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ga\Documents\Travaux Kevin\STPI2\Projet mathematiques\"/>
    </mc:Choice>
  </mc:AlternateContent>
  <xr:revisionPtr revIDLastSave="0" documentId="13_ncr:1_{567E44C7-716D-475A-A823-482625C241FD}" xr6:coauthVersionLast="45" xr6:coauthVersionMax="45" xr10:uidLastSave="{00000000-0000-0000-0000-000000000000}"/>
  <bookViews>
    <workbookView xWindow="370" yWindow="720" windowWidth="18660" windowHeight="9110" xr2:uid="{B96A3A16-043C-4941-9E3E-E35AB7F08FC9}"/>
  </bookViews>
  <sheets>
    <sheet name="50" sheetId="1" r:id="rId1"/>
    <sheet name="20" sheetId="9" r:id="rId2"/>
    <sheet name="19" sheetId="20" r:id="rId3"/>
    <sheet name="18" sheetId="11" r:id="rId4"/>
    <sheet name="17" sheetId="18" r:id="rId5"/>
    <sheet name="16" sheetId="22" r:id="rId6"/>
    <sheet name="15" sheetId="16" r:id="rId7"/>
    <sheet name="14" sheetId="25" r:id="rId8"/>
    <sheet name="13" sheetId="13" r:id="rId9"/>
    <sheet name="12" sheetId="27" r:id="rId10"/>
    <sheet name="11" sheetId="24" r:id="rId11"/>
    <sheet name="10" sheetId="15" r:id="rId12"/>
    <sheet name="9" sheetId="26" r:id="rId13"/>
    <sheet name="8" sheetId="23" r:id="rId14"/>
    <sheet name="7" sheetId="21" r:id="rId15"/>
    <sheet name="6" sheetId="14" r:id="rId16"/>
    <sheet name="5" sheetId="28" r:id="rId17"/>
    <sheet name="4" sheetId="12" r:id="rId18"/>
    <sheet name="3" sheetId="19" r:id="rId19"/>
    <sheet name="2" sheetId="17" r:id="rId20"/>
    <sheet name="1" sheetId="10" r:id="rId2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H5" i="1" l="1"/>
  <c r="H17" i="1"/>
  <c r="AA2" i="1"/>
  <c r="BB385" i="28" l="1"/>
  <c r="BB365" i="28"/>
  <c r="BB345" i="28"/>
  <c r="BB325" i="28"/>
  <c r="BB305" i="28"/>
  <c r="BB284" i="28"/>
  <c r="BB264" i="28"/>
  <c r="BB244" i="28"/>
  <c r="BB224" i="28"/>
  <c r="BB204" i="28"/>
  <c r="BB183" i="28"/>
  <c r="BB163" i="28"/>
  <c r="BB143" i="28"/>
  <c r="BB123" i="28"/>
  <c r="BB103" i="28"/>
  <c r="BB82" i="28"/>
  <c r="BB62" i="28"/>
  <c r="BB42" i="28"/>
  <c r="BB22" i="28"/>
  <c r="BB2" i="28"/>
  <c r="BB385" i="27"/>
  <c r="BB365" i="27"/>
  <c r="BB345" i="27"/>
  <c r="BB325" i="27"/>
  <c r="BB305" i="27"/>
  <c r="BB284" i="27"/>
  <c r="BB264" i="27"/>
  <c r="BB244" i="27"/>
  <c r="BB224" i="27"/>
  <c r="BB204" i="27"/>
  <c r="BB183" i="27"/>
  <c r="BB163" i="27"/>
  <c r="BB143" i="27"/>
  <c r="BB123" i="27"/>
  <c r="BB103" i="27"/>
  <c r="BB82" i="27"/>
  <c r="BB62" i="27"/>
  <c r="BB42" i="27"/>
  <c r="BB22" i="27"/>
  <c r="BB2" i="27"/>
  <c r="BB385" i="26"/>
  <c r="BB365" i="26"/>
  <c r="BB345" i="26"/>
  <c r="BB325" i="26"/>
  <c r="BB305" i="26"/>
  <c r="BB284" i="26"/>
  <c r="BB264" i="26"/>
  <c r="BB244" i="26"/>
  <c r="BB224" i="26"/>
  <c r="BB204" i="26"/>
  <c r="BB183" i="26"/>
  <c r="BB163" i="26"/>
  <c r="BB143" i="26"/>
  <c r="BB123" i="26"/>
  <c r="BB103" i="26"/>
  <c r="BB82" i="26"/>
  <c r="BB62" i="26"/>
  <c r="BB42" i="26"/>
  <c r="BB22" i="26"/>
  <c r="BB2" i="26"/>
  <c r="BB385" i="25"/>
  <c r="BB365" i="25"/>
  <c r="BB345" i="25"/>
  <c r="BB325" i="25"/>
  <c r="BB305" i="25"/>
  <c r="BB284" i="25"/>
  <c r="BB264" i="25"/>
  <c r="BB244" i="25"/>
  <c r="BB224" i="25"/>
  <c r="BB204" i="25"/>
  <c r="BB183" i="25"/>
  <c r="BB163" i="25"/>
  <c r="BB143" i="25"/>
  <c r="BB123" i="25"/>
  <c r="BB103" i="25"/>
  <c r="BB82" i="25"/>
  <c r="BB62" i="25"/>
  <c r="BB42" i="25"/>
  <c r="BB22" i="25"/>
  <c r="BB2" i="25"/>
  <c r="BB385" i="24"/>
  <c r="BB365" i="24"/>
  <c r="BB345" i="24"/>
  <c r="BB325" i="24"/>
  <c r="BB305" i="24"/>
  <c r="BB284" i="24"/>
  <c r="BB264" i="24"/>
  <c r="BB244" i="24"/>
  <c r="BB224" i="24"/>
  <c r="BB204" i="24"/>
  <c r="BB183" i="24"/>
  <c r="BB163" i="24"/>
  <c r="BB143" i="24"/>
  <c r="BB123" i="24"/>
  <c r="BB103" i="24"/>
  <c r="BB82" i="24"/>
  <c r="BB62" i="24"/>
  <c r="BB42" i="24"/>
  <c r="BB22" i="24"/>
  <c r="BB2" i="24"/>
  <c r="BB385" i="23"/>
  <c r="BB365" i="23"/>
  <c r="BB345" i="23"/>
  <c r="BB325" i="23"/>
  <c r="BB305" i="23"/>
  <c r="BB284" i="23"/>
  <c r="BB264" i="23"/>
  <c r="BB244" i="23"/>
  <c r="BB224" i="23"/>
  <c r="BB204" i="23"/>
  <c r="BB183" i="23"/>
  <c r="BB163" i="23"/>
  <c r="BB143" i="23"/>
  <c r="BB123" i="23"/>
  <c r="BB103" i="23"/>
  <c r="BB82" i="23"/>
  <c r="BB62" i="23"/>
  <c r="BB42" i="23"/>
  <c r="BB22" i="23"/>
  <c r="BB2" i="23"/>
  <c r="BB385" i="22"/>
  <c r="BB365" i="22"/>
  <c r="BB345" i="22"/>
  <c r="BB325" i="22"/>
  <c r="BB305" i="22"/>
  <c r="BB284" i="22"/>
  <c r="BB264" i="22"/>
  <c r="BB244" i="22"/>
  <c r="L244" i="22" s="1"/>
  <c r="BB224" i="22"/>
  <c r="BB204" i="22"/>
  <c r="BB183" i="22"/>
  <c r="BB163" i="22"/>
  <c r="BB143" i="22"/>
  <c r="BB123" i="22"/>
  <c r="BB103" i="22"/>
  <c r="BB82" i="22"/>
  <c r="L82" i="22" s="1"/>
  <c r="BB62" i="22"/>
  <c r="BB42" i="22"/>
  <c r="BB22" i="22"/>
  <c r="BB2" i="22"/>
  <c r="BB385" i="21"/>
  <c r="BB365" i="21"/>
  <c r="BB345" i="21"/>
  <c r="BB325" i="21"/>
  <c r="BB305" i="21"/>
  <c r="BB284" i="21"/>
  <c r="BB264" i="21"/>
  <c r="BB244" i="21"/>
  <c r="BB224" i="21"/>
  <c r="BB204" i="21"/>
  <c r="BB183" i="21"/>
  <c r="BB163" i="21"/>
  <c r="BB143" i="21"/>
  <c r="BB123" i="21"/>
  <c r="BB103" i="21"/>
  <c r="BB82" i="21"/>
  <c r="BB62" i="21"/>
  <c r="BB42" i="21"/>
  <c r="BB22" i="21"/>
  <c r="BB2" i="21"/>
  <c r="BB385" i="20"/>
  <c r="BB365" i="20"/>
  <c r="BB345" i="20"/>
  <c r="BB325" i="20"/>
  <c r="BB305" i="20"/>
  <c r="BB284" i="20"/>
  <c r="BB264" i="20"/>
  <c r="BB244" i="20"/>
  <c r="BB224" i="20"/>
  <c r="BB204" i="20"/>
  <c r="BB183" i="20"/>
  <c r="BB163" i="20"/>
  <c r="BB143" i="20"/>
  <c r="BB123" i="20"/>
  <c r="BB103" i="20"/>
  <c r="BB82" i="20"/>
  <c r="BB62" i="20"/>
  <c r="BB42" i="20"/>
  <c r="BB22" i="20"/>
  <c r="BB2" i="20"/>
  <c r="BB385" i="19"/>
  <c r="BB365" i="19"/>
  <c r="BB345" i="19"/>
  <c r="BB325" i="19"/>
  <c r="BB305" i="19"/>
  <c r="BB284" i="19"/>
  <c r="BB264" i="19"/>
  <c r="BB244" i="19"/>
  <c r="BB224" i="19"/>
  <c r="BB204" i="19"/>
  <c r="BB183" i="19"/>
  <c r="BB163" i="19"/>
  <c r="BB143" i="19"/>
  <c r="BB123" i="19"/>
  <c r="BB103" i="19"/>
  <c r="BB82" i="19"/>
  <c r="BB62" i="19"/>
  <c r="BB42" i="19"/>
  <c r="BB22" i="19"/>
  <c r="BB2" i="19"/>
  <c r="BB385" i="18"/>
  <c r="BB365" i="18"/>
  <c r="BB345" i="18"/>
  <c r="BB325" i="18"/>
  <c r="BB305" i="18"/>
  <c r="BB284" i="18"/>
  <c r="BB264" i="18"/>
  <c r="BB244" i="18"/>
  <c r="BB224" i="18"/>
  <c r="BB204" i="18"/>
  <c r="BB183" i="18"/>
  <c r="BB163" i="18"/>
  <c r="BB143" i="18"/>
  <c r="BB123" i="18"/>
  <c r="BB103" i="18"/>
  <c r="BB82" i="18"/>
  <c r="BB62" i="18"/>
  <c r="BB42" i="18"/>
  <c r="BB22" i="18"/>
  <c r="BB2" i="18"/>
  <c r="BB385" i="17"/>
  <c r="BB365" i="17"/>
  <c r="BB345" i="17"/>
  <c r="BB325" i="17"/>
  <c r="BB305" i="17"/>
  <c r="BB284" i="17"/>
  <c r="BB264" i="17"/>
  <c r="BB244" i="17"/>
  <c r="BB224" i="17"/>
  <c r="BB204" i="17"/>
  <c r="BB183" i="17"/>
  <c r="BB163" i="17"/>
  <c r="BB143" i="17"/>
  <c r="BB123" i="17"/>
  <c r="BB103" i="17"/>
  <c r="BB82" i="17"/>
  <c r="BB62" i="17"/>
  <c r="BB42" i="17"/>
  <c r="BB22" i="17"/>
  <c r="BB2" i="17"/>
  <c r="BB385" i="16"/>
  <c r="BB365" i="16"/>
  <c r="BB345" i="16"/>
  <c r="BB325" i="16"/>
  <c r="BB305" i="16"/>
  <c r="BB284" i="16"/>
  <c r="BB264" i="16"/>
  <c r="BB244" i="16"/>
  <c r="BB224" i="16"/>
  <c r="BB204" i="16"/>
  <c r="BB183" i="16"/>
  <c r="BB163" i="16"/>
  <c r="BB143" i="16"/>
  <c r="BB123" i="16"/>
  <c r="BB103" i="16"/>
  <c r="BB82" i="16"/>
  <c r="BB62" i="16"/>
  <c r="BB42" i="16"/>
  <c r="BB22" i="16"/>
  <c r="BB2" i="16"/>
  <c r="BB385" i="15"/>
  <c r="BB365" i="15"/>
  <c r="BB345" i="15"/>
  <c r="BB325" i="15"/>
  <c r="BB305" i="15"/>
  <c r="BB284" i="15"/>
  <c r="BB264" i="15"/>
  <c r="BB244" i="15"/>
  <c r="L244" i="15" s="1"/>
  <c r="BB224" i="15"/>
  <c r="BB204" i="15"/>
  <c r="BB183" i="15"/>
  <c r="BB163" i="15"/>
  <c r="BB143" i="15"/>
  <c r="BB123" i="15"/>
  <c r="BB103" i="15"/>
  <c r="BB82" i="15"/>
  <c r="L82" i="15" s="1"/>
  <c r="BB62" i="15"/>
  <c r="BB42" i="15"/>
  <c r="BB22" i="15"/>
  <c r="BB2" i="15"/>
  <c r="BB385" i="14"/>
  <c r="BB365" i="14"/>
  <c r="BB345" i="14"/>
  <c r="BB325" i="14"/>
  <c r="BB305" i="14"/>
  <c r="BB284" i="14"/>
  <c r="BB264" i="14"/>
  <c r="BB244" i="14"/>
  <c r="L244" i="14" s="1"/>
  <c r="BB224" i="14"/>
  <c r="BB204" i="14"/>
  <c r="BB183" i="14"/>
  <c r="BB163" i="14"/>
  <c r="BB143" i="14"/>
  <c r="BB123" i="14"/>
  <c r="BB103" i="14"/>
  <c r="BB82" i="14"/>
  <c r="BB62" i="14"/>
  <c r="BB42" i="14"/>
  <c r="BB22" i="14"/>
  <c r="BB2" i="14"/>
  <c r="BB385" i="13"/>
  <c r="BB365" i="13"/>
  <c r="BB345" i="13"/>
  <c r="BB325" i="13"/>
  <c r="BB305" i="13"/>
  <c r="BB284" i="13"/>
  <c r="BB264" i="13"/>
  <c r="BB244" i="13"/>
  <c r="BB224" i="13"/>
  <c r="BB204" i="13"/>
  <c r="BB183" i="13"/>
  <c r="BB163" i="13"/>
  <c r="BB143" i="13"/>
  <c r="BB123" i="13"/>
  <c r="BB103" i="13"/>
  <c r="BB82" i="13"/>
  <c r="BB62" i="13"/>
  <c r="BB42" i="13"/>
  <c r="BB22" i="13"/>
  <c r="BB2" i="13"/>
  <c r="BB385" i="12"/>
  <c r="BB365" i="12"/>
  <c r="BB345" i="12"/>
  <c r="BB325" i="12"/>
  <c r="BB305" i="12"/>
  <c r="BB284" i="12"/>
  <c r="BB264" i="12"/>
  <c r="BB244" i="12"/>
  <c r="BB224" i="12"/>
  <c r="BB204" i="12"/>
  <c r="BB183" i="12"/>
  <c r="BB163" i="12"/>
  <c r="BB143" i="12"/>
  <c r="BB123" i="12"/>
  <c r="BB103" i="12"/>
  <c r="BB82" i="12"/>
  <c r="BB62" i="12"/>
  <c r="BB42" i="12"/>
  <c r="BB22" i="12"/>
  <c r="BB2" i="12"/>
  <c r="BB385" i="11"/>
  <c r="BB365" i="11"/>
  <c r="BB345" i="11"/>
  <c r="BB325" i="11"/>
  <c r="BB305" i="11"/>
  <c r="BB284" i="11"/>
  <c r="BB264" i="11"/>
  <c r="BB244" i="11"/>
  <c r="BB224" i="11"/>
  <c r="BB204" i="11"/>
  <c r="BB183" i="11"/>
  <c r="BB163" i="11"/>
  <c r="BB143" i="11"/>
  <c r="BB123" i="11"/>
  <c r="BB103" i="11"/>
  <c r="BB82" i="11"/>
  <c r="BB62" i="11"/>
  <c r="BB42" i="11"/>
  <c r="BB22" i="11"/>
  <c r="BB2" i="11"/>
  <c r="BB2" i="10"/>
  <c r="BB385" i="10"/>
  <c r="BB365" i="10"/>
  <c r="BB345" i="10"/>
  <c r="BB325" i="10"/>
  <c r="BB305" i="10"/>
  <c r="BB284" i="10"/>
  <c r="BB264" i="10"/>
  <c r="BB244" i="10"/>
  <c r="BB224" i="10"/>
  <c r="BB204" i="10"/>
  <c r="BB183" i="10"/>
  <c r="BB163" i="10"/>
  <c r="BB143" i="10"/>
  <c r="BB123" i="10"/>
  <c r="BB103" i="10"/>
  <c r="BB22" i="10"/>
  <c r="BB42" i="10"/>
  <c r="BB62" i="10"/>
  <c r="BB82" i="10"/>
  <c r="X2" i="28"/>
  <c r="J404" i="28"/>
  <c r="I404" i="28"/>
  <c r="H404" i="28"/>
  <c r="G404" i="28"/>
  <c r="J403" i="28"/>
  <c r="I403" i="28"/>
  <c r="H403" i="28"/>
  <c r="G403" i="28"/>
  <c r="AC385" i="28" s="1"/>
  <c r="J402" i="28"/>
  <c r="I402" i="28"/>
  <c r="H402" i="28"/>
  <c r="G402" i="28"/>
  <c r="J401" i="28"/>
  <c r="I401" i="28"/>
  <c r="H401" i="28"/>
  <c r="G401" i="28"/>
  <c r="J400" i="28"/>
  <c r="I400" i="28"/>
  <c r="H400" i="28"/>
  <c r="G400" i="28"/>
  <c r="J399" i="28"/>
  <c r="I399" i="28"/>
  <c r="H399" i="28"/>
  <c r="G399" i="28"/>
  <c r="R385" i="28" s="1"/>
  <c r="J398" i="28"/>
  <c r="I398" i="28"/>
  <c r="H398" i="28"/>
  <c r="G398" i="28"/>
  <c r="J397" i="28"/>
  <c r="I397" i="28"/>
  <c r="H397" i="28"/>
  <c r="G397" i="28"/>
  <c r="P385" i="28" s="1"/>
  <c r="J396" i="28"/>
  <c r="I396" i="28"/>
  <c r="H396" i="28"/>
  <c r="G396" i="28"/>
  <c r="J395" i="28"/>
  <c r="I395" i="28"/>
  <c r="H395" i="28"/>
  <c r="G395" i="28"/>
  <c r="M385" i="28" s="1"/>
  <c r="J394" i="28"/>
  <c r="I394" i="28"/>
  <c r="H394" i="28"/>
  <c r="G394" i="28"/>
  <c r="J393" i="28"/>
  <c r="I393" i="28"/>
  <c r="H393" i="28"/>
  <c r="G393" i="28"/>
  <c r="Q385" i="28" s="1"/>
  <c r="J392" i="28"/>
  <c r="I392" i="28"/>
  <c r="H392" i="28"/>
  <c r="G392" i="28"/>
  <c r="J391" i="28"/>
  <c r="I391" i="28"/>
  <c r="H391" i="28"/>
  <c r="G391" i="28"/>
  <c r="U385" i="28" s="1"/>
  <c r="J390" i="28"/>
  <c r="I390" i="28"/>
  <c r="H390" i="28"/>
  <c r="G390" i="28"/>
  <c r="J389" i="28"/>
  <c r="I389" i="28"/>
  <c r="H389" i="28"/>
  <c r="G389" i="28"/>
  <c r="W385" i="28" s="1"/>
  <c r="J388" i="28"/>
  <c r="I388" i="28"/>
  <c r="H388" i="28"/>
  <c r="G388" i="28"/>
  <c r="J387" i="28"/>
  <c r="I387" i="28"/>
  <c r="H387" i="28"/>
  <c r="G387" i="28"/>
  <c r="AB385" i="28" s="1"/>
  <c r="J386" i="28"/>
  <c r="I386" i="28"/>
  <c r="H386" i="28"/>
  <c r="G386" i="28"/>
  <c r="J385" i="28"/>
  <c r="I385" i="28"/>
  <c r="H385" i="28"/>
  <c r="G385" i="28"/>
  <c r="AE385" i="28" s="1"/>
  <c r="J384" i="28"/>
  <c r="I384" i="28"/>
  <c r="H384" i="28"/>
  <c r="G384" i="28"/>
  <c r="J383" i="28"/>
  <c r="I383" i="28"/>
  <c r="H383" i="28"/>
  <c r="G383" i="28"/>
  <c r="AC365" i="28" s="1"/>
  <c r="J382" i="28"/>
  <c r="I382" i="28"/>
  <c r="H382" i="28"/>
  <c r="G382" i="28"/>
  <c r="J381" i="28"/>
  <c r="I381" i="28"/>
  <c r="H381" i="28"/>
  <c r="G381" i="28"/>
  <c r="AA365" i="28" s="1"/>
  <c r="J380" i="28"/>
  <c r="I380" i="28"/>
  <c r="H380" i="28"/>
  <c r="G380" i="28"/>
  <c r="J379" i="28"/>
  <c r="I379" i="28"/>
  <c r="H379" i="28"/>
  <c r="G379" i="28"/>
  <c r="R365" i="28" s="1"/>
  <c r="J378" i="28"/>
  <c r="I378" i="28"/>
  <c r="H378" i="28"/>
  <c r="G378" i="28"/>
  <c r="J377" i="28"/>
  <c r="I377" i="28"/>
  <c r="H377" i="28"/>
  <c r="G377" i="28"/>
  <c r="P365" i="28" s="1"/>
  <c r="J376" i="28"/>
  <c r="I376" i="28"/>
  <c r="H376" i="28"/>
  <c r="G376" i="28"/>
  <c r="J375" i="28"/>
  <c r="I375" i="28"/>
  <c r="H375" i="28"/>
  <c r="G375" i="28"/>
  <c r="M365" i="28" s="1"/>
  <c r="J374" i="28"/>
  <c r="I374" i="28"/>
  <c r="H374" i="28"/>
  <c r="G374" i="28"/>
  <c r="J373" i="28"/>
  <c r="I373" i="28"/>
  <c r="H373" i="28"/>
  <c r="G373" i="28"/>
  <c r="Q365" i="28" s="1"/>
  <c r="J372" i="28"/>
  <c r="I372" i="28"/>
  <c r="H372" i="28"/>
  <c r="G372" i="28"/>
  <c r="J371" i="28"/>
  <c r="I371" i="28"/>
  <c r="H371" i="28"/>
  <c r="G371" i="28"/>
  <c r="U365" i="28" s="1"/>
  <c r="J370" i="28"/>
  <c r="I370" i="28"/>
  <c r="H370" i="28"/>
  <c r="G370" i="28"/>
  <c r="J369" i="28"/>
  <c r="I369" i="28"/>
  <c r="H369" i="28"/>
  <c r="G369" i="28"/>
  <c r="W365" i="28" s="1"/>
  <c r="J368" i="28"/>
  <c r="I368" i="28"/>
  <c r="H368" i="28"/>
  <c r="G368" i="28"/>
  <c r="J367" i="28"/>
  <c r="I367" i="28"/>
  <c r="H367" i="28"/>
  <c r="G367" i="28"/>
  <c r="AB365" i="28" s="1"/>
  <c r="J366" i="28"/>
  <c r="I366" i="28"/>
  <c r="H366" i="28"/>
  <c r="G366" i="28"/>
  <c r="J365" i="28"/>
  <c r="I365" i="28"/>
  <c r="H365" i="28"/>
  <c r="G365" i="28"/>
  <c r="AE365" i="28" s="1"/>
  <c r="J364" i="28"/>
  <c r="I364" i="28"/>
  <c r="H364" i="28"/>
  <c r="G364" i="28"/>
  <c r="J363" i="28"/>
  <c r="I363" i="28"/>
  <c r="H363" i="28"/>
  <c r="G363" i="28"/>
  <c r="AC345" i="28" s="1"/>
  <c r="J362" i="28"/>
  <c r="I362" i="28"/>
  <c r="H362" i="28"/>
  <c r="G362" i="28"/>
  <c r="J361" i="28"/>
  <c r="I361" i="28"/>
  <c r="H361" i="28"/>
  <c r="G361" i="28"/>
  <c r="AA345" i="28" s="1"/>
  <c r="J360" i="28"/>
  <c r="I360" i="28"/>
  <c r="H360" i="28"/>
  <c r="G360" i="28"/>
  <c r="J359" i="28"/>
  <c r="I359" i="28"/>
  <c r="H359" i="28"/>
  <c r="G359" i="28"/>
  <c r="J358" i="28"/>
  <c r="I358" i="28"/>
  <c r="H358" i="28"/>
  <c r="G358" i="28"/>
  <c r="J357" i="28"/>
  <c r="I357" i="28"/>
  <c r="H357" i="28"/>
  <c r="G357" i="28"/>
  <c r="P345" i="28" s="1"/>
  <c r="J356" i="28"/>
  <c r="I356" i="28"/>
  <c r="H356" i="28"/>
  <c r="G356" i="28"/>
  <c r="J355" i="28"/>
  <c r="I355" i="28"/>
  <c r="H355" i="28"/>
  <c r="G355" i="28"/>
  <c r="M345" i="28" s="1"/>
  <c r="J354" i="28"/>
  <c r="I354" i="28"/>
  <c r="H354" i="28"/>
  <c r="G354" i="28"/>
  <c r="J353" i="28"/>
  <c r="I353" i="28"/>
  <c r="H353" i="28"/>
  <c r="G353" i="28"/>
  <c r="Q345" i="28" s="1"/>
  <c r="J352" i="28"/>
  <c r="I352" i="28"/>
  <c r="H352" i="28"/>
  <c r="G352" i="28"/>
  <c r="J351" i="28"/>
  <c r="I351" i="28"/>
  <c r="H351" i="28"/>
  <c r="G351" i="28"/>
  <c r="U345" i="28" s="1"/>
  <c r="J350" i="28"/>
  <c r="I350" i="28"/>
  <c r="H350" i="28"/>
  <c r="G350" i="28"/>
  <c r="J349" i="28"/>
  <c r="I349" i="28"/>
  <c r="H349" i="28"/>
  <c r="G349" i="28"/>
  <c r="W345" i="28" s="1"/>
  <c r="J348" i="28"/>
  <c r="I348" i="28"/>
  <c r="H348" i="28"/>
  <c r="G348" i="28"/>
  <c r="J347" i="28"/>
  <c r="I347" i="28"/>
  <c r="H347" i="28"/>
  <c r="G347" i="28"/>
  <c r="AB345" i="28" s="1"/>
  <c r="J346" i="28"/>
  <c r="I346" i="28"/>
  <c r="H346" i="28"/>
  <c r="G346" i="28"/>
  <c r="J345" i="28"/>
  <c r="I345" i="28"/>
  <c r="H345" i="28"/>
  <c r="G345" i="28"/>
  <c r="AE345" i="28" s="1"/>
  <c r="J344" i="28"/>
  <c r="I344" i="28"/>
  <c r="H344" i="28"/>
  <c r="G344" i="28"/>
  <c r="J343" i="28"/>
  <c r="I343" i="28"/>
  <c r="H343" i="28"/>
  <c r="G343" i="28"/>
  <c r="J342" i="28"/>
  <c r="I342" i="28"/>
  <c r="H342" i="28"/>
  <c r="G342" i="28"/>
  <c r="J341" i="28"/>
  <c r="I341" i="28"/>
  <c r="H341" i="28"/>
  <c r="G341" i="28"/>
  <c r="AA325" i="28" s="1"/>
  <c r="J340" i="28"/>
  <c r="I340" i="28"/>
  <c r="H340" i="28"/>
  <c r="G340" i="28"/>
  <c r="J339" i="28"/>
  <c r="I339" i="28"/>
  <c r="H339" i="28"/>
  <c r="G339" i="28"/>
  <c r="R325" i="28" s="1"/>
  <c r="J338" i="28"/>
  <c r="I338" i="28"/>
  <c r="H338" i="28"/>
  <c r="G338" i="28"/>
  <c r="J337" i="28"/>
  <c r="I337" i="28"/>
  <c r="H337" i="28"/>
  <c r="G337" i="28"/>
  <c r="P325" i="28" s="1"/>
  <c r="J336" i="28"/>
  <c r="I336" i="28"/>
  <c r="H336" i="28"/>
  <c r="G336" i="28"/>
  <c r="J335" i="28"/>
  <c r="I335" i="28"/>
  <c r="H335" i="28"/>
  <c r="G335" i="28"/>
  <c r="J334" i="28"/>
  <c r="I334" i="28"/>
  <c r="H334" i="28"/>
  <c r="G334" i="28"/>
  <c r="J333" i="28"/>
  <c r="I333" i="28"/>
  <c r="H333" i="28"/>
  <c r="G333" i="28"/>
  <c r="Q325" i="28" s="1"/>
  <c r="J332" i="28"/>
  <c r="I332" i="28"/>
  <c r="H332" i="28"/>
  <c r="G332" i="28"/>
  <c r="J331" i="28"/>
  <c r="I331" i="28"/>
  <c r="H331" i="28"/>
  <c r="G331" i="28"/>
  <c r="J330" i="28"/>
  <c r="I330" i="28"/>
  <c r="H330" i="28"/>
  <c r="G330" i="28"/>
  <c r="J329" i="28"/>
  <c r="I329" i="28"/>
  <c r="H329" i="28"/>
  <c r="G329" i="28"/>
  <c r="W325" i="28" s="1"/>
  <c r="J328" i="28"/>
  <c r="I328" i="28"/>
  <c r="H328" i="28"/>
  <c r="G328" i="28"/>
  <c r="J327" i="28"/>
  <c r="I327" i="28"/>
  <c r="H327" i="28"/>
  <c r="G327" i="28"/>
  <c r="AB325" i="28" s="1"/>
  <c r="J326" i="28"/>
  <c r="I326" i="28"/>
  <c r="H326" i="28"/>
  <c r="G326" i="28"/>
  <c r="J325" i="28"/>
  <c r="I325" i="28"/>
  <c r="H325" i="28"/>
  <c r="G325" i="28"/>
  <c r="AE325" i="28" s="1"/>
  <c r="J324" i="28"/>
  <c r="I324" i="28"/>
  <c r="H324" i="28"/>
  <c r="G324" i="28"/>
  <c r="J323" i="28"/>
  <c r="I323" i="28"/>
  <c r="H323" i="28"/>
  <c r="G323" i="28"/>
  <c r="AC305" i="28" s="1"/>
  <c r="J322" i="28"/>
  <c r="I322" i="28"/>
  <c r="H322" i="28"/>
  <c r="G322" i="28"/>
  <c r="J321" i="28"/>
  <c r="I321" i="28"/>
  <c r="H321" i="28"/>
  <c r="G321" i="28"/>
  <c r="AA305" i="28" s="1"/>
  <c r="J320" i="28"/>
  <c r="I320" i="28"/>
  <c r="H320" i="28"/>
  <c r="G320" i="28"/>
  <c r="J319" i="28"/>
  <c r="I319" i="28"/>
  <c r="H319" i="28"/>
  <c r="G319" i="28"/>
  <c r="R305" i="28" s="1"/>
  <c r="J318" i="28"/>
  <c r="I318" i="28"/>
  <c r="H318" i="28"/>
  <c r="G318" i="28"/>
  <c r="J317" i="28"/>
  <c r="I317" i="28"/>
  <c r="H317" i="28"/>
  <c r="G317" i="28"/>
  <c r="P305" i="28" s="1"/>
  <c r="J316" i="28"/>
  <c r="I316" i="28"/>
  <c r="H316" i="28"/>
  <c r="G316" i="28"/>
  <c r="J315" i="28"/>
  <c r="I315" i="28"/>
  <c r="H315" i="28"/>
  <c r="G315" i="28"/>
  <c r="M305" i="28" s="1"/>
  <c r="J314" i="28"/>
  <c r="I314" i="28"/>
  <c r="H314" i="28"/>
  <c r="G314" i="28"/>
  <c r="J313" i="28"/>
  <c r="I313" i="28"/>
  <c r="H313" i="28"/>
  <c r="G313" i="28"/>
  <c r="J312" i="28"/>
  <c r="I312" i="28"/>
  <c r="H312" i="28"/>
  <c r="G312" i="28"/>
  <c r="J311" i="28"/>
  <c r="I311" i="28"/>
  <c r="H311" i="28"/>
  <c r="G311" i="28"/>
  <c r="U305" i="28" s="1"/>
  <c r="J310" i="28"/>
  <c r="I310" i="28"/>
  <c r="H310" i="28"/>
  <c r="G310" i="28"/>
  <c r="J309" i="28"/>
  <c r="I309" i="28"/>
  <c r="H309" i="28"/>
  <c r="G309" i="28"/>
  <c r="W305" i="28" s="1"/>
  <c r="J308" i="28"/>
  <c r="I308" i="28"/>
  <c r="H308" i="28"/>
  <c r="G308" i="28"/>
  <c r="J307" i="28"/>
  <c r="I307" i="28"/>
  <c r="H307" i="28"/>
  <c r="G307" i="28"/>
  <c r="AB305" i="28" s="1"/>
  <c r="J306" i="28"/>
  <c r="I306" i="28"/>
  <c r="H306" i="28"/>
  <c r="G306" i="28"/>
  <c r="J305" i="28"/>
  <c r="I305" i="28"/>
  <c r="H305" i="28"/>
  <c r="G305" i="28"/>
  <c r="AE305" i="28" s="1"/>
  <c r="J303" i="28"/>
  <c r="I303" i="28"/>
  <c r="H303" i="28"/>
  <c r="G303" i="28"/>
  <c r="J302" i="28"/>
  <c r="I302" i="28"/>
  <c r="H302" i="28"/>
  <c r="G302" i="28"/>
  <c r="AC284" i="28" s="1"/>
  <c r="J301" i="28"/>
  <c r="I301" i="28"/>
  <c r="H301" i="28"/>
  <c r="G301" i="28"/>
  <c r="J300" i="28"/>
  <c r="I300" i="28"/>
  <c r="H300" i="28"/>
  <c r="G300" i="28"/>
  <c r="AA284" i="28" s="1"/>
  <c r="J299" i="28"/>
  <c r="I299" i="28"/>
  <c r="H299" i="28"/>
  <c r="G299" i="28"/>
  <c r="J298" i="28"/>
  <c r="I298" i="28"/>
  <c r="H298" i="28"/>
  <c r="G298" i="28"/>
  <c r="R284" i="28" s="1"/>
  <c r="J297" i="28"/>
  <c r="I297" i="28"/>
  <c r="H297" i="28"/>
  <c r="G297" i="28"/>
  <c r="J296" i="28"/>
  <c r="I296" i="28"/>
  <c r="H296" i="28"/>
  <c r="G296" i="28"/>
  <c r="P284" i="28" s="1"/>
  <c r="J295" i="28"/>
  <c r="I295" i="28"/>
  <c r="H295" i="28"/>
  <c r="G295" i="28"/>
  <c r="J294" i="28"/>
  <c r="I294" i="28"/>
  <c r="H294" i="28"/>
  <c r="G294" i="28"/>
  <c r="M284" i="28" s="1"/>
  <c r="L284" i="28" s="1"/>
  <c r="J293" i="28"/>
  <c r="I293" i="28"/>
  <c r="H293" i="28"/>
  <c r="G293" i="28"/>
  <c r="J292" i="28"/>
  <c r="I292" i="28"/>
  <c r="H292" i="28"/>
  <c r="G292" i="28"/>
  <c r="Q284" i="28" s="1"/>
  <c r="J291" i="28"/>
  <c r="I291" i="28"/>
  <c r="H291" i="28"/>
  <c r="G291" i="28"/>
  <c r="J290" i="28"/>
  <c r="I290" i="28"/>
  <c r="H290" i="28"/>
  <c r="G290" i="28"/>
  <c r="U284" i="28" s="1"/>
  <c r="J289" i="28"/>
  <c r="I289" i="28"/>
  <c r="H289" i="28"/>
  <c r="G289" i="28"/>
  <c r="J288" i="28"/>
  <c r="I288" i="28"/>
  <c r="H288" i="28"/>
  <c r="G288" i="28"/>
  <c r="W284" i="28" s="1"/>
  <c r="J287" i="28"/>
  <c r="I287" i="28"/>
  <c r="H287" i="28"/>
  <c r="G287" i="28"/>
  <c r="J286" i="28"/>
  <c r="I286" i="28"/>
  <c r="H286" i="28"/>
  <c r="G286" i="28"/>
  <c r="J285" i="28"/>
  <c r="I285" i="28"/>
  <c r="H285" i="28"/>
  <c r="G285" i="28"/>
  <c r="J284" i="28"/>
  <c r="I284" i="28"/>
  <c r="H284" i="28"/>
  <c r="G284" i="28"/>
  <c r="AE284" i="28" s="1"/>
  <c r="J283" i="28"/>
  <c r="I283" i="28"/>
  <c r="H283" i="28"/>
  <c r="G283" i="28"/>
  <c r="J282" i="28"/>
  <c r="I282" i="28"/>
  <c r="H282" i="28"/>
  <c r="G282" i="28"/>
  <c r="AC264" i="28" s="1"/>
  <c r="J281" i="28"/>
  <c r="I281" i="28"/>
  <c r="H281" i="28"/>
  <c r="G281" i="28"/>
  <c r="J280" i="28"/>
  <c r="I280" i="28"/>
  <c r="H280" i="28"/>
  <c r="G280" i="28"/>
  <c r="AA264" i="28" s="1"/>
  <c r="J279" i="28"/>
  <c r="I279" i="28"/>
  <c r="H279" i="28"/>
  <c r="G279" i="28"/>
  <c r="J278" i="28"/>
  <c r="I278" i="28"/>
  <c r="H278" i="28"/>
  <c r="G278" i="28"/>
  <c r="R264" i="28" s="1"/>
  <c r="J277" i="28"/>
  <c r="I277" i="28"/>
  <c r="H277" i="28"/>
  <c r="G277" i="28"/>
  <c r="J276" i="28"/>
  <c r="I276" i="28"/>
  <c r="H276" i="28"/>
  <c r="G276" i="28"/>
  <c r="J275" i="28"/>
  <c r="I275" i="28"/>
  <c r="H275" i="28"/>
  <c r="G275" i="28"/>
  <c r="J274" i="28"/>
  <c r="I274" i="28"/>
  <c r="H274" i="28"/>
  <c r="G274" i="28"/>
  <c r="M264" i="28" s="1"/>
  <c r="J273" i="28"/>
  <c r="I273" i="28"/>
  <c r="H273" i="28"/>
  <c r="G273" i="28"/>
  <c r="J272" i="28"/>
  <c r="I272" i="28"/>
  <c r="H272" i="28"/>
  <c r="G272" i="28"/>
  <c r="Q264" i="28" s="1"/>
  <c r="J271" i="28"/>
  <c r="I271" i="28"/>
  <c r="H271" i="28"/>
  <c r="G271" i="28"/>
  <c r="J270" i="28"/>
  <c r="I270" i="28"/>
  <c r="H270" i="28"/>
  <c r="G270" i="28"/>
  <c r="U264" i="28" s="1"/>
  <c r="J269" i="28"/>
  <c r="I269" i="28"/>
  <c r="H269" i="28"/>
  <c r="G269" i="28"/>
  <c r="J268" i="28"/>
  <c r="I268" i="28"/>
  <c r="H268" i="28"/>
  <c r="G268" i="28"/>
  <c r="W264" i="28" s="1"/>
  <c r="J267" i="28"/>
  <c r="I267" i="28"/>
  <c r="H267" i="28"/>
  <c r="G267" i="28"/>
  <c r="J266" i="28"/>
  <c r="I266" i="28"/>
  <c r="H266" i="28"/>
  <c r="G266" i="28"/>
  <c r="AB264" i="28" s="1"/>
  <c r="J265" i="28"/>
  <c r="I265" i="28"/>
  <c r="H265" i="28"/>
  <c r="G265" i="28"/>
  <c r="J264" i="28"/>
  <c r="I264" i="28"/>
  <c r="H264" i="28"/>
  <c r="G264" i="28"/>
  <c r="AE264" i="28" s="1"/>
  <c r="J263" i="28"/>
  <c r="I263" i="28"/>
  <c r="H263" i="28"/>
  <c r="G263" i="28"/>
  <c r="J262" i="28"/>
  <c r="I262" i="28"/>
  <c r="H262" i="28"/>
  <c r="G262" i="28"/>
  <c r="AC244" i="28" s="1"/>
  <c r="J261" i="28"/>
  <c r="I261" i="28"/>
  <c r="H261" i="28"/>
  <c r="G261" i="28"/>
  <c r="J260" i="28"/>
  <c r="I260" i="28"/>
  <c r="H260" i="28"/>
  <c r="G260" i="28"/>
  <c r="J259" i="28"/>
  <c r="I259" i="28"/>
  <c r="H259" i="28"/>
  <c r="G259" i="28"/>
  <c r="J258" i="28"/>
  <c r="I258" i="28"/>
  <c r="H258" i="28"/>
  <c r="G258" i="28"/>
  <c r="R244" i="28" s="1"/>
  <c r="J257" i="28"/>
  <c r="I257" i="28"/>
  <c r="H257" i="28"/>
  <c r="G257" i="28"/>
  <c r="J256" i="28"/>
  <c r="I256" i="28"/>
  <c r="H256" i="28"/>
  <c r="G256" i="28"/>
  <c r="P244" i="28" s="1"/>
  <c r="J255" i="28"/>
  <c r="I255" i="28"/>
  <c r="H255" i="28"/>
  <c r="G255" i="28"/>
  <c r="J254" i="28"/>
  <c r="I254" i="28"/>
  <c r="H254" i="28"/>
  <c r="G254" i="28"/>
  <c r="M244" i="28" s="1"/>
  <c r="J253" i="28"/>
  <c r="I253" i="28"/>
  <c r="H253" i="28"/>
  <c r="G253" i="28"/>
  <c r="J252" i="28"/>
  <c r="I252" i="28"/>
  <c r="H252" i="28"/>
  <c r="G252" i="28"/>
  <c r="Q244" i="28" s="1"/>
  <c r="J251" i="28"/>
  <c r="I251" i="28"/>
  <c r="H251" i="28"/>
  <c r="G251" i="28"/>
  <c r="J250" i="28"/>
  <c r="I250" i="28"/>
  <c r="H250" i="28"/>
  <c r="G250" i="28"/>
  <c r="U244" i="28" s="1"/>
  <c r="J249" i="28"/>
  <c r="I249" i="28"/>
  <c r="H249" i="28"/>
  <c r="G249" i="28"/>
  <c r="J248" i="28"/>
  <c r="I248" i="28"/>
  <c r="H248" i="28"/>
  <c r="G248" i="28"/>
  <c r="W244" i="28" s="1"/>
  <c r="J247" i="28"/>
  <c r="I247" i="28"/>
  <c r="H247" i="28"/>
  <c r="G247" i="28"/>
  <c r="J246" i="28"/>
  <c r="I246" i="28"/>
  <c r="H246" i="28"/>
  <c r="G246" i="28"/>
  <c r="AB244" i="28" s="1"/>
  <c r="J245" i="28"/>
  <c r="I245" i="28"/>
  <c r="H245" i="28"/>
  <c r="G245" i="28"/>
  <c r="J244" i="28"/>
  <c r="I244" i="28"/>
  <c r="H244" i="28"/>
  <c r="G244" i="28"/>
  <c r="AE244" i="28" s="1"/>
  <c r="J243" i="28"/>
  <c r="I243" i="28"/>
  <c r="H243" i="28"/>
  <c r="G243" i="28"/>
  <c r="J242" i="28"/>
  <c r="I242" i="28"/>
  <c r="H242" i="28"/>
  <c r="G242" i="28"/>
  <c r="AC224" i="28" s="1"/>
  <c r="J241" i="28"/>
  <c r="I241" i="28"/>
  <c r="H241" i="28"/>
  <c r="G241" i="28"/>
  <c r="J240" i="28"/>
  <c r="I240" i="28"/>
  <c r="H240" i="28"/>
  <c r="G240" i="28"/>
  <c r="AA224" i="28" s="1"/>
  <c r="J239" i="28"/>
  <c r="I239" i="28"/>
  <c r="H239" i="28"/>
  <c r="G239" i="28"/>
  <c r="J238" i="28"/>
  <c r="I238" i="28"/>
  <c r="H238" i="28"/>
  <c r="G238" i="28"/>
  <c r="R224" i="28" s="1"/>
  <c r="J237" i="28"/>
  <c r="I237" i="28"/>
  <c r="H237" i="28"/>
  <c r="G237" i="28"/>
  <c r="J236" i="28"/>
  <c r="I236" i="28"/>
  <c r="H236" i="28"/>
  <c r="G236" i="28"/>
  <c r="P224" i="28" s="1"/>
  <c r="J235" i="28"/>
  <c r="I235" i="28"/>
  <c r="H235" i="28"/>
  <c r="G235" i="28"/>
  <c r="J234" i="28"/>
  <c r="I234" i="28"/>
  <c r="H234" i="28"/>
  <c r="G234" i="28"/>
  <c r="M224" i="28" s="1"/>
  <c r="J233" i="28"/>
  <c r="I233" i="28"/>
  <c r="H233" i="28"/>
  <c r="G233" i="28"/>
  <c r="J232" i="28"/>
  <c r="I232" i="28"/>
  <c r="H232" i="28"/>
  <c r="G232" i="28"/>
  <c r="Q224" i="28" s="1"/>
  <c r="J231" i="28"/>
  <c r="I231" i="28"/>
  <c r="H231" i="28"/>
  <c r="G231" i="28"/>
  <c r="J230" i="28"/>
  <c r="I230" i="28"/>
  <c r="H230" i="28"/>
  <c r="G230" i="28"/>
  <c r="U224" i="28" s="1"/>
  <c r="J229" i="28"/>
  <c r="I229" i="28"/>
  <c r="H229" i="28"/>
  <c r="G229" i="28"/>
  <c r="J228" i="28"/>
  <c r="I228" i="28"/>
  <c r="H228" i="28"/>
  <c r="G228" i="28"/>
  <c r="J227" i="28"/>
  <c r="I227" i="28"/>
  <c r="H227" i="28"/>
  <c r="G227" i="28"/>
  <c r="J226" i="28"/>
  <c r="I226" i="28"/>
  <c r="H226" i="28"/>
  <c r="G226" i="28"/>
  <c r="AB224" i="28" s="1"/>
  <c r="J225" i="28"/>
  <c r="I225" i="28"/>
  <c r="H225" i="28"/>
  <c r="G225" i="28"/>
  <c r="J224" i="28"/>
  <c r="I224" i="28"/>
  <c r="H224" i="28"/>
  <c r="G224" i="28"/>
  <c r="J223" i="28"/>
  <c r="I223" i="28"/>
  <c r="H223" i="28"/>
  <c r="G223" i="28"/>
  <c r="J222" i="28"/>
  <c r="I222" i="28"/>
  <c r="H222" i="28"/>
  <c r="G222" i="28"/>
  <c r="AC204" i="28" s="1"/>
  <c r="J221" i="28"/>
  <c r="I221" i="28"/>
  <c r="H221" i="28"/>
  <c r="G221" i="28"/>
  <c r="J220" i="28"/>
  <c r="I220" i="28"/>
  <c r="H220" i="28"/>
  <c r="G220" i="28"/>
  <c r="AA204" i="28" s="1"/>
  <c r="J219" i="28"/>
  <c r="I219" i="28"/>
  <c r="H219" i="28"/>
  <c r="G219" i="28"/>
  <c r="J218" i="28"/>
  <c r="I218" i="28"/>
  <c r="H218" i="28"/>
  <c r="G218" i="28"/>
  <c r="J217" i="28"/>
  <c r="I217" i="28"/>
  <c r="H217" i="28"/>
  <c r="G217" i="28"/>
  <c r="J216" i="28"/>
  <c r="I216" i="28"/>
  <c r="H216" i="28"/>
  <c r="G216" i="28"/>
  <c r="P204" i="28" s="1"/>
  <c r="J215" i="28"/>
  <c r="I215" i="28"/>
  <c r="H215" i="28"/>
  <c r="G215" i="28"/>
  <c r="J214" i="28"/>
  <c r="I214" i="28"/>
  <c r="H214" i="28"/>
  <c r="G214" i="28"/>
  <c r="M204" i="28" s="1"/>
  <c r="L204" i="28" s="1"/>
  <c r="J213" i="28"/>
  <c r="I213" i="28"/>
  <c r="H213" i="28"/>
  <c r="G213" i="28"/>
  <c r="J212" i="28"/>
  <c r="I212" i="28"/>
  <c r="H212" i="28"/>
  <c r="G212" i="28"/>
  <c r="Q204" i="28" s="1"/>
  <c r="J211" i="28"/>
  <c r="I211" i="28"/>
  <c r="H211" i="28"/>
  <c r="G211" i="28"/>
  <c r="J210" i="28"/>
  <c r="I210" i="28"/>
  <c r="H210" i="28"/>
  <c r="G210" i="28"/>
  <c r="U204" i="28" s="1"/>
  <c r="J209" i="28"/>
  <c r="I209" i="28"/>
  <c r="H209" i="28"/>
  <c r="G209" i="28"/>
  <c r="J208" i="28"/>
  <c r="I208" i="28"/>
  <c r="H208" i="28"/>
  <c r="G208" i="28"/>
  <c r="W204" i="28" s="1"/>
  <c r="J207" i="28"/>
  <c r="I207" i="28"/>
  <c r="H207" i="28"/>
  <c r="G207" i="28"/>
  <c r="J206" i="28"/>
  <c r="I206" i="28"/>
  <c r="H206" i="28"/>
  <c r="G206" i="28"/>
  <c r="AB204" i="28" s="1"/>
  <c r="J205" i="28"/>
  <c r="I205" i="28"/>
  <c r="H205" i="28"/>
  <c r="G205" i="28"/>
  <c r="J204" i="28"/>
  <c r="I204" i="28"/>
  <c r="H204" i="28"/>
  <c r="G204" i="28"/>
  <c r="AE204" i="28" s="1"/>
  <c r="J202" i="28"/>
  <c r="I202" i="28"/>
  <c r="H202" i="28"/>
  <c r="G202" i="28"/>
  <c r="J201" i="28"/>
  <c r="I201" i="28"/>
  <c r="H201" i="28"/>
  <c r="G201" i="28"/>
  <c r="AC183" i="28" s="1"/>
  <c r="J200" i="28"/>
  <c r="I200" i="28"/>
  <c r="H200" i="28"/>
  <c r="G200" i="28"/>
  <c r="J199" i="28"/>
  <c r="I199" i="28"/>
  <c r="H199" i="28"/>
  <c r="G199" i="28"/>
  <c r="AA183" i="28" s="1"/>
  <c r="J198" i="28"/>
  <c r="I198" i="28"/>
  <c r="H198" i="28"/>
  <c r="G198" i="28"/>
  <c r="J197" i="28"/>
  <c r="I197" i="28"/>
  <c r="H197" i="28"/>
  <c r="G197" i="28"/>
  <c r="R183" i="28" s="1"/>
  <c r="J196" i="28"/>
  <c r="I196" i="28"/>
  <c r="H196" i="28"/>
  <c r="G196" i="28"/>
  <c r="J195" i="28"/>
  <c r="I195" i="28"/>
  <c r="H195" i="28"/>
  <c r="G195" i="28"/>
  <c r="P183" i="28" s="1"/>
  <c r="L183" i="28" s="1"/>
  <c r="J194" i="28"/>
  <c r="I194" i="28"/>
  <c r="H194" i="28"/>
  <c r="G194" i="28"/>
  <c r="J193" i="28"/>
  <c r="I193" i="28"/>
  <c r="H193" i="28"/>
  <c r="G193" i="28"/>
  <c r="M183" i="28" s="1"/>
  <c r="J192" i="28"/>
  <c r="I192" i="28"/>
  <c r="H192" i="28"/>
  <c r="G192" i="28"/>
  <c r="J191" i="28"/>
  <c r="I191" i="28"/>
  <c r="H191" i="28"/>
  <c r="G191" i="28"/>
  <c r="Q183" i="28" s="1"/>
  <c r="J190" i="28"/>
  <c r="I190" i="28"/>
  <c r="H190" i="28"/>
  <c r="G190" i="28"/>
  <c r="J189" i="28"/>
  <c r="I189" i="28"/>
  <c r="H189" i="28"/>
  <c r="G189" i="28"/>
  <c r="U183" i="28" s="1"/>
  <c r="J188" i="28"/>
  <c r="I188" i="28"/>
  <c r="H188" i="28"/>
  <c r="G188" i="28"/>
  <c r="J187" i="28"/>
  <c r="I187" i="28"/>
  <c r="H187" i="28"/>
  <c r="G187" i="28"/>
  <c r="W183" i="28" s="1"/>
  <c r="J186" i="28"/>
  <c r="I186" i="28"/>
  <c r="H186" i="28"/>
  <c r="G186" i="28"/>
  <c r="J185" i="28"/>
  <c r="I185" i="28"/>
  <c r="H185" i="28"/>
  <c r="G185" i="28"/>
  <c r="AB183" i="28" s="1"/>
  <c r="J184" i="28"/>
  <c r="I184" i="28"/>
  <c r="H184" i="28"/>
  <c r="G184" i="28"/>
  <c r="J183" i="28"/>
  <c r="I183" i="28"/>
  <c r="H183" i="28"/>
  <c r="G183" i="28"/>
  <c r="AE183" i="28" s="1"/>
  <c r="J182" i="28"/>
  <c r="I182" i="28"/>
  <c r="H182" i="28"/>
  <c r="G182" i="28"/>
  <c r="J181" i="28"/>
  <c r="I181" i="28"/>
  <c r="H181" i="28"/>
  <c r="G181" i="28"/>
  <c r="AC163" i="28" s="1"/>
  <c r="J180" i="28"/>
  <c r="I180" i="28"/>
  <c r="H180" i="28"/>
  <c r="G180" i="28"/>
  <c r="J179" i="28"/>
  <c r="I179" i="28"/>
  <c r="H179" i="28"/>
  <c r="G179" i="28"/>
  <c r="AA163" i="28" s="1"/>
  <c r="J178" i="28"/>
  <c r="I178" i="28"/>
  <c r="H178" i="28"/>
  <c r="G178" i="28"/>
  <c r="J177" i="28"/>
  <c r="I177" i="28"/>
  <c r="H177" i="28"/>
  <c r="G177" i="28"/>
  <c r="R163" i="28" s="1"/>
  <c r="J176" i="28"/>
  <c r="I176" i="28"/>
  <c r="H176" i="28"/>
  <c r="G176" i="28"/>
  <c r="J175" i="28"/>
  <c r="I175" i="28"/>
  <c r="H175" i="28"/>
  <c r="G175" i="28"/>
  <c r="P163" i="28" s="1"/>
  <c r="J174" i="28"/>
  <c r="I174" i="28"/>
  <c r="H174" i="28"/>
  <c r="G174" i="28"/>
  <c r="J173" i="28"/>
  <c r="I173" i="28"/>
  <c r="H173" i="28"/>
  <c r="G173" i="28"/>
  <c r="M163" i="28" s="1"/>
  <c r="L163" i="28" s="1"/>
  <c r="J172" i="28"/>
  <c r="I172" i="28"/>
  <c r="H172" i="28"/>
  <c r="G172" i="28"/>
  <c r="J171" i="28"/>
  <c r="I171" i="28"/>
  <c r="H171" i="28"/>
  <c r="G171" i="28"/>
  <c r="J170" i="28"/>
  <c r="I170" i="28"/>
  <c r="H170" i="28"/>
  <c r="G170" i="28"/>
  <c r="J169" i="28"/>
  <c r="I169" i="28"/>
  <c r="H169" i="28"/>
  <c r="G169" i="28"/>
  <c r="U163" i="28" s="1"/>
  <c r="J168" i="28"/>
  <c r="I168" i="28"/>
  <c r="H168" i="28"/>
  <c r="G168" i="28"/>
  <c r="J167" i="28"/>
  <c r="I167" i="28"/>
  <c r="H167" i="28"/>
  <c r="G167" i="28"/>
  <c r="W163" i="28" s="1"/>
  <c r="J166" i="28"/>
  <c r="I166" i="28"/>
  <c r="H166" i="28"/>
  <c r="G166" i="28"/>
  <c r="J165" i="28"/>
  <c r="I165" i="28"/>
  <c r="H165" i="28"/>
  <c r="G165" i="28"/>
  <c r="AB163" i="28" s="1"/>
  <c r="J164" i="28"/>
  <c r="I164" i="28"/>
  <c r="H164" i="28"/>
  <c r="G164" i="28"/>
  <c r="J163" i="28"/>
  <c r="I163" i="28"/>
  <c r="H163" i="28"/>
  <c r="G163" i="28"/>
  <c r="AE163" i="28" s="1"/>
  <c r="J162" i="28"/>
  <c r="I162" i="28"/>
  <c r="H162" i="28"/>
  <c r="G162" i="28"/>
  <c r="J161" i="28"/>
  <c r="I161" i="28"/>
  <c r="H161" i="28"/>
  <c r="G161" i="28"/>
  <c r="J160" i="28"/>
  <c r="I160" i="28"/>
  <c r="H160" i="28"/>
  <c r="G160" i="28"/>
  <c r="J159" i="28"/>
  <c r="I159" i="28"/>
  <c r="H159" i="28"/>
  <c r="G159" i="28"/>
  <c r="AA143" i="28" s="1"/>
  <c r="J158" i="28"/>
  <c r="I158" i="28"/>
  <c r="H158" i="28"/>
  <c r="G158" i="28"/>
  <c r="J157" i="28"/>
  <c r="I157" i="28"/>
  <c r="H157" i="28"/>
  <c r="G157" i="28"/>
  <c r="R143" i="28" s="1"/>
  <c r="J156" i="28"/>
  <c r="I156" i="28"/>
  <c r="H156" i="28"/>
  <c r="G156" i="28"/>
  <c r="J155" i="28"/>
  <c r="I155" i="28"/>
  <c r="H155" i="28"/>
  <c r="G155" i="28"/>
  <c r="P143" i="28" s="1"/>
  <c r="L143" i="28" s="1"/>
  <c r="J154" i="28"/>
  <c r="I154" i="28"/>
  <c r="H154" i="28"/>
  <c r="G154" i="28"/>
  <c r="J153" i="28"/>
  <c r="I153" i="28"/>
  <c r="H153" i="28"/>
  <c r="G153" i="28"/>
  <c r="J152" i="28"/>
  <c r="I152" i="28"/>
  <c r="H152" i="28"/>
  <c r="G152" i="28"/>
  <c r="J151" i="28"/>
  <c r="I151" i="28"/>
  <c r="H151" i="28"/>
  <c r="G151" i="28"/>
  <c r="Q143" i="28" s="1"/>
  <c r="J150" i="28"/>
  <c r="I150" i="28"/>
  <c r="H150" i="28"/>
  <c r="G150" i="28"/>
  <c r="J149" i="28"/>
  <c r="I149" i="28"/>
  <c r="H149" i="28"/>
  <c r="G149" i="28"/>
  <c r="J148" i="28"/>
  <c r="I148" i="28"/>
  <c r="H148" i="28"/>
  <c r="G148" i="28"/>
  <c r="J147" i="28"/>
  <c r="I147" i="28"/>
  <c r="H147" i="28"/>
  <c r="G147" i="28"/>
  <c r="W143" i="28" s="1"/>
  <c r="J146" i="28"/>
  <c r="I146" i="28"/>
  <c r="H146" i="28"/>
  <c r="G146" i="28"/>
  <c r="J145" i="28"/>
  <c r="I145" i="28"/>
  <c r="H145" i="28"/>
  <c r="G145" i="28"/>
  <c r="AB143" i="28" s="1"/>
  <c r="J144" i="28"/>
  <c r="I144" i="28"/>
  <c r="H144" i="28"/>
  <c r="G144" i="28"/>
  <c r="J143" i="28"/>
  <c r="I143" i="28"/>
  <c r="H143" i="28"/>
  <c r="G143" i="28"/>
  <c r="AE143" i="28" s="1"/>
  <c r="J142" i="28"/>
  <c r="I142" i="28"/>
  <c r="H142" i="28"/>
  <c r="G142" i="28"/>
  <c r="J141" i="28"/>
  <c r="I141" i="28"/>
  <c r="H141" i="28"/>
  <c r="G141" i="28"/>
  <c r="AC123" i="28" s="1"/>
  <c r="J140" i="28"/>
  <c r="I140" i="28"/>
  <c r="H140" i="28"/>
  <c r="G140" i="28"/>
  <c r="J139" i="28"/>
  <c r="I139" i="28"/>
  <c r="H139" i="28"/>
  <c r="G139" i="28"/>
  <c r="AA123" i="28" s="1"/>
  <c r="J138" i="28"/>
  <c r="I138" i="28"/>
  <c r="H138" i="28"/>
  <c r="G138" i="28"/>
  <c r="J137" i="28"/>
  <c r="I137" i="28"/>
  <c r="H137" i="28"/>
  <c r="G137" i="28"/>
  <c r="R123" i="28" s="1"/>
  <c r="J136" i="28"/>
  <c r="I136" i="28"/>
  <c r="H136" i="28"/>
  <c r="G136" i="28"/>
  <c r="J135" i="28"/>
  <c r="I135" i="28"/>
  <c r="H135" i="28"/>
  <c r="G135" i="28"/>
  <c r="J134" i="28"/>
  <c r="I134" i="28"/>
  <c r="H134" i="28"/>
  <c r="G134" i="28"/>
  <c r="J133" i="28"/>
  <c r="I133" i="28"/>
  <c r="H133" i="28"/>
  <c r="G133" i="28"/>
  <c r="M123" i="28" s="1"/>
  <c r="L123" i="28" s="1"/>
  <c r="J132" i="28"/>
  <c r="I132" i="28"/>
  <c r="H132" i="28"/>
  <c r="G132" i="28"/>
  <c r="J131" i="28"/>
  <c r="I131" i="28"/>
  <c r="H131" i="28"/>
  <c r="G131" i="28"/>
  <c r="Q123" i="28" s="1"/>
  <c r="J130" i="28"/>
  <c r="I130" i="28"/>
  <c r="H130" i="28"/>
  <c r="G130" i="28"/>
  <c r="J129" i="28"/>
  <c r="I129" i="28"/>
  <c r="H129" i="28"/>
  <c r="G129" i="28"/>
  <c r="U123" i="28" s="1"/>
  <c r="J128" i="28"/>
  <c r="I128" i="28"/>
  <c r="H128" i="28"/>
  <c r="G128" i="28"/>
  <c r="J127" i="28"/>
  <c r="I127" i="28"/>
  <c r="H127" i="28"/>
  <c r="G127" i="28"/>
  <c r="W123" i="28" s="1"/>
  <c r="J126" i="28"/>
  <c r="I126" i="28"/>
  <c r="H126" i="28"/>
  <c r="G126" i="28"/>
  <c r="J125" i="28"/>
  <c r="I125" i="28"/>
  <c r="H125" i="28"/>
  <c r="G125" i="28"/>
  <c r="AB123" i="28" s="1"/>
  <c r="J124" i="28"/>
  <c r="I124" i="28"/>
  <c r="H124" i="28"/>
  <c r="G124" i="28"/>
  <c r="J123" i="28"/>
  <c r="I123" i="28"/>
  <c r="H123" i="28"/>
  <c r="G123" i="28"/>
  <c r="AE123" i="28" s="1"/>
  <c r="J122" i="28"/>
  <c r="I122" i="28"/>
  <c r="H122" i="28"/>
  <c r="G122" i="28"/>
  <c r="J121" i="28"/>
  <c r="I121" i="28"/>
  <c r="H121" i="28"/>
  <c r="G121" i="28"/>
  <c r="AC103" i="28" s="1"/>
  <c r="J120" i="28"/>
  <c r="I120" i="28"/>
  <c r="H120" i="28"/>
  <c r="G120" i="28"/>
  <c r="J119" i="28"/>
  <c r="I119" i="28"/>
  <c r="H119" i="28"/>
  <c r="G119" i="28"/>
  <c r="AA103" i="28" s="1"/>
  <c r="J118" i="28"/>
  <c r="I118" i="28"/>
  <c r="H118" i="28"/>
  <c r="G118" i="28"/>
  <c r="J117" i="28"/>
  <c r="I117" i="28"/>
  <c r="H117" i="28"/>
  <c r="G117" i="28"/>
  <c r="R103" i="28" s="1"/>
  <c r="J116" i="28"/>
  <c r="I116" i="28"/>
  <c r="H116" i="28"/>
  <c r="G116" i="28"/>
  <c r="J115" i="28"/>
  <c r="I115" i="28"/>
  <c r="H115" i="28"/>
  <c r="G115" i="28"/>
  <c r="P103" i="28" s="1"/>
  <c r="J114" i="28"/>
  <c r="I114" i="28"/>
  <c r="H114" i="28"/>
  <c r="G114" i="28"/>
  <c r="J113" i="28"/>
  <c r="I113" i="28"/>
  <c r="H113" i="28"/>
  <c r="G113" i="28"/>
  <c r="M103" i="28" s="1"/>
  <c r="J112" i="28"/>
  <c r="I112" i="28"/>
  <c r="H112" i="28"/>
  <c r="G112" i="28"/>
  <c r="J111" i="28"/>
  <c r="I111" i="28"/>
  <c r="H111" i="28"/>
  <c r="G111" i="28"/>
  <c r="Q103" i="28" s="1"/>
  <c r="J110" i="28"/>
  <c r="I110" i="28"/>
  <c r="H110" i="28"/>
  <c r="G110" i="28"/>
  <c r="J109" i="28"/>
  <c r="I109" i="28"/>
  <c r="H109" i="28"/>
  <c r="G109" i="28"/>
  <c r="U103" i="28" s="1"/>
  <c r="J108" i="28"/>
  <c r="I108" i="28"/>
  <c r="H108" i="28"/>
  <c r="G108" i="28"/>
  <c r="J107" i="28"/>
  <c r="I107" i="28"/>
  <c r="H107" i="28"/>
  <c r="G107" i="28"/>
  <c r="W103" i="28" s="1"/>
  <c r="J106" i="28"/>
  <c r="I106" i="28"/>
  <c r="H106" i="28"/>
  <c r="G106" i="28"/>
  <c r="J105" i="28"/>
  <c r="I105" i="28"/>
  <c r="H105" i="28"/>
  <c r="G105" i="28"/>
  <c r="J104" i="28"/>
  <c r="I104" i="28"/>
  <c r="H104" i="28"/>
  <c r="G104" i="28"/>
  <c r="J103" i="28"/>
  <c r="I103" i="28"/>
  <c r="H103" i="28"/>
  <c r="G103" i="28"/>
  <c r="AE103" i="28" s="1"/>
  <c r="J101" i="28"/>
  <c r="I101" i="28"/>
  <c r="H101" i="28"/>
  <c r="G101" i="28"/>
  <c r="J100" i="28"/>
  <c r="I100" i="28"/>
  <c r="H100" i="28"/>
  <c r="G100" i="28"/>
  <c r="AC82" i="28" s="1"/>
  <c r="J99" i="28"/>
  <c r="I99" i="28"/>
  <c r="H99" i="28"/>
  <c r="G99" i="28"/>
  <c r="J98" i="28"/>
  <c r="I98" i="28"/>
  <c r="H98" i="28"/>
  <c r="G98" i="28"/>
  <c r="AA82" i="28" s="1"/>
  <c r="J97" i="28"/>
  <c r="I97" i="28"/>
  <c r="H97" i="28"/>
  <c r="G97" i="28"/>
  <c r="J96" i="28"/>
  <c r="I96" i="28"/>
  <c r="H96" i="28"/>
  <c r="G96" i="28"/>
  <c r="R82" i="28" s="1"/>
  <c r="J95" i="28"/>
  <c r="I95" i="28"/>
  <c r="H95" i="28"/>
  <c r="G95" i="28"/>
  <c r="J94" i="28"/>
  <c r="I94" i="28"/>
  <c r="H94" i="28"/>
  <c r="G94" i="28"/>
  <c r="P82" i="28" s="1"/>
  <c r="J93" i="28"/>
  <c r="I93" i="28"/>
  <c r="H93" i="28"/>
  <c r="G93" i="28"/>
  <c r="J92" i="28"/>
  <c r="I92" i="28"/>
  <c r="H92" i="28"/>
  <c r="G92" i="28"/>
  <c r="M82" i="28" s="1"/>
  <c r="J91" i="28"/>
  <c r="I91" i="28"/>
  <c r="H91" i="28"/>
  <c r="G91" i="28"/>
  <c r="J90" i="28"/>
  <c r="I90" i="28"/>
  <c r="H90" i="28"/>
  <c r="G90" i="28"/>
  <c r="Q82" i="28" s="1"/>
  <c r="J89" i="28"/>
  <c r="I89" i="28"/>
  <c r="H89" i="28"/>
  <c r="G89" i="28"/>
  <c r="J88" i="28"/>
  <c r="I88" i="28"/>
  <c r="H88" i="28"/>
  <c r="G88" i="28"/>
  <c r="U82" i="28" s="1"/>
  <c r="J87" i="28"/>
  <c r="I87" i="28"/>
  <c r="H87" i="28"/>
  <c r="G87" i="28"/>
  <c r="J86" i="28"/>
  <c r="I86" i="28"/>
  <c r="H86" i="28"/>
  <c r="G86" i="28"/>
  <c r="J85" i="28"/>
  <c r="I85" i="28"/>
  <c r="H85" i="28"/>
  <c r="G85" i="28"/>
  <c r="J84" i="28"/>
  <c r="I84" i="28"/>
  <c r="H84" i="28"/>
  <c r="G84" i="28"/>
  <c r="AB82" i="28" s="1"/>
  <c r="J83" i="28"/>
  <c r="I83" i="28"/>
  <c r="H83" i="28"/>
  <c r="G83" i="28"/>
  <c r="J82" i="28"/>
  <c r="I82" i="28"/>
  <c r="H82" i="28"/>
  <c r="G82" i="28"/>
  <c r="J81" i="28"/>
  <c r="I81" i="28"/>
  <c r="H81" i="28"/>
  <c r="G81" i="28"/>
  <c r="J80" i="28"/>
  <c r="I80" i="28"/>
  <c r="H80" i="28"/>
  <c r="G80" i="28"/>
  <c r="J79" i="28"/>
  <c r="I79" i="28"/>
  <c r="H79" i="28"/>
  <c r="G79" i="28"/>
  <c r="J78" i="28"/>
  <c r="I78" i="28"/>
  <c r="H78" i="28"/>
  <c r="G78" i="28"/>
  <c r="J77" i="28"/>
  <c r="I77" i="28"/>
  <c r="H77" i="28"/>
  <c r="G77" i="28"/>
  <c r="J76" i="28"/>
  <c r="I76" i="28"/>
  <c r="H76" i="28"/>
  <c r="G76" i="28"/>
  <c r="J75" i="28"/>
  <c r="I75" i="28"/>
  <c r="H75" i="28"/>
  <c r="G75" i="28"/>
  <c r="J74" i="28"/>
  <c r="I74" i="28"/>
  <c r="H74" i="28"/>
  <c r="G74" i="28"/>
  <c r="J73" i="28"/>
  <c r="I73" i="28"/>
  <c r="H73" i="28"/>
  <c r="G73" i="28"/>
  <c r="J72" i="28"/>
  <c r="I72" i="28"/>
  <c r="H72" i="28"/>
  <c r="G72" i="28"/>
  <c r="J71" i="28"/>
  <c r="I71" i="28"/>
  <c r="H71" i="28"/>
  <c r="G71" i="28"/>
  <c r="J70" i="28"/>
  <c r="I70" i="28"/>
  <c r="H70" i="28"/>
  <c r="G70" i="28"/>
  <c r="J69" i="28"/>
  <c r="I69" i="28"/>
  <c r="H69" i="28"/>
  <c r="G69" i="28"/>
  <c r="J68" i="28"/>
  <c r="I68" i="28"/>
  <c r="H68" i="28"/>
  <c r="G68" i="28"/>
  <c r="J67" i="28"/>
  <c r="I67" i="28"/>
  <c r="H67" i="28"/>
  <c r="G67" i="28"/>
  <c r="J66" i="28"/>
  <c r="I66" i="28"/>
  <c r="H66" i="28"/>
  <c r="G66" i="28"/>
  <c r="J65" i="28"/>
  <c r="I65" i="28"/>
  <c r="H65" i="28"/>
  <c r="G65" i="28"/>
  <c r="J64" i="28"/>
  <c r="I64" i="28"/>
  <c r="H64" i="28"/>
  <c r="G64" i="28"/>
  <c r="J63" i="28"/>
  <c r="I63" i="28"/>
  <c r="H63" i="28"/>
  <c r="G63" i="28"/>
  <c r="J62" i="28"/>
  <c r="I62" i="28"/>
  <c r="H62" i="28"/>
  <c r="G62" i="28"/>
  <c r="J61" i="28"/>
  <c r="I61" i="28"/>
  <c r="H61" i="28"/>
  <c r="G61" i="28"/>
  <c r="J60" i="28"/>
  <c r="I60" i="28"/>
  <c r="H60" i="28"/>
  <c r="G60" i="28"/>
  <c r="J59" i="28"/>
  <c r="I59" i="28"/>
  <c r="H59" i="28"/>
  <c r="G59" i="28"/>
  <c r="J58" i="28"/>
  <c r="I58" i="28"/>
  <c r="H58" i="28"/>
  <c r="G58" i="28"/>
  <c r="AA42" i="28" s="1"/>
  <c r="J57" i="28"/>
  <c r="I57" i="28"/>
  <c r="H57" i="28"/>
  <c r="G57" i="28"/>
  <c r="J56" i="28"/>
  <c r="I56" i="28"/>
  <c r="H56" i="28"/>
  <c r="G56" i="28"/>
  <c r="R42" i="28" s="1"/>
  <c r="J55" i="28"/>
  <c r="I55" i="28"/>
  <c r="H55" i="28"/>
  <c r="G55" i="28"/>
  <c r="J54" i="28"/>
  <c r="I54" i="28"/>
  <c r="H54" i="28"/>
  <c r="G54" i="28"/>
  <c r="P42" i="28" s="1"/>
  <c r="J53" i="28"/>
  <c r="I53" i="28"/>
  <c r="H53" i="28"/>
  <c r="G53" i="28"/>
  <c r="J52" i="28"/>
  <c r="I52" i="28"/>
  <c r="H52" i="28"/>
  <c r="G52" i="28"/>
  <c r="J51" i="28"/>
  <c r="I51" i="28"/>
  <c r="H51" i="28"/>
  <c r="G51" i="28"/>
  <c r="J50" i="28"/>
  <c r="I50" i="28"/>
  <c r="H50" i="28"/>
  <c r="G50" i="28"/>
  <c r="Q42" i="28" s="1"/>
  <c r="J49" i="28"/>
  <c r="I49" i="28"/>
  <c r="H49" i="28"/>
  <c r="G49" i="28"/>
  <c r="J48" i="28"/>
  <c r="I48" i="28"/>
  <c r="H48" i="28"/>
  <c r="G48" i="28"/>
  <c r="J47" i="28"/>
  <c r="I47" i="28"/>
  <c r="H47" i="28"/>
  <c r="G47" i="28"/>
  <c r="J46" i="28"/>
  <c r="I46" i="28"/>
  <c r="H46" i="28"/>
  <c r="G46" i="28"/>
  <c r="W42" i="28" s="1"/>
  <c r="J45" i="28"/>
  <c r="I45" i="28"/>
  <c r="H45" i="28"/>
  <c r="G45" i="28"/>
  <c r="J44" i="28"/>
  <c r="I44" i="28"/>
  <c r="H44" i="28"/>
  <c r="G44" i="28"/>
  <c r="AB42" i="28" s="1"/>
  <c r="J43" i="28"/>
  <c r="I43" i="28"/>
  <c r="H43" i="28"/>
  <c r="G43" i="28"/>
  <c r="J42" i="28"/>
  <c r="I42" i="28"/>
  <c r="H42" i="28"/>
  <c r="G42" i="28"/>
  <c r="AE42" i="28" s="1"/>
  <c r="J41" i="28"/>
  <c r="I41" i="28"/>
  <c r="H41" i="28"/>
  <c r="G41" i="28"/>
  <c r="J40" i="28"/>
  <c r="I40" i="28"/>
  <c r="H40" i="28"/>
  <c r="G40" i="28"/>
  <c r="AC22" i="28" s="1"/>
  <c r="J39" i="28"/>
  <c r="I39" i="28"/>
  <c r="H39" i="28"/>
  <c r="G39" i="28"/>
  <c r="J38" i="28"/>
  <c r="I38" i="28"/>
  <c r="H38" i="28"/>
  <c r="G38" i="28"/>
  <c r="AA22" i="28" s="1"/>
  <c r="J37" i="28"/>
  <c r="I37" i="28"/>
  <c r="H37" i="28"/>
  <c r="G37" i="28"/>
  <c r="J36" i="28"/>
  <c r="I36" i="28"/>
  <c r="H36" i="28"/>
  <c r="G36" i="28"/>
  <c r="R22" i="28" s="1"/>
  <c r="J35" i="28"/>
  <c r="I35" i="28"/>
  <c r="H35" i="28"/>
  <c r="G35" i="28"/>
  <c r="J34" i="28"/>
  <c r="I34" i="28"/>
  <c r="H34" i="28"/>
  <c r="G34" i="28"/>
  <c r="J33" i="28"/>
  <c r="I33" i="28"/>
  <c r="H33" i="28"/>
  <c r="G33" i="28"/>
  <c r="J32" i="28"/>
  <c r="I32" i="28"/>
  <c r="H32" i="28"/>
  <c r="G32" i="28"/>
  <c r="M22" i="28" s="1"/>
  <c r="J31" i="28"/>
  <c r="I31" i="28"/>
  <c r="H31" i="28"/>
  <c r="G31" i="28"/>
  <c r="J30" i="28"/>
  <c r="I30" i="28"/>
  <c r="H30" i="28"/>
  <c r="G30" i="28"/>
  <c r="Q22" i="28" s="1"/>
  <c r="J29" i="28"/>
  <c r="I29" i="28"/>
  <c r="H29" i="28"/>
  <c r="G29" i="28"/>
  <c r="J28" i="28"/>
  <c r="I28" i="28"/>
  <c r="H28" i="28"/>
  <c r="G28" i="28"/>
  <c r="U22" i="28" s="1"/>
  <c r="J27" i="28"/>
  <c r="I27" i="28"/>
  <c r="H27" i="28"/>
  <c r="G27" i="28"/>
  <c r="J26" i="28"/>
  <c r="I26" i="28"/>
  <c r="H26" i="28"/>
  <c r="G26" i="28"/>
  <c r="W22" i="28" s="1"/>
  <c r="J25" i="28"/>
  <c r="I25" i="28"/>
  <c r="H25" i="28"/>
  <c r="G25" i="28"/>
  <c r="J24" i="28"/>
  <c r="I24" i="28"/>
  <c r="H24" i="28"/>
  <c r="G24" i="28"/>
  <c r="AB22" i="28" s="1"/>
  <c r="J23" i="28"/>
  <c r="I23" i="28"/>
  <c r="H23" i="28"/>
  <c r="G23" i="28"/>
  <c r="J22" i="28"/>
  <c r="I22" i="28"/>
  <c r="H22" i="28"/>
  <c r="G22" i="28"/>
  <c r="AE22" i="28" s="1"/>
  <c r="G2" i="28"/>
  <c r="H2" i="28"/>
  <c r="I2" i="28"/>
  <c r="J2" i="28"/>
  <c r="G11" i="28"/>
  <c r="H11" i="28"/>
  <c r="I11" i="28"/>
  <c r="J11" i="28"/>
  <c r="G12" i="28"/>
  <c r="H12" i="28"/>
  <c r="I12" i="28"/>
  <c r="J12" i="28"/>
  <c r="N2" i="28" s="1"/>
  <c r="G13" i="28"/>
  <c r="H13" i="28"/>
  <c r="I13" i="28"/>
  <c r="J13" i="28"/>
  <c r="G14" i="28"/>
  <c r="H14" i="28"/>
  <c r="I14" i="28"/>
  <c r="P2" i="28" s="1"/>
  <c r="J14" i="28"/>
  <c r="G15" i="28"/>
  <c r="H15" i="28"/>
  <c r="I15" i="28"/>
  <c r="J15" i="28"/>
  <c r="G16" i="28"/>
  <c r="H16" i="28"/>
  <c r="I16" i="28"/>
  <c r="R2" i="28" s="1"/>
  <c r="J16" i="28"/>
  <c r="G17" i="28"/>
  <c r="H17" i="28"/>
  <c r="I17" i="28"/>
  <c r="J17" i="28"/>
  <c r="G18" i="28"/>
  <c r="H18" i="28"/>
  <c r="I18" i="28"/>
  <c r="AA2" i="28" s="1"/>
  <c r="J18" i="28"/>
  <c r="AN2" i="28" s="1"/>
  <c r="G19" i="28"/>
  <c r="H19" i="28"/>
  <c r="I19" i="28"/>
  <c r="J19" i="28"/>
  <c r="G20" i="28"/>
  <c r="H20" i="28"/>
  <c r="I20" i="28"/>
  <c r="J20" i="28"/>
  <c r="AQ2" i="28" s="1"/>
  <c r="G21" i="28"/>
  <c r="H21" i="28"/>
  <c r="I21" i="28"/>
  <c r="J21" i="28"/>
  <c r="G3" i="28"/>
  <c r="H3" i="28"/>
  <c r="I3" i="28"/>
  <c r="J3" i="28"/>
  <c r="G4" i="28"/>
  <c r="H4" i="28"/>
  <c r="I4" i="28"/>
  <c r="J4" i="28"/>
  <c r="AO2" i="28" s="1"/>
  <c r="G5" i="28"/>
  <c r="H5" i="28"/>
  <c r="I5" i="28"/>
  <c r="J5" i="28"/>
  <c r="G6" i="28"/>
  <c r="H6" i="28"/>
  <c r="I6" i="28"/>
  <c r="J6" i="28"/>
  <c r="AH2" i="28" s="1"/>
  <c r="G7" i="28"/>
  <c r="H7" i="28"/>
  <c r="I7" i="28"/>
  <c r="J7" i="28"/>
  <c r="G8" i="28"/>
  <c r="H8" i="28"/>
  <c r="I8" i="28"/>
  <c r="J8" i="28"/>
  <c r="G9" i="28"/>
  <c r="H9" i="28"/>
  <c r="I9" i="28"/>
  <c r="J9" i="28"/>
  <c r="H10" i="28"/>
  <c r="I10" i="28"/>
  <c r="J10" i="28"/>
  <c r="G10" i="28"/>
  <c r="J404" i="27"/>
  <c r="I404" i="27"/>
  <c r="H404" i="27"/>
  <c r="G404" i="27"/>
  <c r="J403" i="27"/>
  <c r="I403" i="27"/>
  <c r="H403" i="27"/>
  <c r="AZ385" i="27" s="1"/>
  <c r="G403" i="27"/>
  <c r="AC385" i="27" s="1"/>
  <c r="J402" i="27"/>
  <c r="I402" i="27"/>
  <c r="H402" i="27"/>
  <c r="G402" i="27"/>
  <c r="J401" i="27"/>
  <c r="I401" i="27"/>
  <c r="H401" i="27"/>
  <c r="AW385" i="27" s="1"/>
  <c r="G401" i="27"/>
  <c r="AA385" i="27" s="1"/>
  <c r="J400" i="27"/>
  <c r="I400" i="27"/>
  <c r="H400" i="27"/>
  <c r="G400" i="27"/>
  <c r="J399" i="27"/>
  <c r="I399" i="27"/>
  <c r="H399" i="27"/>
  <c r="AD385" i="27" s="1"/>
  <c r="G399" i="27"/>
  <c r="R385" i="27" s="1"/>
  <c r="J398" i="27"/>
  <c r="I398" i="27"/>
  <c r="H398" i="27"/>
  <c r="G398" i="27"/>
  <c r="J397" i="27"/>
  <c r="I397" i="27"/>
  <c r="H397" i="27"/>
  <c r="G397" i="27"/>
  <c r="P385" i="27" s="1"/>
  <c r="J396" i="27"/>
  <c r="I396" i="27"/>
  <c r="H396" i="27"/>
  <c r="G396" i="27"/>
  <c r="J395" i="27"/>
  <c r="I395" i="27"/>
  <c r="H395" i="27"/>
  <c r="G395" i="27"/>
  <c r="M385" i="27" s="1"/>
  <c r="J394" i="27"/>
  <c r="I394" i="27"/>
  <c r="H394" i="27"/>
  <c r="G394" i="27"/>
  <c r="J393" i="27"/>
  <c r="I393" i="27"/>
  <c r="H393" i="27"/>
  <c r="G393" i="27"/>
  <c r="Q385" i="27" s="1"/>
  <c r="J392" i="27"/>
  <c r="I392" i="27"/>
  <c r="H392" i="27"/>
  <c r="G392" i="27"/>
  <c r="J391" i="27"/>
  <c r="I391" i="27"/>
  <c r="H391" i="27"/>
  <c r="AL385" i="27" s="1"/>
  <c r="G391" i="27"/>
  <c r="U385" i="27" s="1"/>
  <c r="J390" i="27"/>
  <c r="I390" i="27"/>
  <c r="H390" i="27"/>
  <c r="G390" i="27"/>
  <c r="J389" i="27"/>
  <c r="I389" i="27"/>
  <c r="H389" i="27"/>
  <c r="AP385" i="27" s="1"/>
  <c r="G389" i="27"/>
  <c r="J388" i="27"/>
  <c r="I388" i="27"/>
  <c r="H388" i="27"/>
  <c r="G388" i="27"/>
  <c r="J387" i="27"/>
  <c r="I387" i="27"/>
  <c r="H387" i="27"/>
  <c r="AX385" i="27" s="1"/>
  <c r="G387" i="27"/>
  <c r="AB385" i="27" s="1"/>
  <c r="J386" i="27"/>
  <c r="I386" i="27"/>
  <c r="H386" i="27"/>
  <c r="G386" i="27"/>
  <c r="J385" i="27"/>
  <c r="I385" i="27"/>
  <c r="H385" i="27"/>
  <c r="G385" i="27"/>
  <c r="J384" i="27"/>
  <c r="I384" i="27"/>
  <c r="H384" i="27"/>
  <c r="G384" i="27"/>
  <c r="J383" i="27"/>
  <c r="I383" i="27"/>
  <c r="H383" i="27"/>
  <c r="AZ365" i="27" s="1"/>
  <c r="G383" i="27"/>
  <c r="AC365" i="27" s="1"/>
  <c r="J382" i="27"/>
  <c r="I382" i="27"/>
  <c r="H382" i="27"/>
  <c r="G382" i="27"/>
  <c r="J381" i="27"/>
  <c r="I381" i="27"/>
  <c r="H381" i="27"/>
  <c r="AW365" i="27" s="1"/>
  <c r="G381" i="27"/>
  <c r="AA365" i="27" s="1"/>
  <c r="J380" i="27"/>
  <c r="I380" i="27"/>
  <c r="H380" i="27"/>
  <c r="G380" i="27"/>
  <c r="J379" i="27"/>
  <c r="I379" i="27"/>
  <c r="H379" i="27"/>
  <c r="AD365" i="27" s="1"/>
  <c r="G379" i="27"/>
  <c r="J378" i="27"/>
  <c r="I378" i="27"/>
  <c r="H378" i="27"/>
  <c r="G378" i="27"/>
  <c r="J377" i="27"/>
  <c r="I377" i="27"/>
  <c r="H377" i="27"/>
  <c r="X365" i="27" s="1"/>
  <c r="G377" i="27"/>
  <c r="P365" i="27" s="1"/>
  <c r="J376" i="27"/>
  <c r="I376" i="27"/>
  <c r="H376" i="27"/>
  <c r="G376" i="27"/>
  <c r="J375" i="27"/>
  <c r="I375" i="27"/>
  <c r="H375" i="27"/>
  <c r="O365" i="27" s="1"/>
  <c r="G375" i="27"/>
  <c r="M365" i="27" s="1"/>
  <c r="J374" i="27"/>
  <c r="I374" i="27"/>
  <c r="H374" i="27"/>
  <c r="G374" i="27"/>
  <c r="J373" i="27"/>
  <c r="I373" i="27"/>
  <c r="H373" i="27"/>
  <c r="G373" i="27"/>
  <c r="Q365" i="27" s="1"/>
  <c r="J372" i="27"/>
  <c r="I372" i="27"/>
  <c r="H372" i="27"/>
  <c r="G372" i="27"/>
  <c r="J371" i="27"/>
  <c r="I371" i="27"/>
  <c r="H371" i="27"/>
  <c r="AL365" i="27" s="1"/>
  <c r="G371" i="27"/>
  <c r="U365" i="27" s="1"/>
  <c r="J370" i="27"/>
  <c r="I370" i="27"/>
  <c r="H370" i="27"/>
  <c r="G370" i="27"/>
  <c r="J369" i="27"/>
  <c r="I369" i="27"/>
  <c r="H369" i="27"/>
  <c r="G369" i="27"/>
  <c r="W365" i="27" s="1"/>
  <c r="J368" i="27"/>
  <c r="I368" i="27"/>
  <c r="H368" i="27"/>
  <c r="G368" i="27"/>
  <c r="J367" i="27"/>
  <c r="I367" i="27"/>
  <c r="H367" i="27"/>
  <c r="G367" i="27"/>
  <c r="AB365" i="27" s="1"/>
  <c r="J366" i="27"/>
  <c r="I366" i="27"/>
  <c r="H366" i="27"/>
  <c r="G366" i="27"/>
  <c r="J365" i="27"/>
  <c r="I365" i="27"/>
  <c r="H365" i="27"/>
  <c r="G365" i="27"/>
  <c r="AE365" i="27" s="1"/>
  <c r="J364" i="27"/>
  <c r="I364" i="27"/>
  <c r="H364" i="27"/>
  <c r="G364" i="27"/>
  <c r="J363" i="27"/>
  <c r="I363" i="27"/>
  <c r="H363" i="27"/>
  <c r="AZ345" i="27" s="1"/>
  <c r="G363" i="27"/>
  <c r="AC345" i="27" s="1"/>
  <c r="J362" i="27"/>
  <c r="I362" i="27"/>
  <c r="H362" i="27"/>
  <c r="G362" i="27"/>
  <c r="J361" i="27"/>
  <c r="I361" i="27"/>
  <c r="H361" i="27"/>
  <c r="AW345" i="27" s="1"/>
  <c r="G361" i="27"/>
  <c r="AA345" i="27" s="1"/>
  <c r="J360" i="27"/>
  <c r="I360" i="27"/>
  <c r="H360" i="27"/>
  <c r="G360" i="27"/>
  <c r="J359" i="27"/>
  <c r="I359" i="27"/>
  <c r="H359" i="27"/>
  <c r="G359" i="27"/>
  <c r="R345" i="27" s="1"/>
  <c r="J358" i="27"/>
  <c r="I358" i="27"/>
  <c r="H358" i="27"/>
  <c r="G358" i="27"/>
  <c r="J357" i="27"/>
  <c r="I357" i="27"/>
  <c r="H357" i="27"/>
  <c r="X345" i="27" s="1"/>
  <c r="G357" i="27"/>
  <c r="P345" i="27" s="1"/>
  <c r="J356" i="27"/>
  <c r="I356" i="27"/>
  <c r="H356" i="27"/>
  <c r="G356" i="27"/>
  <c r="J355" i="27"/>
  <c r="I355" i="27"/>
  <c r="H355" i="27"/>
  <c r="G355" i="27"/>
  <c r="M345" i="27" s="1"/>
  <c r="J354" i="27"/>
  <c r="I354" i="27"/>
  <c r="H354" i="27"/>
  <c r="G354" i="27"/>
  <c r="J353" i="27"/>
  <c r="I353" i="27"/>
  <c r="H353" i="27"/>
  <c r="G353" i="27"/>
  <c r="Q345" i="27" s="1"/>
  <c r="J352" i="27"/>
  <c r="I352" i="27"/>
  <c r="H352" i="27"/>
  <c r="G352" i="27"/>
  <c r="J351" i="27"/>
  <c r="I351" i="27"/>
  <c r="H351" i="27"/>
  <c r="G351" i="27"/>
  <c r="U345" i="27" s="1"/>
  <c r="J350" i="27"/>
  <c r="I350" i="27"/>
  <c r="H350" i="27"/>
  <c r="G350" i="27"/>
  <c r="J349" i="27"/>
  <c r="I349" i="27"/>
  <c r="H349" i="27"/>
  <c r="AP345" i="27" s="1"/>
  <c r="G349" i="27"/>
  <c r="W345" i="27" s="1"/>
  <c r="J348" i="27"/>
  <c r="I348" i="27"/>
  <c r="H348" i="27"/>
  <c r="G348" i="27"/>
  <c r="J347" i="27"/>
  <c r="I347" i="27"/>
  <c r="H347" i="27"/>
  <c r="AX345" i="27" s="1"/>
  <c r="G347" i="27"/>
  <c r="AB345" i="27" s="1"/>
  <c r="J346" i="27"/>
  <c r="I346" i="27"/>
  <c r="H346" i="27"/>
  <c r="G346" i="27"/>
  <c r="J345" i="27"/>
  <c r="I345" i="27"/>
  <c r="H345" i="27"/>
  <c r="G345" i="27"/>
  <c r="AE345" i="27" s="1"/>
  <c r="J344" i="27"/>
  <c r="I344" i="27"/>
  <c r="H344" i="27"/>
  <c r="G344" i="27"/>
  <c r="J343" i="27"/>
  <c r="I343" i="27"/>
  <c r="H343" i="27"/>
  <c r="AZ325" i="27" s="1"/>
  <c r="G343" i="27"/>
  <c r="AC325" i="27" s="1"/>
  <c r="J342" i="27"/>
  <c r="I342" i="27"/>
  <c r="H342" i="27"/>
  <c r="G342" i="27"/>
  <c r="J341" i="27"/>
  <c r="I341" i="27"/>
  <c r="H341" i="27"/>
  <c r="G341" i="27"/>
  <c r="AA325" i="27" s="1"/>
  <c r="J340" i="27"/>
  <c r="I340" i="27"/>
  <c r="H340" i="27"/>
  <c r="G340" i="27"/>
  <c r="J339" i="27"/>
  <c r="I339" i="27"/>
  <c r="H339" i="27"/>
  <c r="AD325" i="27" s="1"/>
  <c r="G339" i="27"/>
  <c r="R325" i="27" s="1"/>
  <c r="J338" i="27"/>
  <c r="I338" i="27"/>
  <c r="H338" i="27"/>
  <c r="G338" i="27"/>
  <c r="J337" i="27"/>
  <c r="I337" i="27"/>
  <c r="H337" i="27"/>
  <c r="X325" i="27" s="1"/>
  <c r="G337" i="27"/>
  <c r="P325" i="27" s="1"/>
  <c r="J336" i="27"/>
  <c r="I336" i="27"/>
  <c r="H336" i="27"/>
  <c r="G336" i="27"/>
  <c r="J335" i="27"/>
  <c r="I335" i="27"/>
  <c r="H335" i="27"/>
  <c r="O325" i="27" s="1"/>
  <c r="G335" i="27"/>
  <c r="M325" i="27" s="1"/>
  <c r="J334" i="27"/>
  <c r="I334" i="27"/>
  <c r="H334" i="27"/>
  <c r="G334" i="27"/>
  <c r="J333" i="27"/>
  <c r="I333" i="27"/>
  <c r="H333" i="27"/>
  <c r="G333" i="27"/>
  <c r="J332" i="27"/>
  <c r="I332" i="27"/>
  <c r="H332" i="27"/>
  <c r="G332" i="27"/>
  <c r="J331" i="27"/>
  <c r="I331" i="27"/>
  <c r="H331" i="27"/>
  <c r="AL325" i="27" s="1"/>
  <c r="G331" i="27"/>
  <c r="U325" i="27" s="1"/>
  <c r="J330" i="27"/>
  <c r="I330" i="27"/>
  <c r="H330" i="27"/>
  <c r="G330" i="27"/>
  <c r="J329" i="27"/>
  <c r="I329" i="27"/>
  <c r="H329" i="27"/>
  <c r="G329" i="27"/>
  <c r="W325" i="27" s="1"/>
  <c r="J328" i="27"/>
  <c r="I328" i="27"/>
  <c r="H328" i="27"/>
  <c r="G328" i="27"/>
  <c r="J327" i="27"/>
  <c r="I327" i="27"/>
  <c r="H327" i="27"/>
  <c r="G327" i="27"/>
  <c r="AB325" i="27" s="1"/>
  <c r="J326" i="27"/>
  <c r="I326" i="27"/>
  <c r="H326" i="27"/>
  <c r="G326" i="27"/>
  <c r="J325" i="27"/>
  <c r="I325" i="27"/>
  <c r="H325" i="27"/>
  <c r="G325" i="27"/>
  <c r="AE325" i="27" s="1"/>
  <c r="J324" i="27"/>
  <c r="I324" i="27"/>
  <c r="H324" i="27"/>
  <c r="G324" i="27"/>
  <c r="J323" i="27"/>
  <c r="I323" i="27"/>
  <c r="H323" i="27"/>
  <c r="AZ305" i="27" s="1"/>
  <c r="G323" i="27"/>
  <c r="J322" i="27"/>
  <c r="I322" i="27"/>
  <c r="H322" i="27"/>
  <c r="G322" i="27"/>
  <c r="J321" i="27"/>
  <c r="I321" i="27"/>
  <c r="H321" i="27"/>
  <c r="AW305" i="27" s="1"/>
  <c r="G321" i="27"/>
  <c r="AA305" i="27" s="1"/>
  <c r="J320" i="27"/>
  <c r="I320" i="27"/>
  <c r="H320" i="27"/>
  <c r="G320" i="27"/>
  <c r="J319" i="27"/>
  <c r="I319" i="27"/>
  <c r="H319" i="27"/>
  <c r="G319" i="27"/>
  <c r="R305" i="27" s="1"/>
  <c r="J318" i="27"/>
  <c r="I318" i="27"/>
  <c r="H318" i="27"/>
  <c r="G318" i="27"/>
  <c r="J317" i="27"/>
  <c r="I317" i="27"/>
  <c r="H317" i="27"/>
  <c r="X305" i="27" s="1"/>
  <c r="G317" i="27"/>
  <c r="P305" i="27" s="1"/>
  <c r="J316" i="27"/>
  <c r="I316" i="27"/>
  <c r="H316" i="27"/>
  <c r="G316" i="27"/>
  <c r="J315" i="27"/>
  <c r="I315" i="27"/>
  <c r="H315" i="27"/>
  <c r="O305" i="27" s="1"/>
  <c r="G315" i="27"/>
  <c r="J314" i="27"/>
  <c r="I314" i="27"/>
  <c r="H314" i="27"/>
  <c r="G314" i="27"/>
  <c r="J313" i="27"/>
  <c r="I313" i="27"/>
  <c r="H313" i="27"/>
  <c r="G313" i="27"/>
  <c r="Q305" i="27" s="1"/>
  <c r="J312" i="27"/>
  <c r="I312" i="27"/>
  <c r="H312" i="27"/>
  <c r="G312" i="27"/>
  <c r="J311" i="27"/>
  <c r="I311" i="27"/>
  <c r="H311" i="27"/>
  <c r="G311" i="27"/>
  <c r="J310" i="27"/>
  <c r="I310" i="27"/>
  <c r="H310" i="27"/>
  <c r="G310" i="27"/>
  <c r="J309" i="27"/>
  <c r="I309" i="27"/>
  <c r="H309" i="27"/>
  <c r="AP305" i="27" s="1"/>
  <c r="G309" i="27"/>
  <c r="W305" i="27" s="1"/>
  <c r="J308" i="27"/>
  <c r="I308" i="27"/>
  <c r="H308" i="27"/>
  <c r="G308" i="27"/>
  <c r="J307" i="27"/>
  <c r="I307" i="27"/>
  <c r="H307" i="27"/>
  <c r="AX305" i="27" s="1"/>
  <c r="G307" i="27"/>
  <c r="AB305" i="27" s="1"/>
  <c r="J306" i="27"/>
  <c r="I306" i="27"/>
  <c r="H306" i="27"/>
  <c r="G306" i="27"/>
  <c r="J305" i="27"/>
  <c r="I305" i="27"/>
  <c r="H305" i="27"/>
  <c r="G305" i="27"/>
  <c r="AE305" i="27" s="1"/>
  <c r="J303" i="27"/>
  <c r="I303" i="27"/>
  <c r="H303" i="27"/>
  <c r="G303" i="27"/>
  <c r="J302" i="27"/>
  <c r="I302" i="27"/>
  <c r="H302" i="27"/>
  <c r="G302" i="27"/>
  <c r="AC284" i="27" s="1"/>
  <c r="J301" i="27"/>
  <c r="I301" i="27"/>
  <c r="H301" i="27"/>
  <c r="G301" i="27"/>
  <c r="J300" i="27"/>
  <c r="I300" i="27"/>
  <c r="H300" i="27"/>
  <c r="G300" i="27"/>
  <c r="AA284" i="27" s="1"/>
  <c r="J299" i="27"/>
  <c r="I299" i="27"/>
  <c r="H299" i="27"/>
  <c r="G299" i="27"/>
  <c r="J298" i="27"/>
  <c r="I298" i="27"/>
  <c r="H298" i="27"/>
  <c r="G298" i="27"/>
  <c r="R284" i="27" s="1"/>
  <c r="J297" i="27"/>
  <c r="I297" i="27"/>
  <c r="H297" i="27"/>
  <c r="G297" i="27"/>
  <c r="J296" i="27"/>
  <c r="I296" i="27"/>
  <c r="H296" i="27"/>
  <c r="G296" i="27"/>
  <c r="J295" i="27"/>
  <c r="I295" i="27"/>
  <c r="H295" i="27"/>
  <c r="G295" i="27"/>
  <c r="J294" i="27"/>
  <c r="I294" i="27"/>
  <c r="H294" i="27"/>
  <c r="G294" i="27"/>
  <c r="M284" i="27" s="1"/>
  <c r="J293" i="27"/>
  <c r="I293" i="27"/>
  <c r="H293" i="27"/>
  <c r="G293" i="27"/>
  <c r="J292" i="27"/>
  <c r="I292" i="27"/>
  <c r="H292" i="27"/>
  <c r="G292" i="27"/>
  <c r="Q284" i="27" s="1"/>
  <c r="J291" i="27"/>
  <c r="I291" i="27"/>
  <c r="H291" i="27"/>
  <c r="G291" i="27"/>
  <c r="J290" i="27"/>
  <c r="I290" i="27"/>
  <c r="H290" i="27"/>
  <c r="G290" i="27"/>
  <c r="U284" i="27" s="1"/>
  <c r="J289" i="27"/>
  <c r="I289" i="27"/>
  <c r="H289" i="27"/>
  <c r="G289" i="27"/>
  <c r="J288" i="27"/>
  <c r="I288" i="27"/>
  <c r="H288" i="27"/>
  <c r="G288" i="27"/>
  <c r="W284" i="27" s="1"/>
  <c r="J287" i="27"/>
  <c r="I287" i="27"/>
  <c r="H287" i="27"/>
  <c r="G287" i="27"/>
  <c r="J286" i="27"/>
  <c r="I286" i="27"/>
  <c r="H286" i="27"/>
  <c r="G286" i="27"/>
  <c r="AB284" i="27" s="1"/>
  <c r="J285" i="27"/>
  <c r="I285" i="27"/>
  <c r="H285" i="27"/>
  <c r="G285" i="27"/>
  <c r="J284" i="27"/>
  <c r="I284" i="27"/>
  <c r="H284" i="27"/>
  <c r="G284" i="27"/>
  <c r="AE284" i="27" s="1"/>
  <c r="J283" i="27"/>
  <c r="I283" i="27"/>
  <c r="H283" i="27"/>
  <c r="G283" i="27"/>
  <c r="J282" i="27"/>
  <c r="I282" i="27"/>
  <c r="H282" i="27"/>
  <c r="G282" i="27"/>
  <c r="AC264" i="27" s="1"/>
  <c r="J281" i="27"/>
  <c r="I281" i="27"/>
  <c r="H281" i="27"/>
  <c r="G281" i="27"/>
  <c r="J280" i="27"/>
  <c r="I280" i="27"/>
  <c r="H280" i="27"/>
  <c r="G280" i="27"/>
  <c r="AA264" i="27" s="1"/>
  <c r="J279" i="27"/>
  <c r="I279" i="27"/>
  <c r="H279" i="27"/>
  <c r="G279" i="27"/>
  <c r="J278" i="27"/>
  <c r="I278" i="27"/>
  <c r="H278" i="27"/>
  <c r="G278" i="27"/>
  <c r="R264" i="27" s="1"/>
  <c r="J277" i="27"/>
  <c r="I277" i="27"/>
  <c r="H277" i="27"/>
  <c r="G277" i="27"/>
  <c r="J276" i="27"/>
  <c r="I276" i="27"/>
  <c r="H276" i="27"/>
  <c r="G276" i="27"/>
  <c r="P264" i="27" s="1"/>
  <c r="J275" i="27"/>
  <c r="I275" i="27"/>
  <c r="H275" i="27"/>
  <c r="G275" i="27"/>
  <c r="J274" i="27"/>
  <c r="I274" i="27"/>
  <c r="H274" i="27"/>
  <c r="G274" i="27"/>
  <c r="M264" i="27" s="1"/>
  <c r="J273" i="27"/>
  <c r="I273" i="27"/>
  <c r="H273" i="27"/>
  <c r="G273" i="27"/>
  <c r="J272" i="27"/>
  <c r="I272" i="27"/>
  <c r="H272" i="27"/>
  <c r="G272" i="27"/>
  <c r="Q264" i="27" s="1"/>
  <c r="J271" i="27"/>
  <c r="I271" i="27"/>
  <c r="H271" i="27"/>
  <c r="G271" i="27"/>
  <c r="J270" i="27"/>
  <c r="I270" i="27"/>
  <c r="H270" i="27"/>
  <c r="G270" i="27"/>
  <c r="U264" i="27" s="1"/>
  <c r="J269" i="27"/>
  <c r="I269" i="27"/>
  <c r="H269" i="27"/>
  <c r="G269" i="27"/>
  <c r="J268" i="27"/>
  <c r="I268" i="27"/>
  <c r="H268" i="27"/>
  <c r="G268" i="27"/>
  <c r="W264" i="27" s="1"/>
  <c r="J267" i="27"/>
  <c r="I267" i="27"/>
  <c r="H267" i="27"/>
  <c r="G267" i="27"/>
  <c r="J266" i="27"/>
  <c r="I266" i="27"/>
  <c r="H266" i="27"/>
  <c r="G266" i="27"/>
  <c r="J265" i="27"/>
  <c r="I265" i="27"/>
  <c r="H265" i="27"/>
  <c r="G265" i="27"/>
  <c r="J264" i="27"/>
  <c r="I264" i="27"/>
  <c r="H264" i="27"/>
  <c r="G264" i="27"/>
  <c r="AE264" i="27" s="1"/>
  <c r="J263" i="27"/>
  <c r="I263" i="27"/>
  <c r="H263" i="27"/>
  <c r="G263" i="27"/>
  <c r="J262" i="27"/>
  <c r="I262" i="27"/>
  <c r="H262" i="27"/>
  <c r="G262" i="27"/>
  <c r="AC244" i="27" s="1"/>
  <c r="J261" i="27"/>
  <c r="I261" i="27"/>
  <c r="H261" i="27"/>
  <c r="G261" i="27"/>
  <c r="J260" i="27"/>
  <c r="I260" i="27"/>
  <c r="H260" i="27"/>
  <c r="G260" i="27"/>
  <c r="AA244" i="27" s="1"/>
  <c r="J259" i="27"/>
  <c r="I259" i="27"/>
  <c r="H259" i="27"/>
  <c r="G259" i="27"/>
  <c r="J258" i="27"/>
  <c r="I258" i="27"/>
  <c r="H258" i="27"/>
  <c r="G258" i="27"/>
  <c r="R244" i="27" s="1"/>
  <c r="J257" i="27"/>
  <c r="I257" i="27"/>
  <c r="H257" i="27"/>
  <c r="G257" i="27"/>
  <c r="J256" i="27"/>
  <c r="I256" i="27"/>
  <c r="H256" i="27"/>
  <c r="G256" i="27"/>
  <c r="P244" i="27" s="1"/>
  <c r="J255" i="27"/>
  <c r="I255" i="27"/>
  <c r="H255" i="27"/>
  <c r="G255" i="27"/>
  <c r="J254" i="27"/>
  <c r="I254" i="27"/>
  <c r="H254" i="27"/>
  <c r="G254" i="27"/>
  <c r="M244" i="27" s="1"/>
  <c r="J253" i="27"/>
  <c r="I253" i="27"/>
  <c r="H253" i="27"/>
  <c r="G253" i="27"/>
  <c r="J252" i="27"/>
  <c r="I252" i="27"/>
  <c r="H252" i="27"/>
  <c r="G252" i="27"/>
  <c r="Q244" i="27" s="1"/>
  <c r="J251" i="27"/>
  <c r="I251" i="27"/>
  <c r="H251" i="27"/>
  <c r="G251" i="27"/>
  <c r="J250" i="27"/>
  <c r="I250" i="27"/>
  <c r="H250" i="27"/>
  <c r="G250" i="27"/>
  <c r="U244" i="27" s="1"/>
  <c r="J249" i="27"/>
  <c r="I249" i="27"/>
  <c r="H249" i="27"/>
  <c r="G249" i="27"/>
  <c r="J248" i="27"/>
  <c r="I248" i="27"/>
  <c r="H248" i="27"/>
  <c r="G248" i="27"/>
  <c r="J247" i="27"/>
  <c r="I247" i="27"/>
  <c r="H247" i="27"/>
  <c r="G247" i="27"/>
  <c r="J246" i="27"/>
  <c r="I246" i="27"/>
  <c r="H246" i="27"/>
  <c r="G246" i="27"/>
  <c r="AB244" i="27" s="1"/>
  <c r="J245" i="27"/>
  <c r="I245" i="27"/>
  <c r="H245" i="27"/>
  <c r="G245" i="27"/>
  <c r="J244" i="27"/>
  <c r="I244" i="27"/>
  <c r="H244" i="27"/>
  <c r="G244" i="27"/>
  <c r="J243" i="27"/>
  <c r="I243" i="27"/>
  <c r="H243" i="27"/>
  <c r="G243" i="27"/>
  <c r="J242" i="27"/>
  <c r="I242" i="27"/>
  <c r="H242" i="27"/>
  <c r="G242" i="27"/>
  <c r="AC224" i="27" s="1"/>
  <c r="J241" i="27"/>
  <c r="I241" i="27"/>
  <c r="H241" i="27"/>
  <c r="G241" i="27"/>
  <c r="J240" i="27"/>
  <c r="I240" i="27"/>
  <c r="H240" i="27"/>
  <c r="G240" i="27"/>
  <c r="J239" i="27"/>
  <c r="I239" i="27"/>
  <c r="H239" i="27"/>
  <c r="G239" i="27"/>
  <c r="J238" i="27"/>
  <c r="I238" i="27"/>
  <c r="H238" i="27"/>
  <c r="G238" i="27"/>
  <c r="R224" i="27" s="1"/>
  <c r="J237" i="27"/>
  <c r="I237" i="27"/>
  <c r="H237" i="27"/>
  <c r="G237" i="27"/>
  <c r="J236" i="27"/>
  <c r="I236" i="27"/>
  <c r="H236" i="27"/>
  <c r="G236" i="27"/>
  <c r="P224" i="27" s="1"/>
  <c r="J235" i="27"/>
  <c r="I235" i="27"/>
  <c r="H235" i="27"/>
  <c r="G235" i="27"/>
  <c r="J234" i="27"/>
  <c r="I234" i="27"/>
  <c r="H234" i="27"/>
  <c r="G234" i="27"/>
  <c r="M224" i="27" s="1"/>
  <c r="J233" i="27"/>
  <c r="I233" i="27"/>
  <c r="H233" i="27"/>
  <c r="G233" i="27"/>
  <c r="J232" i="27"/>
  <c r="I232" i="27"/>
  <c r="H232" i="27"/>
  <c r="G232" i="27"/>
  <c r="Q224" i="27" s="1"/>
  <c r="J231" i="27"/>
  <c r="I231" i="27"/>
  <c r="H231" i="27"/>
  <c r="G231" i="27"/>
  <c r="J230" i="27"/>
  <c r="I230" i="27"/>
  <c r="H230" i="27"/>
  <c r="G230" i="27"/>
  <c r="U224" i="27" s="1"/>
  <c r="J229" i="27"/>
  <c r="I229" i="27"/>
  <c r="H229" i="27"/>
  <c r="G229" i="27"/>
  <c r="J228" i="27"/>
  <c r="I228" i="27"/>
  <c r="H228" i="27"/>
  <c r="G228" i="27"/>
  <c r="W224" i="27" s="1"/>
  <c r="J227" i="27"/>
  <c r="I227" i="27"/>
  <c r="H227" i="27"/>
  <c r="G227" i="27"/>
  <c r="J226" i="27"/>
  <c r="I226" i="27"/>
  <c r="H226" i="27"/>
  <c r="G226" i="27"/>
  <c r="AB224" i="27" s="1"/>
  <c r="J225" i="27"/>
  <c r="I225" i="27"/>
  <c r="H225" i="27"/>
  <c r="G225" i="27"/>
  <c r="J224" i="27"/>
  <c r="I224" i="27"/>
  <c r="H224" i="27"/>
  <c r="G224" i="27"/>
  <c r="AE224" i="27" s="1"/>
  <c r="J223" i="27"/>
  <c r="I223" i="27"/>
  <c r="H223" i="27"/>
  <c r="G223" i="27"/>
  <c r="J222" i="27"/>
  <c r="I222" i="27"/>
  <c r="H222" i="27"/>
  <c r="G222" i="27"/>
  <c r="AC204" i="27" s="1"/>
  <c r="J221" i="27"/>
  <c r="I221" i="27"/>
  <c r="H221" i="27"/>
  <c r="G221" i="27"/>
  <c r="J220" i="27"/>
  <c r="I220" i="27"/>
  <c r="H220" i="27"/>
  <c r="G220" i="27"/>
  <c r="AA204" i="27" s="1"/>
  <c r="J219" i="27"/>
  <c r="I219" i="27"/>
  <c r="H219" i="27"/>
  <c r="G219" i="27"/>
  <c r="J218" i="27"/>
  <c r="I218" i="27"/>
  <c r="H218" i="27"/>
  <c r="G218" i="27"/>
  <c r="R204" i="27" s="1"/>
  <c r="J217" i="27"/>
  <c r="I217" i="27"/>
  <c r="H217" i="27"/>
  <c r="G217" i="27"/>
  <c r="J216" i="27"/>
  <c r="I216" i="27"/>
  <c r="H216" i="27"/>
  <c r="G216" i="27"/>
  <c r="P204" i="27" s="1"/>
  <c r="J215" i="27"/>
  <c r="I215" i="27"/>
  <c r="H215" i="27"/>
  <c r="G215" i="27"/>
  <c r="J214" i="27"/>
  <c r="I214" i="27"/>
  <c r="H214" i="27"/>
  <c r="G214" i="27"/>
  <c r="M204" i="27" s="1"/>
  <c r="L204" i="27" s="1"/>
  <c r="J213" i="27"/>
  <c r="I213" i="27"/>
  <c r="H213" i="27"/>
  <c r="G213" i="27"/>
  <c r="J212" i="27"/>
  <c r="I212" i="27"/>
  <c r="H212" i="27"/>
  <c r="G212" i="27"/>
  <c r="Q204" i="27" s="1"/>
  <c r="J211" i="27"/>
  <c r="I211" i="27"/>
  <c r="H211" i="27"/>
  <c r="G211" i="27"/>
  <c r="J210" i="27"/>
  <c r="I210" i="27"/>
  <c r="H210" i="27"/>
  <c r="G210" i="27"/>
  <c r="U204" i="27" s="1"/>
  <c r="J209" i="27"/>
  <c r="I209" i="27"/>
  <c r="H209" i="27"/>
  <c r="G209" i="27"/>
  <c r="J208" i="27"/>
  <c r="I208" i="27"/>
  <c r="H208" i="27"/>
  <c r="G208" i="27"/>
  <c r="W204" i="27" s="1"/>
  <c r="J207" i="27"/>
  <c r="I207" i="27"/>
  <c r="H207" i="27"/>
  <c r="G207" i="27"/>
  <c r="J206" i="27"/>
  <c r="I206" i="27"/>
  <c r="H206" i="27"/>
  <c r="G206" i="27"/>
  <c r="AB204" i="27" s="1"/>
  <c r="J205" i="27"/>
  <c r="I205" i="27"/>
  <c r="H205" i="27"/>
  <c r="G205" i="27"/>
  <c r="J204" i="27"/>
  <c r="I204" i="27"/>
  <c r="H204" i="27"/>
  <c r="G204" i="27"/>
  <c r="AE204" i="27" s="1"/>
  <c r="J202" i="27"/>
  <c r="I202" i="27"/>
  <c r="H202" i="27"/>
  <c r="G202" i="27"/>
  <c r="J201" i="27"/>
  <c r="I201" i="27"/>
  <c r="H201" i="27"/>
  <c r="G201" i="27"/>
  <c r="AC183" i="27" s="1"/>
  <c r="J200" i="27"/>
  <c r="I200" i="27"/>
  <c r="H200" i="27"/>
  <c r="G200" i="27"/>
  <c r="J199" i="27"/>
  <c r="I199" i="27"/>
  <c r="H199" i="27"/>
  <c r="G199" i="27"/>
  <c r="AA183" i="27" s="1"/>
  <c r="J198" i="27"/>
  <c r="I198" i="27"/>
  <c r="H198" i="27"/>
  <c r="G198" i="27"/>
  <c r="J197" i="27"/>
  <c r="I197" i="27"/>
  <c r="H197" i="27"/>
  <c r="G197" i="27"/>
  <c r="J196" i="27"/>
  <c r="I196" i="27"/>
  <c r="H196" i="27"/>
  <c r="G196" i="27"/>
  <c r="J195" i="27"/>
  <c r="I195" i="27"/>
  <c r="H195" i="27"/>
  <c r="G195" i="27"/>
  <c r="P183" i="27" s="1"/>
  <c r="J194" i="27"/>
  <c r="I194" i="27"/>
  <c r="H194" i="27"/>
  <c r="G194" i="27"/>
  <c r="J193" i="27"/>
  <c r="I193" i="27"/>
  <c r="H193" i="27"/>
  <c r="G193" i="27"/>
  <c r="M183" i="27" s="1"/>
  <c r="J192" i="27"/>
  <c r="I192" i="27"/>
  <c r="H192" i="27"/>
  <c r="G192" i="27"/>
  <c r="J191" i="27"/>
  <c r="I191" i="27"/>
  <c r="H191" i="27"/>
  <c r="G191" i="27"/>
  <c r="Q183" i="27" s="1"/>
  <c r="J190" i="27"/>
  <c r="I190" i="27"/>
  <c r="H190" i="27"/>
  <c r="G190" i="27"/>
  <c r="J189" i="27"/>
  <c r="I189" i="27"/>
  <c r="H189" i="27"/>
  <c r="G189" i="27"/>
  <c r="U183" i="27" s="1"/>
  <c r="J188" i="27"/>
  <c r="I188" i="27"/>
  <c r="H188" i="27"/>
  <c r="G188" i="27"/>
  <c r="J187" i="27"/>
  <c r="I187" i="27"/>
  <c r="H187" i="27"/>
  <c r="G187" i="27"/>
  <c r="W183" i="27" s="1"/>
  <c r="J186" i="27"/>
  <c r="I186" i="27"/>
  <c r="H186" i="27"/>
  <c r="G186" i="27"/>
  <c r="J185" i="27"/>
  <c r="I185" i="27"/>
  <c r="H185" i="27"/>
  <c r="G185" i="27"/>
  <c r="AB183" i="27" s="1"/>
  <c r="J184" i="27"/>
  <c r="I184" i="27"/>
  <c r="H184" i="27"/>
  <c r="G184" i="27"/>
  <c r="J183" i="27"/>
  <c r="I183" i="27"/>
  <c r="H183" i="27"/>
  <c r="G183" i="27"/>
  <c r="AE183" i="27" s="1"/>
  <c r="J182" i="27"/>
  <c r="I182" i="27"/>
  <c r="H182" i="27"/>
  <c r="G182" i="27"/>
  <c r="J181" i="27"/>
  <c r="I181" i="27"/>
  <c r="H181" i="27"/>
  <c r="G181" i="27"/>
  <c r="J180" i="27"/>
  <c r="I180" i="27"/>
  <c r="H180" i="27"/>
  <c r="G180" i="27"/>
  <c r="J179" i="27"/>
  <c r="I179" i="27"/>
  <c r="H179" i="27"/>
  <c r="G179" i="27"/>
  <c r="AA163" i="27" s="1"/>
  <c r="J178" i="27"/>
  <c r="I178" i="27"/>
  <c r="H178" i="27"/>
  <c r="G178" i="27"/>
  <c r="J177" i="27"/>
  <c r="I177" i="27"/>
  <c r="H177" i="27"/>
  <c r="G177" i="27"/>
  <c r="R163" i="27" s="1"/>
  <c r="J176" i="27"/>
  <c r="I176" i="27"/>
  <c r="H176" i="27"/>
  <c r="G176" i="27"/>
  <c r="J175" i="27"/>
  <c r="I175" i="27"/>
  <c r="H175" i="27"/>
  <c r="G175" i="27"/>
  <c r="P163" i="27" s="1"/>
  <c r="J174" i="27"/>
  <c r="I174" i="27"/>
  <c r="H174" i="27"/>
  <c r="G174" i="27"/>
  <c r="J173" i="27"/>
  <c r="I173" i="27"/>
  <c r="H173" i="27"/>
  <c r="G173" i="27"/>
  <c r="J172" i="27"/>
  <c r="I172" i="27"/>
  <c r="H172" i="27"/>
  <c r="G172" i="27"/>
  <c r="J171" i="27"/>
  <c r="I171" i="27"/>
  <c r="H171" i="27"/>
  <c r="G171" i="27"/>
  <c r="Q163" i="27" s="1"/>
  <c r="J170" i="27"/>
  <c r="I170" i="27"/>
  <c r="H170" i="27"/>
  <c r="G170" i="27"/>
  <c r="J169" i="27"/>
  <c r="I169" i="27"/>
  <c r="H169" i="27"/>
  <c r="G169" i="27"/>
  <c r="J168" i="27"/>
  <c r="I168" i="27"/>
  <c r="H168" i="27"/>
  <c r="G168" i="27"/>
  <c r="J167" i="27"/>
  <c r="I167" i="27"/>
  <c r="H167" i="27"/>
  <c r="G167" i="27"/>
  <c r="W163" i="27" s="1"/>
  <c r="J166" i="27"/>
  <c r="I166" i="27"/>
  <c r="H166" i="27"/>
  <c r="G166" i="27"/>
  <c r="J165" i="27"/>
  <c r="I165" i="27"/>
  <c r="H165" i="27"/>
  <c r="G165" i="27"/>
  <c r="AB163" i="27" s="1"/>
  <c r="J164" i="27"/>
  <c r="I164" i="27"/>
  <c r="H164" i="27"/>
  <c r="G164" i="27"/>
  <c r="J163" i="27"/>
  <c r="I163" i="27"/>
  <c r="H163" i="27"/>
  <c r="G163" i="27"/>
  <c r="AE163" i="27" s="1"/>
  <c r="J162" i="27"/>
  <c r="I162" i="27"/>
  <c r="H162" i="27"/>
  <c r="G162" i="27"/>
  <c r="J161" i="27"/>
  <c r="I161" i="27"/>
  <c r="H161" i="27"/>
  <c r="G161" i="27"/>
  <c r="AC143" i="27" s="1"/>
  <c r="J160" i="27"/>
  <c r="I160" i="27"/>
  <c r="H160" i="27"/>
  <c r="G160" i="27"/>
  <c r="J159" i="27"/>
  <c r="I159" i="27"/>
  <c r="H159" i="27"/>
  <c r="G159" i="27"/>
  <c r="AA143" i="27" s="1"/>
  <c r="J158" i="27"/>
  <c r="I158" i="27"/>
  <c r="H158" i="27"/>
  <c r="G158" i="27"/>
  <c r="J157" i="27"/>
  <c r="I157" i="27"/>
  <c r="H157" i="27"/>
  <c r="G157" i="27"/>
  <c r="R143" i="27" s="1"/>
  <c r="J156" i="27"/>
  <c r="I156" i="27"/>
  <c r="H156" i="27"/>
  <c r="G156" i="27"/>
  <c r="J155" i="27"/>
  <c r="I155" i="27"/>
  <c r="H155" i="27"/>
  <c r="G155" i="27"/>
  <c r="P143" i="27" s="1"/>
  <c r="J154" i="27"/>
  <c r="I154" i="27"/>
  <c r="H154" i="27"/>
  <c r="G154" i="27"/>
  <c r="J153" i="27"/>
  <c r="I153" i="27"/>
  <c r="H153" i="27"/>
  <c r="G153" i="27"/>
  <c r="M143" i="27" s="1"/>
  <c r="J152" i="27"/>
  <c r="I152" i="27"/>
  <c r="H152" i="27"/>
  <c r="G152" i="27"/>
  <c r="J151" i="27"/>
  <c r="I151" i="27"/>
  <c r="H151" i="27"/>
  <c r="G151" i="27"/>
  <c r="J150" i="27"/>
  <c r="I150" i="27"/>
  <c r="H150" i="27"/>
  <c r="G150" i="27"/>
  <c r="J149" i="27"/>
  <c r="I149" i="27"/>
  <c r="H149" i="27"/>
  <c r="G149" i="27"/>
  <c r="U143" i="27" s="1"/>
  <c r="J148" i="27"/>
  <c r="I148" i="27"/>
  <c r="H148" i="27"/>
  <c r="G148" i="27"/>
  <c r="J147" i="27"/>
  <c r="I147" i="27"/>
  <c r="H147" i="27"/>
  <c r="G147" i="27"/>
  <c r="W143" i="27" s="1"/>
  <c r="J146" i="27"/>
  <c r="I146" i="27"/>
  <c r="H146" i="27"/>
  <c r="G146" i="27"/>
  <c r="J145" i="27"/>
  <c r="I145" i="27"/>
  <c r="H145" i="27"/>
  <c r="G145" i="27"/>
  <c r="AB143" i="27" s="1"/>
  <c r="J144" i="27"/>
  <c r="I144" i="27"/>
  <c r="H144" i="27"/>
  <c r="G144" i="27"/>
  <c r="J143" i="27"/>
  <c r="I143" i="27"/>
  <c r="H143" i="27"/>
  <c r="G143" i="27"/>
  <c r="AE143" i="27" s="1"/>
  <c r="J142" i="27"/>
  <c r="I142" i="27"/>
  <c r="H142" i="27"/>
  <c r="G142" i="27"/>
  <c r="J141" i="27"/>
  <c r="I141" i="27"/>
  <c r="H141" i="27"/>
  <c r="G141" i="27"/>
  <c r="AC123" i="27" s="1"/>
  <c r="J140" i="27"/>
  <c r="I140" i="27"/>
  <c r="H140" i="27"/>
  <c r="G140" i="27"/>
  <c r="J139" i="27"/>
  <c r="I139" i="27"/>
  <c r="H139" i="27"/>
  <c r="G139" i="27"/>
  <c r="AA123" i="27" s="1"/>
  <c r="J138" i="27"/>
  <c r="I138" i="27"/>
  <c r="H138" i="27"/>
  <c r="G138" i="27"/>
  <c r="J137" i="27"/>
  <c r="I137" i="27"/>
  <c r="H137" i="27"/>
  <c r="G137" i="27"/>
  <c r="R123" i="27" s="1"/>
  <c r="J136" i="27"/>
  <c r="I136" i="27"/>
  <c r="H136" i="27"/>
  <c r="G136" i="27"/>
  <c r="J135" i="27"/>
  <c r="I135" i="27"/>
  <c r="H135" i="27"/>
  <c r="G135" i="27"/>
  <c r="P123" i="27" s="1"/>
  <c r="J134" i="27"/>
  <c r="I134" i="27"/>
  <c r="H134" i="27"/>
  <c r="G134" i="27"/>
  <c r="J133" i="27"/>
  <c r="I133" i="27"/>
  <c r="H133" i="27"/>
  <c r="G133" i="27"/>
  <c r="M123" i="27" s="1"/>
  <c r="L123" i="27" s="1"/>
  <c r="J132" i="27"/>
  <c r="I132" i="27"/>
  <c r="H132" i="27"/>
  <c r="G132" i="27"/>
  <c r="J131" i="27"/>
  <c r="I131" i="27"/>
  <c r="H131" i="27"/>
  <c r="G131" i="27"/>
  <c r="Q123" i="27" s="1"/>
  <c r="J130" i="27"/>
  <c r="I130" i="27"/>
  <c r="H130" i="27"/>
  <c r="G130" i="27"/>
  <c r="J129" i="27"/>
  <c r="I129" i="27"/>
  <c r="H129" i="27"/>
  <c r="G129" i="27"/>
  <c r="U123" i="27" s="1"/>
  <c r="J128" i="27"/>
  <c r="I128" i="27"/>
  <c r="H128" i="27"/>
  <c r="G128" i="27"/>
  <c r="J127" i="27"/>
  <c r="I127" i="27"/>
  <c r="H127" i="27"/>
  <c r="G127" i="27"/>
  <c r="W123" i="27" s="1"/>
  <c r="J126" i="27"/>
  <c r="I126" i="27"/>
  <c r="H126" i="27"/>
  <c r="G126" i="27"/>
  <c r="J125" i="27"/>
  <c r="I125" i="27"/>
  <c r="H125" i="27"/>
  <c r="G125" i="27"/>
  <c r="J124" i="27"/>
  <c r="I124" i="27"/>
  <c r="H124" i="27"/>
  <c r="G124" i="27"/>
  <c r="J123" i="27"/>
  <c r="I123" i="27"/>
  <c r="H123" i="27"/>
  <c r="G123" i="27"/>
  <c r="AE123" i="27" s="1"/>
  <c r="J122" i="27"/>
  <c r="I122" i="27"/>
  <c r="H122" i="27"/>
  <c r="G122" i="27"/>
  <c r="J121" i="27"/>
  <c r="I121" i="27"/>
  <c r="H121" i="27"/>
  <c r="G121" i="27"/>
  <c r="AC103" i="27" s="1"/>
  <c r="J120" i="27"/>
  <c r="I120" i="27"/>
  <c r="H120" i="27"/>
  <c r="G120" i="27"/>
  <c r="J119" i="27"/>
  <c r="I119" i="27"/>
  <c r="H119" i="27"/>
  <c r="G119" i="27"/>
  <c r="AA103" i="27" s="1"/>
  <c r="J118" i="27"/>
  <c r="I118" i="27"/>
  <c r="H118" i="27"/>
  <c r="G118" i="27"/>
  <c r="J117" i="27"/>
  <c r="I117" i="27"/>
  <c r="H117" i="27"/>
  <c r="G117" i="27"/>
  <c r="R103" i="27" s="1"/>
  <c r="J116" i="27"/>
  <c r="I116" i="27"/>
  <c r="H116" i="27"/>
  <c r="G116" i="27"/>
  <c r="J115" i="27"/>
  <c r="I115" i="27"/>
  <c r="H115" i="27"/>
  <c r="G115" i="27"/>
  <c r="J114" i="27"/>
  <c r="I114" i="27"/>
  <c r="H114" i="27"/>
  <c r="G114" i="27"/>
  <c r="J113" i="27"/>
  <c r="I113" i="27"/>
  <c r="H113" i="27"/>
  <c r="G113" i="27"/>
  <c r="M103" i="27" s="1"/>
  <c r="J112" i="27"/>
  <c r="I112" i="27"/>
  <c r="H112" i="27"/>
  <c r="G112" i="27"/>
  <c r="J111" i="27"/>
  <c r="I111" i="27"/>
  <c r="H111" i="27"/>
  <c r="G111" i="27"/>
  <c r="Q103" i="27" s="1"/>
  <c r="J110" i="27"/>
  <c r="I110" i="27"/>
  <c r="H110" i="27"/>
  <c r="G110" i="27"/>
  <c r="J109" i="27"/>
  <c r="I109" i="27"/>
  <c r="H109" i="27"/>
  <c r="G109" i="27"/>
  <c r="U103" i="27" s="1"/>
  <c r="J108" i="27"/>
  <c r="I108" i="27"/>
  <c r="H108" i="27"/>
  <c r="G108" i="27"/>
  <c r="J107" i="27"/>
  <c r="I107" i="27"/>
  <c r="H107" i="27"/>
  <c r="G107" i="27"/>
  <c r="W103" i="27" s="1"/>
  <c r="J106" i="27"/>
  <c r="I106" i="27"/>
  <c r="H106" i="27"/>
  <c r="G106" i="27"/>
  <c r="J105" i="27"/>
  <c r="I105" i="27"/>
  <c r="H105" i="27"/>
  <c r="G105" i="27"/>
  <c r="AB103" i="27" s="1"/>
  <c r="J104" i="27"/>
  <c r="I104" i="27"/>
  <c r="H104" i="27"/>
  <c r="G104" i="27"/>
  <c r="J103" i="27"/>
  <c r="I103" i="27"/>
  <c r="H103" i="27"/>
  <c r="G103" i="27"/>
  <c r="AE103" i="27" s="1"/>
  <c r="J101" i="27"/>
  <c r="I101" i="27"/>
  <c r="H101" i="27"/>
  <c r="G101" i="27"/>
  <c r="J100" i="27"/>
  <c r="I100" i="27"/>
  <c r="H100" i="27"/>
  <c r="G100" i="27"/>
  <c r="AC82" i="27" s="1"/>
  <c r="J99" i="27"/>
  <c r="I99" i="27"/>
  <c r="H99" i="27"/>
  <c r="G99" i="27"/>
  <c r="J98" i="27"/>
  <c r="I98" i="27"/>
  <c r="H98" i="27"/>
  <c r="G98" i="27"/>
  <c r="J97" i="27"/>
  <c r="I97" i="27"/>
  <c r="H97" i="27"/>
  <c r="G97" i="27"/>
  <c r="J96" i="27"/>
  <c r="I96" i="27"/>
  <c r="H96" i="27"/>
  <c r="G96" i="27"/>
  <c r="R82" i="27" s="1"/>
  <c r="J95" i="27"/>
  <c r="I95" i="27"/>
  <c r="H95" i="27"/>
  <c r="G95" i="27"/>
  <c r="J94" i="27"/>
  <c r="I94" i="27"/>
  <c r="H94" i="27"/>
  <c r="G94" i="27"/>
  <c r="P82" i="27" s="1"/>
  <c r="J93" i="27"/>
  <c r="I93" i="27"/>
  <c r="H93" i="27"/>
  <c r="G93" i="27"/>
  <c r="J92" i="27"/>
  <c r="I92" i="27"/>
  <c r="H92" i="27"/>
  <c r="G92" i="27"/>
  <c r="M82" i="27" s="1"/>
  <c r="J91" i="27"/>
  <c r="I91" i="27"/>
  <c r="H91" i="27"/>
  <c r="G91" i="27"/>
  <c r="J90" i="27"/>
  <c r="I90" i="27"/>
  <c r="H90" i="27"/>
  <c r="G90" i="27"/>
  <c r="Q82" i="27" s="1"/>
  <c r="J89" i="27"/>
  <c r="I89" i="27"/>
  <c r="H89" i="27"/>
  <c r="G89" i="27"/>
  <c r="J88" i="27"/>
  <c r="I88" i="27"/>
  <c r="H88" i="27"/>
  <c r="G88" i="27"/>
  <c r="U82" i="27" s="1"/>
  <c r="J87" i="27"/>
  <c r="I87" i="27"/>
  <c r="H87" i="27"/>
  <c r="G87" i="27"/>
  <c r="J86" i="27"/>
  <c r="I86" i="27"/>
  <c r="H86" i="27"/>
  <c r="G86" i="27"/>
  <c r="W82" i="27" s="1"/>
  <c r="J85" i="27"/>
  <c r="I85" i="27"/>
  <c r="H85" i="27"/>
  <c r="G85" i="27"/>
  <c r="J84" i="27"/>
  <c r="I84" i="27"/>
  <c r="H84" i="27"/>
  <c r="G84" i="27"/>
  <c r="AB82" i="27" s="1"/>
  <c r="J83" i="27"/>
  <c r="I83" i="27"/>
  <c r="H83" i="27"/>
  <c r="G83" i="27"/>
  <c r="J82" i="27"/>
  <c r="I82" i="27"/>
  <c r="H82" i="27"/>
  <c r="G82" i="27"/>
  <c r="AE82" i="27" s="1"/>
  <c r="J81" i="27"/>
  <c r="I81" i="27"/>
  <c r="H81" i="27"/>
  <c r="G81" i="27"/>
  <c r="J80" i="27"/>
  <c r="I80" i="27"/>
  <c r="H80" i="27"/>
  <c r="G80" i="27"/>
  <c r="AC62" i="27" s="1"/>
  <c r="J79" i="27"/>
  <c r="I79" i="27"/>
  <c r="H79" i="27"/>
  <c r="G79" i="27"/>
  <c r="J78" i="27"/>
  <c r="I78" i="27"/>
  <c r="H78" i="27"/>
  <c r="G78" i="27"/>
  <c r="AA62" i="27" s="1"/>
  <c r="J77" i="27"/>
  <c r="I77" i="27"/>
  <c r="H77" i="27"/>
  <c r="G77" i="27"/>
  <c r="J76" i="27"/>
  <c r="I76" i="27"/>
  <c r="H76" i="27"/>
  <c r="G76" i="27"/>
  <c r="R62" i="27" s="1"/>
  <c r="J75" i="27"/>
  <c r="I75" i="27"/>
  <c r="H75" i="27"/>
  <c r="G75" i="27"/>
  <c r="J74" i="27"/>
  <c r="I74" i="27"/>
  <c r="H74" i="27"/>
  <c r="G74" i="27"/>
  <c r="P62" i="27" s="1"/>
  <c r="J73" i="27"/>
  <c r="I73" i="27"/>
  <c r="H73" i="27"/>
  <c r="G73" i="27"/>
  <c r="J72" i="27"/>
  <c r="I72" i="27"/>
  <c r="H72" i="27"/>
  <c r="G72" i="27"/>
  <c r="M62" i="27" s="1"/>
  <c r="J71" i="27"/>
  <c r="I71" i="27"/>
  <c r="H71" i="27"/>
  <c r="G71" i="27"/>
  <c r="J70" i="27"/>
  <c r="I70" i="27"/>
  <c r="H70" i="27"/>
  <c r="G70" i="27"/>
  <c r="Q62" i="27" s="1"/>
  <c r="J69" i="27"/>
  <c r="I69" i="27"/>
  <c r="H69" i="27"/>
  <c r="G69" i="27"/>
  <c r="J68" i="27"/>
  <c r="I68" i="27"/>
  <c r="H68" i="27"/>
  <c r="G68" i="27"/>
  <c r="U62" i="27" s="1"/>
  <c r="J67" i="27"/>
  <c r="I67" i="27"/>
  <c r="H67" i="27"/>
  <c r="G67" i="27"/>
  <c r="J66" i="27"/>
  <c r="I66" i="27"/>
  <c r="H66" i="27"/>
  <c r="G66" i="27"/>
  <c r="W62" i="27" s="1"/>
  <c r="J65" i="27"/>
  <c r="I65" i="27"/>
  <c r="H65" i="27"/>
  <c r="G65" i="27"/>
  <c r="J64" i="27"/>
  <c r="I64" i="27"/>
  <c r="H64" i="27"/>
  <c r="G64" i="27"/>
  <c r="AB62" i="27" s="1"/>
  <c r="J63" i="27"/>
  <c r="I63" i="27"/>
  <c r="H63" i="27"/>
  <c r="G63" i="27"/>
  <c r="J62" i="27"/>
  <c r="I62" i="27"/>
  <c r="H62" i="27"/>
  <c r="G62" i="27"/>
  <c r="AE62" i="27" s="1"/>
  <c r="J61" i="27"/>
  <c r="I61" i="27"/>
  <c r="H61" i="27"/>
  <c r="G61" i="27"/>
  <c r="J60" i="27"/>
  <c r="I60" i="27"/>
  <c r="H60" i="27"/>
  <c r="G60" i="27"/>
  <c r="J59" i="27"/>
  <c r="I59" i="27"/>
  <c r="H59" i="27"/>
  <c r="G59" i="27"/>
  <c r="J58" i="27"/>
  <c r="I58" i="27"/>
  <c r="H58" i="27"/>
  <c r="G58" i="27"/>
  <c r="J57" i="27"/>
  <c r="I57" i="27"/>
  <c r="H57" i="27"/>
  <c r="G57" i="27"/>
  <c r="J56" i="27"/>
  <c r="I56" i="27"/>
  <c r="H56" i="27"/>
  <c r="G56" i="27"/>
  <c r="J55" i="27"/>
  <c r="I55" i="27"/>
  <c r="H55" i="27"/>
  <c r="G55" i="27"/>
  <c r="J54" i="27"/>
  <c r="I54" i="27"/>
  <c r="H54" i="27"/>
  <c r="G54" i="27"/>
  <c r="J53" i="27"/>
  <c r="I53" i="27"/>
  <c r="H53" i="27"/>
  <c r="G53" i="27"/>
  <c r="J52" i="27"/>
  <c r="I52" i="27"/>
  <c r="H52" i="27"/>
  <c r="G52" i="27"/>
  <c r="J51" i="27"/>
  <c r="I51" i="27"/>
  <c r="H51" i="27"/>
  <c r="G51" i="27"/>
  <c r="J50" i="27"/>
  <c r="I50" i="27"/>
  <c r="H50" i="27"/>
  <c r="G50" i="27"/>
  <c r="J49" i="27"/>
  <c r="I49" i="27"/>
  <c r="H49" i="27"/>
  <c r="G49" i="27"/>
  <c r="J48" i="27"/>
  <c r="I48" i="27"/>
  <c r="H48" i="27"/>
  <c r="G48" i="27"/>
  <c r="J47" i="27"/>
  <c r="I47" i="27"/>
  <c r="H47" i="27"/>
  <c r="G47" i="27"/>
  <c r="J46" i="27"/>
  <c r="I46" i="27"/>
  <c r="H46" i="27"/>
  <c r="G46" i="27"/>
  <c r="J45" i="27"/>
  <c r="I45" i="27"/>
  <c r="H45" i="27"/>
  <c r="G45" i="27"/>
  <c r="J44" i="27"/>
  <c r="I44" i="27"/>
  <c r="H44" i="27"/>
  <c r="G44" i="27"/>
  <c r="J43" i="27"/>
  <c r="I43" i="27"/>
  <c r="H43" i="27"/>
  <c r="G43" i="27"/>
  <c r="J42" i="27"/>
  <c r="I42" i="27"/>
  <c r="H42" i="27"/>
  <c r="G42" i="27"/>
  <c r="J41" i="27"/>
  <c r="I41" i="27"/>
  <c r="H41" i="27"/>
  <c r="G41" i="27"/>
  <c r="J40" i="27"/>
  <c r="I40" i="27"/>
  <c r="H40" i="27"/>
  <c r="G40" i="27"/>
  <c r="AC22" i="27" s="1"/>
  <c r="J39" i="27"/>
  <c r="I39" i="27"/>
  <c r="H39" i="27"/>
  <c r="G39" i="27"/>
  <c r="J38" i="27"/>
  <c r="I38" i="27"/>
  <c r="H38" i="27"/>
  <c r="G38" i="27"/>
  <c r="AA22" i="27" s="1"/>
  <c r="J37" i="27"/>
  <c r="I37" i="27"/>
  <c r="H37" i="27"/>
  <c r="G37" i="27"/>
  <c r="J36" i="27"/>
  <c r="I36" i="27"/>
  <c r="H36" i="27"/>
  <c r="G36" i="27"/>
  <c r="R22" i="27" s="1"/>
  <c r="J35" i="27"/>
  <c r="I35" i="27"/>
  <c r="H35" i="27"/>
  <c r="G35" i="27"/>
  <c r="J34" i="27"/>
  <c r="I34" i="27"/>
  <c r="H34" i="27"/>
  <c r="G34" i="27"/>
  <c r="P22" i="27" s="1"/>
  <c r="J33" i="27"/>
  <c r="I33" i="27"/>
  <c r="H33" i="27"/>
  <c r="G33" i="27"/>
  <c r="J32" i="27"/>
  <c r="I32" i="27"/>
  <c r="H32" i="27"/>
  <c r="G32" i="27"/>
  <c r="M22" i="27" s="1"/>
  <c r="J31" i="27"/>
  <c r="I31" i="27"/>
  <c r="H31" i="27"/>
  <c r="G31" i="27"/>
  <c r="J30" i="27"/>
  <c r="I30" i="27"/>
  <c r="H30" i="27"/>
  <c r="G30" i="27"/>
  <c r="Q22" i="27" s="1"/>
  <c r="J29" i="27"/>
  <c r="I29" i="27"/>
  <c r="H29" i="27"/>
  <c r="G29" i="27"/>
  <c r="J28" i="27"/>
  <c r="I28" i="27"/>
  <c r="H28" i="27"/>
  <c r="G28" i="27"/>
  <c r="U22" i="27" s="1"/>
  <c r="J27" i="27"/>
  <c r="I27" i="27"/>
  <c r="H27" i="27"/>
  <c r="G27" i="27"/>
  <c r="J26" i="27"/>
  <c r="I26" i="27"/>
  <c r="H26" i="27"/>
  <c r="G26" i="27"/>
  <c r="W22" i="27" s="1"/>
  <c r="J25" i="27"/>
  <c r="I25" i="27"/>
  <c r="H25" i="27"/>
  <c r="G25" i="27"/>
  <c r="J24" i="27"/>
  <c r="I24" i="27"/>
  <c r="H24" i="27"/>
  <c r="G24" i="27"/>
  <c r="J23" i="27"/>
  <c r="I23" i="27"/>
  <c r="H23" i="27"/>
  <c r="G23" i="27"/>
  <c r="J22" i="27"/>
  <c r="I22" i="27"/>
  <c r="H22" i="27"/>
  <c r="G22" i="27"/>
  <c r="AE22" i="27" s="1"/>
  <c r="H2" i="27"/>
  <c r="I2" i="27"/>
  <c r="J2" i="27"/>
  <c r="G2" i="27"/>
  <c r="G3" i="27"/>
  <c r="H3" i="27"/>
  <c r="I3" i="27"/>
  <c r="J3" i="27"/>
  <c r="G4" i="27"/>
  <c r="H4" i="27"/>
  <c r="I4" i="27"/>
  <c r="AB2" i="27" s="1"/>
  <c r="J4" i="27"/>
  <c r="G5" i="27"/>
  <c r="H5" i="27"/>
  <c r="I5" i="27"/>
  <c r="J5" i="27"/>
  <c r="G6" i="27"/>
  <c r="H6" i="27"/>
  <c r="I6" i="27"/>
  <c r="W2" i="27" s="1"/>
  <c r="J6" i="27"/>
  <c r="G7" i="27"/>
  <c r="H7" i="27"/>
  <c r="I7" i="27"/>
  <c r="J7" i="27"/>
  <c r="G8" i="27"/>
  <c r="H8" i="27"/>
  <c r="I8" i="27"/>
  <c r="U2" i="27" s="1"/>
  <c r="J8" i="27"/>
  <c r="H9" i="27"/>
  <c r="I9" i="27"/>
  <c r="J9" i="27"/>
  <c r="H10" i="27"/>
  <c r="I10" i="27"/>
  <c r="Q2" i="27" s="1"/>
  <c r="J10" i="27"/>
  <c r="H11" i="27"/>
  <c r="I11" i="27"/>
  <c r="AF2" i="27" s="1"/>
  <c r="J11" i="27"/>
  <c r="H12" i="27"/>
  <c r="I12" i="27"/>
  <c r="J12" i="27"/>
  <c r="H13" i="27"/>
  <c r="BA2" i="27" s="1"/>
  <c r="I13" i="27"/>
  <c r="J13" i="27"/>
  <c r="H14" i="27"/>
  <c r="I14" i="27"/>
  <c r="J14" i="27"/>
  <c r="H15" i="27"/>
  <c r="I15" i="27"/>
  <c r="J15" i="27"/>
  <c r="AK2" i="27" s="1"/>
  <c r="H16" i="27"/>
  <c r="I16" i="27"/>
  <c r="J16" i="27"/>
  <c r="X2" i="27" s="1"/>
  <c r="H17" i="27"/>
  <c r="I17" i="27"/>
  <c r="J17" i="27"/>
  <c r="H18" i="27"/>
  <c r="I18" i="27"/>
  <c r="J18" i="27"/>
  <c r="H19" i="27"/>
  <c r="I19" i="27"/>
  <c r="N2" i="27" s="1"/>
  <c r="J19" i="27"/>
  <c r="H20" i="27"/>
  <c r="I20" i="27"/>
  <c r="J20" i="27"/>
  <c r="H21" i="27"/>
  <c r="I21" i="27"/>
  <c r="J21" i="27"/>
  <c r="G10" i="27"/>
  <c r="G11" i="27"/>
  <c r="G12" i="27"/>
  <c r="G13" i="27"/>
  <c r="G14" i="27"/>
  <c r="G15" i="27"/>
  <c r="G16" i="27"/>
  <c r="G17" i="27"/>
  <c r="V2" i="27" s="1"/>
  <c r="G18" i="27"/>
  <c r="G19" i="27"/>
  <c r="G20" i="27"/>
  <c r="G21" i="27"/>
  <c r="G9" i="27"/>
  <c r="J404" i="26"/>
  <c r="I404" i="26"/>
  <c r="H404" i="26"/>
  <c r="G404" i="26"/>
  <c r="J403" i="26"/>
  <c r="I403" i="26"/>
  <c r="H403" i="26"/>
  <c r="G403" i="26"/>
  <c r="AC385" i="26" s="1"/>
  <c r="J402" i="26"/>
  <c r="I402" i="26"/>
  <c r="H402" i="26"/>
  <c r="G402" i="26"/>
  <c r="J401" i="26"/>
  <c r="I401" i="26"/>
  <c r="H401" i="26"/>
  <c r="G401" i="26"/>
  <c r="AA385" i="26" s="1"/>
  <c r="J400" i="26"/>
  <c r="I400" i="26"/>
  <c r="H400" i="26"/>
  <c r="G400" i="26"/>
  <c r="J399" i="26"/>
  <c r="I399" i="26"/>
  <c r="H399" i="26"/>
  <c r="G399" i="26"/>
  <c r="J398" i="26"/>
  <c r="I398" i="26"/>
  <c r="H398" i="26"/>
  <c r="G398" i="26"/>
  <c r="J397" i="26"/>
  <c r="I397" i="26"/>
  <c r="H397" i="26"/>
  <c r="G397" i="26"/>
  <c r="P385" i="26" s="1"/>
  <c r="J396" i="26"/>
  <c r="I396" i="26"/>
  <c r="H396" i="26"/>
  <c r="G396" i="26"/>
  <c r="J395" i="26"/>
  <c r="I395" i="26"/>
  <c r="H395" i="26"/>
  <c r="G395" i="26"/>
  <c r="M385" i="26" s="1"/>
  <c r="J394" i="26"/>
  <c r="I394" i="26"/>
  <c r="H394" i="26"/>
  <c r="G394" i="26"/>
  <c r="J393" i="26"/>
  <c r="I393" i="26"/>
  <c r="H393" i="26"/>
  <c r="G393" i="26"/>
  <c r="Q385" i="26" s="1"/>
  <c r="J392" i="26"/>
  <c r="I392" i="26"/>
  <c r="H392" i="26"/>
  <c r="G392" i="26"/>
  <c r="J391" i="26"/>
  <c r="I391" i="26"/>
  <c r="H391" i="26"/>
  <c r="G391" i="26"/>
  <c r="U385" i="26" s="1"/>
  <c r="J390" i="26"/>
  <c r="I390" i="26"/>
  <c r="H390" i="26"/>
  <c r="G390" i="26"/>
  <c r="J389" i="26"/>
  <c r="I389" i="26"/>
  <c r="H389" i="26"/>
  <c r="G389" i="26"/>
  <c r="W385" i="26" s="1"/>
  <c r="J388" i="26"/>
  <c r="I388" i="26"/>
  <c r="H388" i="26"/>
  <c r="G388" i="26"/>
  <c r="J387" i="26"/>
  <c r="I387" i="26"/>
  <c r="H387" i="26"/>
  <c r="G387" i="26"/>
  <c r="AB385" i="26" s="1"/>
  <c r="J386" i="26"/>
  <c r="I386" i="26"/>
  <c r="H386" i="26"/>
  <c r="G386" i="26"/>
  <c r="J385" i="26"/>
  <c r="I385" i="26"/>
  <c r="H385" i="26"/>
  <c r="G385" i="26"/>
  <c r="AE385" i="26" s="1"/>
  <c r="J384" i="26"/>
  <c r="I384" i="26"/>
  <c r="H384" i="26"/>
  <c r="G384" i="26"/>
  <c r="J383" i="26"/>
  <c r="I383" i="26"/>
  <c r="H383" i="26"/>
  <c r="G383" i="26"/>
  <c r="J382" i="26"/>
  <c r="I382" i="26"/>
  <c r="H382" i="26"/>
  <c r="G382" i="26"/>
  <c r="J381" i="26"/>
  <c r="I381" i="26"/>
  <c r="H381" i="26"/>
  <c r="G381" i="26"/>
  <c r="AA365" i="26" s="1"/>
  <c r="J380" i="26"/>
  <c r="I380" i="26"/>
  <c r="H380" i="26"/>
  <c r="G380" i="26"/>
  <c r="J379" i="26"/>
  <c r="I379" i="26"/>
  <c r="H379" i="26"/>
  <c r="G379" i="26"/>
  <c r="R365" i="26" s="1"/>
  <c r="J378" i="26"/>
  <c r="I378" i="26"/>
  <c r="H378" i="26"/>
  <c r="G378" i="26"/>
  <c r="J377" i="26"/>
  <c r="I377" i="26"/>
  <c r="H377" i="26"/>
  <c r="G377" i="26"/>
  <c r="P365" i="26" s="1"/>
  <c r="J376" i="26"/>
  <c r="I376" i="26"/>
  <c r="H376" i="26"/>
  <c r="G376" i="26"/>
  <c r="J375" i="26"/>
  <c r="I375" i="26"/>
  <c r="H375" i="26"/>
  <c r="G375" i="26"/>
  <c r="J374" i="26"/>
  <c r="I374" i="26"/>
  <c r="H374" i="26"/>
  <c r="G374" i="26"/>
  <c r="J373" i="26"/>
  <c r="I373" i="26"/>
  <c r="H373" i="26"/>
  <c r="G373" i="26"/>
  <c r="Q365" i="26" s="1"/>
  <c r="J372" i="26"/>
  <c r="I372" i="26"/>
  <c r="H372" i="26"/>
  <c r="G372" i="26"/>
  <c r="J371" i="26"/>
  <c r="I371" i="26"/>
  <c r="H371" i="26"/>
  <c r="G371" i="26"/>
  <c r="J370" i="26"/>
  <c r="I370" i="26"/>
  <c r="H370" i="26"/>
  <c r="G370" i="26"/>
  <c r="J369" i="26"/>
  <c r="I369" i="26"/>
  <c r="H369" i="26"/>
  <c r="G369" i="26"/>
  <c r="W365" i="26" s="1"/>
  <c r="J368" i="26"/>
  <c r="I368" i="26"/>
  <c r="H368" i="26"/>
  <c r="G368" i="26"/>
  <c r="J367" i="26"/>
  <c r="I367" i="26"/>
  <c r="H367" i="26"/>
  <c r="G367" i="26"/>
  <c r="AB365" i="26" s="1"/>
  <c r="J366" i="26"/>
  <c r="I366" i="26"/>
  <c r="H366" i="26"/>
  <c r="G366" i="26"/>
  <c r="J365" i="26"/>
  <c r="I365" i="26"/>
  <c r="H365" i="26"/>
  <c r="G365" i="26"/>
  <c r="AE365" i="26" s="1"/>
  <c r="J364" i="26"/>
  <c r="I364" i="26"/>
  <c r="H364" i="26"/>
  <c r="G364" i="26"/>
  <c r="J363" i="26"/>
  <c r="I363" i="26"/>
  <c r="H363" i="26"/>
  <c r="G363" i="26"/>
  <c r="AC345" i="26" s="1"/>
  <c r="J362" i="26"/>
  <c r="I362" i="26"/>
  <c r="H362" i="26"/>
  <c r="G362" i="26"/>
  <c r="J361" i="26"/>
  <c r="I361" i="26"/>
  <c r="H361" i="26"/>
  <c r="G361" i="26"/>
  <c r="AA345" i="26" s="1"/>
  <c r="J360" i="26"/>
  <c r="I360" i="26"/>
  <c r="H360" i="26"/>
  <c r="G360" i="26"/>
  <c r="J359" i="26"/>
  <c r="I359" i="26"/>
  <c r="H359" i="26"/>
  <c r="G359" i="26"/>
  <c r="R345" i="26" s="1"/>
  <c r="J358" i="26"/>
  <c r="I358" i="26"/>
  <c r="H358" i="26"/>
  <c r="G358" i="26"/>
  <c r="J357" i="26"/>
  <c r="I357" i="26"/>
  <c r="H357" i="26"/>
  <c r="G357" i="26"/>
  <c r="J356" i="26"/>
  <c r="I356" i="26"/>
  <c r="H356" i="26"/>
  <c r="G356" i="26"/>
  <c r="J355" i="26"/>
  <c r="I355" i="26"/>
  <c r="H355" i="26"/>
  <c r="G355" i="26"/>
  <c r="M345" i="26" s="1"/>
  <c r="J354" i="26"/>
  <c r="I354" i="26"/>
  <c r="H354" i="26"/>
  <c r="G354" i="26"/>
  <c r="J353" i="26"/>
  <c r="I353" i="26"/>
  <c r="H353" i="26"/>
  <c r="G353" i="26"/>
  <c r="Q345" i="26" s="1"/>
  <c r="J352" i="26"/>
  <c r="I352" i="26"/>
  <c r="H352" i="26"/>
  <c r="G352" i="26"/>
  <c r="J351" i="26"/>
  <c r="I351" i="26"/>
  <c r="H351" i="26"/>
  <c r="G351" i="26"/>
  <c r="U345" i="26" s="1"/>
  <c r="J350" i="26"/>
  <c r="I350" i="26"/>
  <c r="H350" i="26"/>
  <c r="G350" i="26"/>
  <c r="J349" i="26"/>
  <c r="I349" i="26"/>
  <c r="H349" i="26"/>
  <c r="G349" i="26"/>
  <c r="W345" i="26" s="1"/>
  <c r="J348" i="26"/>
  <c r="I348" i="26"/>
  <c r="H348" i="26"/>
  <c r="G348" i="26"/>
  <c r="J347" i="26"/>
  <c r="I347" i="26"/>
  <c r="H347" i="26"/>
  <c r="G347" i="26"/>
  <c r="AB345" i="26" s="1"/>
  <c r="J346" i="26"/>
  <c r="I346" i="26"/>
  <c r="H346" i="26"/>
  <c r="G346" i="26"/>
  <c r="J345" i="26"/>
  <c r="I345" i="26"/>
  <c r="H345" i="26"/>
  <c r="G345" i="26"/>
  <c r="AE345" i="26" s="1"/>
  <c r="J344" i="26"/>
  <c r="I344" i="26"/>
  <c r="H344" i="26"/>
  <c r="G344" i="26"/>
  <c r="J343" i="26"/>
  <c r="I343" i="26"/>
  <c r="H343" i="26"/>
  <c r="G343" i="26"/>
  <c r="AC325" i="26" s="1"/>
  <c r="J342" i="26"/>
  <c r="I342" i="26"/>
  <c r="H342" i="26"/>
  <c r="G342" i="26"/>
  <c r="J341" i="26"/>
  <c r="I341" i="26"/>
  <c r="H341" i="26"/>
  <c r="G341" i="26"/>
  <c r="J340" i="26"/>
  <c r="I340" i="26"/>
  <c r="H340" i="26"/>
  <c r="G340" i="26"/>
  <c r="J339" i="26"/>
  <c r="I339" i="26"/>
  <c r="H339" i="26"/>
  <c r="G339" i="26"/>
  <c r="R325" i="26" s="1"/>
  <c r="J338" i="26"/>
  <c r="I338" i="26"/>
  <c r="H338" i="26"/>
  <c r="G338" i="26"/>
  <c r="J337" i="26"/>
  <c r="I337" i="26"/>
  <c r="H337" i="26"/>
  <c r="G337" i="26"/>
  <c r="P325" i="26" s="1"/>
  <c r="J336" i="26"/>
  <c r="I336" i="26"/>
  <c r="H336" i="26"/>
  <c r="G336" i="26"/>
  <c r="J335" i="26"/>
  <c r="I335" i="26"/>
  <c r="H335" i="26"/>
  <c r="G335" i="26"/>
  <c r="M325" i="26" s="1"/>
  <c r="L325" i="26" s="1"/>
  <c r="J334" i="26"/>
  <c r="I334" i="26"/>
  <c r="H334" i="26"/>
  <c r="G334" i="26"/>
  <c r="J333" i="26"/>
  <c r="I333" i="26"/>
  <c r="H333" i="26"/>
  <c r="G333" i="26"/>
  <c r="Q325" i="26" s="1"/>
  <c r="J332" i="26"/>
  <c r="I332" i="26"/>
  <c r="H332" i="26"/>
  <c r="G332" i="26"/>
  <c r="J331" i="26"/>
  <c r="I331" i="26"/>
  <c r="H331" i="26"/>
  <c r="G331" i="26"/>
  <c r="U325" i="26" s="1"/>
  <c r="J330" i="26"/>
  <c r="I330" i="26"/>
  <c r="H330" i="26"/>
  <c r="G330" i="26"/>
  <c r="J329" i="26"/>
  <c r="I329" i="26"/>
  <c r="H329" i="26"/>
  <c r="G329" i="26"/>
  <c r="W325" i="26" s="1"/>
  <c r="J328" i="26"/>
  <c r="I328" i="26"/>
  <c r="H328" i="26"/>
  <c r="G328" i="26"/>
  <c r="J327" i="26"/>
  <c r="I327" i="26"/>
  <c r="H327" i="26"/>
  <c r="G327" i="26"/>
  <c r="AB325" i="26" s="1"/>
  <c r="J326" i="26"/>
  <c r="I326" i="26"/>
  <c r="H326" i="26"/>
  <c r="G326" i="26"/>
  <c r="J325" i="26"/>
  <c r="I325" i="26"/>
  <c r="H325" i="26"/>
  <c r="G325" i="26"/>
  <c r="AE325" i="26" s="1"/>
  <c r="J324" i="26"/>
  <c r="I324" i="26"/>
  <c r="H324" i="26"/>
  <c r="G324" i="26"/>
  <c r="J323" i="26"/>
  <c r="I323" i="26"/>
  <c r="H323" i="26"/>
  <c r="G323" i="26"/>
  <c r="AC305" i="26" s="1"/>
  <c r="J322" i="26"/>
  <c r="I322" i="26"/>
  <c r="H322" i="26"/>
  <c r="G322" i="26"/>
  <c r="J321" i="26"/>
  <c r="I321" i="26"/>
  <c r="H321" i="26"/>
  <c r="G321" i="26"/>
  <c r="AA305" i="26" s="1"/>
  <c r="J320" i="26"/>
  <c r="I320" i="26"/>
  <c r="H320" i="26"/>
  <c r="G320" i="26"/>
  <c r="J319" i="26"/>
  <c r="I319" i="26"/>
  <c r="H319" i="26"/>
  <c r="G319" i="26"/>
  <c r="R305" i="26" s="1"/>
  <c r="J318" i="26"/>
  <c r="I318" i="26"/>
  <c r="H318" i="26"/>
  <c r="G318" i="26"/>
  <c r="J317" i="26"/>
  <c r="I317" i="26"/>
  <c r="H317" i="26"/>
  <c r="G317" i="26"/>
  <c r="P305" i="26" s="1"/>
  <c r="L305" i="26" s="1"/>
  <c r="J316" i="26"/>
  <c r="I316" i="26"/>
  <c r="H316" i="26"/>
  <c r="G316" i="26"/>
  <c r="J315" i="26"/>
  <c r="I315" i="26"/>
  <c r="H315" i="26"/>
  <c r="G315" i="26"/>
  <c r="M305" i="26" s="1"/>
  <c r="J314" i="26"/>
  <c r="I314" i="26"/>
  <c r="H314" i="26"/>
  <c r="G314" i="26"/>
  <c r="J313" i="26"/>
  <c r="I313" i="26"/>
  <c r="H313" i="26"/>
  <c r="G313" i="26"/>
  <c r="Q305" i="26" s="1"/>
  <c r="J312" i="26"/>
  <c r="I312" i="26"/>
  <c r="H312" i="26"/>
  <c r="G312" i="26"/>
  <c r="J311" i="26"/>
  <c r="I311" i="26"/>
  <c r="H311" i="26"/>
  <c r="G311" i="26"/>
  <c r="U305" i="26" s="1"/>
  <c r="J310" i="26"/>
  <c r="I310" i="26"/>
  <c r="H310" i="26"/>
  <c r="G310" i="26"/>
  <c r="J309" i="26"/>
  <c r="I309" i="26"/>
  <c r="H309" i="26"/>
  <c r="G309" i="26"/>
  <c r="J308" i="26"/>
  <c r="I308" i="26"/>
  <c r="H308" i="26"/>
  <c r="G308" i="26"/>
  <c r="J307" i="26"/>
  <c r="I307" i="26"/>
  <c r="H307" i="26"/>
  <c r="G307" i="26"/>
  <c r="AB305" i="26" s="1"/>
  <c r="J306" i="26"/>
  <c r="I306" i="26"/>
  <c r="H306" i="26"/>
  <c r="G306" i="26"/>
  <c r="J305" i="26"/>
  <c r="I305" i="26"/>
  <c r="H305" i="26"/>
  <c r="G305" i="26"/>
  <c r="J303" i="26"/>
  <c r="I303" i="26"/>
  <c r="H303" i="26"/>
  <c r="G303" i="26"/>
  <c r="J302" i="26"/>
  <c r="I302" i="26"/>
  <c r="H302" i="26"/>
  <c r="AZ284" i="26" s="1"/>
  <c r="G302" i="26"/>
  <c r="AC284" i="26" s="1"/>
  <c r="J301" i="26"/>
  <c r="I301" i="26"/>
  <c r="H301" i="26"/>
  <c r="G301" i="26"/>
  <c r="J300" i="26"/>
  <c r="I300" i="26"/>
  <c r="H300" i="26"/>
  <c r="AW284" i="26" s="1"/>
  <c r="G300" i="26"/>
  <c r="AA284" i="26" s="1"/>
  <c r="J299" i="26"/>
  <c r="I299" i="26"/>
  <c r="H299" i="26"/>
  <c r="G299" i="26"/>
  <c r="J298" i="26"/>
  <c r="I298" i="26"/>
  <c r="H298" i="26"/>
  <c r="AD284" i="26" s="1"/>
  <c r="G298" i="26"/>
  <c r="J297" i="26"/>
  <c r="I297" i="26"/>
  <c r="H297" i="26"/>
  <c r="G297" i="26"/>
  <c r="J296" i="26"/>
  <c r="I296" i="26"/>
  <c r="H296" i="26"/>
  <c r="X284" i="26" s="1"/>
  <c r="G296" i="26"/>
  <c r="P284" i="26" s="1"/>
  <c r="J295" i="26"/>
  <c r="I295" i="26"/>
  <c r="H295" i="26"/>
  <c r="G295" i="26"/>
  <c r="J294" i="26"/>
  <c r="I294" i="26"/>
  <c r="H294" i="26"/>
  <c r="O284" i="26" s="1"/>
  <c r="G294" i="26"/>
  <c r="M284" i="26" s="1"/>
  <c r="J293" i="26"/>
  <c r="I293" i="26"/>
  <c r="H293" i="26"/>
  <c r="G293" i="26"/>
  <c r="J292" i="26"/>
  <c r="I292" i="26"/>
  <c r="H292" i="26"/>
  <c r="G292" i="26"/>
  <c r="Q284" i="26" s="1"/>
  <c r="J291" i="26"/>
  <c r="I291" i="26"/>
  <c r="H291" i="26"/>
  <c r="G291" i="26"/>
  <c r="J290" i="26"/>
  <c r="I290" i="26"/>
  <c r="H290" i="26"/>
  <c r="AL284" i="26" s="1"/>
  <c r="G290" i="26"/>
  <c r="U284" i="26" s="1"/>
  <c r="J289" i="26"/>
  <c r="I289" i="26"/>
  <c r="H289" i="26"/>
  <c r="G289" i="26"/>
  <c r="J288" i="26"/>
  <c r="I288" i="26"/>
  <c r="H288" i="26"/>
  <c r="G288" i="26"/>
  <c r="W284" i="26" s="1"/>
  <c r="J287" i="26"/>
  <c r="I287" i="26"/>
  <c r="H287" i="26"/>
  <c r="G287" i="26"/>
  <c r="J286" i="26"/>
  <c r="I286" i="26"/>
  <c r="H286" i="26"/>
  <c r="G286" i="26"/>
  <c r="AB284" i="26" s="1"/>
  <c r="J285" i="26"/>
  <c r="I285" i="26"/>
  <c r="H285" i="26"/>
  <c r="G285" i="26"/>
  <c r="J284" i="26"/>
  <c r="I284" i="26"/>
  <c r="H284" i="26"/>
  <c r="G284" i="26"/>
  <c r="AE284" i="26" s="1"/>
  <c r="J283" i="26"/>
  <c r="I283" i="26"/>
  <c r="H283" i="26"/>
  <c r="G283" i="26"/>
  <c r="J282" i="26"/>
  <c r="I282" i="26"/>
  <c r="H282" i="26"/>
  <c r="AZ264" i="26" s="1"/>
  <c r="G282" i="26"/>
  <c r="AC264" i="26" s="1"/>
  <c r="J281" i="26"/>
  <c r="I281" i="26"/>
  <c r="H281" i="26"/>
  <c r="G281" i="26"/>
  <c r="J280" i="26"/>
  <c r="I280" i="26"/>
  <c r="H280" i="26"/>
  <c r="AW264" i="26" s="1"/>
  <c r="G280" i="26"/>
  <c r="AA264" i="26" s="1"/>
  <c r="J279" i="26"/>
  <c r="I279" i="26"/>
  <c r="H279" i="26"/>
  <c r="G279" i="26"/>
  <c r="J278" i="26"/>
  <c r="I278" i="26"/>
  <c r="H278" i="26"/>
  <c r="G278" i="26"/>
  <c r="R264" i="26" s="1"/>
  <c r="J277" i="26"/>
  <c r="I277" i="26"/>
  <c r="H277" i="26"/>
  <c r="G277" i="26"/>
  <c r="J276" i="26"/>
  <c r="I276" i="26"/>
  <c r="H276" i="26"/>
  <c r="X264" i="26" s="1"/>
  <c r="G276" i="26"/>
  <c r="P264" i="26" s="1"/>
  <c r="J275" i="26"/>
  <c r="I275" i="26"/>
  <c r="H275" i="26"/>
  <c r="G275" i="26"/>
  <c r="J274" i="26"/>
  <c r="I274" i="26"/>
  <c r="H274" i="26"/>
  <c r="G274" i="26"/>
  <c r="M264" i="26" s="1"/>
  <c r="J273" i="26"/>
  <c r="I273" i="26"/>
  <c r="H273" i="26"/>
  <c r="G273" i="26"/>
  <c r="J272" i="26"/>
  <c r="I272" i="26"/>
  <c r="H272" i="26"/>
  <c r="G272" i="26"/>
  <c r="Q264" i="26" s="1"/>
  <c r="J271" i="26"/>
  <c r="I271" i="26"/>
  <c r="H271" i="26"/>
  <c r="G271" i="26"/>
  <c r="J270" i="26"/>
  <c r="I270" i="26"/>
  <c r="H270" i="26"/>
  <c r="G270" i="26"/>
  <c r="U264" i="26" s="1"/>
  <c r="J269" i="26"/>
  <c r="I269" i="26"/>
  <c r="H269" i="26"/>
  <c r="G269" i="26"/>
  <c r="J268" i="26"/>
  <c r="I268" i="26"/>
  <c r="H268" i="26"/>
  <c r="AP264" i="26" s="1"/>
  <c r="G268" i="26"/>
  <c r="W264" i="26" s="1"/>
  <c r="J267" i="26"/>
  <c r="I267" i="26"/>
  <c r="H267" i="26"/>
  <c r="G267" i="26"/>
  <c r="J266" i="26"/>
  <c r="I266" i="26"/>
  <c r="H266" i="26"/>
  <c r="AX264" i="26" s="1"/>
  <c r="G266" i="26"/>
  <c r="AB264" i="26" s="1"/>
  <c r="J265" i="26"/>
  <c r="I265" i="26"/>
  <c r="H265" i="26"/>
  <c r="G265" i="26"/>
  <c r="J264" i="26"/>
  <c r="I264" i="26"/>
  <c r="H264" i="26"/>
  <c r="G264" i="26"/>
  <c r="AE264" i="26" s="1"/>
  <c r="J263" i="26"/>
  <c r="I263" i="26"/>
  <c r="H263" i="26"/>
  <c r="G263" i="26"/>
  <c r="J262" i="26"/>
  <c r="I262" i="26"/>
  <c r="H262" i="26"/>
  <c r="AZ244" i="26" s="1"/>
  <c r="G262" i="26"/>
  <c r="AC244" i="26" s="1"/>
  <c r="J261" i="26"/>
  <c r="I261" i="26"/>
  <c r="H261" i="26"/>
  <c r="G261" i="26"/>
  <c r="J260" i="26"/>
  <c r="I260" i="26"/>
  <c r="H260" i="26"/>
  <c r="G260" i="26"/>
  <c r="AA244" i="26" s="1"/>
  <c r="J259" i="26"/>
  <c r="I259" i="26"/>
  <c r="H259" i="26"/>
  <c r="G259" i="26"/>
  <c r="J258" i="26"/>
  <c r="I258" i="26"/>
  <c r="H258" i="26"/>
  <c r="AD244" i="26" s="1"/>
  <c r="G258" i="26"/>
  <c r="R244" i="26" s="1"/>
  <c r="J257" i="26"/>
  <c r="I257" i="26"/>
  <c r="H257" i="26"/>
  <c r="G257" i="26"/>
  <c r="J256" i="26"/>
  <c r="I256" i="26"/>
  <c r="H256" i="26"/>
  <c r="X244" i="26" s="1"/>
  <c r="G256" i="26"/>
  <c r="P244" i="26" s="1"/>
  <c r="J255" i="26"/>
  <c r="I255" i="26"/>
  <c r="H255" i="26"/>
  <c r="G255" i="26"/>
  <c r="J254" i="26"/>
  <c r="I254" i="26"/>
  <c r="H254" i="26"/>
  <c r="O244" i="26" s="1"/>
  <c r="G254" i="26"/>
  <c r="M244" i="26" s="1"/>
  <c r="J253" i="26"/>
  <c r="I253" i="26"/>
  <c r="H253" i="26"/>
  <c r="G253" i="26"/>
  <c r="J252" i="26"/>
  <c r="I252" i="26"/>
  <c r="H252" i="26"/>
  <c r="G252" i="26"/>
  <c r="J251" i="26"/>
  <c r="I251" i="26"/>
  <c r="H251" i="26"/>
  <c r="G251" i="26"/>
  <c r="J250" i="26"/>
  <c r="I250" i="26"/>
  <c r="H250" i="26"/>
  <c r="AL244" i="26" s="1"/>
  <c r="G250" i="26"/>
  <c r="U244" i="26" s="1"/>
  <c r="J249" i="26"/>
  <c r="I249" i="26"/>
  <c r="H249" i="26"/>
  <c r="G249" i="26"/>
  <c r="J248" i="26"/>
  <c r="I248" i="26"/>
  <c r="H248" i="26"/>
  <c r="G248" i="26"/>
  <c r="W244" i="26" s="1"/>
  <c r="J247" i="26"/>
  <c r="I247" i="26"/>
  <c r="H247" i="26"/>
  <c r="G247" i="26"/>
  <c r="J246" i="26"/>
  <c r="I246" i="26"/>
  <c r="H246" i="26"/>
  <c r="G246" i="26"/>
  <c r="AB244" i="26" s="1"/>
  <c r="J245" i="26"/>
  <c r="I245" i="26"/>
  <c r="H245" i="26"/>
  <c r="G245" i="26"/>
  <c r="J244" i="26"/>
  <c r="I244" i="26"/>
  <c r="H244" i="26"/>
  <c r="G244" i="26"/>
  <c r="AE244" i="26" s="1"/>
  <c r="J243" i="26"/>
  <c r="I243" i="26"/>
  <c r="H243" i="26"/>
  <c r="G243" i="26"/>
  <c r="J242" i="26"/>
  <c r="I242" i="26"/>
  <c r="H242" i="26"/>
  <c r="AZ224" i="26" s="1"/>
  <c r="G242" i="26"/>
  <c r="J241" i="26"/>
  <c r="I241" i="26"/>
  <c r="H241" i="26"/>
  <c r="G241" i="26"/>
  <c r="J240" i="26"/>
  <c r="I240" i="26"/>
  <c r="H240" i="26"/>
  <c r="AW224" i="26" s="1"/>
  <c r="G240" i="26"/>
  <c r="AA224" i="26" s="1"/>
  <c r="J239" i="26"/>
  <c r="I239" i="26"/>
  <c r="H239" i="26"/>
  <c r="G239" i="26"/>
  <c r="J238" i="26"/>
  <c r="I238" i="26"/>
  <c r="H238" i="26"/>
  <c r="G238" i="26"/>
  <c r="R224" i="26" s="1"/>
  <c r="J237" i="26"/>
  <c r="I237" i="26"/>
  <c r="H237" i="26"/>
  <c r="G237" i="26"/>
  <c r="J236" i="26"/>
  <c r="I236" i="26"/>
  <c r="H236" i="26"/>
  <c r="X224" i="26" s="1"/>
  <c r="G236" i="26"/>
  <c r="P224" i="26" s="1"/>
  <c r="J235" i="26"/>
  <c r="I235" i="26"/>
  <c r="H235" i="26"/>
  <c r="G235" i="26"/>
  <c r="J234" i="26"/>
  <c r="I234" i="26"/>
  <c r="H234" i="26"/>
  <c r="O224" i="26" s="1"/>
  <c r="G234" i="26"/>
  <c r="J233" i="26"/>
  <c r="I233" i="26"/>
  <c r="H233" i="26"/>
  <c r="G233" i="26"/>
  <c r="J232" i="26"/>
  <c r="I232" i="26"/>
  <c r="H232" i="26"/>
  <c r="G232" i="26"/>
  <c r="Q224" i="26" s="1"/>
  <c r="J231" i="26"/>
  <c r="I231" i="26"/>
  <c r="H231" i="26"/>
  <c r="G231" i="26"/>
  <c r="J230" i="26"/>
  <c r="I230" i="26"/>
  <c r="H230" i="26"/>
  <c r="G230" i="26"/>
  <c r="J229" i="26"/>
  <c r="I229" i="26"/>
  <c r="H229" i="26"/>
  <c r="G229" i="26"/>
  <c r="J228" i="26"/>
  <c r="I228" i="26"/>
  <c r="H228" i="26"/>
  <c r="AP224" i="26" s="1"/>
  <c r="G228" i="26"/>
  <c r="W224" i="26" s="1"/>
  <c r="J227" i="26"/>
  <c r="I227" i="26"/>
  <c r="H227" i="26"/>
  <c r="G227" i="26"/>
  <c r="J226" i="26"/>
  <c r="I226" i="26"/>
  <c r="H226" i="26"/>
  <c r="AX224" i="26" s="1"/>
  <c r="G226" i="26"/>
  <c r="AB224" i="26" s="1"/>
  <c r="J225" i="26"/>
  <c r="I225" i="26"/>
  <c r="H225" i="26"/>
  <c r="G225" i="26"/>
  <c r="J224" i="26"/>
  <c r="I224" i="26"/>
  <c r="H224" i="26"/>
  <c r="G224" i="26"/>
  <c r="AE224" i="26" s="1"/>
  <c r="J223" i="26"/>
  <c r="I223" i="26"/>
  <c r="H223" i="26"/>
  <c r="G223" i="26"/>
  <c r="J222" i="26"/>
  <c r="I222" i="26"/>
  <c r="H222" i="26"/>
  <c r="AZ204" i="26" s="1"/>
  <c r="G222" i="26"/>
  <c r="AC204" i="26" s="1"/>
  <c r="J221" i="26"/>
  <c r="I221" i="26"/>
  <c r="H221" i="26"/>
  <c r="G221" i="26"/>
  <c r="J220" i="26"/>
  <c r="I220" i="26"/>
  <c r="H220" i="26"/>
  <c r="G220" i="26"/>
  <c r="AA204" i="26" s="1"/>
  <c r="J219" i="26"/>
  <c r="I219" i="26"/>
  <c r="H219" i="26"/>
  <c r="G219" i="26"/>
  <c r="J218" i="26"/>
  <c r="I218" i="26"/>
  <c r="H218" i="26"/>
  <c r="AD204" i="26" s="1"/>
  <c r="G218" i="26"/>
  <c r="R204" i="26" s="1"/>
  <c r="J217" i="26"/>
  <c r="I217" i="26"/>
  <c r="H217" i="26"/>
  <c r="G217" i="26"/>
  <c r="J216" i="26"/>
  <c r="I216" i="26"/>
  <c r="H216" i="26"/>
  <c r="G216" i="26"/>
  <c r="J215" i="26"/>
  <c r="I215" i="26"/>
  <c r="H215" i="26"/>
  <c r="G215" i="26"/>
  <c r="J214" i="26"/>
  <c r="I214" i="26"/>
  <c r="H214" i="26"/>
  <c r="O204" i="26" s="1"/>
  <c r="G214" i="26"/>
  <c r="M204" i="26" s="1"/>
  <c r="J213" i="26"/>
  <c r="I213" i="26"/>
  <c r="H213" i="26"/>
  <c r="G213" i="26"/>
  <c r="J212" i="26"/>
  <c r="I212" i="26"/>
  <c r="H212" i="26"/>
  <c r="G212" i="26"/>
  <c r="Q204" i="26" s="1"/>
  <c r="J211" i="26"/>
  <c r="I211" i="26"/>
  <c r="H211" i="26"/>
  <c r="G211" i="26"/>
  <c r="J210" i="26"/>
  <c r="I210" i="26"/>
  <c r="H210" i="26"/>
  <c r="AL204" i="26" s="1"/>
  <c r="G210" i="26"/>
  <c r="U204" i="26" s="1"/>
  <c r="J209" i="26"/>
  <c r="I209" i="26"/>
  <c r="H209" i="26"/>
  <c r="G209" i="26"/>
  <c r="J208" i="26"/>
  <c r="I208" i="26"/>
  <c r="H208" i="26"/>
  <c r="AP204" i="26" s="1"/>
  <c r="G208" i="26"/>
  <c r="W204" i="26" s="1"/>
  <c r="J207" i="26"/>
  <c r="I207" i="26"/>
  <c r="H207" i="26"/>
  <c r="G207" i="26"/>
  <c r="J206" i="26"/>
  <c r="I206" i="26"/>
  <c r="H206" i="26"/>
  <c r="AX204" i="26" s="1"/>
  <c r="G206" i="26"/>
  <c r="AB204" i="26" s="1"/>
  <c r="J205" i="26"/>
  <c r="I205" i="26"/>
  <c r="H205" i="26"/>
  <c r="G205" i="26"/>
  <c r="J204" i="26"/>
  <c r="I204" i="26"/>
  <c r="H204" i="26"/>
  <c r="G204" i="26"/>
  <c r="AE204" i="26" s="1"/>
  <c r="J202" i="26"/>
  <c r="I202" i="26"/>
  <c r="H202" i="26"/>
  <c r="G202" i="26"/>
  <c r="J201" i="26"/>
  <c r="I201" i="26"/>
  <c r="H201" i="26"/>
  <c r="G201" i="26"/>
  <c r="AC183" i="26" s="1"/>
  <c r="J200" i="26"/>
  <c r="I200" i="26"/>
  <c r="H200" i="26"/>
  <c r="G200" i="26"/>
  <c r="J199" i="26"/>
  <c r="I199" i="26"/>
  <c r="H199" i="26"/>
  <c r="G199" i="26"/>
  <c r="AA183" i="26" s="1"/>
  <c r="J198" i="26"/>
  <c r="I198" i="26"/>
  <c r="H198" i="26"/>
  <c r="G198" i="26"/>
  <c r="J197" i="26"/>
  <c r="I197" i="26"/>
  <c r="H197" i="26"/>
  <c r="G197" i="26"/>
  <c r="R183" i="26" s="1"/>
  <c r="J196" i="26"/>
  <c r="I196" i="26"/>
  <c r="H196" i="26"/>
  <c r="G196" i="26"/>
  <c r="J195" i="26"/>
  <c r="I195" i="26"/>
  <c r="H195" i="26"/>
  <c r="G195" i="26"/>
  <c r="P183" i="26" s="1"/>
  <c r="L183" i="26" s="1"/>
  <c r="J194" i="26"/>
  <c r="I194" i="26"/>
  <c r="H194" i="26"/>
  <c r="G194" i="26"/>
  <c r="J193" i="26"/>
  <c r="I193" i="26"/>
  <c r="H193" i="26"/>
  <c r="G193" i="26"/>
  <c r="M183" i="26" s="1"/>
  <c r="J192" i="26"/>
  <c r="I192" i="26"/>
  <c r="H192" i="26"/>
  <c r="G192" i="26"/>
  <c r="J191" i="26"/>
  <c r="I191" i="26"/>
  <c r="H191" i="26"/>
  <c r="G191" i="26"/>
  <c r="Q183" i="26" s="1"/>
  <c r="J190" i="26"/>
  <c r="I190" i="26"/>
  <c r="H190" i="26"/>
  <c r="G190" i="26"/>
  <c r="J189" i="26"/>
  <c r="I189" i="26"/>
  <c r="H189" i="26"/>
  <c r="G189" i="26"/>
  <c r="U183" i="26" s="1"/>
  <c r="J188" i="26"/>
  <c r="I188" i="26"/>
  <c r="H188" i="26"/>
  <c r="G188" i="26"/>
  <c r="J187" i="26"/>
  <c r="I187" i="26"/>
  <c r="H187" i="26"/>
  <c r="G187" i="26"/>
  <c r="W183" i="26" s="1"/>
  <c r="J186" i="26"/>
  <c r="I186" i="26"/>
  <c r="H186" i="26"/>
  <c r="G186" i="26"/>
  <c r="J185" i="26"/>
  <c r="I185" i="26"/>
  <c r="H185" i="26"/>
  <c r="G185" i="26"/>
  <c r="J184" i="26"/>
  <c r="I184" i="26"/>
  <c r="H184" i="26"/>
  <c r="G184" i="26"/>
  <c r="J183" i="26"/>
  <c r="I183" i="26"/>
  <c r="H183" i="26"/>
  <c r="G183" i="26"/>
  <c r="AE183" i="26" s="1"/>
  <c r="J182" i="26"/>
  <c r="I182" i="26"/>
  <c r="H182" i="26"/>
  <c r="G182" i="26"/>
  <c r="J181" i="26"/>
  <c r="I181" i="26"/>
  <c r="H181" i="26"/>
  <c r="G181" i="26"/>
  <c r="AC163" i="26" s="1"/>
  <c r="J180" i="26"/>
  <c r="I180" i="26"/>
  <c r="H180" i="26"/>
  <c r="G180" i="26"/>
  <c r="J179" i="26"/>
  <c r="I179" i="26"/>
  <c r="H179" i="26"/>
  <c r="G179" i="26"/>
  <c r="AA163" i="26" s="1"/>
  <c r="J178" i="26"/>
  <c r="I178" i="26"/>
  <c r="H178" i="26"/>
  <c r="G178" i="26"/>
  <c r="J177" i="26"/>
  <c r="I177" i="26"/>
  <c r="H177" i="26"/>
  <c r="G177" i="26"/>
  <c r="R163" i="26" s="1"/>
  <c r="J176" i="26"/>
  <c r="I176" i="26"/>
  <c r="H176" i="26"/>
  <c r="G176" i="26"/>
  <c r="J175" i="26"/>
  <c r="I175" i="26"/>
  <c r="H175" i="26"/>
  <c r="G175" i="26"/>
  <c r="P163" i="26" s="1"/>
  <c r="J174" i="26"/>
  <c r="I174" i="26"/>
  <c r="H174" i="26"/>
  <c r="G174" i="26"/>
  <c r="J173" i="26"/>
  <c r="I173" i="26"/>
  <c r="H173" i="26"/>
  <c r="G173" i="26"/>
  <c r="M163" i="26" s="1"/>
  <c r="L163" i="26" s="1"/>
  <c r="J172" i="26"/>
  <c r="I172" i="26"/>
  <c r="H172" i="26"/>
  <c r="G172" i="26"/>
  <c r="J171" i="26"/>
  <c r="I171" i="26"/>
  <c r="H171" i="26"/>
  <c r="G171" i="26"/>
  <c r="Q163" i="26" s="1"/>
  <c r="J170" i="26"/>
  <c r="I170" i="26"/>
  <c r="H170" i="26"/>
  <c r="G170" i="26"/>
  <c r="J169" i="26"/>
  <c r="I169" i="26"/>
  <c r="H169" i="26"/>
  <c r="G169" i="26"/>
  <c r="U163" i="26" s="1"/>
  <c r="J168" i="26"/>
  <c r="I168" i="26"/>
  <c r="H168" i="26"/>
  <c r="G168" i="26"/>
  <c r="J167" i="26"/>
  <c r="I167" i="26"/>
  <c r="H167" i="26"/>
  <c r="G167" i="26"/>
  <c r="J166" i="26"/>
  <c r="I166" i="26"/>
  <c r="H166" i="26"/>
  <c r="G166" i="26"/>
  <c r="J165" i="26"/>
  <c r="I165" i="26"/>
  <c r="H165" i="26"/>
  <c r="G165" i="26"/>
  <c r="AB163" i="26" s="1"/>
  <c r="J164" i="26"/>
  <c r="I164" i="26"/>
  <c r="H164" i="26"/>
  <c r="G164" i="26"/>
  <c r="J163" i="26"/>
  <c r="I163" i="26"/>
  <c r="H163" i="26"/>
  <c r="G163" i="26"/>
  <c r="J162" i="26"/>
  <c r="I162" i="26"/>
  <c r="H162" i="26"/>
  <c r="G162" i="26"/>
  <c r="J161" i="26"/>
  <c r="I161" i="26"/>
  <c r="H161" i="26"/>
  <c r="G161" i="26"/>
  <c r="AC143" i="26" s="1"/>
  <c r="J160" i="26"/>
  <c r="I160" i="26"/>
  <c r="H160" i="26"/>
  <c r="G160" i="26"/>
  <c r="J159" i="26"/>
  <c r="I159" i="26"/>
  <c r="H159" i="26"/>
  <c r="G159" i="26"/>
  <c r="J158" i="26"/>
  <c r="I158" i="26"/>
  <c r="H158" i="26"/>
  <c r="G158" i="26"/>
  <c r="J157" i="26"/>
  <c r="I157" i="26"/>
  <c r="H157" i="26"/>
  <c r="G157" i="26"/>
  <c r="R143" i="26" s="1"/>
  <c r="J156" i="26"/>
  <c r="I156" i="26"/>
  <c r="H156" i="26"/>
  <c r="G156" i="26"/>
  <c r="J155" i="26"/>
  <c r="I155" i="26"/>
  <c r="H155" i="26"/>
  <c r="G155" i="26"/>
  <c r="P143" i="26" s="1"/>
  <c r="L143" i="26" s="1"/>
  <c r="J154" i="26"/>
  <c r="I154" i="26"/>
  <c r="H154" i="26"/>
  <c r="G154" i="26"/>
  <c r="J153" i="26"/>
  <c r="I153" i="26"/>
  <c r="H153" i="26"/>
  <c r="G153" i="26"/>
  <c r="M143" i="26" s="1"/>
  <c r="J152" i="26"/>
  <c r="I152" i="26"/>
  <c r="H152" i="26"/>
  <c r="G152" i="26"/>
  <c r="J151" i="26"/>
  <c r="I151" i="26"/>
  <c r="H151" i="26"/>
  <c r="G151" i="26"/>
  <c r="Q143" i="26" s="1"/>
  <c r="J150" i="26"/>
  <c r="I150" i="26"/>
  <c r="H150" i="26"/>
  <c r="G150" i="26"/>
  <c r="J149" i="26"/>
  <c r="I149" i="26"/>
  <c r="H149" i="26"/>
  <c r="G149" i="26"/>
  <c r="U143" i="26" s="1"/>
  <c r="J148" i="26"/>
  <c r="I148" i="26"/>
  <c r="H148" i="26"/>
  <c r="G148" i="26"/>
  <c r="J147" i="26"/>
  <c r="I147" i="26"/>
  <c r="H147" i="26"/>
  <c r="G147" i="26"/>
  <c r="W143" i="26" s="1"/>
  <c r="J146" i="26"/>
  <c r="I146" i="26"/>
  <c r="H146" i="26"/>
  <c r="G146" i="26"/>
  <c r="J145" i="26"/>
  <c r="I145" i="26"/>
  <c r="H145" i="26"/>
  <c r="G145" i="26"/>
  <c r="AB143" i="26" s="1"/>
  <c r="J144" i="26"/>
  <c r="I144" i="26"/>
  <c r="H144" i="26"/>
  <c r="G144" i="26"/>
  <c r="J143" i="26"/>
  <c r="I143" i="26"/>
  <c r="H143" i="26"/>
  <c r="G143" i="26"/>
  <c r="AE143" i="26" s="1"/>
  <c r="J142" i="26"/>
  <c r="I142" i="26"/>
  <c r="H142" i="26"/>
  <c r="G142" i="26"/>
  <c r="J141" i="26"/>
  <c r="I141" i="26"/>
  <c r="H141" i="26"/>
  <c r="G141" i="26"/>
  <c r="AC123" i="26" s="1"/>
  <c r="J140" i="26"/>
  <c r="I140" i="26"/>
  <c r="H140" i="26"/>
  <c r="G140" i="26"/>
  <c r="J139" i="26"/>
  <c r="I139" i="26"/>
  <c r="H139" i="26"/>
  <c r="G139" i="26"/>
  <c r="AA123" i="26" s="1"/>
  <c r="J138" i="26"/>
  <c r="I138" i="26"/>
  <c r="H138" i="26"/>
  <c r="G138" i="26"/>
  <c r="J137" i="26"/>
  <c r="I137" i="26"/>
  <c r="H137" i="26"/>
  <c r="G137" i="26"/>
  <c r="R123" i="26" s="1"/>
  <c r="J136" i="26"/>
  <c r="I136" i="26"/>
  <c r="H136" i="26"/>
  <c r="G136" i="26"/>
  <c r="J135" i="26"/>
  <c r="I135" i="26"/>
  <c r="H135" i="26"/>
  <c r="G135" i="26"/>
  <c r="P123" i="26" s="1"/>
  <c r="J134" i="26"/>
  <c r="I134" i="26"/>
  <c r="H134" i="26"/>
  <c r="G134" i="26"/>
  <c r="J133" i="26"/>
  <c r="I133" i="26"/>
  <c r="H133" i="26"/>
  <c r="G133" i="26"/>
  <c r="M123" i="26" s="1"/>
  <c r="L123" i="26" s="1"/>
  <c r="J132" i="26"/>
  <c r="I132" i="26"/>
  <c r="H132" i="26"/>
  <c r="G132" i="26"/>
  <c r="J131" i="26"/>
  <c r="I131" i="26"/>
  <c r="H131" i="26"/>
  <c r="G131" i="26"/>
  <c r="Q123" i="26" s="1"/>
  <c r="J130" i="26"/>
  <c r="I130" i="26"/>
  <c r="H130" i="26"/>
  <c r="G130" i="26"/>
  <c r="J129" i="26"/>
  <c r="I129" i="26"/>
  <c r="H129" i="26"/>
  <c r="G129" i="26"/>
  <c r="U123" i="26" s="1"/>
  <c r="J128" i="26"/>
  <c r="I128" i="26"/>
  <c r="H128" i="26"/>
  <c r="G128" i="26"/>
  <c r="J127" i="26"/>
  <c r="I127" i="26"/>
  <c r="H127" i="26"/>
  <c r="G127" i="26"/>
  <c r="W123" i="26" s="1"/>
  <c r="J126" i="26"/>
  <c r="I126" i="26"/>
  <c r="H126" i="26"/>
  <c r="G126" i="26"/>
  <c r="J125" i="26"/>
  <c r="I125" i="26"/>
  <c r="H125" i="26"/>
  <c r="G125" i="26"/>
  <c r="AB123" i="26" s="1"/>
  <c r="J124" i="26"/>
  <c r="I124" i="26"/>
  <c r="H124" i="26"/>
  <c r="G124" i="26"/>
  <c r="J123" i="26"/>
  <c r="I123" i="26"/>
  <c r="H123" i="26"/>
  <c r="G123" i="26"/>
  <c r="AE123" i="26" s="1"/>
  <c r="J122" i="26"/>
  <c r="I122" i="26"/>
  <c r="H122" i="26"/>
  <c r="G122" i="26"/>
  <c r="J121" i="26"/>
  <c r="I121" i="26"/>
  <c r="H121" i="26"/>
  <c r="G121" i="26"/>
  <c r="AC103" i="26" s="1"/>
  <c r="J120" i="26"/>
  <c r="I120" i="26"/>
  <c r="H120" i="26"/>
  <c r="G120" i="26"/>
  <c r="J119" i="26"/>
  <c r="I119" i="26"/>
  <c r="H119" i="26"/>
  <c r="G119" i="26"/>
  <c r="AA103" i="26" s="1"/>
  <c r="J118" i="26"/>
  <c r="I118" i="26"/>
  <c r="H118" i="26"/>
  <c r="G118" i="26"/>
  <c r="J117" i="26"/>
  <c r="I117" i="26"/>
  <c r="H117" i="26"/>
  <c r="G117" i="26"/>
  <c r="J116" i="26"/>
  <c r="I116" i="26"/>
  <c r="H116" i="26"/>
  <c r="G116" i="26"/>
  <c r="J115" i="26"/>
  <c r="I115" i="26"/>
  <c r="H115" i="26"/>
  <c r="G115" i="26"/>
  <c r="P103" i="26" s="1"/>
  <c r="J114" i="26"/>
  <c r="I114" i="26"/>
  <c r="H114" i="26"/>
  <c r="G114" i="26"/>
  <c r="J113" i="26"/>
  <c r="I113" i="26"/>
  <c r="H113" i="26"/>
  <c r="G113" i="26"/>
  <c r="M103" i="26" s="1"/>
  <c r="J112" i="26"/>
  <c r="I112" i="26"/>
  <c r="H112" i="26"/>
  <c r="G112" i="26"/>
  <c r="J111" i="26"/>
  <c r="I111" i="26"/>
  <c r="H111" i="26"/>
  <c r="G111" i="26"/>
  <c r="Q103" i="26" s="1"/>
  <c r="J110" i="26"/>
  <c r="I110" i="26"/>
  <c r="H110" i="26"/>
  <c r="G110" i="26"/>
  <c r="J109" i="26"/>
  <c r="I109" i="26"/>
  <c r="H109" i="26"/>
  <c r="G109" i="26"/>
  <c r="U103" i="26" s="1"/>
  <c r="J108" i="26"/>
  <c r="I108" i="26"/>
  <c r="H108" i="26"/>
  <c r="G108" i="26"/>
  <c r="J107" i="26"/>
  <c r="I107" i="26"/>
  <c r="H107" i="26"/>
  <c r="G107" i="26"/>
  <c r="W103" i="26" s="1"/>
  <c r="J106" i="26"/>
  <c r="I106" i="26"/>
  <c r="H106" i="26"/>
  <c r="G106" i="26"/>
  <c r="J105" i="26"/>
  <c r="I105" i="26"/>
  <c r="H105" i="26"/>
  <c r="G105" i="26"/>
  <c r="AB103" i="26" s="1"/>
  <c r="J104" i="26"/>
  <c r="I104" i="26"/>
  <c r="H104" i="26"/>
  <c r="G104" i="26"/>
  <c r="J103" i="26"/>
  <c r="I103" i="26"/>
  <c r="H103" i="26"/>
  <c r="G103" i="26"/>
  <c r="AE103" i="26" s="1"/>
  <c r="J101" i="26"/>
  <c r="I101" i="26"/>
  <c r="H101" i="26"/>
  <c r="G101" i="26"/>
  <c r="J100" i="26"/>
  <c r="I100" i="26"/>
  <c r="H100" i="26"/>
  <c r="G100" i="26"/>
  <c r="J99" i="26"/>
  <c r="I99" i="26"/>
  <c r="H99" i="26"/>
  <c r="G99" i="26"/>
  <c r="J98" i="26"/>
  <c r="I98" i="26"/>
  <c r="H98" i="26"/>
  <c r="G98" i="26"/>
  <c r="AA82" i="26" s="1"/>
  <c r="J97" i="26"/>
  <c r="I97" i="26"/>
  <c r="H97" i="26"/>
  <c r="G97" i="26"/>
  <c r="J96" i="26"/>
  <c r="I96" i="26"/>
  <c r="H96" i="26"/>
  <c r="G96" i="26"/>
  <c r="R82" i="26" s="1"/>
  <c r="J95" i="26"/>
  <c r="I95" i="26"/>
  <c r="H95" i="26"/>
  <c r="G95" i="26"/>
  <c r="J94" i="26"/>
  <c r="I94" i="26"/>
  <c r="H94" i="26"/>
  <c r="G94" i="26"/>
  <c r="P82" i="26" s="1"/>
  <c r="J93" i="26"/>
  <c r="I93" i="26"/>
  <c r="H93" i="26"/>
  <c r="G93" i="26"/>
  <c r="J92" i="26"/>
  <c r="I92" i="26"/>
  <c r="H92" i="26"/>
  <c r="G92" i="26"/>
  <c r="M82" i="26" s="1"/>
  <c r="J91" i="26"/>
  <c r="I91" i="26"/>
  <c r="H91" i="26"/>
  <c r="G91" i="26"/>
  <c r="J90" i="26"/>
  <c r="I90" i="26"/>
  <c r="H90" i="26"/>
  <c r="G90" i="26"/>
  <c r="Q82" i="26" s="1"/>
  <c r="J89" i="26"/>
  <c r="I89" i="26"/>
  <c r="H89" i="26"/>
  <c r="G89" i="26"/>
  <c r="J88" i="26"/>
  <c r="I88" i="26"/>
  <c r="H88" i="26"/>
  <c r="G88" i="26"/>
  <c r="U82" i="26" s="1"/>
  <c r="J87" i="26"/>
  <c r="I87" i="26"/>
  <c r="H87" i="26"/>
  <c r="G87" i="26"/>
  <c r="J86" i="26"/>
  <c r="I86" i="26"/>
  <c r="H86" i="26"/>
  <c r="G86" i="26"/>
  <c r="W82" i="26" s="1"/>
  <c r="J85" i="26"/>
  <c r="I85" i="26"/>
  <c r="H85" i="26"/>
  <c r="G85" i="26"/>
  <c r="J84" i="26"/>
  <c r="I84" i="26"/>
  <c r="H84" i="26"/>
  <c r="G84" i="26"/>
  <c r="AB82" i="26" s="1"/>
  <c r="J83" i="26"/>
  <c r="I83" i="26"/>
  <c r="H83" i="26"/>
  <c r="G83" i="26"/>
  <c r="J82" i="26"/>
  <c r="I82" i="26"/>
  <c r="H82" i="26"/>
  <c r="G82" i="26"/>
  <c r="AE82" i="26" s="1"/>
  <c r="J81" i="26"/>
  <c r="I81" i="26"/>
  <c r="H81" i="26"/>
  <c r="G81" i="26"/>
  <c r="J80" i="26"/>
  <c r="I80" i="26"/>
  <c r="H80" i="26"/>
  <c r="G80" i="26"/>
  <c r="AC62" i="26" s="1"/>
  <c r="J79" i="26"/>
  <c r="I79" i="26"/>
  <c r="H79" i="26"/>
  <c r="G79" i="26"/>
  <c r="J78" i="26"/>
  <c r="I78" i="26"/>
  <c r="H78" i="26"/>
  <c r="G78" i="26"/>
  <c r="AA62" i="26" s="1"/>
  <c r="J77" i="26"/>
  <c r="I77" i="26"/>
  <c r="H77" i="26"/>
  <c r="G77" i="26"/>
  <c r="J76" i="26"/>
  <c r="I76" i="26"/>
  <c r="H76" i="26"/>
  <c r="G76" i="26"/>
  <c r="R62" i="26" s="1"/>
  <c r="J75" i="26"/>
  <c r="I75" i="26"/>
  <c r="H75" i="26"/>
  <c r="G75" i="26"/>
  <c r="J74" i="26"/>
  <c r="I74" i="26"/>
  <c r="H74" i="26"/>
  <c r="G74" i="26"/>
  <c r="P62" i="26" s="1"/>
  <c r="J73" i="26"/>
  <c r="I73" i="26"/>
  <c r="H73" i="26"/>
  <c r="G73" i="26"/>
  <c r="J72" i="26"/>
  <c r="I72" i="26"/>
  <c r="H72" i="26"/>
  <c r="G72" i="26"/>
  <c r="M62" i="26" s="1"/>
  <c r="J71" i="26"/>
  <c r="I71" i="26"/>
  <c r="H71" i="26"/>
  <c r="G71" i="26"/>
  <c r="J70" i="26"/>
  <c r="I70" i="26"/>
  <c r="H70" i="26"/>
  <c r="G70" i="26"/>
  <c r="Q62" i="26" s="1"/>
  <c r="J69" i="26"/>
  <c r="I69" i="26"/>
  <c r="H69" i="26"/>
  <c r="G69" i="26"/>
  <c r="J68" i="26"/>
  <c r="I68" i="26"/>
  <c r="H68" i="26"/>
  <c r="G68" i="26"/>
  <c r="U62" i="26" s="1"/>
  <c r="J67" i="26"/>
  <c r="I67" i="26"/>
  <c r="H67" i="26"/>
  <c r="G67" i="26"/>
  <c r="J66" i="26"/>
  <c r="I66" i="26"/>
  <c r="H66" i="26"/>
  <c r="G66" i="26"/>
  <c r="W62" i="26" s="1"/>
  <c r="J65" i="26"/>
  <c r="I65" i="26"/>
  <c r="H65" i="26"/>
  <c r="G65" i="26"/>
  <c r="J64" i="26"/>
  <c r="I64" i="26"/>
  <c r="H64" i="26"/>
  <c r="G64" i="26"/>
  <c r="AB62" i="26" s="1"/>
  <c r="J63" i="26"/>
  <c r="I63" i="26"/>
  <c r="H63" i="26"/>
  <c r="G63" i="26"/>
  <c r="J62" i="26"/>
  <c r="I62" i="26"/>
  <c r="H62" i="26"/>
  <c r="G62" i="26"/>
  <c r="AE62" i="26" s="1"/>
  <c r="J61" i="26"/>
  <c r="I61" i="26"/>
  <c r="H61" i="26"/>
  <c r="G61" i="26"/>
  <c r="J60" i="26"/>
  <c r="I60" i="26"/>
  <c r="H60" i="26"/>
  <c r="G60" i="26"/>
  <c r="AC42" i="26" s="1"/>
  <c r="J59" i="26"/>
  <c r="I59" i="26"/>
  <c r="H59" i="26"/>
  <c r="G59" i="26"/>
  <c r="J58" i="26"/>
  <c r="I58" i="26"/>
  <c r="H58" i="26"/>
  <c r="G58" i="26"/>
  <c r="J57" i="26"/>
  <c r="I57" i="26"/>
  <c r="H57" i="26"/>
  <c r="G57" i="26"/>
  <c r="J56" i="26"/>
  <c r="I56" i="26"/>
  <c r="H56" i="26"/>
  <c r="G56" i="26"/>
  <c r="R42" i="26" s="1"/>
  <c r="J55" i="26"/>
  <c r="I55" i="26"/>
  <c r="H55" i="26"/>
  <c r="G55" i="26"/>
  <c r="J54" i="26"/>
  <c r="I54" i="26"/>
  <c r="H54" i="26"/>
  <c r="G54" i="26"/>
  <c r="P42" i="26" s="1"/>
  <c r="J53" i="26"/>
  <c r="I53" i="26"/>
  <c r="H53" i="26"/>
  <c r="G53" i="26"/>
  <c r="J52" i="26"/>
  <c r="I52" i="26"/>
  <c r="H52" i="26"/>
  <c r="G52" i="26"/>
  <c r="M42" i="26" s="1"/>
  <c r="J51" i="26"/>
  <c r="I51" i="26"/>
  <c r="H51" i="26"/>
  <c r="G51" i="26"/>
  <c r="J50" i="26"/>
  <c r="I50" i="26"/>
  <c r="H50" i="26"/>
  <c r="G50" i="26"/>
  <c r="Q42" i="26" s="1"/>
  <c r="J49" i="26"/>
  <c r="I49" i="26"/>
  <c r="H49" i="26"/>
  <c r="G49" i="26"/>
  <c r="J48" i="26"/>
  <c r="I48" i="26"/>
  <c r="H48" i="26"/>
  <c r="G48" i="26"/>
  <c r="U42" i="26" s="1"/>
  <c r="J47" i="26"/>
  <c r="I47" i="26"/>
  <c r="H47" i="26"/>
  <c r="G47" i="26"/>
  <c r="J46" i="26"/>
  <c r="I46" i="26"/>
  <c r="H46" i="26"/>
  <c r="G46" i="26"/>
  <c r="W42" i="26" s="1"/>
  <c r="J45" i="26"/>
  <c r="I45" i="26"/>
  <c r="H45" i="26"/>
  <c r="G45" i="26"/>
  <c r="J44" i="26"/>
  <c r="I44" i="26"/>
  <c r="H44" i="26"/>
  <c r="G44" i="26"/>
  <c r="AB42" i="26" s="1"/>
  <c r="J43" i="26"/>
  <c r="I43" i="26"/>
  <c r="H43" i="26"/>
  <c r="G43" i="26"/>
  <c r="J42" i="26"/>
  <c r="I42" i="26"/>
  <c r="H42" i="26"/>
  <c r="G42" i="26"/>
  <c r="AE42" i="26" s="1"/>
  <c r="J41" i="26"/>
  <c r="I41" i="26"/>
  <c r="H41" i="26"/>
  <c r="G41" i="26"/>
  <c r="J40" i="26"/>
  <c r="I40" i="26"/>
  <c r="H40" i="26"/>
  <c r="G40" i="26"/>
  <c r="AC22" i="26" s="1"/>
  <c r="J39" i="26"/>
  <c r="I39" i="26"/>
  <c r="H39" i="26"/>
  <c r="G39" i="26"/>
  <c r="J38" i="26"/>
  <c r="I38" i="26"/>
  <c r="H38" i="26"/>
  <c r="G38" i="26"/>
  <c r="AA22" i="26" s="1"/>
  <c r="J37" i="26"/>
  <c r="I37" i="26"/>
  <c r="H37" i="26"/>
  <c r="G37" i="26"/>
  <c r="J36" i="26"/>
  <c r="I36" i="26"/>
  <c r="H36" i="26"/>
  <c r="G36" i="26"/>
  <c r="R22" i="26" s="1"/>
  <c r="J35" i="26"/>
  <c r="I35" i="26"/>
  <c r="H35" i="26"/>
  <c r="G35" i="26"/>
  <c r="J34" i="26"/>
  <c r="I34" i="26"/>
  <c r="H34" i="26"/>
  <c r="G34" i="26"/>
  <c r="P22" i="26" s="1"/>
  <c r="J33" i="26"/>
  <c r="I33" i="26"/>
  <c r="H33" i="26"/>
  <c r="G33" i="26"/>
  <c r="J32" i="26"/>
  <c r="I32" i="26"/>
  <c r="H32" i="26"/>
  <c r="G32" i="26"/>
  <c r="M22" i="26" s="1"/>
  <c r="J31" i="26"/>
  <c r="I31" i="26"/>
  <c r="H31" i="26"/>
  <c r="G31" i="26"/>
  <c r="J30" i="26"/>
  <c r="I30" i="26"/>
  <c r="H30" i="26"/>
  <c r="G30" i="26"/>
  <c r="Q22" i="26" s="1"/>
  <c r="J29" i="26"/>
  <c r="I29" i="26"/>
  <c r="H29" i="26"/>
  <c r="G29" i="26"/>
  <c r="J28" i="26"/>
  <c r="I28" i="26"/>
  <c r="H28" i="26"/>
  <c r="G28" i="26"/>
  <c r="U22" i="26" s="1"/>
  <c r="J27" i="26"/>
  <c r="I27" i="26"/>
  <c r="H27" i="26"/>
  <c r="G27" i="26"/>
  <c r="J26" i="26"/>
  <c r="I26" i="26"/>
  <c r="H26" i="26"/>
  <c r="G26" i="26"/>
  <c r="W22" i="26" s="1"/>
  <c r="J25" i="26"/>
  <c r="I25" i="26"/>
  <c r="H25" i="26"/>
  <c r="G25" i="26"/>
  <c r="J24" i="26"/>
  <c r="I24" i="26"/>
  <c r="H24" i="26"/>
  <c r="G24" i="26"/>
  <c r="AB22" i="26" s="1"/>
  <c r="J23" i="26"/>
  <c r="I23" i="26"/>
  <c r="H23" i="26"/>
  <c r="G23" i="26"/>
  <c r="J22" i="26"/>
  <c r="I22" i="26"/>
  <c r="H22" i="26"/>
  <c r="G22" i="26"/>
  <c r="AE22" i="26" s="1"/>
  <c r="J2" i="26"/>
  <c r="H2" i="26"/>
  <c r="I2" i="26"/>
  <c r="G2" i="26"/>
  <c r="G3" i="26"/>
  <c r="H3" i="26"/>
  <c r="I3" i="26"/>
  <c r="J3" i="26"/>
  <c r="G4" i="26"/>
  <c r="H4" i="26"/>
  <c r="I4" i="26"/>
  <c r="J4" i="26"/>
  <c r="AO2" i="26" s="1"/>
  <c r="G5" i="26"/>
  <c r="H5" i="26"/>
  <c r="I5" i="26"/>
  <c r="J5" i="26"/>
  <c r="G6" i="26"/>
  <c r="H6" i="26"/>
  <c r="I6" i="26"/>
  <c r="J6" i="26"/>
  <c r="AH2" i="26" s="1"/>
  <c r="G7" i="26"/>
  <c r="H7" i="26"/>
  <c r="I7" i="26"/>
  <c r="J7" i="26"/>
  <c r="G9" i="26"/>
  <c r="H9" i="26"/>
  <c r="I9" i="26"/>
  <c r="J9" i="26"/>
  <c r="G10" i="26"/>
  <c r="H10" i="26"/>
  <c r="I10" i="26"/>
  <c r="Q2" i="26" s="1"/>
  <c r="J10" i="26"/>
  <c r="G11" i="26"/>
  <c r="H11" i="26"/>
  <c r="I11" i="26"/>
  <c r="J11" i="26"/>
  <c r="G12" i="26"/>
  <c r="H12" i="26"/>
  <c r="I12" i="26"/>
  <c r="M2" i="26" s="1"/>
  <c r="J12" i="26"/>
  <c r="G13" i="26"/>
  <c r="H13" i="26"/>
  <c r="I13" i="26"/>
  <c r="J13" i="26"/>
  <c r="G14" i="26"/>
  <c r="H14" i="26"/>
  <c r="I14" i="26"/>
  <c r="P2" i="26" s="1"/>
  <c r="J14" i="26"/>
  <c r="G15" i="26"/>
  <c r="H15" i="26"/>
  <c r="I15" i="26"/>
  <c r="J15" i="26"/>
  <c r="G16" i="26"/>
  <c r="H16" i="26"/>
  <c r="I16" i="26"/>
  <c r="J16" i="26"/>
  <c r="G17" i="26"/>
  <c r="H17" i="26"/>
  <c r="I17" i="26"/>
  <c r="J17" i="26"/>
  <c r="G18" i="26"/>
  <c r="H18" i="26"/>
  <c r="I18" i="26"/>
  <c r="AA2" i="26" s="1"/>
  <c r="J18" i="26"/>
  <c r="G19" i="26"/>
  <c r="H19" i="26"/>
  <c r="I19" i="26"/>
  <c r="J19" i="26"/>
  <c r="G20" i="26"/>
  <c r="H20" i="26"/>
  <c r="I20" i="26"/>
  <c r="AC2" i="26" s="1"/>
  <c r="J20" i="26"/>
  <c r="G21" i="26"/>
  <c r="H21" i="26"/>
  <c r="I21" i="26"/>
  <c r="J21" i="26"/>
  <c r="H8" i="26"/>
  <c r="I8" i="26"/>
  <c r="J8" i="26"/>
  <c r="G8" i="26"/>
  <c r="J404" i="25"/>
  <c r="I404" i="25"/>
  <c r="H404" i="25"/>
  <c r="G404" i="25"/>
  <c r="J403" i="25"/>
  <c r="I403" i="25"/>
  <c r="H403" i="25"/>
  <c r="G403" i="25"/>
  <c r="AC385" i="25" s="1"/>
  <c r="J402" i="25"/>
  <c r="I402" i="25"/>
  <c r="H402" i="25"/>
  <c r="G402" i="25"/>
  <c r="J401" i="25"/>
  <c r="I401" i="25"/>
  <c r="H401" i="25"/>
  <c r="G401" i="25"/>
  <c r="AA385" i="25" s="1"/>
  <c r="J400" i="25"/>
  <c r="I400" i="25"/>
  <c r="H400" i="25"/>
  <c r="G400" i="25"/>
  <c r="J399" i="25"/>
  <c r="I399" i="25"/>
  <c r="H399" i="25"/>
  <c r="G399" i="25"/>
  <c r="R385" i="25" s="1"/>
  <c r="J398" i="25"/>
  <c r="I398" i="25"/>
  <c r="H398" i="25"/>
  <c r="G398" i="25"/>
  <c r="J397" i="25"/>
  <c r="I397" i="25"/>
  <c r="H397" i="25"/>
  <c r="G397" i="25"/>
  <c r="P385" i="25" s="1"/>
  <c r="J396" i="25"/>
  <c r="I396" i="25"/>
  <c r="H396" i="25"/>
  <c r="G396" i="25"/>
  <c r="J395" i="25"/>
  <c r="I395" i="25"/>
  <c r="H395" i="25"/>
  <c r="G395" i="25"/>
  <c r="M385" i="25" s="1"/>
  <c r="J394" i="25"/>
  <c r="I394" i="25"/>
  <c r="H394" i="25"/>
  <c r="G394" i="25"/>
  <c r="J393" i="25"/>
  <c r="I393" i="25"/>
  <c r="H393" i="25"/>
  <c r="G393" i="25"/>
  <c r="Q385" i="25" s="1"/>
  <c r="J392" i="25"/>
  <c r="I392" i="25"/>
  <c r="H392" i="25"/>
  <c r="G392" i="25"/>
  <c r="J391" i="25"/>
  <c r="I391" i="25"/>
  <c r="H391" i="25"/>
  <c r="G391" i="25"/>
  <c r="U385" i="25" s="1"/>
  <c r="J390" i="25"/>
  <c r="I390" i="25"/>
  <c r="H390" i="25"/>
  <c r="G390" i="25"/>
  <c r="J389" i="25"/>
  <c r="I389" i="25"/>
  <c r="H389" i="25"/>
  <c r="G389" i="25"/>
  <c r="W385" i="25" s="1"/>
  <c r="J388" i="25"/>
  <c r="I388" i="25"/>
  <c r="H388" i="25"/>
  <c r="G388" i="25"/>
  <c r="J387" i="25"/>
  <c r="I387" i="25"/>
  <c r="H387" i="25"/>
  <c r="G387" i="25"/>
  <c r="J386" i="25"/>
  <c r="I386" i="25"/>
  <c r="H386" i="25"/>
  <c r="G386" i="25"/>
  <c r="J385" i="25"/>
  <c r="I385" i="25"/>
  <c r="H385" i="25"/>
  <c r="G385" i="25"/>
  <c r="AE385" i="25" s="1"/>
  <c r="J384" i="25"/>
  <c r="I384" i="25"/>
  <c r="H384" i="25"/>
  <c r="G384" i="25"/>
  <c r="J383" i="25"/>
  <c r="I383" i="25"/>
  <c r="H383" i="25"/>
  <c r="G383" i="25"/>
  <c r="AC365" i="25" s="1"/>
  <c r="J382" i="25"/>
  <c r="I382" i="25"/>
  <c r="H382" i="25"/>
  <c r="G382" i="25"/>
  <c r="J381" i="25"/>
  <c r="I381" i="25"/>
  <c r="H381" i="25"/>
  <c r="G381" i="25"/>
  <c r="AA365" i="25" s="1"/>
  <c r="J380" i="25"/>
  <c r="I380" i="25"/>
  <c r="H380" i="25"/>
  <c r="G380" i="25"/>
  <c r="J379" i="25"/>
  <c r="I379" i="25"/>
  <c r="H379" i="25"/>
  <c r="G379" i="25"/>
  <c r="R365" i="25" s="1"/>
  <c r="J378" i="25"/>
  <c r="I378" i="25"/>
  <c r="H378" i="25"/>
  <c r="G378" i="25"/>
  <c r="J377" i="25"/>
  <c r="I377" i="25"/>
  <c r="H377" i="25"/>
  <c r="G377" i="25"/>
  <c r="P365" i="25" s="1"/>
  <c r="J376" i="25"/>
  <c r="I376" i="25"/>
  <c r="H376" i="25"/>
  <c r="G376" i="25"/>
  <c r="J375" i="25"/>
  <c r="I375" i="25"/>
  <c r="H375" i="25"/>
  <c r="G375" i="25"/>
  <c r="M365" i="25" s="1"/>
  <c r="L365" i="25" s="1"/>
  <c r="J374" i="25"/>
  <c r="I374" i="25"/>
  <c r="H374" i="25"/>
  <c r="G374" i="25"/>
  <c r="J373" i="25"/>
  <c r="I373" i="25"/>
  <c r="H373" i="25"/>
  <c r="G373" i="25"/>
  <c r="Q365" i="25" s="1"/>
  <c r="J372" i="25"/>
  <c r="I372" i="25"/>
  <c r="H372" i="25"/>
  <c r="G372" i="25"/>
  <c r="J371" i="25"/>
  <c r="I371" i="25"/>
  <c r="H371" i="25"/>
  <c r="G371" i="25"/>
  <c r="U365" i="25" s="1"/>
  <c r="J370" i="25"/>
  <c r="I370" i="25"/>
  <c r="H370" i="25"/>
  <c r="G370" i="25"/>
  <c r="J369" i="25"/>
  <c r="I369" i="25"/>
  <c r="H369" i="25"/>
  <c r="G369" i="25"/>
  <c r="J368" i="25"/>
  <c r="I368" i="25"/>
  <c r="H368" i="25"/>
  <c r="G368" i="25"/>
  <c r="J367" i="25"/>
  <c r="I367" i="25"/>
  <c r="H367" i="25"/>
  <c r="G367" i="25"/>
  <c r="AB365" i="25" s="1"/>
  <c r="J366" i="25"/>
  <c r="I366" i="25"/>
  <c r="H366" i="25"/>
  <c r="G366" i="25"/>
  <c r="J365" i="25"/>
  <c r="I365" i="25"/>
  <c r="H365" i="25"/>
  <c r="G365" i="25"/>
  <c r="J364" i="25"/>
  <c r="I364" i="25"/>
  <c r="H364" i="25"/>
  <c r="G364" i="25"/>
  <c r="J363" i="25"/>
  <c r="I363" i="25"/>
  <c r="H363" i="25"/>
  <c r="G363" i="25"/>
  <c r="AC345" i="25" s="1"/>
  <c r="J362" i="25"/>
  <c r="I362" i="25"/>
  <c r="H362" i="25"/>
  <c r="G362" i="25"/>
  <c r="J361" i="25"/>
  <c r="I361" i="25"/>
  <c r="H361" i="25"/>
  <c r="G361" i="25"/>
  <c r="AA345" i="25" s="1"/>
  <c r="J360" i="25"/>
  <c r="I360" i="25"/>
  <c r="H360" i="25"/>
  <c r="G360" i="25"/>
  <c r="J359" i="25"/>
  <c r="I359" i="25"/>
  <c r="H359" i="25"/>
  <c r="G359" i="25"/>
  <c r="J358" i="25"/>
  <c r="I358" i="25"/>
  <c r="H358" i="25"/>
  <c r="G358" i="25"/>
  <c r="J357" i="25"/>
  <c r="I357" i="25"/>
  <c r="H357" i="25"/>
  <c r="G357" i="25"/>
  <c r="P345" i="25" s="1"/>
  <c r="L345" i="25" s="1"/>
  <c r="J356" i="25"/>
  <c r="I356" i="25"/>
  <c r="H356" i="25"/>
  <c r="G356" i="25"/>
  <c r="J355" i="25"/>
  <c r="I355" i="25"/>
  <c r="H355" i="25"/>
  <c r="G355" i="25"/>
  <c r="M345" i="25" s="1"/>
  <c r="J354" i="25"/>
  <c r="I354" i="25"/>
  <c r="H354" i="25"/>
  <c r="G354" i="25"/>
  <c r="J353" i="25"/>
  <c r="I353" i="25"/>
  <c r="H353" i="25"/>
  <c r="G353" i="25"/>
  <c r="Q345" i="25" s="1"/>
  <c r="J352" i="25"/>
  <c r="I352" i="25"/>
  <c r="H352" i="25"/>
  <c r="G352" i="25"/>
  <c r="J351" i="25"/>
  <c r="I351" i="25"/>
  <c r="H351" i="25"/>
  <c r="G351" i="25"/>
  <c r="U345" i="25" s="1"/>
  <c r="J350" i="25"/>
  <c r="I350" i="25"/>
  <c r="H350" i="25"/>
  <c r="G350" i="25"/>
  <c r="J349" i="25"/>
  <c r="I349" i="25"/>
  <c r="H349" i="25"/>
  <c r="G349" i="25"/>
  <c r="W345" i="25" s="1"/>
  <c r="J348" i="25"/>
  <c r="I348" i="25"/>
  <c r="H348" i="25"/>
  <c r="G348" i="25"/>
  <c r="J347" i="25"/>
  <c r="I347" i="25"/>
  <c r="H347" i="25"/>
  <c r="G347" i="25"/>
  <c r="AB345" i="25" s="1"/>
  <c r="J346" i="25"/>
  <c r="I346" i="25"/>
  <c r="H346" i="25"/>
  <c r="G346" i="25"/>
  <c r="J345" i="25"/>
  <c r="I345" i="25"/>
  <c r="H345" i="25"/>
  <c r="G345" i="25"/>
  <c r="AE345" i="25" s="1"/>
  <c r="J344" i="25"/>
  <c r="I344" i="25"/>
  <c r="H344" i="25"/>
  <c r="G344" i="25"/>
  <c r="J343" i="25"/>
  <c r="I343" i="25"/>
  <c r="H343" i="25"/>
  <c r="G343" i="25"/>
  <c r="J342" i="25"/>
  <c r="I342" i="25"/>
  <c r="H342" i="25"/>
  <c r="G342" i="25"/>
  <c r="J341" i="25"/>
  <c r="I341" i="25"/>
  <c r="H341" i="25"/>
  <c r="G341" i="25"/>
  <c r="AA325" i="25" s="1"/>
  <c r="J340" i="25"/>
  <c r="I340" i="25"/>
  <c r="H340" i="25"/>
  <c r="G340" i="25"/>
  <c r="J339" i="25"/>
  <c r="I339" i="25"/>
  <c r="H339" i="25"/>
  <c r="G339" i="25"/>
  <c r="R325" i="25" s="1"/>
  <c r="J338" i="25"/>
  <c r="I338" i="25"/>
  <c r="H338" i="25"/>
  <c r="G338" i="25"/>
  <c r="J337" i="25"/>
  <c r="I337" i="25"/>
  <c r="H337" i="25"/>
  <c r="G337" i="25"/>
  <c r="P325" i="25" s="1"/>
  <c r="J336" i="25"/>
  <c r="I336" i="25"/>
  <c r="H336" i="25"/>
  <c r="G336" i="25"/>
  <c r="J335" i="25"/>
  <c r="I335" i="25"/>
  <c r="H335" i="25"/>
  <c r="G335" i="25"/>
  <c r="J334" i="25"/>
  <c r="I334" i="25"/>
  <c r="H334" i="25"/>
  <c r="G334" i="25"/>
  <c r="J333" i="25"/>
  <c r="I333" i="25"/>
  <c r="H333" i="25"/>
  <c r="G333" i="25"/>
  <c r="Q325" i="25" s="1"/>
  <c r="J332" i="25"/>
  <c r="I332" i="25"/>
  <c r="H332" i="25"/>
  <c r="G332" i="25"/>
  <c r="J331" i="25"/>
  <c r="I331" i="25"/>
  <c r="H331" i="25"/>
  <c r="G331" i="25"/>
  <c r="J330" i="25"/>
  <c r="I330" i="25"/>
  <c r="H330" i="25"/>
  <c r="G330" i="25"/>
  <c r="J329" i="25"/>
  <c r="I329" i="25"/>
  <c r="H329" i="25"/>
  <c r="G329" i="25"/>
  <c r="W325" i="25" s="1"/>
  <c r="J328" i="25"/>
  <c r="I328" i="25"/>
  <c r="H328" i="25"/>
  <c r="G328" i="25"/>
  <c r="J327" i="25"/>
  <c r="I327" i="25"/>
  <c r="H327" i="25"/>
  <c r="G327" i="25"/>
  <c r="AB325" i="25" s="1"/>
  <c r="J326" i="25"/>
  <c r="I326" i="25"/>
  <c r="H326" i="25"/>
  <c r="G326" i="25"/>
  <c r="J325" i="25"/>
  <c r="I325" i="25"/>
  <c r="H325" i="25"/>
  <c r="G325" i="25"/>
  <c r="AE325" i="25" s="1"/>
  <c r="J324" i="25"/>
  <c r="I324" i="25"/>
  <c r="H324" i="25"/>
  <c r="G324" i="25"/>
  <c r="J323" i="25"/>
  <c r="I323" i="25"/>
  <c r="H323" i="25"/>
  <c r="G323" i="25"/>
  <c r="AC305" i="25" s="1"/>
  <c r="J322" i="25"/>
  <c r="I322" i="25"/>
  <c r="H322" i="25"/>
  <c r="G322" i="25"/>
  <c r="J321" i="25"/>
  <c r="I321" i="25"/>
  <c r="H321" i="25"/>
  <c r="G321" i="25"/>
  <c r="AA305" i="25" s="1"/>
  <c r="J320" i="25"/>
  <c r="I320" i="25"/>
  <c r="H320" i="25"/>
  <c r="G320" i="25"/>
  <c r="J319" i="25"/>
  <c r="I319" i="25"/>
  <c r="H319" i="25"/>
  <c r="G319" i="25"/>
  <c r="R305" i="25" s="1"/>
  <c r="J318" i="25"/>
  <c r="I318" i="25"/>
  <c r="H318" i="25"/>
  <c r="G318" i="25"/>
  <c r="J317" i="25"/>
  <c r="I317" i="25"/>
  <c r="H317" i="25"/>
  <c r="G317" i="25"/>
  <c r="J316" i="25"/>
  <c r="I316" i="25"/>
  <c r="H316" i="25"/>
  <c r="G316" i="25"/>
  <c r="J315" i="25"/>
  <c r="I315" i="25"/>
  <c r="H315" i="25"/>
  <c r="G315" i="25"/>
  <c r="M305" i="25" s="1"/>
  <c r="J314" i="25"/>
  <c r="I314" i="25"/>
  <c r="H314" i="25"/>
  <c r="G314" i="25"/>
  <c r="J313" i="25"/>
  <c r="I313" i="25"/>
  <c r="H313" i="25"/>
  <c r="G313" i="25"/>
  <c r="Q305" i="25" s="1"/>
  <c r="L305" i="25" s="1"/>
  <c r="J312" i="25"/>
  <c r="I312" i="25"/>
  <c r="H312" i="25"/>
  <c r="G312" i="25"/>
  <c r="J311" i="25"/>
  <c r="I311" i="25"/>
  <c r="H311" i="25"/>
  <c r="G311" i="25"/>
  <c r="U305" i="25" s="1"/>
  <c r="J310" i="25"/>
  <c r="I310" i="25"/>
  <c r="H310" i="25"/>
  <c r="G310" i="25"/>
  <c r="J309" i="25"/>
  <c r="I309" i="25"/>
  <c r="H309" i="25"/>
  <c r="G309" i="25"/>
  <c r="W305" i="25" s="1"/>
  <c r="J308" i="25"/>
  <c r="I308" i="25"/>
  <c r="H308" i="25"/>
  <c r="G308" i="25"/>
  <c r="J307" i="25"/>
  <c r="I307" i="25"/>
  <c r="H307" i="25"/>
  <c r="G307" i="25"/>
  <c r="AB305" i="25" s="1"/>
  <c r="J306" i="25"/>
  <c r="I306" i="25"/>
  <c r="H306" i="25"/>
  <c r="G306" i="25"/>
  <c r="J305" i="25"/>
  <c r="I305" i="25"/>
  <c r="H305" i="25"/>
  <c r="G305" i="25"/>
  <c r="AE305" i="25" s="1"/>
  <c r="J303" i="25"/>
  <c r="I303" i="25"/>
  <c r="H303" i="25"/>
  <c r="G303" i="25"/>
  <c r="J302" i="25"/>
  <c r="I302" i="25"/>
  <c r="H302" i="25"/>
  <c r="G302" i="25"/>
  <c r="J301" i="25"/>
  <c r="I301" i="25"/>
  <c r="H301" i="25"/>
  <c r="G301" i="25"/>
  <c r="J300" i="25"/>
  <c r="I300" i="25"/>
  <c r="H300" i="25"/>
  <c r="AW284" i="25" s="1"/>
  <c r="G300" i="25"/>
  <c r="J299" i="25"/>
  <c r="I299" i="25"/>
  <c r="H299" i="25"/>
  <c r="G299" i="25"/>
  <c r="J298" i="25"/>
  <c r="I298" i="25"/>
  <c r="H298" i="25"/>
  <c r="AD284" i="25" s="1"/>
  <c r="G298" i="25"/>
  <c r="J297" i="25"/>
  <c r="I297" i="25"/>
  <c r="H297" i="25"/>
  <c r="G297" i="25"/>
  <c r="J296" i="25"/>
  <c r="I296" i="25"/>
  <c r="H296" i="25"/>
  <c r="X284" i="25" s="1"/>
  <c r="G296" i="25"/>
  <c r="J295" i="25"/>
  <c r="I295" i="25"/>
  <c r="H295" i="25"/>
  <c r="G295" i="25"/>
  <c r="J294" i="25"/>
  <c r="I294" i="25"/>
  <c r="H294" i="25"/>
  <c r="O284" i="25" s="1"/>
  <c r="G294" i="25"/>
  <c r="J293" i="25"/>
  <c r="I293" i="25"/>
  <c r="H293" i="25"/>
  <c r="G293" i="25"/>
  <c r="J292" i="25"/>
  <c r="I292" i="25"/>
  <c r="H292" i="25"/>
  <c r="G292" i="25"/>
  <c r="J291" i="25"/>
  <c r="I291" i="25"/>
  <c r="H291" i="25"/>
  <c r="G291" i="25"/>
  <c r="J290" i="25"/>
  <c r="I290" i="25"/>
  <c r="H290" i="25"/>
  <c r="AL284" i="25" s="1"/>
  <c r="G290" i="25"/>
  <c r="J289" i="25"/>
  <c r="I289" i="25"/>
  <c r="H289" i="25"/>
  <c r="G289" i="25"/>
  <c r="J288" i="25"/>
  <c r="I288" i="25"/>
  <c r="H288" i="25"/>
  <c r="AP284" i="25" s="1"/>
  <c r="G288" i="25"/>
  <c r="J287" i="25"/>
  <c r="I287" i="25"/>
  <c r="H287" i="25"/>
  <c r="G287" i="25"/>
  <c r="J286" i="25"/>
  <c r="I286" i="25"/>
  <c r="H286" i="25"/>
  <c r="AX284" i="25" s="1"/>
  <c r="G286" i="25"/>
  <c r="J285" i="25"/>
  <c r="I285" i="25"/>
  <c r="H285" i="25"/>
  <c r="G285" i="25"/>
  <c r="J284" i="25"/>
  <c r="I284" i="25"/>
  <c r="H284" i="25"/>
  <c r="G284" i="25"/>
  <c r="J283" i="25"/>
  <c r="I283" i="25"/>
  <c r="H283" i="25"/>
  <c r="G283" i="25"/>
  <c r="J282" i="25"/>
  <c r="I282" i="25"/>
  <c r="H282" i="25"/>
  <c r="AZ264" i="25" s="1"/>
  <c r="G282" i="25"/>
  <c r="J281" i="25"/>
  <c r="I281" i="25"/>
  <c r="H281" i="25"/>
  <c r="G281" i="25"/>
  <c r="J280" i="25"/>
  <c r="I280" i="25"/>
  <c r="H280" i="25"/>
  <c r="AW264" i="25" s="1"/>
  <c r="G280" i="25"/>
  <c r="J279" i="25"/>
  <c r="I279" i="25"/>
  <c r="H279" i="25"/>
  <c r="G279" i="25"/>
  <c r="J278" i="25"/>
  <c r="I278" i="25"/>
  <c r="H278" i="25"/>
  <c r="AD264" i="25" s="1"/>
  <c r="G278" i="25"/>
  <c r="J277" i="25"/>
  <c r="I277" i="25"/>
  <c r="H277" i="25"/>
  <c r="G277" i="25"/>
  <c r="J276" i="25"/>
  <c r="I276" i="25"/>
  <c r="H276" i="25"/>
  <c r="X264" i="25" s="1"/>
  <c r="G276" i="25"/>
  <c r="J275" i="25"/>
  <c r="I275" i="25"/>
  <c r="H275" i="25"/>
  <c r="G275" i="25"/>
  <c r="J274" i="25"/>
  <c r="I274" i="25"/>
  <c r="H274" i="25"/>
  <c r="G274" i="25"/>
  <c r="J273" i="25"/>
  <c r="I273" i="25"/>
  <c r="H273" i="25"/>
  <c r="G273" i="25"/>
  <c r="J272" i="25"/>
  <c r="I272" i="25"/>
  <c r="H272" i="25"/>
  <c r="AA264" i="25" s="1"/>
  <c r="G272" i="25"/>
  <c r="J271" i="25"/>
  <c r="I271" i="25"/>
  <c r="H271" i="25"/>
  <c r="G271" i="25"/>
  <c r="J270" i="25"/>
  <c r="I270" i="25"/>
  <c r="H270" i="25"/>
  <c r="AL264" i="25" s="1"/>
  <c r="G270" i="25"/>
  <c r="J269" i="25"/>
  <c r="I269" i="25"/>
  <c r="H269" i="25"/>
  <c r="G269" i="25"/>
  <c r="J268" i="25"/>
  <c r="I268" i="25"/>
  <c r="H268" i="25"/>
  <c r="AP264" i="25" s="1"/>
  <c r="G268" i="25"/>
  <c r="J267" i="25"/>
  <c r="I267" i="25"/>
  <c r="H267" i="25"/>
  <c r="G267" i="25"/>
  <c r="J266" i="25"/>
  <c r="I266" i="25"/>
  <c r="H266" i="25"/>
  <c r="AX264" i="25" s="1"/>
  <c r="G266" i="25"/>
  <c r="J265" i="25"/>
  <c r="I265" i="25"/>
  <c r="H265" i="25"/>
  <c r="G265" i="25"/>
  <c r="J264" i="25"/>
  <c r="I264" i="25"/>
  <c r="H264" i="25"/>
  <c r="G264" i="25"/>
  <c r="J263" i="25"/>
  <c r="I263" i="25"/>
  <c r="H263" i="25"/>
  <c r="G263" i="25"/>
  <c r="J262" i="25"/>
  <c r="I262" i="25"/>
  <c r="H262" i="25"/>
  <c r="AZ244" i="25" s="1"/>
  <c r="G262" i="25"/>
  <c r="J261" i="25"/>
  <c r="I261" i="25"/>
  <c r="H261" i="25"/>
  <c r="G261" i="25"/>
  <c r="J260" i="25"/>
  <c r="I260" i="25"/>
  <c r="H260" i="25"/>
  <c r="AW244" i="25" s="1"/>
  <c r="G260" i="25"/>
  <c r="J259" i="25"/>
  <c r="I259" i="25"/>
  <c r="H259" i="25"/>
  <c r="G259" i="25"/>
  <c r="J258" i="25"/>
  <c r="I258" i="25"/>
  <c r="H258" i="25"/>
  <c r="AD244" i="25" s="1"/>
  <c r="G258" i="25"/>
  <c r="J257" i="25"/>
  <c r="I257" i="25"/>
  <c r="H257" i="25"/>
  <c r="G257" i="25"/>
  <c r="J256" i="25"/>
  <c r="I256" i="25"/>
  <c r="H256" i="25"/>
  <c r="X244" i="25" s="1"/>
  <c r="G256" i="25"/>
  <c r="J255" i="25"/>
  <c r="I255" i="25"/>
  <c r="H255" i="25"/>
  <c r="G255" i="25"/>
  <c r="J254" i="25"/>
  <c r="I254" i="25"/>
  <c r="H254" i="25"/>
  <c r="O244" i="25" s="1"/>
  <c r="G254" i="25"/>
  <c r="J253" i="25"/>
  <c r="I253" i="25"/>
  <c r="H253" i="25"/>
  <c r="G253" i="25"/>
  <c r="J252" i="25"/>
  <c r="I252" i="25"/>
  <c r="H252" i="25"/>
  <c r="G252" i="25"/>
  <c r="J251" i="25"/>
  <c r="I251" i="25"/>
  <c r="H251" i="25"/>
  <c r="G251" i="25"/>
  <c r="J250" i="25"/>
  <c r="I250" i="25"/>
  <c r="H250" i="25"/>
  <c r="AL244" i="25" s="1"/>
  <c r="G250" i="25"/>
  <c r="J249" i="25"/>
  <c r="I249" i="25"/>
  <c r="H249" i="25"/>
  <c r="G249" i="25"/>
  <c r="J248" i="25"/>
  <c r="I248" i="25"/>
  <c r="H248" i="25"/>
  <c r="G248" i="25"/>
  <c r="J247" i="25"/>
  <c r="I247" i="25"/>
  <c r="H247" i="25"/>
  <c r="G247" i="25"/>
  <c r="J246" i="25"/>
  <c r="I246" i="25"/>
  <c r="H246" i="25"/>
  <c r="G246" i="25"/>
  <c r="J245" i="25"/>
  <c r="I245" i="25"/>
  <c r="H245" i="25"/>
  <c r="G245" i="25"/>
  <c r="J244" i="25"/>
  <c r="I244" i="25"/>
  <c r="H244" i="25"/>
  <c r="G244" i="25"/>
  <c r="J243" i="25"/>
  <c r="I243" i="25"/>
  <c r="H243" i="25"/>
  <c r="G243" i="25"/>
  <c r="J242" i="25"/>
  <c r="I242" i="25"/>
  <c r="H242" i="25"/>
  <c r="AZ224" i="25" s="1"/>
  <c r="G242" i="25"/>
  <c r="J241" i="25"/>
  <c r="I241" i="25"/>
  <c r="H241" i="25"/>
  <c r="G241" i="25"/>
  <c r="J240" i="25"/>
  <c r="I240" i="25"/>
  <c r="H240" i="25"/>
  <c r="AW224" i="25" s="1"/>
  <c r="G240" i="25"/>
  <c r="J239" i="25"/>
  <c r="I239" i="25"/>
  <c r="H239" i="25"/>
  <c r="G239" i="25"/>
  <c r="J238" i="25"/>
  <c r="I238" i="25"/>
  <c r="H238" i="25"/>
  <c r="AD224" i="25" s="1"/>
  <c r="G238" i="25"/>
  <c r="J237" i="25"/>
  <c r="I237" i="25"/>
  <c r="H237" i="25"/>
  <c r="G237" i="25"/>
  <c r="J236" i="25"/>
  <c r="I236" i="25"/>
  <c r="H236" i="25"/>
  <c r="X224" i="25" s="1"/>
  <c r="G236" i="25"/>
  <c r="J235" i="25"/>
  <c r="I235" i="25"/>
  <c r="H235" i="25"/>
  <c r="G235" i="25"/>
  <c r="J234" i="25"/>
  <c r="I234" i="25"/>
  <c r="H234" i="25"/>
  <c r="O224" i="25" s="1"/>
  <c r="G234" i="25"/>
  <c r="J233" i="25"/>
  <c r="I233" i="25"/>
  <c r="H233" i="25"/>
  <c r="G233" i="25"/>
  <c r="J232" i="25"/>
  <c r="I232" i="25"/>
  <c r="H232" i="25"/>
  <c r="AA224" i="25" s="1"/>
  <c r="G232" i="25"/>
  <c r="J231" i="25"/>
  <c r="I231" i="25"/>
  <c r="H231" i="25"/>
  <c r="G231" i="25"/>
  <c r="J230" i="25"/>
  <c r="I230" i="25"/>
  <c r="H230" i="25"/>
  <c r="AL224" i="25" s="1"/>
  <c r="G230" i="25"/>
  <c r="J229" i="25"/>
  <c r="I229" i="25"/>
  <c r="H229" i="25"/>
  <c r="G229" i="25"/>
  <c r="J228" i="25"/>
  <c r="I228" i="25"/>
  <c r="H228" i="25"/>
  <c r="AP224" i="25" s="1"/>
  <c r="G228" i="25"/>
  <c r="J227" i="25"/>
  <c r="I227" i="25"/>
  <c r="H227" i="25"/>
  <c r="G227" i="25"/>
  <c r="J226" i="25"/>
  <c r="I226" i="25"/>
  <c r="H226" i="25"/>
  <c r="AX224" i="25" s="1"/>
  <c r="G226" i="25"/>
  <c r="J225" i="25"/>
  <c r="I225" i="25"/>
  <c r="H225" i="25"/>
  <c r="G225" i="25"/>
  <c r="J224" i="25"/>
  <c r="I224" i="25"/>
  <c r="H224" i="25"/>
  <c r="G224" i="25"/>
  <c r="J223" i="25"/>
  <c r="I223" i="25"/>
  <c r="H223" i="25"/>
  <c r="G223" i="25"/>
  <c r="J222" i="25"/>
  <c r="I222" i="25"/>
  <c r="H222" i="25"/>
  <c r="AZ204" i="25" s="1"/>
  <c r="G222" i="25"/>
  <c r="J221" i="25"/>
  <c r="I221" i="25"/>
  <c r="H221" i="25"/>
  <c r="G221" i="25"/>
  <c r="J220" i="25"/>
  <c r="I220" i="25"/>
  <c r="H220" i="25"/>
  <c r="AW204" i="25" s="1"/>
  <c r="G220" i="25"/>
  <c r="J219" i="25"/>
  <c r="I219" i="25"/>
  <c r="H219" i="25"/>
  <c r="G219" i="25"/>
  <c r="J218" i="25"/>
  <c r="I218" i="25"/>
  <c r="H218" i="25"/>
  <c r="AD204" i="25" s="1"/>
  <c r="G218" i="25"/>
  <c r="J217" i="25"/>
  <c r="I217" i="25"/>
  <c r="H217" i="25"/>
  <c r="G217" i="25"/>
  <c r="J216" i="25"/>
  <c r="I216" i="25"/>
  <c r="H216" i="25"/>
  <c r="G216" i="25"/>
  <c r="J215" i="25"/>
  <c r="I215" i="25"/>
  <c r="H215" i="25"/>
  <c r="G215" i="25"/>
  <c r="J214" i="25"/>
  <c r="I214" i="25"/>
  <c r="H214" i="25"/>
  <c r="O204" i="25" s="1"/>
  <c r="G214" i="25"/>
  <c r="J213" i="25"/>
  <c r="I213" i="25"/>
  <c r="H213" i="25"/>
  <c r="G213" i="25"/>
  <c r="J212" i="25"/>
  <c r="I212" i="25"/>
  <c r="H212" i="25"/>
  <c r="G212" i="25"/>
  <c r="J211" i="25"/>
  <c r="I211" i="25"/>
  <c r="H211" i="25"/>
  <c r="G211" i="25"/>
  <c r="J210" i="25"/>
  <c r="I210" i="25"/>
  <c r="H210" i="25"/>
  <c r="AL204" i="25" s="1"/>
  <c r="G210" i="25"/>
  <c r="J209" i="25"/>
  <c r="I209" i="25"/>
  <c r="H209" i="25"/>
  <c r="G209" i="25"/>
  <c r="J208" i="25"/>
  <c r="I208" i="25"/>
  <c r="H208" i="25"/>
  <c r="AP204" i="25" s="1"/>
  <c r="G208" i="25"/>
  <c r="J207" i="25"/>
  <c r="I207" i="25"/>
  <c r="H207" i="25"/>
  <c r="G207" i="25"/>
  <c r="J206" i="25"/>
  <c r="I206" i="25"/>
  <c r="H206" i="25"/>
  <c r="AX204" i="25" s="1"/>
  <c r="G206" i="25"/>
  <c r="J205" i="25"/>
  <c r="I205" i="25"/>
  <c r="H205" i="25"/>
  <c r="G205" i="25"/>
  <c r="J204" i="25"/>
  <c r="I204" i="25"/>
  <c r="H204" i="25"/>
  <c r="G204" i="25"/>
  <c r="J202" i="25"/>
  <c r="I202" i="25"/>
  <c r="H202" i="25"/>
  <c r="G202" i="25"/>
  <c r="J201" i="25"/>
  <c r="I201" i="25"/>
  <c r="H201" i="25"/>
  <c r="G201" i="25"/>
  <c r="AC183" i="25" s="1"/>
  <c r="J200" i="25"/>
  <c r="I200" i="25"/>
  <c r="H200" i="25"/>
  <c r="G200" i="25"/>
  <c r="J199" i="25"/>
  <c r="I199" i="25"/>
  <c r="H199" i="25"/>
  <c r="G199" i="25"/>
  <c r="AA183" i="25" s="1"/>
  <c r="J198" i="25"/>
  <c r="I198" i="25"/>
  <c r="H198" i="25"/>
  <c r="G198" i="25"/>
  <c r="J197" i="25"/>
  <c r="I197" i="25"/>
  <c r="H197" i="25"/>
  <c r="G197" i="25"/>
  <c r="J196" i="25"/>
  <c r="I196" i="25"/>
  <c r="H196" i="25"/>
  <c r="G196" i="25"/>
  <c r="J195" i="25"/>
  <c r="I195" i="25"/>
  <c r="H195" i="25"/>
  <c r="G195" i="25"/>
  <c r="P183" i="25" s="1"/>
  <c r="J194" i="25"/>
  <c r="I194" i="25"/>
  <c r="H194" i="25"/>
  <c r="G194" i="25"/>
  <c r="J193" i="25"/>
  <c r="I193" i="25"/>
  <c r="H193" i="25"/>
  <c r="G193" i="25"/>
  <c r="M183" i="25" s="1"/>
  <c r="J192" i="25"/>
  <c r="I192" i="25"/>
  <c r="H192" i="25"/>
  <c r="G192" i="25"/>
  <c r="J191" i="25"/>
  <c r="I191" i="25"/>
  <c r="H191" i="25"/>
  <c r="G191" i="25"/>
  <c r="Q183" i="25" s="1"/>
  <c r="J190" i="25"/>
  <c r="I190" i="25"/>
  <c r="H190" i="25"/>
  <c r="G190" i="25"/>
  <c r="J189" i="25"/>
  <c r="I189" i="25"/>
  <c r="H189" i="25"/>
  <c r="G189" i="25"/>
  <c r="U183" i="25" s="1"/>
  <c r="J188" i="25"/>
  <c r="I188" i="25"/>
  <c r="H188" i="25"/>
  <c r="G188" i="25"/>
  <c r="J187" i="25"/>
  <c r="I187" i="25"/>
  <c r="H187" i="25"/>
  <c r="G187" i="25"/>
  <c r="W183" i="25" s="1"/>
  <c r="J186" i="25"/>
  <c r="I186" i="25"/>
  <c r="H186" i="25"/>
  <c r="G186" i="25"/>
  <c r="J185" i="25"/>
  <c r="I185" i="25"/>
  <c r="H185" i="25"/>
  <c r="G185" i="25"/>
  <c r="AB183" i="25" s="1"/>
  <c r="J184" i="25"/>
  <c r="I184" i="25"/>
  <c r="H184" i="25"/>
  <c r="G184" i="25"/>
  <c r="J183" i="25"/>
  <c r="I183" i="25"/>
  <c r="H183" i="25"/>
  <c r="G183" i="25"/>
  <c r="AE183" i="25" s="1"/>
  <c r="J182" i="25"/>
  <c r="I182" i="25"/>
  <c r="H182" i="25"/>
  <c r="G182" i="25"/>
  <c r="J181" i="25"/>
  <c r="I181" i="25"/>
  <c r="H181" i="25"/>
  <c r="G181" i="25"/>
  <c r="J180" i="25"/>
  <c r="I180" i="25"/>
  <c r="H180" i="25"/>
  <c r="G180" i="25"/>
  <c r="J179" i="25"/>
  <c r="I179" i="25"/>
  <c r="H179" i="25"/>
  <c r="G179" i="25"/>
  <c r="AA163" i="25" s="1"/>
  <c r="J178" i="25"/>
  <c r="I178" i="25"/>
  <c r="H178" i="25"/>
  <c r="G178" i="25"/>
  <c r="J177" i="25"/>
  <c r="I177" i="25"/>
  <c r="H177" i="25"/>
  <c r="G177" i="25"/>
  <c r="R163" i="25" s="1"/>
  <c r="J176" i="25"/>
  <c r="I176" i="25"/>
  <c r="H176" i="25"/>
  <c r="G176" i="25"/>
  <c r="J175" i="25"/>
  <c r="I175" i="25"/>
  <c r="H175" i="25"/>
  <c r="G175" i="25"/>
  <c r="P163" i="25" s="1"/>
  <c r="J174" i="25"/>
  <c r="I174" i="25"/>
  <c r="H174" i="25"/>
  <c r="G174" i="25"/>
  <c r="J173" i="25"/>
  <c r="I173" i="25"/>
  <c r="H173" i="25"/>
  <c r="G173" i="25"/>
  <c r="J172" i="25"/>
  <c r="I172" i="25"/>
  <c r="H172" i="25"/>
  <c r="G172" i="25"/>
  <c r="J171" i="25"/>
  <c r="I171" i="25"/>
  <c r="H171" i="25"/>
  <c r="G171" i="25"/>
  <c r="Q163" i="25" s="1"/>
  <c r="J170" i="25"/>
  <c r="I170" i="25"/>
  <c r="H170" i="25"/>
  <c r="G170" i="25"/>
  <c r="J169" i="25"/>
  <c r="I169" i="25"/>
  <c r="H169" i="25"/>
  <c r="G169" i="25"/>
  <c r="J168" i="25"/>
  <c r="I168" i="25"/>
  <c r="H168" i="25"/>
  <c r="G168" i="25"/>
  <c r="J167" i="25"/>
  <c r="I167" i="25"/>
  <c r="H167" i="25"/>
  <c r="G167" i="25"/>
  <c r="W163" i="25" s="1"/>
  <c r="J166" i="25"/>
  <c r="I166" i="25"/>
  <c r="H166" i="25"/>
  <c r="G166" i="25"/>
  <c r="J165" i="25"/>
  <c r="I165" i="25"/>
  <c r="H165" i="25"/>
  <c r="G165" i="25"/>
  <c r="AB163" i="25" s="1"/>
  <c r="J164" i="25"/>
  <c r="I164" i="25"/>
  <c r="H164" i="25"/>
  <c r="G164" i="25"/>
  <c r="J163" i="25"/>
  <c r="I163" i="25"/>
  <c r="H163" i="25"/>
  <c r="G163" i="25"/>
  <c r="AE163" i="25" s="1"/>
  <c r="J162" i="25"/>
  <c r="I162" i="25"/>
  <c r="H162" i="25"/>
  <c r="G162" i="25"/>
  <c r="J161" i="25"/>
  <c r="I161" i="25"/>
  <c r="H161" i="25"/>
  <c r="G161" i="25"/>
  <c r="AC143" i="25" s="1"/>
  <c r="J160" i="25"/>
  <c r="I160" i="25"/>
  <c r="H160" i="25"/>
  <c r="G160" i="25"/>
  <c r="J159" i="25"/>
  <c r="I159" i="25"/>
  <c r="H159" i="25"/>
  <c r="G159" i="25"/>
  <c r="AA143" i="25" s="1"/>
  <c r="J158" i="25"/>
  <c r="I158" i="25"/>
  <c r="H158" i="25"/>
  <c r="G158" i="25"/>
  <c r="J157" i="25"/>
  <c r="I157" i="25"/>
  <c r="H157" i="25"/>
  <c r="G157" i="25"/>
  <c r="R143" i="25" s="1"/>
  <c r="J156" i="25"/>
  <c r="I156" i="25"/>
  <c r="H156" i="25"/>
  <c r="G156" i="25"/>
  <c r="J155" i="25"/>
  <c r="I155" i="25"/>
  <c r="H155" i="25"/>
  <c r="G155" i="25"/>
  <c r="J154" i="25"/>
  <c r="I154" i="25"/>
  <c r="H154" i="25"/>
  <c r="G154" i="25"/>
  <c r="J153" i="25"/>
  <c r="I153" i="25"/>
  <c r="H153" i="25"/>
  <c r="G153" i="25"/>
  <c r="M143" i="25" s="1"/>
  <c r="J152" i="25"/>
  <c r="I152" i="25"/>
  <c r="H152" i="25"/>
  <c r="G152" i="25"/>
  <c r="J151" i="25"/>
  <c r="I151" i="25"/>
  <c r="H151" i="25"/>
  <c r="G151" i="25"/>
  <c r="Q143" i="25" s="1"/>
  <c r="J150" i="25"/>
  <c r="I150" i="25"/>
  <c r="H150" i="25"/>
  <c r="G150" i="25"/>
  <c r="J149" i="25"/>
  <c r="I149" i="25"/>
  <c r="H149" i="25"/>
  <c r="G149" i="25"/>
  <c r="U143" i="25" s="1"/>
  <c r="J148" i="25"/>
  <c r="I148" i="25"/>
  <c r="H148" i="25"/>
  <c r="G148" i="25"/>
  <c r="J147" i="25"/>
  <c r="I147" i="25"/>
  <c r="H147" i="25"/>
  <c r="G147" i="25"/>
  <c r="W143" i="25" s="1"/>
  <c r="J146" i="25"/>
  <c r="I146" i="25"/>
  <c r="H146" i="25"/>
  <c r="G146" i="25"/>
  <c r="J145" i="25"/>
  <c r="I145" i="25"/>
  <c r="H145" i="25"/>
  <c r="G145" i="25"/>
  <c r="AB143" i="25" s="1"/>
  <c r="J144" i="25"/>
  <c r="I144" i="25"/>
  <c r="H144" i="25"/>
  <c r="G144" i="25"/>
  <c r="J143" i="25"/>
  <c r="I143" i="25"/>
  <c r="H143" i="25"/>
  <c r="G143" i="25"/>
  <c r="AE143" i="25" s="1"/>
  <c r="J142" i="25"/>
  <c r="I142" i="25"/>
  <c r="H142" i="25"/>
  <c r="G142" i="25"/>
  <c r="J141" i="25"/>
  <c r="I141" i="25"/>
  <c r="H141" i="25"/>
  <c r="G141" i="25"/>
  <c r="AC123" i="25" s="1"/>
  <c r="J140" i="25"/>
  <c r="I140" i="25"/>
  <c r="H140" i="25"/>
  <c r="G140" i="25"/>
  <c r="J139" i="25"/>
  <c r="I139" i="25"/>
  <c r="H139" i="25"/>
  <c r="G139" i="25"/>
  <c r="J138" i="25"/>
  <c r="I138" i="25"/>
  <c r="H138" i="25"/>
  <c r="G138" i="25"/>
  <c r="J137" i="25"/>
  <c r="I137" i="25"/>
  <c r="H137" i="25"/>
  <c r="G137" i="25"/>
  <c r="R123" i="25" s="1"/>
  <c r="J136" i="25"/>
  <c r="I136" i="25"/>
  <c r="H136" i="25"/>
  <c r="G136" i="25"/>
  <c r="J135" i="25"/>
  <c r="I135" i="25"/>
  <c r="H135" i="25"/>
  <c r="G135" i="25"/>
  <c r="P123" i="25" s="1"/>
  <c r="J134" i="25"/>
  <c r="I134" i="25"/>
  <c r="H134" i="25"/>
  <c r="G134" i="25"/>
  <c r="J133" i="25"/>
  <c r="I133" i="25"/>
  <c r="H133" i="25"/>
  <c r="G133" i="25"/>
  <c r="M123" i="25" s="1"/>
  <c r="J132" i="25"/>
  <c r="I132" i="25"/>
  <c r="H132" i="25"/>
  <c r="G132" i="25"/>
  <c r="J131" i="25"/>
  <c r="I131" i="25"/>
  <c r="H131" i="25"/>
  <c r="G131" i="25"/>
  <c r="Q123" i="25" s="1"/>
  <c r="J130" i="25"/>
  <c r="I130" i="25"/>
  <c r="H130" i="25"/>
  <c r="G130" i="25"/>
  <c r="J129" i="25"/>
  <c r="I129" i="25"/>
  <c r="H129" i="25"/>
  <c r="G129" i="25"/>
  <c r="U123" i="25" s="1"/>
  <c r="J128" i="25"/>
  <c r="I128" i="25"/>
  <c r="H128" i="25"/>
  <c r="G128" i="25"/>
  <c r="J127" i="25"/>
  <c r="I127" i="25"/>
  <c r="H127" i="25"/>
  <c r="G127" i="25"/>
  <c r="W123" i="25" s="1"/>
  <c r="J126" i="25"/>
  <c r="I126" i="25"/>
  <c r="H126" i="25"/>
  <c r="G126" i="25"/>
  <c r="J125" i="25"/>
  <c r="I125" i="25"/>
  <c r="H125" i="25"/>
  <c r="G125" i="25"/>
  <c r="AB123" i="25" s="1"/>
  <c r="J124" i="25"/>
  <c r="I124" i="25"/>
  <c r="H124" i="25"/>
  <c r="G124" i="25"/>
  <c r="J123" i="25"/>
  <c r="I123" i="25"/>
  <c r="H123" i="25"/>
  <c r="G123" i="25"/>
  <c r="AE123" i="25" s="1"/>
  <c r="J122" i="25"/>
  <c r="I122" i="25"/>
  <c r="H122" i="25"/>
  <c r="G122" i="25"/>
  <c r="J121" i="25"/>
  <c r="I121" i="25"/>
  <c r="H121" i="25"/>
  <c r="G121" i="25"/>
  <c r="AC103" i="25" s="1"/>
  <c r="J120" i="25"/>
  <c r="I120" i="25"/>
  <c r="H120" i="25"/>
  <c r="G120" i="25"/>
  <c r="J119" i="25"/>
  <c r="I119" i="25"/>
  <c r="H119" i="25"/>
  <c r="G119" i="25"/>
  <c r="AA103" i="25" s="1"/>
  <c r="J118" i="25"/>
  <c r="I118" i="25"/>
  <c r="H118" i="25"/>
  <c r="G118" i="25"/>
  <c r="J117" i="25"/>
  <c r="I117" i="25"/>
  <c r="H117" i="25"/>
  <c r="G117" i="25"/>
  <c r="R103" i="25" s="1"/>
  <c r="J116" i="25"/>
  <c r="I116" i="25"/>
  <c r="H116" i="25"/>
  <c r="G116" i="25"/>
  <c r="J115" i="25"/>
  <c r="I115" i="25"/>
  <c r="H115" i="25"/>
  <c r="G115" i="25"/>
  <c r="P103" i="25" s="1"/>
  <c r="J114" i="25"/>
  <c r="I114" i="25"/>
  <c r="H114" i="25"/>
  <c r="G114" i="25"/>
  <c r="J113" i="25"/>
  <c r="I113" i="25"/>
  <c r="H113" i="25"/>
  <c r="G113" i="25"/>
  <c r="M103" i="25" s="1"/>
  <c r="J112" i="25"/>
  <c r="I112" i="25"/>
  <c r="H112" i="25"/>
  <c r="G112" i="25"/>
  <c r="J111" i="25"/>
  <c r="I111" i="25"/>
  <c r="H111" i="25"/>
  <c r="G111" i="25"/>
  <c r="Q103" i="25" s="1"/>
  <c r="J110" i="25"/>
  <c r="I110" i="25"/>
  <c r="H110" i="25"/>
  <c r="G110" i="25"/>
  <c r="J109" i="25"/>
  <c r="I109" i="25"/>
  <c r="H109" i="25"/>
  <c r="G109" i="25"/>
  <c r="U103" i="25" s="1"/>
  <c r="J108" i="25"/>
  <c r="I108" i="25"/>
  <c r="H108" i="25"/>
  <c r="G108" i="25"/>
  <c r="J107" i="25"/>
  <c r="I107" i="25"/>
  <c r="H107" i="25"/>
  <c r="G107" i="25"/>
  <c r="W103" i="25" s="1"/>
  <c r="J106" i="25"/>
  <c r="I106" i="25"/>
  <c r="H106" i="25"/>
  <c r="G106" i="25"/>
  <c r="J105" i="25"/>
  <c r="I105" i="25"/>
  <c r="H105" i="25"/>
  <c r="G105" i="25"/>
  <c r="AB103" i="25" s="1"/>
  <c r="J104" i="25"/>
  <c r="I104" i="25"/>
  <c r="H104" i="25"/>
  <c r="G104" i="25"/>
  <c r="J103" i="25"/>
  <c r="I103" i="25"/>
  <c r="H103" i="25"/>
  <c r="G103" i="25"/>
  <c r="AE103" i="25" s="1"/>
  <c r="J101" i="25"/>
  <c r="I101" i="25"/>
  <c r="H101" i="25"/>
  <c r="G101" i="25"/>
  <c r="J100" i="25"/>
  <c r="I100" i="25"/>
  <c r="H100" i="25"/>
  <c r="G100" i="25"/>
  <c r="AC82" i="25" s="1"/>
  <c r="J99" i="25"/>
  <c r="I99" i="25"/>
  <c r="H99" i="25"/>
  <c r="G99" i="25"/>
  <c r="J98" i="25"/>
  <c r="I98" i="25"/>
  <c r="H98" i="25"/>
  <c r="G98" i="25"/>
  <c r="AA82" i="25" s="1"/>
  <c r="J97" i="25"/>
  <c r="I97" i="25"/>
  <c r="H97" i="25"/>
  <c r="G97" i="25"/>
  <c r="J96" i="25"/>
  <c r="I96" i="25"/>
  <c r="H96" i="25"/>
  <c r="G96" i="25"/>
  <c r="R82" i="25" s="1"/>
  <c r="J95" i="25"/>
  <c r="I95" i="25"/>
  <c r="H95" i="25"/>
  <c r="G95" i="25"/>
  <c r="J94" i="25"/>
  <c r="I94" i="25"/>
  <c r="H94" i="25"/>
  <c r="G94" i="25"/>
  <c r="P82" i="25" s="1"/>
  <c r="J93" i="25"/>
  <c r="I93" i="25"/>
  <c r="H93" i="25"/>
  <c r="G93" i="25"/>
  <c r="J92" i="25"/>
  <c r="I92" i="25"/>
  <c r="H92" i="25"/>
  <c r="G92" i="25"/>
  <c r="M82" i="25" s="1"/>
  <c r="J91" i="25"/>
  <c r="I91" i="25"/>
  <c r="H91" i="25"/>
  <c r="G91" i="25"/>
  <c r="J90" i="25"/>
  <c r="I90" i="25"/>
  <c r="H90" i="25"/>
  <c r="G90" i="25"/>
  <c r="J89" i="25"/>
  <c r="I89" i="25"/>
  <c r="H89" i="25"/>
  <c r="G89" i="25"/>
  <c r="J88" i="25"/>
  <c r="I88" i="25"/>
  <c r="H88" i="25"/>
  <c r="G88" i="25"/>
  <c r="U82" i="25" s="1"/>
  <c r="J87" i="25"/>
  <c r="I87" i="25"/>
  <c r="H87" i="25"/>
  <c r="G87" i="25"/>
  <c r="J86" i="25"/>
  <c r="I86" i="25"/>
  <c r="H86" i="25"/>
  <c r="G86" i="25"/>
  <c r="W82" i="25" s="1"/>
  <c r="J85" i="25"/>
  <c r="I85" i="25"/>
  <c r="H85" i="25"/>
  <c r="G85" i="25"/>
  <c r="J84" i="25"/>
  <c r="I84" i="25"/>
  <c r="H84" i="25"/>
  <c r="G84" i="25"/>
  <c r="AB82" i="25" s="1"/>
  <c r="J83" i="25"/>
  <c r="I83" i="25"/>
  <c r="H83" i="25"/>
  <c r="G83" i="25"/>
  <c r="J82" i="25"/>
  <c r="I82" i="25"/>
  <c r="H82" i="25"/>
  <c r="G82" i="25"/>
  <c r="AE82" i="25" s="1"/>
  <c r="J81" i="25"/>
  <c r="I81" i="25"/>
  <c r="H81" i="25"/>
  <c r="G81" i="25"/>
  <c r="J80" i="25"/>
  <c r="I80" i="25"/>
  <c r="H80" i="25"/>
  <c r="G80" i="25"/>
  <c r="AC62" i="25" s="1"/>
  <c r="J79" i="25"/>
  <c r="I79" i="25"/>
  <c r="H79" i="25"/>
  <c r="G79" i="25"/>
  <c r="J78" i="25"/>
  <c r="I78" i="25"/>
  <c r="H78" i="25"/>
  <c r="G78" i="25"/>
  <c r="AA62" i="25" s="1"/>
  <c r="J77" i="25"/>
  <c r="I77" i="25"/>
  <c r="H77" i="25"/>
  <c r="G77" i="25"/>
  <c r="J76" i="25"/>
  <c r="I76" i="25"/>
  <c r="H76" i="25"/>
  <c r="G76" i="25"/>
  <c r="R62" i="25" s="1"/>
  <c r="J75" i="25"/>
  <c r="I75" i="25"/>
  <c r="H75" i="25"/>
  <c r="G75" i="25"/>
  <c r="J74" i="25"/>
  <c r="I74" i="25"/>
  <c r="H74" i="25"/>
  <c r="G74" i="25"/>
  <c r="P62" i="25" s="1"/>
  <c r="J73" i="25"/>
  <c r="I73" i="25"/>
  <c r="H73" i="25"/>
  <c r="G73" i="25"/>
  <c r="J72" i="25"/>
  <c r="I72" i="25"/>
  <c r="H72" i="25"/>
  <c r="G72" i="25"/>
  <c r="M62" i="25" s="1"/>
  <c r="J71" i="25"/>
  <c r="I71" i="25"/>
  <c r="H71" i="25"/>
  <c r="G71" i="25"/>
  <c r="J70" i="25"/>
  <c r="I70" i="25"/>
  <c r="H70" i="25"/>
  <c r="G70" i="25"/>
  <c r="Q62" i="25" s="1"/>
  <c r="J69" i="25"/>
  <c r="I69" i="25"/>
  <c r="H69" i="25"/>
  <c r="G69" i="25"/>
  <c r="J68" i="25"/>
  <c r="I68" i="25"/>
  <c r="H68" i="25"/>
  <c r="G68" i="25"/>
  <c r="U62" i="25" s="1"/>
  <c r="J67" i="25"/>
  <c r="I67" i="25"/>
  <c r="H67" i="25"/>
  <c r="G67" i="25"/>
  <c r="J66" i="25"/>
  <c r="I66" i="25"/>
  <c r="H66" i="25"/>
  <c r="G66" i="25"/>
  <c r="W62" i="25" s="1"/>
  <c r="J65" i="25"/>
  <c r="I65" i="25"/>
  <c r="H65" i="25"/>
  <c r="G65" i="25"/>
  <c r="J64" i="25"/>
  <c r="I64" i="25"/>
  <c r="H64" i="25"/>
  <c r="G64" i="25"/>
  <c r="J63" i="25"/>
  <c r="I63" i="25"/>
  <c r="H63" i="25"/>
  <c r="G63" i="25"/>
  <c r="J62" i="25"/>
  <c r="I62" i="25"/>
  <c r="H62" i="25"/>
  <c r="G62" i="25"/>
  <c r="AE62" i="25" s="1"/>
  <c r="J61" i="25"/>
  <c r="I61" i="25"/>
  <c r="H61" i="25"/>
  <c r="G61" i="25"/>
  <c r="J60" i="25"/>
  <c r="I60" i="25"/>
  <c r="H60" i="25"/>
  <c r="G60" i="25"/>
  <c r="AC42" i="25" s="1"/>
  <c r="J59" i="25"/>
  <c r="I59" i="25"/>
  <c r="H59" i="25"/>
  <c r="G59" i="25"/>
  <c r="J58" i="25"/>
  <c r="I58" i="25"/>
  <c r="H58" i="25"/>
  <c r="G58" i="25"/>
  <c r="AA42" i="25" s="1"/>
  <c r="J57" i="25"/>
  <c r="I57" i="25"/>
  <c r="H57" i="25"/>
  <c r="G57" i="25"/>
  <c r="J56" i="25"/>
  <c r="I56" i="25"/>
  <c r="H56" i="25"/>
  <c r="G56" i="25"/>
  <c r="R42" i="25" s="1"/>
  <c r="J55" i="25"/>
  <c r="I55" i="25"/>
  <c r="H55" i="25"/>
  <c r="G55" i="25"/>
  <c r="J54" i="25"/>
  <c r="I54" i="25"/>
  <c r="H54" i="25"/>
  <c r="G54" i="25"/>
  <c r="P42" i="25" s="1"/>
  <c r="J53" i="25"/>
  <c r="I53" i="25"/>
  <c r="H53" i="25"/>
  <c r="G53" i="25"/>
  <c r="J52" i="25"/>
  <c r="I52" i="25"/>
  <c r="H52" i="25"/>
  <c r="G52" i="25"/>
  <c r="M42" i="25" s="1"/>
  <c r="J51" i="25"/>
  <c r="I51" i="25"/>
  <c r="H51" i="25"/>
  <c r="G51" i="25"/>
  <c r="J50" i="25"/>
  <c r="I50" i="25"/>
  <c r="H50" i="25"/>
  <c r="G50" i="25"/>
  <c r="Q42" i="25" s="1"/>
  <c r="J49" i="25"/>
  <c r="I49" i="25"/>
  <c r="H49" i="25"/>
  <c r="G49" i="25"/>
  <c r="J48" i="25"/>
  <c r="I48" i="25"/>
  <c r="H48" i="25"/>
  <c r="G48" i="25"/>
  <c r="U42" i="25" s="1"/>
  <c r="J47" i="25"/>
  <c r="I47" i="25"/>
  <c r="H47" i="25"/>
  <c r="G47" i="25"/>
  <c r="J46" i="25"/>
  <c r="I46" i="25"/>
  <c r="H46" i="25"/>
  <c r="G46" i="25"/>
  <c r="J45" i="25"/>
  <c r="I45" i="25"/>
  <c r="H45" i="25"/>
  <c r="G45" i="25"/>
  <c r="J44" i="25"/>
  <c r="I44" i="25"/>
  <c r="H44" i="25"/>
  <c r="G44" i="25"/>
  <c r="AB42" i="25" s="1"/>
  <c r="J43" i="25"/>
  <c r="I43" i="25"/>
  <c r="H43" i="25"/>
  <c r="G43" i="25"/>
  <c r="J42" i="25"/>
  <c r="I42" i="25"/>
  <c r="H42" i="25"/>
  <c r="G42" i="25"/>
  <c r="J41" i="25"/>
  <c r="I41" i="25"/>
  <c r="H41" i="25"/>
  <c r="G41" i="25"/>
  <c r="J40" i="25"/>
  <c r="I40" i="25"/>
  <c r="H40" i="25"/>
  <c r="G40" i="25"/>
  <c r="AC22" i="25" s="1"/>
  <c r="J39" i="25"/>
  <c r="I39" i="25"/>
  <c r="H39" i="25"/>
  <c r="G39" i="25"/>
  <c r="J38" i="25"/>
  <c r="I38" i="25"/>
  <c r="H38" i="25"/>
  <c r="G38" i="25"/>
  <c r="AA22" i="25" s="1"/>
  <c r="J37" i="25"/>
  <c r="I37" i="25"/>
  <c r="H37" i="25"/>
  <c r="G37" i="25"/>
  <c r="J36" i="25"/>
  <c r="I36" i="25"/>
  <c r="H36" i="25"/>
  <c r="G36" i="25"/>
  <c r="J35" i="25"/>
  <c r="I35" i="25"/>
  <c r="H35" i="25"/>
  <c r="G35" i="25"/>
  <c r="J34" i="25"/>
  <c r="I34" i="25"/>
  <c r="H34" i="25"/>
  <c r="G34" i="25"/>
  <c r="P22" i="25" s="1"/>
  <c r="J33" i="25"/>
  <c r="I33" i="25"/>
  <c r="H33" i="25"/>
  <c r="G33" i="25"/>
  <c r="J32" i="25"/>
  <c r="I32" i="25"/>
  <c r="H32" i="25"/>
  <c r="G32" i="25"/>
  <c r="M22" i="25" s="1"/>
  <c r="J31" i="25"/>
  <c r="I31" i="25"/>
  <c r="H31" i="25"/>
  <c r="G31" i="25"/>
  <c r="J30" i="25"/>
  <c r="I30" i="25"/>
  <c r="H30" i="25"/>
  <c r="G30" i="25"/>
  <c r="Q22" i="25" s="1"/>
  <c r="L22" i="25" s="1"/>
  <c r="J29" i="25"/>
  <c r="I29" i="25"/>
  <c r="H29" i="25"/>
  <c r="G29" i="25"/>
  <c r="J28" i="25"/>
  <c r="I28" i="25"/>
  <c r="H28" i="25"/>
  <c r="G28" i="25"/>
  <c r="U22" i="25" s="1"/>
  <c r="J27" i="25"/>
  <c r="I27" i="25"/>
  <c r="H27" i="25"/>
  <c r="G27" i="25"/>
  <c r="J26" i="25"/>
  <c r="I26" i="25"/>
  <c r="H26" i="25"/>
  <c r="G26" i="25"/>
  <c r="W22" i="25" s="1"/>
  <c r="J25" i="25"/>
  <c r="I25" i="25"/>
  <c r="H25" i="25"/>
  <c r="G25" i="25"/>
  <c r="J24" i="25"/>
  <c r="I24" i="25"/>
  <c r="H24" i="25"/>
  <c r="G24" i="25"/>
  <c r="AB22" i="25" s="1"/>
  <c r="J23" i="25"/>
  <c r="I23" i="25"/>
  <c r="H23" i="25"/>
  <c r="G23" i="25"/>
  <c r="J22" i="25"/>
  <c r="I22" i="25"/>
  <c r="H22" i="25"/>
  <c r="G22" i="25"/>
  <c r="AE22" i="25" s="1"/>
  <c r="H2" i="25"/>
  <c r="I2" i="25"/>
  <c r="J2" i="25"/>
  <c r="G2" i="25"/>
  <c r="H3" i="25"/>
  <c r="I3" i="25"/>
  <c r="J3" i="25"/>
  <c r="H4" i="25"/>
  <c r="I4" i="25"/>
  <c r="J4" i="25"/>
  <c r="H5" i="25"/>
  <c r="I5" i="25"/>
  <c r="J5" i="25"/>
  <c r="H6" i="25"/>
  <c r="I6" i="25"/>
  <c r="J6" i="25"/>
  <c r="H7" i="25"/>
  <c r="AV2" i="25" s="1"/>
  <c r="I7" i="25"/>
  <c r="J7" i="25"/>
  <c r="G3" i="25"/>
  <c r="G4" i="25"/>
  <c r="G5" i="25"/>
  <c r="G6" i="25"/>
  <c r="H8" i="25"/>
  <c r="I8" i="25"/>
  <c r="J8" i="25"/>
  <c r="H9" i="25"/>
  <c r="I9" i="25"/>
  <c r="J9" i="25"/>
  <c r="H10" i="25"/>
  <c r="I10" i="25"/>
  <c r="J10" i="25"/>
  <c r="H11" i="25"/>
  <c r="I11" i="25"/>
  <c r="J11" i="25"/>
  <c r="H12" i="25"/>
  <c r="O2" i="25" s="1"/>
  <c r="I12" i="25"/>
  <c r="J12" i="25"/>
  <c r="H13" i="25"/>
  <c r="I13" i="25"/>
  <c r="J13" i="25"/>
  <c r="H14" i="25"/>
  <c r="I14" i="25"/>
  <c r="J14" i="25"/>
  <c r="T2" i="25" s="1"/>
  <c r="H15" i="25"/>
  <c r="I15" i="25"/>
  <c r="J15" i="25"/>
  <c r="H16" i="25"/>
  <c r="I16" i="25"/>
  <c r="J16" i="25"/>
  <c r="H17" i="25"/>
  <c r="I17" i="25"/>
  <c r="V2" i="25" s="1"/>
  <c r="J17" i="25"/>
  <c r="H18" i="25"/>
  <c r="I18" i="25"/>
  <c r="J18" i="25"/>
  <c r="H19" i="25"/>
  <c r="I19" i="25"/>
  <c r="J19" i="25"/>
  <c r="H20" i="25"/>
  <c r="AZ2" i="25" s="1"/>
  <c r="I20" i="25"/>
  <c r="J20" i="25"/>
  <c r="H21" i="25"/>
  <c r="I21" i="25"/>
  <c r="J21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7" i="25"/>
  <c r="AV2" i="24"/>
  <c r="J399" i="24"/>
  <c r="I399" i="24"/>
  <c r="H399" i="24"/>
  <c r="AD385" i="24" s="1"/>
  <c r="G399" i="24"/>
  <c r="J398" i="24"/>
  <c r="J400" i="24" s="1"/>
  <c r="AF385" i="24" s="1"/>
  <c r="I398" i="24"/>
  <c r="I400" i="24" s="1"/>
  <c r="H398" i="24"/>
  <c r="H400" i="24" s="1"/>
  <c r="G398" i="24"/>
  <c r="G400" i="24" s="1"/>
  <c r="V385" i="24" s="1"/>
  <c r="J397" i="24"/>
  <c r="J401" i="24" s="1"/>
  <c r="I397" i="24"/>
  <c r="I401" i="24" s="1"/>
  <c r="H397" i="24"/>
  <c r="X385" i="24" s="1"/>
  <c r="G397" i="24"/>
  <c r="J396" i="24"/>
  <c r="J402" i="24" s="1"/>
  <c r="I396" i="24"/>
  <c r="I402" i="24" s="1"/>
  <c r="H396" i="24"/>
  <c r="H402" i="24" s="1"/>
  <c r="G396" i="24"/>
  <c r="G402" i="24" s="1"/>
  <c r="N385" i="24" s="1"/>
  <c r="J395" i="24"/>
  <c r="J403" i="24" s="1"/>
  <c r="AQ385" i="24" s="1"/>
  <c r="I395" i="24"/>
  <c r="I403" i="24" s="1"/>
  <c r="H395" i="24"/>
  <c r="H403" i="24" s="1"/>
  <c r="AZ385" i="24" s="1"/>
  <c r="G395" i="24"/>
  <c r="G403" i="24" s="1"/>
  <c r="AC385" i="24" s="1"/>
  <c r="J394" i="24"/>
  <c r="J404" i="24" s="1"/>
  <c r="I394" i="24"/>
  <c r="I404" i="24" s="1"/>
  <c r="H394" i="24"/>
  <c r="H404" i="24" s="1"/>
  <c r="U385" i="24" s="1"/>
  <c r="G394" i="24"/>
  <c r="G404" i="24" s="1"/>
  <c r="O385" i="24" s="1"/>
  <c r="J393" i="24"/>
  <c r="I393" i="24"/>
  <c r="H393" i="24"/>
  <c r="H385" i="24" s="1"/>
  <c r="G393" i="24"/>
  <c r="Q385" i="24" s="1"/>
  <c r="J392" i="24"/>
  <c r="I392" i="24"/>
  <c r="H392" i="24"/>
  <c r="G392" i="24"/>
  <c r="J391" i="24"/>
  <c r="I391" i="24"/>
  <c r="H391" i="24"/>
  <c r="AL385" i="24" s="1"/>
  <c r="G391" i="24"/>
  <c r="J390" i="24"/>
  <c r="I390" i="24"/>
  <c r="H390" i="24"/>
  <c r="G390" i="24"/>
  <c r="J389" i="24"/>
  <c r="I389" i="24"/>
  <c r="H389" i="24"/>
  <c r="AP385" i="24" s="1"/>
  <c r="G389" i="24"/>
  <c r="W385" i="24" s="1"/>
  <c r="J388" i="24"/>
  <c r="I388" i="24"/>
  <c r="H388" i="24"/>
  <c r="G388" i="24"/>
  <c r="J387" i="24"/>
  <c r="I387" i="24"/>
  <c r="H387" i="24"/>
  <c r="AX385" i="24" s="1"/>
  <c r="G387" i="24"/>
  <c r="J386" i="24"/>
  <c r="I386" i="24"/>
  <c r="H386" i="24"/>
  <c r="G386" i="24"/>
  <c r="J385" i="24"/>
  <c r="I385" i="24"/>
  <c r="G385" i="24"/>
  <c r="AE385" i="24" s="1"/>
  <c r="J379" i="24"/>
  <c r="I379" i="24"/>
  <c r="H379" i="24"/>
  <c r="AD365" i="24" s="1"/>
  <c r="G379" i="24"/>
  <c r="J378" i="24"/>
  <c r="J380" i="24" s="1"/>
  <c r="AF365" i="24" s="1"/>
  <c r="I378" i="24"/>
  <c r="I380" i="24" s="1"/>
  <c r="H378" i="24"/>
  <c r="H380" i="24" s="1"/>
  <c r="G378" i="24"/>
  <c r="G380" i="24" s="1"/>
  <c r="V365" i="24" s="1"/>
  <c r="J377" i="24"/>
  <c r="J381" i="24" s="1"/>
  <c r="AN365" i="24" s="1"/>
  <c r="I377" i="24"/>
  <c r="I381" i="24" s="1"/>
  <c r="H377" i="24"/>
  <c r="H381" i="24" s="1"/>
  <c r="AW365" i="24" s="1"/>
  <c r="G377" i="24"/>
  <c r="G381" i="24" s="1"/>
  <c r="J376" i="24"/>
  <c r="J382" i="24" s="1"/>
  <c r="P365" i="24" s="1"/>
  <c r="I376" i="24"/>
  <c r="I382" i="24" s="1"/>
  <c r="H376" i="24"/>
  <c r="H382" i="24" s="1"/>
  <c r="G376" i="24"/>
  <c r="G382" i="24" s="1"/>
  <c r="N365" i="24" s="1"/>
  <c r="J375" i="24"/>
  <c r="J383" i="24" s="1"/>
  <c r="AQ365" i="24" s="1"/>
  <c r="I375" i="24"/>
  <c r="I383" i="24" s="1"/>
  <c r="H375" i="24"/>
  <c r="H383" i="24" s="1"/>
  <c r="AZ365" i="24" s="1"/>
  <c r="G375" i="24"/>
  <c r="M365" i="24" s="1"/>
  <c r="J374" i="24"/>
  <c r="J384" i="24" s="1"/>
  <c r="I374" i="24"/>
  <c r="I384" i="24" s="1"/>
  <c r="H374" i="24"/>
  <c r="H384" i="24" s="1"/>
  <c r="G374" i="24"/>
  <c r="G384" i="24" s="1"/>
  <c r="O365" i="24" s="1"/>
  <c r="J373" i="24"/>
  <c r="I373" i="24"/>
  <c r="H373" i="24"/>
  <c r="G373" i="24"/>
  <c r="Q365" i="24" s="1"/>
  <c r="J372" i="24"/>
  <c r="I372" i="24"/>
  <c r="H372" i="24"/>
  <c r="G372" i="24"/>
  <c r="J371" i="24"/>
  <c r="I371" i="24"/>
  <c r="H371" i="24"/>
  <c r="AL365" i="24" s="1"/>
  <c r="G371" i="24"/>
  <c r="U365" i="24" s="1"/>
  <c r="J370" i="24"/>
  <c r="I370" i="24"/>
  <c r="H370" i="24"/>
  <c r="G370" i="24"/>
  <c r="J369" i="24"/>
  <c r="I369" i="24"/>
  <c r="H369" i="24"/>
  <c r="AP365" i="24" s="1"/>
  <c r="G369" i="24"/>
  <c r="J368" i="24"/>
  <c r="I368" i="24"/>
  <c r="H368" i="24"/>
  <c r="G368" i="24"/>
  <c r="J367" i="24"/>
  <c r="I367" i="24"/>
  <c r="H367" i="24"/>
  <c r="AX365" i="24" s="1"/>
  <c r="G367" i="24"/>
  <c r="AB365" i="24" s="1"/>
  <c r="J366" i="24"/>
  <c r="I366" i="24"/>
  <c r="H366" i="24"/>
  <c r="G366" i="24"/>
  <c r="J365" i="24"/>
  <c r="I365" i="24"/>
  <c r="H365" i="24"/>
  <c r="G365" i="24"/>
  <c r="J359" i="24"/>
  <c r="I359" i="24"/>
  <c r="H359" i="24"/>
  <c r="AD345" i="24" s="1"/>
  <c r="G359" i="24"/>
  <c r="J358" i="24"/>
  <c r="J360" i="24" s="1"/>
  <c r="AF345" i="24" s="1"/>
  <c r="I358" i="24"/>
  <c r="I360" i="24" s="1"/>
  <c r="H358" i="24"/>
  <c r="H360" i="24" s="1"/>
  <c r="G358" i="24"/>
  <c r="G360" i="24" s="1"/>
  <c r="J357" i="24"/>
  <c r="J361" i="24" s="1"/>
  <c r="AN345" i="24" s="1"/>
  <c r="I357" i="24"/>
  <c r="I361" i="24" s="1"/>
  <c r="H357" i="24"/>
  <c r="X345" i="24" s="1"/>
  <c r="G357" i="24"/>
  <c r="J356" i="24"/>
  <c r="J362" i="24" s="1"/>
  <c r="I356" i="24"/>
  <c r="I362" i="24" s="1"/>
  <c r="H356" i="24"/>
  <c r="H362" i="24" s="1"/>
  <c r="R345" i="24" s="1"/>
  <c r="G356" i="24"/>
  <c r="G362" i="24" s="1"/>
  <c r="J355" i="24"/>
  <c r="J363" i="24" s="1"/>
  <c r="AQ345" i="24" s="1"/>
  <c r="I355" i="24"/>
  <c r="I363" i="24" s="1"/>
  <c r="H355" i="24"/>
  <c r="H363" i="24" s="1"/>
  <c r="AZ345" i="24" s="1"/>
  <c r="G355" i="24"/>
  <c r="M345" i="24" s="1"/>
  <c r="J354" i="24"/>
  <c r="J364" i="24" s="1"/>
  <c r="I354" i="24"/>
  <c r="I364" i="24" s="1"/>
  <c r="H354" i="24"/>
  <c r="H364" i="24" s="1"/>
  <c r="G354" i="24"/>
  <c r="G364" i="24" s="1"/>
  <c r="J353" i="24"/>
  <c r="I353" i="24"/>
  <c r="H353" i="24"/>
  <c r="G353" i="24"/>
  <c r="Q345" i="24" s="1"/>
  <c r="J352" i="24"/>
  <c r="I352" i="24"/>
  <c r="H352" i="24"/>
  <c r="G352" i="24"/>
  <c r="J351" i="24"/>
  <c r="I351" i="24"/>
  <c r="H351" i="24"/>
  <c r="AL345" i="24" s="1"/>
  <c r="G351" i="24"/>
  <c r="U345" i="24" s="1"/>
  <c r="J350" i="24"/>
  <c r="I350" i="24"/>
  <c r="H350" i="24"/>
  <c r="G350" i="24"/>
  <c r="J349" i="24"/>
  <c r="I349" i="24"/>
  <c r="H349" i="24"/>
  <c r="AP345" i="24" s="1"/>
  <c r="G349" i="24"/>
  <c r="W345" i="24" s="1"/>
  <c r="J348" i="24"/>
  <c r="I348" i="24"/>
  <c r="H348" i="24"/>
  <c r="G348" i="24"/>
  <c r="J347" i="24"/>
  <c r="I347" i="24"/>
  <c r="H347" i="24"/>
  <c r="AX345" i="24" s="1"/>
  <c r="G347" i="24"/>
  <c r="AB345" i="24" s="1"/>
  <c r="J346" i="24"/>
  <c r="I346" i="24"/>
  <c r="H346" i="24"/>
  <c r="G346" i="24"/>
  <c r="J345" i="24"/>
  <c r="I345" i="24"/>
  <c r="H345" i="24"/>
  <c r="G345" i="24"/>
  <c r="AE345" i="24" s="1"/>
  <c r="J339" i="24"/>
  <c r="I339" i="24"/>
  <c r="H339" i="24"/>
  <c r="G339" i="24"/>
  <c r="J338" i="24"/>
  <c r="J340" i="24" s="1"/>
  <c r="AF325" i="24" s="1"/>
  <c r="I338" i="24"/>
  <c r="I340" i="24" s="1"/>
  <c r="H338" i="24"/>
  <c r="H340" i="24" s="1"/>
  <c r="G338" i="24"/>
  <c r="G340" i="24" s="1"/>
  <c r="V325" i="24" s="1"/>
  <c r="J337" i="24"/>
  <c r="J341" i="24" s="1"/>
  <c r="AN325" i="24" s="1"/>
  <c r="I337" i="24"/>
  <c r="I341" i="24" s="1"/>
  <c r="H337" i="24"/>
  <c r="H341" i="24" s="1"/>
  <c r="AW325" i="24" s="1"/>
  <c r="G337" i="24"/>
  <c r="J336" i="24"/>
  <c r="J342" i="24" s="1"/>
  <c r="I336" i="24"/>
  <c r="I342" i="24" s="1"/>
  <c r="H336" i="24"/>
  <c r="H342" i="24" s="1"/>
  <c r="G336" i="24"/>
  <c r="G342" i="24" s="1"/>
  <c r="N325" i="24" s="1"/>
  <c r="J335" i="24"/>
  <c r="J343" i="24" s="1"/>
  <c r="AQ325" i="24" s="1"/>
  <c r="I335" i="24"/>
  <c r="I343" i="24" s="1"/>
  <c r="H335" i="24"/>
  <c r="H343" i="24" s="1"/>
  <c r="AZ325" i="24" s="1"/>
  <c r="G335" i="24"/>
  <c r="G343" i="24" s="1"/>
  <c r="J334" i="24"/>
  <c r="J344" i="24" s="1"/>
  <c r="I334" i="24"/>
  <c r="I344" i="24" s="1"/>
  <c r="H334" i="24"/>
  <c r="H344" i="24" s="1"/>
  <c r="U325" i="24" s="1"/>
  <c r="G334" i="24"/>
  <c r="G344" i="24" s="1"/>
  <c r="O325" i="24" s="1"/>
  <c r="J333" i="24"/>
  <c r="I333" i="24"/>
  <c r="H333" i="24"/>
  <c r="G333" i="24"/>
  <c r="Q325" i="24" s="1"/>
  <c r="J332" i="24"/>
  <c r="I332" i="24"/>
  <c r="H332" i="24"/>
  <c r="G332" i="24"/>
  <c r="J331" i="24"/>
  <c r="I331" i="24"/>
  <c r="H331" i="24"/>
  <c r="G331" i="24"/>
  <c r="J330" i="24"/>
  <c r="I330" i="24"/>
  <c r="H330" i="24"/>
  <c r="G330" i="24"/>
  <c r="J329" i="24"/>
  <c r="I329" i="24"/>
  <c r="H329" i="24"/>
  <c r="AP325" i="24" s="1"/>
  <c r="G329" i="24"/>
  <c r="W325" i="24" s="1"/>
  <c r="J328" i="24"/>
  <c r="I328" i="24"/>
  <c r="H328" i="24"/>
  <c r="G328" i="24"/>
  <c r="J327" i="24"/>
  <c r="I327" i="24"/>
  <c r="H327" i="24"/>
  <c r="AX325" i="24" s="1"/>
  <c r="G327" i="24"/>
  <c r="AB325" i="24" s="1"/>
  <c r="J326" i="24"/>
  <c r="I326" i="24"/>
  <c r="H326" i="24"/>
  <c r="G326" i="24"/>
  <c r="J325" i="24"/>
  <c r="I325" i="24"/>
  <c r="H325" i="24"/>
  <c r="G325" i="24"/>
  <c r="AE325" i="24" s="1"/>
  <c r="J319" i="24"/>
  <c r="I319" i="24"/>
  <c r="H319" i="24"/>
  <c r="AD305" i="24" s="1"/>
  <c r="G319" i="24"/>
  <c r="R305" i="24" s="1"/>
  <c r="J318" i="24"/>
  <c r="J320" i="24" s="1"/>
  <c r="AF305" i="24" s="1"/>
  <c r="I318" i="24"/>
  <c r="I320" i="24" s="1"/>
  <c r="H318" i="24"/>
  <c r="H320" i="24" s="1"/>
  <c r="G318" i="24"/>
  <c r="G320" i="24" s="1"/>
  <c r="J317" i="24"/>
  <c r="J321" i="24" s="1"/>
  <c r="AN305" i="24" s="1"/>
  <c r="I317" i="24"/>
  <c r="I321" i="24" s="1"/>
  <c r="H317" i="24"/>
  <c r="H321" i="24" s="1"/>
  <c r="AW305" i="24" s="1"/>
  <c r="G317" i="24"/>
  <c r="G321" i="24" s="1"/>
  <c r="AA305" i="24" s="1"/>
  <c r="J316" i="24"/>
  <c r="J322" i="24" s="1"/>
  <c r="P305" i="24" s="1"/>
  <c r="I316" i="24"/>
  <c r="I322" i="24" s="1"/>
  <c r="H316" i="24"/>
  <c r="H322" i="24" s="1"/>
  <c r="G316" i="24"/>
  <c r="G322" i="24" s="1"/>
  <c r="J315" i="24"/>
  <c r="J323" i="24" s="1"/>
  <c r="AQ305" i="24" s="1"/>
  <c r="I315" i="24"/>
  <c r="I323" i="24" s="1"/>
  <c r="H315" i="24"/>
  <c r="H323" i="24" s="1"/>
  <c r="AZ305" i="24" s="1"/>
  <c r="G315" i="24"/>
  <c r="M305" i="24" s="1"/>
  <c r="J314" i="24"/>
  <c r="J324" i="24" s="1"/>
  <c r="I314" i="24"/>
  <c r="I324" i="24" s="1"/>
  <c r="H314" i="24"/>
  <c r="H324" i="24" s="1"/>
  <c r="G314" i="24"/>
  <c r="G324" i="24" s="1"/>
  <c r="J313" i="24"/>
  <c r="I313" i="24"/>
  <c r="H313" i="24"/>
  <c r="G313" i="24"/>
  <c r="J312" i="24"/>
  <c r="I312" i="24"/>
  <c r="H312" i="24"/>
  <c r="G312" i="24"/>
  <c r="J311" i="24"/>
  <c r="I311" i="24"/>
  <c r="H311" i="24"/>
  <c r="AL305" i="24" s="1"/>
  <c r="G311" i="24"/>
  <c r="U305" i="24" s="1"/>
  <c r="J310" i="24"/>
  <c r="I310" i="24"/>
  <c r="H310" i="24"/>
  <c r="G310" i="24"/>
  <c r="J309" i="24"/>
  <c r="I309" i="24"/>
  <c r="H309" i="24"/>
  <c r="AP305" i="24" s="1"/>
  <c r="G309" i="24"/>
  <c r="W305" i="24" s="1"/>
  <c r="J308" i="24"/>
  <c r="I308" i="24"/>
  <c r="H308" i="24"/>
  <c r="G308" i="24"/>
  <c r="J307" i="24"/>
  <c r="I307" i="24"/>
  <c r="H307" i="24"/>
  <c r="AX305" i="24" s="1"/>
  <c r="G307" i="24"/>
  <c r="AB305" i="24" s="1"/>
  <c r="J306" i="24"/>
  <c r="I306" i="24"/>
  <c r="H306" i="24"/>
  <c r="G306" i="24"/>
  <c r="J305" i="24"/>
  <c r="I305" i="24"/>
  <c r="H305" i="24"/>
  <c r="G305" i="24"/>
  <c r="AE305" i="24" s="1"/>
  <c r="G302" i="24"/>
  <c r="J298" i="24"/>
  <c r="I298" i="24"/>
  <c r="H298" i="24"/>
  <c r="G298" i="24"/>
  <c r="R284" i="24" s="1"/>
  <c r="J297" i="24"/>
  <c r="J299" i="24" s="1"/>
  <c r="AF284" i="24" s="1"/>
  <c r="I297" i="24"/>
  <c r="I299" i="24" s="1"/>
  <c r="H297" i="24"/>
  <c r="H299" i="24" s="1"/>
  <c r="G297" i="24"/>
  <c r="G299" i="24" s="1"/>
  <c r="J296" i="24"/>
  <c r="J300" i="24" s="1"/>
  <c r="I296" i="24"/>
  <c r="I300" i="24" s="1"/>
  <c r="H296" i="24"/>
  <c r="H300" i="24" s="1"/>
  <c r="AW284" i="24" s="1"/>
  <c r="G296" i="24"/>
  <c r="P284" i="24" s="1"/>
  <c r="J295" i="24"/>
  <c r="J301" i="24" s="1"/>
  <c r="I295" i="24"/>
  <c r="I301" i="24" s="1"/>
  <c r="H295" i="24"/>
  <c r="H301" i="24" s="1"/>
  <c r="G295" i="24"/>
  <c r="G301" i="24" s="1"/>
  <c r="J294" i="24"/>
  <c r="J302" i="24" s="1"/>
  <c r="AQ284" i="24" s="1"/>
  <c r="I294" i="24"/>
  <c r="I302" i="24" s="1"/>
  <c r="H294" i="24"/>
  <c r="H302" i="24" s="1"/>
  <c r="AZ284" i="24" s="1"/>
  <c r="G294" i="24"/>
  <c r="J293" i="24"/>
  <c r="J303" i="24" s="1"/>
  <c r="I293" i="24"/>
  <c r="I303" i="24" s="1"/>
  <c r="H293" i="24"/>
  <c r="H303" i="24" s="1"/>
  <c r="U284" i="24" s="1"/>
  <c r="G293" i="24"/>
  <c r="G303" i="24" s="1"/>
  <c r="J292" i="24"/>
  <c r="I292" i="24"/>
  <c r="H292" i="24"/>
  <c r="G292" i="24"/>
  <c r="Q284" i="24" s="1"/>
  <c r="J291" i="24"/>
  <c r="I291" i="24"/>
  <c r="H291" i="24"/>
  <c r="G291" i="24"/>
  <c r="J290" i="24"/>
  <c r="I290" i="24"/>
  <c r="H290" i="24"/>
  <c r="G290" i="24"/>
  <c r="J289" i="24"/>
  <c r="I289" i="24"/>
  <c r="H289" i="24"/>
  <c r="G289" i="24"/>
  <c r="J288" i="24"/>
  <c r="I288" i="24"/>
  <c r="H288" i="24"/>
  <c r="G288" i="24"/>
  <c r="W284" i="24" s="1"/>
  <c r="J287" i="24"/>
  <c r="I287" i="24"/>
  <c r="H287" i="24"/>
  <c r="G287" i="24"/>
  <c r="J286" i="24"/>
  <c r="I286" i="24"/>
  <c r="H286" i="24"/>
  <c r="G286" i="24"/>
  <c r="AB284" i="24" s="1"/>
  <c r="J285" i="24"/>
  <c r="I285" i="24"/>
  <c r="H285" i="24"/>
  <c r="G285" i="24"/>
  <c r="J284" i="24"/>
  <c r="I284" i="24"/>
  <c r="H284" i="24"/>
  <c r="G284" i="24"/>
  <c r="AE284" i="24" s="1"/>
  <c r="G280" i="24"/>
  <c r="J278" i="24"/>
  <c r="I278" i="24"/>
  <c r="H278" i="24"/>
  <c r="G278" i="24"/>
  <c r="J277" i="24"/>
  <c r="J279" i="24" s="1"/>
  <c r="AF264" i="24" s="1"/>
  <c r="I277" i="24"/>
  <c r="I279" i="24" s="1"/>
  <c r="H277" i="24"/>
  <c r="H279" i="24" s="1"/>
  <c r="G277" i="24"/>
  <c r="G279" i="24" s="1"/>
  <c r="J276" i="24"/>
  <c r="J280" i="24" s="1"/>
  <c r="I276" i="24"/>
  <c r="I280" i="24" s="1"/>
  <c r="H276" i="24"/>
  <c r="H280" i="24" s="1"/>
  <c r="AW264" i="24" s="1"/>
  <c r="G276" i="24"/>
  <c r="J275" i="24"/>
  <c r="J281" i="24" s="1"/>
  <c r="P264" i="24" s="1"/>
  <c r="I275" i="24"/>
  <c r="I281" i="24" s="1"/>
  <c r="H275" i="24"/>
  <c r="H281" i="24" s="1"/>
  <c r="G275" i="24"/>
  <c r="G281" i="24" s="1"/>
  <c r="J274" i="24"/>
  <c r="J282" i="24" s="1"/>
  <c r="AQ264" i="24" s="1"/>
  <c r="I274" i="24"/>
  <c r="I282" i="24" s="1"/>
  <c r="H274" i="24"/>
  <c r="H282" i="24" s="1"/>
  <c r="AZ264" i="24" s="1"/>
  <c r="G274" i="24"/>
  <c r="G282" i="24" s="1"/>
  <c r="J273" i="24"/>
  <c r="J283" i="24" s="1"/>
  <c r="I273" i="24"/>
  <c r="I283" i="24" s="1"/>
  <c r="H273" i="24"/>
  <c r="H283" i="24" s="1"/>
  <c r="G273" i="24"/>
  <c r="G283" i="24" s="1"/>
  <c r="J272" i="24"/>
  <c r="I272" i="24"/>
  <c r="H272" i="24"/>
  <c r="G272" i="24"/>
  <c r="Q264" i="24" s="1"/>
  <c r="J271" i="24"/>
  <c r="I271" i="24"/>
  <c r="H271" i="24"/>
  <c r="G271" i="24"/>
  <c r="J270" i="24"/>
  <c r="I270" i="24"/>
  <c r="H270" i="24"/>
  <c r="G270" i="24"/>
  <c r="J269" i="24"/>
  <c r="I269" i="24"/>
  <c r="H269" i="24"/>
  <c r="G269" i="24"/>
  <c r="J268" i="24"/>
  <c r="I268" i="24"/>
  <c r="H268" i="24"/>
  <c r="G268" i="24"/>
  <c r="W264" i="24" s="1"/>
  <c r="J267" i="24"/>
  <c r="I267" i="24"/>
  <c r="H267" i="24"/>
  <c r="G267" i="24"/>
  <c r="J266" i="24"/>
  <c r="I266" i="24"/>
  <c r="H266" i="24"/>
  <c r="G266" i="24"/>
  <c r="AB264" i="24" s="1"/>
  <c r="J265" i="24"/>
  <c r="I265" i="24"/>
  <c r="H265" i="24"/>
  <c r="G265" i="24"/>
  <c r="J264" i="24"/>
  <c r="I264" i="24"/>
  <c r="H264" i="24"/>
  <c r="G264" i="24"/>
  <c r="AE264" i="24" s="1"/>
  <c r="J258" i="24"/>
  <c r="I258" i="24"/>
  <c r="H258" i="24"/>
  <c r="G258" i="24"/>
  <c r="R244" i="24" s="1"/>
  <c r="J257" i="24"/>
  <c r="J259" i="24" s="1"/>
  <c r="AF244" i="24" s="1"/>
  <c r="I257" i="24"/>
  <c r="I259" i="24" s="1"/>
  <c r="H257" i="24"/>
  <c r="H259" i="24" s="1"/>
  <c r="G257" i="24"/>
  <c r="G259" i="24" s="1"/>
  <c r="J256" i="24"/>
  <c r="J260" i="24" s="1"/>
  <c r="AN244" i="24" s="1"/>
  <c r="I256" i="24"/>
  <c r="I260" i="24" s="1"/>
  <c r="H256" i="24"/>
  <c r="H260" i="24" s="1"/>
  <c r="AW244" i="24" s="1"/>
  <c r="G256" i="24"/>
  <c r="G260" i="24" s="1"/>
  <c r="J255" i="24"/>
  <c r="J261" i="24" s="1"/>
  <c r="I255" i="24"/>
  <c r="I261" i="24" s="1"/>
  <c r="H255" i="24"/>
  <c r="H261" i="24" s="1"/>
  <c r="G255" i="24"/>
  <c r="G261" i="24" s="1"/>
  <c r="J254" i="24"/>
  <c r="J262" i="24" s="1"/>
  <c r="AQ244" i="24" s="1"/>
  <c r="I254" i="24"/>
  <c r="I262" i="24" s="1"/>
  <c r="H254" i="24"/>
  <c r="H262" i="24" s="1"/>
  <c r="AZ244" i="24" s="1"/>
  <c r="G254" i="24"/>
  <c r="G262" i="24" s="1"/>
  <c r="J253" i="24"/>
  <c r="J263" i="24" s="1"/>
  <c r="I253" i="24"/>
  <c r="I263" i="24" s="1"/>
  <c r="H253" i="24"/>
  <c r="H263" i="24" s="1"/>
  <c r="G253" i="24"/>
  <c r="G263" i="24" s="1"/>
  <c r="J252" i="24"/>
  <c r="I252" i="24"/>
  <c r="H252" i="24"/>
  <c r="G252" i="24"/>
  <c r="Q244" i="24" s="1"/>
  <c r="J251" i="24"/>
  <c r="I251" i="24"/>
  <c r="H251" i="24"/>
  <c r="G251" i="24"/>
  <c r="J250" i="24"/>
  <c r="I250" i="24"/>
  <c r="H250" i="24"/>
  <c r="G250" i="24"/>
  <c r="U244" i="24" s="1"/>
  <c r="J249" i="24"/>
  <c r="I249" i="24"/>
  <c r="H249" i="24"/>
  <c r="G249" i="24"/>
  <c r="J248" i="24"/>
  <c r="I248" i="24"/>
  <c r="H248" i="24"/>
  <c r="G248" i="24"/>
  <c r="W244" i="24" s="1"/>
  <c r="J247" i="24"/>
  <c r="I247" i="24"/>
  <c r="H247" i="24"/>
  <c r="G247" i="24"/>
  <c r="J246" i="24"/>
  <c r="I246" i="24"/>
  <c r="H246" i="24"/>
  <c r="G246" i="24"/>
  <c r="AB244" i="24" s="1"/>
  <c r="J245" i="24"/>
  <c r="I245" i="24"/>
  <c r="H245" i="24"/>
  <c r="G245" i="24"/>
  <c r="J244" i="24"/>
  <c r="I244" i="24"/>
  <c r="H244" i="24"/>
  <c r="J238" i="24"/>
  <c r="I238" i="24"/>
  <c r="H238" i="24"/>
  <c r="G238" i="24"/>
  <c r="J237" i="24"/>
  <c r="J239" i="24" s="1"/>
  <c r="AF224" i="24" s="1"/>
  <c r="I237" i="24"/>
  <c r="I239" i="24" s="1"/>
  <c r="H237" i="24"/>
  <c r="H239" i="24" s="1"/>
  <c r="G237" i="24"/>
  <c r="G239" i="24" s="1"/>
  <c r="V224" i="24" s="1"/>
  <c r="J236" i="24"/>
  <c r="J240" i="24" s="1"/>
  <c r="I236" i="24"/>
  <c r="I240" i="24" s="1"/>
  <c r="H236" i="24"/>
  <c r="H240" i="24" s="1"/>
  <c r="AW224" i="24" s="1"/>
  <c r="G236" i="24"/>
  <c r="G240" i="24" s="1"/>
  <c r="AA224" i="24" s="1"/>
  <c r="J235" i="24"/>
  <c r="J241" i="24" s="1"/>
  <c r="I235" i="24"/>
  <c r="I241" i="24" s="1"/>
  <c r="H235" i="24"/>
  <c r="H241" i="24" s="1"/>
  <c r="G235" i="24"/>
  <c r="G241" i="24" s="1"/>
  <c r="N224" i="24" s="1"/>
  <c r="J234" i="24"/>
  <c r="J242" i="24" s="1"/>
  <c r="AQ224" i="24" s="1"/>
  <c r="I234" i="24"/>
  <c r="I242" i="24" s="1"/>
  <c r="H234" i="24"/>
  <c r="H242" i="24" s="1"/>
  <c r="AZ224" i="24" s="1"/>
  <c r="G234" i="24"/>
  <c r="M224" i="24" s="1"/>
  <c r="J233" i="24"/>
  <c r="J243" i="24" s="1"/>
  <c r="I233" i="24"/>
  <c r="I243" i="24" s="1"/>
  <c r="H233" i="24"/>
  <c r="H243" i="24" s="1"/>
  <c r="G233" i="24"/>
  <c r="G243" i="24" s="1"/>
  <c r="O224" i="24" s="1"/>
  <c r="J232" i="24"/>
  <c r="I232" i="24"/>
  <c r="H232" i="24"/>
  <c r="G232" i="24"/>
  <c r="Q224" i="24" s="1"/>
  <c r="J231" i="24"/>
  <c r="I231" i="24"/>
  <c r="H231" i="24"/>
  <c r="G231" i="24"/>
  <c r="J230" i="24"/>
  <c r="I230" i="24"/>
  <c r="H230" i="24"/>
  <c r="G230" i="24"/>
  <c r="J229" i="24"/>
  <c r="I229" i="24"/>
  <c r="H229" i="24"/>
  <c r="G229" i="24"/>
  <c r="J228" i="24"/>
  <c r="I228" i="24"/>
  <c r="H228" i="24"/>
  <c r="G228" i="24"/>
  <c r="W224" i="24" s="1"/>
  <c r="J227" i="24"/>
  <c r="I227" i="24"/>
  <c r="H227" i="24"/>
  <c r="G227" i="24"/>
  <c r="J226" i="24"/>
  <c r="I226" i="24"/>
  <c r="H226" i="24"/>
  <c r="G226" i="24"/>
  <c r="AB224" i="24" s="1"/>
  <c r="J225" i="24"/>
  <c r="I225" i="24"/>
  <c r="H225" i="24"/>
  <c r="G225" i="24"/>
  <c r="J224" i="24"/>
  <c r="I224" i="24"/>
  <c r="H224" i="24"/>
  <c r="G224" i="24"/>
  <c r="AE224" i="24" s="1"/>
  <c r="G220" i="24"/>
  <c r="J218" i="24"/>
  <c r="I218" i="24"/>
  <c r="H218" i="24"/>
  <c r="G218" i="24"/>
  <c r="R204" i="24" s="1"/>
  <c r="J217" i="24"/>
  <c r="J219" i="24" s="1"/>
  <c r="AF204" i="24" s="1"/>
  <c r="I217" i="24"/>
  <c r="I219" i="24" s="1"/>
  <c r="H217" i="24"/>
  <c r="H219" i="24" s="1"/>
  <c r="G217" i="24"/>
  <c r="G219" i="24" s="1"/>
  <c r="J216" i="24"/>
  <c r="J220" i="24" s="1"/>
  <c r="I216" i="24"/>
  <c r="I220" i="24" s="1"/>
  <c r="H216" i="24"/>
  <c r="H220" i="24" s="1"/>
  <c r="AW204" i="24" s="1"/>
  <c r="G216" i="24"/>
  <c r="P204" i="24" s="1"/>
  <c r="J215" i="24"/>
  <c r="J221" i="24" s="1"/>
  <c r="I215" i="24"/>
  <c r="I221" i="24" s="1"/>
  <c r="H215" i="24"/>
  <c r="H221" i="24" s="1"/>
  <c r="G215" i="24"/>
  <c r="G221" i="24" s="1"/>
  <c r="J214" i="24"/>
  <c r="J222" i="24" s="1"/>
  <c r="AQ204" i="24" s="1"/>
  <c r="I214" i="24"/>
  <c r="I222" i="24" s="1"/>
  <c r="H214" i="24"/>
  <c r="H222" i="24" s="1"/>
  <c r="AZ204" i="24" s="1"/>
  <c r="G214" i="24"/>
  <c r="M204" i="24" s="1"/>
  <c r="J213" i="24"/>
  <c r="J223" i="24" s="1"/>
  <c r="I213" i="24"/>
  <c r="I223" i="24" s="1"/>
  <c r="H213" i="24"/>
  <c r="H223" i="24" s="1"/>
  <c r="G213" i="24"/>
  <c r="G223" i="24" s="1"/>
  <c r="J212" i="24"/>
  <c r="I212" i="24"/>
  <c r="H212" i="24"/>
  <c r="G212" i="24"/>
  <c r="J211" i="24"/>
  <c r="I211" i="24"/>
  <c r="H211" i="24"/>
  <c r="G211" i="24"/>
  <c r="J210" i="24"/>
  <c r="I210" i="24"/>
  <c r="H210" i="24"/>
  <c r="G210" i="24"/>
  <c r="U204" i="24" s="1"/>
  <c r="J209" i="24"/>
  <c r="I209" i="24"/>
  <c r="H209" i="24"/>
  <c r="G209" i="24"/>
  <c r="J208" i="24"/>
  <c r="I208" i="24"/>
  <c r="H208" i="24"/>
  <c r="G208" i="24"/>
  <c r="W204" i="24" s="1"/>
  <c r="J207" i="24"/>
  <c r="I207" i="24"/>
  <c r="H207" i="24"/>
  <c r="G207" i="24"/>
  <c r="J206" i="24"/>
  <c r="I206" i="24"/>
  <c r="H206" i="24"/>
  <c r="G206" i="24"/>
  <c r="AB204" i="24" s="1"/>
  <c r="J205" i="24"/>
  <c r="I205" i="24"/>
  <c r="H205" i="24"/>
  <c r="G205" i="24"/>
  <c r="J204" i="24"/>
  <c r="I204" i="24"/>
  <c r="H204" i="24"/>
  <c r="G204" i="24"/>
  <c r="AE204" i="24" s="1"/>
  <c r="J197" i="24"/>
  <c r="I197" i="24"/>
  <c r="H197" i="24"/>
  <c r="G197" i="24"/>
  <c r="J196" i="24"/>
  <c r="J198" i="24" s="1"/>
  <c r="AF183" i="24" s="1"/>
  <c r="I196" i="24"/>
  <c r="I198" i="24" s="1"/>
  <c r="H196" i="24"/>
  <c r="H198" i="24" s="1"/>
  <c r="G196" i="24"/>
  <c r="G198" i="24" s="1"/>
  <c r="V183" i="24" s="1"/>
  <c r="J195" i="24"/>
  <c r="J199" i="24" s="1"/>
  <c r="I195" i="24"/>
  <c r="I199" i="24" s="1"/>
  <c r="H195" i="24"/>
  <c r="H199" i="24" s="1"/>
  <c r="AW183" i="24" s="1"/>
  <c r="G195" i="24"/>
  <c r="J194" i="24"/>
  <c r="J200" i="24" s="1"/>
  <c r="I194" i="24"/>
  <c r="I200" i="24" s="1"/>
  <c r="H194" i="24"/>
  <c r="H200" i="24" s="1"/>
  <c r="G194" i="24"/>
  <c r="G200" i="24" s="1"/>
  <c r="N183" i="24" s="1"/>
  <c r="J193" i="24"/>
  <c r="J201" i="24" s="1"/>
  <c r="AQ183" i="24" s="1"/>
  <c r="I193" i="24"/>
  <c r="I201" i="24" s="1"/>
  <c r="H193" i="24"/>
  <c r="H201" i="24" s="1"/>
  <c r="AZ183" i="24" s="1"/>
  <c r="G193" i="24"/>
  <c r="M183" i="24" s="1"/>
  <c r="J192" i="24"/>
  <c r="J202" i="24" s="1"/>
  <c r="I192" i="24"/>
  <c r="I202" i="24" s="1"/>
  <c r="H192" i="24"/>
  <c r="H202" i="24" s="1"/>
  <c r="G192" i="24"/>
  <c r="G202" i="24" s="1"/>
  <c r="O183" i="24" s="1"/>
  <c r="J191" i="24"/>
  <c r="I191" i="24"/>
  <c r="H191" i="24"/>
  <c r="G191" i="24"/>
  <c r="Q183" i="24" s="1"/>
  <c r="J190" i="24"/>
  <c r="I190" i="24"/>
  <c r="H190" i="24"/>
  <c r="G190" i="24"/>
  <c r="J189" i="24"/>
  <c r="I189" i="24"/>
  <c r="H189" i="24"/>
  <c r="G189" i="24"/>
  <c r="J188" i="24"/>
  <c r="I188" i="24"/>
  <c r="H188" i="24"/>
  <c r="G188" i="24"/>
  <c r="J187" i="24"/>
  <c r="I187" i="24"/>
  <c r="H187" i="24"/>
  <c r="G187" i="24"/>
  <c r="W183" i="24" s="1"/>
  <c r="J186" i="24"/>
  <c r="I186" i="24"/>
  <c r="H186" i="24"/>
  <c r="G186" i="24"/>
  <c r="J185" i="24"/>
  <c r="I185" i="24"/>
  <c r="H185" i="24"/>
  <c r="G185" i="24"/>
  <c r="AB183" i="24" s="1"/>
  <c r="J184" i="24"/>
  <c r="I184" i="24"/>
  <c r="H184" i="24"/>
  <c r="G184" i="24"/>
  <c r="J183" i="24"/>
  <c r="I183" i="24"/>
  <c r="H183" i="24"/>
  <c r="G183" i="24"/>
  <c r="AE183" i="24" s="1"/>
  <c r="J177" i="24"/>
  <c r="I177" i="24"/>
  <c r="H177" i="24"/>
  <c r="G177" i="24"/>
  <c r="R163" i="24" s="1"/>
  <c r="J176" i="24"/>
  <c r="J178" i="24" s="1"/>
  <c r="AF163" i="24" s="1"/>
  <c r="I176" i="24"/>
  <c r="I178" i="24" s="1"/>
  <c r="H176" i="24"/>
  <c r="H178" i="24" s="1"/>
  <c r="G176" i="24"/>
  <c r="G178" i="24" s="1"/>
  <c r="J175" i="24"/>
  <c r="J179" i="24" s="1"/>
  <c r="AN163" i="24" s="1"/>
  <c r="I175" i="24"/>
  <c r="I179" i="24" s="1"/>
  <c r="H175" i="24"/>
  <c r="H179" i="24" s="1"/>
  <c r="AW163" i="24" s="1"/>
  <c r="G175" i="24"/>
  <c r="G179" i="24" s="1"/>
  <c r="AA163" i="24" s="1"/>
  <c r="J174" i="24"/>
  <c r="J180" i="24" s="1"/>
  <c r="I174" i="24"/>
  <c r="I180" i="24" s="1"/>
  <c r="H174" i="24"/>
  <c r="H180" i="24" s="1"/>
  <c r="G174" i="24"/>
  <c r="G180" i="24" s="1"/>
  <c r="J173" i="24"/>
  <c r="J181" i="24" s="1"/>
  <c r="AQ163" i="24" s="1"/>
  <c r="I173" i="24"/>
  <c r="I181" i="24" s="1"/>
  <c r="H173" i="24"/>
  <c r="H181" i="24" s="1"/>
  <c r="AZ163" i="24" s="1"/>
  <c r="G173" i="24"/>
  <c r="M163" i="24" s="1"/>
  <c r="J172" i="24"/>
  <c r="J182" i="24" s="1"/>
  <c r="I172" i="24"/>
  <c r="I182" i="24" s="1"/>
  <c r="H172" i="24"/>
  <c r="H182" i="24" s="1"/>
  <c r="G172" i="24"/>
  <c r="G182" i="24" s="1"/>
  <c r="J171" i="24"/>
  <c r="I171" i="24"/>
  <c r="H171" i="24"/>
  <c r="G171" i="24"/>
  <c r="Q163" i="24" s="1"/>
  <c r="J170" i="24"/>
  <c r="I170" i="24"/>
  <c r="H170" i="24"/>
  <c r="G170" i="24"/>
  <c r="J169" i="24"/>
  <c r="I169" i="24"/>
  <c r="H169" i="24"/>
  <c r="G169" i="24"/>
  <c r="U163" i="24" s="1"/>
  <c r="J168" i="24"/>
  <c r="I168" i="24"/>
  <c r="H168" i="24"/>
  <c r="G168" i="24"/>
  <c r="J167" i="24"/>
  <c r="I167" i="24"/>
  <c r="H167" i="24"/>
  <c r="G167" i="24"/>
  <c r="W163" i="24" s="1"/>
  <c r="J166" i="24"/>
  <c r="I166" i="24"/>
  <c r="H166" i="24"/>
  <c r="G166" i="24"/>
  <c r="J165" i="24"/>
  <c r="I165" i="24"/>
  <c r="H165" i="24"/>
  <c r="G165" i="24"/>
  <c r="AB163" i="24" s="1"/>
  <c r="J164" i="24"/>
  <c r="I164" i="24"/>
  <c r="H164" i="24"/>
  <c r="G164" i="24"/>
  <c r="J163" i="24"/>
  <c r="I163" i="24"/>
  <c r="H163" i="24"/>
  <c r="G163" i="24"/>
  <c r="AE163" i="24" s="1"/>
  <c r="J157" i="24"/>
  <c r="I157" i="24"/>
  <c r="H157" i="24"/>
  <c r="G157" i="24"/>
  <c r="J156" i="24"/>
  <c r="J158" i="24" s="1"/>
  <c r="AF143" i="24" s="1"/>
  <c r="I156" i="24"/>
  <c r="I158" i="24" s="1"/>
  <c r="H156" i="24"/>
  <c r="H158" i="24" s="1"/>
  <c r="G156" i="24"/>
  <c r="G158" i="24" s="1"/>
  <c r="V143" i="24" s="1"/>
  <c r="J155" i="24"/>
  <c r="J159" i="24" s="1"/>
  <c r="I155" i="24"/>
  <c r="I159" i="24" s="1"/>
  <c r="H155" i="24"/>
  <c r="H159" i="24" s="1"/>
  <c r="AW143" i="24" s="1"/>
  <c r="G155" i="24"/>
  <c r="P143" i="24" s="1"/>
  <c r="J154" i="24"/>
  <c r="J160" i="24" s="1"/>
  <c r="I154" i="24"/>
  <c r="I160" i="24" s="1"/>
  <c r="H154" i="24"/>
  <c r="H160" i="24" s="1"/>
  <c r="G154" i="24"/>
  <c r="G160" i="24" s="1"/>
  <c r="N143" i="24" s="1"/>
  <c r="J153" i="24"/>
  <c r="J161" i="24" s="1"/>
  <c r="AQ143" i="24" s="1"/>
  <c r="I153" i="24"/>
  <c r="I161" i="24" s="1"/>
  <c r="H153" i="24"/>
  <c r="H161" i="24" s="1"/>
  <c r="AZ143" i="24" s="1"/>
  <c r="G153" i="24"/>
  <c r="G161" i="24" s="1"/>
  <c r="J152" i="24"/>
  <c r="J162" i="24" s="1"/>
  <c r="I152" i="24"/>
  <c r="I162" i="24" s="1"/>
  <c r="H152" i="24"/>
  <c r="H162" i="24" s="1"/>
  <c r="G152" i="24"/>
  <c r="G162" i="24" s="1"/>
  <c r="O143" i="24" s="1"/>
  <c r="J151" i="24"/>
  <c r="I151" i="24"/>
  <c r="H151" i="24"/>
  <c r="G151" i="24"/>
  <c r="J150" i="24"/>
  <c r="I150" i="24"/>
  <c r="H150" i="24"/>
  <c r="G150" i="24"/>
  <c r="J149" i="24"/>
  <c r="I149" i="24"/>
  <c r="H149" i="24"/>
  <c r="G149" i="24"/>
  <c r="J148" i="24"/>
  <c r="I148" i="24"/>
  <c r="H148" i="24"/>
  <c r="G148" i="24"/>
  <c r="J147" i="24"/>
  <c r="I147" i="24"/>
  <c r="H147" i="24"/>
  <c r="G147" i="24"/>
  <c r="W143" i="24" s="1"/>
  <c r="J146" i="24"/>
  <c r="I146" i="24"/>
  <c r="H146" i="24"/>
  <c r="G146" i="24"/>
  <c r="J145" i="24"/>
  <c r="I145" i="24"/>
  <c r="H145" i="24"/>
  <c r="J144" i="24"/>
  <c r="I144" i="24"/>
  <c r="H144" i="24"/>
  <c r="G144" i="24"/>
  <c r="J143" i="24"/>
  <c r="I143" i="24"/>
  <c r="H143" i="24"/>
  <c r="G143" i="24"/>
  <c r="AE143" i="24" s="1"/>
  <c r="J137" i="24"/>
  <c r="I137" i="24"/>
  <c r="H137" i="24"/>
  <c r="G137" i="24"/>
  <c r="R123" i="24" s="1"/>
  <c r="J136" i="24"/>
  <c r="J138" i="24" s="1"/>
  <c r="AF123" i="24" s="1"/>
  <c r="I136" i="24"/>
  <c r="I138" i="24" s="1"/>
  <c r="H136" i="24"/>
  <c r="H138" i="24" s="1"/>
  <c r="G136" i="24"/>
  <c r="G138" i="24" s="1"/>
  <c r="J135" i="24"/>
  <c r="J139" i="24" s="1"/>
  <c r="I135" i="24"/>
  <c r="I139" i="24" s="1"/>
  <c r="H135" i="24"/>
  <c r="H139" i="24" s="1"/>
  <c r="AW123" i="24" s="1"/>
  <c r="G135" i="24"/>
  <c r="G139" i="24" s="1"/>
  <c r="AA123" i="24" s="1"/>
  <c r="J134" i="24"/>
  <c r="J140" i="24" s="1"/>
  <c r="I134" i="24"/>
  <c r="I140" i="24" s="1"/>
  <c r="H134" i="24"/>
  <c r="H140" i="24" s="1"/>
  <c r="G134" i="24"/>
  <c r="G140" i="24" s="1"/>
  <c r="J133" i="24"/>
  <c r="J141" i="24" s="1"/>
  <c r="AQ123" i="24" s="1"/>
  <c r="I133" i="24"/>
  <c r="I141" i="24" s="1"/>
  <c r="H133" i="24"/>
  <c r="H141" i="24" s="1"/>
  <c r="AZ123" i="24" s="1"/>
  <c r="G133" i="24"/>
  <c r="M123" i="24" s="1"/>
  <c r="J132" i="24"/>
  <c r="J142" i="24" s="1"/>
  <c r="I132" i="24"/>
  <c r="I142" i="24" s="1"/>
  <c r="H132" i="24"/>
  <c r="H142" i="24" s="1"/>
  <c r="G132" i="24"/>
  <c r="G142" i="24" s="1"/>
  <c r="J131" i="24"/>
  <c r="I131" i="24"/>
  <c r="H131" i="24"/>
  <c r="G131" i="24"/>
  <c r="Q123" i="24" s="1"/>
  <c r="J130" i="24"/>
  <c r="I130" i="24"/>
  <c r="H130" i="24"/>
  <c r="G130" i="24"/>
  <c r="J129" i="24"/>
  <c r="I129" i="24"/>
  <c r="H129" i="24"/>
  <c r="G129" i="24"/>
  <c r="G125" i="24" s="1"/>
  <c r="AB123" i="24" s="1"/>
  <c r="J128" i="24"/>
  <c r="I128" i="24"/>
  <c r="H128" i="24"/>
  <c r="G128" i="24"/>
  <c r="J127" i="24"/>
  <c r="I127" i="24"/>
  <c r="H127" i="24"/>
  <c r="G127" i="24"/>
  <c r="W123" i="24" s="1"/>
  <c r="J126" i="24"/>
  <c r="I126" i="24"/>
  <c r="H126" i="24"/>
  <c r="G126" i="24"/>
  <c r="J125" i="24"/>
  <c r="I125" i="24"/>
  <c r="H125" i="24"/>
  <c r="J124" i="24"/>
  <c r="I124" i="24"/>
  <c r="H124" i="24"/>
  <c r="G124" i="24"/>
  <c r="J123" i="24"/>
  <c r="I123" i="24"/>
  <c r="H123" i="24"/>
  <c r="G123" i="24"/>
  <c r="AE123" i="24" s="1"/>
  <c r="J117" i="24"/>
  <c r="I117" i="24"/>
  <c r="H117" i="24"/>
  <c r="G117" i="24"/>
  <c r="R103" i="24" s="1"/>
  <c r="J116" i="24"/>
  <c r="J118" i="24" s="1"/>
  <c r="AF103" i="24" s="1"/>
  <c r="I116" i="24"/>
  <c r="I118" i="24" s="1"/>
  <c r="H116" i="24"/>
  <c r="H118" i="24" s="1"/>
  <c r="G116" i="24"/>
  <c r="G118" i="24" s="1"/>
  <c r="J115" i="24"/>
  <c r="J119" i="24" s="1"/>
  <c r="AN103" i="24" s="1"/>
  <c r="I115" i="24"/>
  <c r="I119" i="24" s="1"/>
  <c r="H115" i="24"/>
  <c r="H119" i="24" s="1"/>
  <c r="AW103" i="24" s="1"/>
  <c r="G115" i="24"/>
  <c r="P103" i="24" s="1"/>
  <c r="J114" i="24"/>
  <c r="J120" i="24" s="1"/>
  <c r="I114" i="24"/>
  <c r="I120" i="24" s="1"/>
  <c r="H114" i="24"/>
  <c r="H120" i="24" s="1"/>
  <c r="G114" i="24"/>
  <c r="G120" i="24" s="1"/>
  <c r="J113" i="24"/>
  <c r="J121" i="24" s="1"/>
  <c r="AQ103" i="24" s="1"/>
  <c r="I113" i="24"/>
  <c r="I121" i="24" s="1"/>
  <c r="H113" i="24"/>
  <c r="H121" i="24" s="1"/>
  <c r="AZ103" i="24" s="1"/>
  <c r="G113" i="24"/>
  <c r="M103" i="24" s="1"/>
  <c r="J112" i="24"/>
  <c r="J122" i="24" s="1"/>
  <c r="I112" i="24"/>
  <c r="I122" i="24" s="1"/>
  <c r="H112" i="24"/>
  <c r="H122" i="24" s="1"/>
  <c r="G112" i="24"/>
  <c r="G122" i="24" s="1"/>
  <c r="J111" i="24"/>
  <c r="I111" i="24"/>
  <c r="H111" i="24"/>
  <c r="G111" i="24"/>
  <c r="Q103" i="24" s="1"/>
  <c r="J110" i="24"/>
  <c r="I110" i="24"/>
  <c r="H110" i="24"/>
  <c r="G110" i="24"/>
  <c r="J109" i="24"/>
  <c r="I109" i="24"/>
  <c r="H109" i="24"/>
  <c r="G109" i="24"/>
  <c r="U103" i="24" s="1"/>
  <c r="J108" i="24"/>
  <c r="I108" i="24"/>
  <c r="H108" i="24"/>
  <c r="G108" i="24"/>
  <c r="J107" i="24"/>
  <c r="I107" i="24"/>
  <c r="H107" i="24"/>
  <c r="G107" i="24"/>
  <c r="J106" i="24"/>
  <c r="I106" i="24"/>
  <c r="H106" i="24"/>
  <c r="G106" i="24"/>
  <c r="J105" i="24"/>
  <c r="I105" i="24"/>
  <c r="H105" i="24"/>
  <c r="J104" i="24"/>
  <c r="I104" i="24"/>
  <c r="H104" i="24"/>
  <c r="G104" i="24"/>
  <c r="J103" i="24"/>
  <c r="I103" i="24"/>
  <c r="H103" i="24"/>
  <c r="G103" i="24"/>
  <c r="J96" i="24"/>
  <c r="I96" i="24"/>
  <c r="H96" i="24"/>
  <c r="G96" i="24"/>
  <c r="R82" i="24" s="1"/>
  <c r="J95" i="24"/>
  <c r="J97" i="24" s="1"/>
  <c r="AF82" i="24" s="1"/>
  <c r="I95" i="24"/>
  <c r="I97" i="24" s="1"/>
  <c r="H95" i="24"/>
  <c r="H97" i="24" s="1"/>
  <c r="G95" i="24"/>
  <c r="G97" i="24" s="1"/>
  <c r="J94" i="24"/>
  <c r="J98" i="24" s="1"/>
  <c r="AN82" i="24" s="1"/>
  <c r="I94" i="24"/>
  <c r="I98" i="24" s="1"/>
  <c r="H94" i="24"/>
  <c r="H98" i="24" s="1"/>
  <c r="AW82" i="24" s="1"/>
  <c r="G94" i="24"/>
  <c r="P82" i="24" s="1"/>
  <c r="J93" i="24"/>
  <c r="J99" i="24" s="1"/>
  <c r="I93" i="24"/>
  <c r="I99" i="24" s="1"/>
  <c r="H93" i="24"/>
  <c r="H99" i="24" s="1"/>
  <c r="G93" i="24"/>
  <c r="G99" i="24" s="1"/>
  <c r="J92" i="24"/>
  <c r="J100" i="24" s="1"/>
  <c r="AQ82" i="24" s="1"/>
  <c r="I92" i="24"/>
  <c r="I100" i="24" s="1"/>
  <c r="H92" i="24"/>
  <c r="H100" i="24" s="1"/>
  <c r="AZ82" i="24" s="1"/>
  <c r="G92" i="24"/>
  <c r="M82" i="24" s="1"/>
  <c r="J91" i="24"/>
  <c r="J101" i="24" s="1"/>
  <c r="I91" i="24"/>
  <c r="I101" i="24" s="1"/>
  <c r="H91" i="24"/>
  <c r="H101" i="24" s="1"/>
  <c r="G91" i="24"/>
  <c r="G101" i="24" s="1"/>
  <c r="J90" i="24"/>
  <c r="I90" i="24"/>
  <c r="H90" i="24"/>
  <c r="G90" i="24"/>
  <c r="Q82" i="24" s="1"/>
  <c r="J89" i="24"/>
  <c r="I89" i="24"/>
  <c r="H89" i="24"/>
  <c r="G89" i="24"/>
  <c r="J88" i="24"/>
  <c r="I88" i="24"/>
  <c r="H88" i="24"/>
  <c r="G88" i="24"/>
  <c r="U82" i="24" s="1"/>
  <c r="J87" i="24"/>
  <c r="I87" i="24"/>
  <c r="H87" i="24"/>
  <c r="G87" i="24"/>
  <c r="J86" i="24"/>
  <c r="I86" i="24"/>
  <c r="H86" i="24"/>
  <c r="G86" i="24"/>
  <c r="W82" i="24" s="1"/>
  <c r="J85" i="24"/>
  <c r="I85" i="24"/>
  <c r="H85" i="24"/>
  <c r="G85" i="24"/>
  <c r="J84" i="24"/>
  <c r="I84" i="24"/>
  <c r="H84" i="24"/>
  <c r="G84" i="24"/>
  <c r="AB82" i="24" s="1"/>
  <c r="J83" i="24"/>
  <c r="I83" i="24"/>
  <c r="H83" i="24"/>
  <c r="G83" i="24"/>
  <c r="J82" i="24"/>
  <c r="I82" i="24"/>
  <c r="H82" i="24"/>
  <c r="G82" i="24"/>
  <c r="AE82" i="24" s="1"/>
  <c r="J76" i="24"/>
  <c r="X62" i="24" s="1"/>
  <c r="I76" i="24"/>
  <c r="H76" i="24"/>
  <c r="G76" i="24"/>
  <c r="J75" i="24"/>
  <c r="J77" i="24" s="1"/>
  <c r="AF62" i="24" s="1"/>
  <c r="I75" i="24"/>
  <c r="I77" i="24" s="1"/>
  <c r="H75" i="24"/>
  <c r="H77" i="24" s="1"/>
  <c r="G75" i="24"/>
  <c r="G77" i="24" s="1"/>
  <c r="V62" i="24" s="1"/>
  <c r="J74" i="24"/>
  <c r="T62" i="24" s="1"/>
  <c r="I74" i="24"/>
  <c r="I78" i="24" s="1"/>
  <c r="H74" i="24"/>
  <c r="H78" i="24" s="1"/>
  <c r="AW62" i="24" s="1"/>
  <c r="G74" i="24"/>
  <c r="G78" i="24" s="1"/>
  <c r="J73" i="24"/>
  <c r="J79" i="24" s="1"/>
  <c r="I73" i="24"/>
  <c r="I79" i="24" s="1"/>
  <c r="H73" i="24"/>
  <c r="H79" i="24" s="1"/>
  <c r="G73" i="24"/>
  <c r="G79" i="24" s="1"/>
  <c r="N62" i="24" s="1"/>
  <c r="J72" i="24"/>
  <c r="J80" i="24" s="1"/>
  <c r="AQ62" i="24" s="1"/>
  <c r="I72" i="24"/>
  <c r="I80" i="24" s="1"/>
  <c r="H72" i="24"/>
  <c r="H80" i="24" s="1"/>
  <c r="AZ62" i="24" s="1"/>
  <c r="G72" i="24"/>
  <c r="M62" i="24" s="1"/>
  <c r="J71" i="24"/>
  <c r="J81" i="24" s="1"/>
  <c r="I71" i="24"/>
  <c r="I81" i="24" s="1"/>
  <c r="H71" i="24"/>
  <c r="H81" i="24" s="1"/>
  <c r="G71" i="24"/>
  <c r="G81" i="24" s="1"/>
  <c r="O62" i="24" s="1"/>
  <c r="J70" i="24"/>
  <c r="I70" i="24"/>
  <c r="H70" i="24"/>
  <c r="G70" i="24"/>
  <c r="Q62" i="24" s="1"/>
  <c r="J69" i="24"/>
  <c r="AI62" i="24" s="1"/>
  <c r="I69" i="24"/>
  <c r="H69" i="24"/>
  <c r="G69" i="24"/>
  <c r="J68" i="24"/>
  <c r="I68" i="24"/>
  <c r="H68" i="24"/>
  <c r="G68" i="24"/>
  <c r="U62" i="24" s="1"/>
  <c r="J67" i="24"/>
  <c r="AM62" i="24" s="1"/>
  <c r="I67" i="24"/>
  <c r="H67" i="24"/>
  <c r="G67" i="24"/>
  <c r="J66" i="24"/>
  <c r="AH62" i="24" s="1"/>
  <c r="I66" i="24"/>
  <c r="H66" i="24"/>
  <c r="G66" i="24"/>
  <c r="W62" i="24" s="1"/>
  <c r="J65" i="24"/>
  <c r="I65" i="24"/>
  <c r="H65" i="24"/>
  <c r="G65" i="24"/>
  <c r="J64" i="24"/>
  <c r="I64" i="24"/>
  <c r="H64" i="24"/>
  <c r="J63" i="24"/>
  <c r="Z62" i="24" s="1"/>
  <c r="I63" i="24"/>
  <c r="H63" i="24"/>
  <c r="G63" i="24"/>
  <c r="J62" i="24"/>
  <c r="I62" i="24"/>
  <c r="H62" i="24"/>
  <c r="G62" i="24"/>
  <c r="AE62" i="24" s="1"/>
  <c r="J56" i="24"/>
  <c r="I56" i="24"/>
  <c r="H56" i="24"/>
  <c r="G56" i="24"/>
  <c r="R42" i="24" s="1"/>
  <c r="J55" i="24"/>
  <c r="J57" i="24" s="1"/>
  <c r="AF42" i="24" s="1"/>
  <c r="I55" i="24"/>
  <c r="I57" i="24" s="1"/>
  <c r="H55" i="24"/>
  <c r="H57" i="24" s="1"/>
  <c r="G55" i="24"/>
  <c r="G57" i="24" s="1"/>
  <c r="J54" i="24"/>
  <c r="J58" i="24" s="1"/>
  <c r="AN42" i="24" s="1"/>
  <c r="I54" i="24"/>
  <c r="I58" i="24" s="1"/>
  <c r="H54" i="24"/>
  <c r="H58" i="24" s="1"/>
  <c r="AW42" i="24" s="1"/>
  <c r="G54" i="24"/>
  <c r="P42" i="24" s="1"/>
  <c r="J53" i="24"/>
  <c r="J59" i="24" s="1"/>
  <c r="I53" i="24"/>
  <c r="I59" i="24" s="1"/>
  <c r="H53" i="24"/>
  <c r="H59" i="24" s="1"/>
  <c r="G53" i="24"/>
  <c r="G59" i="24" s="1"/>
  <c r="J52" i="24"/>
  <c r="J60" i="24" s="1"/>
  <c r="AQ42" i="24" s="1"/>
  <c r="I52" i="24"/>
  <c r="I60" i="24" s="1"/>
  <c r="H52" i="24"/>
  <c r="H60" i="24" s="1"/>
  <c r="AZ42" i="24" s="1"/>
  <c r="G52" i="24"/>
  <c r="G60" i="24" s="1"/>
  <c r="AC42" i="24" s="1"/>
  <c r="J51" i="24"/>
  <c r="J61" i="24" s="1"/>
  <c r="I51" i="24"/>
  <c r="I61" i="24" s="1"/>
  <c r="H51" i="24"/>
  <c r="H61" i="24" s="1"/>
  <c r="U42" i="24" s="1"/>
  <c r="G51" i="24"/>
  <c r="G61" i="24" s="1"/>
  <c r="J50" i="24"/>
  <c r="I50" i="24"/>
  <c r="H50" i="24"/>
  <c r="G50" i="24"/>
  <c r="Q42" i="24" s="1"/>
  <c r="J49" i="24"/>
  <c r="I49" i="24"/>
  <c r="H49" i="24"/>
  <c r="G49" i="24"/>
  <c r="J48" i="24"/>
  <c r="I48" i="24"/>
  <c r="H48" i="24"/>
  <c r="G48" i="24"/>
  <c r="J47" i="24"/>
  <c r="I47" i="24"/>
  <c r="H47" i="24"/>
  <c r="G47" i="24"/>
  <c r="J46" i="24"/>
  <c r="I46" i="24"/>
  <c r="H46" i="24"/>
  <c r="G46" i="24"/>
  <c r="W42" i="24" s="1"/>
  <c r="J45" i="24"/>
  <c r="I45" i="24"/>
  <c r="H45" i="24"/>
  <c r="G45" i="24"/>
  <c r="J44" i="24"/>
  <c r="I44" i="24"/>
  <c r="H44" i="24"/>
  <c r="G44" i="24"/>
  <c r="AB42" i="24" s="1"/>
  <c r="J43" i="24"/>
  <c r="I43" i="24"/>
  <c r="H43" i="24"/>
  <c r="G43" i="24"/>
  <c r="J42" i="24"/>
  <c r="I42" i="24"/>
  <c r="H42" i="24"/>
  <c r="G42" i="24"/>
  <c r="AE42" i="24" s="1"/>
  <c r="J36" i="24"/>
  <c r="I36" i="24"/>
  <c r="H36" i="24"/>
  <c r="G36" i="24"/>
  <c r="J35" i="24"/>
  <c r="J37" i="24" s="1"/>
  <c r="AF22" i="24" s="1"/>
  <c r="I35" i="24"/>
  <c r="I37" i="24" s="1"/>
  <c r="H35" i="24"/>
  <c r="H37" i="24" s="1"/>
  <c r="G35" i="24"/>
  <c r="G37" i="24" s="1"/>
  <c r="J34" i="24"/>
  <c r="J38" i="24" s="1"/>
  <c r="AN22" i="24" s="1"/>
  <c r="I34" i="24"/>
  <c r="I38" i="24" s="1"/>
  <c r="H34" i="24"/>
  <c r="H38" i="24" s="1"/>
  <c r="AW22" i="24" s="1"/>
  <c r="G34" i="24"/>
  <c r="J33" i="24"/>
  <c r="J39" i="24" s="1"/>
  <c r="I33" i="24"/>
  <c r="I39" i="24" s="1"/>
  <c r="H33" i="24"/>
  <c r="H39" i="24" s="1"/>
  <c r="G33" i="24"/>
  <c r="G39" i="24" s="1"/>
  <c r="J32" i="24"/>
  <c r="J40" i="24" s="1"/>
  <c r="AQ22" i="24" s="1"/>
  <c r="I32" i="24"/>
  <c r="I40" i="24" s="1"/>
  <c r="H32" i="24"/>
  <c r="H40" i="24" s="1"/>
  <c r="AZ22" i="24" s="1"/>
  <c r="G32" i="24"/>
  <c r="M22" i="24" s="1"/>
  <c r="J31" i="24"/>
  <c r="J41" i="24" s="1"/>
  <c r="I31" i="24"/>
  <c r="I41" i="24" s="1"/>
  <c r="H31" i="24"/>
  <c r="H41" i="24" s="1"/>
  <c r="G31" i="24"/>
  <c r="G41" i="24" s="1"/>
  <c r="J30" i="24"/>
  <c r="I30" i="24"/>
  <c r="H30" i="24"/>
  <c r="G30" i="24"/>
  <c r="Q22" i="24" s="1"/>
  <c r="J29" i="24"/>
  <c r="I29" i="24"/>
  <c r="H29" i="24"/>
  <c r="G29" i="24"/>
  <c r="J28" i="24"/>
  <c r="I28" i="24"/>
  <c r="H28" i="24"/>
  <c r="G28" i="24"/>
  <c r="U22" i="24" s="1"/>
  <c r="J27" i="24"/>
  <c r="I27" i="24"/>
  <c r="H27" i="24"/>
  <c r="G27" i="24"/>
  <c r="J26" i="24"/>
  <c r="I26" i="24"/>
  <c r="H26" i="24"/>
  <c r="G26" i="24"/>
  <c r="W22" i="24" s="1"/>
  <c r="J25" i="24"/>
  <c r="I25" i="24"/>
  <c r="H25" i="24"/>
  <c r="G25" i="24"/>
  <c r="J24" i="24"/>
  <c r="I24" i="24"/>
  <c r="H24" i="24"/>
  <c r="G24" i="24"/>
  <c r="J23" i="24"/>
  <c r="I23" i="24"/>
  <c r="H23" i="24"/>
  <c r="G23" i="24"/>
  <c r="J22" i="24"/>
  <c r="I22" i="24"/>
  <c r="H22" i="24"/>
  <c r="G22" i="24"/>
  <c r="AE22" i="24" s="1"/>
  <c r="H17" i="24"/>
  <c r="I17" i="24"/>
  <c r="J17" i="24"/>
  <c r="H18" i="24"/>
  <c r="I18" i="24"/>
  <c r="J18" i="24"/>
  <c r="H19" i="24"/>
  <c r="I19" i="24"/>
  <c r="N2" i="24" s="1"/>
  <c r="J19" i="24"/>
  <c r="H20" i="24"/>
  <c r="I20" i="24"/>
  <c r="J20" i="24"/>
  <c r="H21" i="24"/>
  <c r="I21" i="24"/>
  <c r="J21" i="24"/>
  <c r="H2" i="24"/>
  <c r="I2" i="24"/>
  <c r="J2" i="24"/>
  <c r="H3" i="24"/>
  <c r="I3" i="24"/>
  <c r="J3" i="24"/>
  <c r="H4" i="24"/>
  <c r="I4" i="24"/>
  <c r="J4" i="24"/>
  <c r="H5" i="24"/>
  <c r="I5" i="24"/>
  <c r="J5" i="24"/>
  <c r="G2" i="24"/>
  <c r="G3" i="24"/>
  <c r="G4" i="24"/>
  <c r="G5" i="24"/>
  <c r="G21" i="24"/>
  <c r="G20" i="24"/>
  <c r="G19" i="24"/>
  <c r="G18" i="24"/>
  <c r="G17" i="24"/>
  <c r="H6" i="24"/>
  <c r="I6" i="24"/>
  <c r="J6" i="24"/>
  <c r="H7" i="24"/>
  <c r="I7" i="24"/>
  <c r="J7" i="24"/>
  <c r="H8" i="24"/>
  <c r="I8" i="24"/>
  <c r="U2" i="24" s="1"/>
  <c r="J8" i="24"/>
  <c r="H9" i="24"/>
  <c r="I9" i="24"/>
  <c r="J9" i="24"/>
  <c r="H10" i="24"/>
  <c r="I10" i="24"/>
  <c r="J10" i="24"/>
  <c r="H11" i="24"/>
  <c r="BC2" i="24" s="1"/>
  <c r="I11" i="24"/>
  <c r="J11" i="24"/>
  <c r="H12" i="24"/>
  <c r="I12" i="24"/>
  <c r="J12" i="24"/>
  <c r="H13" i="24"/>
  <c r="I13" i="24"/>
  <c r="J13" i="24"/>
  <c r="AR2" i="24" s="1"/>
  <c r="H14" i="24"/>
  <c r="I14" i="24"/>
  <c r="J14" i="24"/>
  <c r="H15" i="24"/>
  <c r="I15" i="24"/>
  <c r="J15" i="24"/>
  <c r="H16" i="24"/>
  <c r="I16" i="24"/>
  <c r="R2" i="24" s="1"/>
  <c r="J16" i="24"/>
  <c r="G16" i="24"/>
  <c r="G7" i="24"/>
  <c r="G8" i="24"/>
  <c r="G9" i="24"/>
  <c r="G10" i="24"/>
  <c r="G11" i="24"/>
  <c r="G12" i="24"/>
  <c r="G13" i="24"/>
  <c r="G14" i="24"/>
  <c r="G15" i="24"/>
  <c r="G6" i="24"/>
  <c r="AE2" i="24"/>
  <c r="BC385" i="28"/>
  <c r="BA385" i="28"/>
  <c r="AZ385" i="28"/>
  <c r="AY385" i="28"/>
  <c r="AX385" i="28"/>
  <c r="AW385" i="28"/>
  <c r="AV385" i="28"/>
  <c r="AU385" i="28"/>
  <c r="AT385" i="28"/>
  <c r="AS385" i="28"/>
  <c r="AR385" i="28"/>
  <c r="AQ385" i="28"/>
  <c r="AP385" i="28"/>
  <c r="AO385" i="28"/>
  <c r="AN385" i="28"/>
  <c r="AM385" i="28"/>
  <c r="AL385" i="28"/>
  <c r="AK385" i="28"/>
  <c r="AJ385" i="28"/>
  <c r="AI385" i="28"/>
  <c r="AH385" i="28"/>
  <c r="AG385" i="28"/>
  <c r="AF385" i="28"/>
  <c r="AD385" i="28"/>
  <c r="AA385" i="28"/>
  <c r="Z385" i="28"/>
  <c r="Y385" i="28"/>
  <c r="X385" i="28"/>
  <c r="V385" i="28"/>
  <c r="T385" i="28"/>
  <c r="S385" i="28"/>
  <c r="O385" i="28"/>
  <c r="N385" i="28"/>
  <c r="BC365" i="28"/>
  <c r="BA365" i="28"/>
  <c r="AZ365" i="28"/>
  <c r="AY365" i="28"/>
  <c r="AX365" i="28"/>
  <c r="AW365" i="28"/>
  <c r="AV365" i="28"/>
  <c r="AU365" i="28"/>
  <c r="AT365" i="28"/>
  <c r="AS365" i="28"/>
  <c r="AR365" i="28"/>
  <c r="AQ365" i="28"/>
  <c r="AP365" i="28"/>
  <c r="AO365" i="28"/>
  <c r="AN365" i="28"/>
  <c r="AM365" i="28"/>
  <c r="AL365" i="28"/>
  <c r="AK365" i="28"/>
  <c r="AJ365" i="28"/>
  <c r="AI365" i="28"/>
  <c r="AH365" i="28"/>
  <c r="AG365" i="28"/>
  <c r="AF365" i="28"/>
  <c r="AD365" i="28"/>
  <c r="Z365" i="28"/>
  <c r="Y365" i="28"/>
  <c r="X365" i="28"/>
  <c r="V365" i="28"/>
  <c r="T365" i="28"/>
  <c r="S365" i="28"/>
  <c r="O365" i="28"/>
  <c r="N365" i="28"/>
  <c r="BC345" i="28"/>
  <c r="BA345" i="28"/>
  <c r="AZ345" i="28"/>
  <c r="AY345" i="28"/>
  <c r="AX345" i="28"/>
  <c r="AW345" i="28"/>
  <c r="AV345" i="28"/>
  <c r="AU345" i="28"/>
  <c r="AT345" i="28"/>
  <c r="AS345" i="28"/>
  <c r="AR345" i="28"/>
  <c r="AQ345" i="28"/>
  <c r="AP345" i="28"/>
  <c r="AO345" i="28"/>
  <c r="AN345" i="28"/>
  <c r="AM345" i="28"/>
  <c r="AL345" i="28"/>
  <c r="AK345" i="28"/>
  <c r="AJ345" i="28"/>
  <c r="AI345" i="28"/>
  <c r="AH345" i="28"/>
  <c r="AG345" i="28"/>
  <c r="AF345" i="28"/>
  <c r="AD345" i="28"/>
  <c r="Z345" i="28"/>
  <c r="Y345" i="28"/>
  <c r="X345" i="28"/>
  <c r="V345" i="28"/>
  <c r="T345" i="28"/>
  <c r="S345" i="28"/>
  <c r="R345" i="28"/>
  <c r="O345" i="28"/>
  <c r="N345" i="28"/>
  <c r="BC325" i="28"/>
  <c r="BA325" i="28"/>
  <c r="AZ325" i="28"/>
  <c r="AY325" i="28"/>
  <c r="AX325" i="28"/>
  <c r="AW325" i="28"/>
  <c r="AV325" i="28"/>
  <c r="AU325" i="28"/>
  <c r="AT325" i="28"/>
  <c r="AS325" i="28"/>
  <c r="AR325" i="28"/>
  <c r="AQ325" i="28"/>
  <c r="AP325" i="28"/>
  <c r="AO325" i="28"/>
  <c r="AN325" i="28"/>
  <c r="AM325" i="28"/>
  <c r="AL325" i="28"/>
  <c r="AK325" i="28"/>
  <c r="AJ325" i="28"/>
  <c r="AI325" i="28"/>
  <c r="AH325" i="28"/>
  <c r="AG325" i="28"/>
  <c r="AF325" i="28"/>
  <c r="AD325" i="28"/>
  <c r="AC325" i="28"/>
  <c r="Z325" i="28"/>
  <c r="Y325" i="28"/>
  <c r="X325" i="28"/>
  <c r="V325" i="28"/>
  <c r="U325" i="28"/>
  <c r="T325" i="28"/>
  <c r="S325" i="28"/>
  <c r="O325" i="28"/>
  <c r="N325" i="28"/>
  <c r="M325" i="28"/>
  <c r="L325" i="28" s="1"/>
  <c r="BC305" i="28"/>
  <c r="BA305" i="28"/>
  <c r="AZ305" i="28"/>
  <c r="AY305" i="28"/>
  <c r="AX305" i="28"/>
  <c r="AW305" i="28"/>
  <c r="AV305" i="28"/>
  <c r="AU305" i="28"/>
  <c r="AT305" i="28"/>
  <c r="AS305" i="28"/>
  <c r="AR305" i="28"/>
  <c r="AQ305" i="28"/>
  <c r="AP305" i="28"/>
  <c r="AO305" i="28"/>
  <c r="AN305" i="28"/>
  <c r="AM305" i="28"/>
  <c r="AL305" i="28"/>
  <c r="AK305" i="28"/>
  <c r="AJ305" i="28"/>
  <c r="AI305" i="28"/>
  <c r="AH305" i="28"/>
  <c r="AG305" i="28"/>
  <c r="AF305" i="28"/>
  <c r="AD305" i="28"/>
  <c r="Z305" i="28"/>
  <c r="Y305" i="28"/>
  <c r="X305" i="28"/>
  <c r="V305" i="28"/>
  <c r="T305" i="28"/>
  <c r="S305" i="28"/>
  <c r="Q305" i="28"/>
  <c r="O305" i="28"/>
  <c r="N305" i="28"/>
  <c r="BC284" i="28"/>
  <c r="BA284" i="28"/>
  <c r="AZ284" i="28"/>
  <c r="AY284" i="28"/>
  <c r="AX284" i="28"/>
  <c r="AW284" i="28"/>
  <c r="AV284" i="28"/>
  <c r="AU284" i="28"/>
  <c r="AT284" i="28"/>
  <c r="AS284" i="28"/>
  <c r="AR284" i="28"/>
  <c r="AQ284" i="28"/>
  <c r="AP284" i="28"/>
  <c r="AO284" i="28"/>
  <c r="AN284" i="28"/>
  <c r="AM284" i="28"/>
  <c r="AL284" i="28"/>
  <c r="AK284" i="28"/>
  <c r="AJ284" i="28"/>
  <c r="AI284" i="28"/>
  <c r="AH284" i="28"/>
  <c r="AG284" i="28"/>
  <c r="AF284" i="28"/>
  <c r="AD284" i="28"/>
  <c r="AB284" i="28"/>
  <c r="Z284" i="28"/>
  <c r="Y284" i="28"/>
  <c r="X284" i="28"/>
  <c r="V284" i="28"/>
  <c r="T284" i="28"/>
  <c r="S284" i="28"/>
  <c r="O284" i="28"/>
  <c r="N284" i="28"/>
  <c r="BC264" i="28"/>
  <c r="BA264" i="28"/>
  <c r="AZ264" i="28"/>
  <c r="AY264" i="28"/>
  <c r="AX264" i="28"/>
  <c r="AW264" i="28"/>
  <c r="AV264" i="28"/>
  <c r="AU264" i="28"/>
  <c r="AT264" i="28"/>
  <c r="AS264" i="28"/>
  <c r="AR264" i="28"/>
  <c r="AQ264" i="28"/>
  <c r="AP264" i="28"/>
  <c r="AO264" i="28"/>
  <c r="AN264" i="28"/>
  <c r="AM264" i="28"/>
  <c r="AL264" i="28"/>
  <c r="AK264" i="28"/>
  <c r="AJ264" i="28"/>
  <c r="AI264" i="28"/>
  <c r="AH264" i="28"/>
  <c r="AG264" i="28"/>
  <c r="AF264" i="28"/>
  <c r="AD264" i="28"/>
  <c r="Z264" i="28"/>
  <c r="Y264" i="28"/>
  <c r="X264" i="28"/>
  <c r="V264" i="28"/>
  <c r="T264" i="28"/>
  <c r="S264" i="28"/>
  <c r="P264" i="28"/>
  <c r="O264" i="28"/>
  <c r="N264" i="28"/>
  <c r="BC244" i="28"/>
  <c r="BA244" i="28"/>
  <c r="AZ244" i="28"/>
  <c r="AY244" i="28"/>
  <c r="AX244" i="28"/>
  <c r="AW244" i="28"/>
  <c r="AV244" i="28"/>
  <c r="AU244" i="28"/>
  <c r="AT244" i="28"/>
  <c r="AS244" i="28"/>
  <c r="AR244" i="28"/>
  <c r="AQ244" i="28"/>
  <c r="AP244" i="28"/>
  <c r="AO244" i="28"/>
  <c r="AN244" i="28"/>
  <c r="AM244" i="28"/>
  <c r="AL244" i="28"/>
  <c r="AK244" i="28"/>
  <c r="AJ244" i="28"/>
  <c r="AI244" i="28"/>
  <c r="AH244" i="28"/>
  <c r="AG244" i="28"/>
  <c r="AF244" i="28"/>
  <c r="AD244" i="28"/>
  <c r="AA244" i="28"/>
  <c r="Z244" i="28"/>
  <c r="Y244" i="28"/>
  <c r="X244" i="28"/>
  <c r="V244" i="28"/>
  <c r="T244" i="28"/>
  <c r="S244" i="28"/>
  <c r="O244" i="28"/>
  <c r="N244" i="28"/>
  <c r="BC224" i="28"/>
  <c r="BA224" i="28"/>
  <c r="AZ224" i="28"/>
  <c r="AY224" i="28"/>
  <c r="AX224" i="28"/>
  <c r="AW224" i="28"/>
  <c r="AV224" i="28"/>
  <c r="AU224" i="28"/>
  <c r="AT224" i="28"/>
  <c r="AS224" i="28"/>
  <c r="AR224" i="28"/>
  <c r="AQ224" i="28"/>
  <c r="AP224" i="28"/>
  <c r="AO224" i="28"/>
  <c r="AN224" i="28"/>
  <c r="AM224" i="28"/>
  <c r="AL224" i="28"/>
  <c r="AK224" i="28"/>
  <c r="AJ224" i="28"/>
  <c r="AI224" i="28"/>
  <c r="AH224" i="28"/>
  <c r="AG224" i="28"/>
  <c r="AF224" i="28"/>
  <c r="AE224" i="28"/>
  <c r="AD224" i="28"/>
  <c r="Z224" i="28"/>
  <c r="Y224" i="28"/>
  <c r="X224" i="28"/>
  <c r="W224" i="28"/>
  <c r="V224" i="28"/>
  <c r="T224" i="28"/>
  <c r="S224" i="28"/>
  <c r="O224" i="28"/>
  <c r="N224" i="28"/>
  <c r="BC204" i="28"/>
  <c r="BA204" i="28"/>
  <c r="AZ204" i="28"/>
  <c r="AY204" i="28"/>
  <c r="AX204" i="28"/>
  <c r="AW204" i="28"/>
  <c r="AV204" i="28"/>
  <c r="AU204" i="28"/>
  <c r="AT204" i="28"/>
  <c r="AS204" i="28"/>
  <c r="AR204" i="28"/>
  <c r="AQ204" i="28"/>
  <c r="AP204" i="28"/>
  <c r="AO204" i="28"/>
  <c r="AN204" i="28"/>
  <c r="AM204" i="28"/>
  <c r="AL204" i="28"/>
  <c r="AK204" i="28"/>
  <c r="AJ204" i="28"/>
  <c r="AI204" i="28"/>
  <c r="AH204" i="28"/>
  <c r="AG204" i="28"/>
  <c r="AF204" i="28"/>
  <c r="AD204" i="28"/>
  <c r="Z204" i="28"/>
  <c r="Y204" i="28"/>
  <c r="X204" i="28"/>
  <c r="V204" i="28"/>
  <c r="T204" i="28"/>
  <c r="S204" i="28"/>
  <c r="R204" i="28"/>
  <c r="O204" i="28"/>
  <c r="N204" i="28"/>
  <c r="BC183" i="28"/>
  <c r="BA183" i="28"/>
  <c r="AZ183" i="28"/>
  <c r="AY183" i="28"/>
  <c r="AX183" i="28"/>
  <c r="AW183" i="28"/>
  <c r="AV183" i="28"/>
  <c r="AU183" i="28"/>
  <c r="AT183" i="28"/>
  <c r="AS183" i="28"/>
  <c r="AR183" i="28"/>
  <c r="AQ183" i="28"/>
  <c r="AP183" i="28"/>
  <c r="AO183" i="28"/>
  <c r="AN183" i="28"/>
  <c r="AM183" i="28"/>
  <c r="AL183" i="28"/>
  <c r="AK183" i="28"/>
  <c r="AJ183" i="28"/>
  <c r="AI183" i="28"/>
  <c r="AH183" i="28"/>
  <c r="AG183" i="28"/>
  <c r="AF183" i="28"/>
  <c r="AD183" i="28"/>
  <c r="Z183" i="28"/>
  <c r="Y183" i="28"/>
  <c r="X183" i="28"/>
  <c r="V183" i="28"/>
  <c r="T183" i="28"/>
  <c r="S183" i="28"/>
  <c r="O183" i="28"/>
  <c r="N183" i="28"/>
  <c r="BC163" i="28"/>
  <c r="BA163" i="28"/>
  <c r="AZ163" i="28"/>
  <c r="AY163" i="28"/>
  <c r="AX163" i="28"/>
  <c r="AW163" i="28"/>
  <c r="AV163" i="28"/>
  <c r="AU163" i="28"/>
  <c r="AT163" i="28"/>
  <c r="AS163" i="28"/>
  <c r="AR163" i="28"/>
  <c r="AQ163" i="28"/>
  <c r="AP163" i="28"/>
  <c r="AO163" i="28"/>
  <c r="AN163" i="28"/>
  <c r="AM163" i="28"/>
  <c r="AL163" i="28"/>
  <c r="AK163" i="28"/>
  <c r="AJ163" i="28"/>
  <c r="AI163" i="28"/>
  <c r="AH163" i="28"/>
  <c r="AG163" i="28"/>
  <c r="AF163" i="28"/>
  <c r="AD163" i="28"/>
  <c r="Z163" i="28"/>
  <c r="Y163" i="28"/>
  <c r="X163" i="28"/>
  <c r="V163" i="28"/>
  <c r="T163" i="28"/>
  <c r="S163" i="28"/>
  <c r="Q163" i="28"/>
  <c r="O163" i="28"/>
  <c r="N163" i="28"/>
  <c r="BC143" i="28"/>
  <c r="BA143" i="28"/>
  <c r="AZ143" i="28"/>
  <c r="AY143" i="28"/>
  <c r="AX143" i="28"/>
  <c r="AW143" i="28"/>
  <c r="AV143" i="28"/>
  <c r="AU143" i="28"/>
  <c r="AT143" i="28"/>
  <c r="AS143" i="28"/>
  <c r="AR143" i="28"/>
  <c r="AQ143" i="28"/>
  <c r="AP143" i="28"/>
  <c r="AO143" i="28"/>
  <c r="AN143" i="28"/>
  <c r="AM143" i="28"/>
  <c r="AL143" i="28"/>
  <c r="AK143" i="28"/>
  <c r="AJ143" i="28"/>
  <c r="AI143" i="28"/>
  <c r="AH143" i="28"/>
  <c r="AG143" i="28"/>
  <c r="AF143" i="28"/>
  <c r="AD143" i="28"/>
  <c r="AC143" i="28"/>
  <c r="Z143" i="28"/>
  <c r="Y143" i="28"/>
  <c r="X143" i="28"/>
  <c r="V143" i="28"/>
  <c r="U143" i="28"/>
  <c r="T143" i="28"/>
  <c r="S143" i="28"/>
  <c r="O143" i="28"/>
  <c r="N143" i="28"/>
  <c r="M143" i="28"/>
  <c r="BC123" i="28"/>
  <c r="BA123" i="28"/>
  <c r="AZ123" i="28"/>
  <c r="AY123" i="28"/>
  <c r="AX123" i="28"/>
  <c r="AW123" i="28"/>
  <c r="AV123" i="28"/>
  <c r="AU123" i="28"/>
  <c r="AT123" i="28"/>
  <c r="AS123" i="28"/>
  <c r="AR123" i="28"/>
  <c r="AQ123" i="28"/>
  <c r="AP123" i="28"/>
  <c r="AO123" i="28"/>
  <c r="AN123" i="28"/>
  <c r="AM123" i="28"/>
  <c r="AL123" i="28"/>
  <c r="AK123" i="28"/>
  <c r="AJ123" i="28"/>
  <c r="AI123" i="28"/>
  <c r="AH123" i="28"/>
  <c r="AG123" i="28"/>
  <c r="AF123" i="28"/>
  <c r="AD123" i="28"/>
  <c r="Z123" i="28"/>
  <c r="Y123" i="28"/>
  <c r="X123" i="28"/>
  <c r="V123" i="28"/>
  <c r="T123" i="28"/>
  <c r="S123" i="28"/>
  <c r="P123" i="28"/>
  <c r="O123" i="28"/>
  <c r="N123" i="28"/>
  <c r="BC103" i="28"/>
  <c r="BA103" i="28"/>
  <c r="AZ103" i="28"/>
  <c r="AY103" i="28"/>
  <c r="AX103" i="28"/>
  <c r="AW103" i="28"/>
  <c r="AV103" i="28"/>
  <c r="AU103" i="28"/>
  <c r="AT103" i="28"/>
  <c r="AS103" i="28"/>
  <c r="AR103" i="28"/>
  <c r="AQ103" i="28"/>
  <c r="AP103" i="28"/>
  <c r="AO103" i="28"/>
  <c r="AN103" i="28"/>
  <c r="AM103" i="28"/>
  <c r="AL103" i="28"/>
  <c r="AK103" i="28"/>
  <c r="AJ103" i="28"/>
  <c r="AI103" i="28"/>
  <c r="AH103" i="28"/>
  <c r="AG103" i="28"/>
  <c r="AF103" i="28"/>
  <c r="AD103" i="28"/>
  <c r="AB103" i="28"/>
  <c r="Z103" i="28"/>
  <c r="Y103" i="28"/>
  <c r="X103" i="28"/>
  <c r="V103" i="28"/>
  <c r="T103" i="28"/>
  <c r="S103" i="28"/>
  <c r="O103" i="28"/>
  <c r="N103" i="28"/>
  <c r="BC82" i="28"/>
  <c r="BA82" i="28"/>
  <c r="AZ82" i="28"/>
  <c r="AY82" i="28"/>
  <c r="AX82" i="28"/>
  <c r="AW82" i="28"/>
  <c r="AV82" i="28"/>
  <c r="AU82" i="28"/>
  <c r="AT82" i="28"/>
  <c r="AS82" i="28"/>
  <c r="AR82" i="28"/>
  <c r="AQ82" i="28"/>
  <c r="AP82" i="28"/>
  <c r="AO82" i="28"/>
  <c r="AN82" i="28"/>
  <c r="AM82" i="28"/>
  <c r="AL82" i="28"/>
  <c r="AK82" i="28"/>
  <c r="AJ82" i="28"/>
  <c r="AI82" i="28"/>
  <c r="AH82" i="28"/>
  <c r="AG82" i="28"/>
  <c r="AF82" i="28"/>
  <c r="AE82" i="28"/>
  <c r="AD82" i="28"/>
  <c r="Z82" i="28"/>
  <c r="Y82" i="28"/>
  <c r="X82" i="28"/>
  <c r="W82" i="28"/>
  <c r="V82" i="28"/>
  <c r="T82" i="28"/>
  <c r="S82" i="28"/>
  <c r="O82" i="28"/>
  <c r="N82" i="28"/>
  <c r="BC62" i="28"/>
  <c r="BA62" i="28"/>
  <c r="AZ62" i="28"/>
  <c r="AY62" i="28"/>
  <c r="AX62" i="28"/>
  <c r="AW62" i="28"/>
  <c r="AV62" i="28"/>
  <c r="AU62" i="28"/>
  <c r="AT62" i="28"/>
  <c r="AS62" i="28"/>
  <c r="AR62" i="28"/>
  <c r="AQ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L62" i="28" s="1"/>
  <c r="O62" i="28"/>
  <c r="N62" i="28"/>
  <c r="M62" i="28"/>
  <c r="BC42" i="28"/>
  <c r="BA42" i="28"/>
  <c r="AZ42" i="28"/>
  <c r="AY42" i="28"/>
  <c r="AX42" i="28"/>
  <c r="AW42" i="28"/>
  <c r="AV42" i="28"/>
  <c r="AU42" i="28"/>
  <c r="AT42" i="28"/>
  <c r="AS42" i="28"/>
  <c r="AR42" i="28"/>
  <c r="AQ42" i="28"/>
  <c r="AP42" i="28"/>
  <c r="AO42" i="28"/>
  <c r="AN42" i="28"/>
  <c r="AM42" i="28"/>
  <c r="AL42" i="28"/>
  <c r="AK42" i="28"/>
  <c r="AJ42" i="28"/>
  <c r="AI42" i="28"/>
  <c r="AH42" i="28"/>
  <c r="AG42" i="28"/>
  <c r="AF42" i="28"/>
  <c r="AD42" i="28"/>
  <c r="AC42" i="28"/>
  <c r="Z42" i="28"/>
  <c r="Y42" i="28"/>
  <c r="X42" i="28"/>
  <c r="V42" i="28"/>
  <c r="U42" i="28"/>
  <c r="T42" i="28"/>
  <c r="S42" i="28"/>
  <c r="O42" i="28"/>
  <c r="N42" i="28"/>
  <c r="M42" i="28"/>
  <c r="BC22" i="28"/>
  <c r="BA22" i="28"/>
  <c r="AZ22" i="28"/>
  <c r="AY22" i="28"/>
  <c r="AX22" i="28"/>
  <c r="AW22" i="28"/>
  <c r="AV22" i="28"/>
  <c r="AU22" i="28"/>
  <c r="AT22" i="28"/>
  <c r="AS22" i="28"/>
  <c r="AR22" i="28"/>
  <c r="AQ22" i="28"/>
  <c r="AP22" i="28"/>
  <c r="AO22" i="28"/>
  <c r="AN22" i="28"/>
  <c r="AM22" i="28"/>
  <c r="AL22" i="28"/>
  <c r="AK22" i="28"/>
  <c r="AJ22" i="28"/>
  <c r="AI22" i="28"/>
  <c r="AH22" i="28"/>
  <c r="AG22" i="28"/>
  <c r="AF22" i="28"/>
  <c r="AD22" i="28"/>
  <c r="Z22" i="28"/>
  <c r="Y22" i="28"/>
  <c r="X22" i="28"/>
  <c r="V22" i="28"/>
  <c r="T22" i="28"/>
  <c r="S22" i="28"/>
  <c r="P22" i="28"/>
  <c r="O22" i="28"/>
  <c r="N22" i="28"/>
  <c r="BC2" i="28"/>
  <c r="BA2" i="28"/>
  <c r="AZ2" i="28"/>
  <c r="AY2" i="28"/>
  <c r="AX2" i="28"/>
  <c r="AW2" i="28"/>
  <c r="AV2" i="28"/>
  <c r="AU2" i="28"/>
  <c r="AT2" i="28"/>
  <c r="AS2" i="28"/>
  <c r="AR2" i="28"/>
  <c r="AP2" i="28"/>
  <c r="AM2" i="28"/>
  <c r="AL2" i="28"/>
  <c r="AK2" i="28"/>
  <c r="AJ2" i="28"/>
  <c r="AI2" i="28"/>
  <c r="AG2" i="28"/>
  <c r="AF2" i="28"/>
  <c r="AE2" i="28"/>
  <c r="AC2" i="28"/>
  <c r="AB2" i="28"/>
  <c r="Z2" i="28"/>
  <c r="Y2" i="28"/>
  <c r="W2" i="28"/>
  <c r="V2" i="28"/>
  <c r="U2" i="28"/>
  <c r="T2" i="28"/>
  <c r="S2" i="28"/>
  <c r="Q2" i="28"/>
  <c r="O2" i="28"/>
  <c r="M2" i="28"/>
  <c r="BC385" i="27"/>
  <c r="BA385" i="27"/>
  <c r="AY385" i="27"/>
  <c r="AV385" i="27"/>
  <c r="AU385" i="27"/>
  <c r="AT385" i="27"/>
  <c r="AS385" i="27"/>
  <c r="AR385" i="27"/>
  <c r="AQ385" i="27"/>
  <c r="AO385" i="27"/>
  <c r="AN385" i="27"/>
  <c r="AM385" i="27"/>
  <c r="AK385" i="27"/>
  <c r="AJ385" i="27"/>
  <c r="AI385" i="27"/>
  <c r="AH385" i="27"/>
  <c r="AG385" i="27"/>
  <c r="AF385" i="27"/>
  <c r="AE385" i="27"/>
  <c r="Z385" i="27"/>
  <c r="Y385" i="27"/>
  <c r="X385" i="27"/>
  <c r="W385" i="27"/>
  <c r="V385" i="27"/>
  <c r="T385" i="27"/>
  <c r="S385" i="27"/>
  <c r="O385" i="27"/>
  <c r="N385" i="27"/>
  <c r="BC365" i="27"/>
  <c r="BA365" i="27"/>
  <c r="AY365" i="27"/>
  <c r="AX365" i="27"/>
  <c r="AV365" i="27"/>
  <c r="AU365" i="27"/>
  <c r="AT365" i="27"/>
  <c r="AS365" i="27"/>
  <c r="AR365" i="27"/>
  <c r="AQ365" i="27"/>
  <c r="AP365" i="27"/>
  <c r="AO365" i="27"/>
  <c r="AN365" i="27"/>
  <c r="AM365" i="27"/>
  <c r="AK365" i="27"/>
  <c r="AJ365" i="27"/>
  <c r="AI365" i="27"/>
  <c r="AH365" i="27"/>
  <c r="AG365" i="27"/>
  <c r="AF365" i="27"/>
  <c r="Z365" i="27"/>
  <c r="Y365" i="27"/>
  <c r="V365" i="27"/>
  <c r="T365" i="27"/>
  <c r="S365" i="27"/>
  <c r="R365" i="27"/>
  <c r="N365" i="27"/>
  <c r="BC345" i="27"/>
  <c r="BA345" i="27"/>
  <c r="AY345" i="27"/>
  <c r="AV345" i="27"/>
  <c r="AU345" i="27"/>
  <c r="AT345" i="27"/>
  <c r="AS345" i="27"/>
  <c r="AR345" i="27"/>
  <c r="AQ345" i="27"/>
  <c r="AO345" i="27"/>
  <c r="AN345" i="27"/>
  <c r="AM345" i="27"/>
  <c r="AL345" i="27"/>
  <c r="AK345" i="27"/>
  <c r="AJ345" i="27"/>
  <c r="AI345" i="27"/>
  <c r="AH345" i="27"/>
  <c r="AG345" i="27"/>
  <c r="AF345" i="27"/>
  <c r="AD345" i="27"/>
  <c r="Z345" i="27"/>
  <c r="Y345" i="27"/>
  <c r="V345" i="27"/>
  <c r="T345" i="27"/>
  <c r="S345" i="27"/>
  <c r="O345" i="27"/>
  <c r="N345" i="27"/>
  <c r="BC325" i="27"/>
  <c r="BA325" i="27"/>
  <c r="AY325" i="27"/>
  <c r="AX325" i="27"/>
  <c r="AW325" i="27"/>
  <c r="AV325" i="27"/>
  <c r="AU325" i="27"/>
  <c r="AT325" i="27"/>
  <c r="AS325" i="27"/>
  <c r="AR325" i="27"/>
  <c r="AQ325" i="27"/>
  <c r="AP325" i="27"/>
  <c r="AO325" i="27"/>
  <c r="AN325" i="27"/>
  <c r="AM325" i="27"/>
  <c r="AK325" i="27"/>
  <c r="AJ325" i="27"/>
  <c r="AI325" i="27"/>
  <c r="AH325" i="27"/>
  <c r="AG325" i="27"/>
  <c r="AF325" i="27"/>
  <c r="Z325" i="27"/>
  <c r="Y325" i="27"/>
  <c r="V325" i="27"/>
  <c r="T325" i="27"/>
  <c r="S325" i="27"/>
  <c r="Q325" i="27"/>
  <c r="N325" i="27"/>
  <c r="BC305" i="27"/>
  <c r="BA305" i="27"/>
  <c r="AY305" i="27"/>
  <c r="AV305" i="27"/>
  <c r="AU305" i="27"/>
  <c r="AT305" i="27"/>
  <c r="AS305" i="27"/>
  <c r="AR305" i="27"/>
  <c r="AQ305" i="27"/>
  <c r="AO305" i="27"/>
  <c r="AN305" i="27"/>
  <c r="AM305" i="27"/>
  <c r="AL305" i="27"/>
  <c r="AK305" i="27"/>
  <c r="AJ305" i="27"/>
  <c r="AI305" i="27"/>
  <c r="AH305" i="27"/>
  <c r="AG305" i="27"/>
  <c r="AF305" i="27"/>
  <c r="AD305" i="27"/>
  <c r="AC305" i="27"/>
  <c r="Z305" i="27"/>
  <c r="Y305" i="27"/>
  <c r="V305" i="27"/>
  <c r="U305" i="27"/>
  <c r="T305" i="27"/>
  <c r="S305" i="27"/>
  <c r="N305" i="27"/>
  <c r="M305" i="27"/>
  <c r="BC284" i="27"/>
  <c r="BA284" i="27"/>
  <c r="AZ284" i="27"/>
  <c r="AY284" i="27"/>
  <c r="AX284" i="27"/>
  <c r="AW284" i="27"/>
  <c r="AV284" i="27"/>
  <c r="AU284" i="27"/>
  <c r="AT284" i="27"/>
  <c r="AS284" i="27"/>
  <c r="AR284" i="27"/>
  <c r="AQ284" i="27"/>
  <c r="AP284" i="27"/>
  <c r="AO284" i="27"/>
  <c r="AN284" i="27"/>
  <c r="AM284" i="27"/>
  <c r="AL284" i="27"/>
  <c r="AK284" i="27"/>
  <c r="AJ284" i="27"/>
  <c r="AI284" i="27"/>
  <c r="AH284" i="27"/>
  <c r="AG284" i="27"/>
  <c r="AF284" i="27"/>
  <c r="AD284" i="27"/>
  <c r="Z284" i="27"/>
  <c r="Y284" i="27"/>
  <c r="X284" i="27"/>
  <c r="V284" i="27"/>
  <c r="T284" i="27"/>
  <c r="S284" i="27"/>
  <c r="P284" i="27"/>
  <c r="O284" i="27"/>
  <c r="N284" i="27"/>
  <c r="BC264" i="27"/>
  <c r="BA264" i="27"/>
  <c r="AZ264" i="27"/>
  <c r="AY264" i="27"/>
  <c r="AX264" i="27"/>
  <c r="AW264" i="27"/>
  <c r="AV264" i="27"/>
  <c r="AU264" i="27"/>
  <c r="AT264" i="27"/>
  <c r="AS264" i="27"/>
  <c r="AR264" i="27"/>
  <c r="AQ264" i="27"/>
  <c r="AP264" i="27"/>
  <c r="AO264" i="27"/>
  <c r="AN264" i="27"/>
  <c r="AM264" i="27"/>
  <c r="AL264" i="27"/>
  <c r="AK264" i="27"/>
  <c r="AJ264" i="27"/>
  <c r="AI264" i="27"/>
  <c r="AH264" i="27"/>
  <c r="AG264" i="27"/>
  <c r="AF264" i="27"/>
  <c r="AD264" i="27"/>
  <c r="AB264" i="27"/>
  <c r="Z264" i="27"/>
  <c r="Y264" i="27"/>
  <c r="X264" i="27"/>
  <c r="V264" i="27"/>
  <c r="T264" i="27"/>
  <c r="S264" i="27"/>
  <c r="O264" i="27"/>
  <c r="N264" i="27"/>
  <c r="BC244" i="27"/>
  <c r="BA244" i="27"/>
  <c r="AZ244" i="27"/>
  <c r="AY244" i="27"/>
  <c r="AX244" i="27"/>
  <c r="AW244" i="27"/>
  <c r="AV244" i="27"/>
  <c r="AU244" i="27"/>
  <c r="AT244" i="27"/>
  <c r="AS244" i="27"/>
  <c r="AR244" i="27"/>
  <c r="AQ244" i="27"/>
  <c r="AP244" i="27"/>
  <c r="AO244" i="27"/>
  <c r="AN244" i="27"/>
  <c r="AM244" i="27"/>
  <c r="AL244" i="27"/>
  <c r="AK244" i="27"/>
  <c r="AJ244" i="27"/>
  <c r="AI244" i="27"/>
  <c r="AH244" i="27"/>
  <c r="AG244" i="27"/>
  <c r="AF244" i="27"/>
  <c r="AE244" i="27"/>
  <c r="AD244" i="27"/>
  <c r="Z244" i="27"/>
  <c r="Y244" i="27"/>
  <c r="X244" i="27"/>
  <c r="W244" i="27"/>
  <c r="V244" i="27"/>
  <c r="T244" i="27"/>
  <c r="S244" i="27"/>
  <c r="O244" i="27"/>
  <c r="N244" i="27"/>
  <c r="BC224" i="27"/>
  <c r="BA224" i="27"/>
  <c r="AZ224" i="27"/>
  <c r="AY224" i="27"/>
  <c r="AX224" i="27"/>
  <c r="AW224" i="27"/>
  <c r="AV224" i="27"/>
  <c r="AU224" i="27"/>
  <c r="AT224" i="27"/>
  <c r="AS224" i="27"/>
  <c r="AR224" i="27"/>
  <c r="AQ224" i="27"/>
  <c r="AP224" i="27"/>
  <c r="AO224" i="27"/>
  <c r="AN224" i="27"/>
  <c r="AM224" i="27"/>
  <c r="AL224" i="27"/>
  <c r="AK224" i="27"/>
  <c r="AJ224" i="27"/>
  <c r="AI224" i="27"/>
  <c r="AH224" i="27"/>
  <c r="AG224" i="27"/>
  <c r="AF224" i="27"/>
  <c r="AD224" i="27"/>
  <c r="AA224" i="27"/>
  <c r="Z224" i="27"/>
  <c r="Y224" i="27"/>
  <c r="X224" i="27"/>
  <c r="V224" i="27"/>
  <c r="T224" i="27"/>
  <c r="S224" i="27"/>
  <c r="O224" i="27"/>
  <c r="N224" i="27"/>
  <c r="BC204" i="27"/>
  <c r="BA204" i="27"/>
  <c r="AZ204" i="27"/>
  <c r="AY204" i="27"/>
  <c r="AX204" i="27"/>
  <c r="AW204" i="27"/>
  <c r="AV204" i="27"/>
  <c r="AU204" i="27"/>
  <c r="AT204" i="27"/>
  <c r="AS204" i="27"/>
  <c r="AR204" i="27"/>
  <c r="AQ204" i="27"/>
  <c r="AP204" i="27"/>
  <c r="AO204" i="27"/>
  <c r="AN204" i="27"/>
  <c r="AM204" i="27"/>
  <c r="AL204" i="27"/>
  <c r="AK204" i="27"/>
  <c r="AJ204" i="27"/>
  <c r="AI204" i="27"/>
  <c r="AH204" i="27"/>
  <c r="AG204" i="27"/>
  <c r="AF204" i="27"/>
  <c r="AD204" i="27"/>
  <c r="Z204" i="27"/>
  <c r="Y204" i="27"/>
  <c r="X204" i="27"/>
  <c r="V204" i="27"/>
  <c r="T204" i="27"/>
  <c r="S204" i="27"/>
  <c r="O204" i="27"/>
  <c r="N204" i="27"/>
  <c r="BC183" i="27"/>
  <c r="BA183" i="27"/>
  <c r="AZ183" i="27"/>
  <c r="AY183" i="27"/>
  <c r="AX183" i="27"/>
  <c r="AW183" i="27"/>
  <c r="AV183" i="27"/>
  <c r="AU183" i="27"/>
  <c r="AT183" i="27"/>
  <c r="AS183" i="27"/>
  <c r="AR183" i="27"/>
  <c r="AQ183" i="27"/>
  <c r="AP183" i="27"/>
  <c r="AO183" i="27"/>
  <c r="AN183" i="27"/>
  <c r="AM183" i="27"/>
  <c r="AL183" i="27"/>
  <c r="AK183" i="27"/>
  <c r="AJ183" i="27"/>
  <c r="AI183" i="27"/>
  <c r="AH183" i="27"/>
  <c r="AG183" i="27"/>
  <c r="AF183" i="27"/>
  <c r="AD183" i="27"/>
  <c r="Z183" i="27"/>
  <c r="Y183" i="27"/>
  <c r="X183" i="27"/>
  <c r="V183" i="27"/>
  <c r="T183" i="27"/>
  <c r="S183" i="27"/>
  <c r="R183" i="27"/>
  <c r="O183" i="27"/>
  <c r="N183" i="27"/>
  <c r="BC163" i="27"/>
  <c r="BA163" i="27"/>
  <c r="AZ163" i="27"/>
  <c r="AY163" i="27"/>
  <c r="AX163" i="27"/>
  <c r="AW163" i="27"/>
  <c r="AV163" i="27"/>
  <c r="AU163" i="27"/>
  <c r="AT163" i="27"/>
  <c r="AS163" i="27"/>
  <c r="AR163" i="27"/>
  <c r="AQ163" i="27"/>
  <c r="AP163" i="27"/>
  <c r="AO163" i="27"/>
  <c r="AN163" i="27"/>
  <c r="AM163" i="27"/>
  <c r="AL163" i="27"/>
  <c r="AK163" i="27"/>
  <c r="AJ163" i="27"/>
  <c r="AI163" i="27"/>
  <c r="AH163" i="27"/>
  <c r="AG163" i="27"/>
  <c r="AF163" i="27"/>
  <c r="AD163" i="27"/>
  <c r="AC163" i="27"/>
  <c r="Z163" i="27"/>
  <c r="Y163" i="27"/>
  <c r="X163" i="27"/>
  <c r="V163" i="27"/>
  <c r="U163" i="27"/>
  <c r="T163" i="27"/>
  <c r="S163" i="27"/>
  <c r="O163" i="27"/>
  <c r="N163" i="27"/>
  <c r="M163" i="27"/>
  <c r="L163" i="27" s="1"/>
  <c r="BC143" i="27"/>
  <c r="BA143" i="27"/>
  <c r="AZ143" i="27"/>
  <c r="AY143" i="27"/>
  <c r="AX143" i="27"/>
  <c r="AW143" i="27"/>
  <c r="AV143" i="27"/>
  <c r="AU143" i="27"/>
  <c r="AT143" i="27"/>
  <c r="AS143" i="27"/>
  <c r="AR143" i="27"/>
  <c r="AQ143" i="27"/>
  <c r="AP143" i="27"/>
  <c r="AO143" i="27"/>
  <c r="AN143" i="27"/>
  <c r="AM143" i="27"/>
  <c r="AL143" i="27"/>
  <c r="AK143" i="27"/>
  <c r="AJ143" i="27"/>
  <c r="AI143" i="27"/>
  <c r="AH143" i="27"/>
  <c r="AG143" i="27"/>
  <c r="AF143" i="27"/>
  <c r="AD143" i="27"/>
  <c r="Z143" i="27"/>
  <c r="Y143" i="27"/>
  <c r="X143" i="27"/>
  <c r="V143" i="27"/>
  <c r="T143" i="27"/>
  <c r="S143" i="27"/>
  <c r="Q143" i="27"/>
  <c r="O143" i="27"/>
  <c r="N143" i="27"/>
  <c r="BC123" i="27"/>
  <c r="BA123" i="27"/>
  <c r="AZ123" i="27"/>
  <c r="AY123" i="27"/>
  <c r="AX123" i="27"/>
  <c r="AW123" i="27"/>
  <c r="AV123" i="27"/>
  <c r="AU123" i="27"/>
  <c r="AT123" i="27"/>
  <c r="AS123" i="27"/>
  <c r="AR123" i="27"/>
  <c r="AQ123" i="27"/>
  <c r="AP123" i="27"/>
  <c r="AO123" i="27"/>
  <c r="AN123" i="27"/>
  <c r="AM123" i="27"/>
  <c r="AL123" i="27"/>
  <c r="AK123" i="27"/>
  <c r="AJ123" i="27"/>
  <c r="AI123" i="27"/>
  <c r="AH123" i="27"/>
  <c r="AG123" i="27"/>
  <c r="AF123" i="27"/>
  <c r="AD123" i="27"/>
  <c r="AB123" i="27"/>
  <c r="Z123" i="27"/>
  <c r="Y123" i="27"/>
  <c r="X123" i="27"/>
  <c r="V123" i="27"/>
  <c r="T123" i="27"/>
  <c r="S123" i="27"/>
  <c r="O123" i="27"/>
  <c r="N123" i="27"/>
  <c r="BC103" i="27"/>
  <c r="BA103" i="27"/>
  <c r="AZ103" i="27"/>
  <c r="AY103" i="27"/>
  <c r="AX103" i="27"/>
  <c r="AW103" i="27"/>
  <c r="AV103" i="27"/>
  <c r="AU103" i="27"/>
  <c r="AT103" i="27"/>
  <c r="AS103" i="27"/>
  <c r="AR103" i="27"/>
  <c r="AQ103" i="27"/>
  <c r="AP103" i="27"/>
  <c r="AO103" i="27"/>
  <c r="AN103" i="27"/>
  <c r="AM103" i="27"/>
  <c r="AL103" i="27"/>
  <c r="AK103" i="27"/>
  <c r="AJ103" i="27"/>
  <c r="AI103" i="27"/>
  <c r="AH103" i="27"/>
  <c r="AG103" i="27"/>
  <c r="AF103" i="27"/>
  <c r="AD103" i="27"/>
  <c r="Z103" i="27"/>
  <c r="Y103" i="27"/>
  <c r="X103" i="27"/>
  <c r="V103" i="27"/>
  <c r="T103" i="27"/>
  <c r="S103" i="27"/>
  <c r="P103" i="27"/>
  <c r="O103" i="27"/>
  <c r="N103" i="27"/>
  <c r="BC82" i="27"/>
  <c r="BA82" i="27"/>
  <c r="AZ82" i="27"/>
  <c r="AY82" i="27"/>
  <c r="AX82" i="27"/>
  <c r="AW82" i="27"/>
  <c r="AV82" i="27"/>
  <c r="AU82" i="27"/>
  <c r="AT82" i="27"/>
  <c r="AS82" i="27"/>
  <c r="AR82" i="27"/>
  <c r="AQ82" i="27"/>
  <c r="AP82" i="27"/>
  <c r="AO82" i="27"/>
  <c r="AN82" i="27"/>
  <c r="AM82" i="27"/>
  <c r="AL82" i="27"/>
  <c r="AK82" i="27"/>
  <c r="AJ82" i="27"/>
  <c r="AI82" i="27"/>
  <c r="AH82" i="27"/>
  <c r="AG82" i="27"/>
  <c r="AF82" i="27"/>
  <c r="AD82" i="27"/>
  <c r="AA82" i="27"/>
  <c r="Z82" i="27"/>
  <c r="Y82" i="27"/>
  <c r="X82" i="27"/>
  <c r="V82" i="27"/>
  <c r="T82" i="27"/>
  <c r="S82" i="27"/>
  <c r="O82" i="27"/>
  <c r="N82" i="27"/>
  <c r="BC62" i="27"/>
  <c r="BA62" i="27"/>
  <c r="AZ62" i="27"/>
  <c r="AY62" i="27"/>
  <c r="AX62" i="27"/>
  <c r="AW62" i="27"/>
  <c r="AV62" i="27"/>
  <c r="AU62" i="27"/>
  <c r="AT62" i="27"/>
  <c r="AS62" i="27"/>
  <c r="AR62" i="27"/>
  <c r="AQ62" i="27"/>
  <c r="AP62" i="27"/>
  <c r="AO62" i="27"/>
  <c r="AN62" i="27"/>
  <c r="AM62" i="27"/>
  <c r="AL62" i="27"/>
  <c r="AK62" i="27"/>
  <c r="AJ62" i="27"/>
  <c r="AI62" i="27"/>
  <c r="AH62" i="27"/>
  <c r="AG62" i="27"/>
  <c r="AF62" i="27"/>
  <c r="AD62" i="27"/>
  <c r="Z62" i="27"/>
  <c r="Y62" i="27"/>
  <c r="X62" i="27"/>
  <c r="V62" i="27"/>
  <c r="T62" i="27"/>
  <c r="S62" i="27"/>
  <c r="O62" i="27"/>
  <c r="N62" i="27"/>
  <c r="BC42" i="27"/>
  <c r="BA42" i="27"/>
  <c r="AZ42" i="27"/>
  <c r="AY42" i="27"/>
  <c r="AX42" i="27"/>
  <c r="AW42" i="27"/>
  <c r="AV42" i="27"/>
  <c r="AU42" i="27"/>
  <c r="AT42" i="27"/>
  <c r="AS42" i="27"/>
  <c r="AR42" i="27"/>
  <c r="AQ42" i="27"/>
  <c r="AP42" i="27"/>
  <c r="AO42" i="27"/>
  <c r="AN42" i="27"/>
  <c r="AM42" i="27"/>
  <c r="AL42" i="27"/>
  <c r="AK42" i="27"/>
  <c r="AJ42" i="27"/>
  <c r="AI42" i="27"/>
  <c r="AH42" i="27"/>
  <c r="AG42" i="27"/>
  <c r="AF42" i="27"/>
  <c r="AE42" i="27"/>
  <c r="AD42" i="27"/>
  <c r="AC42" i="27"/>
  <c r="AB42" i="27"/>
  <c r="AA42" i="27"/>
  <c r="Z42" i="27"/>
  <c r="Y42" i="27"/>
  <c r="X42" i="27"/>
  <c r="W42" i="27"/>
  <c r="V42" i="27"/>
  <c r="U42" i="27"/>
  <c r="T42" i="27"/>
  <c r="S42" i="27"/>
  <c r="R42" i="27"/>
  <c r="Q42" i="27"/>
  <c r="P42" i="27"/>
  <c r="O42" i="27"/>
  <c r="N42" i="27"/>
  <c r="M42" i="27"/>
  <c r="BC22" i="27"/>
  <c r="BA22" i="27"/>
  <c r="AZ22" i="27"/>
  <c r="AY22" i="27"/>
  <c r="AX22" i="27"/>
  <c r="AW22" i="27"/>
  <c r="AV22" i="27"/>
  <c r="AU22" i="27"/>
  <c r="AT22" i="27"/>
  <c r="AS22" i="27"/>
  <c r="AR22" i="27"/>
  <c r="AQ22" i="27"/>
  <c r="AP22" i="27"/>
  <c r="AO22" i="27"/>
  <c r="AN22" i="27"/>
  <c r="AM22" i="27"/>
  <c r="AL22" i="27"/>
  <c r="AK22" i="27"/>
  <c r="AJ22" i="27"/>
  <c r="AI22" i="27"/>
  <c r="AH22" i="27"/>
  <c r="AG22" i="27"/>
  <c r="AF22" i="27"/>
  <c r="AD22" i="27"/>
  <c r="AB22" i="27"/>
  <c r="Z22" i="27"/>
  <c r="Y22" i="27"/>
  <c r="X22" i="27"/>
  <c r="V22" i="27"/>
  <c r="T22" i="27"/>
  <c r="S22" i="27"/>
  <c r="O22" i="27"/>
  <c r="N22" i="27"/>
  <c r="BC2" i="27"/>
  <c r="AZ2" i="27"/>
  <c r="AY2" i="27"/>
  <c r="AX2" i="27"/>
  <c r="AW2" i="27"/>
  <c r="AV2" i="27"/>
  <c r="AU2" i="27"/>
  <c r="AT2" i="27"/>
  <c r="AS2" i="27"/>
  <c r="AR2" i="27"/>
  <c r="AQ2" i="27"/>
  <c r="AP2" i="27"/>
  <c r="AO2" i="27"/>
  <c r="AN2" i="27"/>
  <c r="AM2" i="27"/>
  <c r="AL2" i="27"/>
  <c r="AJ2" i="27"/>
  <c r="AI2" i="27"/>
  <c r="AH2" i="27"/>
  <c r="AG2" i="27"/>
  <c r="AE2" i="27"/>
  <c r="AD2" i="27"/>
  <c r="AC2" i="27"/>
  <c r="AA2" i="27"/>
  <c r="Z2" i="27"/>
  <c r="Y2" i="27"/>
  <c r="T2" i="27"/>
  <c r="S2" i="27"/>
  <c r="R2" i="27"/>
  <c r="P2" i="27"/>
  <c r="O2" i="27"/>
  <c r="M2" i="27"/>
  <c r="BC385" i="26"/>
  <c r="BA385" i="26"/>
  <c r="AZ385" i="26"/>
  <c r="AY385" i="26"/>
  <c r="AX385" i="26"/>
  <c r="AW385" i="26"/>
  <c r="AV385" i="26"/>
  <c r="AU385" i="26"/>
  <c r="AT385" i="26"/>
  <c r="AS385" i="26"/>
  <c r="AR385" i="26"/>
  <c r="AQ385" i="26"/>
  <c r="AP385" i="26"/>
  <c r="AO385" i="26"/>
  <c r="AN385" i="26"/>
  <c r="AM385" i="26"/>
  <c r="AL385" i="26"/>
  <c r="AK385" i="26"/>
  <c r="AJ385" i="26"/>
  <c r="AI385" i="26"/>
  <c r="AH385" i="26"/>
  <c r="AG385" i="26"/>
  <c r="AF385" i="26"/>
  <c r="AD385" i="26"/>
  <c r="Z385" i="26"/>
  <c r="Y385" i="26"/>
  <c r="X385" i="26"/>
  <c r="V385" i="26"/>
  <c r="T385" i="26"/>
  <c r="S385" i="26"/>
  <c r="R385" i="26"/>
  <c r="O385" i="26"/>
  <c r="N385" i="26"/>
  <c r="BC365" i="26"/>
  <c r="BA365" i="26"/>
  <c r="AZ365" i="26"/>
  <c r="AY365" i="26"/>
  <c r="AX365" i="26"/>
  <c r="AW365" i="26"/>
  <c r="AV365" i="26"/>
  <c r="AU365" i="26"/>
  <c r="AT365" i="26"/>
  <c r="AS365" i="26"/>
  <c r="AR365" i="26"/>
  <c r="AQ365" i="26"/>
  <c r="AP365" i="26"/>
  <c r="AO365" i="26"/>
  <c r="AN365" i="26"/>
  <c r="AM365" i="26"/>
  <c r="AL365" i="26"/>
  <c r="AK365" i="26"/>
  <c r="AJ365" i="26"/>
  <c r="AI365" i="26"/>
  <c r="AH365" i="26"/>
  <c r="AG365" i="26"/>
  <c r="AF365" i="26"/>
  <c r="AD365" i="26"/>
  <c r="AC365" i="26"/>
  <c r="Z365" i="26"/>
  <c r="Y365" i="26"/>
  <c r="X365" i="26"/>
  <c r="V365" i="26"/>
  <c r="U365" i="26"/>
  <c r="T365" i="26"/>
  <c r="S365" i="26"/>
  <c r="O365" i="26"/>
  <c r="N365" i="26"/>
  <c r="M365" i="26"/>
  <c r="BC345" i="26"/>
  <c r="BA345" i="26"/>
  <c r="AZ345" i="26"/>
  <c r="AY345" i="26"/>
  <c r="AX345" i="26"/>
  <c r="AW345" i="26"/>
  <c r="AV345" i="26"/>
  <c r="AU345" i="26"/>
  <c r="AT345" i="26"/>
  <c r="AS345" i="26"/>
  <c r="AR345" i="26"/>
  <c r="AQ345" i="26"/>
  <c r="AP345" i="26"/>
  <c r="AO345" i="26"/>
  <c r="AN345" i="26"/>
  <c r="AM345" i="26"/>
  <c r="AL345" i="26"/>
  <c r="AK345" i="26"/>
  <c r="AJ345" i="26"/>
  <c r="AI345" i="26"/>
  <c r="AH345" i="26"/>
  <c r="AG345" i="26"/>
  <c r="AF345" i="26"/>
  <c r="AD345" i="26"/>
  <c r="Z345" i="26"/>
  <c r="Y345" i="26"/>
  <c r="X345" i="26"/>
  <c r="V345" i="26"/>
  <c r="T345" i="26"/>
  <c r="S345" i="26"/>
  <c r="P345" i="26"/>
  <c r="O345" i="26"/>
  <c r="N345" i="26"/>
  <c r="BC325" i="26"/>
  <c r="BA325" i="26"/>
  <c r="AZ325" i="26"/>
  <c r="AY325" i="26"/>
  <c r="AX325" i="26"/>
  <c r="AW325" i="26"/>
  <c r="AV325" i="26"/>
  <c r="AU325" i="26"/>
  <c r="AT325" i="26"/>
  <c r="AS325" i="26"/>
  <c r="AR325" i="26"/>
  <c r="AQ325" i="26"/>
  <c r="AP325" i="26"/>
  <c r="AO325" i="26"/>
  <c r="AN325" i="26"/>
  <c r="AM325" i="26"/>
  <c r="AL325" i="26"/>
  <c r="AK325" i="26"/>
  <c r="AJ325" i="26"/>
  <c r="AI325" i="26"/>
  <c r="AH325" i="26"/>
  <c r="AG325" i="26"/>
  <c r="AF325" i="26"/>
  <c r="AD325" i="26"/>
  <c r="AA325" i="26"/>
  <c r="Z325" i="26"/>
  <c r="Y325" i="26"/>
  <c r="X325" i="26"/>
  <c r="V325" i="26"/>
  <c r="T325" i="26"/>
  <c r="S325" i="26"/>
  <c r="O325" i="26"/>
  <c r="N325" i="26"/>
  <c r="BC305" i="26"/>
  <c r="BA305" i="26"/>
  <c r="AZ305" i="26"/>
  <c r="AY305" i="26"/>
  <c r="AX305" i="26"/>
  <c r="AW305" i="26"/>
  <c r="AV305" i="26"/>
  <c r="AU305" i="26"/>
  <c r="AT305" i="26"/>
  <c r="AS305" i="26"/>
  <c r="AR305" i="26"/>
  <c r="AQ305" i="26"/>
  <c r="AP305" i="26"/>
  <c r="AO305" i="26"/>
  <c r="AN305" i="26"/>
  <c r="AM305" i="26"/>
  <c r="AL305" i="26"/>
  <c r="AK305" i="26"/>
  <c r="AJ305" i="26"/>
  <c r="AI305" i="26"/>
  <c r="AH305" i="26"/>
  <c r="AG305" i="26"/>
  <c r="AF305" i="26"/>
  <c r="AE305" i="26"/>
  <c r="AD305" i="26"/>
  <c r="Z305" i="26"/>
  <c r="Y305" i="26"/>
  <c r="X305" i="26"/>
  <c r="W305" i="26"/>
  <c r="V305" i="26"/>
  <c r="T305" i="26"/>
  <c r="S305" i="26"/>
  <c r="O305" i="26"/>
  <c r="N305" i="26"/>
  <c r="BC284" i="26"/>
  <c r="BA284" i="26"/>
  <c r="AY284" i="26"/>
  <c r="AX284" i="26"/>
  <c r="AV284" i="26"/>
  <c r="AU284" i="26"/>
  <c r="AT284" i="26"/>
  <c r="AS284" i="26"/>
  <c r="AR284" i="26"/>
  <c r="AQ284" i="26"/>
  <c r="AP284" i="26"/>
  <c r="AO284" i="26"/>
  <c r="AN284" i="26"/>
  <c r="AM284" i="26"/>
  <c r="AK284" i="26"/>
  <c r="AJ284" i="26"/>
  <c r="AI284" i="26"/>
  <c r="AH284" i="26"/>
  <c r="AG284" i="26"/>
  <c r="AF284" i="26"/>
  <c r="Z284" i="26"/>
  <c r="Y284" i="26"/>
  <c r="V284" i="26"/>
  <c r="T284" i="26"/>
  <c r="S284" i="26"/>
  <c r="R284" i="26"/>
  <c r="N284" i="26"/>
  <c r="BC264" i="26"/>
  <c r="BA264" i="26"/>
  <c r="AY264" i="26"/>
  <c r="AV264" i="26"/>
  <c r="AU264" i="26"/>
  <c r="AT264" i="26"/>
  <c r="AS264" i="26"/>
  <c r="AR264" i="26"/>
  <c r="AQ264" i="26"/>
  <c r="AO264" i="26"/>
  <c r="AN264" i="26"/>
  <c r="AM264" i="26"/>
  <c r="AL264" i="26"/>
  <c r="AK264" i="26"/>
  <c r="AJ264" i="26"/>
  <c r="AI264" i="26"/>
  <c r="AH264" i="26"/>
  <c r="AG264" i="26"/>
  <c r="AF264" i="26"/>
  <c r="AD264" i="26"/>
  <c r="Z264" i="26"/>
  <c r="Y264" i="26"/>
  <c r="V264" i="26"/>
  <c r="T264" i="26"/>
  <c r="S264" i="26"/>
  <c r="O264" i="26"/>
  <c r="N264" i="26"/>
  <c r="BC244" i="26"/>
  <c r="BA244" i="26"/>
  <c r="AY244" i="26"/>
  <c r="AX244" i="26"/>
  <c r="AW244" i="26"/>
  <c r="AV244" i="26"/>
  <c r="AU244" i="26"/>
  <c r="AT244" i="26"/>
  <c r="AS244" i="26"/>
  <c r="AR244" i="26"/>
  <c r="AQ244" i="26"/>
  <c r="AP244" i="26"/>
  <c r="AO244" i="26"/>
  <c r="AN244" i="26"/>
  <c r="AM244" i="26"/>
  <c r="AK244" i="26"/>
  <c r="AJ244" i="26"/>
  <c r="AI244" i="26"/>
  <c r="AH244" i="26"/>
  <c r="AG244" i="26"/>
  <c r="AF244" i="26"/>
  <c r="Z244" i="26"/>
  <c r="Y244" i="26"/>
  <c r="V244" i="26"/>
  <c r="T244" i="26"/>
  <c r="S244" i="26"/>
  <c r="Q244" i="26"/>
  <c r="N244" i="26"/>
  <c r="BC224" i="26"/>
  <c r="BA224" i="26"/>
  <c r="AY224" i="26"/>
  <c r="AV224" i="26"/>
  <c r="AU224" i="26"/>
  <c r="AT224" i="26"/>
  <c r="AS224" i="26"/>
  <c r="AR224" i="26"/>
  <c r="AQ224" i="26"/>
  <c r="AO224" i="26"/>
  <c r="AN224" i="26"/>
  <c r="AM224" i="26"/>
  <c r="AL224" i="26"/>
  <c r="AK224" i="26"/>
  <c r="AJ224" i="26"/>
  <c r="AI224" i="26"/>
  <c r="AH224" i="26"/>
  <c r="AG224" i="26"/>
  <c r="AF224" i="26"/>
  <c r="AD224" i="26"/>
  <c r="AC224" i="26"/>
  <c r="Z224" i="26"/>
  <c r="Y224" i="26"/>
  <c r="V224" i="26"/>
  <c r="U224" i="26"/>
  <c r="T224" i="26"/>
  <c r="S224" i="26"/>
  <c r="N224" i="26"/>
  <c r="M224" i="26"/>
  <c r="BC204" i="26"/>
  <c r="BA204" i="26"/>
  <c r="AY204" i="26"/>
  <c r="AW204" i="26"/>
  <c r="AV204" i="26"/>
  <c r="AU204" i="26"/>
  <c r="AT204" i="26"/>
  <c r="AS204" i="26"/>
  <c r="AR204" i="26"/>
  <c r="AQ204" i="26"/>
  <c r="AO204" i="26"/>
  <c r="AN204" i="26"/>
  <c r="AM204" i="26"/>
  <c r="AK204" i="26"/>
  <c r="AJ204" i="26"/>
  <c r="AI204" i="26"/>
  <c r="AH204" i="26"/>
  <c r="AG204" i="26"/>
  <c r="AF204" i="26"/>
  <c r="Z204" i="26"/>
  <c r="Y204" i="26"/>
  <c r="X204" i="26"/>
  <c r="V204" i="26"/>
  <c r="T204" i="26"/>
  <c r="S204" i="26"/>
  <c r="P204" i="26"/>
  <c r="N204" i="26"/>
  <c r="BC183" i="26"/>
  <c r="BA183" i="26"/>
  <c r="AZ183" i="26"/>
  <c r="AY183" i="26"/>
  <c r="AX183" i="26"/>
  <c r="AW183" i="26"/>
  <c r="AV183" i="26"/>
  <c r="AU183" i="26"/>
  <c r="AT183" i="26"/>
  <c r="AS183" i="26"/>
  <c r="AR183" i="26"/>
  <c r="AQ183" i="26"/>
  <c r="AP183" i="26"/>
  <c r="AO183" i="26"/>
  <c r="AN183" i="26"/>
  <c r="AM183" i="26"/>
  <c r="AL183" i="26"/>
  <c r="AK183" i="26"/>
  <c r="AJ183" i="26"/>
  <c r="AI183" i="26"/>
  <c r="AH183" i="26"/>
  <c r="AG183" i="26"/>
  <c r="AF183" i="26"/>
  <c r="AD183" i="26"/>
  <c r="AB183" i="26"/>
  <c r="Z183" i="26"/>
  <c r="Y183" i="26"/>
  <c r="X183" i="26"/>
  <c r="V183" i="26"/>
  <c r="T183" i="26"/>
  <c r="S183" i="26"/>
  <c r="O183" i="26"/>
  <c r="N183" i="26"/>
  <c r="BC163" i="26"/>
  <c r="BA163" i="26"/>
  <c r="AZ163" i="26"/>
  <c r="AY163" i="26"/>
  <c r="AX163" i="26"/>
  <c r="AW163" i="26"/>
  <c r="AV163" i="26"/>
  <c r="AU163" i="26"/>
  <c r="AT163" i="26"/>
  <c r="AS163" i="26"/>
  <c r="AR163" i="26"/>
  <c r="AQ163" i="26"/>
  <c r="AP163" i="26"/>
  <c r="AO163" i="26"/>
  <c r="AN163" i="26"/>
  <c r="AM163" i="26"/>
  <c r="AL163" i="26"/>
  <c r="AK163" i="26"/>
  <c r="AJ163" i="26"/>
  <c r="AI163" i="26"/>
  <c r="AH163" i="26"/>
  <c r="AG163" i="26"/>
  <c r="AF163" i="26"/>
  <c r="AE163" i="26"/>
  <c r="AD163" i="26"/>
  <c r="Z163" i="26"/>
  <c r="Y163" i="26"/>
  <c r="X163" i="26"/>
  <c r="W163" i="26"/>
  <c r="V163" i="26"/>
  <c r="T163" i="26"/>
  <c r="S163" i="26"/>
  <c r="O163" i="26"/>
  <c r="N163" i="26"/>
  <c r="BC143" i="26"/>
  <c r="BA143" i="26"/>
  <c r="AZ143" i="26"/>
  <c r="AY143" i="26"/>
  <c r="AX143" i="26"/>
  <c r="AW143" i="26"/>
  <c r="AV143" i="26"/>
  <c r="AU143" i="26"/>
  <c r="AT143" i="26"/>
  <c r="AS143" i="26"/>
  <c r="AR143" i="26"/>
  <c r="AQ143" i="26"/>
  <c r="AP143" i="26"/>
  <c r="AO143" i="26"/>
  <c r="AN143" i="26"/>
  <c r="AM143" i="26"/>
  <c r="AL143" i="26"/>
  <c r="AK143" i="26"/>
  <c r="AJ143" i="26"/>
  <c r="AI143" i="26"/>
  <c r="AH143" i="26"/>
  <c r="AG143" i="26"/>
  <c r="AF143" i="26"/>
  <c r="AD143" i="26"/>
  <c r="AA143" i="26"/>
  <c r="Z143" i="26"/>
  <c r="Y143" i="26"/>
  <c r="X143" i="26"/>
  <c r="V143" i="26"/>
  <c r="T143" i="26"/>
  <c r="S143" i="26"/>
  <c r="O143" i="26"/>
  <c r="N143" i="26"/>
  <c r="BC123" i="26"/>
  <c r="BA123" i="26"/>
  <c r="AZ123" i="26"/>
  <c r="AY123" i="26"/>
  <c r="AX123" i="26"/>
  <c r="AW123" i="26"/>
  <c r="AV123" i="26"/>
  <c r="AU123" i="26"/>
  <c r="AT123" i="26"/>
  <c r="AS123" i="26"/>
  <c r="AR123" i="26"/>
  <c r="AQ123" i="26"/>
  <c r="AP123" i="26"/>
  <c r="AO123" i="26"/>
  <c r="AN123" i="26"/>
  <c r="AM123" i="26"/>
  <c r="AL123" i="26"/>
  <c r="AK123" i="26"/>
  <c r="AJ123" i="26"/>
  <c r="AI123" i="26"/>
  <c r="AH123" i="26"/>
  <c r="AG123" i="26"/>
  <c r="AF123" i="26"/>
  <c r="AD123" i="26"/>
  <c r="Z123" i="26"/>
  <c r="Y123" i="26"/>
  <c r="X123" i="26"/>
  <c r="V123" i="26"/>
  <c r="T123" i="26"/>
  <c r="S123" i="26"/>
  <c r="O123" i="26"/>
  <c r="N123" i="26"/>
  <c r="BC103" i="26"/>
  <c r="BA103" i="26"/>
  <c r="AZ103" i="26"/>
  <c r="AY103" i="26"/>
  <c r="AX103" i="26"/>
  <c r="AW103" i="26"/>
  <c r="AV103" i="26"/>
  <c r="AU103" i="26"/>
  <c r="AT103" i="26"/>
  <c r="AS103" i="26"/>
  <c r="AR103" i="26"/>
  <c r="AQ103" i="26"/>
  <c r="AP103" i="26"/>
  <c r="AO103" i="26"/>
  <c r="AN103" i="26"/>
  <c r="AM103" i="26"/>
  <c r="AL103" i="26"/>
  <c r="AK103" i="26"/>
  <c r="AJ103" i="26"/>
  <c r="AI103" i="26"/>
  <c r="AH103" i="26"/>
  <c r="AG103" i="26"/>
  <c r="AF103" i="26"/>
  <c r="AD103" i="26"/>
  <c r="Z103" i="26"/>
  <c r="Y103" i="26"/>
  <c r="X103" i="26"/>
  <c r="V103" i="26"/>
  <c r="T103" i="26"/>
  <c r="S103" i="26"/>
  <c r="R103" i="26"/>
  <c r="O103" i="26"/>
  <c r="N103" i="26"/>
  <c r="BC82" i="26"/>
  <c r="BA82" i="26"/>
  <c r="AZ82" i="26"/>
  <c r="AY82" i="26"/>
  <c r="AX82" i="26"/>
  <c r="AW82" i="26"/>
  <c r="AV82" i="26"/>
  <c r="AU82" i="26"/>
  <c r="AT82" i="26"/>
  <c r="AS82" i="26"/>
  <c r="AR82" i="26"/>
  <c r="AQ82" i="26"/>
  <c r="AP82" i="26"/>
  <c r="AO82" i="26"/>
  <c r="AN82" i="26"/>
  <c r="AM82" i="26"/>
  <c r="AL82" i="26"/>
  <c r="AK82" i="26"/>
  <c r="AJ82" i="26"/>
  <c r="AI82" i="26"/>
  <c r="AH82" i="26"/>
  <c r="AG82" i="26"/>
  <c r="AF82" i="26"/>
  <c r="AD82" i="26"/>
  <c r="AC82" i="26"/>
  <c r="Z82" i="26"/>
  <c r="Y82" i="26"/>
  <c r="X82" i="26"/>
  <c r="V82" i="26"/>
  <c r="T82" i="26"/>
  <c r="S82" i="26"/>
  <c r="O82" i="26"/>
  <c r="N82" i="26"/>
  <c r="BC62" i="26"/>
  <c r="BA62" i="26"/>
  <c r="AZ62" i="26"/>
  <c r="AY62" i="26"/>
  <c r="AX62" i="26"/>
  <c r="AW62" i="26"/>
  <c r="AV62" i="26"/>
  <c r="AU62" i="26"/>
  <c r="AT62" i="26"/>
  <c r="AS62" i="26"/>
  <c r="AR62" i="26"/>
  <c r="AQ62" i="26"/>
  <c r="AP62" i="26"/>
  <c r="AO62" i="26"/>
  <c r="AN62" i="26"/>
  <c r="AM62" i="26"/>
  <c r="AL62" i="26"/>
  <c r="AK62" i="26"/>
  <c r="AJ62" i="26"/>
  <c r="AI62" i="26"/>
  <c r="AH62" i="26"/>
  <c r="AG62" i="26"/>
  <c r="AF62" i="26"/>
  <c r="AD62" i="26"/>
  <c r="Z62" i="26"/>
  <c r="Y62" i="26"/>
  <c r="X62" i="26"/>
  <c r="V62" i="26"/>
  <c r="T62" i="26"/>
  <c r="S62" i="26"/>
  <c r="O62" i="26"/>
  <c r="N62" i="26"/>
  <c r="BC42" i="26"/>
  <c r="BA42" i="26"/>
  <c r="AZ42" i="26"/>
  <c r="AY42" i="26"/>
  <c r="AX42" i="26"/>
  <c r="AW42" i="26"/>
  <c r="AV42" i="26"/>
  <c r="AU42" i="26"/>
  <c r="AT42" i="26"/>
  <c r="AS42" i="26"/>
  <c r="AR42" i="26"/>
  <c r="AQ42" i="26"/>
  <c r="AP42" i="26"/>
  <c r="AO42" i="26"/>
  <c r="AN42" i="26"/>
  <c r="AM42" i="26"/>
  <c r="AL42" i="26"/>
  <c r="AK42" i="26"/>
  <c r="AJ42" i="26"/>
  <c r="AI42" i="26"/>
  <c r="AH42" i="26"/>
  <c r="AG42" i="26"/>
  <c r="AF42" i="26"/>
  <c r="AD42" i="26"/>
  <c r="AA42" i="26"/>
  <c r="Z42" i="26"/>
  <c r="Y42" i="26"/>
  <c r="X42" i="26"/>
  <c r="V42" i="26"/>
  <c r="T42" i="26"/>
  <c r="S42" i="26"/>
  <c r="O42" i="26"/>
  <c r="N42" i="26"/>
  <c r="BC22" i="26"/>
  <c r="BA22" i="26"/>
  <c r="AZ22" i="26"/>
  <c r="AY22" i="26"/>
  <c r="AX22" i="26"/>
  <c r="AW22" i="26"/>
  <c r="AV22" i="26"/>
  <c r="AU22" i="26"/>
  <c r="AT22" i="26"/>
  <c r="AS22" i="26"/>
  <c r="AR22" i="26"/>
  <c r="AQ22" i="26"/>
  <c r="AP22" i="26"/>
  <c r="AO22" i="26"/>
  <c r="AN22" i="26"/>
  <c r="AM22" i="26"/>
  <c r="AL22" i="26"/>
  <c r="AK22" i="26"/>
  <c r="AJ22" i="26"/>
  <c r="AI22" i="26"/>
  <c r="AH22" i="26"/>
  <c r="AG22" i="26"/>
  <c r="AF22" i="26"/>
  <c r="AD22" i="26"/>
  <c r="Z22" i="26"/>
  <c r="Y22" i="26"/>
  <c r="X22" i="26"/>
  <c r="V22" i="26"/>
  <c r="T22" i="26"/>
  <c r="S22" i="26"/>
  <c r="O22" i="26"/>
  <c r="N22" i="26"/>
  <c r="BC2" i="26"/>
  <c r="BA2" i="26"/>
  <c r="AZ2" i="26"/>
  <c r="AY2" i="26"/>
  <c r="AX2" i="26"/>
  <c r="AW2" i="26"/>
  <c r="AV2" i="26"/>
  <c r="AU2" i="26"/>
  <c r="AT2" i="26"/>
  <c r="AS2" i="26"/>
  <c r="AR2" i="26"/>
  <c r="AQ2" i="26"/>
  <c r="AP2" i="26"/>
  <c r="AN2" i="26"/>
  <c r="AM2" i="26"/>
  <c r="AL2" i="26"/>
  <c r="AK2" i="26"/>
  <c r="AJ2" i="26"/>
  <c r="AI2" i="26"/>
  <c r="AG2" i="26"/>
  <c r="AF2" i="26"/>
  <c r="AE2" i="26"/>
  <c r="AD2" i="26"/>
  <c r="AB2" i="26"/>
  <c r="Z2" i="26"/>
  <c r="Y2" i="26"/>
  <c r="X2" i="26"/>
  <c r="W2" i="26"/>
  <c r="V2" i="26"/>
  <c r="U2" i="26"/>
  <c r="T2" i="26"/>
  <c r="S2" i="26"/>
  <c r="R2" i="26"/>
  <c r="O2" i="26"/>
  <c r="N2" i="26"/>
  <c r="BC385" i="25"/>
  <c r="BA385" i="25"/>
  <c r="AZ385" i="25"/>
  <c r="AY385" i="25"/>
  <c r="AX385" i="25"/>
  <c r="AW385" i="25"/>
  <c r="AV385" i="25"/>
  <c r="AU385" i="25"/>
  <c r="AT385" i="25"/>
  <c r="AS385" i="25"/>
  <c r="AR385" i="25"/>
  <c r="AQ385" i="25"/>
  <c r="AP385" i="25"/>
  <c r="AO385" i="25"/>
  <c r="AN385" i="25"/>
  <c r="AM385" i="25"/>
  <c r="AL385" i="25"/>
  <c r="AK385" i="25"/>
  <c r="AJ385" i="25"/>
  <c r="AI385" i="25"/>
  <c r="AH385" i="25"/>
  <c r="AG385" i="25"/>
  <c r="AF385" i="25"/>
  <c r="AD385" i="25"/>
  <c r="AB385" i="25"/>
  <c r="Z385" i="25"/>
  <c r="Y385" i="25"/>
  <c r="X385" i="25"/>
  <c r="V385" i="25"/>
  <c r="T385" i="25"/>
  <c r="S385" i="25"/>
  <c r="O385" i="25"/>
  <c r="N385" i="25"/>
  <c r="BC365" i="25"/>
  <c r="BA365" i="25"/>
  <c r="AZ365" i="25"/>
  <c r="AY365" i="25"/>
  <c r="AX365" i="25"/>
  <c r="AW365" i="25"/>
  <c r="AV365" i="25"/>
  <c r="AU365" i="25"/>
  <c r="AT365" i="25"/>
  <c r="AS365" i="25"/>
  <c r="AR365" i="25"/>
  <c r="AQ365" i="25"/>
  <c r="AP365" i="25"/>
  <c r="AO365" i="25"/>
  <c r="AN365" i="25"/>
  <c r="AM365" i="25"/>
  <c r="AL365" i="25"/>
  <c r="AK365" i="25"/>
  <c r="AJ365" i="25"/>
  <c r="AI365" i="25"/>
  <c r="AH365" i="25"/>
  <c r="AG365" i="25"/>
  <c r="AF365" i="25"/>
  <c r="AE365" i="25"/>
  <c r="AD365" i="25"/>
  <c r="Z365" i="25"/>
  <c r="Y365" i="25"/>
  <c r="X365" i="25"/>
  <c r="W365" i="25"/>
  <c r="V365" i="25"/>
  <c r="T365" i="25"/>
  <c r="S365" i="25"/>
  <c r="O365" i="25"/>
  <c r="N365" i="25"/>
  <c r="BC345" i="25"/>
  <c r="BA345" i="25"/>
  <c r="AZ345" i="25"/>
  <c r="AY345" i="25"/>
  <c r="AX345" i="25"/>
  <c r="AW345" i="25"/>
  <c r="AV345" i="25"/>
  <c r="AU345" i="25"/>
  <c r="AT345" i="25"/>
  <c r="AS345" i="25"/>
  <c r="AR345" i="25"/>
  <c r="AQ345" i="25"/>
  <c r="AP345" i="25"/>
  <c r="AO345" i="25"/>
  <c r="AN345" i="25"/>
  <c r="AM345" i="25"/>
  <c r="AL345" i="25"/>
  <c r="AK345" i="25"/>
  <c r="AJ345" i="25"/>
  <c r="AI345" i="25"/>
  <c r="AH345" i="25"/>
  <c r="AG345" i="25"/>
  <c r="AF345" i="25"/>
  <c r="AD345" i="25"/>
  <c r="Z345" i="25"/>
  <c r="Y345" i="25"/>
  <c r="X345" i="25"/>
  <c r="V345" i="25"/>
  <c r="T345" i="25"/>
  <c r="S345" i="25"/>
  <c r="R345" i="25"/>
  <c r="O345" i="25"/>
  <c r="N345" i="25"/>
  <c r="BC325" i="25"/>
  <c r="BA325" i="25"/>
  <c r="AZ325" i="25"/>
  <c r="AY325" i="25"/>
  <c r="AX325" i="25"/>
  <c r="AW325" i="25"/>
  <c r="AV325" i="25"/>
  <c r="AU325" i="25"/>
  <c r="AT325" i="25"/>
  <c r="AS325" i="25"/>
  <c r="AR325" i="25"/>
  <c r="AQ325" i="25"/>
  <c r="AP325" i="25"/>
  <c r="AO325" i="25"/>
  <c r="AN325" i="25"/>
  <c r="AM325" i="25"/>
  <c r="AL325" i="25"/>
  <c r="AK325" i="25"/>
  <c r="AJ325" i="25"/>
  <c r="AI325" i="25"/>
  <c r="AH325" i="25"/>
  <c r="AG325" i="25"/>
  <c r="AF325" i="25"/>
  <c r="AD325" i="25"/>
  <c r="AC325" i="25"/>
  <c r="Z325" i="25"/>
  <c r="Y325" i="25"/>
  <c r="X325" i="25"/>
  <c r="V325" i="25"/>
  <c r="U325" i="25"/>
  <c r="T325" i="25"/>
  <c r="S325" i="25"/>
  <c r="O325" i="25"/>
  <c r="N325" i="25"/>
  <c r="M325" i="25"/>
  <c r="BC305" i="25"/>
  <c r="BA305" i="25"/>
  <c r="AZ305" i="25"/>
  <c r="AY305" i="25"/>
  <c r="AX305" i="25"/>
  <c r="AW305" i="25"/>
  <c r="AV305" i="25"/>
  <c r="AU305" i="25"/>
  <c r="AT305" i="25"/>
  <c r="AS305" i="25"/>
  <c r="AR305" i="25"/>
  <c r="AQ305" i="25"/>
  <c r="AP305" i="25"/>
  <c r="AO305" i="25"/>
  <c r="AN305" i="25"/>
  <c r="AM305" i="25"/>
  <c r="AL305" i="25"/>
  <c r="AK305" i="25"/>
  <c r="AJ305" i="25"/>
  <c r="AI305" i="25"/>
  <c r="AH305" i="25"/>
  <c r="AG305" i="25"/>
  <c r="AF305" i="25"/>
  <c r="AD305" i="25"/>
  <c r="Z305" i="25"/>
  <c r="Y305" i="25"/>
  <c r="X305" i="25"/>
  <c r="V305" i="25"/>
  <c r="T305" i="25"/>
  <c r="S305" i="25"/>
  <c r="P305" i="25"/>
  <c r="O305" i="25"/>
  <c r="N305" i="25"/>
  <c r="BC284" i="25"/>
  <c r="BA284" i="25"/>
  <c r="AZ284" i="25"/>
  <c r="AY284" i="25"/>
  <c r="AV284" i="25"/>
  <c r="AU284" i="25"/>
  <c r="AT284" i="25"/>
  <c r="AS284" i="25"/>
  <c r="AR284" i="25"/>
  <c r="AQ284" i="25"/>
  <c r="AO284" i="25"/>
  <c r="AN284" i="25"/>
  <c r="AM284" i="25"/>
  <c r="AK284" i="25"/>
  <c r="AJ284" i="25"/>
  <c r="AI284" i="25"/>
  <c r="AH284" i="25"/>
  <c r="AG284" i="25"/>
  <c r="AF284" i="25"/>
  <c r="AE284" i="25"/>
  <c r="AC284" i="25"/>
  <c r="AB284" i="25"/>
  <c r="Z284" i="25"/>
  <c r="Y284" i="25"/>
  <c r="W284" i="25"/>
  <c r="V284" i="25"/>
  <c r="U284" i="25"/>
  <c r="T284" i="25"/>
  <c r="S284" i="25"/>
  <c r="R284" i="25"/>
  <c r="Q284" i="25"/>
  <c r="P284" i="25"/>
  <c r="N284" i="25"/>
  <c r="M284" i="25"/>
  <c r="BC264" i="25"/>
  <c r="BA264" i="25"/>
  <c r="AY264" i="25"/>
  <c r="AV264" i="25"/>
  <c r="AU264" i="25"/>
  <c r="AT264" i="25"/>
  <c r="AS264" i="25"/>
  <c r="AR264" i="25"/>
  <c r="AQ264" i="25"/>
  <c r="AO264" i="25"/>
  <c r="AN264" i="25"/>
  <c r="AM264" i="25"/>
  <c r="AK264" i="25"/>
  <c r="AJ264" i="25"/>
  <c r="AI264" i="25"/>
  <c r="AH264" i="25"/>
  <c r="AG264" i="25"/>
  <c r="AF264" i="25"/>
  <c r="AE264" i="25"/>
  <c r="AC264" i="25"/>
  <c r="AB264" i="25"/>
  <c r="Z264" i="25"/>
  <c r="Y264" i="25"/>
  <c r="W264" i="25"/>
  <c r="V264" i="25"/>
  <c r="U264" i="25"/>
  <c r="T264" i="25"/>
  <c r="S264" i="25"/>
  <c r="R264" i="25"/>
  <c r="Q264" i="25"/>
  <c r="P264" i="25"/>
  <c r="O264" i="25"/>
  <c r="N264" i="25"/>
  <c r="M264" i="25"/>
  <c r="BC244" i="25"/>
  <c r="BA244" i="25"/>
  <c r="AY244" i="25"/>
  <c r="AX244" i="25"/>
  <c r="AV244" i="25"/>
  <c r="AU244" i="25"/>
  <c r="AT244" i="25"/>
  <c r="AS244" i="25"/>
  <c r="AR244" i="25"/>
  <c r="AQ244" i="25"/>
  <c r="AP244" i="25"/>
  <c r="AO244" i="25"/>
  <c r="AN244" i="25"/>
  <c r="AM244" i="25"/>
  <c r="AK244" i="25"/>
  <c r="AJ244" i="25"/>
  <c r="AI244" i="25"/>
  <c r="AH244" i="25"/>
  <c r="AG244" i="25"/>
  <c r="AF244" i="25"/>
  <c r="AE244" i="25"/>
  <c r="AC244" i="25"/>
  <c r="AB244" i="25"/>
  <c r="Z244" i="25"/>
  <c r="Y244" i="25"/>
  <c r="W244" i="25"/>
  <c r="V244" i="25"/>
  <c r="U244" i="25"/>
  <c r="T244" i="25"/>
  <c r="S244" i="25"/>
  <c r="R244" i="25"/>
  <c r="Q244" i="25"/>
  <c r="P244" i="25"/>
  <c r="N244" i="25"/>
  <c r="M244" i="25"/>
  <c r="BC224" i="25"/>
  <c r="BA224" i="25"/>
  <c r="AY224" i="25"/>
  <c r="AV224" i="25"/>
  <c r="AU224" i="25"/>
  <c r="AT224" i="25"/>
  <c r="AS224" i="25"/>
  <c r="AR224" i="25"/>
  <c r="AQ224" i="25"/>
  <c r="AO224" i="25"/>
  <c r="AN224" i="25"/>
  <c r="AM224" i="25"/>
  <c r="AK224" i="25"/>
  <c r="AJ224" i="25"/>
  <c r="AI224" i="25"/>
  <c r="AH224" i="25"/>
  <c r="AG224" i="25"/>
  <c r="AF224" i="25"/>
  <c r="AE224" i="25"/>
  <c r="AC224" i="25"/>
  <c r="AB224" i="25"/>
  <c r="Z224" i="25"/>
  <c r="Y224" i="25"/>
  <c r="W224" i="25"/>
  <c r="V224" i="25"/>
  <c r="U224" i="25"/>
  <c r="T224" i="25"/>
  <c r="S224" i="25"/>
  <c r="R224" i="25"/>
  <c r="Q224" i="25"/>
  <c r="P224" i="25"/>
  <c r="N224" i="25"/>
  <c r="M224" i="25"/>
  <c r="BC204" i="25"/>
  <c r="BA204" i="25"/>
  <c r="AY204" i="25"/>
  <c r="AV204" i="25"/>
  <c r="AU204" i="25"/>
  <c r="AT204" i="25"/>
  <c r="AS204" i="25"/>
  <c r="AR204" i="25"/>
  <c r="AQ204" i="25"/>
  <c r="AO204" i="25"/>
  <c r="AN204" i="25"/>
  <c r="AM204" i="25"/>
  <c r="AK204" i="25"/>
  <c r="AJ204" i="25"/>
  <c r="AI204" i="25"/>
  <c r="AH204" i="25"/>
  <c r="AG204" i="25"/>
  <c r="AF204" i="25"/>
  <c r="AE204" i="25"/>
  <c r="AC204" i="25"/>
  <c r="AB204" i="25"/>
  <c r="Z204" i="25"/>
  <c r="Y204" i="25"/>
  <c r="X204" i="25"/>
  <c r="W204" i="25"/>
  <c r="V204" i="25"/>
  <c r="U204" i="25"/>
  <c r="T204" i="25"/>
  <c r="S204" i="25"/>
  <c r="R204" i="25"/>
  <c r="Q204" i="25"/>
  <c r="P204" i="25"/>
  <c r="N204" i="25"/>
  <c r="M204" i="25"/>
  <c r="BC183" i="25"/>
  <c r="BA183" i="25"/>
  <c r="AZ183" i="25"/>
  <c r="AY183" i="25"/>
  <c r="AX183" i="25"/>
  <c r="AW183" i="25"/>
  <c r="AV183" i="25"/>
  <c r="AU183" i="25"/>
  <c r="AT183" i="25"/>
  <c r="AS183" i="25"/>
  <c r="AR183" i="25"/>
  <c r="AQ183" i="25"/>
  <c r="AP183" i="25"/>
  <c r="AO183" i="25"/>
  <c r="AN183" i="25"/>
  <c r="AM183" i="25"/>
  <c r="AL183" i="25"/>
  <c r="AK183" i="25"/>
  <c r="AJ183" i="25"/>
  <c r="AI183" i="25"/>
  <c r="AH183" i="25"/>
  <c r="AG183" i="25"/>
  <c r="AF183" i="25"/>
  <c r="AD183" i="25"/>
  <c r="Z183" i="25"/>
  <c r="Y183" i="25"/>
  <c r="X183" i="25"/>
  <c r="V183" i="25"/>
  <c r="T183" i="25"/>
  <c r="S183" i="25"/>
  <c r="R183" i="25"/>
  <c r="O183" i="25"/>
  <c r="N183" i="25"/>
  <c r="BC163" i="25"/>
  <c r="BA163" i="25"/>
  <c r="AZ163" i="25"/>
  <c r="AY163" i="25"/>
  <c r="AX163" i="25"/>
  <c r="AW163" i="25"/>
  <c r="AV163" i="25"/>
  <c r="AU163" i="25"/>
  <c r="AT163" i="25"/>
  <c r="AS163" i="25"/>
  <c r="AR163" i="25"/>
  <c r="AQ163" i="25"/>
  <c r="AP163" i="25"/>
  <c r="AO163" i="25"/>
  <c r="AN163" i="25"/>
  <c r="AM163" i="25"/>
  <c r="AL163" i="25"/>
  <c r="AK163" i="25"/>
  <c r="AJ163" i="25"/>
  <c r="AI163" i="25"/>
  <c r="AH163" i="25"/>
  <c r="AG163" i="25"/>
  <c r="AF163" i="25"/>
  <c r="AD163" i="25"/>
  <c r="AC163" i="25"/>
  <c r="Z163" i="25"/>
  <c r="Y163" i="25"/>
  <c r="X163" i="25"/>
  <c r="V163" i="25"/>
  <c r="U163" i="25"/>
  <c r="T163" i="25"/>
  <c r="S163" i="25"/>
  <c r="O163" i="25"/>
  <c r="N163" i="25"/>
  <c r="M163" i="25"/>
  <c r="BC143" i="25"/>
  <c r="BA143" i="25"/>
  <c r="AZ143" i="25"/>
  <c r="AY143" i="25"/>
  <c r="AX143" i="25"/>
  <c r="AW143" i="25"/>
  <c r="AV143" i="25"/>
  <c r="AU143" i="25"/>
  <c r="AT143" i="25"/>
  <c r="AS143" i="25"/>
  <c r="AR143" i="25"/>
  <c r="AQ143" i="25"/>
  <c r="AP143" i="25"/>
  <c r="AO143" i="25"/>
  <c r="AN143" i="25"/>
  <c r="AM143" i="25"/>
  <c r="AL143" i="25"/>
  <c r="AK143" i="25"/>
  <c r="AJ143" i="25"/>
  <c r="AI143" i="25"/>
  <c r="AH143" i="25"/>
  <c r="AG143" i="25"/>
  <c r="AF143" i="25"/>
  <c r="AD143" i="25"/>
  <c r="Z143" i="25"/>
  <c r="Y143" i="25"/>
  <c r="X143" i="25"/>
  <c r="V143" i="25"/>
  <c r="T143" i="25"/>
  <c r="S143" i="25"/>
  <c r="P143" i="25"/>
  <c r="O143" i="25"/>
  <c r="N143" i="25"/>
  <c r="BC123" i="25"/>
  <c r="BA123" i="25"/>
  <c r="AZ123" i="25"/>
  <c r="AY123" i="25"/>
  <c r="AX123" i="25"/>
  <c r="AW123" i="25"/>
  <c r="AV123" i="25"/>
  <c r="AU123" i="25"/>
  <c r="AT123" i="25"/>
  <c r="AS123" i="25"/>
  <c r="AR123" i="25"/>
  <c r="AQ123" i="25"/>
  <c r="AP123" i="25"/>
  <c r="AO123" i="25"/>
  <c r="AN123" i="25"/>
  <c r="AM123" i="25"/>
  <c r="AL123" i="25"/>
  <c r="AK123" i="25"/>
  <c r="AJ123" i="25"/>
  <c r="AI123" i="25"/>
  <c r="AH123" i="25"/>
  <c r="AG123" i="25"/>
  <c r="AF123" i="25"/>
  <c r="AD123" i="25"/>
  <c r="AA123" i="25"/>
  <c r="Z123" i="25"/>
  <c r="Y123" i="25"/>
  <c r="X123" i="25"/>
  <c r="V123" i="25"/>
  <c r="T123" i="25"/>
  <c r="S123" i="25"/>
  <c r="O123" i="25"/>
  <c r="N123" i="25"/>
  <c r="BC103" i="25"/>
  <c r="BA103" i="25"/>
  <c r="AZ103" i="25"/>
  <c r="AY103" i="25"/>
  <c r="AX103" i="25"/>
  <c r="AW103" i="25"/>
  <c r="AV103" i="25"/>
  <c r="AU103" i="25"/>
  <c r="AT103" i="25"/>
  <c r="AS103" i="25"/>
  <c r="AR103" i="25"/>
  <c r="AQ103" i="25"/>
  <c r="AP103" i="25"/>
  <c r="AO103" i="25"/>
  <c r="AN103" i="25"/>
  <c r="AM103" i="25"/>
  <c r="AL103" i="25"/>
  <c r="AK103" i="25"/>
  <c r="AJ103" i="25"/>
  <c r="AI103" i="25"/>
  <c r="AH103" i="25"/>
  <c r="AG103" i="25"/>
  <c r="AF103" i="25"/>
  <c r="AD103" i="25"/>
  <c r="Z103" i="25"/>
  <c r="Y103" i="25"/>
  <c r="X103" i="25"/>
  <c r="V103" i="25"/>
  <c r="T103" i="25"/>
  <c r="S103" i="25"/>
  <c r="O103" i="25"/>
  <c r="N103" i="25"/>
  <c r="BC82" i="25"/>
  <c r="BA82" i="25"/>
  <c r="AZ82" i="25"/>
  <c r="AY82" i="25"/>
  <c r="AX82" i="25"/>
  <c r="AW82" i="25"/>
  <c r="AV82" i="25"/>
  <c r="AU82" i="25"/>
  <c r="AT82" i="25"/>
  <c r="AS82" i="25"/>
  <c r="AR82" i="25"/>
  <c r="AQ82" i="25"/>
  <c r="AP82" i="25"/>
  <c r="AO82" i="25"/>
  <c r="AN82" i="25"/>
  <c r="AM82" i="25"/>
  <c r="AL82" i="25"/>
  <c r="AK82" i="25"/>
  <c r="AJ82" i="25"/>
  <c r="AI82" i="25"/>
  <c r="AH82" i="25"/>
  <c r="AG82" i="25"/>
  <c r="AF82" i="25"/>
  <c r="AD82" i="25"/>
  <c r="Z82" i="25"/>
  <c r="Y82" i="25"/>
  <c r="X82" i="25"/>
  <c r="V82" i="25"/>
  <c r="T82" i="25"/>
  <c r="S82" i="25"/>
  <c r="Q82" i="25"/>
  <c r="O82" i="25"/>
  <c r="N82" i="25"/>
  <c r="BC62" i="25"/>
  <c r="BA62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D62" i="25"/>
  <c r="AB62" i="25"/>
  <c r="Z62" i="25"/>
  <c r="Y62" i="25"/>
  <c r="X62" i="25"/>
  <c r="V62" i="25"/>
  <c r="T62" i="25"/>
  <c r="S62" i="25"/>
  <c r="O62" i="25"/>
  <c r="N62" i="25"/>
  <c r="BC42" i="25"/>
  <c r="BA42" i="25"/>
  <c r="AZ42" i="25"/>
  <c r="AY42" i="25"/>
  <c r="AX42" i="25"/>
  <c r="AW42" i="25"/>
  <c r="AV42" i="25"/>
  <c r="AU42" i="25"/>
  <c r="AT42" i="25"/>
  <c r="AS42" i="25"/>
  <c r="AR42" i="25"/>
  <c r="AQ42" i="25"/>
  <c r="AP42" i="25"/>
  <c r="AO42" i="25"/>
  <c r="AN42" i="25"/>
  <c r="AM42" i="25"/>
  <c r="AL42" i="25"/>
  <c r="AK42" i="25"/>
  <c r="AJ42" i="25"/>
  <c r="AI42" i="25"/>
  <c r="AH42" i="25"/>
  <c r="AG42" i="25"/>
  <c r="AF42" i="25"/>
  <c r="AE42" i="25"/>
  <c r="AD42" i="25"/>
  <c r="Z42" i="25"/>
  <c r="Y42" i="25"/>
  <c r="X42" i="25"/>
  <c r="W42" i="25"/>
  <c r="V42" i="25"/>
  <c r="T42" i="25"/>
  <c r="S42" i="25"/>
  <c r="O42" i="25"/>
  <c r="N42" i="25"/>
  <c r="BC22" i="25"/>
  <c r="BA22" i="25"/>
  <c r="AZ22" i="25"/>
  <c r="AY22" i="25"/>
  <c r="AX22" i="25"/>
  <c r="AW22" i="25"/>
  <c r="AV22" i="25"/>
  <c r="AU22" i="25"/>
  <c r="AT22" i="25"/>
  <c r="AS22" i="25"/>
  <c r="AR22" i="25"/>
  <c r="AQ22" i="25"/>
  <c r="AP22" i="25"/>
  <c r="AO22" i="25"/>
  <c r="AN22" i="25"/>
  <c r="AM22" i="25"/>
  <c r="AL22" i="25"/>
  <c r="AK22" i="25"/>
  <c r="AJ22" i="25"/>
  <c r="AI22" i="25"/>
  <c r="AH22" i="25"/>
  <c r="AG22" i="25"/>
  <c r="AF22" i="25"/>
  <c r="AD22" i="25"/>
  <c r="Z22" i="25"/>
  <c r="Y22" i="25"/>
  <c r="X22" i="25"/>
  <c r="V22" i="25"/>
  <c r="T22" i="25"/>
  <c r="S22" i="25"/>
  <c r="R22" i="25"/>
  <c r="O22" i="25"/>
  <c r="N22" i="25"/>
  <c r="BC2" i="25"/>
  <c r="BA2" i="25"/>
  <c r="AY2" i="25"/>
  <c r="AX2" i="25"/>
  <c r="AW2" i="25"/>
  <c r="AU2" i="25"/>
  <c r="AT2" i="25"/>
  <c r="AS2" i="25"/>
  <c r="AR2" i="25"/>
  <c r="AQ2" i="25"/>
  <c r="AP2" i="25"/>
  <c r="AO2" i="25"/>
  <c r="AN2" i="25"/>
  <c r="AM2" i="25"/>
  <c r="AL2" i="25"/>
  <c r="AK2" i="25"/>
  <c r="AJ2" i="25"/>
  <c r="AI2" i="25"/>
  <c r="AH2" i="25"/>
  <c r="AG2" i="25"/>
  <c r="AF2" i="25"/>
  <c r="AE2" i="25"/>
  <c r="AD2" i="25"/>
  <c r="AC2" i="25"/>
  <c r="AB2" i="25"/>
  <c r="AA2" i="25"/>
  <c r="Z2" i="25"/>
  <c r="X2" i="25"/>
  <c r="W2" i="25"/>
  <c r="U2" i="25"/>
  <c r="S2" i="25"/>
  <c r="R2" i="25"/>
  <c r="Q2" i="25"/>
  <c r="P2" i="25"/>
  <c r="N2" i="25"/>
  <c r="M2" i="25"/>
  <c r="BC385" i="24"/>
  <c r="BA385" i="24"/>
  <c r="AY385" i="24"/>
  <c r="AV385" i="24"/>
  <c r="AU385" i="24"/>
  <c r="AT385" i="24"/>
  <c r="AS385" i="24"/>
  <c r="AR385" i="24"/>
  <c r="AO385" i="24"/>
  <c r="AM385" i="24"/>
  <c r="AK385" i="24"/>
  <c r="AJ385" i="24"/>
  <c r="AI385" i="24"/>
  <c r="AH385" i="24"/>
  <c r="AG385" i="24"/>
  <c r="AB385" i="24"/>
  <c r="Z385" i="24"/>
  <c r="Y385" i="24"/>
  <c r="T385" i="24"/>
  <c r="S385" i="24"/>
  <c r="M385" i="24"/>
  <c r="BC365" i="24"/>
  <c r="BA365" i="24"/>
  <c r="AY365" i="24"/>
  <c r="AV365" i="24"/>
  <c r="AU365" i="24"/>
  <c r="AT365" i="24"/>
  <c r="AS365" i="24"/>
  <c r="AR365" i="24"/>
  <c r="AO365" i="24"/>
  <c r="AM365" i="24"/>
  <c r="AK365" i="24"/>
  <c r="AJ365" i="24"/>
  <c r="AI365" i="24"/>
  <c r="AH365" i="24"/>
  <c r="AG365" i="24"/>
  <c r="AE365" i="24"/>
  <c r="Z365" i="24"/>
  <c r="Y365" i="24"/>
  <c r="X365" i="24"/>
  <c r="W365" i="24"/>
  <c r="T365" i="24"/>
  <c r="S365" i="24"/>
  <c r="BC345" i="24"/>
  <c r="BA345" i="24"/>
  <c r="AY345" i="24"/>
  <c r="AV345" i="24"/>
  <c r="AU345" i="24"/>
  <c r="AT345" i="24"/>
  <c r="AS345" i="24"/>
  <c r="AR345" i="24"/>
  <c r="AO345" i="24"/>
  <c r="AM345" i="24"/>
  <c r="AK345" i="24"/>
  <c r="AJ345" i="24"/>
  <c r="AI345" i="24"/>
  <c r="AH345" i="24"/>
  <c r="AG345" i="24"/>
  <c r="Z345" i="24"/>
  <c r="Y345" i="24"/>
  <c r="T345" i="24"/>
  <c r="S345" i="24"/>
  <c r="BC325" i="24"/>
  <c r="BA325" i="24"/>
  <c r="AY325" i="24"/>
  <c r="AV325" i="24"/>
  <c r="AU325" i="24"/>
  <c r="AT325" i="24"/>
  <c r="AS325" i="24"/>
  <c r="AR325" i="24"/>
  <c r="AO325" i="24"/>
  <c r="AM325" i="24"/>
  <c r="AL325" i="24"/>
  <c r="AK325" i="24"/>
  <c r="AJ325" i="24"/>
  <c r="AI325" i="24"/>
  <c r="AH325" i="24"/>
  <c r="AG325" i="24"/>
  <c r="AD325" i="24"/>
  <c r="Z325" i="24"/>
  <c r="Y325" i="24"/>
  <c r="T325" i="24"/>
  <c r="S325" i="24"/>
  <c r="M325" i="24"/>
  <c r="BC305" i="24"/>
  <c r="BA305" i="24"/>
  <c r="AY305" i="24"/>
  <c r="AV305" i="24"/>
  <c r="AU305" i="24"/>
  <c r="AT305" i="24"/>
  <c r="AS305" i="24"/>
  <c r="AR305" i="24"/>
  <c r="AO305" i="24"/>
  <c r="AM305" i="24"/>
  <c r="AK305" i="24"/>
  <c r="AJ305" i="24"/>
  <c r="AI305" i="24"/>
  <c r="AH305" i="24"/>
  <c r="AG305" i="24"/>
  <c r="Z305" i="24"/>
  <c r="Y305" i="24"/>
  <c r="T305" i="24"/>
  <c r="S305" i="24"/>
  <c r="Q305" i="24"/>
  <c r="BC284" i="24"/>
  <c r="BA284" i="24"/>
  <c r="AY284" i="24"/>
  <c r="AX284" i="24"/>
  <c r="AV284" i="24"/>
  <c r="AU284" i="24"/>
  <c r="AT284" i="24"/>
  <c r="AS284" i="24"/>
  <c r="AR284" i="24"/>
  <c r="AP284" i="24"/>
  <c r="AO284" i="24"/>
  <c r="AM284" i="24"/>
  <c r="AL284" i="24"/>
  <c r="AK284" i="24"/>
  <c r="AJ284" i="24"/>
  <c r="AI284" i="24"/>
  <c r="AH284" i="24"/>
  <c r="AG284" i="24"/>
  <c r="AD284" i="24"/>
  <c r="Z284" i="24"/>
  <c r="Y284" i="24"/>
  <c r="X284" i="24"/>
  <c r="T284" i="24"/>
  <c r="S284" i="24"/>
  <c r="M284" i="24"/>
  <c r="BC264" i="24"/>
  <c r="BA264" i="24"/>
  <c r="AY264" i="24"/>
  <c r="AX264" i="24"/>
  <c r="AV264" i="24"/>
  <c r="AU264" i="24"/>
  <c r="AT264" i="24"/>
  <c r="AS264" i="24"/>
  <c r="AR264" i="24"/>
  <c r="AP264" i="24"/>
  <c r="AO264" i="24"/>
  <c r="AM264" i="24"/>
  <c r="AL264" i="24"/>
  <c r="AK264" i="24"/>
  <c r="AJ264" i="24"/>
  <c r="AI264" i="24"/>
  <c r="AH264" i="24"/>
  <c r="AG264" i="24"/>
  <c r="AD264" i="24"/>
  <c r="Z264" i="24"/>
  <c r="Y264" i="24"/>
  <c r="X264" i="24"/>
  <c r="T264" i="24"/>
  <c r="S264" i="24"/>
  <c r="BC244" i="24"/>
  <c r="BA244" i="24"/>
  <c r="AY244" i="24"/>
  <c r="AX244" i="24"/>
  <c r="AV244" i="24"/>
  <c r="AU244" i="24"/>
  <c r="AT244" i="24"/>
  <c r="AS244" i="24"/>
  <c r="AR244" i="24"/>
  <c r="AP244" i="24"/>
  <c r="AO244" i="24"/>
  <c r="AM244" i="24"/>
  <c r="AL244" i="24"/>
  <c r="AK244" i="24"/>
  <c r="AJ244" i="24"/>
  <c r="AI244" i="24"/>
  <c r="AH244" i="24"/>
  <c r="AG244" i="24"/>
  <c r="AD244" i="24"/>
  <c r="Z244" i="24"/>
  <c r="Y244" i="24"/>
  <c r="X244" i="24"/>
  <c r="T244" i="24"/>
  <c r="S244" i="24"/>
  <c r="BC224" i="24"/>
  <c r="BA224" i="24"/>
  <c r="AY224" i="24"/>
  <c r="AX224" i="24"/>
  <c r="AV224" i="24"/>
  <c r="AU224" i="24"/>
  <c r="AT224" i="24"/>
  <c r="AS224" i="24"/>
  <c r="AR224" i="24"/>
  <c r="AP224" i="24"/>
  <c r="AO224" i="24"/>
  <c r="AM224" i="24"/>
  <c r="AL224" i="24"/>
  <c r="AK224" i="24"/>
  <c r="AJ224" i="24"/>
  <c r="AI224" i="24"/>
  <c r="AH224" i="24"/>
  <c r="AG224" i="24"/>
  <c r="AD224" i="24"/>
  <c r="Z224" i="24"/>
  <c r="Y224" i="24"/>
  <c r="X224" i="24"/>
  <c r="T224" i="24"/>
  <c r="S224" i="24"/>
  <c r="BC204" i="24"/>
  <c r="BA204" i="24"/>
  <c r="AY204" i="24"/>
  <c r="AX204" i="24"/>
  <c r="AV204" i="24"/>
  <c r="AU204" i="24"/>
  <c r="AT204" i="24"/>
  <c r="AS204" i="24"/>
  <c r="AR204" i="24"/>
  <c r="AP204" i="24"/>
  <c r="AO204" i="24"/>
  <c r="AM204" i="24"/>
  <c r="AL204" i="24"/>
  <c r="AK204" i="24"/>
  <c r="AJ204" i="24"/>
  <c r="AI204" i="24"/>
  <c r="AH204" i="24"/>
  <c r="AG204" i="24"/>
  <c r="AD204" i="24"/>
  <c r="Z204" i="24"/>
  <c r="Y204" i="24"/>
  <c r="X204" i="24"/>
  <c r="T204" i="24"/>
  <c r="S204" i="24"/>
  <c r="Q204" i="24"/>
  <c r="BC183" i="24"/>
  <c r="BA183" i="24"/>
  <c r="AY183" i="24"/>
  <c r="AX183" i="24"/>
  <c r="AV183" i="24"/>
  <c r="AU183" i="24"/>
  <c r="AT183" i="24"/>
  <c r="AS183" i="24"/>
  <c r="AR183" i="24"/>
  <c r="AP183" i="24"/>
  <c r="AO183" i="24"/>
  <c r="AM183" i="24"/>
  <c r="AL183" i="24"/>
  <c r="AK183" i="24"/>
  <c r="AJ183" i="24"/>
  <c r="AI183" i="24"/>
  <c r="AH183" i="24"/>
  <c r="AG183" i="24"/>
  <c r="AD183" i="24"/>
  <c r="Z183" i="24"/>
  <c r="Y183" i="24"/>
  <c r="X183" i="24"/>
  <c r="T183" i="24"/>
  <c r="S183" i="24"/>
  <c r="BC163" i="24"/>
  <c r="BA163" i="24"/>
  <c r="AY163" i="24"/>
  <c r="AX163" i="24"/>
  <c r="AV163" i="24"/>
  <c r="AU163" i="24"/>
  <c r="AT163" i="24"/>
  <c r="AS163" i="24"/>
  <c r="AR163" i="24"/>
  <c r="AP163" i="24"/>
  <c r="AO163" i="24"/>
  <c r="AM163" i="24"/>
  <c r="AL163" i="24"/>
  <c r="AK163" i="24"/>
  <c r="AJ163" i="24"/>
  <c r="AI163" i="24"/>
  <c r="AH163" i="24"/>
  <c r="AG163" i="24"/>
  <c r="AD163" i="24"/>
  <c r="Z163" i="24"/>
  <c r="Y163" i="24"/>
  <c r="X163" i="24"/>
  <c r="T163" i="24"/>
  <c r="S163" i="24"/>
  <c r="BC143" i="24"/>
  <c r="BA143" i="24"/>
  <c r="AY143" i="24"/>
  <c r="AX143" i="24"/>
  <c r="AV143" i="24"/>
  <c r="AU143" i="24"/>
  <c r="AT143" i="24"/>
  <c r="AS143" i="24"/>
  <c r="AR143" i="24"/>
  <c r="AP143" i="24"/>
  <c r="AO143" i="24"/>
  <c r="AM143" i="24"/>
  <c r="AL143" i="24"/>
  <c r="AK143" i="24"/>
  <c r="AJ143" i="24"/>
  <c r="AI143" i="24"/>
  <c r="AH143" i="24"/>
  <c r="AG143" i="24"/>
  <c r="AD143" i="24"/>
  <c r="Z143" i="24"/>
  <c r="Y143" i="24"/>
  <c r="X143" i="24"/>
  <c r="T143" i="24"/>
  <c r="S143" i="24"/>
  <c r="Q143" i="24"/>
  <c r="BC123" i="24"/>
  <c r="BA123" i="24"/>
  <c r="AY123" i="24"/>
  <c r="AX123" i="24"/>
  <c r="AV123" i="24"/>
  <c r="AU123" i="24"/>
  <c r="AT123" i="24"/>
  <c r="AS123" i="24"/>
  <c r="AR123" i="24"/>
  <c r="AP123" i="24"/>
  <c r="AO123" i="24"/>
  <c r="AM123" i="24"/>
  <c r="AL123" i="24"/>
  <c r="AK123" i="24"/>
  <c r="AJ123" i="24"/>
  <c r="AI123" i="24"/>
  <c r="AH123" i="24"/>
  <c r="AG123" i="24"/>
  <c r="AD123" i="24"/>
  <c r="Z123" i="24"/>
  <c r="Y123" i="24"/>
  <c r="X123" i="24"/>
  <c r="T123" i="24"/>
  <c r="S123" i="24"/>
  <c r="BC103" i="24"/>
  <c r="BA103" i="24"/>
  <c r="AY103" i="24"/>
  <c r="AX103" i="24"/>
  <c r="AV103" i="24"/>
  <c r="AU103" i="24"/>
  <c r="AT103" i="24"/>
  <c r="AS103" i="24"/>
  <c r="AR103" i="24"/>
  <c r="AP103" i="24"/>
  <c r="AO103" i="24"/>
  <c r="AM103" i="24"/>
  <c r="AL103" i="24"/>
  <c r="AK103" i="24"/>
  <c r="AJ103" i="24"/>
  <c r="AI103" i="24"/>
  <c r="AH103" i="24"/>
  <c r="AG103" i="24"/>
  <c r="AE103" i="24"/>
  <c r="AD103" i="24"/>
  <c r="Z103" i="24"/>
  <c r="Y103" i="24"/>
  <c r="X103" i="24"/>
  <c r="W103" i="24"/>
  <c r="T103" i="24"/>
  <c r="S103" i="24"/>
  <c r="BC82" i="24"/>
  <c r="BA82" i="24"/>
  <c r="AY82" i="24"/>
  <c r="AX82" i="24"/>
  <c r="AV82" i="24"/>
  <c r="AU82" i="24"/>
  <c r="AT82" i="24"/>
  <c r="AS82" i="24"/>
  <c r="AR82" i="24"/>
  <c r="AP82" i="24"/>
  <c r="AO82" i="24"/>
  <c r="AM82" i="24"/>
  <c r="AL82" i="24"/>
  <c r="AK82" i="24"/>
  <c r="AJ82" i="24"/>
  <c r="AI82" i="24"/>
  <c r="AH82" i="24"/>
  <c r="AG82" i="24"/>
  <c r="AD82" i="24"/>
  <c r="Z82" i="24"/>
  <c r="Y82" i="24"/>
  <c r="X82" i="24"/>
  <c r="T82" i="24"/>
  <c r="S82" i="24"/>
  <c r="BC62" i="24"/>
  <c r="BA62" i="24"/>
  <c r="AY62" i="24"/>
  <c r="AX62" i="24"/>
  <c r="AV62" i="24"/>
  <c r="AT62" i="24"/>
  <c r="AS62" i="24"/>
  <c r="AP62" i="24"/>
  <c r="AO62" i="24"/>
  <c r="AL62" i="24"/>
  <c r="AK62" i="24"/>
  <c r="AJ62" i="24"/>
  <c r="AG62" i="24"/>
  <c r="AD62" i="24"/>
  <c r="Y62" i="24"/>
  <c r="S62" i="24"/>
  <c r="BC42" i="24"/>
  <c r="BA42" i="24"/>
  <c r="AY42" i="24"/>
  <c r="AX42" i="24"/>
  <c r="AV42" i="24"/>
  <c r="AU42" i="24"/>
  <c r="AT42" i="24"/>
  <c r="AS42" i="24"/>
  <c r="AR42" i="24"/>
  <c r="AP42" i="24"/>
  <c r="AO42" i="24"/>
  <c r="AM42" i="24"/>
  <c r="AL42" i="24"/>
  <c r="AK42" i="24"/>
  <c r="AJ42" i="24"/>
  <c r="AI42" i="24"/>
  <c r="AH42" i="24"/>
  <c r="AG42" i="24"/>
  <c r="AD42" i="24"/>
  <c r="Z42" i="24"/>
  <c r="Y42" i="24"/>
  <c r="X42" i="24"/>
  <c r="T42" i="24"/>
  <c r="S42" i="24"/>
  <c r="M42" i="24"/>
  <c r="BC22" i="24"/>
  <c r="BA22" i="24"/>
  <c r="AY22" i="24"/>
  <c r="AX22" i="24"/>
  <c r="AV22" i="24"/>
  <c r="AU22" i="24"/>
  <c r="AT22" i="24"/>
  <c r="AS22" i="24"/>
  <c r="AR22" i="24"/>
  <c r="AP22" i="24"/>
  <c r="AO22" i="24"/>
  <c r="AM22" i="24"/>
  <c r="AL22" i="24"/>
  <c r="AK22" i="24"/>
  <c r="AJ22" i="24"/>
  <c r="AI22" i="24"/>
  <c r="AH22" i="24"/>
  <c r="AG22" i="24"/>
  <c r="AD22" i="24"/>
  <c r="AB22" i="24"/>
  <c r="Z22" i="24"/>
  <c r="Y22" i="24"/>
  <c r="X22" i="24"/>
  <c r="T22" i="24"/>
  <c r="S22" i="24"/>
  <c r="BA2" i="24"/>
  <c r="AZ2" i="24"/>
  <c r="AY2" i="24"/>
  <c r="AX2" i="24"/>
  <c r="AW2" i="24"/>
  <c r="AU2" i="24"/>
  <c r="AT2" i="24"/>
  <c r="AS2" i="24"/>
  <c r="AQ2" i="24"/>
  <c r="AP2" i="24"/>
  <c r="AO2" i="24"/>
  <c r="AN2" i="24"/>
  <c r="AM2" i="24"/>
  <c r="AL2" i="24"/>
  <c r="AK2" i="24"/>
  <c r="AJ2" i="24"/>
  <c r="AI2" i="24"/>
  <c r="AH2" i="24"/>
  <c r="AG2" i="24"/>
  <c r="AD2" i="24"/>
  <c r="AC2" i="24"/>
  <c r="AB2" i="24"/>
  <c r="AA2" i="24"/>
  <c r="Z2" i="24"/>
  <c r="Y2" i="24"/>
  <c r="X2" i="24"/>
  <c r="W2" i="24"/>
  <c r="V2" i="24"/>
  <c r="T2" i="24"/>
  <c r="S2" i="24"/>
  <c r="Q2" i="24"/>
  <c r="P2" i="24"/>
  <c r="O2" i="24"/>
  <c r="M2" i="24"/>
  <c r="J398" i="23"/>
  <c r="I398" i="23"/>
  <c r="H398" i="23"/>
  <c r="G398" i="23"/>
  <c r="J397" i="23"/>
  <c r="J399" i="23" s="1"/>
  <c r="X385" i="23" s="1"/>
  <c r="I397" i="23"/>
  <c r="I399" i="23" s="1"/>
  <c r="H397" i="23"/>
  <c r="H399" i="23" s="1"/>
  <c r="AD385" i="23" s="1"/>
  <c r="G397" i="23"/>
  <c r="P385" i="23" s="1"/>
  <c r="J396" i="23"/>
  <c r="J400" i="23" s="1"/>
  <c r="AF385" i="23" s="1"/>
  <c r="I396" i="23"/>
  <c r="I400" i="23" s="1"/>
  <c r="H396" i="23"/>
  <c r="H400" i="23" s="1"/>
  <c r="G396" i="23"/>
  <c r="G400" i="23" s="1"/>
  <c r="J395" i="23"/>
  <c r="J401" i="23" s="1"/>
  <c r="AN385" i="23" s="1"/>
  <c r="I395" i="23"/>
  <c r="I401" i="23" s="1"/>
  <c r="H395" i="23"/>
  <c r="H401" i="23" s="1"/>
  <c r="AW385" i="23" s="1"/>
  <c r="G395" i="23"/>
  <c r="G401" i="23" s="1"/>
  <c r="AA385" i="23" s="1"/>
  <c r="J394" i="23"/>
  <c r="J402" i="23" s="1"/>
  <c r="I394" i="23"/>
  <c r="I402" i="23" s="1"/>
  <c r="H394" i="23"/>
  <c r="H402" i="23" s="1"/>
  <c r="G394" i="23"/>
  <c r="G402" i="23" s="1"/>
  <c r="J393" i="23"/>
  <c r="J403" i="23" s="1"/>
  <c r="AQ385" i="23" s="1"/>
  <c r="I393" i="23"/>
  <c r="I403" i="23" s="1"/>
  <c r="H393" i="23"/>
  <c r="H403" i="23" s="1"/>
  <c r="AZ385" i="23" s="1"/>
  <c r="G393" i="23"/>
  <c r="Q385" i="23" s="1"/>
  <c r="J392" i="23"/>
  <c r="J404" i="23" s="1"/>
  <c r="I392" i="23"/>
  <c r="I404" i="23" s="1"/>
  <c r="H392" i="23"/>
  <c r="H404" i="23" s="1"/>
  <c r="U385" i="23" s="1"/>
  <c r="G392" i="23"/>
  <c r="G404" i="23" s="1"/>
  <c r="J391" i="23"/>
  <c r="I391" i="23"/>
  <c r="H391" i="23"/>
  <c r="G391" i="23"/>
  <c r="G385" i="23" s="1"/>
  <c r="AE385" i="23" s="1"/>
  <c r="J390" i="23"/>
  <c r="I390" i="23"/>
  <c r="H390" i="23"/>
  <c r="G390" i="23"/>
  <c r="J389" i="23"/>
  <c r="I389" i="23"/>
  <c r="H389" i="23"/>
  <c r="G389" i="23"/>
  <c r="W385" i="23" s="1"/>
  <c r="J388" i="23"/>
  <c r="I388" i="23"/>
  <c r="H388" i="23"/>
  <c r="G388" i="23"/>
  <c r="J387" i="23"/>
  <c r="I387" i="23"/>
  <c r="H387" i="23"/>
  <c r="J386" i="23"/>
  <c r="I386" i="23"/>
  <c r="H386" i="23"/>
  <c r="G386" i="23"/>
  <c r="J385" i="23"/>
  <c r="I385" i="23"/>
  <c r="H385" i="23"/>
  <c r="J378" i="23"/>
  <c r="I378" i="23"/>
  <c r="H378" i="23"/>
  <c r="G378" i="23"/>
  <c r="J377" i="23"/>
  <c r="J379" i="23" s="1"/>
  <c r="X365" i="23" s="1"/>
  <c r="I377" i="23"/>
  <c r="I379" i="23" s="1"/>
  <c r="H377" i="23"/>
  <c r="H379" i="23" s="1"/>
  <c r="AD365" i="23" s="1"/>
  <c r="G377" i="23"/>
  <c r="G379" i="23" s="1"/>
  <c r="R365" i="23" s="1"/>
  <c r="J376" i="23"/>
  <c r="J380" i="23" s="1"/>
  <c r="AF365" i="23" s="1"/>
  <c r="I376" i="23"/>
  <c r="I380" i="23" s="1"/>
  <c r="H376" i="23"/>
  <c r="H380" i="23" s="1"/>
  <c r="G376" i="23"/>
  <c r="G380" i="23" s="1"/>
  <c r="J375" i="23"/>
  <c r="J381" i="23" s="1"/>
  <c r="I375" i="23"/>
  <c r="I381" i="23" s="1"/>
  <c r="H375" i="23"/>
  <c r="H381" i="23" s="1"/>
  <c r="AW365" i="23" s="1"/>
  <c r="G375" i="23"/>
  <c r="M365" i="23" s="1"/>
  <c r="J374" i="23"/>
  <c r="J382" i="23" s="1"/>
  <c r="I374" i="23"/>
  <c r="I382" i="23" s="1"/>
  <c r="H374" i="23"/>
  <c r="H382" i="23" s="1"/>
  <c r="G374" i="23"/>
  <c r="G382" i="23" s="1"/>
  <c r="J373" i="23"/>
  <c r="J383" i="23" s="1"/>
  <c r="AQ365" i="23" s="1"/>
  <c r="I373" i="23"/>
  <c r="I383" i="23" s="1"/>
  <c r="H373" i="23"/>
  <c r="H383" i="23" s="1"/>
  <c r="AZ365" i="23" s="1"/>
  <c r="G373" i="23"/>
  <c r="Q365" i="23" s="1"/>
  <c r="J372" i="23"/>
  <c r="J384" i="23" s="1"/>
  <c r="I372" i="23"/>
  <c r="I384" i="23" s="1"/>
  <c r="H372" i="23"/>
  <c r="H384" i="23" s="1"/>
  <c r="G372" i="23"/>
  <c r="G384" i="23" s="1"/>
  <c r="J371" i="23"/>
  <c r="I371" i="23"/>
  <c r="H371" i="23"/>
  <c r="G371" i="23"/>
  <c r="U365" i="23" s="1"/>
  <c r="J370" i="23"/>
  <c r="I370" i="23"/>
  <c r="H370" i="23"/>
  <c r="G370" i="23"/>
  <c r="J369" i="23"/>
  <c r="I369" i="23"/>
  <c r="H369" i="23"/>
  <c r="G369" i="23"/>
  <c r="G367" i="23" s="1"/>
  <c r="AB365" i="23" s="1"/>
  <c r="J368" i="23"/>
  <c r="I368" i="23"/>
  <c r="H368" i="23"/>
  <c r="G368" i="23"/>
  <c r="J367" i="23"/>
  <c r="I367" i="23"/>
  <c r="H367" i="23"/>
  <c r="J366" i="23"/>
  <c r="I366" i="23"/>
  <c r="H366" i="23"/>
  <c r="G366" i="23"/>
  <c r="J365" i="23"/>
  <c r="I365" i="23"/>
  <c r="H365" i="23"/>
  <c r="G365" i="23"/>
  <c r="J358" i="23"/>
  <c r="I358" i="23"/>
  <c r="H358" i="23"/>
  <c r="G358" i="23"/>
  <c r="J357" i="23"/>
  <c r="J359" i="23" s="1"/>
  <c r="X345" i="23" s="1"/>
  <c r="I357" i="23"/>
  <c r="I359" i="23" s="1"/>
  <c r="H357" i="23"/>
  <c r="H359" i="23" s="1"/>
  <c r="AD345" i="23" s="1"/>
  <c r="G357" i="23"/>
  <c r="J356" i="23"/>
  <c r="J360" i="23" s="1"/>
  <c r="AF345" i="23" s="1"/>
  <c r="I356" i="23"/>
  <c r="I360" i="23" s="1"/>
  <c r="H356" i="23"/>
  <c r="H360" i="23" s="1"/>
  <c r="G356" i="23"/>
  <c r="G360" i="23" s="1"/>
  <c r="V345" i="23" s="1"/>
  <c r="J355" i="23"/>
  <c r="J361" i="23" s="1"/>
  <c r="I355" i="23"/>
  <c r="I361" i="23" s="1"/>
  <c r="H355" i="23"/>
  <c r="H361" i="23" s="1"/>
  <c r="AW345" i="23" s="1"/>
  <c r="G355" i="23"/>
  <c r="G361" i="23" s="1"/>
  <c r="AA345" i="23" s="1"/>
  <c r="J354" i="23"/>
  <c r="J362" i="23" s="1"/>
  <c r="I354" i="23"/>
  <c r="I362" i="23" s="1"/>
  <c r="H354" i="23"/>
  <c r="H362" i="23" s="1"/>
  <c r="G354" i="23"/>
  <c r="G362" i="23" s="1"/>
  <c r="N345" i="23" s="1"/>
  <c r="J353" i="23"/>
  <c r="J363" i="23" s="1"/>
  <c r="AQ345" i="23" s="1"/>
  <c r="I353" i="23"/>
  <c r="I363" i="23" s="1"/>
  <c r="H353" i="23"/>
  <c r="H363" i="23" s="1"/>
  <c r="AZ345" i="23" s="1"/>
  <c r="G353" i="23"/>
  <c r="G363" i="23" s="1"/>
  <c r="AC345" i="23" s="1"/>
  <c r="J352" i="23"/>
  <c r="J364" i="23" s="1"/>
  <c r="I352" i="23"/>
  <c r="I364" i="23" s="1"/>
  <c r="H352" i="23"/>
  <c r="H364" i="23" s="1"/>
  <c r="G352" i="23"/>
  <c r="G364" i="23" s="1"/>
  <c r="O345" i="23" s="1"/>
  <c r="J351" i="23"/>
  <c r="I351" i="23"/>
  <c r="H351" i="23"/>
  <c r="G351" i="23"/>
  <c r="G345" i="23" s="1"/>
  <c r="AE345" i="23" s="1"/>
  <c r="J350" i="23"/>
  <c r="I350" i="23"/>
  <c r="H350" i="23"/>
  <c r="G350" i="23"/>
  <c r="J349" i="23"/>
  <c r="I349" i="23"/>
  <c r="H349" i="23"/>
  <c r="G349" i="23"/>
  <c r="W345" i="23" s="1"/>
  <c r="J348" i="23"/>
  <c r="I348" i="23"/>
  <c r="H348" i="23"/>
  <c r="G348" i="23"/>
  <c r="J347" i="23"/>
  <c r="I347" i="23"/>
  <c r="H347" i="23"/>
  <c r="J346" i="23"/>
  <c r="I346" i="23"/>
  <c r="H346" i="23"/>
  <c r="G346" i="23"/>
  <c r="J345" i="23"/>
  <c r="I345" i="23"/>
  <c r="H345" i="23"/>
  <c r="J338" i="23"/>
  <c r="I338" i="23"/>
  <c r="H338" i="23"/>
  <c r="G338" i="23"/>
  <c r="J337" i="23"/>
  <c r="J339" i="23" s="1"/>
  <c r="X325" i="23" s="1"/>
  <c r="I337" i="23"/>
  <c r="I339" i="23" s="1"/>
  <c r="H337" i="23"/>
  <c r="H339" i="23" s="1"/>
  <c r="AD325" i="23" s="1"/>
  <c r="G337" i="23"/>
  <c r="G339" i="23" s="1"/>
  <c r="J336" i="23"/>
  <c r="J340" i="23" s="1"/>
  <c r="AF325" i="23" s="1"/>
  <c r="I336" i="23"/>
  <c r="I340" i="23" s="1"/>
  <c r="H336" i="23"/>
  <c r="H340" i="23" s="1"/>
  <c r="G336" i="23"/>
  <c r="G340" i="23" s="1"/>
  <c r="J335" i="23"/>
  <c r="J341" i="23" s="1"/>
  <c r="AN325" i="23" s="1"/>
  <c r="I335" i="23"/>
  <c r="I341" i="23" s="1"/>
  <c r="H335" i="23"/>
  <c r="H341" i="23" s="1"/>
  <c r="AW325" i="23" s="1"/>
  <c r="G335" i="23"/>
  <c r="G341" i="23" s="1"/>
  <c r="J334" i="23"/>
  <c r="J342" i="23" s="1"/>
  <c r="I334" i="23"/>
  <c r="I342" i="23" s="1"/>
  <c r="H334" i="23"/>
  <c r="H342" i="23" s="1"/>
  <c r="G334" i="23"/>
  <c r="G342" i="23" s="1"/>
  <c r="J333" i="23"/>
  <c r="J343" i="23" s="1"/>
  <c r="AQ325" i="23" s="1"/>
  <c r="I333" i="23"/>
  <c r="I343" i="23" s="1"/>
  <c r="H333" i="23"/>
  <c r="H343" i="23" s="1"/>
  <c r="AZ325" i="23" s="1"/>
  <c r="G333" i="23"/>
  <c r="Q325" i="23" s="1"/>
  <c r="J332" i="23"/>
  <c r="J344" i="23" s="1"/>
  <c r="I332" i="23"/>
  <c r="I344" i="23" s="1"/>
  <c r="H332" i="23"/>
  <c r="H344" i="23" s="1"/>
  <c r="G332" i="23"/>
  <c r="G344" i="23" s="1"/>
  <c r="J331" i="23"/>
  <c r="I331" i="23"/>
  <c r="H331" i="23"/>
  <c r="G331" i="23"/>
  <c r="J330" i="23"/>
  <c r="I330" i="23"/>
  <c r="H330" i="23"/>
  <c r="G330" i="23"/>
  <c r="J329" i="23"/>
  <c r="I329" i="23"/>
  <c r="H329" i="23"/>
  <c r="G329" i="23"/>
  <c r="W325" i="23" s="1"/>
  <c r="J328" i="23"/>
  <c r="I328" i="23"/>
  <c r="H328" i="23"/>
  <c r="G328" i="23"/>
  <c r="J327" i="23"/>
  <c r="I327" i="23"/>
  <c r="H327" i="23"/>
  <c r="J326" i="23"/>
  <c r="I326" i="23"/>
  <c r="H326" i="23"/>
  <c r="G326" i="23"/>
  <c r="J325" i="23"/>
  <c r="I325" i="23"/>
  <c r="H325" i="23"/>
  <c r="J318" i="23"/>
  <c r="I318" i="23"/>
  <c r="H318" i="23"/>
  <c r="G318" i="23"/>
  <c r="J317" i="23"/>
  <c r="J319" i="23" s="1"/>
  <c r="X305" i="23" s="1"/>
  <c r="I317" i="23"/>
  <c r="I319" i="23" s="1"/>
  <c r="H317" i="23"/>
  <c r="H319" i="23" s="1"/>
  <c r="AD305" i="23" s="1"/>
  <c r="G317" i="23"/>
  <c r="G319" i="23" s="1"/>
  <c r="J316" i="23"/>
  <c r="J320" i="23" s="1"/>
  <c r="AF305" i="23" s="1"/>
  <c r="I316" i="23"/>
  <c r="I320" i="23" s="1"/>
  <c r="H316" i="23"/>
  <c r="H320" i="23" s="1"/>
  <c r="G316" i="23"/>
  <c r="G320" i="23" s="1"/>
  <c r="V305" i="23" s="1"/>
  <c r="J315" i="23"/>
  <c r="J321" i="23" s="1"/>
  <c r="AN305" i="23" s="1"/>
  <c r="I315" i="23"/>
  <c r="I321" i="23" s="1"/>
  <c r="H315" i="23"/>
  <c r="H321" i="23" s="1"/>
  <c r="AW305" i="23" s="1"/>
  <c r="G315" i="23"/>
  <c r="G321" i="23" s="1"/>
  <c r="AA305" i="23" s="1"/>
  <c r="J314" i="23"/>
  <c r="J322" i="23" s="1"/>
  <c r="I314" i="23"/>
  <c r="I322" i="23" s="1"/>
  <c r="H314" i="23"/>
  <c r="H322" i="23" s="1"/>
  <c r="G314" i="23"/>
  <c r="G322" i="23" s="1"/>
  <c r="N305" i="23" s="1"/>
  <c r="J313" i="23"/>
  <c r="J323" i="23" s="1"/>
  <c r="AQ305" i="23" s="1"/>
  <c r="I313" i="23"/>
  <c r="I323" i="23" s="1"/>
  <c r="H313" i="23"/>
  <c r="H323" i="23" s="1"/>
  <c r="AZ305" i="23" s="1"/>
  <c r="G313" i="23"/>
  <c r="G323" i="23" s="1"/>
  <c r="AC305" i="23" s="1"/>
  <c r="J312" i="23"/>
  <c r="J324" i="23" s="1"/>
  <c r="I312" i="23"/>
  <c r="I324" i="23" s="1"/>
  <c r="H312" i="23"/>
  <c r="H324" i="23" s="1"/>
  <c r="U305" i="23" s="1"/>
  <c r="G312" i="23"/>
  <c r="G324" i="23" s="1"/>
  <c r="O305" i="23" s="1"/>
  <c r="J311" i="23"/>
  <c r="I311" i="23"/>
  <c r="H311" i="23"/>
  <c r="G311" i="23"/>
  <c r="G305" i="23" s="1"/>
  <c r="AE305" i="23" s="1"/>
  <c r="J310" i="23"/>
  <c r="I310" i="23"/>
  <c r="H310" i="23"/>
  <c r="G310" i="23"/>
  <c r="J309" i="23"/>
  <c r="I309" i="23"/>
  <c r="H309" i="23"/>
  <c r="G309" i="23"/>
  <c r="G307" i="23" s="1"/>
  <c r="AB305" i="23" s="1"/>
  <c r="J308" i="23"/>
  <c r="I308" i="23"/>
  <c r="H308" i="23"/>
  <c r="G308" i="23"/>
  <c r="J307" i="23"/>
  <c r="I307" i="23"/>
  <c r="H307" i="23"/>
  <c r="J306" i="23"/>
  <c r="I306" i="23"/>
  <c r="H306" i="23"/>
  <c r="G306" i="23"/>
  <c r="J305" i="23"/>
  <c r="I305" i="23"/>
  <c r="H305" i="23"/>
  <c r="J297" i="23"/>
  <c r="I297" i="23"/>
  <c r="H297" i="23"/>
  <c r="G297" i="23"/>
  <c r="J296" i="23"/>
  <c r="J298" i="23" s="1"/>
  <c r="X284" i="23" s="1"/>
  <c r="I296" i="23"/>
  <c r="I298" i="23" s="1"/>
  <c r="H296" i="23"/>
  <c r="H298" i="23" s="1"/>
  <c r="AD284" i="23" s="1"/>
  <c r="G296" i="23"/>
  <c r="P284" i="23" s="1"/>
  <c r="J295" i="23"/>
  <c r="J299" i="23" s="1"/>
  <c r="AF284" i="23" s="1"/>
  <c r="I295" i="23"/>
  <c r="I299" i="23" s="1"/>
  <c r="H295" i="23"/>
  <c r="H299" i="23" s="1"/>
  <c r="G295" i="23"/>
  <c r="G299" i="23" s="1"/>
  <c r="V284" i="23" s="1"/>
  <c r="J294" i="23"/>
  <c r="J300" i="23" s="1"/>
  <c r="AN284" i="23" s="1"/>
  <c r="I294" i="23"/>
  <c r="I300" i="23" s="1"/>
  <c r="H294" i="23"/>
  <c r="H300" i="23" s="1"/>
  <c r="AW284" i="23" s="1"/>
  <c r="G294" i="23"/>
  <c r="M284" i="23" s="1"/>
  <c r="J293" i="23"/>
  <c r="J301" i="23" s="1"/>
  <c r="I293" i="23"/>
  <c r="I301" i="23" s="1"/>
  <c r="H293" i="23"/>
  <c r="H301" i="23" s="1"/>
  <c r="G293" i="23"/>
  <c r="G301" i="23" s="1"/>
  <c r="N284" i="23" s="1"/>
  <c r="J292" i="23"/>
  <c r="J302" i="23" s="1"/>
  <c r="AQ284" i="23" s="1"/>
  <c r="I292" i="23"/>
  <c r="I302" i="23" s="1"/>
  <c r="H292" i="23"/>
  <c r="H302" i="23" s="1"/>
  <c r="AZ284" i="23" s="1"/>
  <c r="G292" i="23"/>
  <c r="Q284" i="23" s="1"/>
  <c r="J291" i="23"/>
  <c r="J303" i="23" s="1"/>
  <c r="I291" i="23"/>
  <c r="I303" i="23" s="1"/>
  <c r="H291" i="23"/>
  <c r="H303" i="23" s="1"/>
  <c r="G291" i="23"/>
  <c r="G303" i="23" s="1"/>
  <c r="O284" i="23" s="1"/>
  <c r="J290" i="23"/>
  <c r="I290" i="23"/>
  <c r="H290" i="23"/>
  <c r="G290" i="23"/>
  <c r="U284" i="23" s="1"/>
  <c r="J289" i="23"/>
  <c r="I289" i="23"/>
  <c r="H289" i="23"/>
  <c r="G289" i="23"/>
  <c r="J288" i="23"/>
  <c r="I288" i="23"/>
  <c r="H288" i="23"/>
  <c r="G288" i="23"/>
  <c r="W284" i="23" s="1"/>
  <c r="J287" i="23"/>
  <c r="I287" i="23"/>
  <c r="H287" i="23"/>
  <c r="G287" i="23"/>
  <c r="J286" i="23"/>
  <c r="I286" i="23"/>
  <c r="H286" i="23"/>
  <c r="J285" i="23"/>
  <c r="I285" i="23"/>
  <c r="H285" i="23"/>
  <c r="G285" i="23"/>
  <c r="J284" i="23"/>
  <c r="I284" i="23"/>
  <c r="H284" i="23"/>
  <c r="G284" i="23"/>
  <c r="AE284" i="23" s="1"/>
  <c r="J277" i="23"/>
  <c r="I277" i="23"/>
  <c r="H277" i="23"/>
  <c r="G277" i="23"/>
  <c r="J276" i="23"/>
  <c r="J278" i="23" s="1"/>
  <c r="X264" i="23" s="1"/>
  <c r="I276" i="23"/>
  <c r="I278" i="23" s="1"/>
  <c r="H276" i="23"/>
  <c r="H278" i="23" s="1"/>
  <c r="AD264" i="23" s="1"/>
  <c r="G276" i="23"/>
  <c r="G278" i="23" s="1"/>
  <c r="J275" i="23"/>
  <c r="J279" i="23" s="1"/>
  <c r="AF264" i="23" s="1"/>
  <c r="I275" i="23"/>
  <c r="I279" i="23" s="1"/>
  <c r="H275" i="23"/>
  <c r="H279" i="23" s="1"/>
  <c r="G275" i="23"/>
  <c r="G279" i="23" s="1"/>
  <c r="J274" i="23"/>
  <c r="J280" i="23" s="1"/>
  <c r="AN264" i="23" s="1"/>
  <c r="I274" i="23"/>
  <c r="I280" i="23" s="1"/>
  <c r="H274" i="23"/>
  <c r="H280" i="23" s="1"/>
  <c r="AW264" i="23" s="1"/>
  <c r="G274" i="23"/>
  <c r="G280" i="23" s="1"/>
  <c r="AA264" i="23" s="1"/>
  <c r="J273" i="23"/>
  <c r="J281" i="23" s="1"/>
  <c r="I273" i="23"/>
  <c r="I281" i="23" s="1"/>
  <c r="H273" i="23"/>
  <c r="H281" i="23" s="1"/>
  <c r="G273" i="23"/>
  <c r="G281" i="23" s="1"/>
  <c r="J272" i="23"/>
  <c r="J282" i="23" s="1"/>
  <c r="AQ264" i="23" s="1"/>
  <c r="I272" i="23"/>
  <c r="I282" i="23" s="1"/>
  <c r="H272" i="23"/>
  <c r="H282" i="23" s="1"/>
  <c r="AZ264" i="23" s="1"/>
  <c r="G272" i="23"/>
  <c r="G282" i="23" s="1"/>
  <c r="AC264" i="23" s="1"/>
  <c r="J271" i="23"/>
  <c r="J283" i="23" s="1"/>
  <c r="I271" i="23"/>
  <c r="I283" i="23" s="1"/>
  <c r="H271" i="23"/>
  <c r="H283" i="23" s="1"/>
  <c r="G271" i="23"/>
  <c r="G283" i="23" s="1"/>
  <c r="J270" i="23"/>
  <c r="I270" i="23"/>
  <c r="H270" i="23"/>
  <c r="G270" i="23"/>
  <c r="J269" i="23"/>
  <c r="I269" i="23"/>
  <c r="H269" i="23"/>
  <c r="G269" i="23"/>
  <c r="J268" i="23"/>
  <c r="I268" i="23"/>
  <c r="H268" i="23"/>
  <c r="G268" i="23"/>
  <c r="W264" i="23" s="1"/>
  <c r="J267" i="23"/>
  <c r="I267" i="23"/>
  <c r="H267" i="23"/>
  <c r="G267" i="23"/>
  <c r="J266" i="23"/>
  <c r="I266" i="23"/>
  <c r="H266" i="23"/>
  <c r="G266" i="23"/>
  <c r="J265" i="23"/>
  <c r="I265" i="23"/>
  <c r="H265" i="23"/>
  <c r="G265" i="23"/>
  <c r="J264" i="23"/>
  <c r="I264" i="23"/>
  <c r="H264" i="23"/>
  <c r="G264" i="23"/>
  <c r="AE264" i="23" s="1"/>
  <c r="J257" i="23"/>
  <c r="I257" i="23"/>
  <c r="H257" i="23"/>
  <c r="G257" i="23"/>
  <c r="J256" i="23"/>
  <c r="J258" i="23" s="1"/>
  <c r="X244" i="23" s="1"/>
  <c r="I256" i="23"/>
  <c r="I258" i="23" s="1"/>
  <c r="H256" i="23"/>
  <c r="H258" i="23" s="1"/>
  <c r="AD244" i="23" s="1"/>
  <c r="G256" i="23"/>
  <c r="G258" i="23" s="1"/>
  <c r="J255" i="23"/>
  <c r="J259" i="23" s="1"/>
  <c r="AF244" i="23" s="1"/>
  <c r="I255" i="23"/>
  <c r="I259" i="23" s="1"/>
  <c r="H255" i="23"/>
  <c r="H259" i="23" s="1"/>
  <c r="G255" i="23"/>
  <c r="G259" i="23" s="1"/>
  <c r="J254" i="23"/>
  <c r="J260" i="23" s="1"/>
  <c r="AN244" i="23" s="1"/>
  <c r="I254" i="23"/>
  <c r="I260" i="23" s="1"/>
  <c r="H254" i="23"/>
  <c r="H260" i="23" s="1"/>
  <c r="AW244" i="23" s="1"/>
  <c r="G254" i="23"/>
  <c r="M244" i="23" s="1"/>
  <c r="J253" i="23"/>
  <c r="J261" i="23" s="1"/>
  <c r="I253" i="23"/>
  <c r="I261" i="23" s="1"/>
  <c r="H253" i="23"/>
  <c r="H261" i="23" s="1"/>
  <c r="G253" i="23"/>
  <c r="G261" i="23" s="1"/>
  <c r="J252" i="23"/>
  <c r="J262" i="23" s="1"/>
  <c r="AQ244" i="23" s="1"/>
  <c r="I252" i="23"/>
  <c r="I262" i="23" s="1"/>
  <c r="H252" i="23"/>
  <c r="H262" i="23" s="1"/>
  <c r="AZ244" i="23" s="1"/>
  <c r="G252" i="23"/>
  <c r="G262" i="23" s="1"/>
  <c r="AC244" i="23" s="1"/>
  <c r="J251" i="23"/>
  <c r="J263" i="23" s="1"/>
  <c r="I251" i="23"/>
  <c r="I263" i="23" s="1"/>
  <c r="H251" i="23"/>
  <c r="H263" i="23" s="1"/>
  <c r="G251" i="23"/>
  <c r="G263" i="23" s="1"/>
  <c r="J250" i="23"/>
  <c r="I250" i="23"/>
  <c r="H250" i="23"/>
  <c r="G250" i="23"/>
  <c r="J249" i="23"/>
  <c r="I249" i="23"/>
  <c r="H249" i="23"/>
  <c r="G249" i="23"/>
  <c r="J248" i="23"/>
  <c r="I248" i="23"/>
  <c r="H248" i="23"/>
  <c r="G248" i="23"/>
  <c r="G246" i="23" s="1"/>
  <c r="AB244" i="23" s="1"/>
  <c r="J247" i="23"/>
  <c r="I247" i="23"/>
  <c r="H247" i="23"/>
  <c r="G247" i="23"/>
  <c r="J246" i="23"/>
  <c r="I246" i="23"/>
  <c r="H246" i="23"/>
  <c r="J245" i="23"/>
  <c r="I245" i="23"/>
  <c r="H245" i="23"/>
  <c r="G245" i="23"/>
  <c r="J244" i="23"/>
  <c r="I244" i="23"/>
  <c r="H244" i="23"/>
  <c r="G244" i="23"/>
  <c r="AE244" i="23" s="1"/>
  <c r="J237" i="23"/>
  <c r="I237" i="23"/>
  <c r="H237" i="23"/>
  <c r="G237" i="23"/>
  <c r="J236" i="23"/>
  <c r="J238" i="23" s="1"/>
  <c r="X224" i="23" s="1"/>
  <c r="I236" i="23"/>
  <c r="I238" i="23" s="1"/>
  <c r="H236" i="23"/>
  <c r="H238" i="23" s="1"/>
  <c r="AD224" i="23" s="1"/>
  <c r="G236" i="23"/>
  <c r="G238" i="23" s="1"/>
  <c r="J235" i="23"/>
  <c r="J239" i="23" s="1"/>
  <c r="AF224" i="23" s="1"/>
  <c r="I235" i="23"/>
  <c r="I239" i="23" s="1"/>
  <c r="H235" i="23"/>
  <c r="H239" i="23" s="1"/>
  <c r="G235" i="23"/>
  <c r="G239" i="23" s="1"/>
  <c r="J234" i="23"/>
  <c r="J240" i="23" s="1"/>
  <c r="I234" i="23"/>
  <c r="I240" i="23" s="1"/>
  <c r="H234" i="23"/>
  <c r="H240" i="23" s="1"/>
  <c r="AW224" i="23" s="1"/>
  <c r="G234" i="23"/>
  <c r="M224" i="23" s="1"/>
  <c r="J233" i="23"/>
  <c r="J241" i="23" s="1"/>
  <c r="P224" i="23" s="1"/>
  <c r="I233" i="23"/>
  <c r="I241" i="23" s="1"/>
  <c r="H233" i="23"/>
  <c r="H241" i="23" s="1"/>
  <c r="G233" i="23"/>
  <c r="G241" i="23" s="1"/>
  <c r="J232" i="23"/>
  <c r="J242" i="23" s="1"/>
  <c r="AQ224" i="23" s="1"/>
  <c r="I232" i="23"/>
  <c r="I242" i="23" s="1"/>
  <c r="H232" i="23"/>
  <c r="H242" i="23" s="1"/>
  <c r="AZ224" i="23" s="1"/>
  <c r="G232" i="23"/>
  <c r="Q224" i="23" s="1"/>
  <c r="J231" i="23"/>
  <c r="J243" i="23" s="1"/>
  <c r="I231" i="23"/>
  <c r="I243" i="23" s="1"/>
  <c r="H231" i="23"/>
  <c r="H243" i="23" s="1"/>
  <c r="G231" i="23"/>
  <c r="G243" i="23" s="1"/>
  <c r="J230" i="23"/>
  <c r="I230" i="23"/>
  <c r="H230" i="23"/>
  <c r="G230" i="23"/>
  <c r="U224" i="23" s="1"/>
  <c r="J229" i="23"/>
  <c r="I229" i="23"/>
  <c r="H229" i="23"/>
  <c r="G229" i="23"/>
  <c r="J228" i="23"/>
  <c r="I228" i="23"/>
  <c r="H228" i="23"/>
  <c r="G228" i="23"/>
  <c r="W224" i="23" s="1"/>
  <c r="J227" i="23"/>
  <c r="I227" i="23"/>
  <c r="H227" i="23"/>
  <c r="G227" i="23"/>
  <c r="J226" i="23"/>
  <c r="I226" i="23"/>
  <c r="H226" i="23"/>
  <c r="G226" i="23"/>
  <c r="AB224" i="23" s="1"/>
  <c r="J225" i="23"/>
  <c r="I225" i="23"/>
  <c r="H225" i="23"/>
  <c r="G225" i="23"/>
  <c r="J224" i="23"/>
  <c r="I224" i="23"/>
  <c r="H224" i="23"/>
  <c r="G224" i="23"/>
  <c r="AE224" i="23" s="1"/>
  <c r="J217" i="23"/>
  <c r="I217" i="23"/>
  <c r="H217" i="23"/>
  <c r="G217" i="23"/>
  <c r="J216" i="23"/>
  <c r="J218" i="23" s="1"/>
  <c r="X204" i="23" s="1"/>
  <c r="I216" i="23"/>
  <c r="I218" i="23" s="1"/>
  <c r="H216" i="23"/>
  <c r="H218" i="23" s="1"/>
  <c r="AD204" i="23" s="1"/>
  <c r="G216" i="23"/>
  <c r="P204" i="23" s="1"/>
  <c r="J215" i="23"/>
  <c r="J219" i="23" s="1"/>
  <c r="AF204" i="23" s="1"/>
  <c r="I215" i="23"/>
  <c r="I219" i="23" s="1"/>
  <c r="H215" i="23"/>
  <c r="H219" i="23" s="1"/>
  <c r="G215" i="23"/>
  <c r="G219" i="23" s="1"/>
  <c r="J214" i="23"/>
  <c r="J220" i="23" s="1"/>
  <c r="I214" i="23"/>
  <c r="I220" i="23" s="1"/>
  <c r="H214" i="23"/>
  <c r="H220" i="23" s="1"/>
  <c r="AW204" i="23" s="1"/>
  <c r="G214" i="23"/>
  <c r="G220" i="23" s="1"/>
  <c r="J213" i="23"/>
  <c r="J221" i="23" s="1"/>
  <c r="I213" i="23"/>
  <c r="I221" i="23" s="1"/>
  <c r="H213" i="23"/>
  <c r="H221" i="23" s="1"/>
  <c r="G213" i="23"/>
  <c r="G221" i="23" s="1"/>
  <c r="J212" i="23"/>
  <c r="J222" i="23" s="1"/>
  <c r="AQ204" i="23" s="1"/>
  <c r="I212" i="23"/>
  <c r="I222" i="23" s="1"/>
  <c r="H212" i="23"/>
  <c r="H222" i="23" s="1"/>
  <c r="AZ204" i="23" s="1"/>
  <c r="G212" i="23"/>
  <c r="Q204" i="23" s="1"/>
  <c r="J211" i="23"/>
  <c r="J223" i="23" s="1"/>
  <c r="I211" i="23"/>
  <c r="I223" i="23" s="1"/>
  <c r="H211" i="23"/>
  <c r="H223" i="23" s="1"/>
  <c r="G211" i="23"/>
  <c r="G223" i="23" s="1"/>
  <c r="J210" i="23"/>
  <c r="I210" i="23"/>
  <c r="H210" i="23"/>
  <c r="G210" i="23"/>
  <c r="U204" i="23" s="1"/>
  <c r="J209" i="23"/>
  <c r="I209" i="23"/>
  <c r="H209" i="23"/>
  <c r="G209" i="23"/>
  <c r="J208" i="23"/>
  <c r="I208" i="23"/>
  <c r="H208" i="23"/>
  <c r="G208" i="23"/>
  <c r="W204" i="23" s="1"/>
  <c r="J207" i="23"/>
  <c r="I207" i="23"/>
  <c r="H207" i="23"/>
  <c r="G207" i="23"/>
  <c r="J206" i="23"/>
  <c r="I206" i="23"/>
  <c r="H206" i="23"/>
  <c r="J205" i="23"/>
  <c r="I205" i="23"/>
  <c r="H205" i="23"/>
  <c r="G205" i="23"/>
  <c r="J204" i="23"/>
  <c r="I204" i="23"/>
  <c r="H204" i="23"/>
  <c r="G204" i="23"/>
  <c r="AE204" i="23" s="1"/>
  <c r="BC385" i="22"/>
  <c r="BA385" i="22"/>
  <c r="AZ385" i="22"/>
  <c r="AY385" i="22"/>
  <c r="AX385" i="22"/>
  <c r="AW385" i="22"/>
  <c r="AV385" i="22"/>
  <c r="AU385" i="22"/>
  <c r="AT385" i="22"/>
  <c r="AS385" i="22"/>
  <c r="AR385" i="22"/>
  <c r="AQ385" i="22"/>
  <c r="AP385" i="22"/>
  <c r="AO385" i="22"/>
  <c r="AN385" i="22"/>
  <c r="AM385" i="22"/>
  <c r="AL385" i="22"/>
  <c r="AK385" i="22"/>
  <c r="AJ385" i="22"/>
  <c r="AI385" i="22"/>
  <c r="AH385" i="22"/>
  <c r="AG385" i="22"/>
  <c r="AF385" i="22"/>
  <c r="AE385" i="22"/>
  <c r="AD385" i="22"/>
  <c r="AC385" i="22"/>
  <c r="AB385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L385" i="22" s="1"/>
  <c r="O385" i="22"/>
  <c r="N385" i="22"/>
  <c r="M385" i="22"/>
  <c r="BC365" i="22"/>
  <c r="BA365" i="22"/>
  <c r="AZ365" i="22"/>
  <c r="AY365" i="22"/>
  <c r="AX365" i="22"/>
  <c r="AW365" i="22"/>
  <c r="AV365" i="22"/>
  <c r="AU365" i="22"/>
  <c r="AT365" i="22"/>
  <c r="AS365" i="22"/>
  <c r="AR365" i="22"/>
  <c r="AQ365" i="22"/>
  <c r="AP365" i="22"/>
  <c r="AO365" i="22"/>
  <c r="AN365" i="22"/>
  <c r="AM365" i="22"/>
  <c r="AL365" i="22"/>
  <c r="AK365" i="22"/>
  <c r="AJ365" i="22"/>
  <c r="AI365" i="22"/>
  <c r="AH365" i="22"/>
  <c r="AG365" i="22"/>
  <c r="AF365" i="22"/>
  <c r="AE365" i="22"/>
  <c r="AD365" i="22"/>
  <c r="AC365" i="22"/>
  <c r="AB365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O365" i="22"/>
  <c r="N365" i="22"/>
  <c r="M365" i="22"/>
  <c r="L365" i="22"/>
  <c r="BC345" i="22"/>
  <c r="BA345" i="22"/>
  <c r="AZ345" i="22"/>
  <c r="AY345" i="22"/>
  <c r="AX345" i="22"/>
  <c r="AW345" i="22"/>
  <c r="AV345" i="22"/>
  <c r="AU345" i="22"/>
  <c r="AT345" i="22"/>
  <c r="AS345" i="22"/>
  <c r="AR345" i="22"/>
  <c r="AQ345" i="22"/>
  <c r="AP345" i="22"/>
  <c r="AO345" i="22"/>
  <c r="AN345" i="22"/>
  <c r="AM345" i="22"/>
  <c r="AL345" i="22"/>
  <c r="AK345" i="22"/>
  <c r="AJ345" i="22"/>
  <c r="AI345" i="22"/>
  <c r="AH345" i="22"/>
  <c r="AG345" i="22"/>
  <c r="AF345" i="22"/>
  <c r="AE345" i="22"/>
  <c r="AD345" i="22"/>
  <c r="AC345" i="22"/>
  <c r="AB345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L345" i="22" s="1"/>
  <c r="O345" i="22"/>
  <c r="N345" i="22"/>
  <c r="M345" i="22"/>
  <c r="BC325" i="22"/>
  <c r="BA325" i="22"/>
  <c r="AZ325" i="22"/>
  <c r="AY325" i="22"/>
  <c r="AX325" i="22"/>
  <c r="AW325" i="22"/>
  <c r="AV325" i="22"/>
  <c r="AU325" i="22"/>
  <c r="AT325" i="22"/>
  <c r="AS325" i="22"/>
  <c r="AR325" i="22"/>
  <c r="AQ325" i="22"/>
  <c r="AP325" i="22"/>
  <c r="AO325" i="22"/>
  <c r="AN325" i="22"/>
  <c r="AM325" i="22"/>
  <c r="AL325" i="22"/>
  <c r="AK325" i="22"/>
  <c r="AJ325" i="22"/>
  <c r="AI325" i="22"/>
  <c r="AH325" i="22"/>
  <c r="AG325" i="22"/>
  <c r="AF325" i="22"/>
  <c r="AE325" i="22"/>
  <c r="AD325" i="22"/>
  <c r="AC325" i="22"/>
  <c r="AB325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O325" i="22"/>
  <c r="N325" i="22"/>
  <c r="M325" i="22"/>
  <c r="L325" i="22"/>
  <c r="BC305" i="22"/>
  <c r="BA305" i="22"/>
  <c r="AZ305" i="22"/>
  <c r="AY305" i="22"/>
  <c r="AX305" i="22"/>
  <c r="AW305" i="22"/>
  <c r="AV305" i="22"/>
  <c r="AU305" i="22"/>
  <c r="AT305" i="22"/>
  <c r="AS305" i="22"/>
  <c r="AR305" i="22"/>
  <c r="AQ305" i="22"/>
  <c r="AP305" i="22"/>
  <c r="AO305" i="22"/>
  <c r="AN305" i="22"/>
  <c r="AM305" i="22"/>
  <c r="AL305" i="22"/>
  <c r="AK305" i="22"/>
  <c r="AJ305" i="22"/>
  <c r="AI305" i="22"/>
  <c r="AH305" i="22"/>
  <c r="AG305" i="22"/>
  <c r="AF305" i="22"/>
  <c r="AE305" i="22"/>
  <c r="AD305" i="22"/>
  <c r="AC305" i="22"/>
  <c r="AB305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L305" i="22" s="1"/>
  <c r="O305" i="22"/>
  <c r="N305" i="22"/>
  <c r="M305" i="22"/>
  <c r="BC284" i="22"/>
  <c r="BA284" i="22"/>
  <c r="AZ284" i="22"/>
  <c r="AY284" i="22"/>
  <c r="AX284" i="22"/>
  <c r="AW284" i="22"/>
  <c r="AV284" i="22"/>
  <c r="AU284" i="22"/>
  <c r="AT284" i="22"/>
  <c r="AS284" i="22"/>
  <c r="AR284" i="22"/>
  <c r="AQ284" i="22"/>
  <c r="AP284" i="22"/>
  <c r="AO284" i="22"/>
  <c r="AN284" i="22"/>
  <c r="AM284" i="22"/>
  <c r="AL284" i="22"/>
  <c r="AK284" i="22"/>
  <c r="AJ284" i="22"/>
  <c r="AI284" i="22"/>
  <c r="AH284" i="22"/>
  <c r="AG284" i="22"/>
  <c r="AF284" i="22"/>
  <c r="AE284" i="22"/>
  <c r="AD284" i="22"/>
  <c r="AC284" i="22"/>
  <c r="AB284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O284" i="22"/>
  <c r="N284" i="22"/>
  <c r="M284" i="22"/>
  <c r="L284" i="22"/>
  <c r="BC264" i="22"/>
  <c r="BA264" i="22"/>
  <c r="AZ264" i="22"/>
  <c r="AY264" i="22"/>
  <c r="AX264" i="22"/>
  <c r="AW264" i="22"/>
  <c r="AV264" i="22"/>
  <c r="AU264" i="22"/>
  <c r="AT264" i="22"/>
  <c r="AS264" i="22"/>
  <c r="AR264" i="22"/>
  <c r="AQ264" i="22"/>
  <c r="AP264" i="22"/>
  <c r="AO264" i="22"/>
  <c r="AN264" i="22"/>
  <c r="AM264" i="22"/>
  <c r="AL264" i="22"/>
  <c r="AK264" i="22"/>
  <c r="AJ264" i="22"/>
  <c r="AI264" i="22"/>
  <c r="AH264" i="22"/>
  <c r="AG264" i="22"/>
  <c r="AF264" i="22"/>
  <c r="AE264" i="22"/>
  <c r="AD264" i="22"/>
  <c r="AC264" i="22"/>
  <c r="AB264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L264" i="22" s="1"/>
  <c r="O264" i="22"/>
  <c r="N264" i="22"/>
  <c r="M264" i="22"/>
  <c r="BC244" i="22"/>
  <c r="BA244" i="22"/>
  <c r="AZ244" i="22"/>
  <c r="AY244" i="22"/>
  <c r="AX244" i="22"/>
  <c r="AW244" i="22"/>
  <c r="AV244" i="22"/>
  <c r="AU244" i="22"/>
  <c r="AT244" i="22"/>
  <c r="AS244" i="22"/>
  <c r="AR244" i="22"/>
  <c r="AQ244" i="22"/>
  <c r="AP244" i="22"/>
  <c r="AO244" i="22"/>
  <c r="AN244" i="22"/>
  <c r="AM244" i="22"/>
  <c r="AL244" i="22"/>
  <c r="AK244" i="22"/>
  <c r="AJ244" i="22"/>
  <c r="AI244" i="22"/>
  <c r="AH244" i="22"/>
  <c r="AG244" i="22"/>
  <c r="AF244" i="22"/>
  <c r="AE244" i="22"/>
  <c r="AD244" i="22"/>
  <c r="AC244" i="22"/>
  <c r="AB244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O244" i="22"/>
  <c r="N244" i="22"/>
  <c r="M244" i="22"/>
  <c r="BC224" i="22"/>
  <c r="BA224" i="22"/>
  <c r="AZ224" i="22"/>
  <c r="AY224" i="22"/>
  <c r="AX224" i="22"/>
  <c r="AW224" i="22"/>
  <c r="AV224" i="22"/>
  <c r="AU224" i="22"/>
  <c r="AT224" i="22"/>
  <c r="AS224" i="22"/>
  <c r="AR224" i="22"/>
  <c r="AQ224" i="22"/>
  <c r="AP224" i="22"/>
  <c r="AO224" i="22"/>
  <c r="AN224" i="22"/>
  <c r="AM224" i="22"/>
  <c r="AL224" i="22"/>
  <c r="AK224" i="22"/>
  <c r="AJ224" i="22"/>
  <c r="AI224" i="22"/>
  <c r="AH224" i="22"/>
  <c r="AG224" i="22"/>
  <c r="AF224" i="22"/>
  <c r="AE224" i="22"/>
  <c r="AD224" i="22"/>
  <c r="AC224" i="22"/>
  <c r="AB224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L224" i="22" s="1"/>
  <c r="O224" i="22"/>
  <c r="N224" i="22"/>
  <c r="M224" i="22"/>
  <c r="BC204" i="22"/>
  <c r="BA204" i="22"/>
  <c r="AZ204" i="22"/>
  <c r="AY204" i="22"/>
  <c r="AX204" i="22"/>
  <c r="AW204" i="22"/>
  <c r="AV204" i="22"/>
  <c r="AU204" i="22"/>
  <c r="AT204" i="22"/>
  <c r="AS204" i="22"/>
  <c r="AR204" i="22"/>
  <c r="AQ204" i="22"/>
  <c r="AP204" i="22"/>
  <c r="AO204" i="22"/>
  <c r="AN204" i="22"/>
  <c r="AM204" i="22"/>
  <c r="AL204" i="22"/>
  <c r="AK204" i="22"/>
  <c r="AJ204" i="22"/>
  <c r="AI204" i="22"/>
  <c r="AH204" i="22"/>
  <c r="AG204" i="22"/>
  <c r="AF204" i="22"/>
  <c r="AE204" i="22"/>
  <c r="AD204" i="22"/>
  <c r="AC204" i="22"/>
  <c r="AB204" i="22"/>
  <c r="AA204" i="22"/>
  <c r="Z204" i="22"/>
  <c r="Y204" i="22"/>
  <c r="X204" i="22"/>
  <c r="W204" i="22"/>
  <c r="V204" i="22"/>
  <c r="U204" i="22"/>
  <c r="T204" i="22"/>
  <c r="L204" i="22" s="1"/>
  <c r="S204" i="22"/>
  <c r="R204" i="22"/>
  <c r="Q204" i="22"/>
  <c r="P204" i="22"/>
  <c r="O204" i="22"/>
  <c r="N204" i="22"/>
  <c r="M204" i="22"/>
  <c r="BC183" i="22"/>
  <c r="BA183" i="22"/>
  <c r="AZ183" i="22"/>
  <c r="AY183" i="22"/>
  <c r="AX183" i="22"/>
  <c r="AW183" i="22"/>
  <c r="AV183" i="22"/>
  <c r="AU183" i="22"/>
  <c r="AT183" i="22"/>
  <c r="AS183" i="22"/>
  <c r="AR183" i="22"/>
  <c r="AQ183" i="22"/>
  <c r="AP183" i="22"/>
  <c r="AO183" i="22"/>
  <c r="AN183" i="22"/>
  <c r="AM183" i="22"/>
  <c r="AL183" i="22"/>
  <c r="AK183" i="22"/>
  <c r="AJ183" i="22"/>
  <c r="AI183" i="22"/>
  <c r="AH183" i="22"/>
  <c r="AG183" i="22"/>
  <c r="AF183" i="22"/>
  <c r="AE183" i="22"/>
  <c r="AD183" i="22"/>
  <c r="AC183" i="22"/>
  <c r="AB183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O183" i="22"/>
  <c r="N183" i="22"/>
  <c r="L183" i="22" s="1"/>
  <c r="M183" i="22"/>
  <c r="BC163" i="22"/>
  <c r="BA163" i="22"/>
  <c r="AZ163" i="22"/>
  <c r="AY163" i="22"/>
  <c r="AX163" i="22"/>
  <c r="AW163" i="22"/>
  <c r="AV163" i="22"/>
  <c r="AU163" i="22"/>
  <c r="AT163" i="22"/>
  <c r="AS163" i="22"/>
  <c r="AR163" i="22"/>
  <c r="AQ163" i="22"/>
  <c r="AP163" i="22"/>
  <c r="AO163" i="22"/>
  <c r="AN163" i="22"/>
  <c r="AM163" i="22"/>
  <c r="AL163" i="22"/>
  <c r="AK163" i="22"/>
  <c r="AJ163" i="22"/>
  <c r="AI163" i="22"/>
  <c r="AH163" i="22"/>
  <c r="AG163" i="22"/>
  <c r="AF163" i="22"/>
  <c r="AE163" i="22"/>
  <c r="AD163" i="22"/>
  <c r="AC163" i="22"/>
  <c r="AB163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BC143" i="22"/>
  <c r="BA143" i="22"/>
  <c r="AZ143" i="22"/>
  <c r="AY143" i="22"/>
  <c r="AX143" i="22"/>
  <c r="AW143" i="22"/>
  <c r="AV143" i="22"/>
  <c r="AU143" i="22"/>
  <c r="AT143" i="22"/>
  <c r="AS143" i="22"/>
  <c r="AR143" i="22"/>
  <c r="AQ143" i="22"/>
  <c r="AP143" i="22"/>
  <c r="AO143" i="22"/>
  <c r="AN143" i="22"/>
  <c r="AM143" i="22"/>
  <c r="AL143" i="22"/>
  <c r="AK143" i="22"/>
  <c r="AJ143" i="22"/>
  <c r="AI143" i="22"/>
  <c r="AH143" i="22"/>
  <c r="AG143" i="22"/>
  <c r="AF143" i="22"/>
  <c r="AE143" i="22"/>
  <c r="AD143" i="22"/>
  <c r="AC143" i="22"/>
  <c r="AB143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O143" i="22"/>
  <c r="N143" i="22"/>
  <c r="L143" i="22" s="1"/>
  <c r="M143" i="22"/>
  <c r="BC123" i="22"/>
  <c r="BA123" i="22"/>
  <c r="AZ123" i="22"/>
  <c r="AY123" i="22"/>
  <c r="AX123" i="22"/>
  <c r="AW123" i="22"/>
  <c r="AV123" i="22"/>
  <c r="AU123" i="22"/>
  <c r="AT123" i="22"/>
  <c r="AS123" i="22"/>
  <c r="AR123" i="22"/>
  <c r="AQ123" i="22"/>
  <c r="AP123" i="22"/>
  <c r="AO123" i="22"/>
  <c r="AN123" i="22"/>
  <c r="AM123" i="22"/>
  <c r="AL123" i="22"/>
  <c r="AK123" i="22"/>
  <c r="AJ123" i="22"/>
  <c r="AI123" i="22"/>
  <c r="AH123" i="22"/>
  <c r="AG123" i="22"/>
  <c r="AF123" i="22"/>
  <c r="AE123" i="22"/>
  <c r="AD123" i="22"/>
  <c r="AC123" i="22"/>
  <c r="AB123" i="22"/>
  <c r="AA123" i="22"/>
  <c r="Z123" i="22"/>
  <c r="Y123" i="22"/>
  <c r="X123" i="22"/>
  <c r="W123" i="22"/>
  <c r="V123" i="22"/>
  <c r="U123" i="22"/>
  <c r="T123" i="22"/>
  <c r="S123" i="22"/>
  <c r="R123" i="22"/>
  <c r="Q123" i="22"/>
  <c r="P123" i="22"/>
  <c r="O123" i="22"/>
  <c r="N123" i="22"/>
  <c r="M123" i="22"/>
  <c r="L123" i="22"/>
  <c r="BC103" i="22"/>
  <c r="BA103" i="22"/>
  <c r="AZ103" i="22"/>
  <c r="AY103" i="22"/>
  <c r="AX103" i="22"/>
  <c r="AW103" i="22"/>
  <c r="AV103" i="22"/>
  <c r="AU103" i="22"/>
  <c r="AT103" i="22"/>
  <c r="AS103" i="22"/>
  <c r="AR103" i="22"/>
  <c r="AQ103" i="22"/>
  <c r="AP103" i="22"/>
  <c r="AO103" i="22"/>
  <c r="AN103" i="22"/>
  <c r="AM103" i="22"/>
  <c r="AL103" i="22"/>
  <c r="AK103" i="22"/>
  <c r="AJ103" i="22"/>
  <c r="AI103" i="22"/>
  <c r="AH103" i="22"/>
  <c r="AG103" i="22"/>
  <c r="AF103" i="22"/>
  <c r="AE103" i="22"/>
  <c r="AD103" i="22"/>
  <c r="AC103" i="22"/>
  <c r="AB103" i="22"/>
  <c r="AA103" i="22"/>
  <c r="Z103" i="22"/>
  <c r="Y103" i="22"/>
  <c r="X103" i="22"/>
  <c r="W103" i="22"/>
  <c r="V103" i="22"/>
  <c r="U103" i="22"/>
  <c r="T103" i="22"/>
  <c r="S103" i="22"/>
  <c r="R103" i="22"/>
  <c r="Q103" i="22"/>
  <c r="P103" i="22"/>
  <c r="O103" i="22"/>
  <c r="N103" i="22"/>
  <c r="L103" i="22" s="1"/>
  <c r="M103" i="22"/>
  <c r="BC82" i="22"/>
  <c r="BA82" i="22"/>
  <c r="AZ82" i="22"/>
  <c r="AY82" i="22"/>
  <c r="AX82" i="22"/>
  <c r="AW82" i="22"/>
  <c r="AV82" i="22"/>
  <c r="AU82" i="22"/>
  <c r="AT82" i="22"/>
  <c r="AS82" i="22"/>
  <c r="AR82" i="22"/>
  <c r="AQ82" i="22"/>
  <c r="AP82" i="22"/>
  <c r="AO82" i="22"/>
  <c r="AN82" i="22"/>
  <c r="AM82" i="22"/>
  <c r="AL82" i="22"/>
  <c r="AK82" i="22"/>
  <c r="AJ82" i="22"/>
  <c r="AI82" i="22"/>
  <c r="AH82" i="22"/>
  <c r="AG82" i="22"/>
  <c r="AF82" i="22"/>
  <c r="AE82" i="22"/>
  <c r="AD82" i="22"/>
  <c r="AC82" i="22"/>
  <c r="AB82" i="22"/>
  <c r="AA82" i="22"/>
  <c r="Z82" i="22"/>
  <c r="Y82" i="22"/>
  <c r="X82" i="22"/>
  <c r="W82" i="22"/>
  <c r="V82" i="22"/>
  <c r="U82" i="22"/>
  <c r="T82" i="22"/>
  <c r="S82" i="22"/>
  <c r="R82" i="22"/>
  <c r="Q82" i="22"/>
  <c r="P82" i="22"/>
  <c r="O82" i="22"/>
  <c r="N82" i="22"/>
  <c r="M82" i="22"/>
  <c r="BC62" i="22"/>
  <c r="BA62" i="22"/>
  <c r="AZ62" i="22"/>
  <c r="AY62" i="22"/>
  <c r="AX62" i="22"/>
  <c r="AW62" i="22"/>
  <c r="AV62" i="22"/>
  <c r="AU62" i="22"/>
  <c r="AT62" i="22"/>
  <c r="AS62" i="22"/>
  <c r="AR62" i="22"/>
  <c r="AQ62" i="22"/>
  <c r="AP62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2" i="22"/>
  <c r="U62" i="22"/>
  <c r="T62" i="22"/>
  <c r="S62" i="22"/>
  <c r="R62" i="22"/>
  <c r="Q62" i="22"/>
  <c r="P62" i="22"/>
  <c r="L62" i="22" s="1"/>
  <c r="O62" i="22"/>
  <c r="N62" i="22"/>
  <c r="M62" i="22"/>
  <c r="BC42" i="22"/>
  <c r="BA42" i="22"/>
  <c r="AZ42" i="22"/>
  <c r="AY42" i="22"/>
  <c r="AX42" i="22"/>
  <c r="AW42" i="22"/>
  <c r="AV42" i="22"/>
  <c r="AU42" i="22"/>
  <c r="AT42" i="22"/>
  <c r="AS42" i="22"/>
  <c r="AR42" i="22"/>
  <c r="AQ42" i="22"/>
  <c r="AP42" i="22"/>
  <c r="AO42" i="22"/>
  <c r="AN42" i="22"/>
  <c r="AM42" i="22"/>
  <c r="AL42" i="22"/>
  <c r="AK42" i="22"/>
  <c r="AJ42" i="22"/>
  <c r="AI42" i="22"/>
  <c r="AH42" i="22"/>
  <c r="AG42" i="22"/>
  <c r="AF42" i="22"/>
  <c r="AE42" i="22"/>
  <c r="AD42" i="22"/>
  <c r="AC42" i="22"/>
  <c r="AB42" i="22"/>
  <c r="AA42" i="22"/>
  <c r="Z42" i="22"/>
  <c r="Y42" i="22"/>
  <c r="X42" i="22"/>
  <c r="W42" i="22"/>
  <c r="V42" i="22"/>
  <c r="U42" i="22"/>
  <c r="T42" i="22"/>
  <c r="L42" i="22" s="1"/>
  <c r="S42" i="22"/>
  <c r="R42" i="22"/>
  <c r="Q42" i="22"/>
  <c r="P42" i="22"/>
  <c r="O42" i="22"/>
  <c r="N42" i="22"/>
  <c r="M42" i="22"/>
  <c r="BC22" i="22"/>
  <c r="BA22" i="22"/>
  <c r="AZ22" i="22"/>
  <c r="AY22" i="22"/>
  <c r="AX22" i="22"/>
  <c r="AW22" i="22"/>
  <c r="AV22" i="22"/>
  <c r="AU22" i="22"/>
  <c r="AT22" i="22"/>
  <c r="AS22" i="22"/>
  <c r="AR22" i="22"/>
  <c r="AQ22" i="22"/>
  <c r="AP22" i="22"/>
  <c r="AO22" i="22"/>
  <c r="AN22" i="22"/>
  <c r="AM22" i="22"/>
  <c r="AL22" i="22"/>
  <c r="AK22" i="22"/>
  <c r="AJ22" i="22"/>
  <c r="AI22" i="22"/>
  <c r="AH22" i="22"/>
  <c r="AG22" i="22"/>
  <c r="AF22" i="22"/>
  <c r="AE22" i="22"/>
  <c r="AD22" i="22"/>
  <c r="AC22" i="22"/>
  <c r="AB22" i="22"/>
  <c r="AA22" i="22"/>
  <c r="Z22" i="22"/>
  <c r="Y22" i="22"/>
  <c r="X22" i="22"/>
  <c r="W22" i="22"/>
  <c r="V22" i="22"/>
  <c r="U22" i="22"/>
  <c r="T22" i="22"/>
  <c r="S22" i="22"/>
  <c r="R22" i="22"/>
  <c r="Q22" i="22"/>
  <c r="P22" i="22"/>
  <c r="L22" i="22" s="1"/>
  <c r="O22" i="22"/>
  <c r="N22" i="22"/>
  <c r="M22" i="22"/>
  <c r="BC2" i="22"/>
  <c r="BA2" i="22"/>
  <c r="AZ2" i="22"/>
  <c r="AY2" i="22"/>
  <c r="AX2" i="22"/>
  <c r="AW2" i="22"/>
  <c r="AV2" i="22"/>
  <c r="AU2" i="22"/>
  <c r="AT2" i="22"/>
  <c r="AS2" i="22"/>
  <c r="AR2" i="22"/>
  <c r="AQ2" i="22"/>
  <c r="AP2" i="22"/>
  <c r="AO2" i="22"/>
  <c r="AN2" i="22"/>
  <c r="AM2" i="22"/>
  <c r="AL2" i="22"/>
  <c r="AK2" i="22"/>
  <c r="AJ2" i="22"/>
  <c r="AI2" i="22"/>
  <c r="AH2" i="22"/>
  <c r="AG2" i="22"/>
  <c r="AF2" i="22"/>
  <c r="AE2" i="22"/>
  <c r="AD2" i="22"/>
  <c r="AC2" i="22"/>
  <c r="AB2" i="22"/>
  <c r="L2" i="22" s="1"/>
  <c r="AA2" i="22"/>
  <c r="Z2" i="22"/>
  <c r="Y2" i="22"/>
  <c r="X2" i="22"/>
  <c r="W2" i="22"/>
  <c r="V2" i="22"/>
  <c r="U2" i="22"/>
  <c r="T2" i="22"/>
  <c r="S2" i="22"/>
  <c r="R2" i="22"/>
  <c r="Q2" i="22"/>
  <c r="P2" i="22"/>
  <c r="O2" i="22"/>
  <c r="N2" i="22"/>
  <c r="M2" i="22"/>
  <c r="BC385" i="21"/>
  <c r="BA385" i="21"/>
  <c r="AZ385" i="21"/>
  <c r="AY385" i="21"/>
  <c r="AX385" i="21"/>
  <c r="AW385" i="21"/>
  <c r="AV385" i="21"/>
  <c r="AU385" i="21"/>
  <c r="AT385" i="21"/>
  <c r="AS385" i="21"/>
  <c r="AR385" i="21"/>
  <c r="AQ385" i="21"/>
  <c r="AP385" i="21"/>
  <c r="AO385" i="21"/>
  <c r="AN385" i="21"/>
  <c r="AM385" i="21"/>
  <c r="AL385" i="21"/>
  <c r="AK385" i="21"/>
  <c r="AJ385" i="21"/>
  <c r="AI385" i="21"/>
  <c r="AH385" i="21"/>
  <c r="AG385" i="21"/>
  <c r="AF385" i="21"/>
  <c r="AE385" i="21"/>
  <c r="AD385" i="21"/>
  <c r="AC385" i="21"/>
  <c r="AB385" i="21"/>
  <c r="AA385" i="21"/>
  <c r="Z385" i="21"/>
  <c r="Y385" i="21"/>
  <c r="X385" i="21"/>
  <c r="W385" i="21"/>
  <c r="V385" i="21"/>
  <c r="U385" i="21"/>
  <c r="T385" i="21"/>
  <c r="S385" i="21"/>
  <c r="R385" i="21"/>
  <c r="Q385" i="21"/>
  <c r="P385" i="21"/>
  <c r="O385" i="21"/>
  <c r="N385" i="21"/>
  <c r="L385" i="21" s="1"/>
  <c r="M385" i="21"/>
  <c r="BC365" i="21"/>
  <c r="BA365" i="21"/>
  <c r="AZ365" i="21"/>
  <c r="AY365" i="21"/>
  <c r="AX365" i="21"/>
  <c r="AW365" i="21"/>
  <c r="AV365" i="21"/>
  <c r="AU365" i="21"/>
  <c r="AT365" i="21"/>
  <c r="AS365" i="21"/>
  <c r="AR365" i="21"/>
  <c r="AQ365" i="21"/>
  <c r="AP365" i="21"/>
  <c r="AO365" i="21"/>
  <c r="AN365" i="21"/>
  <c r="AM365" i="21"/>
  <c r="AL365" i="21"/>
  <c r="AK365" i="21"/>
  <c r="AJ365" i="21"/>
  <c r="AI365" i="21"/>
  <c r="AH365" i="21"/>
  <c r="AG365" i="21"/>
  <c r="AF365" i="21"/>
  <c r="AE365" i="21"/>
  <c r="AD365" i="21"/>
  <c r="AC365" i="21"/>
  <c r="AB365" i="21"/>
  <c r="AA365" i="21"/>
  <c r="Z365" i="21"/>
  <c r="Y365" i="21"/>
  <c r="X365" i="21"/>
  <c r="W365" i="21"/>
  <c r="V365" i="21"/>
  <c r="U365" i="21"/>
  <c r="T365" i="21"/>
  <c r="S365" i="21"/>
  <c r="R365" i="21"/>
  <c r="Q365" i="21"/>
  <c r="P365" i="21"/>
  <c r="O365" i="21"/>
  <c r="N365" i="21"/>
  <c r="M365" i="21"/>
  <c r="L365" i="21" s="1"/>
  <c r="BC345" i="21"/>
  <c r="BA345" i="21"/>
  <c r="AZ345" i="21"/>
  <c r="AY345" i="21"/>
  <c r="AX345" i="21"/>
  <c r="AW345" i="21"/>
  <c r="AV345" i="21"/>
  <c r="AU345" i="21"/>
  <c r="AT345" i="21"/>
  <c r="AS345" i="21"/>
  <c r="AR345" i="21"/>
  <c r="AQ345" i="21"/>
  <c r="AP345" i="21"/>
  <c r="AO345" i="21"/>
  <c r="AN345" i="21"/>
  <c r="AM345" i="21"/>
  <c r="AL345" i="21"/>
  <c r="AK345" i="21"/>
  <c r="AJ345" i="21"/>
  <c r="AI345" i="21"/>
  <c r="AH345" i="21"/>
  <c r="AG345" i="21"/>
  <c r="AF345" i="21"/>
  <c r="AE345" i="21"/>
  <c r="AD345" i="21"/>
  <c r="AC345" i="21"/>
  <c r="AB345" i="21"/>
  <c r="AA345" i="21"/>
  <c r="Z345" i="21"/>
  <c r="Y345" i="21"/>
  <c r="X345" i="21"/>
  <c r="W345" i="21"/>
  <c r="V345" i="21"/>
  <c r="U345" i="21"/>
  <c r="T345" i="21"/>
  <c r="S345" i="21"/>
  <c r="R345" i="21"/>
  <c r="Q345" i="21"/>
  <c r="P345" i="21"/>
  <c r="O345" i="21"/>
  <c r="N345" i="21"/>
  <c r="L345" i="21" s="1"/>
  <c r="M345" i="21"/>
  <c r="BC325" i="21"/>
  <c r="BA325" i="21"/>
  <c r="AZ325" i="21"/>
  <c r="AY325" i="21"/>
  <c r="AX325" i="21"/>
  <c r="AW325" i="21"/>
  <c r="AV325" i="21"/>
  <c r="AU325" i="21"/>
  <c r="AT325" i="21"/>
  <c r="AS325" i="21"/>
  <c r="AR325" i="21"/>
  <c r="AQ325" i="21"/>
  <c r="AP325" i="21"/>
  <c r="AO325" i="21"/>
  <c r="AN325" i="21"/>
  <c r="AM325" i="21"/>
  <c r="AL325" i="21"/>
  <c r="AK325" i="21"/>
  <c r="AJ325" i="21"/>
  <c r="AI325" i="21"/>
  <c r="AH325" i="21"/>
  <c r="AG325" i="21"/>
  <c r="AF325" i="21"/>
  <c r="AE325" i="21"/>
  <c r="AD325" i="21"/>
  <c r="AC325" i="21"/>
  <c r="AB325" i="21"/>
  <c r="AA325" i="21"/>
  <c r="Z325" i="21"/>
  <c r="Y325" i="21"/>
  <c r="X325" i="21"/>
  <c r="W325" i="21"/>
  <c r="V325" i="21"/>
  <c r="U325" i="21"/>
  <c r="T325" i="21"/>
  <c r="S325" i="21"/>
  <c r="R325" i="21"/>
  <c r="Q325" i="21"/>
  <c r="P325" i="21"/>
  <c r="O325" i="21"/>
  <c r="N325" i="21"/>
  <c r="M325" i="21"/>
  <c r="L325" i="21" s="1"/>
  <c r="BC305" i="21"/>
  <c r="BA305" i="21"/>
  <c r="AZ305" i="21"/>
  <c r="AY305" i="21"/>
  <c r="AX305" i="21"/>
  <c r="AW305" i="21"/>
  <c r="AV305" i="21"/>
  <c r="AU305" i="21"/>
  <c r="AT305" i="21"/>
  <c r="AS305" i="21"/>
  <c r="AR305" i="21"/>
  <c r="AQ305" i="21"/>
  <c r="AP305" i="21"/>
  <c r="AO305" i="21"/>
  <c r="AN305" i="21"/>
  <c r="AM305" i="21"/>
  <c r="AL305" i="21"/>
  <c r="AK305" i="21"/>
  <c r="AJ305" i="21"/>
  <c r="AI305" i="21"/>
  <c r="AH305" i="21"/>
  <c r="AG305" i="21"/>
  <c r="AF305" i="21"/>
  <c r="AE305" i="21"/>
  <c r="AD305" i="21"/>
  <c r="AC305" i="21"/>
  <c r="AB305" i="21"/>
  <c r="AA305" i="21"/>
  <c r="Z305" i="21"/>
  <c r="Y305" i="21"/>
  <c r="X305" i="21"/>
  <c r="W305" i="21"/>
  <c r="V305" i="21"/>
  <c r="U305" i="21"/>
  <c r="T305" i="21"/>
  <c r="S305" i="21"/>
  <c r="R305" i="21"/>
  <c r="Q305" i="21"/>
  <c r="P305" i="21"/>
  <c r="O305" i="21"/>
  <c r="N305" i="21"/>
  <c r="L305" i="21" s="1"/>
  <c r="M305" i="21"/>
  <c r="BC284" i="21"/>
  <c r="BA284" i="21"/>
  <c r="AZ284" i="21"/>
  <c r="AY284" i="21"/>
  <c r="AX284" i="21"/>
  <c r="AW284" i="21"/>
  <c r="AV284" i="21"/>
  <c r="AU284" i="21"/>
  <c r="AT284" i="21"/>
  <c r="AS284" i="21"/>
  <c r="AR284" i="21"/>
  <c r="AQ284" i="21"/>
  <c r="AP284" i="21"/>
  <c r="AO284" i="21"/>
  <c r="AN284" i="21"/>
  <c r="AM284" i="21"/>
  <c r="AL284" i="21"/>
  <c r="AK284" i="21"/>
  <c r="AJ284" i="21"/>
  <c r="AI284" i="21"/>
  <c r="AH284" i="21"/>
  <c r="AG284" i="21"/>
  <c r="AF284" i="21"/>
  <c r="AE284" i="21"/>
  <c r="AD284" i="21"/>
  <c r="AC284" i="21"/>
  <c r="AB284" i="21"/>
  <c r="AA284" i="21"/>
  <c r="Z284" i="21"/>
  <c r="Y284" i="21"/>
  <c r="X284" i="21"/>
  <c r="W284" i="21"/>
  <c r="V284" i="21"/>
  <c r="U284" i="21"/>
  <c r="T284" i="21"/>
  <c r="S284" i="21"/>
  <c r="R284" i="21"/>
  <c r="Q284" i="21"/>
  <c r="P284" i="21"/>
  <c r="O284" i="21"/>
  <c r="N284" i="21"/>
  <c r="M284" i="21"/>
  <c r="BC264" i="21"/>
  <c r="BA264" i="21"/>
  <c r="AZ264" i="21"/>
  <c r="AY264" i="21"/>
  <c r="AX264" i="21"/>
  <c r="AW264" i="21"/>
  <c r="AV264" i="21"/>
  <c r="AU264" i="21"/>
  <c r="AT264" i="21"/>
  <c r="AS264" i="21"/>
  <c r="AR264" i="21"/>
  <c r="AQ264" i="21"/>
  <c r="AP264" i="21"/>
  <c r="AO264" i="21"/>
  <c r="AN264" i="21"/>
  <c r="AM264" i="21"/>
  <c r="AL264" i="21"/>
  <c r="AK264" i="21"/>
  <c r="AJ264" i="21"/>
  <c r="AI264" i="21"/>
  <c r="AH264" i="21"/>
  <c r="AG264" i="21"/>
  <c r="AF264" i="21"/>
  <c r="AE264" i="21"/>
  <c r="AD264" i="21"/>
  <c r="AC264" i="21"/>
  <c r="AB264" i="21"/>
  <c r="AA264" i="21"/>
  <c r="Z264" i="21"/>
  <c r="Y264" i="21"/>
  <c r="X264" i="21"/>
  <c r="W264" i="21"/>
  <c r="V264" i="21"/>
  <c r="U264" i="21"/>
  <c r="T264" i="21"/>
  <c r="S264" i="21"/>
  <c r="R264" i="21"/>
  <c r="Q264" i="21"/>
  <c r="P264" i="21"/>
  <c r="O264" i="21"/>
  <c r="N264" i="21"/>
  <c r="M264" i="21"/>
  <c r="BC244" i="21"/>
  <c r="BA244" i="21"/>
  <c r="AZ244" i="21"/>
  <c r="AY244" i="21"/>
  <c r="AX244" i="21"/>
  <c r="AW244" i="21"/>
  <c r="AV244" i="21"/>
  <c r="AU244" i="21"/>
  <c r="AT244" i="21"/>
  <c r="AS244" i="21"/>
  <c r="AR244" i="21"/>
  <c r="AQ244" i="21"/>
  <c r="AP244" i="21"/>
  <c r="AO244" i="21"/>
  <c r="AN244" i="21"/>
  <c r="AM244" i="21"/>
  <c r="AL244" i="21"/>
  <c r="AK244" i="21"/>
  <c r="AJ244" i="21"/>
  <c r="AI244" i="21"/>
  <c r="AH244" i="21"/>
  <c r="AG244" i="21"/>
  <c r="AF244" i="21"/>
  <c r="AE244" i="21"/>
  <c r="AD244" i="21"/>
  <c r="AC244" i="21"/>
  <c r="AB244" i="21"/>
  <c r="AA244" i="21"/>
  <c r="Z244" i="21"/>
  <c r="Y244" i="21"/>
  <c r="X244" i="21"/>
  <c r="W244" i="21"/>
  <c r="V244" i="21"/>
  <c r="U244" i="21"/>
  <c r="T244" i="21"/>
  <c r="S244" i="21"/>
  <c r="R244" i="21"/>
  <c r="Q244" i="21"/>
  <c r="P244" i="21"/>
  <c r="O244" i="21"/>
  <c r="N244" i="21"/>
  <c r="M244" i="21"/>
  <c r="L244" i="21" s="1"/>
  <c r="BC224" i="21"/>
  <c r="BA224" i="21"/>
  <c r="AZ224" i="21"/>
  <c r="AY224" i="21"/>
  <c r="AX224" i="21"/>
  <c r="AW224" i="21"/>
  <c r="AV224" i="21"/>
  <c r="AU224" i="21"/>
  <c r="AT224" i="21"/>
  <c r="AS224" i="21"/>
  <c r="AR224" i="21"/>
  <c r="AQ224" i="21"/>
  <c r="AP224" i="21"/>
  <c r="AO224" i="21"/>
  <c r="AN224" i="21"/>
  <c r="AM224" i="21"/>
  <c r="AL224" i="21"/>
  <c r="AK224" i="21"/>
  <c r="AJ224" i="21"/>
  <c r="AI224" i="21"/>
  <c r="AH224" i="21"/>
  <c r="AG224" i="21"/>
  <c r="AF224" i="21"/>
  <c r="AE224" i="21"/>
  <c r="AD224" i="21"/>
  <c r="AC224" i="21"/>
  <c r="AB224" i="21"/>
  <c r="AA224" i="21"/>
  <c r="Z224" i="21"/>
  <c r="Y224" i="21"/>
  <c r="X224" i="21"/>
  <c r="W224" i="21"/>
  <c r="V224" i="21"/>
  <c r="U224" i="21"/>
  <c r="T224" i="21"/>
  <c r="S224" i="21"/>
  <c r="R224" i="21"/>
  <c r="Q224" i="21"/>
  <c r="P224" i="21"/>
  <c r="O224" i="21"/>
  <c r="N224" i="21"/>
  <c r="L224" i="21" s="1"/>
  <c r="M224" i="21"/>
  <c r="BC204" i="21"/>
  <c r="BA204" i="21"/>
  <c r="AZ204" i="21"/>
  <c r="AY204" i="21"/>
  <c r="AX204" i="21"/>
  <c r="AW204" i="21"/>
  <c r="AV204" i="21"/>
  <c r="AU204" i="21"/>
  <c r="AT204" i="21"/>
  <c r="AS204" i="21"/>
  <c r="AR204" i="21"/>
  <c r="AQ204" i="21"/>
  <c r="AP204" i="21"/>
  <c r="AO204" i="21"/>
  <c r="AN204" i="21"/>
  <c r="AM204" i="21"/>
  <c r="AL204" i="21"/>
  <c r="AK204" i="21"/>
  <c r="AJ204" i="21"/>
  <c r="AI204" i="21"/>
  <c r="AH204" i="21"/>
  <c r="AG204" i="21"/>
  <c r="AF204" i="21"/>
  <c r="AE204" i="21"/>
  <c r="AD204" i="21"/>
  <c r="AC204" i="21"/>
  <c r="AB204" i="21"/>
  <c r="AA204" i="21"/>
  <c r="Z204" i="21"/>
  <c r="Y204" i="21"/>
  <c r="X204" i="21"/>
  <c r="W204" i="21"/>
  <c r="V204" i="21"/>
  <c r="U204" i="21"/>
  <c r="T204" i="21"/>
  <c r="S204" i="21"/>
  <c r="R204" i="21"/>
  <c r="Q204" i="21"/>
  <c r="P204" i="21"/>
  <c r="O204" i="21"/>
  <c r="N204" i="21"/>
  <c r="M204" i="21"/>
  <c r="L204" i="21" s="1"/>
  <c r="BC183" i="21"/>
  <c r="BA183" i="21"/>
  <c r="AZ183" i="21"/>
  <c r="AY183" i="21"/>
  <c r="AX183" i="21"/>
  <c r="AW183" i="21"/>
  <c r="AV183" i="21"/>
  <c r="AU183" i="21"/>
  <c r="AT183" i="21"/>
  <c r="AS183" i="21"/>
  <c r="AR183" i="21"/>
  <c r="AQ183" i="21"/>
  <c r="AP183" i="21"/>
  <c r="AO183" i="21"/>
  <c r="AN183" i="21"/>
  <c r="AM183" i="21"/>
  <c r="AL183" i="21"/>
  <c r="AK183" i="21"/>
  <c r="AJ183" i="21"/>
  <c r="AI183" i="21"/>
  <c r="AH183" i="21"/>
  <c r="AG183" i="21"/>
  <c r="AF183" i="21"/>
  <c r="AE183" i="21"/>
  <c r="AD183" i="21"/>
  <c r="AC183" i="21"/>
  <c r="AB183" i="21"/>
  <c r="AA183" i="21"/>
  <c r="Z183" i="21"/>
  <c r="Y183" i="21"/>
  <c r="X183" i="21"/>
  <c r="W183" i="21"/>
  <c r="V183" i="21"/>
  <c r="U183" i="21"/>
  <c r="T183" i="21"/>
  <c r="S183" i="21"/>
  <c r="R183" i="21"/>
  <c r="Q183" i="21"/>
  <c r="P183" i="21"/>
  <c r="O183" i="21"/>
  <c r="N183" i="21"/>
  <c r="L183" i="21" s="1"/>
  <c r="M183" i="21"/>
  <c r="BC163" i="21"/>
  <c r="BA163" i="21"/>
  <c r="AZ163" i="21"/>
  <c r="AY163" i="21"/>
  <c r="AX163" i="21"/>
  <c r="AW163" i="21"/>
  <c r="AV163" i="21"/>
  <c r="AU163" i="21"/>
  <c r="AT163" i="21"/>
  <c r="AS163" i="21"/>
  <c r="AR163" i="21"/>
  <c r="AQ163" i="21"/>
  <c r="AP163" i="21"/>
  <c r="AO163" i="21"/>
  <c r="AN163" i="21"/>
  <c r="AM163" i="21"/>
  <c r="AL163" i="21"/>
  <c r="AK163" i="21"/>
  <c r="AJ163" i="21"/>
  <c r="AI163" i="21"/>
  <c r="AH163" i="21"/>
  <c r="AG163" i="21"/>
  <c r="AF163" i="21"/>
  <c r="AE163" i="21"/>
  <c r="AD163" i="21"/>
  <c r="AC163" i="21"/>
  <c r="AB163" i="21"/>
  <c r="AA163" i="21"/>
  <c r="Z163" i="21"/>
  <c r="Y163" i="21"/>
  <c r="X163" i="21"/>
  <c r="W163" i="21"/>
  <c r="V163" i="21"/>
  <c r="U163" i="21"/>
  <c r="T163" i="21"/>
  <c r="S163" i="21"/>
  <c r="R163" i="21"/>
  <c r="Q163" i="21"/>
  <c r="P163" i="21"/>
  <c r="O163" i="21"/>
  <c r="N163" i="21"/>
  <c r="M163" i="21"/>
  <c r="L163" i="21" s="1"/>
  <c r="BC143" i="21"/>
  <c r="BA143" i="21"/>
  <c r="AZ143" i="21"/>
  <c r="AY143" i="21"/>
  <c r="AX143" i="21"/>
  <c r="AW143" i="21"/>
  <c r="AV143" i="21"/>
  <c r="AU143" i="21"/>
  <c r="AT143" i="21"/>
  <c r="AS143" i="21"/>
  <c r="AR143" i="21"/>
  <c r="AQ143" i="21"/>
  <c r="AP143" i="21"/>
  <c r="AO143" i="21"/>
  <c r="AN143" i="21"/>
  <c r="AM143" i="21"/>
  <c r="AL143" i="21"/>
  <c r="AK143" i="21"/>
  <c r="AJ143" i="21"/>
  <c r="AI143" i="21"/>
  <c r="AH143" i="21"/>
  <c r="AG143" i="21"/>
  <c r="AF143" i="21"/>
  <c r="AE143" i="21"/>
  <c r="AD143" i="21"/>
  <c r="AC143" i="21"/>
  <c r="AB143" i="21"/>
  <c r="AA143" i="21"/>
  <c r="Z143" i="21"/>
  <c r="Y143" i="21"/>
  <c r="X143" i="21"/>
  <c r="W143" i="21"/>
  <c r="V143" i="21"/>
  <c r="U143" i="21"/>
  <c r="T143" i="21"/>
  <c r="S143" i="21"/>
  <c r="R143" i="21"/>
  <c r="Q143" i="21"/>
  <c r="P143" i="21"/>
  <c r="O143" i="21"/>
  <c r="N143" i="21"/>
  <c r="L143" i="21" s="1"/>
  <c r="M143" i="21"/>
  <c r="BC123" i="21"/>
  <c r="BA123" i="21"/>
  <c r="AZ123" i="21"/>
  <c r="AY123" i="21"/>
  <c r="AX123" i="21"/>
  <c r="AW123" i="21"/>
  <c r="AV123" i="21"/>
  <c r="AU123" i="21"/>
  <c r="AT123" i="21"/>
  <c r="AS123" i="21"/>
  <c r="AR123" i="21"/>
  <c r="AQ123" i="21"/>
  <c r="AP123" i="21"/>
  <c r="AO123" i="21"/>
  <c r="AN123" i="21"/>
  <c r="AM123" i="21"/>
  <c r="AL123" i="21"/>
  <c r="AK123" i="21"/>
  <c r="AJ123" i="21"/>
  <c r="AI123" i="21"/>
  <c r="AH123" i="21"/>
  <c r="AG123" i="21"/>
  <c r="AF123" i="21"/>
  <c r="AE123" i="21"/>
  <c r="AD123" i="21"/>
  <c r="AC123" i="21"/>
  <c r="AB123" i="21"/>
  <c r="AA123" i="21"/>
  <c r="Z123" i="21"/>
  <c r="Y123" i="21"/>
  <c r="X123" i="21"/>
  <c r="W123" i="21"/>
  <c r="V123" i="21"/>
  <c r="U123" i="21"/>
  <c r="T123" i="21"/>
  <c r="S123" i="21"/>
  <c r="R123" i="21"/>
  <c r="Q123" i="21"/>
  <c r="P123" i="21"/>
  <c r="O123" i="21"/>
  <c r="N123" i="21"/>
  <c r="M123" i="21"/>
  <c r="BC103" i="21"/>
  <c r="BA103" i="21"/>
  <c r="AZ103" i="21"/>
  <c r="AY103" i="21"/>
  <c r="AX103" i="21"/>
  <c r="AW103" i="21"/>
  <c r="AV103" i="21"/>
  <c r="AU103" i="21"/>
  <c r="AT103" i="21"/>
  <c r="AS103" i="21"/>
  <c r="AR103" i="21"/>
  <c r="AQ103" i="21"/>
  <c r="AP103" i="21"/>
  <c r="AO103" i="21"/>
  <c r="AN103" i="21"/>
  <c r="AM103" i="21"/>
  <c r="AL103" i="21"/>
  <c r="AK103" i="21"/>
  <c r="AJ103" i="21"/>
  <c r="AI103" i="21"/>
  <c r="AH103" i="21"/>
  <c r="AG103" i="21"/>
  <c r="AF103" i="21"/>
  <c r="AE103" i="21"/>
  <c r="AD103" i="21"/>
  <c r="AC103" i="21"/>
  <c r="AB103" i="21"/>
  <c r="AA103" i="21"/>
  <c r="Z103" i="21"/>
  <c r="Y103" i="21"/>
  <c r="X103" i="21"/>
  <c r="W103" i="21"/>
  <c r="V103" i="21"/>
  <c r="U103" i="21"/>
  <c r="T103" i="21"/>
  <c r="S103" i="21"/>
  <c r="R103" i="21"/>
  <c r="Q103" i="21"/>
  <c r="P103" i="21"/>
  <c r="O103" i="21"/>
  <c r="N103" i="21"/>
  <c r="M103" i="21"/>
  <c r="BC82" i="21"/>
  <c r="BA82" i="21"/>
  <c r="AZ82" i="21"/>
  <c r="AY82" i="21"/>
  <c r="AX82" i="21"/>
  <c r="AW82" i="21"/>
  <c r="AV82" i="21"/>
  <c r="AU82" i="21"/>
  <c r="AT82" i="21"/>
  <c r="AS82" i="21"/>
  <c r="AR82" i="21"/>
  <c r="AQ82" i="21"/>
  <c r="AP82" i="21"/>
  <c r="AO82" i="21"/>
  <c r="AN82" i="21"/>
  <c r="AM82" i="21"/>
  <c r="AL82" i="21"/>
  <c r="AK82" i="21"/>
  <c r="AJ82" i="21"/>
  <c r="AI82" i="21"/>
  <c r="AH82" i="21"/>
  <c r="AG82" i="21"/>
  <c r="AF82" i="21"/>
  <c r="AE82" i="21"/>
  <c r="AD82" i="21"/>
  <c r="AC82" i="21"/>
  <c r="AB82" i="21"/>
  <c r="AA82" i="21"/>
  <c r="Z82" i="21"/>
  <c r="Y82" i="21"/>
  <c r="X82" i="21"/>
  <c r="W82" i="21"/>
  <c r="V82" i="21"/>
  <c r="U82" i="21"/>
  <c r="T82" i="21"/>
  <c r="S82" i="21"/>
  <c r="R82" i="21"/>
  <c r="Q82" i="21"/>
  <c r="P82" i="21"/>
  <c r="O82" i="21"/>
  <c r="N82" i="21"/>
  <c r="M82" i="21"/>
  <c r="L82" i="21" s="1"/>
  <c r="BC62" i="21"/>
  <c r="BA62" i="21"/>
  <c r="AZ62" i="21"/>
  <c r="AY62" i="21"/>
  <c r="AX62" i="21"/>
  <c r="AW62" i="21"/>
  <c r="AV62" i="21"/>
  <c r="AU62" i="21"/>
  <c r="AT62" i="21"/>
  <c r="AS62" i="21"/>
  <c r="AR62" i="21"/>
  <c r="AQ62" i="21"/>
  <c r="AP62" i="21"/>
  <c r="AO62" i="21"/>
  <c r="AN62" i="21"/>
  <c r="AM62" i="21"/>
  <c r="AL62" i="21"/>
  <c r="AK62" i="21"/>
  <c r="AJ62" i="21"/>
  <c r="AI62" i="21"/>
  <c r="AH62" i="21"/>
  <c r="AG62" i="21"/>
  <c r="AF62" i="21"/>
  <c r="AE62" i="21"/>
  <c r="AD62" i="21"/>
  <c r="AC62" i="21"/>
  <c r="AB62" i="21"/>
  <c r="AA62" i="21"/>
  <c r="Z62" i="21"/>
  <c r="Y62" i="21"/>
  <c r="X62" i="21"/>
  <c r="W62" i="21"/>
  <c r="V62" i="21"/>
  <c r="U62" i="21"/>
  <c r="T62" i="21"/>
  <c r="S62" i="21"/>
  <c r="R62" i="21"/>
  <c r="Q62" i="21"/>
  <c r="P62" i="21"/>
  <c r="O62" i="21"/>
  <c r="N62" i="21"/>
  <c r="L62" i="21" s="1"/>
  <c r="M62" i="21"/>
  <c r="BC42" i="21"/>
  <c r="BA42" i="21"/>
  <c r="AZ42" i="21"/>
  <c r="AY42" i="21"/>
  <c r="AX42" i="21"/>
  <c r="AW42" i="21"/>
  <c r="AV42" i="21"/>
  <c r="AU42" i="21"/>
  <c r="AT42" i="21"/>
  <c r="AS42" i="21"/>
  <c r="AR42" i="21"/>
  <c r="AQ42" i="21"/>
  <c r="AP42" i="21"/>
  <c r="AO42" i="21"/>
  <c r="AN42" i="21"/>
  <c r="AM42" i="21"/>
  <c r="AL42" i="21"/>
  <c r="AK42" i="21"/>
  <c r="AJ42" i="21"/>
  <c r="AI42" i="21"/>
  <c r="AH42" i="21"/>
  <c r="AG42" i="21"/>
  <c r="AF42" i="21"/>
  <c r="AE42" i="21"/>
  <c r="AD42" i="21"/>
  <c r="AC42" i="21"/>
  <c r="AB42" i="21"/>
  <c r="AA42" i="21"/>
  <c r="Z42" i="21"/>
  <c r="Y42" i="21"/>
  <c r="X42" i="21"/>
  <c r="W42" i="21"/>
  <c r="V42" i="21"/>
  <c r="U42" i="21"/>
  <c r="T42" i="21"/>
  <c r="S42" i="21"/>
  <c r="R42" i="21"/>
  <c r="Q42" i="21"/>
  <c r="P42" i="21"/>
  <c r="O42" i="21"/>
  <c r="N42" i="21"/>
  <c r="M42" i="21"/>
  <c r="L42" i="21" s="1"/>
  <c r="BC22" i="21"/>
  <c r="BA22" i="21"/>
  <c r="AZ22" i="21"/>
  <c r="AY22" i="21"/>
  <c r="AX22" i="21"/>
  <c r="AW22" i="21"/>
  <c r="AV22" i="21"/>
  <c r="AU22" i="21"/>
  <c r="AT22" i="21"/>
  <c r="AS22" i="21"/>
  <c r="AR22" i="21"/>
  <c r="AQ22" i="21"/>
  <c r="AP22" i="21"/>
  <c r="AO22" i="21"/>
  <c r="AN22" i="21"/>
  <c r="AM22" i="21"/>
  <c r="AL22" i="21"/>
  <c r="AK22" i="21"/>
  <c r="AJ22" i="21"/>
  <c r="AI22" i="21"/>
  <c r="AH22" i="21"/>
  <c r="AG22" i="21"/>
  <c r="AF22" i="21"/>
  <c r="AE22" i="21"/>
  <c r="AD22" i="21"/>
  <c r="AC22" i="21"/>
  <c r="AB22" i="21"/>
  <c r="AA22" i="21"/>
  <c r="Z22" i="21"/>
  <c r="Y22" i="21"/>
  <c r="X22" i="21"/>
  <c r="W22" i="21"/>
  <c r="V22" i="21"/>
  <c r="U22" i="21"/>
  <c r="T22" i="21"/>
  <c r="S22" i="21"/>
  <c r="R22" i="21"/>
  <c r="Q22" i="21"/>
  <c r="P22" i="21"/>
  <c r="O22" i="21"/>
  <c r="N22" i="21"/>
  <c r="L22" i="21" s="1"/>
  <c r="M22" i="21"/>
  <c r="BC2" i="21"/>
  <c r="BA2" i="21"/>
  <c r="AZ2" i="21"/>
  <c r="AY2" i="21"/>
  <c r="AX2" i="21"/>
  <c r="AW2" i="21"/>
  <c r="AV2" i="21"/>
  <c r="AU2" i="21"/>
  <c r="AT2" i="21"/>
  <c r="AS2" i="21"/>
  <c r="AR2" i="21"/>
  <c r="AQ2" i="21"/>
  <c r="AP2" i="21"/>
  <c r="AO2" i="21"/>
  <c r="AN2" i="21"/>
  <c r="AM2" i="21"/>
  <c r="AL2" i="21"/>
  <c r="AK2" i="21"/>
  <c r="AJ2" i="21"/>
  <c r="AI2" i="21"/>
  <c r="AH2" i="21"/>
  <c r="AG2" i="21"/>
  <c r="AF2" i="21"/>
  <c r="AE2" i="21"/>
  <c r="AD2" i="21"/>
  <c r="AC2" i="21"/>
  <c r="AB2" i="21"/>
  <c r="AA2" i="21"/>
  <c r="Z2" i="21"/>
  <c r="Y2" i="21"/>
  <c r="X2" i="21"/>
  <c r="W2" i="21"/>
  <c r="V2" i="21"/>
  <c r="U2" i="21"/>
  <c r="T2" i="21"/>
  <c r="S2" i="21"/>
  <c r="R2" i="21"/>
  <c r="Q2" i="21"/>
  <c r="P2" i="21"/>
  <c r="O2" i="21"/>
  <c r="N2" i="21"/>
  <c r="M2" i="21"/>
  <c r="L2" i="21" s="1"/>
  <c r="BC385" i="20"/>
  <c r="BA385" i="20"/>
  <c r="AZ385" i="20"/>
  <c r="AY385" i="20"/>
  <c r="AX385" i="20"/>
  <c r="AW385" i="20"/>
  <c r="AV385" i="20"/>
  <c r="AU385" i="20"/>
  <c r="AT385" i="20"/>
  <c r="AS385" i="20"/>
  <c r="AR385" i="20"/>
  <c r="AQ385" i="20"/>
  <c r="AP385" i="20"/>
  <c r="AO385" i="20"/>
  <c r="AN385" i="20"/>
  <c r="AM385" i="20"/>
  <c r="AL385" i="20"/>
  <c r="AK385" i="20"/>
  <c r="AJ385" i="20"/>
  <c r="AI385" i="20"/>
  <c r="AH385" i="20"/>
  <c r="AG385" i="20"/>
  <c r="AF385" i="20"/>
  <c r="AE385" i="20"/>
  <c r="AD385" i="20"/>
  <c r="AC385" i="20"/>
  <c r="AB385" i="20"/>
  <c r="AA385" i="20"/>
  <c r="Z385" i="20"/>
  <c r="Y385" i="20"/>
  <c r="X385" i="20"/>
  <c r="W385" i="20"/>
  <c r="V385" i="20"/>
  <c r="U385" i="20"/>
  <c r="T385" i="20"/>
  <c r="S385" i="20"/>
  <c r="R385" i="20"/>
  <c r="Q385" i="20"/>
  <c r="P385" i="20"/>
  <c r="O385" i="20"/>
  <c r="N385" i="20"/>
  <c r="M385" i="20"/>
  <c r="L385" i="20" s="1"/>
  <c r="BC365" i="20"/>
  <c r="BA365" i="20"/>
  <c r="AZ365" i="20"/>
  <c r="AY365" i="20"/>
  <c r="AX365" i="20"/>
  <c r="AW365" i="20"/>
  <c r="AV365" i="20"/>
  <c r="AU365" i="20"/>
  <c r="AT365" i="20"/>
  <c r="AS365" i="20"/>
  <c r="AR365" i="20"/>
  <c r="AQ365" i="20"/>
  <c r="AP365" i="20"/>
  <c r="AO365" i="20"/>
  <c r="AN365" i="20"/>
  <c r="AM365" i="20"/>
  <c r="AL365" i="20"/>
  <c r="AK365" i="20"/>
  <c r="AJ365" i="20"/>
  <c r="AI365" i="20"/>
  <c r="AH365" i="20"/>
  <c r="AG365" i="20"/>
  <c r="AF365" i="20"/>
  <c r="AE365" i="20"/>
  <c r="AD365" i="20"/>
  <c r="AC365" i="20"/>
  <c r="AB365" i="20"/>
  <c r="AA365" i="20"/>
  <c r="Z365" i="20"/>
  <c r="Y365" i="20"/>
  <c r="X365" i="20"/>
  <c r="W365" i="20"/>
  <c r="V365" i="20"/>
  <c r="U365" i="20"/>
  <c r="T365" i="20"/>
  <c r="S365" i="20"/>
  <c r="R365" i="20"/>
  <c r="Q365" i="20"/>
  <c r="P365" i="20"/>
  <c r="O365" i="20"/>
  <c r="N365" i="20"/>
  <c r="M365" i="20"/>
  <c r="L365" i="20" s="1"/>
  <c r="BC345" i="20"/>
  <c r="BA345" i="20"/>
  <c r="AZ345" i="20"/>
  <c r="AY345" i="20"/>
  <c r="AX345" i="20"/>
  <c r="AW345" i="20"/>
  <c r="AV345" i="20"/>
  <c r="AU345" i="20"/>
  <c r="AT345" i="20"/>
  <c r="AS345" i="20"/>
  <c r="AR345" i="20"/>
  <c r="AQ345" i="20"/>
  <c r="AP345" i="20"/>
  <c r="AO345" i="20"/>
  <c r="AN345" i="20"/>
  <c r="AM345" i="20"/>
  <c r="AL345" i="20"/>
  <c r="AK345" i="20"/>
  <c r="AJ345" i="20"/>
  <c r="AI345" i="20"/>
  <c r="AH345" i="20"/>
  <c r="AG345" i="20"/>
  <c r="AF345" i="20"/>
  <c r="AE345" i="20"/>
  <c r="AD345" i="20"/>
  <c r="AC345" i="20"/>
  <c r="AB345" i="20"/>
  <c r="AA345" i="20"/>
  <c r="Z345" i="20"/>
  <c r="Y345" i="20"/>
  <c r="X345" i="20"/>
  <c r="W345" i="20"/>
  <c r="V345" i="20"/>
  <c r="U345" i="20"/>
  <c r="T345" i="20"/>
  <c r="S345" i="20"/>
  <c r="R345" i="20"/>
  <c r="Q345" i="20"/>
  <c r="P345" i="20"/>
  <c r="O345" i="20"/>
  <c r="N345" i="20"/>
  <c r="M345" i="20"/>
  <c r="L345" i="20" s="1"/>
  <c r="BC325" i="20"/>
  <c r="BA325" i="20"/>
  <c r="AZ325" i="20"/>
  <c r="AY325" i="20"/>
  <c r="AX325" i="20"/>
  <c r="AW325" i="20"/>
  <c r="AV325" i="20"/>
  <c r="AU325" i="20"/>
  <c r="AT325" i="20"/>
  <c r="AS325" i="20"/>
  <c r="AR325" i="20"/>
  <c r="AQ325" i="20"/>
  <c r="AP325" i="20"/>
  <c r="AO325" i="20"/>
  <c r="AN325" i="20"/>
  <c r="AM325" i="20"/>
  <c r="AL325" i="20"/>
  <c r="AK325" i="20"/>
  <c r="AJ325" i="20"/>
  <c r="AI325" i="20"/>
  <c r="AH325" i="20"/>
  <c r="AG325" i="20"/>
  <c r="AF325" i="20"/>
  <c r="AE325" i="20"/>
  <c r="AD325" i="20"/>
  <c r="AC325" i="20"/>
  <c r="AB325" i="20"/>
  <c r="AA325" i="20"/>
  <c r="Z325" i="20"/>
  <c r="Y325" i="20"/>
  <c r="X325" i="20"/>
  <c r="W325" i="20"/>
  <c r="V325" i="20"/>
  <c r="U325" i="20"/>
  <c r="T325" i="20"/>
  <c r="S325" i="20"/>
  <c r="R325" i="20"/>
  <c r="Q325" i="20"/>
  <c r="P325" i="20"/>
  <c r="O325" i="20"/>
  <c r="N325" i="20"/>
  <c r="M325" i="20"/>
  <c r="L325" i="20" s="1"/>
  <c r="BC305" i="20"/>
  <c r="BA305" i="20"/>
  <c r="AZ305" i="20"/>
  <c r="AY305" i="20"/>
  <c r="AX305" i="20"/>
  <c r="AW305" i="20"/>
  <c r="AV305" i="20"/>
  <c r="AU305" i="20"/>
  <c r="AT305" i="20"/>
  <c r="AS305" i="20"/>
  <c r="AR305" i="20"/>
  <c r="AQ305" i="20"/>
  <c r="AP305" i="20"/>
  <c r="AO305" i="20"/>
  <c r="AN305" i="20"/>
  <c r="AM305" i="20"/>
  <c r="AL305" i="20"/>
  <c r="AK305" i="20"/>
  <c r="AJ305" i="20"/>
  <c r="AI305" i="20"/>
  <c r="AH305" i="20"/>
  <c r="AG305" i="20"/>
  <c r="AF305" i="20"/>
  <c r="AE305" i="20"/>
  <c r="AD305" i="20"/>
  <c r="AC305" i="20"/>
  <c r="AB305" i="20"/>
  <c r="AA305" i="20"/>
  <c r="Z305" i="20"/>
  <c r="Y305" i="20"/>
  <c r="X305" i="20"/>
  <c r="W305" i="20"/>
  <c r="V305" i="20"/>
  <c r="U305" i="20"/>
  <c r="T305" i="20"/>
  <c r="S305" i="20"/>
  <c r="R305" i="20"/>
  <c r="Q305" i="20"/>
  <c r="P305" i="20"/>
  <c r="O305" i="20"/>
  <c r="N305" i="20"/>
  <c r="M305" i="20"/>
  <c r="L305" i="20" s="1"/>
  <c r="BC284" i="20"/>
  <c r="BA284" i="20"/>
  <c r="AZ284" i="20"/>
  <c r="AY284" i="20"/>
  <c r="AX284" i="20"/>
  <c r="AW284" i="20"/>
  <c r="AV284" i="20"/>
  <c r="AU284" i="20"/>
  <c r="AT284" i="20"/>
  <c r="AS284" i="20"/>
  <c r="AR284" i="20"/>
  <c r="AQ284" i="20"/>
  <c r="AP284" i="20"/>
  <c r="AO284" i="20"/>
  <c r="AN284" i="20"/>
  <c r="AM284" i="20"/>
  <c r="AL284" i="20"/>
  <c r="AK284" i="20"/>
  <c r="AJ284" i="20"/>
  <c r="AI284" i="20"/>
  <c r="AH284" i="20"/>
  <c r="AG284" i="20"/>
  <c r="AF284" i="20"/>
  <c r="AE284" i="20"/>
  <c r="AD284" i="20"/>
  <c r="AC284" i="20"/>
  <c r="AB284" i="20"/>
  <c r="AA284" i="20"/>
  <c r="Z284" i="20"/>
  <c r="Y284" i="20"/>
  <c r="X284" i="20"/>
  <c r="W284" i="20"/>
  <c r="V284" i="20"/>
  <c r="U284" i="20"/>
  <c r="T284" i="20"/>
  <c r="S284" i="20"/>
  <c r="R284" i="20"/>
  <c r="Q284" i="20"/>
  <c r="P284" i="20"/>
  <c r="O284" i="20"/>
  <c r="N284" i="20"/>
  <c r="M284" i="20"/>
  <c r="L284" i="20" s="1"/>
  <c r="BC264" i="20"/>
  <c r="BA264" i="20"/>
  <c r="AZ264" i="20"/>
  <c r="AY264" i="20"/>
  <c r="AX264" i="20"/>
  <c r="AW264" i="20"/>
  <c r="AV264" i="20"/>
  <c r="AU264" i="20"/>
  <c r="AT264" i="20"/>
  <c r="AS264" i="20"/>
  <c r="AR264" i="20"/>
  <c r="AQ264" i="20"/>
  <c r="AP264" i="20"/>
  <c r="AO264" i="20"/>
  <c r="AN264" i="20"/>
  <c r="AM264" i="20"/>
  <c r="AL264" i="20"/>
  <c r="AK264" i="20"/>
  <c r="AJ264" i="20"/>
  <c r="AI264" i="20"/>
  <c r="AH264" i="20"/>
  <c r="AG264" i="20"/>
  <c r="AF264" i="20"/>
  <c r="AE264" i="20"/>
  <c r="AD264" i="20"/>
  <c r="AC264" i="20"/>
  <c r="AB264" i="20"/>
  <c r="AA264" i="20"/>
  <c r="Z264" i="20"/>
  <c r="Y264" i="20"/>
  <c r="X264" i="20"/>
  <c r="W264" i="20"/>
  <c r="V264" i="20"/>
  <c r="U264" i="20"/>
  <c r="T264" i="20"/>
  <c r="S264" i="20"/>
  <c r="R264" i="20"/>
  <c r="Q264" i="20"/>
  <c r="P264" i="20"/>
  <c r="O264" i="20"/>
  <c r="N264" i="20"/>
  <c r="M264" i="20"/>
  <c r="BC244" i="20"/>
  <c r="BA244" i="20"/>
  <c r="AZ244" i="20"/>
  <c r="AY244" i="20"/>
  <c r="AX244" i="20"/>
  <c r="AW244" i="20"/>
  <c r="AV244" i="20"/>
  <c r="AU244" i="20"/>
  <c r="AT244" i="20"/>
  <c r="AS244" i="20"/>
  <c r="AR244" i="20"/>
  <c r="AQ244" i="20"/>
  <c r="AP244" i="20"/>
  <c r="AO244" i="20"/>
  <c r="AN244" i="20"/>
  <c r="AM244" i="20"/>
  <c r="AL244" i="20"/>
  <c r="AK244" i="20"/>
  <c r="AJ244" i="20"/>
  <c r="AI244" i="20"/>
  <c r="AH244" i="20"/>
  <c r="AG244" i="20"/>
  <c r="AF244" i="20"/>
  <c r="AE244" i="20"/>
  <c r="AD244" i="20"/>
  <c r="AC244" i="20"/>
  <c r="AB244" i="20"/>
  <c r="AA244" i="20"/>
  <c r="Z244" i="20"/>
  <c r="Y244" i="20"/>
  <c r="X244" i="20"/>
  <c r="W244" i="20"/>
  <c r="V244" i="20"/>
  <c r="U244" i="20"/>
  <c r="T244" i="20"/>
  <c r="S244" i="20"/>
  <c r="R244" i="20"/>
  <c r="Q244" i="20"/>
  <c r="P244" i="20"/>
  <c r="O244" i="20"/>
  <c r="N244" i="20"/>
  <c r="M244" i="20"/>
  <c r="L244" i="20" s="1"/>
  <c r="BC224" i="20"/>
  <c r="BA224" i="20"/>
  <c r="AZ224" i="20"/>
  <c r="AY224" i="20"/>
  <c r="AX224" i="20"/>
  <c r="AW224" i="20"/>
  <c r="AV224" i="20"/>
  <c r="AU224" i="20"/>
  <c r="AT224" i="20"/>
  <c r="AS224" i="20"/>
  <c r="AR224" i="20"/>
  <c r="AQ224" i="20"/>
  <c r="AP224" i="20"/>
  <c r="AO224" i="20"/>
  <c r="AN224" i="20"/>
  <c r="AM224" i="20"/>
  <c r="AL224" i="20"/>
  <c r="AK224" i="20"/>
  <c r="AJ224" i="20"/>
  <c r="AI224" i="20"/>
  <c r="AH224" i="20"/>
  <c r="AG224" i="20"/>
  <c r="AF224" i="20"/>
  <c r="AE224" i="20"/>
  <c r="AD224" i="20"/>
  <c r="AC224" i="20"/>
  <c r="AB224" i="20"/>
  <c r="AA224" i="20"/>
  <c r="Z224" i="20"/>
  <c r="Y224" i="20"/>
  <c r="X224" i="20"/>
  <c r="W224" i="20"/>
  <c r="V224" i="20"/>
  <c r="U224" i="20"/>
  <c r="T224" i="20"/>
  <c r="S224" i="20"/>
  <c r="R224" i="20"/>
  <c r="Q224" i="20"/>
  <c r="P224" i="20"/>
  <c r="O224" i="20"/>
  <c r="N224" i="20"/>
  <c r="M224" i="20"/>
  <c r="L224" i="20" s="1"/>
  <c r="BC204" i="20"/>
  <c r="BA204" i="20"/>
  <c r="AZ204" i="20"/>
  <c r="AY204" i="20"/>
  <c r="AX204" i="20"/>
  <c r="AW204" i="20"/>
  <c r="AV204" i="20"/>
  <c r="AU204" i="20"/>
  <c r="AT204" i="20"/>
  <c r="AS204" i="20"/>
  <c r="AR204" i="20"/>
  <c r="AQ204" i="20"/>
  <c r="AP204" i="20"/>
  <c r="AO204" i="20"/>
  <c r="AN204" i="20"/>
  <c r="AM204" i="20"/>
  <c r="AL204" i="20"/>
  <c r="AK204" i="20"/>
  <c r="AJ204" i="20"/>
  <c r="AI204" i="20"/>
  <c r="AH204" i="20"/>
  <c r="AG204" i="20"/>
  <c r="AF204" i="20"/>
  <c r="AE204" i="20"/>
  <c r="AD204" i="20"/>
  <c r="AC204" i="20"/>
  <c r="AB204" i="20"/>
  <c r="AA204" i="20"/>
  <c r="Z204" i="20"/>
  <c r="Y204" i="20"/>
  <c r="X204" i="20"/>
  <c r="W204" i="20"/>
  <c r="V204" i="20"/>
  <c r="U204" i="20"/>
  <c r="T204" i="20"/>
  <c r="S204" i="20"/>
  <c r="R204" i="20"/>
  <c r="Q204" i="20"/>
  <c r="P204" i="20"/>
  <c r="O204" i="20"/>
  <c r="N204" i="20"/>
  <c r="M204" i="20"/>
  <c r="L204" i="20" s="1"/>
  <c r="BC183" i="20"/>
  <c r="BA183" i="20"/>
  <c r="AZ183" i="20"/>
  <c r="AY183" i="20"/>
  <c r="AX183" i="20"/>
  <c r="AW183" i="20"/>
  <c r="AV183" i="20"/>
  <c r="AU183" i="20"/>
  <c r="AT183" i="20"/>
  <c r="AS183" i="20"/>
  <c r="AR183" i="20"/>
  <c r="AQ183" i="20"/>
  <c r="AP183" i="20"/>
  <c r="AO183" i="20"/>
  <c r="AN183" i="20"/>
  <c r="AM183" i="20"/>
  <c r="AL183" i="20"/>
  <c r="AK183" i="20"/>
  <c r="AJ183" i="20"/>
  <c r="AI183" i="20"/>
  <c r="AH183" i="20"/>
  <c r="AG183" i="20"/>
  <c r="AF183" i="20"/>
  <c r="AE183" i="20"/>
  <c r="AD183" i="20"/>
  <c r="AC183" i="20"/>
  <c r="AB183" i="20"/>
  <c r="AA183" i="20"/>
  <c r="Z183" i="20"/>
  <c r="Y183" i="20"/>
  <c r="X183" i="20"/>
  <c r="W183" i="20"/>
  <c r="V183" i="20"/>
  <c r="U183" i="20"/>
  <c r="T183" i="20"/>
  <c r="S183" i="20"/>
  <c r="R183" i="20"/>
  <c r="Q183" i="20"/>
  <c r="P183" i="20"/>
  <c r="O183" i="20"/>
  <c r="N183" i="20"/>
  <c r="M183" i="20"/>
  <c r="L183" i="20" s="1"/>
  <c r="BC163" i="20"/>
  <c r="BA163" i="20"/>
  <c r="AZ163" i="20"/>
  <c r="AY163" i="20"/>
  <c r="AX163" i="20"/>
  <c r="AW163" i="20"/>
  <c r="AV163" i="20"/>
  <c r="AU163" i="20"/>
  <c r="AT163" i="20"/>
  <c r="AS163" i="20"/>
  <c r="AR163" i="20"/>
  <c r="AQ163" i="20"/>
  <c r="AP163" i="20"/>
  <c r="AO163" i="20"/>
  <c r="AN163" i="20"/>
  <c r="AM163" i="20"/>
  <c r="AL163" i="20"/>
  <c r="AK163" i="20"/>
  <c r="AJ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63" i="20"/>
  <c r="M163" i="20"/>
  <c r="L163" i="20" s="1"/>
  <c r="BC143" i="20"/>
  <c r="BA143" i="20"/>
  <c r="AZ143" i="20"/>
  <c r="AY143" i="20"/>
  <c r="AX143" i="20"/>
  <c r="AW143" i="20"/>
  <c r="AV143" i="20"/>
  <c r="AU143" i="20"/>
  <c r="AT143" i="20"/>
  <c r="AS143" i="20"/>
  <c r="AR143" i="20"/>
  <c r="AQ143" i="20"/>
  <c r="AP143" i="20"/>
  <c r="AO143" i="20"/>
  <c r="AN143" i="20"/>
  <c r="AM143" i="20"/>
  <c r="AL143" i="20"/>
  <c r="AK143" i="20"/>
  <c r="AJ143" i="20"/>
  <c r="AI143" i="20"/>
  <c r="AH143" i="20"/>
  <c r="AG143" i="20"/>
  <c r="AF143" i="20"/>
  <c r="AE143" i="20"/>
  <c r="AD143" i="20"/>
  <c r="AC143" i="20"/>
  <c r="AB143" i="20"/>
  <c r="AA143" i="20"/>
  <c r="Z143" i="20"/>
  <c r="Y143" i="20"/>
  <c r="X143" i="20"/>
  <c r="W143" i="20"/>
  <c r="V143" i="20"/>
  <c r="U143" i="20"/>
  <c r="T143" i="20"/>
  <c r="S143" i="20"/>
  <c r="R143" i="20"/>
  <c r="Q143" i="20"/>
  <c r="P143" i="20"/>
  <c r="O143" i="20"/>
  <c r="N143" i="20"/>
  <c r="M143" i="20"/>
  <c r="L143" i="20" s="1"/>
  <c r="BC123" i="20"/>
  <c r="BA123" i="20"/>
  <c r="AZ123" i="20"/>
  <c r="AY123" i="20"/>
  <c r="AX123" i="20"/>
  <c r="AW123" i="20"/>
  <c r="AV123" i="20"/>
  <c r="AU123" i="20"/>
  <c r="AT123" i="20"/>
  <c r="AS123" i="20"/>
  <c r="AR123" i="20"/>
  <c r="AQ123" i="20"/>
  <c r="AP123" i="20"/>
  <c r="AO123" i="20"/>
  <c r="AN123" i="20"/>
  <c r="AM123" i="20"/>
  <c r="AL123" i="20"/>
  <c r="AK123" i="20"/>
  <c r="AJ123" i="20"/>
  <c r="AI123" i="20"/>
  <c r="AH123" i="20"/>
  <c r="AG123" i="20"/>
  <c r="AF123" i="20"/>
  <c r="AE123" i="20"/>
  <c r="AD123" i="20"/>
  <c r="AC123" i="20"/>
  <c r="AB123" i="20"/>
  <c r="AA123" i="20"/>
  <c r="Z123" i="20"/>
  <c r="Y123" i="20"/>
  <c r="X123" i="20"/>
  <c r="W123" i="20"/>
  <c r="V123" i="20"/>
  <c r="U123" i="20"/>
  <c r="T123" i="20"/>
  <c r="S123" i="20"/>
  <c r="R123" i="20"/>
  <c r="Q123" i="20"/>
  <c r="P123" i="20"/>
  <c r="O123" i="20"/>
  <c r="N123" i="20"/>
  <c r="M123" i="20"/>
  <c r="L123" i="20" s="1"/>
  <c r="BC103" i="20"/>
  <c r="BA103" i="20"/>
  <c r="AZ103" i="20"/>
  <c r="AY103" i="20"/>
  <c r="AX103" i="20"/>
  <c r="AW103" i="20"/>
  <c r="AV103" i="20"/>
  <c r="AU103" i="20"/>
  <c r="AT103" i="20"/>
  <c r="AS103" i="20"/>
  <c r="AR103" i="20"/>
  <c r="AQ103" i="20"/>
  <c r="AP103" i="20"/>
  <c r="AO103" i="20"/>
  <c r="AN103" i="20"/>
  <c r="AM103" i="20"/>
  <c r="AL103" i="20"/>
  <c r="AK103" i="20"/>
  <c r="AJ103" i="20"/>
  <c r="AI103" i="20"/>
  <c r="AH103" i="20"/>
  <c r="AG103" i="20"/>
  <c r="AF103" i="20"/>
  <c r="AE103" i="20"/>
  <c r="AD103" i="20"/>
  <c r="AC103" i="20"/>
  <c r="AB103" i="20"/>
  <c r="AA103" i="20"/>
  <c r="Z103" i="20"/>
  <c r="Y103" i="20"/>
  <c r="X103" i="20"/>
  <c r="W103" i="20"/>
  <c r="V103" i="20"/>
  <c r="U103" i="20"/>
  <c r="T103" i="20"/>
  <c r="S103" i="20"/>
  <c r="R103" i="20"/>
  <c r="Q103" i="20"/>
  <c r="P103" i="20"/>
  <c r="O103" i="20"/>
  <c r="N103" i="20"/>
  <c r="M103" i="20"/>
  <c r="BC82" i="20"/>
  <c r="BA82" i="20"/>
  <c r="AZ82" i="20"/>
  <c r="AY82" i="20"/>
  <c r="AX82" i="20"/>
  <c r="AW82" i="20"/>
  <c r="AV82" i="20"/>
  <c r="AU82" i="20"/>
  <c r="AT82" i="20"/>
  <c r="AS82" i="20"/>
  <c r="AR82" i="20"/>
  <c r="AQ82" i="20"/>
  <c r="AP82" i="20"/>
  <c r="AO82" i="20"/>
  <c r="AN82" i="20"/>
  <c r="AM82" i="20"/>
  <c r="AL82" i="20"/>
  <c r="AK82" i="20"/>
  <c r="AJ82" i="20"/>
  <c r="AI82" i="20"/>
  <c r="AH82" i="20"/>
  <c r="AG82" i="20"/>
  <c r="AF82" i="20"/>
  <c r="AE82" i="20"/>
  <c r="AD82" i="20"/>
  <c r="AC82" i="20"/>
  <c r="AB82" i="20"/>
  <c r="AA82" i="20"/>
  <c r="Z82" i="20"/>
  <c r="Y82" i="20"/>
  <c r="X82" i="20"/>
  <c r="W82" i="20"/>
  <c r="V82" i="20"/>
  <c r="U82" i="20"/>
  <c r="T82" i="20"/>
  <c r="S82" i="20"/>
  <c r="R82" i="20"/>
  <c r="Q82" i="20"/>
  <c r="P82" i="20"/>
  <c r="O82" i="20"/>
  <c r="N82" i="20"/>
  <c r="M82" i="20"/>
  <c r="L82" i="20" s="1"/>
  <c r="BC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 s="1"/>
  <c r="BC42" i="20"/>
  <c r="BA42" i="20"/>
  <c r="AZ42" i="20"/>
  <c r="AY42" i="20"/>
  <c r="AX42" i="20"/>
  <c r="AW42" i="20"/>
  <c r="AV42" i="20"/>
  <c r="AU42" i="20"/>
  <c r="AT42" i="20"/>
  <c r="AS42" i="20"/>
  <c r="AR42" i="20"/>
  <c r="AQ42" i="20"/>
  <c r="AP42" i="20"/>
  <c r="AO42" i="20"/>
  <c r="AN42" i="20"/>
  <c r="AM42" i="20"/>
  <c r="AL42" i="20"/>
  <c r="AK42" i="20"/>
  <c r="AJ42" i="20"/>
  <c r="AI42" i="20"/>
  <c r="AH42" i="20"/>
  <c r="AG42" i="20"/>
  <c r="AF42" i="20"/>
  <c r="AE42" i="20"/>
  <c r="AD42" i="20"/>
  <c r="AC42" i="20"/>
  <c r="AB42" i="20"/>
  <c r="AA42" i="20"/>
  <c r="Z42" i="20"/>
  <c r="Y42" i="20"/>
  <c r="X42" i="20"/>
  <c r="W42" i="20"/>
  <c r="V42" i="20"/>
  <c r="U42" i="20"/>
  <c r="T42" i="20"/>
  <c r="S42" i="20"/>
  <c r="R42" i="20"/>
  <c r="Q42" i="20"/>
  <c r="P42" i="20"/>
  <c r="O42" i="20"/>
  <c r="N42" i="20"/>
  <c r="M42" i="20"/>
  <c r="L42" i="20" s="1"/>
  <c r="BC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L22" i="20" s="1"/>
  <c r="M22" i="20"/>
  <c r="BC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 s="1"/>
  <c r="BC385" i="19"/>
  <c r="BA385" i="19"/>
  <c r="AZ385" i="19"/>
  <c r="AY385" i="19"/>
  <c r="AX385" i="19"/>
  <c r="AW385" i="19"/>
  <c r="AV385" i="19"/>
  <c r="AU385" i="19"/>
  <c r="AT385" i="19"/>
  <c r="AS385" i="19"/>
  <c r="AR385" i="19"/>
  <c r="AQ385" i="19"/>
  <c r="AP385" i="19"/>
  <c r="AO385" i="19"/>
  <c r="AN385" i="19"/>
  <c r="AM385" i="19"/>
  <c r="AL385" i="19"/>
  <c r="AK385" i="19"/>
  <c r="AJ385" i="19"/>
  <c r="AI385" i="19"/>
  <c r="AH385" i="19"/>
  <c r="AG385" i="19"/>
  <c r="AF385" i="19"/>
  <c r="AE385" i="19"/>
  <c r="AD385" i="19"/>
  <c r="AC385" i="19"/>
  <c r="AB385" i="19"/>
  <c r="AA385" i="19"/>
  <c r="Z385" i="19"/>
  <c r="Y385" i="19"/>
  <c r="X385" i="19"/>
  <c r="W385" i="19"/>
  <c r="V385" i="19"/>
  <c r="U385" i="19"/>
  <c r="T385" i="19"/>
  <c r="S385" i="19"/>
  <c r="R385" i="19"/>
  <c r="Q385" i="19"/>
  <c r="P385" i="19"/>
  <c r="O385" i="19"/>
  <c r="N385" i="19"/>
  <c r="M385" i="19"/>
  <c r="L385" i="19" s="1"/>
  <c r="BC365" i="19"/>
  <c r="BA365" i="19"/>
  <c r="AZ365" i="19"/>
  <c r="AY365" i="19"/>
  <c r="AX365" i="19"/>
  <c r="AW365" i="19"/>
  <c r="AV365" i="19"/>
  <c r="AU365" i="19"/>
  <c r="AT365" i="19"/>
  <c r="AS365" i="19"/>
  <c r="AR365" i="19"/>
  <c r="AQ365" i="19"/>
  <c r="AP365" i="19"/>
  <c r="AO365" i="19"/>
  <c r="AN365" i="19"/>
  <c r="AM365" i="19"/>
  <c r="AL365" i="19"/>
  <c r="AK365" i="19"/>
  <c r="AJ365" i="19"/>
  <c r="AI365" i="19"/>
  <c r="AH365" i="19"/>
  <c r="AG365" i="19"/>
  <c r="AF365" i="19"/>
  <c r="AE365" i="19"/>
  <c r="AD365" i="19"/>
  <c r="AC365" i="19"/>
  <c r="AB365" i="19"/>
  <c r="AA365" i="19"/>
  <c r="Z365" i="19"/>
  <c r="Y365" i="19"/>
  <c r="X365" i="19"/>
  <c r="W365" i="19"/>
  <c r="V365" i="19"/>
  <c r="U365" i="19"/>
  <c r="T365" i="19"/>
  <c r="S365" i="19"/>
  <c r="R365" i="19"/>
  <c r="Q365" i="19"/>
  <c r="P365" i="19"/>
  <c r="O365" i="19"/>
  <c r="N365" i="19"/>
  <c r="M365" i="19"/>
  <c r="L365" i="19" s="1"/>
  <c r="BC345" i="19"/>
  <c r="BA345" i="19"/>
  <c r="AZ345" i="19"/>
  <c r="AY345" i="19"/>
  <c r="AX345" i="19"/>
  <c r="AW345" i="19"/>
  <c r="AV345" i="19"/>
  <c r="AU345" i="19"/>
  <c r="AT345" i="19"/>
  <c r="AS345" i="19"/>
  <c r="AR345" i="19"/>
  <c r="AQ345" i="19"/>
  <c r="AP345" i="19"/>
  <c r="AO345" i="19"/>
  <c r="AN345" i="19"/>
  <c r="AM345" i="19"/>
  <c r="AL345" i="19"/>
  <c r="AK345" i="19"/>
  <c r="AJ345" i="19"/>
  <c r="AI345" i="19"/>
  <c r="AH345" i="19"/>
  <c r="AG345" i="19"/>
  <c r="AF345" i="19"/>
  <c r="AE345" i="19"/>
  <c r="AD345" i="19"/>
  <c r="AC345" i="19"/>
  <c r="AB345" i="19"/>
  <c r="AA345" i="19"/>
  <c r="Z345" i="19"/>
  <c r="Y345" i="19"/>
  <c r="X345" i="19"/>
  <c r="W345" i="19"/>
  <c r="V345" i="19"/>
  <c r="U345" i="19"/>
  <c r="T345" i="19"/>
  <c r="S345" i="19"/>
  <c r="R345" i="19"/>
  <c r="Q345" i="19"/>
  <c r="P345" i="19"/>
  <c r="O345" i="19"/>
  <c r="N345" i="19"/>
  <c r="M345" i="19"/>
  <c r="L345" i="19" s="1"/>
  <c r="BC325" i="19"/>
  <c r="BA325" i="19"/>
  <c r="AZ325" i="19"/>
  <c r="AY325" i="19"/>
  <c r="AX325" i="19"/>
  <c r="AW325" i="19"/>
  <c r="AV325" i="19"/>
  <c r="AU325" i="19"/>
  <c r="AT325" i="19"/>
  <c r="AS325" i="19"/>
  <c r="AR325" i="19"/>
  <c r="AQ325" i="19"/>
  <c r="AP325" i="19"/>
  <c r="AO325" i="19"/>
  <c r="AN325" i="19"/>
  <c r="AM325" i="19"/>
  <c r="AL325" i="19"/>
  <c r="AK325" i="19"/>
  <c r="AJ325" i="19"/>
  <c r="AI325" i="19"/>
  <c r="AH325" i="19"/>
  <c r="AG325" i="19"/>
  <c r="AF325" i="19"/>
  <c r="AE325" i="19"/>
  <c r="AD325" i="19"/>
  <c r="AC325" i="19"/>
  <c r="AB325" i="19"/>
  <c r="AA325" i="19"/>
  <c r="Z325" i="19"/>
  <c r="Y325" i="19"/>
  <c r="X325" i="19"/>
  <c r="W325" i="19"/>
  <c r="V325" i="19"/>
  <c r="U325" i="19"/>
  <c r="T325" i="19"/>
  <c r="S325" i="19"/>
  <c r="R325" i="19"/>
  <c r="Q325" i="19"/>
  <c r="P325" i="19"/>
  <c r="O325" i="19"/>
  <c r="N325" i="19"/>
  <c r="M325" i="19"/>
  <c r="L325" i="19" s="1"/>
  <c r="BC305" i="19"/>
  <c r="BA305" i="19"/>
  <c r="AZ305" i="19"/>
  <c r="AY305" i="19"/>
  <c r="AX305" i="19"/>
  <c r="AW305" i="19"/>
  <c r="AV305" i="19"/>
  <c r="AU305" i="19"/>
  <c r="AT305" i="19"/>
  <c r="AS305" i="19"/>
  <c r="AR305" i="19"/>
  <c r="AQ305" i="19"/>
  <c r="AP305" i="19"/>
  <c r="AO305" i="19"/>
  <c r="AN305" i="19"/>
  <c r="AM305" i="19"/>
  <c r="AL305" i="19"/>
  <c r="AK305" i="19"/>
  <c r="AJ305" i="19"/>
  <c r="AI305" i="19"/>
  <c r="AH305" i="19"/>
  <c r="AG305" i="19"/>
  <c r="AF305" i="19"/>
  <c r="AE305" i="19"/>
  <c r="AD305" i="19"/>
  <c r="AC305" i="19"/>
  <c r="AB305" i="19"/>
  <c r="AA305" i="19"/>
  <c r="Z305" i="19"/>
  <c r="Y305" i="19"/>
  <c r="X305" i="19"/>
  <c r="W305" i="19"/>
  <c r="V305" i="19"/>
  <c r="U305" i="19"/>
  <c r="T305" i="19"/>
  <c r="S305" i="19"/>
  <c r="R305" i="19"/>
  <c r="Q305" i="19"/>
  <c r="P305" i="19"/>
  <c r="O305" i="19"/>
  <c r="N305" i="19"/>
  <c r="M305" i="19"/>
  <c r="L305" i="19" s="1"/>
  <c r="BC284" i="19"/>
  <c r="BA284" i="19"/>
  <c r="AZ284" i="19"/>
  <c r="AY284" i="19"/>
  <c r="AX284" i="19"/>
  <c r="AW284" i="19"/>
  <c r="AV284" i="19"/>
  <c r="AU284" i="19"/>
  <c r="AT284" i="19"/>
  <c r="AS284" i="19"/>
  <c r="AR284" i="19"/>
  <c r="AQ284" i="19"/>
  <c r="AP284" i="19"/>
  <c r="AO284" i="19"/>
  <c r="AN284" i="19"/>
  <c r="AM284" i="19"/>
  <c r="AL284" i="19"/>
  <c r="AK284" i="19"/>
  <c r="AJ284" i="19"/>
  <c r="AI284" i="19"/>
  <c r="AH284" i="19"/>
  <c r="AG284" i="19"/>
  <c r="AF284" i="19"/>
  <c r="AE284" i="19"/>
  <c r="AD284" i="19"/>
  <c r="AC284" i="19"/>
  <c r="AB284" i="19"/>
  <c r="AA284" i="19"/>
  <c r="Z284" i="19"/>
  <c r="Y284" i="19"/>
  <c r="X284" i="19"/>
  <c r="W284" i="19"/>
  <c r="V284" i="19"/>
  <c r="U284" i="19"/>
  <c r="T284" i="19"/>
  <c r="S284" i="19"/>
  <c r="R284" i="19"/>
  <c r="Q284" i="19"/>
  <c r="P284" i="19"/>
  <c r="O284" i="19"/>
  <c r="N284" i="19"/>
  <c r="M284" i="19"/>
  <c r="L284" i="19" s="1"/>
  <c r="BC264" i="19"/>
  <c r="BA264" i="19"/>
  <c r="AZ264" i="19"/>
  <c r="AY264" i="19"/>
  <c r="AX264" i="19"/>
  <c r="AW264" i="19"/>
  <c r="AV264" i="19"/>
  <c r="AU264" i="19"/>
  <c r="AT264" i="19"/>
  <c r="AS264" i="19"/>
  <c r="AR264" i="19"/>
  <c r="AQ264" i="19"/>
  <c r="AP264" i="19"/>
  <c r="AO264" i="19"/>
  <c r="AN264" i="19"/>
  <c r="AM264" i="19"/>
  <c r="AL264" i="19"/>
  <c r="AK264" i="19"/>
  <c r="AJ264" i="19"/>
  <c r="AI264" i="19"/>
  <c r="AH264" i="19"/>
  <c r="AG264" i="19"/>
  <c r="AF264" i="19"/>
  <c r="AE264" i="19"/>
  <c r="AD264" i="19"/>
  <c r="AC264" i="19"/>
  <c r="AB264" i="19"/>
  <c r="AA264" i="19"/>
  <c r="Z264" i="19"/>
  <c r="Y264" i="19"/>
  <c r="X264" i="19"/>
  <c r="W264" i="19"/>
  <c r="V264" i="19"/>
  <c r="U264" i="19"/>
  <c r="T264" i="19"/>
  <c r="S264" i="19"/>
  <c r="R264" i="19"/>
  <c r="Q264" i="19"/>
  <c r="P264" i="19"/>
  <c r="O264" i="19"/>
  <c r="N264" i="19"/>
  <c r="M264" i="19"/>
  <c r="BC244" i="19"/>
  <c r="BA244" i="19"/>
  <c r="AZ244" i="19"/>
  <c r="AY244" i="19"/>
  <c r="AX244" i="19"/>
  <c r="AW244" i="19"/>
  <c r="AV244" i="19"/>
  <c r="AU244" i="19"/>
  <c r="AT244" i="19"/>
  <c r="AS244" i="19"/>
  <c r="AR244" i="19"/>
  <c r="AQ244" i="19"/>
  <c r="AP244" i="19"/>
  <c r="AO244" i="19"/>
  <c r="AN244" i="19"/>
  <c r="AM244" i="19"/>
  <c r="AL244" i="19"/>
  <c r="AK244" i="19"/>
  <c r="AJ244" i="19"/>
  <c r="AI244" i="19"/>
  <c r="AH244" i="19"/>
  <c r="AG244" i="19"/>
  <c r="AF244" i="19"/>
  <c r="AE244" i="19"/>
  <c r="AD244" i="19"/>
  <c r="AC244" i="19"/>
  <c r="AB244" i="19"/>
  <c r="AA244" i="19"/>
  <c r="Z244" i="19"/>
  <c r="Y244" i="19"/>
  <c r="X244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 s="1"/>
  <c r="BC224" i="19"/>
  <c r="BA224" i="19"/>
  <c r="AZ224" i="19"/>
  <c r="AY224" i="19"/>
  <c r="AX224" i="19"/>
  <c r="AW224" i="19"/>
  <c r="AV224" i="19"/>
  <c r="AU224" i="19"/>
  <c r="AT224" i="19"/>
  <c r="AS224" i="19"/>
  <c r="AR224" i="19"/>
  <c r="AQ224" i="19"/>
  <c r="AP224" i="19"/>
  <c r="AO224" i="19"/>
  <c r="AN224" i="19"/>
  <c r="AM224" i="19"/>
  <c r="AL224" i="19"/>
  <c r="AK224" i="19"/>
  <c r="AJ224" i="19"/>
  <c r="AI224" i="19"/>
  <c r="AH224" i="19"/>
  <c r="AG224" i="19"/>
  <c r="AF224" i="19"/>
  <c r="AE224" i="19"/>
  <c r="AD224" i="19"/>
  <c r="AC224" i="19"/>
  <c r="AB224" i="19"/>
  <c r="AA224" i="19"/>
  <c r="Z224" i="19"/>
  <c r="Y224" i="19"/>
  <c r="X224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 s="1"/>
  <c r="BC204" i="19"/>
  <c r="BA204" i="19"/>
  <c r="AZ204" i="19"/>
  <c r="AY204" i="19"/>
  <c r="AX204" i="19"/>
  <c r="AW204" i="19"/>
  <c r="AV204" i="19"/>
  <c r="AU204" i="19"/>
  <c r="AT204" i="19"/>
  <c r="AS204" i="19"/>
  <c r="AR204" i="19"/>
  <c r="AQ204" i="19"/>
  <c r="AP204" i="19"/>
  <c r="AO204" i="19"/>
  <c r="AN204" i="19"/>
  <c r="AM204" i="19"/>
  <c r="AL204" i="19"/>
  <c r="AK204" i="19"/>
  <c r="AJ204" i="19"/>
  <c r="AI204" i="19"/>
  <c r="AH204" i="19"/>
  <c r="AG204" i="19"/>
  <c r="AF204" i="19"/>
  <c r="AE204" i="19"/>
  <c r="AD204" i="19"/>
  <c r="AC204" i="19"/>
  <c r="AB204" i="19"/>
  <c r="AA204" i="19"/>
  <c r="Z204" i="19"/>
  <c r="Y204" i="19"/>
  <c r="X204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 s="1"/>
  <c r="BC183" i="19"/>
  <c r="BA183" i="19"/>
  <c r="AZ183" i="19"/>
  <c r="AY183" i="19"/>
  <c r="AX183" i="19"/>
  <c r="AW183" i="19"/>
  <c r="AV183" i="19"/>
  <c r="AU183" i="19"/>
  <c r="AT183" i="19"/>
  <c r="AS183" i="19"/>
  <c r="AR183" i="19"/>
  <c r="AQ183" i="19"/>
  <c r="AP183" i="19"/>
  <c r="AO183" i="19"/>
  <c r="AN183" i="19"/>
  <c r="AM183" i="19"/>
  <c r="AL183" i="19"/>
  <c r="AK183" i="19"/>
  <c r="AJ183" i="19"/>
  <c r="AI183" i="19"/>
  <c r="AH183" i="19"/>
  <c r="AG183" i="19"/>
  <c r="AF183" i="19"/>
  <c r="AE183" i="19"/>
  <c r="AD183" i="19"/>
  <c r="AC183" i="19"/>
  <c r="AB183" i="19"/>
  <c r="AA183" i="19"/>
  <c r="Z183" i="19"/>
  <c r="Y183" i="19"/>
  <c r="X183" i="19"/>
  <c r="W183" i="19"/>
  <c r="V183" i="19"/>
  <c r="U183" i="19"/>
  <c r="T183" i="19"/>
  <c r="S183" i="19"/>
  <c r="R183" i="19"/>
  <c r="Q183" i="19"/>
  <c r="P183" i="19"/>
  <c r="O183" i="19"/>
  <c r="N183" i="19"/>
  <c r="L183" i="19" s="1"/>
  <c r="M183" i="19"/>
  <c r="BC163" i="19"/>
  <c r="BA163" i="19"/>
  <c r="AZ163" i="19"/>
  <c r="AY163" i="19"/>
  <c r="AX163" i="19"/>
  <c r="AW163" i="19"/>
  <c r="AV163" i="19"/>
  <c r="AU163" i="19"/>
  <c r="AT163" i="19"/>
  <c r="AS163" i="19"/>
  <c r="AR163" i="19"/>
  <c r="AQ163" i="19"/>
  <c r="AP163" i="19"/>
  <c r="AO163" i="19"/>
  <c r="AN163" i="19"/>
  <c r="AM163" i="19"/>
  <c r="AL163" i="19"/>
  <c r="AK163" i="19"/>
  <c r="AJ163" i="19"/>
  <c r="AI163" i="19"/>
  <c r="AH163" i="19"/>
  <c r="AG163" i="19"/>
  <c r="AF163" i="19"/>
  <c r="AE163" i="19"/>
  <c r="AD163" i="19"/>
  <c r="AC163" i="19"/>
  <c r="AB163" i="19"/>
  <c r="AA163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 s="1"/>
  <c r="BC143" i="19"/>
  <c r="BA143" i="19"/>
  <c r="AZ143" i="19"/>
  <c r="AY143" i="19"/>
  <c r="AX143" i="19"/>
  <c r="AW143" i="19"/>
  <c r="AV143" i="19"/>
  <c r="AU143" i="19"/>
  <c r="AT143" i="19"/>
  <c r="AS143" i="19"/>
  <c r="AR143" i="19"/>
  <c r="AQ143" i="19"/>
  <c r="AP143" i="19"/>
  <c r="AO143" i="19"/>
  <c r="AN143" i="19"/>
  <c r="AM143" i="19"/>
  <c r="AL143" i="19"/>
  <c r="AK143" i="19"/>
  <c r="AJ143" i="19"/>
  <c r="AI143" i="19"/>
  <c r="AH143" i="19"/>
  <c r="AG143" i="19"/>
  <c r="AF143" i="19"/>
  <c r="AE143" i="19"/>
  <c r="AD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L143" i="19" s="1"/>
  <c r="P143" i="19"/>
  <c r="O143" i="19"/>
  <c r="N143" i="19"/>
  <c r="M143" i="19"/>
  <c r="BC123" i="19"/>
  <c r="BA123" i="19"/>
  <c r="AZ123" i="19"/>
  <c r="AY123" i="19"/>
  <c r="AX123" i="19"/>
  <c r="AW123" i="19"/>
  <c r="AV123" i="19"/>
  <c r="AU123" i="19"/>
  <c r="AT123" i="19"/>
  <c r="AS123" i="19"/>
  <c r="AR123" i="19"/>
  <c r="AQ123" i="19"/>
  <c r="AP123" i="19"/>
  <c r="AO123" i="19"/>
  <c r="AN123" i="19"/>
  <c r="AM123" i="19"/>
  <c r="AL123" i="19"/>
  <c r="AK123" i="19"/>
  <c r="AJ123" i="19"/>
  <c r="AI123" i="19"/>
  <c r="AH123" i="19"/>
  <c r="AG123" i="19"/>
  <c r="AF123" i="19"/>
  <c r="AE123" i="19"/>
  <c r="AD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 s="1"/>
  <c r="BC103" i="19"/>
  <c r="BA103" i="19"/>
  <c r="AZ103" i="19"/>
  <c r="AY103" i="19"/>
  <c r="AX103" i="19"/>
  <c r="AW103" i="19"/>
  <c r="AV103" i="19"/>
  <c r="AU103" i="19"/>
  <c r="AT103" i="19"/>
  <c r="AS103" i="19"/>
  <c r="AR103" i="19"/>
  <c r="AQ103" i="19"/>
  <c r="AP103" i="19"/>
  <c r="AO103" i="19"/>
  <c r="AN103" i="19"/>
  <c r="AM103" i="19"/>
  <c r="AL103" i="19"/>
  <c r="AK103" i="19"/>
  <c r="AJ103" i="19"/>
  <c r="AI103" i="19"/>
  <c r="AH103" i="19"/>
  <c r="AG103" i="19"/>
  <c r="AF103" i="19"/>
  <c r="AE103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BC82" i="19"/>
  <c r="BA82" i="19"/>
  <c r="AZ82" i="19"/>
  <c r="AY82" i="19"/>
  <c r="AX82" i="19"/>
  <c r="AW82" i="19"/>
  <c r="AV82" i="19"/>
  <c r="AU82" i="19"/>
  <c r="AT82" i="19"/>
  <c r="AS82" i="19"/>
  <c r="AR82" i="19"/>
  <c r="AQ82" i="19"/>
  <c r="AP82" i="19"/>
  <c r="AO82" i="19"/>
  <c r="AN82" i="19"/>
  <c r="AM82" i="19"/>
  <c r="AL82" i="19"/>
  <c r="AK82" i="19"/>
  <c r="AJ82" i="19"/>
  <c r="AI82" i="19"/>
  <c r="AH82" i="19"/>
  <c r="AG82" i="19"/>
  <c r="AF82" i="19"/>
  <c r="AE82" i="19"/>
  <c r="AD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 s="1"/>
  <c r="BC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L62" i="19" s="1"/>
  <c r="P62" i="19"/>
  <c r="O62" i="19"/>
  <c r="N62" i="19"/>
  <c r="M62" i="19"/>
  <c r="BC42" i="19"/>
  <c r="BA42" i="19"/>
  <c r="AZ42" i="19"/>
  <c r="AY42" i="19"/>
  <c r="AX42" i="19"/>
  <c r="AW42" i="19"/>
  <c r="AV42" i="19"/>
  <c r="AU42" i="19"/>
  <c r="AT42" i="19"/>
  <c r="AS42" i="19"/>
  <c r="AR42" i="19"/>
  <c r="AQ42" i="19"/>
  <c r="AP42" i="19"/>
  <c r="AO42" i="19"/>
  <c r="AN42" i="19"/>
  <c r="AM42" i="19"/>
  <c r="AL42" i="19"/>
  <c r="AK42" i="19"/>
  <c r="AJ42" i="19"/>
  <c r="AI42" i="19"/>
  <c r="AH42" i="19"/>
  <c r="AG42" i="19"/>
  <c r="AF42" i="19"/>
  <c r="AE42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 s="1"/>
  <c r="BC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L22" i="19" s="1"/>
  <c r="P22" i="19"/>
  <c r="O22" i="19"/>
  <c r="N22" i="19"/>
  <c r="M22" i="19"/>
  <c r="BC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 s="1"/>
  <c r="BC385" i="18"/>
  <c r="BA385" i="18"/>
  <c r="AZ385" i="18"/>
  <c r="AY385" i="18"/>
  <c r="AX385" i="18"/>
  <c r="AW385" i="18"/>
  <c r="AV385" i="18"/>
  <c r="AU385" i="18"/>
  <c r="AT385" i="18"/>
  <c r="AS385" i="18"/>
  <c r="AR385" i="18"/>
  <c r="AQ385" i="18"/>
  <c r="AP385" i="18"/>
  <c r="AO385" i="18"/>
  <c r="AN385" i="18"/>
  <c r="AM385" i="18"/>
  <c r="AL385" i="18"/>
  <c r="AK385" i="18"/>
  <c r="AJ385" i="18"/>
  <c r="AI385" i="18"/>
  <c r="AH385" i="18"/>
  <c r="AG385" i="18"/>
  <c r="AF385" i="18"/>
  <c r="AE385" i="18"/>
  <c r="AD385" i="18"/>
  <c r="AC385" i="18"/>
  <c r="AB385" i="18"/>
  <c r="AA385" i="18"/>
  <c r="Z385" i="18"/>
  <c r="Y385" i="18"/>
  <c r="X385" i="18"/>
  <c r="W385" i="18"/>
  <c r="V385" i="18"/>
  <c r="U385" i="18"/>
  <c r="T385" i="18"/>
  <c r="S385" i="18"/>
  <c r="R385" i="18"/>
  <c r="Q385" i="18"/>
  <c r="P385" i="18"/>
  <c r="O385" i="18"/>
  <c r="N385" i="18"/>
  <c r="M385" i="18"/>
  <c r="L385" i="18" s="1"/>
  <c r="BC365" i="18"/>
  <c r="BA365" i="18"/>
  <c r="AZ365" i="18"/>
  <c r="AY365" i="18"/>
  <c r="AX365" i="18"/>
  <c r="AW365" i="18"/>
  <c r="AV365" i="18"/>
  <c r="AU365" i="18"/>
  <c r="AT365" i="18"/>
  <c r="AS365" i="18"/>
  <c r="AR365" i="18"/>
  <c r="AQ365" i="18"/>
  <c r="AP365" i="18"/>
  <c r="AO365" i="18"/>
  <c r="AN365" i="18"/>
  <c r="AM365" i="18"/>
  <c r="AL365" i="18"/>
  <c r="AK365" i="18"/>
  <c r="AJ365" i="18"/>
  <c r="AI365" i="18"/>
  <c r="AH365" i="18"/>
  <c r="AG365" i="18"/>
  <c r="AF365" i="18"/>
  <c r="AE365" i="18"/>
  <c r="AD365" i="18"/>
  <c r="AC365" i="18"/>
  <c r="AB365" i="18"/>
  <c r="AA365" i="18"/>
  <c r="Z365" i="18"/>
  <c r="Y365" i="18"/>
  <c r="X365" i="18"/>
  <c r="W365" i="18"/>
  <c r="V365" i="18"/>
  <c r="U365" i="18"/>
  <c r="T365" i="18"/>
  <c r="S365" i="18"/>
  <c r="R365" i="18"/>
  <c r="Q365" i="18"/>
  <c r="P365" i="18"/>
  <c r="O365" i="18"/>
  <c r="N365" i="18"/>
  <c r="M365" i="18"/>
  <c r="L365" i="18" s="1"/>
  <c r="BC345" i="18"/>
  <c r="BA345" i="18"/>
  <c r="AZ345" i="18"/>
  <c r="AY345" i="18"/>
  <c r="AX345" i="18"/>
  <c r="AW345" i="18"/>
  <c r="AV345" i="18"/>
  <c r="AU345" i="18"/>
  <c r="AT345" i="18"/>
  <c r="AS345" i="18"/>
  <c r="AR345" i="18"/>
  <c r="AQ345" i="18"/>
  <c r="AP345" i="18"/>
  <c r="AO345" i="18"/>
  <c r="AN345" i="18"/>
  <c r="AM345" i="18"/>
  <c r="AL345" i="18"/>
  <c r="AK345" i="18"/>
  <c r="AJ345" i="18"/>
  <c r="AI345" i="18"/>
  <c r="AH345" i="18"/>
  <c r="AG345" i="18"/>
  <c r="AF345" i="18"/>
  <c r="AE345" i="18"/>
  <c r="AD345" i="18"/>
  <c r="AC345" i="18"/>
  <c r="AB345" i="18"/>
  <c r="AA345" i="18"/>
  <c r="Z345" i="18"/>
  <c r="Y345" i="18"/>
  <c r="X345" i="18"/>
  <c r="W345" i="18"/>
  <c r="V345" i="18"/>
  <c r="U345" i="18"/>
  <c r="T345" i="18"/>
  <c r="S345" i="18"/>
  <c r="R345" i="18"/>
  <c r="Q345" i="18"/>
  <c r="P345" i="18"/>
  <c r="O345" i="18"/>
  <c r="N345" i="18"/>
  <c r="M345" i="18"/>
  <c r="L345" i="18" s="1"/>
  <c r="BC325" i="18"/>
  <c r="BA325" i="18"/>
  <c r="AZ325" i="18"/>
  <c r="AY325" i="18"/>
  <c r="AX325" i="18"/>
  <c r="AW325" i="18"/>
  <c r="AV325" i="18"/>
  <c r="AU325" i="18"/>
  <c r="AT325" i="18"/>
  <c r="AS325" i="18"/>
  <c r="AR325" i="18"/>
  <c r="AQ325" i="18"/>
  <c r="AP325" i="18"/>
  <c r="AO325" i="18"/>
  <c r="AN325" i="18"/>
  <c r="AM325" i="18"/>
  <c r="AL325" i="18"/>
  <c r="AK325" i="18"/>
  <c r="AJ325" i="18"/>
  <c r="AI325" i="18"/>
  <c r="AH325" i="18"/>
  <c r="AG325" i="18"/>
  <c r="AF325" i="18"/>
  <c r="AE325" i="18"/>
  <c r="AD325" i="18"/>
  <c r="AC325" i="18"/>
  <c r="AB325" i="18"/>
  <c r="AA325" i="18"/>
  <c r="Z325" i="18"/>
  <c r="Y325" i="18"/>
  <c r="X325" i="18"/>
  <c r="W325" i="18"/>
  <c r="V325" i="18"/>
  <c r="U325" i="18"/>
  <c r="T325" i="18"/>
  <c r="S325" i="18"/>
  <c r="R325" i="18"/>
  <c r="Q325" i="18"/>
  <c r="P325" i="18"/>
  <c r="O325" i="18"/>
  <c r="N325" i="18"/>
  <c r="M325" i="18"/>
  <c r="L325" i="18" s="1"/>
  <c r="BC305" i="18"/>
  <c r="BA305" i="18"/>
  <c r="AZ305" i="18"/>
  <c r="AY305" i="18"/>
  <c r="AX305" i="18"/>
  <c r="AW305" i="18"/>
  <c r="AV305" i="18"/>
  <c r="AU305" i="18"/>
  <c r="AT305" i="18"/>
  <c r="AS305" i="18"/>
  <c r="AR305" i="18"/>
  <c r="AQ305" i="18"/>
  <c r="AP305" i="18"/>
  <c r="AO305" i="18"/>
  <c r="AN305" i="18"/>
  <c r="AM305" i="18"/>
  <c r="AL305" i="18"/>
  <c r="AK305" i="18"/>
  <c r="AJ305" i="18"/>
  <c r="AI305" i="18"/>
  <c r="AH305" i="18"/>
  <c r="AG305" i="18"/>
  <c r="AF305" i="18"/>
  <c r="AE305" i="18"/>
  <c r="AD305" i="18"/>
  <c r="AC305" i="18"/>
  <c r="AB305" i="18"/>
  <c r="AA305" i="18"/>
  <c r="Z305" i="18"/>
  <c r="Y305" i="18"/>
  <c r="X305" i="18"/>
  <c r="W305" i="18"/>
  <c r="V305" i="18"/>
  <c r="U305" i="18"/>
  <c r="T305" i="18"/>
  <c r="S305" i="18"/>
  <c r="R305" i="18"/>
  <c r="Q305" i="18"/>
  <c r="P305" i="18"/>
  <c r="O305" i="18"/>
  <c r="N305" i="18"/>
  <c r="M305" i="18"/>
  <c r="L305" i="18" s="1"/>
  <c r="BC284" i="18"/>
  <c r="BA284" i="18"/>
  <c r="AZ284" i="18"/>
  <c r="AY284" i="18"/>
  <c r="AX284" i="18"/>
  <c r="AW284" i="18"/>
  <c r="AV284" i="18"/>
  <c r="AU284" i="18"/>
  <c r="AT284" i="18"/>
  <c r="AS284" i="18"/>
  <c r="AR284" i="18"/>
  <c r="AQ284" i="18"/>
  <c r="AP284" i="18"/>
  <c r="AO284" i="18"/>
  <c r="AN284" i="18"/>
  <c r="AM284" i="18"/>
  <c r="AL284" i="18"/>
  <c r="AK284" i="18"/>
  <c r="AJ284" i="18"/>
  <c r="AI284" i="18"/>
  <c r="AH284" i="18"/>
  <c r="AG284" i="18"/>
  <c r="AF284" i="18"/>
  <c r="AE284" i="18"/>
  <c r="AD284" i="18"/>
  <c r="AC284" i="18"/>
  <c r="AB284" i="18"/>
  <c r="AA284" i="18"/>
  <c r="Z284" i="18"/>
  <c r="Y284" i="18"/>
  <c r="X284" i="18"/>
  <c r="W284" i="18"/>
  <c r="V284" i="18"/>
  <c r="U284" i="18"/>
  <c r="T284" i="18"/>
  <c r="S284" i="18"/>
  <c r="R284" i="18"/>
  <c r="Q284" i="18"/>
  <c r="P284" i="18"/>
  <c r="O284" i="18"/>
  <c r="N284" i="18"/>
  <c r="M284" i="18"/>
  <c r="L284" i="18" s="1"/>
  <c r="BC264" i="18"/>
  <c r="BA264" i="18"/>
  <c r="AZ264" i="18"/>
  <c r="AY264" i="18"/>
  <c r="AX264" i="18"/>
  <c r="AW264" i="18"/>
  <c r="AV264" i="18"/>
  <c r="AU264" i="18"/>
  <c r="AT264" i="18"/>
  <c r="AS264" i="18"/>
  <c r="AR264" i="18"/>
  <c r="AQ264" i="18"/>
  <c r="AP264" i="18"/>
  <c r="AO264" i="18"/>
  <c r="AN264" i="18"/>
  <c r="AM264" i="18"/>
  <c r="AL264" i="18"/>
  <c r="AK264" i="18"/>
  <c r="AJ264" i="18"/>
  <c r="AI264" i="18"/>
  <c r="AH264" i="18"/>
  <c r="AG264" i="18"/>
  <c r="AF264" i="18"/>
  <c r="AE264" i="18"/>
  <c r="AD264" i="18"/>
  <c r="AC264" i="18"/>
  <c r="AB264" i="18"/>
  <c r="AA264" i="18"/>
  <c r="Z264" i="18"/>
  <c r="Y264" i="18"/>
  <c r="X264" i="18"/>
  <c r="W264" i="18"/>
  <c r="V264" i="18"/>
  <c r="U264" i="18"/>
  <c r="T264" i="18"/>
  <c r="S264" i="18"/>
  <c r="R264" i="18"/>
  <c r="Q264" i="18"/>
  <c r="P264" i="18"/>
  <c r="O264" i="18"/>
  <c r="N264" i="18"/>
  <c r="M264" i="18"/>
  <c r="L264" i="18" s="1"/>
  <c r="BC244" i="18"/>
  <c r="BA244" i="18"/>
  <c r="AZ244" i="18"/>
  <c r="AY244" i="18"/>
  <c r="AX244" i="18"/>
  <c r="AW244" i="18"/>
  <c r="AV244" i="18"/>
  <c r="AU244" i="18"/>
  <c r="AT244" i="18"/>
  <c r="AS244" i="18"/>
  <c r="AR244" i="18"/>
  <c r="AQ244" i="18"/>
  <c r="AP244" i="18"/>
  <c r="AO244" i="18"/>
  <c r="AN244" i="18"/>
  <c r="AM244" i="18"/>
  <c r="AL244" i="18"/>
  <c r="AK244" i="18"/>
  <c r="AJ244" i="18"/>
  <c r="AI244" i="18"/>
  <c r="AH244" i="18"/>
  <c r="AG244" i="18"/>
  <c r="AF244" i="18"/>
  <c r="AE244" i="18"/>
  <c r="AD244" i="18"/>
  <c r="AC244" i="18"/>
  <c r="AB244" i="18"/>
  <c r="AA244" i="18"/>
  <c r="Z244" i="18"/>
  <c r="Y244" i="18"/>
  <c r="X244" i="18"/>
  <c r="W244" i="18"/>
  <c r="V244" i="18"/>
  <c r="U244" i="18"/>
  <c r="T244" i="18"/>
  <c r="S244" i="18"/>
  <c r="R244" i="18"/>
  <c r="Q244" i="18"/>
  <c r="P244" i="18"/>
  <c r="O244" i="18"/>
  <c r="N244" i="18"/>
  <c r="M244" i="18"/>
  <c r="BC224" i="18"/>
  <c r="BA224" i="18"/>
  <c r="AZ224" i="18"/>
  <c r="AY224" i="18"/>
  <c r="AX224" i="18"/>
  <c r="AW224" i="18"/>
  <c r="AV224" i="18"/>
  <c r="AU224" i="18"/>
  <c r="AT224" i="18"/>
  <c r="AS224" i="18"/>
  <c r="AR224" i="18"/>
  <c r="AQ224" i="18"/>
  <c r="AP224" i="18"/>
  <c r="AO224" i="18"/>
  <c r="AN224" i="18"/>
  <c r="AM224" i="18"/>
  <c r="AL224" i="18"/>
  <c r="AK224" i="18"/>
  <c r="AJ224" i="18"/>
  <c r="AI224" i="18"/>
  <c r="AH224" i="18"/>
  <c r="AG224" i="18"/>
  <c r="AF224" i="18"/>
  <c r="AE224" i="18"/>
  <c r="AD224" i="18"/>
  <c r="AC224" i="18"/>
  <c r="AB224" i="18"/>
  <c r="AA224" i="18"/>
  <c r="Z224" i="18"/>
  <c r="Y224" i="18"/>
  <c r="X224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 s="1"/>
  <c r="BC204" i="18"/>
  <c r="BA204" i="18"/>
  <c r="AZ204" i="18"/>
  <c r="AY204" i="18"/>
  <c r="AX204" i="18"/>
  <c r="AW204" i="18"/>
  <c r="AV204" i="18"/>
  <c r="AU204" i="18"/>
  <c r="AT204" i="18"/>
  <c r="AS204" i="18"/>
  <c r="AR204" i="18"/>
  <c r="AQ204" i="18"/>
  <c r="AP204" i="18"/>
  <c r="AO204" i="18"/>
  <c r="AN204" i="18"/>
  <c r="AM204" i="18"/>
  <c r="AL204" i="18"/>
  <c r="AK204" i="18"/>
  <c r="AJ204" i="18"/>
  <c r="AI204" i="18"/>
  <c r="AH204" i="18"/>
  <c r="AG204" i="18"/>
  <c r="AF204" i="18"/>
  <c r="AE204" i="18"/>
  <c r="AD204" i="18"/>
  <c r="AC204" i="18"/>
  <c r="AB204" i="18"/>
  <c r="AA204" i="18"/>
  <c r="Z204" i="18"/>
  <c r="Y204" i="18"/>
  <c r="X204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 s="1"/>
  <c r="BC183" i="18"/>
  <c r="BA183" i="18"/>
  <c r="AZ183" i="18"/>
  <c r="AY183" i="18"/>
  <c r="AX183" i="18"/>
  <c r="AW183" i="18"/>
  <c r="AV183" i="18"/>
  <c r="AU183" i="18"/>
  <c r="AT183" i="18"/>
  <c r="AS183" i="18"/>
  <c r="AR183" i="18"/>
  <c r="AQ183" i="18"/>
  <c r="AP183" i="18"/>
  <c r="AO183" i="18"/>
  <c r="AN183" i="18"/>
  <c r="AM183" i="18"/>
  <c r="AL183" i="18"/>
  <c r="AK183" i="18"/>
  <c r="AJ183" i="18"/>
  <c r="AI183" i="18"/>
  <c r="AH183" i="18"/>
  <c r="AG183" i="18"/>
  <c r="AF183" i="18"/>
  <c r="AE183" i="18"/>
  <c r="AD183" i="18"/>
  <c r="AC183" i="18"/>
  <c r="AB183" i="18"/>
  <c r="AA183" i="18"/>
  <c r="Z183" i="18"/>
  <c r="Y183" i="18"/>
  <c r="X183" i="18"/>
  <c r="W183" i="18"/>
  <c r="V183" i="18"/>
  <c r="U183" i="18"/>
  <c r="T183" i="18"/>
  <c r="S183" i="18"/>
  <c r="R183" i="18"/>
  <c r="Q183" i="18"/>
  <c r="L183" i="18" s="1"/>
  <c r="P183" i="18"/>
  <c r="O183" i="18"/>
  <c r="N183" i="18"/>
  <c r="M183" i="18"/>
  <c r="BC163" i="18"/>
  <c r="BA163" i="18"/>
  <c r="AZ163" i="18"/>
  <c r="AY163" i="18"/>
  <c r="AX163" i="18"/>
  <c r="AW163" i="18"/>
  <c r="AV163" i="18"/>
  <c r="AU163" i="18"/>
  <c r="AT163" i="18"/>
  <c r="AS163" i="18"/>
  <c r="AR163" i="18"/>
  <c r="AQ163" i="18"/>
  <c r="AP163" i="18"/>
  <c r="AO163" i="18"/>
  <c r="AN163" i="18"/>
  <c r="AM163" i="18"/>
  <c r="AL163" i="18"/>
  <c r="AK163" i="18"/>
  <c r="AJ163" i="18"/>
  <c r="AI163" i="18"/>
  <c r="AH163" i="18"/>
  <c r="AG163" i="18"/>
  <c r="AF163" i="18"/>
  <c r="AE163" i="18"/>
  <c r="AD163" i="18"/>
  <c r="AC163" i="18"/>
  <c r="AB163" i="18"/>
  <c r="AA163" i="18"/>
  <c r="Z163" i="18"/>
  <c r="Y163" i="18"/>
  <c r="X163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 s="1"/>
  <c r="BC143" i="18"/>
  <c r="BA143" i="18"/>
  <c r="AZ143" i="18"/>
  <c r="AY143" i="18"/>
  <c r="AX143" i="18"/>
  <c r="AW143" i="18"/>
  <c r="AV143" i="18"/>
  <c r="AU143" i="18"/>
  <c r="AT143" i="18"/>
  <c r="AS143" i="18"/>
  <c r="AR143" i="18"/>
  <c r="AQ143" i="18"/>
  <c r="AP143" i="18"/>
  <c r="AO143" i="18"/>
  <c r="AN143" i="18"/>
  <c r="AM143" i="18"/>
  <c r="AL143" i="18"/>
  <c r="AK143" i="18"/>
  <c r="AJ143" i="18"/>
  <c r="AI143" i="18"/>
  <c r="AH143" i="18"/>
  <c r="AG143" i="18"/>
  <c r="AF143" i="18"/>
  <c r="AE143" i="18"/>
  <c r="AD143" i="18"/>
  <c r="AC143" i="18"/>
  <c r="AB143" i="18"/>
  <c r="AA143" i="18"/>
  <c r="Z143" i="18"/>
  <c r="Y143" i="18"/>
  <c r="X143" i="18"/>
  <c r="W143" i="18"/>
  <c r="V143" i="18"/>
  <c r="U143" i="18"/>
  <c r="T143" i="18"/>
  <c r="S143" i="18"/>
  <c r="R143" i="18"/>
  <c r="Q143" i="18"/>
  <c r="P143" i="18"/>
  <c r="O143" i="18"/>
  <c r="N143" i="18"/>
  <c r="L143" i="18" s="1"/>
  <c r="M143" i="18"/>
  <c r="BC123" i="18"/>
  <c r="BA123" i="18"/>
  <c r="AZ123" i="18"/>
  <c r="AY123" i="18"/>
  <c r="AX123" i="18"/>
  <c r="AW123" i="18"/>
  <c r="AV123" i="18"/>
  <c r="AU123" i="18"/>
  <c r="AT123" i="18"/>
  <c r="AS123" i="18"/>
  <c r="AR123" i="18"/>
  <c r="AQ123" i="18"/>
  <c r="AP123" i="18"/>
  <c r="AO123" i="18"/>
  <c r="AN123" i="18"/>
  <c r="AM123" i="18"/>
  <c r="AL123" i="18"/>
  <c r="AK123" i="18"/>
  <c r="AJ123" i="18"/>
  <c r="AI123" i="18"/>
  <c r="AH123" i="18"/>
  <c r="AG123" i="18"/>
  <c r="AF123" i="18"/>
  <c r="AE123" i="18"/>
  <c r="AD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M123" i="18"/>
  <c r="L123" i="18" s="1"/>
  <c r="BC103" i="18"/>
  <c r="BA103" i="18"/>
  <c r="AZ103" i="18"/>
  <c r="AY103" i="18"/>
  <c r="AX103" i="18"/>
  <c r="AW103" i="18"/>
  <c r="AV103" i="18"/>
  <c r="AU103" i="18"/>
  <c r="AT103" i="18"/>
  <c r="AS103" i="18"/>
  <c r="AR103" i="18"/>
  <c r="AQ103" i="18"/>
  <c r="AP103" i="18"/>
  <c r="AO103" i="18"/>
  <c r="AN103" i="18"/>
  <c r="AM103" i="18"/>
  <c r="AL103" i="18"/>
  <c r="AK103" i="18"/>
  <c r="AJ103" i="18"/>
  <c r="AI103" i="18"/>
  <c r="AH103" i="18"/>
  <c r="AG103" i="18"/>
  <c r="AF103" i="18"/>
  <c r="AE103" i="18"/>
  <c r="AD103" i="18"/>
  <c r="AC103" i="18"/>
  <c r="AB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L103" i="18" s="1"/>
  <c r="M103" i="18"/>
  <c r="BC82" i="18"/>
  <c r="BA82" i="18"/>
  <c r="AZ82" i="18"/>
  <c r="AY82" i="18"/>
  <c r="AX82" i="18"/>
  <c r="AW82" i="18"/>
  <c r="AV82" i="18"/>
  <c r="AU82" i="18"/>
  <c r="AT82" i="18"/>
  <c r="AS82" i="18"/>
  <c r="AR82" i="18"/>
  <c r="AQ82" i="18"/>
  <c r="AP82" i="18"/>
  <c r="AO82" i="18"/>
  <c r="AN82" i="18"/>
  <c r="AM82" i="18"/>
  <c r="AL82" i="18"/>
  <c r="AK82" i="18"/>
  <c r="AJ82" i="18"/>
  <c r="AI82" i="18"/>
  <c r="AH82" i="18"/>
  <c r="AG82" i="18"/>
  <c r="AF82" i="18"/>
  <c r="AE82" i="18"/>
  <c r="AD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BC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L62" i="18" s="1"/>
  <c r="N62" i="18"/>
  <c r="M62" i="18"/>
  <c r="BC42" i="18"/>
  <c r="BA42" i="18"/>
  <c r="AZ42" i="18"/>
  <c r="AY42" i="18"/>
  <c r="AX42" i="18"/>
  <c r="AW42" i="18"/>
  <c r="AV42" i="18"/>
  <c r="AU42" i="18"/>
  <c r="AT42" i="18"/>
  <c r="AS42" i="18"/>
  <c r="AR42" i="18"/>
  <c r="AQ42" i="18"/>
  <c r="AP42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 s="1"/>
  <c r="BC22" i="18"/>
  <c r="BA22" i="18"/>
  <c r="AZ22" i="18"/>
  <c r="AY22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B22" i="18"/>
  <c r="AA22" i="18"/>
  <c r="Z22" i="18"/>
  <c r="Y22" i="18"/>
  <c r="X22" i="18"/>
  <c r="W22" i="18"/>
  <c r="V22" i="18"/>
  <c r="U22" i="18"/>
  <c r="T22" i="18"/>
  <c r="S22" i="18"/>
  <c r="R22" i="18"/>
  <c r="Q22" i="18"/>
  <c r="P22" i="18"/>
  <c r="O22" i="18"/>
  <c r="N22" i="18"/>
  <c r="L22" i="18" s="1"/>
  <c r="M22" i="18"/>
  <c r="BC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 s="1"/>
  <c r="BC385" i="17"/>
  <c r="BA385" i="17"/>
  <c r="AZ385" i="17"/>
  <c r="AY385" i="17"/>
  <c r="AX385" i="17"/>
  <c r="AW385" i="17"/>
  <c r="AV385" i="17"/>
  <c r="AU385" i="17"/>
  <c r="AT385" i="17"/>
  <c r="AS385" i="17"/>
  <c r="AR385" i="17"/>
  <c r="AQ385" i="17"/>
  <c r="AP385" i="17"/>
  <c r="AO385" i="17"/>
  <c r="AN385" i="17"/>
  <c r="AM385" i="17"/>
  <c r="AL385" i="17"/>
  <c r="AK385" i="17"/>
  <c r="AJ385" i="17"/>
  <c r="AI385" i="17"/>
  <c r="AH385" i="17"/>
  <c r="AG385" i="17"/>
  <c r="AF385" i="17"/>
  <c r="AE385" i="17"/>
  <c r="AD385" i="17"/>
  <c r="AC385" i="17"/>
  <c r="AB385" i="17"/>
  <c r="AA385" i="17"/>
  <c r="Z385" i="17"/>
  <c r="Y385" i="17"/>
  <c r="X385" i="17"/>
  <c r="W385" i="17"/>
  <c r="V385" i="17"/>
  <c r="U385" i="17"/>
  <c r="T385" i="17"/>
  <c r="S385" i="17"/>
  <c r="R385" i="17"/>
  <c r="Q385" i="17"/>
  <c r="P385" i="17"/>
  <c r="O385" i="17"/>
  <c r="N385" i="17"/>
  <c r="L385" i="17" s="1"/>
  <c r="M385" i="17"/>
  <c r="BC365" i="17"/>
  <c r="BA365" i="17"/>
  <c r="AZ365" i="17"/>
  <c r="AY365" i="17"/>
  <c r="AX365" i="17"/>
  <c r="AW365" i="17"/>
  <c r="AV365" i="17"/>
  <c r="AU365" i="17"/>
  <c r="AT365" i="17"/>
  <c r="AS365" i="17"/>
  <c r="AR365" i="17"/>
  <c r="AQ365" i="17"/>
  <c r="AP365" i="17"/>
  <c r="AO365" i="17"/>
  <c r="AN365" i="17"/>
  <c r="AM365" i="17"/>
  <c r="AL365" i="17"/>
  <c r="AK365" i="17"/>
  <c r="AJ365" i="17"/>
  <c r="AI365" i="17"/>
  <c r="AH365" i="17"/>
  <c r="AG365" i="17"/>
  <c r="AF365" i="17"/>
  <c r="AE365" i="17"/>
  <c r="AD365" i="17"/>
  <c r="AC365" i="17"/>
  <c r="AB365" i="17"/>
  <c r="AA365" i="17"/>
  <c r="Z365" i="17"/>
  <c r="Y365" i="17"/>
  <c r="X365" i="17"/>
  <c r="W365" i="17"/>
  <c r="V365" i="17"/>
  <c r="U365" i="17"/>
  <c r="T365" i="17"/>
  <c r="S365" i="17"/>
  <c r="R365" i="17"/>
  <c r="Q365" i="17"/>
  <c r="P365" i="17"/>
  <c r="O365" i="17"/>
  <c r="N365" i="17"/>
  <c r="M365" i="17"/>
  <c r="L365" i="17"/>
  <c r="BC345" i="17"/>
  <c r="BA345" i="17"/>
  <c r="AZ345" i="17"/>
  <c r="AY345" i="17"/>
  <c r="AX345" i="17"/>
  <c r="AW345" i="17"/>
  <c r="AV345" i="17"/>
  <c r="AU345" i="17"/>
  <c r="AT345" i="17"/>
  <c r="AS345" i="17"/>
  <c r="AR345" i="17"/>
  <c r="AQ345" i="17"/>
  <c r="AP345" i="17"/>
  <c r="AO345" i="17"/>
  <c r="AN345" i="17"/>
  <c r="AM345" i="17"/>
  <c r="AL345" i="17"/>
  <c r="AK345" i="17"/>
  <c r="AJ345" i="17"/>
  <c r="AI345" i="17"/>
  <c r="AH345" i="17"/>
  <c r="AG345" i="17"/>
  <c r="AF345" i="17"/>
  <c r="AE345" i="17"/>
  <c r="AD345" i="17"/>
  <c r="AC345" i="17"/>
  <c r="AB345" i="17"/>
  <c r="AA345" i="17"/>
  <c r="Z345" i="17"/>
  <c r="Y345" i="17"/>
  <c r="X345" i="17"/>
  <c r="W345" i="17"/>
  <c r="V345" i="17"/>
  <c r="U345" i="17"/>
  <c r="T345" i="17"/>
  <c r="S345" i="17"/>
  <c r="R345" i="17"/>
  <c r="Q345" i="17"/>
  <c r="P345" i="17"/>
  <c r="O345" i="17"/>
  <c r="N345" i="17"/>
  <c r="L345" i="17" s="1"/>
  <c r="M345" i="17"/>
  <c r="BC325" i="17"/>
  <c r="BA325" i="17"/>
  <c r="AZ325" i="17"/>
  <c r="AY325" i="17"/>
  <c r="AX325" i="17"/>
  <c r="AW325" i="17"/>
  <c r="AV325" i="17"/>
  <c r="AU325" i="17"/>
  <c r="AT325" i="17"/>
  <c r="AS325" i="17"/>
  <c r="AR325" i="17"/>
  <c r="AQ325" i="17"/>
  <c r="AP325" i="17"/>
  <c r="AO325" i="17"/>
  <c r="AN325" i="17"/>
  <c r="AM325" i="17"/>
  <c r="AL325" i="17"/>
  <c r="AK325" i="17"/>
  <c r="AJ325" i="17"/>
  <c r="AI325" i="17"/>
  <c r="AH325" i="17"/>
  <c r="AG325" i="17"/>
  <c r="AF325" i="17"/>
  <c r="AE325" i="17"/>
  <c r="AD325" i="17"/>
  <c r="AC325" i="17"/>
  <c r="AB325" i="17"/>
  <c r="AA325" i="17"/>
  <c r="Z325" i="17"/>
  <c r="Y325" i="17"/>
  <c r="X325" i="17"/>
  <c r="W325" i="17"/>
  <c r="V325" i="17"/>
  <c r="U325" i="17"/>
  <c r="T325" i="17"/>
  <c r="S325" i="17"/>
  <c r="R325" i="17"/>
  <c r="Q325" i="17"/>
  <c r="P325" i="17"/>
  <c r="O325" i="17"/>
  <c r="N325" i="17"/>
  <c r="M325" i="17"/>
  <c r="L325" i="17"/>
  <c r="BC305" i="17"/>
  <c r="BA305" i="17"/>
  <c r="AZ305" i="17"/>
  <c r="AY305" i="17"/>
  <c r="AX305" i="17"/>
  <c r="AW305" i="17"/>
  <c r="AV305" i="17"/>
  <c r="AU305" i="17"/>
  <c r="AT305" i="17"/>
  <c r="AS305" i="17"/>
  <c r="AR305" i="17"/>
  <c r="AQ305" i="17"/>
  <c r="AP305" i="17"/>
  <c r="AO305" i="17"/>
  <c r="AN305" i="17"/>
  <c r="AM305" i="17"/>
  <c r="AL305" i="17"/>
  <c r="AK305" i="17"/>
  <c r="AJ305" i="17"/>
  <c r="AI305" i="17"/>
  <c r="AH305" i="17"/>
  <c r="AG305" i="17"/>
  <c r="AF305" i="17"/>
  <c r="AE305" i="17"/>
  <c r="AD305" i="17"/>
  <c r="AC305" i="17"/>
  <c r="AB305" i="17"/>
  <c r="AA305" i="17"/>
  <c r="Z305" i="17"/>
  <c r="Y305" i="17"/>
  <c r="X305" i="17"/>
  <c r="W305" i="17"/>
  <c r="V305" i="17"/>
  <c r="U305" i="17"/>
  <c r="T305" i="17"/>
  <c r="S305" i="17"/>
  <c r="R305" i="17"/>
  <c r="Q305" i="17"/>
  <c r="P305" i="17"/>
  <c r="O305" i="17"/>
  <c r="N305" i="17"/>
  <c r="L305" i="17" s="1"/>
  <c r="M305" i="17"/>
  <c r="BC284" i="17"/>
  <c r="BA284" i="17"/>
  <c r="AZ284" i="17"/>
  <c r="AY284" i="17"/>
  <c r="AX284" i="17"/>
  <c r="AW284" i="17"/>
  <c r="AV284" i="17"/>
  <c r="AU284" i="17"/>
  <c r="AT284" i="17"/>
  <c r="AS284" i="17"/>
  <c r="AR284" i="17"/>
  <c r="AQ284" i="17"/>
  <c r="AP284" i="17"/>
  <c r="AO284" i="17"/>
  <c r="AN284" i="17"/>
  <c r="AM284" i="17"/>
  <c r="AL284" i="17"/>
  <c r="AK284" i="17"/>
  <c r="AJ284" i="17"/>
  <c r="AI284" i="17"/>
  <c r="AH284" i="17"/>
  <c r="AG284" i="17"/>
  <c r="AF284" i="17"/>
  <c r="AE284" i="17"/>
  <c r="AD284" i="17"/>
  <c r="AC284" i="17"/>
  <c r="AB284" i="17"/>
  <c r="AA284" i="17"/>
  <c r="Z284" i="17"/>
  <c r="Y284" i="17"/>
  <c r="X284" i="17"/>
  <c r="W284" i="17"/>
  <c r="V284" i="17"/>
  <c r="U284" i="17"/>
  <c r="T284" i="17"/>
  <c r="S284" i="17"/>
  <c r="R284" i="17"/>
  <c r="Q284" i="17"/>
  <c r="P284" i="17"/>
  <c r="O284" i="17"/>
  <c r="N284" i="17"/>
  <c r="M284" i="17"/>
  <c r="L284" i="17"/>
  <c r="BC264" i="17"/>
  <c r="BA264" i="17"/>
  <c r="AZ264" i="17"/>
  <c r="AY264" i="17"/>
  <c r="AX264" i="17"/>
  <c r="AW264" i="17"/>
  <c r="AV264" i="17"/>
  <c r="AU264" i="17"/>
  <c r="AT264" i="17"/>
  <c r="AS264" i="17"/>
  <c r="AR264" i="17"/>
  <c r="AQ264" i="17"/>
  <c r="AP264" i="17"/>
  <c r="AO264" i="17"/>
  <c r="AN264" i="17"/>
  <c r="AM264" i="17"/>
  <c r="AL264" i="17"/>
  <c r="AK264" i="17"/>
  <c r="AJ264" i="17"/>
  <c r="AI264" i="17"/>
  <c r="AH264" i="17"/>
  <c r="AG264" i="17"/>
  <c r="AF264" i="17"/>
  <c r="AE264" i="17"/>
  <c r="AD264" i="17"/>
  <c r="AC264" i="17"/>
  <c r="AB264" i="17"/>
  <c r="AA264" i="17"/>
  <c r="Z264" i="17"/>
  <c r="Y264" i="17"/>
  <c r="X264" i="17"/>
  <c r="W264" i="17"/>
  <c r="V264" i="17"/>
  <c r="U264" i="17"/>
  <c r="T264" i="17"/>
  <c r="S264" i="17"/>
  <c r="R264" i="17"/>
  <c r="Q264" i="17"/>
  <c r="P264" i="17"/>
  <c r="O264" i="17"/>
  <c r="N264" i="17"/>
  <c r="M264" i="17"/>
  <c r="BC244" i="17"/>
  <c r="BA244" i="17"/>
  <c r="AZ244" i="17"/>
  <c r="AY244" i="17"/>
  <c r="AX244" i="17"/>
  <c r="AW244" i="17"/>
  <c r="AV244" i="17"/>
  <c r="AU244" i="17"/>
  <c r="AT244" i="17"/>
  <c r="AS244" i="17"/>
  <c r="AR244" i="17"/>
  <c r="AQ244" i="17"/>
  <c r="AP244" i="17"/>
  <c r="AO244" i="17"/>
  <c r="AN244" i="17"/>
  <c r="AM244" i="17"/>
  <c r="AL244" i="17"/>
  <c r="AK244" i="17"/>
  <c r="AJ244" i="17"/>
  <c r="AI244" i="17"/>
  <c r="AH244" i="17"/>
  <c r="AG244" i="17"/>
  <c r="AF244" i="17"/>
  <c r="AE244" i="17"/>
  <c r="AD244" i="17"/>
  <c r="AC244" i="17"/>
  <c r="AB244" i="17"/>
  <c r="AA244" i="17"/>
  <c r="Z244" i="17"/>
  <c r="Y244" i="17"/>
  <c r="X244" i="17"/>
  <c r="W244" i="17"/>
  <c r="V244" i="17"/>
  <c r="U244" i="17"/>
  <c r="T244" i="17"/>
  <c r="L244" i="17" s="1"/>
  <c r="S244" i="17"/>
  <c r="R244" i="17"/>
  <c r="Q244" i="17"/>
  <c r="P244" i="17"/>
  <c r="O244" i="17"/>
  <c r="N244" i="17"/>
  <c r="M244" i="17"/>
  <c r="BC224" i="17"/>
  <c r="BA224" i="17"/>
  <c r="AZ224" i="17"/>
  <c r="AY224" i="17"/>
  <c r="AX224" i="17"/>
  <c r="AW224" i="17"/>
  <c r="AV224" i="17"/>
  <c r="AU224" i="17"/>
  <c r="AT224" i="17"/>
  <c r="AS224" i="17"/>
  <c r="AR224" i="17"/>
  <c r="AQ224" i="17"/>
  <c r="AP224" i="17"/>
  <c r="AO224" i="17"/>
  <c r="AN224" i="17"/>
  <c r="AM224" i="17"/>
  <c r="AL224" i="17"/>
  <c r="AK224" i="17"/>
  <c r="AJ224" i="17"/>
  <c r="AI224" i="17"/>
  <c r="AH224" i="17"/>
  <c r="AG224" i="17"/>
  <c r="AF224" i="17"/>
  <c r="AE224" i="17"/>
  <c r="AD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L224" i="17" s="1"/>
  <c r="O224" i="17"/>
  <c r="N224" i="17"/>
  <c r="M224" i="17"/>
  <c r="BC204" i="17"/>
  <c r="BA204" i="17"/>
  <c r="AZ204" i="17"/>
  <c r="AY204" i="17"/>
  <c r="AX204" i="17"/>
  <c r="AW204" i="17"/>
  <c r="AV204" i="17"/>
  <c r="AU204" i="17"/>
  <c r="AT204" i="17"/>
  <c r="AS204" i="17"/>
  <c r="AR204" i="17"/>
  <c r="AQ204" i="17"/>
  <c r="AP204" i="17"/>
  <c r="AO204" i="17"/>
  <c r="AN204" i="17"/>
  <c r="AM204" i="17"/>
  <c r="AL204" i="17"/>
  <c r="AK204" i="17"/>
  <c r="AJ204" i="17"/>
  <c r="AI204" i="17"/>
  <c r="AH204" i="17"/>
  <c r="AG204" i="17"/>
  <c r="AF204" i="17"/>
  <c r="AE204" i="17"/>
  <c r="AD204" i="17"/>
  <c r="AC204" i="17"/>
  <c r="AB204" i="17"/>
  <c r="AA204" i="17"/>
  <c r="Z204" i="17"/>
  <c r="Y204" i="17"/>
  <c r="X204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BC183" i="17"/>
  <c r="BA183" i="17"/>
  <c r="AZ183" i="17"/>
  <c r="AY183" i="17"/>
  <c r="AX183" i="17"/>
  <c r="AW183" i="17"/>
  <c r="AV183" i="17"/>
  <c r="AU183" i="17"/>
  <c r="AT183" i="17"/>
  <c r="AS183" i="17"/>
  <c r="AR183" i="17"/>
  <c r="AQ183" i="17"/>
  <c r="AP183" i="17"/>
  <c r="AO183" i="17"/>
  <c r="AN183" i="17"/>
  <c r="AM183" i="17"/>
  <c r="AL183" i="17"/>
  <c r="AK183" i="17"/>
  <c r="AJ183" i="17"/>
  <c r="AI183" i="17"/>
  <c r="AH183" i="17"/>
  <c r="AG183" i="17"/>
  <c r="AF183" i="17"/>
  <c r="AE183" i="17"/>
  <c r="AD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L183" i="17" s="1"/>
  <c r="O183" i="17"/>
  <c r="N183" i="17"/>
  <c r="M183" i="17"/>
  <c r="BC163" i="17"/>
  <c r="BA163" i="17"/>
  <c r="AZ163" i="17"/>
  <c r="AY163" i="17"/>
  <c r="AX163" i="17"/>
  <c r="AW163" i="17"/>
  <c r="AV163" i="17"/>
  <c r="AU163" i="17"/>
  <c r="AT163" i="17"/>
  <c r="AS163" i="17"/>
  <c r="AR163" i="17"/>
  <c r="AQ163" i="17"/>
  <c r="AP163" i="17"/>
  <c r="AO163" i="17"/>
  <c r="AN163" i="17"/>
  <c r="AM163" i="17"/>
  <c r="AL163" i="17"/>
  <c r="AK163" i="17"/>
  <c r="AJ163" i="17"/>
  <c r="AI163" i="17"/>
  <c r="AH163" i="17"/>
  <c r="AG163" i="17"/>
  <c r="AF163" i="17"/>
  <c r="AE163" i="17"/>
  <c r="AD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BC143" i="17"/>
  <c r="BA143" i="17"/>
  <c r="AZ143" i="17"/>
  <c r="AY143" i="17"/>
  <c r="AX143" i="17"/>
  <c r="AW143" i="17"/>
  <c r="AV143" i="17"/>
  <c r="AU143" i="17"/>
  <c r="AT143" i="17"/>
  <c r="AS143" i="17"/>
  <c r="AR143" i="17"/>
  <c r="AQ143" i="17"/>
  <c r="AP143" i="17"/>
  <c r="AO143" i="17"/>
  <c r="AN143" i="17"/>
  <c r="AM143" i="17"/>
  <c r="AL143" i="17"/>
  <c r="AK143" i="17"/>
  <c r="AJ143" i="17"/>
  <c r="AI143" i="17"/>
  <c r="AH143" i="17"/>
  <c r="AG143" i="17"/>
  <c r="AF143" i="17"/>
  <c r="AE143" i="17"/>
  <c r="AD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L143" i="17" s="1"/>
  <c r="O143" i="17"/>
  <c r="N143" i="17"/>
  <c r="M143" i="17"/>
  <c r="BC123" i="17"/>
  <c r="BA123" i="17"/>
  <c r="AZ123" i="17"/>
  <c r="AY123" i="17"/>
  <c r="AX123" i="17"/>
  <c r="AW123" i="17"/>
  <c r="AV123" i="17"/>
  <c r="AU123" i="17"/>
  <c r="AT123" i="17"/>
  <c r="AS123" i="17"/>
  <c r="AR123" i="17"/>
  <c r="AQ123" i="17"/>
  <c r="AP123" i="17"/>
  <c r="AO123" i="17"/>
  <c r="AN123" i="17"/>
  <c r="AM123" i="17"/>
  <c r="AL123" i="17"/>
  <c r="AK123" i="17"/>
  <c r="AJ123" i="17"/>
  <c r="AI123" i="17"/>
  <c r="AH123" i="17"/>
  <c r="AG123" i="17"/>
  <c r="AF123" i="17"/>
  <c r="AE123" i="17"/>
  <c r="AD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BC103" i="17"/>
  <c r="BA103" i="17"/>
  <c r="AZ103" i="17"/>
  <c r="AY103" i="17"/>
  <c r="AX103" i="17"/>
  <c r="AW103" i="17"/>
  <c r="AV103" i="17"/>
  <c r="AU103" i="17"/>
  <c r="AT103" i="17"/>
  <c r="AS103" i="17"/>
  <c r="AR103" i="17"/>
  <c r="AQ103" i="17"/>
  <c r="AP103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L103" i="17" s="1"/>
  <c r="M103" i="17"/>
  <c r="BC82" i="17"/>
  <c r="BA82" i="17"/>
  <c r="AZ82" i="17"/>
  <c r="AY82" i="17"/>
  <c r="AX82" i="17"/>
  <c r="AW82" i="17"/>
  <c r="AV82" i="17"/>
  <c r="AU82" i="17"/>
  <c r="AT82" i="17"/>
  <c r="AS82" i="17"/>
  <c r="AR82" i="17"/>
  <c r="AQ82" i="17"/>
  <c r="AP82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L82" i="17" s="1"/>
  <c r="S82" i="17"/>
  <c r="R82" i="17"/>
  <c r="Q82" i="17"/>
  <c r="P82" i="17"/>
  <c r="O82" i="17"/>
  <c r="N82" i="17"/>
  <c r="M82" i="17"/>
  <c r="BC62" i="17"/>
  <c r="BA62" i="17"/>
  <c r="AZ62" i="17"/>
  <c r="AY62" i="17"/>
  <c r="AX62" i="17"/>
  <c r="AW62" i="17"/>
  <c r="AV62" i="17"/>
  <c r="AU62" i="17"/>
  <c r="AT62" i="17"/>
  <c r="AS62" i="17"/>
  <c r="AR62" i="17"/>
  <c r="AQ62" i="17"/>
  <c r="AP62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L62" i="17" s="1"/>
  <c r="O62" i="17"/>
  <c r="N62" i="17"/>
  <c r="M62" i="17"/>
  <c r="BC42" i="17"/>
  <c r="BA42" i="17"/>
  <c r="AZ42" i="17"/>
  <c r="AY42" i="17"/>
  <c r="AX42" i="17"/>
  <c r="AW42" i="17"/>
  <c r="AV42" i="17"/>
  <c r="AU42" i="17"/>
  <c r="AT42" i="17"/>
  <c r="AS42" i="17"/>
  <c r="AR42" i="17"/>
  <c r="AQ42" i="17"/>
  <c r="AP42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L42" i="17" s="1"/>
  <c r="S42" i="17"/>
  <c r="R42" i="17"/>
  <c r="Q42" i="17"/>
  <c r="P42" i="17"/>
  <c r="O42" i="17"/>
  <c r="N42" i="17"/>
  <c r="M42" i="17"/>
  <c r="BC22" i="17"/>
  <c r="BA22" i="17"/>
  <c r="AZ22" i="17"/>
  <c r="AY22" i="17"/>
  <c r="AX22" i="17"/>
  <c r="AW22" i="17"/>
  <c r="AV22" i="17"/>
  <c r="AU22" i="17"/>
  <c r="AT22" i="17"/>
  <c r="AS22" i="17"/>
  <c r="AR22" i="17"/>
  <c r="AQ22" i="17"/>
  <c r="AP22" i="17"/>
  <c r="AO22" i="17"/>
  <c r="AN22" i="17"/>
  <c r="AM22" i="17"/>
  <c r="AL22" i="17"/>
  <c r="AK22" i="17"/>
  <c r="AJ22" i="17"/>
  <c r="AI22" i="17"/>
  <c r="AH22" i="17"/>
  <c r="AG22" i="17"/>
  <c r="AF22" i="17"/>
  <c r="AE22" i="17"/>
  <c r="AD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L22" i="17" s="1"/>
  <c r="O22" i="17"/>
  <c r="N22" i="17"/>
  <c r="M22" i="17"/>
  <c r="BC2" i="17"/>
  <c r="BA2" i="17"/>
  <c r="AZ2" i="17"/>
  <c r="AY2" i="17"/>
  <c r="AX2" i="17"/>
  <c r="AW2" i="17"/>
  <c r="AV2" i="17"/>
  <c r="AU2" i="17"/>
  <c r="AT2" i="17"/>
  <c r="AS2" i="17"/>
  <c r="AR2" i="17"/>
  <c r="AQ2" i="17"/>
  <c r="AP2" i="17"/>
  <c r="AO2" i="17"/>
  <c r="AN2" i="17"/>
  <c r="AM2" i="17"/>
  <c r="AL2" i="17"/>
  <c r="AK2" i="17"/>
  <c r="AJ2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L2" i="17" s="1"/>
  <c r="S2" i="17"/>
  <c r="R2" i="17"/>
  <c r="Q2" i="17"/>
  <c r="P2" i="17"/>
  <c r="O2" i="17"/>
  <c r="N2" i="17"/>
  <c r="M2" i="17"/>
  <c r="BC385" i="16"/>
  <c r="BA385" i="16"/>
  <c r="AZ385" i="16"/>
  <c r="AY385" i="16"/>
  <c r="AX385" i="16"/>
  <c r="AW385" i="16"/>
  <c r="AV385" i="16"/>
  <c r="AU385" i="16"/>
  <c r="AT385" i="16"/>
  <c r="AS385" i="16"/>
  <c r="AR385" i="16"/>
  <c r="AQ385" i="16"/>
  <c r="AP385" i="16"/>
  <c r="AO385" i="16"/>
  <c r="AN385" i="16"/>
  <c r="AM385" i="16"/>
  <c r="AL385" i="16"/>
  <c r="AK385" i="16"/>
  <c r="AJ385" i="16"/>
  <c r="AI385" i="16"/>
  <c r="AH385" i="16"/>
  <c r="AG385" i="16"/>
  <c r="AF385" i="16"/>
  <c r="AE385" i="16"/>
  <c r="AD385" i="16"/>
  <c r="AC385" i="16"/>
  <c r="AB385" i="16"/>
  <c r="AA385" i="16"/>
  <c r="Z385" i="16"/>
  <c r="Y385" i="16"/>
  <c r="X385" i="16"/>
  <c r="W385" i="16"/>
  <c r="V385" i="16"/>
  <c r="U385" i="16"/>
  <c r="T385" i="16"/>
  <c r="S385" i="16"/>
  <c r="R385" i="16"/>
  <c r="Q385" i="16"/>
  <c r="P385" i="16"/>
  <c r="O385" i="16"/>
  <c r="N385" i="16"/>
  <c r="M385" i="16"/>
  <c r="L385" i="16" s="1"/>
  <c r="BC365" i="16"/>
  <c r="BA365" i="16"/>
  <c r="AZ365" i="16"/>
  <c r="AY365" i="16"/>
  <c r="AX365" i="16"/>
  <c r="AW365" i="16"/>
  <c r="AV365" i="16"/>
  <c r="AU365" i="16"/>
  <c r="AT365" i="16"/>
  <c r="AS365" i="16"/>
  <c r="AR365" i="16"/>
  <c r="AQ365" i="16"/>
  <c r="AP365" i="16"/>
  <c r="AO365" i="16"/>
  <c r="AN365" i="16"/>
  <c r="AM365" i="16"/>
  <c r="AL365" i="16"/>
  <c r="AK365" i="16"/>
  <c r="AJ365" i="16"/>
  <c r="AI365" i="16"/>
  <c r="AH365" i="16"/>
  <c r="AG365" i="16"/>
  <c r="AF365" i="16"/>
  <c r="AE365" i="16"/>
  <c r="AD365" i="16"/>
  <c r="AC365" i="16"/>
  <c r="AB365" i="16"/>
  <c r="AA365" i="16"/>
  <c r="Z365" i="16"/>
  <c r="Y365" i="16"/>
  <c r="X365" i="16"/>
  <c r="W365" i="16"/>
  <c r="V365" i="16"/>
  <c r="U365" i="16"/>
  <c r="T365" i="16"/>
  <c r="S365" i="16"/>
  <c r="R365" i="16"/>
  <c r="Q365" i="16"/>
  <c r="P365" i="16"/>
  <c r="O365" i="16"/>
  <c r="N365" i="16"/>
  <c r="M365" i="16"/>
  <c r="L365" i="16" s="1"/>
  <c r="BC345" i="16"/>
  <c r="BA345" i="16"/>
  <c r="AZ345" i="16"/>
  <c r="AY345" i="16"/>
  <c r="AX345" i="16"/>
  <c r="AW345" i="16"/>
  <c r="AV345" i="16"/>
  <c r="AU345" i="16"/>
  <c r="AT345" i="16"/>
  <c r="AS345" i="16"/>
  <c r="AR345" i="16"/>
  <c r="AQ345" i="16"/>
  <c r="AP345" i="16"/>
  <c r="AO345" i="16"/>
  <c r="AN345" i="16"/>
  <c r="AM345" i="16"/>
  <c r="AL345" i="16"/>
  <c r="AK345" i="16"/>
  <c r="AJ345" i="16"/>
  <c r="AI345" i="16"/>
  <c r="AH345" i="16"/>
  <c r="AG345" i="16"/>
  <c r="AF345" i="16"/>
  <c r="AE345" i="16"/>
  <c r="AD345" i="16"/>
  <c r="AC345" i="16"/>
  <c r="AB345" i="16"/>
  <c r="AA345" i="16"/>
  <c r="Z345" i="16"/>
  <c r="Y345" i="16"/>
  <c r="X345" i="16"/>
  <c r="W345" i="16"/>
  <c r="V345" i="16"/>
  <c r="U345" i="16"/>
  <c r="T345" i="16"/>
  <c r="S345" i="16"/>
  <c r="R345" i="16"/>
  <c r="Q345" i="16"/>
  <c r="P345" i="16"/>
  <c r="O345" i="16"/>
  <c r="N345" i="16"/>
  <c r="M345" i="16"/>
  <c r="L345" i="16" s="1"/>
  <c r="BC325" i="16"/>
  <c r="BA325" i="16"/>
  <c r="AZ325" i="16"/>
  <c r="AY325" i="16"/>
  <c r="AX325" i="16"/>
  <c r="AW325" i="16"/>
  <c r="AV325" i="16"/>
  <c r="AU325" i="16"/>
  <c r="AT325" i="16"/>
  <c r="AS325" i="16"/>
  <c r="AR325" i="16"/>
  <c r="AQ325" i="16"/>
  <c r="AP325" i="16"/>
  <c r="AO325" i="16"/>
  <c r="AN325" i="16"/>
  <c r="AM325" i="16"/>
  <c r="AL325" i="16"/>
  <c r="AK325" i="16"/>
  <c r="AJ325" i="16"/>
  <c r="AI325" i="16"/>
  <c r="AH325" i="16"/>
  <c r="AG325" i="16"/>
  <c r="AF325" i="16"/>
  <c r="AE325" i="16"/>
  <c r="AD325" i="16"/>
  <c r="AC325" i="16"/>
  <c r="AB325" i="16"/>
  <c r="AA325" i="16"/>
  <c r="Z325" i="16"/>
  <c r="Y325" i="16"/>
  <c r="X325" i="16"/>
  <c r="W325" i="16"/>
  <c r="V325" i="16"/>
  <c r="U325" i="16"/>
  <c r="T325" i="16"/>
  <c r="S325" i="16"/>
  <c r="R325" i="16"/>
  <c r="Q325" i="16"/>
  <c r="P325" i="16"/>
  <c r="O325" i="16"/>
  <c r="N325" i="16"/>
  <c r="M325" i="16"/>
  <c r="L325" i="16" s="1"/>
  <c r="BC305" i="16"/>
  <c r="BA305" i="16"/>
  <c r="AZ305" i="16"/>
  <c r="AY305" i="16"/>
  <c r="AX305" i="16"/>
  <c r="AW305" i="16"/>
  <c r="AV305" i="16"/>
  <c r="AU305" i="16"/>
  <c r="AT305" i="16"/>
  <c r="AS305" i="16"/>
  <c r="AR305" i="16"/>
  <c r="AQ305" i="16"/>
  <c r="AP305" i="16"/>
  <c r="AO305" i="16"/>
  <c r="AN305" i="16"/>
  <c r="AM305" i="16"/>
  <c r="AL305" i="16"/>
  <c r="AK305" i="16"/>
  <c r="AJ305" i="16"/>
  <c r="AI305" i="16"/>
  <c r="AH305" i="16"/>
  <c r="AG305" i="16"/>
  <c r="AF305" i="16"/>
  <c r="AE305" i="16"/>
  <c r="AD305" i="16"/>
  <c r="AC305" i="16"/>
  <c r="AB305" i="16"/>
  <c r="AA305" i="16"/>
  <c r="Z305" i="16"/>
  <c r="Y305" i="16"/>
  <c r="X305" i="16"/>
  <c r="W305" i="16"/>
  <c r="V305" i="16"/>
  <c r="U305" i="16"/>
  <c r="T305" i="16"/>
  <c r="S305" i="16"/>
  <c r="R305" i="16"/>
  <c r="Q305" i="16"/>
  <c r="P305" i="16"/>
  <c r="O305" i="16"/>
  <c r="N305" i="16"/>
  <c r="M305" i="16"/>
  <c r="L305" i="16" s="1"/>
  <c r="BC284" i="16"/>
  <c r="BA284" i="16"/>
  <c r="AZ284" i="16"/>
  <c r="AY284" i="16"/>
  <c r="AX284" i="16"/>
  <c r="AW284" i="16"/>
  <c r="AV284" i="16"/>
  <c r="AU284" i="16"/>
  <c r="AT284" i="16"/>
  <c r="AS284" i="16"/>
  <c r="AR284" i="16"/>
  <c r="AQ284" i="16"/>
  <c r="AP284" i="16"/>
  <c r="AO284" i="16"/>
  <c r="AN284" i="16"/>
  <c r="AM284" i="16"/>
  <c r="AL284" i="16"/>
  <c r="AK284" i="16"/>
  <c r="AJ284" i="16"/>
  <c r="AI284" i="16"/>
  <c r="AH284" i="16"/>
  <c r="AG284" i="16"/>
  <c r="AF284" i="16"/>
  <c r="AE284" i="16"/>
  <c r="AD284" i="16"/>
  <c r="AC284" i="16"/>
  <c r="AB284" i="16"/>
  <c r="AA284" i="16"/>
  <c r="Z284" i="16"/>
  <c r="Y284" i="16"/>
  <c r="X284" i="16"/>
  <c r="W284" i="16"/>
  <c r="V284" i="16"/>
  <c r="U284" i="16"/>
  <c r="T284" i="16"/>
  <c r="S284" i="16"/>
  <c r="R284" i="16"/>
  <c r="Q284" i="16"/>
  <c r="P284" i="16"/>
  <c r="O284" i="16"/>
  <c r="N284" i="16"/>
  <c r="M284" i="16"/>
  <c r="L284" i="16" s="1"/>
  <c r="BC264" i="16"/>
  <c r="BA264" i="16"/>
  <c r="AZ264" i="16"/>
  <c r="AY264" i="16"/>
  <c r="AX264" i="16"/>
  <c r="AW264" i="16"/>
  <c r="AV264" i="16"/>
  <c r="AU264" i="16"/>
  <c r="AT264" i="16"/>
  <c r="AS264" i="16"/>
  <c r="AR264" i="16"/>
  <c r="AQ264" i="16"/>
  <c r="AP264" i="16"/>
  <c r="AO264" i="16"/>
  <c r="AN264" i="16"/>
  <c r="AM264" i="16"/>
  <c r="AL264" i="16"/>
  <c r="AK264" i="16"/>
  <c r="AJ264" i="16"/>
  <c r="AI264" i="16"/>
  <c r="AH264" i="16"/>
  <c r="AG264" i="16"/>
  <c r="AF264" i="16"/>
  <c r="AE264" i="16"/>
  <c r="AD264" i="16"/>
  <c r="AC264" i="16"/>
  <c r="AB264" i="16"/>
  <c r="AA264" i="16"/>
  <c r="Z264" i="16"/>
  <c r="Y264" i="16"/>
  <c r="X264" i="16"/>
  <c r="W264" i="16"/>
  <c r="V264" i="16"/>
  <c r="U264" i="16"/>
  <c r="T264" i="16"/>
  <c r="S264" i="16"/>
  <c r="R264" i="16"/>
  <c r="Q264" i="16"/>
  <c r="P264" i="16"/>
  <c r="O264" i="16"/>
  <c r="N264" i="16"/>
  <c r="M264" i="16"/>
  <c r="L264" i="16" s="1"/>
  <c r="BC244" i="16"/>
  <c r="BA244" i="16"/>
  <c r="AZ244" i="16"/>
  <c r="AY244" i="16"/>
  <c r="AX244" i="16"/>
  <c r="AW244" i="16"/>
  <c r="AV244" i="16"/>
  <c r="AU244" i="16"/>
  <c r="AT244" i="16"/>
  <c r="AS244" i="16"/>
  <c r="AR244" i="16"/>
  <c r="AQ244" i="16"/>
  <c r="AP244" i="16"/>
  <c r="AO244" i="16"/>
  <c r="AN244" i="16"/>
  <c r="AM244" i="16"/>
  <c r="AL244" i="16"/>
  <c r="AK244" i="16"/>
  <c r="AJ244" i="16"/>
  <c r="AI244" i="16"/>
  <c r="AH244" i="16"/>
  <c r="AG244" i="16"/>
  <c r="AF244" i="16"/>
  <c r="AE244" i="16"/>
  <c r="AD244" i="16"/>
  <c r="AC244" i="16"/>
  <c r="AB244" i="16"/>
  <c r="AA244" i="16"/>
  <c r="Z244" i="16"/>
  <c r="Y244" i="16"/>
  <c r="X244" i="16"/>
  <c r="W244" i="16"/>
  <c r="V244" i="16"/>
  <c r="U244" i="16"/>
  <c r="T244" i="16"/>
  <c r="S244" i="16"/>
  <c r="R244" i="16"/>
  <c r="Q244" i="16"/>
  <c r="P244" i="16"/>
  <c r="O244" i="16"/>
  <c r="N244" i="16"/>
  <c r="M244" i="16"/>
  <c r="BC224" i="16"/>
  <c r="BA224" i="16"/>
  <c r="AZ224" i="16"/>
  <c r="AY224" i="16"/>
  <c r="AX224" i="16"/>
  <c r="AW224" i="16"/>
  <c r="AV224" i="16"/>
  <c r="AU224" i="16"/>
  <c r="AT224" i="16"/>
  <c r="AS224" i="16"/>
  <c r="AR224" i="16"/>
  <c r="AQ224" i="16"/>
  <c r="AP224" i="16"/>
  <c r="AO224" i="16"/>
  <c r="AN224" i="16"/>
  <c r="AM224" i="16"/>
  <c r="AL224" i="16"/>
  <c r="AK224" i="16"/>
  <c r="AJ224" i="16"/>
  <c r="AI224" i="16"/>
  <c r="AH224" i="16"/>
  <c r="AG224" i="16"/>
  <c r="AF224" i="16"/>
  <c r="AE224" i="16"/>
  <c r="AD224" i="16"/>
  <c r="AC224" i="16"/>
  <c r="AB224" i="16"/>
  <c r="AA224" i="16"/>
  <c r="Z224" i="16"/>
  <c r="Y224" i="16"/>
  <c r="X224" i="16"/>
  <c r="W224" i="16"/>
  <c r="V224" i="16"/>
  <c r="U224" i="16"/>
  <c r="T224" i="16"/>
  <c r="S224" i="16"/>
  <c r="R224" i="16"/>
  <c r="Q224" i="16"/>
  <c r="P224" i="16"/>
  <c r="O224" i="16"/>
  <c r="N224" i="16"/>
  <c r="M224" i="16"/>
  <c r="L224" i="16" s="1"/>
  <c r="BC204" i="16"/>
  <c r="BA204" i="16"/>
  <c r="AZ204" i="16"/>
  <c r="AY204" i="16"/>
  <c r="AX204" i="16"/>
  <c r="AW204" i="16"/>
  <c r="AV204" i="16"/>
  <c r="AU204" i="16"/>
  <c r="AT204" i="16"/>
  <c r="AS204" i="16"/>
  <c r="AR204" i="16"/>
  <c r="AQ204" i="16"/>
  <c r="AP204" i="16"/>
  <c r="AO204" i="16"/>
  <c r="AN204" i="16"/>
  <c r="AM204" i="16"/>
  <c r="AL204" i="16"/>
  <c r="AK204" i="16"/>
  <c r="AJ204" i="16"/>
  <c r="AI204" i="16"/>
  <c r="AH204" i="16"/>
  <c r="AG204" i="16"/>
  <c r="AF204" i="16"/>
  <c r="AE204" i="16"/>
  <c r="AD204" i="16"/>
  <c r="AC204" i="16"/>
  <c r="AB204" i="16"/>
  <c r="AA204" i="16"/>
  <c r="Z204" i="16"/>
  <c r="Y204" i="16"/>
  <c r="X204" i="16"/>
  <c r="W204" i="16"/>
  <c r="V204" i="16"/>
  <c r="U204" i="16"/>
  <c r="T204" i="16"/>
  <c r="S204" i="16"/>
  <c r="R204" i="16"/>
  <c r="Q204" i="16"/>
  <c r="P204" i="16"/>
  <c r="O204" i="16"/>
  <c r="N204" i="16"/>
  <c r="M204" i="16"/>
  <c r="L204" i="16" s="1"/>
  <c r="BC183" i="16"/>
  <c r="BA183" i="16"/>
  <c r="AZ183" i="16"/>
  <c r="AY183" i="16"/>
  <c r="AX183" i="16"/>
  <c r="AW183" i="16"/>
  <c r="AV183" i="16"/>
  <c r="AU183" i="16"/>
  <c r="AT183" i="16"/>
  <c r="AS183" i="16"/>
  <c r="AR183" i="16"/>
  <c r="AQ183" i="16"/>
  <c r="AP183" i="16"/>
  <c r="AO183" i="16"/>
  <c r="AN183" i="16"/>
  <c r="AM183" i="16"/>
  <c r="AL183" i="16"/>
  <c r="AK183" i="16"/>
  <c r="AJ183" i="16"/>
  <c r="AI183" i="16"/>
  <c r="AH183" i="16"/>
  <c r="AG183" i="16"/>
  <c r="AF183" i="16"/>
  <c r="AE183" i="16"/>
  <c r="AD183" i="16"/>
  <c r="AC183" i="16"/>
  <c r="AB183" i="16"/>
  <c r="AA183" i="16"/>
  <c r="Z183" i="16"/>
  <c r="Y183" i="16"/>
  <c r="X183" i="16"/>
  <c r="W183" i="16"/>
  <c r="V183" i="16"/>
  <c r="U183" i="16"/>
  <c r="T183" i="16"/>
  <c r="S183" i="16"/>
  <c r="R183" i="16"/>
  <c r="Q183" i="16"/>
  <c r="P183" i="16"/>
  <c r="O183" i="16"/>
  <c r="N183" i="16"/>
  <c r="L183" i="16" s="1"/>
  <c r="M183" i="16"/>
  <c r="BC163" i="16"/>
  <c r="BA163" i="16"/>
  <c r="AZ163" i="16"/>
  <c r="AY163" i="16"/>
  <c r="AX163" i="16"/>
  <c r="AW163" i="16"/>
  <c r="AV163" i="16"/>
  <c r="AU163" i="16"/>
  <c r="AT163" i="16"/>
  <c r="AS163" i="16"/>
  <c r="AR163" i="16"/>
  <c r="AQ163" i="16"/>
  <c r="AP163" i="16"/>
  <c r="AO163" i="16"/>
  <c r="AN163" i="16"/>
  <c r="AM163" i="16"/>
  <c r="AL163" i="16"/>
  <c r="AK163" i="16"/>
  <c r="AJ163" i="16"/>
  <c r="AI163" i="16"/>
  <c r="AH163" i="16"/>
  <c r="AG163" i="16"/>
  <c r="AF163" i="16"/>
  <c r="AE163" i="16"/>
  <c r="AD163" i="16"/>
  <c r="AC163" i="16"/>
  <c r="AB163" i="16"/>
  <c r="AA163" i="16"/>
  <c r="Z163" i="16"/>
  <c r="Y163" i="16"/>
  <c r="X163" i="16"/>
  <c r="W163" i="16"/>
  <c r="V163" i="16"/>
  <c r="U163" i="16"/>
  <c r="T163" i="16"/>
  <c r="S163" i="16"/>
  <c r="R163" i="16"/>
  <c r="Q163" i="16"/>
  <c r="P163" i="16"/>
  <c r="O163" i="16"/>
  <c r="N163" i="16"/>
  <c r="M163" i="16"/>
  <c r="L163" i="16" s="1"/>
  <c r="BC143" i="16"/>
  <c r="BA143" i="16"/>
  <c r="AZ143" i="16"/>
  <c r="AY143" i="16"/>
  <c r="AX143" i="16"/>
  <c r="AW143" i="16"/>
  <c r="AV143" i="16"/>
  <c r="AU143" i="16"/>
  <c r="AT143" i="16"/>
  <c r="AS143" i="16"/>
  <c r="AR143" i="16"/>
  <c r="AQ143" i="16"/>
  <c r="AP143" i="16"/>
  <c r="AO143" i="16"/>
  <c r="AN143" i="16"/>
  <c r="AM143" i="16"/>
  <c r="AL143" i="16"/>
  <c r="AK143" i="16"/>
  <c r="AJ143" i="16"/>
  <c r="AI143" i="16"/>
  <c r="AH143" i="16"/>
  <c r="AG143" i="16"/>
  <c r="AF143" i="16"/>
  <c r="AE143" i="16"/>
  <c r="AD143" i="16"/>
  <c r="AC143" i="16"/>
  <c r="AB143" i="16"/>
  <c r="AA143" i="16"/>
  <c r="Z143" i="16"/>
  <c r="Y143" i="16"/>
  <c r="X143" i="16"/>
  <c r="W143" i="16"/>
  <c r="V143" i="16"/>
  <c r="U143" i="16"/>
  <c r="T143" i="16"/>
  <c r="S143" i="16"/>
  <c r="R143" i="16"/>
  <c r="Q143" i="16"/>
  <c r="P143" i="16"/>
  <c r="O143" i="16"/>
  <c r="N143" i="16"/>
  <c r="L143" i="16" s="1"/>
  <c r="M143" i="16"/>
  <c r="BC123" i="16"/>
  <c r="BA123" i="16"/>
  <c r="AZ123" i="16"/>
  <c r="AY123" i="16"/>
  <c r="AX123" i="16"/>
  <c r="AW123" i="16"/>
  <c r="AV123" i="16"/>
  <c r="AU123" i="16"/>
  <c r="AT123" i="16"/>
  <c r="AS123" i="16"/>
  <c r="AR123" i="16"/>
  <c r="AQ123" i="16"/>
  <c r="AP123" i="16"/>
  <c r="AO123" i="16"/>
  <c r="AN123" i="16"/>
  <c r="AM123" i="16"/>
  <c r="AL123" i="16"/>
  <c r="AK123" i="16"/>
  <c r="AJ123" i="16"/>
  <c r="AI123" i="16"/>
  <c r="AH123" i="16"/>
  <c r="AG123" i="16"/>
  <c r="AF123" i="16"/>
  <c r="AE123" i="16"/>
  <c r="AD123" i="16"/>
  <c r="AC123" i="16"/>
  <c r="AB123" i="16"/>
  <c r="AA123" i="16"/>
  <c r="Z123" i="16"/>
  <c r="Y123" i="16"/>
  <c r="X123" i="16"/>
  <c r="W123" i="16"/>
  <c r="V123" i="16"/>
  <c r="U123" i="16"/>
  <c r="T123" i="16"/>
  <c r="S123" i="16"/>
  <c r="R123" i="16"/>
  <c r="Q123" i="16"/>
  <c r="P123" i="16"/>
  <c r="O123" i="16"/>
  <c r="N123" i="16"/>
  <c r="M123" i="16"/>
  <c r="L123" i="16" s="1"/>
  <c r="BC103" i="16"/>
  <c r="BA103" i="16"/>
  <c r="AZ103" i="16"/>
  <c r="AY103" i="16"/>
  <c r="AX103" i="16"/>
  <c r="AW103" i="16"/>
  <c r="AV103" i="16"/>
  <c r="AU103" i="16"/>
  <c r="AT103" i="16"/>
  <c r="AS103" i="16"/>
  <c r="AR103" i="16"/>
  <c r="AQ103" i="16"/>
  <c r="AP103" i="16"/>
  <c r="AO103" i="16"/>
  <c r="AN103" i="16"/>
  <c r="AM103" i="16"/>
  <c r="AL103" i="16"/>
  <c r="AK103" i="16"/>
  <c r="AJ103" i="16"/>
  <c r="AI103" i="16"/>
  <c r="AH103" i="16"/>
  <c r="AG103" i="16"/>
  <c r="AF103" i="16"/>
  <c r="AE103" i="16"/>
  <c r="AD103" i="16"/>
  <c r="AC103" i="16"/>
  <c r="AB103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L103" i="16" s="1"/>
  <c r="O103" i="16"/>
  <c r="N103" i="16"/>
  <c r="M103" i="16"/>
  <c r="BC82" i="16"/>
  <c r="BA82" i="16"/>
  <c r="AZ82" i="16"/>
  <c r="AY82" i="16"/>
  <c r="AX82" i="16"/>
  <c r="AW82" i="16"/>
  <c r="AV82" i="16"/>
  <c r="AU82" i="16"/>
  <c r="AT82" i="16"/>
  <c r="AS82" i="16"/>
  <c r="AR82" i="16"/>
  <c r="AQ82" i="16"/>
  <c r="AP82" i="16"/>
  <c r="AO82" i="16"/>
  <c r="AN82" i="16"/>
  <c r="AM82" i="16"/>
  <c r="AL82" i="16"/>
  <c r="AK82" i="16"/>
  <c r="AJ82" i="16"/>
  <c r="AI82" i="16"/>
  <c r="AH82" i="16"/>
  <c r="AG82" i="16"/>
  <c r="AF82" i="16"/>
  <c r="AE82" i="16"/>
  <c r="AD82" i="16"/>
  <c r="AC82" i="16"/>
  <c r="AB82" i="16"/>
  <c r="AA82" i="16"/>
  <c r="Z82" i="16"/>
  <c r="Y82" i="16"/>
  <c r="X82" i="16"/>
  <c r="W82" i="16"/>
  <c r="V82" i="16"/>
  <c r="U82" i="16"/>
  <c r="T82" i="16"/>
  <c r="S82" i="16"/>
  <c r="R82" i="16"/>
  <c r="Q82" i="16"/>
  <c r="P82" i="16"/>
  <c r="O82" i="16"/>
  <c r="N82" i="16"/>
  <c r="M82" i="16"/>
  <c r="BC62" i="16"/>
  <c r="BA62" i="16"/>
  <c r="AZ62" i="16"/>
  <c r="AY62" i="16"/>
  <c r="AX62" i="16"/>
  <c r="AW62" i="16"/>
  <c r="AV62" i="16"/>
  <c r="AU62" i="16"/>
  <c r="AT62" i="16"/>
  <c r="AS62" i="16"/>
  <c r="AR62" i="16"/>
  <c r="AQ62" i="16"/>
  <c r="AP62" i="16"/>
  <c r="AO62" i="16"/>
  <c r="AN62" i="16"/>
  <c r="AM62" i="16"/>
  <c r="AL62" i="16"/>
  <c r="AK62" i="16"/>
  <c r="AJ62" i="16"/>
  <c r="AI62" i="16"/>
  <c r="AH62" i="16"/>
  <c r="AG62" i="16"/>
  <c r="AF62" i="16"/>
  <c r="AE62" i="16"/>
  <c r="AD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L62" i="16" s="1"/>
  <c r="O62" i="16"/>
  <c r="N62" i="16"/>
  <c r="M62" i="16"/>
  <c r="BC42" i="16"/>
  <c r="BA42" i="16"/>
  <c r="AZ42" i="16"/>
  <c r="AY42" i="16"/>
  <c r="AX42" i="16"/>
  <c r="AW42" i="16"/>
  <c r="AV42" i="16"/>
  <c r="AU42" i="16"/>
  <c r="AT42" i="16"/>
  <c r="AS42" i="16"/>
  <c r="AR42" i="16"/>
  <c r="AQ42" i="16"/>
  <c r="AP42" i="16"/>
  <c r="AO42" i="16"/>
  <c r="AN42" i="16"/>
  <c r="AM42" i="16"/>
  <c r="AL42" i="16"/>
  <c r="AK42" i="16"/>
  <c r="AJ42" i="16"/>
  <c r="AI42" i="16"/>
  <c r="AH42" i="16"/>
  <c r="AG42" i="16"/>
  <c r="AF42" i="16"/>
  <c r="AE42" i="16"/>
  <c r="AD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P42" i="16"/>
  <c r="O42" i="16"/>
  <c r="N42" i="16"/>
  <c r="M42" i="16"/>
  <c r="L42" i="16" s="1"/>
  <c r="BC22" i="16"/>
  <c r="BA22" i="16"/>
  <c r="AZ22" i="16"/>
  <c r="AY22" i="16"/>
  <c r="AX22" i="16"/>
  <c r="AW22" i="16"/>
  <c r="AV22" i="16"/>
  <c r="AU22" i="16"/>
  <c r="AT22" i="16"/>
  <c r="AS22" i="16"/>
  <c r="AR22" i="16"/>
  <c r="AQ22" i="16"/>
  <c r="AP22" i="16"/>
  <c r="AO22" i="16"/>
  <c r="AN22" i="16"/>
  <c r="AM22" i="16"/>
  <c r="AL22" i="16"/>
  <c r="AK22" i="16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L22" i="16" s="1"/>
  <c r="O22" i="16"/>
  <c r="N22" i="16"/>
  <c r="M22" i="16"/>
  <c r="BC2" i="16"/>
  <c r="BA2" i="16"/>
  <c r="AZ2" i="16"/>
  <c r="AY2" i="16"/>
  <c r="AX2" i="16"/>
  <c r="AW2" i="16"/>
  <c r="AV2" i="16"/>
  <c r="AU2" i="16"/>
  <c r="AT2" i="16"/>
  <c r="AS2" i="16"/>
  <c r="AR2" i="16"/>
  <c r="AQ2" i="16"/>
  <c r="AP2" i="16"/>
  <c r="AO2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 s="1"/>
  <c r="BC385" i="15"/>
  <c r="BA385" i="15"/>
  <c r="AZ385" i="15"/>
  <c r="AY385" i="15"/>
  <c r="AX385" i="15"/>
  <c r="AW385" i="15"/>
  <c r="AV385" i="15"/>
  <c r="AU385" i="15"/>
  <c r="AT385" i="15"/>
  <c r="AS385" i="15"/>
  <c r="AR385" i="15"/>
  <c r="AQ385" i="15"/>
  <c r="AP385" i="15"/>
  <c r="AO385" i="15"/>
  <c r="AN385" i="15"/>
  <c r="AM385" i="15"/>
  <c r="AL385" i="15"/>
  <c r="AK385" i="15"/>
  <c r="AJ385" i="15"/>
  <c r="AI385" i="15"/>
  <c r="AH385" i="15"/>
  <c r="AG385" i="15"/>
  <c r="AF385" i="15"/>
  <c r="AE385" i="15"/>
  <c r="AD385" i="15"/>
  <c r="AC385" i="15"/>
  <c r="AB385" i="15"/>
  <c r="AA385" i="15"/>
  <c r="Z385" i="15"/>
  <c r="Y385" i="15"/>
  <c r="X385" i="15"/>
  <c r="W385" i="15"/>
  <c r="V385" i="15"/>
  <c r="U385" i="15"/>
  <c r="T385" i="15"/>
  <c r="S385" i="15"/>
  <c r="R385" i="15"/>
  <c r="Q385" i="15"/>
  <c r="P385" i="15"/>
  <c r="L385" i="15" s="1"/>
  <c r="O385" i="15"/>
  <c r="N385" i="15"/>
  <c r="M385" i="15"/>
  <c r="BC365" i="15"/>
  <c r="BA365" i="15"/>
  <c r="AZ365" i="15"/>
  <c r="AY365" i="15"/>
  <c r="AX365" i="15"/>
  <c r="AW365" i="15"/>
  <c r="AV365" i="15"/>
  <c r="AU365" i="15"/>
  <c r="AT365" i="15"/>
  <c r="AS365" i="15"/>
  <c r="AR365" i="15"/>
  <c r="AQ365" i="15"/>
  <c r="AP365" i="15"/>
  <c r="AO365" i="15"/>
  <c r="AN365" i="15"/>
  <c r="AM365" i="15"/>
  <c r="AL365" i="15"/>
  <c r="AK365" i="15"/>
  <c r="AJ365" i="15"/>
  <c r="AI365" i="15"/>
  <c r="AH365" i="15"/>
  <c r="AG365" i="15"/>
  <c r="AF365" i="15"/>
  <c r="AE365" i="15"/>
  <c r="AD365" i="15"/>
  <c r="AC365" i="15"/>
  <c r="AB365" i="15"/>
  <c r="AA365" i="15"/>
  <c r="Z365" i="15"/>
  <c r="Y365" i="15"/>
  <c r="X365" i="15"/>
  <c r="W365" i="15"/>
  <c r="V365" i="15"/>
  <c r="U365" i="15"/>
  <c r="T365" i="15"/>
  <c r="S365" i="15"/>
  <c r="R365" i="15"/>
  <c r="Q365" i="15"/>
  <c r="P365" i="15"/>
  <c r="O365" i="15"/>
  <c r="N365" i="15"/>
  <c r="M365" i="15"/>
  <c r="L365" i="15"/>
  <c r="BC345" i="15"/>
  <c r="BA345" i="15"/>
  <c r="AZ345" i="15"/>
  <c r="AY345" i="15"/>
  <c r="AX345" i="15"/>
  <c r="AW345" i="15"/>
  <c r="AV345" i="15"/>
  <c r="AU345" i="15"/>
  <c r="AT345" i="15"/>
  <c r="AS345" i="15"/>
  <c r="AR345" i="15"/>
  <c r="AQ345" i="15"/>
  <c r="AP345" i="15"/>
  <c r="AO345" i="15"/>
  <c r="AN345" i="15"/>
  <c r="AM345" i="15"/>
  <c r="AL345" i="15"/>
  <c r="AK345" i="15"/>
  <c r="AJ345" i="15"/>
  <c r="AI345" i="15"/>
  <c r="AH345" i="15"/>
  <c r="AG345" i="15"/>
  <c r="AF345" i="15"/>
  <c r="AE345" i="15"/>
  <c r="AD345" i="15"/>
  <c r="AC345" i="15"/>
  <c r="AB345" i="15"/>
  <c r="AA345" i="15"/>
  <c r="Z345" i="15"/>
  <c r="Y345" i="15"/>
  <c r="X345" i="15"/>
  <c r="W345" i="15"/>
  <c r="V345" i="15"/>
  <c r="U345" i="15"/>
  <c r="T345" i="15"/>
  <c r="S345" i="15"/>
  <c r="R345" i="15"/>
  <c r="Q345" i="15"/>
  <c r="P345" i="15"/>
  <c r="L345" i="15" s="1"/>
  <c r="O345" i="15"/>
  <c r="N345" i="15"/>
  <c r="M345" i="15"/>
  <c r="BC325" i="15"/>
  <c r="BA325" i="15"/>
  <c r="AZ325" i="15"/>
  <c r="AY325" i="15"/>
  <c r="AX325" i="15"/>
  <c r="AW325" i="15"/>
  <c r="AV325" i="15"/>
  <c r="AU325" i="15"/>
  <c r="AT325" i="15"/>
  <c r="AS325" i="15"/>
  <c r="AR325" i="15"/>
  <c r="AQ325" i="15"/>
  <c r="AP325" i="15"/>
  <c r="AO325" i="15"/>
  <c r="AN325" i="15"/>
  <c r="AM325" i="15"/>
  <c r="AL325" i="15"/>
  <c r="AK325" i="15"/>
  <c r="AJ325" i="15"/>
  <c r="AI325" i="15"/>
  <c r="AH325" i="15"/>
  <c r="AG325" i="15"/>
  <c r="AF325" i="15"/>
  <c r="AE325" i="15"/>
  <c r="AD325" i="15"/>
  <c r="AC325" i="15"/>
  <c r="AB325" i="15"/>
  <c r="AA325" i="15"/>
  <c r="Z325" i="15"/>
  <c r="Y325" i="15"/>
  <c r="X325" i="15"/>
  <c r="W325" i="15"/>
  <c r="V325" i="15"/>
  <c r="U325" i="15"/>
  <c r="T325" i="15"/>
  <c r="S325" i="15"/>
  <c r="R325" i="15"/>
  <c r="Q325" i="15"/>
  <c r="P325" i="15"/>
  <c r="O325" i="15"/>
  <c r="N325" i="15"/>
  <c r="M325" i="15"/>
  <c r="L325" i="15"/>
  <c r="BC305" i="15"/>
  <c r="BA305" i="15"/>
  <c r="AZ305" i="15"/>
  <c r="AY305" i="15"/>
  <c r="AX305" i="15"/>
  <c r="AW305" i="15"/>
  <c r="AV305" i="15"/>
  <c r="AU305" i="15"/>
  <c r="AT305" i="15"/>
  <c r="AS305" i="15"/>
  <c r="AR305" i="15"/>
  <c r="AQ305" i="15"/>
  <c r="AP305" i="15"/>
  <c r="AO305" i="15"/>
  <c r="AN305" i="15"/>
  <c r="AM305" i="15"/>
  <c r="AL305" i="15"/>
  <c r="AK305" i="15"/>
  <c r="AJ305" i="15"/>
  <c r="AI305" i="15"/>
  <c r="AH305" i="15"/>
  <c r="AG305" i="15"/>
  <c r="AF305" i="15"/>
  <c r="AE305" i="15"/>
  <c r="AD305" i="15"/>
  <c r="AC305" i="15"/>
  <c r="AB305" i="15"/>
  <c r="AA305" i="15"/>
  <c r="Z305" i="15"/>
  <c r="Y305" i="15"/>
  <c r="X305" i="15"/>
  <c r="W305" i="15"/>
  <c r="V305" i="15"/>
  <c r="U305" i="15"/>
  <c r="T305" i="15"/>
  <c r="S305" i="15"/>
  <c r="R305" i="15"/>
  <c r="Q305" i="15"/>
  <c r="P305" i="15"/>
  <c r="L305" i="15" s="1"/>
  <c r="O305" i="15"/>
  <c r="N305" i="15"/>
  <c r="M305" i="15"/>
  <c r="BC284" i="15"/>
  <c r="BA284" i="15"/>
  <c r="AZ284" i="15"/>
  <c r="AY284" i="15"/>
  <c r="AX284" i="15"/>
  <c r="AW284" i="15"/>
  <c r="AV284" i="15"/>
  <c r="AU284" i="15"/>
  <c r="AT284" i="15"/>
  <c r="AS284" i="15"/>
  <c r="AR284" i="15"/>
  <c r="AQ284" i="15"/>
  <c r="AP284" i="15"/>
  <c r="AO284" i="15"/>
  <c r="AN284" i="15"/>
  <c r="AM284" i="15"/>
  <c r="AL284" i="15"/>
  <c r="AK284" i="15"/>
  <c r="AJ284" i="15"/>
  <c r="AI284" i="15"/>
  <c r="AH284" i="15"/>
  <c r="AG284" i="15"/>
  <c r="AF284" i="15"/>
  <c r="AE284" i="15"/>
  <c r="AD284" i="15"/>
  <c r="AC284" i="15"/>
  <c r="AB284" i="15"/>
  <c r="AA284" i="15"/>
  <c r="Z284" i="15"/>
  <c r="Y284" i="15"/>
  <c r="X284" i="15"/>
  <c r="W284" i="15"/>
  <c r="V284" i="15"/>
  <c r="U284" i="15"/>
  <c r="T284" i="15"/>
  <c r="S284" i="15"/>
  <c r="R284" i="15"/>
  <c r="Q284" i="15"/>
  <c r="P284" i="15"/>
  <c r="O284" i="15"/>
  <c r="N284" i="15"/>
  <c r="M284" i="15"/>
  <c r="L284" i="15"/>
  <c r="BC264" i="15"/>
  <c r="BA264" i="15"/>
  <c r="AZ264" i="15"/>
  <c r="AY264" i="15"/>
  <c r="AX264" i="15"/>
  <c r="AW264" i="15"/>
  <c r="AV264" i="15"/>
  <c r="AU264" i="15"/>
  <c r="AT264" i="15"/>
  <c r="AS264" i="15"/>
  <c r="AR264" i="15"/>
  <c r="AQ264" i="15"/>
  <c r="AP264" i="15"/>
  <c r="AO264" i="15"/>
  <c r="AN264" i="15"/>
  <c r="AM264" i="15"/>
  <c r="AL264" i="15"/>
  <c r="AK264" i="15"/>
  <c r="AJ264" i="15"/>
  <c r="AI264" i="15"/>
  <c r="AH264" i="15"/>
  <c r="AG264" i="15"/>
  <c r="AF264" i="15"/>
  <c r="AE264" i="15"/>
  <c r="AD264" i="15"/>
  <c r="AC264" i="15"/>
  <c r="AB264" i="15"/>
  <c r="AA264" i="15"/>
  <c r="Z264" i="15"/>
  <c r="Y264" i="15"/>
  <c r="X264" i="15"/>
  <c r="W264" i="15"/>
  <c r="V264" i="15"/>
  <c r="U264" i="15"/>
  <c r="T264" i="15"/>
  <c r="S264" i="15"/>
  <c r="R264" i="15"/>
  <c r="Q264" i="15"/>
  <c r="P264" i="15"/>
  <c r="L264" i="15" s="1"/>
  <c r="O264" i="15"/>
  <c r="N264" i="15"/>
  <c r="M264" i="15"/>
  <c r="BC244" i="15"/>
  <c r="BA244" i="15"/>
  <c r="AZ244" i="15"/>
  <c r="AY244" i="15"/>
  <c r="AX244" i="15"/>
  <c r="AW244" i="15"/>
  <c r="AV244" i="15"/>
  <c r="AU244" i="15"/>
  <c r="AT244" i="15"/>
  <c r="AS244" i="15"/>
  <c r="AR244" i="15"/>
  <c r="AQ244" i="15"/>
  <c r="AP244" i="15"/>
  <c r="AO244" i="15"/>
  <c r="AN244" i="15"/>
  <c r="AM244" i="15"/>
  <c r="AL244" i="15"/>
  <c r="AK244" i="15"/>
  <c r="AJ244" i="15"/>
  <c r="AI244" i="15"/>
  <c r="AH244" i="15"/>
  <c r="AG244" i="15"/>
  <c r="AF244" i="15"/>
  <c r="AE244" i="15"/>
  <c r="AD244" i="15"/>
  <c r="AC244" i="15"/>
  <c r="AB244" i="15"/>
  <c r="AA244" i="15"/>
  <c r="Z244" i="15"/>
  <c r="Y244" i="15"/>
  <c r="X244" i="15"/>
  <c r="W244" i="15"/>
  <c r="V244" i="15"/>
  <c r="U244" i="15"/>
  <c r="T244" i="15"/>
  <c r="S244" i="15"/>
  <c r="R244" i="15"/>
  <c r="Q244" i="15"/>
  <c r="P244" i="15"/>
  <c r="O244" i="15"/>
  <c r="N244" i="15"/>
  <c r="M244" i="15"/>
  <c r="BC224" i="15"/>
  <c r="BA224" i="15"/>
  <c r="AZ224" i="15"/>
  <c r="AY224" i="15"/>
  <c r="AX224" i="15"/>
  <c r="AW224" i="15"/>
  <c r="AV224" i="15"/>
  <c r="AU224" i="15"/>
  <c r="AT224" i="15"/>
  <c r="AS224" i="15"/>
  <c r="AR224" i="15"/>
  <c r="AQ224" i="15"/>
  <c r="AP224" i="15"/>
  <c r="AO224" i="15"/>
  <c r="AN224" i="15"/>
  <c r="AM224" i="15"/>
  <c r="AL224" i="15"/>
  <c r="AK224" i="15"/>
  <c r="AJ224" i="15"/>
  <c r="AI224" i="15"/>
  <c r="AH224" i="15"/>
  <c r="AG224" i="15"/>
  <c r="AF224" i="15"/>
  <c r="AE224" i="15"/>
  <c r="AD224" i="15"/>
  <c r="AC224" i="15"/>
  <c r="AB224" i="15"/>
  <c r="AA224" i="15"/>
  <c r="Z224" i="15"/>
  <c r="Y224" i="15"/>
  <c r="X224" i="15"/>
  <c r="W224" i="15"/>
  <c r="V224" i="15"/>
  <c r="U224" i="15"/>
  <c r="T224" i="15"/>
  <c r="S224" i="15"/>
  <c r="R224" i="15"/>
  <c r="Q224" i="15"/>
  <c r="P224" i="15"/>
  <c r="O224" i="15"/>
  <c r="N224" i="15"/>
  <c r="L224" i="15" s="1"/>
  <c r="M224" i="15"/>
  <c r="BC204" i="15"/>
  <c r="BA204" i="15"/>
  <c r="AZ204" i="15"/>
  <c r="AY204" i="15"/>
  <c r="AX204" i="15"/>
  <c r="AW204" i="15"/>
  <c r="AV204" i="15"/>
  <c r="AU204" i="15"/>
  <c r="AT204" i="15"/>
  <c r="AS204" i="15"/>
  <c r="AR204" i="15"/>
  <c r="AQ204" i="15"/>
  <c r="AP204" i="15"/>
  <c r="AO204" i="15"/>
  <c r="AN204" i="15"/>
  <c r="AM204" i="15"/>
  <c r="AL204" i="15"/>
  <c r="AK204" i="15"/>
  <c r="AJ204" i="15"/>
  <c r="AI204" i="15"/>
  <c r="AH204" i="15"/>
  <c r="AG204" i="15"/>
  <c r="AF204" i="15"/>
  <c r="AE204" i="15"/>
  <c r="AD204" i="15"/>
  <c r="AC204" i="15"/>
  <c r="AB204" i="15"/>
  <c r="AA204" i="15"/>
  <c r="Z204" i="15"/>
  <c r="Y204" i="15"/>
  <c r="X204" i="15"/>
  <c r="W204" i="15"/>
  <c r="V204" i="15"/>
  <c r="U204" i="15"/>
  <c r="T204" i="15"/>
  <c r="S204" i="15"/>
  <c r="R204" i="15"/>
  <c r="Q204" i="15"/>
  <c r="P204" i="15"/>
  <c r="O204" i="15"/>
  <c r="N204" i="15"/>
  <c r="M204" i="15"/>
  <c r="L204" i="15"/>
  <c r="BC183" i="15"/>
  <c r="BA183" i="15"/>
  <c r="AZ183" i="15"/>
  <c r="AY183" i="15"/>
  <c r="AX183" i="15"/>
  <c r="AW183" i="15"/>
  <c r="AV183" i="15"/>
  <c r="AU183" i="15"/>
  <c r="AT183" i="15"/>
  <c r="AS183" i="15"/>
  <c r="AR183" i="15"/>
  <c r="AQ183" i="15"/>
  <c r="AP183" i="15"/>
  <c r="AO183" i="15"/>
  <c r="AN183" i="15"/>
  <c r="AM183" i="15"/>
  <c r="AL183" i="15"/>
  <c r="AK183" i="15"/>
  <c r="AJ183" i="15"/>
  <c r="AI183" i="15"/>
  <c r="AH183" i="15"/>
  <c r="AG183" i="15"/>
  <c r="AF183" i="15"/>
  <c r="AE183" i="15"/>
  <c r="AD183" i="15"/>
  <c r="AC183" i="15"/>
  <c r="AB183" i="15"/>
  <c r="AA183" i="15"/>
  <c r="Z183" i="15"/>
  <c r="Y183" i="15"/>
  <c r="X183" i="15"/>
  <c r="W183" i="15"/>
  <c r="V183" i="15"/>
  <c r="U183" i="15"/>
  <c r="T183" i="15"/>
  <c r="S183" i="15"/>
  <c r="R183" i="15"/>
  <c r="Q183" i="15"/>
  <c r="P183" i="15"/>
  <c r="O183" i="15"/>
  <c r="N183" i="15"/>
  <c r="L183" i="15" s="1"/>
  <c r="M183" i="15"/>
  <c r="BC163" i="15"/>
  <c r="BA163" i="15"/>
  <c r="AZ163" i="15"/>
  <c r="AY163" i="15"/>
  <c r="AX163" i="15"/>
  <c r="AW163" i="15"/>
  <c r="AV163" i="15"/>
  <c r="AU163" i="15"/>
  <c r="AT163" i="15"/>
  <c r="AS163" i="15"/>
  <c r="AR163" i="15"/>
  <c r="AQ163" i="15"/>
  <c r="AP163" i="15"/>
  <c r="AO163" i="15"/>
  <c r="AN163" i="15"/>
  <c r="AM163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BC143" i="15"/>
  <c r="BA143" i="15"/>
  <c r="AZ143" i="15"/>
  <c r="AY143" i="15"/>
  <c r="AX143" i="15"/>
  <c r="AW143" i="15"/>
  <c r="AV143" i="15"/>
  <c r="AU143" i="15"/>
  <c r="AT143" i="15"/>
  <c r="AS143" i="15"/>
  <c r="AR143" i="15"/>
  <c r="AQ143" i="15"/>
  <c r="AP143" i="15"/>
  <c r="AO143" i="15"/>
  <c r="AN143" i="15"/>
  <c r="AM143" i="15"/>
  <c r="AL143" i="15"/>
  <c r="AK143" i="15"/>
  <c r="AJ143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L143" i="15" s="1"/>
  <c r="M143" i="15"/>
  <c r="BC123" i="15"/>
  <c r="BA123" i="15"/>
  <c r="AZ123" i="15"/>
  <c r="AY123" i="15"/>
  <c r="AX123" i="15"/>
  <c r="AW123" i="15"/>
  <c r="AV123" i="15"/>
  <c r="AU123" i="15"/>
  <c r="AT123" i="15"/>
  <c r="AS123" i="15"/>
  <c r="AR123" i="15"/>
  <c r="AQ123" i="15"/>
  <c r="AP123" i="15"/>
  <c r="AO123" i="15"/>
  <c r="AN123" i="15"/>
  <c r="AM123" i="15"/>
  <c r="AL123" i="15"/>
  <c r="AK123" i="15"/>
  <c r="AJ123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L123" i="15" s="1"/>
  <c r="S123" i="15"/>
  <c r="R123" i="15"/>
  <c r="Q123" i="15"/>
  <c r="P123" i="15"/>
  <c r="O123" i="15"/>
  <c r="N123" i="15"/>
  <c r="M123" i="15"/>
  <c r="BC103" i="15"/>
  <c r="BA103" i="15"/>
  <c r="AZ103" i="15"/>
  <c r="AY103" i="15"/>
  <c r="AX103" i="15"/>
  <c r="AW103" i="15"/>
  <c r="AV103" i="15"/>
  <c r="AU103" i="15"/>
  <c r="AT103" i="15"/>
  <c r="AS103" i="15"/>
  <c r="AR103" i="15"/>
  <c r="AQ103" i="15"/>
  <c r="AP103" i="15"/>
  <c r="AO103" i="15"/>
  <c r="AN103" i="15"/>
  <c r="AM103" i="15"/>
  <c r="AL103" i="15"/>
  <c r="AK103" i="15"/>
  <c r="AJ103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L103" i="15" s="1"/>
  <c r="O103" i="15"/>
  <c r="N103" i="15"/>
  <c r="M103" i="15"/>
  <c r="BC82" i="15"/>
  <c r="BA82" i="15"/>
  <c r="AZ82" i="15"/>
  <c r="AY82" i="15"/>
  <c r="AX82" i="15"/>
  <c r="AW82" i="15"/>
  <c r="AV82" i="15"/>
  <c r="AU82" i="15"/>
  <c r="AT82" i="15"/>
  <c r="AS82" i="15"/>
  <c r="AR82" i="15"/>
  <c r="AQ82" i="15"/>
  <c r="AP82" i="15"/>
  <c r="AO82" i="15"/>
  <c r="AN82" i="15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BC62" i="15"/>
  <c r="BA62" i="15"/>
  <c r="AZ62" i="15"/>
  <c r="AY62" i="15"/>
  <c r="AX62" i="15"/>
  <c r="AW62" i="15"/>
  <c r="AV62" i="15"/>
  <c r="AU62" i="15"/>
  <c r="AT62" i="15"/>
  <c r="AS62" i="15"/>
  <c r="AR62" i="15"/>
  <c r="AQ62" i="15"/>
  <c r="AP62" i="15"/>
  <c r="AO62" i="15"/>
  <c r="AN62" i="15"/>
  <c r="AM62" i="15"/>
  <c r="AL62" i="15"/>
  <c r="AK62" i="15"/>
  <c r="AJ62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L62" i="15" s="1"/>
  <c r="M62" i="15"/>
  <c r="BC42" i="15"/>
  <c r="BA42" i="15"/>
  <c r="AZ42" i="15"/>
  <c r="AY42" i="15"/>
  <c r="AX42" i="15"/>
  <c r="AW42" i="15"/>
  <c r="AV42" i="15"/>
  <c r="AU42" i="15"/>
  <c r="AT42" i="15"/>
  <c r="AS42" i="15"/>
  <c r="AR42" i="15"/>
  <c r="AQ42" i="15"/>
  <c r="AP42" i="15"/>
  <c r="AO42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BC22" i="15"/>
  <c r="BA22" i="15"/>
  <c r="AZ22" i="15"/>
  <c r="AY22" i="15"/>
  <c r="AX22" i="15"/>
  <c r="AW22" i="15"/>
  <c r="AV22" i="15"/>
  <c r="AU22" i="15"/>
  <c r="AT22" i="15"/>
  <c r="AS22" i="15"/>
  <c r="AR22" i="15"/>
  <c r="AQ22" i="15"/>
  <c r="AP22" i="15"/>
  <c r="AO22" i="15"/>
  <c r="AN22" i="15"/>
  <c r="AM22" i="15"/>
  <c r="AL22" i="15"/>
  <c r="AK22" i="15"/>
  <c r="AJ22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L22" i="15" s="1"/>
  <c r="M22" i="15"/>
  <c r="BC2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BC385" i="14"/>
  <c r="BA385" i="14"/>
  <c r="AZ385" i="14"/>
  <c r="AY385" i="14"/>
  <c r="AX385" i="14"/>
  <c r="AW385" i="14"/>
  <c r="AV385" i="14"/>
  <c r="AU385" i="14"/>
  <c r="AT385" i="14"/>
  <c r="AS385" i="14"/>
  <c r="AR385" i="14"/>
  <c r="AQ385" i="14"/>
  <c r="AP385" i="14"/>
  <c r="AO385" i="14"/>
  <c r="AN385" i="14"/>
  <c r="AM385" i="14"/>
  <c r="AL385" i="14"/>
  <c r="AK385" i="14"/>
  <c r="AJ385" i="14"/>
  <c r="AI385" i="14"/>
  <c r="AH385" i="14"/>
  <c r="AG385" i="14"/>
  <c r="AF385" i="14"/>
  <c r="AE385" i="14"/>
  <c r="AD385" i="14"/>
  <c r="AC385" i="14"/>
  <c r="AB385" i="14"/>
  <c r="AA385" i="14"/>
  <c r="Z385" i="14"/>
  <c r="Y385" i="14"/>
  <c r="X385" i="14"/>
  <c r="W385" i="14"/>
  <c r="V385" i="14"/>
  <c r="U385" i="14"/>
  <c r="T385" i="14"/>
  <c r="S385" i="14"/>
  <c r="R385" i="14"/>
  <c r="Q385" i="14"/>
  <c r="P385" i="14"/>
  <c r="O385" i="14"/>
  <c r="N385" i="14"/>
  <c r="L385" i="14" s="1"/>
  <c r="M385" i="14"/>
  <c r="BC365" i="14"/>
  <c r="BA365" i="14"/>
  <c r="AZ365" i="14"/>
  <c r="AY365" i="14"/>
  <c r="AX365" i="14"/>
  <c r="AW365" i="14"/>
  <c r="AV365" i="14"/>
  <c r="AU365" i="14"/>
  <c r="AT365" i="14"/>
  <c r="AS365" i="14"/>
  <c r="AR365" i="14"/>
  <c r="AQ365" i="14"/>
  <c r="AP365" i="14"/>
  <c r="AO365" i="14"/>
  <c r="AN365" i="14"/>
  <c r="AM365" i="14"/>
  <c r="AL365" i="14"/>
  <c r="AK365" i="14"/>
  <c r="AJ365" i="14"/>
  <c r="AI365" i="14"/>
  <c r="AH365" i="14"/>
  <c r="AG365" i="14"/>
  <c r="AF365" i="14"/>
  <c r="AE365" i="14"/>
  <c r="AD365" i="14"/>
  <c r="AC365" i="14"/>
  <c r="AB365" i="14"/>
  <c r="AA365" i="14"/>
  <c r="Z365" i="14"/>
  <c r="Y365" i="14"/>
  <c r="X365" i="14"/>
  <c r="W365" i="14"/>
  <c r="V365" i="14"/>
  <c r="U365" i="14"/>
  <c r="T365" i="14"/>
  <c r="S365" i="14"/>
  <c r="R365" i="14"/>
  <c r="Q365" i="14"/>
  <c r="P365" i="14"/>
  <c r="O365" i="14"/>
  <c r="N365" i="14"/>
  <c r="M365" i="14"/>
  <c r="L365" i="14"/>
  <c r="BC345" i="14"/>
  <c r="BA345" i="14"/>
  <c r="AZ345" i="14"/>
  <c r="AY345" i="14"/>
  <c r="AX345" i="14"/>
  <c r="AW345" i="14"/>
  <c r="AV345" i="14"/>
  <c r="AU345" i="14"/>
  <c r="AT345" i="14"/>
  <c r="AS345" i="14"/>
  <c r="AR345" i="14"/>
  <c r="AQ345" i="14"/>
  <c r="AP345" i="14"/>
  <c r="AO345" i="14"/>
  <c r="AN345" i="14"/>
  <c r="AM345" i="14"/>
  <c r="AL345" i="14"/>
  <c r="AK345" i="14"/>
  <c r="AJ345" i="14"/>
  <c r="AI345" i="14"/>
  <c r="AH345" i="14"/>
  <c r="AG345" i="14"/>
  <c r="AF345" i="14"/>
  <c r="AE345" i="14"/>
  <c r="AD345" i="14"/>
  <c r="AC345" i="14"/>
  <c r="AB345" i="14"/>
  <c r="AA345" i="14"/>
  <c r="Z345" i="14"/>
  <c r="Y345" i="14"/>
  <c r="X345" i="14"/>
  <c r="W345" i="14"/>
  <c r="V345" i="14"/>
  <c r="U345" i="14"/>
  <c r="T345" i="14"/>
  <c r="S345" i="14"/>
  <c r="R345" i="14"/>
  <c r="Q345" i="14"/>
  <c r="P345" i="14"/>
  <c r="O345" i="14"/>
  <c r="N345" i="14"/>
  <c r="L345" i="14" s="1"/>
  <c r="M345" i="14"/>
  <c r="BC325" i="14"/>
  <c r="BA325" i="14"/>
  <c r="AZ325" i="14"/>
  <c r="AY325" i="14"/>
  <c r="AX325" i="14"/>
  <c r="AW325" i="14"/>
  <c r="AV325" i="14"/>
  <c r="AU325" i="14"/>
  <c r="AT325" i="14"/>
  <c r="AS325" i="14"/>
  <c r="AR325" i="14"/>
  <c r="AQ325" i="14"/>
  <c r="AP325" i="14"/>
  <c r="AO325" i="14"/>
  <c r="AN325" i="14"/>
  <c r="AM325" i="14"/>
  <c r="AL325" i="14"/>
  <c r="AK325" i="14"/>
  <c r="AJ325" i="14"/>
  <c r="AI325" i="14"/>
  <c r="AH325" i="14"/>
  <c r="AG325" i="14"/>
  <c r="AF325" i="14"/>
  <c r="AE325" i="14"/>
  <c r="AD325" i="14"/>
  <c r="AC325" i="14"/>
  <c r="AB325" i="14"/>
  <c r="AA325" i="14"/>
  <c r="Z325" i="14"/>
  <c r="Y325" i="14"/>
  <c r="X325" i="14"/>
  <c r="W325" i="14"/>
  <c r="V325" i="14"/>
  <c r="U325" i="14"/>
  <c r="T325" i="14"/>
  <c r="S325" i="14"/>
  <c r="R325" i="14"/>
  <c r="Q325" i="14"/>
  <c r="P325" i="14"/>
  <c r="O325" i="14"/>
  <c r="N325" i="14"/>
  <c r="M325" i="14"/>
  <c r="L325" i="14"/>
  <c r="BC305" i="14"/>
  <c r="BA305" i="14"/>
  <c r="AZ305" i="14"/>
  <c r="AY305" i="14"/>
  <c r="AX305" i="14"/>
  <c r="AW305" i="14"/>
  <c r="AV305" i="14"/>
  <c r="AU305" i="14"/>
  <c r="AT305" i="14"/>
  <c r="AS305" i="14"/>
  <c r="AR305" i="14"/>
  <c r="AQ305" i="14"/>
  <c r="AP305" i="14"/>
  <c r="AO305" i="14"/>
  <c r="AN305" i="14"/>
  <c r="AM305" i="14"/>
  <c r="AL305" i="14"/>
  <c r="AK305" i="14"/>
  <c r="AJ305" i="14"/>
  <c r="AI305" i="14"/>
  <c r="AH305" i="14"/>
  <c r="AG305" i="14"/>
  <c r="AF305" i="14"/>
  <c r="AE305" i="14"/>
  <c r="AD305" i="14"/>
  <c r="AC305" i="14"/>
  <c r="AB305" i="14"/>
  <c r="AA305" i="14"/>
  <c r="Z305" i="14"/>
  <c r="Y305" i="14"/>
  <c r="X305" i="14"/>
  <c r="W305" i="14"/>
  <c r="V305" i="14"/>
  <c r="U305" i="14"/>
  <c r="T305" i="14"/>
  <c r="S305" i="14"/>
  <c r="R305" i="14"/>
  <c r="Q305" i="14"/>
  <c r="P305" i="14"/>
  <c r="O305" i="14"/>
  <c r="N305" i="14"/>
  <c r="L305" i="14" s="1"/>
  <c r="M305" i="14"/>
  <c r="BC284" i="14"/>
  <c r="BA284" i="14"/>
  <c r="AZ284" i="14"/>
  <c r="AY284" i="14"/>
  <c r="AX284" i="14"/>
  <c r="AW284" i="14"/>
  <c r="AV284" i="14"/>
  <c r="AU284" i="14"/>
  <c r="AT284" i="14"/>
  <c r="AS284" i="14"/>
  <c r="AR284" i="14"/>
  <c r="AQ284" i="14"/>
  <c r="AP284" i="14"/>
  <c r="AO284" i="14"/>
  <c r="AN284" i="14"/>
  <c r="AM284" i="14"/>
  <c r="AL284" i="14"/>
  <c r="AK284" i="14"/>
  <c r="AJ284" i="14"/>
  <c r="AI284" i="14"/>
  <c r="AH284" i="14"/>
  <c r="AG284" i="14"/>
  <c r="AF284" i="14"/>
  <c r="AE284" i="14"/>
  <c r="AD284" i="14"/>
  <c r="AC284" i="14"/>
  <c r="AB284" i="14"/>
  <c r="AA284" i="14"/>
  <c r="Z284" i="14"/>
  <c r="Y284" i="14"/>
  <c r="X284" i="14"/>
  <c r="W284" i="14"/>
  <c r="V284" i="14"/>
  <c r="U284" i="14"/>
  <c r="T284" i="14"/>
  <c r="S284" i="14"/>
  <c r="R284" i="14"/>
  <c r="Q284" i="14"/>
  <c r="P284" i="14"/>
  <c r="O284" i="14"/>
  <c r="N284" i="14"/>
  <c r="M284" i="14"/>
  <c r="L284" i="14"/>
  <c r="BC264" i="14"/>
  <c r="BA264" i="14"/>
  <c r="AZ264" i="14"/>
  <c r="AY264" i="14"/>
  <c r="AX264" i="14"/>
  <c r="AW264" i="14"/>
  <c r="AV264" i="14"/>
  <c r="AU264" i="14"/>
  <c r="AT264" i="14"/>
  <c r="AS264" i="14"/>
  <c r="AR264" i="14"/>
  <c r="AQ264" i="14"/>
  <c r="AP264" i="14"/>
  <c r="AO264" i="14"/>
  <c r="AN264" i="14"/>
  <c r="AM264" i="14"/>
  <c r="AL264" i="14"/>
  <c r="AK264" i="14"/>
  <c r="AJ264" i="14"/>
  <c r="AI264" i="14"/>
  <c r="AH264" i="14"/>
  <c r="AG264" i="14"/>
  <c r="AF264" i="14"/>
  <c r="AE264" i="14"/>
  <c r="AD264" i="14"/>
  <c r="AC264" i="14"/>
  <c r="AB264" i="14"/>
  <c r="AA264" i="14"/>
  <c r="Z264" i="14"/>
  <c r="Y264" i="14"/>
  <c r="X264" i="14"/>
  <c r="W264" i="14"/>
  <c r="V264" i="14"/>
  <c r="U264" i="14"/>
  <c r="T264" i="14"/>
  <c r="S264" i="14"/>
  <c r="R264" i="14"/>
  <c r="Q264" i="14"/>
  <c r="P264" i="14"/>
  <c r="L264" i="14" s="1"/>
  <c r="O264" i="14"/>
  <c r="N264" i="14"/>
  <c r="M264" i="14"/>
  <c r="BC244" i="14"/>
  <c r="BA244" i="14"/>
  <c r="AZ244" i="14"/>
  <c r="AY244" i="14"/>
  <c r="AX244" i="14"/>
  <c r="AW244" i="14"/>
  <c r="AV244" i="14"/>
  <c r="AU244" i="14"/>
  <c r="AT244" i="14"/>
  <c r="AS244" i="14"/>
  <c r="AR244" i="14"/>
  <c r="AQ244" i="14"/>
  <c r="AP244" i="14"/>
  <c r="AO244" i="14"/>
  <c r="AN244" i="14"/>
  <c r="AM244" i="14"/>
  <c r="AL244" i="14"/>
  <c r="AK244" i="14"/>
  <c r="AJ244" i="14"/>
  <c r="AI244" i="14"/>
  <c r="AH244" i="14"/>
  <c r="AG244" i="14"/>
  <c r="AF244" i="14"/>
  <c r="AE244" i="14"/>
  <c r="AD244" i="14"/>
  <c r="AC244" i="14"/>
  <c r="AB244" i="14"/>
  <c r="AA244" i="14"/>
  <c r="Z244" i="14"/>
  <c r="Y244" i="14"/>
  <c r="X244" i="14"/>
  <c r="W244" i="14"/>
  <c r="V244" i="14"/>
  <c r="U244" i="14"/>
  <c r="T244" i="14"/>
  <c r="S244" i="14"/>
  <c r="R244" i="14"/>
  <c r="Q244" i="14"/>
  <c r="P244" i="14"/>
  <c r="O244" i="14"/>
  <c r="N244" i="14"/>
  <c r="M244" i="14"/>
  <c r="BC224" i="14"/>
  <c r="BA224" i="14"/>
  <c r="AZ224" i="14"/>
  <c r="AY224" i="14"/>
  <c r="AX224" i="14"/>
  <c r="AW224" i="14"/>
  <c r="AV224" i="14"/>
  <c r="AU224" i="14"/>
  <c r="AT224" i="14"/>
  <c r="AS224" i="14"/>
  <c r="AR224" i="14"/>
  <c r="AQ224" i="14"/>
  <c r="AP224" i="14"/>
  <c r="AO224" i="14"/>
  <c r="AN224" i="14"/>
  <c r="AM224" i="14"/>
  <c r="AL224" i="14"/>
  <c r="AK224" i="14"/>
  <c r="AJ224" i="14"/>
  <c r="AI224" i="14"/>
  <c r="AH224" i="14"/>
  <c r="AG224" i="14"/>
  <c r="AF224" i="14"/>
  <c r="AE224" i="14"/>
  <c r="AD224" i="14"/>
  <c r="AC224" i="14"/>
  <c r="AB224" i="14"/>
  <c r="AA224" i="14"/>
  <c r="Z224" i="14"/>
  <c r="Y224" i="14"/>
  <c r="X224" i="14"/>
  <c r="W224" i="14"/>
  <c r="V224" i="14"/>
  <c r="U224" i="14"/>
  <c r="T224" i="14"/>
  <c r="S224" i="14"/>
  <c r="R224" i="14"/>
  <c r="Q224" i="14"/>
  <c r="P224" i="14"/>
  <c r="L224" i="14" s="1"/>
  <c r="O224" i="14"/>
  <c r="N224" i="14"/>
  <c r="M224" i="14"/>
  <c r="BC204" i="14"/>
  <c r="BA204" i="14"/>
  <c r="AZ204" i="14"/>
  <c r="AY204" i="14"/>
  <c r="AX204" i="14"/>
  <c r="AW204" i="14"/>
  <c r="AV204" i="14"/>
  <c r="AU204" i="14"/>
  <c r="AT204" i="14"/>
  <c r="AS204" i="14"/>
  <c r="AR204" i="14"/>
  <c r="AQ204" i="14"/>
  <c r="AP204" i="14"/>
  <c r="AO204" i="14"/>
  <c r="AN204" i="14"/>
  <c r="AM204" i="14"/>
  <c r="AL204" i="14"/>
  <c r="AK204" i="14"/>
  <c r="AJ204" i="14"/>
  <c r="AI204" i="14"/>
  <c r="AH204" i="14"/>
  <c r="AG204" i="14"/>
  <c r="AF204" i="14"/>
  <c r="AE204" i="14"/>
  <c r="AD204" i="14"/>
  <c r="AC204" i="14"/>
  <c r="AB204" i="14"/>
  <c r="AA204" i="14"/>
  <c r="Z204" i="14"/>
  <c r="Y204" i="14"/>
  <c r="X204" i="14"/>
  <c r="W204" i="14"/>
  <c r="V204" i="14"/>
  <c r="U204" i="14"/>
  <c r="T204" i="14"/>
  <c r="S204" i="14"/>
  <c r="R204" i="14"/>
  <c r="Q204" i="14"/>
  <c r="P204" i="14"/>
  <c r="O204" i="14"/>
  <c r="N204" i="14"/>
  <c r="M204" i="14"/>
  <c r="L204" i="14"/>
  <c r="BC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L183" i="14" s="1"/>
  <c r="O183" i="14"/>
  <c r="N183" i="14"/>
  <c r="M183" i="14"/>
  <c r="BC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L163" i="14" s="1"/>
  <c r="S163" i="14"/>
  <c r="R163" i="14"/>
  <c r="Q163" i="14"/>
  <c r="P163" i="14"/>
  <c r="O163" i="14"/>
  <c r="N163" i="14"/>
  <c r="M163" i="14"/>
  <c r="BC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L143" i="14" s="1"/>
  <c r="O143" i="14"/>
  <c r="N143" i="14"/>
  <c r="M143" i="14"/>
  <c r="BC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L123" i="14" s="1"/>
  <c r="S123" i="14"/>
  <c r="R123" i="14"/>
  <c r="Q123" i="14"/>
  <c r="P123" i="14"/>
  <c r="O123" i="14"/>
  <c r="N123" i="14"/>
  <c r="M123" i="14"/>
  <c r="BC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L103" i="14" s="1"/>
  <c r="O103" i="14"/>
  <c r="N103" i="14"/>
  <c r="M103" i="14"/>
  <c r="BC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BC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L62" i="14" s="1"/>
  <c r="O62" i="14"/>
  <c r="N62" i="14"/>
  <c r="M62" i="14"/>
  <c r="BC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L42" i="14" s="1"/>
  <c r="S42" i="14"/>
  <c r="R42" i="14"/>
  <c r="Q42" i="14"/>
  <c r="P42" i="14"/>
  <c r="O42" i="14"/>
  <c r="N42" i="14"/>
  <c r="M42" i="14"/>
  <c r="BC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L22" i="14" s="1"/>
  <c r="O22" i="14"/>
  <c r="N22" i="14"/>
  <c r="M22" i="14"/>
  <c r="BC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L2" i="14" s="1"/>
  <c r="S2" i="14"/>
  <c r="R2" i="14"/>
  <c r="Q2" i="14"/>
  <c r="P2" i="14"/>
  <c r="O2" i="14"/>
  <c r="N2" i="14"/>
  <c r="M2" i="14"/>
  <c r="BC385" i="13"/>
  <c r="BA385" i="13"/>
  <c r="AZ385" i="13"/>
  <c r="AY385" i="13"/>
  <c r="AX385" i="13"/>
  <c r="AW385" i="13"/>
  <c r="AV385" i="13"/>
  <c r="AU385" i="13"/>
  <c r="AT385" i="13"/>
  <c r="AS385" i="13"/>
  <c r="AR385" i="13"/>
  <c r="AQ385" i="13"/>
  <c r="AP385" i="13"/>
  <c r="AO385" i="13"/>
  <c r="AN385" i="13"/>
  <c r="AM385" i="13"/>
  <c r="AL385" i="13"/>
  <c r="AK385" i="13"/>
  <c r="AJ385" i="13"/>
  <c r="AI385" i="13"/>
  <c r="AH385" i="13"/>
  <c r="AG385" i="13"/>
  <c r="AF385" i="13"/>
  <c r="AE385" i="13"/>
  <c r="AD385" i="13"/>
  <c r="AC385" i="13"/>
  <c r="AB385" i="13"/>
  <c r="AA385" i="13"/>
  <c r="Z385" i="13"/>
  <c r="Y385" i="13"/>
  <c r="X385" i="13"/>
  <c r="W385" i="13"/>
  <c r="V385" i="13"/>
  <c r="U385" i="13"/>
  <c r="T385" i="13"/>
  <c r="S385" i="13"/>
  <c r="R385" i="13"/>
  <c r="Q385" i="13"/>
  <c r="P385" i="13"/>
  <c r="O385" i="13"/>
  <c r="N385" i="13"/>
  <c r="M385" i="13"/>
  <c r="L385" i="13" s="1"/>
  <c r="BC365" i="13"/>
  <c r="BA365" i="13"/>
  <c r="AZ365" i="13"/>
  <c r="AY365" i="13"/>
  <c r="AX365" i="13"/>
  <c r="AW365" i="13"/>
  <c r="AV365" i="13"/>
  <c r="AU365" i="13"/>
  <c r="AT365" i="13"/>
  <c r="AS365" i="13"/>
  <c r="AR365" i="13"/>
  <c r="AQ365" i="13"/>
  <c r="AP365" i="13"/>
  <c r="AO365" i="13"/>
  <c r="AN365" i="13"/>
  <c r="AM365" i="13"/>
  <c r="AL365" i="13"/>
  <c r="AK365" i="13"/>
  <c r="AJ365" i="13"/>
  <c r="AI365" i="13"/>
  <c r="AH365" i="13"/>
  <c r="AG365" i="13"/>
  <c r="AF365" i="13"/>
  <c r="AE365" i="13"/>
  <c r="AD365" i="13"/>
  <c r="AC365" i="13"/>
  <c r="AB365" i="13"/>
  <c r="AA365" i="13"/>
  <c r="Z365" i="13"/>
  <c r="Y365" i="13"/>
  <c r="X365" i="13"/>
  <c r="W365" i="13"/>
  <c r="V365" i="13"/>
  <c r="U365" i="13"/>
  <c r="T365" i="13"/>
  <c r="S365" i="13"/>
  <c r="R365" i="13"/>
  <c r="Q365" i="13"/>
  <c r="P365" i="13"/>
  <c r="O365" i="13"/>
  <c r="N365" i="13"/>
  <c r="M365" i="13"/>
  <c r="L365" i="13" s="1"/>
  <c r="BC345" i="13"/>
  <c r="BA345" i="13"/>
  <c r="AZ345" i="13"/>
  <c r="AY345" i="13"/>
  <c r="AX345" i="13"/>
  <c r="AW345" i="13"/>
  <c r="AV345" i="13"/>
  <c r="AU345" i="13"/>
  <c r="AT345" i="13"/>
  <c r="AS345" i="13"/>
  <c r="AR345" i="13"/>
  <c r="AQ345" i="13"/>
  <c r="AP345" i="13"/>
  <c r="AO345" i="13"/>
  <c r="AN345" i="13"/>
  <c r="AM345" i="13"/>
  <c r="AL345" i="13"/>
  <c r="AK345" i="13"/>
  <c r="AJ345" i="13"/>
  <c r="AI345" i="13"/>
  <c r="AH345" i="13"/>
  <c r="AG345" i="13"/>
  <c r="AF345" i="13"/>
  <c r="AE345" i="13"/>
  <c r="AD345" i="13"/>
  <c r="AC345" i="13"/>
  <c r="AB345" i="13"/>
  <c r="AA345" i="13"/>
  <c r="Z345" i="13"/>
  <c r="Y345" i="13"/>
  <c r="X345" i="13"/>
  <c r="W345" i="13"/>
  <c r="V345" i="13"/>
  <c r="U345" i="13"/>
  <c r="T345" i="13"/>
  <c r="S345" i="13"/>
  <c r="R345" i="13"/>
  <c r="Q345" i="13"/>
  <c r="P345" i="13"/>
  <c r="O345" i="13"/>
  <c r="N345" i="13"/>
  <c r="M345" i="13"/>
  <c r="L345" i="13" s="1"/>
  <c r="BC325" i="13"/>
  <c r="BA325" i="13"/>
  <c r="AZ325" i="13"/>
  <c r="AY325" i="13"/>
  <c r="AX325" i="13"/>
  <c r="AW325" i="13"/>
  <c r="AV325" i="13"/>
  <c r="AU325" i="13"/>
  <c r="AT325" i="13"/>
  <c r="AS325" i="13"/>
  <c r="AR325" i="13"/>
  <c r="AQ325" i="13"/>
  <c r="AP325" i="13"/>
  <c r="AO325" i="13"/>
  <c r="AN325" i="13"/>
  <c r="AM325" i="13"/>
  <c r="AL325" i="13"/>
  <c r="AK325" i="13"/>
  <c r="AJ325" i="13"/>
  <c r="AI325" i="13"/>
  <c r="AH325" i="13"/>
  <c r="AG325" i="13"/>
  <c r="AF325" i="13"/>
  <c r="AE325" i="13"/>
  <c r="AD325" i="13"/>
  <c r="AC325" i="13"/>
  <c r="AB325" i="13"/>
  <c r="AA325" i="13"/>
  <c r="Z325" i="13"/>
  <c r="Y325" i="13"/>
  <c r="X325" i="13"/>
  <c r="W325" i="13"/>
  <c r="V325" i="13"/>
  <c r="U325" i="13"/>
  <c r="T325" i="13"/>
  <c r="S325" i="13"/>
  <c r="R325" i="13"/>
  <c r="Q325" i="13"/>
  <c r="P325" i="13"/>
  <c r="O325" i="13"/>
  <c r="N325" i="13"/>
  <c r="M325" i="13"/>
  <c r="L325" i="13" s="1"/>
  <c r="BC305" i="13"/>
  <c r="BA305" i="13"/>
  <c r="AZ305" i="13"/>
  <c r="AY305" i="13"/>
  <c r="AX305" i="13"/>
  <c r="AW305" i="13"/>
  <c r="AV305" i="13"/>
  <c r="AU305" i="13"/>
  <c r="AT305" i="13"/>
  <c r="AS305" i="13"/>
  <c r="AR305" i="13"/>
  <c r="AQ305" i="13"/>
  <c r="AP305" i="13"/>
  <c r="AO305" i="13"/>
  <c r="AN305" i="13"/>
  <c r="AM305" i="13"/>
  <c r="AL305" i="13"/>
  <c r="AK305" i="13"/>
  <c r="AJ305" i="13"/>
  <c r="AI305" i="13"/>
  <c r="AH305" i="13"/>
  <c r="AG305" i="13"/>
  <c r="AF305" i="13"/>
  <c r="AE305" i="13"/>
  <c r="AD305" i="13"/>
  <c r="AC305" i="13"/>
  <c r="AB305" i="13"/>
  <c r="AA305" i="13"/>
  <c r="Z305" i="13"/>
  <c r="Y305" i="13"/>
  <c r="X305" i="13"/>
  <c r="W305" i="13"/>
  <c r="V305" i="13"/>
  <c r="U305" i="13"/>
  <c r="T305" i="13"/>
  <c r="S305" i="13"/>
  <c r="R305" i="13"/>
  <c r="Q305" i="13"/>
  <c r="P305" i="13"/>
  <c r="O305" i="13"/>
  <c r="N305" i="13"/>
  <c r="M305" i="13"/>
  <c r="L305" i="13" s="1"/>
  <c r="BC284" i="13"/>
  <c r="BA284" i="13"/>
  <c r="AZ284" i="13"/>
  <c r="AY284" i="13"/>
  <c r="AX284" i="13"/>
  <c r="AW284" i="13"/>
  <c r="AV284" i="13"/>
  <c r="AU284" i="13"/>
  <c r="AT284" i="13"/>
  <c r="AS284" i="13"/>
  <c r="AR284" i="13"/>
  <c r="AQ284" i="13"/>
  <c r="AP284" i="13"/>
  <c r="AO284" i="13"/>
  <c r="AN284" i="13"/>
  <c r="AM284" i="13"/>
  <c r="AL284" i="13"/>
  <c r="AK284" i="13"/>
  <c r="AJ284" i="13"/>
  <c r="AI284" i="13"/>
  <c r="AH284" i="13"/>
  <c r="AG284" i="13"/>
  <c r="AF284" i="13"/>
  <c r="AE284" i="13"/>
  <c r="AD284" i="13"/>
  <c r="AC284" i="13"/>
  <c r="AB284" i="13"/>
  <c r="AA284" i="13"/>
  <c r="Z284" i="13"/>
  <c r="Y284" i="13"/>
  <c r="X284" i="13"/>
  <c r="W284" i="13"/>
  <c r="V284" i="13"/>
  <c r="U284" i="13"/>
  <c r="T284" i="13"/>
  <c r="S284" i="13"/>
  <c r="R284" i="13"/>
  <c r="Q284" i="13"/>
  <c r="P284" i="13"/>
  <c r="O284" i="13"/>
  <c r="N284" i="13"/>
  <c r="M284" i="13"/>
  <c r="L284" i="13" s="1"/>
  <c r="BC264" i="13"/>
  <c r="BA264" i="13"/>
  <c r="AZ264" i="13"/>
  <c r="AY264" i="13"/>
  <c r="AX264" i="13"/>
  <c r="AW264" i="13"/>
  <c r="AV264" i="13"/>
  <c r="AU264" i="13"/>
  <c r="AT264" i="13"/>
  <c r="AS264" i="13"/>
  <c r="AR264" i="13"/>
  <c r="AQ264" i="13"/>
  <c r="AP264" i="13"/>
  <c r="AO264" i="13"/>
  <c r="AN264" i="13"/>
  <c r="AM264" i="13"/>
  <c r="AL264" i="13"/>
  <c r="AK264" i="13"/>
  <c r="AJ264" i="13"/>
  <c r="AI264" i="13"/>
  <c r="AH264" i="13"/>
  <c r="AG264" i="13"/>
  <c r="AF264" i="13"/>
  <c r="AE264" i="13"/>
  <c r="AD264" i="13"/>
  <c r="AC264" i="13"/>
  <c r="AB264" i="13"/>
  <c r="AA264" i="13"/>
  <c r="Z264" i="13"/>
  <c r="Y264" i="13"/>
  <c r="X264" i="13"/>
  <c r="W264" i="13"/>
  <c r="V264" i="13"/>
  <c r="U264" i="13"/>
  <c r="T264" i="13"/>
  <c r="S264" i="13"/>
  <c r="R264" i="13"/>
  <c r="Q264" i="13"/>
  <c r="P264" i="13"/>
  <c r="O264" i="13"/>
  <c r="N264" i="13"/>
  <c r="M264" i="13"/>
  <c r="BC244" i="13"/>
  <c r="BA244" i="13"/>
  <c r="AZ244" i="13"/>
  <c r="AY244" i="13"/>
  <c r="AX244" i="13"/>
  <c r="AW244" i="13"/>
  <c r="AV244" i="13"/>
  <c r="AU244" i="13"/>
  <c r="AT244" i="13"/>
  <c r="AS244" i="13"/>
  <c r="AR244" i="13"/>
  <c r="AQ244" i="13"/>
  <c r="AP244" i="13"/>
  <c r="AO244" i="13"/>
  <c r="AN244" i="13"/>
  <c r="AM244" i="13"/>
  <c r="AL244" i="13"/>
  <c r="AK244" i="13"/>
  <c r="AJ244" i="13"/>
  <c r="AI244" i="13"/>
  <c r="AH244" i="13"/>
  <c r="AG244" i="13"/>
  <c r="AF244" i="13"/>
  <c r="AE244" i="13"/>
  <c r="AD244" i="13"/>
  <c r="AC244" i="13"/>
  <c r="AB244" i="13"/>
  <c r="AA244" i="13"/>
  <c r="Z244" i="13"/>
  <c r="Y244" i="13"/>
  <c r="X244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 s="1"/>
  <c r="BC224" i="13"/>
  <c r="BA224" i="13"/>
  <c r="AZ224" i="13"/>
  <c r="AY224" i="13"/>
  <c r="AX224" i="13"/>
  <c r="AW224" i="13"/>
  <c r="AV224" i="13"/>
  <c r="AU224" i="13"/>
  <c r="AT224" i="13"/>
  <c r="AS224" i="13"/>
  <c r="AR224" i="13"/>
  <c r="AQ224" i="13"/>
  <c r="AP224" i="13"/>
  <c r="AO224" i="13"/>
  <c r="AN224" i="13"/>
  <c r="AM224" i="13"/>
  <c r="AL224" i="13"/>
  <c r="AK224" i="13"/>
  <c r="AJ224" i="13"/>
  <c r="AI224" i="13"/>
  <c r="AH224" i="13"/>
  <c r="AG224" i="13"/>
  <c r="AF224" i="13"/>
  <c r="AE224" i="13"/>
  <c r="AD224" i="13"/>
  <c r="AC224" i="13"/>
  <c r="AB224" i="13"/>
  <c r="AA224" i="13"/>
  <c r="Z224" i="13"/>
  <c r="Y224" i="13"/>
  <c r="X224" i="13"/>
  <c r="W224" i="13"/>
  <c r="V224" i="13"/>
  <c r="U224" i="13"/>
  <c r="T224" i="13"/>
  <c r="S224" i="13"/>
  <c r="R224" i="13"/>
  <c r="Q224" i="13"/>
  <c r="L224" i="13" s="1"/>
  <c r="P224" i="13"/>
  <c r="O224" i="13"/>
  <c r="N224" i="13"/>
  <c r="M224" i="13"/>
  <c r="BC204" i="13"/>
  <c r="BA204" i="13"/>
  <c r="AZ204" i="13"/>
  <c r="AY204" i="13"/>
  <c r="AX204" i="13"/>
  <c r="AW204" i="13"/>
  <c r="AV204" i="13"/>
  <c r="AU204" i="13"/>
  <c r="AT204" i="13"/>
  <c r="AS204" i="13"/>
  <c r="AR204" i="13"/>
  <c r="AQ204" i="13"/>
  <c r="AP204" i="13"/>
  <c r="AO204" i="13"/>
  <c r="AN204" i="13"/>
  <c r="AM204" i="13"/>
  <c r="AL204" i="13"/>
  <c r="AK204" i="13"/>
  <c r="AJ204" i="13"/>
  <c r="AI204" i="13"/>
  <c r="AH204" i="13"/>
  <c r="AG204" i="13"/>
  <c r="AF204" i="13"/>
  <c r="AE204" i="13"/>
  <c r="AD204" i="13"/>
  <c r="AC204" i="13"/>
  <c r="AB204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O204" i="13"/>
  <c r="N204" i="13"/>
  <c r="M204" i="13"/>
  <c r="L204" i="13" s="1"/>
  <c r="BC183" i="13"/>
  <c r="BA183" i="13"/>
  <c r="AZ183" i="13"/>
  <c r="AY183" i="13"/>
  <c r="AX183" i="13"/>
  <c r="AW183" i="13"/>
  <c r="AV183" i="13"/>
  <c r="AU183" i="13"/>
  <c r="AT183" i="13"/>
  <c r="AS183" i="13"/>
  <c r="AR183" i="13"/>
  <c r="AQ183" i="13"/>
  <c r="AP183" i="13"/>
  <c r="AO183" i="13"/>
  <c r="AN183" i="13"/>
  <c r="AM183" i="13"/>
  <c r="AL183" i="13"/>
  <c r="AK183" i="13"/>
  <c r="AJ183" i="13"/>
  <c r="AI183" i="13"/>
  <c r="AH183" i="13"/>
  <c r="AG183" i="13"/>
  <c r="AF183" i="13"/>
  <c r="AE183" i="13"/>
  <c r="AD183" i="13"/>
  <c r="AC183" i="13"/>
  <c r="AB183" i="13"/>
  <c r="AA183" i="13"/>
  <c r="Z183" i="13"/>
  <c r="Y183" i="13"/>
  <c r="X183" i="13"/>
  <c r="W183" i="13"/>
  <c r="V183" i="13"/>
  <c r="U183" i="13"/>
  <c r="T183" i="13"/>
  <c r="S183" i="13"/>
  <c r="R183" i="13"/>
  <c r="Q183" i="13"/>
  <c r="L183" i="13" s="1"/>
  <c r="P183" i="13"/>
  <c r="O183" i="13"/>
  <c r="N183" i="13"/>
  <c r="M183" i="13"/>
  <c r="BC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 s="1"/>
  <c r="BC143" i="13"/>
  <c r="BA143" i="13"/>
  <c r="AZ143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L143" i="13" s="1"/>
  <c r="P143" i="13"/>
  <c r="O143" i="13"/>
  <c r="N143" i="13"/>
  <c r="M143" i="13"/>
  <c r="BC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 s="1"/>
  <c r="BC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BC82" i="13"/>
  <c r="BA82" i="13"/>
  <c r="AZ82" i="13"/>
  <c r="AY82" i="13"/>
  <c r="AX82" i="13"/>
  <c r="AW82" i="13"/>
  <c r="AV82" i="13"/>
  <c r="AU82" i="13"/>
  <c r="AT82" i="13"/>
  <c r="AS82" i="13"/>
  <c r="AR82" i="13"/>
  <c r="AQ82" i="13"/>
  <c r="AP82" i="13"/>
  <c r="AO82" i="13"/>
  <c r="AN82" i="13"/>
  <c r="AM82" i="13"/>
  <c r="AL82" i="13"/>
  <c r="AK82" i="13"/>
  <c r="AJ82" i="13"/>
  <c r="AI82" i="13"/>
  <c r="AH82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 s="1"/>
  <c r="BC62" i="13"/>
  <c r="BA62" i="13"/>
  <c r="AZ62" i="13"/>
  <c r="AY62" i="13"/>
  <c r="AX62" i="13"/>
  <c r="AW62" i="13"/>
  <c r="AV62" i="13"/>
  <c r="AU62" i="13"/>
  <c r="AT62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 s="1"/>
  <c r="BC42" i="13"/>
  <c r="BA42" i="13"/>
  <c r="AZ42" i="13"/>
  <c r="AY42" i="13"/>
  <c r="AX42" i="13"/>
  <c r="AW42" i="13"/>
  <c r="AV42" i="13"/>
  <c r="AU42" i="13"/>
  <c r="AT42" i="13"/>
  <c r="AS42" i="13"/>
  <c r="AR42" i="13"/>
  <c r="AQ42" i="13"/>
  <c r="AP42" i="13"/>
  <c r="AO42" i="13"/>
  <c r="AN42" i="13"/>
  <c r="AM42" i="13"/>
  <c r="AL42" i="13"/>
  <c r="AK42" i="13"/>
  <c r="AJ42" i="13"/>
  <c r="AI42" i="13"/>
  <c r="AH42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 s="1"/>
  <c r="BC22" i="13"/>
  <c r="BA22" i="13"/>
  <c r="AZ22" i="13"/>
  <c r="AY22" i="13"/>
  <c r="AX22" i="13"/>
  <c r="AW22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L22" i="13" s="1"/>
  <c r="M22" i="13"/>
  <c r="BC2" i="13"/>
  <c r="BA2" i="13"/>
  <c r="AZ2" i="13"/>
  <c r="AY2" i="13"/>
  <c r="AX2" i="13"/>
  <c r="AW2" i="13"/>
  <c r="AV2" i="13"/>
  <c r="AU2" i="13"/>
  <c r="AT2" i="13"/>
  <c r="AS2" i="13"/>
  <c r="AR2" i="13"/>
  <c r="AQ2" i="13"/>
  <c r="AP2" i="13"/>
  <c r="AO2" i="13"/>
  <c r="AN2" i="13"/>
  <c r="AM2" i="13"/>
  <c r="AL2" i="13"/>
  <c r="AK2" i="13"/>
  <c r="AJ2" i="13"/>
  <c r="AI2" i="13"/>
  <c r="AH2" i="13"/>
  <c r="AG2" i="13"/>
  <c r="AF2" i="13"/>
  <c r="AE2" i="13"/>
  <c r="AD2" i="13"/>
  <c r="AC2" i="13"/>
  <c r="AB2" i="13"/>
  <c r="AA2" i="13"/>
  <c r="Z2" i="13"/>
  <c r="Y2" i="13"/>
  <c r="X2" i="13"/>
  <c r="W2" i="13"/>
  <c r="V2" i="13"/>
  <c r="U2" i="13"/>
  <c r="T2" i="13"/>
  <c r="S2" i="13"/>
  <c r="R2" i="13"/>
  <c r="Q2" i="13"/>
  <c r="P2" i="13"/>
  <c r="O2" i="13"/>
  <c r="N2" i="13"/>
  <c r="M2" i="13"/>
  <c r="L2" i="13" s="1"/>
  <c r="BC385" i="12"/>
  <c r="BA385" i="12"/>
  <c r="AZ385" i="12"/>
  <c r="AY385" i="12"/>
  <c r="AX385" i="12"/>
  <c r="AW385" i="12"/>
  <c r="CQ385" i="12" s="1"/>
  <c r="AV385" i="12"/>
  <c r="AU385" i="12"/>
  <c r="AT385" i="12"/>
  <c r="AS385" i="12"/>
  <c r="AR385" i="12"/>
  <c r="AQ385" i="12"/>
  <c r="AP385" i="12"/>
  <c r="AO385" i="12"/>
  <c r="CI385" i="12" s="1"/>
  <c r="AN385" i="12"/>
  <c r="AM385" i="12"/>
  <c r="AL385" i="12"/>
  <c r="AK385" i="12"/>
  <c r="AJ385" i="12"/>
  <c r="AI385" i="12"/>
  <c r="AH385" i="12"/>
  <c r="AG385" i="12"/>
  <c r="CA385" i="12" s="1"/>
  <c r="AF385" i="12"/>
  <c r="AE385" i="12"/>
  <c r="AD385" i="12"/>
  <c r="AC385" i="12"/>
  <c r="AB385" i="12"/>
  <c r="AA385" i="12"/>
  <c r="Z385" i="12"/>
  <c r="Y385" i="12"/>
  <c r="BS385" i="12" s="1"/>
  <c r="X385" i="12"/>
  <c r="W385" i="12"/>
  <c r="V385" i="12"/>
  <c r="U385" i="12"/>
  <c r="T385" i="12"/>
  <c r="S385" i="12"/>
  <c r="R385" i="12"/>
  <c r="Q385" i="12"/>
  <c r="BK385" i="12" s="1"/>
  <c r="P385" i="12"/>
  <c r="L385" i="12" s="1"/>
  <c r="O385" i="12"/>
  <c r="N385" i="12"/>
  <c r="M385" i="12"/>
  <c r="BC365" i="12"/>
  <c r="BA365" i="12"/>
  <c r="CU365" i="12" s="1"/>
  <c r="AZ365" i="12"/>
  <c r="AY365" i="12"/>
  <c r="AX365" i="12"/>
  <c r="AW365" i="12"/>
  <c r="AV365" i="12"/>
  <c r="AU365" i="12"/>
  <c r="AT365" i="12"/>
  <c r="AS365" i="12"/>
  <c r="CM365" i="12" s="1"/>
  <c r="AR365" i="12"/>
  <c r="AQ365" i="12"/>
  <c r="AP365" i="12"/>
  <c r="AO365" i="12"/>
  <c r="AN365" i="12"/>
  <c r="AM365" i="12"/>
  <c r="AL365" i="12"/>
  <c r="AK365" i="12"/>
  <c r="CE365" i="12" s="1"/>
  <c r="AJ365" i="12"/>
  <c r="AI365" i="12"/>
  <c r="AH365" i="12"/>
  <c r="AG365" i="12"/>
  <c r="AF365" i="12"/>
  <c r="AE365" i="12"/>
  <c r="AD365" i="12"/>
  <c r="AC365" i="12"/>
  <c r="AB365" i="12"/>
  <c r="AA365" i="12"/>
  <c r="Z365" i="12"/>
  <c r="Y365" i="12"/>
  <c r="X365" i="12"/>
  <c r="W365" i="12"/>
  <c r="V365" i="12"/>
  <c r="U365" i="12"/>
  <c r="BO365" i="12" s="1"/>
  <c r="T365" i="12"/>
  <c r="S365" i="12"/>
  <c r="R365" i="12"/>
  <c r="Q365" i="12"/>
  <c r="P365" i="12"/>
  <c r="O365" i="12"/>
  <c r="N365" i="12"/>
  <c r="M365" i="12"/>
  <c r="L365" i="12" s="1"/>
  <c r="BC345" i="12"/>
  <c r="BA345" i="12"/>
  <c r="AZ345" i="12"/>
  <c r="AY345" i="12"/>
  <c r="AX345" i="12"/>
  <c r="AW345" i="12"/>
  <c r="CQ345" i="12" s="1"/>
  <c r="AV345" i="12"/>
  <c r="AU345" i="12"/>
  <c r="AT345" i="12"/>
  <c r="AS345" i="12"/>
  <c r="AR345" i="12"/>
  <c r="AQ345" i="12"/>
  <c r="AP345" i="12"/>
  <c r="AO345" i="12"/>
  <c r="CI345" i="12" s="1"/>
  <c r="AN345" i="12"/>
  <c r="AM345" i="12"/>
  <c r="AL345" i="12"/>
  <c r="AK345" i="12"/>
  <c r="AJ345" i="12"/>
  <c r="AI345" i="12"/>
  <c r="AH345" i="12"/>
  <c r="AG345" i="12"/>
  <c r="CA345" i="12" s="1"/>
  <c r="AF345" i="12"/>
  <c r="AE345" i="12"/>
  <c r="AD345" i="12"/>
  <c r="AC345" i="12"/>
  <c r="AB345" i="12"/>
  <c r="AA345" i="12"/>
  <c r="Z345" i="12"/>
  <c r="Y345" i="12"/>
  <c r="BS345" i="12" s="1"/>
  <c r="X345" i="12"/>
  <c r="W345" i="12"/>
  <c r="V345" i="12"/>
  <c r="U345" i="12"/>
  <c r="T345" i="12"/>
  <c r="S345" i="12"/>
  <c r="R345" i="12"/>
  <c r="Q345" i="12"/>
  <c r="P345" i="12"/>
  <c r="L345" i="12" s="1"/>
  <c r="O345" i="12"/>
  <c r="N345" i="12"/>
  <c r="M345" i="12"/>
  <c r="BC325" i="12"/>
  <c r="BA325" i="12"/>
  <c r="AZ325" i="12"/>
  <c r="AY325" i="12"/>
  <c r="AX325" i="12"/>
  <c r="AW325" i="12"/>
  <c r="AV325" i="12"/>
  <c r="AU325" i="12"/>
  <c r="AT325" i="12"/>
  <c r="AS325" i="12"/>
  <c r="CM325" i="12" s="1"/>
  <c r="AR325" i="12"/>
  <c r="AQ325" i="12"/>
  <c r="AP325" i="12"/>
  <c r="AO325" i="12"/>
  <c r="AN325" i="12"/>
  <c r="AM325" i="12"/>
  <c r="AL325" i="12"/>
  <c r="AK325" i="12"/>
  <c r="AJ325" i="12"/>
  <c r="AI325" i="12"/>
  <c r="AH325" i="12"/>
  <c r="AG325" i="12"/>
  <c r="AF325" i="12"/>
  <c r="AE325" i="12"/>
  <c r="AD325" i="12"/>
  <c r="AC325" i="12"/>
  <c r="BW325" i="12" s="1"/>
  <c r="AB325" i="12"/>
  <c r="AA325" i="12"/>
  <c r="Z325" i="12"/>
  <c r="Y325" i="12"/>
  <c r="X325" i="12"/>
  <c r="W325" i="12"/>
  <c r="V325" i="12"/>
  <c r="U325" i="12"/>
  <c r="T325" i="12"/>
  <c r="S325" i="12"/>
  <c r="R325" i="12"/>
  <c r="Q325" i="12"/>
  <c r="P325" i="12"/>
  <c r="O325" i="12"/>
  <c r="N325" i="12"/>
  <c r="M325" i="12"/>
  <c r="BG325" i="12" s="1"/>
  <c r="BC305" i="12"/>
  <c r="BA305" i="12"/>
  <c r="AZ305" i="12"/>
  <c r="AY305" i="12"/>
  <c r="AX305" i="12"/>
  <c r="AW305" i="12"/>
  <c r="CQ305" i="12" s="1"/>
  <c r="AV305" i="12"/>
  <c r="AU305" i="12"/>
  <c r="AT305" i="12"/>
  <c r="AS305" i="12"/>
  <c r="AR305" i="12"/>
  <c r="AQ305" i="12"/>
  <c r="AP305" i="12"/>
  <c r="AO305" i="12"/>
  <c r="CI305" i="12" s="1"/>
  <c r="AN305" i="12"/>
  <c r="CH305" i="12" s="1"/>
  <c r="AM305" i="12"/>
  <c r="AL305" i="12"/>
  <c r="AK305" i="12"/>
  <c r="AJ305" i="12"/>
  <c r="AI305" i="12"/>
  <c r="AH305" i="12"/>
  <c r="AG305" i="12"/>
  <c r="CA305" i="12" s="1"/>
  <c r="AF305" i="12"/>
  <c r="AE305" i="12"/>
  <c r="AD305" i="12"/>
  <c r="AC305" i="12"/>
  <c r="AB305" i="12"/>
  <c r="AA305" i="12"/>
  <c r="Z305" i="12"/>
  <c r="Y305" i="12"/>
  <c r="BS305" i="12" s="1"/>
  <c r="X305" i="12"/>
  <c r="BR305" i="12" s="1"/>
  <c r="W305" i="12"/>
  <c r="V305" i="12"/>
  <c r="U305" i="12"/>
  <c r="T305" i="12"/>
  <c r="S305" i="12"/>
  <c r="R305" i="12"/>
  <c r="Q305" i="12"/>
  <c r="P305" i="12"/>
  <c r="L305" i="12" s="1"/>
  <c r="O305" i="12"/>
  <c r="N305" i="12"/>
  <c r="M305" i="12"/>
  <c r="BC284" i="12"/>
  <c r="BA284" i="12"/>
  <c r="CU284" i="12" s="1"/>
  <c r="AZ284" i="12"/>
  <c r="AY284" i="12"/>
  <c r="AX284" i="12"/>
  <c r="AW284" i="12"/>
  <c r="AV284" i="12"/>
  <c r="AU284" i="12"/>
  <c r="AT284" i="12"/>
  <c r="AS284" i="12"/>
  <c r="AR284" i="12"/>
  <c r="AQ284" i="12"/>
  <c r="AP284" i="12"/>
  <c r="AO284" i="12"/>
  <c r="AN284" i="12"/>
  <c r="AM284" i="12"/>
  <c r="AL284" i="12"/>
  <c r="AK284" i="12"/>
  <c r="CE284" i="12" s="1"/>
  <c r="AJ284" i="12"/>
  <c r="CD284" i="12" s="1"/>
  <c r="AI284" i="12"/>
  <c r="AH284" i="12"/>
  <c r="AG284" i="12"/>
  <c r="AF284" i="12"/>
  <c r="AE284" i="12"/>
  <c r="AD284" i="12"/>
  <c r="AC284" i="12"/>
  <c r="BW284" i="12" s="1"/>
  <c r="AB284" i="12"/>
  <c r="AA284" i="12"/>
  <c r="Z284" i="12"/>
  <c r="Y284" i="12"/>
  <c r="X284" i="12"/>
  <c r="W284" i="12"/>
  <c r="V284" i="12"/>
  <c r="U284" i="12"/>
  <c r="BO284" i="12" s="1"/>
  <c r="T284" i="12"/>
  <c r="S284" i="12"/>
  <c r="R284" i="12"/>
  <c r="Q284" i="12"/>
  <c r="P284" i="12"/>
  <c r="O284" i="12"/>
  <c r="N284" i="12"/>
  <c r="M284" i="12"/>
  <c r="L284" i="12" s="1"/>
  <c r="BC264" i="12"/>
  <c r="BA264" i="12"/>
  <c r="AZ264" i="12"/>
  <c r="AY264" i="12"/>
  <c r="AX264" i="12"/>
  <c r="AW264" i="12"/>
  <c r="AV264" i="12"/>
  <c r="AU264" i="12"/>
  <c r="AT264" i="12"/>
  <c r="AS264" i="12"/>
  <c r="AR264" i="12"/>
  <c r="AQ264" i="12"/>
  <c r="AP264" i="12"/>
  <c r="AO264" i="12"/>
  <c r="CI264" i="12" s="1"/>
  <c r="AN264" i="12"/>
  <c r="AM264" i="12"/>
  <c r="AL264" i="12"/>
  <c r="AK264" i="12"/>
  <c r="AJ264" i="12"/>
  <c r="AI264" i="12"/>
  <c r="AH264" i="12"/>
  <c r="AG264" i="12"/>
  <c r="CA264" i="12" s="1"/>
  <c r="AF264" i="12"/>
  <c r="BZ264" i="12" s="1"/>
  <c r="AE264" i="12"/>
  <c r="AD264" i="12"/>
  <c r="AC264" i="12"/>
  <c r="AB264" i="12"/>
  <c r="AA264" i="12"/>
  <c r="Z264" i="12"/>
  <c r="Y264" i="12"/>
  <c r="BS264" i="12" s="1"/>
  <c r="X264" i="12"/>
  <c r="BR264" i="12" s="1"/>
  <c r="W264" i="12"/>
  <c r="V264" i="12"/>
  <c r="U264" i="12"/>
  <c r="T264" i="12"/>
  <c r="S264" i="12"/>
  <c r="R264" i="12"/>
  <c r="Q264" i="12"/>
  <c r="BK264" i="12" s="1"/>
  <c r="P264" i="12"/>
  <c r="L264" i="12" s="1"/>
  <c r="O264" i="12"/>
  <c r="N264" i="12"/>
  <c r="M264" i="12"/>
  <c r="BC244" i="12"/>
  <c r="BA244" i="12"/>
  <c r="AZ244" i="12"/>
  <c r="AY244" i="12"/>
  <c r="AX244" i="12"/>
  <c r="AW244" i="12"/>
  <c r="AV244" i="12"/>
  <c r="AU244" i="12"/>
  <c r="AT244" i="12"/>
  <c r="AS244" i="12"/>
  <c r="CM244" i="12" s="1"/>
  <c r="AR244" i="12"/>
  <c r="AQ244" i="12"/>
  <c r="AP244" i="12"/>
  <c r="AO244" i="12"/>
  <c r="AN244" i="12"/>
  <c r="AM244" i="12"/>
  <c r="AL244" i="12"/>
  <c r="AK244" i="12"/>
  <c r="CE244" i="12" s="1"/>
  <c r="AJ244" i="12"/>
  <c r="AI244" i="12"/>
  <c r="AH244" i="12"/>
  <c r="AG244" i="12"/>
  <c r="AF244" i="12"/>
  <c r="AE244" i="12"/>
  <c r="AD244" i="12"/>
  <c r="AC244" i="12"/>
  <c r="BW244" i="12" s="1"/>
  <c r="AB244" i="12"/>
  <c r="AA244" i="12"/>
  <c r="Z244" i="12"/>
  <c r="Y244" i="12"/>
  <c r="X244" i="12"/>
  <c r="W244" i="12"/>
  <c r="V244" i="12"/>
  <c r="U244" i="12"/>
  <c r="BO244" i="12" s="1"/>
  <c r="T244" i="12"/>
  <c r="S244" i="12"/>
  <c r="R244" i="12"/>
  <c r="Q244" i="12"/>
  <c r="P244" i="12"/>
  <c r="O244" i="12"/>
  <c r="N244" i="12"/>
  <c r="M244" i="12"/>
  <c r="L244" i="12" s="1"/>
  <c r="BC224" i="12"/>
  <c r="BA224" i="12"/>
  <c r="AZ224" i="12"/>
  <c r="AY224" i="12"/>
  <c r="AX224" i="12"/>
  <c r="AW224" i="12"/>
  <c r="AV224" i="12"/>
  <c r="CP224" i="12" s="1"/>
  <c r="AU224" i="12"/>
  <c r="AT224" i="12"/>
  <c r="AS224" i="12"/>
  <c r="AR224" i="12"/>
  <c r="AQ224" i="12"/>
  <c r="AP224" i="12"/>
  <c r="AO224" i="12"/>
  <c r="CI224" i="12" s="1"/>
  <c r="AN224" i="12"/>
  <c r="CH224" i="12" s="1"/>
  <c r="AM224" i="12"/>
  <c r="AL224" i="12"/>
  <c r="AK224" i="12"/>
  <c r="AJ224" i="12"/>
  <c r="AI224" i="12"/>
  <c r="AH224" i="12"/>
  <c r="AG224" i="12"/>
  <c r="CA224" i="12" s="1"/>
  <c r="AF224" i="12"/>
  <c r="BZ224" i="12" s="1"/>
  <c r="AE224" i="12"/>
  <c r="AD224" i="12"/>
  <c r="AC224" i="12"/>
  <c r="AB224" i="12"/>
  <c r="AA224" i="12"/>
  <c r="Z224" i="12"/>
  <c r="Y224" i="12"/>
  <c r="X224" i="12"/>
  <c r="W224" i="12"/>
  <c r="V224" i="12"/>
  <c r="U224" i="12"/>
  <c r="T224" i="12"/>
  <c r="S224" i="12"/>
  <c r="R224" i="12"/>
  <c r="Q224" i="12"/>
  <c r="BK224" i="12" s="1"/>
  <c r="P224" i="12"/>
  <c r="L224" i="12" s="1"/>
  <c r="O224" i="12"/>
  <c r="N224" i="12"/>
  <c r="M224" i="12"/>
  <c r="BC204" i="12"/>
  <c r="BA204" i="12"/>
  <c r="CU204" i="12" s="1"/>
  <c r="AZ204" i="12"/>
  <c r="AY204" i="12"/>
  <c r="AX204" i="12"/>
  <c r="AW204" i="12"/>
  <c r="AV204" i="12"/>
  <c r="AU204" i="12"/>
  <c r="AT204" i="12"/>
  <c r="AS204" i="12"/>
  <c r="CM204" i="12" s="1"/>
  <c r="AR204" i="12"/>
  <c r="AQ204" i="12"/>
  <c r="AP204" i="12"/>
  <c r="AO204" i="12"/>
  <c r="AN204" i="12"/>
  <c r="AM204" i="12"/>
  <c r="AL204" i="12"/>
  <c r="AK204" i="12"/>
  <c r="AJ204" i="12"/>
  <c r="AI204" i="12"/>
  <c r="AH204" i="12"/>
  <c r="AG204" i="12"/>
  <c r="AF204" i="12"/>
  <c r="AE204" i="12"/>
  <c r="AD204" i="12"/>
  <c r="AC204" i="12"/>
  <c r="BW204" i="12" s="1"/>
  <c r="AB204" i="12"/>
  <c r="AA204" i="12"/>
  <c r="Z204" i="12"/>
  <c r="Y204" i="12"/>
  <c r="X204" i="12"/>
  <c r="W204" i="12"/>
  <c r="V204" i="12"/>
  <c r="U204" i="12"/>
  <c r="BO204" i="12" s="1"/>
  <c r="T204" i="12"/>
  <c r="S204" i="12"/>
  <c r="R204" i="12"/>
  <c r="Q204" i="12"/>
  <c r="P204" i="12"/>
  <c r="O204" i="12"/>
  <c r="N204" i="12"/>
  <c r="M204" i="12"/>
  <c r="L204" i="12" s="1"/>
  <c r="BC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CH183" i="12" s="1"/>
  <c r="AM183" i="12"/>
  <c r="AL183" i="12"/>
  <c r="AK183" i="12"/>
  <c r="AJ183" i="12"/>
  <c r="AI183" i="12"/>
  <c r="AH183" i="12"/>
  <c r="AG183" i="12"/>
  <c r="CA183" i="12" s="1"/>
  <c r="AF183" i="12"/>
  <c r="BZ183" i="12" s="1"/>
  <c r="AE183" i="12"/>
  <c r="AD183" i="12"/>
  <c r="AC183" i="12"/>
  <c r="AB183" i="12"/>
  <c r="AA183" i="12"/>
  <c r="Z183" i="12"/>
  <c r="Y183" i="12"/>
  <c r="BS183" i="12" s="1"/>
  <c r="X183" i="12"/>
  <c r="W183" i="12"/>
  <c r="V183" i="12"/>
  <c r="U183" i="12"/>
  <c r="T183" i="12"/>
  <c r="S183" i="12"/>
  <c r="R183" i="12"/>
  <c r="Q183" i="12"/>
  <c r="BK183" i="12" s="1"/>
  <c r="P183" i="12"/>
  <c r="O183" i="12"/>
  <c r="N183" i="12"/>
  <c r="L183" i="12" s="1"/>
  <c r="M183" i="12"/>
  <c r="BC163" i="12"/>
  <c r="BA163" i="12"/>
  <c r="CU163" i="12" s="1"/>
  <c r="AZ163" i="12"/>
  <c r="AY163" i="12"/>
  <c r="AX163" i="12"/>
  <c r="AW163" i="12"/>
  <c r="AV163" i="12"/>
  <c r="AU163" i="12"/>
  <c r="AT163" i="12"/>
  <c r="AS163" i="12"/>
  <c r="AR163" i="12"/>
  <c r="CL163" i="12" s="1"/>
  <c r="AQ163" i="12"/>
  <c r="AP163" i="12"/>
  <c r="AO163" i="12"/>
  <c r="AN163" i="12"/>
  <c r="AM163" i="12"/>
  <c r="AL163" i="12"/>
  <c r="AK163" i="12"/>
  <c r="CE163" i="12" s="1"/>
  <c r="AJ163" i="12"/>
  <c r="CD163" i="12" s="1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 s="1"/>
  <c r="BC143" i="12"/>
  <c r="BA143" i="12"/>
  <c r="AZ143" i="12"/>
  <c r="AY143" i="12"/>
  <c r="AX143" i="12"/>
  <c r="AW143" i="12"/>
  <c r="AV143" i="12"/>
  <c r="CP143" i="12" s="1"/>
  <c r="AU143" i="12"/>
  <c r="AT143" i="12"/>
  <c r="AS143" i="12"/>
  <c r="AR143" i="12"/>
  <c r="AQ143" i="12"/>
  <c r="AP143" i="12"/>
  <c r="AO143" i="12"/>
  <c r="CI143" i="12" s="1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BS143" i="12" s="1"/>
  <c r="X143" i="12"/>
  <c r="BR143" i="12" s="1"/>
  <c r="W143" i="12"/>
  <c r="V143" i="12"/>
  <c r="U143" i="12"/>
  <c r="T143" i="12"/>
  <c r="S143" i="12"/>
  <c r="R143" i="12"/>
  <c r="Q143" i="12"/>
  <c r="P143" i="12"/>
  <c r="L143" i="12" s="1"/>
  <c r="O143" i="12"/>
  <c r="N143" i="12"/>
  <c r="M143" i="12"/>
  <c r="BC123" i="12"/>
  <c r="BA123" i="12"/>
  <c r="CU123" i="12" s="1"/>
  <c r="AZ123" i="12"/>
  <c r="CT123" i="12" s="1"/>
  <c r="AY123" i="12"/>
  <c r="AX123" i="12"/>
  <c r="AW123" i="12"/>
  <c r="AV123" i="12"/>
  <c r="AU123" i="12"/>
  <c r="AT123" i="12"/>
  <c r="AS123" i="12"/>
  <c r="CM123" i="12" s="1"/>
  <c r="AR123" i="12"/>
  <c r="AQ123" i="12"/>
  <c r="AP123" i="12"/>
  <c r="AO123" i="12"/>
  <c r="AN123" i="12"/>
  <c r="AM123" i="12"/>
  <c r="AL123" i="12"/>
  <c r="AK123" i="12"/>
  <c r="CE123" i="12" s="1"/>
  <c r="AJ123" i="12"/>
  <c r="CD123" i="12" s="1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 s="1"/>
  <c r="BC103" i="12"/>
  <c r="BA103" i="12"/>
  <c r="AZ103" i="12"/>
  <c r="AY103" i="12"/>
  <c r="AX103" i="12"/>
  <c r="AW103" i="12"/>
  <c r="CQ103" i="12" s="1"/>
  <c r="AV103" i="12"/>
  <c r="CP103" i="12" s="1"/>
  <c r="AU103" i="12"/>
  <c r="AT103" i="12"/>
  <c r="AS103" i="12"/>
  <c r="AR103" i="12"/>
  <c r="AQ103" i="12"/>
  <c r="AP103" i="12"/>
  <c r="AO103" i="12"/>
  <c r="CI103" i="12" s="1"/>
  <c r="AN103" i="12"/>
  <c r="CH103" i="12" s="1"/>
  <c r="AM103" i="12"/>
  <c r="AL103" i="12"/>
  <c r="AK103" i="12"/>
  <c r="AJ103" i="12"/>
  <c r="AI103" i="12"/>
  <c r="AH103" i="12"/>
  <c r="AG103" i="12"/>
  <c r="CA103" i="12" s="1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 s="1"/>
  <c r="BC82" i="12"/>
  <c r="BA82" i="12"/>
  <c r="CU82" i="12" s="1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CE82" i="12" s="1"/>
  <c r="AJ82" i="12"/>
  <c r="CD82" i="12" s="1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BO82" i="12" s="1"/>
  <c r="T82" i="12"/>
  <c r="S82" i="12"/>
  <c r="R82" i="12"/>
  <c r="Q82" i="12"/>
  <c r="P82" i="12"/>
  <c r="O82" i="12"/>
  <c r="N82" i="12"/>
  <c r="M82" i="12"/>
  <c r="BG82" i="12" s="1"/>
  <c r="BC62" i="12"/>
  <c r="BA62" i="12"/>
  <c r="AZ62" i="12"/>
  <c r="AY62" i="12"/>
  <c r="AX62" i="12"/>
  <c r="AW62" i="12"/>
  <c r="CQ62" i="12" s="1"/>
  <c r="AV62" i="12"/>
  <c r="CP62" i="12" s="1"/>
  <c r="AU62" i="12"/>
  <c r="AT62" i="12"/>
  <c r="AS62" i="12"/>
  <c r="AR62" i="12"/>
  <c r="AQ62" i="12"/>
  <c r="AP62" i="12"/>
  <c r="AO62" i="12"/>
  <c r="CI62" i="12" s="1"/>
  <c r="AN62" i="12"/>
  <c r="AM62" i="12"/>
  <c r="AL62" i="12"/>
  <c r="AK62" i="12"/>
  <c r="AJ62" i="12"/>
  <c r="AI62" i="12"/>
  <c r="AH62" i="12"/>
  <c r="AG62" i="12"/>
  <c r="AF62" i="12"/>
  <c r="BZ62" i="12" s="1"/>
  <c r="AE62" i="12"/>
  <c r="AD62" i="12"/>
  <c r="AC62" i="12"/>
  <c r="AB62" i="12"/>
  <c r="AA62" i="12"/>
  <c r="Z62" i="12"/>
  <c r="Y62" i="12"/>
  <c r="BS62" i="12" s="1"/>
  <c r="X62" i="12"/>
  <c r="BR62" i="12" s="1"/>
  <c r="W62" i="12"/>
  <c r="V62" i="12"/>
  <c r="U62" i="12"/>
  <c r="T62" i="12"/>
  <c r="S62" i="12"/>
  <c r="R62" i="12"/>
  <c r="Q62" i="12"/>
  <c r="P62" i="12"/>
  <c r="O62" i="12"/>
  <c r="N62" i="12"/>
  <c r="M62" i="12"/>
  <c r="L62" i="12" s="1"/>
  <c r="BC42" i="12"/>
  <c r="BA42" i="12"/>
  <c r="AZ42" i="12"/>
  <c r="CT42" i="12" s="1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 s="1"/>
  <c r="BC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CA22" i="12" s="1"/>
  <c r="AF22" i="12"/>
  <c r="AE22" i="12"/>
  <c r="AD22" i="12"/>
  <c r="AC22" i="12"/>
  <c r="AB22" i="12"/>
  <c r="AA22" i="12"/>
  <c r="Z22" i="12"/>
  <c r="Y22" i="12"/>
  <c r="BS22" i="12" s="1"/>
  <c r="X22" i="12"/>
  <c r="W22" i="12"/>
  <c r="V22" i="12"/>
  <c r="U22" i="12"/>
  <c r="T22" i="12"/>
  <c r="S22" i="12"/>
  <c r="R22" i="12"/>
  <c r="Q22" i="12"/>
  <c r="P22" i="12"/>
  <c r="O22" i="12"/>
  <c r="N22" i="12"/>
  <c r="L22" i="12" s="1"/>
  <c r="M22" i="12"/>
  <c r="BC2" i="12"/>
  <c r="BA2" i="12"/>
  <c r="AZ2" i="12"/>
  <c r="CT2" i="12" s="1"/>
  <c r="AY2" i="12"/>
  <c r="AX2" i="12"/>
  <c r="AW2" i="12"/>
  <c r="AV2" i="12"/>
  <c r="AU2" i="12"/>
  <c r="AT2" i="12"/>
  <c r="AS2" i="12"/>
  <c r="CM2" i="12" s="1"/>
  <c r="AR2" i="12"/>
  <c r="AQ2" i="12"/>
  <c r="AP2" i="12"/>
  <c r="AO2" i="12"/>
  <c r="AN2" i="12"/>
  <c r="AM2" i="12"/>
  <c r="AL2" i="12"/>
  <c r="AK2" i="12"/>
  <c r="AJ2" i="12"/>
  <c r="CD2" i="12" s="1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 s="1"/>
  <c r="BC385" i="11"/>
  <c r="BA385" i="11"/>
  <c r="AZ385" i="11"/>
  <c r="AY385" i="11"/>
  <c r="AX385" i="11"/>
  <c r="AW385" i="11"/>
  <c r="AV385" i="11"/>
  <c r="AU385" i="11"/>
  <c r="AT385" i="11"/>
  <c r="AS385" i="11"/>
  <c r="AR385" i="11"/>
  <c r="AQ385" i="11"/>
  <c r="AP385" i="11"/>
  <c r="AO385" i="11"/>
  <c r="AN385" i="11"/>
  <c r="AM385" i="11"/>
  <c r="AL385" i="11"/>
  <c r="AK385" i="11"/>
  <c r="AJ385" i="11"/>
  <c r="AI385" i="11"/>
  <c r="AH385" i="11"/>
  <c r="AG385" i="11"/>
  <c r="AF385" i="11"/>
  <c r="AE385" i="11"/>
  <c r="AD385" i="11"/>
  <c r="AC385" i="11"/>
  <c r="AB385" i="11"/>
  <c r="AA385" i="11"/>
  <c r="Z385" i="11"/>
  <c r="Y385" i="11"/>
  <c r="X385" i="11"/>
  <c r="W385" i="11"/>
  <c r="V385" i="11"/>
  <c r="U385" i="11"/>
  <c r="T385" i="11"/>
  <c r="S385" i="11"/>
  <c r="R385" i="11"/>
  <c r="Q385" i="11"/>
  <c r="P385" i="11"/>
  <c r="L385" i="11" s="1"/>
  <c r="O385" i="11"/>
  <c r="N385" i="11"/>
  <c r="M385" i="11"/>
  <c r="BC365" i="11"/>
  <c r="BA365" i="11"/>
  <c r="AZ365" i="11"/>
  <c r="AY365" i="11"/>
  <c r="AX365" i="11"/>
  <c r="AW365" i="11"/>
  <c r="AV365" i="11"/>
  <c r="AU365" i="11"/>
  <c r="AT365" i="11"/>
  <c r="AS365" i="11"/>
  <c r="AR365" i="11"/>
  <c r="AQ365" i="11"/>
  <c r="AP365" i="11"/>
  <c r="AO365" i="11"/>
  <c r="AN365" i="11"/>
  <c r="AM365" i="11"/>
  <c r="AL365" i="11"/>
  <c r="AK365" i="11"/>
  <c r="AJ365" i="11"/>
  <c r="AI365" i="11"/>
  <c r="AH365" i="11"/>
  <c r="AG365" i="11"/>
  <c r="AF365" i="11"/>
  <c r="AE365" i="11"/>
  <c r="AD365" i="11"/>
  <c r="AC365" i="11"/>
  <c r="AB365" i="11"/>
  <c r="AA365" i="11"/>
  <c r="Z365" i="11"/>
  <c r="Y365" i="11"/>
  <c r="X365" i="11"/>
  <c r="W365" i="11"/>
  <c r="V365" i="11"/>
  <c r="U365" i="11"/>
  <c r="T365" i="11"/>
  <c r="S365" i="11"/>
  <c r="R365" i="11"/>
  <c r="Q365" i="11"/>
  <c r="P365" i="11"/>
  <c r="O365" i="11"/>
  <c r="N365" i="11"/>
  <c r="M365" i="11"/>
  <c r="L365" i="11" s="1"/>
  <c r="BC345" i="11"/>
  <c r="BA345" i="11"/>
  <c r="AZ345" i="11"/>
  <c r="AY345" i="11"/>
  <c r="AX345" i="11"/>
  <c r="AW345" i="11"/>
  <c r="AV345" i="11"/>
  <c r="AU345" i="11"/>
  <c r="AT345" i="11"/>
  <c r="AS345" i="11"/>
  <c r="AR345" i="11"/>
  <c r="AQ345" i="11"/>
  <c r="AP345" i="11"/>
  <c r="AO345" i="11"/>
  <c r="AN345" i="11"/>
  <c r="AM345" i="11"/>
  <c r="AL345" i="11"/>
  <c r="AK345" i="11"/>
  <c r="AJ345" i="11"/>
  <c r="AI345" i="11"/>
  <c r="AH345" i="11"/>
  <c r="AG345" i="11"/>
  <c r="AF345" i="11"/>
  <c r="AE345" i="11"/>
  <c r="AD345" i="11"/>
  <c r="AC345" i="11"/>
  <c r="AB345" i="11"/>
  <c r="AA345" i="11"/>
  <c r="Z345" i="11"/>
  <c r="Y345" i="11"/>
  <c r="X345" i="11"/>
  <c r="W345" i="11"/>
  <c r="V345" i="11"/>
  <c r="U345" i="11"/>
  <c r="T345" i="11"/>
  <c r="S345" i="11"/>
  <c r="R345" i="11"/>
  <c r="Q345" i="11"/>
  <c r="P345" i="11"/>
  <c r="L345" i="11" s="1"/>
  <c r="O345" i="11"/>
  <c r="N345" i="11"/>
  <c r="M345" i="11"/>
  <c r="BC325" i="11"/>
  <c r="BA325" i="11"/>
  <c r="AZ325" i="11"/>
  <c r="AY325" i="11"/>
  <c r="AX325" i="11"/>
  <c r="AW325" i="11"/>
  <c r="AV325" i="11"/>
  <c r="AU325" i="11"/>
  <c r="AT325" i="11"/>
  <c r="AS325" i="11"/>
  <c r="AR325" i="11"/>
  <c r="AQ325" i="11"/>
  <c r="AP325" i="11"/>
  <c r="AO325" i="11"/>
  <c r="AN325" i="11"/>
  <c r="AM325" i="11"/>
  <c r="AL325" i="11"/>
  <c r="AK325" i="11"/>
  <c r="AJ325" i="11"/>
  <c r="AI325" i="11"/>
  <c r="AH325" i="11"/>
  <c r="AG325" i="11"/>
  <c r="AF325" i="11"/>
  <c r="AE325" i="11"/>
  <c r="AD325" i="11"/>
  <c r="AC325" i="11"/>
  <c r="AB325" i="11"/>
  <c r="AA325" i="11"/>
  <c r="Z325" i="11"/>
  <c r="Y325" i="11"/>
  <c r="X325" i="11"/>
  <c r="W325" i="11"/>
  <c r="V325" i="11"/>
  <c r="U325" i="11"/>
  <c r="T325" i="11"/>
  <c r="S325" i="11"/>
  <c r="R325" i="11"/>
  <c r="Q325" i="11"/>
  <c r="P325" i="11"/>
  <c r="O325" i="11"/>
  <c r="N325" i="11"/>
  <c r="M325" i="11"/>
  <c r="L325" i="11" s="1"/>
  <c r="BC305" i="11"/>
  <c r="BA305" i="11"/>
  <c r="AZ305" i="11"/>
  <c r="AY305" i="11"/>
  <c r="AX305" i="11"/>
  <c r="AW305" i="11"/>
  <c r="AV305" i="11"/>
  <c r="AU305" i="11"/>
  <c r="AT305" i="11"/>
  <c r="AS305" i="11"/>
  <c r="AR305" i="11"/>
  <c r="AQ305" i="11"/>
  <c r="AP305" i="11"/>
  <c r="AO305" i="11"/>
  <c r="AN305" i="11"/>
  <c r="AM305" i="11"/>
  <c r="AL305" i="11"/>
  <c r="AK305" i="11"/>
  <c r="AJ305" i="11"/>
  <c r="AI305" i="11"/>
  <c r="AH305" i="11"/>
  <c r="AG305" i="11"/>
  <c r="AF305" i="11"/>
  <c r="AE305" i="11"/>
  <c r="AD305" i="11"/>
  <c r="AC305" i="11"/>
  <c r="AB305" i="11"/>
  <c r="AA305" i="11"/>
  <c r="Z305" i="11"/>
  <c r="Y305" i="11"/>
  <c r="X305" i="11"/>
  <c r="W305" i="11"/>
  <c r="V305" i="11"/>
  <c r="U305" i="11"/>
  <c r="T305" i="11"/>
  <c r="S305" i="11"/>
  <c r="R305" i="11"/>
  <c r="Q305" i="11"/>
  <c r="P305" i="11"/>
  <c r="L305" i="11" s="1"/>
  <c r="O305" i="11"/>
  <c r="N305" i="11"/>
  <c r="M305" i="11"/>
  <c r="BC284" i="11"/>
  <c r="BA284" i="11"/>
  <c r="AZ284" i="11"/>
  <c r="AY284" i="11"/>
  <c r="AX284" i="11"/>
  <c r="AW284" i="11"/>
  <c r="AV284" i="11"/>
  <c r="AU284" i="11"/>
  <c r="AT284" i="11"/>
  <c r="AS284" i="11"/>
  <c r="AR284" i="11"/>
  <c r="AQ284" i="11"/>
  <c r="AP284" i="11"/>
  <c r="AO284" i="11"/>
  <c r="AN284" i="11"/>
  <c r="AM284" i="11"/>
  <c r="AL284" i="11"/>
  <c r="AK284" i="11"/>
  <c r="AJ284" i="11"/>
  <c r="AI284" i="11"/>
  <c r="AH284" i="11"/>
  <c r="AG284" i="11"/>
  <c r="AF284" i="11"/>
  <c r="AE284" i="11"/>
  <c r="AD284" i="11"/>
  <c r="AC284" i="11"/>
  <c r="AB284" i="11"/>
  <c r="AA284" i="11"/>
  <c r="Z284" i="11"/>
  <c r="Y284" i="11"/>
  <c r="X284" i="11"/>
  <c r="W284" i="11"/>
  <c r="V284" i="11"/>
  <c r="U284" i="11"/>
  <c r="T284" i="11"/>
  <c r="S284" i="11"/>
  <c r="R284" i="11"/>
  <c r="Q284" i="11"/>
  <c r="P284" i="11"/>
  <c r="O284" i="11"/>
  <c r="N284" i="11"/>
  <c r="M284" i="11"/>
  <c r="L284" i="11" s="1"/>
  <c r="BC264" i="11"/>
  <c r="BA264" i="11"/>
  <c r="AZ264" i="11"/>
  <c r="AY264" i="11"/>
  <c r="AX264" i="11"/>
  <c r="AW264" i="11"/>
  <c r="AV264" i="11"/>
  <c r="AU264" i="11"/>
  <c r="AT264" i="11"/>
  <c r="AS264" i="11"/>
  <c r="AR264" i="11"/>
  <c r="AQ264" i="11"/>
  <c r="AP264" i="11"/>
  <c r="AO264" i="11"/>
  <c r="AN264" i="11"/>
  <c r="AM264" i="11"/>
  <c r="AL264" i="11"/>
  <c r="AK264" i="11"/>
  <c r="AJ264" i="11"/>
  <c r="AI264" i="11"/>
  <c r="AH264" i="11"/>
  <c r="AG264" i="11"/>
  <c r="AF264" i="11"/>
  <c r="AE264" i="11"/>
  <c r="AD264" i="11"/>
  <c r="AC264" i="11"/>
  <c r="AB264" i="11"/>
  <c r="AA264" i="11"/>
  <c r="Z264" i="11"/>
  <c r="Y264" i="11"/>
  <c r="X264" i="11"/>
  <c r="W264" i="11"/>
  <c r="V264" i="11"/>
  <c r="U264" i="11"/>
  <c r="T264" i="11"/>
  <c r="S264" i="11"/>
  <c r="R264" i="11"/>
  <c r="Q264" i="11"/>
  <c r="P264" i="11"/>
  <c r="L264" i="11" s="1"/>
  <c r="O264" i="11"/>
  <c r="N264" i="11"/>
  <c r="M264" i="11"/>
  <c r="BC244" i="11"/>
  <c r="BA244" i="11"/>
  <c r="AZ244" i="11"/>
  <c r="AY244" i="11"/>
  <c r="AX244" i="11"/>
  <c r="AW244" i="11"/>
  <c r="AV244" i="11"/>
  <c r="AU244" i="11"/>
  <c r="AT244" i="11"/>
  <c r="AS244" i="11"/>
  <c r="AR244" i="11"/>
  <c r="AQ244" i="11"/>
  <c r="AP244" i="11"/>
  <c r="AO244" i="11"/>
  <c r="AN244" i="11"/>
  <c r="AM244" i="11"/>
  <c r="AL244" i="11"/>
  <c r="AK244" i="11"/>
  <c r="AJ244" i="11"/>
  <c r="AI244" i="11"/>
  <c r="AH244" i="11"/>
  <c r="AG244" i="11"/>
  <c r="AF244" i="11"/>
  <c r="AE244" i="11"/>
  <c r="AD244" i="11"/>
  <c r="AC244" i="11"/>
  <c r="AB244" i="11"/>
  <c r="AA244" i="11"/>
  <c r="Z244" i="11"/>
  <c r="Y244" i="11"/>
  <c r="X244" i="11"/>
  <c r="W244" i="11"/>
  <c r="V244" i="11"/>
  <c r="U244" i="11"/>
  <c r="T244" i="11"/>
  <c r="S244" i="11"/>
  <c r="R244" i="11"/>
  <c r="Q244" i="11"/>
  <c r="P244" i="11"/>
  <c r="O244" i="11"/>
  <c r="N244" i="11"/>
  <c r="M244" i="11"/>
  <c r="L244" i="11" s="1"/>
  <c r="BC224" i="11"/>
  <c r="BA224" i="11"/>
  <c r="AZ224" i="11"/>
  <c r="AY224" i="11"/>
  <c r="AX224" i="11"/>
  <c r="AW224" i="11"/>
  <c r="AV224" i="11"/>
  <c r="AU224" i="11"/>
  <c r="AT224" i="11"/>
  <c r="AS224" i="11"/>
  <c r="AR224" i="11"/>
  <c r="AQ224" i="11"/>
  <c r="AP224" i="11"/>
  <c r="AO224" i="11"/>
  <c r="AN224" i="11"/>
  <c r="AM224" i="11"/>
  <c r="AL224" i="11"/>
  <c r="AK224" i="11"/>
  <c r="AJ224" i="11"/>
  <c r="AI224" i="11"/>
  <c r="AH224" i="11"/>
  <c r="AG224" i="11"/>
  <c r="AF224" i="11"/>
  <c r="AE224" i="11"/>
  <c r="AD224" i="11"/>
  <c r="AC224" i="11"/>
  <c r="AB224" i="11"/>
  <c r="AA224" i="11"/>
  <c r="Z224" i="11"/>
  <c r="Y224" i="11"/>
  <c r="X224" i="11"/>
  <c r="W224" i="11"/>
  <c r="V224" i="11"/>
  <c r="U224" i="11"/>
  <c r="T224" i="11"/>
  <c r="S224" i="11"/>
  <c r="R224" i="11"/>
  <c r="Q224" i="11"/>
  <c r="P224" i="11"/>
  <c r="O224" i="11"/>
  <c r="L224" i="11" s="1"/>
  <c r="N224" i="11"/>
  <c r="M224" i="11"/>
  <c r="BC204" i="11"/>
  <c r="BA204" i="11"/>
  <c r="AZ204" i="11"/>
  <c r="AY204" i="11"/>
  <c r="AX204" i="11"/>
  <c r="AW204" i="11"/>
  <c r="AV204" i="11"/>
  <c r="AU204" i="11"/>
  <c r="AT204" i="11"/>
  <c r="AS204" i="11"/>
  <c r="AR204" i="11"/>
  <c r="AQ204" i="11"/>
  <c r="AP204" i="11"/>
  <c r="AO204" i="11"/>
  <c r="AN204" i="11"/>
  <c r="AM204" i="11"/>
  <c r="AL204" i="11"/>
  <c r="AK204" i="11"/>
  <c r="AJ204" i="11"/>
  <c r="AI204" i="11"/>
  <c r="AH204" i="11"/>
  <c r="AG204" i="11"/>
  <c r="AF204" i="11"/>
  <c r="AE204" i="11"/>
  <c r="AD204" i="11"/>
  <c r="AC204" i="11"/>
  <c r="AB204" i="11"/>
  <c r="AA204" i="11"/>
  <c r="Z204" i="11"/>
  <c r="Y204" i="11"/>
  <c r="X204" i="11"/>
  <c r="W204" i="11"/>
  <c r="V204" i="11"/>
  <c r="U204" i="11"/>
  <c r="T204" i="11"/>
  <c r="S204" i="11"/>
  <c r="R204" i="11"/>
  <c r="Q204" i="11"/>
  <c r="P204" i="11"/>
  <c r="O204" i="11"/>
  <c r="N204" i="11"/>
  <c r="M204" i="11"/>
  <c r="L204" i="11" s="1"/>
  <c r="BC183" i="11"/>
  <c r="BA183" i="11"/>
  <c r="AZ183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AM183" i="11"/>
  <c r="AL183" i="11"/>
  <c r="AK183" i="11"/>
  <c r="AJ183" i="11"/>
  <c r="AI183" i="11"/>
  <c r="AH183" i="11"/>
  <c r="AG183" i="11"/>
  <c r="AF183" i="11"/>
  <c r="AE183" i="11"/>
  <c r="AD183" i="11"/>
  <c r="AC183" i="11"/>
  <c r="AB183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L183" i="11" s="1"/>
  <c r="N183" i="11"/>
  <c r="M183" i="11"/>
  <c r="BC163" i="11"/>
  <c r="BA163" i="11"/>
  <c r="AZ163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AM163" i="11"/>
  <c r="AL163" i="11"/>
  <c r="AK163" i="11"/>
  <c r="AJ163" i="11"/>
  <c r="AI163" i="11"/>
  <c r="AH163" i="11"/>
  <c r="AG163" i="11"/>
  <c r="AF163" i="11"/>
  <c r="AE163" i="11"/>
  <c r="AD163" i="11"/>
  <c r="AC163" i="11"/>
  <c r="AB163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 s="1"/>
  <c r="BC143" i="11"/>
  <c r="BA143" i="11"/>
  <c r="AZ143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AM143" i="11"/>
  <c r="AL143" i="11"/>
  <c r="AK143" i="11"/>
  <c r="AJ143" i="11"/>
  <c r="AI143" i="11"/>
  <c r="AH143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L143" i="11" s="1"/>
  <c r="N143" i="11"/>
  <c r="M143" i="11"/>
  <c r="BC123" i="11"/>
  <c r="BA123" i="11"/>
  <c r="AZ123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AM123" i="11"/>
  <c r="AL123" i="11"/>
  <c r="AK123" i="11"/>
  <c r="AJ123" i="11"/>
  <c r="AI123" i="11"/>
  <c r="AH123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 s="1"/>
  <c r="BC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L103" i="11" s="1"/>
  <c r="M103" i="11"/>
  <c r="BC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 s="1"/>
  <c r="BC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L62" i="11" s="1"/>
  <c r="M62" i="11"/>
  <c r="BC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 s="1"/>
  <c r="BC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L22" i="11" s="1"/>
  <c r="M22" i="11"/>
  <c r="BC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 s="1"/>
  <c r="BC385" i="10"/>
  <c r="BA385" i="10"/>
  <c r="AZ385" i="10"/>
  <c r="AY385" i="10"/>
  <c r="AX385" i="10"/>
  <c r="AW385" i="10"/>
  <c r="AV385" i="10"/>
  <c r="AU385" i="10"/>
  <c r="AT385" i="10"/>
  <c r="AS385" i="10"/>
  <c r="AR385" i="10"/>
  <c r="AQ385" i="10"/>
  <c r="AP385" i="10"/>
  <c r="AO385" i="10"/>
  <c r="AN385" i="10"/>
  <c r="AM385" i="10"/>
  <c r="AL385" i="10"/>
  <c r="AK385" i="10"/>
  <c r="AJ385" i="10"/>
  <c r="AI385" i="10"/>
  <c r="AH385" i="10"/>
  <c r="AG385" i="10"/>
  <c r="AF385" i="10"/>
  <c r="AE385" i="10"/>
  <c r="AD385" i="10"/>
  <c r="AC385" i="10"/>
  <c r="AB385" i="10"/>
  <c r="AA385" i="10"/>
  <c r="Z385" i="10"/>
  <c r="Y385" i="10"/>
  <c r="X385" i="10"/>
  <c r="W385" i="10"/>
  <c r="V385" i="10"/>
  <c r="U385" i="10"/>
  <c r="T385" i="10"/>
  <c r="S385" i="10"/>
  <c r="R385" i="10"/>
  <c r="Q385" i="10"/>
  <c r="P385" i="10"/>
  <c r="O385" i="10"/>
  <c r="N385" i="10"/>
  <c r="L385" i="10" s="1"/>
  <c r="M385" i="10"/>
  <c r="BC365" i="10"/>
  <c r="BA365" i="10"/>
  <c r="AZ365" i="10"/>
  <c r="AY365" i="10"/>
  <c r="AX365" i="10"/>
  <c r="AW365" i="10"/>
  <c r="AV365" i="10"/>
  <c r="AU365" i="10"/>
  <c r="AT365" i="10"/>
  <c r="AS365" i="10"/>
  <c r="AR365" i="10"/>
  <c r="AQ365" i="10"/>
  <c r="AP365" i="10"/>
  <c r="AO365" i="10"/>
  <c r="AN365" i="10"/>
  <c r="AM365" i="10"/>
  <c r="AL365" i="10"/>
  <c r="AK365" i="10"/>
  <c r="AJ365" i="10"/>
  <c r="AI365" i="10"/>
  <c r="AH365" i="10"/>
  <c r="AG365" i="10"/>
  <c r="AF365" i="10"/>
  <c r="AE365" i="10"/>
  <c r="AD365" i="10"/>
  <c r="AC365" i="10"/>
  <c r="AB365" i="10"/>
  <c r="AA365" i="10"/>
  <c r="Z365" i="10"/>
  <c r="Y365" i="10"/>
  <c r="X365" i="10"/>
  <c r="W365" i="10"/>
  <c r="V365" i="10"/>
  <c r="U365" i="10"/>
  <c r="T365" i="10"/>
  <c r="S365" i="10"/>
  <c r="R365" i="10"/>
  <c r="Q365" i="10"/>
  <c r="P365" i="10"/>
  <c r="O365" i="10"/>
  <c r="N365" i="10"/>
  <c r="M365" i="10"/>
  <c r="L365" i="10"/>
  <c r="BC345" i="10"/>
  <c r="BA345" i="10"/>
  <c r="AZ345" i="10"/>
  <c r="AY345" i="10"/>
  <c r="AX345" i="10"/>
  <c r="AW345" i="10"/>
  <c r="AV345" i="10"/>
  <c r="AU345" i="10"/>
  <c r="AT345" i="10"/>
  <c r="AS345" i="10"/>
  <c r="AR345" i="10"/>
  <c r="AQ345" i="10"/>
  <c r="AP345" i="10"/>
  <c r="AO345" i="10"/>
  <c r="AN345" i="10"/>
  <c r="AM345" i="10"/>
  <c r="AL345" i="10"/>
  <c r="AK345" i="10"/>
  <c r="AJ345" i="10"/>
  <c r="AI345" i="10"/>
  <c r="AH345" i="10"/>
  <c r="AG345" i="10"/>
  <c r="AF345" i="10"/>
  <c r="AE345" i="10"/>
  <c r="AD345" i="10"/>
  <c r="AC345" i="10"/>
  <c r="AB345" i="10"/>
  <c r="AA345" i="10"/>
  <c r="Z345" i="10"/>
  <c r="Y345" i="10"/>
  <c r="X345" i="10"/>
  <c r="W345" i="10"/>
  <c r="V345" i="10"/>
  <c r="U345" i="10"/>
  <c r="T345" i="10"/>
  <c r="S345" i="10"/>
  <c r="R345" i="10"/>
  <c r="Q345" i="10"/>
  <c r="P345" i="10"/>
  <c r="O345" i="10"/>
  <c r="N345" i="10"/>
  <c r="L345" i="10" s="1"/>
  <c r="M345" i="10"/>
  <c r="BC325" i="10"/>
  <c r="BA325" i="10"/>
  <c r="AZ325" i="10"/>
  <c r="AY325" i="10"/>
  <c r="AX325" i="10"/>
  <c r="AW325" i="10"/>
  <c r="AV325" i="10"/>
  <c r="AU325" i="10"/>
  <c r="AT325" i="10"/>
  <c r="AS325" i="10"/>
  <c r="AR325" i="10"/>
  <c r="AQ325" i="10"/>
  <c r="AP325" i="10"/>
  <c r="AO325" i="10"/>
  <c r="AN325" i="10"/>
  <c r="AM325" i="10"/>
  <c r="AL325" i="10"/>
  <c r="AK325" i="10"/>
  <c r="AJ325" i="10"/>
  <c r="AI325" i="10"/>
  <c r="AH325" i="10"/>
  <c r="AG325" i="10"/>
  <c r="AF325" i="10"/>
  <c r="AE325" i="10"/>
  <c r="AD325" i="10"/>
  <c r="AC325" i="10"/>
  <c r="AB325" i="10"/>
  <c r="AA325" i="10"/>
  <c r="Z325" i="10"/>
  <c r="Y325" i="10"/>
  <c r="X325" i="10"/>
  <c r="W325" i="10"/>
  <c r="V325" i="10"/>
  <c r="U325" i="10"/>
  <c r="T325" i="10"/>
  <c r="S325" i="10"/>
  <c r="R325" i="10"/>
  <c r="Q325" i="10"/>
  <c r="P325" i="10"/>
  <c r="O325" i="10"/>
  <c r="N325" i="10"/>
  <c r="M325" i="10"/>
  <c r="L325" i="10"/>
  <c r="BC305" i="10"/>
  <c r="BA305" i="10"/>
  <c r="AZ305" i="10"/>
  <c r="AY305" i="10"/>
  <c r="AX305" i="10"/>
  <c r="AW305" i="10"/>
  <c r="AV305" i="10"/>
  <c r="AU305" i="10"/>
  <c r="AT305" i="10"/>
  <c r="AS305" i="10"/>
  <c r="AR305" i="10"/>
  <c r="AQ305" i="10"/>
  <c r="AP305" i="10"/>
  <c r="AO305" i="10"/>
  <c r="AN305" i="10"/>
  <c r="AM305" i="10"/>
  <c r="AL305" i="10"/>
  <c r="AK305" i="10"/>
  <c r="AJ305" i="10"/>
  <c r="AI305" i="10"/>
  <c r="AH305" i="10"/>
  <c r="AG305" i="10"/>
  <c r="AF305" i="10"/>
  <c r="AE305" i="10"/>
  <c r="AD305" i="10"/>
  <c r="AC305" i="10"/>
  <c r="AB305" i="10"/>
  <c r="AA305" i="10"/>
  <c r="Z305" i="10"/>
  <c r="Y305" i="10"/>
  <c r="X305" i="10"/>
  <c r="W305" i="10"/>
  <c r="V305" i="10"/>
  <c r="U305" i="10"/>
  <c r="T305" i="10"/>
  <c r="S305" i="10"/>
  <c r="R305" i="10"/>
  <c r="Q305" i="10"/>
  <c r="P305" i="10"/>
  <c r="O305" i="10"/>
  <c r="N305" i="10"/>
  <c r="L305" i="10" s="1"/>
  <c r="M305" i="10"/>
  <c r="BC284" i="10"/>
  <c r="BA284" i="10"/>
  <c r="AZ284" i="10"/>
  <c r="AY284" i="10"/>
  <c r="AX284" i="10"/>
  <c r="AW284" i="10"/>
  <c r="AV284" i="10"/>
  <c r="AU284" i="10"/>
  <c r="AT284" i="10"/>
  <c r="AS284" i="10"/>
  <c r="AR284" i="10"/>
  <c r="AQ284" i="10"/>
  <c r="AP284" i="10"/>
  <c r="AO284" i="10"/>
  <c r="AN284" i="10"/>
  <c r="AM284" i="10"/>
  <c r="AL284" i="10"/>
  <c r="AK284" i="10"/>
  <c r="AJ284" i="10"/>
  <c r="AI284" i="10"/>
  <c r="AH284" i="10"/>
  <c r="AG284" i="10"/>
  <c r="AF284" i="10"/>
  <c r="AE284" i="10"/>
  <c r="AD284" i="10"/>
  <c r="AC284" i="10"/>
  <c r="AB284" i="10"/>
  <c r="AA284" i="10"/>
  <c r="Z284" i="10"/>
  <c r="Y284" i="10"/>
  <c r="X284" i="10"/>
  <c r="W284" i="10"/>
  <c r="V284" i="10"/>
  <c r="U284" i="10"/>
  <c r="T284" i="10"/>
  <c r="S284" i="10"/>
  <c r="R284" i="10"/>
  <c r="Q284" i="10"/>
  <c r="P284" i="10"/>
  <c r="O284" i="10"/>
  <c r="N284" i="10"/>
  <c r="M284" i="10"/>
  <c r="L284" i="10"/>
  <c r="BC264" i="10"/>
  <c r="BA264" i="10"/>
  <c r="AZ264" i="10"/>
  <c r="AY264" i="10"/>
  <c r="AX264" i="10"/>
  <c r="AW264" i="10"/>
  <c r="AV264" i="10"/>
  <c r="AU264" i="10"/>
  <c r="AT264" i="10"/>
  <c r="AS264" i="10"/>
  <c r="AR264" i="10"/>
  <c r="AQ264" i="10"/>
  <c r="AP264" i="10"/>
  <c r="AO264" i="10"/>
  <c r="AN264" i="10"/>
  <c r="AM264" i="10"/>
  <c r="AL264" i="10"/>
  <c r="AK264" i="10"/>
  <c r="AJ264" i="10"/>
  <c r="AI264" i="10"/>
  <c r="AH264" i="10"/>
  <c r="AG264" i="10"/>
  <c r="AF264" i="10"/>
  <c r="AE264" i="10"/>
  <c r="AD264" i="10"/>
  <c r="AC264" i="10"/>
  <c r="AB264" i="10"/>
  <c r="AA264" i="10"/>
  <c r="Z264" i="10"/>
  <c r="Y264" i="10"/>
  <c r="X264" i="10"/>
  <c r="W264" i="10"/>
  <c r="V264" i="10"/>
  <c r="U264" i="10"/>
  <c r="T264" i="10"/>
  <c r="S264" i="10"/>
  <c r="R264" i="10"/>
  <c r="Q264" i="10"/>
  <c r="P264" i="10"/>
  <c r="O264" i="10"/>
  <c r="N264" i="10"/>
  <c r="L264" i="10" s="1"/>
  <c r="M264" i="10"/>
  <c r="BC244" i="10"/>
  <c r="BA244" i="10"/>
  <c r="AZ244" i="10"/>
  <c r="AY244" i="10"/>
  <c r="AX244" i="10"/>
  <c r="AW244" i="10"/>
  <c r="AV244" i="10"/>
  <c r="AU244" i="10"/>
  <c r="AT244" i="10"/>
  <c r="AS244" i="10"/>
  <c r="AR244" i="10"/>
  <c r="AQ244" i="10"/>
  <c r="AP244" i="10"/>
  <c r="AO244" i="10"/>
  <c r="AN244" i="10"/>
  <c r="AM244" i="10"/>
  <c r="AL244" i="10"/>
  <c r="AK244" i="10"/>
  <c r="AJ244" i="10"/>
  <c r="AI244" i="10"/>
  <c r="AH244" i="10"/>
  <c r="AG244" i="10"/>
  <c r="AF244" i="10"/>
  <c r="AE244" i="10"/>
  <c r="AD244" i="10"/>
  <c r="AC244" i="10"/>
  <c r="AB244" i="10"/>
  <c r="AA244" i="10"/>
  <c r="Z244" i="10"/>
  <c r="Y244" i="10"/>
  <c r="X244" i="10"/>
  <c r="W244" i="10"/>
  <c r="V244" i="10"/>
  <c r="U244" i="10"/>
  <c r="T244" i="10"/>
  <c r="S244" i="10"/>
  <c r="R244" i="10"/>
  <c r="Q244" i="10"/>
  <c r="P244" i="10"/>
  <c r="O244" i="10"/>
  <c r="N244" i="10"/>
  <c r="M244" i="10"/>
  <c r="L244" i="10"/>
  <c r="BC224" i="10"/>
  <c r="BA224" i="10"/>
  <c r="AZ224" i="10"/>
  <c r="AY224" i="10"/>
  <c r="AX224" i="10"/>
  <c r="AW224" i="10"/>
  <c r="AV224" i="10"/>
  <c r="AU224" i="10"/>
  <c r="AT224" i="10"/>
  <c r="AS224" i="10"/>
  <c r="AR224" i="10"/>
  <c r="AQ224" i="10"/>
  <c r="AP224" i="10"/>
  <c r="AO224" i="10"/>
  <c r="AN224" i="10"/>
  <c r="AM224" i="10"/>
  <c r="AL224" i="10"/>
  <c r="AK224" i="10"/>
  <c r="AJ224" i="10"/>
  <c r="AI224" i="10"/>
  <c r="AH224" i="10"/>
  <c r="AG224" i="10"/>
  <c r="AF224" i="10"/>
  <c r="AE224" i="10"/>
  <c r="AD224" i="10"/>
  <c r="AC224" i="10"/>
  <c r="AB224" i="10"/>
  <c r="AA224" i="10"/>
  <c r="Z224" i="10"/>
  <c r="Y224" i="10"/>
  <c r="X224" i="10"/>
  <c r="W224" i="10"/>
  <c r="V224" i="10"/>
  <c r="U224" i="10"/>
  <c r="T224" i="10"/>
  <c r="S224" i="10"/>
  <c r="R224" i="10"/>
  <c r="Q224" i="10"/>
  <c r="P224" i="10"/>
  <c r="O224" i="10"/>
  <c r="N224" i="10"/>
  <c r="L224" i="10" s="1"/>
  <c r="M224" i="10"/>
  <c r="BC204" i="10"/>
  <c r="BA204" i="10"/>
  <c r="AZ204" i="10"/>
  <c r="AY204" i="10"/>
  <c r="AX204" i="10"/>
  <c r="AW204" i="10"/>
  <c r="AV204" i="10"/>
  <c r="AU204" i="10"/>
  <c r="AT204" i="10"/>
  <c r="AS204" i="10"/>
  <c r="AR204" i="10"/>
  <c r="AQ204" i="10"/>
  <c r="AP204" i="10"/>
  <c r="AO204" i="10"/>
  <c r="AN204" i="10"/>
  <c r="AM204" i="10"/>
  <c r="AL204" i="10"/>
  <c r="AK204" i="10"/>
  <c r="AJ204" i="10"/>
  <c r="AI204" i="10"/>
  <c r="AH204" i="10"/>
  <c r="AG204" i="10"/>
  <c r="AF204" i="10"/>
  <c r="AE204" i="10"/>
  <c r="AD204" i="10"/>
  <c r="AC204" i="10"/>
  <c r="AB204" i="10"/>
  <c r="AA204" i="10"/>
  <c r="Z204" i="10"/>
  <c r="Y204" i="10"/>
  <c r="X204" i="10"/>
  <c r="W204" i="10"/>
  <c r="V204" i="10"/>
  <c r="U204" i="10"/>
  <c r="T204" i="10"/>
  <c r="S204" i="10"/>
  <c r="R204" i="10"/>
  <c r="Q204" i="10"/>
  <c r="P204" i="10"/>
  <c r="O204" i="10"/>
  <c r="N204" i="10"/>
  <c r="M204" i="10"/>
  <c r="L204" i="10"/>
  <c r="BC183" i="10"/>
  <c r="BA183" i="10"/>
  <c r="AZ183" i="10"/>
  <c r="AY183" i="10"/>
  <c r="AX183" i="10"/>
  <c r="AW183" i="10"/>
  <c r="AV183" i="10"/>
  <c r="AU183" i="10"/>
  <c r="AT183" i="10"/>
  <c r="AS183" i="10"/>
  <c r="AR183" i="10"/>
  <c r="AQ183" i="10"/>
  <c r="AP183" i="10"/>
  <c r="AO183" i="10"/>
  <c r="AN183" i="10"/>
  <c r="AM183" i="10"/>
  <c r="AL183" i="10"/>
  <c r="AK183" i="10"/>
  <c r="AJ183" i="10"/>
  <c r="AI183" i="10"/>
  <c r="AH183" i="10"/>
  <c r="AG183" i="10"/>
  <c r="AF183" i="10"/>
  <c r="AE183" i="10"/>
  <c r="AD183" i="10"/>
  <c r="AC183" i="10"/>
  <c r="AB183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O183" i="10"/>
  <c r="N183" i="10"/>
  <c r="L183" i="10" s="1"/>
  <c r="M183" i="10"/>
  <c r="BC163" i="10"/>
  <c r="BA163" i="10"/>
  <c r="AZ163" i="10"/>
  <c r="AY163" i="10"/>
  <c r="AX163" i="10"/>
  <c r="AW163" i="10"/>
  <c r="AV163" i="10"/>
  <c r="AU163" i="10"/>
  <c r="AT163" i="10"/>
  <c r="AS163" i="10"/>
  <c r="AR163" i="10"/>
  <c r="AQ163" i="10"/>
  <c r="AP163" i="10"/>
  <c r="AO163" i="10"/>
  <c r="AN163" i="10"/>
  <c r="AM163" i="10"/>
  <c r="AL163" i="10"/>
  <c r="AK163" i="10"/>
  <c r="AJ163" i="10"/>
  <c r="AI163" i="10"/>
  <c r="AH163" i="10"/>
  <c r="AG163" i="10"/>
  <c r="AF163" i="10"/>
  <c r="AE163" i="10"/>
  <c r="AD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M163" i="10"/>
  <c r="L163" i="10"/>
  <c r="BC143" i="10"/>
  <c r="BA143" i="10"/>
  <c r="AZ143" i="10"/>
  <c r="AY143" i="10"/>
  <c r="AX143" i="10"/>
  <c r="AW143" i="10"/>
  <c r="AV143" i="10"/>
  <c r="AU143" i="10"/>
  <c r="AT143" i="10"/>
  <c r="AS143" i="10"/>
  <c r="AR143" i="10"/>
  <c r="AQ143" i="10"/>
  <c r="AP143" i="10"/>
  <c r="AO143" i="10"/>
  <c r="AN143" i="10"/>
  <c r="AM143" i="10"/>
  <c r="AL143" i="10"/>
  <c r="AK143" i="10"/>
  <c r="AJ143" i="10"/>
  <c r="AI143" i="10"/>
  <c r="AH143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L143" i="10" s="1"/>
  <c r="M143" i="10"/>
  <c r="BC123" i="10"/>
  <c r="BA123" i="10"/>
  <c r="AZ123" i="10"/>
  <c r="AY123" i="10"/>
  <c r="AX123" i="10"/>
  <c r="AW123" i="10"/>
  <c r="AV123" i="10"/>
  <c r="AU123" i="10"/>
  <c r="AT123" i="10"/>
  <c r="AS123" i="10"/>
  <c r="AR123" i="10"/>
  <c r="AQ123" i="10"/>
  <c r="AP123" i="10"/>
  <c r="AO123" i="10"/>
  <c r="AN123" i="10"/>
  <c r="AM123" i="10"/>
  <c r="AL123" i="10"/>
  <c r="AK123" i="10"/>
  <c r="AJ123" i="10"/>
  <c r="AI123" i="10"/>
  <c r="AH123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BC103" i="10"/>
  <c r="BA103" i="10"/>
  <c r="AZ103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N103" i="10"/>
  <c r="AM103" i="10"/>
  <c r="AL103" i="10"/>
  <c r="AK103" i="10"/>
  <c r="AJ103" i="10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L103" i="10" s="1"/>
  <c r="M103" i="10"/>
  <c r="BC82" i="10"/>
  <c r="BA82" i="10"/>
  <c r="AZ82" i="10"/>
  <c r="AY82" i="10"/>
  <c r="AX82" i="10"/>
  <c r="AW82" i="10"/>
  <c r="AV82" i="10"/>
  <c r="AU82" i="10"/>
  <c r="AT82" i="10"/>
  <c r="AS82" i="10"/>
  <c r="AR82" i="10"/>
  <c r="AQ82" i="10"/>
  <c r="AP82" i="10"/>
  <c r="AO82" i="10"/>
  <c r="AN82" i="10"/>
  <c r="AM82" i="10"/>
  <c r="AL82" i="10"/>
  <c r="AK82" i="10"/>
  <c r="AJ82" i="10"/>
  <c r="AI82" i="10"/>
  <c r="AH82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BC62" i="10"/>
  <c r="BA62" i="10"/>
  <c r="AZ62" i="10"/>
  <c r="AY62" i="10"/>
  <c r="AX62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L62" i="10" s="1"/>
  <c r="M62" i="10"/>
  <c r="BC42" i="10"/>
  <c r="BA42" i="10"/>
  <c r="AZ42" i="10"/>
  <c r="AY42" i="10"/>
  <c r="AX42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BC22" i="10"/>
  <c r="BA22" i="10"/>
  <c r="AZ22" i="10"/>
  <c r="AY22" i="10"/>
  <c r="AX22" i="10"/>
  <c r="AW22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L22" i="10" s="1"/>
  <c r="O22" i="10"/>
  <c r="N22" i="10"/>
  <c r="M22" i="10"/>
  <c r="BC2" i="10"/>
  <c r="BA2" i="10"/>
  <c r="AZ2" i="10"/>
  <c r="AY2" i="10"/>
  <c r="AX2" i="10"/>
  <c r="AW2" i="10"/>
  <c r="AV2" i="10"/>
  <c r="AU2" i="10"/>
  <c r="AT2" i="10"/>
  <c r="AS2" i="10"/>
  <c r="AR2" i="10"/>
  <c r="AQ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AI385" i="23"/>
  <c r="AI365" i="23"/>
  <c r="AI345" i="23"/>
  <c r="AI325" i="23"/>
  <c r="AI305" i="23"/>
  <c r="AI284" i="23"/>
  <c r="AI264" i="23"/>
  <c r="AI244" i="23"/>
  <c r="AI224" i="23"/>
  <c r="AI204" i="23"/>
  <c r="AI183" i="23"/>
  <c r="AI163" i="23"/>
  <c r="AI143" i="23"/>
  <c r="AI123" i="23"/>
  <c r="AI103" i="23"/>
  <c r="AI42" i="23"/>
  <c r="AI62" i="23"/>
  <c r="AI82" i="23"/>
  <c r="AI22" i="23"/>
  <c r="AI2" i="23"/>
  <c r="J196" i="23"/>
  <c r="I196" i="23"/>
  <c r="H196" i="23"/>
  <c r="G196" i="23"/>
  <c r="J195" i="23"/>
  <c r="J197" i="23" s="1"/>
  <c r="X183" i="23" s="1"/>
  <c r="I195" i="23"/>
  <c r="I197" i="23" s="1"/>
  <c r="H195" i="23"/>
  <c r="H197" i="23" s="1"/>
  <c r="AD183" i="23" s="1"/>
  <c r="G195" i="23"/>
  <c r="P183" i="23" s="1"/>
  <c r="J194" i="23"/>
  <c r="J198" i="23" s="1"/>
  <c r="AF183" i="23" s="1"/>
  <c r="I194" i="23"/>
  <c r="I198" i="23" s="1"/>
  <c r="H194" i="23"/>
  <c r="H198" i="23" s="1"/>
  <c r="G194" i="23"/>
  <c r="G198" i="23" s="1"/>
  <c r="J193" i="23"/>
  <c r="J199" i="23" s="1"/>
  <c r="AN183" i="23" s="1"/>
  <c r="I193" i="23"/>
  <c r="I199" i="23" s="1"/>
  <c r="H193" i="23"/>
  <c r="H199" i="23" s="1"/>
  <c r="AW183" i="23" s="1"/>
  <c r="G193" i="23"/>
  <c r="M183" i="23" s="1"/>
  <c r="J192" i="23"/>
  <c r="J200" i="23" s="1"/>
  <c r="I192" i="23"/>
  <c r="I200" i="23" s="1"/>
  <c r="H192" i="23"/>
  <c r="H200" i="23" s="1"/>
  <c r="G192" i="23"/>
  <c r="G200" i="23" s="1"/>
  <c r="J191" i="23"/>
  <c r="J201" i="23" s="1"/>
  <c r="AQ183" i="23" s="1"/>
  <c r="I191" i="23"/>
  <c r="I201" i="23" s="1"/>
  <c r="H191" i="23"/>
  <c r="H201" i="23" s="1"/>
  <c r="AZ183" i="23" s="1"/>
  <c r="G191" i="23"/>
  <c r="Q183" i="23" s="1"/>
  <c r="J190" i="23"/>
  <c r="J202" i="23" s="1"/>
  <c r="I190" i="23"/>
  <c r="I202" i="23" s="1"/>
  <c r="H190" i="23"/>
  <c r="H202" i="23" s="1"/>
  <c r="G190" i="23"/>
  <c r="G202" i="23" s="1"/>
  <c r="J189" i="23"/>
  <c r="I189" i="23"/>
  <c r="H189" i="23"/>
  <c r="G189" i="23"/>
  <c r="U183" i="23" s="1"/>
  <c r="J188" i="23"/>
  <c r="I188" i="23"/>
  <c r="H188" i="23"/>
  <c r="G188" i="23"/>
  <c r="J187" i="23"/>
  <c r="I187" i="23"/>
  <c r="H187" i="23"/>
  <c r="G187" i="23"/>
  <c r="W183" i="23" s="1"/>
  <c r="J186" i="23"/>
  <c r="I186" i="23"/>
  <c r="H186" i="23"/>
  <c r="G186" i="23"/>
  <c r="J185" i="23"/>
  <c r="I185" i="23"/>
  <c r="H185" i="23"/>
  <c r="G185" i="23"/>
  <c r="AB183" i="23" s="1"/>
  <c r="J184" i="23"/>
  <c r="I184" i="23"/>
  <c r="H184" i="23"/>
  <c r="G184" i="23"/>
  <c r="J183" i="23"/>
  <c r="I183" i="23"/>
  <c r="H183" i="23"/>
  <c r="G183" i="23"/>
  <c r="AE183" i="23" s="1"/>
  <c r="J176" i="23"/>
  <c r="I176" i="23"/>
  <c r="H176" i="23"/>
  <c r="G176" i="23"/>
  <c r="J175" i="23"/>
  <c r="J177" i="23" s="1"/>
  <c r="X163" i="23" s="1"/>
  <c r="I175" i="23"/>
  <c r="I177" i="23" s="1"/>
  <c r="H175" i="23"/>
  <c r="H177" i="23" s="1"/>
  <c r="AD163" i="23" s="1"/>
  <c r="G175" i="23"/>
  <c r="P163" i="23" s="1"/>
  <c r="J174" i="23"/>
  <c r="J178" i="23" s="1"/>
  <c r="AF163" i="23" s="1"/>
  <c r="I174" i="23"/>
  <c r="I178" i="23" s="1"/>
  <c r="H174" i="23"/>
  <c r="H178" i="23" s="1"/>
  <c r="G174" i="23"/>
  <c r="G178" i="23" s="1"/>
  <c r="J173" i="23"/>
  <c r="J179" i="23" s="1"/>
  <c r="AN163" i="23" s="1"/>
  <c r="I173" i="23"/>
  <c r="I179" i="23" s="1"/>
  <c r="H173" i="23"/>
  <c r="H179" i="23" s="1"/>
  <c r="AW163" i="23" s="1"/>
  <c r="G173" i="23"/>
  <c r="M163" i="23" s="1"/>
  <c r="J172" i="23"/>
  <c r="J180" i="23" s="1"/>
  <c r="I172" i="23"/>
  <c r="I180" i="23" s="1"/>
  <c r="H172" i="23"/>
  <c r="H180" i="23" s="1"/>
  <c r="G172" i="23"/>
  <c r="G180" i="23" s="1"/>
  <c r="J171" i="23"/>
  <c r="J181" i="23" s="1"/>
  <c r="AQ163" i="23" s="1"/>
  <c r="I171" i="23"/>
  <c r="I181" i="23" s="1"/>
  <c r="H171" i="23"/>
  <c r="H181" i="23" s="1"/>
  <c r="AZ163" i="23" s="1"/>
  <c r="G171" i="23"/>
  <c r="Q163" i="23" s="1"/>
  <c r="J170" i="23"/>
  <c r="J182" i="23" s="1"/>
  <c r="I170" i="23"/>
  <c r="I182" i="23" s="1"/>
  <c r="H170" i="23"/>
  <c r="H182" i="23" s="1"/>
  <c r="G170" i="23"/>
  <c r="G182" i="23" s="1"/>
  <c r="J169" i="23"/>
  <c r="I169" i="23"/>
  <c r="H169" i="23"/>
  <c r="G169" i="23"/>
  <c r="U163" i="23" s="1"/>
  <c r="J168" i="23"/>
  <c r="I168" i="23"/>
  <c r="H168" i="23"/>
  <c r="G168" i="23"/>
  <c r="J167" i="23"/>
  <c r="I167" i="23"/>
  <c r="H167" i="23"/>
  <c r="G167" i="23"/>
  <c r="W163" i="23" s="1"/>
  <c r="J166" i="23"/>
  <c r="I166" i="23"/>
  <c r="H166" i="23"/>
  <c r="G166" i="23"/>
  <c r="J165" i="23"/>
  <c r="I165" i="23"/>
  <c r="H165" i="23"/>
  <c r="G165" i="23"/>
  <c r="AB163" i="23" s="1"/>
  <c r="J164" i="23"/>
  <c r="I164" i="23"/>
  <c r="H164" i="23"/>
  <c r="G164" i="23"/>
  <c r="J163" i="23"/>
  <c r="I163" i="23"/>
  <c r="H163" i="23"/>
  <c r="G163" i="23"/>
  <c r="AE163" i="23" s="1"/>
  <c r="J156" i="23"/>
  <c r="I156" i="23"/>
  <c r="H156" i="23"/>
  <c r="G156" i="23"/>
  <c r="J155" i="23"/>
  <c r="J157" i="23" s="1"/>
  <c r="X143" i="23" s="1"/>
  <c r="I155" i="23"/>
  <c r="I157" i="23" s="1"/>
  <c r="H155" i="23"/>
  <c r="H157" i="23" s="1"/>
  <c r="AD143" i="23" s="1"/>
  <c r="G155" i="23"/>
  <c r="G157" i="23" s="1"/>
  <c r="R143" i="23" s="1"/>
  <c r="J154" i="23"/>
  <c r="J158" i="23" s="1"/>
  <c r="AF143" i="23" s="1"/>
  <c r="I154" i="23"/>
  <c r="I158" i="23" s="1"/>
  <c r="H154" i="23"/>
  <c r="H158" i="23" s="1"/>
  <c r="G154" i="23"/>
  <c r="G158" i="23" s="1"/>
  <c r="J153" i="23"/>
  <c r="J159" i="23" s="1"/>
  <c r="AN143" i="23" s="1"/>
  <c r="I153" i="23"/>
  <c r="I159" i="23" s="1"/>
  <c r="H153" i="23"/>
  <c r="H159" i="23" s="1"/>
  <c r="AW143" i="23" s="1"/>
  <c r="G153" i="23"/>
  <c r="M143" i="23" s="1"/>
  <c r="J152" i="23"/>
  <c r="J160" i="23" s="1"/>
  <c r="I152" i="23"/>
  <c r="I160" i="23" s="1"/>
  <c r="H152" i="23"/>
  <c r="H160" i="23" s="1"/>
  <c r="G152" i="23"/>
  <c r="G160" i="23" s="1"/>
  <c r="J151" i="23"/>
  <c r="J161" i="23" s="1"/>
  <c r="AQ143" i="23" s="1"/>
  <c r="I151" i="23"/>
  <c r="I161" i="23" s="1"/>
  <c r="H151" i="23"/>
  <c r="H161" i="23" s="1"/>
  <c r="AZ143" i="23" s="1"/>
  <c r="G151" i="23"/>
  <c r="Q143" i="23" s="1"/>
  <c r="J150" i="23"/>
  <c r="J162" i="23" s="1"/>
  <c r="I150" i="23"/>
  <c r="I162" i="23" s="1"/>
  <c r="H150" i="23"/>
  <c r="H162" i="23" s="1"/>
  <c r="G150" i="23"/>
  <c r="G162" i="23" s="1"/>
  <c r="J149" i="23"/>
  <c r="I149" i="23"/>
  <c r="H149" i="23"/>
  <c r="G149" i="23"/>
  <c r="U143" i="23" s="1"/>
  <c r="J148" i="23"/>
  <c r="I148" i="23"/>
  <c r="H148" i="23"/>
  <c r="G148" i="23"/>
  <c r="J147" i="23"/>
  <c r="I147" i="23"/>
  <c r="H147" i="23"/>
  <c r="G147" i="23"/>
  <c r="G145" i="23" s="1"/>
  <c r="AB143" i="23" s="1"/>
  <c r="J146" i="23"/>
  <c r="I146" i="23"/>
  <c r="H146" i="23"/>
  <c r="G146" i="23"/>
  <c r="J145" i="23"/>
  <c r="I145" i="23"/>
  <c r="H145" i="23"/>
  <c r="J144" i="23"/>
  <c r="I144" i="23"/>
  <c r="H144" i="23"/>
  <c r="G144" i="23"/>
  <c r="J143" i="23"/>
  <c r="I143" i="23"/>
  <c r="H143" i="23"/>
  <c r="G143" i="23"/>
  <c r="AE143" i="23" s="1"/>
  <c r="J136" i="23"/>
  <c r="I136" i="23"/>
  <c r="H136" i="23"/>
  <c r="G136" i="23"/>
  <c r="J135" i="23"/>
  <c r="J137" i="23" s="1"/>
  <c r="X123" i="23" s="1"/>
  <c r="I135" i="23"/>
  <c r="I137" i="23" s="1"/>
  <c r="H135" i="23"/>
  <c r="H137" i="23" s="1"/>
  <c r="AD123" i="23" s="1"/>
  <c r="G135" i="23"/>
  <c r="J134" i="23"/>
  <c r="J138" i="23" s="1"/>
  <c r="AF123" i="23" s="1"/>
  <c r="I134" i="23"/>
  <c r="I138" i="23" s="1"/>
  <c r="H134" i="23"/>
  <c r="H138" i="23" s="1"/>
  <c r="G134" i="23"/>
  <c r="G138" i="23" s="1"/>
  <c r="J133" i="23"/>
  <c r="J139" i="23" s="1"/>
  <c r="I133" i="23"/>
  <c r="I139" i="23" s="1"/>
  <c r="H133" i="23"/>
  <c r="H139" i="23" s="1"/>
  <c r="AW123" i="23" s="1"/>
  <c r="G133" i="23"/>
  <c r="M123" i="23" s="1"/>
  <c r="J132" i="23"/>
  <c r="J140" i="23" s="1"/>
  <c r="I132" i="23"/>
  <c r="I140" i="23" s="1"/>
  <c r="H132" i="23"/>
  <c r="H140" i="23" s="1"/>
  <c r="G132" i="23"/>
  <c r="G140" i="23" s="1"/>
  <c r="J131" i="23"/>
  <c r="J141" i="23" s="1"/>
  <c r="AQ123" i="23" s="1"/>
  <c r="I131" i="23"/>
  <c r="I141" i="23" s="1"/>
  <c r="H131" i="23"/>
  <c r="H141" i="23" s="1"/>
  <c r="AZ123" i="23" s="1"/>
  <c r="G131" i="23"/>
  <c r="Q123" i="23" s="1"/>
  <c r="J130" i="23"/>
  <c r="J142" i="23" s="1"/>
  <c r="I130" i="23"/>
  <c r="I142" i="23" s="1"/>
  <c r="H130" i="23"/>
  <c r="H142" i="23" s="1"/>
  <c r="G130" i="23"/>
  <c r="G142" i="23" s="1"/>
  <c r="J129" i="23"/>
  <c r="I129" i="23"/>
  <c r="H129" i="23"/>
  <c r="G129" i="23"/>
  <c r="J128" i="23"/>
  <c r="I128" i="23"/>
  <c r="H128" i="23"/>
  <c r="G128" i="23"/>
  <c r="J127" i="23"/>
  <c r="I127" i="23"/>
  <c r="H127" i="23"/>
  <c r="G127" i="23"/>
  <c r="W123" i="23" s="1"/>
  <c r="J126" i="23"/>
  <c r="I126" i="23"/>
  <c r="H126" i="23"/>
  <c r="G126" i="23"/>
  <c r="J125" i="23"/>
  <c r="I125" i="23"/>
  <c r="H125" i="23"/>
  <c r="J124" i="23"/>
  <c r="I124" i="23"/>
  <c r="H124" i="23"/>
  <c r="G124" i="23"/>
  <c r="J123" i="23"/>
  <c r="I123" i="23"/>
  <c r="H123" i="23"/>
  <c r="G123" i="23"/>
  <c r="AE123" i="23" s="1"/>
  <c r="J116" i="23"/>
  <c r="I116" i="23"/>
  <c r="H116" i="23"/>
  <c r="G116" i="23"/>
  <c r="J115" i="23"/>
  <c r="J117" i="23" s="1"/>
  <c r="X103" i="23" s="1"/>
  <c r="I115" i="23"/>
  <c r="I117" i="23" s="1"/>
  <c r="H115" i="23"/>
  <c r="H117" i="23" s="1"/>
  <c r="AD103" i="23" s="1"/>
  <c r="G115" i="23"/>
  <c r="P103" i="23" s="1"/>
  <c r="J114" i="23"/>
  <c r="J118" i="23" s="1"/>
  <c r="AF103" i="23" s="1"/>
  <c r="I114" i="23"/>
  <c r="I118" i="23" s="1"/>
  <c r="H114" i="23"/>
  <c r="H118" i="23" s="1"/>
  <c r="G114" i="23"/>
  <c r="G118" i="23" s="1"/>
  <c r="V103" i="23" s="1"/>
  <c r="J113" i="23"/>
  <c r="J119" i="23" s="1"/>
  <c r="I113" i="23"/>
  <c r="I119" i="23" s="1"/>
  <c r="H113" i="23"/>
  <c r="H119" i="23" s="1"/>
  <c r="AW103" i="23" s="1"/>
  <c r="G113" i="23"/>
  <c r="M103" i="23" s="1"/>
  <c r="J112" i="23"/>
  <c r="J120" i="23" s="1"/>
  <c r="I112" i="23"/>
  <c r="I120" i="23" s="1"/>
  <c r="H112" i="23"/>
  <c r="H120" i="23" s="1"/>
  <c r="G112" i="23"/>
  <c r="G120" i="23" s="1"/>
  <c r="N103" i="23" s="1"/>
  <c r="J111" i="23"/>
  <c r="J121" i="23" s="1"/>
  <c r="AQ103" i="23" s="1"/>
  <c r="I111" i="23"/>
  <c r="I121" i="23" s="1"/>
  <c r="H111" i="23"/>
  <c r="H121" i="23" s="1"/>
  <c r="AZ103" i="23" s="1"/>
  <c r="G111" i="23"/>
  <c r="G121" i="23" s="1"/>
  <c r="J110" i="23"/>
  <c r="J122" i="23" s="1"/>
  <c r="I110" i="23"/>
  <c r="I122" i="23" s="1"/>
  <c r="H110" i="23"/>
  <c r="H122" i="23" s="1"/>
  <c r="G110" i="23"/>
  <c r="G122" i="23" s="1"/>
  <c r="O103" i="23" s="1"/>
  <c r="J109" i="23"/>
  <c r="I109" i="23"/>
  <c r="H109" i="23"/>
  <c r="G109" i="23"/>
  <c r="U103" i="23" s="1"/>
  <c r="J108" i="23"/>
  <c r="I108" i="23"/>
  <c r="H108" i="23"/>
  <c r="G108" i="23"/>
  <c r="J107" i="23"/>
  <c r="I107" i="23"/>
  <c r="H107" i="23"/>
  <c r="G107" i="23"/>
  <c r="W103" i="23" s="1"/>
  <c r="J106" i="23"/>
  <c r="I106" i="23"/>
  <c r="H106" i="23"/>
  <c r="G106" i="23"/>
  <c r="J105" i="23"/>
  <c r="I105" i="23"/>
  <c r="H105" i="23"/>
  <c r="J104" i="23"/>
  <c r="I104" i="23"/>
  <c r="H104" i="23"/>
  <c r="G104" i="23"/>
  <c r="J103" i="23"/>
  <c r="I103" i="23"/>
  <c r="H103" i="23"/>
  <c r="G103" i="23"/>
  <c r="J95" i="23"/>
  <c r="I95" i="23"/>
  <c r="H95" i="23"/>
  <c r="G95" i="23"/>
  <c r="J94" i="23"/>
  <c r="J96" i="23" s="1"/>
  <c r="X82" i="23" s="1"/>
  <c r="I94" i="23"/>
  <c r="I96" i="23" s="1"/>
  <c r="H94" i="23"/>
  <c r="H96" i="23" s="1"/>
  <c r="AD82" i="23" s="1"/>
  <c r="G94" i="23"/>
  <c r="P82" i="23" s="1"/>
  <c r="J93" i="23"/>
  <c r="J97" i="23" s="1"/>
  <c r="AF82" i="23" s="1"/>
  <c r="I93" i="23"/>
  <c r="I97" i="23" s="1"/>
  <c r="H93" i="23"/>
  <c r="H97" i="23" s="1"/>
  <c r="G93" i="23"/>
  <c r="G97" i="23" s="1"/>
  <c r="J92" i="23"/>
  <c r="J98" i="23" s="1"/>
  <c r="AN82" i="23" s="1"/>
  <c r="I92" i="23"/>
  <c r="I98" i="23" s="1"/>
  <c r="H92" i="23"/>
  <c r="H98" i="23" s="1"/>
  <c r="AW82" i="23" s="1"/>
  <c r="G92" i="23"/>
  <c r="M82" i="23" s="1"/>
  <c r="J91" i="23"/>
  <c r="J99" i="23" s="1"/>
  <c r="I91" i="23"/>
  <c r="I99" i="23" s="1"/>
  <c r="H91" i="23"/>
  <c r="H99" i="23" s="1"/>
  <c r="G91" i="23"/>
  <c r="G99" i="23" s="1"/>
  <c r="J90" i="23"/>
  <c r="J100" i="23" s="1"/>
  <c r="AQ82" i="23" s="1"/>
  <c r="I90" i="23"/>
  <c r="I100" i="23" s="1"/>
  <c r="H90" i="23"/>
  <c r="H100" i="23" s="1"/>
  <c r="AZ82" i="23" s="1"/>
  <c r="G90" i="23"/>
  <c r="Q82" i="23" s="1"/>
  <c r="J89" i="23"/>
  <c r="J101" i="23" s="1"/>
  <c r="I89" i="23"/>
  <c r="I101" i="23" s="1"/>
  <c r="H89" i="23"/>
  <c r="H101" i="23" s="1"/>
  <c r="U82" i="23" s="1"/>
  <c r="G89" i="23"/>
  <c r="G101" i="23" s="1"/>
  <c r="J88" i="23"/>
  <c r="I88" i="23"/>
  <c r="H88" i="23"/>
  <c r="G88" i="23"/>
  <c r="J87" i="23"/>
  <c r="I87" i="23"/>
  <c r="H87" i="23"/>
  <c r="G87" i="23"/>
  <c r="J86" i="23"/>
  <c r="I86" i="23"/>
  <c r="H86" i="23"/>
  <c r="G86" i="23"/>
  <c r="W82" i="23" s="1"/>
  <c r="J85" i="23"/>
  <c r="I85" i="23"/>
  <c r="H85" i="23"/>
  <c r="G85" i="23"/>
  <c r="J84" i="23"/>
  <c r="I84" i="23"/>
  <c r="H84" i="23"/>
  <c r="J83" i="23"/>
  <c r="I83" i="23"/>
  <c r="H83" i="23"/>
  <c r="G83" i="23"/>
  <c r="J82" i="23"/>
  <c r="I82" i="23"/>
  <c r="H82" i="23"/>
  <c r="G82" i="23"/>
  <c r="AE82" i="23" s="1"/>
  <c r="J75" i="23"/>
  <c r="I75" i="23"/>
  <c r="H75" i="23"/>
  <c r="G75" i="23"/>
  <c r="J74" i="23"/>
  <c r="J76" i="23" s="1"/>
  <c r="X62" i="23" s="1"/>
  <c r="I74" i="23"/>
  <c r="I76" i="23" s="1"/>
  <c r="H74" i="23"/>
  <c r="H76" i="23" s="1"/>
  <c r="AD62" i="23" s="1"/>
  <c r="G74" i="23"/>
  <c r="G76" i="23" s="1"/>
  <c r="R62" i="23" s="1"/>
  <c r="J73" i="23"/>
  <c r="J77" i="23" s="1"/>
  <c r="AF62" i="23" s="1"/>
  <c r="I73" i="23"/>
  <c r="I77" i="23" s="1"/>
  <c r="H73" i="23"/>
  <c r="H77" i="23" s="1"/>
  <c r="G73" i="23"/>
  <c r="G77" i="23" s="1"/>
  <c r="J72" i="23"/>
  <c r="J78" i="23" s="1"/>
  <c r="I72" i="23"/>
  <c r="I78" i="23" s="1"/>
  <c r="H72" i="23"/>
  <c r="H78" i="23" s="1"/>
  <c r="AW62" i="23" s="1"/>
  <c r="G72" i="23"/>
  <c r="G78" i="23" s="1"/>
  <c r="AA62" i="23" s="1"/>
  <c r="J71" i="23"/>
  <c r="J79" i="23" s="1"/>
  <c r="I71" i="23"/>
  <c r="I79" i="23" s="1"/>
  <c r="H71" i="23"/>
  <c r="H79" i="23" s="1"/>
  <c r="G71" i="23"/>
  <c r="G79" i="23" s="1"/>
  <c r="J70" i="23"/>
  <c r="J80" i="23" s="1"/>
  <c r="AQ62" i="23" s="1"/>
  <c r="I70" i="23"/>
  <c r="I80" i="23" s="1"/>
  <c r="H70" i="23"/>
  <c r="H80" i="23" s="1"/>
  <c r="AZ62" i="23" s="1"/>
  <c r="G70" i="23"/>
  <c r="Q62" i="23" s="1"/>
  <c r="J69" i="23"/>
  <c r="J81" i="23" s="1"/>
  <c r="I69" i="23"/>
  <c r="I81" i="23" s="1"/>
  <c r="H69" i="23"/>
  <c r="H81" i="23" s="1"/>
  <c r="G69" i="23"/>
  <c r="G81" i="23" s="1"/>
  <c r="J68" i="23"/>
  <c r="I68" i="23"/>
  <c r="H68" i="23"/>
  <c r="G68" i="23"/>
  <c r="U62" i="23" s="1"/>
  <c r="J67" i="23"/>
  <c r="I67" i="23"/>
  <c r="H67" i="23"/>
  <c r="G67" i="23"/>
  <c r="J66" i="23"/>
  <c r="I66" i="23"/>
  <c r="H66" i="23"/>
  <c r="G66" i="23"/>
  <c r="W62" i="23" s="1"/>
  <c r="J65" i="23"/>
  <c r="I65" i="23"/>
  <c r="H65" i="23"/>
  <c r="G65" i="23"/>
  <c r="J64" i="23"/>
  <c r="I64" i="23"/>
  <c r="H64" i="23"/>
  <c r="G64" i="23"/>
  <c r="AB62" i="23" s="1"/>
  <c r="J63" i="23"/>
  <c r="I63" i="23"/>
  <c r="H63" i="23"/>
  <c r="G63" i="23"/>
  <c r="J62" i="23"/>
  <c r="I62" i="23"/>
  <c r="H62" i="23"/>
  <c r="G62" i="23"/>
  <c r="AE62" i="23" s="1"/>
  <c r="J55" i="23"/>
  <c r="I55" i="23"/>
  <c r="H55" i="23"/>
  <c r="G55" i="23"/>
  <c r="J54" i="23"/>
  <c r="J56" i="23" s="1"/>
  <c r="X42" i="23" s="1"/>
  <c r="I54" i="23"/>
  <c r="I56" i="23" s="1"/>
  <c r="H54" i="23"/>
  <c r="H56" i="23" s="1"/>
  <c r="AD42" i="23" s="1"/>
  <c r="G54" i="23"/>
  <c r="P42" i="23" s="1"/>
  <c r="J53" i="23"/>
  <c r="J57" i="23" s="1"/>
  <c r="AF42" i="23" s="1"/>
  <c r="I53" i="23"/>
  <c r="I57" i="23" s="1"/>
  <c r="H53" i="23"/>
  <c r="H57" i="23" s="1"/>
  <c r="G53" i="23"/>
  <c r="G57" i="23" s="1"/>
  <c r="V42" i="23" s="1"/>
  <c r="J52" i="23"/>
  <c r="J58" i="23" s="1"/>
  <c r="AN42" i="23" s="1"/>
  <c r="I52" i="23"/>
  <c r="I58" i="23" s="1"/>
  <c r="H52" i="23"/>
  <c r="H58" i="23" s="1"/>
  <c r="AW42" i="23" s="1"/>
  <c r="G52" i="23"/>
  <c r="M42" i="23" s="1"/>
  <c r="J51" i="23"/>
  <c r="J59" i="23" s="1"/>
  <c r="I51" i="23"/>
  <c r="I59" i="23" s="1"/>
  <c r="H51" i="23"/>
  <c r="H59" i="23" s="1"/>
  <c r="G51" i="23"/>
  <c r="G59" i="23" s="1"/>
  <c r="N42" i="23" s="1"/>
  <c r="J50" i="23"/>
  <c r="J60" i="23" s="1"/>
  <c r="AQ42" i="23" s="1"/>
  <c r="I50" i="23"/>
  <c r="I60" i="23" s="1"/>
  <c r="H50" i="23"/>
  <c r="H60" i="23" s="1"/>
  <c r="AZ42" i="23" s="1"/>
  <c r="G50" i="23"/>
  <c r="Q42" i="23" s="1"/>
  <c r="J49" i="23"/>
  <c r="J61" i="23" s="1"/>
  <c r="I49" i="23"/>
  <c r="I61" i="23" s="1"/>
  <c r="H49" i="23"/>
  <c r="H61" i="23" s="1"/>
  <c r="G49" i="23"/>
  <c r="G61" i="23" s="1"/>
  <c r="O42" i="23" s="1"/>
  <c r="J48" i="23"/>
  <c r="I48" i="23"/>
  <c r="H48" i="23"/>
  <c r="G48" i="23"/>
  <c r="U42" i="23" s="1"/>
  <c r="J47" i="23"/>
  <c r="I47" i="23"/>
  <c r="H47" i="23"/>
  <c r="G47" i="23"/>
  <c r="J46" i="23"/>
  <c r="I46" i="23"/>
  <c r="H46" i="23"/>
  <c r="G46" i="23"/>
  <c r="W42" i="23" s="1"/>
  <c r="J45" i="23"/>
  <c r="I45" i="23"/>
  <c r="H45" i="23"/>
  <c r="G45" i="23"/>
  <c r="J44" i="23"/>
  <c r="I44" i="23"/>
  <c r="H44" i="23"/>
  <c r="J43" i="23"/>
  <c r="I43" i="23"/>
  <c r="H43" i="23"/>
  <c r="G43" i="23"/>
  <c r="J42" i="23"/>
  <c r="I42" i="23"/>
  <c r="H42" i="23"/>
  <c r="G42" i="23"/>
  <c r="AE42" i="23" s="1"/>
  <c r="J35" i="23"/>
  <c r="I35" i="23"/>
  <c r="H35" i="23"/>
  <c r="G35" i="23"/>
  <c r="J34" i="23"/>
  <c r="J36" i="23" s="1"/>
  <c r="X22" i="23" s="1"/>
  <c r="I34" i="23"/>
  <c r="I36" i="23" s="1"/>
  <c r="H34" i="23"/>
  <c r="H36" i="23" s="1"/>
  <c r="AD22" i="23" s="1"/>
  <c r="G34" i="23"/>
  <c r="G36" i="23" s="1"/>
  <c r="R22" i="23" s="1"/>
  <c r="J33" i="23"/>
  <c r="J37" i="23" s="1"/>
  <c r="AF22" i="23" s="1"/>
  <c r="I33" i="23"/>
  <c r="I37" i="23" s="1"/>
  <c r="H33" i="23"/>
  <c r="H37" i="23" s="1"/>
  <c r="G33" i="23"/>
  <c r="G37" i="23" s="1"/>
  <c r="J32" i="23"/>
  <c r="J38" i="23" s="1"/>
  <c r="AN22" i="23" s="1"/>
  <c r="I32" i="23"/>
  <c r="I38" i="23" s="1"/>
  <c r="H32" i="23"/>
  <c r="H38" i="23" s="1"/>
  <c r="AW22" i="23" s="1"/>
  <c r="G32" i="23"/>
  <c r="M22" i="23" s="1"/>
  <c r="J31" i="23"/>
  <c r="J39" i="23" s="1"/>
  <c r="I31" i="23"/>
  <c r="I39" i="23" s="1"/>
  <c r="H31" i="23"/>
  <c r="H39" i="23" s="1"/>
  <c r="G31" i="23"/>
  <c r="G39" i="23" s="1"/>
  <c r="J30" i="23"/>
  <c r="J40" i="23" s="1"/>
  <c r="AQ22" i="23" s="1"/>
  <c r="I30" i="23"/>
  <c r="I40" i="23" s="1"/>
  <c r="H30" i="23"/>
  <c r="H40" i="23" s="1"/>
  <c r="AZ22" i="23" s="1"/>
  <c r="G30" i="23"/>
  <c r="Q22" i="23" s="1"/>
  <c r="J29" i="23"/>
  <c r="J41" i="23" s="1"/>
  <c r="I29" i="23"/>
  <c r="I41" i="23" s="1"/>
  <c r="H29" i="23"/>
  <c r="H41" i="23" s="1"/>
  <c r="G29" i="23"/>
  <c r="G41" i="23" s="1"/>
  <c r="J28" i="23"/>
  <c r="I28" i="23"/>
  <c r="H28" i="23"/>
  <c r="G28" i="23"/>
  <c r="U22" i="23" s="1"/>
  <c r="J27" i="23"/>
  <c r="I27" i="23"/>
  <c r="H27" i="23"/>
  <c r="G27" i="23"/>
  <c r="J26" i="23"/>
  <c r="I26" i="23"/>
  <c r="H26" i="23"/>
  <c r="G26" i="23"/>
  <c r="W22" i="23" s="1"/>
  <c r="J25" i="23"/>
  <c r="I25" i="23"/>
  <c r="H25" i="23"/>
  <c r="G25" i="23"/>
  <c r="J24" i="23"/>
  <c r="I24" i="23"/>
  <c r="H24" i="23"/>
  <c r="G24" i="23"/>
  <c r="AB22" i="23" s="1"/>
  <c r="J23" i="23"/>
  <c r="I23" i="23"/>
  <c r="H23" i="23"/>
  <c r="G23" i="23"/>
  <c r="J22" i="23"/>
  <c r="I22" i="23"/>
  <c r="H22" i="23"/>
  <c r="G22" i="23"/>
  <c r="H16" i="23"/>
  <c r="I16" i="23"/>
  <c r="J16" i="23"/>
  <c r="H17" i="23"/>
  <c r="I17" i="23"/>
  <c r="J17" i="23"/>
  <c r="H18" i="23"/>
  <c r="AW2" i="23" s="1"/>
  <c r="I18" i="23"/>
  <c r="J18" i="23"/>
  <c r="H19" i="23"/>
  <c r="I19" i="23"/>
  <c r="J19" i="23"/>
  <c r="H20" i="23"/>
  <c r="I20" i="23"/>
  <c r="J20" i="23"/>
  <c r="AQ2" i="23" s="1"/>
  <c r="H21" i="23"/>
  <c r="I21" i="23"/>
  <c r="J21" i="23"/>
  <c r="H2" i="23"/>
  <c r="I2" i="23"/>
  <c r="J2" i="23"/>
  <c r="H3" i="23"/>
  <c r="I3" i="23"/>
  <c r="J3" i="23"/>
  <c r="H4" i="23"/>
  <c r="I4" i="23"/>
  <c r="AB2" i="23" s="1"/>
  <c r="J4" i="23"/>
  <c r="G4" i="23"/>
  <c r="G3" i="23"/>
  <c r="G2" i="23"/>
  <c r="G21" i="23"/>
  <c r="G20" i="23"/>
  <c r="G19" i="23"/>
  <c r="G18" i="23"/>
  <c r="G17" i="23"/>
  <c r="G16" i="23"/>
  <c r="H5" i="23"/>
  <c r="I5" i="23"/>
  <c r="J5" i="23"/>
  <c r="H6" i="23"/>
  <c r="I6" i="23"/>
  <c r="J6" i="23"/>
  <c r="H7" i="23"/>
  <c r="I7" i="23"/>
  <c r="J7" i="23"/>
  <c r="H8" i="23"/>
  <c r="I8" i="23"/>
  <c r="J8" i="23"/>
  <c r="H9" i="23"/>
  <c r="I9" i="23"/>
  <c r="J9" i="23"/>
  <c r="H10" i="23"/>
  <c r="I10" i="23"/>
  <c r="J10" i="23"/>
  <c r="H11" i="23"/>
  <c r="I11" i="23"/>
  <c r="J11" i="23"/>
  <c r="H12" i="23"/>
  <c r="I12" i="23"/>
  <c r="J12" i="23"/>
  <c r="H13" i="23"/>
  <c r="I13" i="23"/>
  <c r="J13" i="23"/>
  <c r="H14" i="23"/>
  <c r="I14" i="23"/>
  <c r="J14" i="23"/>
  <c r="H15" i="23"/>
  <c r="I15" i="23"/>
  <c r="Y2" i="23" s="1"/>
  <c r="J15" i="23"/>
  <c r="G6" i="23"/>
  <c r="G7" i="23"/>
  <c r="G8" i="23"/>
  <c r="G9" i="23"/>
  <c r="G10" i="23"/>
  <c r="G11" i="23"/>
  <c r="G12" i="23"/>
  <c r="M2" i="23" s="1"/>
  <c r="G13" i="23"/>
  <c r="G14" i="23"/>
  <c r="G15" i="23"/>
  <c r="G5" i="23"/>
  <c r="AE103" i="23"/>
  <c r="M62" i="23"/>
  <c r="G403" i="22"/>
  <c r="J397" i="22"/>
  <c r="I397" i="22"/>
  <c r="H397" i="22"/>
  <c r="G397" i="22"/>
  <c r="J396" i="22"/>
  <c r="J398" i="22" s="1"/>
  <c r="I396" i="22"/>
  <c r="I398" i="22" s="1"/>
  <c r="H396" i="22"/>
  <c r="H398" i="22" s="1"/>
  <c r="G396" i="22"/>
  <c r="G398" i="22" s="1"/>
  <c r="J395" i="22"/>
  <c r="J399" i="22" s="1"/>
  <c r="I395" i="22"/>
  <c r="I399" i="22" s="1"/>
  <c r="H395" i="22"/>
  <c r="H399" i="22" s="1"/>
  <c r="G395" i="22"/>
  <c r="J394" i="22"/>
  <c r="J400" i="22" s="1"/>
  <c r="I394" i="22"/>
  <c r="I400" i="22" s="1"/>
  <c r="H394" i="22"/>
  <c r="H400" i="22" s="1"/>
  <c r="G394" i="22"/>
  <c r="G400" i="22" s="1"/>
  <c r="J393" i="22"/>
  <c r="J401" i="22" s="1"/>
  <c r="I393" i="22"/>
  <c r="I401" i="22" s="1"/>
  <c r="H393" i="22"/>
  <c r="H401" i="22" s="1"/>
  <c r="G393" i="22"/>
  <c r="J392" i="22"/>
  <c r="J402" i="22" s="1"/>
  <c r="I392" i="22"/>
  <c r="I402" i="22" s="1"/>
  <c r="H392" i="22"/>
  <c r="H402" i="22" s="1"/>
  <c r="G392" i="22"/>
  <c r="G402" i="22" s="1"/>
  <c r="J391" i="22"/>
  <c r="J403" i="22" s="1"/>
  <c r="I391" i="22"/>
  <c r="I403" i="22" s="1"/>
  <c r="H391" i="22"/>
  <c r="H403" i="22" s="1"/>
  <c r="G391" i="22"/>
  <c r="J390" i="22"/>
  <c r="J404" i="22" s="1"/>
  <c r="I390" i="22"/>
  <c r="I404" i="22" s="1"/>
  <c r="H390" i="22"/>
  <c r="H404" i="22" s="1"/>
  <c r="G390" i="22"/>
  <c r="G404" i="22" s="1"/>
  <c r="J389" i="22"/>
  <c r="I389" i="22"/>
  <c r="H389" i="22"/>
  <c r="G389" i="22"/>
  <c r="J388" i="22"/>
  <c r="I388" i="22"/>
  <c r="H388" i="22"/>
  <c r="G388" i="22"/>
  <c r="J387" i="22"/>
  <c r="I387" i="22"/>
  <c r="H387" i="22"/>
  <c r="G387" i="22"/>
  <c r="J386" i="22"/>
  <c r="I386" i="22"/>
  <c r="H386" i="22"/>
  <c r="G386" i="22"/>
  <c r="J385" i="22"/>
  <c r="I385" i="22"/>
  <c r="H385" i="22"/>
  <c r="G385" i="22"/>
  <c r="G379" i="22"/>
  <c r="J377" i="22"/>
  <c r="I377" i="22"/>
  <c r="H377" i="22"/>
  <c r="G377" i="22"/>
  <c r="J376" i="22"/>
  <c r="J378" i="22" s="1"/>
  <c r="I376" i="22"/>
  <c r="I378" i="22" s="1"/>
  <c r="H376" i="22"/>
  <c r="H378" i="22" s="1"/>
  <c r="G376" i="22"/>
  <c r="G378" i="22" s="1"/>
  <c r="J375" i="22"/>
  <c r="J379" i="22" s="1"/>
  <c r="I375" i="22"/>
  <c r="I379" i="22" s="1"/>
  <c r="H375" i="22"/>
  <c r="H379" i="22" s="1"/>
  <c r="G375" i="22"/>
  <c r="J374" i="22"/>
  <c r="J380" i="22" s="1"/>
  <c r="I374" i="22"/>
  <c r="I380" i="22" s="1"/>
  <c r="H374" i="22"/>
  <c r="H380" i="22" s="1"/>
  <c r="G374" i="22"/>
  <c r="G380" i="22" s="1"/>
  <c r="J373" i="22"/>
  <c r="J381" i="22" s="1"/>
  <c r="I373" i="22"/>
  <c r="I381" i="22" s="1"/>
  <c r="H373" i="22"/>
  <c r="H381" i="22" s="1"/>
  <c r="G373" i="22"/>
  <c r="J372" i="22"/>
  <c r="J382" i="22" s="1"/>
  <c r="I372" i="22"/>
  <c r="I382" i="22" s="1"/>
  <c r="H372" i="22"/>
  <c r="H382" i="22" s="1"/>
  <c r="G372" i="22"/>
  <c r="G382" i="22" s="1"/>
  <c r="J371" i="22"/>
  <c r="J383" i="22" s="1"/>
  <c r="I371" i="22"/>
  <c r="I383" i="22" s="1"/>
  <c r="H371" i="22"/>
  <c r="H383" i="22" s="1"/>
  <c r="G371" i="22"/>
  <c r="G383" i="22" s="1"/>
  <c r="J370" i="22"/>
  <c r="J384" i="22" s="1"/>
  <c r="I370" i="22"/>
  <c r="I384" i="22" s="1"/>
  <c r="H370" i="22"/>
  <c r="H384" i="22" s="1"/>
  <c r="G370" i="22"/>
  <c r="G384" i="22" s="1"/>
  <c r="J369" i="22"/>
  <c r="I369" i="22"/>
  <c r="H369" i="22"/>
  <c r="G369" i="22"/>
  <c r="J368" i="22"/>
  <c r="I368" i="22"/>
  <c r="H368" i="22"/>
  <c r="G368" i="22"/>
  <c r="J367" i="22"/>
  <c r="I367" i="22"/>
  <c r="H367" i="22"/>
  <c r="G367" i="22"/>
  <c r="J366" i="22"/>
  <c r="I366" i="22"/>
  <c r="H366" i="22"/>
  <c r="G366" i="22"/>
  <c r="J365" i="22"/>
  <c r="I365" i="22"/>
  <c r="H365" i="22"/>
  <c r="G365" i="22"/>
  <c r="G359" i="22"/>
  <c r="J357" i="22"/>
  <c r="I357" i="22"/>
  <c r="H357" i="22"/>
  <c r="G357" i="22"/>
  <c r="J356" i="22"/>
  <c r="J358" i="22" s="1"/>
  <c r="I356" i="22"/>
  <c r="I358" i="22" s="1"/>
  <c r="H356" i="22"/>
  <c r="H358" i="22" s="1"/>
  <c r="G356" i="22"/>
  <c r="G358" i="22" s="1"/>
  <c r="J355" i="22"/>
  <c r="J359" i="22" s="1"/>
  <c r="I355" i="22"/>
  <c r="I359" i="22" s="1"/>
  <c r="H355" i="22"/>
  <c r="H359" i="22" s="1"/>
  <c r="G355" i="22"/>
  <c r="J354" i="22"/>
  <c r="J360" i="22" s="1"/>
  <c r="I354" i="22"/>
  <c r="I360" i="22" s="1"/>
  <c r="H354" i="22"/>
  <c r="H360" i="22" s="1"/>
  <c r="G354" i="22"/>
  <c r="G360" i="22" s="1"/>
  <c r="J353" i="22"/>
  <c r="J361" i="22" s="1"/>
  <c r="I353" i="22"/>
  <c r="I361" i="22" s="1"/>
  <c r="H353" i="22"/>
  <c r="H361" i="22" s="1"/>
  <c r="G353" i="22"/>
  <c r="G361" i="22" s="1"/>
  <c r="J352" i="22"/>
  <c r="J362" i="22" s="1"/>
  <c r="I352" i="22"/>
  <c r="I362" i="22" s="1"/>
  <c r="H352" i="22"/>
  <c r="H362" i="22" s="1"/>
  <c r="G352" i="22"/>
  <c r="G362" i="22" s="1"/>
  <c r="J351" i="22"/>
  <c r="J363" i="22" s="1"/>
  <c r="I351" i="22"/>
  <c r="I363" i="22" s="1"/>
  <c r="H351" i="22"/>
  <c r="H363" i="22" s="1"/>
  <c r="G351" i="22"/>
  <c r="G363" i="22" s="1"/>
  <c r="J350" i="22"/>
  <c r="J364" i="22" s="1"/>
  <c r="I350" i="22"/>
  <c r="I364" i="22" s="1"/>
  <c r="H350" i="22"/>
  <c r="H364" i="22" s="1"/>
  <c r="G350" i="22"/>
  <c r="G364" i="22" s="1"/>
  <c r="J349" i="22"/>
  <c r="I349" i="22"/>
  <c r="H349" i="22"/>
  <c r="G349" i="22"/>
  <c r="G345" i="22" s="1"/>
  <c r="J348" i="22"/>
  <c r="I348" i="22"/>
  <c r="H348" i="22"/>
  <c r="G348" i="22"/>
  <c r="J347" i="22"/>
  <c r="I347" i="22"/>
  <c r="H347" i="22"/>
  <c r="G347" i="22"/>
  <c r="J346" i="22"/>
  <c r="I346" i="22"/>
  <c r="H346" i="22"/>
  <c r="G346" i="22"/>
  <c r="J345" i="22"/>
  <c r="I345" i="22"/>
  <c r="H345" i="22"/>
  <c r="J337" i="22"/>
  <c r="I337" i="22"/>
  <c r="H337" i="22"/>
  <c r="G337" i="22"/>
  <c r="J336" i="22"/>
  <c r="J338" i="22" s="1"/>
  <c r="I336" i="22"/>
  <c r="I338" i="22" s="1"/>
  <c r="H336" i="22"/>
  <c r="H338" i="22" s="1"/>
  <c r="G336" i="22"/>
  <c r="G338" i="22" s="1"/>
  <c r="J335" i="22"/>
  <c r="J339" i="22" s="1"/>
  <c r="I335" i="22"/>
  <c r="I339" i="22" s="1"/>
  <c r="H335" i="22"/>
  <c r="H339" i="22" s="1"/>
  <c r="G335" i="22"/>
  <c r="G339" i="22" s="1"/>
  <c r="J334" i="22"/>
  <c r="J340" i="22" s="1"/>
  <c r="I334" i="22"/>
  <c r="I340" i="22" s="1"/>
  <c r="H334" i="22"/>
  <c r="H340" i="22" s="1"/>
  <c r="G334" i="22"/>
  <c r="G340" i="22" s="1"/>
  <c r="J333" i="22"/>
  <c r="J341" i="22" s="1"/>
  <c r="I333" i="22"/>
  <c r="I341" i="22" s="1"/>
  <c r="H333" i="22"/>
  <c r="H341" i="22" s="1"/>
  <c r="G333" i="22"/>
  <c r="G341" i="22" s="1"/>
  <c r="J332" i="22"/>
  <c r="J342" i="22" s="1"/>
  <c r="I332" i="22"/>
  <c r="I342" i="22" s="1"/>
  <c r="H332" i="22"/>
  <c r="H342" i="22" s="1"/>
  <c r="G332" i="22"/>
  <c r="G342" i="22" s="1"/>
  <c r="J331" i="22"/>
  <c r="J343" i="22" s="1"/>
  <c r="I331" i="22"/>
  <c r="I343" i="22" s="1"/>
  <c r="H331" i="22"/>
  <c r="H343" i="22" s="1"/>
  <c r="G331" i="22"/>
  <c r="J330" i="22"/>
  <c r="J344" i="22" s="1"/>
  <c r="I330" i="22"/>
  <c r="I344" i="22" s="1"/>
  <c r="H330" i="22"/>
  <c r="H344" i="22" s="1"/>
  <c r="G330" i="22"/>
  <c r="G344" i="22" s="1"/>
  <c r="J329" i="22"/>
  <c r="I329" i="22"/>
  <c r="H329" i="22"/>
  <c r="G329" i="22"/>
  <c r="J328" i="22"/>
  <c r="I328" i="22"/>
  <c r="H328" i="22"/>
  <c r="G328" i="22"/>
  <c r="J327" i="22"/>
  <c r="I327" i="22"/>
  <c r="H327" i="22"/>
  <c r="G327" i="22"/>
  <c r="J326" i="22"/>
  <c r="I326" i="22"/>
  <c r="H326" i="22"/>
  <c r="G326" i="22"/>
  <c r="J325" i="22"/>
  <c r="I325" i="22"/>
  <c r="H325" i="22"/>
  <c r="G319" i="22"/>
  <c r="J317" i="22"/>
  <c r="I317" i="22"/>
  <c r="H317" i="22"/>
  <c r="G317" i="22"/>
  <c r="J316" i="22"/>
  <c r="J318" i="22" s="1"/>
  <c r="I316" i="22"/>
  <c r="I318" i="22" s="1"/>
  <c r="H316" i="22"/>
  <c r="H318" i="22" s="1"/>
  <c r="G316" i="22"/>
  <c r="G318" i="22" s="1"/>
  <c r="J315" i="22"/>
  <c r="J319" i="22" s="1"/>
  <c r="I315" i="22"/>
  <c r="I319" i="22" s="1"/>
  <c r="H315" i="22"/>
  <c r="H319" i="22" s="1"/>
  <c r="G315" i="22"/>
  <c r="J314" i="22"/>
  <c r="J320" i="22" s="1"/>
  <c r="I314" i="22"/>
  <c r="I320" i="22" s="1"/>
  <c r="H314" i="22"/>
  <c r="H320" i="22" s="1"/>
  <c r="G314" i="22"/>
  <c r="G320" i="22" s="1"/>
  <c r="J313" i="22"/>
  <c r="J321" i="22" s="1"/>
  <c r="I313" i="22"/>
  <c r="I321" i="22" s="1"/>
  <c r="H313" i="22"/>
  <c r="H321" i="22" s="1"/>
  <c r="G313" i="22"/>
  <c r="G321" i="22" s="1"/>
  <c r="J312" i="22"/>
  <c r="J322" i="22" s="1"/>
  <c r="I312" i="22"/>
  <c r="I322" i="22" s="1"/>
  <c r="H312" i="22"/>
  <c r="H322" i="22" s="1"/>
  <c r="G312" i="22"/>
  <c r="G322" i="22" s="1"/>
  <c r="J311" i="22"/>
  <c r="J323" i="22" s="1"/>
  <c r="I311" i="22"/>
  <c r="I323" i="22" s="1"/>
  <c r="H311" i="22"/>
  <c r="H323" i="22" s="1"/>
  <c r="G311" i="22"/>
  <c r="G323" i="22" s="1"/>
  <c r="J310" i="22"/>
  <c r="J324" i="22" s="1"/>
  <c r="I310" i="22"/>
  <c r="I324" i="22" s="1"/>
  <c r="H310" i="22"/>
  <c r="H324" i="22" s="1"/>
  <c r="G310" i="22"/>
  <c r="G324" i="22" s="1"/>
  <c r="J309" i="22"/>
  <c r="I309" i="22"/>
  <c r="H309" i="22"/>
  <c r="G309" i="22"/>
  <c r="J308" i="22"/>
  <c r="I308" i="22"/>
  <c r="H308" i="22"/>
  <c r="G308" i="22"/>
  <c r="J307" i="22"/>
  <c r="I307" i="22"/>
  <c r="H307" i="22"/>
  <c r="G307" i="22"/>
  <c r="J306" i="22"/>
  <c r="I306" i="22"/>
  <c r="H306" i="22"/>
  <c r="G306" i="22"/>
  <c r="J305" i="22"/>
  <c r="I305" i="22"/>
  <c r="H305" i="22"/>
  <c r="G305" i="22"/>
  <c r="J296" i="22"/>
  <c r="I296" i="22"/>
  <c r="H296" i="22"/>
  <c r="G296" i="22"/>
  <c r="J295" i="22"/>
  <c r="J297" i="22" s="1"/>
  <c r="I295" i="22"/>
  <c r="I297" i="22" s="1"/>
  <c r="H295" i="22"/>
  <c r="H297" i="22" s="1"/>
  <c r="G295" i="22"/>
  <c r="G297" i="22" s="1"/>
  <c r="J294" i="22"/>
  <c r="J298" i="22" s="1"/>
  <c r="I294" i="22"/>
  <c r="I298" i="22" s="1"/>
  <c r="H294" i="22"/>
  <c r="H298" i="22" s="1"/>
  <c r="G294" i="22"/>
  <c r="G298" i="22" s="1"/>
  <c r="J293" i="22"/>
  <c r="J299" i="22" s="1"/>
  <c r="I293" i="22"/>
  <c r="I299" i="22" s="1"/>
  <c r="H293" i="22"/>
  <c r="H299" i="22" s="1"/>
  <c r="G293" i="22"/>
  <c r="G299" i="22" s="1"/>
  <c r="J292" i="22"/>
  <c r="J300" i="22" s="1"/>
  <c r="I292" i="22"/>
  <c r="I300" i="22" s="1"/>
  <c r="H292" i="22"/>
  <c r="H300" i="22" s="1"/>
  <c r="G292" i="22"/>
  <c r="J291" i="22"/>
  <c r="J301" i="22" s="1"/>
  <c r="I291" i="22"/>
  <c r="I301" i="22" s="1"/>
  <c r="H291" i="22"/>
  <c r="H301" i="22" s="1"/>
  <c r="G291" i="22"/>
  <c r="G301" i="22" s="1"/>
  <c r="J290" i="22"/>
  <c r="J302" i="22" s="1"/>
  <c r="I290" i="22"/>
  <c r="I302" i="22" s="1"/>
  <c r="H290" i="22"/>
  <c r="H302" i="22" s="1"/>
  <c r="G290" i="22"/>
  <c r="J289" i="22"/>
  <c r="J303" i="22" s="1"/>
  <c r="I289" i="22"/>
  <c r="I303" i="22" s="1"/>
  <c r="H289" i="22"/>
  <c r="H303" i="22" s="1"/>
  <c r="G289" i="22"/>
  <c r="G303" i="22" s="1"/>
  <c r="J288" i="22"/>
  <c r="I288" i="22"/>
  <c r="H288" i="22"/>
  <c r="G288" i="22"/>
  <c r="J287" i="22"/>
  <c r="I287" i="22"/>
  <c r="H287" i="22"/>
  <c r="G287" i="22"/>
  <c r="J286" i="22"/>
  <c r="I286" i="22"/>
  <c r="H286" i="22"/>
  <c r="G286" i="22"/>
  <c r="J285" i="22"/>
  <c r="I285" i="22"/>
  <c r="H285" i="22"/>
  <c r="G285" i="22"/>
  <c r="J284" i="22"/>
  <c r="I284" i="22"/>
  <c r="H284" i="22"/>
  <c r="J276" i="22"/>
  <c r="I276" i="22"/>
  <c r="H276" i="22"/>
  <c r="G276" i="22"/>
  <c r="J275" i="22"/>
  <c r="J277" i="22" s="1"/>
  <c r="I275" i="22"/>
  <c r="I277" i="22" s="1"/>
  <c r="H275" i="22"/>
  <c r="H277" i="22" s="1"/>
  <c r="G275" i="22"/>
  <c r="G277" i="22" s="1"/>
  <c r="J274" i="22"/>
  <c r="J278" i="22" s="1"/>
  <c r="I274" i="22"/>
  <c r="I278" i="22" s="1"/>
  <c r="H274" i="22"/>
  <c r="H278" i="22" s="1"/>
  <c r="G274" i="22"/>
  <c r="J273" i="22"/>
  <c r="J279" i="22" s="1"/>
  <c r="I273" i="22"/>
  <c r="I279" i="22" s="1"/>
  <c r="H273" i="22"/>
  <c r="H279" i="22" s="1"/>
  <c r="G273" i="22"/>
  <c r="G279" i="22" s="1"/>
  <c r="J272" i="22"/>
  <c r="J280" i="22" s="1"/>
  <c r="I272" i="22"/>
  <c r="I280" i="22" s="1"/>
  <c r="H272" i="22"/>
  <c r="H280" i="22" s="1"/>
  <c r="G272" i="22"/>
  <c r="G280" i="22" s="1"/>
  <c r="J271" i="22"/>
  <c r="J281" i="22" s="1"/>
  <c r="I271" i="22"/>
  <c r="I281" i="22" s="1"/>
  <c r="H271" i="22"/>
  <c r="H281" i="22" s="1"/>
  <c r="G271" i="22"/>
  <c r="G281" i="22" s="1"/>
  <c r="J270" i="22"/>
  <c r="J282" i="22" s="1"/>
  <c r="I270" i="22"/>
  <c r="I282" i="22" s="1"/>
  <c r="H270" i="22"/>
  <c r="H282" i="22" s="1"/>
  <c r="G270" i="22"/>
  <c r="J269" i="22"/>
  <c r="J283" i="22" s="1"/>
  <c r="I269" i="22"/>
  <c r="I283" i="22" s="1"/>
  <c r="H269" i="22"/>
  <c r="H283" i="22" s="1"/>
  <c r="G269" i="22"/>
  <c r="G283" i="22" s="1"/>
  <c r="J268" i="22"/>
  <c r="I268" i="22"/>
  <c r="H268" i="22"/>
  <c r="G268" i="22"/>
  <c r="J267" i="22"/>
  <c r="I267" i="22"/>
  <c r="H267" i="22"/>
  <c r="G267" i="22"/>
  <c r="J266" i="22"/>
  <c r="I266" i="22"/>
  <c r="H266" i="22"/>
  <c r="G266" i="22"/>
  <c r="J265" i="22"/>
  <c r="I265" i="22"/>
  <c r="H265" i="22"/>
  <c r="G265" i="22"/>
  <c r="J264" i="22"/>
  <c r="I264" i="22"/>
  <c r="H264" i="22"/>
  <c r="G264" i="22"/>
  <c r="J256" i="22"/>
  <c r="I256" i="22"/>
  <c r="H256" i="22"/>
  <c r="G256" i="22"/>
  <c r="J255" i="22"/>
  <c r="J257" i="22" s="1"/>
  <c r="I255" i="22"/>
  <c r="I257" i="22" s="1"/>
  <c r="H255" i="22"/>
  <c r="H257" i="22" s="1"/>
  <c r="G255" i="22"/>
  <c r="G257" i="22" s="1"/>
  <c r="J254" i="22"/>
  <c r="J258" i="22" s="1"/>
  <c r="I254" i="22"/>
  <c r="I258" i="22" s="1"/>
  <c r="H254" i="22"/>
  <c r="H258" i="22" s="1"/>
  <c r="G254" i="22"/>
  <c r="J253" i="22"/>
  <c r="J259" i="22" s="1"/>
  <c r="I253" i="22"/>
  <c r="I259" i="22" s="1"/>
  <c r="H253" i="22"/>
  <c r="H259" i="22" s="1"/>
  <c r="G253" i="22"/>
  <c r="G259" i="22" s="1"/>
  <c r="J252" i="22"/>
  <c r="J260" i="22" s="1"/>
  <c r="I252" i="22"/>
  <c r="I260" i="22" s="1"/>
  <c r="H252" i="22"/>
  <c r="H260" i="22" s="1"/>
  <c r="G252" i="22"/>
  <c r="G260" i="22" s="1"/>
  <c r="J251" i="22"/>
  <c r="J261" i="22" s="1"/>
  <c r="I251" i="22"/>
  <c r="I261" i="22" s="1"/>
  <c r="H251" i="22"/>
  <c r="H261" i="22" s="1"/>
  <c r="G251" i="22"/>
  <c r="G261" i="22" s="1"/>
  <c r="J250" i="22"/>
  <c r="J262" i="22" s="1"/>
  <c r="I250" i="22"/>
  <c r="I262" i="22" s="1"/>
  <c r="H250" i="22"/>
  <c r="H262" i="22" s="1"/>
  <c r="G250" i="22"/>
  <c r="G262" i="22" s="1"/>
  <c r="J249" i="22"/>
  <c r="J263" i="22" s="1"/>
  <c r="I249" i="22"/>
  <c r="I263" i="22" s="1"/>
  <c r="H249" i="22"/>
  <c r="H263" i="22" s="1"/>
  <c r="G249" i="22"/>
  <c r="G263" i="22" s="1"/>
  <c r="J248" i="22"/>
  <c r="I248" i="22"/>
  <c r="H248" i="22"/>
  <c r="G248" i="22"/>
  <c r="J247" i="22"/>
  <c r="I247" i="22"/>
  <c r="H247" i="22"/>
  <c r="G247" i="22"/>
  <c r="J246" i="22"/>
  <c r="I246" i="22"/>
  <c r="H246" i="22"/>
  <c r="G246" i="22"/>
  <c r="J245" i="22"/>
  <c r="I245" i="22"/>
  <c r="H245" i="22"/>
  <c r="G245" i="22"/>
  <c r="J244" i="22"/>
  <c r="I244" i="22"/>
  <c r="H244" i="22"/>
  <c r="G244" i="22"/>
  <c r="J236" i="22"/>
  <c r="I236" i="22"/>
  <c r="H236" i="22"/>
  <c r="G236" i="22"/>
  <c r="J235" i="22"/>
  <c r="J237" i="22" s="1"/>
  <c r="I235" i="22"/>
  <c r="I237" i="22" s="1"/>
  <c r="H235" i="22"/>
  <c r="H237" i="22" s="1"/>
  <c r="G235" i="22"/>
  <c r="G237" i="22" s="1"/>
  <c r="J234" i="22"/>
  <c r="J238" i="22" s="1"/>
  <c r="I234" i="22"/>
  <c r="I238" i="22" s="1"/>
  <c r="H234" i="22"/>
  <c r="H238" i="22" s="1"/>
  <c r="G234" i="22"/>
  <c r="G238" i="22" s="1"/>
  <c r="J233" i="22"/>
  <c r="J239" i="22" s="1"/>
  <c r="I233" i="22"/>
  <c r="I239" i="22" s="1"/>
  <c r="H233" i="22"/>
  <c r="H239" i="22" s="1"/>
  <c r="G233" i="22"/>
  <c r="G239" i="22" s="1"/>
  <c r="J232" i="22"/>
  <c r="J240" i="22" s="1"/>
  <c r="I232" i="22"/>
  <c r="I240" i="22" s="1"/>
  <c r="H232" i="22"/>
  <c r="H240" i="22" s="1"/>
  <c r="G232" i="22"/>
  <c r="J231" i="22"/>
  <c r="J241" i="22" s="1"/>
  <c r="I231" i="22"/>
  <c r="I241" i="22" s="1"/>
  <c r="H231" i="22"/>
  <c r="H241" i="22" s="1"/>
  <c r="G231" i="22"/>
  <c r="G241" i="22" s="1"/>
  <c r="J230" i="22"/>
  <c r="J242" i="22" s="1"/>
  <c r="I230" i="22"/>
  <c r="I242" i="22" s="1"/>
  <c r="H230" i="22"/>
  <c r="H242" i="22" s="1"/>
  <c r="G230" i="22"/>
  <c r="G242" i="22" s="1"/>
  <c r="J229" i="22"/>
  <c r="J243" i="22" s="1"/>
  <c r="I229" i="22"/>
  <c r="I243" i="22" s="1"/>
  <c r="H229" i="22"/>
  <c r="H243" i="22" s="1"/>
  <c r="G229" i="22"/>
  <c r="G243" i="22" s="1"/>
  <c r="J228" i="22"/>
  <c r="I228" i="22"/>
  <c r="H228" i="22"/>
  <c r="G228" i="22"/>
  <c r="J227" i="22"/>
  <c r="I227" i="22"/>
  <c r="H227" i="22"/>
  <c r="G227" i="22"/>
  <c r="J226" i="22"/>
  <c r="I226" i="22"/>
  <c r="H226" i="22"/>
  <c r="G226" i="22"/>
  <c r="J225" i="22"/>
  <c r="I225" i="22"/>
  <c r="H225" i="22"/>
  <c r="G225" i="22"/>
  <c r="J224" i="22"/>
  <c r="I224" i="22"/>
  <c r="H224" i="22"/>
  <c r="G224" i="22"/>
  <c r="J216" i="22"/>
  <c r="I216" i="22"/>
  <c r="H216" i="22"/>
  <c r="G216" i="22"/>
  <c r="J215" i="22"/>
  <c r="J217" i="22" s="1"/>
  <c r="I215" i="22"/>
  <c r="I217" i="22" s="1"/>
  <c r="H215" i="22"/>
  <c r="H217" i="22" s="1"/>
  <c r="G215" i="22"/>
  <c r="G217" i="22" s="1"/>
  <c r="J214" i="22"/>
  <c r="J218" i="22" s="1"/>
  <c r="I214" i="22"/>
  <c r="I218" i="22" s="1"/>
  <c r="H214" i="22"/>
  <c r="H218" i="22" s="1"/>
  <c r="G214" i="22"/>
  <c r="J213" i="22"/>
  <c r="J219" i="22" s="1"/>
  <c r="I213" i="22"/>
  <c r="I219" i="22" s="1"/>
  <c r="H213" i="22"/>
  <c r="H219" i="22" s="1"/>
  <c r="G213" i="22"/>
  <c r="G219" i="22" s="1"/>
  <c r="J212" i="22"/>
  <c r="J220" i="22" s="1"/>
  <c r="I212" i="22"/>
  <c r="I220" i="22" s="1"/>
  <c r="H212" i="22"/>
  <c r="H220" i="22" s="1"/>
  <c r="G212" i="22"/>
  <c r="G220" i="22" s="1"/>
  <c r="J211" i="22"/>
  <c r="J221" i="22" s="1"/>
  <c r="I211" i="22"/>
  <c r="I221" i="22" s="1"/>
  <c r="H211" i="22"/>
  <c r="H221" i="22" s="1"/>
  <c r="G211" i="22"/>
  <c r="G221" i="22" s="1"/>
  <c r="J210" i="22"/>
  <c r="J222" i="22" s="1"/>
  <c r="I210" i="22"/>
  <c r="I222" i="22" s="1"/>
  <c r="H210" i="22"/>
  <c r="H222" i="22" s="1"/>
  <c r="G210" i="22"/>
  <c r="J209" i="22"/>
  <c r="J223" i="22" s="1"/>
  <c r="I209" i="22"/>
  <c r="I223" i="22" s="1"/>
  <c r="H209" i="22"/>
  <c r="H223" i="22" s="1"/>
  <c r="G209" i="22"/>
  <c r="G223" i="22" s="1"/>
  <c r="J208" i="22"/>
  <c r="I208" i="22"/>
  <c r="H208" i="22"/>
  <c r="G208" i="22"/>
  <c r="J207" i="22"/>
  <c r="I207" i="22"/>
  <c r="H207" i="22"/>
  <c r="G207" i="22"/>
  <c r="J206" i="22"/>
  <c r="I206" i="22"/>
  <c r="H206" i="22"/>
  <c r="G206" i="22"/>
  <c r="J205" i="22"/>
  <c r="I205" i="22"/>
  <c r="H205" i="22"/>
  <c r="G205" i="22"/>
  <c r="J204" i="22"/>
  <c r="I204" i="22"/>
  <c r="H204" i="22"/>
  <c r="G204" i="22"/>
  <c r="G199" i="22"/>
  <c r="J195" i="22"/>
  <c r="I195" i="22"/>
  <c r="H195" i="22"/>
  <c r="G195" i="22"/>
  <c r="J194" i="22"/>
  <c r="J196" i="22" s="1"/>
  <c r="I194" i="22"/>
  <c r="I196" i="22" s="1"/>
  <c r="H194" i="22"/>
  <c r="H196" i="22" s="1"/>
  <c r="G194" i="22"/>
  <c r="G196" i="22" s="1"/>
  <c r="J193" i="22"/>
  <c r="J197" i="22" s="1"/>
  <c r="I193" i="22"/>
  <c r="I197" i="22" s="1"/>
  <c r="H193" i="22"/>
  <c r="H197" i="22" s="1"/>
  <c r="G193" i="22"/>
  <c r="J192" i="22"/>
  <c r="J198" i="22" s="1"/>
  <c r="I192" i="22"/>
  <c r="I198" i="22" s="1"/>
  <c r="H192" i="22"/>
  <c r="H198" i="22" s="1"/>
  <c r="G192" i="22"/>
  <c r="G198" i="22" s="1"/>
  <c r="J191" i="22"/>
  <c r="J199" i="22" s="1"/>
  <c r="I191" i="22"/>
  <c r="I199" i="22" s="1"/>
  <c r="H191" i="22"/>
  <c r="H199" i="22" s="1"/>
  <c r="G191" i="22"/>
  <c r="J190" i="22"/>
  <c r="J200" i="22" s="1"/>
  <c r="I190" i="22"/>
  <c r="I200" i="22" s="1"/>
  <c r="H190" i="22"/>
  <c r="H200" i="22" s="1"/>
  <c r="G190" i="22"/>
  <c r="G200" i="22" s="1"/>
  <c r="J189" i="22"/>
  <c r="J201" i="22" s="1"/>
  <c r="I189" i="22"/>
  <c r="I201" i="22" s="1"/>
  <c r="H189" i="22"/>
  <c r="H201" i="22" s="1"/>
  <c r="G189" i="22"/>
  <c r="J188" i="22"/>
  <c r="J202" i="22" s="1"/>
  <c r="I188" i="22"/>
  <c r="I202" i="22" s="1"/>
  <c r="H188" i="22"/>
  <c r="H202" i="22" s="1"/>
  <c r="G188" i="22"/>
  <c r="G202" i="22" s="1"/>
  <c r="J187" i="22"/>
  <c r="I187" i="22"/>
  <c r="H187" i="22"/>
  <c r="G187" i="22"/>
  <c r="J186" i="22"/>
  <c r="I186" i="22"/>
  <c r="H186" i="22"/>
  <c r="G186" i="22"/>
  <c r="J185" i="22"/>
  <c r="I185" i="22"/>
  <c r="H185" i="22"/>
  <c r="G185" i="22"/>
  <c r="J184" i="22"/>
  <c r="I184" i="22"/>
  <c r="H184" i="22"/>
  <c r="G184" i="22"/>
  <c r="J183" i="22"/>
  <c r="I183" i="22"/>
  <c r="H183" i="22"/>
  <c r="G183" i="22"/>
  <c r="J175" i="22"/>
  <c r="I175" i="22"/>
  <c r="H175" i="22"/>
  <c r="G175" i="22"/>
  <c r="J174" i="22"/>
  <c r="J176" i="22" s="1"/>
  <c r="I174" i="22"/>
  <c r="I176" i="22" s="1"/>
  <c r="H174" i="22"/>
  <c r="H176" i="22" s="1"/>
  <c r="G174" i="22"/>
  <c r="G176" i="22" s="1"/>
  <c r="J173" i="22"/>
  <c r="J177" i="22" s="1"/>
  <c r="I173" i="22"/>
  <c r="I177" i="22" s="1"/>
  <c r="H173" i="22"/>
  <c r="H177" i="22" s="1"/>
  <c r="G173" i="22"/>
  <c r="J172" i="22"/>
  <c r="J178" i="22" s="1"/>
  <c r="I172" i="22"/>
  <c r="I178" i="22" s="1"/>
  <c r="H172" i="22"/>
  <c r="H178" i="22" s="1"/>
  <c r="G172" i="22"/>
  <c r="G178" i="22" s="1"/>
  <c r="J171" i="22"/>
  <c r="J179" i="22" s="1"/>
  <c r="I171" i="22"/>
  <c r="I179" i="22" s="1"/>
  <c r="H171" i="22"/>
  <c r="H179" i="22" s="1"/>
  <c r="G171" i="22"/>
  <c r="G179" i="22" s="1"/>
  <c r="J170" i="22"/>
  <c r="J180" i="22" s="1"/>
  <c r="I170" i="22"/>
  <c r="I180" i="22" s="1"/>
  <c r="H170" i="22"/>
  <c r="H180" i="22" s="1"/>
  <c r="G170" i="22"/>
  <c r="G180" i="22" s="1"/>
  <c r="J169" i="22"/>
  <c r="J181" i="22" s="1"/>
  <c r="I169" i="22"/>
  <c r="I181" i="22" s="1"/>
  <c r="H169" i="22"/>
  <c r="H181" i="22" s="1"/>
  <c r="G169" i="22"/>
  <c r="G181" i="22" s="1"/>
  <c r="J168" i="22"/>
  <c r="J182" i="22" s="1"/>
  <c r="I168" i="22"/>
  <c r="I182" i="22" s="1"/>
  <c r="H168" i="22"/>
  <c r="H182" i="22" s="1"/>
  <c r="G168" i="22"/>
  <c r="G182" i="22" s="1"/>
  <c r="J167" i="22"/>
  <c r="I167" i="22"/>
  <c r="H167" i="22"/>
  <c r="G167" i="22"/>
  <c r="J166" i="22"/>
  <c r="I166" i="22"/>
  <c r="H166" i="22"/>
  <c r="G166" i="22"/>
  <c r="J165" i="22"/>
  <c r="I165" i="22"/>
  <c r="H165" i="22"/>
  <c r="G165" i="22"/>
  <c r="J164" i="22"/>
  <c r="I164" i="22"/>
  <c r="H164" i="22"/>
  <c r="G164" i="22"/>
  <c r="J163" i="22"/>
  <c r="I163" i="22"/>
  <c r="H163" i="22"/>
  <c r="J155" i="22"/>
  <c r="I155" i="22"/>
  <c r="H155" i="22"/>
  <c r="G155" i="22"/>
  <c r="J154" i="22"/>
  <c r="J156" i="22" s="1"/>
  <c r="I154" i="22"/>
  <c r="I156" i="22" s="1"/>
  <c r="H154" i="22"/>
  <c r="H156" i="22" s="1"/>
  <c r="G154" i="22"/>
  <c r="G156" i="22" s="1"/>
  <c r="J153" i="22"/>
  <c r="J157" i="22" s="1"/>
  <c r="I153" i="22"/>
  <c r="I157" i="22" s="1"/>
  <c r="H153" i="22"/>
  <c r="H157" i="22" s="1"/>
  <c r="G153" i="22"/>
  <c r="J152" i="22"/>
  <c r="J158" i="22" s="1"/>
  <c r="I152" i="22"/>
  <c r="I158" i="22" s="1"/>
  <c r="H152" i="22"/>
  <c r="H158" i="22" s="1"/>
  <c r="G152" i="22"/>
  <c r="G158" i="22" s="1"/>
  <c r="J151" i="22"/>
  <c r="J159" i="22" s="1"/>
  <c r="I151" i="22"/>
  <c r="I159" i="22" s="1"/>
  <c r="H151" i="22"/>
  <c r="H159" i="22" s="1"/>
  <c r="G151" i="22"/>
  <c r="J150" i="22"/>
  <c r="J160" i="22" s="1"/>
  <c r="I150" i="22"/>
  <c r="I160" i="22" s="1"/>
  <c r="H150" i="22"/>
  <c r="H160" i="22" s="1"/>
  <c r="G150" i="22"/>
  <c r="G160" i="22" s="1"/>
  <c r="J149" i="22"/>
  <c r="J161" i="22" s="1"/>
  <c r="I149" i="22"/>
  <c r="I161" i="22" s="1"/>
  <c r="H149" i="22"/>
  <c r="H161" i="22" s="1"/>
  <c r="G149" i="22"/>
  <c r="G161" i="22" s="1"/>
  <c r="J148" i="22"/>
  <c r="J162" i="22" s="1"/>
  <c r="I148" i="22"/>
  <c r="I162" i="22" s="1"/>
  <c r="H148" i="22"/>
  <c r="H162" i="22" s="1"/>
  <c r="G148" i="22"/>
  <c r="G162" i="22" s="1"/>
  <c r="J147" i="22"/>
  <c r="I147" i="22"/>
  <c r="H147" i="22"/>
  <c r="G147" i="22"/>
  <c r="J146" i="22"/>
  <c r="I146" i="22"/>
  <c r="H146" i="22"/>
  <c r="G146" i="22"/>
  <c r="J145" i="22"/>
  <c r="I145" i="22"/>
  <c r="H145" i="22"/>
  <c r="G145" i="22"/>
  <c r="J144" i="22"/>
  <c r="I144" i="22"/>
  <c r="H144" i="22"/>
  <c r="G144" i="22"/>
  <c r="J143" i="22"/>
  <c r="I143" i="22"/>
  <c r="H143" i="22"/>
  <c r="G143" i="22"/>
  <c r="J135" i="22"/>
  <c r="I135" i="22"/>
  <c r="H135" i="22"/>
  <c r="G135" i="22"/>
  <c r="J134" i="22"/>
  <c r="J136" i="22" s="1"/>
  <c r="I134" i="22"/>
  <c r="I136" i="22" s="1"/>
  <c r="H134" i="22"/>
  <c r="H136" i="22" s="1"/>
  <c r="G134" i="22"/>
  <c r="G136" i="22" s="1"/>
  <c r="J133" i="22"/>
  <c r="J137" i="22" s="1"/>
  <c r="I133" i="22"/>
  <c r="I137" i="22" s="1"/>
  <c r="H133" i="22"/>
  <c r="H137" i="22" s="1"/>
  <c r="G133" i="22"/>
  <c r="J132" i="22"/>
  <c r="J138" i="22" s="1"/>
  <c r="I132" i="22"/>
  <c r="I138" i="22" s="1"/>
  <c r="H132" i="22"/>
  <c r="H138" i="22" s="1"/>
  <c r="G132" i="22"/>
  <c r="G138" i="22" s="1"/>
  <c r="J131" i="22"/>
  <c r="J139" i="22" s="1"/>
  <c r="I131" i="22"/>
  <c r="I139" i="22" s="1"/>
  <c r="H131" i="22"/>
  <c r="H139" i="22" s="1"/>
  <c r="G131" i="22"/>
  <c r="G139" i="22" s="1"/>
  <c r="J130" i="22"/>
  <c r="J140" i="22" s="1"/>
  <c r="I130" i="22"/>
  <c r="I140" i="22" s="1"/>
  <c r="H130" i="22"/>
  <c r="H140" i="22" s="1"/>
  <c r="G130" i="22"/>
  <c r="G140" i="22" s="1"/>
  <c r="J129" i="22"/>
  <c r="J141" i="22" s="1"/>
  <c r="I129" i="22"/>
  <c r="I141" i="22" s="1"/>
  <c r="H129" i="22"/>
  <c r="H141" i="22" s="1"/>
  <c r="G129" i="22"/>
  <c r="J128" i="22"/>
  <c r="J142" i="22" s="1"/>
  <c r="I128" i="22"/>
  <c r="I142" i="22" s="1"/>
  <c r="H128" i="22"/>
  <c r="H142" i="22" s="1"/>
  <c r="G128" i="22"/>
  <c r="G142" i="22" s="1"/>
  <c r="J127" i="22"/>
  <c r="I127" i="22"/>
  <c r="H127" i="22"/>
  <c r="G127" i="22"/>
  <c r="J126" i="22"/>
  <c r="I126" i="22"/>
  <c r="H126" i="22"/>
  <c r="G126" i="22"/>
  <c r="J125" i="22"/>
  <c r="I125" i="22"/>
  <c r="H125" i="22"/>
  <c r="G125" i="22"/>
  <c r="J124" i="22"/>
  <c r="I124" i="22"/>
  <c r="H124" i="22"/>
  <c r="G124" i="22"/>
  <c r="J123" i="22"/>
  <c r="I123" i="22"/>
  <c r="H123" i="22"/>
  <c r="G123" i="22"/>
  <c r="J115" i="22"/>
  <c r="I115" i="22"/>
  <c r="H115" i="22"/>
  <c r="G115" i="22"/>
  <c r="J114" i="22"/>
  <c r="J116" i="22" s="1"/>
  <c r="I114" i="22"/>
  <c r="I116" i="22" s="1"/>
  <c r="H114" i="22"/>
  <c r="H116" i="22" s="1"/>
  <c r="G114" i="22"/>
  <c r="G116" i="22" s="1"/>
  <c r="J113" i="22"/>
  <c r="J117" i="22" s="1"/>
  <c r="I113" i="22"/>
  <c r="I117" i="22" s="1"/>
  <c r="H113" i="22"/>
  <c r="H117" i="22" s="1"/>
  <c r="G113" i="22"/>
  <c r="G117" i="22" s="1"/>
  <c r="J112" i="22"/>
  <c r="J118" i="22" s="1"/>
  <c r="I112" i="22"/>
  <c r="I118" i="22" s="1"/>
  <c r="H112" i="22"/>
  <c r="H118" i="22" s="1"/>
  <c r="G112" i="22"/>
  <c r="G118" i="22" s="1"/>
  <c r="J111" i="22"/>
  <c r="J119" i="22" s="1"/>
  <c r="I111" i="22"/>
  <c r="I119" i="22" s="1"/>
  <c r="H111" i="22"/>
  <c r="H119" i="22" s="1"/>
  <c r="G111" i="22"/>
  <c r="J110" i="22"/>
  <c r="J120" i="22" s="1"/>
  <c r="I110" i="22"/>
  <c r="I120" i="22" s="1"/>
  <c r="H110" i="22"/>
  <c r="H120" i="22" s="1"/>
  <c r="G110" i="22"/>
  <c r="G120" i="22" s="1"/>
  <c r="J109" i="22"/>
  <c r="J121" i="22" s="1"/>
  <c r="I109" i="22"/>
  <c r="I121" i="22" s="1"/>
  <c r="H109" i="22"/>
  <c r="H121" i="22" s="1"/>
  <c r="G109" i="22"/>
  <c r="G121" i="22" s="1"/>
  <c r="J108" i="22"/>
  <c r="J122" i="22" s="1"/>
  <c r="I108" i="22"/>
  <c r="I122" i="22" s="1"/>
  <c r="H108" i="22"/>
  <c r="H122" i="22" s="1"/>
  <c r="G108" i="22"/>
  <c r="G122" i="22" s="1"/>
  <c r="J107" i="22"/>
  <c r="I107" i="22"/>
  <c r="H107" i="22"/>
  <c r="G107" i="22"/>
  <c r="J106" i="22"/>
  <c r="I106" i="22"/>
  <c r="H106" i="22"/>
  <c r="G106" i="22"/>
  <c r="J105" i="22"/>
  <c r="I105" i="22"/>
  <c r="H105" i="22"/>
  <c r="G105" i="22"/>
  <c r="J104" i="22"/>
  <c r="I104" i="22"/>
  <c r="H104" i="22"/>
  <c r="G104" i="22"/>
  <c r="J103" i="22"/>
  <c r="I103" i="22"/>
  <c r="H103" i="22"/>
  <c r="G103" i="22"/>
  <c r="J94" i="22"/>
  <c r="I94" i="22"/>
  <c r="H94" i="22"/>
  <c r="G94" i="22"/>
  <c r="J93" i="22"/>
  <c r="J95" i="22" s="1"/>
  <c r="I93" i="22"/>
  <c r="I95" i="22" s="1"/>
  <c r="H93" i="22"/>
  <c r="H95" i="22" s="1"/>
  <c r="G93" i="22"/>
  <c r="G95" i="22" s="1"/>
  <c r="J92" i="22"/>
  <c r="J96" i="22" s="1"/>
  <c r="I92" i="22"/>
  <c r="I96" i="22" s="1"/>
  <c r="H92" i="22"/>
  <c r="H96" i="22" s="1"/>
  <c r="G92" i="22"/>
  <c r="J91" i="22"/>
  <c r="J97" i="22" s="1"/>
  <c r="I91" i="22"/>
  <c r="I97" i="22" s="1"/>
  <c r="H91" i="22"/>
  <c r="H97" i="22" s="1"/>
  <c r="G91" i="22"/>
  <c r="G97" i="22" s="1"/>
  <c r="J90" i="22"/>
  <c r="J98" i="22" s="1"/>
  <c r="I90" i="22"/>
  <c r="I98" i="22" s="1"/>
  <c r="H90" i="22"/>
  <c r="H98" i="22" s="1"/>
  <c r="G90" i="22"/>
  <c r="J89" i="22"/>
  <c r="J99" i="22" s="1"/>
  <c r="I89" i="22"/>
  <c r="I99" i="22" s="1"/>
  <c r="H89" i="22"/>
  <c r="H99" i="22" s="1"/>
  <c r="G89" i="22"/>
  <c r="G99" i="22" s="1"/>
  <c r="J88" i="22"/>
  <c r="J100" i="22" s="1"/>
  <c r="I88" i="22"/>
  <c r="I100" i="22" s="1"/>
  <c r="H88" i="22"/>
  <c r="H100" i="22" s="1"/>
  <c r="G88" i="22"/>
  <c r="J87" i="22"/>
  <c r="J101" i="22" s="1"/>
  <c r="I87" i="22"/>
  <c r="I101" i="22" s="1"/>
  <c r="H87" i="22"/>
  <c r="H101" i="22" s="1"/>
  <c r="G87" i="22"/>
  <c r="G101" i="22" s="1"/>
  <c r="J86" i="22"/>
  <c r="I86" i="22"/>
  <c r="H86" i="22"/>
  <c r="G86" i="22"/>
  <c r="J85" i="22"/>
  <c r="I85" i="22"/>
  <c r="H85" i="22"/>
  <c r="G85" i="22"/>
  <c r="J84" i="22"/>
  <c r="I84" i="22"/>
  <c r="H84" i="22"/>
  <c r="G84" i="22"/>
  <c r="J83" i="22"/>
  <c r="I83" i="22"/>
  <c r="H83" i="22"/>
  <c r="G83" i="22"/>
  <c r="J82" i="22"/>
  <c r="I82" i="22"/>
  <c r="H82" i="22"/>
  <c r="J78" i="22"/>
  <c r="J76" i="22"/>
  <c r="J74" i="22"/>
  <c r="I74" i="22"/>
  <c r="H74" i="22"/>
  <c r="G74" i="22"/>
  <c r="J73" i="22"/>
  <c r="J75" i="22" s="1"/>
  <c r="I73" i="22"/>
  <c r="I75" i="22" s="1"/>
  <c r="H73" i="22"/>
  <c r="H75" i="22" s="1"/>
  <c r="G73" i="22"/>
  <c r="G75" i="22" s="1"/>
  <c r="J72" i="22"/>
  <c r="I72" i="22"/>
  <c r="I76" i="22" s="1"/>
  <c r="H72" i="22"/>
  <c r="H76" i="22" s="1"/>
  <c r="G72" i="22"/>
  <c r="J71" i="22"/>
  <c r="J77" i="22" s="1"/>
  <c r="I71" i="22"/>
  <c r="I77" i="22" s="1"/>
  <c r="H71" i="22"/>
  <c r="H77" i="22" s="1"/>
  <c r="G71" i="22"/>
  <c r="G77" i="22" s="1"/>
  <c r="J70" i="22"/>
  <c r="I70" i="22"/>
  <c r="I78" i="22" s="1"/>
  <c r="H70" i="22"/>
  <c r="H78" i="22" s="1"/>
  <c r="G70" i="22"/>
  <c r="J69" i="22"/>
  <c r="J79" i="22" s="1"/>
  <c r="I69" i="22"/>
  <c r="I79" i="22" s="1"/>
  <c r="H69" i="22"/>
  <c r="H79" i="22" s="1"/>
  <c r="G69" i="22"/>
  <c r="G79" i="22" s="1"/>
  <c r="J68" i="22"/>
  <c r="I68" i="22"/>
  <c r="I80" i="22" s="1"/>
  <c r="H68" i="22"/>
  <c r="H80" i="22" s="1"/>
  <c r="G68" i="22"/>
  <c r="J67" i="22"/>
  <c r="J81" i="22" s="1"/>
  <c r="I67" i="22"/>
  <c r="I81" i="22" s="1"/>
  <c r="H67" i="22"/>
  <c r="H81" i="22" s="1"/>
  <c r="G67" i="22"/>
  <c r="G81" i="22" s="1"/>
  <c r="J66" i="22"/>
  <c r="I66" i="22"/>
  <c r="H66" i="22"/>
  <c r="G66" i="22"/>
  <c r="J65" i="22"/>
  <c r="I65" i="22"/>
  <c r="H65" i="22"/>
  <c r="G65" i="22"/>
  <c r="J64" i="22"/>
  <c r="I64" i="22"/>
  <c r="H64" i="22"/>
  <c r="G64" i="22"/>
  <c r="J63" i="22"/>
  <c r="I63" i="22"/>
  <c r="H63" i="22"/>
  <c r="G63" i="22"/>
  <c r="J62" i="22"/>
  <c r="I62" i="22"/>
  <c r="H62" i="22"/>
  <c r="G62" i="22"/>
  <c r="J54" i="22"/>
  <c r="I54" i="22"/>
  <c r="H54" i="22"/>
  <c r="G54" i="22"/>
  <c r="J53" i="22"/>
  <c r="J55" i="22" s="1"/>
  <c r="I53" i="22"/>
  <c r="I55" i="22" s="1"/>
  <c r="H53" i="22"/>
  <c r="H55" i="22" s="1"/>
  <c r="G53" i="22"/>
  <c r="G55" i="22" s="1"/>
  <c r="J52" i="22"/>
  <c r="J56" i="22" s="1"/>
  <c r="I52" i="22"/>
  <c r="I56" i="22" s="1"/>
  <c r="H52" i="22"/>
  <c r="H56" i="22" s="1"/>
  <c r="G52" i="22"/>
  <c r="J51" i="22"/>
  <c r="J57" i="22" s="1"/>
  <c r="I51" i="22"/>
  <c r="I57" i="22" s="1"/>
  <c r="H51" i="22"/>
  <c r="H57" i="22" s="1"/>
  <c r="G51" i="22"/>
  <c r="G57" i="22" s="1"/>
  <c r="J50" i="22"/>
  <c r="J58" i="22" s="1"/>
  <c r="I50" i="22"/>
  <c r="I58" i="22" s="1"/>
  <c r="H50" i="22"/>
  <c r="H58" i="22" s="1"/>
  <c r="G50" i="22"/>
  <c r="J49" i="22"/>
  <c r="J59" i="22" s="1"/>
  <c r="I49" i="22"/>
  <c r="I59" i="22" s="1"/>
  <c r="H49" i="22"/>
  <c r="H59" i="22" s="1"/>
  <c r="G49" i="22"/>
  <c r="G59" i="22" s="1"/>
  <c r="J48" i="22"/>
  <c r="J60" i="22" s="1"/>
  <c r="I48" i="22"/>
  <c r="I60" i="22" s="1"/>
  <c r="H48" i="22"/>
  <c r="H60" i="22" s="1"/>
  <c r="G48" i="22"/>
  <c r="J47" i="22"/>
  <c r="J61" i="22" s="1"/>
  <c r="I47" i="22"/>
  <c r="I61" i="22" s="1"/>
  <c r="H47" i="22"/>
  <c r="H61" i="22" s="1"/>
  <c r="G47" i="22"/>
  <c r="G61" i="22" s="1"/>
  <c r="J46" i="22"/>
  <c r="I46" i="22"/>
  <c r="H46" i="22"/>
  <c r="G46" i="22"/>
  <c r="G42" i="22" s="1"/>
  <c r="J45" i="22"/>
  <c r="I45" i="22"/>
  <c r="H45" i="22"/>
  <c r="G45" i="22"/>
  <c r="J44" i="22"/>
  <c r="I44" i="22"/>
  <c r="H44" i="22"/>
  <c r="G44" i="22"/>
  <c r="J43" i="22"/>
  <c r="I43" i="22"/>
  <c r="H43" i="22"/>
  <c r="G43" i="22"/>
  <c r="J42" i="22"/>
  <c r="I42" i="22"/>
  <c r="H42" i="22"/>
  <c r="J34" i="22"/>
  <c r="I34" i="22"/>
  <c r="H34" i="22"/>
  <c r="G34" i="22"/>
  <c r="J33" i="22"/>
  <c r="J35" i="22" s="1"/>
  <c r="I33" i="22"/>
  <c r="I35" i="22" s="1"/>
  <c r="H33" i="22"/>
  <c r="H35" i="22" s="1"/>
  <c r="G33" i="22"/>
  <c r="G35" i="22" s="1"/>
  <c r="J32" i="22"/>
  <c r="J36" i="22" s="1"/>
  <c r="I32" i="22"/>
  <c r="I36" i="22" s="1"/>
  <c r="H32" i="22"/>
  <c r="H36" i="22" s="1"/>
  <c r="G32" i="22"/>
  <c r="J31" i="22"/>
  <c r="J37" i="22" s="1"/>
  <c r="I31" i="22"/>
  <c r="I37" i="22" s="1"/>
  <c r="H31" i="22"/>
  <c r="H37" i="22" s="1"/>
  <c r="G31" i="22"/>
  <c r="G37" i="22" s="1"/>
  <c r="J30" i="22"/>
  <c r="J38" i="22" s="1"/>
  <c r="I30" i="22"/>
  <c r="I38" i="22" s="1"/>
  <c r="H30" i="22"/>
  <c r="H38" i="22" s="1"/>
  <c r="G30" i="22"/>
  <c r="J29" i="22"/>
  <c r="J39" i="22" s="1"/>
  <c r="I29" i="22"/>
  <c r="I39" i="22" s="1"/>
  <c r="H29" i="22"/>
  <c r="H39" i="22" s="1"/>
  <c r="G29" i="22"/>
  <c r="G39" i="22" s="1"/>
  <c r="J28" i="22"/>
  <c r="J40" i="22" s="1"/>
  <c r="I28" i="22"/>
  <c r="I40" i="22" s="1"/>
  <c r="H28" i="22"/>
  <c r="H40" i="22" s="1"/>
  <c r="G28" i="22"/>
  <c r="J27" i="22"/>
  <c r="J41" i="22" s="1"/>
  <c r="I27" i="22"/>
  <c r="I41" i="22" s="1"/>
  <c r="H27" i="22"/>
  <c r="H41" i="22" s="1"/>
  <c r="G27" i="22"/>
  <c r="G41" i="22" s="1"/>
  <c r="J26" i="22"/>
  <c r="I26" i="22"/>
  <c r="H26" i="22"/>
  <c r="G26" i="22"/>
  <c r="J25" i="22"/>
  <c r="I25" i="22"/>
  <c r="H25" i="22"/>
  <c r="G25" i="22"/>
  <c r="J24" i="22"/>
  <c r="I24" i="22"/>
  <c r="H24" i="22"/>
  <c r="G24" i="22"/>
  <c r="J23" i="22"/>
  <c r="I23" i="22"/>
  <c r="H23" i="22"/>
  <c r="G23" i="22"/>
  <c r="J22" i="22"/>
  <c r="I22" i="22"/>
  <c r="H22" i="22"/>
  <c r="G22" i="22"/>
  <c r="H2" i="22"/>
  <c r="I2" i="22"/>
  <c r="H4" i="22"/>
  <c r="I4" i="22"/>
  <c r="J4" i="22"/>
  <c r="H5" i="22"/>
  <c r="H3" i="22" s="1"/>
  <c r="I5" i="22"/>
  <c r="I3" i="22" s="1"/>
  <c r="J5" i="22"/>
  <c r="J3" i="22" s="1"/>
  <c r="H6" i="22"/>
  <c r="I6" i="22"/>
  <c r="J6" i="22"/>
  <c r="J2" i="22" s="1"/>
  <c r="H7" i="22"/>
  <c r="I7" i="22"/>
  <c r="I21" i="22" s="1"/>
  <c r="J7" i="22"/>
  <c r="H8" i="22"/>
  <c r="I8" i="22"/>
  <c r="I20" i="22" s="1"/>
  <c r="J8" i="22"/>
  <c r="H9" i="22"/>
  <c r="I9" i="22"/>
  <c r="J9" i="22"/>
  <c r="H10" i="22"/>
  <c r="I10" i="22"/>
  <c r="J10" i="22"/>
  <c r="H11" i="22"/>
  <c r="H17" i="22" s="1"/>
  <c r="I11" i="22"/>
  <c r="J11" i="22"/>
  <c r="J17" i="22" s="1"/>
  <c r="H12" i="22"/>
  <c r="I12" i="22"/>
  <c r="J12" i="22"/>
  <c r="J16" i="22" s="1"/>
  <c r="H13" i="22"/>
  <c r="H15" i="22" s="1"/>
  <c r="I13" i="22"/>
  <c r="J13" i="22"/>
  <c r="J15" i="22" s="1"/>
  <c r="H14" i="22"/>
  <c r="I14" i="22"/>
  <c r="J14" i="22"/>
  <c r="I15" i="22"/>
  <c r="H16" i="22"/>
  <c r="I16" i="22"/>
  <c r="I17" i="22"/>
  <c r="H18" i="22"/>
  <c r="I18" i="22"/>
  <c r="J18" i="22"/>
  <c r="H19" i="22"/>
  <c r="I19" i="22"/>
  <c r="J19" i="22"/>
  <c r="H20" i="22"/>
  <c r="J20" i="22"/>
  <c r="H21" i="22"/>
  <c r="J21" i="22"/>
  <c r="G3" i="22"/>
  <c r="G2" i="22"/>
  <c r="G21" i="22"/>
  <c r="G20" i="22"/>
  <c r="G19" i="22"/>
  <c r="G18" i="22"/>
  <c r="G17" i="22"/>
  <c r="G16" i="22"/>
  <c r="G15" i="22"/>
  <c r="G5" i="22"/>
  <c r="G6" i="22"/>
  <c r="G7" i="22"/>
  <c r="G8" i="22"/>
  <c r="G9" i="22"/>
  <c r="G10" i="22"/>
  <c r="G11" i="22"/>
  <c r="G12" i="22"/>
  <c r="G13" i="22"/>
  <c r="G14" i="22"/>
  <c r="G4" i="22"/>
  <c r="J396" i="21"/>
  <c r="I396" i="21"/>
  <c r="H396" i="21"/>
  <c r="G396" i="21"/>
  <c r="J395" i="21"/>
  <c r="J397" i="21" s="1"/>
  <c r="I395" i="21"/>
  <c r="I397" i="21" s="1"/>
  <c r="H395" i="21"/>
  <c r="H397" i="21" s="1"/>
  <c r="G395" i="21"/>
  <c r="J394" i="21"/>
  <c r="J398" i="21" s="1"/>
  <c r="I394" i="21"/>
  <c r="I398" i="21" s="1"/>
  <c r="H394" i="21"/>
  <c r="H398" i="21" s="1"/>
  <c r="G394" i="21"/>
  <c r="G398" i="21" s="1"/>
  <c r="J393" i="21"/>
  <c r="J399" i="21" s="1"/>
  <c r="I393" i="21"/>
  <c r="I399" i="21" s="1"/>
  <c r="H393" i="21"/>
  <c r="H399" i="21" s="1"/>
  <c r="G393" i="21"/>
  <c r="G399" i="21" s="1"/>
  <c r="J392" i="21"/>
  <c r="J400" i="21" s="1"/>
  <c r="I392" i="21"/>
  <c r="I400" i="21" s="1"/>
  <c r="H392" i="21"/>
  <c r="H400" i="21" s="1"/>
  <c r="G392" i="21"/>
  <c r="G400" i="21" s="1"/>
  <c r="J391" i="21"/>
  <c r="J401" i="21" s="1"/>
  <c r="I391" i="21"/>
  <c r="I401" i="21" s="1"/>
  <c r="H391" i="21"/>
  <c r="H401" i="21" s="1"/>
  <c r="G391" i="21"/>
  <c r="J390" i="21"/>
  <c r="J402" i="21" s="1"/>
  <c r="I390" i="21"/>
  <c r="I402" i="21" s="1"/>
  <c r="H390" i="21"/>
  <c r="H402" i="21" s="1"/>
  <c r="G390" i="21"/>
  <c r="G402" i="21" s="1"/>
  <c r="J389" i="21"/>
  <c r="J403" i="21" s="1"/>
  <c r="I389" i="21"/>
  <c r="I403" i="21" s="1"/>
  <c r="H389" i="21"/>
  <c r="H403" i="21" s="1"/>
  <c r="G389" i="21"/>
  <c r="J388" i="21"/>
  <c r="J404" i="21" s="1"/>
  <c r="I388" i="21"/>
  <c r="I404" i="21" s="1"/>
  <c r="H388" i="21"/>
  <c r="H404" i="21" s="1"/>
  <c r="G388" i="21"/>
  <c r="G404" i="21" s="1"/>
  <c r="J387" i="21"/>
  <c r="I387" i="21"/>
  <c r="H387" i="21"/>
  <c r="G387" i="21"/>
  <c r="J386" i="21"/>
  <c r="I386" i="21"/>
  <c r="H386" i="21"/>
  <c r="G386" i="21"/>
  <c r="J385" i="21"/>
  <c r="I385" i="21"/>
  <c r="H385" i="21"/>
  <c r="G385" i="21"/>
  <c r="J376" i="21"/>
  <c r="I376" i="21"/>
  <c r="H376" i="21"/>
  <c r="G376" i="21"/>
  <c r="J375" i="21"/>
  <c r="J377" i="21" s="1"/>
  <c r="I375" i="21"/>
  <c r="I377" i="21" s="1"/>
  <c r="H375" i="21"/>
  <c r="H377" i="21" s="1"/>
  <c r="G375" i="21"/>
  <c r="G377" i="21" s="1"/>
  <c r="J374" i="21"/>
  <c r="J378" i="21" s="1"/>
  <c r="I374" i="21"/>
  <c r="I378" i="21" s="1"/>
  <c r="H374" i="21"/>
  <c r="H378" i="21" s="1"/>
  <c r="G374" i="21"/>
  <c r="G378" i="21" s="1"/>
  <c r="J373" i="21"/>
  <c r="J379" i="21" s="1"/>
  <c r="I373" i="21"/>
  <c r="I379" i="21" s="1"/>
  <c r="H373" i="21"/>
  <c r="H379" i="21" s="1"/>
  <c r="G373" i="21"/>
  <c r="J372" i="21"/>
  <c r="J380" i="21" s="1"/>
  <c r="I372" i="21"/>
  <c r="I380" i="21" s="1"/>
  <c r="H372" i="21"/>
  <c r="H380" i="21" s="1"/>
  <c r="G372" i="21"/>
  <c r="G380" i="21" s="1"/>
  <c r="J371" i="21"/>
  <c r="J381" i="21" s="1"/>
  <c r="I371" i="21"/>
  <c r="I381" i="21" s="1"/>
  <c r="H371" i="21"/>
  <c r="H381" i="21" s="1"/>
  <c r="G371" i="21"/>
  <c r="G381" i="21" s="1"/>
  <c r="J370" i="21"/>
  <c r="J382" i="21" s="1"/>
  <c r="I370" i="21"/>
  <c r="I382" i="21" s="1"/>
  <c r="H370" i="21"/>
  <c r="H382" i="21" s="1"/>
  <c r="G370" i="21"/>
  <c r="G382" i="21" s="1"/>
  <c r="J369" i="21"/>
  <c r="J383" i="21" s="1"/>
  <c r="I369" i="21"/>
  <c r="I383" i="21" s="1"/>
  <c r="H369" i="21"/>
  <c r="H383" i="21" s="1"/>
  <c r="G369" i="21"/>
  <c r="J368" i="21"/>
  <c r="J384" i="21" s="1"/>
  <c r="I368" i="21"/>
  <c r="I384" i="21" s="1"/>
  <c r="H368" i="21"/>
  <c r="H384" i="21" s="1"/>
  <c r="G368" i="21"/>
  <c r="G384" i="21" s="1"/>
  <c r="J367" i="21"/>
  <c r="I367" i="21"/>
  <c r="H367" i="21"/>
  <c r="G367" i="21"/>
  <c r="J366" i="21"/>
  <c r="I366" i="21"/>
  <c r="H366" i="21"/>
  <c r="G366" i="21"/>
  <c r="J365" i="21"/>
  <c r="I365" i="21"/>
  <c r="H365" i="21"/>
  <c r="G365" i="21"/>
  <c r="J356" i="21"/>
  <c r="I356" i="21"/>
  <c r="H356" i="21"/>
  <c r="G356" i="21"/>
  <c r="J355" i="21"/>
  <c r="J357" i="21" s="1"/>
  <c r="I355" i="21"/>
  <c r="I357" i="21" s="1"/>
  <c r="H355" i="21"/>
  <c r="H357" i="21" s="1"/>
  <c r="G355" i="21"/>
  <c r="G357" i="21" s="1"/>
  <c r="J354" i="21"/>
  <c r="J358" i="21" s="1"/>
  <c r="I354" i="21"/>
  <c r="I358" i="21" s="1"/>
  <c r="H354" i="21"/>
  <c r="H358" i="21" s="1"/>
  <c r="G354" i="21"/>
  <c r="G358" i="21" s="1"/>
  <c r="J353" i="21"/>
  <c r="J359" i="21" s="1"/>
  <c r="I353" i="21"/>
  <c r="I359" i="21" s="1"/>
  <c r="H353" i="21"/>
  <c r="H359" i="21" s="1"/>
  <c r="G353" i="21"/>
  <c r="G359" i="21" s="1"/>
  <c r="J352" i="21"/>
  <c r="J360" i="21" s="1"/>
  <c r="I352" i="21"/>
  <c r="I360" i="21" s="1"/>
  <c r="H352" i="21"/>
  <c r="H360" i="21" s="1"/>
  <c r="G352" i="21"/>
  <c r="G360" i="21" s="1"/>
  <c r="J351" i="21"/>
  <c r="J361" i="21" s="1"/>
  <c r="I351" i="21"/>
  <c r="I361" i="21" s="1"/>
  <c r="H351" i="21"/>
  <c r="H361" i="21" s="1"/>
  <c r="G351" i="21"/>
  <c r="J350" i="21"/>
  <c r="J362" i="21" s="1"/>
  <c r="I350" i="21"/>
  <c r="I362" i="21" s="1"/>
  <c r="H350" i="21"/>
  <c r="H362" i="21" s="1"/>
  <c r="G350" i="21"/>
  <c r="G362" i="21" s="1"/>
  <c r="J349" i="21"/>
  <c r="J363" i="21" s="1"/>
  <c r="I349" i="21"/>
  <c r="I363" i="21" s="1"/>
  <c r="H349" i="21"/>
  <c r="H363" i="21" s="1"/>
  <c r="G349" i="21"/>
  <c r="G363" i="21" s="1"/>
  <c r="J348" i="21"/>
  <c r="J364" i="21" s="1"/>
  <c r="I348" i="21"/>
  <c r="I364" i="21" s="1"/>
  <c r="H348" i="21"/>
  <c r="H364" i="21" s="1"/>
  <c r="G348" i="21"/>
  <c r="G364" i="21" s="1"/>
  <c r="J347" i="21"/>
  <c r="I347" i="21"/>
  <c r="H347" i="21"/>
  <c r="G347" i="21"/>
  <c r="J346" i="21"/>
  <c r="I346" i="21"/>
  <c r="H346" i="21"/>
  <c r="G346" i="21"/>
  <c r="J345" i="21"/>
  <c r="I345" i="21"/>
  <c r="H345" i="21"/>
  <c r="G345" i="21"/>
  <c r="J336" i="21"/>
  <c r="I336" i="21"/>
  <c r="H336" i="21"/>
  <c r="G336" i="21"/>
  <c r="J335" i="21"/>
  <c r="J337" i="21" s="1"/>
  <c r="I335" i="21"/>
  <c r="I337" i="21" s="1"/>
  <c r="H335" i="21"/>
  <c r="H337" i="21" s="1"/>
  <c r="G335" i="21"/>
  <c r="G337" i="21" s="1"/>
  <c r="J334" i="21"/>
  <c r="J338" i="21" s="1"/>
  <c r="I334" i="21"/>
  <c r="I338" i="21" s="1"/>
  <c r="H334" i="21"/>
  <c r="H338" i="21" s="1"/>
  <c r="G334" i="21"/>
  <c r="G338" i="21" s="1"/>
  <c r="J333" i="21"/>
  <c r="J339" i="21" s="1"/>
  <c r="I333" i="21"/>
  <c r="I339" i="21" s="1"/>
  <c r="H333" i="21"/>
  <c r="H339" i="21" s="1"/>
  <c r="G333" i="21"/>
  <c r="J332" i="21"/>
  <c r="J340" i="21" s="1"/>
  <c r="I332" i="21"/>
  <c r="I340" i="21" s="1"/>
  <c r="H332" i="21"/>
  <c r="H340" i="21" s="1"/>
  <c r="G332" i="21"/>
  <c r="G340" i="21" s="1"/>
  <c r="J331" i="21"/>
  <c r="J341" i="21" s="1"/>
  <c r="I331" i="21"/>
  <c r="I341" i="21" s="1"/>
  <c r="H331" i="21"/>
  <c r="H341" i="21" s="1"/>
  <c r="G331" i="21"/>
  <c r="J330" i="21"/>
  <c r="J342" i="21" s="1"/>
  <c r="I330" i="21"/>
  <c r="I342" i="21" s="1"/>
  <c r="H330" i="21"/>
  <c r="H342" i="21" s="1"/>
  <c r="G330" i="21"/>
  <c r="G342" i="21" s="1"/>
  <c r="J329" i="21"/>
  <c r="J343" i="21" s="1"/>
  <c r="I329" i="21"/>
  <c r="I343" i="21" s="1"/>
  <c r="H329" i="21"/>
  <c r="H343" i="21" s="1"/>
  <c r="G329" i="21"/>
  <c r="J328" i="21"/>
  <c r="J344" i="21" s="1"/>
  <c r="I328" i="21"/>
  <c r="I344" i="21" s="1"/>
  <c r="H328" i="21"/>
  <c r="H344" i="21" s="1"/>
  <c r="G328" i="21"/>
  <c r="G344" i="21" s="1"/>
  <c r="J327" i="21"/>
  <c r="I327" i="21"/>
  <c r="H327" i="21"/>
  <c r="G327" i="21"/>
  <c r="G325" i="21" s="1"/>
  <c r="J326" i="21"/>
  <c r="I326" i="21"/>
  <c r="H326" i="21"/>
  <c r="G326" i="21"/>
  <c r="J325" i="21"/>
  <c r="I325" i="21"/>
  <c r="H325" i="21"/>
  <c r="J316" i="21"/>
  <c r="I316" i="21"/>
  <c r="H316" i="21"/>
  <c r="G316" i="21"/>
  <c r="J315" i="21"/>
  <c r="J317" i="21" s="1"/>
  <c r="I315" i="21"/>
  <c r="I317" i="21" s="1"/>
  <c r="H315" i="21"/>
  <c r="H317" i="21" s="1"/>
  <c r="G315" i="21"/>
  <c r="J314" i="21"/>
  <c r="J318" i="21" s="1"/>
  <c r="I314" i="21"/>
  <c r="I318" i="21" s="1"/>
  <c r="H314" i="21"/>
  <c r="H318" i="21" s="1"/>
  <c r="G314" i="21"/>
  <c r="G318" i="21" s="1"/>
  <c r="J313" i="21"/>
  <c r="J319" i="21" s="1"/>
  <c r="I313" i="21"/>
  <c r="I319" i="21" s="1"/>
  <c r="H313" i="21"/>
  <c r="H319" i="21" s="1"/>
  <c r="G313" i="21"/>
  <c r="G319" i="21" s="1"/>
  <c r="J312" i="21"/>
  <c r="J320" i="21" s="1"/>
  <c r="I312" i="21"/>
  <c r="I320" i="21" s="1"/>
  <c r="H312" i="21"/>
  <c r="H320" i="21" s="1"/>
  <c r="G312" i="21"/>
  <c r="G320" i="21" s="1"/>
  <c r="J311" i="21"/>
  <c r="J321" i="21" s="1"/>
  <c r="I311" i="21"/>
  <c r="I321" i="21" s="1"/>
  <c r="H311" i="21"/>
  <c r="H321" i="21" s="1"/>
  <c r="G311" i="21"/>
  <c r="J310" i="21"/>
  <c r="J322" i="21" s="1"/>
  <c r="I310" i="21"/>
  <c r="I322" i="21" s="1"/>
  <c r="H310" i="21"/>
  <c r="H322" i="21" s="1"/>
  <c r="G310" i="21"/>
  <c r="G322" i="21" s="1"/>
  <c r="J309" i="21"/>
  <c r="J323" i="21" s="1"/>
  <c r="I309" i="21"/>
  <c r="I323" i="21" s="1"/>
  <c r="H309" i="21"/>
  <c r="H323" i="21" s="1"/>
  <c r="G309" i="21"/>
  <c r="G323" i="21" s="1"/>
  <c r="J308" i="21"/>
  <c r="J324" i="21" s="1"/>
  <c r="I308" i="21"/>
  <c r="I324" i="21" s="1"/>
  <c r="H308" i="21"/>
  <c r="H324" i="21" s="1"/>
  <c r="G308" i="21"/>
  <c r="G324" i="21" s="1"/>
  <c r="J307" i="21"/>
  <c r="I307" i="21"/>
  <c r="H307" i="21"/>
  <c r="G307" i="21"/>
  <c r="J306" i="21"/>
  <c r="I306" i="21"/>
  <c r="H306" i="21"/>
  <c r="G306" i="21"/>
  <c r="J305" i="21"/>
  <c r="I305" i="21"/>
  <c r="H305" i="21"/>
  <c r="J295" i="21"/>
  <c r="I295" i="21"/>
  <c r="H295" i="21"/>
  <c r="G295" i="21"/>
  <c r="J294" i="21"/>
  <c r="J296" i="21" s="1"/>
  <c r="I294" i="21"/>
  <c r="I296" i="21" s="1"/>
  <c r="H294" i="21"/>
  <c r="H296" i="21" s="1"/>
  <c r="G294" i="21"/>
  <c r="J293" i="21"/>
  <c r="J297" i="21" s="1"/>
  <c r="I293" i="21"/>
  <c r="I297" i="21" s="1"/>
  <c r="H293" i="21"/>
  <c r="H297" i="21" s="1"/>
  <c r="G293" i="21"/>
  <c r="G297" i="21" s="1"/>
  <c r="J292" i="21"/>
  <c r="J298" i="21" s="1"/>
  <c r="I292" i="21"/>
  <c r="I298" i="21" s="1"/>
  <c r="H292" i="21"/>
  <c r="H298" i="21" s="1"/>
  <c r="G292" i="21"/>
  <c r="G298" i="21" s="1"/>
  <c r="J291" i="21"/>
  <c r="J299" i="21" s="1"/>
  <c r="I291" i="21"/>
  <c r="I299" i="21" s="1"/>
  <c r="H291" i="21"/>
  <c r="H299" i="21" s="1"/>
  <c r="G291" i="21"/>
  <c r="G299" i="21" s="1"/>
  <c r="J290" i="21"/>
  <c r="J300" i="21" s="1"/>
  <c r="I290" i="21"/>
  <c r="I300" i="21" s="1"/>
  <c r="H290" i="21"/>
  <c r="H300" i="21" s="1"/>
  <c r="G290" i="21"/>
  <c r="J289" i="21"/>
  <c r="J301" i="21" s="1"/>
  <c r="I289" i="21"/>
  <c r="I301" i="21" s="1"/>
  <c r="H289" i="21"/>
  <c r="H301" i="21" s="1"/>
  <c r="G289" i="21"/>
  <c r="G301" i="21" s="1"/>
  <c r="J288" i="21"/>
  <c r="J302" i="21" s="1"/>
  <c r="I288" i="21"/>
  <c r="I302" i="21" s="1"/>
  <c r="H288" i="21"/>
  <c r="H302" i="21" s="1"/>
  <c r="G288" i="21"/>
  <c r="J287" i="21"/>
  <c r="J303" i="21" s="1"/>
  <c r="I287" i="21"/>
  <c r="I303" i="21" s="1"/>
  <c r="H287" i="21"/>
  <c r="H303" i="21" s="1"/>
  <c r="G287" i="21"/>
  <c r="G303" i="21" s="1"/>
  <c r="J286" i="21"/>
  <c r="I286" i="21"/>
  <c r="H286" i="21"/>
  <c r="G286" i="21"/>
  <c r="J285" i="21"/>
  <c r="I285" i="21"/>
  <c r="H285" i="21"/>
  <c r="G285" i="21"/>
  <c r="J284" i="21"/>
  <c r="I284" i="21"/>
  <c r="H284" i="21"/>
  <c r="J275" i="21"/>
  <c r="I275" i="21"/>
  <c r="H275" i="21"/>
  <c r="G275" i="21"/>
  <c r="J274" i="21"/>
  <c r="J276" i="21" s="1"/>
  <c r="I274" i="21"/>
  <c r="I276" i="21" s="1"/>
  <c r="H274" i="21"/>
  <c r="H276" i="21" s="1"/>
  <c r="G274" i="21"/>
  <c r="G276" i="21" s="1"/>
  <c r="J273" i="21"/>
  <c r="J277" i="21" s="1"/>
  <c r="I273" i="21"/>
  <c r="I277" i="21" s="1"/>
  <c r="H273" i="21"/>
  <c r="H277" i="21" s="1"/>
  <c r="G273" i="21"/>
  <c r="G277" i="21" s="1"/>
  <c r="J272" i="21"/>
  <c r="J278" i="21" s="1"/>
  <c r="I272" i="21"/>
  <c r="I278" i="21" s="1"/>
  <c r="H272" i="21"/>
  <c r="H278" i="21" s="1"/>
  <c r="G272" i="21"/>
  <c r="J271" i="21"/>
  <c r="J279" i="21" s="1"/>
  <c r="I271" i="21"/>
  <c r="I279" i="21" s="1"/>
  <c r="H271" i="21"/>
  <c r="H279" i="21" s="1"/>
  <c r="G271" i="21"/>
  <c r="G279" i="21" s="1"/>
  <c r="J270" i="21"/>
  <c r="J280" i="21" s="1"/>
  <c r="I270" i="21"/>
  <c r="I280" i="21" s="1"/>
  <c r="H270" i="21"/>
  <c r="H280" i="21" s="1"/>
  <c r="G270" i="21"/>
  <c r="G280" i="21" s="1"/>
  <c r="J269" i="21"/>
  <c r="J281" i="21" s="1"/>
  <c r="I269" i="21"/>
  <c r="I281" i="21" s="1"/>
  <c r="H269" i="21"/>
  <c r="H281" i="21" s="1"/>
  <c r="G269" i="21"/>
  <c r="G281" i="21" s="1"/>
  <c r="J268" i="21"/>
  <c r="J282" i="21" s="1"/>
  <c r="I268" i="21"/>
  <c r="I282" i="21" s="1"/>
  <c r="H268" i="21"/>
  <c r="H282" i="21" s="1"/>
  <c r="G268" i="21"/>
  <c r="J267" i="21"/>
  <c r="J283" i="21" s="1"/>
  <c r="I267" i="21"/>
  <c r="I283" i="21" s="1"/>
  <c r="H267" i="21"/>
  <c r="H283" i="21" s="1"/>
  <c r="G267" i="21"/>
  <c r="G283" i="21" s="1"/>
  <c r="J266" i="21"/>
  <c r="I266" i="21"/>
  <c r="H266" i="21"/>
  <c r="G266" i="21"/>
  <c r="G264" i="21" s="1"/>
  <c r="J265" i="21"/>
  <c r="I265" i="21"/>
  <c r="H265" i="21"/>
  <c r="G265" i="21"/>
  <c r="J264" i="21"/>
  <c r="I264" i="21"/>
  <c r="H264" i="21"/>
  <c r="J255" i="21"/>
  <c r="I255" i="21"/>
  <c r="H255" i="21"/>
  <c r="G255" i="21"/>
  <c r="J254" i="21"/>
  <c r="J256" i="21" s="1"/>
  <c r="I254" i="21"/>
  <c r="I256" i="21" s="1"/>
  <c r="H254" i="21"/>
  <c r="H256" i="21" s="1"/>
  <c r="G254" i="21"/>
  <c r="G256" i="21" s="1"/>
  <c r="J253" i="21"/>
  <c r="J257" i="21" s="1"/>
  <c r="I253" i="21"/>
  <c r="I257" i="21" s="1"/>
  <c r="H253" i="21"/>
  <c r="H257" i="21" s="1"/>
  <c r="G253" i="21"/>
  <c r="G257" i="21" s="1"/>
  <c r="J252" i="21"/>
  <c r="J258" i="21" s="1"/>
  <c r="I252" i="21"/>
  <c r="I258" i="21" s="1"/>
  <c r="H252" i="21"/>
  <c r="H258" i="21" s="1"/>
  <c r="G252" i="21"/>
  <c r="G258" i="21" s="1"/>
  <c r="J251" i="21"/>
  <c r="J259" i="21" s="1"/>
  <c r="I251" i="21"/>
  <c r="I259" i="21" s="1"/>
  <c r="H251" i="21"/>
  <c r="H259" i="21" s="1"/>
  <c r="G251" i="21"/>
  <c r="G259" i="21" s="1"/>
  <c r="J250" i="21"/>
  <c r="J260" i="21" s="1"/>
  <c r="I250" i="21"/>
  <c r="I260" i="21" s="1"/>
  <c r="H250" i="21"/>
  <c r="H260" i="21" s="1"/>
  <c r="G250" i="21"/>
  <c r="G260" i="21" s="1"/>
  <c r="J249" i="21"/>
  <c r="J261" i="21" s="1"/>
  <c r="I249" i="21"/>
  <c r="I261" i="21" s="1"/>
  <c r="H249" i="21"/>
  <c r="H261" i="21" s="1"/>
  <c r="G249" i="21"/>
  <c r="G261" i="21" s="1"/>
  <c r="J248" i="21"/>
  <c r="J262" i="21" s="1"/>
  <c r="I248" i="21"/>
  <c r="I262" i="21" s="1"/>
  <c r="H248" i="21"/>
  <c r="H262" i="21" s="1"/>
  <c r="G248" i="21"/>
  <c r="G262" i="21" s="1"/>
  <c r="J247" i="21"/>
  <c r="J263" i="21" s="1"/>
  <c r="I247" i="21"/>
  <c r="I263" i="21" s="1"/>
  <c r="H247" i="21"/>
  <c r="H263" i="21" s="1"/>
  <c r="G247" i="21"/>
  <c r="G263" i="21" s="1"/>
  <c r="J246" i="21"/>
  <c r="I246" i="21"/>
  <c r="H246" i="21"/>
  <c r="G246" i="21"/>
  <c r="J245" i="21"/>
  <c r="I245" i="21"/>
  <c r="H245" i="21"/>
  <c r="G245" i="21"/>
  <c r="J244" i="21"/>
  <c r="I244" i="21"/>
  <c r="H244" i="21"/>
  <c r="J235" i="21"/>
  <c r="I235" i="21"/>
  <c r="H235" i="21"/>
  <c r="G235" i="21"/>
  <c r="J234" i="21"/>
  <c r="J236" i="21" s="1"/>
  <c r="I234" i="21"/>
  <c r="I236" i="21" s="1"/>
  <c r="H234" i="21"/>
  <c r="H236" i="21" s="1"/>
  <c r="G234" i="21"/>
  <c r="J233" i="21"/>
  <c r="J237" i="21" s="1"/>
  <c r="I233" i="21"/>
  <c r="I237" i="21" s="1"/>
  <c r="H233" i="21"/>
  <c r="H237" i="21" s="1"/>
  <c r="G233" i="21"/>
  <c r="G237" i="21" s="1"/>
  <c r="J232" i="21"/>
  <c r="J238" i="21" s="1"/>
  <c r="I232" i="21"/>
  <c r="I238" i="21" s="1"/>
  <c r="H232" i="21"/>
  <c r="H238" i="21" s="1"/>
  <c r="G232" i="21"/>
  <c r="G238" i="21" s="1"/>
  <c r="J231" i="21"/>
  <c r="J239" i="21" s="1"/>
  <c r="I231" i="21"/>
  <c r="I239" i="21" s="1"/>
  <c r="H231" i="21"/>
  <c r="H239" i="21" s="1"/>
  <c r="G231" i="21"/>
  <c r="G239" i="21" s="1"/>
  <c r="J230" i="21"/>
  <c r="J240" i="21" s="1"/>
  <c r="I230" i="21"/>
  <c r="I240" i="21" s="1"/>
  <c r="H230" i="21"/>
  <c r="H240" i="21" s="1"/>
  <c r="G230" i="21"/>
  <c r="G240" i="21" s="1"/>
  <c r="J229" i="21"/>
  <c r="J241" i="21" s="1"/>
  <c r="I229" i="21"/>
  <c r="I241" i="21" s="1"/>
  <c r="H229" i="21"/>
  <c r="H241" i="21" s="1"/>
  <c r="G229" i="21"/>
  <c r="G241" i="21" s="1"/>
  <c r="J228" i="21"/>
  <c r="J242" i="21" s="1"/>
  <c r="I228" i="21"/>
  <c r="I242" i="21" s="1"/>
  <c r="H228" i="21"/>
  <c r="H242" i="21" s="1"/>
  <c r="G228" i="21"/>
  <c r="J227" i="21"/>
  <c r="J243" i="21" s="1"/>
  <c r="I227" i="21"/>
  <c r="I243" i="21" s="1"/>
  <c r="H227" i="21"/>
  <c r="H243" i="21" s="1"/>
  <c r="G227" i="21"/>
  <c r="G243" i="21" s="1"/>
  <c r="J226" i="21"/>
  <c r="I226" i="21"/>
  <c r="H226" i="21"/>
  <c r="G226" i="21"/>
  <c r="J225" i="21"/>
  <c r="I225" i="21"/>
  <c r="H225" i="21"/>
  <c r="G225" i="21"/>
  <c r="J224" i="21"/>
  <c r="I224" i="21"/>
  <c r="H224" i="21"/>
  <c r="J215" i="21"/>
  <c r="I215" i="21"/>
  <c r="H215" i="21"/>
  <c r="G215" i="21"/>
  <c r="J214" i="21"/>
  <c r="J216" i="21" s="1"/>
  <c r="I214" i="21"/>
  <c r="I216" i="21" s="1"/>
  <c r="H214" i="21"/>
  <c r="H216" i="21" s="1"/>
  <c r="G214" i="21"/>
  <c r="G216" i="21" s="1"/>
  <c r="J213" i="21"/>
  <c r="J217" i="21" s="1"/>
  <c r="I213" i="21"/>
  <c r="I217" i="21" s="1"/>
  <c r="H213" i="21"/>
  <c r="H217" i="21" s="1"/>
  <c r="G213" i="21"/>
  <c r="G217" i="21" s="1"/>
  <c r="J212" i="21"/>
  <c r="J218" i="21" s="1"/>
  <c r="I212" i="21"/>
  <c r="I218" i="21" s="1"/>
  <c r="H212" i="21"/>
  <c r="H218" i="21" s="1"/>
  <c r="G212" i="21"/>
  <c r="J211" i="21"/>
  <c r="J219" i="21" s="1"/>
  <c r="I211" i="21"/>
  <c r="I219" i="21" s="1"/>
  <c r="H211" i="21"/>
  <c r="H219" i="21" s="1"/>
  <c r="G211" i="21"/>
  <c r="G219" i="21" s="1"/>
  <c r="J210" i="21"/>
  <c r="J220" i="21" s="1"/>
  <c r="I210" i="21"/>
  <c r="I220" i="21" s="1"/>
  <c r="H210" i="21"/>
  <c r="H220" i="21" s="1"/>
  <c r="G210" i="21"/>
  <c r="G220" i="21" s="1"/>
  <c r="J209" i="21"/>
  <c r="J221" i="21" s="1"/>
  <c r="I209" i="21"/>
  <c r="I221" i="21" s="1"/>
  <c r="H209" i="21"/>
  <c r="H221" i="21" s="1"/>
  <c r="G209" i="21"/>
  <c r="G221" i="21" s="1"/>
  <c r="J208" i="21"/>
  <c r="J222" i="21" s="1"/>
  <c r="I208" i="21"/>
  <c r="I222" i="21" s="1"/>
  <c r="H208" i="21"/>
  <c r="H222" i="21" s="1"/>
  <c r="G208" i="21"/>
  <c r="G222" i="21" s="1"/>
  <c r="J207" i="21"/>
  <c r="J223" i="21" s="1"/>
  <c r="I207" i="21"/>
  <c r="I223" i="21" s="1"/>
  <c r="H207" i="21"/>
  <c r="H223" i="21" s="1"/>
  <c r="G207" i="21"/>
  <c r="G223" i="21" s="1"/>
  <c r="J206" i="21"/>
  <c r="I206" i="21"/>
  <c r="H206" i="21"/>
  <c r="G206" i="21"/>
  <c r="G204" i="21" s="1"/>
  <c r="J205" i="21"/>
  <c r="I205" i="21"/>
  <c r="H205" i="21"/>
  <c r="G205" i="21"/>
  <c r="J204" i="21"/>
  <c r="I204" i="21"/>
  <c r="H204" i="21"/>
  <c r="J194" i="21"/>
  <c r="I194" i="21"/>
  <c r="H194" i="21"/>
  <c r="G194" i="21"/>
  <c r="J193" i="21"/>
  <c r="J195" i="21" s="1"/>
  <c r="I193" i="21"/>
  <c r="I195" i="21" s="1"/>
  <c r="H193" i="21"/>
  <c r="H195" i="21" s="1"/>
  <c r="G193" i="21"/>
  <c r="G195" i="21" s="1"/>
  <c r="J192" i="21"/>
  <c r="J196" i="21" s="1"/>
  <c r="I192" i="21"/>
  <c r="I196" i="21" s="1"/>
  <c r="H192" i="21"/>
  <c r="H196" i="21" s="1"/>
  <c r="G192" i="21"/>
  <c r="G196" i="21" s="1"/>
  <c r="J191" i="21"/>
  <c r="J197" i="21" s="1"/>
  <c r="I191" i="21"/>
  <c r="I197" i="21" s="1"/>
  <c r="H191" i="21"/>
  <c r="H197" i="21" s="1"/>
  <c r="G191" i="21"/>
  <c r="G197" i="21" s="1"/>
  <c r="J190" i="21"/>
  <c r="J198" i="21" s="1"/>
  <c r="I190" i="21"/>
  <c r="I198" i="21" s="1"/>
  <c r="H190" i="21"/>
  <c r="H198" i="21" s="1"/>
  <c r="G190" i="21"/>
  <c r="G198" i="21" s="1"/>
  <c r="J189" i="21"/>
  <c r="J199" i="21" s="1"/>
  <c r="I189" i="21"/>
  <c r="I199" i="21" s="1"/>
  <c r="H189" i="21"/>
  <c r="H199" i="21" s="1"/>
  <c r="G189" i="21"/>
  <c r="G199" i="21" s="1"/>
  <c r="J188" i="21"/>
  <c r="J200" i="21" s="1"/>
  <c r="I188" i="21"/>
  <c r="I200" i="21" s="1"/>
  <c r="H188" i="21"/>
  <c r="H200" i="21" s="1"/>
  <c r="G188" i="21"/>
  <c r="G200" i="21" s="1"/>
  <c r="J187" i="21"/>
  <c r="J201" i="21" s="1"/>
  <c r="I187" i="21"/>
  <c r="I201" i="21" s="1"/>
  <c r="H187" i="21"/>
  <c r="H201" i="21" s="1"/>
  <c r="G187" i="21"/>
  <c r="J186" i="21"/>
  <c r="J202" i="21" s="1"/>
  <c r="I186" i="21"/>
  <c r="I202" i="21" s="1"/>
  <c r="H186" i="21"/>
  <c r="H202" i="21" s="1"/>
  <c r="G186" i="21"/>
  <c r="G202" i="21" s="1"/>
  <c r="J185" i="21"/>
  <c r="I185" i="21"/>
  <c r="H185" i="21"/>
  <c r="G185" i="21"/>
  <c r="G183" i="21" s="1"/>
  <c r="J184" i="21"/>
  <c r="I184" i="21"/>
  <c r="H184" i="21"/>
  <c r="G184" i="21"/>
  <c r="J183" i="21"/>
  <c r="I183" i="21"/>
  <c r="H183" i="21"/>
  <c r="J174" i="21"/>
  <c r="I174" i="21"/>
  <c r="H174" i="21"/>
  <c r="G174" i="21"/>
  <c r="J173" i="21"/>
  <c r="J175" i="21" s="1"/>
  <c r="I173" i="21"/>
  <c r="I175" i="21" s="1"/>
  <c r="H173" i="21"/>
  <c r="H175" i="21" s="1"/>
  <c r="G173" i="21"/>
  <c r="J172" i="21"/>
  <c r="J176" i="21" s="1"/>
  <c r="I172" i="21"/>
  <c r="I176" i="21" s="1"/>
  <c r="H172" i="21"/>
  <c r="H176" i="21" s="1"/>
  <c r="G172" i="21"/>
  <c r="G176" i="21" s="1"/>
  <c r="J171" i="21"/>
  <c r="J177" i="21" s="1"/>
  <c r="I171" i="21"/>
  <c r="I177" i="21" s="1"/>
  <c r="H171" i="21"/>
  <c r="H177" i="21" s="1"/>
  <c r="G171" i="21"/>
  <c r="G177" i="21" s="1"/>
  <c r="J170" i="21"/>
  <c r="J178" i="21" s="1"/>
  <c r="I170" i="21"/>
  <c r="I178" i="21" s="1"/>
  <c r="H170" i="21"/>
  <c r="H178" i="21" s="1"/>
  <c r="G170" i="21"/>
  <c r="G178" i="21" s="1"/>
  <c r="J169" i="21"/>
  <c r="J179" i="21" s="1"/>
  <c r="I169" i="21"/>
  <c r="I179" i="21" s="1"/>
  <c r="H169" i="21"/>
  <c r="H179" i="21" s="1"/>
  <c r="G169" i="21"/>
  <c r="J168" i="21"/>
  <c r="J180" i="21" s="1"/>
  <c r="I168" i="21"/>
  <c r="I180" i="21" s="1"/>
  <c r="H168" i="21"/>
  <c r="H180" i="21" s="1"/>
  <c r="G168" i="21"/>
  <c r="G180" i="21" s="1"/>
  <c r="J167" i="21"/>
  <c r="J181" i="21" s="1"/>
  <c r="I167" i="21"/>
  <c r="I181" i="21" s="1"/>
  <c r="H167" i="21"/>
  <c r="H181" i="21" s="1"/>
  <c r="G167" i="21"/>
  <c r="G181" i="21" s="1"/>
  <c r="J166" i="21"/>
  <c r="J182" i="21" s="1"/>
  <c r="I166" i="21"/>
  <c r="I182" i="21" s="1"/>
  <c r="H166" i="21"/>
  <c r="H182" i="21" s="1"/>
  <c r="G166" i="21"/>
  <c r="G182" i="21" s="1"/>
  <c r="J165" i="21"/>
  <c r="I165" i="21"/>
  <c r="H165" i="21"/>
  <c r="G165" i="21"/>
  <c r="J164" i="21"/>
  <c r="I164" i="21"/>
  <c r="H164" i="21"/>
  <c r="G164" i="21"/>
  <c r="J163" i="21"/>
  <c r="I163" i="21"/>
  <c r="H163" i="21"/>
  <c r="J154" i="21"/>
  <c r="I154" i="21"/>
  <c r="H154" i="21"/>
  <c r="G154" i="21"/>
  <c r="J153" i="21"/>
  <c r="J155" i="21" s="1"/>
  <c r="I153" i="21"/>
  <c r="I155" i="21" s="1"/>
  <c r="H153" i="21"/>
  <c r="H155" i="21" s="1"/>
  <c r="G153" i="21"/>
  <c r="J152" i="21"/>
  <c r="J156" i="21" s="1"/>
  <c r="I152" i="21"/>
  <c r="I156" i="21" s="1"/>
  <c r="H152" i="21"/>
  <c r="H156" i="21" s="1"/>
  <c r="G152" i="21"/>
  <c r="G156" i="21" s="1"/>
  <c r="J151" i="21"/>
  <c r="J157" i="21" s="1"/>
  <c r="I151" i="21"/>
  <c r="I157" i="21" s="1"/>
  <c r="H151" i="21"/>
  <c r="H157" i="21" s="1"/>
  <c r="G151" i="21"/>
  <c r="J150" i="21"/>
  <c r="J158" i="21" s="1"/>
  <c r="I150" i="21"/>
  <c r="I158" i="21" s="1"/>
  <c r="H150" i="21"/>
  <c r="H158" i="21" s="1"/>
  <c r="G150" i="21"/>
  <c r="G158" i="21" s="1"/>
  <c r="J149" i="21"/>
  <c r="J159" i="21" s="1"/>
  <c r="I149" i="21"/>
  <c r="I159" i="21" s="1"/>
  <c r="H149" i="21"/>
  <c r="H159" i="21" s="1"/>
  <c r="G149" i="21"/>
  <c r="G159" i="21" s="1"/>
  <c r="J148" i="21"/>
  <c r="J160" i="21" s="1"/>
  <c r="I148" i="21"/>
  <c r="I160" i="21" s="1"/>
  <c r="H148" i="21"/>
  <c r="H160" i="21" s="1"/>
  <c r="G148" i="21"/>
  <c r="G160" i="21" s="1"/>
  <c r="J147" i="21"/>
  <c r="J161" i="21" s="1"/>
  <c r="I147" i="21"/>
  <c r="I161" i="21" s="1"/>
  <c r="H147" i="21"/>
  <c r="H161" i="21" s="1"/>
  <c r="G147" i="21"/>
  <c r="J146" i="21"/>
  <c r="J162" i="21" s="1"/>
  <c r="I146" i="21"/>
  <c r="I162" i="21" s="1"/>
  <c r="H146" i="21"/>
  <c r="H162" i="21" s="1"/>
  <c r="G146" i="21"/>
  <c r="G162" i="21" s="1"/>
  <c r="J145" i="21"/>
  <c r="I145" i="21"/>
  <c r="H145" i="21"/>
  <c r="G145" i="21"/>
  <c r="G143" i="21" s="1"/>
  <c r="J144" i="21"/>
  <c r="I144" i="21"/>
  <c r="H144" i="21"/>
  <c r="G144" i="21"/>
  <c r="J143" i="21"/>
  <c r="I143" i="21"/>
  <c r="H143" i="21"/>
  <c r="G135" i="21"/>
  <c r="J134" i="21"/>
  <c r="I134" i="21"/>
  <c r="H134" i="21"/>
  <c r="G134" i="21"/>
  <c r="J133" i="21"/>
  <c r="J135" i="21" s="1"/>
  <c r="I133" i="21"/>
  <c r="I135" i="21" s="1"/>
  <c r="H133" i="21"/>
  <c r="H135" i="21" s="1"/>
  <c r="G133" i="21"/>
  <c r="J132" i="21"/>
  <c r="J136" i="21" s="1"/>
  <c r="I132" i="21"/>
  <c r="I136" i="21" s="1"/>
  <c r="H132" i="21"/>
  <c r="H136" i="21" s="1"/>
  <c r="G132" i="21"/>
  <c r="G136" i="21" s="1"/>
  <c r="J131" i="21"/>
  <c r="J137" i="21" s="1"/>
  <c r="I131" i="21"/>
  <c r="I137" i="21" s="1"/>
  <c r="H131" i="21"/>
  <c r="H137" i="21" s="1"/>
  <c r="G131" i="21"/>
  <c r="G137" i="21" s="1"/>
  <c r="J130" i="21"/>
  <c r="J138" i="21" s="1"/>
  <c r="I130" i="21"/>
  <c r="I138" i="21" s="1"/>
  <c r="H130" i="21"/>
  <c r="H138" i="21" s="1"/>
  <c r="G130" i="21"/>
  <c r="G138" i="21" s="1"/>
  <c r="J129" i="21"/>
  <c r="J139" i="21" s="1"/>
  <c r="I129" i="21"/>
  <c r="I139" i="21" s="1"/>
  <c r="H129" i="21"/>
  <c r="H139" i="21" s="1"/>
  <c r="G129" i="21"/>
  <c r="J128" i="21"/>
  <c r="J140" i="21" s="1"/>
  <c r="I128" i="21"/>
  <c r="I140" i="21" s="1"/>
  <c r="H128" i="21"/>
  <c r="H140" i="21" s="1"/>
  <c r="G128" i="21"/>
  <c r="G140" i="21" s="1"/>
  <c r="J127" i="21"/>
  <c r="J141" i="21" s="1"/>
  <c r="I127" i="21"/>
  <c r="I141" i="21" s="1"/>
  <c r="H127" i="21"/>
  <c r="H141" i="21" s="1"/>
  <c r="G127" i="21"/>
  <c r="J126" i="21"/>
  <c r="J142" i="21" s="1"/>
  <c r="I126" i="21"/>
  <c r="I142" i="21" s="1"/>
  <c r="H126" i="21"/>
  <c r="H142" i="21" s="1"/>
  <c r="G126" i="21"/>
  <c r="G142" i="21" s="1"/>
  <c r="J125" i="21"/>
  <c r="I125" i="21"/>
  <c r="H125" i="21"/>
  <c r="G125" i="21"/>
  <c r="J124" i="21"/>
  <c r="I124" i="21"/>
  <c r="H124" i="21"/>
  <c r="G124" i="21"/>
  <c r="J123" i="21"/>
  <c r="I123" i="21"/>
  <c r="H123" i="21"/>
  <c r="J114" i="21"/>
  <c r="I114" i="21"/>
  <c r="H114" i="21"/>
  <c r="G114" i="21"/>
  <c r="J113" i="21"/>
  <c r="J115" i="21" s="1"/>
  <c r="I113" i="21"/>
  <c r="I115" i="21" s="1"/>
  <c r="H113" i="21"/>
  <c r="H115" i="21" s="1"/>
  <c r="G113" i="21"/>
  <c r="J112" i="21"/>
  <c r="J116" i="21" s="1"/>
  <c r="I112" i="21"/>
  <c r="I116" i="21" s="1"/>
  <c r="H112" i="21"/>
  <c r="H116" i="21" s="1"/>
  <c r="G112" i="21"/>
  <c r="G116" i="21" s="1"/>
  <c r="J111" i="21"/>
  <c r="J117" i="21" s="1"/>
  <c r="I111" i="21"/>
  <c r="I117" i="21" s="1"/>
  <c r="H111" i="21"/>
  <c r="H117" i="21" s="1"/>
  <c r="G111" i="21"/>
  <c r="G117" i="21" s="1"/>
  <c r="J110" i="21"/>
  <c r="J118" i="21" s="1"/>
  <c r="I110" i="21"/>
  <c r="I118" i="21" s="1"/>
  <c r="H110" i="21"/>
  <c r="H118" i="21" s="1"/>
  <c r="G110" i="21"/>
  <c r="G118" i="21" s="1"/>
  <c r="J109" i="21"/>
  <c r="J119" i="21" s="1"/>
  <c r="I109" i="21"/>
  <c r="I119" i="21" s="1"/>
  <c r="H109" i="21"/>
  <c r="H119" i="21" s="1"/>
  <c r="G109" i="21"/>
  <c r="J108" i="21"/>
  <c r="J120" i="21" s="1"/>
  <c r="I108" i="21"/>
  <c r="I120" i="21" s="1"/>
  <c r="H108" i="21"/>
  <c r="H120" i="21" s="1"/>
  <c r="G108" i="21"/>
  <c r="G120" i="21" s="1"/>
  <c r="J107" i="21"/>
  <c r="J121" i="21" s="1"/>
  <c r="I107" i="21"/>
  <c r="I121" i="21" s="1"/>
  <c r="H107" i="21"/>
  <c r="H121" i="21" s="1"/>
  <c r="G107" i="21"/>
  <c r="G121" i="21" s="1"/>
  <c r="J106" i="21"/>
  <c r="J122" i="21" s="1"/>
  <c r="I106" i="21"/>
  <c r="I122" i="21" s="1"/>
  <c r="H106" i="21"/>
  <c r="H122" i="21" s="1"/>
  <c r="G106" i="21"/>
  <c r="G122" i="21" s="1"/>
  <c r="J105" i="21"/>
  <c r="I105" i="21"/>
  <c r="H105" i="21"/>
  <c r="G105" i="21"/>
  <c r="G103" i="21" s="1"/>
  <c r="J104" i="21"/>
  <c r="I104" i="21"/>
  <c r="H104" i="21"/>
  <c r="G104" i="21"/>
  <c r="J103" i="21"/>
  <c r="I103" i="21"/>
  <c r="H103" i="21"/>
  <c r="J93" i="21"/>
  <c r="I93" i="21"/>
  <c r="H93" i="21"/>
  <c r="G93" i="21"/>
  <c r="J92" i="21"/>
  <c r="J94" i="21" s="1"/>
  <c r="I92" i="21"/>
  <c r="I94" i="21" s="1"/>
  <c r="H92" i="21"/>
  <c r="H94" i="21" s="1"/>
  <c r="G92" i="21"/>
  <c r="G94" i="21" s="1"/>
  <c r="J91" i="21"/>
  <c r="J95" i="21" s="1"/>
  <c r="I91" i="21"/>
  <c r="I95" i="21" s="1"/>
  <c r="H91" i="21"/>
  <c r="H95" i="21" s="1"/>
  <c r="G91" i="21"/>
  <c r="G95" i="21" s="1"/>
  <c r="J90" i="21"/>
  <c r="J96" i="21" s="1"/>
  <c r="I90" i="21"/>
  <c r="I96" i="21" s="1"/>
  <c r="H90" i="21"/>
  <c r="H96" i="21" s="1"/>
  <c r="G90" i="21"/>
  <c r="G96" i="21" s="1"/>
  <c r="J89" i="21"/>
  <c r="J97" i="21" s="1"/>
  <c r="I89" i="21"/>
  <c r="I97" i="21" s="1"/>
  <c r="H89" i="21"/>
  <c r="H97" i="21" s="1"/>
  <c r="G89" i="21"/>
  <c r="G97" i="21" s="1"/>
  <c r="J88" i="21"/>
  <c r="J98" i="21" s="1"/>
  <c r="I88" i="21"/>
  <c r="I98" i="21" s="1"/>
  <c r="H88" i="21"/>
  <c r="H98" i="21" s="1"/>
  <c r="G88" i="21"/>
  <c r="G98" i="21" s="1"/>
  <c r="J87" i="21"/>
  <c r="J99" i="21" s="1"/>
  <c r="I87" i="21"/>
  <c r="I99" i="21" s="1"/>
  <c r="H87" i="21"/>
  <c r="H99" i="21" s="1"/>
  <c r="G87" i="21"/>
  <c r="G99" i="21" s="1"/>
  <c r="J86" i="21"/>
  <c r="J100" i="21" s="1"/>
  <c r="I86" i="21"/>
  <c r="I100" i="21" s="1"/>
  <c r="H86" i="21"/>
  <c r="G86" i="21"/>
  <c r="G100" i="21" s="1"/>
  <c r="J85" i="21"/>
  <c r="J101" i="21" s="1"/>
  <c r="I85" i="21"/>
  <c r="I101" i="21" s="1"/>
  <c r="H85" i="21"/>
  <c r="H101" i="21" s="1"/>
  <c r="G85" i="21"/>
  <c r="G101" i="21" s="1"/>
  <c r="J84" i="21"/>
  <c r="I84" i="21"/>
  <c r="H84" i="21"/>
  <c r="G84" i="21"/>
  <c r="J83" i="21"/>
  <c r="I83" i="21"/>
  <c r="H83" i="21"/>
  <c r="G83" i="21"/>
  <c r="J82" i="21"/>
  <c r="I82" i="21"/>
  <c r="G82" i="21"/>
  <c r="J73" i="21"/>
  <c r="I73" i="21"/>
  <c r="H73" i="21"/>
  <c r="G73" i="21"/>
  <c r="J72" i="21"/>
  <c r="J74" i="21" s="1"/>
  <c r="I72" i="21"/>
  <c r="I74" i="21" s="1"/>
  <c r="H72" i="21"/>
  <c r="H74" i="21" s="1"/>
  <c r="G72" i="21"/>
  <c r="J71" i="21"/>
  <c r="J75" i="21" s="1"/>
  <c r="I71" i="21"/>
  <c r="I75" i="21" s="1"/>
  <c r="H71" i="21"/>
  <c r="H75" i="21" s="1"/>
  <c r="G71" i="21"/>
  <c r="G75" i="21" s="1"/>
  <c r="J70" i="21"/>
  <c r="J76" i="21" s="1"/>
  <c r="I70" i="21"/>
  <c r="I76" i="21" s="1"/>
  <c r="H70" i="21"/>
  <c r="H76" i="21" s="1"/>
  <c r="G70" i="21"/>
  <c r="G76" i="21" s="1"/>
  <c r="J69" i="21"/>
  <c r="J77" i="21" s="1"/>
  <c r="I69" i="21"/>
  <c r="I77" i="21" s="1"/>
  <c r="H69" i="21"/>
  <c r="H77" i="21" s="1"/>
  <c r="G69" i="21"/>
  <c r="G77" i="21" s="1"/>
  <c r="J68" i="21"/>
  <c r="J78" i="21" s="1"/>
  <c r="I68" i="21"/>
  <c r="I78" i="21" s="1"/>
  <c r="H68" i="21"/>
  <c r="H78" i="21" s="1"/>
  <c r="G68" i="21"/>
  <c r="J67" i="21"/>
  <c r="J79" i="21" s="1"/>
  <c r="I67" i="21"/>
  <c r="I79" i="21" s="1"/>
  <c r="H67" i="21"/>
  <c r="H79" i="21" s="1"/>
  <c r="G67" i="21"/>
  <c r="G79" i="21" s="1"/>
  <c r="J66" i="21"/>
  <c r="J80" i="21" s="1"/>
  <c r="I66" i="21"/>
  <c r="I80" i="21" s="1"/>
  <c r="H66" i="21"/>
  <c r="H80" i="21" s="1"/>
  <c r="G66" i="21"/>
  <c r="J65" i="21"/>
  <c r="J81" i="21" s="1"/>
  <c r="I65" i="21"/>
  <c r="I81" i="21" s="1"/>
  <c r="H65" i="21"/>
  <c r="H81" i="21" s="1"/>
  <c r="G65" i="21"/>
  <c r="G81" i="21" s="1"/>
  <c r="J64" i="21"/>
  <c r="I64" i="21"/>
  <c r="H64" i="21"/>
  <c r="G64" i="21"/>
  <c r="J63" i="21"/>
  <c r="I63" i="21"/>
  <c r="H63" i="21"/>
  <c r="G63" i="21"/>
  <c r="J62" i="21"/>
  <c r="I62" i="21"/>
  <c r="H62" i="21"/>
  <c r="J53" i="21"/>
  <c r="I53" i="21"/>
  <c r="H53" i="21"/>
  <c r="G53" i="21"/>
  <c r="J52" i="21"/>
  <c r="J54" i="21" s="1"/>
  <c r="I52" i="21"/>
  <c r="I54" i="21" s="1"/>
  <c r="H52" i="21"/>
  <c r="H54" i="21" s="1"/>
  <c r="G52" i="21"/>
  <c r="G54" i="21" s="1"/>
  <c r="J51" i="21"/>
  <c r="J55" i="21" s="1"/>
  <c r="I51" i="21"/>
  <c r="I55" i="21" s="1"/>
  <c r="H51" i="21"/>
  <c r="H55" i="21" s="1"/>
  <c r="G51" i="21"/>
  <c r="G55" i="21" s="1"/>
  <c r="J50" i="21"/>
  <c r="J56" i="21" s="1"/>
  <c r="I50" i="21"/>
  <c r="I56" i="21" s="1"/>
  <c r="H50" i="21"/>
  <c r="H56" i="21" s="1"/>
  <c r="G50" i="21"/>
  <c r="J49" i="21"/>
  <c r="J57" i="21" s="1"/>
  <c r="I49" i="21"/>
  <c r="I57" i="21" s="1"/>
  <c r="H49" i="21"/>
  <c r="H57" i="21" s="1"/>
  <c r="G49" i="21"/>
  <c r="G57" i="21" s="1"/>
  <c r="J48" i="21"/>
  <c r="J58" i="21" s="1"/>
  <c r="I48" i="21"/>
  <c r="I58" i="21" s="1"/>
  <c r="H48" i="21"/>
  <c r="H58" i="21" s="1"/>
  <c r="G48" i="21"/>
  <c r="G58" i="21" s="1"/>
  <c r="J47" i="21"/>
  <c r="J59" i="21" s="1"/>
  <c r="I47" i="21"/>
  <c r="I59" i="21" s="1"/>
  <c r="H47" i="21"/>
  <c r="H59" i="21" s="1"/>
  <c r="G47" i="21"/>
  <c r="G59" i="21" s="1"/>
  <c r="J46" i="21"/>
  <c r="J60" i="21" s="1"/>
  <c r="I46" i="21"/>
  <c r="I60" i="21" s="1"/>
  <c r="H46" i="21"/>
  <c r="H60" i="21" s="1"/>
  <c r="G46" i="21"/>
  <c r="J45" i="21"/>
  <c r="J61" i="21" s="1"/>
  <c r="I45" i="21"/>
  <c r="I61" i="21" s="1"/>
  <c r="H45" i="21"/>
  <c r="H61" i="21" s="1"/>
  <c r="G45" i="21"/>
  <c r="G61" i="21" s="1"/>
  <c r="J44" i="21"/>
  <c r="I44" i="21"/>
  <c r="H44" i="21"/>
  <c r="G44" i="21"/>
  <c r="J43" i="21"/>
  <c r="I43" i="21"/>
  <c r="H43" i="21"/>
  <c r="G43" i="21"/>
  <c r="J42" i="21"/>
  <c r="I42" i="21"/>
  <c r="H42" i="21"/>
  <c r="J33" i="21"/>
  <c r="I33" i="21"/>
  <c r="H33" i="21"/>
  <c r="G33" i="21"/>
  <c r="J32" i="21"/>
  <c r="J34" i="21" s="1"/>
  <c r="I32" i="21"/>
  <c r="I34" i="21" s="1"/>
  <c r="H32" i="21"/>
  <c r="H34" i="21" s="1"/>
  <c r="G32" i="21"/>
  <c r="G34" i="21" s="1"/>
  <c r="J31" i="21"/>
  <c r="J35" i="21" s="1"/>
  <c r="I31" i="21"/>
  <c r="I35" i="21" s="1"/>
  <c r="H31" i="21"/>
  <c r="H35" i="21" s="1"/>
  <c r="G31" i="21"/>
  <c r="G35" i="21" s="1"/>
  <c r="J30" i="21"/>
  <c r="J36" i="21" s="1"/>
  <c r="I30" i="21"/>
  <c r="I36" i="21" s="1"/>
  <c r="H30" i="21"/>
  <c r="H36" i="21" s="1"/>
  <c r="G30" i="21"/>
  <c r="J29" i="21"/>
  <c r="J37" i="21" s="1"/>
  <c r="I29" i="21"/>
  <c r="I37" i="21" s="1"/>
  <c r="H29" i="21"/>
  <c r="H37" i="21" s="1"/>
  <c r="G29" i="21"/>
  <c r="G37" i="21" s="1"/>
  <c r="J28" i="21"/>
  <c r="J38" i="21" s="1"/>
  <c r="I28" i="21"/>
  <c r="I38" i="21" s="1"/>
  <c r="H28" i="21"/>
  <c r="H38" i="21" s="1"/>
  <c r="G28" i="21"/>
  <c r="J27" i="21"/>
  <c r="J39" i="21" s="1"/>
  <c r="I27" i="21"/>
  <c r="I39" i="21" s="1"/>
  <c r="H27" i="21"/>
  <c r="H39" i="21" s="1"/>
  <c r="G27" i="21"/>
  <c r="G39" i="21" s="1"/>
  <c r="J26" i="21"/>
  <c r="J40" i="21" s="1"/>
  <c r="I26" i="21"/>
  <c r="I40" i="21" s="1"/>
  <c r="H26" i="21"/>
  <c r="H40" i="21" s="1"/>
  <c r="G26" i="21"/>
  <c r="J25" i="21"/>
  <c r="J41" i="21" s="1"/>
  <c r="I25" i="21"/>
  <c r="I41" i="21" s="1"/>
  <c r="H25" i="21"/>
  <c r="H41" i="21" s="1"/>
  <c r="G25" i="21"/>
  <c r="G41" i="21" s="1"/>
  <c r="J24" i="21"/>
  <c r="I24" i="21"/>
  <c r="H24" i="21"/>
  <c r="G24" i="21"/>
  <c r="G22" i="21" s="1"/>
  <c r="J23" i="21"/>
  <c r="I23" i="21"/>
  <c r="H23" i="21"/>
  <c r="G23" i="21"/>
  <c r="J22" i="21"/>
  <c r="I22" i="21"/>
  <c r="H22" i="21"/>
  <c r="H14" i="21"/>
  <c r="I14" i="21"/>
  <c r="J14" i="21"/>
  <c r="H15" i="21"/>
  <c r="I15" i="21"/>
  <c r="J15" i="21"/>
  <c r="H16" i="21"/>
  <c r="I16" i="21"/>
  <c r="J16" i="21"/>
  <c r="H17" i="21"/>
  <c r="I17" i="21"/>
  <c r="J17" i="21"/>
  <c r="H18" i="21"/>
  <c r="I18" i="21"/>
  <c r="J18" i="21"/>
  <c r="H19" i="21"/>
  <c r="I19" i="21"/>
  <c r="J19" i="21"/>
  <c r="H20" i="21"/>
  <c r="I20" i="21"/>
  <c r="J20" i="21"/>
  <c r="H21" i="21"/>
  <c r="I21" i="21"/>
  <c r="J21" i="21"/>
  <c r="H2" i="21"/>
  <c r="I2" i="21"/>
  <c r="J2" i="21"/>
  <c r="G2" i="21"/>
  <c r="G21" i="21"/>
  <c r="G20" i="21"/>
  <c r="G19" i="21"/>
  <c r="G18" i="21"/>
  <c r="G17" i="21"/>
  <c r="G16" i="21"/>
  <c r="G15" i="21"/>
  <c r="G14" i="21"/>
  <c r="G4" i="21"/>
  <c r="H4" i="21"/>
  <c r="I4" i="21"/>
  <c r="J4" i="21"/>
  <c r="G5" i="21"/>
  <c r="H5" i="21"/>
  <c r="I5" i="21"/>
  <c r="J5" i="21"/>
  <c r="G6" i="21"/>
  <c r="H6" i="21"/>
  <c r="I6" i="21"/>
  <c r="J6" i="21"/>
  <c r="G7" i="21"/>
  <c r="H7" i="21"/>
  <c r="I7" i="21"/>
  <c r="J7" i="21"/>
  <c r="G8" i="21"/>
  <c r="H8" i="21"/>
  <c r="I8" i="21"/>
  <c r="J8" i="21"/>
  <c r="G9" i="21"/>
  <c r="H9" i="21"/>
  <c r="I9" i="21"/>
  <c r="J9" i="21"/>
  <c r="G10" i="21"/>
  <c r="H10" i="21"/>
  <c r="I10" i="21"/>
  <c r="J10" i="21"/>
  <c r="G11" i="21"/>
  <c r="H11" i="21"/>
  <c r="I11" i="21"/>
  <c r="J11" i="21"/>
  <c r="G12" i="21"/>
  <c r="H12" i="21"/>
  <c r="I12" i="21"/>
  <c r="J12" i="21"/>
  <c r="G13" i="21"/>
  <c r="H13" i="21"/>
  <c r="I13" i="21"/>
  <c r="J13" i="21"/>
  <c r="H3" i="21"/>
  <c r="I3" i="21"/>
  <c r="J3" i="21"/>
  <c r="G3" i="21"/>
  <c r="CP385" i="12"/>
  <c r="CH385" i="12"/>
  <c r="BZ385" i="12"/>
  <c r="BR385" i="12"/>
  <c r="BJ385" i="12"/>
  <c r="CT365" i="12"/>
  <c r="CL365" i="12"/>
  <c r="CD365" i="12"/>
  <c r="CP345" i="12"/>
  <c r="CH345" i="12"/>
  <c r="BZ345" i="12"/>
  <c r="BR345" i="12"/>
  <c r="CT325" i="12"/>
  <c r="CL325" i="12"/>
  <c r="CP305" i="12"/>
  <c r="CP264" i="12"/>
  <c r="CH264" i="12"/>
  <c r="CD244" i="12"/>
  <c r="CD204" i="12"/>
  <c r="CP183" i="12"/>
  <c r="CT163" i="12"/>
  <c r="CH143" i="12"/>
  <c r="BZ143" i="12"/>
  <c r="CL123" i="12"/>
  <c r="BZ103" i="12"/>
  <c r="BR103" i="12"/>
  <c r="CH62" i="12"/>
  <c r="CD42" i="12"/>
  <c r="CP22" i="12"/>
  <c r="J395" i="20"/>
  <c r="I395" i="20"/>
  <c r="H395" i="20"/>
  <c r="G395" i="20"/>
  <c r="J394" i="20"/>
  <c r="J396" i="20" s="1"/>
  <c r="I394" i="20"/>
  <c r="I396" i="20" s="1"/>
  <c r="H394" i="20"/>
  <c r="H396" i="20" s="1"/>
  <c r="G394" i="20"/>
  <c r="G396" i="20" s="1"/>
  <c r="J393" i="20"/>
  <c r="J397" i="20" s="1"/>
  <c r="I393" i="20"/>
  <c r="I397" i="20" s="1"/>
  <c r="H393" i="20"/>
  <c r="H397" i="20" s="1"/>
  <c r="G393" i="20"/>
  <c r="G397" i="20" s="1"/>
  <c r="J392" i="20"/>
  <c r="J398" i="20" s="1"/>
  <c r="I392" i="20"/>
  <c r="I398" i="20" s="1"/>
  <c r="H392" i="20"/>
  <c r="H398" i="20" s="1"/>
  <c r="G392" i="20"/>
  <c r="G398" i="20" s="1"/>
  <c r="J391" i="20"/>
  <c r="J399" i="20" s="1"/>
  <c r="I391" i="20"/>
  <c r="I399" i="20" s="1"/>
  <c r="H391" i="20"/>
  <c r="H399" i="20" s="1"/>
  <c r="G391" i="20"/>
  <c r="G399" i="20" s="1"/>
  <c r="J390" i="20"/>
  <c r="J400" i="20" s="1"/>
  <c r="I390" i="20"/>
  <c r="I400" i="20" s="1"/>
  <c r="H390" i="20"/>
  <c r="H400" i="20" s="1"/>
  <c r="G390" i="20"/>
  <c r="G400" i="20" s="1"/>
  <c r="J389" i="20"/>
  <c r="J401" i="20" s="1"/>
  <c r="I389" i="20"/>
  <c r="I401" i="20" s="1"/>
  <c r="H389" i="20"/>
  <c r="H401" i="20" s="1"/>
  <c r="G389" i="20"/>
  <c r="J388" i="20"/>
  <c r="J402" i="20" s="1"/>
  <c r="I388" i="20"/>
  <c r="I402" i="20" s="1"/>
  <c r="H388" i="20"/>
  <c r="H402" i="20" s="1"/>
  <c r="G388" i="20"/>
  <c r="G402" i="20" s="1"/>
  <c r="J387" i="20"/>
  <c r="J403" i="20" s="1"/>
  <c r="I387" i="20"/>
  <c r="I403" i="20" s="1"/>
  <c r="H387" i="20"/>
  <c r="H403" i="20" s="1"/>
  <c r="G387" i="20"/>
  <c r="G403" i="20" s="1"/>
  <c r="J386" i="20"/>
  <c r="J404" i="20" s="1"/>
  <c r="I386" i="20"/>
  <c r="I404" i="20" s="1"/>
  <c r="H386" i="20"/>
  <c r="H404" i="20" s="1"/>
  <c r="G386" i="20"/>
  <c r="G404" i="20" s="1"/>
  <c r="J385" i="20"/>
  <c r="I385" i="20"/>
  <c r="H385" i="20"/>
  <c r="G385" i="20"/>
  <c r="J375" i="20"/>
  <c r="I375" i="20"/>
  <c r="H375" i="20"/>
  <c r="G375" i="20"/>
  <c r="J374" i="20"/>
  <c r="J376" i="20" s="1"/>
  <c r="I374" i="20"/>
  <c r="I376" i="20" s="1"/>
  <c r="H374" i="20"/>
  <c r="H376" i="20" s="1"/>
  <c r="G374" i="20"/>
  <c r="G376" i="20" s="1"/>
  <c r="J373" i="20"/>
  <c r="J377" i="20" s="1"/>
  <c r="I373" i="20"/>
  <c r="I377" i="20" s="1"/>
  <c r="H373" i="20"/>
  <c r="H377" i="20" s="1"/>
  <c r="G373" i="20"/>
  <c r="G377" i="20" s="1"/>
  <c r="J372" i="20"/>
  <c r="J378" i="20" s="1"/>
  <c r="I372" i="20"/>
  <c r="I378" i="20" s="1"/>
  <c r="H372" i="20"/>
  <c r="H378" i="20" s="1"/>
  <c r="G372" i="20"/>
  <c r="G378" i="20" s="1"/>
  <c r="J371" i="20"/>
  <c r="J379" i="20" s="1"/>
  <c r="I371" i="20"/>
  <c r="I379" i="20" s="1"/>
  <c r="H371" i="20"/>
  <c r="H379" i="20" s="1"/>
  <c r="G371" i="20"/>
  <c r="J370" i="20"/>
  <c r="J380" i="20" s="1"/>
  <c r="I370" i="20"/>
  <c r="I380" i="20" s="1"/>
  <c r="H370" i="20"/>
  <c r="H380" i="20" s="1"/>
  <c r="G370" i="20"/>
  <c r="G380" i="20" s="1"/>
  <c r="J369" i="20"/>
  <c r="J381" i="20" s="1"/>
  <c r="I369" i="20"/>
  <c r="I381" i="20" s="1"/>
  <c r="H369" i="20"/>
  <c r="H381" i="20" s="1"/>
  <c r="G369" i="20"/>
  <c r="G381" i="20" s="1"/>
  <c r="J368" i="20"/>
  <c r="J382" i="20" s="1"/>
  <c r="I368" i="20"/>
  <c r="I382" i="20" s="1"/>
  <c r="H368" i="20"/>
  <c r="H382" i="20" s="1"/>
  <c r="G368" i="20"/>
  <c r="G382" i="20" s="1"/>
  <c r="J367" i="20"/>
  <c r="J383" i="20" s="1"/>
  <c r="I367" i="20"/>
  <c r="I383" i="20" s="1"/>
  <c r="H367" i="20"/>
  <c r="H383" i="20" s="1"/>
  <c r="G367" i="20"/>
  <c r="J366" i="20"/>
  <c r="J384" i="20" s="1"/>
  <c r="I366" i="20"/>
  <c r="I384" i="20" s="1"/>
  <c r="H366" i="20"/>
  <c r="H384" i="20" s="1"/>
  <c r="G366" i="20"/>
  <c r="G384" i="20" s="1"/>
  <c r="J365" i="20"/>
  <c r="I365" i="20"/>
  <c r="H365" i="20"/>
  <c r="G365" i="20"/>
  <c r="J355" i="20"/>
  <c r="I355" i="20"/>
  <c r="H355" i="20"/>
  <c r="G355" i="20"/>
  <c r="J354" i="20"/>
  <c r="J356" i="20" s="1"/>
  <c r="I354" i="20"/>
  <c r="I356" i="20" s="1"/>
  <c r="H354" i="20"/>
  <c r="H356" i="20" s="1"/>
  <c r="G354" i="20"/>
  <c r="G356" i="20" s="1"/>
  <c r="J353" i="20"/>
  <c r="J357" i="20" s="1"/>
  <c r="I353" i="20"/>
  <c r="I357" i="20" s="1"/>
  <c r="H353" i="20"/>
  <c r="H357" i="20" s="1"/>
  <c r="G353" i="20"/>
  <c r="J352" i="20"/>
  <c r="J358" i="20" s="1"/>
  <c r="I352" i="20"/>
  <c r="I358" i="20" s="1"/>
  <c r="H352" i="20"/>
  <c r="H358" i="20" s="1"/>
  <c r="G352" i="20"/>
  <c r="G358" i="20" s="1"/>
  <c r="J351" i="20"/>
  <c r="J359" i="20" s="1"/>
  <c r="I351" i="20"/>
  <c r="I359" i="20" s="1"/>
  <c r="H351" i="20"/>
  <c r="H359" i="20" s="1"/>
  <c r="G351" i="20"/>
  <c r="J350" i="20"/>
  <c r="J360" i="20" s="1"/>
  <c r="I350" i="20"/>
  <c r="I360" i="20" s="1"/>
  <c r="H350" i="20"/>
  <c r="H360" i="20" s="1"/>
  <c r="G350" i="20"/>
  <c r="G360" i="20" s="1"/>
  <c r="J349" i="20"/>
  <c r="J361" i="20" s="1"/>
  <c r="I349" i="20"/>
  <c r="I361" i="20" s="1"/>
  <c r="H349" i="20"/>
  <c r="H361" i="20" s="1"/>
  <c r="G349" i="20"/>
  <c r="G361" i="20" s="1"/>
  <c r="J348" i="20"/>
  <c r="J362" i="20" s="1"/>
  <c r="I348" i="20"/>
  <c r="I362" i="20" s="1"/>
  <c r="H348" i="20"/>
  <c r="H362" i="20" s="1"/>
  <c r="G348" i="20"/>
  <c r="G362" i="20" s="1"/>
  <c r="J347" i="20"/>
  <c r="J363" i="20" s="1"/>
  <c r="I347" i="20"/>
  <c r="I363" i="20" s="1"/>
  <c r="H347" i="20"/>
  <c r="H363" i="20" s="1"/>
  <c r="G347" i="20"/>
  <c r="J346" i="20"/>
  <c r="J364" i="20" s="1"/>
  <c r="I346" i="20"/>
  <c r="I364" i="20" s="1"/>
  <c r="H346" i="20"/>
  <c r="H364" i="20" s="1"/>
  <c r="G346" i="20"/>
  <c r="G364" i="20" s="1"/>
  <c r="J345" i="20"/>
  <c r="I345" i="20"/>
  <c r="H345" i="20"/>
  <c r="G345" i="20"/>
  <c r="G337" i="20"/>
  <c r="J335" i="20"/>
  <c r="I335" i="20"/>
  <c r="H335" i="20"/>
  <c r="G335" i="20"/>
  <c r="J334" i="20"/>
  <c r="J336" i="20" s="1"/>
  <c r="I334" i="20"/>
  <c r="I336" i="20" s="1"/>
  <c r="H334" i="20"/>
  <c r="H336" i="20" s="1"/>
  <c r="G334" i="20"/>
  <c r="G336" i="20" s="1"/>
  <c r="J333" i="20"/>
  <c r="J337" i="20" s="1"/>
  <c r="I333" i="20"/>
  <c r="I337" i="20" s="1"/>
  <c r="H333" i="20"/>
  <c r="H337" i="20" s="1"/>
  <c r="G333" i="20"/>
  <c r="J332" i="20"/>
  <c r="J338" i="20" s="1"/>
  <c r="I332" i="20"/>
  <c r="I338" i="20" s="1"/>
  <c r="H332" i="20"/>
  <c r="H338" i="20" s="1"/>
  <c r="G332" i="20"/>
  <c r="G338" i="20" s="1"/>
  <c r="J331" i="20"/>
  <c r="J339" i="20" s="1"/>
  <c r="I331" i="20"/>
  <c r="I339" i="20" s="1"/>
  <c r="H331" i="20"/>
  <c r="H339" i="20" s="1"/>
  <c r="G331" i="20"/>
  <c r="J330" i="20"/>
  <c r="J340" i="20" s="1"/>
  <c r="I330" i="20"/>
  <c r="I340" i="20" s="1"/>
  <c r="H330" i="20"/>
  <c r="H340" i="20" s="1"/>
  <c r="G330" i="20"/>
  <c r="G340" i="20" s="1"/>
  <c r="J329" i="20"/>
  <c r="J341" i="20" s="1"/>
  <c r="I329" i="20"/>
  <c r="I341" i="20" s="1"/>
  <c r="H329" i="20"/>
  <c r="H341" i="20" s="1"/>
  <c r="G329" i="20"/>
  <c r="G341" i="20" s="1"/>
  <c r="J328" i="20"/>
  <c r="J342" i="20" s="1"/>
  <c r="I328" i="20"/>
  <c r="I342" i="20" s="1"/>
  <c r="H328" i="20"/>
  <c r="H342" i="20" s="1"/>
  <c r="G328" i="20"/>
  <c r="G342" i="20" s="1"/>
  <c r="J327" i="20"/>
  <c r="J343" i="20" s="1"/>
  <c r="I327" i="20"/>
  <c r="I343" i="20" s="1"/>
  <c r="H327" i="20"/>
  <c r="H343" i="20" s="1"/>
  <c r="G327" i="20"/>
  <c r="J326" i="20"/>
  <c r="J344" i="20" s="1"/>
  <c r="I326" i="20"/>
  <c r="I344" i="20" s="1"/>
  <c r="H326" i="20"/>
  <c r="H344" i="20" s="1"/>
  <c r="G326" i="20"/>
  <c r="G344" i="20" s="1"/>
  <c r="J325" i="20"/>
  <c r="I325" i="20"/>
  <c r="H325" i="20"/>
  <c r="G325" i="20"/>
  <c r="J315" i="20"/>
  <c r="I315" i="20"/>
  <c r="H315" i="20"/>
  <c r="G315" i="20"/>
  <c r="J314" i="20"/>
  <c r="J316" i="20" s="1"/>
  <c r="I314" i="20"/>
  <c r="I316" i="20" s="1"/>
  <c r="H314" i="20"/>
  <c r="H316" i="20" s="1"/>
  <c r="G314" i="20"/>
  <c r="G316" i="20" s="1"/>
  <c r="J313" i="20"/>
  <c r="J317" i="20" s="1"/>
  <c r="I313" i="20"/>
  <c r="I317" i="20" s="1"/>
  <c r="H313" i="20"/>
  <c r="H317" i="20" s="1"/>
  <c r="G313" i="20"/>
  <c r="J312" i="20"/>
  <c r="J318" i="20" s="1"/>
  <c r="I312" i="20"/>
  <c r="I318" i="20" s="1"/>
  <c r="H312" i="20"/>
  <c r="H318" i="20" s="1"/>
  <c r="G312" i="20"/>
  <c r="G318" i="20" s="1"/>
  <c r="J311" i="20"/>
  <c r="J319" i="20" s="1"/>
  <c r="I311" i="20"/>
  <c r="I319" i="20" s="1"/>
  <c r="H311" i="20"/>
  <c r="H319" i="20" s="1"/>
  <c r="G311" i="20"/>
  <c r="G319" i="20" s="1"/>
  <c r="J310" i="20"/>
  <c r="J320" i="20" s="1"/>
  <c r="I310" i="20"/>
  <c r="I320" i="20" s="1"/>
  <c r="H310" i="20"/>
  <c r="H320" i="20" s="1"/>
  <c r="G310" i="20"/>
  <c r="G320" i="20" s="1"/>
  <c r="J309" i="20"/>
  <c r="J321" i="20" s="1"/>
  <c r="I309" i="20"/>
  <c r="I321" i="20" s="1"/>
  <c r="H309" i="20"/>
  <c r="H321" i="20" s="1"/>
  <c r="G309" i="20"/>
  <c r="J308" i="20"/>
  <c r="J322" i="20" s="1"/>
  <c r="I308" i="20"/>
  <c r="I322" i="20" s="1"/>
  <c r="H308" i="20"/>
  <c r="H322" i="20" s="1"/>
  <c r="G308" i="20"/>
  <c r="G322" i="20" s="1"/>
  <c r="J307" i="20"/>
  <c r="J323" i="20" s="1"/>
  <c r="I307" i="20"/>
  <c r="I323" i="20" s="1"/>
  <c r="H307" i="20"/>
  <c r="H323" i="20" s="1"/>
  <c r="G307" i="20"/>
  <c r="G323" i="20" s="1"/>
  <c r="J306" i="20"/>
  <c r="J324" i="20" s="1"/>
  <c r="I306" i="20"/>
  <c r="I324" i="20" s="1"/>
  <c r="H306" i="20"/>
  <c r="H324" i="20" s="1"/>
  <c r="G306" i="20"/>
  <c r="G324" i="20" s="1"/>
  <c r="J305" i="20"/>
  <c r="I305" i="20"/>
  <c r="H305" i="20"/>
  <c r="G305" i="20"/>
  <c r="J294" i="20"/>
  <c r="I294" i="20"/>
  <c r="H294" i="20"/>
  <c r="G294" i="20"/>
  <c r="J293" i="20"/>
  <c r="J295" i="20" s="1"/>
  <c r="I293" i="20"/>
  <c r="I295" i="20" s="1"/>
  <c r="H293" i="20"/>
  <c r="H295" i="20" s="1"/>
  <c r="G293" i="20"/>
  <c r="G295" i="20" s="1"/>
  <c r="J292" i="20"/>
  <c r="J296" i="20" s="1"/>
  <c r="I292" i="20"/>
  <c r="I296" i="20" s="1"/>
  <c r="H292" i="20"/>
  <c r="H296" i="20" s="1"/>
  <c r="G292" i="20"/>
  <c r="G296" i="20" s="1"/>
  <c r="J291" i="20"/>
  <c r="J297" i="20" s="1"/>
  <c r="I291" i="20"/>
  <c r="I297" i="20" s="1"/>
  <c r="H291" i="20"/>
  <c r="H297" i="20" s="1"/>
  <c r="G291" i="20"/>
  <c r="G297" i="20" s="1"/>
  <c r="J290" i="20"/>
  <c r="J298" i="20" s="1"/>
  <c r="I290" i="20"/>
  <c r="I298" i="20" s="1"/>
  <c r="H290" i="20"/>
  <c r="H298" i="20" s="1"/>
  <c r="G290" i="20"/>
  <c r="J289" i="20"/>
  <c r="J299" i="20" s="1"/>
  <c r="I289" i="20"/>
  <c r="I299" i="20" s="1"/>
  <c r="H289" i="20"/>
  <c r="H299" i="20" s="1"/>
  <c r="G289" i="20"/>
  <c r="G299" i="20" s="1"/>
  <c r="J288" i="20"/>
  <c r="J300" i="20" s="1"/>
  <c r="I288" i="20"/>
  <c r="I300" i="20" s="1"/>
  <c r="H288" i="20"/>
  <c r="H300" i="20" s="1"/>
  <c r="G288" i="20"/>
  <c r="J287" i="20"/>
  <c r="J301" i="20" s="1"/>
  <c r="I287" i="20"/>
  <c r="I301" i="20" s="1"/>
  <c r="H287" i="20"/>
  <c r="H301" i="20" s="1"/>
  <c r="G287" i="20"/>
  <c r="G301" i="20" s="1"/>
  <c r="J286" i="20"/>
  <c r="J302" i="20" s="1"/>
  <c r="I286" i="20"/>
  <c r="I302" i="20" s="1"/>
  <c r="H286" i="20"/>
  <c r="H302" i="20" s="1"/>
  <c r="G286" i="20"/>
  <c r="J285" i="20"/>
  <c r="J303" i="20" s="1"/>
  <c r="I285" i="20"/>
  <c r="I303" i="20" s="1"/>
  <c r="H285" i="20"/>
  <c r="H303" i="20" s="1"/>
  <c r="G285" i="20"/>
  <c r="G303" i="20" s="1"/>
  <c r="J284" i="20"/>
  <c r="I284" i="20"/>
  <c r="H284" i="20"/>
  <c r="G284" i="20"/>
  <c r="J274" i="20"/>
  <c r="I274" i="20"/>
  <c r="H274" i="20"/>
  <c r="G274" i="20"/>
  <c r="J273" i="20"/>
  <c r="J275" i="20" s="1"/>
  <c r="I273" i="20"/>
  <c r="I275" i="20" s="1"/>
  <c r="H273" i="20"/>
  <c r="H275" i="20" s="1"/>
  <c r="G273" i="20"/>
  <c r="G275" i="20" s="1"/>
  <c r="J272" i="20"/>
  <c r="J276" i="20" s="1"/>
  <c r="I272" i="20"/>
  <c r="I276" i="20" s="1"/>
  <c r="H272" i="20"/>
  <c r="H276" i="20" s="1"/>
  <c r="G272" i="20"/>
  <c r="J271" i="20"/>
  <c r="J277" i="20" s="1"/>
  <c r="I271" i="20"/>
  <c r="I277" i="20" s="1"/>
  <c r="H271" i="20"/>
  <c r="H277" i="20" s="1"/>
  <c r="G271" i="20"/>
  <c r="G277" i="20" s="1"/>
  <c r="J270" i="20"/>
  <c r="J278" i="20" s="1"/>
  <c r="I270" i="20"/>
  <c r="I278" i="20" s="1"/>
  <c r="H270" i="20"/>
  <c r="H278" i="20" s="1"/>
  <c r="G270" i="20"/>
  <c r="G278" i="20" s="1"/>
  <c r="J269" i="20"/>
  <c r="J279" i="20" s="1"/>
  <c r="I269" i="20"/>
  <c r="I279" i="20" s="1"/>
  <c r="H269" i="20"/>
  <c r="H279" i="20" s="1"/>
  <c r="G269" i="20"/>
  <c r="G279" i="20" s="1"/>
  <c r="J268" i="20"/>
  <c r="J280" i="20" s="1"/>
  <c r="I268" i="20"/>
  <c r="I280" i="20" s="1"/>
  <c r="H268" i="20"/>
  <c r="H280" i="20" s="1"/>
  <c r="G268" i="20"/>
  <c r="J267" i="20"/>
  <c r="J281" i="20" s="1"/>
  <c r="I267" i="20"/>
  <c r="I281" i="20" s="1"/>
  <c r="H267" i="20"/>
  <c r="H281" i="20" s="1"/>
  <c r="G267" i="20"/>
  <c r="G281" i="20" s="1"/>
  <c r="J266" i="20"/>
  <c r="J282" i="20" s="1"/>
  <c r="I266" i="20"/>
  <c r="I282" i="20" s="1"/>
  <c r="H266" i="20"/>
  <c r="H282" i="20" s="1"/>
  <c r="G266" i="20"/>
  <c r="J265" i="20"/>
  <c r="J283" i="20" s="1"/>
  <c r="I265" i="20"/>
  <c r="I283" i="20" s="1"/>
  <c r="H265" i="20"/>
  <c r="H283" i="20" s="1"/>
  <c r="G265" i="20"/>
  <c r="G283" i="20" s="1"/>
  <c r="J264" i="20"/>
  <c r="I264" i="20"/>
  <c r="H264" i="20"/>
  <c r="G264" i="20"/>
  <c r="J254" i="20"/>
  <c r="I254" i="20"/>
  <c r="H254" i="20"/>
  <c r="G254" i="20"/>
  <c r="J253" i="20"/>
  <c r="J255" i="20" s="1"/>
  <c r="I253" i="20"/>
  <c r="I255" i="20" s="1"/>
  <c r="H253" i="20"/>
  <c r="H255" i="20" s="1"/>
  <c r="G253" i="20"/>
  <c r="G255" i="20" s="1"/>
  <c r="J252" i="20"/>
  <c r="J256" i="20" s="1"/>
  <c r="I252" i="20"/>
  <c r="I256" i="20" s="1"/>
  <c r="H252" i="20"/>
  <c r="H256" i="20" s="1"/>
  <c r="G252" i="20"/>
  <c r="J251" i="20"/>
  <c r="J257" i="20" s="1"/>
  <c r="I251" i="20"/>
  <c r="I257" i="20" s="1"/>
  <c r="H251" i="20"/>
  <c r="H257" i="20" s="1"/>
  <c r="G251" i="20"/>
  <c r="G257" i="20" s="1"/>
  <c r="J250" i="20"/>
  <c r="J258" i="20" s="1"/>
  <c r="I250" i="20"/>
  <c r="I258" i="20" s="1"/>
  <c r="H250" i="20"/>
  <c r="H258" i="20" s="1"/>
  <c r="G250" i="20"/>
  <c r="J249" i="20"/>
  <c r="J259" i="20" s="1"/>
  <c r="I249" i="20"/>
  <c r="I259" i="20" s="1"/>
  <c r="H249" i="20"/>
  <c r="H259" i="20" s="1"/>
  <c r="G249" i="20"/>
  <c r="G259" i="20" s="1"/>
  <c r="J248" i="20"/>
  <c r="J260" i="20" s="1"/>
  <c r="I248" i="20"/>
  <c r="I260" i="20" s="1"/>
  <c r="H248" i="20"/>
  <c r="H260" i="20" s="1"/>
  <c r="G248" i="20"/>
  <c r="J247" i="20"/>
  <c r="J261" i="20" s="1"/>
  <c r="I247" i="20"/>
  <c r="I261" i="20" s="1"/>
  <c r="H247" i="20"/>
  <c r="H261" i="20" s="1"/>
  <c r="G247" i="20"/>
  <c r="G261" i="20" s="1"/>
  <c r="J246" i="20"/>
  <c r="J262" i="20" s="1"/>
  <c r="I246" i="20"/>
  <c r="I262" i="20" s="1"/>
  <c r="H246" i="20"/>
  <c r="H262" i="20" s="1"/>
  <c r="G246" i="20"/>
  <c r="J245" i="20"/>
  <c r="J263" i="20" s="1"/>
  <c r="I245" i="20"/>
  <c r="I263" i="20" s="1"/>
  <c r="H245" i="20"/>
  <c r="H263" i="20" s="1"/>
  <c r="G245" i="20"/>
  <c r="G263" i="20" s="1"/>
  <c r="J244" i="20"/>
  <c r="I244" i="20"/>
  <c r="H244" i="20"/>
  <c r="G244" i="20"/>
  <c r="J234" i="20"/>
  <c r="I234" i="20"/>
  <c r="H234" i="20"/>
  <c r="G234" i="20"/>
  <c r="J233" i="20"/>
  <c r="J235" i="20" s="1"/>
  <c r="I233" i="20"/>
  <c r="I235" i="20" s="1"/>
  <c r="H233" i="20"/>
  <c r="H235" i="20" s="1"/>
  <c r="G233" i="20"/>
  <c r="G235" i="20" s="1"/>
  <c r="J232" i="20"/>
  <c r="J236" i="20" s="1"/>
  <c r="I232" i="20"/>
  <c r="I236" i="20" s="1"/>
  <c r="H232" i="20"/>
  <c r="H236" i="20" s="1"/>
  <c r="G232" i="20"/>
  <c r="J231" i="20"/>
  <c r="J237" i="20" s="1"/>
  <c r="I231" i="20"/>
  <c r="I237" i="20" s="1"/>
  <c r="H231" i="20"/>
  <c r="H237" i="20" s="1"/>
  <c r="G231" i="20"/>
  <c r="G237" i="20" s="1"/>
  <c r="J230" i="20"/>
  <c r="J238" i="20" s="1"/>
  <c r="I230" i="20"/>
  <c r="I238" i="20" s="1"/>
  <c r="H230" i="20"/>
  <c r="H238" i="20" s="1"/>
  <c r="G230" i="20"/>
  <c r="J229" i="20"/>
  <c r="J239" i="20" s="1"/>
  <c r="I229" i="20"/>
  <c r="I239" i="20" s="1"/>
  <c r="H229" i="20"/>
  <c r="H239" i="20" s="1"/>
  <c r="G229" i="20"/>
  <c r="G239" i="20" s="1"/>
  <c r="J228" i="20"/>
  <c r="J240" i="20" s="1"/>
  <c r="I228" i="20"/>
  <c r="I240" i="20" s="1"/>
  <c r="H228" i="20"/>
  <c r="H240" i="20" s="1"/>
  <c r="G228" i="20"/>
  <c r="J227" i="20"/>
  <c r="J241" i="20" s="1"/>
  <c r="I227" i="20"/>
  <c r="I241" i="20" s="1"/>
  <c r="H227" i="20"/>
  <c r="H241" i="20" s="1"/>
  <c r="G227" i="20"/>
  <c r="G241" i="20" s="1"/>
  <c r="J226" i="20"/>
  <c r="J242" i="20" s="1"/>
  <c r="I226" i="20"/>
  <c r="I242" i="20" s="1"/>
  <c r="H226" i="20"/>
  <c r="H242" i="20" s="1"/>
  <c r="G226" i="20"/>
  <c r="G242" i="20" s="1"/>
  <c r="J225" i="20"/>
  <c r="J243" i="20" s="1"/>
  <c r="I225" i="20"/>
  <c r="I243" i="20" s="1"/>
  <c r="H225" i="20"/>
  <c r="H243" i="20" s="1"/>
  <c r="G225" i="20"/>
  <c r="G243" i="20" s="1"/>
  <c r="J224" i="20"/>
  <c r="I224" i="20"/>
  <c r="H224" i="20"/>
  <c r="G224" i="20"/>
  <c r="J214" i="20"/>
  <c r="I214" i="20"/>
  <c r="H214" i="20"/>
  <c r="G214" i="20"/>
  <c r="J213" i="20"/>
  <c r="J215" i="20" s="1"/>
  <c r="I213" i="20"/>
  <c r="I215" i="20" s="1"/>
  <c r="H213" i="20"/>
  <c r="H215" i="20" s="1"/>
  <c r="G213" i="20"/>
  <c r="G215" i="20" s="1"/>
  <c r="J212" i="20"/>
  <c r="J216" i="20" s="1"/>
  <c r="I212" i="20"/>
  <c r="I216" i="20" s="1"/>
  <c r="H212" i="20"/>
  <c r="H216" i="20" s="1"/>
  <c r="G212" i="20"/>
  <c r="J211" i="20"/>
  <c r="J217" i="20" s="1"/>
  <c r="I211" i="20"/>
  <c r="I217" i="20" s="1"/>
  <c r="H211" i="20"/>
  <c r="H217" i="20" s="1"/>
  <c r="G211" i="20"/>
  <c r="G217" i="20" s="1"/>
  <c r="J210" i="20"/>
  <c r="J218" i="20" s="1"/>
  <c r="I210" i="20"/>
  <c r="I218" i="20" s="1"/>
  <c r="H210" i="20"/>
  <c r="H218" i="20" s="1"/>
  <c r="G210" i="20"/>
  <c r="J209" i="20"/>
  <c r="J219" i="20" s="1"/>
  <c r="I209" i="20"/>
  <c r="I219" i="20" s="1"/>
  <c r="H209" i="20"/>
  <c r="H219" i="20" s="1"/>
  <c r="G209" i="20"/>
  <c r="G219" i="20" s="1"/>
  <c r="J208" i="20"/>
  <c r="J220" i="20" s="1"/>
  <c r="I208" i="20"/>
  <c r="I220" i="20" s="1"/>
  <c r="H208" i="20"/>
  <c r="H220" i="20" s="1"/>
  <c r="G208" i="20"/>
  <c r="G220" i="20" s="1"/>
  <c r="J207" i="20"/>
  <c r="J221" i="20" s="1"/>
  <c r="I207" i="20"/>
  <c r="I221" i="20" s="1"/>
  <c r="H207" i="20"/>
  <c r="H221" i="20" s="1"/>
  <c r="G207" i="20"/>
  <c r="G221" i="20" s="1"/>
  <c r="J206" i="20"/>
  <c r="J222" i="20" s="1"/>
  <c r="I206" i="20"/>
  <c r="I222" i="20" s="1"/>
  <c r="H206" i="20"/>
  <c r="H222" i="20" s="1"/>
  <c r="G206" i="20"/>
  <c r="J205" i="20"/>
  <c r="J223" i="20" s="1"/>
  <c r="I205" i="20"/>
  <c r="I223" i="20" s="1"/>
  <c r="H205" i="20"/>
  <c r="H223" i="20" s="1"/>
  <c r="G205" i="20"/>
  <c r="G223" i="20" s="1"/>
  <c r="J204" i="20"/>
  <c r="I204" i="20"/>
  <c r="H204" i="20"/>
  <c r="G204" i="20"/>
  <c r="J193" i="20"/>
  <c r="I193" i="20"/>
  <c r="H193" i="20"/>
  <c r="G193" i="20"/>
  <c r="J192" i="20"/>
  <c r="J194" i="20" s="1"/>
  <c r="I192" i="20"/>
  <c r="I194" i="20" s="1"/>
  <c r="H192" i="20"/>
  <c r="H194" i="20" s="1"/>
  <c r="G192" i="20"/>
  <c r="G194" i="20" s="1"/>
  <c r="J191" i="20"/>
  <c r="J195" i="20" s="1"/>
  <c r="I191" i="20"/>
  <c r="I195" i="20" s="1"/>
  <c r="H191" i="20"/>
  <c r="G191" i="20"/>
  <c r="G195" i="20" s="1"/>
  <c r="J190" i="20"/>
  <c r="J196" i="20" s="1"/>
  <c r="I190" i="20"/>
  <c r="I196" i="20" s="1"/>
  <c r="H190" i="20"/>
  <c r="H196" i="20" s="1"/>
  <c r="G190" i="20"/>
  <c r="G196" i="20" s="1"/>
  <c r="J189" i="20"/>
  <c r="J197" i="20" s="1"/>
  <c r="I189" i="20"/>
  <c r="I197" i="20" s="1"/>
  <c r="H189" i="20"/>
  <c r="G189" i="20"/>
  <c r="G197" i="20" s="1"/>
  <c r="J188" i="20"/>
  <c r="J198" i="20" s="1"/>
  <c r="I188" i="20"/>
  <c r="I198" i="20" s="1"/>
  <c r="H188" i="20"/>
  <c r="H198" i="20" s="1"/>
  <c r="G188" i="20"/>
  <c r="G198" i="20" s="1"/>
  <c r="J187" i="20"/>
  <c r="J199" i="20" s="1"/>
  <c r="I187" i="20"/>
  <c r="I199" i="20" s="1"/>
  <c r="H187" i="20"/>
  <c r="G187" i="20"/>
  <c r="G199" i="20" s="1"/>
  <c r="J186" i="20"/>
  <c r="J200" i="20" s="1"/>
  <c r="I186" i="20"/>
  <c r="I200" i="20" s="1"/>
  <c r="H186" i="20"/>
  <c r="H200" i="20" s="1"/>
  <c r="G186" i="20"/>
  <c r="G200" i="20" s="1"/>
  <c r="J185" i="20"/>
  <c r="J201" i="20" s="1"/>
  <c r="I185" i="20"/>
  <c r="I201" i="20" s="1"/>
  <c r="H185" i="20"/>
  <c r="G185" i="20"/>
  <c r="G201" i="20" s="1"/>
  <c r="J184" i="20"/>
  <c r="J202" i="20" s="1"/>
  <c r="I184" i="20"/>
  <c r="I202" i="20" s="1"/>
  <c r="H184" i="20"/>
  <c r="H202" i="20" s="1"/>
  <c r="G184" i="20"/>
  <c r="G202" i="20" s="1"/>
  <c r="J183" i="20"/>
  <c r="I183" i="20"/>
  <c r="H183" i="20"/>
  <c r="G183" i="20"/>
  <c r="J173" i="20"/>
  <c r="I173" i="20"/>
  <c r="H173" i="20"/>
  <c r="G173" i="20"/>
  <c r="J172" i="20"/>
  <c r="J174" i="20" s="1"/>
  <c r="I172" i="20"/>
  <c r="I174" i="20" s="1"/>
  <c r="H172" i="20"/>
  <c r="H174" i="20" s="1"/>
  <c r="G172" i="20"/>
  <c r="G174" i="20" s="1"/>
  <c r="J171" i="20"/>
  <c r="J175" i="20" s="1"/>
  <c r="I171" i="20"/>
  <c r="I175" i="20" s="1"/>
  <c r="H171" i="20"/>
  <c r="H175" i="20" s="1"/>
  <c r="G171" i="20"/>
  <c r="G175" i="20" s="1"/>
  <c r="J170" i="20"/>
  <c r="J176" i="20" s="1"/>
  <c r="I170" i="20"/>
  <c r="I176" i="20" s="1"/>
  <c r="H170" i="20"/>
  <c r="H176" i="20" s="1"/>
  <c r="G170" i="20"/>
  <c r="G176" i="20" s="1"/>
  <c r="J169" i="20"/>
  <c r="J177" i="20" s="1"/>
  <c r="I169" i="20"/>
  <c r="I177" i="20" s="1"/>
  <c r="H169" i="20"/>
  <c r="G169" i="20"/>
  <c r="G177" i="20" s="1"/>
  <c r="J168" i="20"/>
  <c r="J178" i="20" s="1"/>
  <c r="I168" i="20"/>
  <c r="I178" i="20" s="1"/>
  <c r="H168" i="20"/>
  <c r="H178" i="20" s="1"/>
  <c r="G168" i="20"/>
  <c r="G178" i="20" s="1"/>
  <c r="J167" i="20"/>
  <c r="J179" i="20" s="1"/>
  <c r="I167" i="20"/>
  <c r="I179" i="20" s="1"/>
  <c r="H167" i="20"/>
  <c r="H179" i="20" s="1"/>
  <c r="G167" i="20"/>
  <c r="G179" i="20" s="1"/>
  <c r="J166" i="20"/>
  <c r="J180" i="20" s="1"/>
  <c r="I166" i="20"/>
  <c r="I180" i="20" s="1"/>
  <c r="H166" i="20"/>
  <c r="H180" i="20" s="1"/>
  <c r="G166" i="20"/>
  <c r="G180" i="20" s="1"/>
  <c r="J165" i="20"/>
  <c r="J181" i="20" s="1"/>
  <c r="I165" i="20"/>
  <c r="I181" i="20" s="1"/>
  <c r="H165" i="20"/>
  <c r="H181" i="20" s="1"/>
  <c r="G165" i="20"/>
  <c r="G181" i="20" s="1"/>
  <c r="J164" i="20"/>
  <c r="J182" i="20" s="1"/>
  <c r="I164" i="20"/>
  <c r="I182" i="20" s="1"/>
  <c r="H164" i="20"/>
  <c r="H182" i="20" s="1"/>
  <c r="G164" i="20"/>
  <c r="G182" i="20" s="1"/>
  <c r="J163" i="20"/>
  <c r="I163" i="20"/>
  <c r="H163" i="20"/>
  <c r="G163" i="20"/>
  <c r="J153" i="20"/>
  <c r="I153" i="20"/>
  <c r="H153" i="20"/>
  <c r="G153" i="20"/>
  <c r="J152" i="20"/>
  <c r="J154" i="20" s="1"/>
  <c r="I152" i="20"/>
  <c r="I154" i="20" s="1"/>
  <c r="H152" i="20"/>
  <c r="H154" i="20" s="1"/>
  <c r="G152" i="20"/>
  <c r="G154" i="20" s="1"/>
  <c r="J151" i="20"/>
  <c r="J155" i="20" s="1"/>
  <c r="I151" i="20"/>
  <c r="I155" i="20" s="1"/>
  <c r="H151" i="20"/>
  <c r="H155" i="20" s="1"/>
  <c r="G151" i="20"/>
  <c r="G155" i="20" s="1"/>
  <c r="J150" i="20"/>
  <c r="J156" i="20" s="1"/>
  <c r="I150" i="20"/>
  <c r="I156" i="20" s="1"/>
  <c r="H150" i="20"/>
  <c r="H156" i="20" s="1"/>
  <c r="G150" i="20"/>
  <c r="G156" i="20" s="1"/>
  <c r="J149" i="20"/>
  <c r="J157" i="20" s="1"/>
  <c r="I149" i="20"/>
  <c r="I157" i="20" s="1"/>
  <c r="H149" i="20"/>
  <c r="H157" i="20" s="1"/>
  <c r="G149" i="20"/>
  <c r="G157" i="20" s="1"/>
  <c r="J148" i="20"/>
  <c r="J158" i="20" s="1"/>
  <c r="I148" i="20"/>
  <c r="I158" i="20" s="1"/>
  <c r="H148" i="20"/>
  <c r="H158" i="20" s="1"/>
  <c r="G148" i="20"/>
  <c r="G158" i="20" s="1"/>
  <c r="J147" i="20"/>
  <c r="J159" i="20" s="1"/>
  <c r="I147" i="20"/>
  <c r="I159" i="20" s="1"/>
  <c r="H147" i="20"/>
  <c r="G147" i="20"/>
  <c r="G159" i="20" s="1"/>
  <c r="J146" i="20"/>
  <c r="J160" i="20" s="1"/>
  <c r="I146" i="20"/>
  <c r="I160" i="20" s="1"/>
  <c r="H146" i="20"/>
  <c r="H160" i="20" s="1"/>
  <c r="G146" i="20"/>
  <c r="G160" i="20" s="1"/>
  <c r="J145" i="20"/>
  <c r="J161" i="20" s="1"/>
  <c r="I145" i="20"/>
  <c r="I161" i="20" s="1"/>
  <c r="H145" i="20"/>
  <c r="G145" i="20"/>
  <c r="G161" i="20" s="1"/>
  <c r="J144" i="20"/>
  <c r="J162" i="20" s="1"/>
  <c r="I144" i="20"/>
  <c r="I162" i="20" s="1"/>
  <c r="H144" i="20"/>
  <c r="H162" i="20" s="1"/>
  <c r="G144" i="20"/>
  <c r="G162" i="20" s="1"/>
  <c r="J143" i="20"/>
  <c r="I143" i="20"/>
  <c r="H143" i="20"/>
  <c r="G143" i="20"/>
  <c r="J133" i="20"/>
  <c r="I133" i="20"/>
  <c r="H133" i="20"/>
  <c r="G133" i="20"/>
  <c r="J132" i="20"/>
  <c r="J134" i="20" s="1"/>
  <c r="I132" i="20"/>
  <c r="I134" i="20" s="1"/>
  <c r="H132" i="20"/>
  <c r="H134" i="20" s="1"/>
  <c r="G132" i="20"/>
  <c r="G134" i="20" s="1"/>
  <c r="J131" i="20"/>
  <c r="J135" i="20" s="1"/>
  <c r="I131" i="20"/>
  <c r="I135" i="20" s="1"/>
  <c r="H131" i="20"/>
  <c r="G131" i="20"/>
  <c r="G135" i="20" s="1"/>
  <c r="J130" i="20"/>
  <c r="J136" i="20" s="1"/>
  <c r="I130" i="20"/>
  <c r="I136" i="20" s="1"/>
  <c r="H130" i="20"/>
  <c r="H136" i="20" s="1"/>
  <c r="G130" i="20"/>
  <c r="G136" i="20" s="1"/>
  <c r="J129" i="20"/>
  <c r="J137" i="20" s="1"/>
  <c r="I129" i="20"/>
  <c r="I137" i="20" s="1"/>
  <c r="H129" i="20"/>
  <c r="G129" i="20"/>
  <c r="G137" i="20" s="1"/>
  <c r="J128" i="20"/>
  <c r="J138" i="20" s="1"/>
  <c r="I128" i="20"/>
  <c r="I138" i="20" s="1"/>
  <c r="H128" i="20"/>
  <c r="H138" i="20" s="1"/>
  <c r="G128" i="20"/>
  <c r="G138" i="20" s="1"/>
  <c r="J127" i="20"/>
  <c r="J139" i="20" s="1"/>
  <c r="I127" i="20"/>
  <c r="I139" i="20" s="1"/>
  <c r="H127" i="20"/>
  <c r="H139" i="20" s="1"/>
  <c r="G127" i="20"/>
  <c r="G139" i="20" s="1"/>
  <c r="J126" i="20"/>
  <c r="J140" i="20" s="1"/>
  <c r="I126" i="20"/>
  <c r="I140" i="20" s="1"/>
  <c r="H126" i="20"/>
  <c r="H140" i="20" s="1"/>
  <c r="G126" i="20"/>
  <c r="G140" i="20" s="1"/>
  <c r="J125" i="20"/>
  <c r="J141" i="20" s="1"/>
  <c r="I125" i="20"/>
  <c r="I141" i="20" s="1"/>
  <c r="H125" i="20"/>
  <c r="H141" i="20" s="1"/>
  <c r="G125" i="20"/>
  <c r="G141" i="20" s="1"/>
  <c r="J124" i="20"/>
  <c r="J142" i="20" s="1"/>
  <c r="I124" i="20"/>
  <c r="I142" i="20" s="1"/>
  <c r="H124" i="20"/>
  <c r="H142" i="20" s="1"/>
  <c r="G124" i="20"/>
  <c r="G142" i="20" s="1"/>
  <c r="J123" i="20"/>
  <c r="I123" i="20"/>
  <c r="H123" i="20"/>
  <c r="G123" i="20"/>
  <c r="J113" i="20"/>
  <c r="I113" i="20"/>
  <c r="H113" i="20"/>
  <c r="G113" i="20"/>
  <c r="J112" i="20"/>
  <c r="J114" i="20" s="1"/>
  <c r="I112" i="20"/>
  <c r="I114" i="20" s="1"/>
  <c r="H112" i="20"/>
  <c r="H114" i="20" s="1"/>
  <c r="G112" i="20"/>
  <c r="G114" i="20" s="1"/>
  <c r="J111" i="20"/>
  <c r="J115" i="20" s="1"/>
  <c r="I111" i="20"/>
  <c r="I115" i="20" s="1"/>
  <c r="H111" i="20"/>
  <c r="H115" i="20" s="1"/>
  <c r="G111" i="20"/>
  <c r="G115" i="20" s="1"/>
  <c r="J110" i="20"/>
  <c r="J116" i="20" s="1"/>
  <c r="I110" i="20"/>
  <c r="I116" i="20" s="1"/>
  <c r="H110" i="20"/>
  <c r="H116" i="20" s="1"/>
  <c r="G110" i="20"/>
  <c r="G116" i="20" s="1"/>
  <c r="J109" i="20"/>
  <c r="J117" i="20" s="1"/>
  <c r="I109" i="20"/>
  <c r="I117" i="20" s="1"/>
  <c r="H109" i="20"/>
  <c r="H117" i="20" s="1"/>
  <c r="G109" i="20"/>
  <c r="G117" i="20" s="1"/>
  <c r="J108" i="20"/>
  <c r="J118" i="20" s="1"/>
  <c r="I108" i="20"/>
  <c r="I118" i="20" s="1"/>
  <c r="H108" i="20"/>
  <c r="H118" i="20" s="1"/>
  <c r="G108" i="20"/>
  <c r="G118" i="20" s="1"/>
  <c r="J107" i="20"/>
  <c r="J119" i="20" s="1"/>
  <c r="I107" i="20"/>
  <c r="I119" i="20" s="1"/>
  <c r="H107" i="20"/>
  <c r="G107" i="20"/>
  <c r="G119" i="20" s="1"/>
  <c r="J106" i="20"/>
  <c r="J120" i="20" s="1"/>
  <c r="I106" i="20"/>
  <c r="I120" i="20" s="1"/>
  <c r="H106" i="20"/>
  <c r="H120" i="20" s="1"/>
  <c r="G106" i="20"/>
  <c r="G120" i="20" s="1"/>
  <c r="J105" i="20"/>
  <c r="J121" i="20" s="1"/>
  <c r="I105" i="20"/>
  <c r="I121" i="20" s="1"/>
  <c r="H105" i="20"/>
  <c r="G105" i="20"/>
  <c r="G121" i="20" s="1"/>
  <c r="J104" i="20"/>
  <c r="J122" i="20" s="1"/>
  <c r="I104" i="20"/>
  <c r="I122" i="20" s="1"/>
  <c r="H104" i="20"/>
  <c r="H122" i="20" s="1"/>
  <c r="G104" i="20"/>
  <c r="G122" i="20" s="1"/>
  <c r="J103" i="20"/>
  <c r="I103" i="20"/>
  <c r="H103" i="20"/>
  <c r="G103" i="20"/>
  <c r="J92" i="20"/>
  <c r="I92" i="20"/>
  <c r="H92" i="20"/>
  <c r="G92" i="20"/>
  <c r="J91" i="20"/>
  <c r="J93" i="20" s="1"/>
  <c r="I91" i="20"/>
  <c r="I93" i="20" s="1"/>
  <c r="H91" i="20"/>
  <c r="H93" i="20" s="1"/>
  <c r="G91" i="20"/>
  <c r="G93" i="20" s="1"/>
  <c r="J90" i="20"/>
  <c r="J94" i="20" s="1"/>
  <c r="I90" i="20"/>
  <c r="I94" i="20" s="1"/>
  <c r="H90" i="20"/>
  <c r="H94" i="20" s="1"/>
  <c r="G90" i="20"/>
  <c r="G94" i="20" s="1"/>
  <c r="J89" i="20"/>
  <c r="J95" i="20" s="1"/>
  <c r="I89" i="20"/>
  <c r="I95" i="20" s="1"/>
  <c r="H89" i="20"/>
  <c r="H95" i="20" s="1"/>
  <c r="G89" i="20"/>
  <c r="G95" i="20" s="1"/>
  <c r="J88" i="20"/>
  <c r="J96" i="20" s="1"/>
  <c r="I88" i="20"/>
  <c r="I96" i="20" s="1"/>
  <c r="H88" i="20"/>
  <c r="H96" i="20" s="1"/>
  <c r="G88" i="20"/>
  <c r="G96" i="20" s="1"/>
  <c r="J87" i="20"/>
  <c r="J97" i="20" s="1"/>
  <c r="I87" i="20"/>
  <c r="I97" i="20" s="1"/>
  <c r="H87" i="20"/>
  <c r="H97" i="20" s="1"/>
  <c r="G87" i="20"/>
  <c r="G97" i="20" s="1"/>
  <c r="J86" i="20"/>
  <c r="J98" i="20" s="1"/>
  <c r="I86" i="20"/>
  <c r="I98" i="20" s="1"/>
  <c r="H86" i="20"/>
  <c r="G86" i="20"/>
  <c r="G98" i="20" s="1"/>
  <c r="J85" i="20"/>
  <c r="J99" i="20" s="1"/>
  <c r="I85" i="20"/>
  <c r="I99" i="20" s="1"/>
  <c r="H85" i="20"/>
  <c r="H99" i="20" s="1"/>
  <c r="G85" i="20"/>
  <c r="G99" i="20" s="1"/>
  <c r="J84" i="20"/>
  <c r="J100" i="20" s="1"/>
  <c r="I84" i="20"/>
  <c r="I100" i="20" s="1"/>
  <c r="H84" i="20"/>
  <c r="G84" i="20"/>
  <c r="G100" i="20" s="1"/>
  <c r="J83" i="20"/>
  <c r="J101" i="20" s="1"/>
  <c r="I83" i="20"/>
  <c r="I101" i="20" s="1"/>
  <c r="H83" i="20"/>
  <c r="H101" i="20" s="1"/>
  <c r="G83" i="20"/>
  <c r="G101" i="20" s="1"/>
  <c r="J82" i="20"/>
  <c r="I82" i="20"/>
  <c r="H82" i="20"/>
  <c r="G82" i="20"/>
  <c r="J72" i="20"/>
  <c r="I72" i="20"/>
  <c r="H72" i="20"/>
  <c r="G72" i="20"/>
  <c r="J71" i="20"/>
  <c r="J73" i="20" s="1"/>
  <c r="I71" i="20"/>
  <c r="I73" i="20" s="1"/>
  <c r="H71" i="20"/>
  <c r="H73" i="20" s="1"/>
  <c r="G71" i="20"/>
  <c r="G73" i="20" s="1"/>
  <c r="J70" i="20"/>
  <c r="J74" i="20" s="1"/>
  <c r="I70" i="20"/>
  <c r="I74" i="20" s="1"/>
  <c r="H70" i="20"/>
  <c r="H74" i="20" s="1"/>
  <c r="G70" i="20"/>
  <c r="J69" i="20"/>
  <c r="J75" i="20" s="1"/>
  <c r="I69" i="20"/>
  <c r="I75" i="20" s="1"/>
  <c r="H69" i="20"/>
  <c r="H75" i="20" s="1"/>
  <c r="G69" i="20"/>
  <c r="G75" i="20" s="1"/>
  <c r="J68" i="20"/>
  <c r="J76" i="20" s="1"/>
  <c r="I68" i="20"/>
  <c r="I76" i="20" s="1"/>
  <c r="H68" i="20"/>
  <c r="H76" i="20" s="1"/>
  <c r="G68" i="20"/>
  <c r="G76" i="20" s="1"/>
  <c r="J67" i="20"/>
  <c r="J77" i="20" s="1"/>
  <c r="I67" i="20"/>
  <c r="I77" i="20" s="1"/>
  <c r="H67" i="20"/>
  <c r="H77" i="20" s="1"/>
  <c r="G67" i="20"/>
  <c r="G77" i="20" s="1"/>
  <c r="J66" i="20"/>
  <c r="J78" i="20" s="1"/>
  <c r="I66" i="20"/>
  <c r="I78" i="20" s="1"/>
  <c r="H66" i="20"/>
  <c r="H78" i="20" s="1"/>
  <c r="G66" i="20"/>
  <c r="J65" i="20"/>
  <c r="J79" i="20" s="1"/>
  <c r="I65" i="20"/>
  <c r="I79" i="20" s="1"/>
  <c r="H65" i="20"/>
  <c r="H79" i="20" s="1"/>
  <c r="G65" i="20"/>
  <c r="G79" i="20" s="1"/>
  <c r="J64" i="20"/>
  <c r="J80" i="20" s="1"/>
  <c r="I64" i="20"/>
  <c r="I80" i="20" s="1"/>
  <c r="H64" i="20"/>
  <c r="H80" i="20" s="1"/>
  <c r="G64" i="20"/>
  <c r="G80" i="20" s="1"/>
  <c r="J63" i="20"/>
  <c r="J81" i="20" s="1"/>
  <c r="I63" i="20"/>
  <c r="I81" i="20" s="1"/>
  <c r="H63" i="20"/>
  <c r="H81" i="20" s="1"/>
  <c r="G63" i="20"/>
  <c r="G81" i="20" s="1"/>
  <c r="J62" i="20"/>
  <c r="I62" i="20"/>
  <c r="H62" i="20"/>
  <c r="G62" i="20"/>
  <c r="J52" i="20"/>
  <c r="I52" i="20"/>
  <c r="H52" i="20"/>
  <c r="G52" i="20"/>
  <c r="J51" i="20"/>
  <c r="J53" i="20" s="1"/>
  <c r="I51" i="20"/>
  <c r="I53" i="20" s="1"/>
  <c r="H51" i="20"/>
  <c r="H53" i="20" s="1"/>
  <c r="G51" i="20"/>
  <c r="G53" i="20" s="1"/>
  <c r="J50" i="20"/>
  <c r="J54" i="20" s="1"/>
  <c r="I50" i="20"/>
  <c r="I54" i="20" s="1"/>
  <c r="H50" i="20"/>
  <c r="H54" i="20" s="1"/>
  <c r="G50" i="20"/>
  <c r="G54" i="20" s="1"/>
  <c r="J49" i="20"/>
  <c r="J55" i="20" s="1"/>
  <c r="I49" i="20"/>
  <c r="I55" i="20" s="1"/>
  <c r="H49" i="20"/>
  <c r="H55" i="20" s="1"/>
  <c r="G49" i="20"/>
  <c r="G55" i="20" s="1"/>
  <c r="J48" i="20"/>
  <c r="J56" i="20" s="1"/>
  <c r="I48" i="20"/>
  <c r="I56" i="20" s="1"/>
  <c r="H48" i="20"/>
  <c r="H56" i="20" s="1"/>
  <c r="G48" i="20"/>
  <c r="G56" i="20" s="1"/>
  <c r="J47" i="20"/>
  <c r="J57" i="20" s="1"/>
  <c r="I47" i="20"/>
  <c r="I57" i="20" s="1"/>
  <c r="H47" i="20"/>
  <c r="H57" i="20" s="1"/>
  <c r="G47" i="20"/>
  <c r="G57" i="20" s="1"/>
  <c r="J46" i="20"/>
  <c r="J58" i="20" s="1"/>
  <c r="I46" i="20"/>
  <c r="I58" i="20" s="1"/>
  <c r="H46" i="20"/>
  <c r="H58" i="20" s="1"/>
  <c r="G46" i="20"/>
  <c r="G58" i="20" s="1"/>
  <c r="J45" i="20"/>
  <c r="J59" i="20" s="1"/>
  <c r="I45" i="20"/>
  <c r="I59" i="20" s="1"/>
  <c r="H45" i="20"/>
  <c r="H59" i="20" s="1"/>
  <c r="G45" i="20"/>
  <c r="G59" i="20" s="1"/>
  <c r="J44" i="20"/>
  <c r="J60" i="20" s="1"/>
  <c r="I44" i="20"/>
  <c r="I60" i="20" s="1"/>
  <c r="H44" i="20"/>
  <c r="H60" i="20" s="1"/>
  <c r="G44" i="20"/>
  <c r="G60" i="20" s="1"/>
  <c r="J43" i="20"/>
  <c r="J61" i="20" s="1"/>
  <c r="I43" i="20"/>
  <c r="I61" i="20" s="1"/>
  <c r="H43" i="20"/>
  <c r="H61" i="20" s="1"/>
  <c r="G43" i="20"/>
  <c r="G61" i="20" s="1"/>
  <c r="J42" i="20"/>
  <c r="I42" i="20"/>
  <c r="H42" i="20"/>
  <c r="G42" i="20"/>
  <c r="J32" i="20"/>
  <c r="I32" i="20"/>
  <c r="H32" i="20"/>
  <c r="G32" i="20"/>
  <c r="J31" i="20"/>
  <c r="J33" i="20" s="1"/>
  <c r="I31" i="20"/>
  <c r="I33" i="20" s="1"/>
  <c r="H31" i="20"/>
  <c r="H33" i="20" s="1"/>
  <c r="G31" i="20"/>
  <c r="G33" i="20" s="1"/>
  <c r="J30" i="20"/>
  <c r="J34" i="20" s="1"/>
  <c r="I30" i="20"/>
  <c r="I34" i="20" s="1"/>
  <c r="H30" i="20"/>
  <c r="H34" i="20" s="1"/>
  <c r="G30" i="20"/>
  <c r="J29" i="20"/>
  <c r="J35" i="20" s="1"/>
  <c r="I29" i="20"/>
  <c r="I35" i="20" s="1"/>
  <c r="H29" i="20"/>
  <c r="H35" i="20" s="1"/>
  <c r="G29" i="20"/>
  <c r="G35" i="20" s="1"/>
  <c r="J28" i="20"/>
  <c r="J36" i="20" s="1"/>
  <c r="I28" i="20"/>
  <c r="I36" i="20" s="1"/>
  <c r="H28" i="20"/>
  <c r="H36" i="20" s="1"/>
  <c r="G28" i="20"/>
  <c r="J27" i="20"/>
  <c r="J37" i="20" s="1"/>
  <c r="I27" i="20"/>
  <c r="I37" i="20" s="1"/>
  <c r="H27" i="20"/>
  <c r="H37" i="20" s="1"/>
  <c r="G27" i="20"/>
  <c r="G37" i="20" s="1"/>
  <c r="J26" i="20"/>
  <c r="J38" i="20" s="1"/>
  <c r="I26" i="20"/>
  <c r="I38" i="20" s="1"/>
  <c r="H26" i="20"/>
  <c r="H38" i="20" s="1"/>
  <c r="G26" i="20"/>
  <c r="J25" i="20"/>
  <c r="J39" i="20" s="1"/>
  <c r="I25" i="20"/>
  <c r="I39" i="20" s="1"/>
  <c r="H25" i="20"/>
  <c r="H39" i="20" s="1"/>
  <c r="G25" i="20"/>
  <c r="G39" i="20" s="1"/>
  <c r="J24" i="20"/>
  <c r="J40" i="20" s="1"/>
  <c r="I24" i="20"/>
  <c r="I40" i="20" s="1"/>
  <c r="H24" i="20"/>
  <c r="H40" i="20" s="1"/>
  <c r="G24" i="20"/>
  <c r="J23" i="20"/>
  <c r="J41" i="20" s="1"/>
  <c r="I23" i="20"/>
  <c r="I41" i="20" s="1"/>
  <c r="H23" i="20"/>
  <c r="H41" i="20" s="1"/>
  <c r="G23" i="20"/>
  <c r="G41" i="20" s="1"/>
  <c r="J22" i="20"/>
  <c r="I22" i="20"/>
  <c r="H22" i="20"/>
  <c r="G22" i="20"/>
  <c r="H13" i="20"/>
  <c r="I13" i="20"/>
  <c r="J13" i="20"/>
  <c r="H14" i="20"/>
  <c r="I14" i="20"/>
  <c r="J14" i="20"/>
  <c r="H15" i="20"/>
  <c r="I15" i="20"/>
  <c r="J15" i="20"/>
  <c r="H16" i="20"/>
  <c r="I16" i="20"/>
  <c r="J16" i="20"/>
  <c r="H17" i="20"/>
  <c r="I17" i="20"/>
  <c r="J17" i="20"/>
  <c r="H18" i="20"/>
  <c r="I18" i="20"/>
  <c r="J18" i="20"/>
  <c r="H19" i="20"/>
  <c r="I19" i="20"/>
  <c r="J19" i="20"/>
  <c r="H20" i="20"/>
  <c r="I20" i="20"/>
  <c r="J20" i="20"/>
  <c r="H21" i="20"/>
  <c r="I21" i="20"/>
  <c r="J21" i="20"/>
  <c r="G21" i="20"/>
  <c r="G20" i="20"/>
  <c r="G19" i="20"/>
  <c r="G18" i="20"/>
  <c r="G17" i="20"/>
  <c r="G16" i="20"/>
  <c r="G15" i="20"/>
  <c r="G14" i="20"/>
  <c r="G13" i="20"/>
  <c r="H3" i="20"/>
  <c r="I3" i="20"/>
  <c r="J3" i="20"/>
  <c r="H4" i="20"/>
  <c r="I4" i="20"/>
  <c r="J4" i="20"/>
  <c r="H5" i="20"/>
  <c r="I5" i="20"/>
  <c r="J5" i="20"/>
  <c r="H6" i="20"/>
  <c r="I6" i="20"/>
  <c r="J6" i="20"/>
  <c r="H7" i="20"/>
  <c r="I7" i="20"/>
  <c r="J7" i="20"/>
  <c r="H8" i="20"/>
  <c r="I8" i="20"/>
  <c r="J8" i="20"/>
  <c r="H9" i="20"/>
  <c r="I9" i="20"/>
  <c r="J9" i="20"/>
  <c r="H10" i="20"/>
  <c r="I10" i="20"/>
  <c r="J10" i="20"/>
  <c r="H11" i="20"/>
  <c r="I11" i="20"/>
  <c r="J11" i="20"/>
  <c r="H12" i="20"/>
  <c r="I12" i="20"/>
  <c r="J12" i="20"/>
  <c r="G12" i="20"/>
  <c r="G4" i="20"/>
  <c r="G5" i="20"/>
  <c r="G6" i="20"/>
  <c r="G7" i="20"/>
  <c r="G8" i="20"/>
  <c r="G9" i="20"/>
  <c r="G10" i="20"/>
  <c r="G11" i="20"/>
  <c r="G3" i="20"/>
  <c r="J2" i="20"/>
  <c r="H2" i="20"/>
  <c r="I2" i="20"/>
  <c r="G2" i="20"/>
  <c r="BC385" i="23"/>
  <c r="BA385" i="23"/>
  <c r="AY385" i="23"/>
  <c r="AX385" i="23"/>
  <c r="AV385" i="23"/>
  <c r="AU385" i="23"/>
  <c r="AT385" i="23"/>
  <c r="AS385" i="23"/>
  <c r="AR385" i="23"/>
  <c r="AP385" i="23"/>
  <c r="AO385" i="23"/>
  <c r="AM385" i="23"/>
  <c r="AL385" i="23"/>
  <c r="AK385" i="23"/>
  <c r="AJ385" i="23"/>
  <c r="AH385" i="23"/>
  <c r="AG385" i="23"/>
  <c r="Z385" i="23"/>
  <c r="Y385" i="23"/>
  <c r="T385" i="23"/>
  <c r="S385" i="23"/>
  <c r="M385" i="23"/>
  <c r="BC365" i="23"/>
  <c r="BA365" i="23"/>
  <c r="AY365" i="23"/>
  <c r="AX365" i="23"/>
  <c r="AV365" i="23"/>
  <c r="AU365" i="23"/>
  <c r="AT365" i="23"/>
  <c r="AS365" i="23"/>
  <c r="AR365" i="23"/>
  <c r="AP365" i="23"/>
  <c r="AO365" i="23"/>
  <c r="AM365" i="23"/>
  <c r="AL365" i="23"/>
  <c r="AK365" i="23"/>
  <c r="AJ365" i="23"/>
  <c r="AH365" i="23"/>
  <c r="AG365" i="23"/>
  <c r="AE365" i="23"/>
  <c r="Z365" i="23"/>
  <c r="Y365" i="23"/>
  <c r="W365" i="23"/>
  <c r="T365" i="23"/>
  <c r="S365" i="23"/>
  <c r="BC345" i="23"/>
  <c r="BA345" i="23"/>
  <c r="AY345" i="23"/>
  <c r="AX345" i="23"/>
  <c r="AV345" i="23"/>
  <c r="AU345" i="23"/>
  <c r="AT345" i="23"/>
  <c r="AS345" i="23"/>
  <c r="AR345" i="23"/>
  <c r="AP345" i="23"/>
  <c r="AO345" i="23"/>
  <c r="AM345" i="23"/>
  <c r="AL345" i="23"/>
  <c r="AK345" i="23"/>
  <c r="AJ345" i="23"/>
  <c r="AH345" i="23"/>
  <c r="AG345" i="23"/>
  <c r="Z345" i="23"/>
  <c r="Y345" i="23"/>
  <c r="T345" i="23"/>
  <c r="S345" i="23"/>
  <c r="Q345" i="23"/>
  <c r="BC325" i="23"/>
  <c r="BA325" i="23"/>
  <c r="AY325" i="23"/>
  <c r="AX325" i="23"/>
  <c r="AV325" i="23"/>
  <c r="AU325" i="23"/>
  <c r="AT325" i="23"/>
  <c r="AS325" i="23"/>
  <c r="AR325" i="23"/>
  <c r="AP325" i="23"/>
  <c r="AO325" i="23"/>
  <c r="AM325" i="23"/>
  <c r="AL325" i="23"/>
  <c r="AK325" i="23"/>
  <c r="AJ325" i="23"/>
  <c r="AH325" i="23"/>
  <c r="AG325" i="23"/>
  <c r="Z325" i="23"/>
  <c r="Y325" i="23"/>
  <c r="T325" i="23"/>
  <c r="S325" i="23"/>
  <c r="BC305" i="23"/>
  <c r="BA305" i="23"/>
  <c r="AY305" i="23"/>
  <c r="AX305" i="23"/>
  <c r="AV305" i="23"/>
  <c r="AU305" i="23"/>
  <c r="AT305" i="23"/>
  <c r="AS305" i="23"/>
  <c r="AR305" i="23"/>
  <c r="AP305" i="23"/>
  <c r="AO305" i="23"/>
  <c r="AM305" i="23"/>
  <c r="AL305" i="23"/>
  <c r="AK305" i="23"/>
  <c r="AJ305" i="23"/>
  <c r="AH305" i="23"/>
  <c r="AG305" i="23"/>
  <c r="Z305" i="23"/>
  <c r="Y305" i="23"/>
  <c r="T305" i="23"/>
  <c r="S305" i="23"/>
  <c r="M305" i="23"/>
  <c r="BC284" i="23"/>
  <c r="BA284" i="23"/>
  <c r="AY284" i="23"/>
  <c r="AX284" i="23"/>
  <c r="AV284" i="23"/>
  <c r="AU284" i="23"/>
  <c r="AT284" i="23"/>
  <c r="AS284" i="23"/>
  <c r="AR284" i="23"/>
  <c r="AP284" i="23"/>
  <c r="AO284" i="23"/>
  <c r="AM284" i="23"/>
  <c r="AL284" i="23"/>
  <c r="AK284" i="23"/>
  <c r="AJ284" i="23"/>
  <c r="AH284" i="23"/>
  <c r="AG284" i="23"/>
  <c r="Z284" i="23"/>
  <c r="Y284" i="23"/>
  <c r="T284" i="23"/>
  <c r="S284" i="23"/>
  <c r="BC264" i="23"/>
  <c r="BA264" i="23"/>
  <c r="AY264" i="23"/>
  <c r="AX264" i="23"/>
  <c r="AV264" i="23"/>
  <c r="AU264" i="23"/>
  <c r="AT264" i="23"/>
  <c r="AS264" i="23"/>
  <c r="AR264" i="23"/>
  <c r="AP264" i="23"/>
  <c r="AO264" i="23"/>
  <c r="AM264" i="23"/>
  <c r="AL264" i="23"/>
  <c r="AK264" i="23"/>
  <c r="AJ264" i="23"/>
  <c r="AH264" i="23"/>
  <c r="AG264" i="23"/>
  <c r="AB264" i="23"/>
  <c r="Z264" i="23"/>
  <c r="Y264" i="23"/>
  <c r="T264" i="23"/>
  <c r="S264" i="23"/>
  <c r="BC244" i="23"/>
  <c r="BA244" i="23"/>
  <c r="AY244" i="23"/>
  <c r="AX244" i="23"/>
  <c r="AV244" i="23"/>
  <c r="AU244" i="23"/>
  <c r="AT244" i="23"/>
  <c r="AS244" i="23"/>
  <c r="AR244" i="23"/>
  <c r="AP244" i="23"/>
  <c r="AO244" i="23"/>
  <c r="AM244" i="23"/>
  <c r="AL244" i="23"/>
  <c r="AK244" i="23"/>
  <c r="AJ244" i="23"/>
  <c r="AH244" i="23"/>
  <c r="AG244" i="23"/>
  <c r="Z244" i="23"/>
  <c r="Y244" i="23"/>
  <c r="T244" i="23"/>
  <c r="S244" i="23"/>
  <c r="BC224" i="23"/>
  <c r="BA224" i="23"/>
  <c r="AY224" i="23"/>
  <c r="AX224" i="23"/>
  <c r="AV224" i="23"/>
  <c r="AU224" i="23"/>
  <c r="AT224" i="23"/>
  <c r="AS224" i="23"/>
  <c r="AR224" i="23"/>
  <c r="AP224" i="23"/>
  <c r="AO224" i="23"/>
  <c r="AM224" i="23"/>
  <c r="AL224" i="23"/>
  <c r="AK224" i="23"/>
  <c r="AJ224" i="23"/>
  <c r="AH224" i="23"/>
  <c r="AG224" i="23"/>
  <c r="Z224" i="23"/>
  <c r="Y224" i="23"/>
  <c r="T224" i="23"/>
  <c r="S224" i="23"/>
  <c r="BC204" i="23"/>
  <c r="BA204" i="23"/>
  <c r="AY204" i="23"/>
  <c r="AX204" i="23"/>
  <c r="AV204" i="23"/>
  <c r="AU204" i="23"/>
  <c r="AT204" i="23"/>
  <c r="AS204" i="23"/>
  <c r="AR204" i="23"/>
  <c r="AP204" i="23"/>
  <c r="AO204" i="23"/>
  <c r="AM204" i="23"/>
  <c r="AL204" i="23"/>
  <c r="AK204" i="23"/>
  <c r="AJ204" i="23"/>
  <c r="AH204" i="23"/>
  <c r="AG204" i="23"/>
  <c r="Z204" i="23"/>
  <c r="Y204" i="23"/>
  <c r="T204" i="23"/>
  <c r="S204" i="23"/>
  <c r="BC183" i="23"/>
  <c r="BA183" i="23"/>
  <c r="AY183" i="23"/>
  <c r="AX183" i="23"/>
  <c r="AV183" i="23"/>
  <c r="AU183" i="23"/>
  <c r="AT183" i="23"/>
  <c r="AS183" i="23"/>
  <c r="AR183" i="23"/>
  <c r="AP183" i="23"/>
  <c r="AO183" i="23"/>
  <c r="AM183" i="23"/>
  <c r="AL183" i="23"/>
  <c r="AK183" i="23"/>
  <c r="AJ183" i="23"/>
  <c r="AH183" i="23"/>
  <c r="AG183" i="23"/>
  <c r="Z183" i="23"/>
  <c r="Y183" i="23"/>
  <c r="T183" i="23"/>
  <c r="S183" i="23"/>
  <c r="BC163" i="23"/>
  <c r="BA163" i="23"/>
  <c r="AY163" i="23"/>
  <c r="AX163" i="23"/>
  <c r="AV163" i="23"/>
  <c r="AU163" i="23"/>
  <c r="AT163" i="23"/>
  <c r="AS163" i="23"/>
  <c r="AR163" i="23"/>
  <c r="AP163" i="23"/>
  <c r="AO163" i="23"/>
  <c r="AM163" i="23"/>
  <c r="AL163" i="23"/>
  <c r="AK163" i="23"/>
  <c r="AJ163" i="23"/>
  <c r="AH163" i="23"/>
  <c r="AG163" i="23"/>
  <c r="Z163" i="23"/>
  <c r="Y163" i="23"/>
  <c r="T163" i="23"/>
  <c r="S163" i="23"/>
  <c r="BC143" i="23"/>
  <c r="BA143" i="23"/>
  <c r="AY143" i="23"/>
  <c r="AX143" i="23"/>
  <c r="AV143" i="23"/>
  <c r="AU143" i="23"/>
  <c r="AT143" i="23"/>
  <c r="AS143" i="23"/>
  <c r="AR143" i="23"/>
  <c r="AP143" i="23"/>
  <c r="AO143" i="23"/>
  <c r="AM143" i="23"/>
  <c r="AL143" i="23"/>
  <c r="AK143" i="23"/>
  <c r="AJ143" i="23"/>
  <c r="AH143" i="23"/>
  <c r="AG143" i="23"/>
  <c r="Z143" i="23"/>
  <c r="Y143" i="23"/>
  <c r="T143" i="23"/>
  <c r="S143" i="23"/>
  <c r="BC123" i="23"/>
  <c r="BA123" i="23"/>
  <c r="AY123" i="23"/>
  <c r="AX123" i="23"/>
  <c r="AV123" i="23"/>
  <c r="AU123" i="23"/>
  <c r="AT123" i="23"/>
  <c r="AS123" i="23"/>
  <c r="AR123" i="23"/>
  <c r="AP123" i="23"/>
  <c r="AO123" i="23"/>
  <c r="AM123" i="23"/>
  <c r="AL123" i="23"/>
  <c r="AK123" i="23"/>
  <c r="AJ123" i="23"/>
  <c r="AH123" i="23"/>
  <c r="AG123" i="23"/>
  <c r="Z123" i="23"/>
  <c r="Y123" i="23"/>
  <c r="T123" i="23"/>
  <c r="S123" i="23"/>
  <c r="BC103" i="23"/>
  <c r="BA103" i="23"/>
  <c r="AY103" i="23"/>
  <c r="AX103" i="23"/>
  <c r="AV103" i="23"/>
  <c r="AU103" i="23"/>
  <c r="AT103" i="23"/>
  <c r="AS103" i="23"/>
  <c r="AR103" i="23"/>
  <c r="AP103" i="23"/>
  <c r="AO103" i="23"/>
  <c r="AM103" i="23"/>
  <c r="AL103" i="23"/>
  <c r="AK103" i="23"/>
  <c r="AJ103" i="23"/>
  <c r="AH103" i="23"/>
  <c r="AG103" i="23"/>
  <c r="Z103" i="23"/>
  <c r="Y103" i="23"/>
  <c r="T103" i="23"/>
  <c r="S103" i="23"/>
  <c r="BC82" i="23"/>
  <c r="BA82" i="23"/>
  <c r="AY82" i="23"/>
  <c r="AX82" i="23"/>
  <c r="AV82" i="23"/>
  <c r="AU82" i="23"/>
  <c r="AT82" i="23"/>
  <c r="AS82" i="23"/>
  <c r="AR82" i="23"/>
  <c r="AP82" i="23"/>
  <c r="AO82" i="23"/>
  <c r="AM82" i="23"/>
  <c r="AL82" i="23"/>
  <c r="AK82" i="23"/>
  <c r="AJ82" i="23"/>
  <c r="AH82" i="23"/>
  <c r="AG82" i="23"/>
  <c r="Z82" i="23"/>
  <c r="Y82" i="23"/>
  <c r="T82" i="23"/>
  <c r="S82" i="23"/>
  <c r="BC62" i="23"/>
  <c r="BA62" i="23"/>
  <c r="AY62" i="23"/>
  <c r="AX62" i="23"/>
  <c r="AV62" i="23"/>
  <c r="AU62" i="23"/>
  <c r="AT62" i="23"/>
  <c r="AS62" i="23"/>
  <c r="AR62" i="23"/>
  <c r="AP62" i="23"/>
  <c r="AO62" i="23"/>
  <c r="AM62" i="23"/>
  <c r="AL62" i="23"/>
  <c r="AK62" i="23"/>
  <c r="AJ62" i="23"/>
  <c r="AH62" i="23"/>
  <c r="AG62" i="23"/>
  <c r="Z62" i="23"/>
  <c r="Y62" i="23"/>
  <c r="T62" i="23"/>
  <c r="S62" i="23"/>
  <c r="BC42" i="23"/>
  <c r="BA42" i="23"/>
  <c r="AY42" i="23"/>
  <c r="AX42" i="23"/>
  <c r="AV42" i="23"/>
  <c r="AU42" i="23"/>
  <c r="AT42" i="23"/>
  <c r="AS42" i="23"/>
  <c r="AR42" i="23"/>
  <c r="AP42" i="23"/>
  <c r="AO42" i="23"/>
  <c r="AM42" i="23"/>
  <c r="AL42" i="23"/>
  <c r="AK42" i="23"/>
  <c r="AJ42" i="23"/>
  <c r="AH42" i="23"/>
  <c r="AG42" i="23"/>
  <c r="Z42" i="23"/>
  <c r="Y42" i="23"/>
  <c r="T42" i="23"/>
  <c r="S42" i="23"/>
  <c r="BC22" i="23"/>
  <c r="BA22" i="23"/>
  <c r="AY22" i="23"/>
  <c r="AX22" i="23"/>
  <c r="AV22" i="23"/>
  <c r="AU22" i="23"/>
  <c r="AT22" i="23"/>
  <c r="AS22" i="23"/>
  <c r="AR22" i="23"/>
  <c r="AP22" i="23"/>
  <c r="AO22" i="23"/>
  <c r="AM22" i="23"/>
  <c r="AL22" i="23"/>
  <c r="AK22" i="23"/>
  <c r="AJ22" i="23"/>
  <c r="AH22" i="23"/>
  <c r="AG22" i="23"/>
  <c r="AE22" i="23"/>
  <c r="Z22" i="23"/>
  <c r="Y22" i="23"/>
  <c r="T22" i="23"/>
  <c r="S22" i="23"/>
  <c r="BC2" i="23"/>
  <c r="BA2" i="23"/>
  <c r="AZ2" i="23"/>
  <c r="AY2" i="23"/>
  <c r="AX2" i="23"/>
  <c r="AV2" i="23"/>
  <c r="AU2" i="23"/>
  <c r="AT2" i="23"/>
  <c r="AS2" i="23"/>
  <c r="AR2" i="23"/>
  <c r="AP2" i="23"/>
  <c r="AO2" i="23"/>
  <c r="AN2" i="23"/>
  <c r="AM2" i="23"/>
  <c r="AL2" i="23"/>
  <c r="AK2" i="23"/>
  <c r="AJ2" i="23"/>
  <c r="AH2" i="23"/>
  <c r="AG2" i="23"/>
  <c r="AF2" i="23"/>
  <c r="AE2" i="23"/>
  <c r="AC2" i="23"/>
  <c r="X2" i="23"/>
  <c r="W2" i="23"/>
  <c r="U2" i="23"/>
  <c r="T2" i="23"/>
  <c r="S2" i="23"/>
  <c r="R2" i="23"/>
  <c r="Q2" i="23"/>
  <c r="P2" i="23"/>
  <c r="J404" i="19"/>
  <c r="I404" i="19"/>
  <c r="H404" i="19"/>
  <c r="G404" i="19"/>
  <c r="H399" i="19"/>
  <c r="J394" i="19"/>
  <c r="I394" i="19"/>
  <c r="H394" i="19"/>
  <c r="G394" i="19"/>
  <c r="J393" i="19"/>
  <c r="J395" i="19" s="1"/>
  <c r="I393" i="19"/>
  <c r="I395" i="19" s="1"/>
  <c r="H393" i="19"/>
  <c r="H395" i="19" s="1"/>
  <c r="G393" i="19"/>
  <c r="G395" i="19" s="1"/>
  <c r="J392" i="19"/>
  <c r="J396" i="19" s="1"/>
  <c r="I392" i="19"/>
  <c r="I396" i="19" s="1"/>
  <c r="H392" i="19"/>
  <c r="H396" i="19" s="1"/>
  <c r="G392" i="19"/>
  <c r="G396" i="19" s="1"/>
  <c r="J391" i="19"/>
  <c r="J397" i="19" s="1"/>
  <c r="I391" i="19"/>
  <c r="I397" i="19" s="1"/>
  <c r="H391" i="19"/>
  <c r="H397" i="19" s="1"/>
  <c r="G391" i="19"/>
  <c r="G397" i="19" s="1"/>
  <c r="J390" i="19"/>
  <c r="J398" i="19" s="1"/>
  <c r="I390" i="19"/>
  <c r="I398" i="19" s="1"/>
  <c r="H390" i="19"/>
  <c r="H398" i="19" s="1"/>
  <c r="G390" i="19"/>
  <c r="G398" i="19" s="1"/>
  <c r="J389" i="19"/>
  <c r="J399" i="19" s="1"/>
  <c r="I389" i="19"/>
  <c r="I399" i="19" s="1"/>
  <c r="H389" i="19"/>
  <c r="G389" i="19"/>
  <c r="G399" i="19" s="1"/>
  <c r="J388" i="19"/>
  <c r="J400" i="19" s="1"/>
  <c r="I388" i="19"/>
  <c r="I400" i="19" s="1"/>
  <c r="H388" i="19"/>
  <c r="H400" i="19" s="1"/>
  <c r="G388" i="19"/>
  <c r="G400" i="19" s="1"/>
  <c r="J387" i="19"/>
  <c r="J401" i="19" s="1"/>
  <c r="I387" i="19"/>
  <c r="I401" i="19" s="1"/>
  <c r="H387" i="19"/>
  <c r="H401" i="19" s="1"/>
  <c r="G387" i="19"/>
  <c r="G401" i="19" s="1"/>
  <c r="J386" i="19"/>
  <c r="J402" i="19" s="1"/>
  <c r="I386" i="19"/>
  <c r="I402" i="19" s="1"/>
  <c r="H386" i="19"/>
  <c r="H402" i="19" s="1"/>
  <c r="G386" i="19"/>
  <c r="G402" i="19" s="1"/>
  <c r="J385" i="19"/>
  <c r="J403" i="19" s="1"/>
  <c r="I385" i="19"/>
  <c r="I403" i="19" s="1"/>
  <c r="H385" i="19"/>
  <c r="H403" i="19" s="1"/>
  <c r="G385" i="19"/>
  <c r="G403" i="19" s="1"/>
  <c r="J384" i="19"/>
  <c r="I384" i="19"/>
  <c r="H384" i="19"/>
  <c r="G384" i="19"/>
  <c r="J374" i="19"/>
  <c r="I374" i="19"/>
  <c r="H374" i="19"/>
  <c r="G374" i="19"/>
  <c r="J373" i="19"/>
  <c r="J375" i="19" s="1"/>
  <c r="I373" i="19"/>
  <c r="I375" i="19" s="1"/>
  <c r="H373" i="19"/>
  <c r="H375" i="19" s="1"/>
  <c r="G373" i="19"/>
  <c r="G375" i="19" s="1"/>
  <c r="J372" i="19"/>
  <c r="J376" i="19" s="1"/>
  <c r="I372" i="19"/>
  <c r="I376" i="19" s="1"/>
  <c r="H372" i="19"/>
  <c r="H376" i="19" s="1"/>
  <c r="G372" i="19"/>
  <c r="G376" i="19" s="1"/>
  <c r="J371" i="19"/>
  <c r="J377" i="19" s="1"/>
  <c r="I371" i="19"/>
  <c r="I377" i="19" s="1"/>
  <c r="H371" i="19"/>
  <c r="H377" i="19" s="1"/>
  <c r="G371" i="19"/>
  <c r="G377" i="19" s="1"/>
  <c r="J370" i="19"/>
  <c r="J378" i="19" s="1"/>
  <c r="I370" i="19"/>
  <c r="I378" i="19" s="1"/>
  <c r="H370" i="19"/>
  <c r="H378" i="19" s="1"/>
  <c r="G370" i="19"/>
  <c r="G378" i="19" s="1"/>
  <c r="J369" i="19"/>
  <c r="J379" i="19" s="1"/>
  <c r="I369" i="19"/>
  <c r="I379" i="19" s="1"/>
  <c r="H369" i="19"/>
  <c r="H379" i="19" s="1"/>
  <c r="G369" i="19"/>
  <c r="G379" i="19" s="1"/>
  <c r="J368" i="19"/>
  <c r="J380" i="19" s="1"/>
  <c r="I368" i="19"/>
  <c r="I380" i="19" s="1"/>
  <c r="H368" i="19"/>
  <c r="H380" i="19" s="1"/>
  <c r="G368" i="19"/>
  <c r="G380" i="19" s="1"/>
  <c r="J367" i="19"/>
  <c r="J381" i="19" s="1"/>
  <c r="I367" i="19"/>
  <c r="I381" i="19" s="1"/>
  <c r="H367" i="19"/>
  <c r="H381" i="19" s="1"/>
  <c r="G367" i="19"/>
  <c r="G381" i="19" s="1"/>
  <c r="J366" i="19"/>
  <c r="J382" i="19" s="1"/>
  <c r="I366" i="19"/>
  <c r="I382" i="19" s="1"/>
  <c r="H366" i="19"/>
  <c r="H382" i="19" s="1"/>
  <c r="G366" i="19"/>
  <c r="G382" i="19" s="1"/>
  <c r="J365" i="19"/>
  <c r="J383" i="19" s="1"/>
  <c r="I365" i="19"/>
  <c r="I383" i="19" s="1"/>
  <c r="H365" i="19"/>
  <c r="H383" i="19" s="1"/>
  <c r="G365" i="19"/>
  <c r="G383" i="19" s="1"/>
  <c r="J364" i="19"/>
  <c r="I364" i="19"/>
  <c r="H364" i="19"/>
  <c r="G364" i="19"/>
  <c r="J354" i="19"/>
  <c r="I354" i="19"/>
  <c r="H354" i="19"/>
  <c r="G354" i="19"/>
  <c r="J353" i="19"/>
  <c r="J355" i="19" s="1"/>
  <c r="I353" i="19"/>
  <c r="I355" i="19" s="1"/>
  <c r="H353" i="19"/>
  <c r="H355" i="19" s="1"/>
  <c r="G353" i="19"/>
  <c r="G355" i="19" s="1"/>
  <c r="J352" i="19"/>
  <c r="J356" i="19" s="1"/>
  <c r="I352" i="19"/>
  <c r="I356" i="19" s="1"/>
  <c r="H352" i="19"/>
  <c r="H356" i="19" s="1"/>
  <c r="G352" i="19"/>
  <c r="G356" i="19" s="1"/>
  <c r="J351" i="19"/>
  <c r="J357" i="19" s="1"/>
  <c r="I351" i="19"/>
  <c r="I357" i="19" s="1"/>
  <c r="H351" i="19"/>
  <c r="H357" i="19" s="1"/>
  <c r="G351" i="19"/>
  <c r="G357" i="19" s="1"/>
  <c r="J350" i="19"/>
  <c r="J358" i="19" s="1"/>
  <c r="I350" i="19"/>
  <c r="I358" i="19" s="1"/>
  <c r="H350" i="19"/>
  <c r="H358" i="19" s="1"/>
  <c r="G350" i="19"/>
  <c r="G358" i="19" s="1"/>
  <c r="J349" i="19"/>
  <c r="J359" i="19" s="1"/>
  <c r="I349" i="19"/>
  <c r="I359" i="19" s="1"/>
  <c r="H349" i="19"/>
  <c r="H359" i="19" s="1"/>
  <c r="G349" i="19"/>
  <c r="G359" i="19" s="1"/>
  <c r="J348" i="19"/>
  <c r="J360" i="19" s="1"/>
  <c r="I348" i="19"/>
  <c r="I360" i="19" s="1"/>
  <c r="H348" i="19"/>
  <c r="H360" i="19" s="1"/>
  <c r="G348" i="19"/>
  <c r="G360" i="19" s="1"/>
  <c r="J347" i="19"/>
  <c r="J361" i="19" s="1"/>
  <c r="I347" i="19"/>
  <c r="I361" i="19" s="1"/>
  <c r="H347" i="19"/>
  <c r="H361" i="19" s="1"/>
  <c r="G347" i="19"/>
  <c r="G361" i="19" s="1"/>
  <c r="J346" i="19"/>
  <c r="J362" i="19" s="1"/>
  <c r="I346" i="19"/>
  <c r="I362" i="19" s="1"/>
  <c r="H346" i="19"/>
  <c r="H362" i="19" s="1"/>
  <c r="G346" i="19"/>
  <c r="G362" i="19" s="1"/>
  <c r="J345" i="19"/>
  <c r="J363" i="19" s="1"/>
  <c r="I345" i="19"/>
  <c r="I363" i="19" s="1"/>
  <c r="H345" i="19"/>
  <c r="H363" i="19" s="1"/>
  <c r="G345" i="19"/>
  <c r="G363" i="19" s="1"/>
  <c r="J344" i="19"/>
  <c r="I344" i="19"/>
  <c r="H344" i="19"/>
  <c r="G344" i="19"/>
  <c r="J334" i="19"/>
  <c r="I334" i="19"/>
  <c r="H334" i="19"/>
  <c r="G334" i="19"/>
  <c r="J333" i="19"/>
  <c r="J335" i="19" s="1"/>
  <c r="I333" i="19"/>
  <c r="I335" i="19" s="1"/>
  <c r="H333" i="19"/>
  <c r="H335" i="19" s="1"/>
  <c r="G333" i="19"/>
  <c r="G335" i="19" s="1"/>
  <c r="J332" i="19"/>
  <c r="J336" i="19" s="1"/>
  <c r="I332" i="19"/>
  <c r="I336" i="19" s="1"/>
  <c r="H332" i="19"/>
  <c r="H336" i="19" s="1"/>
  <c r="G332" i="19"/>
  <c r="G336" i="19" s="1"/>
  <c r="J331" i="19"/>
  <c r="J337" i="19" s="1"/>
  <c r="I331" i="19"/>
  <c r="I337" i="19" s="1"/>
  <c r="H331" i="19"/>
  <c r="H337" i="19" s="1"/>
  <c r="G331" i="19"/>
  <c r="G337" i="19" s="1"/>
  <c r="J330" i="19"/>
  <c r="J338" i="19" s="1"/>
  <c r="I330" i="19"/>
  <c r="I338" i="19" s="1"/>
  <c r="H330" i="19"/>
  <c r="H338" i="19" s="1"/>
  <c r="G330" i="19"/>
  <c r="G338" i="19" s="1"/>
  <c r="J329" i="19"/>
  <c r="J339" i="19" s="1"/>
  <c r="I329" i="19"/>
  <c r="I339" i="19" s="1"/>
  <c r="H329" i="19"/>
  <c r="H339" i="19" s="1"/>
  <c r="G329" i="19"/>
  <c r="G339" i="19" s="1"/>
  <c r="J328" i="19"/>
  <c r="J340" i="19" s="1"/>
  <c r="I328" i="19"/>
  <c r="I340" i="19" s="1"/>
  <c r="H328" i="19"/>
  <c r="H340" i="19" s="1"/>
  <c r="G328" i="19"/>
  <c r="G340" i="19" s="1"/>
  <c r="J327" i="19"/>
  <c r="J341" i="19" s="1"/>
  <c r="I327" i="19"/>
  <c r="I341" i="19" s="1"/>
  <c r="H327" i="19"/>
  <c r="H341" i="19" s="1"/>
  <c r="G327" i="19"/>
  <c r="G341" i="19" s="1"/>
  <c r="J326" i="19"/>
  <c r="J342" i="19" s="1"/>
  <c r="I326" i="19"/>
  <c r="I342" i="19" s="1"/>
  <c r="H326" i="19"/>
  <c r="H342" i="19" s="1"/>
  <c r="G326" i="19"/>
  <c r="G342" i="19" s="1"/>
  <c r="J325" i="19"/>
  <c r="J343" i="19" s="1"/>
  <c r="I325" i="19"/>
  <c r="I343" i="19" s="1"/>
  <c r="H325" i="19"/>
  <c r="H343" i="19" s="1"/>
  <c r="G325" i="19"/>
  <c r="G343" i="19" s="1"/>
  <c r="J324" i="19"/>
  <c r="I324" i="19"/>
  <c r="H324" i="19"/>
  <c r="G324" i="19"/>
  <c r="J314" i="19"/>
  <c r="I314" i="19"/>
  <c r="H314" i="19"/>
  <c r="G314" i="19"/>
  <c r="J313" i="19"/>
  <c r="J315" i="19" s="1"/>
  <c r="I313" i="19"/>
  <c r="I315" i="19" s="1"/>
  <c r="H313" i="19"/>
  <c r="H315" i="19" s="1"/>
  <c r="G313" i="19"/>
  <c r="G315" i="19" s="1"/>
  <c r="J312" i="19"/>
  <c r="J316" i="19" s="1"/>
  <c r="I312" i="19"/>
  <c r="I316" i="19" s="1"/>
  <c r="H312" i="19"/>
  <c r="H316" i="19" s="1"/>
  <c r="G312" i="19"/>
  <c r="G316" i="19" s="1"/>
  <c r="J311" i="19"/>
  <c r="J317" i="19" s="1"/>
  <c r="I311" i="19"/>
  <c r="I317" i="19" s="1"/>
  <c r="H311" i="19"/>
  <c r="H317" i="19" s="1"/>
  <c r="G311" i="19"/>
  <c r="G317" i="19" s="1"/>
  <c r="J310" i="19"/>
  <c r="J318" i="19" s="1"/>
  <c r="I310" i="19"/>
  <c r="I318" i="19" s="1"/>
  <c r="H310" i="19"/>
  <c r="H318" i="19" s="1"/>
  <c r="G310" i="19"/>
  <c r="G318" i="19" s="1"/>
  <c r="J309" i="19"/>
  <c r="J319" i="19" s="1"/>
  <c r="I309" i="19"/>
  <c r="I319" i="19" s="1"/>
  <c r="H309" i="19"/>
  <c r="H319" i="19" s="1"/>
  <c r="G309" i="19"/>
  <c r="G319" i="19" s="1"/>
  <c r="J308" i="19"/>
  <c r="J320" i="19" s="1"/>
  <c r="I308" i="19"/>
  <c r="I320" i="19" s="1"/>
  <c r="H308" i="19"/>
  <c r="H320" i="19" s="1"/>
  <c r="G308" i="19"/>
  <c r="G320" i="19" s="1"/>
  <c r="J307" i="19"/>
  <c r="J321" i="19" s="1"/>
  <c r="I307" i="19"/>
  <c r="I321" i="19" s="1"/>
  <c r="H307" i="19"/>
  <c r="H321" i="19" s="1"/>
  <c r="G307" i="19"/>
  <c r="G321" i="19" s="1"/>
  <c r="J306" i="19"/>
  <c r="J322" i="19" s="1"/>
  <c r="I306" i="19"/>
  <c r="I322" i="19" s="1"/>
  <c r="H306" i="19"/>
  <c r="H322" i="19" s="1"/>
  <c r="G306" i="19"/>
  <c r="G322" i="19" s="1"/>
  <c r="J305" i="19"/>
  <c r="J323" i="19" s="1"/>
  <c r="I305" i="19"/>
  <c r="I323" i="19" s="1"/>
  <c r="H305" i="19"/>
  <c r="H323" i="19" s="1"/>
  <c r="G305" i="19"/>
  <c r="G323" i="19" s="1"/>
  <c r="J303" i="19"/>
  <c r="I303" i="19"/>
  <c r="H303" i="19"/>
  <c r="G303" i="19"/>
  <c r="J293" i="19"/>
  <c r="I293" i="19"/>
  <c r="H293" i="19"/>
  <c r="G293" i="19"/>
  <c r="J292" i="19"/>
  <c r="J294" i="19" s="1"/>
  <c r="I292" i="19"/>
  <c r="I294" i="19" s="1"/>
  <c r="H292" i="19"/>
  <c r="H294" i="19" s="1"/>
  <c r="G292" i="19"/>
  <c r="G294" i="19" s="1"/>
  <c r="J291" i="19"/>
  <c r="J295" i="19" s="1"/>
  <c r="I291" i="19"/>
  <c r="I295" i="19" s="1"/>
  <c r="H291" i="19"/>
  <c r="H295" i="19" s="1"/>
  <c r="G291" i="19"/>
  <c r="G295" i="19" s="1"/>
  <c r="J290" i="19"/>
  <c r="J296" i="19" s="1"/>
  <c r="I290" i="19"/>
  <c r="I296" i="19" s="1"/>
  <c r="H290" i="19"/>
  <c r="H296" i="19" s="1"/>
  <c r="G290" i="19"/>
  <c r="G296" i="19" s="1"/>
  <c r="J289" i="19"/>
  <c r="J297" i="19" s="1"/>
  <c r="I289" i="19"/>
  <c r="I297" i="19" s="1"/>
  <c r="H289" i="19"/>
  <c r="H297" i="19" s="1"/>
  <c r="G289" i="19"/>
  <c r="G297" i="19" s="1"/>
  <c r="J288" i="19"/>
  <c r="J298" i="19" s="1"/>
  <c r="I288" i="19"/>
  <c r="I298" i="19" s="1"/>
  <c r="H288" i="19"/>
  <c r="H298" i="19" s="1"/>
  <c r="G288" i="19"/>
  <c r="G298" i="19" s="1"/>
  <c r="J287" i="19"/>
  <c r="J299" i="19" s="1"/>
  <c r="I287" i="19"/>
  <c r="I299" i="19" s="1"/>
  <c r="H287" i="19"/>
  <c r="H299" i="19" s="1"/>
  <c r="G287" i="19"/>
  <c r="G299" i="19" s="1"/>
  <c r="J286" i="19"/>
  <c r="J300" i="19" s="1"/>
  <c r="I286" i="19"/>
  <c r="I300" i="19" s="1"/>
  <c r="H286" i="19"/>
  <c r="H300" i="19" s="1"/>
  <c r="G286" i="19"/>
  <c r="G300" i="19" s="1"/>
  <c r="J285" i="19"/>
  <c r="J301" i="19" s="1"/>
  <c r="I285" i="19"/>
  <c r="I301" i="19" s="1"/>
  <c r="H285" i="19"/>
  <c r="H301" i="19" s="1"/>
  <c r="G285" i="19"/>
  <c r="G301" i="19" s="1"/>
  <c r="J284" i="19"/>
  <c r="J302" i="19" s="1"/>
  <c r="I284" i="19"/>
  <c r="I302" i="19" s="1"/>
  <c r="H284" i="19"/>
  <c r="H302" i="19" s="1"/>
  <c r="G284" i="19"/>
  <c r="G302" i="19" s="1"/>
  <c r="J283" i="19"/>
  <c r="I283" i="19"/>
  <c r="H283" i="19"/>
  <c r="G283" i="19"/>
  <c r="J273" i="19"/>
  <c r="I273" i="19"/>
  <c r="H273" i="19"/>
  <c r="G273" i="19"/>
  <c r="J272" i="19"/>
  <c r="J274" i="19" s="1"/>
  <c r="I272" i="19"/>
  <c r="I274" i="19" s="1"/>
  <c r="H272" i="19"/>
  <c r="H274" i="19" s="1"/>
  <c r="G272" i="19"/>
  <c r="G274" i="19" s="1"/>
  <c r="J271" i="19"/>
  <c r="J275" i="19" s="1"/>
  <c r="I271" i="19"/>
  <c r="I275" i="19" s="1"/>
  <c r="H271" i="19"/>
  <c r="H275" i="19" s="1"/>
  <c r="G271" i="19"/>
  <c r="G275" i="19" s="1"/>
  <c r="J270" i="19"/>
  <c r="J276" i="19" s="1"/>
  <c r="I270" i="19"/>
  <c r="I276" i="19" s="1"/>
  <c r="H270" i="19"/>
  <c r="H276" i="19" s="1"/>
  <c r="G270" i="19"/>
  <c r="G276" i="19" s="1"/>
  <c r="J269" i="19"/>
  <c r="J277" i="19" s="1"/>
  <c r="I269" i="19"/>
  <c r="I277" i="19" s="1"/>
  <c r="H269" i="19"/>
  <c r="H277" i="19" s="1"/>
  <c r="G269" i="19"/>
  <c r="G277" i="19" s="1"/>
  <c r="J268" i="19"/>
  <c r="J278" i="19" s="1"/>
  <c r="I268" i="19"/>
  <c r="I278" i="19" s="1"/>
  <c r="H268" i="19"/>
  <c r="H278" i="19" s="1"/>
  <c r="G268" i="19"/>
  <c r="G278" i="19" s="1"/>
  <c r="J267" i="19"/>
  <c r="J279" i="19" s="1"/>
  <c r="I267" i="19"/>
  <c r="I279" i="19" s="1"/>
  <c r="H267" i="19"/>
  <c r="H279" i="19" s="1"/>
  <c r="G267" i="19"/>
  <c r="G279" i="19" s="1"/>
  <c r="J266" i="19"/>
  <c r="J280" i="19" s="1"/>
  <c r="I266" i="19"/>
  <c r="I280" i="19" s="1"/>
  <c r="H266" i="19"/>
  <c r="H280" i="19" s="1"/>
  <c r="G266" i="19"/>
  <c r="G280" i="19" s="1"/>
  <c r="J265" i="19"/>
  <c r="J281" i="19" s="1"/>
  <c r="I265" i="19"/>
  <c r="I281" i="19" s="1"/>
  <c r="H265" i="19"/>
  <c r="H281" i="19" s="1"/>
  <c r="G265" i="19"/>
  <c r="G281" i="19" s="1"/>
  <c r="J264" i="19"/>
  <c r="J282" i="19" s="1"/>
  <c r="I264" i="19"/>
  <c r="I282" i="19" s="1"/>
  <c r="H264" i="19"/>
  <c r="H282" i="19" s="1"/>
  <c r="G264" i="19"/>
  <c r="G282" i="19" s="1"/>
  <c r="J263" i="19"/>
  <c r="I263" i="19"/>
  <c r="H263" i="19"/>
  <c r="G263" i="19"/>
  <c r="J253" i="19"/>
  <c r="I253" i="19"/>
  <c r="H253" i="19"/>
  <c r="G253" i="19"/>
  <c r="J252" i="19"/>
  <c r="J254" i="19" s="1"/>
  <c r="I252" i="19"/>
  <c r="I254" i="19" s="1"/>
  <c r="H252" i="19"/>
  <c r="H254" i="19" s="1"/>
  <c r="G252" i="19"/>
  <c r="G254" i="19" s="1"/>
  <c r="J251" i="19"/>
  <c r="J255" i="19" s="1"/>
  <c r="I251" i="19"/>
  <c r="I255" i="19" s="1"/>
  <c r="H251" i="19"/>
  <c r="H255" i="19" s="1"/>
  <c r="G251" i="19"/>
  <c r="G255" i="19" s="1"/>
  <c r="J250" i="19"/>
  <c r="J256" i="19" s="1"/>
  <c r="I250" i="19"/>
  <c r="I256" i="19" s="1"/>
  <c r="H250" i="19"/>
  <c r="H256" i="19" s="1"/>
  <c r="G250" i="19"/>
  <c r="G256" i="19" s="1"/>
  <c r="J249" i="19"/>
  <c r="J257" i="19" s="1"/>
  <c r="I249" i="19"/>
  <c r="I257" i="19" s="1"/>
  <c r="H249" i="19"/>
  <c r="H257" i="19" s="1"/>
  <c r="G249" i="19"/>
  <c r="G257" i="19" s="1"/>
  <c r="J248" i="19"/>
  <c r="J258" i="19" s="1"/>
  <c r="I248" i="19"/>
  <c r="I258" i="19" s="1"/>
  <c r="H248" i="19"/>
  <c r="H258" i="19" s="1"/>
  <c r="G248" i="19"/>
  <c r="G258" i="19" s="1"/>
  <c r="J247" i="19"/>
  <c r="J259" i="19" s="1"/>
  <c r="I247" i="19"/>
  <c r="I259" i="19" s="1"/>
  <c r="H247" i="19"/>
  <c r="H259" i="19" s="1"/>
  <c r="G247" i="19"/>
  <c r="G259" i="19" s="1"/>
  <c r="J246" i="19"/>
  <c r="J260" i="19" s="1"/>
  <c r="I246" i="19"/>
  <c r="I260" i="19" s="1"/>
  <c r="H246" i="19"/>
  <c r="H260" i="19" s="1"/>
  <c r="G246" i="19"/>
  <c r="G260" i="19" s="1"/>
  <c r="J245" i="19"/>
  <c r="J261" i="19" s="1"/>
  <c r="I245" i="19"/>
  <c r="I261" i="19" s="1"/>
  <c r="H245" i="19"/>
  <c r="H261" i="19" s="1"/>
  <c r="G245" i="19"/>
  <c r="G261" i="19" s="1"/>
  <c r="J244" i="19"/>
  <c r="J262" i="19" s="1"/>
  <c r="I244" i="19"/>
  <c r="I262" i="19" s="1"/>
  <c r="H244" i="19"/>
  <c r="H262" i="19" s="1"/>
  <c r="G244" i="19"/>
  <c r="G262" i="19" s="1"/>
  <c r="J243" i="19"/>
  <c r="I243" i="19"/>
  <c r="H243" i="19"/>
  <c r="G243" i="19"/>
  <c r="J233" i="19"/>
  <c r="I233" i="19"/>
  <c r="H233" i="19"/>
  <c r="G233" i="19"/>
  <c r="J232" i="19"/>
  <c r="J234" i="19" s="1"/>
  <c r="I232" i="19"/>
  <c r="I234" i="19" s="1"/>
  <c r="H232" i="19"/>
  <c r="H234" i="19" s="1"/>
  <c r="G232" i="19"/>
  <c r="G234" i="19" s="1"/>
  <c r="J231" i="19"/>
  <c r="J235" i="19" s="1"/>
  <c r="I231" i="19"/>
  <c r="I235" i="19" s="1"/>
  <c r="H231" i="19"/>
  <c r="H235" i="19" s="1"/>
  <c r="G231" i="19"/>
  <c r="G235" i="19" s="1"/>
  <c r="J230" i="19"/>
  <c r="J236" i="19" s="1"/>
  <c r="I230" i="19"/>
  <c r="I236" i="19" s="1"/>
  <c r="H230" i="19"/>
  <c r="H236" i="19" s="1"/>
  <c r="G230" i="19"/>
  <c r="G236" i="19" s="1"/>
  <c r="J229" i="19"/>
  <c r="J237" i="19" s="1"/>
  <c r="I229" i="19"/>
  <c r="I237" i="19" s="1"/>
  <c r="H229" i="19"/>
  <c r="H237" i="19" s="1"/>
  <c r="G229" i="19"/>
  <c r="G237" i="19" s="1"/>
  <c r="J228" i="19"/>
  <c r="J238" i="19" s="1"/>
  <c r="I228" i="19"/>
  <c r="I238" i="19" s="1"/>
  <c r="H228" i="19"/>
  <c r="H238" i="19" s="1"/>
  <c r="G228" i="19"/>
  <c r="G238" i="19" s="1"/>
  <c r="J227" i="19"/>
  <c r="J239" i="19" s="1"/>
  <c r="I227" i="19"/>
  <c r="I239" i="19" s="1"/>
  <c r="H227" i="19"/>
  <c r="H239" i="19" s="1"/>
  <c r="G227" i="19"/>
  <c r="G239" i="19" s="1"/>
  <c r="J226" i="19"/>
  <c r="J240" i="19" s="1"/>
  <c r="I226" i="19"/>
  <c r="I240" i="19" s="1"/>
  <c r="H226" i="19"/>
  <c r="H240" i="19" s="1"/>
  <c r="G226" i="19"/>
  <c r="G240" i="19" s="1"/>
  <c r="J225" i="19"/>
  <c r="J241" i="19" s="1"/>
  <c r="I225" i="19"/>
  <c r="I241" i="19" s="1"/>
  <c r="H225" i="19"/>
  <c r="H241" i="19" s="1"/>
  <c r="G225" i="19"/>
  <c r="G241" i="19" s="1"/>
  <c r="J224" i="19"/>
  <c r="J242" i="19" s="1"/>
  <c r="I224" i="19"/>
  <c r="I242" i="19" s="1"/>
  <c r="H224" i="19"/>
  <c r="H242" i="19" s="1"/>
  <c r="G224" i="19"/>
  <c r="G242" i="19" s="1"/>
  <c r="J223" i="19"/>
  <c r="I223" i="19"/>
  <c r="H223" i="19"/>
  <c r="G223" i="19"/>
  <c r="J213" i="19"/>
  <c r="I213" i="19"/>
  <c r="H213" i="19"/>
  <c r="G213" i="19"/>
  <c r="J212" i="19"/>
  <c r="J214" i="19" s="1"/>
  <c r="I212" i="19"/>
  <c r="I214" i="19" s="1"/>
  <c r="H212" i="19"/>
  <c r="H214" i="19" s="1"/>
  <c r="G212" i="19"/>
  <c r="G214" i="19" s="1"/>
  <c r="J211" i="19"/>
  <c r="J215" i="19" s="1"/>
  <c r="I211" i="19"/>
  <c r="I215" i="19" s="1"/>
  <c r="H211" i="19"/>
  <c r="H215" i="19" s="1"/>
  <c r="G211" i="19"/>
  <c r="G215" i="19" s="1"/>
  <c r="J210" i="19"/>
  <c r="J216" i="19" s="1"/>
  <c r="I210" i="19"/>
  <c r="I216" i="19" s="1"/>
  <c r="H210" i="19"/>
  <c r="H216" i="19" s="1"/>
  <c r="G210" i="19"/>
  <c r="G216" i="19" s="1"/>
  <c r="J209" i="19"/>
  <c r="J217" i="19" s="1"/>
  <c r="I209" i="19"/>
  <c r="I217" i="19" s="1"/>
  <c r="H209" i="19"/>
  <c r="H217" i="19" s="1"/>
  <c r="G209" i="19"/>
  <c r="G217" i="19" s="1"/>
  <c r="J208" i="19"/>
  <c r="J218" i="19" s="1"/>
  <c r="I208" i="19"/>
  <c r="I218" i="19" s="1"/>
  <c r="H208" i="19"/>
  <c r="H218" i="19" s="1"/>
  <c r="G208" i="19"/>
  <c r="G218" i="19" s="1"/>
  <c r="J207" i="19"/>
  <c r="J219" i="19" s="1"/>
  <c r="I207" i="19"/>
  <c r="I219" i="19" s="1"/>
  <c r="H207" i="19"/>
  <c r="H219" i="19" s="1"/>
  <c r="G207" i="19"/>
  <c r="G219" i="19" s="1"/>
  <c r="J206" i="19"/>
  <c r="J220" i="19" s="1"/>
  <c r="I206" i="19"/>
  <c r="I220" i="19" s="1"/>
  <c r="H206" i="19"/>
  <c r="H220" i="19" s="1"/>
  <c r="G206" i="19"/>
  <c r="G220" i="19" s="1"/>
  <c r="J205" i="19"/>
  <c r="J221" i="19" s="1"/>
  <c r="I205" i="19"/>
  <c r="I221" i="19" s="1"/>
  <c r="H205" i="19"/>
  <c r="H221" i="19" s="1"/>
  <c r="G205" i="19"/>
  <c r="G221" i="19" s="1"/>
  <c r="J204" i="19"/>
  <c r="J222" i="19" s="1"/>
  <c r="I204" i="19"/>
  <c r="I222" i="19" s="1"/>
  <c r="H204" i="19"/>
  <c r="H222" i="19" s="1"/>
  <c r="G204" i="19"/>
  <c r="G222" i="19" s="1"/>
  <c r="J202" i="19"/>
  <c r="I202" i="19"/>
  <c r="H202" i="19"/>
  <c r="G202" i="19"/>
  <c r="G195" i="19"/>
  <c r="J192" i="19"/>
  <c r="I192" i="19"/>
  <c r="H192" i="19"/>
  <c r="G192" i="19"/>
  <c r="J191" i="19"/>
  <c r="J193" i="19" s="1"/>
  <c r="I191" i="19"/>
  <c r="I193" i="19" s="1"/>
  <c r="H191" i="19"/>
  <c r="H193" i="19" s="1"/>
  <c r="G191" i="19"/>
  <c r="G193" i="19" s="1"/>
  <c r="J190" i="19"/>
  <c r="J194" i="19" s="1"/>
  <c r="I190" i="19"/>
  <c r="I194" i="19" s="1"/>
  <c r="H190" i="19"/>
  <c r="H194" i="19" s="1"/>
  <c r="G190" i="19"/>
  <c r="G194" i="19" s="1"/>
  <c r="J189" i="19"/>
  <c r="J195" i="19" s="1"/>
  <c r="I189" i="19"/>
  <c r="I195" i="19" s="1"/>
  <c r="H189" i="19"/>
  <c r="H195" i="19" s="1"/>
  <c r="G189" i="19"/>
  <c r="J188" i="19"/>
  <c r="J196" i="19" s="1"/>
  <c r="I188" i="19"/>
  <c r="I196" i="19" s="1"/>
  <c r="H188" i="19"/>
  <c r="H196" i="19" s="1"/>
  <c r="G188" i="19"/>
  <c r="G196" i="19" s="1"/>
  <c r="J187" i="19"/>
  <c r="J197" i="19" s="1"/>
  <c r="I187" i="19"/>
  <c r="I197" i="19" s="1"/>
  <c r="H187" i="19"/>
  <c r="H197" i="19" s="1"/>
  <c r="G187" i="19"/>
  <c r="G197" i="19" s="1"/>
  <c r="J186" i="19"/>
  <c r="J198" i="19" s="1"/>
  <c r="I186" i="19"/>
  <c r="I198" i="19" s="1"/>
  <c r="H186" i="19"/>
  <c r="H198" i="19" s="1"/>
  <c r="G186" i="19"/>
  <c r="G198" i="19" s="1"/>
  <c r="J185" i="19"/>
  <c r="J199" i="19" s="1"/>
  <c r="I185" i="19"/>
  <c r="I199" i="19" s="1"/>
  <c r="H185" i="19"/>
  <c r="H199" i="19" s="1"/>
  <c r="G185" i="19"/>
  <c r="G199" i="19" s="1"/>
  <c r="J184" i="19"/>
  <c r="J200" i="19" s="1"/>
  <c r="I184" i="19"/>
  <c r="I200" i="19" s="1"/>
  <c r="H184" i="19"/>
  <c r="H200" i="19" s="1"/>
  <c r="G184" i="19"/>
  <c r="G200" i="19" s="1"/>
  <c r="J183" i="19"/>
  <c r="J201" i="19" s="1"/>
  <c r="I183" i="19"/>
  <c r="I201" i="19" s="1"/>
  <c r="H183" i="19"/>
  <c r="H201" i="19" s="1"/>
  <c r="G183" i="19"/>
  <c r="G201" i="19" s="1"/>
  <c r="J182" i="19"/>
  <c r="I182" i="19"/>
  <c r="H182" i="19"/>
  <c r="G182" i="19"/>
  <c r="J172" i="19"/>
  <c r="I172" i="19"/>
  <c r="H172" i="19"/>
  <c r="G172" i="19"/>
  <c r="J171" i="19"/>
  <c r="J173" i="19" s="1"/>
  <c r="I171" i="19"/>
  <c r="I173" i="19" s="1"/>
  <c r="H171" i="19"/>
  <c r="H173" i="19" s="1"/>
  <c r="G171" i="19"/>
  <c r="G173" i="19" s="1"/>
  <c r="J170" i="19"/>
  <c r="J174" i="19" s="1"/>
  <c r="I170" i="19"/>
  <c r="I174" i="19" s="1"/>
  <c r="H170" i="19"/>
  <c r="H174" i="19" s="1"/>
  <c r="G170" i="19"/>
  <c r="G174" i="19" s="1"/>
  <c r="J169" i="19"/>
  <c r="J175" i="19" s="1"/>
  <c r="I169" i="19"/>
  <c r="I175" i="19" s="1"/>
  <c r="H169" i="19"/>
  <c r="H175" i="19" s="1"/>
  <c r="G169" i="19"/>
  <c r="G175" i="19" s="1"/>
  <c r="J168" i="19"/>
  <c r="J176" i="19" s="1"/>
  <c r="I168" i="19"/>
  <c r="I176" i="19" s="1"/>
  <c r="H168" i="19"/>
  <c r="H176" i="19" s="1"/>
  <c r="G168" i="19"/>
  <c r="G176" i="19" s="1"/>
  <c r="J167" i="19"/>
  <c r="J177" i="19" s="1"/>
  <c r="I167" i="19"/>
  <c r="I177" i="19" s="1"/>
  <c r="H167" i="19"/>
  <c r="H177" i="19" s="1"/>
  <c r="G167" i="19"/>
  <c r="G177" i="19" s="1"/>
  <c r="J166" i="19"/>
  <c r="J178" i="19" s="1"/>
  <c r="I166" i="19"/>
  <c r="I178" i="19" s="1"/>
  <c r="H166" i="19"/>
  <c r="H178" i="19" s="1"/>
  <c r="G166" i="19"/>
  <c r="G178" i="19" s="1"/>
  <c r="J165" i="19"/>
  <c r="J179" i="19" s="1"/>
  <c r="I165" i="19"/>
  <c r="I179" i="19" s="1"/>
  <c r="H165" i="19"/>
  <c r="H179" i="19" s="1"/>
  <c r="G165" i="19"/>
  <c r="G179" i="19" s="1"/>
  <c r="J164" i="19"/>
  <c r="J180" i="19" s="1"/>
  <c r="I164" i="19"/>
  <c r="I180" i="19" s="1"/>
  <c r="H164" i="19"/>
  <c r="H180" i="19" s="1"/>
  <c r="G164" i="19"/>
  <c r="G180" i="19" s="1"/>
  <c r="J163" i="19"/>
  <c r="J181" i="19" s="1"/>
  <c r="I163" i="19"/>
  <c r="I181" i="19" s="1"/>
  <c r="H163" i="19"/>
  <c r="H181" i="19" s="1"/>
  <c r="G163" i="19"/>
  <c r="G181" i="19" s="1"/>
  <c r="J162" i="19"/>
  <c r="I162" i="19"/>
  <c r="H162" i="19"/>
  <c r="G162" i="19"/>
  <c r="J152" i="19"/>
  <c r="I152" i="19"/>
  <c r="H152" i="19"/>
  <c r="G152" i="19"/>
  <c r="J151" i="19"/>
  <c r="J153" i="19" s="1"/>
  <c r="I151" i="19"/>
  <c r="I153" i="19" s="1"/>
  <c r="H151" i="19"/>
  <c r="H153" i="19" s="1"/>
  <c r="G151" i="19"/>
  <c r="G153" i="19" s="1"/>
  <c r="J150" i="19"/>
  <c r="J154" i="19" s="1"/>
  <c r="I150" i="19"/>
  <c r="I154" i="19" s="1"/>
  <c r="H150" i="19"/>
  <c r="H154" i="19" s="1"/>
  <c r="G150" i="19"/>
  <c r="G154" i="19" s="1"/>
  <c r="J149" i="19"/>
  <c r="J155" i="19" s="1"/>
  <c r="I149" i="19"/>
  <c r="I155" i="19" s="1"/>
  <c r="H149" i="19"/>
  <c r="H155" i="19" s="1"/>
  <c r="G149" i="19"/>
  <c r="G155" i="19" s="1"/>
  <c r="J148" i="19"/>
  <c r="J156" i="19" s="1"/>
  <c r="I148" i="19"/>
  <c r="I156" i="19" s="1"/>
  <c r="H148" i="19"/>
  <c r="H156" i="19" s="1"/>
  <c r="G148" i="19"/>
  <c r="G156" i="19" s="1"/>
  <c r="J147" i="19"/>
  <c r="J157" i="19" s="1"/>
  <c r="I147" i="19"/>
  <c r="I157" i="19" s="1"/>
  <c r="H147" i="19"/>
  <c r="H157" i="19" s="1"/>
  <c r="G147" i="19"/>
  <c r="G157" i="19" s="1"/>
  <c r="J146" i="19"/>
  <c r="J158" i="19" s="1"/>
  <c r="I146" i="19"/>
  <c r="I158" i="19" s="1"/>
  <c r="H146" i="19"/>
  <c r="H158" i="19" s="1"/>
  <c r="G146" i="19"/>
  <c r="G158" i="19" s="1"/>
  <c r="J145" i="19"/>
  <c r="J159" i="19" s="1"/>
  <c r="I145" i="19"/>
  <c r="I159" i="19" s="1"/>
  <c r="H145" i="19"/>
  <c r="H159" i="19" s="1"/>
  <c r="G145" i="19"/>
  <c r="G159" i="19" s="1"/>
  <c r="J144" i="19"/>
  <c r="J160" i="19" s="1"/>
  <c r="I144" i="19"/>
  <c r="I160" i="19" s="1"/>
  <c r="H144" i="19"/>
  <c r="H160" i="19" s="1"/>
  <c r="G144" i="19"/>
  <c r="G160" i="19" s="1"/>
  <c r="J143" i="19"/>
  <c r="J161" i="19" s="1"/>
  <c r="I143" i="19"/>
  <c r="I161" i="19" s="1"/>
  <c r="H143" i="19"/>
  <c r="H161" i="19" s="1"/>
  <c r="G143" i="19"/>
  <c r="G161" i="19" s="1"/>
  <c r="J142" i="19"/>
  <c r="I142" i="19"/>
  <c r="H142" i="19"/>
  <c r="G142" i="19"/>
  <c r="J132" i="19"/>
  <c r="I132" i="19"/>
  <c r="H132" i="19"/>
  <c r="G132" i="19"/>
  <c r="J131" i="19"/>
  <c r="J133" i="19" s="1"/>
  <c r="I131" i="19"/>
  <c r="I133" i="19" s="1"/>
  <c r="H131" i="19"/>
  <c r="H133" i="19" s="1"/>
  <c r="G131" i="19"/>
  <c r="G133" i="19" s="1"/>
  <c r="J130" i="19"/>
  <c r="J134" i="19" s="1"/>
  <c r="I130" i="19"/>
  <c r="I134" i="19" s="1"/>
  <c r="H130" i="19"/>
  <c r="H134" i="19" s="1"/>
  <c r="G130" i="19"/>
  <c r="G134" i="19" s="1"/>
  <c r="J129" i="19"/>
  <c r="J135" i="19" s="1"/>
  <c r="I129" i="19"/>
  <c r="I135" i="19" s="1"/>
  <c r="H129" i="19"/>
  <c r="H135" i="19" s="1"/>
  <c r="G129" i="19"/>
  <c r="G135" i="19" s="1"/>
  <c r="J128" i="19"/>
  <c r="J136" i="19" s="1"/>
  <c r="I128" i="19"/>
  <c r="I136" i="19" s="1"/>
  <c r="H128" i="19"/>
  <c r="H136" i="19" s="1"/>
  <c r="G128" i="19"/>
  <c r="G136" i="19" s="1"/>
  <c r="J127" i="19"/>
  <c r="J137" i="19" s="1"/>
  <c r="I127" i="19"/>
  <c r="I137" i="19" s="1"/>
  <c r="H127" i="19"/>
  <c r="H137" i="19" s="1"/>
  <c r="G127" i="19"/>
  <c r="G137" i="19" s="1"/>
  <c r="J126" i="19"/>
  <c r="J138" i="19" s="1"/>
  <c r="I126" i="19"/>
  <c r="I138" i="19" s="1"/>
  <c r="H126" i="19"/>
  <c r="H138" i="19" s="1"/>
  <c r="G126" i="19"/>
  <c r="G138" i="19" s="1"/>
  <c r="J125" i="19"/>
  <c r="J139" i="19" s="1"/>
  <c r="I125" i="19"/>
  <c r="I139" i="19" s="1"/>
  <c r="H125" i="19"/>
  <c r="H139" i="19" s="1"/>
  <c r="G125" i="19"/>
  <c r="G139" i="19" s="1"/>
  <c r="J124" i="19"/>
  <c r="J140" i="19" s="1"/>
  <c r="I124" i="19"/>
  <c r="I140" i="19" s="1"/>
  <c r="H124" i="19"/>
  <c r="H140" i="19" s="1"/>
  <c r="G124" i="19"/>
  <c r="G140" i="19" s="1"/>
  <c r="J123" i="19"/>
  <c r="J141" i="19" s="1"/>
  <c r="I123" i="19"/>
  <c r="I141" i="19" s="1"/>
  <c r="H123" i="19"/>
  <c r="H141" i="19" s="1"/>
  <c r="G123" i="19"/>
  <c r="G141" i="19" s="1"/>
  <c r="J122" i="19"/>
  <c r="I122" i="19"/>
  <c r="H122" i="19"/>
  <c r="G122" i="19"/>
  <c r="J112" i="19"/>
  <c r="I112" i="19"/>
  <c r="H112" i="19"/>
  <c r="G112" i="19"/>
  <c r="J111" i="19"/>
  <c r="J113" i="19" s="1"/>
  <c r="I111" i="19"/>
  <c r="I113" i="19" s="1"/>
  <c r="H111" i="19"/>
  <c r="H113" i="19" s="1"/>
  <c r="G111" i="19"/>
  <c r="G113" i="19" s="1"/>
  <c r="J110" i="19"/>
  <c r="J114" i="19" s="1"/>
  <c r="I110" i="19"/>
  <c r="I114" i="19" s="1"/>
  <c r="H110" i="19"/>
  <c r="H114" i="19" s="1"/>
  <c r="G110" i="19"/>
  <c r="G114" i="19" s="1"/>
  <c r="J109" i="19"/>
  <c r="J115" i="19" s="1"/>
  <c r="I109" i="19"/>
  <c r="I115" i="19" s="1"/>
  <c r="H109" i="19"/>
  <c r="H115" i="19" s="1"/>
  <c r="G109" i="19"/>
  <c r="G115" i="19" s="1"/>
  <c r="J108" i="19"/>
  <c r="J116" i="19" s="1"/>
  <c r="I108" i="19"/>
  <c r="I116" i="19" s="1"/>
  <c r="H108" i="19"/>
  <c r="H116" i="19" s="1"/>
  <c r="G108" i="19"/>
  <c r="G116" i="19" s="1"/>
  <c r="J107" i="19"/>
  <c r="J117" i="19" s="1"/>
  <c r="I107" i="19"/>
  <c r="I117" i="19" s="1"/>
  <c r="H107" i="19"/>
  <c r="H117" i="19" s="1"/>
  <c r="G107" i="19"/>
  <c r="G117" i="19" s="1"/>
  <c r="J106" i="19"/>
  <c r="J118" i="19" s="1"/>
  <c r="I106" i="19"/>
  <c r="I118" i="19" s="1"/>
  <c r="H106" i="19"/>
  <c r="H118" i="19" s="1"/>
  <c r="G106" i="19"/>
  <c r="G118" i="19" s="1"/>
  <c r="J105" i="19"/>
  <c r="J119" i="19" s="1"/>
  <c r="I105" i="19"/>
  <c r="I119" i="19" s="1"/>
  <c r="H105" i="19"/>
  <c r="H119" i="19" s="1"/>
  <c r="G105" i="19"/>
  <c r="G119" i="19" s="1"/>
  <c r="J104" i="19"/>
  <c r="J120" i="19" s="1"/>
  <c r="I104" i="19"/>
  <c r="I120" i="19" s="1"/>
  <c r="H104" i="19"/>
  <c r="H120" i="19" s="1"/>
  <c r="G104" i="19"/>
  <c r="G120" i="19" s="1"/>
  <c r="J103" i="19"/>
  <c r="J121" i="19" s="1"/>
  <c r="I103" i="19"/>
  <c r="I121" i="19" s="1"/>
  <c r="H103" i="19"/>
  <c r="H121" i="19" s="1"/>
  <c r="G103" i="19"/>
  <c r="G121" i="19" s="1"/>
  <c r="J101" i="19"/>
  <c r="I101" i="19"/>
  <c r="H101" i="19"/>
  <c r="G101" i="19"/>
  <c r="G94" i="19"/>
  <c r="J91" i="19"/>
  <c r="I91" i="19"/>
  <c r="H91" i="19"/>
  <c r="G91" i="19"/>
  <c r="J90" i="19"/>
  <c r="J92" i="19" s="1"/>
  <c r="I90" i="19"/>
  <c r="I92" i="19" s="1"/>
  <c r="H90" i="19"/>
  <c r="H92" i="19" s="1"/>
  <c r="G90" i="19"/>
  <c r="G92" i="19" s="1"/>
  <c r="J89" i="19"/>
  <c r="J93" i="19" s="1"/>
  <c r="I89" i="19"/>
  <c r="I93" i="19" s="1"/>
  <c r="H89" i="19"/>
  <c r="H93" i="19" s="1"/>
  <c r="G89" i="19"/>
  <c r="G93" i="19" s="1"/>
  <c r="J88" i="19"/>
  <c r="J94" i="19" s="1"/>
  <c r="I88" i="19"/>
  <c r="I94" i="19" s="1"/>
  <c r="H88" i="19"/>
  <c r="H94" i="19" s="1"/>
  <c r="G88" i="19"/>
  <c r="J87" i="19"/>
  <c r="J95" i="19" s="1"/>
  <c r="I87" i="19"/>
  <c r="I95" i="19" s="1"/>
  <c r="H87" i="19"/>
  <c r="H95" i="19" s="1"/>
  <c r="G87" i="19"/>
  <c r="G95" i="19" s="1"/>
  <c r="J86" i="19"/>
  <c r="J96" i="19" s="1"/>
  <c r="I86" i="19"/>
  <c r="I96" i="19" s="1"/>
  <c r="H86" i="19"/>
  <c r="H96" i="19" s="1"/>
  <c r="G86" i="19"/>
  <c r="G96" i="19" s="1"/>
  <c r="J85" i="19"/>
  <c r="J97" i="19" s="1"/>
  <c r="I85" i="19"/>
  <c r="I97" i="19" s="1"/>
  <c r="H85" i="19"/>
  <c r="H97" i="19" s="1"/>
  <c r="G85" i="19"/>
  <c r="G97" i="19" s="1"/>
  <c r="J84" i="19"/>
  <c r="J98" i="19" s="1"/>
  <c r="I84" i="19"/>
  <c r="I98" i="19" s="1"/>
  <c r="H84" i="19"/>
  <c r="H98" i="19" s="1"/>
  <c r="G84" i="19"/>
  <c r="G98" i="19" s="1"/>
  <c r="J83" i="19"/>
  <c r="J99" i="19" s="1"/>
  <c r="I83" i="19"/>
  <c r="I99" i="19" s="1"/>
  <c r="H83" i="19"/>
  <c r="H99" i="19" s="1"/>
  <c r="G83" i="19"/>
  <c r="G99" i="19" s="1"/>
  <c r="J82" i="19"/>
  <c r="J100" i="19" s="1"/>
  <c r="I82" i="19"/>
  <c r="I100" i="19" s="1"/>
  <c r="H82" i="19"/>
  <c r="H100" i="19" s="1"/>
  <c r="G82" i="19"/>
  <c r="G100" i="19" s="1"/>
  <c r="J81" i="19"/>
  <c r="I81" i="19"/>
  <c r="H81" i="19"/>
  <c r="G81" i="19"/>
  <c r="G74" i="19"/>
  <c r="J71" i="19"/>
  <c r="I71" i="19"/>
  <c r="H71" i="19"/>
  <c r="G71" i="19"/>
  <c r="J70" i="19"/>
  <c r="J72" i="19" s="1"/>
  <c r="I70" i="19"/>
  <c r="I72" i="19" s="1"/>
  <c r="H70" i="19"/>
  <c r="H72" i="19" s="1"/>
  <c r="G70" i="19"/>
  <c r="G72" i="19" s="1"/>
  <c r="J69" i="19"/>
  <c r="J73" i="19" s="1"/>
  <c r="I69" i="19"/>
  <c r="I73" i="19" s="1"/>
  <c r="H69" i="19"/>
  <c r="H73" i="19" s="1"/>
  <c r="G69" i="19"/>
  <c r="G73" i="19" s="1"/>
  <c r="J68" i="19"/>
  <c r="J74" i="19" s="1"/>
  <c r="I68" i="19"/>
  <c r="I74" i="19" s="1"/>
  <c r="H68" i="19"/>
  <c r="H74" i="19" s="1"/>
  <c r="G68" i="19"/>
  <c r="J67" i="19"/>
  <c r="J75" i="19" s="1"/>
  <c r="I67" i="19"/>
  <c r="I75" i="19" s="1"/>
  <c r="H67" i="19"/>
  <c r="H75" i="19" s="1"/>
  <c r="G67" i="19"/>
  <c r="G75" i="19" s="1"/>
  <c r="J66" i="19"/>
  <c r="J76" i="19" s="1"/>
  <c r="I66" i="19"/>
  <c r="I76" i="19" s="1"/>
  <c r="H66" i="19"/>
  <c r="H76" i="19" s="1"/>
  <c r="G66" i="19"/>
  <c r="G76" i="19" s="1"/>
  <c r="J65" i="19"/>
  <c r="J77" i="19" s="1"/>
  <c r="I65" i="19"/>
  <c r="I77" i="19" s="1"/>
  <c r="H65" i="19"/>
  <c r="H77" i="19" s="1"/>
  <c r="G65" i="19"/>
  <c r="G77" i="19" s="1"/>
  <c r="J64" i="19"/>
  <c r="J78" i="19" s="1"/>
  <c r="I64" i="19"/>
  <c r="I78" i="19" s="1"/>
  <c r="H64" i="19"/>
  <c r="H78" i="19" s="1"/>
  <c r="G64" i="19"/>
  <c r="G78" i="19" s="1"/>
  <c r="J63" i="19"/>
  <c r="J79" i="19" s="1"/>
  <c r="I63" i="19"/>
  <c r="I79" i="19" s="1"/>
  <c r="H63" i="19"/>
  <c r="H79" i="19" s="1"/>
  <c r="G63" i="19"/>
  <c r="G79" i="19" s="1"/>
  <c r="J62" i="19"/>
  <c r="J80" i="19" s="1"/>
  <c r="I62" i="19"/>
  <c r="I80" i="19" s="1"/>
  <c r="H62" i="19"/>
  <c r="H80" i="19" s="1"/>
  <c r="G62" i="19"/>
  <c r="G80" i="19" s="1"/>
  <c r="J61" i="19"/>
  <c r="I61" i="19"/>
  <c r="H61" i="19"/>
  <c r="G61" i="19"/>
  <c r="J51" i="19"/>
  <c r="I51" i="19"/>
  <c r="H51" i="19"/>
  <c r="G51" i="19"/>
  <c r="J50" i="19"/>
  <c r="J52" i="19" s="1"/>
  <c r="I50" i="19"/>
  <c r="I52" i="19" s="1"/>
  <c r="H50" i="19"/>
  <c r="H52" i="19" s="1"/>
  <c r="G50" i="19"/>
  <c r="G52" i="19" s="1"/>
  <c r="J49" i="19"/>
  <c r="J53" i="19" s="1"/>
  <c r="I49" i="19"/>
  <c r="I53" i="19" s="1"/>
  <c r="H49" i="19"/>
  <c r="H53" i="19" s="1"/>
  <c r="G49" i="19"/>
  <c r="G53" i="19" s="1"/>
  <c r="J48" i="19"/>
  <c r="J54" i="19" s="1"/>
  <c r="I48" i="19"/>
  <c r="I54" i="19" s="1"/>
  <c r="H48" i="19"/>
  <c r="H54" i="19" s="1"/>
  <c r="G48" i="19"/>
  <c r="G54" i="19" s="1"/>
  <c r="J47" i="19"/>
  <c r="J55" i="19" s="1"/>
  <c r="I47" i="19"/>
  <c r="I55" i="19" s="1"/>
  <c r="H47" i="19"/>
  <c r="H55" i="19" s="1"/>
  <c r="G47" i="19"/>
  <c r="G55" i="19" s="1"/>
  <c r="J46" i="19"/>
  <c r="J56" i="19" s="1"/>
  <c r="I46" i="19"/>
  <c r="I56" i="19" s="1"/>
  <c r="H46" i="19"/>
  <c r="H56" i="19" s="1"/>
  <c r="G46" i="19"/>
  <c r="G56" i="19" s="1"/>
  <c r="J45" i="19"/>
  <c r="J57" i="19" s="1"/>
  <c r="I45" i="19"/>
  <c r="I57" i="19" s="1"/>
  <c r="H45" i="19"/>
  <c r="H57" i="19" s="1"/>
  <c r="G45" i="19"/>
  <c r="G57" i="19" s="1"/>
  <c r="J44" i="19"/>
  <c r="J58" i="19" s="1"/>
  <c r="I44" i="19"/>
  <c r="I58" i="19" s="1"/>
  <c r="H44" i="19"/>
  <c r="H58" i="19" s="1"/>
  <c r="G44" i="19"/>
  <c r="G58" i="19" s="1"/>
  <c r="J43" i="19"/>
  <c r="J59" i="19" s="1"/>
  <c r="I43" i="19"/>
  <c r="I59" i="19" s="1"/>
  <c r="H43" i="19"/>
  <c r="H59" i="19" s="1"/>
  <c r="G43" i="19"/>
  <c r="G59" i="19" s="1"/>
  <c r="J42" i="19"/>
  <c r="J60" i="19" s="1"/>
  <c r="I42" i="19"/>
  <c r="I60" i="19" s="1"/>
  <c r="H42" i="19"/>
  <c r="H60" i="19" s="1"/>
  <c r="G42" i="19"/>
  <c r="G60" i="19" s="1"/>
  <c r="J41" i="19"/>
  <c r="I41" i="19"/>
  <c r="H41" i="19"/>
  <c r="G41" i="19"/>
  <c r="J31" i="19"/>
  <c r="I31" i="19"/>
  <c r="H31" i="19"/>
  <c r="G31" i="19"/>
  <c r="J30" i="19"/>
  <c r="J32" i="19" s="1"/>
  <c r="I30" i="19"/>
  <c r="I32" i="19" s="1"/>
  <c r="H30" i="19"/>
  <c r="H32" i="19" s="1"/>
  <c r="G30" i="19"/>
  <c r="G32" i="19" s="1"/>
  <c r="J29" i="19"/>
  <c r="J33" i="19" s="1"/>
  <c r="I29" i="19"/>
  <c r="I33" i="19" s="1"/>
  <c r="H29" i="19"/>
  <c r="H33" i="19" s="1"/>
  <c r="G29" i="19"/>
  <c r="G33" i="19" s="1"/>
  <c r="J28" i="19"/>
  <c r="J34" i="19" s="1"/>
  <c r="I28" i="19"/>
  <c r="I34" i="19" s="1"/>
  <c r="H28" i="19"/>
  <c r="H34" i="19" s="1"/>
  <c r="G28" i="19"/>
  <c r="G34" i="19" s="1"/>
  <c r="J27" i="19"/>
  <c r="J35" i="19" s="1"/>
  <c r="I27" i="19"/>
  <c r="I35" i="19" s="1"/>
  <c r="H27" i="19"/>
  <c r="H35" i="19" s="1"/>
  <c r="G27" i="19"/>
  <c r="G35" i="19" s="1"/>
  <c r="J26" i="19"/>
  <c r="J36" i="19" s="1"/>
  <c r="I26" i="19"/>
  <c r="I36" i="19" s="1"/>
  <c r="H26" i="19"/>
  <c r="H36" i="19" s="1"/>
  <c r="G26" i="19"/>
  <c r="G36" i="19" s="1"/>
  <c r="J25" i="19"/>
  <c r="J37" i="19" s="1"/>
  <c r="I25" i="19"/>
  <c r="I37" i="19" s="1"/>
  <c r="H25" i="19"/>
  <c r="H37" i="19" s="1"/>
  <c r="G25" i="19"/>
  <c r="G37" i="19" s="1"/>
  <c r="J24" i="19"/>
  <c r="J38" i="19" s="1"/>
  <c r="I24" i="19"/>
  <c r="I38" i="19" s="1"/>
  <c r="H24" i="19"/>
  <c r="H38" i="19" s="1"/>
  <c r="G24" i="19"/>
  <c r="G38" i="19" s="1"/>
  <c r="J23" i="19"/>
  <c r="J39" i="19" s="1"/>
  <c r="I23" i="19"/>
  <c r="I39" i="19" s="1"/>
  <c r="H23" i="19"/>
  <c r="H39" i="19" s="1"/>
  <c r="G23" i="19"/>
  <c r="G39" i="19" s="1"/>
  <c r="J22" i="19"/>
  <c r="J40" i="19" s="1"/>
  <c r="I22" i="19"/>
  <c r="I40" i="19" s="1"/>
  <c r="H22" i="19"/>
  <c r="H40" i="19" s="1"/>
  <c r="G22" i="19"/>
  <c r="G40" i="19" s="1"/>
  <c r="H12" i="19"/>
  <c r="I12" i="19"/>
  <c r="J12" i="19"/>
  <c r="H13" i="19"/>
  <c r="I13" i="19"/>
  <c r="J13" i="19"/>
  <c r="H14" i="19"/>
  <c r="I14" i="19"/>
  <c r="J14" i="19"/>
  <c r="H15" i="19"/>
  <c r="I15" i="19"/>
  <c r="J15" i="19"/>
  <c r="H16" i="19"/>
  <c r="I16" i="19"/>
  <c r="J16" i="19"/>
  <c r="H17" i="19"/>
  <c r="I17" i="19"/>
  <c r="J17" i="19"/>
  <c r="H18" i="19"/>
  <c r="I18" i="19"/>
  <c r="J18" i="19"/>
  <c r="H19" i="19"/>
  <c r="I19" i="19"/>
  <c r="J19" i="19"/>
  <c r="H20" i="19"/>
  <c r="I20" i="19"/>
  <c r="J20" i="19"/>
  <c r="G20" i="19"/>
  <c r="G19" i="19"/>
  <c r="G18" i="19"/>
  <c r="G17" i="19"/>
  <c r="G16" i="19"/>
  <c r="G15" i="19"/>
  <c r="G14" i="19"/>
  <c r="G13" i="19"/>
  <c r="G12" i="19"/>
  <c r="H3" i="19"/>
  <c r="I3" i="19"/>
  <c r="J3" i="19"/>
  <c r="H4" i="19"/>
  <c r="I4" i="19"/>
  <c r="J4" i="19"/>
  <c r="H5" i="19"/>
  <c r="I5" i="19"/>
  <c r="J5" i="19"/>
  <c r="H6" i="19"/>
  <c r="I6" i="19"/>
  <c r="J6" i="19"/>
  <c r="H7" i="19"/>
  <c r="I7" i="19"/>
  <c r="J7" i="19"/>
  <c r="H8" i="19"/>
  <c r="I8" i="19"/>
  <c r="J8" i="19"/>
  <c r="H9" i="19"/>
  <c r="I9" i="19"/>
  <c r="J9" i="19"/>
  <c r="H10" i="19"/>
  <c r="I10" i="19"/>
  <c r="J10" i="19"/>
  <c r="H11" i="19"/>
  <c r="I11" i="19"/>
  <c r="J11" i="19"/>
  <c r="G4" i="19"/>
  <c r="G5" i="19"/>
  <c r="G6" i="19"/>
  <c r="G7" i="19"/>
  <c r="G8" i="19"/>
  <c r="G9" i="19"/>
  <c r="G10" i="19"/>
  <c r="G11" i="19"/>
  <c r="G3" i="19"/>
  <c r="H2" i="19"/>
  <c r="I2" i="19"/>
  <c r="J2" i="19"/>
  <c r="G2" i="19"/>
  <c r="H21" i="19"/>
  <c r="I21" i="19"/>
  <c r="J21" i="19"/>
  <c r="G21" i="19"/>
  <c r="J404" i="18"/>
  <c r="I404" i="18"/>
  <c r="H404" i="18"/>
  <c r="G404" i="18"/>
  <c r="J403" i="18"/>
  <c r="I403" i="18"/>
  <c r="H403" i="18"/>
  <c r="G403" i="18"/>
  <c r="J402" i="18"/>
  <c r="I402" i="18"/>
  <c r="H402" i="18"/>
  <c r="G402" i="18"/>
  <c r="H399" i="18"/>
  <c r="G399" i="18"/>
  <c r="H397" i="18"/>
  <c r="G397" i="18"/>
  <c r="H395" i="18"/>
  <c r="G395" i="18"/>
  <c r="J393" i="18"/>
  <c r="I393" i="18"/>
  <c r="H393" i="18"/>
  <c r="G393" i="18"/>
  <c r="J392" i="18"/>
  <c r="J394" i="18" s="1"/>
  <c r="I392" i="18"/>
  <c r="I394" i="18" s="1"/>
  <c r="H392" i="18"/>
  <c r="H394" i="18" s="1"/>
  <c r="G392" i="18"/>
  <c r="G394" i="18" s="1"/>
  <c r="J391" i="18"/>
  <c r="J395" i="18" s="1"/>
  <c r="I391" i="18"/>
  <c r="I395" i="18" s="1"/>
  <c r="H391" i="18"/>
  <c r="G391" i="18"/>
  <c r="J390" i="18"/>
  <c r="J396" i="18" s="1"/>
  <c r="I390" i="18"/>
  <c r="I396" i="18" s="1"/>
  <c r="H390" i="18"/>
  <c r="H396" i="18" s="1"/>
  <c r="G390" i="18"/>
  <c r="G396" i="18" s="1"/>
  <c r="J389" i="18"/>
  <c r="J397" i="18" s="1"/>
  <c r="I389" i="18"/>
  <c r="I397" i="18" s="1"/>
  <c r="H389" i="18"/>
  <c r="G389" i="18"/>
  <c r="J388" i="18"/>
  <c r="J398" i="18" s="1"/>
  <c r="I388" i="18"/>
  <c r="I398" i="18" s="1"/>
  <c r="H388" i="18"/>
  <c r="H398" i="18" s="1"/>
  <c r="G388" i="18"/>
  <c r="G398" i="18" s="1"/>
  <c r="J387" i="18"/>
  <c r="J399" i="18" s="1"/>
  <c r="I387" i="18"/>
  <c r="I399" i="18" s="1"/>
  <c r="H387" i="18"/>
  <c r="G387" i="18"/>
  <c r="J386" i="18"/>
  <c r="J400" i="18" s="1"/>
  <c r="I386" i="18"/>
  <c r="I400" i="18" s="1"/>
  <c r="H386" i="18"/>
  <c r="H400" i="18" s="1"/>
  <c r="G386" i="18"/>
  <c r="G400" i="18" s="1"/>
  <c r="J385" i="18"/>
  <c r="J401" i="18" s="1"/>
  <c r="I385" i="18"/>
  <c r="I401" i="18" s="1"/>
  <c r="H385" i="18"/>
  <c r="H401" i="18" s="1"/>
  <c r="G385" i="18"/>
  <c r="G401" i="18" s="1"/>
  <c r="J384" i="18"/>
  <c r="I384" i="18"/>
  <c r="H384" i="18"/>
  <c r="G384" i="18"/>
  <c r="J383" i="18"/>
  <c r="I383" i="18"/>
  <c r="H383" i="18"/>
  <c r="G383" i="18"/>
  <c r="J382" i="18"/>
  <c r="I382" i="18"/>
  <c r="H382" i="18"/>
  <c r="G382" i="18"/>
  <c r="J373" i="18"/>
  <c r="I373" i="18"/>
  <c r="H373" i="18"/>
  <c r="G373" i="18"/>
  <c r="J372" i="18"/>
  <c r="J374" i="18" s="1"/>
  <c r="I372" i="18"/>
  <c r="I374" i="18" s="1"/>
  <c r="H372" i="18"/>
  <c r="H374" i="18" s="1"/>
  <c r="G372" i="18"/>
  <c r="G374" i="18" s="1"/>
  <c r="J371" i="18"/>
  <c r="J375" i="18" s="1"/>
  <c r="I371" i="18"/>
  <c r="I375" i="18" s="1"/>
  <c r="H371" i="18"/>
  <c r="H375" i="18" s="1"/>
  <c r="G371" i="18"/>
  <c r="G375" i="18" s="1"/>
  <c r="J370" i="18"/>
  <c r="J376" i="18" s="1"/>
  <c r="I370" i="18"/>
  <c r="I376" i="18" s="1"/>
  <c r="H370" i="18"/>
  <c r="H376" i="18" s="1"/>
  <c r="G370" i="18"/>
  <c r="G376" i="18" s="1"/>
  <c r="J369" i="18"/>
  <c r="J377" i="18" s="1"/>
  <c r="I369" i="18"/>
  <c r="I377" i="18" s="1"/>
  <c r="H369" i="18"/>
  <c r="H377" i="18" s="1"/>
  <c r="G369" i="18"/>
  <c r="G377" i="18" s="1"/>
  <c r="J368" i="18"/>
  <c r="J378" i="18" s="1"/>
  <c r="I368" i="18"/>
  <c r="I378" i="18" s="1"/>
  <c r="H368" i="18"/>
  <c r="H378" i="18" s="1"/>
  <c r="G368" i="18"/>
  <c r="G378" i="18" s="1"/>
  <c r="J367" i="18"/>
  <c r="J379" i="18" s="1"/>
  <c r="I367" i="18"/>
  <c r="I379" i="18" s="1"/>
  <c r="H367" i="18"/>
  <c r="H379" i="18" s="1"/>
  <c r="G367" i="18"/>
  <c r="G379" i="18" s="1"/>
  <c r="J366" i="18"/>
  <c r="J380" i="18" s="1"/>
  <c r="I366" i="18"/>
  <c r="I380" i="18" s="1"/>
  <c r="H366" i="18"/>
  <c r="H380" i="18" s="1"/>
  <c r="G366" i="18"/>
  <c r="G380" i="18" s="1"/>
  <c r="J365" i="18"/>
  <c r="J381" i="18" s="1"/>
  <c r="I365" i="18"/>
  <c r="I381" i="18" s="1"/>
  <c r="H365" i="18"/>
  <c r="H381" i="18" s="1"/>
  <c r="G365" i="18"/>
  <c r="G381" i="18" s="1"/>
  <c r="J364" i="18"/>
  <c r="I364" i="18"/>
  <c r="H364" i="18"/>
  <c r="G364" i="18"/>
  <c r="J363" i="18"/>
  <c r="I363" i="18"/>
  <c r="H363" i="18"/>
  <c r="G363" i="18"/>
  <c r="J362" i="18"/>
  <c r="I362" i="18"/>
  <c r="H362" i="18"/>
  <c r="G362" i="18"/>
  <c r="J353" i="18"/>
  <c r="I353" i="18"/>
  <c r="H353" i="18"/>
  <c r="G353" i="18"/>
  <c r="J352" i="18"/>
  <c r="J354" i="18" s="1"/>
  <c r="I352" i="18"/>
  <c r="I354" i="18" s="1"/>
  <c r="H352" i="18"/>
  <c r="H354" i="18" s="1"/>
  <c r="G352" i="18"/>
  <c r="G354" i="18" s="1"/>
  <c r="J351" i="18"/>
  <c r="J355" i="18" s="1"/>
  <c r="I351" i="18"/>
  <c r="I355" i="18" s="1"/>
  <c r="H351" i="18"/>
  <c r="H355" i="18" s="1"/>
  <c r="G351" i="18"/>
  <c r="G355" i="18" s="1"/>
  <c r="J350" i="18"/>
  <c r="J356" i="18" s="1"/>
  <c r="I350" i="18"/>
  <c r="I356" i="18" s="1"/>
  <c r="H350" i="18"/>
  <c r="H356" i="18" s="1"/>
  <c r="G350" i="18"/>
  <c r="G356" i="18" s="1"/>
  <c r="J349" i="18"/>
  <c r="J357" i="18" s="1"/>
  <c r="I349" i="18"/>
  <c r="I357" i="18" s="1"/>
  <c r="H349" i="18"/>
  <c r="H357" i="18" s="1"/>
  <c r="G349" i="18"/>
  <c r="G357" i="18" s="1"/>
  <c r="J348" i="18"/>
  <c r="J358" i="18" s="1"/>
  <c r="I348" i="18"/>
  <c r="I358" i="18" s="1"/>
  <c r="H348" i="18"/>
  <c r="H358" i="18" s="1"/>
  <c r="G348" i="18"/>
  <c r="G358" i="18" s="1"/>
  <c r="J347" i="18"/>
  <c r="J359" i="18" s="1"/>
  <c r="I347" i="18"/>
  <c r="I359" i="18" s="1"/>
  <c r="H347" i="18"/>
  <c r="H359" i="18" s="1"/>
  <c r="G347" i="18"/>
  <c r="G359" i="18" s="1"/>
  <c r="J346" i="18"/>
  <c r="J360" i="18" s="1"/>
  <c r="I346" i="18"/>
  <c r="I360" i="18" s="1"/>
  <c r="H346" i="18"/>
  <c r="H360" i="18" s="1"/>
  <c r="G346" i="18"/>
  <c r="G360" i="18" s="1"/>
  <c r="J345" i="18"/>
  <c r="J361" i="18" s="1"/>
  <c r="I345" i="18"/>
  <c r="I361" i="18" s="1"/>
  <c r="H345" i="18"/>
  <c r="H361" i="18" s="1"/>
  <c r="G345" i="18"/>
  <c r="G361" i="18" s="1"/>
  <c r="J344" i="18"/>
  <c r="I344" i="18"/>
  <c r="H344" i="18"/>
  <c r="G344" i="18"/>
  <c r="J343" i="18"/>
  <c r="I343" i="18"/>
  <c r="H343" i="18"/>
  <c r="G343" i="18"/>
  <c r="J342" i="18"/>
  <c r="I342" i="18"/>
  <c r="H342" i="18"/>
  <c r="G342" i="18"/>
  <c r="J333" i="18"/>
  <c r="I333" i="18"/>
  <c r="H333" i="18"/>
  <c r="G333" i="18"/>
  <c r="J332" i="18"/>
  <c r="J334" i="18" s="1"/>
  <c r="I332" i="18"/>
  <c r="I334" i="18" s="1"/>
  <c r="H332" i="18"/>
  <c r="H334" i="18" s="1"/>
  <c r="G332" i="18"/>
  <c r="G334" i="18" s="1"/>
  <c r="J331" i="18"/>
  <c r="J335" i="18" s="1"/>
  <c r="I331" i="18"/>
  <c r="I335" i="18" s="1"/>
  <c r="H331" i="18"/>
  <c r="H335" i="18" s="1"/>
  <c r="G331" i="18"/>
  <c r="G335" i="18" s="1"/>
  <c r="J330" i="18"/>
  <c r="J336" i="18" s="1"/>
  <c r="I330" i="18"/>
  <c r="I336" i="18" s="1"/>
  <c r="H330" i="18"/>
  <c r="H336" i="18" s="1"/>
  <c r="G330" i="18"/>
  <c r="G336" i="18" s="1"/>
  <c r="J329" i="18"/>
  <c r="J337" i="18" s="1"/>
  <c r="I329" i="18"/>
  <c r="I337" i="18" s="1"/>
  <c r="H329" i="18"/>
  <c r="H337" i="18" s="1"/>
  <c r="G329" i="18"/>
  <c r="G337" i="18" s="1"/>
  <c r="J328" i="18"/>
  <c r="J338" i="18" s="1"/>
  <c r="I328" i="18"/>
  <c r="I338" i="18" s="1"/>
  <c r="H328" i="18"/>
  <c r="H338" i="18" s="1"/>
  <c r="G328" i="18"/>
  <c r="G338" i="18" s="1"/>
  <c r="J327" i="18"/>
  <c r="J339" i="18" s="1"/>
  <c r="I327" i="18"/>
  <c r="I339" i="18" s="1"/>
  <c r="H327" i="18"/>
  <c r="H339" i="18" s="1"/>
  <c r="G327" i="18"/>
  <c r="G339" i="18" s="1"/>
  <c r="J326" i="18"/>
  <c r="J340" i="18" s="1"/>
  <c r="I326" i="18"/>
  <c r="I340" i="18" s="1"/>
  <c r="H326" i="18"/>
  <c r="H340" i="18" s="1"/>
  <c r="G326" i="18"/>
  <c r="G340" i="18" s="1"/>
  <c r="J325" i="18"/>
  <c r="J341" i="18" s="1"/>
  <c r="I325" i="18"/>
  <c r="I341" i="18" s="1"/>
  <c r="H325" i="18"/>
  <c r="H341" i="18" s="1"/>
  <c r="G325" i="18"/>
  <c r="G341" i="18" s="1"/>
  <c r="J324" i="18"/>
  <c r="I324" i="18"/>
  <c r="H324" i="18"/>
  <c r="G324" i="18"/>
  <c r="J323" i="18"/>
  <c r="I323" i="18"/>
  <c r="H323" i="18"/>
  <c r="G323" i="18"/>
  <c r="J322" i="18"/>
  <c r="I322" i="18"/>
  <c r="H322" i="18"/>
  <c r="G322" i="18"/>
  <c r="J313" i="18"/>
  <c r="I313" i="18"/>
  <c r="H313" i="18"/>
  <c r="G313" i="18"/>
  <c r="J312" i="18"/>
  <c r="J314" i="18" s="1"/>
  <c r="I312" i="18"/>
  <c r="I314" i="18" s="1"/>
  <c r="H312" i="18"/>
  <c r="H314" i="18" s="1"/>
  <c r="G312" i="18"/>
  <c r="G314" i="18" s="1"/>
  <c r="J311" i="18"/>
  <c r="J315" i="18" s="1"/>
  <c r="I311" i="18"/>
  <c r="I315" i="18" s="1"/>
  <c r="H311" i="18"/>
  <c r="H315" i="18" s="1"/>
  <c r="G311" i="18"/>
  <c r="G315" i="18" s="1"/>
  <c r="J310" i="18"/>
  <c r="J316" i="18" s="1"/>
  <c r="I310" i="18"/>
  <c r="I316" i="18" s="1"/>
  <c r="H310" i="18"/>
  <c r="H316" i="18" s="1"/>
  <c r="G310" i="18"/>
  <c r="G316" i="18" s="1"/>
  <c r="J309" i="18"/>
  <c r="J317" i="18" s="1"/>
  <c r="I309" i="18"/>
  <c r="I317" i="18" s="1"/>
  <c r="H309" i="18"/>
  <c r="H317" i="18" s="1"/>
  <c r="G309" i="18"/>
  <c r="G317" i="18" s="1"/>
  <c r="J308" i="18"/>
  <c r="J318" i="18" s="1"/>
  <c r="I308" i="18"/>
  <c r="I318" i="18" s="1"/>
  <c r="H308" i="18"/>
  <c r="H318" i="18" s="1"/>
  <c r="G308" i="18"/>
  <c r="G318" i="18" s="1"/>
  <c r="J307" i="18"/>
  <c r="J319" i="18" s="1"/>
  <c r="I307" i="18"/>
  <c r="I319" i="18" s="1"/>
  <c r="H307" i="18"/>
  <c r="H319" i="18" s="1"/>
  <c r="G307" i="18"/>
  <c r="G319" i="18" s="1"/>
  <c r="J306" i="18"/>
  <c r="J320" i="18" s="1"/>
  <c r="I306" i="18"/>
  <c r="I320" i="18" s="1"/>
  <c r="H306" i="18"/>
  <c r="H320" i="18" s="1"/>
  <c r="G306" i="18"/>
  <c r="G320" i="18" s="1"/>
  <c r="J305" i="18"/>
  <c r="J321" i="18" s="1"/>
  <c r="I305" i="18"/>
  <c r="I321" i="18" s="1"/>
  <c r="H305" i="18"/>
  <c r="H321" i="18" s="1"/>
  <c r="G305" i="18"/>
  <c r="G321" i="18" s="1"/>
  <c r="J303" i="18"/>
  <c r="I303" i="18"/>
  <c r="H303" i="18"/>
  <c r="G303" i="18"/>
  <c r="J302" i="18"/>
  <c r="I302" i="18"/>
  <c r="H302" i="18"/>
  <c r="G302" i="18"/>
  <c r="J301" i="18"/>
  <c r="I301" i="18"/>
  <c r="H301" i="18"/>
  <c r="G301" i="18"/>
  <c r="H298" i="18"/>
  <c r="G294" i="18"/>
  <c r="J292" i="18"/>
  <c r="I292" i="18"/>
  <c r="H292" i="18"/>
  <c r="G292" i="18"/>
  <c r="J291" i="18"/>
  <c r="J293" i="18" s="1"/>
  <c r="I291" i="18"/>
  <c r="I293" i="18" s="1"/>
  <c r="H291" i="18"/>
  <c r="H293" i="18" s="1"/>
  <c r="G291" i="18"/>
  <c r="G293" i="18" s="1"/>
  <c r="J290" i="18"/>
  <c r="J294" i="18" s="1"/>
  <c r="I290" i="18"/>
  <c r="I294" i="18" s="1"/>
  <c r="H290" i="18"/>
  <c r="H294" i="18" s="1"/>
  <c r="G290" i="18"/>
  <c r="J289" i="18"/>
  <c r="J295" i="18" s="1"/>
  <c r="I289" i="18"/>
  <c r="I295" i="18" s="1"/>
  <c r="H289" i="18"/>
  <c r="H295" i="18" s="1"/>
  <c r="G289" i="18"/>
  <c r="G295" i="18" s="1"/>
  <c r="J288" i="18"/>
  <c r="J296" i="18" s="1"/>
  <c r="I288" i="18"/>
  <c r="I296" i="18" s="1"/>
  <c r="H288" i="18"/>
  <c r="H296" i="18" s="1"/>
  <c r="G288" i="18"/>
  <c r="G296" i="18" s="1"/>
  <c r="J287" i="18"/>
  <c r="J297" i="18" s="1"/>
  <c r="I287" i="18"/>
  <c r="I297" i="18" s="1"/>
  <c r="H287" i="18"/>
  <c r="H297" i="18" s="1"/>
  <c r="G287" i="18"/>
  <c r="G297" i="18" s="1"/>
  <c r="J286" i="18"/>
  <c r="J298" i="18" s="1"/>
  <c r="I286" i="18"/>
  <c r="I298" i="18" s="1"/>
  <c r="H286" i="18"/>
  <c r="G286" i="18"/>
  <c r="G298" i="18" s="1"/>
  <c r="J285" i="18"/>
  <c r="J299" i="18" s="1"/>
  <c r="I285" i="18"/>
  <c r="I299" i="18" s="1"/>
  <c r="H285" i="18"/>
  <c r="H299" i="18" s="1"/>
  <c r="G285" i="18"/>
  <c r="G299" i="18" s="1"/>
  <c r="J284" i="18"/>
  <c r="J300" i="18" s="1"/>
  <c r="I284" i="18"/>
  <c r="I300" i="18" s="1"/>
  <c r="H284" i="18"/>
  <c r="H300" i="18" s="1"/>
  <c r="G284" i="18"/>
  <c r="G300" i="18" s="1"/>
  <c r="J283" i="18"/>
  <c r="I283" i="18"/>
  <c r="H283" i="18"/>
  <c r="G283" i="18"/>
  <c r="J282" i="18"/>
  <c r="I282" i="18"/>
  <c r="H282" i="18"/>
  <c r="G282" i="18"/>
  <c r="J281" i="18"/>
  <c r="I281" i="18"/>
  <c r="H281" i="18"/>
  <c r="G281" i="18"/>
  <c r="J272" i="18"/>
  <c r="I272" i="18"/>
  <c r="H272" i="18"/>
  <c r="G272" i="18"/>
  <c r="J271" i="18"/>
  <c r="J273" i="18" s="1"/>
  <c r="I271" i="18"/>
  <c r="I273" i="18" s="1"/>
  <c r="H271" i="18"/>
  <c r="H273" i="18" s="1"/>
  <c r="G271" i="18"/>
  <c r="G273" i="18" s="1"/>
  <c r="J270" i="18"/>
  <c r="J274" i="18" s="1"/>
  <c r="I270" i="18"/>
  <c r="I274" i="18" s="1"/>
  <c r="H270" i="18"/>
  <c r="H274" i="18" s="1"/>
  <c r="G270" i="18"/>
  <c r="G274" i="18" s="1"/>
  <c r="J269" i="18"/>
  <c r="J275" i="18" s="1"/>
  <c r="I269" i="18"/>
  <c r="I275" i="18" s="1"/>
  <c r="H269" i="18"/>
  <c r="H275" i="18" s="1"/>
  <c r="G269" i="18"/>
  <c r="G275" i="18" s="1"/>
  <c r="J268" i="18"/>
  <c r="J276" i="18" s="1"/>
  <c r="I268" i="18"/>
  <c r="I276" i="18" s="1"/>
  <c r="H268" i="18"/>
  <c r="H276" i="18" s="1"/>
  <c r="G268" i="18"/>
  <c r="G276" i="18" s="1"/>
  <c r="J267" i="18"/>
  <c r="J277" i="18" s="1"/>
  <c r="I267" i="18"/>
  <c r="I277" i="18" s="1"/>
  <c r="H267" i="18"/>
  <c r="H277" i="18" s="1"/>
  <c r="G267" i="18"/>
  <c r="G277" i="18" s="1"/>
  <c r="J266" i="18"/>
  <c r="J278" i="18" s="1"/>
  <c r="I266" i="18"/>
  <c r="I278" i="18" s="1"/>
  <c r="H266" i="18"/>
  <c r="H278" i="18" s="1"/>
  <c r="G266" i="18"/>
  <c r="G278" i="18" s="1"/>
  <c r="J265" i="18"/>
  <c r="J279" i="18" s="1"/>
  <c r="I265" i="18"/>
  <c r="I279" i="18" s="1"/>
  <c r="H265" i="18"/>
  <c r="H279" i="18" s="1"/>
  <c r="G265" i="18"/>
  <c r="G279" i="18" s="1"/>
  <c r="J264" i="18"/>
  <c r="J280" i="18" s="1"/>
  <c r="I264" i="18"/>
  <c r="I280" i="18" s="1"/>
  <c r="H264" i="18"/>
  <c r="H280" i="18" s="1"/>
  <c r="G264" i="18"/>
  <c r="G280" i="18" s="1"/>
  <c r="J263" i="18"/>
  <c r="I263" i="18"/>
  <c r="H263" i="18"/>
  <c r="G263" i="18"/>
  <c r="J262" i="18"/>
  <c r="I262" i="18"/>
  <c r="H262" i="18"/>
  <c r="G262" i="18"/>
  <c r="J261" i="18"/>
  <c r="I261" i="18"/>
  <c r="H261" i="18"/>
  <c r="G261" i="18"/>
  <c r="J252" i="18"/>
  <c r="I252" i="18"/>
  <c r="H252" i="18"/>
  <c r="G252" i="18"/>
  <c r="J251" i="18"/>
  <c r="J253" i="18" s="1"/>
  <c r="I251" i="18"/>
  <c r="I253" i="18" s="1"/>
  <c r="H251" i="18"/>
  <c r="H253" i="18" s="1"/>
  <c r="G251" i="18"/>
  <c r="G253" i="18" s="1"/>
  <c r="J250" i="18"/>
  <c r="J254" i="18" s="1"/>
  <c r="I250" i="18"/>
  <c r="I254" i="18" s="1"/>
  <c r="H250" i="18"/>
  <c r="H254" i="18" s="1"/>
  <c r="G250" i="18"/>
  <c r="G254" i="18" s="1"/>
  <c r="J249" i="18"/>
  <c r="J255" i="18" s="1"/>
  <c r="I249" i="18"/>
  <c r="I255" i="18" s="1"/>
  <c r="H249" i="18"/>
  <c r="H255" i="18" s="1"/>
  <c r="G249" i="18"/>
  <c r="G255" i="18" s="1"/>
  <c r="J248" i="18"/>
  <c r="J256" i="18" s="1"/>
  <c r="I248" i="18"/>
  <c r="I256" i="18" s="1"/>
  <c r="H248" i="18"/>
  <c r="H256" i="18" s="1"/>
  <c r="G248" i="18"/>
  <c r="G256" i="18" s="1"/>
  <c r="J247" i="18"/>
  <c r="J257" i="18" s="1"/>
  <c r="I247" i="18"/>
  <c r="I257" i="18" s="1"/>
  <c r="H247" i="18"/>
  <c r="H257" i="18" s="1"/>
  <c r="G247" i="18"/>
  <c r="G257" i="18" s="1"/>
  <c r="J246" i="18"/>
  <c r="J258" i="18" s="1"/>
  <c r="I246" i="18"/>
  <c r="I258" i="18" s="1"/>
  <c r="H246" i="18"/>
  <c r="H258" i="18" s="1"/>
  <c r="G246" i="18"/>
  <c r="G258" i="18" s="1"/>
  <c r="J245" i="18"/>
  <c r="J259" i="18" s="1"/>
  <c r="I245" i="18"/>
  <c r="I259" i="18" s="1"/>
  <c r="H245" i="18"/>
  <c r="H259" i="18" s="1"/>
  <c r="G245" i="18"/>
  <c r="G259" i="18" s="1"/>
  <c r="J244" i="18"/>
  <c r="J260" i="18" s="1"/>
  <c r="I244" i="18"/>
  <c r="I260" i="18" s="1"/>
  <c r="H244" i="18"/>
  <c r="H260" i="18" s="1"/>
  <c r="G244" i="18"/>
  <c r="G260" i="18" s="1"/>
  <c r="J243" i="18"/>
  <c r="I243" i="18"/>
  <c r="H243" i="18"/>
  <c r="G243" i="18"/>
  <c r="J242" i="18"/>
  <c r="I242" i="18"/>
  <c r="H242" i="18"/>
  <c r="G242" i="18"/>
  <c r="J241" i="18"/>
  <c r="I241" i="18"/>
  <c r="H241" i="18"/>
  <c r="G241" i="18"/>
  <c r="J232" i="18"/>
  <c r="I232" i="18"/>
  <c r="H232" i="18"/>
  <c r="G232" i="18"/>
  <c r="J231" i="18"/>
  <c r="J233" i="18" s="1"/>
  <c r="I231" i="18"/>
  <c r="I233" i="18" s="1"/>
  <c r="H231" i="18"/>
  <c r="H233" i="18" s="1"/>
  <c r="G231" i="18"/>
  <c r="G233" i="18" s="1"/>
  <c r="J230" i="18"/>
  <c r="J234" i="18" s="1"/>
  <c r="I230" i="18"/>
  <c r="I234" i="18" s="1"/>
  <c r="H230" i="18"/>
  <c r="H234" i="18" s="1"/>
  <c r="G230" i="18"/>
  <c r="G234" i="18" s="1"/>
  <c r="J229" i="18"/>
  <c r="J235" i="18" s="1"/>
  <c r="I229" i="18"/>
  <c r="I235" i="18" s="1"/>
  <c r="H229" i="18"/>
  <c r="H235" i="18" s="1"/>
  <c r="G229" i="18"/>
  <c r="G235" i="18" s="1"/>
  <c r="J228" i="18"/>
  <c r="J236" i="18" s="1"/>
  <c r="I228" i="18"/>
  <c r="I236" i="18" s="1"/>
  <c r="H228" i="18"/>
  <c r="H236" i="18" s="1"/>
  <c r="G228" i="18"/>
  <c r="G236" i="18" s="1"/>
  <c r="J227" i="18"/>
  <c r="J237" i="18" s="1"/>
  <c r="I227" i="18"/>
  <c r="I237" i="18" s="1"/>
  <c r="H227" i="18"/>
  <c r="H237" i="18" s="1"/>
  <c r="G227" i="18"/>
  <c r="G237" i="18" s="1"/>
  <c r="J226" i="18"/>
  <c r="J238" i="18" s="1"/>
  <c r="I226" i="18"/>
  <c r="I238" i="18" s="1"/>
  <c r="H226" i="18"/>
  <c r="H238" i="18" s="1"/>
  <c r="G226" i="18"/>
  <c r="G238" i="18" s="1"/>
  <c r="J225" i="18"/>
  <c r="J239" i="18" s="1"/>
  <c r="I225" i="18"/>
  <c r="I239" i="18" s="1"/>
  <c r="H225" i="18"/>
  <c r="H239" i="18" s="1"/>
  <c r="G225" i="18"/>
  <c r="G239" i="18" s="1"/>
  <c r="J224" i="18"/>
  <c r="J240" i="18" s="1"/>
  <c r="I224" i="18"/>
  <c r="I240" i="18" s="1"/>
  <c r="H224" i="18"/>
  <c r="H240" i="18" s="1"/>
  <c r="G224" i="18"/>
  <c r="G240" i="18" s="1"/>
  <c r="J223" i="18"/>
  <c r="I223" i="18"/>
  <c r="H223" i="18"/>
  <c r="G223" i="18"/>
  <c r="J222" i="18"/>
  <c r="I222" i="18"/>
  <c r="H222" i="18"/>
  <c r="G222" i="18"/>
  <c r="J221" i="18"/>
  <c r="I221" i="18"/>
  <c r="H221" i="18"/>
  <c r="G221" i="18"/>
  <c r="J212" i="18"/>
  <c r="I212" i="18"/>
  <c r="H212" i="18"/>
  <c r="G212" i="18"/>
  <c r="J211" i="18"/>
  <c r="J213" i="18" s="1"/>
  <c r="I211" i="18"/>
  <c r="I213" i="18" s="1"/>
  <c r="H211" i="18"/>
  <c r="H213" i="18" s="1"/>
  <c r="G211" i="18"/>
  <c r="G213" i="18" s="1"/>
  <c r="J210" i="18"/>
  <c r="J214" i="18" s="1"/>
  <c r="I210" i="18"/>
  <c r="I214" i="18" s="1"/>
  <c r="H210" i="18"/>
  <c r="H214" i="18" s="1"/>
  <c r="G210" i="18"/>
  <c r="G214" i="18" s="1"/>
  <c r="J209" i="18"/>
  <c r="J215" i="18" s="1"/>
  <c r="I209" i="18"/>
  <c r="I215" i="18" s="1"/>
  <c r="H209" i="18"/>
  <c r="H215" i="18" s="1"/>
  <c r="G209" i="18"/>
  <c r="G215" i="18" s="1"/>
  <c r="J208" i="18"/>
  <c r="J216" i="18" s="1"/>
  <c r="I208" i="18"/>
  <c r="I216" i="18" s="1"/>
  <c r="H208" i="18"/>
  <c r="H216" i="18" s="1"/>
  <c r="G208" i="18"/>
  <c r="G216" i="18" s="1"/>
  <c r="J207" i="18"/>
  <c r="J217" i="18" s="1"/>
  <c r="I207" i="18"/>
  <c r="I217" i="18" s="1"/>
  <c r="H207" i="18"/>
  <c r="H217" i="18" s="1"/>
  <c r="G207" i="18"/>
  <c r="G217" i="18" s="1"/>
  <c r="J206" i="18"/>
  <c r="J218" i="18" s="1"/>
  <c r="I206" i="18"/>
  <c r="I218" i="18" s="1"/>
  <c r="H206" i="18"/>
  <c r="H218" i="18" s="1"/>
  <c r="G206" i="18"/>
  <c r="G218" i="18" s="1"/>
  <c r="J205" i="18"/>
  <c r="J219" i="18" s="1"/>
  <c r="I205" i="18"/>
  <c r="I219" i="18" s="1"/>
  <c r="H205" i="18"/>
  <c r="H219" i="18" s="1"/>
  <c r="G205" i="18"/>
  <c r="G219" i="18" s="1"/>
  <c r="J204" i="18"/>
  <c r="J220" i="18" s="1"/>
  <c r="I204" i="18"/>
  <c r="I220" i="18" s="1"/>
  <c r="H204" i="18"/>
  <c r="H220" i="18" s="1"/>
  <c r="G204" i="18"/>
  <c r="G220" i="18" s="1"/>
  <c r="J202" i="18"/>
  <c r="I202" i="18"/>
  <c r="H202" i="18"/>
  <c r="G202" i="18"/>
  <c r="J201" i="18"/>
  <c r="I201" i="18"/>
  <c r="H201" i="18"/>
  <c r="G201" i="18"/>
  <c r="J200" i="18"/>
  <c r="I200" i="18"/>
  <c r="H200" i="18"/>
  <c r="G200" i="18"/>
  <c r="H199" i="18"/>
  <c r="H197" i="18"/>
  <c r="H195" i="18"/>
  <c r="H193" i="18"/>
  <c r="J191" i="18"/>
  <c r="I191" i="18"/>
  <c r="H191" i="18"/>
  <c r="G191" i="18"/>
  <c r="J190" i="18"/>
  <c r="J192" i="18" s="1"/>
  <c r="I190" i="18"/>
  <c r="I192" i="18" s="1"/>
  <c r="H190" i="18"/>
  <c r="H192" i="18" s="1"/>
  <c r="G190" i="18"/>
  <c r="G192" i="18" s="1"/>
  <c r="J189" i="18"/>
  <c r="J193" i="18" s="1"/>
  <c r="I189" i="18"/>
  <c r="I193" i="18" s="1"/>
  <c r="H189" i="18"/>
  <c r="G189" i="18"/>
  <c r="G193" i="18" s="1"/>
  <c r="J188" i="18"/>
  <c r="J194" i="18" s="1"/>
  <c r="I188" i="18"/>
  <c r="I194" i="18" s="1"/>
  <c r="H188" i="18"/>
  <c r="H194" i="18" s="1"/>
  <c r="G188" i="18"/>
  <c r="G194" i="18" s="1"/>
  <c r="J187" i="18"/>
  <c r="J195" i="18" s="1"/>
  <c r="I187" i="18"/>
  <c r="I195" i="18" s="1"/>
  <c r="H187" i="18"/>
  <c r="G187" i="18"/>
  <c r="G195" i="18" s="1"/>
  <c r="J186" i="18"/>
  <c r="J196" i="18" s="1"/>
  <c r="I186" i="18"/>
  <c r="I196" i="18" s="1"/>
  <c r="H186" i="18"/>
  <c r="H196" i="18" s="1"/>
  <c r="G186" i="18"/>
  <c r="G196" i="18" s="1"/>
  <c r="J185" i="18"/>
  <c r="J197" i="18" s="1"/>
  <c r="I185" i="18"/>
  <c r="I197" i="18" s="1"/>
  <c r="H185" i="18"/>
  <c r="G185" i="18"/>
  <c r="G197" i="18" s="1"/>
  <c r="J184" i="18"/>
  <c r="J198" i="18" s="1"/>
  <c r="I184" i="18"/>
  <c r="I198" i="18" s="1"/>
  <c r="H184" i="18"/>
  <c r="H198" i="18" s="1"/>
  <c r="G184" i="18"/>
  <c r="G198" i="18" s="1"/>
  <c r="J183" i="18"/>
  <c r="J199" i="18" s="1"/>
  <c r="I183" i="18"/>
  <c r="I199" i="18" s="1"/>
  <c r="H183" i="18"/>
  <c r="G183" i="18"/>
  <c r="G199" i="18" s="1"/>
  <c r="J182" i="18"/>
  <c r="I182" i="18"/>
  <c r="H182" i="18"/>
  <c r="G182" i="18"/>
  <c r="J181" i="18"/>
  <c r="I181" i="18"/>
  <c r="H181" i="18"/>
  <c r="G181" i="18"/>
  <c r="J180" i="18"/>
  <c r="I180" i="18"/>
  <c r="H180" i="18"/>
  <c r="G180" i="18"/>
  <c r="J171" i="18"/>
  <c r="I171" i="18"/>
  <c r="H171" i="18"/>
  <c r="G171" i="18"/>
  <c r="J170" i="18"/>
  <c r="J172" i="18" s="1"/>
  <c r="I170" i="18"/>
  <c r="I172" i="18" s="1"/>
  <c r="H170" i="18"/>
  <c r="H172" i="18" s="1"/>
  <c r="G170" i="18"/>
  <c r="G172" i="18" s="1"/>
  <c r="J169" i="18"/>
  <c r="J173" i="18" s="1"/>
  <c r="I169" i="18"/>
  <c r="I173" i="18" s="1"/>
  <c r="H169" i="18"/>
  <c r="H173" i="18" s="1"/>
  <c r="G169" i="18"/>
  <c r="G173" i="18" s="1"/>
  <c r="J168" i="18"/>
  <c r="J174" i="18" s="1"/>
  <c r="I168" i="18"/>
  <c r="I174" i="18" s="1"/>
  <c r="H168" i="18"/>
  <c r="H174" i="18" s="1"/>
  <c r="G168" i="18"/>
  <c r="G174" i="18" s="1"/>
  <c r="J167" i="18"/>
  <c r="J175" i="18" s="1"/>
  <c r="I167" i="18"/>
  <c r="I175" i="18" s="1"/>
  <c r="H167" i="18"/>
  <c r="H175" i="18" s="1"/>
  <c r="G167" i="18"/>
  <c r="G175" i="18" s="1"/>
  <c r="J166" i="18"/>
  <c r="J176" i="18" s="1"/>
  <c r="I166" i="18"/>
  <c r="I176" i="18" s="1"/>
  <c r="H166" i="18"/>
  <c r="H176" i="18" s="1"/>
  <c r="G166" i="18"/>
  <c r="G176" i="18" s="1"/>
  <c r="J165" i="18"/>
  <c r="J177" i="18" s="1"/>
  <c r="I165" i="18"/>
  <c r="I177" i="18" s="1"/>
  <c r="H165" i="18"/>
  <c r="H177" i="18" s="1"/>
  <c r="G165" i="18"/>
  <c r="G177" i="18" s="1"/>
  <c r="J164" i="18"/>
  <c r="J178" i="18" s="1"/>
  <c r="I164" i="18"/>
  <c r="I178" i="18" s="1"/>
  <c r="H164" i="18"/>
  <c r="H178" i="18" s="1"/>
  <c r="G164" i="18"/>
  <c r="G178" i="18" s="1"/>
  <c r="J163" i="18"/>
  <c r="J179" i="18" s="1"/>
  <c r="I163" i="18"/>
  <c r="I179" i="18" s="1"/>
  <c r="H163" i="18"/>
  <c r="H179" i="18" s="1"/>
  <c r="G163" i="18"/>
  <c r="G179" i="18" s="1"/>
  <c r="J162" i="18"/>
  <c r="I162" i="18"/>
  <c r="H162" i="18"/>
  <c r="G162" i="18"/>
  <c r="J161" i="18"/>
  <c r="I161" i="18"/>
  <c r="H161" i="18"/>
  <c r="G161" i="18"/>
  <c r="J160" i="18"/>
  <c r="I160" i="18"/>
  <c r="H160" i="18"/>
  <c r="G160" i="18"/>
  <c r="J151" i="18"/>
  <c r="I151" i="18"/>
  <c r="H151" i="18"/>
  <c r="G151" i="18"/>
  <c r="J150" i="18"/>
  <c r="J152" i="18" s="1"/>
  <c r="I150" i="18"/>
  <c r="I152" i="18" s="1"/>
  <c r="H150" i="18"/>
  <c r="H152" i="18" s="1"/>
  <c r="G150" i="18"/>
  <c r="G152" i="18" s="1"/>
  <c r="J149" i="18"/>
  <c r="J153" i="18" s="1"/>
  <c r="I149" i="18"/>
  <c r="I153" i="18" s="1"/>
  <c r="H149" i="18"/>
  <c r="H153" i="18" s="1"/>
  <c r="G149" i="18"/>
  <c r="G153" i="18" s="1"/>
  <c r="J148" i="18"/>
  <c r="J154" i="18" s="1"/>
  <c r="I148" i="18"/>
  <c r="I154" i="18" s="1"/>
  <c r="H148" i="18"/>
  <c r="H154" i="18" s="1"/>
  <c r="G148" i="18"/>
  <c r="G154" i="18" s="1"/>
  <c r="J147" i="18"/>
  <c r="J155" i="18" s="1"/>
  <c r="I147" i="18"/>
  <c r="I155" i="18" s="1"/>
  <c r="H147" i="18"/>
  <c r="H155" i="18" s="1"/>
  <c r="G147" i="18"/>
  <c r="G155" i="18" s="1"/>
  <c r="J146" i="18"/>
  <c r="J156" i="18" s="1"/>
  <c r="I146" i="18"/>
  <c r="I156" i="18" s="1"/>
  <c r="H146" i="18"/>
  <c r="H156" i="18" s="1"/>
  <c r="G146" i="18"/>
  <c r="G156" i="18" s="1"/>
  <c r="J145" i="18"/>
  <c r="J157" i="18" s="1"/>
  <c r="I145" i="18"/>
  <c r="I157" i="18" s="1"/>
  <c r="H145" i="18"/>
  <c r="H157" i="18" s="1"/>
  <c r="G145" i="18"/>
  <c r="G157" i="18" s="1"/>
  <c r="J144" i="18"/>
  <c r="J158" i="18" s="1"/>
  <c r="I144" i="18"/>
  <c r="I158" i="18" s="1"/>
  <c r="H144" i="18"/>
  <c r="H158" i="18" s="1"/>
  <c r="G144" i="18"/>
  <c r="G158" i="18" s="1"/>
  <c r="J143" i="18"/>
  <c r="J159" i="18" s="1"/>
  <c r="I143" i="18"/>
  <c r="I159" i="18" s="1"/>
  <c r="H143" i="18"/>
  <c r="H159" i="18" s="1"/>
  <c r="G143" i="18"/>
  <c r="G159" i="18" s="1"/>
  <c r="J142" i="18"/>
  <c r="I142" i="18"/>
  <c r="H142" i="18"/>
  <c r="G142" i="18"/>
  <c r="J141" i="18"/>
  <c r="I141" i="18"/>
  <c r="H141" i="18"/>
  <c r="G141" i="18"/>
  <c r="J140" i="18"/>
  <c r="I140" i="18"/>
  <c r="H140" i="18"/>
  <c r="G140" i="18"/>
  <c r="J131" i="18"/>
  <c r="I131" i="18"/>
  <c r="H131" i="18"/>
  <c r="G131" i="18"/>
  <c r="J130" i="18"/>
  <c r="J132" i="18" s="1"/>
  <c r="I130" i="18"/>
  <c r="I132" i="18" s="1"/>
  <c r="H130" i="18"/>
  <c r="H132" i="18" s="1"/>
  <c r="G130" i="18"/>
  <c r="G132" i="18" s="1"/>
  <c r="J129" i="18"/>
  <c r="J133" i="18" s="1"/>
  <c r="I129" i="18"/>
  <c r="I133" i="18" s="1"/>
  <c r="H129" i="18"/>
  <c r="H133" i="18" s="1"/>
  <c r="G129" i="18"/>
  <c r="G133" i="18" s="1"/>
  <c r="J128" i="18"/>
  <c r="J134" i="18" s="1"/>
  <c r="I128" i="18"/>
  <c r="I134" i="18" s="1"/>
  <c r="H128" i="18"/>
  <c r="H134" i="18" s="1"/>
  <c r="G128" i="18"/>
  <c r="G134" i="18" s="1"/>
  <c r="J127" i="18"/>
  <c r="J135" i="18" s="1"/>
  <c r="I127" i="18"/>
  <c r="I135" i="18" s="1"/>
  <c r="H127" i="18"/>
  <c r="H135" i="18" s="1"/>
  <c r="G127" i="18"/>
  <c r="G135" i="18" s="1"/>
  <c r="J126" i="18"/>
  <c r="J136" i="18" s="1"/>
  <c r="I126" i="18"/>
  <c r="I136" i="18" s="1"/>
  <c r="H126" i="18"/>
  <c r="H136" i="18" s="1"/>
  <c r="G126" i="18"/>
  <c r="G136" i="18" s="1"/>
  <c r="J125" i="18"/>
  <c r="J137" i="18" s="1"/>
  <c r="I125" i="18"/>
  <c r="I137" i="18" s="1"/>
  <c r="H125" i="18"/>
  <c r="H137" i="18" s="1"/>
  <c r="G125" i="18"/>
  <c r="G137" i="18" s="1"/>
  <c r="J124" i="18"/>
  <c r="J138" i="18" s="1"/>
  <c r="I124" i="18"/>
  <c r="I138" i="18" s="1"/>
  <c r="H124" i="18"/>
  <c r="H138" i="18" s="1"/>
  <c r="G124" i="18"/>
  <c r="G138" i="18" s="1"/>
  <c r="J123" i="18"/>
  <c r="J139" i="18" s="1"/>
  <c r="I123" i="18"/>
  <c r="I139" i="18" s="1"/>
  <c r="H123" i="18"/>
  <c r="H139" i="18" s="1"/>
  <c r="G123" i="18"/>
  <c r="G139" i="18" s="1"/>
  <c r="J122" i="18"/>
  <c r="I122" i="18"/>
  <c r="H122" i="18"/>
  <c r="G122" i="18"/>
  <c r="J121" i="18"/>
  <c r="I121" i="18"/>
  <c r="H121" i="18"/>
  <c r="G121" i="18"/>
  <c r="J120" i="18"/>
  <c r="I120" i="18"/>
  <c r="H120" i="18"/>
  <c r="G120" i="18"/>
  <c r="J111" i="18"/>
  <c r="I111" i="18"/>
  <c r="H111" i="18"/>
  <c r="G111" i="18"/>
  <c r="J110" i="18"/>
  <c r="J112" i="18" s="1"/>
  <c r="I110" i="18"/>
  <c r="I112" i="18" s="1"/>
  <c r="H110" i="18"/>
  <c r="H112" i="18" s="1"/>
  <c r="G110" i="18"/>
  <c r="G112" i="18" s="1"/>
  <c r="J109" i="18"/>
  <c r="J113" i="18" s="1"/>
  <c r="I109" i="18"/>
  <c r="I113" i="18" s="1"/>
  <c r="H109" i="18"/>
  <c r="H113" i="18" s="1"/>
  <c r="G109" i="18"/>
  <c r="G113" i="18" s="1"/>
  <c r="J108" i="18"/>
  <c r="J114" i="18" s="1"/>
  <c r="I108" i="18"/>
  <c r="I114" i="18" s="1"/>
  <c r="H108" i="18"/>
  <c r="H114" i="18" s="1"/>
  <c r="G108" i="18"/>
  <c r="G114" i="18" s="1"/>
  <c r="J107" i="18"/>
  <c r="J115" i="18" s="1"/>
  <c r="I107" i="18"/>
  <c r="I115" i="18" s="1"/>
  <c r="H107" i="18"/>
  <c r="H115" i="18" s="1"/>
  <c r="G107" i="18"/>
  <c r="G115" i="18" s="1"/>
  <c r="J106" i="18"/>
  <c r="J116" i="18" s="1"/>
  <c r="I106" i="18"/>
  <c r="I116" i="18" s="1"/>
  <c r="H106" i="18"/>
  <c r="H116" i="18" s="1"/>
  <c r="G106" i="18"/>
  <c r="G116" i="18" s="1"/>
  <c r="J105" i="18"/>
  <c r="J117" i="18" s="1"/>
  <c r="I105" i="18"/>
  <c r="I117" i="18" s="1"/>
  <c r="H105" i="18"/>
  <c r="H117" i="18" s="1"/>
  <c r="G105" i="18"/>
  <c r="G117" i="18" s="1"/>
  <c r="J104" i="18"/>
  <c r="J118" i="18" s="1"/>
  <c r="I104" i="18"/>
  <c r="I118" i="18" s="1"/>
  <c r="H104" i="18"/>
  <c r="H118" i="18" s="1"/>
  <c r="G104" i="18"/>
  <c r="G118" i="18" s="1"/>
  <c r="J103" i="18"/>
  <c r="J119" i="18" s="1"/>
  <c r="I103" i="18"/>
  <c r="I119" i="18" s="1"/>
  <c r="H103" i="18"/>
  <c r="H119" i="18" s="1"/>
  <c r="G103" i="18"/>
  <c r="G119" i="18" s="1"/>
  <c r="J101" i="18"/>
  <c r="I101" i="18"/>
  <c r="H101" i="18"/>
  <c r="G101" i="18"/>
  <c r="J100" i="18"/>
  <c r="I100" i="18"/>
  <c r="H100" i="18"/>
  <c r="G100" i="18"/>
  <c r="J99" i="18"/>
  <c r="I99" i="18"/>
  <c r="H99" i="18"/>
  <c r="G99" i="18"/>
  <c r="J90" i="18"/>
  <c r="I90" i="18"/>
  <c r="H90" i="18"/>
  <c r="G90" i="18"/>
  <c r="J89" i="18"/>
  <c r="J91" i="18" s="1"/>
  <c r="I89" i="18"/>
  <c r="I91" i="18" s="1"/>
  <c r="H89" i="18"/>
  <c r="H91" i="18" s="1"/>
  <c r="G89" i="18"/>
  <c r="G91" i="18" s="1"/>
  <c r="J88" i="18"/>
  <c r="J92" i="18" s="1"/>
  <c r="I88" i="18"/>
  <c r="I92" i="18" s="1"/>
  <c r="H88" i="18"/>
  <c r="H92" i="18" s="1"/>
  <c r="G88" i="18"/>
  <c r="G92" i="18" s="1"/>
  <c r="J87" i="18"/>
  <c r="J93" i="18" s="1"/>
  <c r="I87" i="18"/>
  <c r="I93" i="18" s="1"/>
  <c r="H87" i="18"/>
  <c r="H93" i="18" s="1"/>
  <c r="G87" i="18"/>
  <c r="G93" i="18" s="1"/>
  <c r="J86" i="18"/>
  <c r="J94" i="18" s="1"/>
  <c r="I86" i="18"/>
  <c r="I94" i="18" s="1"/>
  <c r="H86" i="18"/>
  <c r="H94" i="18" s="1"/>
  <c r="G86" i="18"/>
  <c r="G94" i="18" s="1"/>
  <c r="J85" i="18"/>
  <c r="J95" i="18" s="1"/>
  <c r="I85" i="18"/>
  <c r="I95" i="18" s="1"/>
  <c r="H85" i="18"/>
  <c r="H95" i="18" s="1"/>
  <c r="G85" i="18"/>
  <c r="G95" i="18" s="1"/>
  <c r="J84" i="18"/>
  <c r="J96" i="18" s="1"/>
  <c r="I84" i="18"/>
  <c r="I96" i="18" s="1"/>
  <c r="H84" i="18"/>
  <c r="H96" i="18" s="1"/>
  <c r="G84" i="18"/>
  <c r="G96" i="18" s="1"/>
  <c r="J83" i="18"/>
  <c r="J97" i="18" s="1"/>
  <c r="I83" i="18"/>
  <c r="I97" i="18" s="1"/>
  <c r="H83" i="18"/>
  <c r="H97" i="18" s="1"/>
  <c r="G83" i="18"/>
  <c r="G97" i="18" s="1"/>
  <c r="J82" i="18"/>
  <c r="J98" i="18" s="1"/>
  <c r="I82" i="18"/>
  <c r="I98" i="18" s="1"/>
  <c r="H82" i="18"/>
  <c r="H98" i="18" s="1"/>
  <c r="G82" i="18"/>
  <c r="G98" i="18" s="1"/>
  <c r="J81" i="18"/>
  <c r="I81" i="18"/>
  <c r="H81" i="18"/>
  <c r="G81" i="18"/>
  <c r="J80" i="18"/>
  <c r="I80" i="18"/>
  <c r="H80" i="18"/>
  <c r="G80" i="18"/>
  <c r="J79" i="18"/>
  <c r="I79" i="18"/>
  <c r="H79" i="18"/>
  <c r="G79" i="18"/>
  <c r="G72" i="18"/>
  <c r="J70" i="18"/>
  <c r="I70" i="18"/>
  <c r="H70" i="18"/>
  <c r="G70" i="18"/>
  <c r="J69" i="18"/>
  <c r="J71" i="18" s="1"/>
  <c r="I69" i="18"/>
  <c r="I71" i="18" s="1"/>
  <c r="H69" i="18"/>
  <c r="H71" i="18" s="1"/>
  <c r="G69" i="18"/>
  <c r="G71" i="18" s="1"/>
  <c r="J68" i="18"/>
  <c r="J72" i="18" s="1"/>
  <c r="I68" i="18"/>
  <c r="I72" i="18" s="1"/>
  <c r="H68" i="18"/>
  <c r="H72" i="18" s="1"/>
  <c r="G68" i="18"/>
  <c r="J67" i="18"/>
  <c r="J73" i="18" s="1"/>
  <c r="I67" i="18"/>
  <c r="I73" i="18" s="1"/>
  <c r="H67" i="18"/>
  <c r="H73" i="18" s="1"/>
  <c r="G67" i="18"/>
  <c r="G73" i="18" s="1"/>
  <c r="J66" i="18"/>
  <c r="J74" i="18" s="1"/>
  <c r="I66" i="18"/>
  <c r="I74" i="18" s="1"/>
  <c r="H66" i="18"/>
  <c r="H74" i="18" s="1"/>
  <c r="G66" i="18"/>
  <c r="G74" i="18" s="1"/>
  <c r="J65" i="18"/>
  <c r="J75" i="18" s="1"/>
  <c r="I65" i="18"/>
  <c r="I75" i="18" s="1"/>
  <c r="H65" i="18"/>
  <c r="H75" i="18" s="1"/>
  <c r="G65" i="18"/>
  <c r="G75" i="18" s="1"/>
  <c r="J64" i="18"/>
  <c r="J76" i="18" s="1"/>
  <c r="I64" i="18"/>
  <c r="I76" i="18" s="1"/>
  <c r="H64" i="18"/>
  <c r="H76" i="18" s="1"/>
  <c r="G64" i="18"/>
  <c r="G76" i="18" s="1"/>
  <c r="J63" i="18"/>
  <c r="J77" i="18" s="1"/>
  <c r="I63" i="18"/>
  <c r="I77" i="18" s="1"/>
  <c r="H63" i="18"/>
  <c r="H77" i="18" s="1"/>
  <c r="G63" i="18"/>
  <c r="G77" i="18" s="1"/>
  <c r="J62" i="18"/>
  <c r="J78" i="18" s="1"/>
  <c r="I62" i="18"/>
  <c r="I78" i="18" s="1"/>
  <c r="H62" i="18"/>
  <c r="H78" i="18" s="1"/>
  <c r="G62" i="18"/>
  <c r="G78" i="18" s="1"/>
  <c r="J61" i="18"/>
  <c r="I61" i="18"/>
  <c r="H61" i="18"/>
  <c r="G61" i="18"/>
  <c r="J60" i="18"/>
  <c r="I60" i="18"/>
  <c r="H60" i="18"/>
  <c r="G60" i="18"/>
  <c r="J59" i="18"/>
  <c r="I59" i="18"/>
  <c r="H59" i="18"/>
  <c r="G59" i="18"/>
  <c r="J50" i="18"/>
  <c r="I50" i="18"/>
  <c r="H50" i="18"/>
  <c r="G50" i="18"/>
  <c r="J49" i="18"/>
  <c r="J51" i="18" s="1"/>
  <c r="I49" i="18"/>
  <c r="I51" i="18" s="1"/>
  <c r="H49" i="18"/>
  <c r="H51" i="18" s="1"/>
  <c r="G49" i="18"/>
  <c r="G51" i="18" s="1"/>
  <c r="J48" i="18"/>
  <c r="J52" i="18" s="1"/>
  <c r="I48" i="18"/>
  <c r="I52" i="18" s="1"/>
  <c r="H48" i="18"/>
  <c r="H52" i="18" s="1"/>
  <c r="G48" i="18"/>
  <c r="G52" i="18" s="1"/>
  <c r="J47" i="18"/>
  <c r="J53" i="18" s="1"/>
  <c r="I47" i="18"/>
  <c r="I53" i="18" s="1"/>
  <c r="H47" i="18"/>
  <c r="H53" i="18" s="1"/>
  <c r="G47" i="18"/>
  <c r="G53" i="18" s="1"/>
  <c r="J46" i="18"/>
  <c r="J54" i="18" s="1"/>
  <c r="I46" i="18"/>
  <c r="I54" i="18" s="1"/>
  <c r="H46" i="18"/>
  <c r="H54" i="18" s="1"/>
  <c r="G46" i="18"/>
  <c r="G54" i="18" s="1"/>
  <c r="J45" i="18"/>
  <c r="J55" i="18" s="1"/>
  <c r="I45" i="18"/>
  <c r="I55" i="18" s="1"/>
  <c r="H45" i="18"/>
  <c r="H55" i="18" s="1"/>
  <c r="G45" i="18"/>
  <c r="G55" i="18" s="1"/>
  <c r="J44" i="18"/>
  <c r="J56" i="18" s="1"/>
  <c r="I44" i="18"/>
  <c r="I56" i="18" s="1"/>
  <c r="H44" i="18"/>
  <c r="H56" i="18" s="1"/>
  <c r="G44" i="18"/>
  <c r="G56" i="18" s="1"/>
  <c r="J43" i="18"/>
  <c r="J57" i="18" s="1"/>
  <c r="I43" i="18"/>
  <c r="I57" i="18" s="1"/>
  <c r="H43" i="18"/>
  <c r="H57" i="18" s="1"/>
  <c r="G43" i="18"/>
  <c r="G57" i="18" s="1"/>
  <c r="J42" i="18"/>
  <c r="J58" i="18" s="1"/>
  <c r="I42" i="18"/>
  <c r="I58" i="18" s="1"/>
  <c r="H42" i="18"/>
  <c r="H58" i="18" s="1"/>
  <c r="G42" i="18"/>
  <c r="G58" i="18" s="1"/>
  <c r="J41" i="18"/>
  <c r="I41" i="18"/>
  <c r="H41" i="18"/>
  <c r="G41" i="18"/>
  <c r="J40" i="18"/>
  <c r="I40" i="18"/>
  <c r="H40" i="18"/>
  <c r="G40" i="18"/>
  <c r="J39" i="18"/>
  <c r="I39" i="18"/>
  <c r="H39" i="18"/>
  <c r="G39" i="18"/>
  <c r="G32" i="18"/>
  <c r="J30" i="18"/>
  <c r="I30" i="18"/>
  <c r="H30" i="18"/>
  <c r="G30" i="18"/>
  <c r="J29" i="18"/>
  <c r="J31" i="18" s="1"/>
  <c r="I29" i="18"/>
  <c r="I31" i="18" s="1"/>
  <c r="H29" i="18"/>
  <c r="H31" i="18" s="1"/>
  <c r="G29" i="18"/>
  <c r="G31" i="18" s="1"/>
  <c r="J28" i="18"/>
  <c r="J32" i="18" s="1"/>
  <c r="I28" i="18"/>
  <c r="I32" i="18" s="1"/>
  <c r="H28" i="18"/>
  <c r="H32" i="18" s="1"/>
  <c r="G28" i="18"/>
  <c r="J27" i="18"/>
  <c r="J33" i="18" s="1"/>
  <c r="I27" i="18"/>
  <c r="I33" i="18" s="1"/>
  <c r="H27" i="18"/>
  <c r="H33" i="18" s="1"/>
  <c r="G27" i="18"/>
  <c r="G33" i="18" s="1"/>
  <c r="J26" i="18"/>
  <c r="J34" i="18" s="1"/>
  <c r="I26" i="18"/>
  <c r="I34" i="18" s="1"/>
  <c r="H26" i="18"/>
  <c r="H34" i="18" s="1"/>
  <c r="G26" i="18"/>
  <c r="G34" i="18" s="1"/>
  <c r="J25" i="18"/>
  <c r="J35" i="18" s="1"/>
  <c r="I25" i="18"/>
  <c r="I35" i="18" s="1"/>
  <c r="H25" i="18"/>
  <c r="H35" i="18" s="1"/>
  <c r="G25" i="18"/>
  <c r="G35" i="18" s="1"/>
  <c r="J24" i="18"/>
  <c r="J36" i="18" s="1"/>
  <c r="I24" i="18"/>
  <c r="I36" i="18" s="1"/>
  <c r="H24" i="18"/>
  <c r="H36" i="18" s="1"/>
  <c r="G24" i="18"/>
  <c r="G36" i="18" s="1"/>
  <c r="J23" i="18"/>
  <c r="J37" i="18" s="1"/>
  <c r="I23" i="18"/>
  <c r="I37" i="18" s="1"/>
  <c r="H23" i="18"/>
  <c r="H37" i="18" s="1"/>
  <c r="G23" i="18"/>
  <c r="G37" i="18" s="1"/>
  <c r="J22" i="18"/>
  <c r="J38" i="18" s="1"/>
  <c r="I22" i="18"/>
  <c r="I38" i="18" s="1"/>
  <c r="H22" i="18"/>
  <c r="H38" i="18" s="1"/>
  <c r="G22" i="18"/>
  <c r="G38" i="18" s="1"/>
  <c r="H19" i="18"/>
  <c r="I19" i="18"/>
  <c r="J19" i="18"/>
  <c r="H11" i="18"/>
  <c r="I11" i="18"/>
  <c r="J11" i="18"/>
  <c r="H12" i="18"/>
  <c r="I12" i="18"/>
  <c r="J12" i="18"/>
  <c r="H13" i="18"/>
  <c r="I13" i="18"/>
  <c r="J13" i="18"/>
  <c r="H14" i="18"/>
  <c r="I14" i="18"/>
  <c r="J14" i="18"/>
  <c r="H15" i="18"/>
  <c r="I15" i="18"/>
  <c r="J15" i="18"/>
  <c r="H16" i="18"/>
  <c r="I16" i="18"/>
  <c r="J16" i="18"/>
  <c r="H17" i="18"/>
  <c r="I17" i="18"/>
  <c r="J17" i="18"/>
  <c r="H18" i="18"/>
  <c r="I18" i="18"/>
  <c r="J18" i="18"/>
  <c r="G19" i="18"/>
  <c r="G18" i="18"/>
  <c r="G17" i="18"/>
  <c r="G16" i="18"/>
  <c r="G15" i="18"/>
  <c r="G14" i="18"/>
  <c r="G13" i="18"/>
  <c r="G12" i="18"/>
  <c r="G11" i="18"/>
  <c r="G4" i="18"/>
  <c r="H4" i="18"/>
  <c r="I4" i="18"/>
  <c r="J4" i="18"/>
  <c r="G5" i="18"/>
  <c r="H5" i="18"/>
  <c r="I5" i="18"/>
  <c r="J5" i="18"/>
  <c r="G6" i="18"/>
  <c r="H6" i="18"/>
  <c r="I6" i="18"/>
  <c r="J6" i="18"/>
  <c r="G7" i="18"/>
  <c r="H7" i="18"/>
  <c r="I7" i="18"/>
  <c r="J7" i="18"/>
  <c r="G8" i="18"/>
  <c r="H8" i="18"/>
  <c r="I8" i="18"/>
  <c r="J8" i="18"/>
  <c r="G9" i="18"/>
  <c r="H9" i="18"/>
  <c r="I9" i="18"/>
  <c r="J9" i="18"/>
  <c r="G10" i="18"/>
  <c r="H10" i="18"/>
  <c r="I10" i="18"/>
  <c r="J10" i="18"/>
  <c r="H3" i="18"/>
  <c r="I3" i="18"/>
  <c r="J3" i="18"/>
  <c r="G3" i="18"/>
  <c r="H2" i="18"/>
  <c r="I2" i="18"/>
  <c r="J2" i="18"/>
  <c r="G2" i="18"/>
  <c r="J20" i="18"/>
  <c r="J21" i="18"/>
  <c r="H20" i="18"/>
  <c r="I20" i="18"/>
  <c r="H21" i="18"/>
  <c r="I21" i="18"/>
  <c r="G21" i="18"/>
  <c r="G20" i="18"/>
  <c r="J404" i="17"/>
  <c r="I404" i="17"/>
  <c r="H404" i="17"/>
  <c r="G404" i="17"/>
  <c r="J403" i="17"/>
  <c r="I403" i="17"/>
  <c r="H403" i="17"/>
  <c r="G403" i="17"/>
  <c r="G401" i="17" s="1"/>
  <c r="J402" i="17"/>
  <c r="I402" i="17"/>
  <c r="H402" i="17"/>
  <c r="G402" i="17"/>
  <c r="J401" i="17"/>
  <c r="I401" i="17"/>
  <c r="H401" i="17"/>
  <c r="J400" i="17"/>
  <c r="I400" i="17"/>
  <c r="H400" i="17"/>
  <c r="G400" i="17"/>
  <c r="G397" i="17"/>
  <c r="J392" i="17"/>
  <c r="I392" i="17"/>
  <c r="H392" i="17"/>
  <c r="G392" i="17"/>
  <c r="J391" i="17"/>
  <c r="J393" i="17" s="1"/>
  <c r="I391" i="17"/>
  <c r="I393" i="17" s="1"/>
  <c r="H391" i="17"/>
  <c r="H393" i="17" s="1"/>
  <c r="G391" i="17"/>
  <c r="G393" i="17" s="1"/>
  <c r="J390" i="17"/>
  <c r="J394" i="17" s="1"/>
  <c r="I390" i="17"/>
  <c r="I394" i="17" s="1"/>
  <c r="H390" i="17"/>
  <c r="H394" i="17" s="1"/>
  <c r="G390" i="17"/>
  <c r="G394" i="17" s="1"/>
  <c r="J389" i="17"/>
  <c r="J395" i="17" s="1"/>
  <c r="I389" i="17"/>
  <c r="I395" i="17" s="1"/>
  <c r="H389" i="17"/>
  <c r="H395" i="17" s="1"/>
  <c r="G389" i="17"/>
  <c r="G395" i="17" s="1"/>
  <c r="J388" i="17"/>
  <c r="J396" i="17" s="1"/>
  <c r="I388" i="17"/>
  <c r="I396" i="17" s="1"/>
  <c r="H388" i="17"/>
  <c r="H396" i="17" s="1"/>
  <c r="G388" i="17"/>
  <c r="G396" i="17" s="1"/>
  <c r="J387" i="17"/>
  <c r="J397" i="17" s="1"/>
  <c r="I387" i="17"/>
  <c r="I397" i="17" s="1"/>
  <c r="H387" i="17"/>
  <c r="H397" i="17" s="1"/>
  <c r="G387" i="17"/>
  <c r="J386" i="17"/>
  <c r="J398" i="17" s="1"/>
  <c r="I386" i="17"/>
  <c r="I398" i="17" s="1"/>
  <c r="H386" i="17"/>
  <c r="H398" i="17" s="1"/>
  <c r="G386" i="17"/>
  <c r="G398" i="17" s="1"/>
  <c r="J385" i="17"/>
  <c r="J399" i="17" s="1"/>
  <c r="I385" i="17"/>
  <c r="I399" i="17" s="1"/>
  <c r="H385" i="17"/>
  <c r="H399" i="17" s="1"/>
  <c r="G385" i="17"/>
  <c r="G399" i="17" s="1"/>
  <c r="J384" i="17"/>
  <c r="I384" i="17"/>
  <c r="H384" i="17"/>
  <c r="G384" i="17"/>
  <c r="J383" i="17"/>
  <c r="I383" i="17"/>
  <c r="H383" i="17"/>
  <c r="G383" i="17"/>
  <c r="J382" i="17"/>
  <c r="I382" i="17"/>
  <c r="H382" i="17"/>
  <c r="G382" i="17"/>
  <c r="J381" i="17"/>
  <c r="I381" i="17"/>
  <c r="H381" i="17"/>
  <c r="G381" i="17"/>
  <c r="J380" i="17"/>
  <c r="I380" i="17"/>
  <c r="H380" i="17"/>
  <c r="G380" i="17"/>
  <c r="J372" i="17"/>
  <c r="I372" i="17"/>
  <c r="H372" i="17"/>
  <c r="G372" i="17"/>
  <c r="J371" i="17"/>
  <c r="J373" i="17" s="1"/>
  <c r="I371" i="17"/>
  <c r="I373" i="17" s="1"/>
  <c r="H371" i="17"/>
  <c r="H373" i="17" s="1"/>
  <c r="G371" i="17"/>
  <c r="G373" i="17" s="1"/>
  <c r="J370" i="17"/>
  <c r="J374" i="17" s="1"/>
  <c r="I370" i="17"/>
  <c r="I374" i="17" s="1"/>
  <c r="H370" i="17"/>
  <c r="H374" i="17" s="1"/>
  <c r="G370" i="17"/>
  <c r="G374" i="17" s="1"/>
  <c r="J369" i="17"/>
  <c r="J375" i="17" s="1"/>
  <c r="I369" i="17"/>
  <c r="I375" i="17" s="1"/>
  <c r="H369" i="17"/>
  <c r="H375" i="17" s="1"/>
  <c r="G369" i="17"/>
  <c r="G375" i="17" s="1"/>
  <c r="J368" i="17"/>
  <c r="J376" i="17" s="1"/>
  <c r="I368" i="17"/>
  <c r="I376" i="17" s="1"/>
  <c r="H368" i="17"/>
  <c r="H376" i="17" s="1"/>
  <c r="G368" i="17"/>
  <c r="G376" i="17" s="1"/>
  <c r="J367" i="17"/>
  <c r="J377" i="17" s="1"/>
  <c r="I367" i="17"/>
  <c r="I377" i="17" s="1"/>
  <c r="H367" i="17"/>
  <c r="H377" i="17" s="1"/>
  <c r="G367" i="17"/>
  <c r="G377" i="17" s="1"/>
  <c r="J366" i="17"/>
  <c r="J378" i="17" s="1"/>
  <c r="I366" i="17"/>
  <c r="I378" i="17" s="1"/>
  <c r="H366" i="17"/>
  <c r="H378" i="17" s="1"/>
  <c r="G366" i="17"/>
  <c r="G378" i="17" s="1"/>
  <c r="J365" i="17"/>
  <c r="J379" i="17" s="1"/>
  <c r="I365" i="17"/>
  <c r="I379" i="17" s="1"/>
  <c r="H365" i="17"/>
  <c r="H379" i="17" s="1"/>
  <c r="G365" i="17"/>
  <c r="G379" i="17" s="1"/>
  <c r="J364" i="17"/>
  <c r="I364" i="17"/>
  <c r="H364" i="17"/>
  <c r="G364" i="17"/>
  <c r="J363" i="17"/>
  <c r="I363" i="17"/>
  <c r="H363" i="17"/>
  <c r="G363" i="17"/>
  <c r="G361" i="17" s="1"/>
  <c r="J362" i="17"/>
  <c r="I362" i="17"/>
  <c r="H362" i="17"/>
  <c r="G362" i="17"/>
  <c r="J361" i="17"/>
  <c r="I361" i="17"/>
  <c r="H361" i="17"/>
  <c r="J360" i="17"/>
  <c r="I360" i="17"/>
  <c r="H360" i="17"/>
  <c r="G360" i="17"/>
  <c r="J352" i="17"/>
  <c r="I352" i="17"/>
  <c r="H352" i="17"/>
  <c r="G352" i="17"/>
  <c r="J351" i="17"/>
  <c r="J353" i="17" s="1"/>
  <c r="I351" i="17"/>
  <c r="I353" i="17" s="1"/>
  <c r="H351" i="17"/>
  <c r="H353" i="17" s="1"/>
  <c r="G351" i="17"/>
  <c r="G353" i="17" s="1"/>
  <c r="J350" i="17"/>
  <c r="J354" i="17" s="1"/>
  <c r="I350" i="17"/>
  <c r="I354" i="17" s="1"/>
  <c r="H350" i="17"/>
  <c r="H354" i="17" s="1"/>
  <c r="G350" i="17"/>
  <c r="G354" i="17" s="1"/>
  <c r="J349" i="17"/>
  <c r="J355" i="17" s="1"/>
  <c r="I349" i="17"/>
  <c r="I355" i="17" s="1"/>
  <c r="H349" i="17"/>
  <c r="H355" i="17" s="1"/>
  <c r="G349" i="17"/>
  <c r="G355" i="17" s="1"/>
  <c r="J348" i="17"/>
  <c r="J356" i="17" s="1"/>
  <c r="I348" i="17"/>
  <c r="I356" i="17" s="1"/>
  <c r="H348" i="17"/>
  <c r="H356" i="17" s="1"/>
  <c r="G348" i="17"/>
  <c r="G356" i="17" s="1"/>
  <c r="J347" i="17"/>
  <c r="J357" i="17" s="1"/>
  <c r="I347" i="17"/>
  <c r="I357" i="17" s="1"/>
  <c r="H347" i="17"/>
  <c r="H357" i="17" s="1"/>
  <c r="G347" i="17"/>
  <c r="G357" i="17" s="1"/>
  <c r="J346" i="17"/>
  <c r="J358" i="17" s="1"/>
  <c r="I346" i="17"/>
  <c r="I358" i="17" s="1"/>
  <c r="H346" i="17"/>
  <c r="H358" i="17" s="1"/>
  <c r="G346" i="17"/>
  <c r="G358" i="17" s="1"/>
  <c r="J345" i="17"/>
  <c r="J359" i="17" s="1"/>
  <c r="I345" i="17"/>
  <c r="I359" i="17" s="1"/>
  <c r="H345" i="17"/>
  <c r="H359" i="17" s="1"/>
  <c r="G345" i="17"/>
  <c r="G359" i="17" s="1"/>
  <c r="J344" i="17"/>
  <c r="I344" i="17"/>
  <c r="H344" i="17"/>
  <c r="G344" i="17"/>
  <c r="J343" i="17"/>
  <c r="I343" i="17"/>
  <c r="H343" i="17"/>
  <c r="G343" i="17"/>
  <c r="G341" i="17" s="1"/>
  <c r="J342" i="17"/>
  <c r="I342" i="17"/>
  <c r="H342" i="17"/>
  <c r="G342" i="17"/>
  <c r="J341" i="17"/>
  <c r="I341" i="17"/>
  <c r="H341" i="17"/>
  <c r="J340" i="17"/>
  <c r="I340" i="17"/>
  <c r="H340" i="17"/>
  <c r="G340" i="17"/>
  <c r="J332" i="17"/>
  <c r="I332" i="17"/>
  <c r="H332" i="17"/>
  <c r="G332" i="17"/>
  <c r="J331" i="17"/>
  <c r="J333" i="17" s="1"/>
  <c r="I331" i="17"/>
  <c r="I333" i="17" s="1"/>
  <c r="H331" i="17"/>
  <c r="H333" i="17" s="1"/>
  <c r="G331" i="17"/>
  <c r="G333" i="17" s="1"/>
  <c r="J330" i="17"/>
  <c r="J334" i="17" s="1"/>
  <c r="I330" i="17"/>
  <c r="I334" i="17" s="1"/>
  <c r="H330" i="17"/>
  <c r="H334" i="17" s="1"/>
  <c r="G330" i="17"/>
  <c r="G334" i="17" s="1"/>
  <c r="J329" i="17"/>
  <c r="J335" i="17" s="1"/>
  <c r="I329" i="17"/>
  <c r="I335" i="17" s="1"/>
  <c r="H329" i="17"/>
  <c r="H335" i="17" s="1"/>
  <c r="G329" i="17"/>
  <c r="G335" i="17" s="1"/>
  <c r="J328" i="17"/>
  <c r="J336" i="17" s="1"/>
  <c r="I328" i="17"/>
  <c r="I336" i="17" s="1"/>
  <c r="H328" i="17"/>
  <c r="H336" i="17" s="1"/>
  <c r="G328" i="17"/>
  <c r="G336" i="17" s="1"/>
  <c r="J327" i="17"/>
  <c r="J337" i="17" s="1"/>
  <c r="I327" i="17"/>
  <c r="I337" i="17" s="1"/>
  <c r="H327" i="17"/>
  <c r="H337" i="17" s="1"/>
  <c r="G327" i="17"/>
  <c r="G337" i="17" s="1"/>
  <c r="J326" i="17"/>
  <c r="J338" i="17" s="1"/>
  <c r="I326" i="17"/>
  <c r="I338" i="17" s="1"/>
  <c r="H326" i="17"/>
  <c r="H338" i="17" s="1"/>
  <c r="G326" i="17"/>
  <c r="G338" i="17" s="1"/>
  <c r="J325" i="17"/>
  <c r="J339" i="17" s="1"/>
  <c r="I325" i="17"/>
  <c r="I339" i="17" s="1"/>
  <c r="H325" i="17"/>
  <c r="H339" i="17" s="1"/>
  <c r="G325" i="17"/>
  <c r="G339" i="17" s="1"/>
  <c r="J324" i="17"/>
  <c r="I324" i="17"/>
  <c r="H324" i="17"/>
  <c r="G324" i="17"/>
  <c r="J323" i="17"/>
  <c r="I323" i="17"/>
  <c r="H323" i="17"/>
  <c r="G323" i="17"/>
  <c r="G321" i="17" s="1"/>
  <c r="J322" i="17"/>
  <c r="I322" i="17"/>
  <c r="H322" i="17"/>
  <c r="G322" i="17"/>
  <c r="J321" i="17"/>
  <c r="I321" i="17"/>
  <c r="H321" i="17"/>
  <c r="J320" i="17"/>
  <c r="I320" i="17"/>
  <c r="H320" i="17"/>
  <c r="G320" i="17"/>
  <c r="J312" i="17"/>
  <c r="I312" i="17"/>
  <c r="H312" i="17"/>
  <c r="G312" i="17"/>
  <c r="J311" i="17"/>
  <c r="J313" i="17" s="1"/>
  <c r="I311" i="17"/>
  <c r="I313" i="17" s="1"/>
  <c r="H311" i="17"/>
  <c r="H313" i="17" s="1"/>
  <c r="G311" i="17"/>
  <c r="G313" i="17" s="1"/>
  <c r="J310" i="17"/>
  <c r="J314" i="17" s="1"/>
  <c r="I310" i="17"/>
  <c r="I314" i="17" s="1"/>
  <c r="H310" i="17"/>
  <c r="H314" i="17" s="1"/>
  <c r="G310" i="17"/>
  <c r="G314" i="17" s="1"/>
  <c r="J309" i="17"/>
  <c r="J315" i="17" s="1"/>
  <c r="I309" i="17"/>
  <c r="I315" i="17" s="1"/>
  <c r="H309" i="17"/>
  <c r="H315" i="17" s="1"/>
  <c r="G309" i="17"/>
  <c r="G315" i="17" s="1"/>
  <c r="J308" i="17"/>
  <c r="J316" i="17" s="1"/>
  <c r="I308" i="17"/>
  <c r="I316" i="17" s="1"/>
  <c r="H308" i="17"/>
  <c r="H316" i="17" s="1"/>
  <c r="G308" i="17"/>
  <c r="G316" i="17" s="1"/>
  <c r="J307" i="17"/>
  <c r="J317" i="17" s="1"/>
  <c r="I307" i="17"/>
  <c r="I317" i="17" s="1"/>
  <c r="H307" i="17"/>
  <c r="H317" i="17" s="1"/>
  <c r="G307" i="17"/>
  <c r="G317" i="17" s="1"/>
  <c r="J306" i="17"/>
  <c r="J318" i="17" s="1"/>
  <c r="I306" i="17"/>
  <c r="I318" i="17" s="1"/>
  <c r="H306" i="17"/>
  <c r="H318" i="17" s="1"/>
  <c r="G306" i="17"/>
  <c r="G318" i="17" s="1"/>
  <c r="J305" i="17"/>
  <c r="J319" i="17" s="1"/>
  <c r="I305" i="17"/>
  <c r="I319" i="17" s="1"/>
  <c r="H305" i="17"/>
  <c r="H319" i="17" s="1"/>
  <c r="G305" i="17"/>
  <c r="G319" i="17" s="1"/>
  <c r="J303" i="17"/>
  <c r="I303" i="17"/>
  <c r="H303" i="17"/>
  <c r="G303" i="17"/>
  <c r="J302" i="17"/>
  <c r="I302" i="17"/>
  <c r="H302" i="17"/>
  <c r="G302" i="17"/>
  <c r="J301" i="17"/>
  <c r="I301" i="17"/>
  <c r="H301" i="17"/>
  <c r="G301" i="17"/>
  <c r="J300" i="17"/>
  <c r="I300" i="17"/>
  <c r="H300" i="17"/>
  <c r="G300" i="17"/>
  <c r="J299" i="17"/>
  <c r="I299" i="17"/>
  <c r="H299" i="17"/>
  <c r="G299" i="17"/>
  <c r="H294" i="17"/>
  <c r="J291" i="17"/>
  <c r="I291" i="17"/>
  <c r="H291" i="17"/>
  <c r="G291" i="17"/>
  <c r="J290" i="17"/>
  <c r="J292" i="17" s="1"/>
  <c r="I290" i="17"/>
  <c r="I292" i="17" s="1"/>
  <c r="H290" i="17"/>
  <c r="H292" i="17" s="1"/>
  <c r="G290" i="17"/>
  <c r="G292" i="17" s="1"/>
  <c r="J289" i="17"/>
  <c r="J293" i="17" s="1"/>
  <c r="I289" i="17"/>
  <c r="I293" i="17" s="1"/>
  <c r="H289" i="17"/>
  <c r="H293" i="17" s="1"/>
  <c r="G289" i="17"/>
  <c r="G293" i="17" s="1"/>
  <c r="J288" i="17"/>
  <c r="J294" i="17" s="1"/>
  <c r="I288" i="17"/>
  <c r="I294" i="17" s="1"/>
  <c r="H288" i="17"/>
  <c r="G288" i="17"/>
  <c r="G294" i="17" s="1"/>
  <c r="J287" i="17"/>
  <c r="J295" i="17" s="1"/>
  <c r="I287" i="17"/>
  <c r="I295" i="17" s="1"/>
  <c r="H287" i="17"/>
  <c r="H295" i="17" s="1"/>
  <c r="G287" i="17"/>
  <c r="G295" i="17" s="1"/>
  <c r="J286" i="17"/>
  <c r="J296" i="17" s="1"/>
  <c r="I286" i="17"/>
  <c r="I296" i="17" s="1"/>
  <c r="H286" i="17"/>
  <c r="H296" i="17" s="1"/>
  <c r="G286" i="17"/>
  <c r="G296" i="17" s="1"/>
  <c r="J285" i="17"/>
  <c r="J297" i="17" s="1"/>
  <c r="I285" i="17"/>
  <c r="I297" i="17" s="1"/>
  <c r="H285" i="17"/>
  <c r="H297" i="17" s="1"/>
  <c r="G285" i="17"/>
  <c r="G297" i="17" s="1"/>
  <c r="J284" i="17"/>
  <c r="J298" i="17" s="1"/>
  <c r="I284" i="17"/>
  <c r="I298" i="17" s="1"/>
  <c r="H284" i="17"/>
  <c r="H298" i="17" s="1"/>
  <c r="G284" i="17"/>
  <c r="G298" i="17" s="1"/>
  <c r="J283" i="17"/>
  <c r="I283" i="17"/>
  <c r="H283" i="17"/>
  <c r="G283" i="17"/>
  <c r="J282" i="17"/>
  <c r="I282" i="17"/>
  <c r="H282" i="17"/>
  <c r="G282" i="17"/>
  <c r="J281" i="17"/>
  <c r="I281" i="17"/>
  <c r="H281" i="17"/>
  <c r="G281" i="17"/>
  <c r="J280" i="17"/>
  <c r="I280" i="17"/>
  <c r="H280" i="17"/>
  <c r="G280" i="17"/>
  <c r="J279" i="17"/>
  <c r="I279" i="17"/>
  <c r="H279" i="17"/>
  <c r="G279" i="17"/>
  <c r="J271" i="17"/>
  <c r="I271" i="17"/>
  <c r="H271" i="17"/>
  <c r="G271" i="17"/>
  <c r="J270" i="17"/>
  <c r="J272" i="17" s="1"/>
  <c r="I270" i="17"/>
  <c r="I272" i="17" s="1"/>
  <c r="H270" i="17"/>
  <c r="H272" i="17" s="1"/>
  <c r="G270" i="17"/>
  <c r="G272" i="17" s="1"/>
  <c r="J269" i="17"/>
  <c r="J273" i="17" s="1"/>
  <c r="I269" i="17"/>
  <c r="I273" i="17" s="1"/>
  <c r="H269" i="17"/>
  <c r="H273" i="17" s="1"/>
  <c r="G269" i="17"/>
  <c r="G273" i="17" s="1"/>
  <c r="J268" i="17"/>
  <c r="J274" i="17" s="1"/>
  <c r="I268" i="17"/>
  <c r="I274" i="17" s="1"/>
  <c r="H268" i="17"/>
  <c r="H274" i="17" s="1"/>
  <c r="G268" i="17"/>
  <c r="G274" i="17" s="1"/>
  <c r="J267" i="17"/>
  <c r="J275" i="17" s="1"/>
  <c r="I267" i="17"/>
  <c r="I275" i="17" s="1"/>
  <c r="H267" i="17"/>
  <c r="H275" i="17" s="1"/>
  <c r="G267" i="17"/>
  <c r="G275" i="17" s="1"/>
  <c r="J266" i="17"/>
  <c r="J276" i="17" s="1"/>
  <c r="I266" i="17"/>
  <c r="I276" i="17" s="1"/>
  <c r="H266" i="17"/>
  <c r="H276" i="17" s="1"/>
  <c r="G266" i="17"/>
  <c r="G276" i="17" s="1"/>
  <c r="J265" i="17"/>
  <c r="J277" i="17" s="1"/>
  <c r="I265" i="17"/>
  <c r="I277" i="17" s="1"/>
  <c r="H265" i="17"/>
  <c r="H277" i="17" s="1"/>
  <c r="G265" i="17"/>
  <c r="G277" i="17" s="1"/>
  <c r="J264" i="17"/>
  <c r="J278" i="17" s="1"/>
  <c r="I264" i="17"/>
  <c r="I278" i="17" s="1"/>
  <c r="H264" i="17"/>
  <c r="H278" i="17" s="1"/>
  <c r="G264" i="17"/>
  <c r="G278" i="17" s="1"/>
  <c r="J263" i="17"/>
  <c r="I263" i="17"/>
  <c r="H263" i="17"/>
  <c r="G263" i="17"/>
  <c r="J262" i="17"/>
  <c r="I262" i="17"/>
  <c r="H262" i="17"/>
  <c r="G262" i="17"/>
  <c r="J261" i="17"/>
  <c r="I261" i="17"/>
  <c r="H261" i="17"/>
  <c r="G261" i="17"/>
  <c r="J260" i="17"/>
  <c r="I260" i="17"/>
  <c r="H260" i="17"/>
  <c r="G260" i="17"/>
  <c r="J259" i="17"/>
  <c r="I259" i="17"/>
  <c r="H259" i="17"/>
  <c r="G259" i="17"/>
  <c r="J251" i="17"/>
  <c r="I251" i="17"/>
  <c r="H251" i="17"/>
  <c r="G251" i="17"/>
  <c r="J250" i="17"/>
  <c r="J252" i="17" s="1"/>
  <c r="I250" i="17"/>
  <c r="I252" i="17" s="1"/>
  <c r="H250" i="17"/>
  <c r="H252" i="17" s="1"/>
  <c r="G250" i="17"/>
  <c r="G252" i="17" s="1"/>
  <c r="J249" i="17"/>
  <c r="J253" i="17" s="1"/>
  <c r="I249" i="17"/>
  <c r="I253" i="17" s="1"/>
  <c r="H249" i="17"/>
  <c r="H253" i="17" s="1"/>
  <c r="G249" i="17"/>
  <c r="G253" i="17" s="1"/>
  <c r="J248" i="17"/>
  <c r="J254" i="17" s="1"/>
  <c r="I248" i="17"/>
  <c r="I254" i="17" s="1"/>
  <c r="H248" i="17"/>
  <c r="H254" i="17" s="1"/>
  <c r="G248" i="17"/>
  <c r="G254" i="17" s="1"/>
  <c r="J247" i="17"/>
  <c r="J255" i="17" s="1"/>
  <c r="I247" i="17"/>
  <c r="I255" i="17" s="1"/>
  <c r="H247" i="17"/>
  <c r="H255" i="17" s="1"/>
  <c r="G247" i="17"/>
  <c r="G255" i="17" s="1"/>
  <c r="J246" i="17"/>
  <c r="J256" i="17" s="1"/>
  <c r="I246" i="17"/>
  <c r="I256" i="17" s="1"/>
  <c r="H246" i="17"/>
  <c r="H256" i="17" s="1"/>
  <c r="G246" i="17"/>
  <c r="G256" i="17" s="1"/>
  <c r="J245" i="17"/>
  <c r="J257" i="17" s="1"/>
  <c r="I245" i="17"/>
  <c r="I257" i="17" s="1"/>
  <c r="H245" i="17"/>
  <c r="H257" i="17" s="1"/>
  <c r="G245" i="17"/>
  <c r="G257" i="17" s="1"/>
  <c r="J244" i="17"/>
  <c r="J258" i="17" s="1"/>
  <c r="I244" i="17"/>
  <c r="I258" i="17" s="1"/>
  <c r="H244" i="17"/>
  <c r="H258" i="17" s="1"/>
  <c r="G244" i="17"/>
  <c r="G258" i="17" s="1"/>
  <c r="J243" i="17"/>
  <c r="I243" i="17"/>
  <c r="H243" i="17"/>
  <c r="G243" i="17"/>
  <c r="J242" i="17"/>
  <c r="I242" i="17"/>
  <c r="H242" i="17"/>
  <c r="H240" i="17" s="1"/>
  <c r="G242" i="17"/>
  <c r="J241" i="17"/>
  <c r="I241" i="17"/>
  <c r="H241" i="17"/>
  <c r="G241" i="17"/>
  <c r="J240" i="17"/>
  <c r="I240" i="17"/>
  <c r="G240" i="17"/>
  <c r="J239" i="17"/>
  <c r="I239" i="17"/>
  <c r="H239" i="17"/>
  <c r="G239" i="17"/>
  <c r="J231" i="17"/>
  <c r="I231" i="17"/>
  <c r="H231" i="17"/>
  <c r="G231" i="17"/>
  <c r="J230" i="17"/>
  <c r="J232" i="17" s="1"/>
  <c r="I230" i="17"/>
  <c r="I232" i="17" s="1"/>
  <c r="H230" i="17"/>
  <c r="H232" i="17" s="1"/>
  <c r="G230" i="17"/>
  <c r="G232" i="17" s="1"/>
  <c r="J229" i="17"/>
  <c r="J233" i="17" s="1"/>
  <c r="I229" i="17"/>
  <c r="I233" i="17" s="1"/>
  <c r="H229" i="17"/>
  <c r="H233" i="17" s="1"/>
  <c r="G229" i="17"/>
  <c r="G233" i="17" s="1"/>
  <c r="J228" i="17"/>
  <c r="J234" i="17" s="1"/>
  <c r="I228" i="17"/>
  <c r="I234" i="17" s="1"/>
  <c r="H228" i="17"/>
  <c r="H234" i="17" s="1"/>
  <c r="G228" i="17"/>
  <c r="G234" i="17" s="1"/>
  <c r="J227" i="17"/>
  <c r="J235" i="17" s="1"/>
  <c r="I227" i="17"/>
  <c r="I235" i="17" s="1"/>
  <c r="H227" i="17"/>
  <c r="H235" i="17" s="1"/>
  <c r="G227" i="17"/>
  <c r="G235" i="17" s="1"/>
  <c r="J226" i="17"/>
  <c r="J236" i="17" s="1"/>
  <c r="I226" i="17"/>
  <c r="I236" i="17" s="1"/>
  <c r="H226" i="17"/>
  <c r="H236" i="17" s="1"/>
  <c r="G226" i="17"/>
  <c r="G236" i="17" s="1"/>
  <c r="J225" i="17"/>
  <c r="J237" i="17" s="1"/>
  <c r="I225" i="17"/>
  <c r="I237" i="17" s="1"/>
  <c r="H225" i="17"/>
  <c r="H237" i="17" s="1"/>
  <c r="G225" i="17"/>
  <c r="G237" i="17" s="1"/>
  <c r="J224" i="17"/>
  <c r="J238" i="17" s="1"/>
  <c r="I224" i="17"/>
  <c r="I238" i="17" s="1"/>
  <c r="H224" i="17"/>
  <c r="H238" i="17" s="1"/>
  <c r="G224" i="17"/>
  <c r="G238" i="17" s="1"/>
  <c r="J223" i="17"/>
  <c r="I223" i="17"/>
  <c r="H223" i="17"/>
  <c r="G223" i="17"/>
  <c r="J222" i="17"/>
  <c r="I222" i="17"/>
  <c r="H222" i="17"/>
  <c r="G222" i="17"/>
  <c r="J221" i="17"/>
  <c r="I221" i="17"/>
  <c r="H221" i="17"/>
  <c r="G221" i="17"/>
  <c r="J220" i="17"/>
  <c r="I220" i="17"/>
  <c r="H220" i="17"/>
  <c r="G220" i="17"/>
  <c r="J219" i="17"/>
  <c r="I219" i="17"/>
  <c r="H219" i="17"/>
  <c r="G219" i="17"/>
  <c r="J211" i="17"/>
  <c r="I211" i="17"/>
  <c r="H211" i="17"/>
  <c r="G211" i="17"/>
  <c r="J210" i="17"/>
  <c r="J212" i="17" s="1"/>
  <c r="I210" i="17"/>
  <c r="I212" i="17" s="1"/>
  <c r="H210" i="17"/>
  <c r="H212" i="17" s="1"/>
  <c r="G210" i="17"/>
  <c r="G212" i="17" s="1"/>
  <c r="J209" i="17"/>
  <c r="J213" i="17" s="1"/>
  <c r="I209" i="17"/>
  <c r="I213" i="17" s="1"/>
  <c r="H209" i="17"/>
  <c r="H213" i="17" s="1"/>
  <c r="G209" i="17"/>
  <c r="G213" i="17" s="1"/>
  <c r="J208" i="17"/>
  <c r="J214" i="17" s="1"/>
  <c r="I208" i="17"/>
  <c r="I214" i="17" s="1"/>
  <c r="H208" i="17"/>
  <c r="H214" i="17" s="1"/>
  <c r="G208" i="17"/>
  <c r="G214" i="17" s="1"/>
  <c r="J207" i="17"/>
  <c r="J215" i="17" s="1"/>
  <c r="I207" i="17"/>
  <c r="I215" i="17" s="1"/>
  <c r="H207" i="17"/>
  <c r="H215" i="17" s="1"/>
  <c r="G207" i="17"/>
  <c r="G215" i="17" s="1"/>
  <c r="J206" i="17"/>
  <c r="J216" i="17" s="1"/>
  <c r="I206" i="17"/>
  <c r="I216" i="17" s="1"/>
  <c r="H206" i="17"/>
  <c r="H216" i="17" s="1"/>
  <c r="G206" i="17"/>
  <c r="G216" i="17" s="1"/>
  <c r="J205" i="17"/>
  <c r="J217" i="17" s="1"/>
  <c r="I205" i="17"/>
  <c r="I217" i="17" s="1"/>
  <c r="H205" i="17"/>
  <c r="H217" i="17" s="1"/>
  <c r="G205" i="17"/>
  <c r="G217" i="17" s="1"/>
  <c r="J204" i="17"/>
  <c r="J218" i="17" s="1"/>
  <c r="I204" i="17"/>
  <c r="I218" i="17" s="1"/>
  <c r="H204" i="17"/>
  <c r="H218" i="17" s="1"/>
  <c r="G204" i="17"/>
  <c r="G218" i="17" s="1"/>
  <c r="J202" i="17"/>
  <c r="I202" i="17"/>
  <c r="H202" i="17"/>
  <c r="G202" i="17"/>
  <c r="J201" i="17"/>
  <c r="I201" i="17"/>
  <c r="H201" i="17"/>
  <c r="G201" i="17"/>
  <c r="J200" i="17"/>
  <c r="I200" i="17"/>
  <c r="H200" i="17"/>
  <c r="G200" i="17"/>
  <c r="J199" i="17"/>
  <c r="I199" i="17"/>
  <c r="H199" i="17"/>
  <c r="G199" i="17"/>
  <c r="J198" i="17"/>
  <c r="I198" i="17"/>
  <c r="H198" i="17"/>
  <c r="G198" i="17"/>
  <c r="J190" i="17"/>
  <c r="I190" i="17"/>
  <c r="H190" i="17"/>
  <c r="G190" i="17"/>
  <c r="J189" i="17"/>
  <c r="J191" i="17" s="1"/>
  <c r="I189" i="17"/>
  <c r="I191" i="17" s="1"/>
  <c r="H189" i="17"/>
  <c r="H191" i="17" s="1"/>
  <c r="G189" i="17"/>
  <c r="G191" i="17" s="1"/>
  <c r="J188" i="17"/>
  <c r="J192" i="17" s="1"/>
  <c r="I188" i="17"/>
  <c r="I192" i="17" s="1"/>
  <c r="H188" i="17"/>
  <c r="H192" i="17" s="1"/>
  <c r="G188" i="17"/>
  <c r="G192" i="17" s="1"/>
  <c r="J187" i="17"/>
  <c r="J193" i="17" s="1"/>
  <c r="I187" i="17"/>
  <c r="I193" i="17" s="1"/>
  <c r="H187" i="17"/>
  <c r="H193" i="17" s="1"/>
  <c r="G187" i="17"/>
  <c r="G193" i="17" s="1"/>
  <c r="J186" i="17"/>
  <c r="J194" i="17" s="1"/>
  <c r="I186" i="17"/>
  <c r="I194" i="17" s="1"/>
  <c r="H186" i="17"/>
  <c r="H194" i="17" s="1"/>
  <c r="G186" i="17"/>
  <c r="G194" i="17" s="1"/>
  <c r="J185" i="17"/>
  <c r="J195" i="17" s="1"/>
  <c r="I185" i="17"/>
  <c r="I195" i="17" s="1"/>
  <c r="H185" i="17"/>
  <c r="H195" i="17" s="1"/>
  <c r="G185" i="17"/>
  <c r="G195" i="17" s="1"/>
  <c r="J184" i="17"/>
  <c r="J196" i="17" s="1"/>
  <c r="I184" i="17"/>
  <c r="I196" i="17" s="1"/>
  <c r="H184" i="17"/>
  <c r="H196" i="17" s="1"/>
  <c r="G184" i="17"/>
  <c r="G196" i="17" s="1"/>
  <c r="J183" i="17"/>
  <c r="J197" i="17" s="1"/>
  <c r="I183" i="17"/>
  <c r="I197" i="17" s="1"/>
  <c r="H183" i="17"/>
  <c r="H197" i="17" s="1"/>
  <c r="G183" i="17"/>
  <c r="G197" i="17" s="1"/>
  <c r="J182" i="17"/>
  <c r="I182" i="17"/>
  <c r="H182" i="17"/>
  <c r="G182" i="17"/>
  <c r="J181" i="17"/>
  <c r="I181" i="17"/>
  <c r="H181" i="17"/>
  <c r="G181" i="17"/>
  <c r="J180" i="17"/>
  <c r="I180" i="17"/>
  <c r="H180" i="17"/>
  <c r="G180" i="17"/>
  <c r="J179" i="17"/>
  <c r="I179" i="17"/>
  <c r="H179" i="17"/>
  <c r="G179" i="17"/>
  <c r="J178" i="17"/>
  <c r="I178" i="17"/>
  <c r="H178" i="17"/>
  <c r="G178" i="17"/>
  <c r="J170" i="17"/>
  <c r="I170" i="17"/>
  <c r="H170" i="17"/>
  <c r="G170" i="17"/>
  <c r="J169" i="17"/>
  <c r="J171" i="17" s="1"/>
  <c r="I169" i="17"/>
  <c r="I171" i="17" s="1"/>
  <c r="H169" i="17"/>
  <c r="H171" i="17" s="1"/>
  <c r="G169" i="17"/>
  <c r="G171" i="17" s="1"/>
  <c r="J168" i="17"/>
  <c r="J172" i="17" s="1"/>
  <c r="I168" i="17"/>
  <c r="I172" i="17" s="1"/>
  <c r="H168" i="17"/>
  <c r="H172" i="17" s="1"/>
  <c r="G168" i="17"/>
  <c r="G172" i="17" s="1"/>
  <c r="J167" i="17"/>
  <c r="J173" i="17" s="1"/>
  <c r="I167" i="17"/>
  <c r="I173" i="17" s="1"/>
  <c r="H167" i="17"/>
  <c r="H173" i="17" s="1"/>
  <c r="G167" i="17"/>
  <c r="G173" i="17" s="1"/>
  <c r="J166" i="17"/>
  <c r="J174" i="17" s="1"/>
  <c r="I166" i="17"/>
  <c r="I174" i="17" s="1"/>
  <c r="H166" i="17"/>
  <c r="H174" i="17" s="1"/>
  <c r="G166" i="17"/>
  <c r="G174" i="17" s="1"/>
  <c r="J165" i="17"/>
  <c r="J175" i="17" s="1"/>
  <c r="I165" i="17"/>
  <c r="I175" i="17" s="1"/>
  <c r="H165" i="17"/>
  <c r="H175" i="17" s="1"/>
  <c r="G165" i="17"/>
  <c r="G175" i="17" s="1"/>
  <c r="J164" i="17"/>
  <c r="J176" i="17" s="1"/>
  <c r="I164" i="17"/>
  <c r="I176" i="17" s="1"/>
  <c r="H164" i="17"/>
  <c r="H176" i="17" s="1"/>
  <c r="G164" i="17"/>
  <c r="G176" i="17" s="1"/>
  <c r="J163" i="17"/>
  <c r="J177" i="17" s="1"/>
  <c r="I163" i="17"/>
  <c r="I177" i="17" s="1"/>
  <c r="H163" i="17"/>
  <c r="H177" i="17" s="1"/>
  <c r="G163" i="17"/>
  <c r="G177" i="17" s="1"/>
  <c r="J162" i="17"/>
  <c r="I162" i="17"/>
  <c r="H162" i="17"/>
  <c r="G162" i="17"/>
  <c r="J161" i="17"/>
  <c r="I161" i="17"/>
  <c r="H161" i="17"/>
  <c r="G161" i="17"/>
  <c r="J160" i="17"/>
  <c r="I160" i="17"/>
  <c r="H160" i="17"/>
  <c r="G160" i="17"/>
  <c r="J159" i="17"/>
  <c r="I159" i="17"/>
  <c r="H159" i="17"/>
  <c r="G159" i="17"/>
  <c r="J158" i="17"/>
  <c r="I158" i="17"/>
  <c r="H158" i="17"/>
  <c r="G158" i="17"/>
  <c r="J150" i="17"/>
  <c r="I150" i="17"/>
  <c r="H150" i="17"/>
  <c r="G150" i="17"/>
  <c r="J149" i="17"/>
  <c r="J151" i="17" s="1"/>
  <c r="I149" i="17"/>
  <c r="I151" i="17" s="1"/>
  <c r="H149" i="17"/>
  <c r="H151" i="17" s="1"/>
  <c r="G149" i="17"/>
  <c r="G151" i="17" s="1"/>
  <c r="J148" i="17"/>
  <c r="J152" i="17" s="1"/>
  <c r="I148" i="17"/>
  <c r="I152" i="17" s="1"/>
  <c r="H148" i="17"/>
  <c r="H152" i="17" s="1"/>
  <c r="G148" i="17"/>
  <c r="G152" i="17" s="1"/>
  <c r="J147" i="17"/>
  <c r="J153" i="17" s="1"/>
  <c r="I147" i="17"/>
  <c r="I153" i="17" s="1"/>
  <c r="H147" i="17"/>
  <c r="H153" i="17" s="1"/>
  <c r="G147" i="17"/>
  <c r="G153" i="17" s="1"/>
  <c r="J146" i="17"/>
  <c r="J154" i="17" s="1"/>
  <c r="I146" i="17"/>
  <c r="I154" i="17" s="1"/>
  <c r="H146" i="17"/>
  <c r="H154" i="17" s="1"/>
  <c r="G146" i="17"/>
  <c r="G154" i="17" s="1"/>
  <c r="J145" i="17"/>
  <c r="J155" i="17" s="1"/>
  <c r="I145" i="17"/>
  <c r="I155" i="17" s="1"/>
  <c r="H145" i="17"/>
  <c r="H155" i="17" s="1"/>
  <c r="G145" i="17"/>
  <c r="G155" i="17" s="1"/>
  <c r="J144" i="17"/>
  <c r="J156" i="17" s="1"/>
  <c r="I144" i="17"/>
  <c r="I156" i="17" s="1"/>
  <c r="H144" i="17"/>
  <c r="H156" i="17" s="1"/>
  <c r="G144" i="17"/>
  <c r="G156" i="17" s="1"/>
  <c r="J143" i="17"/>
  <c r="J157" i="17" s="1"/>
  <c r="I143" i="17"/>
  <c r="I157" i="17" s="1"/>
  <c r="H143" i="17"/>
  <c r="H157" i="17" s="1"/>
  <c r="G143" i="17"/>
  <c r="G157" i="17" s="1"/>
  <c r="J142" i="17"/>
  <c r="I142" i="17"/>
  <c r="H142" i="17"/>
  <c r="G142" i="17"/>
  <c r="J141" i="17"/>
  <c r="I141" i="17"/>
  <c r="H141" i="17"/>
  <c r="G141" i="17"/>
  <c r="J140" i="17"/>
  <c r="I140" i="17"/>
  <c r="H140" i="17"/>
  <c r="G140" i="17"/>
  <c r="J139" i="17"/>
  <c r="I139" i="17"/>
  <c r="H139" i="17"/>
  <c r="G139" i="17"/>
  <c r="J138" i="17"/>
  <c r="I138" i="17"/>
  <c r="H138" i="17"/>
  <c r="G138" i="17"/>
  <c r="J130" i="17"/>
  <c r="I130" i="17"/>
  <c r="H130" i="17"/>
  <c r="G130" i="17"/>
  <c r="J129" i="17"/>
  <c r="J131" i="17" s="1"/>
  <c r="I129" i="17"/>
  <c r="I131" i="17" s="1"/>
  <c r="H129" i="17"/>
  <c r="H131" i="17" s="1"/>
  <c r="G129" i="17"/>
  <c r="G131" i="17" s="1"/>
  <c r="J128" i="17"/>
  <c r="J132" i="17" s="1"/>
  <c r="I128" i="17"/>
  <c r="I132" i="17" s="1"/>
  <c r="H128" i="17"/>
  <c r="H132" i="17" s="1"/>
  <c r="G128" i="17"/>
  <c r="G132" i="17" s="1"/>
  <c r="J127" i="17"/>
  <c r="J133" i="17" s="1"/>
  <c r="I127" i="17"/>
  <c r="I133" i="17" s="1"/>
  <c r="H127" i="17"/>
  <c r="H133" i="17" s="1"/>
  <c r="G127" i="17"/>
  <c r="G133" i="17" s="1"/>
  <c r="J126" i="17"/>
  <c r="J134" i="17" s="1"/>
  <c r="I126" i="17"/>
  <c r="I134" i="17" s="1"/>
  <c r="H126" i="17"/>
  <c r="H134" i="17" s="1"/>
  <c r="G126" i="17"/>
  <c r="G134" i="17" s="1"/>
  <c r="J125" i="17"/>
  <c r="J135" i="17" s="1"/>
  <c r="I125" i="17"/>
  <c r="I135" i="17" s="1"/>
  <c r="H125" i="17"/>
  <c r="H135" i="17" s="1"/>
  <c r="G125" i="17"/>
  <c r="G135" i="17" s="1"/>
  <c r="J124" i="17"/>
  <c r="J136" i="17" s="1"/>
  <c r="I124" i="17"/>
  <c r="I136" i="17" s="1"/>
  <c r="H124" i="17"/>
  <c r="H136" i="17" s="1"/>
  <c r="G124" i="17"/>
  <c r="G136" i="17" s="1"/>
  <c r="J123" i="17"/>
  <c r="J137" i="17" s="1"/>
  <c r="I123" i="17"/>
  <c r="I137" i="17" s="1"/>
  <c r="H123" i="17"/>
  <c r="H137" i="17" s="1"/>
  <c r="G123" i="17"/>
  <c r="G137" i="17" s="1"/>
  <c r="J122" i="17"/>
  <c r="I122" i="17"/>
  <c r="H122" i="17"/>
  <c r="G122" i="17"/>
  <c r="J121" i="17"/>
  <c r="I121" i="17"/>
  <c r="H121" i="17"/>
  <c r="G121" i="17"/>
  <c r="J120" i="17"/>
  <c r="I120" i="17"/>
  <c r="H120" i="17"/>
  <c r="G120" i="17"/>
  <c r="J119" i="17"/>
  <c r="I119" i="17"/>
  <c r="H119" i="17"/>
  <c r="G119" i="17"/>
  <c r="J118" i="17"/>
  <c r="I118" i="17"/>
  <c r="H118" i="17"/>
  <c r="G118" i="17"/>
  <c r="J110" i="17"/>
  <c r="I110" i="17"/>
  <c r="H110" i="17"/>
  <c r="G110" i="17"/>
  <c r="J109" i="17"/>
  <c r="J111" i="17" s="1"/>
  <c r="I109" i="17"/>
  <c r="I111" i="17" s="1"/>
  <c r="H109" i="17"/>
  <c r="H111" i="17" s="1"/>
  <c r="G109" i="17"/>
  <c r="G111" i="17" s="1"/>
  <c r="J108" i="17"/>
  <c r="J112" i="17" s="1"/>
  <c r="I108" i="17"/>
  <c r="I112" i="17" s="1"/>
  <c r="H108" i="17"/>
  <c r="H112" i="17" s="1"/>
  <c r="G108" i="17"/>
  <c r="G112" i="17" s="1"/>
  <c r="J107" i="17"/>
  <c r="J113" i="17" s="1"/>
  <c r="I107" i="17"/>
  <c r="I113" i="17" s="1"/>
  <c r="H107" i="17"/>
  <c r="H113" i="17" s="1"/>
  <c r="G107" i="17"/>
  <c r="G113" i="17" s="1"/>
  <c r="J106" i="17"/>
  <c r="J114" i="17" s="1"/>
  <c r="I106" i="17"/>
  <c r="I114" i="17" s="1"/>
  <c r="H106" i="17"/>
  <c r="H114" i="17" s="1"/>
  <c r="G106" i="17"/>
  <c r="G114" i="17" s="1"/>
  <c r="J105" i="17"/>
  <c r="J115" i="17" s="1"/>
  <c r="I105" i="17"/>
  <c r="I115" i="17" s="1"/>
  <c r="H105" i="17"/>
  <c r="H115" i="17" s="1"/>
  <c r="G105" i="17"/>
  <c r="G115" i="17" s="1"/>
  <c r="J104" i="17"/>
  <c r="J116" i="17" s="1"/>
  <c r="I104" i="17"/>
  <c r="I116" i="17" s="1"/>
  <c r="H104" i="17"/>
  <c r="H116" i="17" s="1"/>
  <c r="G104" i="17"/>
  <c r="G116" i="17" s="1"/>
  <c r="J103" i="17"/>
  <c r="J117" i="17" s="1"/>
  <c r="I103" i="17"/>
  <c r="I117" i="17" s="1"/>
  <c r="H103" i="17"/>
  <c r="H117" i="17" s="1"/>
  <c r="G103" i="17"/>
  <c r="G117" i="17" s="1"/>
  <c r="J101" i="17"/>
  <c r="I101" i="17"/>
  <c r="H101" i="17"/>
  <c r="G101" i="17"/>
  <c r="J100" i="17"/>
  <c r="I100" i="17"/>
  <c r="H100" i="17"/>
  <c r="H98" i="17" s="1"/>
  <c r="G100" i="17"/>
  <c r="J99" i="17"/>
  <c r="I99" i="17"/>
  <c r="H99" i="17"/>
  <c r="G99" i="17"/>
  <c r="J98" i="17"/>
  <c r="I98" i="17"/>
  <c r="G98" i="17"/>
  <c r="J97" i="17"/>
  <c r="I97" i="17"/>
  <c r="H97" i="17"/>
  <c r="G97" i="17"/>
  <c r="J89" i="17"/>
  <c r="I89" i="17"/>
  <c r="H89" i="17"/>
  <c r="G89" i="17"/>
  <c r="J88" i="17"/>
  <c r="J90" i="17" s="1"/>
  <c r="I88" i="17"/>
  <c r="I90" i="17" s="1"/>
  <c r="H88" i="17"/>
  <c r="H90" i="17" s="1"/>
  <c r="G88" i="17"/>
  <c r="G90" i="17" s="1"/>
  <c r="J87" i="17"/>
  <c r="J91" i="17" s="1"/>
  <c r="I87" i="17"/>
  <c r="I91" i="17" s="1"/>
  <c r="H87" i="17"/>
  <c r="H91" i="17" s="1"/>
  <c r="G87" i="17"/>
  <c r="G91" i="17" s="1"/>
  <c r="J86" i="17"/>
  <c r="J92" i="17" s="1"/>
  <c r="I86" i="17"/>
  <c r="I92" i="17" s="1"/>
  <c r="H86" i="17"/>
  <c r="H92" i="17" s="1"/>
  <c r="G86" i="17"/>
  <c r="G92" i="17" s="1"/>
  <c r="J85" i="17"/>
  <c r="J93" i="17" s="1"/>
  <c r="I85" i="17"/>
  <c r="I93" i="17" s="1"/>
  <c r="H85" i="17"/>
  <c r="H93" i="17" s="1"/>
  <c r="G85" i="17"/>
  <c r="G93" i="17" s="1"/>
  <c r="J84" i="17"/>
  <c r="J94" i="17" s="1"/>
  <c r="I84" i="17"/>
  <c r="I94" i="17" s="1"/>
  <c r="H84" i="17"/>
  <c r="H94" i="17" s="1"/>
  <c r="G84" i="17"/>
  <c r="G94" i="17" s="1"/>
  <c r="J83" i="17"/>
  <c r="J95" i="17" s="1"/>
  <c r="I83" i="17"/>
  <c r="I95" i="17" s="1"/>
  <c r="H83" i="17"/>
  <c r="H95" i="17" s="1"/>
  <c r="G83" i="17"/>
  <c r="G95" i="17" s="1"/>
  <c r="J82" i="17"/>
  <c r="J96" i="17" s="1"/>
  <c r="I82" i="17"/>
  <c r="I96" i="17" s="1"/>
  <c r="H82" i="17"/>
  <c r="H96" i="17" s="1"/>
  <c r="G82" i="17"/>
  <c r="G96" i="17" s="1"/>
  <c r="J81" i="17"/>
  <c r="I81" i="17"/>
  <c r="H81" i="17"/>
  <c r="G81" i="17"/>
  <c r="J80" i="17"/>
  <c r="I80" i="17"/>
  <c r="H80" i="17"/>
  <c r="G80" i="17"/>
  <c r="G78" i="17" s="1"/>
  <c r="J79" i="17"/>
  <c r="I79" i="17"/>
  <c r="H79" i="17"/>
  <c r="G79" i="17"/>
  <c r="J78" i="17"/>
  <c r="I78" i="17"/>
  <c r="H78" i="17"/>
  <c r="J77" i="17"/>
  <c r="I77" i="17"/>
  <c r="H77" i="17"/>
  <c r="G77" i="17"/>
  <c r="J69" i="17"/>
  <c r="I69" i="17"/>
  <c r="H69" i="17"/>
  <c r="G69" i="17"/>
  <c r="J68" i="17"/>
  <c r="J70" i="17" s="1"/>
  <c r="I68" i="17"/>
  <c r="I70" i="17" s="1"/>
  <c r="H68" i="17"/>
  <c r="H70" i="17" s="1"/>
  <c r="G68" i="17"/>
  <c r="G70" i="17" s="1"/>
  <c r="J67" i="17"/>
  <c r="J71" i="17" s="1"/>
  <c r="I67" i="17"/>
  <c r="I71" i="17" s="1"/>
  <c r="H67" i="17"/>
  <c r="H71" i="17" s="1"/>
  <c r="G67" i="17"/>
  <c r="G71" i="17" s="1"/>
  <c r="J66" i="17"/>
  <c r="J72" i="17" s="1"/>
  <c r="I66" i="17"/>
  <c r="I72" i="17" s="1"/>
  <c r="H66" i="17"/>
  <c r="H72" i="17" s="1"/>
  <c r="G66" i="17"/>
  <c r="G72" i="17" s="1"/>
  <c r="J65" i="17"/>
  <c r="J73" i="17" s="1"/>
  <c r="I65" i="17"/>
  <c r="I73" i="17" s="1"/>
  <c r="H65" i="17"/>
  <c r="H73" i="17" s="1"/>
  <c r="G65" i="17"/>
  <c r="G73" i="17" s="1"/>
  <c r="J64" i="17"/>
  <c r="J74" i="17" s="1"/>
  <c r="I64" i="17"/>
  <c r="I74" i="17" s="1"/>
  <c r="H64" i="17"/>
  <c r="H74" i="17" s="1"/>
  <c r="G64" i="17"/>
  <c r="G74" i="17" s="1"/>
  <c r="J63" i="17"/>
  <c r="J75" i="17" s="1"/>
  <c r="I63" i="17"/>
  <c r="I75" i="17" s="1"/>
  <c r="H63" i="17"/>
  <c r="H75" i="17" s="1"/>
  <c r="G63" i="17"/>
  <c r="G75" i="17" s="1"/>
  <c r="J62" i="17"/>
  <c r="J76" i="17" s="1"/>
  <c r="I62" i="17"/>
  <c r="I76" i="17" s="1"/>
  <c r="H62" i="17"/>
  <c r="H76" i="17" s="1"/>
  <c r="G62" i="17"/>
  <c r="G76" i="17" s="1"/>
  <c r="J61" i="17"/>
  <c r="I61" i="17"/>
  <c r="H61" i="17"/>
  <c r="G61" i="17"/>
  <c r="J60" i="17"/>
  <c r="I60" i="17"/>
  <c r="H60" i="17"/>
  <c r="G60" i="17"/>
  <c r="G58" i="17" s="1"/>
  <c r="J59" i="17"/>
  <c r="I59" i="17"/>
  <c r="H59" i="17"/>
  <c r="G59" i="17"/>
  <c r="J58" i="17"/>
  <c r="I58" i="17"/>
  <c r="H58" i="17"/>
  <c r="J57" i="17"/>
  <c r="I57" i="17"/>
  <c r="H57" i="17"/>
  <c r="G57" i="17"/>
  <c r="J49" i="17"/>
  <c r="I49" i="17"/>
  <c r="H49" i="17"/>
  <c r="G49" i="17"/>
  <c r="J48" i="17"/>
  <c r="J50" i="17" s="1"/>
  <c r="I48" i="17"/>
  <c r="I50" i="17" s="1"/>
  <c r="H48" i="17"/>
  <c r="H50" i="17" s="1"/>
  <c r="G48" i="17"/>
  <c r="G50" i="17" s="1"/>
  <c r="J47" i="17"/>
  <c r="J51" i="17" s="1"/>
  <c r="I47" i="17"/>
  <c r="I51" i="17" s="1"/>
  <c r="H47" i="17"/>
  <c r="H51" i="17" s="1"/>
  <c r="G47" i="17"/>
  <c r="G51" i="17" s="1"/>
  <c r="J46" i="17"/>
  <c r="J52" i="17" s="1"/>
  <c r="I46" i="17"/>
  <c r="I52" i="17" s="1"/>
  <c r="H46" i="17"/>
  <c r="H52" i="17" s="1"/>
  <c r="G46" i="17"/>
  <c r="G52" i="17" s="1"/>
  <c r="J45" i="17"/>
  <c r="J53" i="17" s="1"/>
  <c r="I45" i="17"/>
  <c r="I53" i="17" s="1"/>
  <c r="H45" i="17"/>
  <c r="H53" i="17" s="1"/>
  <c r="G45" i="17"/>
  <c r="G53" i="17" s="1"/>
  <c r="J44" i="17"/>
  <c r="J54" i="17" s="1"/>
  <c r="I44" i="17"/>
  <c r="I54" i="17" s="1"/>
  <c r="H44" i="17"/>
  <c r="H54" i="17" s="1"/>
  <c r="G44" i="17"/>
  <c r="G54" i="17" s="1"/>
  <c r="J43" i="17"/>
  <c r="J55" i="17" s="1"/>
  <c r="I43" i="17"/>
  <c r="I55" i="17" s="1"/>
  <c r="H43" i="17"/>
  <c r="H55" i="17" s="1"/>
  <c r="G43" i="17"/>
  <c r="G55" i="17" s="1"/>
  <c r="J42" i="17"/>
  <c r="J56" i="17" s="1"/>
  <c r="I42" i="17"/>
  <c r="I56" i="17" s="1"/>
  <c r="H42" i="17"/>
  <c r="H56" i="17" s="1"/>
  <c r="G42" i="17"/>
  <c r="G56" i="17" s="1"/>
  <c r="J41" i="17"/>
  <c r="I41" i="17"/>
  <c r="H41" i="17"/>
  <c r="G41" i="17"/>
  <c r="J40" i="17"/>
  <c r="I40" i="17"/>
  <c r="H40" i="17"/>
  <c r="G40" i="17"/>
  <c r="J39" i="17"/>
  <c r="I39" i="17"/>
  <c r="H39" i="17"/>
  <c r="G39" i="17"/>
  <c r="J38" i="17"/>
  <c r="I38" i="17"/>
  <c r="H38" i="17"/>
  <c r="G38" i="17"/>
  <c r="J37" i="17"/>
  <c r="I37" i="17"/>
  <c r="H37" i="17"/>
  <c r="G37" i="17"/>
  <c r="J29" i="17"/>
  <c r="I29" i="17"/>
  <c r="H29" i="17"/>
  <c r="G29" i="17"/>
  <c r="J28" i="17"/>
  <c r="J30" i="17" s="1"/>
  <c r="I28" i="17"/>
  <c r="I30" i="17" s="1"/>
  <c r="H28" i="17"/>
  <c r="H30" i="17" s="1"/>
  <c r="G28" i="17"/>
  <c r="G30" i="17" s="1"/>
  <c r="J27" i="17"/>
  <c r="J31" i="17" s="1"/>
  <c r="I27" i="17"/>
  <c r="I31" i="17" s="1"/>
  <c r="H27" i="17"/>
  <c r="H31" i="17" s="1"/>
  <c r="G27" i="17"/>
  <c r="G31" i="17" s="1"/>
  <c r="J26" i="17"/>
  <c r="J32" i="17" s="1"/>
  <c r="I26" i="17"/>
  <c r="I32" i="17" s="1"/>
  <c r="H26" i="17"/>
  <c r="H32" i="17" s="1"/>
  <c r="G26" i="17"/>
  <c r="G32" i="17" s="1"/>
  <c r="J25" i="17"/>
  <c r="J33" i="17" s="1"/>
  <c r="I25" i="17"/>
  <c r="I33" i="17" s="1"/>
  <c r="H25" i="17"/>
  <c r="H33" i="17" s="1"/>
  <c r="G25" i="17"/>
  <c r="G33" i="17" s="1"/>
  <c r="J24" i="17"/>
  <c r="J34" i="17" s="1"/>
  <c r="I24" i="17"/>
  <c r="I34" i="17" s="1"/>
  <c r="H24" i="17"/>
  <c r="H34" i="17" s="1"/>
  <c r="G24" i="17"/>
  <c r="G34" i="17" s="1"/>
  <c r="J23" i="17"/>
  <c r="J35" i="17" s="1"/>
  <c r="I23" i="17"/>
  <c r="I35" i="17" s="1"/>
  <c r="H23" i="17"/>
  <c r="H35" i="17" s="1"/>
  <c r="G23" i="17"/>
  <c r="G35" i="17" s="1"/>
  <c r="J22" i="17"/>
  <c r="J36" i="17" s="1"/>
  <c r="I22" i="17"/>
  <c r="I36" i="17" s="1"/>
  <c r="H22" i="17"/>
  <c r="H36" i="17" s="1"/>
  <c r="G22" i="17"/>
  <c r="G36" i="17" s="1"/>
  <c r="H10" i="17"/>
  <c r="I10" i="17"/>
  <c r="J10" i="17"/>
  <c r="H11" i="17"/>
  <c r="I11" i="17"/>
  <c r="J11" i="17"/>
  <c r="H12" i="17"/>
  <c r="I12" i="17"/>
  <c r="J12" i="17"/>
  <c r="H13" i="17"/>
  <c r="I13" i="17"/>
  <c r="J13" i="17"/>
  <c r="H14" i="17"/>
  <c r="I14" i="17"/>
  <c r="J14" i="17"/>
  <c r="H15" i="17"/>
  <c r="I15" i="17"/>
  <c r="J15" i="17"/>
  <c r="H16" i="17"/>
  <c r="I16" i="17"/>
  <c r="J16" i="17"/>
  <c r="H17" i="17"/>
  <c r="I17" i="17"/>
  <c r="J17" i="17"/>
  <c r="H18" i="17"/>
  <c r="I18" i="17"/>
  <c r="J18" i="17"/>
  <c r="G18" i="17"/>
  <c r="G17" i="17"/>
  <c r="G16" i="17"/>
  <c r="G15" i="17"/>
  <c r="G14" i="17"/>
  <c r="G13" i="17"/>
  <c r="G12" i="17"/>
  <c r="G11" i="17"/>
  <c r="G10" i="17"/>
  <c r="H3" i="17"/>
  <c r="I3" i="17"/>
  <c r="J3" i="17"/>
  <c r="H4" i="17"/>
  <c r="I4" i="17"/>
  <c r="J4" i="17"/>
  <c r="H5" i="17"/>
  <c r="I5" i="17"/>
  <c r="J5" i="17"/>
  <c r="H6" i="17"/>
  <c r="I6" i="17"/>
  <c r="J6" i="17"/>
  <c r="H7" i="17"/>
  <c r="I7" i="17"/>
  <c r="J7" i="17"/>
  <c r="H8" i="17"/>
  <c r="I8" i="17"/>
  <c r="J8" i="17"/>
  <c r="H9" i="17"/>
  <c r="I9" i="17"/>
  <c r="J9" i="17"/>
  <c r="G4" i="17"/>
  <c r="G5" i="17"/>
  <c r="G6" i="17"/>
  <c r="G7" i="17"/>
  <c r="G8" i="17"/>
  <c r="G9" i="17"/>
  <c r="G3" i="17"/>
  <c r="H2" i="17"/>
  <c r="I2" i="17"/>
  <c r="J2" i="17"/>
  <c r="G2" i="17"/>
  <c r="H19" i="17"/>
  <c r="I19" i="17"/>
  <c r="J19" i="17"/>
  <c r="H20" i="17"/>
  <c r="I20" i="17"/>
  <c r="J20" i="17"/>
  <c r="H21" i="17"/>
  <c r="I21" i="17"/>
  <c r="J21" i="17"/>
  <c r="G20" i="17"/>
  <c r="G21" i="17"/>
  <c r="G19" i="17"/>
  <c r="J404" i="16"/>
  <c r="I404" i="16"/>
  <c r="H404" i="16"/>
  <c r="G404" i="16"/>
  <c r="J403" i="16"/>
  <c r="I403" i="16"/>
  <c r="H403" i="16"/>
  <c r="H399" i="16" s="1"/>
  <c r="G403" i="16"/>
  <c r="J402" i="16"/>
  <c r="I402" i="16"/>
  <c r="H402" i="16"/>
  <c r="G402" i="16"/>
  <c r="J401" i="16"/>
  <c r="I401" i="16"/>
  <c r="H401" i="16"/>
  <c r="G401" i="16"/>
  <c r="J400" i="16"/>
  <c r="I400" i="16"/>
  <c r="H400" i="16"/>
  <c r="G400" i="16"/>
  <c r="J399" i="16"/>
  <c r="I399" i="16"/>
  <c r="G399" i="16"/>
  <c r="J398" i="16"/>
  <c r="I398" i="16"/>
  <c r="H398" i="16"/>
  <c r="G398" i="16"/>
  <c r="J391" i="16"/>
  <c r="I391" i="16"/>
  <c r="H391" i="16"/>
  <c r="G391" i="16"/>
  <c r="J390" i="16"/>
  <c r="J392" i="16" s="1"/>
  <c r="I390" i="16"/>
  <c r="I392" i="16" s="1"/>
  <c r="H390" i="16"/>
  <c r="H392" i="16" s="1"/>
  <c r="G390" i="16"/>
  <c r="G392" i="16" s="1"/>
  <c r="J389" i="16"/>
  <c r="J393" i="16" s="1"/>
  <c r="I389" i="16"/>
  <c r="I393" i="16" s="1"/>
  <c r="H389" i="16"/>
  <c r="H393" i="16" s="1"/>
  <c r="G389" i="16"/>
  <c r="G393" i="16" s="1"/>
  <c r="J388" i="16"/>
  <c r="J394" i="16" s="1"/>
  <c r="I388" i="16"/>
  <c r="I394" i="16" s="1"/>
  <c r="H388" i="16"/>
  <c r="H394" i="16" s="1"/>
  <c r="G388" i="16"/>
  <c r="G394" i="16" s="1"/>
  <c r="J387" i="16"/>
  <c r="J395" i="16" s="1"/>
  <c r="I387" i="16"/>
  <c r="I395" i="16" s="1"/>
  <c r="H387" i="16"/>
  <c r="H395" i="16" s="1"/>
  <c r="G387" i="16"/>
  <c r="G395" i="16" s="1"/>
  <c r="J386" i="16"/>
  <c r="J396" i="16" s="1"/>
  <c r="I386" i="16"/>
  <c r="I396" i="16" s="1"/>
  <c r="H386" i="16"/>
  <c r="H396" i="16" s="1"/>
  <c r="G386" i="16"/>
  <c r="G396" i="16" s="1"/>
  <c r="J385" i="16"/>
  <c r="J397" i="16" s="1"/>
  <c r="I385" i="16"/>
  <c r="I397" i="16" s="1"/>
  <c r="H385" i="16"/>
  <c r="H397" i="16" s="1"/>
  <c r="G385" i="16"/>
  <c r="G397" i="16" s="1"/>
  <c r="J384" i="16"/>
  <c r="I384" i="16"/>
  <c r="H384" i="16"/>
  <c r="G384" i="16"/>
  <c r="J383" i="16"/>
  <c r="I383" i="16"/>
  <c r="H383" i="16"/>
  <c r="G383" i="16"/>
  <c r="J382" i="16"/>
  <c r="I382" i="16"/>
  <c r="H382" i="16"/>
  <c r="G382" i="16"/>
  <c r="J381" i="16"/>
  <c r="I381" i="16"/>
  <c r="H381" i="16"/>
  <c r="G381" i="16"/>
  <c r="J380" i="16"/>
  <c r="I380" i="16"/>
  <c r="H380" i="16"/>
  <c r="G380" i="16"/>
  <c r="J379" i="16"/>
  <c r="I379" i="16"/>
  <c r="H379" i="16"/>
  <c r="G379" i="16"/>
  <c r="J378" i="16"/>
  <c r="I378" i="16"/>
  <c r="H378" i="16"/>
  <c r="G378" i="16"/>
  <c r="J371" i="16"/>
  <c r="I371" i="16"/>
  <c r="H371" i="16"/>
  <c r="G371" i="16"/>
  <c r="J370" i="16"/>
  <c r="J372" i="16" s="1"/>
  <c r="I370" i="16"/>
  <c r="I372" i="16" s="1"/>
  <c r="H370" i="16"/>
  <c r="H372" i="16" s="1"/>
  <c r="G370" i="16"/>
  <c r="G372" i="16" s="1"/>
  <c r="J369" i="16"/>
  <c r="J373" i="16" s="1"/>
  <c r="I369" i="16"/>
  <c r="I373" i="16" s="1"/>
  <c r="H369" i="16"/>
  <c r="H373" i="16" s="1"/>
  <c r="G369" i="16"/>
  <c r="G373" i="16" s="1"/>
  <c r="J368" i="16"/>
  <c r="J374" i="16" s="1"/>
  <c r="I368" i="16"/>
  <c r="I374" i="16" s="1"/>
  <c r="H368" i="16"/>
  <c r="H374" i="16" s="1"/>
  <c r="G368" i="16"/>
  <c r="G374" i="16" s="1"/>
  <c r="J367" i="16"/>
  <c r="J375" i="16" s="1"/>
  <c r="I367" i="16"/>
  <c r="I375" i="16" s="1"/>
  <c r="H367" i="16"/>
  <c r="H375" i="16" s="1"/>
  <c r="G367" i="16"/>
  <c r="G375" i="16" s="1"/>
  <c r="J366" i="16"/>
  <c r="J376" i="16" s="1"/>
  <c r="I366" i="16"/>
  <c r="I376" i="16" s="1"/>
  <c r="H366" i="16"/>
  <c r="H376" i="16" s="1"/>
  <c r="G366" i="16"/>
  <c r="G376" i="16" s="1"/>
  <c r="J365" i="16"/>
  <c r="J377" i="16" s="1"/>
  <c r="I365" i="16"/>
  <c r="I377" i="16" s="1"/>
  <c r="H365" i="16"/>
  <c r="H377" i="16" s="1"/>
  <c r="G365" i="16"/>
  <c r="G377" i="16" s="1"/>
  <c r="J364" i="16"/>
  <c r="I364" i="16"/>
  <c r="H364" i="16"/>
  <c r="G364" i="16"/>
  <c r="J363" i="16"/>
  <c r="I363" i="16"/>
  <c r="H363" i="16"/>
  <c r="H359" i="16" s="1"/>
  <c r="G363" i="16"/>
  <c r="J362" i="16"/>
  <c r="I362" i="16"/>
  <c r="H362" i="16"/>
  <c r="G362" i="16"/>
  <c r="J361" i="16"/>
  <c r="I361" i="16"/>
  <c r="H361" i="16"/>
  <c r="G361" i="16"/>
  <c r="J360" i="16"/>
  <c r="I360" i="16"/>
  <c r="H360" i="16"/>
  <c r="G360" i="16"/>
  <c r="J359" i="16"/>
  <c r="I359" i="16"/>
  <c r="G359" i="16"/>
  <c r="J358" i="16"/>
  <c r="I358" i="16"/>
  <c r="H358" i="16"/>
  <c r="G358" i="16"/>
  <c r="J351" i="16"/>
  <c r="I351" i="16"/>
  <c r="H351" i="16"/>
  <c r="G351" i="16"/>
  <c r="J350" i="16"/>
  <c r="J352" i="16" s="1"/>
  <c r="I350" i="16"/>
  <c r="I352" i="16" s="1"/>
  <c r="H350" i="16"/>
  <c r="H352" i="16" s="1"/>
  <c r="G350" i="16"/>
  <c r="G352" i="16" s="1"/>
  <c r="J349" i="16"/>
  <c r="J353" i="16" s="1"/>
  <c r="I349" i="16"/>
  <c r="I353" i="16" s="1"/>
  <c r="H349" i="16"/>
  <c r="H353" i="16" s="1"/>
  <c r="G349" i="16"/>
  <c r="G353" i="16" s="1"/>
  <c r="J348" i="16"/>
  <c r="J354" i="16" s="1"/>
  <c r="I348" i="16"/>
  <c r="I354" i="16" s="1"/>
  <c r="H348" i="16"/>
  <c r="H354" i="16" s="1"/>
  <c r="G348" i="16"/>
  <c r="G354" i="16" s="1"/>
  <c r="J347" i="16"/>
  <c r="J355" i="16" s="1"/>
  <c r="I347" i="16"/>
  <c r="I355" i="16" s="1"/>
  <c r="H347" i="16"/>
  <c r="H355" i="16" s="1"/>
  <c r="G347" i="16"/>
  <c r="G355" i="16" s="1"/>
  <c r="J346" i="16"/>
  <c r="J356" i="16" s="1"/>
  <c r="I346" i="16"/>
  <c r="I356" i="16" s="1"/>
  <c r="H346" i="16"/>
  <c r="H356" i="16" s="1"/>
  <c r="G346" i="16"/>
  <c r="G356" i="16" s="1"/>
  <c r="J345" i="16"/>
  <c r="J357" i="16" s="1"/>
  <c r="I345" i="16"/>
  <c r="I357" i="16" s="1"/>
  <c r="H345" i="16"/>
  <c r="H357" i="16" s="1"/>
  <c r="G345" i="16"/>
  <c r="G357" i="16" s="1"/>
  <c r="J344" i="16"/>
  <c r="I344" i="16"/>
  <c r="H344" i="16"/>
  <c r="G344" i="16"/>
  <c r="J343" i="16"/>
  <c r="I343" i="16"/>
  <c r="H343" i="16"/>
  <c r="G343" i="16"/>
  <c r="J342" i="16"/>
  <c r="I342" i="16"/>
  <c r="H342" i="16"/>
  <c r="G342" i="16"/>
  <c r="J341" i="16"/>
  <c r="I341" i="16"/>
  <c r="H341" i="16"/>
  <c r="G341" i="16"/>
  <c r="J340" i="16"/>
  <c r="I340" i="16"/>
  <c r="H340" i="16"/>
  <c r="G340" i="16"/>
  <c r="J339" i="16"/>
  <c r="I339" i="16"/>
  <c r="H339" i="16"/>
  <c r="G339" i="16"/>
  <c r="J338" i="16"/>
  <c r="I338" i="16"/>
  <c r="H338" i="16"/>
  <c r="G338" i="16"/>
  <c r="H337" i="16"/>
  <c r="J331" i="16"/>
  <c r="I331" i="16"/>
  <c r="H331" i="16"/>
  <c r="G331" i="16"/>
  <c r="J330" i="16"/>
  <c r="J332" i="16" s="1"/>
  <c r="I330" i="16"/>
  <c r="I332" i="16" s="1"/>
  <c r="H330" i="16"/>
  <c r="H332" i="16" s="1"/>
  <c r="G330" i="16"/>
  <c r="G332" i="16" s="1"/>
  <c r="J329" i="16"/>
  <c r="J333" i="16" s="1"/>
  <c r="I329" i="16"/>
  <c r="I333" i="16" s="1"/>
  <c r="H329" i="16"/>
  <c r="H333" i="16" s="1"/>
  <c r="G329" i="16"/>
  <c r="G333" i="16" s="1"/>
  <c r="J328" i="16"/>
  <c r="J334" i="16" s="1"/>
  <c r="I328" i="16"/>
  <c r="I334" i="16" s="1"/>
  <c r="H328" i="16"/>
  <c r="H334" i="16" s="1"/>
  <c r="G328" i="16"/>
  <c r="G334" i="16" s="1"/>
  <c r="J327" i="16"/>
  <c r="J335" i="16" s="1"/>
  <c r="I327" i="16"/>
  <c r="I335" i="16" s="1"/>
  <c r="H327" i="16"/>
  <c r="H335" i="16" s="1"/>
  <c r="G327" i="16"/>
  <c r="G335" i="16" s="1"/>
  <c r="J326" i="16"/>
  <c r="J336" i="16" s="1"/>
  <c r="I326" i="16"/>
  <c r="I336" i="16" s="1"/>
  <c r="H326" i="16"/>
  <c r="H336" i="16" s="1"/>
  <c r="G326" i="16"/>
  <c r="G336" i="16" s="1"/>
  <c r="J325" i="16"/>
  <c r="J337" i="16" s="1"/>
  <c r="I325" i="16"/>
  <c r="I337" i="16" s="1"/>
  <c r="H325" i="16"/>
  <c r="G325" i="16"/>
  <c r="G337" i="16" s="1"/>
  <c r="J324" i="16"/>
  <c r="I324" i="16"/>
  <c r="H324" i="16"/>
  <c r="G324" i="16"/>
  <c r="J323" i="16"/>
  <c r="I323" i="16"/>
  <c r="H323" i="16"/>
  <c r="H319" i="16" s="1"/>
  <c r="G323" i="16"/>
  <c r="J322" i="16"/>
  <c r="I322" i="16"/>
  <c r="H322" i="16"/>
  <c r="G322" i="16"/>
  <c r="J321" i="16"/>
  <c r="I321" i="16"/>
  <c r="H321" i="16"/>
  <c r="G321" i="16"/>
  <c r="J320" i="16"/>
  <c r="I320" i="16"/>
  <c r="H320" i="16"/>
  <c r="G320" i="16"/>
  <c r="J319" i="16"/>
  <c r="I319" i="16"/>
  <c r="G319" i="16"/>
  <c r="J318" i="16"/>
  <c r="I318" i="16"/>
  <c r="H318" i="16"/>
  <c r="G318" i="16"/>
  <c r="J311" i="16"/>
  <c r="I311" i="16"/>
  <c r="H311" i="16"/>
  <c r="G311" i="16"/>
  <c r="J310" i="16"/>
  <c r="J312" i="16" s="1"/>
  <c r="I310" i="16"/>
  <c r="I312" i="16" s="1"/>
  <c r="H310" i="16"/>
  <c r="H312" i="16" s="1"/>
  <c r="G310" i="16"/>
  <c r="G312" i="16" s="1"/>
  <c r="J309" i="16"/>
  <c r="J313" i="16" s="1"/>
  <c r="I309" i="16"/>
  <c r="I313" i="16" s="1"/>
  <c r="H309" i="16"/>
  <c r="H313" i="16" s="1"/>
  <c r="G309" i="16"/>
  <c r="G313" i="16" s="1"/>
  <c r="J308" i="16"/>
  <c r="J314" i="16" s="1"/>
  <c r="I308" i="16"/>
  <c r="I314" i="16" s="1"/>
  <c r="H308" i="16"/>
  <c r="H314" i="16" s="1"/>
  <c r="G308" i="16"/>
  <c r="G314" i="16" s="1"/>
  <c r="J307" i="16"/>
  <c r="J315" i="16" s="1"/>
  <c r="I307" i="16"/>
  <c r="I315" i="16" s="1"/>
  <c r="H307" i="16"/>
  <c r="H315" i="16" s="1"/>
  <c r="G307" i="16"/>
  <c r="G315" i="16" s="1"/>
  <c r="J306" i="16"/>
  <c r="J316" i="16" s="1"/>
  <c r="I306" i="16"/>
  <c r="I316" i="16" s="1"/>
  <c r="H306" i="16"/>
  <c r="H316" i="16" s="1"/>
  <c r="G306" i="16"/>
  <c r="G316" i="16" s="1"/>
  <c r="J305" i="16"/>
  <c r="J317" i="16" s="1"/>
  <c r="I305" i="16"/>
  <c r="I317" i="16" s="1"/>
  <c r="H305" i="16"/>
  <c r="H317" i="16" s="1"/>
  <c r="G305" i="16"/>
  <c r="G317" i="16" s="1"/>
  <c r="J303" i="16"/>
  <c r="I303" i="16"/>
  <c r="H303" i="16"/>
  <c r="G303" i="16"/>
  <c r="J302" i="16"/>
  <c r="I302" i="16"/>
  <c r="H302" i="16"/>
  <c r="G302" i="16"/>
  <c r="J301" i="16"/>
  <c r="I301" i="16"/>
  <c r="H301" i="16"/>
  <c r="G301" i="16"/>
  <c r="J300" i="16"/>
  <c r="I300" i="16"/>
  <c r="H300" i="16"/>
  <c r="G300" i="16"/>
  <c r="J299" i="16"/>
  <c r="I299" i="16"/>
  <c r="H299" i="16"/>
  <c r="G299" i="16"/>
  <c r="J298" i="16"/>
  <c r="I298" i="16"/>
  <c r="H298" i="16"/>
  <c r="G298" i="16"/>
  <c r="J297" i="16"/>
  <c r="I297" i="16"/>
  <c r="H297" i="16"/>
  <c r="G297" i="16"/>
  <c r="J290" i="16"/>
  <c r="I290" i="16"/>
  <c r="H290" i="16"/>
  <c r="G290" i="16"/>
  <c r="J289" i="16"/>
  <c r="J291" i="16" s="1"/>
  <c r="I289" i="16"/>
  <c r="I291" i="16" s="1"/>
  <c r="H289" i="16"/>
  <c r="H291" i="16" s="1"/>
  <c r="G289" i="16"/>
  <c r="G291" i="16" s="1"/>
  <c r="J288" i="16"/>
  <c r="J292" i="16" s="1"/>
  <c r="I288" i="16"/>
  <c r="I292" i="16" s="1"/>
  <c r="H288" i="16"/>
  <c r="H292" i="16" s="1"/>
  <c r="G288" i="16"/>
  <c r="G292" i="16" s="1"/>
  <c r="J287" i="16"/>
  <c r="J293" i="16" s="1"/>
  <c r="I287" i="16"/>
  <c r="I293" i="16" s="1"/>
  <c r="H287" i="16"/>
  <c r="H293" i="16" s="1"/>
  <c r="G287" i="16"/>
  <c r="G293" i="16" s="1"/>
  <c r="J286" i="16"/>
  <c r="J294" i="16" s="1"/>
  <c r="I286" i="16"/>
  <c r="I294" i="16" s="1"/>
  <c r="H286" i="16"/>
  <c r="H294" i="16" s="1"/>
  <c r="G286" i="16"/>
  <c r="G294" i="16" s="1"/>
  <c r="J285" i="16"/>
  <c r="J295" i="16" s="1"/>
  <c r="I285" i="16"/>
  <c r="I295" i="16" s="1"/>
  <c r="H285" i="16"/>
  <c r="H295" i="16" s="1"/>
  <c r="G285" i="16"/>
  <c r="G295" i="16" s="1"/>
  <c r="J284" i="16"/>
  <c r="J296" i="16" s="1"/>
  <c r="I284" i="16"/>
  <c r="I296" i="16" s="1"/>
  <c r="H284" i="16"/>
  <c r="H296" i="16" s="1"/>
  <c r="G284" i="16"/>
  <c r="G296" i="16" s="1"/>
  <c r="J283" i="16"/>
  <c r="I283" i="16"/>
  <c r="H283" i="16"/>
  <c r="G283" i="16"/>
  <c r="J282" i="16"/>
  <c r="I282" i="16"/>
  <c r="H282" i="16"/>
  <c r="G282" i="16"/>
  <c r="J281" i="16"/>
  <c r="I281" i="16"/>
  <c r="H281" i="16"/>
  <c r="G281" i="16"/>
  <c r="J280" i="16"/>
  <c r="I280" i="16"/>
  <c r="H280" i="16"/>
  <c r="G280" i="16"/>
  <c r="J279" i="16"/>
  <c r="I279" i="16"/>
  <c r="H279" i="16"/>
  <c r="G279" i="16"/>
  <c r="J278" i="16"/>
  <c r="I278" i="16"/>
  <c r="H278" i="16"/>
  <c r="G278" i="16"/>
  <c r="J277" i="16"/>
  <c r="I277" i="16"/>
  <c r="H277" i="16"/>
  <c r="G277" i="16"/>
  <c r="J270" i="16"/>
  <c r="I270" i="16"/>
  <c r="H270" i="16"/>
  <c r="G270" i="16"/>
  <c r="J269" i="16"/>
  <c r="J271" i="16" s="1"/>
  <c r="I269" i="16"/>
  <c r="I271" i="16" s="1"/>
  <c r="H269" i="16"/>
  <c r="H271" i="16" s="1"/>
  <c r="G269" i="16"/>
  <c r="G271" i="16" s="1"/>
  <c r="J268" i="16"/>
  <c r="J272" i="16" s="1"/>
  <c r="I268" i="16"/>
  <c r="I272" i="16" s="1"/>
  <c r="H268" i="16"/>
  <c r="H272" i="16" s="1"/>
  <c r="G268" i="16"/>
  <c r="G272" i="16" s="1"/>
  <c r="J267" i="16"/>
  <c r="J273" i="16" s="1"/>
  <c r="I267" i="16"/>
  <c r="I273" i="16" s="1"/>
  <c r="H267" i="16"/>
  <c r="H273" i="16" s="1"/>
  <c r="G267" i="16"/>
  <c r="G273" i="16" s="1"/>
  <c r="J266" i="16"/>
  <c r="J274" i="16" s="1"/>
  <c r="I266" i="16"/>
  <c r="I274" i="16" s="1"/>
  <c r="H266" i="16"/>
  <c r="H274" i="16" s="1"/>
  <c r="G266" i="16"/>
  <c r="G274" i="16" s="1"/>
  <c r="J265" i="16"/>
  <c r="J275" i="16" s="1"/>
  <c r="I265" i="16"/>
  <c r="I275" i="16" s="1"/>
  <c r="H265" i="16"/>
  <c r="H275" i="16" s="1"/>
  <c r="G265" i="16"/>
  <c r="G275" i="16" s="1"/>
  <c r="J264" i="16"/>
  <c r="J276" i="16" s="1"/>
  <c r="I264" i="16"/>
  <c r="I276" i="16" s="1"/>
  <c r="H264" i="16"/>
  <c r="H276" i="16" s="1"/>
  <c r="G264" i="16"/>
  <c r="G276" i="16" s="1"/>
  <c r="J263" i="16"/>
  <c r="I263" i="16"/>
  <c r="H263" i="16"/>
  <c r="G263" i="16"/>
  <c r="J262" i="16"/>
  <c r="I262" i="16"/>
  <c r="H262" i="16"/>
  <c r="G262" i="16"/>
  <c r="J261" i="16"/>
  <c r="I261" i="16"/>
  <c r="H261" i="16"/>
  <c r="G261" i="16"/>
  <c r="J260" i="16"/>
  <c r="I260" i="16"/>
  <c r="H260" i="16"/>
  <c r="G260" i="16"/>
  <c r="J259" i="16"/>
  <c r="I259" i="16"/>
  <c r="H259" i="16"/>
  <c r="G259" i="16"/>
  <c r="J258" i="16"/>
  <c r="I258" i="16"/>
  <c r="H258" i="16"/>
  <c r="G258" i="16"/>
  <c r="J257" i="16"/>
  <c r="I257" i="16"/>
  <c r="H257" i="16"/>
  <c r="G257" i="16"/>
  <c r="J250" i="16"/>
  <c r="I250" i="16"/>
  <c r="H250" i="16"/>
  <c r="G250" i="16"/>
  <c r="J249" i="16"/>
  <c r="J251" i="16" s="1"/>
  <c r="I249" i="16"/>
  <c r="I251" i="16" s="1"/>
  <c r="H249" i="16"/>
  <c r="H251" i="16" s="1"/>
  <c r="G249" i="16"/>
  <c r="G251" i="16" s="1"/>
  <c r="J248" i="16"/>
  <c r="J252" i="16" s="1"/>
  <c r="I248" i="16"/>
  <c r="I252" i="16" s="1"/>
  <c r="H248" i="16"/>
  <c r="H252" i="16" s="1"/>
  <c r="G248" i="16"/>
  <c r="G252" i="16" s="1"/>
  <c r="J247" i="16"/>
  <c r="J253" i="16" s="1"/>
  <c r="I247" i="16"/>
  <c r="I253" i="16" s="1"/>
  <c r="H247" i="16"/>
  <c r="H253" i="16" s="1"/>
  <c r="G247" i="16"/>
  <c r="G253" i="16" s="1"/>
  <c r="J246" i="16"/>
  <c r="J254" i="16" s="1"/>
  <c r="I246" i="16"/>
  <c r="I254" i="16" s="1"/>
  <c r="H246" i="16"/>
  <c r="H254" i="16" s="1"/>
  <c r="G246" i="16"/>
  <c r="G254" i="16" s="1"/>
  <c r="J245" i="16"/>
  <c r="J255" i="16" s="1"/>
  <c r="I245" i="16"/>
  <c r="I255" i="16" s="1"/>
  <c r="H245" i="16"/>
  <c r="H255" i="16" s="1"/>
  <c r="G245" i="16"/>
  <c r="G255" i="16" s="1"/>
  <c r="J244" i="16"/>
  <c r="J256" i="16" s="1"/>
  <c r="I244" i="16"/>
  <c r="I256" i="16" s="1"/>
  <c r="H244" i="16"/>
  <c r="H256" i="16" s="1"/>
  <c r="G244" i="16"/>
  <c r="G256" i="16" s="1"/>
  <c r="J243" i="16"/>
  <c r="I243" i="16"/>
  <c r="H243" i="16"/>
  <c r="G243" i="16"/>
  <c r="J242" i="16"/>
  <c r="I242" i="16"/>
  <c r="H242" i="16"/>
  <c r="G242" i="16"/>
  <c r="J241" i="16"/>
  <c r="I241" i="16"/>
  <c r="H241" i="16"/>
  <c r="G241" i="16"/>
  <c r="J240" i="16"/>
  <c r="I240" i="16"/>
  <c r="H240" i="16"/>
  <c r="G240" i="16"/>
  <c r="J239" i="16"/>
  <c r="I239" i="16"/>
  <c r="H239" i="16"/>
  <c r="G239" i="16"/>
  <c r="J238" i="16"/>
  <c r="I238" i="16"/>
  <c r="H238" i="16"/>
  <c r="G238" i="16"/>
  <c r="J237" i="16"/>
  <c r="I237" i="16"/>
  <c r="H237" i="16"/>
  <c r="G237" i="16"/>
  <c r="J230" i="16"/>
  <c r="I230" i="16"/>
  <c r="H230" i="16"/>
  <c r="G230" i="16"/>
  <c r="J229" i="16"/>
  <c r="J231" i="16" s="1"/>
  <c r="I229" i="16"/>
  <c r="I231" i="16" s="1"/>
  <c r="H229" i="16"/>
  <c r="H231" i="16" s="1"/>
  <c r="G229" i="16"/>
  <c r="G231" i="16" s="1"/>
  <c r="J228" i="16"/>
  <c r="J232" i="16" s="1"/>
  <c r="I228" i="16"/>
  <c r="I232" i="16" s="1"/>
  <c r="H228" i="16"/>
  <c r="H232" i="16" s="1"/>
  <c r="G228" i="16"/>
  <c r="G232" i="16" s="1"/>
  <c r="J227" i="16"/>
  <c r="J233" i="16" s="1"/>
  <c r="I227" i="16"/>
  <c r="I233" i="16" s="1"/>
  <c r="H227" i="16"/>
  <c r="H233" i="16" s="1"/>
  <c r="G227" i="16"/>
  <c r="G233" i="16" s="1"/>
  <c r="J226" i="16"/>
  <c r="J234" i="16" s="1"/>
  <c r="I226" i="16"/>
  <c r="I234" i="16" s="1"/>
  <c r="H226" i="16"/>
  <c r="H234" i="16" s="1"/>
  <c r="G226" i="16"/>
  <c r="G234" i="16" s="1"/>
  <c r="J225" i="16"/>
  <c r="J235" i="16" s="1"/>
  <c r="I225" i="16"/>
  <c r="I235" i="16" s="1"/>
  <c r="H225" i="16"/>
  <c r="H235" i="16" s="1"/>
  <c r="G225" i="16"/>
  <c r="G235" i="16" s="1"/>
  <c r="J224" i="16"/>
  <c r="J236" i="16" s="1"/>
  <c r="I224" i="16"/>
  <c r="I236" i="16" s="1"/>
  <c r="H224" i="16"/>
  <c r="H236" i="16" s="1"/>
  <c r="G224" i="16"/>
  <c r="G236" i="16" s="1"/>
  <c r="J223" i="16"/>
  <c r="I223" i="16"/>
  <c r="H223" i="16"/>
  <c r="G223" i="16"/>
  <c r="J222" i="16"/>
  <c r="I222" i="16"/>
  <c r="H222" i="16"/>
  <c r="G222" i="16"/>
  <c r="J221" i="16"/>
  <c r="I221" i="16"/>
  <c r="H221" i="16"/>
  <c r="G221" i="16"/>
  <c r="J220" i="16"/>
  <c r="I220" i="16"/>
  <c r="H220" i="16"/>
  <c r="G220" i="16"/>
  <c r="J219" i="16"/>
  <c r="I219" i="16"/>
  <c r="H219" i="16"/>
  <c r="G219" i="16"/>
  <c r="J218" i="16"/>
  <c r="I218" i="16"/>
  <c r="H218" i="16"/>
  <c r="G218" i="16"/>
  <c r="J217" i="16"/>
  <c r="I217" i="16"/>
  <c r="H217" i="16"/>
  <c r="G217" i="16"/>
  <c r="J210" i="16"/>
  <c r="I210" i="16"/>
  <c r="H210" i="16"/>
  <c r="G210" i="16"/>
  <c r="J209" i="16"/>
  <c r="J211" i="16" s="1"/>
  <c r="I209" i="16"/>
  <c r="I211" i="16" s="1"/>
  <c r="H209" i="16"/>
  <c r="H211" i="16" s="1"/>
  <c r="G209" i="16"/>
  <c r="G211" i="16" s="1"/>
  <c r="J208" i="16"/>
  <c r="J212" i="16" s="1"/>
  <c r="I208" i="16"/>
  <c r="I212" i="16" s="1"/>
  <c r="H208" i="16"/>
  <c r="H212" i="16" s="1"/>
  <c r="G208" i="16"/>
  <c r="G212" i="16" s="1"/>
  <c r="J207" i="16"/>
  <c r="J213" i="16" s="1"/>
  <c r="I207" i="16"/>
  <c r="I213" i="16" s="1"/>
  <c r="H207" i="16"/>
  <c r="H213" i="16" s="1"/>
  <c r="G207" i="16"/>
  <c r="G213" i="16" s="1"/>
  <c r="J206" i="16"/>
  <c r="J214" i="16" s="1"/>
  <c r="I206" i="16"/>
  <c r="I214" i="16" s="1"/>
  <c r="H206" i="16"/>
  <c r="H214" i="16" s="1"/>
  <c r="G206" i="16"/>
  <c r="G214" i="16" s="1"/>
  <c r="J205" i="16"/>
  <c r="J215" i="16" s="1"/>
  <c r="I205" i="16"/>
  <c r="I215" i="16" s="1"/>
  <c r="H205" i="16"/>
  <c r="H215" i="16" s="1"/>
  <c r="G205" i="16"/>
  <c r="G215" i="16" s="1"/>
  <c r="J204" i="16"/>
  <c r="J216" i="16" s="1"/>
  <c r="I204" i="16"/>
  <c r="I216" i="16" s="1"/>
  <c r="H204" i="16"/>
  <c r="H216" i="16" s="1"/>
  <c r="G204" i="16"/>
  <c r="G216" i="16" s="1"/>
  <c r="J202" i="16"/>
  <c r="I202" i="16"/>
  <c r="H202" i="16"/>
  <c r="G202" i="16"/>
  <c r="J201" i="16"/>
  <c r="I201" i="16"/>
  <c r="H201" i="16"/>
  <c r="G201" i="16"/>
  <c r="G197" i="16" s="1"/>
  <c r="J200" i="16"/>
  <c r="I200" i="16"/>
  <c r="H200" i="16"/>
  <c r="G200" i="16"/>
  <c r="J199" i="16"/>
  <c r="I199" i="16"/>
  <c r="H199" i="16"/>
  <c r="G199" i="16"/>
  <c r="J198" i="16"/>
  <c r="I198" i="16"/>
  <c r="H198" i="16"/>
  <c r="G198" i="16"/>
  <c r="J197" i="16"/>
  <c r="I197" i="16"/>
  <c r="H197" i="16"/>
  <c r="J196" i="16"/>
  <c r="I196" i="16"/>
  <c r="H196" i="16"/>
  <c r="G196" i="16"/>
  <c r="J189" i="16"/>
  <c r="I189" i="16"/>
  <c r="H189" i="16"/>
  <c r="G189" i="16"/>
  <c r="J188" i="16"/>
  <c r="J190" i="16" s="1"/>
  <c r="I188" i="16"/>
  <c r="I190" i="16" s="1"/>
  <c r="H188" i="16"/>
  <c r="H190" i="16" s="1"/>
  <c r="G188" i="16"/>
  <c r="G190" i="16" s="1"/>
  <c r="J187" i="16"/>
  <c r="J191" i="16" s="1"/>
  <c r="I187" i="16"/>
  <c r="I191" i="16" s="1"/>
  <c r="H187" i="16"/>
  <c r="H191" i="16" s="1"/>
  <c r="G187" i="16"/>
  <c r="G191" i="16" s="1"/>
  <c r="J186" i="16"/>
  <c r="J192" i="16" s="1"/>
  <c r="I186" i="16"/>
  <c r="I192" i="16" s="1"/>
  <c r="H186" i="16"/>
  <c r="H192" i="16" s="1"/>
  <c r="G186" i="16"/>
  <c r="G192" i="16" s="1"/>
  <c r="J185" i="16"/>
  <c r="J193" i="16" s="1"/>
  <c r="I185" i="16"/>
  <c r="I193" i="16" s="1"/>
  <c r="H185" i="16"/>
  <c r="H193" i="16" s="1"/>
  <c r="G185" i="16"/>
  <c r="G193" i="16" s="1"/>
  <c r="J184" i="16"/>
  <c r="J194" i="16" s="1"/>
  <c r="I184" i="16"/>
  <c r="I194" i="16" s="1"/>
  <c r="H184" i="16"/>
  <c r="H194" i="16" s="1"/>
  <c r="G184" i="16"/>
  <c r="G194" i="16" s="1"/>
  <c r="J183" i="16"/>
  <c r="J195" i="16" s="1"/>
  <c r="I183" i="16"/>
  <c r="I195" i="16" s="1"/>
  <c r="H183" i="16"/>
  <c r="H195" i="16" s="1"/>
  <c r="G183" i="16"/>
  <c r="G195" i="16" s="1"/>
  <c r="J182" i="16"/>
  <c r="I182" i="16"/>
  <c r="H182" i="16"/>
  <c r="G182" i="16"/>
  <c r="J181" i="16"/>
  <c r="I181" i="16"/>
  <c r="H181" i="16"/>
  <c r="G181" i="16"/>
  <c r="J180" i="16"/>
  <c r="I180" i="16"/>
  <c r="H180" i="16"/>
  <c r="G180" i="16"/>
  <c r="J179" i="16"/>
  <c r="I179" i="16"/>
  <c r="H179" i="16"/>
  <c r="G179" i="16"/>
  <c r="J178" i="16"/>
  <c r="I178" i="16"/>
  <c r="H178" i="16"/>
  <c r="G178" i="16"/>
  <c r="J177" i="16"/>
  <c r="I177" i="16"/>
  <c r="H177" i="16"/>
  <c r="G177" i="16"/>
  <c r="J176" i="16"/>
  <c r="I176" i="16"/>
  <c r="H176" i="16"/>
  <c r="G176" i="16"/>
  <c r="J169" i="16"/>
  <c r="I169" i="16"/>
  <c r="H169" i="16"/>
  <c r="G169" i="16"/>
  <c r="J168" i="16"/>
  <c r="J170" i="16" s="1"/>
  <c r="I168" i="16"/>
  <c r="I170" i="16" s="1"/>
  <c r="H168" i="16"/>
  <c r="H170" i="16" s="1"/>
  <c r="G168" i="16"/>
  <c r="G170" i="16" s="1"/>
  <c r="J167" i="16"/>
  <c r="J171" i="16" s="1"/>
  <c r="I167" i="16"/>
  <c r="I171" i="16" s="1"/>
  <c r="H167" i="16"/>
  <c r="H171" i="16" s="1"/>
  <c r="G167" i="16"/>
  <c r="G171" i="16" s="1"/>
  <c r="J166" i="16"/>
  <c r="J172" i="16" s="1"/>
  <c r="I166" i="16"/>
  <c r="I172" i="16" s="1"/>
  <c r="H166" i="16"/>
  <c r="H172" i="16" s="1"/>
  <c r="G166" i="16"/>
  <c r="G172" i="16" s="1"/>
  <c r="J165" i="16"/>
  <c r="J173" i="16" s="1"/>
  <c r="I165" i="16"/>
  <c r="I173" i="16" s="1"/>
  <c r="H165" i="16"/>
  <c r="H173" i="16" s="1"/>
  <c r="G165" i="16"/>
  <c r="G173" i="16" s="1"/>
  <c r="J164" i="16"/>
  <c r="J174" i="16" s="1"/>
  <c r="I164" i="16"/>
  <c r="I174" i="16" s="1"/>
  <c r="H164" i="16"/>
  <c r="H174" i="16" s="1"/>
  <c r="G164" i="16"/>
  <c r="G174" i="16" s="1"/>
  <c r="J163" i="16"/>
  <c r="J175" i="16" s="1"/>
  <c r="I163" i="16"/>
  <c r="I175" i="16" s="1"/>
  <c r="H163" i="16"/>
  <c r="H175" i="16" s="1"/>
  <c r="G163" i="16"/>
  <c r="G175" i="16" s="1"/>
  <c r="J162" i="16"/>
  <c r="I162" i="16"/>
  <c r="H162" i="16"/>
  <c r="G162" i="16"/>
  <c r="J161" i="16"/>
  <c r="I161" i="16"/>
  <c r="H161" i="16"/>
  <c r="G161" i="16"/>
  <c r="J160" i="16"/>
  <c r="I160" i="16"/>
  <c r="H160" i="16"/>
  <c r="G160" i="16"/>
  <c r="J159" i="16"/>
  <c r="I159" i="16"/>
  <c r="H159" i="16"/>
  <c r="G159" i="16"/>
  <c r="J158" i="16"/>
  <c r="I158" i="16"/>
  <c r="H158" i="16"/>
  <c r="G158" i="16"/>
  <c r="J157" i="16"/>
  <c r="I157" i="16"/>
  <c r="H157" i="16"/>
  <c r="G157" i="16"/>
  <c r="J156" i="16"/>
  <c r="I156" i="16"/>
  <c r="H156" i="16"/>
  <c r="G156" i="16"/>
  <c r="J149" i="16"/>
  <c r="I149" i="16"/>
  <c r="H149" i="16"/>
  <c r="G149" i="16"/>
  <c r="J148" i="16"/>
  <c r="J150" i="16" s="1"/>
  <c r="I148" i="16"/>
  <c r="I150" i="16" s="1"/>
  <c r="H148" i="16"/>
  <c r="H150" i="16" s="1"/>
  <c r="G148" i="16"/>
  <c r="G150" i="16" s="1"/>
  <c r="J147" i="16"/>
  <c r="J151" i="16" s="1"/>
  <c r="I147" i="16"/>
  <c r="I151" i="16" s="1"/>
  <c r="H147" i="16"/>
  <c r="H151" i="16" s="1"/>
  <c r="G147" i="16"/>
  <c r="G151" i="16" s="1"/>
  <c r="J146" i="16"/>
  <c r="J152" i="16" s="1"/>
  <c r="I146" i="16"/>
  <c r="I152" i="16" s="1"/>
  <c r="H146" i="16"/>
  <c r="H152" i="16" s="1"/>
  <c r="G146" i="16"/>
  <c r="G152" i="16" s="1"/>
  <c r="J145" i="16"/>
  <c r="J153" i="16" s="1"/>
  <c r="I145" i="16"/>
  <c r="I153" i="16" s="1"/>
  <c r="H145" i="16"/>
  <c r="H153" i="16" s="1"/>
  <c r="G145" i="16"/>
  <c r="G153" i="16" s="1"/>
  <c r="J144" i="16"/>
  <c r="J154" i="16" s="1"/>
  <c r="I144" i="16"/>
  <c r="I154" i="16" s="1"/>
  <c r="H144" i="16"/>
  <c r="H154" i="16" s="1"/>
  <c r="G144" i="16"/>
  <c r="G154" i="16" s="1"/>
  <c r="J143" i="16"/>
  <c r="J155" i="16" s="1"/>
  <c r="I143" i="16"/>
  <c r="I155" i="16" s="1"/>
  <c r="H143" i="16"/>
  <c r="H155" i="16" s="1"/>
  <c r="G143" i="16"/>
  <c r="G155" i="16" s="1"/>
  <c r="J142" i="16"/>
  <c r="I142" i="16"/>
  <c r="H142" i="16"/>
  <c r="G142" i="16"/>
  <c r="J141" i="16"/>
  <c r="I141" i="16"/>
  <c r="H141" i="16"/>
  <c r="G141" i="16"/>
  <c r="J140" i="16"/>
  <c r="I140" i="16"/>
  <c r="H140" i="16"/>
  <c r="G140" i="16"/>
  <c r="J139" i="16"/>
  <c r="I139" i="16"/>
  <c r="H139" i="16"/>
  <c r="G139" i="16"/>
  <c r="J138" i="16"/>
  <c r="I138" i="16"/>
  <c r="H138" i="16"/>
  <c r="G138" i="16"/>
  <c r="J137" i="16"/>
  <c r="I137" i="16"/>
  <c r="H137" i="16"/>
  <c r="G137" i="16"/>
  <c r="J136" i="16"/>
  <c r="I136" i="16"/>
  <c r="H136" i="16"/>
  <c r="G136" i="16"/>
  <c r="J129" i="16"/>
  <c r="I129" i="16"/>
  <c r="H129" i="16"/>
  <c r="G129" i="16"/>
  <c r="J128" i="16"/>
  <c r="J130" i="16" s="1"/>
  <c r="I128" i="16"/>
  <c r="I130" i="16" s="1"/>
  <c r="H128" i="16"/>
  <c r="H130" i="16" s="1"/>
  <c r="G128" i="16"/>
  <c r="G130" i="16" s="1"/>
  <c r="J127" i="16"/>
  <c r="J131" i="16" s="1"/>
  <c r="I127" i="16"/>
  <c r="I131" i="16" s="1"/>
  <c r="H127" i="16"/>
  <c r="H131" i="16" s="1"/>
  <c r="G127" i="16"/>
  <c r="G131" i="16" s="1"/>
  <c r="J126" i="16"/>
  <c r="J132" i="16" s="1"/>
  <c r="I126" i="16"/>
  <c r="I132" i="16" s="1"/>
  <c r="H126" i="16"/>
  <c r="H132" i="16" s="1"/>
  <c r="G126" i="16"/>
  <c r="G132" i="16" s="1"/>
  <c r="J125" i="16"/>
  <c r="J133" i="16" s="1"/>
  <c r="I125" i="16"/>
  <c r="I133" i="16" s="1"/>
  <c r="H125" i="16"/>
  <c r="H133" i="16" s="1"/>
  <c r="G125" i="16"/>
  <c r="G133" i="16" s="1"/>
  <c r="J124" i="16"/>
  <c r="J134" i="16" s="1"/>
  <c r="I124" i="16"/>
  <c r="I134" i="16" s="1"/>
  <c r="H124" i="16"/>
  <c r="H134" i="16" s="1"/>
  <c r="G124" i="16"/>
  <c r="G134" i="16" s="1"/>
  <c r="J123" i="16"/>
  <c r="J135" i="16" s="1"/>
  <c r="I123" i="16"/>
  <c r="I135" i="16" s="1"/>
  <c r="H123" i="16"/>
  <c r="H135" i="16" s="1"/>
  <c r="G123" i="16"/>
  <c r="G135" i="16" s="1"/>
  <c r="J122" i="16"/>
  <c r="I122" i="16"/>
  <c r="H122" i="16"/>
  <c r="G122" i="16"/>
  <c r="J121" i="16"/>
  <c r="I121" i="16"/>
  <c r="H121" i="16"/>
  <c r="G121" i="16"/>
  <c r="G117" i="16" s="1"/>
  <c r="J120" i="16"/>
  <c r="I120" i="16"/>
  <c r="H120" i="16"/>
  <c r="G120" i="16"/>
  <c r="J119" i="16"/>
  <c r="I119" i="16"/>
  <c r="H119" i="16"/>
  <c r="G119" i="16"/>
  <c r="J118" i="16"/>
  <c r="I118" i="16"/>
  <c r="H118" i="16"/>
  <c r="G118" i="16"/>
  <c r="J117" i="16"/>
  <c r="I117" i="16"/>
  <c r="H117" i="16"/>
  <c r="J116" i="16"/>
  <c r="I116" i="16"/>
  <c r="H116" i="16"/>
  <c r="G116" i="16"/>
  <c r="J109" i="16"/>
  <c r="I109" i="16"/>
  <c r="H109" i="16"/>
  <c r="G109" i="16"/>
  <c r="J108" i="16"/>
  <c r="J110" i="16" s="1"/>
  <c r="I108" i="16"/>
  <c r="I110" i="16" s="1"/>
  <c r="H108" i="16"/>
  <c r="H110" i="16" s="1"/>
  <c r="G108" i="16"/>
  <c r="G110" i="16" s="1"/>
  <c r="J107" i="16"/>
  <c r="J111" i="16" s="1"/>
  <c r="I107" i="16"/>
  <c r="I111" i="16" s="1"/>
  <c r="H107" i="16"/>
  <c r="H111" i="16" s="1"/>
  <c r="G107" i="16"/>
  <c r="G111" i="16" s="1"/>
  <c r="J106" i="16"/>
  <c r="J112" i="16" s="1"/>
  <c r="I106" i="16"/>
  <c r="I112" i="16" s="1"/>
  <c r="H106" i="16"/>
  <c r="H112" i="16" s="1"/>
  <c r="G106" i="16"/>
  <c r="G112" i="16" s="1"/>
  <c r="J105" i="16"/>
  <c r="J113" i="16" s="1"/>
  <c r="I105" i="16"/>
  <c r="I113" i="16" s="1"/>
  <c r="H105" i="16"/>
  <c r="H113" i="16" s="1"/>
  <c r="G105" i="16"/>
  <c r="G113" i="16" s="1"/>
  <c r="J104" i="16"/>
  <c r="J114" i="16" s="1"/>
  <c r="I104" i="16"/>
  <c r="I114" i="16" s="1"/>
  <c r="H104" i="16"/>
  <c r="H114" i="16" s="1"/>
  <c r="G104" i="16"/>
  <c r="G114" i="16" s="1"/>
  <c r="J103" i="16"/>
  <c r="J115" i="16" s="1"/>
  <c r="I103" i="16"/>
  <c r="I115" i="16" s="1"/>
  <c r="H103" i="16"/>
  <c r="H115" i="16" s="1"/>
  <c r="G103" i="16"/>
  <c r="G115" i="16" s="1"/>
  <c r="J101" i="16"/>
  <c r="I101" i="16"/>
  <c r="H101" i="16"/>
  <c r="G101" i="16"/>
  <c r="J100" i="16"/>
  <c r="I100" i="16"/>
  <c r="H100" i="16"/>
  <c r="G100" i="16"/>
  <c r="G96" i="16" s="1"/>
  <c r="J99" i="16"/>
  <c r="I99" i="16"/>
  <c r="H99" i="16"/>
  <c r="G99" i="16"/>
  <c r="J98" i="16"/>
  <c r="I98" i="16"/>
  <c r="H98" i="16"/>
  <c r="G98" i="16"/>
  <c r="J97" i="16"/>
  <c r="I97" i="16"/>
  <c r="H97" i="16"/>
  <c r="G97" i="16"/>
  <c r="J96" i="16"/>
  <c r="I96" i="16"/>
  <c r="H96" i="16"/>
  <c r="J95" i="16"/>
  <c r="I95" i="16"/>
  <c r="H95" i="16"/>
  <c r="G95" i="16"/>
  <c r="G94" i="16"/>
  <c r="J88" i="16"/>
  <c r="I88" i="16"/>
  <c r="H88" i="16"/>
  <c r="G88" i="16"/>
  <c r="J87" i="16"/>
  <c r="J89" i="16" s="1"/>
  <c r="I87" i="16"/>
  <c r="I89" i="16" s="1"/>
  <c r="H87" i="16"/>
  <c r="H89" i="16" s="1"/>
  <c r="G87" i="16"/>
  <c r="G89" i="16" s="1"/>
  <c r="J86" i="16"/>
  <c r="J90" i="16" s="1"/>
  <c r="I86" i="16"/>
  <c r="I90" i="16" s="1"/>
  <c r="H86" i="16"/>
  <c r="H90" i="16" s="1"/>
  <c r="G86" i="16"/>
  <c r="G90" i="16" s="1"/>
  <c r="J85" i="16"/>
  <c r="J91" i="16" s="1"/>
  <c r="I85" i="16"/>
  <c r="I91" i="16" s="1"/>
  <c r="H85" i="16"/>
  <c r="H91" i="16" s="1"/>
  <c r="G85" i="16"/>
  <c r="G91" i="16" s="1"/>
  <c r="J84" i="16"/>
  <c r="J92" i="16" s="1"/>
  <c r="I84" i="16"/>
  <c r="I92" i="16" s="1"/>
  <c r="H84" i="16"/>
  <c r="H92" i="16" s="1"/>
  <c r="G84" i="16"/>
  <c r="G92" i="16" s="1"/>
  <c r="J83" i="16"/>
  <c r="J93" i="16" s="1"/>
  <c r="I83" i="16"/>
  <c r="I93" i="16" s="1"/>
  <c r="H83" i="16"/>
  <c r="H93" i="16" s="1"/>
  <c r="G83" i="16"/>
  <c r="G93" i="16" s="1"/>
  <c r="J82" i="16"/>
  <c r="J94" i="16" s="1"/>
  <c r="I82" i="16"/>
  <c r="I94" i="16" s="1"/>
  <c r="H82" i="16"/>
  <c r="H94" i="16" s="1"/>
  <c r="G82" i="16"/>
  <c r="J81" i="16"/>
  <c r="I81" i="16"/>
  <c r="H81" i="16"/>
  <c r="G81" i="16"/>
  <c r="J80" i="16"/>
  <c r="I80" i="16"/>
  <c r="H80" i="16"/>
  <c r="G80" i="16"/>
  <c r="J79" i="16"/>
  <c r="I79" i="16"/>
  <c r="H79" i="16"/>
  <c r="G79" i="16"/>
  <c r="J78" i="16"/>
  <c r="I78" i="16"/>
  <c r="H78" i="16"/>
  <c r="G78" i="16"/>
  <c r="J77" i="16"/>
  <c r="I77" i="16"/>
  <c r="H77" i="16"/>
  <c r="G77" i="16"/>
  <c r="J76" i="16"/>
  <c r="I76" i="16"/>
  <c r="H76" i="16"/>
  <c r="G76" i="16"/>
  <c r="J75" i="16"/>
  <c r="I75" i="16"/>
  <c r="H75" i="16"/>
  <c r="G75" i="16"/>
  <c r="J68" i="16"/>
  <c r="I68" i="16"/>
  <c r="H68" i="16"/>
  <c r="G68" i="16"/>
  <c r="J67" i="16"/>
  <c r="J69" i="16" s="1"/>
  <c r="I67" i="16"/>
  <c r="I69" i="16" s="1"/>
  <c r="H67" i="16"/>
  <c r="H69" i="16" s="1"/>
  <c r="G67" i="16"/>
  <c r="G69" i="16" s="1"/>
  <c r="J66" i="16"/>
  <c r="J70" i="16" s="1"/>
  <c r="I66" i="16"/>
  <c r="I70" i="16" s="1"/>
  <c r="H66" i="16"/>
  <c r="H70" i="16" s="1"/>
  <c r="G66" i="16"/>
  <c r="G70" i="16" s="1"/>
  <c r="J65" i="16"/>
  <c r="J71" i="16" s="1"/>
  <c r="I65" i="16"/>
  <c r="I71" i="16" s="1"/>
  <c r="H65" i="16"/>
  <c r="H71" i="16" s="1"/>
  <c r="G65" i="16"/>
  <c r="G71" i="16" s="1"/>
  <c r="J64" i="16"/>
  <c r="J72" i="16" s="1"/>
  <c r="I64" i="16"/>
  <c r="I72" i="16" s="1"/>
  <c r="H64" i="16"/>
  <c r="H72" i="16" s="1"/>
  <c r="G64" i="16"/>
  <c r="G72" i="16" s="1"/>
  <c r="J63" i="16"/>
  <c r="J73" i="16" s="1"/>
  <c r="I63" i="16"/>
  <c r="I73" i="16" s="1"/>
  <c r="H63" i="16"/>
  <c r="H73" i="16" s="1"/>
  <c r="G63" i="16"/>
  <c r="G73" i="16" s="1"/>
  <c r="J62" i="16"/>
  <c r="J74" i="16" s="1"/>
  <c r="I62" i="16"/>
  <c r="I74" i="16" s="1"/>
  <c r="H62" i="16"/>
  <c r="H74" i="16" s="1"/>
  <c r="G62" i="16"/>
  <c r="G74" i="16" s="1"/>
  <c r="J61" i="16"/>
  <c r="I61" i="16"/>
  <c r="H61" i="16"/>
  <c r="G61" i="16"/>
  <c r="J60" i="16"/>
  <c r="I60" i="16"/>
  <c r="H60" i="16"/>
  <c r="G60" i="16"/>
  <c r="J59" i="16"/>
  <c r="I59" i="16"/>
  <c r="H59" i="16"/>
  <c r="G59" i="16"/>
  <c r="J58" i="16"/>
  <c r="I58" i="16"/>
  <c r="H58" i="16"/>
  <c r="G58" i="16"/>
  <c r="J57" i="16"/>
  <c r="I57" i="16"/>
  <c r="H57" i="16"/>
  <c r="G57" i="16"/>
  <c r="J56" i="16"/>
  <c r="I56" i="16"/>
  <c r="H56" i="16"/>
  <c r="G56" i="16"/>
  <c r="J55" i="16"/>
  <c r="I55" i="16"/>
  <c r="H55" i="16"/>
  <c r="G55" i="16"/>
  <c r="J48" i="16"/>
  <c r="I48" i="16"/>
  <c r="H48" i="16"/>
  <c r="G48" i="16"/>
  <c r="J47" i="16"/>
  <c r="J49" i="16" s="1"/>
  <c r="I47" i="16"/>
  <c r="I49" i="16" s="1"/>
  <c r="H47" i="16"/>
  <c r="H49" i="16" s="1"/>
  <c r="G47" i="16"/>
  <c r="G49" i="16" s="1"/>
  <c r="J46" i="16"/>
  <c r="J50" i="16" s="1"/>
  <c r="I46" i="16"/>
  <c r="I50" i="16" s="1"/>
  <c r="H46" i="16"/>
  <c r="H50" i="16" s="1"/>
  <c r="G46" i="16"/>
  <c r="G50" i="16" s="1"/>
  <c r="J45" i="16"/>
  <c r="J51" i="16" s="1"/>
  <c r="I45" i="16"/>
  <c r="I51" i="16" s="1"/>
  <c r="H45" i="16"/>
  <c r="H51" i="16" s="1"/>
  <c r="G45" i="16"/>
  <c r="G51" i="16" s="1"/>
  <c r="J44" i="16"/>
  <c r="J52" i="16" s="1"/>
  <c r="I44" i="16"/>
  <c r="I52" i="16" s="1"/>
  <c r="H44" i="16"/>
  <c r="H52" i="16" s="1"/>
  <c r="G44" i="16"/>
  <c r="G52" i="16" s="1"/>
  <c r="J43" i="16"/>
  <c r="J53" i="16" s="1"/>
  <c r="I43" i="16"/>
  <c r="I53" i="16" s="1"/>
  <c r="H43" i="16"/>
  <c r="H53" i="16" s="1"/>
  <c r="G43" i="16"/>
  <c r="G53" i="16" s="1"/>
  <c r="J42" i="16"/>
  <c r="J54" i="16" s="1"/>
  <c r="I42" i="16"/>
  <c r="I54" i="16" s="1"/>
  <c r="H42" i="16"/>
  <c r="H54" i="16" s="1"/>
  <c r="G42" i="16"/>
  <c r="G54" i="16" s="1"/>
  <c r="J41" i="16"/>
  <c r="I41" i="16"/>
  <c r="H41" i="16"/>
  <c r="G41" i="16"/>
  <c r="J40" i="16"/>
  <c r="I40" i="16"/>
  <c r="H40" i="16"/>
  <c r="H36" i="16" s="1"/>
  <c r="G40" i="16"/>
  <c r="J39" i="16"/>
  <c r="I39" i="16"/>
  <c r="H39" i="16"/>
  <c r="G39" i="16"/>
  <c r="J38" i="16"/>
  <c r="I38" i="16"/>
  <c r="H38" i="16"/>
  <c r="G38" i="16"/>
  <c r="J37" i="16"/>
  <c r="I37" i="16"/>
  <c r="H37" i="16"/>
  <c r="G37" i="16"/>
  <c r="J36" i="16"/>
  <c r="I36" i="16"/>
  <c r="G36" i="16"/>
  <c r="J35" i="16"/>
  <c r="I35" i="16"/>
  <c r="H35" i="16"/>
  <c r="G35" i="16"/>
  <c r="J28" i="16"/>
  <c r="I28" i="16"/>
  <c r="H28" i="16"/>
  <c r="G28" i="16"/>
  <c r="J27" i="16"/>
  <c r="J29" i="16" s="1"/>
  <c r="I27" i="16"/>
  <c r="I29" i="16" s="1"/>
  <c r="H27" i="16"/>
  <c r="H29" i="16" s="1"/>
  <c r="G27" i="16"/>
  <c r="G29" i="16" s="1"/>
  <c r="J26" i="16"/>
  <c r="J30" i="16" s="1"/>
  <c r="I26" i="16"/>
  <c r="I30" i="16" s="1"/>
  <c r="H26" i="16"/>
  <c r="H30" i="16" s="1"/>
  <c r="G26" i="16"/>
  <c r="G30" i="16" s="1"/>
  <c r="J25" i="16"/>
  <c r="J31" i="16" s="1"/>
  <c r="I25" i="16"/>
  <c r="I31" i="16" s="1"/>
  <c r="H25" i="16"/>
  <c r="H31" i="16" s="1"/>
  <c r="G25" i="16"/>
  <c r="G31" i="16" s="1"/>
  <c r="J24" i="16"/>
  <c r="J32" i="16" s="1"/>
  <c r="I24" i="16"/>
  <c r="I32" i="16" s="1"/>
  <c r="H24" i="16"/>
  <c r="H32" i="16" s="1"/>
  <c r="G24" i="16"/>
  <c r="G32" i="16" s="1"/>
  <c r="J23" i="16"/>
  <c r="J33" i="16" s="1"/>
  <c r="I23" i="16"/>
  <c r="I33" i="16" s="1"/>
  <c r="H23" i="16"/>
  <c r="H33" i="16" s="1"/>
  <c r="G23" i="16"/>
  <c r="G33" i="16" s="1"/>
  <c r="J22" i="16"/>
  <c r="J34" i="16" s="1"/>
  <c r="I22" i="16"/>
  <c r="I34" i="16" s="1"/>
  <c r="H22" i="16"/>
  <c r="H34" i="16" s="1"/>
  <c r="G22" i="16"/>
  <c r="G34" i="16" s="1"/>
  <c r="H9" i="16"/>
  <c r="I9" i="16"/>
  <c r="J9" i="16"/>
  <c r="H10" i="16"/>
  <c r="I10" i="16"/>
  <c r="J10" i="16"/>
  <c r="H11" i="16"/>
  <c r="I11" i="16"/>
  <c r="J11" i="16"/>
  <c r="H12" i="16"/>
  <c r="I12" i="16"/>
  <c r="J12" i="16"/>
  <c r="H13" i="16"/>
  <c r="I13" i="16"/>
  <c r="J13" i="16"/>
  <c r="H14" i="16"/>
  <c r="I14" i="16"/>
  <c r="J14" i="16"/>
  <c r="H15" i="16"/>
  <c r="I15" i="16"/>
  <c r="J15" i="16"/>
  <c r="H16" i="16"/>
  <c r="I16" i="16"/>
  <c r="J16" i="16"/>
  <c r="H17" i="16"/>
  <c r="I17" i="16"/>
  <c r="J17" i="16"/>
  <c r="G9" i="16"/>
  <c r="G10" i="16"/>
  <c r="G11" i="16"/>
  <c r="G12" i="16"/>
  <c r="G13" i="16"/>
  <c r="G14" i="16"/>
  <c r="G15" i="16"/>
  <c r="G16" i="16"/>
  <c r="G17" i="16"/>
  <c r="J3" i="16"/>
  <c r="J4" i="16"/>
  <c r="J5" i="16"/>
  <c r="J6" i="16"/>
  <c r="J7" i="16"/>
  <c r="J8" i="16"/>
  <c r="H3" i="16"/>
  <c r="I3" i="16"/>
  <c r="H4" i="16"/>
  <c r="I4" i="16"/>
  <c r="H5" i="16"/>
  <c r="I5" i="16"/>
  <c r="H6" i="16"/>
  <c r="I6" i="16"/>
  <c r="H7" i="16"/>
  <c r="I7" i="16"/>
  <c r="H8" i="16"/>
  <c r="I8" i="16"/>
  <c r="G4" i="16"/>
  <c r="G5" i="16"/>
  <c r="G6" i="16"/>
  <c r="G7" i="16"/>
  <c r="G8" i="16"/>
  <c r="G3" i="16"/>
  <c r="J2" i="16"/>
  <c r="H2" i="16"/>
  <c r="I2" i="16"/>
  <c r="G2" i="16"/>
  <c r="H18" i="16"/>
  <c r="I18" i="16"/>
  <c r="J18" i="16"/>
  <c r="H19" i="16"/>
  <c r="I19" i="16"/>
  <c r="J19" i="16"/>
  <c r="H20" i="16"/>
  <c r="I20" i="16"/>
  <c r="J20" i="16"/>
  <c r="H21" i="16"/>
  <c r="I21" i="16"/>
  <c r="J21" i="16"/>
  <c r="G19" i="16"/>
  <c r="G20" i="16"/>
  <c r="G21" i="16"/>
  <c r="G18" i="16"/>
  <c r="J404" i="15"/>
  <c r="I404" i="15"/>
  <c r="H404" i="15"/>
  <c r="G404" i="15"/>
  <c r="J403" i="15"/>
  <c r="I403" i="15"/>
  <c r="H403" i="15"/>
  <c r="G403" i="15"/>
  <c r="J402" i="15"/>
  <c r="I402" i="15"/>
  <c r="H402" i="15"/>
  <c r="G402" i="15"/>
  <c r="J401" i="15"/>
  <c r="I401" i="15"/>
  <c r="H401" i="15"/>
  <c r="G401" i="15"/>
  <c r="G399" i="15" s="1"/>
  <c r="J400" i="15"/>
  <c r="I400" i="15"/>
  <c r="H400" i="15"/>
  <c r="G400" i="15"/>
  <c r="J399" i="15"/>
  <c r="I399" i="15"/>
  <c r="H399" i="15"/>
  <c r="J398" i="15"/>
  <c r="I398" i="15"/>
  <c r="H398" i="15"/>
  <c r="G398" i="15"/>
  <c r="J397" i="15"/>
  <c r="I397" i="15"/>
  <c r="H397" i="15"/>
  <c r="J396" i="15"/>
  <c r="I396" i="15"/>
  <c r="H396" i="15"/>
  <c r="G396" i="15"/>
  <c r="J390" i="15"/>
  <c r="I390" i="15"/>
  <c r="H390" i="15"/>
  <c r="G390" i="15"/>
  <c r="J389" i="15"/>
  <c r="J391" i="15" s="1"/>
  <c r="I389" i="15"/>
  <c r="I391" i="15" s="1"/>
  <c r="H389" i="15"/>
  <c r="H391" i="15" s="1"/>
  <c r="G389" i="15"/>
  <c r="G391" i="15" s="1"/>
  <c r="J388" i="15"/>
  <c r="J392" i="15" s="1"/>
  <c r="I388" i="15"/>
  <c r="I392" i="15" s="1"/>
  <c r="H388" i="15"/>
  <c r="H392" i="15" s="1"/>
  <c r="G388" i="15"/>
  <c r="G392" i="15" s="1"/>
  <c r="J387" i="15"/>
  <c r="J393" i="15" s="1"/>
  <c r="I387" i="15"/>
  <c r="I393" i="15" s="1"/>
  <c r="H387" i="15"/>
  <c r="H393" i="15" s="1"/>
  <c r="G387" i="15"/>
  <c r="G393" i="15" s="1"/>
  <c r="J386" i="15"/>
  <c r="J394" i="15" s="1"/>
  <c r="I386" i="15"/>
  <c r="I394" i="15" s="1"/>
  <c r="H386" i="15"/>
  <c r="H394" i="15" s="1"/>
  <c r="G386" i="15"/>
  <c r="G394" i="15" s="1"/>
  <c r="J385" i="15"/>
  <c r="J395" i="15" s="1"/>
  <c r="I385" i="15"/>
  <c r="I395" i="15" s="1"/>
  <c r="H385" i="15"/>
  <c r="H395" i="15" s="1"/>
  <c r="G385" i="15"/>
  <c r="J384" i="15"/>
  <c r="I384" i="15"/>
  <c r="H384" i="15"/>
  <c r="G384" i="15"/>
  <c r="J383" i="15"/>
  <c r="I383" i="15"/>
  <c r="H383" i="15"/>
  <c r="G383" i="15"/>
  <c r="J382" i="15"/>
  <c r="I382" i="15"/>
  <c r="H382" i="15"/>
  <c r="G382" i="15"/>
  <c r="J381" i="15"/>
  <c r="I381" i="15"/>
  <c r="H381" i="15"/>
  <c r="G381" i="15"/>
  <c r="J380" i="15"/>
  <c r="I380" i="15"/>
  <c r="H380" i="15"/>
  <c r="G380" i="15"/>
  <c r="J379" i="15"/>
  <c r="I379" i="15"/>
  <c r="H379" i="15"/>
  <c r="G379" i="15"/>
  <c r="J378" i="15"/>
  <c r="I378" i="15"/>
  <c r="H378" i="15"/>
  <c r="G378" i="15"/>
  <c r="J377" i="15"/>
  <c r="I377" i="15"/>
  <c r="H377" i="15"/>
  <c r="G377" i="15"/>
  <c r="J376" i="15"/>
  <c r="I376" i="15"/>
  <c r="H376" i="15"/>
  <c r="G376" i="15"/>
  <c r="J370" i="15"/>
  <c r="I370" i="15"/>
  <c r="H370" i="15"/>
  <c r="G370" i="15"/>
  <c r="J369" i="15"/>
  <c r="J371" i="15" s="1"/>
  <c r="I369" i="15"/>
  <c r="I371" i="15" s="1"/>
  <c r="H369" i="15"/>
  <c r="H371" i="15" s="1"/>
  <c r="G369" i="15"/>
  <c r="J368" i="15"/>
  <c r="J372" i="15" s="1"/>
  <c r="I368" i="15"/>
  <c r="I372" i="15" s="1"/>
  <c r="H368" i="15"/>
  <c r="H372" i="15" s="1"/>
  <c r="G368" i="15"/>
  <c r="G372" i="15" s="1"/>
  <c r="J367" i="15"/>
  <c r="J373" i="15" s="1"/>
  <c r="I367" i="15"/>
  <c r="I373" i="15" s="1"/>
  <c r="H367" i="15"/>
  <c r="H373" i="15" s="1"/>
  <c r="G367" i="15"/>
  <c r="G373" i="15" s="1"/>
  <c r="J366" i="15"/>
  <c r="J374" i="15" s="1"/>
  <c r="I366" i="15"/>
  <c r="I374" i="15" s="1"/>
  <c r="H366" i="15"/>
  <c r="H374" i="15" s="1"/>
  <c r="G366" i="15"/>
  <c r="G374" i="15" s="1"/>
  <c r="J365" i="15"/>
  <c r="J375" i="15" s="1"/>
  <c r="I365" i="15"/>
  <c r="I375" i="15" s="1"/>
  <c r="H365" i="15"/>
  <c r="H375" i="15" s="1"/>
  <c r="G365" i="15"/>
  <c r="G375" i="15" s="1"/>
  <c r="J364" i="15"/>
  <c r="I364" i="15"/>
  <c r="H364" i="15"/>
  <c r="G364" i="15"/>
  <c r="J363" i="15"/>
  <c r="I363" i="15"/>
  <c r="H363" i="15"/>
  <c r="G363" i="15"/>
  <c r="J362" i="15"/>
  <c r="I362" i="15"/>
  <c r="H362" i="15"/>
  <c r="G362" i="15"/>
  <c r="J361" i="15"/>
  <c r="I361" i="15"/>
  <c r="H361" i="15"/>
  <c r="G361" i="15"/>
  <c r="J360" i="15"/>
  <c r="I360" i="15"/>
  <c r="H360" i="15"/>
  <c r="G360" i="15"/>
  <c r="J359" i="15"/>
  <c r="I359" i="15"/>
  <c r="H359" i="15"/>
  <c r="G359" i="15"/>
  <c r="J358" i="15"/>
  <c r="I358" i="15"/>
  <c r="H358" i="15"/>
  <c r="G358" i="15"/>
  <c r="J357" i="15"/>
  <c r="I357" i="15"/>
  <c r="H357" i="15"/>
  <c r="J356" i="15"/>
  <c r="I356" i="15"/>
  <c r="H356" i="15"/>
  <c r="G356" i="15"/>
  <c r="J350" i="15"/>
  <c r="I350" i="15"/>
  <c r="H350" i="15"/>
  <c r="G350" i="15"/>
  <c r="J349" i="15"/>
  <c r="J351" i="15" s="1"/>
  <c r="I349" i="15"/>
  <c r="I351" i="15" s="1"/>
  <c r="H349" i="15"/>
  <c r="H351" i="15" s="1"/>
  <c r="G349" i="15"/>
  <c r="J348" i="15"/>
  <c r="J352" i="15" s="1"/>
  <c r="I348" i="15"/>
  <c r="I352" i="15" s="1"/>
  <c r="H348" i="15"/>
  <c r="H352" i="15" s="1"/>
  <c r="G348" i="15"/>
  <c r="G352" i="15" s="1"/>
  <c r="J347" i="15"/>
  <c r="J353" i="15" s="1"/>
  <c r="I347" i="15"/>
  <c r="I353" i="15" s="1"/>
  <c r="H347" i="15"/>
  <c r="H353" i="15" s="1"/>
  <c r="G347" i="15"/>
  <c r="G353" i="15" s="1"/>
  <c r="J346" i="15"/>
  <c r="J354" i="15" s="1"/>
  <c r="I346" i="15"/>
  <c r="I354" i="15" s="1"/>
  <c r="H346" i="15"/>
  <c r="H354" i="15" s="1"/>
  <c r="G346" i="15"/>
  <c r="G354" i="15" s="1"/>
  <c r="J345" i="15"/>
  <c r="J355" i="15" s="1"/>
  <c r="I345" i="15"/>
  <c r="I355" i="15" s="1"/>
  <c r="H345" i="15"/>
  <c r="H355" i="15" s="1"/>
  <c r="G345" i="15"/>
  <c r="J344" i="15"/>
  <c r="I344" i="15"/>
  <c r="H344" i="15"/>
  <c r="G344" i="15"/>
  <c r="J343" i="15"/>
  <c r="I343" i="15"/>
  <c r="H343" i="15"/>
  <c r="G343" i="15"/>
  <c r="J342" i="15"/>
  <c r="I342" i="15"/>
  <c r="H342" i="15"/>
  <c r="G342" i="15"/>
  <c r="J341" i="15"/>
  <c r="I341" i="15"/>
  <c r="H341" i="15"/>
  <c r="G341" i="15"/>
  <c r="J340" i="15"/>
  <c r="I340" i="15"/>
  <c r="H340" i="15"/>
  <c r="G340" i="15"/>
  <c r="J339" i="15"/>
  <c r="I339" i="15"/>
  <c r="H339" i="15"/>
  <c r="G339" i="15"/>
  <c r="J338" i="15"/>
  <c r="I338" i="15"/>
  <c r="H338" i="15"/>
  <c r="G338" i="15"/>
  <c r="J337" i="15"/>
  <c r="I337" i="15"/>
  <c r="H337" i="15"/>
  <c r="G337" i="15"/>
  <c r="J336" i="15"/>
  <c r="I336" i="15"/>
  <c r="H336" i="15"/>
  <c r="G336" i="15"/>
  <c r="J330" i="15"/>
  <c r="I330" i="15"/>
  <c r="H330" i="15"/>
  <c r="G330" i="15"/>
  <c r="J329" i="15"/>
  <c r="J331" i="15" s="1"/>
  <c r="I329" i="15"/>
  <c r="I331" i="15" s="1"/>
  <c r="H329" i="15"/>
  <c r="H331" i="15" s="1"/>
  <c r="G329" i="15"/>
  <c r="J328" i="15"/>
  <c r="J332" i="15" s="1"/>
  <c r="I328" i="15"/>
  <c r="I332" i="15" s="1"/>
  <c r="H328" i="15"/>
  <c r="H332" i="15" s="1"/>
  <c r="G328" i="15"/>
  <c r="G332" i="15" s="1"/>
  <c r="J327" i="15"/>
  <c r="J333" i="15" s="1"/>
  <c r="I327" i="15"/>
  <c r="I333" i="15" s="1"/>
  <c r="H327" i="15"/>
  <c r="H333" i="15" s="1"/>
  <c r="G327" i="15"/>
  <c r="G333" i="15" s="1"/>
  <c r="J326" i="15"/>
  <c r="J334" i="15" s="1"/>
  <c r="I326" i="15"/>
  <c r="I334" i="15" s="1"/>
  <c r="H326" i="15"/>
  <c r="H334" i="15" s="1"/>
  <c r="G326" i="15"/>
  <c r="G334" i="15" s="1"/>
  <c r="J325" i="15"/>
  <c r="J335" i="15" s="1"/>
  <c r="I325" i="15"/>
  <c r="I335" i="15" s="1"/>
  <c r="H325" i="15"/>
  <c r="H335" i="15" s="1"/>
  <c r="G325" i="15"/>
  <c r="J324" i="15"/>
  <c r="I324" i="15"/>
  <c r="H324" i="15"/>
  <c r="G324" i="15"/>
  <c r="J323" i="15"/>
  <c r="I323" i="15"/>
  <c r="H323" i="15"/>
  <c r="G323" i="15"/>
  <c r="J322" i="15"/>
  <c r="I322" i="15"/>
  <c r="H322" i="15"/>
  <c r="G322" i="15"/>
  <c r="J321" i="15"/>
  <c r="I321" i="15"/>
  <c r="H321" i="15"/>
  <c r="G321" i="15"/>
  <c r="J320" i="15"/>
  <c r="I320" i="15"/>
  <c r="H320" i="15"/>
  <c r="G320" i="15"/>
  <c r="J319" i="15"/>
  <c r="I319" i="15"/>
  <c r="H319" i="15"/>
  <c r="G319" i="15"/>
  <c r="J318" i="15"/>
  <c r="I318" i="15"/>
  <c r="H318" i="15"/>
  <c r="G318" i="15"/>
  <c r="J317" i="15"/>
  <c r="I317" i="15"/>
  <c r="H317" i="15"/>
  <c r="J316" i="15"/>
  <c r="I316" i="15"/>
  <c r="H316" i="15"/>
  <c r="G316" i="15"/>
  <c r="G311" i="15"/>
  <c r="J310" i="15"/>
  <c r="I310" i="15"/>
  <c r="H310" i="15"/>
  <c r="G310" i="15"/>
  <c r="J309" i="15"/>
  <c r="J311" i="15" s="1"/>
  <c r="I309" i="15"/>
  <c r="I311" i="15" s="1"/>
  <c r="H309" i="15"/>
  <c r="H311" i="15" s="1"/>
  <c r="G309" i="15"/>
  <c r="J308" i="15"/>
  <c r="J312" i="15" s="1"/>
  <c r="I308" i="15"/>
  <c r="I312" i="15" s="1"/>
  <c r="H308" i="15"/>
  <c r="H312" i="15" s="1"/>
  <c r="G308" i="15"/>
  <c r="G312" i="15" s="1"/>
  <c r="J307" i="15"/>
  <c r="J313" i="15" s="1"/>
  <c r="I307" i="15"/>
  <c r="I313" i="15" s="1"/>
  <c r="H307" i="15"/>
  <c r="H313" i="15" s="1"/>
  <c r="G307" i="15"/>
  <c r="G313" i="15" s="1"/>
  <c r="J306" i="15"/>
  <c r="J314" i="15" s="1"/>
  <c r="I306" i="15"/>
  <c r="I314" i="15" s="1"/>
  <c r="H306" i="15"/>
  <c r="H314" i="15" s="1"/>
  <c r="G306" i="15"/>
  <c r="G314" i="15" s="1"/>
  <c r="J305" i="15"/>
  <c r="J315" i="15" s="1"/>
  <c r="I305" i="15"/>
  <c r="I315" i="15" s="1"/>
  <c r="H305" i="15"/>
  <c r="H315" i="15" s="1"/>
  <c r="G305" i="15"/>
  <c r="G315" i="15" s="1"/>
  <c r="J303" i="15"/>
  <c r="I303" i="15"/>
  <c r="H303" i="15"/>
  <c r="G303" i="15"/>
  <c r="J302" i="15"/>
  <c r="J296" i="15" s="1"/>
  <c r="I302" i="15"/>
  <c r="H302" i="15"/>
  <c r="G302" i="15"/>
  <c r="J301" i="15"/>
  <c r="I301" i="15"/>
  <c r="H301" i="15"/>
  <c r="G301" i="15"/>
  <c r="J300" i="15"/>
  <c r="I300" i="15"/>
  <c r="H300" i="15"/>
  <c r="G300" i="15"/>
  <c r="J299" i="15"/>
  <c r="I299" i="15"/>
  <c r="H299" i="15"/>
  <c r="G299" i="15"/>
  <c r="J298" i="15"/>
  <c r="I298" i="15"/>
  <c r="H298" i="15"/>
  <c r="G298" i="15"/>
  <c r="J297" i="15"/>
  <c r="I297" i="15"/>
  <c r="H297" i="15"/>
  <c r="G297" i="15"/>
  <c r="I296" i="15"/>
  <c r="H296" i="15"/>
  <c r="G296" i="15"/>
  <c r="J295" i="15"/>
  <c r="I295" i="15"/>
  <c r="H295" i="15"/>
  <c r="G295" i="15"/>
  <c r="J289" i="15"/>
  <c r="I289" i="15"/>
  <c r="H289" i="15"/>
  <c r="G289" i="15"/>
  <c r="J288" i="15"/>
  <c r="J290" i="15" s="1"/>
  <c r="I288" i="15"/>
  <c r="I290" i="15" s="1"/>
  <c r="H288" i="15"/>
  <c r="G288" i="15"/>
  <c r="J287" i="15"/>
  <c r="J291" i="15" s="1"/>
  <c r="I287" i="15"/>
  <c r="I291" i="15" s="1"/>
  <c r="H287" i="15"/>
  <c r="H291" i="15" s="1"/>
  <c r="G287" i="15"/>
  <c r="G291" i="15" s="1"/>
  <c r="J286" i="15"/>
  <c r="J292" i="15" s="1"/>
  <c r="I286" i="15"/>
  <c r="I292" i="15" s="1"/>
  <c r="H286" i="15"/>
  <c r="G286" i="15"/>
  <c r="J285" i="15"/>
  <c r="J293" i="15" s="1"/>
  <c r="I285" i="15"/>
  <c r="I293" i="15" s="1"/>
  <c r="H285" i="15"/>
  <c r="H293" i="15" s="1"/>
  <c r="G285" i="15"/>
  <c r="G293" i="15" s="1"/>
  <c r="J284" i="15"/>
  <c r="I284" i="15"/>
  <c r="I294" i="15" s="1"/>
  <c r="H284" i="15"/>
  <c r="H294" i="15" s="1"/>
  <c r="G284" i="15"/>
  <c r="J283" i="15"/>
  <c r="I283" i="15"/>
  <c r="H283" i="15"/>
  <c r="G283" i="15"/>
  <c r="J282" i="15"/>
  <c r="I282" i="15"/>
  <c r="H282" i="15"/>
  <c r="G282" i="15"/>
  <c r="J281" i="15"/>
  <c r="I281" i="15"/>
  <c r="H281" i="15"/>
  <c r="G281" i="15"/>
  <c r="J280" i="15"/>
  <c r="I280" i="15"/>
  <c r="H280" i="15"/>
  <c r="G280" i="15"/>
  <c r="J279" i="15"/>
  <c r="I279" i="15"/>
  <c r="H279" i="15"/>
  <c r="G279" i="15"/>
  <c r="J278" i="15"/>
  <c r="I278" i="15"/>
  <c r="H278" i="15"/>
  <c r="G278" i="15"/>
  <c r="J277" i="15"/>
  <c r="I277" i="15"/>
  <c r="H277" i="15"/>
  <c r="G277" i="15"/>
  <c r="J276" i="15"/>
  <c r="I276" i="15"/>
  <c r="H276" i="15"/>
  <c r="G276" i="15"/>
  <c r="J275" i="15"/>
  <c r="I275" i="15"/>
  <c r="H275" i="15"/>
  <c r="G275" i="15"/>
  <c r="J269" i="15"/>
  <c r="I269" i="15"/>
  <c r="H269" i="15"/>
  <c r="G269" i="15"/>
  <c r="J268" i="15"/>
  <c r="I268" i="15"/>
  <c r="I270" i="15" s="1"/>
  <c r="H268" i="15"/>
  <c r="G268" i="15"/>
  <c r="J267" i="15"/>
  <c r="J271" i="15" s="1"/>
  <c r="I267" i="15"/>
  <c r="I271" i="15" s="1"/>
  <c r="H267" i="15"/>
  <c r="H271" i="15" s="1"/>
  <c r="G267" i="15"/>
  <c r="G271" i="15" s="1"/>
  <c r="J266" i="15"/>
  <c r="I266" i="15"/>
  <c r="I272" i="15" s="1"/>
  <c r="H266" i="15"/>
  <c r="G266" i="15"/>
  <c r="G272" i="15" s="1"/>
  <c r="J265" i="15"/>
  <c r="J273" i="15" s="1"/>
  <c r="I265" i="15"/>
  <c r="I273" i="15" s="1"/>
  <c r="H265" i="15"/>
  <c r="H273" i="15" s="1"/>
  <c r="G265" i="15"/>
  <c r="G273" i="15" s="1"/>
  <c r="J264" i="15"/>
  <c r="J274" i="15" s="1"/>
  <c r="I264" i="15"/>
  <c r="I274" i="15" s="1"/>
  <c r="H264" i="15"/>
  <c r="H274" i="15" s="1"/>
  <c r="G264" i="15"/>
  <c r="J263" i="15"/>
  <c r="I263" i="15"/>
  <c r="H263" i="15"/>
  <c r="G263" i="15"/>
  <c r="J262" i="15"/>
  <c r="I262" i="15"/>
  <c r="H262" i="15"/>
  <c r="G262" i="15"/>
  <c r="J261" i="15"/>
  <c r="I261" i="15"/>
  <c r="H261" i="15"/>
  <c r="G261" i="15"/>
  <c r="J260" i="15"/>
  <c r="I260" i="15"/>
  <c r="H260" i="15"/>
  <c r="G260" i="15"/>
  <c r="J259" i="15"/>
  <c r="I259" i="15"/>
  <c r="H259" i="15"/>
  <c r="G259" i="15"/>
  <c r="J258" i="15"/>
  <c r="I258" i="15"/>
  <c r="H258" i="15"/>
  <c r="G258" i="15"/>
  <c r="J257" i="15"/>
  <c r="I257" i="15"/>
  <c r="H257" i="15"/>
  <c r="G257" i="15"/>
  <c r="J256" i="15"/>
  <c r="I256" i="15"/>
  <c r="H256" i="15"/>
  <c r="G256" i="15"/>
  <c r="J255" i="15"/>
  <c r="I255" i="15"/>
  <c r="H255" i="15"/>
  <c r="G255" i="15"/>
  <c r="J249" i="15"/>
  <c r="I249" i="15"/>
  <c r="H249" i="15"/>
  <c r="G249" i="15"/>
  <c r="J248" i="15"/>
  <c r="J250" i="15" s="1"/>
  <c r="I248" i="15"/>
  <c r="I250" i="15" s="1"/>
  <c r="H248" i="15"/>
  <c r="H250" i="15" s="1"/>
  <c r="G248" i="15"/>
  <c r="G250" i="15" s="1"/>
  <c r="J247" i="15"/>
  <c r="J251" i="15" s="1"/>
  <c r="I247" i="15"/>
  <c r="I251" i="15" s="1"/>
  <c r="H247" i="15"/>
  <c r="H251" i="15" s="1"/>
  <c r="G247" i="15"/>
  <c r="G251" i="15" s="1"/>
  <c r="J246" i="15"/>
  <c r="J252" i="15" s="1"/>
  <c r="I246" i="15"/>
  <c r="I252" i="15" s="1"/>
  <c r="H246" i="15"/>
  <c r="H252" i="15" s="1"/>
  <c r="G246" i="15"/>
  <c r="J245" i="15"/>
  <c r="J253" i="15" s="1"/>
  <c r="I245" i="15"/>
  <c r="I253" i="15" s="1"/>
  <c r="H245" i="15"/>
  <c r="H253" i="15" s="1"/>
  <c r="G245" i="15"/>
  <c r="G253" i="15" s="1"/>
  <c r="J244" i="15"/>
  <c r="I244" i="15"/>
  <c r="I254" i="15" s="1"/>
  <c r="H244" i="15"/>
  <c r="H254" i="15" s="1"/>
  <c r="G244" i="15"/>
  <c r="G254" i="15" s="1"/>
  <c r="J243" i="15"/>
  <c r="I243" i="15"/>
  <c r="H243" i="15"/>
  <c r="G243" i="15"/>
  <c r="J242" i="15"/>
  <c r="I242" i="15"/>
  <c r="H242" i="15"/>
  <c r="G242" i="15"/>
  <c r="J241" i="15"/>
  <c r="I241" i="15"/>
  <c r="H241" i="15"/>
  <c r="G241" i="15"/>
  <c r="J240" i="15"/>
  <c r="I240" i="15"/>
  <c r="H240" i="15"/>
  <c r="G240" i="15"/>
  <c r="J239" i="15"/>
  <c r="I239" i="15"/>
  <c r="H239" i="15"/>
  <c r="G239" i="15"/>
  <c r="I238" i="15"/>
  <c r="H238" i="15"/>
  <c r="G238" i="15"/>
  <c r="J237" i="15"/>
  <c r="I237" i="15"/>
  <c r="H237" i="15"/>
  <c r="G237" i="15"/>
  <c r="J236" i="15"/>
  <c r="I236" i="15"/>
  <c r="H236" i="15"/>
  <c r="G236" i="15"/>
  <c r="J235" i="15"/>
  <c r="I235" i="15"/>
  <c r="H235" i="15"/>
  <c r="G235" i="15"/>
  <c r="J229" i="15"/>
  <c r="I229" i="15"/>
  <c r="H229" i="15"/>
  <c r="G229" i="15"/>
  <c r="J228" i="15"/>
  <c r="J230" i="15" s="1"/>
  <c r="I228" i="15"/>
  <c r="I230" i="15" s="1"/>
  <c r="H228" i="15"/>
  <c r="H230" i="15" s="1"/>
  <c r="G228" i="15"/>
  <c r="J227" i="15"/>
  <c r="J231" i="15" s="1"/>
  <c r="I227" i="15"/>
  <c r="I231" i="15" s="1"/>
  <c r="H227" i="15"/>
  <c r="H231" i="15" s="1"/>
  <c r="G227" i="15"/>
  <c r="G231" i="15" s="1"/>
  <c r="J226" i="15"/>
  <c r="I226" i="15"/>
  <c r="I232" i="15" s="1"/>
  <c r="H226" i="15"/>
  <c r="H232" i="15" s="1"/>
  <c r="G226" i="15"/>
  <c r="J225" i="15"/>
  <c r="J233" i="15" s="1"/>
  <c r="I225" i="15"/>
  <c r="I233" i="15" s="1"/>
  <c r="H225" i="15"/>
  <c r="H233" i="15" s="1"/>
  <c r="G225" i="15"/>
  <c r="G233" i="15" s="1"/>
  <c r="J224" i="15"/>
  <c r="J234" i="15" s="1"/>
  <c r="I224" i="15"/>
  <c r="I234" i="15" s="1"/>
  <c r="H224" i="15"/>
  <c r="H234" i="15" s="1"/>
  <c r="G224" i="15"/>
  <c r="J223" i="15"/>
  <c r="I223" i="15"/>
  <c r="H223" i="15"/>
  <c r="G223" i="15"/>
  <c r="J222" i="15"/>
  <c r="I222" i="15"/>
  <c r="H222" i="15"/>
  <c r="G222" i="15"/>
  <c r="J221" i="15"/>
  <c r="I221" i="15"/>
  <c r="H221" i="15"/>
  <c r="G221" i="15"/>
  <c r="J220" i="15"/>
  <c r="I220" i="15"/>
  <c r="H220" i="15"/>
  <c r="G220" i="15"/>
  <c r="J219" i="15"/>
  <c r="I219" i="15"/>
  <c r="H219" i="15"/>
  <c r="G219" i="15"/>
  <c r="J218" i="15"/>
  <c r="I218" i="15"/>
  <c r="H218" i="15"/>
  <c r="G218" i="15"/>
  <c r="J217" i="15"/>
  <c r="I217" i="15"/>
  <c r="H217" i="15"/>
  <c r="G217" i="15"/>
  <c r="J216" i="15"/>
  <c r="I216" i="15"/>
  <c r="H216" i="15"/>
  <c r="G216" i="15"/>
  <c r="J215" i="15"/>
  <c r="I215" i="15"/>
  <c r="H215" i="15"/>
  <c r="G215" i="15"/>
  <c r="J209" i="15"/>
  <c r="I209" i="15"/>
  <c r="H209" i="15"/>
  <c r="G209" i="15"/>
  <c r="J208" i="15"/>
  <c r="J210" i="15" s="1"/>
  <c r="I208" i="15"/>
  <c r="I210" i="15" s="1"/>
  <c r="H208" i="15"/>
  <c r="G208" i="15"/>
  <c r="G210" i="15" s="1"/>
  <c r="J207" i="15"/>
  <c r="J211" i="15" s="1"/>
  <c r="I207" i="15"/>
  <c r="I211" i="15" s="1"/>
  <c r="H207" i="15"/>
  <c r="H211" i="15" s="1"/>
  <c r="G207" i="15"/>
  <c r="G211" i="15" s="1"/>
  <c r="J206" i="15"/>
  <c r="J212" i="15" s="1"/>
  <c r="I206" i="15"/>
  <c r="I212" i="15" s="1"/>
  <c r="H206" i="15"/>
  <c r="G206" i="15"/>
  <c r="J205" i="15"/>
  <c r="J213" i="15" s="1"/>
  <c r="I205" i="15"/>
  <c r="I213" i="15" s="1"/>
  <c r="H205" i="15"/>
  <c r="H213" i="15" s="1"/>
  <c r="G205" i="15"/>
  <c r="G213" i="15" s="1"/>
  <c r="J204" i="15"/>
  <c r="I204" i="15"/>
  <c r="I214" i="15" s="1"/>
  <c r="H204" i="15"/>
  <c r="H214" i="15" s="1"/>
  <c r="G204" i="15"/>
  <c r="G214" i="15" s="1"/>
  <c r="J202" i="15"/>
  <c r="I202" i="15"/>
  <c r="H202" i="15"/>
  <c r="G202" i="15"/>
  <c r="J201" i="15"/>
  <c r="I201" i="15"/>
  <c r="H201" i="15"/>
  <c r="G201" i="15"/>
  <c r="J200" i="15"/>
  <c r="I200" i="15"/>
  <c r="H200" i="15"/>
  <c r="G200" i="15"/>
  <c r="J199" i="15"/>
  <c r="I199" i="15"/>
  <c r="H199" i="15"/>
  <c r="G199" i="15"/>
  <c r="J198" i="15"/>
  <c r="I198" i="15"/>
  <c r="H198" i="15"/>
  <c r="G198" i="15"/>
  <c r="J197" i="15"/>
  <c r="I197" i="15"/>
  <c r="H197" i="15"/>
  <c r="G197" i="15"/>
  <c r="J196" i="15"/>
  <c r="I196" i="15"/>
  <c r="H196" i="15"/>
  <c r="G196" i="15"/>
  <c r="J195" i="15"/>
  <c r="I195" i="15"/>
  <c r="H195" i="15"/>
  <c r="J194" i="15"/>
  <c r="I194" i="15"/>
  <c r="H194" i="15"/>
  <c r="G194" i="15"/>
  <c r="G189" i="15"/>
  <c r="J188" i="15"/>
  <c r="I188" i="15"/>
  <c r="H188" i="15"/>
  <c r="G188" i="15"/>
  <c r="J187" i="15"/>
  <c r="J189" i="15" s="1"/>
  <c r="I187" i="15"/>
  <c r="I189" i="15" s="1"/>
  <c r="H187" i="15"/>
  <c r="H189" i="15" s="1"/>
  <c r="G187" i="15"/>
  <c r="J186" i="15"/>
  <c r="J190" i="15" s="1"/>
  <c r="I186" i="15"/>
  <c r="I190" i="15" s="1"/>
  <c r="H186" i="15"/>
  <c r="H190" i="15" s="1"/>
  <c r="G186" i="15"/>
  <c r="G190" i="15" s="1"/>
  <c r="J185" i="15"/>
  <c r="J191" i="15" s="1"/>
  <c r="I185" i="15"/>
  <c r="I191" i="15" s="1"/>
  <c r="H185" i="15"/>
  <c r="H191" i="15" s="1"/>
  <c r="G185" i="15"/>
  <c r="G191" i="15" s="1"/>
  <c r="J184" i="15"/>
  <c r="J192" i="15" s="1"/>
  <c r="I184" i="15"/>
  <c r="I192" i="15" s="1"/>
  <c r="H184" i="15"/>
  <c r="H192" i="15" s="1"/>
  <c r="G184" i="15"/>
  <c r="G192" i="15" s="1"/>
  <c r="J183" i="15"/>
  <c r="J193" i="15" s="1"/>
  <c r="I183" i="15"/>
  <c r="I193" i="15" s="1"/>
  <c r="H183" i="15"/>
  <c r="H193" i="15" s="1"/>
  <c r="G183" i="15"/>
  <c r="J182" i="15"/>
  <c r="I182" i="15"/>
  <c r="H182" i="15"/>
  <c r="G182" i="15"/>
  <c r="J181" i="15"/>
  <c r="I181" i="15"/>
  <c r="H181" i="15"/>
  <c r="G181" i="15"/>
  <c r="J180" i="15"/>
  <c r="I180" i="15"/>
  <c r="H180" i="15"/>
  <c r="G180" i="15"/>
  <c r="J179" i="15"/>
  <c r="I179" i="15"/>
  <c r="H179" i="15"/>
  <c r="G179" i="15"/>
  <c r="J178" i="15"/>
  <c r="I178" i="15"/>
  <c r="H178" i="15"/>
  <c r="G178" i="15"/>
  <c r="J177" i="15"/>
  <c r="I177" i="15"/>
  <c r="H177" i="15"/>
  <c r="G177" i="15"/>
  <c r="J176" i="15"/>
  <c r="I176" i="15"/>
  <c r="H176" i="15"/>
  <c r="G176" i="15"/>
  <c r="J175" i="15"/>
  <c r="I175" i="15"/>
  <c r="H175" i="15"/>
  <c r="G175" i="15"/>
  <c r="J174" i="15"/>
  <c r="I174" i="15"/>
  <c r="H174" i="15"/>
  <c r="G174" i="15"/>
  <c r="J168" i="15"/>
  <c r="I168" i="15"/>
  <c r="H168" i="15"/>
  <c r="G168" i="15"/>
  <c r="J167" i="15"/>
  <c r="J169" i="15" s="1"/>
  <c r="I167" i="15"/>
  <c r="I169" i="15" s="1"/>
  <c r="H167" i="15"/>
  <c r="H169" i="15" s="1"/>
  <c r="G167" i="15"/>
  <c r="J166" i="15"/>
  <c r="J170" i="15" s="1"/>
  <c r="I166" i="15"/>
  <c r="I170" i="15" s="1"/>
  <c r="H166" i="15"/>
  <c r="H170" i="15" s="1"/>
  <c r="G166" i="15"/>
  <c r="G170" i="15" s="1"/>
  <c r="J165" i="15"/>
  <c r="J171" i="15" s="1"/>
  <c r="I165" i="15"/>
  <c r="I171" i="15" s="1"/>
  <c r="H165" i="15"/>
  <c r="H171" i="15" s="1"/>
  <c r="G165" i="15"/>
  <c r="G171" i="15" s="1"/>
  <c r="J164" i="15"/>
  <c r="J172" i="15" s="1"/>
  <c r="I164" i="15"/>
  <c r="I172" i="15" s="1"/>
  <c r="H164" i="15"/>
  <c r="H172" i="15" s="1"/>
  <c r="G164" i="15"/>
  <c r="G172" i="15" s="1"/>
  <c r="J163" i="15"/>
  <c r="J173" i="15" s="1"/>
  <c r="I163" i="15"/>
  <c r="I173" i="15" s="1"/>
  <c r="H163" i="15"/>
  <c r="H173" i="15" s="1"/>
  <c r="G163" i="15"/>
  <c r="G173" i="15" s="1"/>
  <c r="J162" i="15"/>
  <c r="I162" i="15"/>
  <c r="H162" i="15"/>
  <c r="G162" i="15"/>
  <c r="J161" i="15"/>
  <c r="I161" i="15"/>
  <c r="H161" i="15"/>
  <c r="G161" i="15"/>
  <c r="J160" i="15"/>
  <c r="I160" i="15"/>
  <c r="H160" i="15"/>
  <c r="G160" i="15"/>
  <c r="J159" i="15"/>
  <c r="I159" i="15"/>
  <c r="H159" i="15"/>
  <c r="G159" i="15"/>
  <c r="J158" i="15"/>
  <c r="I158" i="15"/>
  <c r="H158" i="15"/>
  <c r="G158" i="15"/>
  <c r="J157" i="15"/>
  <c r="I157" i="15"/>
  <c r="H157" i="15"/>
  <c r="G157" i="15"/>
  <c r="J156" i="15"/>
  <c r="I156" i="15"/>
  <c r="H156" i="15"/>
  <c r="G156" i="15"/>
  <c r="J155" i="15"/>
  <c r="I155" i="15"/>
  <c r="H155" i="15"/>
  <c r="G155" i="15"/>
  <c r="J154" i="15"/>
  <c r="I154" i="15"/>
  <c r="H154" i="15"/>
  <c r="G154" i="15"/>
  <c r="J148" i="15"/>
  <c r="I148" i="15"/>
  <c r="H148" i="15"/>
  <c r="G148" i="15"/>
  <c r="J147" i="15"/>
  <c r="J149" i="15" s="1"/>
  <c r="I147" i="15"/>
  <c r="I149" i="15" s="1"/>
  <c r="H147" i="15"/>
  <c r="H149" i="15" s="1"/>
  <c r="G147" i="15"/>
  <c r="G149" i="15" s="1"/>
  <c r="J146" i="15"/>
  <c r="J150" i="15" s="1"/>
  <c r="I146" i="15"/>
  <c r="I150" i="15" s="1"/>
  <c r="H146" i="15"/>
  <c r="H150" i="15" s="1"/>
  <c r="G146" i="15"/>
  <c r="G150" i="15" s="1"/>
  <c r="J145" i="15"/>
  <c r="J151" i="15" s="1"/>
  <c r="I145" i="15"/>
  <c r="I151" i="15" s="1"/>
  <c r="H145" i="15"/>
  <c r="H151" i="15" s="1"/>
  <c r="G145" i="15"/>
  <c r="J144" i="15"/>
  <c r="J152" i="15" s="1"/>
  <c r="I144" i="15"/>
  <c r="I152" i="15" s="1"/>
  <c r="H144" i="15"/>
  <c r="H152" i="15" s="1"/>
  <c r="G144" i="15"/>
  <c r="G152" i="15" s="1"/>
  <c r="J143" i="15"/>
  <c r="J153" i="15" s="1"/>
  <c r="I143" i="15"/>
  <c r="I153" i="15" s="1"/>
  <c r="H143" i="15"/>
  <c r="H153" i="15" s="1"/>
  <c r="G143" i="15"/>
  <c r="J142" i="15"/>
  <c r="I142" i="15"/>
  <c r="H142" i="15"/>
  <c r="G142" i="15"/>
  <c r="J141" i="15"/>
  <c r="I141" i="15"/>
  <c r="H141" i="15"/>
  <c r="G141" i="15"/>
  <c r="G135" i="15" s="1"/>
  <c r="J140" i="15"/>
  <c r="I140" i="15"/>
  <c r="H140" i="15"/>
  <c r="G140" i="15"/>
  <c r="J139" i="15"/>
  <c r="I139" i="15"/>
  <c r="H139" i="15"/>
  <c r="G139" i="15"/>
  <c r="G137" i="15" s="1"/>
  <c r="J138" i="15"/>
  <c r="I138" i="15"/>
  <c r="H138" i="15"/>
  <c r="G138" i="15"/>
  <c r="J137" i="15"/>
  <c r="I137" i="15"/>
  <c r="H137" i="15"/>
  <c r="J136" i="15"/>
  <c r="I136" i="15"/>
  <c r="H136" i="15"/>
  <c r="G136" i="15"/>
  <c r="J135" i="15"/>
  <c r="I135" i="15"/>
  <c r="H135" i="15"/>
  <c r="J134" i="15"/>
  <c r="I134" i="15"/>
  <c r="H134" i="15"/>
  <c r="G134" i="15"/>
  <c r="J128" i="15"/>
  <c r="I128" i="15"/>
  <c r="H128" i="15"/>
  <c r="G128" i="15"/>
  <c r="J127" i="15"/>
  <c r="J129" i="15" s="1"/>
  <c r="I127" i="15"/>
  <c r="I129" i="15" s="1"/>
  <c r="H127" i="15"/>
  <c r="H129" i="15" s="1"/>
  <c r="G127" i="15"/>
  <c r="J126" i="15"/>
  <c r="J130" i="15" s="1"/>
  <c r="I126" i="15"/>
  <c r="I130" i="15" s="1"/>
  <c r="H126" i="15"/>
  <c r="H130" i="15" s="1"/>
  <c r="G126" i="15"/>
  <c r="G130" i="15" s="1"/>
  <c r="J125" i="15"/>
  <c r="J131" i="15" s="1"/>
  <c r="I125" i="15"/>
  <c r="I131" i="15" s="1"/>
  <c r="H125" i="15"/>
  <c r="H131" i="15" s="1"/>
  <c r="G125" i="15"/>
  <c r="G131" i="15" s="1"/>
  <c r="J124" i="15"/>
  <c r="J132" i="15" s="1"/>
  <c r="I124" i="15"/>
  <c r="I132" i="15" s="1"/>
  <c r="H124" i="15"/>
  <c r="H132" i="15" s="1"/>
  <c r="G124" i="15"/>
  <c r="G132" i="15" s="1"/>
  <c r="J123" i="15"/>
  <c r="J133" i="15" s="1"/>
  <c r="I123" i="15"/>
  <c r="I133" i="15" s="1"/>
  <c r="H123" i="15"/>
  <c r="H133" i="15" s="1"/>
  <c r="G123" i="15"/>
  <c r="J122" i="15"/>
  <c r="I122" i="15"/>
  <c r="H122" i="15"/>
  <c r="G122" i="15"/>
  <c r="J121" i="15"/>
  <c r="I121" i="15"/>
  <c r="H121" i="15"/>
  <c r="G121" i="15"/>
  <c r="J120" i="15"/>
  <c r="I120" i="15"/>
  <c r="H120" i="15"/>
  <c r="G120" i="15"/>
  <c r="J119" i="15"/>
  <c r="I119" i="15"/>
  <c r="H119" i="15"/>
  <c r="G119" i="15"/>
  <c r="J118" i="15"/>
  <c r="I118" i="15"/>
  <c r="H118" i="15"/>
  <c r="G118" i="15"/>
  <c r="J117" i="15"/>
  <c r="I117" i="15"/>
  <c r="H117" i="15"/>
  <c r="J116" i="15"/>
  <c r="I116" i="15"/>
  <c r="H116" i="15"/>
  <c r="G116" i="15"/>
  <c r="J115" i="15"/>
  <c r="I115" i="15"/>
  <c r="H115" i="15"/>
  <c r="G115" i="15"/>
  <c r="J114" i="15"/>
  <c r="I114" i="15"/>
  <c r="H114" i="15"/>
  <c r="G114" i="15"/>
  <c r="J108" i="15"/>
  <c r="I108" i="15"/>
  <c r="H108" i="15"/>
  <c r="G108" i="15"/>
  <c r="J107" i="15"/>
  <c r="J109" i="15" s="1"/>
  <c r="I107" i="15"/>
  <c r="I109" i="15" s="1"/>
  <c r="H107" i="15"/>
  <c r="H109" i="15" s="1"/>
  <c r="G107" i="15"/>
  <c r="G109" i="15" s="1"/>
  <c r="J106" i="15"/>
  <c r="J110" i="15" s="1"/>
  <c r="I106" i="15"/>
  <c r="I110" i="15" s="1"/>
  <c r="H106" i="15"/>
  <c r="H110" i="15" s="1"/>
  <c r="G106" i="15"/>
  <c r="G110" i="15" s="1"/>
  <c r="J105" i="15"/>
  <c r="J111" i="15" s="1"/>
  <c r="I105" i="15"/>
  <c r="I111" i="15" s="1"/>
  <c r="H105" i="15"/>
  <c r="H111" i="15" s="1"/>
  <c r="G105" i="15"/>
  <c r="J104" i="15"/>
  <c r="J112" i="15" s="1"/>
  <c r="I104" i="15"/>
  <c r="I112" i="15" s="1"/>
  <c r="H104" i="15"/>
  <c r="H112" i="15" s="1"/>
  <c r="G104" i="15"/>
  <c r="G112" i="15" s="1"/>
  <c r="J103" i="15"/>
  <c r="J113" i="15" s="1"/>
  <c r="I103" i="15"/>
  <c r="I113" i="15" s="1"/>
  <c r="H103" i="15"/>
  <c r="H113" i="15" s="1"/>
  <c r="G103" i="15"/>
  <c r="G113" i="15" s="1"/>
  <c r="M2" i="9"/>
  <c r="L2" i="9" s="1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M13" i="9"/>
  <c r="N13" i="9"/>
  <c r="O13" i="9"/>
  <c r="L13" i="9" s="1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M24" i="9"/>
  <c r="L24" i="9" s="1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M35" i="9"/>
  <c r="N35" i="9"/>
  <c r="O35" i="9"/>
  <c r="L35" i="9" s="1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M46" i="9"/>
  <c r="L46" i="9" s="1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M58" i="9"/>
  <c r="N58" i="9"/>
  <c r="O58" i="9"/>
  <c r="L58" i="9" s="1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M69" i="9"/>
  <c r="N69" i="9"/>
  <c r="O69" i="9"/>
  <c r="L69" i="9" s="1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M80" i="9"/>
  <c r="N80" i="9"/>
  <c r="O80" i="9"/>
  <c r="L80" i="9" s="1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M91" i="9"/>
  <c r="N91" i="9"/>
  <c r="O91" i="9"/>
  <c r="P91" i="9"/>
  <c r="L91" i="9" s="1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M102" i="9"/>
  <c r="N102" i="9"/>
  <c r="O102" i="9"/>
  <c r="L102" i="9" s="1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M114" i="9"/>
  <c r="N114" i="9"/>
  <c r="O114" i="9"/>
  <c r="P114" i="9"/>
  <c r="Q114" i="9"/>
  <c r="R114" i="9"/>
  <c r="S114" i="9"/>
  <c r="L114" i="9" s="1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BC114" i="9"/>
  <c r="M125" i="9"/>
  <c r="N125" i="9"/>
  <c r="O125" i="9"/>
  <c r="L125" i="9" s="1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BC125" i="9"/>
  <c r="M136" i="9"/>
  <c r="N136" i="9"/>
  <c r="O136" i="9"/>
  <c r="P136" i="9"/>
  <c r="L136" i="9" s="1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BB136" i="9"/>
  <c r="BC136" i="9"/>
  <c r="M147" i="9"/>
  <c r="N147" i="9"/>
  <c r="L147" i="9" s="1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BC147" i="9"/>
  <c r="M158" i="9"/>
  <c r="N158" i="9"/>
  <c r="O158" i="9"/>
  <c r="P158" i="9"/>
  <c r="L158" i="9" s="1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BB158" i="9"/>
  <c r="BC158" i="9"/>
  <c r="M170" i="9"/>
  <c r="N170" i="9"/>
  <c r="L170" i="9" s="1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BB170" i="9"/>
  <c r="BC170" i="9"/>
  <c r="M181" i="9"/>
  <c r="N181" i="9"/>
  <c r="O181" i="9"/>
  <c r="P181" i="9"/>
  <c r="L181" i="9" s="1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BB181" i="9"/>
  <c r="BC181" i="9"/>
  <c r="M192" i="9"/>
  <c r="N192" i="9"/>
  <c r="L192" i="9" s="1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BA192" i="9"/>
  <c r="BB192" i="9"/>
  <c r="BC192" i="9"/>
  <c r="M203" i="9"/>
  <c r="N203" i="9"/>
  <c r="O203" i="9"/>
  <c r="L203" i="9" s="1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BB203" i="9"/>
  <c r="BC203" i="9"/>
  <c r="M214" i="9"/>
  <c r="N214" i="9"/>
  <c r="L214" i="9" s="1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BB214" i="9"/>
  <c r="BC214" i="9"/>
  <c r="J101" i="15"/>
  <c r="I101" i="15"/>
  <c r="H101" i="15"/>
  <c r="G101" i="15"/>
  <c r="J100" i="15"/>
  <c r="I100" i="15"/>
  <c r="H100" i="15"/>
  <c r="G100" i="15"/>
  <c r="G94" i="15" s="1"/>
  <c r="J99" i="15"/>
  <c r="I99" i="15"/>
  <c r="H99" i="15"/>
  <c r="G99" i="15"/>
  <c r="J98" i="15"/>
  <c r="I98" i="15"/>
  <c r="H98" i="15"/>
  <c r="G98" i="15"/>
  <c r="J97" i="15"/>
  <c r="I97" i="15"/>
  <c r="H97" i="15"/>
  <c r="G97" i="15"/>
  <c r="J96" i="15"/>
  <c r="I96" i="15"/>
  <c r="H96" i="15"/>
  <c r="G96" i="15"/>
  <c r="J95" i="15"/>
  <c r="I95" i="15"/>
  <c r="H95" i="15"/>
  <c r="G95" i="15"/>
  <c r="J94" i="15"/>
  <c r="I94" i="15"/>
  <c r="H94" i="15"/>
  <c r="J93" i="15"/>
  <c r="I93" i="15"/>
  <c r="H93" i="15"/>
  <c r="G93" i="15"/>
  <c r="J87" i="15"/>
  <c r="I87" i="15"/>
  <c r="H87" i="15"/>
  <c r="G87" i="15"/>
  <c r="J86" i="15"/>
  <c r="J88" i="15" s="1"/>
  <c r="I86" i="15"/>
  <c r="I88" i="15" s="1"/>
  <c r="H86" i="15"/>
  <c r="H88" i="15" s="1"/>
  <c r="G86" i="15"/>
  <c r="G88" i="15" s="1"/>
  <c r="J85" i="15"/>
  <c r="J89" i="15" s="1"/>
  <c r="I85" i="15"/>
  <c r="I89" i="15" s="1"/>
  <c r="H85" i="15"/>
  <c r="H89" i="15" s="1"/>
  <c r="G85" i="15"/>
  <c r="G89" i="15" s="1"/>
  <c r="J84" i="15"/>
  <c r="J90" i="15" s="1"/>
  <c r="I84" i="15"/>
  <c r="I90" i="15" s="1"/>
  <c r="H84" i="15"/>
  <c r="H90" i="15" s="1"/>
  <c r="G84" i="15"/>
  <c r="G90" i="15" s="1"/>
  <c r="J83" i="15"/>
  <c r="J91" i="15" s="1"/>
  <c r="I83" i="15"/>
  <c r="I91" i="15" s="1"/>
  <c r="H83" i="15"/>
  <c r="H91" i="15" s="1"/>
  <c r="G83" i="15"/>
  <c r="G91" i="15" s="1"/>
  <c r="J82" i="15"/>
  <c r="J92" i="15" s="1"/>
  <c r="I82" i="15"/>
  <c r="I92" i="15" s="1"/>
  <c r="H82" i="15"/>
  <c r="H92" i="15" s="1"/>
  <c r="G82" i="15"/>
  <c r="G92" i="15" s="1"/>
  <c r="J81" i="15"/>
  <c r="I81" i="15"/>
  <c r="H81" i="15"/>
  <c r="G81" i="15"/>
  <c r="J80" i="15"/>
  <c r="I80" i="15"/>
  <c r="H80" i="15"/>
  <c r="G80" i="15"/>
  <c r="J79" i="15"/>
  <c r="I79" i="15"/>
  <c r="H79" i="15"/>
  <c r="G79" i="15"/>
  <c r="J78" i="15"/>
  <c r="I78" i="15"/>
  <c r="H78" i="15"/>
  <c r="G78" i="15"/>
  <c r="G76" i="15" s="1"/>
  <c r="J77" i="15"/>
  <c r="I77" i="15"/>
  <c r="H77" i="15"/>
  <c r="G77" i="15"/>
  <c r="J76" i="15"/>
  <c r="I76" i="15"/>
  <c r="H76" i="15"/>
  <c r="J75" i="15"/>
  <c r="I75" i="15"/>
  <c r="H75" i="15"/>
  <c r="G75" i="15"/>
  <c r="J74" i="15"/>
  <c r="I74" i="15"/>
  <c r="H74" i="15"/>
  <c r="G74" i="15"/>
  <c r="J73" i="15"/>
  <c r="I73" i="15"/>
  <c r="H73" i="15"/>
  <c r="G73" i="15"/>
  <c r="J67" i="15"/>
  <c r="I67" i="15"/>
  <c r="H67" i="15"/>
  <c r="G67" i="15"/>
  <c r="J66" i="15"/>
  <c r="J68" i="15" s="1"/>
  <c r="I66" i="15"/>
  <c r="I68" i="15" s="1"/>
  <c r="H66" i="15"/>
  <c r="H68" i="15" s="1"/>
  <c r="G66" i="15"/>
  <c r="G68" i="15" s="1"/>
  <c r="J65" i="15"/>
  <c r="J69" i="15" s="1"/>
  <c r="I65" i="15"/>
  <c r="I69" i="15" s="1"/>
  <c r="H65" i="15"/>
  <c r="H69" i="15" s="1"/>
  <c r="G65" i="15"/>
  <c r="G69" i="15" s="1"/>
  <c r="J64" i="15"/>
  <c r="J70" i="15" s="1"/>
  <c r="I64" i="15"/>
  <c r="I70" i="15" s="1"/>
  <c r="H64" i="15"/>
  <c r="H70" i="15" s="1"/>
  <c r="G64" i="15"/>
  <c r="G70" i="15" s="1"/>
  <c r="J63" i="15"/>
  <c r="J71" i="15" s="1"/>
  <c r="I63" i="15"/>
  <c r="I71" i="15" s="1"/>
  <c r="H63" i="15"/>
  <c r="H71" i="15" s="1"/>
  <c r="G63" i="15"/>
  <c r="G71" i="15" s="1"/>
  <c r="J62" i="15"/>
  <c r="J72" i="15" s="1"/>
  <c r="I62" i="15"/>
  <c r="I72" i="15" s="1"/>
  <c r="H62" i="15"/>
  <c r="H72" i="15" s="1"/>
  <c r="G62" i="15"/>
  <c r="G72" i="15" s="1"/>
  <c r="J61" i="15"/>
  <c r="I61" i="15"/>
  <c r="H61" i="15"/>
  <c r="G61" i="15"/>
  <c r="J60" i="15"/>
  <c r="I60" i="15"/>
  <c r="H60" i="15"/>
  <c r="G60" i="15"/>
  <c r="G54" i="15" s="1"/>
  <c r="J59" i="15"/>
  <c r="I59" i="15"/>
  <c r="H59" i="15"/>
  <c r="G59" i="15"/>
  <c r="J58" i="15"/>
  <c r="I58" i="15"/>
  <c r="H58" i="15"/>
  <c r="G58" i="15"/>
  <c r="G56" i="15" s="1"/>
  <c r="J57" i="15"/>
  <c r="I57" i="15"/>
  <c r="H57" i="15"/>
  <c r="G57" i="15"/>
  <c r="J56" i="15"/>
  <c r="I56" i="15"/>
  <c r="H56" i="15"/>
  <c r="J55" i="15"/>
  <c r="I55" i="15"/>
  <c r="H55" i="15"/>
  <c r="G55" i="15"/>
  <c r="J54" i="15"/>
  <c r="I54" i="15"/>
  <c r="H54" i="15"/>
  <c r="J53" i="15"/>
  <c r="I53" i="15"/>
  <c r="H53" i="15"/>
  <c r="G53" i="15"/>
  <c r="G52" i="15"/>
  <c r="J47" i="15"/>
  <c r="I47" i="15"/>
  <c r="H47" i="15"/>
  <c r="G47" i="15"/>
  <c r="J46" i="15"/>
  <c r="J48" i="15" s="1"/>
  <c r="I46" i="15"/>
  <c r="I48" i="15" s="1"/>
  <c r="H46" i="15"/>
  <c r="H48" i="15" s="1"/>
  <c r="G46" i="15"/>
  <c r="G48" i="15" s="1"/>
  <c r="J45" i="15"/>
  <c r="J49" i="15" s="1"/>
  <c r="I45" i="15"/>
  <c r="I49" i="15" s="1"/>
  <c r="H45" i="15"/>
  <c r="H49" i="15" s="1"/>
  <c r="G45" i="15"/>
  <c r="G49" i="15" s="1"/>
  <c r="J44" i="15"/>
  <c r="J50" i="15" s="1"/>
  <c r="I44" i="15"/>
  <c r="I50" i="15" s="1"/>
  <c r="H44" i="15"/>
  <c r="H50" i="15" s="1"/>
  <c r="G44" i="15"/>
  <c r="G50" i="15" s="1"/>
  <c r="J43" i="15"/>
  <c r="J51" i="15" s="1"/>
  <c r="I43" i="15"/>
  <c r="I51" i="15" s="1"/>
  <c r="H43" i="15"/>
  <c r="H51" i="15" s="1"/>
  <c r="G43" i="15"/>
  <c r="G51" i="15" s="1"/>
  <c r="J42" i="15"/>
  <c r="J52" i="15" s="1"/>
  <c r="I42" i="15"/>
  <c r="I52" i="15" s="1"/>
  <c r="H42" i="15"/>
  <c r="H52" i="15" s="1"/>
  <c r="G42" i="15"/>
  <c r="J41" i="15"/>
  <c r="I41" i="15"/>
  <c r="H41" i="15"/>
  <c r="G41" i="15"/>
  <c r="J40" i="15"/>
  <c r="I40" i="15"/>
  <c r="H40" i="15"/>
  <c r="G40" i="15"/>
  <c r="J39" i="15"/>
  <c r="I39" i="15"/>
  <c r="H39" i="15"/>
  <c r="G39" i="15"/>
  <c r="J38" i="15"/>
  <c r="I38" i="15"/>
  <c r="H38" i="15"/>
  <c r="G38" i="15"/>
  <c r="J37" i="15"/>
  <c r="I37" i="15"/>
  <c r="H37" i="15"/>
  <c r="G37" i="15"/>
  <c r="J36" i="15"/>
  <c r="I36" i="15"/>
  <c r="H36" i="15"/>
  <c r="G36" i="15"/>
  <c r="J35" i="15"/>
  <c r="I35" i="15"/>
  <c r="H35" i="15"/>
  <c r="G35" i="15"/>
  <c r="J34" i="15"/>
  <c r="I34" i="15"/>
  <c r="H34" i="15"/>
  <c r="G34" i="15"/>
  <c r="J33" i="15"/>
  <c r="I33" i="15"/>
  <c r="H33" i="15"/>
  <c r="G33" i="15"/>
  <c r="G28" i="15"/>
  <c r="J27" i="15"/>
  <c r="I27" i="15"/>
  <c r="H27" i="15"/>
  <c r="G27" i="15"/>
  <c r="J26" i="15"/>
  <c r="J28" i="15" s="1"/>
  <c r="I26" i="15"/>
  <c r="I28" i="15" s="1"/>
  <c r="H26" i="15"/>
  <c r="H28" i="15" s="1"/>
  <c r="G26" i="15"/>
  <c r="J25" i="15"/>
  <c r="J29" i="15" s="1"/>
  <c r="I25" i="15"/>
  <c r="I29" i="15" s="1"/>
  <c r="H25" i="15"/>
  <c r="H29" i="15" s="1"/>
  <c r="G25" i="15"/>
  <c r="G29" i="15" s="1"/>
  <c r="J24" i="15"/>
  <c r="J30" i="15" s="1"/>
  <c r="I24" i="15"/>
  <c r="I30" i="15" s="1"/>
  <c r="H24" i="15"/>
  <c r="H30" i="15" s="1"/>
  <c r="G24" i="15"/>
  <c r="G30" i="15" s="1"/>
  <c r="J23" i="15"/>
  <c r="J31" i="15" s="1"/>
  <c r="I23" i="15"/>
  <c r="I31" i="15" s="1"/>
  <c r="H23" i="15"/>
  <c r="H31" i="15" s="1"/>
  <c r="G23" i="15"/>
  <c r="G31" i="15" s="1"/>
  <c r="J22" i="15"/>
  <c r="J32" i="15" s="1"/>
  <c r="I22" i="15"/>
  <c r="I32" i="15" s="1"/>
  <c r="H22" i="15"/>
  <c r="H32" i="15" s="1"/>
  <c r="G22" i="15"/>
  <c r="G32" i="15" s="1"/>
  <c r="H8" i="15"/>
  <c r="I8" i="15"/>
  <c r="J8" i="15"/>
  <c r="H9" i="15"/>
  <c r="I9" i="15"/>
  <c r="J9" i="15"/>
  <c r="H10" i="15"/>
  <c r="I10" i="15"/>
  <c r="J10" i="15"/>
  <c r="H11" i="15"/>
  <c r="I11" i="15"/>
  <c r="J11" i="15"/>
  <c r="H12" i="15"/>
  <c r="I12" i="15"/>
  <c r="J12" i="15"/>
  <c r="H13" i="15"/>
  <c r="I13" i="15"/>
  <c r="J13" i="15"/>
  <c r="H14" i="15"/>
  <c r="I14" i="15"/>
  <c r="J14" i="15"/>
  <c r="H15" i="15"/>
  <c r="I15" i="15"/>
  <c r="J15" i="15"/>
  <c r="H16" i="15"/>
  <c r="I16" i="15"/>
  <c r="J16" i="15"/>
  <c r="G12" i="15"/>
  <c r="G11" i="15"/>
  <c r="G10" i="15"/>
  <c r="G9" i="15"/>
  <c r="G8" i="15"/>
  <c r="G13" i="15"/>
  <c r="G14" i="15"/>
  <c r="G15" i="15"/>
  <c r="G16" i="15"/>
  <c r="G4" i="15"/>
  <c r="H4" i="15"/>
  <c r="I4" i="15"/>
  <c r="J4" i="15"/>
  <c r="G5" i="15"/>
  <c r="H5" i="15"/>
  <c r="I5" i="15"/>
  <c r="J5" i="15"/>
  <c r="G6" i="15"/>
  <c r="H6" i="15"/>
  <c r="I6" i="15"/>
  <c r="J6" i="15"/>
  <c r="G7" i="15"/>
  <c r="H7" i="15"/>
  <c r="I7" i="15"/>
  <c r="J7" i="15"/>
  <c r="H3" i="15"/>
  <c r="I3" i="15"/>
  <c r="J3" i="15"/>
  <c r="G3" i="15"/>
  <c r="H2" i="15"/>
  <c r="I2" i="15"/>
  <c r="J2" i="15"/>
  <c r="G2" i="15"/>
  <c r="G18" i="15"/>
  <c r="H18" i="15"/>
  <c r="I18" i="15"/>
  <c r="J18" i="15"/>
  <c r="G19" i="15"/>
  <c r="H19" i="15"/>
  <c r="I19" i="15"/>
  <c r="J19" i="15"/>
  <c r="G20" i="15"/>
  <c r="H20" i="15"/>
  <c r="I20" i="15"/>
  <c r="J20" i="15"/>
  <c r="G21" i="15"/>
  <c r="H21" i="15"/>
  <c r="I21" i="15"/>
  <c r="J21" i="15"/>
  <c r="H17" i="15"/>
  <c r="I17" i="15"/>
  <c r="J17" i="15"/>
  <c r="G17" i="15"/>
  <c r="J404" i="14"/>
  <c r="I404" i="14"/>
  <c r="H404" i="14"/>
  <c r="G404" i="14"/>
  <c r="J403" i="14"/>
  <c r="I403" i="14"/>
  <c r="H403" i="14"/>
  <c r="G403" i="14"/>
  <c r="J402" i="14"/>
  <c r="I402" i="14"/>
  <c r="H402" i="14"/>
  <c r="G402" i="14"/>
  <c r="J401" i="14"/>
  <c r="I401" i="14"/>
  <c r="H401" i="14"/>
  <c r="G401" i="14"/>
  <c r="G397" i="14" s="1"/>
  <c r="J400" i="14"/>
  <c r="I400" i="14"/>
  <c r="H400" i="14"/>
  <c r="G400" i="14"/>
  <c r="J399" i="14"/>
  <c r="I399" i="14"/>
  <c r="H399" i="14"/>
  <c r="G399" i="14"/>
  <c r="J398" i="14"/>
  <c r="I398" i="14"/>
  <c r="H398" i="14"/>
  <c r="G398" i="14"/>
  <c r="J397" i="14"/>
  <c r="I397" i="14"/>
  <c r="H397" i="14"/>
  <c r="J396" i="14"/>
  <c r="I396" i="14"/>
  <c r="H396" i="14"/>
  <c r="G396" i="14"/>
  <c r="J395" i="14"/>
  <c r="I395" i="14"/>
  <c r="H395" i="14"/>
  <c r="G395" i="14"/>
  <c r="J394" i="14"/>
  <c r="I394" i="14"/>
  <c r="H394" i="14"/>
  <c r="G394" i="14"/>
  <c r="J389" i="14"/>
  <c r="I389" i="14"/>
  <c r="H389" i="14"/>
  <c r="G389" i="14"/>
  <c r="J388" i="14"/>
  <c r="J390" i="14" s="1"/>
  <c r="I388" i="14"/>
  <c r="I390" i="14" s="1"/>
  <c r="H388" i="14"/>
  <c r="H390" i="14" s="1"/>
  <c r="G388" i="14"/>
  <c r="G390" i="14" s="1"/>
  <c r="J387" i="14"/>
  <c r="J391" i="14" s="1"/>
  <c r="I387" i="14"/>
  <c r="I391" i="14" s="1"/>
  <c r="H387" i="14"/>
  <c r="H391" i="14" s="1"/>
  <c r="G387" i="14"/>
  <c r="G391" i="14" s="1"/>
  <c r="J386" i="14"/>
  <c r="J392" i="14" s="1"/>
  <c r="I386" i="14"/>
  <c r="I392" i="14" s="1"/>
  <c r="H386" i="14"/>
  <c r="H392" i="14" s="1"/>
  <c r="G386" i="14"/>
  <c r="G392" i="14" s="1"/>
  <c r="J385" i="14"/>
  <c r="J393" i="14" s="1"/>
  <c r="I385" i="14"/>
  <c r="I393" i="14" s="1"/>
  <c r="H385" i="14"/>
  <c r="H393" i="14" s="1"/>
  <c r="G385" i="14"/>
  <c r="G393" i="14" s="1"/>
  <c r="J384" i="14"/>
  <c r="I384" i="14"/>
  <c r="H384" i="14"/>
  <c r="G384" i="14"/>
  <c r="J383" i="14"/>
  <c r="I383" i="14"/>
  <c r="H383" i="14"/>
  <c r="G383" i="14"/>
  <c r="J382" i="14"/>
  <c r="I382" i="14"/>
  <c r="H382" i="14"/>
  <c r="G382" i="14"/>
  <c r="J381" i="14"/>
  <c r="I381" i="14"/>
  <c r="H381" i="14"/>
  <c r="G381" i="14"/>
  <c r="G377" i="14" s="1"/>
  <c r="J380" i="14"/>
  <c r="I380" i="14"/>
  <c r="H380" i="14"/>
  <c r="G380" i="14"/>
  <c r="J379" i="14"/>
  <c r="I379" i="14"/>
  <c r="H379" i="14"/>
  <c r="G379" i="14"/>
  <c r="J378" i="14"/>
  <c r="I378" i="14"/>
  <c r="H378" i="14"/>
  <c r="G378" i="14"/>
  <c r="J377" i="14"/>
  <c r="I377" i="14"/>
  <c r="H377" i="14"/>
  <c r="J376" i="14"/>
  <c r="I376" i="14"/>
  <c r="H376" i="14"/>
  <c r="G376" i="14"/>
  <c r="J375" i="14"/>
  <c r="I375" i="14"/>
  <c r="H375" i="14"/>
  <c r="G375" i="14"/>
  <c r="J374" i="14"/>
  <c r="I374" i="14"/>
  <c r="H374" i="14"/>
  <c r="G374" i="14"/>
  <c r="J369" i="14"/>
  <c r="I369" i="14"/>
  <c r="H369" i="14"/>
  <c r="G369" i="14"/>
  <c r="J368" i="14"/>
  <c r="J370" i="14" s="1"/>
  <c r="I368" i="14"/>
  <c r="I370" i="14" s="1"/>
  <c r="H368" i="14"/>
  <c r="H370" i="14" s="1"/>
  <c r="G368" i="14"/>
  <c r="G370" i="14" s="1"/>
  <c r="J367" i="14"/>
  <c r="J371" i="14" s="1"/>
  <c r="I367" i="14"/>
  <c r="I371" i="14" s="1"/>
  <c r="H367" i="14"/>
  <c r="H371" i="14" s="1"/>
  <c r="G367" i="14"/>
  <c r="G371" i="14" s="1"/>
  <c r="J366" i="14"/>
  <c r="J372" i="14" s="1"/>
  <c r="I366" i="14"/>
  <c r="I372" i="14" s="1"/>
  <c r="H366" i="14"/>
  <c r="H372" i="14" s="1"/>
  <c r="G366" i="14"/>
  <c r="G372" i="14" s="1"/>
  <c r="J365" i="14"/>
  <c r="J373" i="14" s="1"/>
  <c r="I365" i="14"/>
  <c r="I373" i="14" s="1"/>
  <c r="H365" i="14"/>
  <c r="H373" i="14" s="1"/>
  <c r="G365" i="14"/>
  <c r="G373" i="14" s="1"/>
  <c r="J364" i="14"/>
  <c r="I364" i="14"/>
  <c r="H364" i="14"/>
  <c r="G364" i="14"/>
  <c r="J363" i="14"/>
  <c r="I363" i="14"/>
  <c r="H363" i="14"/>
  <c r="G363" i="14"/>
  <c r="J362" i="14"/>
  <c r="I362" i="14"/>
  <c r="H362" i="14"/>
  <c r="G362" i="14"/>
  <c r="J361" i="14"/>
  <c r="I361" i="14"/>
  <c r="H361" i="14"/>
  <c r="G361" i="14"/>
  <c r="J360" i="14"/>
  <c r="I360" i="14"/>
  <c r="H360" i="14"/>
  <c r="G360" i="14"/>
  <c r="J359" i="14"/>
  <c r="I359" i="14"/>
  <c r="H359" i="14"/>
  <c r="G359" i="14"/>
  <c r="J358" i="14"/>
  <c r="I358" i="14"/>
  <c r="H358" i="14"/>
  <c r="G358" i="14"/>
  <c r="J357" i="14"/>
  <c r="I357" i="14"/>
  <c r="H357" i="14"/>
  <c r="G357" i="14"/>
  <c r="J356" i="14"/>
  <c r="I356" i="14"/>
  <c r="H356" i="14"/>
  <c r="G356" i="14"/>
  <c r="J355" i="14"/>
  <c r="I355" i="14"/>
  <c r="H355" i="14"/>
  <c r="G355" i="14"/>
  <c r="J354" i="14"/>
  <c r="I354" i="14"/>
  <c r="H354" i="14"/>
  <c r="G354" i="14"/>
  <c r="J349" i="14"/>
  <c r="I349" i="14"/>
  <c r="H349" i="14"/>
  <c r="G349" i="14"/>
  <c r="J348" i="14"/>
  <c r="J350" i="14" s="1"/>
  <c r="I348" i="14"/>
  <c r="I350" i="14" s="1"/>
  <c r="H348" i="14"/>
  <c r="H350" i="14" s="1"/>
  <c r="G348" i="14"/>
  <c r="G350" i="14" s="1"/>
  <c r="J347" i="14"/>
  <c r="J351" i="14" s="1"/>
  <c r="I347" i="14"/>
  <c r="I351" i="14" s="1"/>
  <c r="H347" i="14"/>
  <c r="H351" i="14" s="1"/>
  <c r="G347" i="14"/>
  <c r="G351" i="14" s="1"/>
  <c r="J346" i="14"/>
  <c r="J352" i="14" s="1"/>
  <c r="I346" i="14"/>
  <c r="I352" i="14" s="1"/>
  <c r="H346" i="14"/>
  <c r="H352" i="14" s="1"/>
  <c r="G346" i="14"/>
  <c r="G352" i="14" s="1"/>
  <c r="J345" i="14"/>
  <c r="J353" i="14" s="1"/>
  <c r="I345" i="14"/>
  <c r="I353" i="14" s="1"/>
  <c r="H345" i="14"/>
  <c r="H353" i="14" s="1"/>
  <c r="G345" i="14"/>
  <c r="G353" i="14" s="1"/>
  <c r="J344" i="14"/>
  <c r="I344" i="14"/>
  <c r="H344" i="14"/>
  <c r="G344" i="14"/>
  <c r="J343" i="14"/>
  <c r="I343" i="14"/>
  <c r="H343" i="14"/>
  <c r="G343" i="14"/>
  <c r="J342" i="14"/>
  <c r="I342" i="14"/>
  <c r="H342" i="14"/>
  <c r="G342" i="14"/>
  <c r="J341" i="14"/>
  <c r="I341" i="14"/>
  <c r="H341" i="14"/>
  <c r="G341" i="14"/>
  <c r="G337" i="14" s="1"/>
  <c r="J340" i="14"/>
  <c r="I340" i="14"/>
  <c r="H340" i="14"/>
  <c r="G340" i="14"/>
  <c r="J339" i="14"/>
  <c r="I339" i="14"/>
  <c r="H339" i="14"/>
  <c r="G339" i="14"/>
  <c r="J338" i="14"/>
  <c r="I338" i="14"/>
  <c r="H338" i="14"/>
  <c r="G338" i="14"/>
  <c r="J337" i="14"/>
  <c r="I337" i="14"/>
  <c r="H337" i="14"/>
  <c r="J336" i="14"/>
  <c r="I336" i="14"/>
  <c r="H336" i="14"/>
  <c r="G336" i="14"/>
  <c r="J335" i="14"/>
  <c r="I335" i="14"/>
  <c r="H335" i="14"/>
  <c r="G335" i="14"/>
  <c r="J334" i="14"/>
  <c r="I334" i="14"/>
  <c r="H334" i="14"/>
  <c r="G334" i="14"/>
  <c r="J329" i="14"/>
  <c r="I329" i="14"/>
  <c r="H329" i="14"/>
  <c r="G329" i="14"/>
  <c r="J328" i="14"/>
  <c r="J330" i="14" s="1"/>
  <c r="I328" i="14"/>
  <c r="I330" i="14" s="1"/>
  <c r="H328" i="14"/>
  <c r="H330" i="14" s="1"/>
  <c r="G328" i="14"/>
  <c r="G330" i="14" s="1"/>
  <c r="J327" i="14"/>
  <c r="J331" i="14" s="1"/>
  <c r="I327" i="14"/>
  <c r="I331" i="14" s="1"/>
  <c r="H327" i="14"/>
  <c r="H331" i="14" s="1"/>
  <c r="G327" i="14"/>
  <c r="G331" i="14" s="1"/>
  <c r="J326" i="14"/>
  <c r="J332" i="14" s="1"/>
  <c r="I326" i="14"/>
  <c r="I332" i="14" s="1"/>
  <c r="H326" i="14"/>
  <c r="H332" i="14" s="1"/>
  <c r="G326" i="14"/>
  <c r="G332" i="14" s="1"/>
  <c r="J325" i="14"/>
  <c r="J333" i="14" s="1"/>
  <c r="I325" i="14"/>
  <c r="I333" i="14" s="1"/>
  <c r="H325" i="14"/>
  <c r="H333" i="14" s="1"/>
  <c r="G325" i="14"/>
  <c r="G333" i="14" s="1"/>
  <c r="J324" i="14"/>
  <c r="I324" i="14"/>
  <c r="H324" i="14"/>
  <c r="G324" i="14"/>
  <c r="J323" i="14"/>
  <c r="I323" i="14"/>
  <c r="H323" i="14"/>
  <c r="G323" i="14"/>
  <c r="J322" i="14"/>
  <c r="I322" i="14"/>
  <c r="H322" i="14"/>
  <c r="G322" i="14"/>
  <c r="J321" i="14"/>
  <c r="I321" i="14"/>
  <c r="H321" i="14"/>
  <c r="G321" i="14"/>
  <c r="G317" i="14" s="1"/>
  <c r="J320" i="14"/>
  <c r="I320" i="14"/>
  <c r="H320" i="14"/>
  <c r="G320" i="14"/>
  <c r="J319" i="14"/>
  <c r="I319" i="14"/>
  <c r="H319" i="14"/>
  <c r="G319" i="14"/>
  <c r="J318" i="14"/>
  <c r="I318" i="14"/>
  <c r="H318" i="14"/>
  <c r="G318" i="14"/>
  <c r="J317" i="14"/>
  <c r="I317" i="14"/>
  <c r="H317" i="14"/>
  <c r="J316" i="14"/>
  <c r="I316" i="14"/>
  <c r="H316" i="14"/>
  <c r="G316" i="14"/>
  <c r="J315" i="14"/>
  <c r="I315" i="14"/>
  <c r="H315" i="14"/>
  <c r="G315" i="14"/>
  <c r="J314" i="14"/>
  <c r="I314" i="14"/>
  <c r="H314" i="14"/>
  <c r="G314" i="14"/>
  <c r="J309" i="14"/>
  <c r="I309" i="14"/>
  <c r="H309" i="14"/>
  <c r="G309" i="14"/>
  <c r="J308" i="14"/>
  <c r="J310" i="14" s="1"/>
  <c r="I308" i="14"/>
  <c r="I310" i="14" s="1"/>
  <c r="H308" i="14"/>
  <c r="H310" i="14" s="1"/>
  <c r="G308" i="14"/>
  <c r="G310" i="14" s="1"/>
  <c r="J307" i="14"/>
  <c r="J311" i="14" s="1"/>
  <c r="I307" i="14"/>
  <c r="I311" i="14" s="1"/>
  <c r="H307" i="14"/>
  <c r="H311" i="14" s="1"/>
  <c r="G307" i="14"/>
  <c r="G311" i="14" s="1"/>
  <c r="J306" i="14"/>
  <c r="J312" i="14" s="1"/>
  <c r="I306" i="14"/>
  <c r="I312" i="14" s="1"/>
  <c r="H306" i="14"/>
  <c r="H312" i="14" s="1"/>
  <c r="G306" i="14"/>
  <c r="G312" i="14" s="1"/>
  <c r="J305" i="14"/>
  <c r="J313" i="14" s="1"/>
  <c r="I305" i="14"/>
  <c r="I313" i="14" s="1"/>
  <c r="H305" i="14"/>
  <c r="H313" i="14" s="1"/>
  <c r="G305" i="14"/>
  <c r="G313" i="14" s="1"/>
  <c r="J303" i="14"/>
  <c r="I303" i="14"/>
  <c r="H303" i="14"/>
  <c r="G303" i="14"/>
  <c r="J302" i="14"/>
  <c r="I302" i="14"/>
  <c r="H302" i="14"/>
  <c r="G302" i="14"/>
  <c r="G294" i="14" s="1"/>
  <c r="J301" i="14"/>
  <c r="I301" i="14"/>
  <c r="H301" i="14"/>
  <c r="G301" i="14"/>
  <c r="J300" i="14"/>
  <c r="I300" i="14"/>
  <c r="H300" i="14"/>
  <c r="G300" i="14"/>
  <c r="G296" i="14" s="1"/>
  <c r="J299" i="14"/>
  <c r="I299" i="14"/>
  <c r="H299" i="14"/>
  <c r="G299" i="14"/>
  <c r="J298" i="14"/>
  <c r="I298" i="14"/>
  <c r="H298" i="14"/>
  <c r="G298" i="14"/>
  <c r="J297" i="14"/>
  <c r="I297" i="14"/>
  <c r="H297" i="14"/>
  <c r="G297" i="14"/>
  <c r="J296" i="14"/>
  <c r="I296" i="14"/>
  <c r="H296" i="14"/>
  <c r="J295" i="14"/>
  <c r="I295" i="14"/>
  <c r="H295" i="14"/>
  <c r="G295" i="14"/>
  <c r="J294" i="14"/>
  <c r="I294" i="14"/>
  <c r="H294" i="14"/>
  <c r="J293" i="14"/>
  <c r="I293" i="14"/>
  <c r="H293" i="14"/>
  <c r="G293" i="14"/>
  <c r="G290" i="14"/>
  <c r="J288" i="14"/>
  <c r="I288" i="14"/>
  <c r="H288" i="14"/>
  <c r="G288" i="14"/>
  <c r="J287" i="14"/>
  <c r="J289" i="14" s="1"/>
  <c r="I287" i="14"/>
  <c r="I289" i="14" s="1"/>
  <c r="H287" i="14"/>
  <c r="H289" i="14" s="1"/>
  <c r="G287" i="14"/>
  <c r="G289" i="14" s="1"/>
  <c r="J286" i="14"/>
  <c r="J290" i="14" s="1"/>
  <c r="I286" i="14"/>
  <c r="I290" i="14" s="1"/>
  <c r="H286" i="14"/>
  <c r="H290" i="14" s="1"/>
  <c r="G286" i="14"/>
  <c r="J285" i="14"/>
  <c r="J291" i="14" s="1"/>
  <c r="I285" i="14"/>
  <c r="I291" i="14" s="1"/>
  <c r="H285" i="14"/>
  <c r="H291" i="14" s="1"/>
  <c r="G285" i="14"/>
  <c r="G291" i="14" s="1"/>
  <c r="J284" i="14"/>
  <c r="J292" i="14" s="1"/>
  <c r="I284" i="14"/>
  <c r="I292" i="14" s="1"/>
  <c r="H284" i="14"/>
  <c r="H292" i="14" s="1"/>
  <c r="G284" i="14"/>
  <c r="G292" i="14" s="1"/>
  <c r="J283" i="14"/>
  <c r="I283" i="14"/>
  <c r="H283" i="14"/>
  <c r="G283" i="14"/>
  <c r="J282" i="14"/>
  <c r="I282" i="14"/>
  <c r="H282" i="14"/>
  <c r="G282" i="14"/>
  <c r="J281" i="14"/>
  <c r="I281" i="14"/>
  <c r="H281" i="14"/>
  <c r="G281" i="14"/>
  <c r="J280" i="14"/>
  <c r="I280" i="14"/>
  <c r="H280" i="14"/>
  <c r="G280" i="14"/>
  <c r="J279" i="14"/>
  <c r="I279" i="14"/>
  <c r="H279" i="14"/>
  <c r="G279" i="14"/>
  <c r="J278" i="14"/>
  <c r="I278" i="14"/>
  <c r="H278" i="14"/>
  <c r="G278" i="14"/>
  <c r="J277" i="14"/>
  <c r="I277" i="14"/>
  <c r="H277" i="14"/>
  <c r="G277" i="14"/>
  <c r="J276" i="14"/>
  <c r="I276" i="14"/>
  <c r="H276" i="14"/>
  <c r="G276" i="14"/>
  <c r="J275" i="14"/>
  <c r="I275" i="14"/>
  <c r="H275" i="14"/>
  <c r="G275" i="14"/>
  <c r="J274" i="14"/>
  <c r="I274" i="14"/>
  <c r="H274" i="14"/>
  <c r="G274" i="14"/>
  <c r="J273" i="14"/>
  <c r="I273" i="14"/>
  <c r="H273" i="14"/>
  <c r="G273" i="14"/>
  <c r="J268" i="14"/>
  <c r="I268" i="14"/>
  <c r="H268" i="14"/>
  <c r="G268" i="14"/>
  <c r="J267" i="14"/>
  <c r="J269" i="14" s="1"/>
  <c r="I267" i="14"/>
  <c r="I269" i="14" s="1"/>
  <c r="H267" i="14"/>
  <c r="H269" i="14" s="1"/>
  <c r="G267" i="14"/>
  <c r="G269" i="14" s="1"/>
  <c r="J266" i="14"/>
  <c r="J270" i="14" s="1"/>
  <c r="I266" i="14"/>
  <c r="I270" i="14" s="1"/>
  <c r="H266" i="14"/>
  <c r="H270" i="14" s="1"/>
  <c r="G266" i="14"/>
  <c r="G270" i="14" s="1"/>
  <c r="J265" i="14"/>
  <c r="J271" i="14" s="1"/>
  <c r="I265" i="14"/>
  <c r="I271" i="14" s="1"/>
  <c r="H265" i="14"/>
  <c r="H271" i="14" s="1"/>
  <c r="G265" i="14"/>
  <c r="G271" i="14" s="1"/>
  <c r="J264" i="14"/>
  <c r="J272" i="14" s="1"/>
  <c r="I264" i="14"/>
  <c r="I272" i="14" s="1"/>
  <c r="H264" i="14"/>
  <c r="H272" i="14" s="1"/>
  <c r="G264" i="14"/>
  <c r="G272" i="14" s="1"/>
  <c r="J263" i="14"/>
  <c r="I263" i="14"/>
  <c r="H263" i="14"/>
  <c r="G263" i="14"/>
  <c r="J262" i="14"/>
  <c r="I262" i="14"/>
  <c r="H262" i="14"/>
  <c r="G262" i="14"/>
  <c r="J261" i="14"/>
  <c r="I261" i="14"/>
  <c r="H261" i="14"/>
  <c r="G261" i="14"/>
  <c r="J260" i="14"/>
  <c r="I260" i="14"/>
  <c r="H260" i="14"/>
  <c r="G260" i="14"/>
  <c r="J259" i="14"/>
  <c r="I259" i="14"/>
  <c r="H259" i="14"/>
  <c r="G259" i="14"/>
  <c r="J258" i="14"/>
  <c r="I258" i="14"/>
  <c r="H258" i="14"/>
  <c r="G258" i="14"/>
  <c r="J257" i="14"/>
  <c r="I257" i="14"/>
  <c r="H257" i="14"/>
  <c r="G257" i="14"/>
  <c r="J256" i="14"/>
  <c r="I256" i="14"/>
  <c r="H256" i="14"/>
  <c r="G256" i="14"/>
  <c r="J255" i="14"/>
  <c r="I255" i="14"/>
  <c r="H255" i="14"/>
  <c r="G255" i="14"/>
  <c r="J254" i="14"/>
  <c r="I254" i="14"/>
  <c r="H254" i="14"/>
  <c r="G254" i="14"/>
  <c r="J253" i="14"/>
  <c r="I253" i="14"/>
  <c r="H253" i="14"/>
  <c r="G253" i="14"/>
  <c r="J248" i="14"/>
  <c r="I248" i="14"/>
  <c r="H248" i="14"/>
  <c r="G248" i="14"/>
  <c r="J247" i="14"/>
  <c r="J249" i="14" s="1"/>
  <c r="I247" i="14"/>
  <c r="I249" i="14" s="1"/>
  <c r="H247" i="14"/>
  <c r="H249" i="14" s="1"/>
  <c r="G247" i="14"/>
  <c r="G249" i="14" s="1"/>
  <c r="J246" i="14"/>
  <c r="J250" i="14" s="1"/>
  <c r="I246" i="14"/>
  <c r="I250" i="14" s="1"/>
  <c r="H246" i="14"/>
  <c r="H250" i="14" s="1"/>
  <c r="G246" i="14"/>
  <c r="G250" i="14" s="1"/>
  <c r="J245" i="14"/>
  <c r="J251" i="14" s="1"/>
  <c r="I245" i="14"/>
  <c r="I251" i="14" s="1"/>
  <c r="H245" i="14"/>
  <c r="H251" i="14" s="1"/>
  <c r="G245" i="14"/>
  <c r="G251" i="14" s="1"/>
  <c r="J244" i="14"/>
  <c r="J252" i="14" s="1"/>
  <c r="I244" i="14"/>
  <c r="I252" i="14" s="1"/>
  <c r="H244" i="14"/>
  <c r="H252" i="14" s="1"/>
  <c r="G244" i="14"/>
  <c r="G252" i="14" s="1"/>
  <c r="J243" i="14"/>
  <c r="I243" i="14"/>
  <c r="H243" i="14"/>
  <c r="G243" i="14"/>
  <c r="J242" i="14"/>
  <c r="I242" i="14"/>
  <c r="H242" i="14"/>
  <c r="G242" i="14"/>
  <c r="J241" i="14"/>
  <c r="I241" i="14"/>
  <c r="H241" i="14"/>
  <c r="G241" i="14"/>
  <c r="J240" i="14"/>
  <c r="I240" i="14"/>
  <c r="H240" i="14"/>
  <c r="G240" i="14"/>
  <c r="G236" i="14" s="1"/>
  <c r="J239" i="14"/>
  <c r="I239" i="14"/>
  <c r="H239" i="14"/>
  <c r="G239" i="14"/>
  <c r="J238" i="14"/>
  <c r="I238" i="14"/>
  <c r="H238" i="14"/>
  <c r="G238" i="14"/>
  <c r="J237" i="14"/>
  <c r="I237" i="14"/>
  <c r="H237" i="14"/>
  <c r="G237" i="14"/>
  <c r="J236" i="14"/>
  <c r="I236" i="14"/>
  <c r="H236" i="14"/>
  <c r="J235" i="14"/>
  <c r="I235" i="14"/>
  <c r="H235" i="14"/>
  <c r="G235" i="14"/>
  <c r="J234" i="14"/>
  <c r="I234" i="14"/>
  <c r="H234" i="14"/>
  <c r="G234" i="14"/>
  <c r="J233" i="14"/>
  <c r="I233" i="14"/>
  <c r="H233" i="14"/>
  <c r="G233" i="14"/>
  <c r="J228" i="14"/>
  <c r="I228" i="14"/>
  <c r="H228" i="14"/>
  <c r="G228" i="14"/>
  <c r="J227" i="14"/>
  <c r="J229" i="14" s="1"/>
  <c r="I227" i="14"/>
  <c r="I229" i="14" s="1"/>
  <c r="H227" i="14"/>
  <c r="H229" i="14" s="1"/>
  <c r="G227" i="14"/>
  <c r="G229" i="14" s="1"/>
  <c r="J226" i="14"/>
  <c r="J230" i="14" s="1"/>
  <c r="I226" i="14"/>
  <c r="I230" i="14" s="1"/>
  <c r="H226" i="14"/>
  <c r="H230" i="14" s="1"/>
  <c r="G226" i="14"/>
  <c r="G230" i="14" s="1"/>
  <c r="J225" i="14"/>
  <c r="J231" i="14" s="1"/>
  <c r="I225" i="14"/>
  <c r="I231" i="14" s="1"/>
  <c r="H225" i="14"/>
  <c r="H231" i="14" s="1"/>
  <c r="G225" i="14"/>
  <c r="G231" i="14" s="1"/>
  <c r="J224" i="14"/>
  <c r="J232" i="14" s="1"/>
  <c r="I224" i="14"/>
  <c r="I232" i="14" s="1"/>
  <c r="H224" i="14"/>
  <c r="H232" i="14" s="1"/>
  <c r="G224" i="14"/>
  <c r="G232" i="14" s="1"/>
  <c r="J223" i="14"/>
  <c r="I223" i="14"/>
  <c r="H223" i="14"/>
  <c r="G223" i="14"/>
  <c r="J222" i="14"/>
  <c r="I222" i="14"/>
  <c r="H222" i="14"/>
  <c r="G222" i="14"/>
  <c r="J221" i="14"/>
  <c r="I221" i="14"/>
  <c r="H221" i="14"/>
  <c r="G221" i="14"/>
  <c r="J220" i="14"/>
  <c r="I220" i="14"/>
  <c r="H220" i="14"/>
  <c r="G220" i="14"/>
  <c r="J219" i="14"/>
  <c r="I219" i="14"/>
  <c r="H219" i="14"/>
  <c r="G219" i="14"/>
  <c r="J218" i="14"/>
  <c r="I218" i="14"/>
  <c r="H218" i="14"/>
  <c r="G218" i="14"/>
  <c r="J217" i="14"/>
  <c r="I217" i="14"/>
  <c r="H217" i="14"/>
  <c r="G217" i="14"/>
  <c r="J216" i="14"/>
  <c r="I216" i="14"/>
  <c r="H216" i="14"/>
  <c r="G216" i="14"/>
  <c r="J215" i="14"/>
  <c r="I215" i="14"/>
  <c r="H215" i="14"/>
  <c r="G215" i="14"/>
  <c r="J214" i="14"/>
  <c r="I214" i="14"/>
  <c r="H214" i="14"/>
  <c r="G214" i="14"/>
  <c r="J213" i="14"/>
  <c r="I213" i="14"/>
  <c r="H213" i="14"/>
  <c r="G213" i="14"/>
  <c r="J208" i="14"/>
  <c r="I208" i="14"/>
  <c r="H208" i="14"/>
  <c r="G208" i="14"/>
  <c r="J207" i="14"/>
  <c r="J209" i="14" s="1"/>
  <c r="I207" i="14"/>
  <c r="I209" i="14" s="1"/>
  <c r="H207" i="14"/>
  <c r="H209" i="14" s="1"/>
  <c r="G207" i="14"/>
  <c r="G209" i="14" s="1"/>
  <c r="J206" i="14"/>
  <c r="J210" i="14" s="1"/>
  <c r="I206" i="14"/>
  <c r="I210" i="14" s="1"/>
  <c r="H206" i="14"/>
  <c r="H210" i="14" s="1"/>
  <c r="G206" i="14"/>
  <c r="G210" i="14" s="1"/>
  <c r="J205" i="14"/>
  <c r="J211" i="14" s="1"/>
  <c r="I205" i="14"/>
  <c r="I211" i="14" s="1"/>
  <c r="H205" i="14"/>
  <c r="H211" i="14" s="1"/>
  <c r="G205" i="14"/>
  <c r="G211" i="14" s="1"/>
  <c r="J204" i="14"/>
  <c r="J212" i="14" s="1"/>
  <c r="I204" i="14"/>
  <c r="I212" i="14" s="1"/>
  <c r="H204" i="14"/>
  <c r="H212" i="14" s="1"/>
  <c r="G204" i="14"/>
  <c r="G212" i="14" s="1"/>
  <c r="J202" i="14"/>
  <c r="I202" i="14"/>
  <c r="H202" i="14"/>
  <c r="G202" i="14"/>
  <c r="J201" i="14"/>
  <c r="I201" i="14"/>
  <c r="H201" i="14"/>
  <c r="G201" i="14"/>
  <c r="G193" i="14" s="1"/>
  <c r="J200" i="14"/>
  <c r="I200" i="14"/>
  <c r="H200" i="14"/>
  <c r="G200" i="14"/>
  <c r="J199" i="14"/>
  <c r="I199" i="14"/>
  <c r="H199" i="14"/>
  <c r="G199" i="14"/>
  <c r="G195" i="14" s="1"/>
  <c r="J198" i="14"/>
  <c r="I198" i="14"/>
  <c r="H198" i="14"/>
  <c r="G198" i="14"/>
  <c r="J197" i="14"/>
  <c r="I197" i="14"/>
  <c r="H197" i="14"/>
  <c r="G197" i="14"/>
  <c r="J196" i="14"/>
  <c r="I196" i="14"/>
  <c r="H196" i="14"/>
  <c r="G196" i="14"/>
  <c r="J195" i="14"/>
  <c r="I195" i="14"/>
  <c r="H195" i="14"/>
  <c r="J194" i="14"/>
  <c r="I194" i="14"/>
  <c r="H194" i="14"/>
  <c r="G194" i="14"/>
  <c r="J193" i="14"/>
  <c r="I193" i="14"/>
  <c r="H193" i="14"/>
  <c r="J192" i="14"/>
  <c r="I192" i="14"/>
  <c r="H192" i="14"/>
  <c r="G192" i="14"/>
  <c r="J187" i="14"/>
  <c r="I187" i="14"/>
  <c r="H187" i="14"/>
  <c r="G187" i="14"/>
  <c r="J186" i="14"/>
  <c r="J188" i="14" s="1"/>
  <c r="I186" i="14"/>
  <c r="I188" i="14" s="1"/>
  <c r="H186" i="14"/>
  <c r="H188" i="14" s="1"/>
  <c r="G186" i="14"/>
  <c r="G188" i="14" s="1"/>
  <c r="J185" i="14"/>
  <c r="J189" i="14" s="1"/>
  <c r="I185" i="14"/>
  <c r="I189" i="14" s="1"/>
  <c r="H185" i="14"/>
  <c r="H189" i="14" s="1"/>
  <c r="G185" i="14"/>
  <c r="G189" i="14" s="1"/>
  <c r="J184" i="14"/>
  <c r="J190" i="14" s="1"/>
  <c r="I184" i="14"/>
  <c r="I190" i="14" s="1"/>
  <c r="H184" i="14"/>
  <c r="H190" i="14" s="1"/>
  <c r="G184" i="14"/>
  <c r="G190" i="14" s="1"/>
  <c r="J183" i="14"/>
  <c r="J191" i="14" s="1"/>
  <c r="I183" i="14"/>
  <c r="I191" i="14" s="1"/>
  <c r="H183" i="14"/>
  <c r="H191" i="14" s="1"/>
  <c r="G183" i="14"/>
  <c r="G191" i="14" s="1"/>
  <c r="J182" i="14"/>
  <c r="I182" i="14"/>
  <c r="H182" i="14"/>
  <c r="G182" i="14"/>
  <c r="J181" i="14"/>
  <c r="I181" i="14"/>
  <c r="H181" i="14"/>
  <c r="G181" i="14"/>
  <c r="G173" i="14" s="1"/>
  <c r="J180" i="14"/>
  <c r="I180" i="14"/>
  <c r="H180" i="14"/>
  <c r="G180" i="14"/>
  <c r="J179" i="14"/>
  <c r="I179" i="14"/>
  <c r="H179" i="14"/>
  <c r="G179" i="14"/>
  <c r="J178" i="14"/>
  <c r="I178" i="14"/>
  <c r="H178" i="14"/>
  <c r="G178" i="14"/>
  <c r="J177" i="14"/>
  <c r="I177" i="14"/>
  <c r="H177" i="14"/>
  <c r="G177" i="14"/>
  <c r="J176" i="14"/>
  <c r="I176" i="14"/>
  <c r="H176" i="14"/>
  <c r="G176" i="14"/>
  <c r="J175" i="14"/>
  <c r="I175" i="14"/>
  <c r="H175" i="14"/>
  <c r="G175" i="14"/>
  <c r="J174" i="14"/>
  <c r="I174" i="14"/>
  <c r="H174" i="14"/>
  <c r="G174" i="14"/>
  <c r="J173" i="14"/>
  <c r="I173" i="14"/>
  <c r="H173" i="14"/>
  <c r="J172" i="14"/>
  <c r="I172" i="14"/>
  <c r="H172" i="14"/>
  <c r="G172" i="14"/>
  <c r="J167" i="14"/>
  <c r="I167" i="14"/>
  <c r="H167" i="14"/>
  <c r="G167" i="14"/>
  <c r="J166" i="14"/>
  <c r="J168" i="14" s="1"/>
  <c r="I166" i="14"/>
  <c r="I168" i="14" s="1"/>
  <c r="H166" i="14"/>
  <c r="H168" i="14" s="1"/>
  <c r="G166" i="14"/>
  <c r="G168" i="14" s="1"/>
  <c r="J165" i="14"/>
  <c r="J169" i="14" s="1"/>
  <c r="I165" i="14"/>
  <c r="I169" i="14" s="1"/>
  <c r="H165" i="14"/>
  <c r="H169" i="14" s="1"/>
  <c r="G165" i="14"/>
  <c r="G169" i="14" s="1"/>
  <c r="J164" i="14"/>
  <c r="J170" i="14" s="1"/>
  <c r="I164" i="14"/>
  <c r="I170" i="14" s="1"/>
  <c r="H164" i="14"/>
  <c r="H170" i="14" s="1"/>
  <c r="G164" i="14"/>
  <c r="G170" i="14" s="1"/>
  <c r="J163" i="14"/>
  <c r="J171" i="14" s="1"/>
  <c r="I163" i="14"/>
  <c r="I171" i="14" s="1"/>
  <c r="H163" i="14"/>
  <c r="H171" i="14" s="1"/>
  <c r="G163" i="14"/>
  <c r="G171" i="14" s="1"/>
  <c r="J162" i="14"/>
  <c r="I162" i="14"/>
  <c r="H162" i="14"/>
  <c r="G162" i="14"/>
  <c r="J161" i="14"/>
  <c r="I161" i="14"/>
  <c r="H161" i="14"/>
  <c r="G161" i="14"/>
  <c r="G153" i="14" s="1"/>
  <c r="J160" i="14"/>
  <c r="I160" i="14"/>
  <c r="H160" i="14"/>
  <c r="G160" i="14"/>
  <c r="J159" i="14"/>
  <c r="I159" i="14"/>
  <c r="H159" i="14"/>
  <c r="G159" i="14"/>
  <c r="G155" i="14" s="1"/>
  <c r="J158" i="14"/>
  <c r="I158" i="14"/>
  <c r="H158" i="14"/>
  <c r="G158" i="14"/>
  <c r="J157" i="14"/>
  <c r="I157" i="14"/>
  <c r="H157" i="14"/>
  <c r="G157" i="14"/>
  <c r="J156" i="14"/>
  <c r="I156" i="14"/>
  <c r="H156" i="14"/>
  <c r="G156" i="14"/>
  <c r="J155" i="14"/>
  <c r="I155" i="14"/>
  <c r="H155" i="14"/>
  <c r="J154" i="14"/>
  <c r="I154" i="14"/>
  <c r="H154" i="14"/>
  <c r="G154" i="14"/>
  <c r="J153" i="14"/>
  <c r="I153" i="14"/>
  <c r="H153" i="14"/>
  <c r="J152" i="14"/>
  <c r="I152" i="14"/>
  <c r="H152" i="14"/>
  <c r="G152" i="14"/>
  <c r="G151" i="14"/>
  <c r="J147" i="14"/>
  <c r="I147" i="14"/>
  <c r="H147" i="14"/>
  <c r="G147" i="14"/>
  <c r="J146" i="14"/>
  <c r="J148" i="14" s="1"/>
  <c r="I146" i="14"/>
  <c r="I148" i="14" s="1"/>
  <c r="H146" i="14"/>
  <c r="H148" i="14" s="1"/>
  <c r="G146" i="14"/>
  <c r="G148" i="14" s="1"/>
  <c r="J145" i="14"/>
  <c r="J149" i="14" s="1"/>
  <c r="I145" i="14"/>
  <c r="I149" i="14" s="1"/>
  <c r="H145" i="14"/>
  <c r="H149" i="14" s="1"/>
  <c r="G145" i="14"/>
  <c r="G149" i="14" s="1"/>
  <c r="J144" i="14"/>
  <c r="J150" i="14" s="1"/>
  <c r="I144" i="14"/>
  <c r="I150" i="14" s="1"/>
  <c r="H144" i="14"/>
  <c r="H150" i="14" s="1"/>
  <c r="G144" i="14"/>
  <c r="G150" i="14" s="1"/>
  <c r="J143" i="14"/>
  <c r="J151" i="14" s="1"/>
  <c r="I143" i="14"/>
  <c r="I151" i="14" s="1"/>
  <c r="H143" i="14"/>
  <c r="H151" i="14" s="1"/>
  <c r="G143" i="14"/>
  <c r="J142" i="14"/>
  <c r="I142" i="14"/>
  <c r="H142" i="14"/>
  <c r="G142" i="14"/>
  <c r="J141" i="14"/>
  <c r="I141" i="14"/>
  <c r="H141" i="14"/>
  <c r="G141" i="14"/>
  <c r="G133" i="14" s="1"/>
  <c r="J140" i="14"/>
  <c r="I140" i="14"/>
  <c r="H140" i="14"/>
  <c r="G140" i="14"/>
  <c r="J139" i="14"/>
  <c r="I139" i="14"/>
  <c r="H139" i="14"/>
  <c r="G139" i="14"/>
  <c r="J138" i="14"/>
  <c r="I138" i="14"/>
  <c r="H138" i="14"/>
  <c r="G138" i="14"/>
  <c r="J137" i="14"/>
  <c r="I137" i="14"/>
  <c r="H137" i="14"/>
  <c r="G137" i="14"/>
  <c r="J136" i="14"/>
  <c r="I136" i="14"/>
  <c r="H136" i="14"/>
  <c r="G136" i="14"/>
  <c r="J135" i="14"/>
  <c r="I135" i="14"/>
  <c r="H135" i="14"/>
  <c r="G135" i="14"/>
  <c r="J134" i="14"/>
  <c r="I134" i="14"/>
  <c r="H134" i="14"/>
  <c r="G134" i="14"/>
  <c r="J133" i="14"/>
  <c r="I133" i="14"/>
  <c r="H133" i="14"/>
  <c r="J132" i="14"/>
  <c r="I132" i="14"/>
  <c r="H132" i="14"/>
  <c r="G132" i="14"/>
  <c r="G131" i="14"/>
  <c r="J127" i="14"/>
  <c r="I127" i="14"/>
  <c r="H127" i="14"/>
  <c r="G127" i="14"/>
  <c r="J126" i="14"/>
  <c r="J128" i="14" s="1"/>
  <c r="I126" i="14"/>
  <c r="I128" i="14" s="1"/>
  <c r="H126" i="14"/>
  <c r="H128" i="14" s="1"/>
  <c r="G126" i="14"/>
  <c r="G128" i="14" s="1"/>
  <c r="J125" i="14"/>
  <c r="J129" i="14" s="1"/>
  <c r="I125" i="14"/>
  <c r="I129" i="14" s="1"/>
  <c r="H125" i="14"/>
  <c r="H129" i="14" s="1"/>
  <c r="G125" i="14"/>
  <c r="G129" i="14" s="1"/>
  <c r="J124" i="14"/>
  <c r="J130" i="14" s="1"/>
  <c r="I124" i="14"/>
  <c r="I130" i="14" s="1"/>
  <c r="H124" i="14"/>
  <c r="H130" i="14" s="1"/>
  <c r="G124" i="14"/>
  <c r="G130" i="14" s="1"/>
  <c r="J123" i="14"/>
  <c r="J131" i="14" s="1"/>
  <c r="I123" i="14"/>
  <c r="I131" i="14" s="1"/>
  <c r="H123" i="14"/>
  <c r="H131" i="14" s="1"/>
  <c r="G123" i="14"/>
  <c r="J122" i="14"/>
  <c r="I122" i="14"/>
  <c r="H122" i="14"/>
  <c r="G122" i="14"/>
  <c r="J121" i="14"/>
  <c r="I121" i="14"/>
  <c r="H121" i="14"/>
  <c r="G121" i="14"/>
  <c r="G113" i="14" s="1"/>
  <c r="J120" i="14"/>
  <c r="I120" i="14"/>
  <c r="H120" i="14"/>
  <c r="G120" i="14"/>
  <c r="J119" i="14"/>
  <c r="I119" i="14"/>
  <c r="H119" i="14"/>
  <c r="G119" i="14"/>
  <c r="J118" i="14"/>
  <c r="I118" i="14"/>
  <c r="H118" i="14"/>
  <c r="G118" i="14"/>
  <c r="J117" i="14"/>
  <c r="I117" i="14"/>
  <c r="H117" i="14"/>
  <c r="G117" i="14"/>
  <c r="J116" i="14"/>
  <c r="I116" i="14"/>
  <c r="H116" i="14"/>
  <c r="G116" i="14"/>
  <c r="J115" i="14"/>
  <c r="I115" i="14"/>
  <c r="H115" i="14"/>
  <c r="G115" i="14"/>
  <c r="J114" i="14"/>
  <c r="I114" i="14"/>
  <c r="H114" i="14"/>
  <c r="G114" i="14"/>
  <c r="J113" i="14"/>
  <c r="I113" i="14"/>
  <c r="H113" i="14"/>
  <c r="J112" i="14"/>
  <c r="I112" i="14"/>
  <c r="H112" i="14"/>
  <c r="G112" i="14"/>
  <c r="J107" i="14"/>
  <c r="I107" i="14"/>
  <c r="H107" i="14"/>
  <c r="G107" i="14"/>
  <c r="J106" i="14"/>
  <c r="J108" i="14" s="1"/>
  <c r="I106" i="14"/>
  <c r="I108" i="14" s="1"/>
  <c r="H106" i="14"/>
  <c r="H108" i="14" s="1"/>
  <c r="G106" i="14"/>
  <c r="G108" i="14" s="1"/>
  <c r="J105" i="14"/>
  <c r="J109" i="14" s="1"/>
  <c r="I105" i="14"/>
  <c r="I109" i="14" s="1"/>
  <c r="H105" i="14"/>
  <c r="H109" i="14" s="1"/>
  <c r="G105" i="14"/>
  <c r="G109" i="14" s="1"/>
  <c r="J104" i="14"/>
  <c r="J110" i="14" s="1"/>
  <c r="I104" i="14"/>
  <c r="I110" i="14" s="1"/>
  <c r="H104" i="14"/>
  <c r="H110" i="14" s="1"/>
  <c r="G104" i="14"/>
  <c r="G110" i="14" s="1"/>
  <c r="J103" i="14"/>
  <c r="J111" i="14" s="1"/>
  <c r="I103" i="14"/>
  <c r="I111" i="14" s="1"/>
  <c r="H103" i="14"/>
  <c r="H111" i="14" s="1"/>
  <c r="G103" i="14"/>
  <c r="G111" i="14" s="1"/>
  <c r="J101" i="14"/>
  <c r="I101" i="14"/>
  <c r="H101" i="14"/>
  <c r="G101" i="14"/>
  <c r="J100" i="14"/>
  <c r="I100" i="14"/>
  <c r="H100" i="14"/>
  <c r="G100" i="14"/>
  <c r="G92" i="14" s="1"/>
  <c r="J99" i="14"/>
  <c r="I99" i="14"/>
  <c r="H99" i="14"/>
  <c r="G99" i="14"/>
  <c r="J98" i="14"/>
  <c r="I98" i="14"/>
  <c r="H98" i="14"/>
  <c r="G98" i="14"/>
  <c r="J97" i="14"/>
  <c r="I97" i="14"/>
  <c r="H97" i="14"/>
  <c r="G97" i="14"/>
  <c r="J96" i="14"/>
  <c r="I96" i="14"/>
  <c r="H96" i="14"/>
  <c r="G96" i="14"/>
  <c r="J95" i="14"/>
  <c r="I95" i="14"/>
  <c r="H95" i="14"/>
  <c r="G95" i="14"/>
  <c r="J94" i="14"/>
  <c r="I94" i="14"/>
  <c r="H94" i="14"/>
  <c r="G94" i="14"/>
  <c r="J93" i="14"/>
  <c r="I93" i="14"/>
  <c r="H93" i="14"/>
  <c r="G93" i="14"/>
  <c r="J92" i="14"/>
  <c r="I92" i="14"/>
  <c r="H92" i="14"/>
  <c r="J91" i="14"/>
  <c r="I91" i="14"/>
  <c r="H91" i="14"/>
  <c r="G91" i="14"/>
  <c r="J86" i="14"/>
  <c r="I86" i="14"/>
  <c r="H86" i="14"/>
  <c r="G86" i="14"/>
  <c r="J85" i="14"/>
  <c r="J87" i="14" s="1"/>
  <c r="I85" i="14"/>
  <c r="I87" i="14" s="1"/>
  <c r="H85" i="14"/>
  <c r="H87" i="14" s="1"/>
  <c r="G85" i="14"/>
  <c r="G87" i="14" s="1"/>
  <c r="J84" i="14"/>
  <c r="J88" i="14" s="1"/>
  <c r="I84" i="14"/>
  <c r="I88" i="14" s="1"/>
  <c r="H84" i="14"/>
  <c r="H88" i="14" s="1"/>
  <c r="G84" i="14"/>
  <c r="G88" i="14" s="1"/>
  <c r="J83" i="14"/>
  <c r="J89" i="14" s="1"/>
  <c r="I83" i="14"/>
  <c r="I89" i="14" s="1"/>
  <c r="H83" i="14"/>
  <c r="H89" i="14" s="1"/>
  <c r="G83" i="14"/>
  <c r="G89" i="14" s="1"/>
  <c r="J82" i="14"/>
  <c r="J90" i="14" s="1"/>
  <c r="I82" i="14"/>
  <c r="I90" i="14" s="1"/>
  <c r="H82" i="14"/>
  <c r="H90" i="14" s="1"/>
  <c r="G82" i="14"/>
  <c r="G90" i="14" s="1"/>
  <c r="J81" i="14"/>
  <c r="I81" i="14"/>
  <c r="H81" i="14"/>
  <c r="G81" i="14"/>
  <c r="J80" i="14"/>
  <c r="I80" i="14"/>
  <c r="H80" i="14"/>
  <c r="H72" i="14" s="1"/>
  <c r="G80" i="14"/>
  <c r="J79" i="14"/>
  <c r="I79" i="14"/>
  <c r="H79" i="14"/>
  <c r="G79" i="14"/>
  <c r="J78" i="14"/>
  <c r="I78" i="14"/>
  <c r="H78" i="14"/>
  <c r="H74" i="14" s="1"/>
  <c r="G78" i="14"/>
  <c r="J77" i="14"/>
  <c r="I77" i="14"/>
  <c r="H77" i="14"/>
  <c r="G77" i="14"/>
  <c r="J76" i="14"/>
  <c r="I76" i="14"/>
  <c r="H76" i="14"/>
  <c r="G76" i="14"/>
  <c r="J75" i="14"/>
  <c r="I75" i="14"/>
  <c r="H75" i="14"/>
  <c r="G75" i="14"/>
  <c r="J74" i="14"/>
  <c r="I74" i="14"/>
  <c r="G74" i="14"/>
  <c r="J73" i="14"/>
  <c r="I73" i="14"/>
  <c r="H73" i="14"/>
  <c r="G73" i="14"/>
  <c r="J72" i="14"/>
  <c r="I72" i="14"/>
  <c r="G72" i="14"/>
  <c r="J71" i="14"/>
  <c r="I71" i="14"/>
  <c r="H71" i="14"/>
  <c r="G71" i="14"/>
  <c r="J66" i="14"/>
  <c r="I66" i="14"/>
  <c r="H66" i="14"/>
  <c r="G66" i="14"/>
  <c r="J65" i="14"/>
  <c r="J67" i="14" s="1"/>
  <c r="I65" i="14"/>
  <c r="I67" i="14" s="1"/>
  <c r="H65" i="14"/>
  <c r="H67" i="14" s="1"/>
  <c r="G65" i="14"/>
  <c r="G67" i="14" s="1"/>
  <c r="J64" i="14"/>
  <c r="J68" i="14" s="1"/>
  <c r="I64" i="14"/>
  <c r="I68" i="14" s="1"/>
  <c r="H64" i="14"/>
  <c r="H68" i="14" s="1"/>
  <c r="G64" i="14"/>
  <c r="G68" i="14" s="1"/>
  <c r="J63" i="14"/>
  <c r="J69" i="14" s="1"/>
  <c r="I63" i="14"/>
  <c r="I69" i="14" s="1"/>
  <c r="H63" i="14"/>
  <c r="H69" i="14" s="1"/>
  <c r="G63" i="14"/>
  <c r="G69" i="14" s="1"/>
  <c r="J62" i="14"/>
  <c r="J70" i="14" s="1"/>
  <c r="I62" i="14"/>
  <c r="I70" i="14" s="1"/>
  <c r="H62" i="14"/>
  <c r="H70" i="14" s="1"/>
  <c r="G62" i="14"/>
  <c r="G70" i="14" s="1"/>
  <c r="J61" i="14"/>
  <c r="I61" i="14"/>
  <c r="H61" i="14"/>
  <c r="G61" i="14"/>
  <c r="J60" i="14"/>
  <c r="I60" i="14"/>
  <c r="H60" i="14"/>
  <c r="G60" i="14"/>
  <c r="G52" i="14" s="1"/>
  <c r="J59" i="14"/>
  <c r="I59" i="14"/>
  <c r="H59" i="14"/>
  <c r="G59" i="14"/>
  <c r="J58" i="14"/>
  <c r="I58" i="14"/>
  <c r="H58" i="14"/>
  <c r="G58" i="14"/>
  <c r="J57" i="14"/>
  <c r="I57" i="14"/>
  <c r="H57" i="14"/>
  <c r="G57" i="14"/>
  <c r="J56" i="14"/>
  <c r="I56" i="14"/>
  <c r="H56" i="14"/>
  <c r="G56" i="14"/>
  <c r="J55" i="14"/>
  <c r="I55" i="14"/>
  <c r="H55" i="14"/>
  <c r="G55" i="14"/>
  <c r="J54" i="14"/>
  <c r="I54" i="14"/>
  <c r="H54" i="14"/>
  <c r="G54" i="14"/>
  <c r="J53" i="14"/>
  <c r="I53" i="14"/>
  <c r="H53" i="14"/>
  <c r="G53" i="14"/>
  <c r="J52" i="14"/>
  <c r="I52" i="14"/>
  <c r="H52" i="14"/>
  <c r="J51" i="14"/>
  <c r="I51" i="14"/>
  <c r="H51" i="14"/>
  <c r="G51" i="14"/>
  <c r="J46" i="14"/>
  <c r="I46" i="14"/>
  <c r="H46" i="14"/>
  <c r="G46" i="14"/>
  <c r="J45" i="14"/>
  <c r="J47" i="14" s="1"/>
  <c r="I45" i="14"/>
  <c r="I47" i="14" s="1"/>
  <c r="H45" i="14"/>
  <c r="H47" i="14" s="1"/>
  <c r="G45" i="14"/>
  <c r="G47" i="14" s="1"/>
  <c r="J44" i="14"/>
  <c r="J48" i="14" s="1"/>
  <c r="I44" i="14"/>
  <c r="I48" i="14" s="1"/>
  <c r="H44" i="14"/>
  <c r="H48" i="14" s="1"/>
  <c r="G44" i="14"/>
  <c r="G48" i="14" s="1"/>
  <c r="J43" i="14"/>
  <c r="J49" i="14" s="1"/>
  <c r="I43" i="14"/>
  <c r="I49" i="14" s="1"/>
  <c r="H43" i="14"/>
  <c r="H49" i="14" s="1"/>
  <c r="G43" i="14"/>
  <c r="G49" i="14" s="1"/>
  <c r="J42" i="14"/>
  <c r="J50" i="14" s="1"/>
  <c r="I42" i="14"/>
  <c r="I50" i="14" s="1"/>
  <c r="H42" i="14"/>
  <c r="H50" i="14" s="1"/>
  <c r="G42" i="14"/>
  <c r="G50" i="14" s="1"/>
  <c r="J41" i="14"/>
  <c r="I41" i="14"/>
  <c r="H41" i="14"/>
  <c r="G41" i="14"/>
  <c r="J40" i="14"/>
  <c r="I40" i="14"/>
  <c r="H40" i="14"/>
  <c r="G40" i="14"/>
  <c r="J39" i="14"/>
  <c r="I39" i="14"/>
  <c r="H39" i="14"/>
  <c r="G39" i="14"/>
  <c r="J38" i="14"/>
  <c r="I38" i="14"/>
  <c r="H38" i="14"/>
  <c r="G38" i="14"/>
  <c r="G34" i="14" s="1"/>
  <c r="J37" i="14"/>
  <c r="I37" i="14"/>
  <c r="H37" i="14"/>
  <c r="G37" i="14"/>
  <c r="J36" i="14"/>
  <c r="I36" i="14"/>
  <c r="H36" i="14"/>
  <c r="G36" i="14"/>
  <c r="J35" i="14"/>
  <c r="I35" i="14"/>
  <c r="H35" i="14"/>
  <c r="G35" i="14"/>
  <c r="J34" i="14"/>
  <c r="I34" i="14"/>
  <c r="H34" i="14"/>
  <c r="J33" i="14"/>
  <c r="I33" i="14"/>
  <c r="H33" i="14"/>
  <c r="G33" i="14"/>
  <c r="J32" i="14"/>
  <c r="I32" i="14"/>
  <c r="H32" i="14"/>
  <c r="G32" i="14"/>
  <c r="J31" i="14"/>
  <c r="I31" i="14"/>
  <c r="H31" i="14"/>
  <c r="G31" i="14"/>
  <c r="G28" i="14"/>
  <c r="J26" i="14"/>
  <c r="I26" i="14"/>
  <c r="H26" i="14"/>
  <c r="G26" i="14"/>
  <c r="J25" i="14"/>
  <c r="J27" i="14" s="1"/>
  <c r="I25" i="14"/>
  <c r="I27" i="14" s="1"/>
  <c r="H25" i="14"/>
  <c r="H27" i="14" s="1"/>
  <c r="G25" i="14"/>
  <c r="G27" i="14" s="1"/>
  <c r="J24" i="14"/>
  <c r="J28" i="14" s="1"/>
  <c r="I24" i="14"/>
  <c r="I28" i="14" s="1"/>
  <c r="H24" i="14"/>
  <c r="H28" i="14" s="1"/>
  <c r="G24" i="14"/>
  <c r="J23" i="14"/>
  <c r="J29" i="14" s="1"/>
  <c r="I23" i="14"/>
  <c r="I29" i="14" s="1"/>
  <c r="H23" i="14"/>
  <c r="H29" i="14" s="1"/>
  <c r="G23" i="14"/>
  <c r="G29" i="14" s="1"/>
  <c r="J22" i="14"/>
  <c r="J30" i="14" s="1"/>
  <c r="I22" i="14"/>
  <c r="I30" i="14" s="1"/>
  <c r="H22" i="14"/>
  <c r="H30" i="14" s="1"/>
  <c r="G22" i="14"/>
  <c r="G30" i="14" s="1"/>
  <c r="H7" i="14"/>
  <c r="I7" i="14"/>
  <c r="J7" i="14"/>
  <c r="H8" i="14"/>
  <c r="I8" i="14"/>
  <c r="J8" i="14"/>
  <c r="H9" i="14"/>
  <c r="I9" i="14"/>
  <c r="J9" i="14"/>
  <c r="H10" i="14"/>
  <c r="I10" i="14"/>
  <c r="J10" i="14"/>
  <c r="H11" i="14"/>
  <c r="I11" i="14"/>
  <c r="J11" i="14"/>
  <c r="H12" i="14"/>
  <c r="I12" i="14"/>
  <c r="J12" i="14"/>
  <c r="H13" i="14"/>
  <c r="I13" i="14"/>
  <c r="J13" i="14"/>
  <c r="H14" i="14"/>
  <c r="I14" i="14"/>
  <c r="J14" i="14"/>
  <c r="H15" i="14"/>
  <c r="I15" i="14"/>
  <c r="J15" i="14"/>
  <c r="G15" i="14"/>
  <c r="G14" i="14"/>
  <c r="G13" i="14"/>
  <c r="G12" i="14"/>
  <c r="G11" i="14"/>
  <c r="G10" i="14"/>
  <c r="G9" i="14"/>
  <c r="G8" i="14"/>
  <c r="G7" i="14"/>
  <c r="J3" i="14"/>
  <c r="J4" i="14"/>
  <c r="J5" i="14"/>
  <c r="J6" i="14"/>
  <c r="H3" i="14"/>
  <c r="I3" i="14"/>
  <c r="H4" i="14"/>
  <c r="I4" i="14"/>
  <c r="H5" i="14"/>
  <c r="I5" i="14"/>
  <c r="H6" i="14"/>
  <c r="I6" i="14"/>
  <c r="G4" i="14"/>
  <c r="G5" i="14"/>
  <c r="G6" i="14"/>
  <c r="G3" i="14"/>
  <c r="H2" i="14"/>
  <c r="I2" i="14"/>
  <c r="J2" i="14"/>
  <c r="G2" i="14"/>
  <c r="G17" i="14"/>
  <c r="H17" i="14"/>
  <c r="I17" i="14"/>
  <c r="J17" i="14"/>
  <c r="G18" i="14"/>
  <c r="H18" i="14"/>
  <c r="I18" i="14"/>
  <c r="J18" i="14"/>
  <c r="G19" i="14"/>
  <c r="H19" i="14"/>
  <c r="I19" i="14"/>
  <c r="J19" i="14"/>
  <c r="G20" i="14"/>
  <c r="H20" i="14"/>
  <c r="I20" i="14"/>
  <c r="J20" i="14"/>
  <c r="G21" i="14"/>
  <c r="H21" i="14"/>
  <c r="I21" i="14"/>
  <c r="J21" i="14"/>
  <c r="H16" i="14"/>
  <c r="I16" i="14"/>
  <c r="J16" i="14"/>
  <c r="G16" i="14"/>
  <c r="J404" i="13"/>
  <c r="I404" i="13"/>
  <c r="H404" i="13"/>
  <c r="G404" i="13"/>
  <c r="J403" i="13"/>
  <c r="I403" i="13"/>
  <c r="H403" i="13"/>
  <c r="G403" i="13"/>
  <c r="J402" i="13"/>
  <c r="I402" i="13"/>
  <c r="H402" i="13"/>
  <c r="G402" i="13"/>
  <c r="J401" i="13"/>
  <c r="I401" i="13"/>
  <c r="I395" i="13" s="1"/>
  <c r="H401" i="13"/>
  <c r="H395" i="13" s="1"/>
  <c r="G401" i="13"/>
  <c r="J400" i="13"/>
  <c r="I400" i="13"/>
  <c r="H400" i="13"/>
  <c r="G400" i="13"/>
  <c r="J399" i="13"/>
  <c r="I399" i="13"/>
  <c r="H399" i="13"/>
  <c r="H397" i="13" s="1"/>
  <c r="G399" i="13"/>
  <c r="J398" i="13"/>
  <c r="I398" i="13"/>
  <c r="H398" i="13"/>
  <c r="G398" i="13"/>
  <c r="J397" i="13"/>
  <c r="I397" i="13"/>
  <c r="G397" i="13"/>
  <c r="J396" i="13"/>
  <c r="I396" i="13"/>
  <c r="H396" i="13"/>
  <c r="G396" i="13"/>
  <c r="J395" i="13"/>
  <c r="G395" i="13"/>
  <c r="J394" i="13"/>
  <c r="I394" i="13"/>
  <c r="H394" i="13"/>
  <c r="G394" i="13"/>
  <c r="J393" i="13"/>
  <c r="I393" i="13"/>
  <c r="H393" i="13"/>
  <c r="G393" i="13"/>
  <c r="J392" i="13"/>
  <c r="I392" i="13"/>
  <c r="H392" i="13"/>
  <c r="G392" i="13"/>
  <c r="J388" i="13"/>
  <c r="I388" i="13"/>
  <c r="H388" i="13"/>
  <c r="G388" i="13"/>
  <c r="J387" i="13"/>
  <c r="J389" i="13" s="1"/>
  <c r="I387" i="13"/>
  <c r="I389" i="13" s="1"/>
  <c r="H387" i="13"/>
  <c r="H389" i="13" s="1"/>
  <c r="G387" i="13"/>
  <c r="G389" i="13" s="1"/>
  <c r="J386" i="13"/>
  <c r="J390" i="13" s="1"/>
  <c r="I386" i="13"/>
  <c r="I390" i="13" s="1"/>
  <c r="H386" i="13"/>
  <c r="H390" i="13" s="1"/>
  <c r="G386" i="13"/>
  <c r="G390" i="13" s="1"/>
  <c r="J385" i="13"/>
  <c r="J391" i="13" s="1"/>
  <c r="I385" i="13"/>
  <c r="I391" i="13" s="1"/>
  <c r="H385" i="13"/>
  <c r="H391" i="13" s="1"/>
  <c r="G385" i="13"/>
  <c r="G391" i="13" s="1"/>
  <c r="J384" i="13"/>
  <c r="I384" i="13"/>
  <c r="H384" i="13"/>
  <c r="G384" i="13"/>
  <c r="J383" i="13"/>
  <c r="I383" i="13"/>
  <c r="H383" i="13"/>
  <c r="G383" i="13"/>
  <c r="J382" i="13"/>
  <c r="I382" i="13"/>
  <c r="H382" i="13"/>
  <c r="G382" i="13"/>
  <c r="J381" i="13"/>
  <c r="I381" i="13"/>
  <c r="H381" i="13"/>
  <c r="G381" i="13"/>
  <c r="G375" i="13" s="1"/>
  <c r="J380" i="13"/>
  <c r="I380" i="13"/>
  <c r="H380" i="13"/>
  <c r="G380" i="13"/>
  <c r="J379" i="13"/>
  <c r="I379" i="13"/>
  <c r="H379" i="13"/>
  <c r="G379" i="13"/>
  <c r="J378" i="13"/>
  <c r="I378" i="13"/>
  <c r="H378" i="13"/>
  <c r="G378" i="13"/>
  <c r="J377" i="13"/>
  <c r="I377" i="13"/>
  <c r="H377" i="13"/>
  <c r="G377" i="13"/>
  <c r="J376" i="13"/>
  <c r="I376" i="13"/>
  <c r="H376" i="13"/>
  <c r="G376" i="13"/>
  <c r="J375" i="13"/>
  <c r="I375" i="13"/>
  <c r="H375" i="13"/>
  <c r="J374" i="13"/>
  <c r="I374" i="13"/>
  <c r="H374" i="13"/>
  <c r="G374" i="13"/>
  <c r="J373" i="13"/>
  <c r="I373" i="13"/>
  <c r="H373" i="13"/>
  <c r="G373" i="13"/>
  <c r="J372" i="13"/>
  <c r="I372" i="13"/>
  <c r="H372" i="13"/>
  <c r="G372" i="13"/>
  <c r="G371" i="13"/>
  <c r="J368" i="13"/>
  <c r="I368" i="13"/>
  <c r="H368" i="13"/>
  <c r="G368" i="13"/>
  <c r="J367" i="13"/>
  <c r="J369" i="13" s="1"/>
  <c r="I367" i="13"/>
  <c r="I369" i="13" s="1"/>
  <c r="H367" i="13"/>
  <c r="H369" i="13" s="1"/>
  <c r="G367" i="13"/>
  <c r="G369" i="13" s="1"/>
  <c r="J366" i="13"/>
  <c r="J370" i="13" s="1"/>
  <c r="I366" i="13"/>
  <c r="I370" i="13" s="1"/>
  <c r="H366" i="13"/>
  <c r="H370" i="13" s="1"/>
  <c r="G366" i="13"/>
  <c r="G370" i="13" s="1"/>
  <c r="J365" i="13"/>
  <c r="J371" i="13" s="1"/>
  <c r="I365" i="13"/>
  <c r="I371" i="13" s="1"/>
  <c r="H365" i="13"/>
  <c r="H371" i="13" s="1"/>
  <c r="G365" i="13"/>
  <c r="J364" i="13"/>
  <c r="I364" i="13"/>
  <c r="H364" i="13"/>
  <c r="G364" i="13"/>
  <c r="J363" i="13"/>
  <c r="I363" i="13"/>
  <c r="H363" i="13"/>
  <c r="G363" i="13"/>
  <c r="G353" i="13" s="1"/>
  <c r="J362" i="13"/>
  <c r="I362" i="13"/>
  <c r="H362" i="13"/>
  <c r="G362" i="13"/>
  <c r="J361" i="13"/>
  <c r="I361" i="13"/>
  <c r="H361" i="13"/>
  <c r="G361" i="13"/>
  <c r="G355" i="13" s="1"/>
  <c r="J360" i="13"/>
  <c r="I360" i="13"/>
  <c r="H360" i="13"/>
  <c r="G360" i="13"/>
  <c r="J359" i="13"/>
  <c r="I359" i="13"/>
  <c r="H359" i="13"/>
  <c r="G359" i="13"/>
  <c r="G357" i="13" s="1"/>
  <c r="J358" i="13"/>
  <c r="I358" i="13"/>
  <c r="H358" i="13"/>
  <c r="G358" i="13"/>
  <c r="J357" i="13"/>
  <c r="I357" i="13"/>
  <c r="H357" i="13"/>
  <c r="J356" i="13"/>
  <c r="I356" i="13"/>
  <c r="H356" i="13"/>
  <c r="G356" i="13"/>
  <c r="J355" i="13"/>
  <c r="I355" i="13"/>
  <c r="H355" i="13"/>
  <c r="J354" i="13"/>
  <c r="I354" i="13"/>
  <c r="H354" i="13"/>
  <c r="G354" i="13"/>
  <c r="J353" i="13"/>
  <c r="I353" i="13"/>
  <c r="H353" i="13"/>
  <c r="J352" i="13"/>
  <c r="I352" i="13"/>
  <c r="H352" i="13"/>
  <c r="G352" i="13"/>
  <c r="J348" i="13"/>
  <c r="I348" i="13"/>
  <c r="H348" i="13"/>
  <c r="G348" i="13"/>
  <c r="J347" i="13"/>
  <c r="J349" i="13" s="1"/>
  <c r="I347" i="13"/>
  <c r="I349" i="13" s="1"/>
  <c r="H347" i="13"/>
  <c r="H349" i="13" s="1"/>
  <c r="G347" i="13"/>
  <c r="G349" i="13" s="1"/>
  <c r="J346" i="13"/>
  <c r="J350" i="13" s="1"/>
  <c r="I346" i="13"/>
  <c r="I350" i="13" s="1"/>
  <c r="H346" i="13"/>
  <c r="H350" i="13" s="1"/>
  <c r="G346" i="13"/>
  <c r="G350" i="13" s="1"/>
  <c r="J345" i="13"/>
  <c r="J351" i="13" s="1"/>
  <c r="I345" i="13"/>
  <c r="I351" i="13" s="1"/>
  <c r="H345" i="13"/>
  <c r="H351" i="13" s="1"/>
  <c r="G345" i="13"/>
  <c r="G351" i="13" s="1"/>
  <c r="J344" i="13"/>
  <c r="I344" i="13"/>
  <c r="H344" i="13"/>
  <c r="G344" i="13"/>
  <c r="J343" i="13"/>
  <c r="I343" i="13"/>
  <c r="H343" i="13"/>
  <c r="G343" i="13"/>
  <c r="G333" i="13" s="1"/>
  <c r="J342" i="13"/>
  <c r="I342" i="13"/>
  <c r="H342" i="13"/>
  <c r="G342" i="13"/>
  <c r="J341" i="13"/>
  <c r="I341" i="13"/>
  <c r="H341" i="13"/>
  <c r="G341" i="13"/>
  <c r="J340" i="13"/>
  <c r="I340" i="13"/>
  <c r="H340" i="13"/>
  <c r="G340" i="13"/>
  <c r="J339" i="13"/>
  <c r="I339" i="13"/>
  <c r="H339" i="13"/>
  <c r="G339" i="13"/>
  <c r="G337" i="13" s="1"/>
  <c r="J338" i="13"/>
  <c r="I338" i="13"/>
  <c r="H338" i="13"/>
  <c r="G338" i="13"/>
  <c r="J337" i="13"/>
  <c r="I337" i="13"/>
  <c r="H337" i="13"/>
  <c r="J336" i="13"/>
  <c r="I336" i="13"/>
  <c r="H336" i="13"/>
  <c r="G336" i="13"/>
  <c r="J335" i="13"/>
  <c r="I335" i="13"/>
  <c r="H335" i="13"/>
  <c r="G335" i="13"/>
  <c r="J334" i="13"/>
  <c r="I334" i="13"/>
  <c r="H334" i="13"/>
  <c r="G334" i="13"/>
  <c r="J333" i="13"/>
  <c r="I333" i="13"/>
  <c r="H333" i="13"/>
  <c r="J332" i="13"/>
  <c r="I332" i="13"/>
  <c r="H332" i="13"/>
  <c r="G332" i="13"/>
  <c r="J328" i="13"/>
  <c r="I328" i="13"/>
  <c r="H328" i="13"/>
  <c r="G328" i="13"/>
  <c r="J327" i="13"/>
  <c r="J329" i="13" s="1"/>
  <c r="I327" i="13"/>
  <c r="I329" i="13" s="1"/>
  <c r="H327" i="13"/>
  <c r="H329" i="13" s="1"/>
  <c r="G327" i="13"/>
  <c r="G329" i="13" s="1"/>
  <c r="J326" i="13"/>
  <c r="J330" i="13" s="1"/>
  <c r="I326" i="13"/>
  <c r="I330" i="13" s="1"/>
  <c r="H326" i="13"/>
  <c r="H330" i="13" s="1"/>
  <c r="G326" i="13"/>
  <c r="G330" i="13" s="1"/>
  <c r="J325" i="13"/>
  <c r="J331" i="13" s="1"/>
  <c r="I325" i="13"/>
  <c r="I331" i="13" s="1"/>
  <c r="H325" i="13"/>
  <c r="H331" i="13" s="1"/>
  <c r="G325" i="13"/>
  <c r="G331" i="13" s="1"/>
  <c r="J324" i="13"/>
  <c r="I324" i="13"/>
  <c r="H324" i="13"/>
  <c r="G324" i="13"/>
  <c r="J323" i="13"/>
  <c r="I323" i="13"/>
  <c r="H323" i="13"/>
  <c r="G323" i="13"/>
  <c r="G313" i="13" s="1"/>
  <c r="J322" i="13"/>
  <c r="I322" i="13"/>
  <c r="H322" i="13"/>
  <c r="G322" i="13"/>
  <c r="J321" i="13"/>
  <c r="I321" i="13"/>
  <c r="H321" i="13"/>
  <c r="G321" i="13"/>
  <c r="J320" i="13"/>
  <c r="I320" i="13"/>
  <c r="H320" i="13"/>
  <c r="G320" i="13"/>
  <c r="J319" i="13"/>
  <c r="I319" i="13"/>
  <c r="H319" i="13"/>
  <c r="G319" i="13"/>
  <c r="G317" i="13" s="1"/>
  <c r="J318" i="13"/>
  <c r="I318" i="13"/>
  <c r="H318" i="13"/>
  <c r="G318" i="13"/>
  <c r="J317" i="13"/>
  <c r="I317" i="13"/>
  <c r="H317" i="13"/>
  <c r="J316" i="13"/>
  <c r="I316" i="13"/>
  <c r="H316" i="13"/>
  <c r="G316" i="13"/>
  <c r="J315" i="13"/>
  <c r="I315" i="13"/>
  <c r="H315" i="13"/>
  <c r="G315" i="13"/>
  <c r="J314" i="13"/>
  <c r="I314" i="13"/>
  <c r="H314" i="13"/>
  <c r="G314" i="13"/>
  <c r="J313" i="13"/>
  <c r="I313" i="13"/>
  <c r="H313" i="13"/>
  <c r="J312" i="13"/>
  <c r="I312" i="13"/>
  <c r="H312" i="13"/>
  <c r="G312" i="13"/>
  <c r="J308" i="13"/>
  <c r="I308" i="13"/>
  <c r="H308" i="13"/>
  <c r="G308" i="13"/>
  <c r="J307" i="13"/>
  <c r="J309" i="13" s="1"/>
  <c r="I307" i="13"/>
  <c r="I309" i="13" s="1"/>
  <c r="H307" i="13"/>
  <c r="H309" i="13" s="1"/>
  <c r="G307" i="13"/>
  <c r="G309" i="13" s="1"/>
  <c r="J306" i="13"/>
  <c r="J310" i="13" s="1"/>
  <c r="I306" i="13"/>
  <c r="I310" i="13" s="1"/>
  <c r="H306" i="13"/>
  <c r="H310" i="13" s="1"/>
  <c r="G306" i="13"/>
  <c r="G310" i="13" s="1"/>
  <c r="J305" i="13"/>
  <c r="J311" i="13" s="1"/>
  <c r="I305" i="13"/>
  <c r="I311" i="13" s="1"/>
  <c r="H305" i="13"/>
  <c r="H311" i="13" s="1"/>
  <c r="G305" i="13"/>
  <c r="G311" i="13" s="1"/>
  <c r="J303" i="13"/>
  <c r="I303" i="13"/>
  <c r="H303" i="13"/>
  <c r="G303" i="13"/>
  <c r="J302" i="13"/>
  <c r="I302" i="13"/>
  <c r="H302" i="13"/>
  <c r="G302" i="13"/>
  <c r="G292" i="13" s="1"/>
  <c r="J301" i="13"/>
  <c r="I301" i="13"/>
  <c r="H301" i="13"/>
  <c r="G301" i="13"/>
  <c r="J300" i="13"/>
  <c r="I300" i="13"/>
  <c r="H300" i="13"/>
  <c r="G300" i="13"/>
  <c r="J299" i="13"/>
  <c r="I299" i="13"/>
  <c r="H299" i="13"/>
  <c r="G299" i="13"/>
  <c r="J298" i="13"/>
  <c r="I298" i="13"/>
  <c r="H298" i="13"/>
  <c r="G298" i="13"/>
  <c r="J297" i="13"/>
  <c r="I297" i="13"/>
  <c r="H297" i="13"/>
  <c r="G297" i="13"/>
  <c r="J296" i="13"/>
  <c r="I296" i="13"/>
  <c r="H296" i="13"/>
  <c r="G296" i="13"/>
  <c r="J295" i="13"/>
  <c r="I295" i="13"/>
  <c r="H295" i="13"/>
  <c r="G295" i="13"/>
  <c r="J294" i="13"/>
  <c r="I294" i="13"/>
  <c r="H294" i="13"/>
  <c r="G294" i="13"/>
  <c r="J293" i="13"/>
  <c r="I293" i="13"/>
  <c r="H293" i="13"/>
  <c r="G293" i="13"/>
  <c r="J292" i="13"/>
  <c r="I292" i="13"/>
  <c r="H292" i="13"/>
  <c r="J291" i="13"/>
  <c r="I291" i="13"/>
  <c r="H291" i="13"/>
  <c r="G291" i="13"/>
  <c r="J287" i="13"/>
  <c r="I287" i="13"/>
  <c r="H287" i="13"/>
  <c r="G287" i="13"/>
  <c r="J286" i="13"/>
  <c r="J288" i="13" s="1"/>
  <c r="I286" i="13"/>
  <c r="I288" i="13" s="1"/>
  <c r="H286" i="13"/>
  <c r="H288" i="13" s="1"/>
  <c r="G286" i="13"/>
  <c r="G288" i="13" s="1"/>
  <c r="J285" i="13"/>
  <c r="J289" i="13" s="1"/>
  <c r="I285" i="13"/>
  <c r="I289" i="13" s="1"/>
  <c r="H285" i="13"/>
  <c r="H289" i="13" s="1"/>
  <c r="G285" i="13"/>
  <c r="G289" i="13" s="1"/>
  <c r="J284" i="13"/>
  <c r="J290" i="13" s="1"/>
  <c r="I284" i="13"/>
  <c r="I290" i="13" s="1"/>
  <c r="H284" i="13"/>
  <c r="H290" i="13" s="1"/>
  <c r="G284" i="13"/>
  <c r="G290" i="13" s="1"/>
  <c r="J283" i="13"/>
  <c r="I283" i="13"/>
  <c r="H283" i="13"/>
  <c r="G283" i="13"/>
  <c r="J282" i="13"/>
  <c r="I282" i="13"/>
  <c r="H282" i="13"/>
  <c r="G282" i="13"/>
  <c r="J281" i="13"/>
  <c r="I281" i="13"/>
  <c r="H281" i="13"/>
  <c r="G281" i="13"/>
  <c r="J280" i="13"/>
  <c r="I280" i="13"/>
  <c r="H280" i="13"/>
  <c r="G280" i="13"/>
  <c r="J279" i="13"/>
  <c r="I279" i="13"/>
  <c r="H279" i="13"/>
  <c r="G279" i="13"/>
  <c r="J278" i="13"/>
  <c r="I278" i="13"/>
  <c r="H278" i="13"/>
  <c r="G278" i="13"/>
  <c r="J277" i="13"/>
  <c r="I277" i="13"/>
  <c r="H277" i="13"/>
  <c r="G277" i="13"/>
  <c r="J276" i="13"/>
  <c r="I276" i="13"/>
  <c r="H276" i="13"/>
  <c r="G276" i="13"/>
  <c r="J275" i="13"/>
  <c r="I275" i="13"/>
  <c r="H275" i="13"/>
  <c r="G275" i="13"/>
  <c r="J274" i="13"/>
  <c r="I274" i="13"/>
  <c r="H274" i="13"/>
  <c r="G274" i="13"/>
  <c r="J273" i="13"/>
  <c r="I273" i="13"/>
  <c r="H273" i="13"/>
  <c r="G273" i="13"/>
  <c r="J272" i="13"/>
  <c r="I272" i="13"/>
  <c r="H272" i="13"/>
  <c r="G272" i="13"/>
  <c r="J271" i="13"/>
  <c r="I271" i="13"/>
  <c r="H271" i="13"/>
  <c r="G271" i="13"/>
  <c r="J267" i="13"/>
  <c r="I267" i="13"/>
  <c r="H267" i="13"/>
  <c r="G267" i="13"/>
  <c r="J266" i="13"/>
  <c r="J268" i="13" s="1"/>
  <c r="I266" i="13"/>
  <c r="I268" i="13" s="1"/>
  <c r="H266" i="13"/>
  <c r="H268" i="13" s="1"/>
  <c r="G266" i="13"/>
  <c r="G268" i="13" s="1"/>
  <c r="J265" i="13"/>
  <c r="J269" i="13" s="1"/>
  <c r="I265" i="13"/>
  <c r="I269" i="13" s="1"/>
  <c r="H265" i="13"/>
  <c r="H269" i="13" s="1"/>
  <c r="G265" i="13"/>
  <c r="G269" i="13" s="1"/>
  <c r="J264" i="13"/>
  <c r="J270" i="13" s="1"/>
  <c r="I264" i="13"/>
  <c r="I270" i="13" s="1"/>
  <c r="H264" i="13"/>
  <c r="H270" i="13" s="1"/>
  <c r="G264" i="13"/>
  <c r="G270" i="13" s="1"/>
  <c r="J263" i="13"/>
  <c r="I263" i="13"/>
  <c r="H263" i="13"/>
  <c r="G263" i="13"/>
  <c r="J262" i="13"/>
  <c r="I262" i="13"/>
  <c r="H262" i="13"/>
  <c r="G262" i="13"/>
  <c r="G252" i="13" s="1"/>
  <c r="J261" i="13"/>
  <c r="I261" i="13"/>
  <c r="H261" i="13"/>
  <c r="G261" i="13"/>
  <c r="J260" i="13"/>
  <c r="I260" i="13"/>
  <c r="H260" i="13"/>
  <c r="G260" i="13"/>
  <c r="G254" i="13" s="1"/>
  <c r="J259" i="13"/>
  <c r="I259" i="13"/>
  <c r="H259" i="13"/>
  <c r="G259" i="13"/>
  <c r="J258" i="13"/>
  <c r="I258" i="13"/>
  <c r="H258" i="13"/>
  <c r="G258" i="13"/>
  <c r="J257" i="13"/>
  <c r="I257" i="13"/>
  <c r="H257" i="13"/>
  <c r="G257" i="13"/>
  <c r="J256" i="13"/>
  <c r="I256" i="13"/>
  <c r="H256" i="13"/>
  <c r="G256" i="13"/>
  <c r="J255" i="13"/>
  <c r="I255" i="13"/>
  <c r="H255" i="13"/>
  <c r="G255" i="13"/>
  <c r="J254" i="13"/>
  <c r="I254" i="13"/>
  <c r="H254" i="13"/>
  <c r="J253" i="13"/>
  <c r="I253" i="13"/>
  <c r="H253" i="13"/>
  <c r="G253" i="13"/>
  <c r="J252" i="13"/>
  <c r="I252" i="13"/>
  <c r="H252" i="13"/>
  <c r="J251" i="13"/>
  <c r="I251" i="13"/>
  <c r="H251" i="13"/>
  <c r="G251" i="13"/>
  <c r="J247" i="13"/>
  <c r="I247" i="13"/>
  <c r="H247" i="13"/>
  <c r="G247" i="13"/>
  <c r="J246" i="13"/>
  <c r="J248" i="13" s="1"/>
  <c r="I246" i="13"/>
  <c r="I248" i="13" s="1"/>
  <c r="H246" i="13"/>
  <c r="H248" i="13" s="1"/>
  <c r="G246" i="13"/>
  <c r="G248" i="13" s="1"/>
  <c r="J245" i="13"/>
  <c r="J249" i="13" s="1"/>
  <c r="I245" i="13"/>
  <c r="I249" i="13" s="1"/>
  <c r="H245" i="13"/>
  <c r="H249" i="13" s="1"/>
  <c r="G245" i="13"/>
  <c r="G249" i="13" s="1"/>
  <c r="J244" i="13"/>
  <c r="J250" i="13" s="1"/>
  <c r="I244" i="13"/>
  <c r="I250" i="13" s="1"/>
  <c r="H244" i="13"/>
  <c r="H250" i="13" s="1"/>
  <c r="G244" i="13"/>
  <c r="G250" i="13" s="1"/>
  <c r="J243" i="13"/>
  <c r="I243" i="13"/>
  <c r="H243" i="13"/>
  <c r="G243" i="13"/>
  <c r="J242" i="13"/>
  <c r="I242" i="13"/>
  <c r="H242" i="13"/>
  <c r="G242" i="13"/>
  <c r="G232" i="13" s="1"/>
  <c r="J241" i="13"/>
  <c r="I241" i="13"/>
  <c r="H241" i="13"/>
  <c r="G241" i="13"/>
  <c r="J240" i="13"/>
  <c r="I240" i="13"/>
  <c r="H240" i="13"/>
  <c r="G240" i="13"/>
  <c r="G234" i="13" s="1"/>
  <c r="J239" i="13"/>
  <c r="I239" i="13"/>
  <c r="H239" i="13"/>
  <c r="G239" i="13"/>
  <c r="J238" i="13"/>
  <c r="I238" i="13"/>
  <c r="H238" i="13"/>
  <c r="G238" i="13"/>
  <c r="G236" i="13" s="1"/>
  <c r="J237" i="13"/>
  <c r="I237" i="13"/>
  <c r="H237" i="13"/>
  <c r="G237" i="13"/>
  <c r="J236" i="13"/>
  <c r="I236" i="13"/>
  <c r="H236" i="13"/>
  <c r="J235" i="13"/>
  <c r="I235" i="13"/>
  <c r="H235" i="13"/>
  <c r="G235" i="13"/>
  <c r="J234" i="13"/>
  <c r="I234" i="13"/>
  <c r="H234" i="13"/>
  <c r="J233" i="13"/>
  <c r="I233" i="13"/>
  <c r="H233" i="13"/>
  <c r="G233" i="13"/>
  <c r="J232" i="13"/>
  <c r="I232" i="13"/>
  <c r="H232" i="13"/>
  <c r="J231" i="13"/>
  <c r="I231" i="13"/>
  <c r="H231" i="13"/>
  <c r="G231" i="13"/>
  <c r="G230" i="13"/>
  <c r="J227" i="13"/>
  <c r="I227" i="13"/>
  <c r="H227" i="13"/>
  <c r="G227" i="13"/>
  <c r="J226" i="13"/>
  <c r="J228" i="13" s="1"/>
  <c r="I226" i="13"/>
  <c r="I228" i="13" s="1"/>
  <c r="H226" i="13"/>
  <c r="H228" i="13" s="1"/>
  <c r="G226" i="13"/>
  <c r="G228" i="13" s="1"/>
  <c r="J225" i="13"/>
  <c r="J229" i="13" s="1"/>
  <c r="I225" i="13"/>
  <c r="I229" i="13" s="1"/>
  <c r="H225" i="13"/>
  <c r="H229" i="13" s="1"/>
  <c r="G225" i="13"/>
  <c r="G229" i="13" s="1"/>
  <c r="J224" i="13"/>
  <c r="J230" i="13" s="1"/>
  <c r="I224" i="13"/>
  <c r="I230" i="13" s="1"/>
  <c r="H224" i="13"/>
  <c r="H230" i="13" s="1"/>
  <c r="G224" i="13"/>
  <c r="J223" i="13"/>
  <c r="I223" i="13"/>
  <c r="H223" i="13"/>
  <c r="G223" i="13"/>
  <c r="J222" i="13"/>
  <c r="I222" i="13"/>
  <c r="H222" i="13"/>
  <c r="G222" i="13"/>
  <c r="G212" i="13" s="1"/>
  <c r="J221" i="13"/>
  <c r="I221" i="13"/>
  <c r="H221" i="13"/>
  <c r="G221" i="13"/>
  <c r="J220" i="13"/>
  <c r="I220" i="13"/>
  <c r="H220" i="13"/>
  <c r="G220" i="13"/>
  <c r="J219" i="13"/>
  <c r="I219" i="13"/>
  <c r="H219" i="13"/>
  <c r="G219" i="13"/>
  <c r="J218" i="13"/>
  <c r="I218" i="13"/>
  <c r="H218" i="13"/>
  <c r="G218" i="13"/>
  <c r="J217" i="13"/>
  <c r="I217" i="13"/>
  <c r="H217" i="13"/>
  <c r="G217" i="13"/>
  <c r="J216" i="13"/>
  <c r="I216" i="13"/>
  <c r="H216" i="13"/>
  <c r="G216" i="13"/>
  <c r="J215" i="13"/>
  <c r="I215" i="13"/>
  <c r="H215" i="13"/>
  <c r="G215" i="13"/>
  <c r="J214" i="13"/>
  <c r="I214" i="13"/>
  <c r="H214" i="13"/>
  <c r="G214" i="13"/>
  <c r="J213" i="13"/>
  <c r="I213" i="13"/>
  <c r="H213" i="13"/>
  <c r="G213" i="13"/>
  <c r="J212" i="13"/>
  <c r="I212" i="13"/>
  <c r="H212" i="13"/>
  <c r="J211" i="13"/>
  <c r="I211" i="13"/>
  <c r="H211" i="13"/>
  <c r="G211" i="13"/>
  <c r="J207" i="13"/>
  <c r="I207" i="13"/>
  <c r="H207" i="13"/>
  <c r="G207" i="13"/>
  <c r="J206" i="13"/>
  <c r="J208" i="13" s="1"/>
  <c r="I206" i="13"/>
  <c r="I208" i="13" s="1"/>
  <c r="H206" i="13"/>
  <c r="H208" i="13" s="1"/>
  <c r="G206" i="13"/>
  <c r="G208" i="13" s="1"/>
  <c r="J205" i="13"/>
  <c r="J209" i="13" s="1"/>
  <c r="I205" i="13"/>
  <c r="I209" i="13" s="1"/>
  <c r="H205" i="13"/>
  <c r="H209" i="13" s="1"/>
  <c r="G205" i="13"/>
  <c r="G209" i="13" s="1"/>
  <c r="J204" i="13"/>
  <c r="J210" i="13" s="1"/>
  <c r="I204" i="13"/>
  <c r="I210" i="13" s="1"/>
  <c r="H204" i="13"/>
  <c r="H210" i="13" s="1"/>
  <c r="G204" i="13"/>
  <c r="G210" i="13" s="1"/>
  <c r="J202" i="13"/>
  <c r="I202" i="13"/>
  <c r="H202" i="13"/>
  <c r="G202" i="13"/>
  <c r="J201" i="13"/>
  <c r="I201" i="13"/>
  <c r="H201" i="13"/>
  <c r="H191" i="13" s="1"/>
  <c r="G201" i="13"/>
  <c r="J200" i="13"/>
  <c r="I200" i="13"/>
  <c r="H200" i="13"/>
  <c r="G200" i="13"/>
  <c r="J199" i="13"/>
  <c r="I199" i="13"/>
  <c r="H199" i="13"/>
  <c r="H193" i="13" s="1"/>
  <c r="G199" i="13"/>
  <c r="J198" i="13"/>
  <c r="I198" i="13"/>
  <c r="H198" i="13"/>
  <c r="G198" i="13"/>
  <c r="J197" i="13"/>
  <c r="I197" i="13"/>
  <c r="H197" i="13"/>
  <c r="H195" i="13" s="1"/>
  <c r="G197" i="13"/>
  <c r="J196" i="13"/>
  <c r="I196" i="13"/>
  <c r="H196" i="13"/>
  <c r="G196" i="13"/>
  <c r="J195" i="13"/>
  <c r="I195" i="13"/>
  <c r="G195" i="13"/>
  <c r="J194" i="13"/>
  <c r="I194" i="13"/>
  <c r="H194" i="13"/>
  <c r="G194" i="13"/>
  <c r="J193" i="13"/>
  <c r="I193" i="13"/>
  <c r="G193" i="13"/>
  <c r="J192" i="13"/>
  <c r="I192" i="13"/>
  <c r="H192" i="13"/>
  <c r="G192" i="13"/>
  <c r="J191" i="13"/>
  <c r="I191" i="13"/>
  <c r="G191" i="13"/>
  <c r="J190" i="13"/>
  <c r="I190" i="13"/>
  <c r="H190" i="13"/>
  <c r="G190" i="13"/>
  <c r="J186" i="13"/>
  <c r="I186" i="13"/>
  <c r="H186" i="13"/>
  <c r="G186" i="13"/>
  <c r="J185" i="13"/>
  <c r="J187" i="13" s="1"/>
  <c r="I185" i="13"/>
  <c r="I187" i="13" s="1"/>
  <c r="H185" i="13"/>
  <c r="H187" i="13" s="1"/>
  <c r="G185" i="13"/>
  <c r="G187" i="13" s="1"/>
  <c r="J184" i="13"/>
  <c r="J188" i="13" s="1"/>
  <c r="I184" i="13"/>
  <c r="I188" i="13" s="1"/>
  <c r="H184" i="13"/>
  <c r="H188" i="13" s="1"/>
  <c r="G184" i="13"/>
  <c r="G188" i="13" s="1"/>
  <c r="J183" i="13"/>
  <c r="J189" i="13" s="1"/>
  <c r="I183" i="13"/>
  <c r="I189" i="13" s="1"/>
  <c r="H183" i="13"/>
  <c r="H189" i="13" s="1"/>
  <c r="G183" i="13"/>
  <c r="G189" i="13" s="1"/>
  <c r="J182" i="13"/>
  <c r="I182" i="13"/>
  <c r="H182" i="13"/>
  <c r="G182" i="13"/>
  <c r="J181" i="13"/>
  <c r="I181" i="13"/>
  <c r="H181" i="13"/>
  <c r="G181" i="13"/>
  <c r="J180" i="13"/>
  <c r="I180" i="13"/>
  <c r="H180" i="13"/>
  <c r="G180" i="13"/>
  <c r="J179" i="13"/>
  <c r="I179" i="13"/>
  <c r="H179" i="13"/>
  <c r="G179" i="13"/>
  <c r="G173" i="13" s="1"/>
  <c r="J178" i="13"/>
  <c r="I178" i="13"/>
  <c r="H178" i="13"/>
  <c r="G178" i="13"/>
  <c r="J177" i="13"/>
  <c r="I177" i="13"/>
  <c r="H177" i="13"/>
  <c r="G177" i="13"/>
  <c r="J176" i="13"/>
  <c r="I176" i="13"/>
  <c r="H176" i="13"/>
  <c r="G176" i="13"/>
  <c r="J175" i="13"/>
  <c r="I175" i="13"/>
  <c r="H175" i="13"/>
  <c r="G175" i="13"/>
  <c r="J174" i="13"/>
  <c r="I174" i="13"/>
  <c r="H174" i="13"/>
  <c r="G174" i="13"/>
  <c r="J173" i="13"/>
  <c r="I173" i="13"/>
  <c r="H173" i="13"/>
  <c r="J172" i="13"/>
  <c r="I172" i="13"/>
  <c r="H172" i="13"/>
  <c r="G172" i="13"/>
  <c r="J171" i="13"/>
  <c r="I171" i="13"/>
  <c r="H171" i="13"/>
  <c r="G171" i="13"/>
  <c r="J170" i="13"/>
  <c r="I170" i="13"/>
  <c r="H170" i="13"/>
  <c r="G170" i="13"/>
  <c r="J166" i="13"/>
  <c r="I166" i="13"/>
  <c r="H166" i="13"/>
  <c r="G166" i="13"/>
  <c r="J165" i="13"/>
  <c r="J167" i="13" s="1"/>
  <c r="I165" i="13"/>
  <c r="I167" i="13" s="1"/>
  <c r="H165" i="13"/>
  <c r="H167" i="13" s="1"/>
  <c r="G165" i="13"/>
  <c r="G167" i="13" s="1"/>
  <c r="J164" i="13"/>
  <c r="J168" i="13" s="1"/>
  <c r="I164" i="13"/>
  <c r="I168" i="13" s="1"/>
  <c r="H164" i="13"/>
  <c r="H168" i="13" s="1"/>
  <c r="G164" i="13"/>
  <c r="G168" i="13" s="1"/>
  <c r="J163" i="13"/>
  <c r="J169" i="13" s="1"/>
  <c r="I163" i="13"/>
  <c r="I169" i="13" s="1"/>
  <c r="H163" i="13"/>
  <c r="H169" i="13" s="1"/>
  <c r="G163" i="13"/>
  <c r="G169" i="13" s="1"/>
  <c r="J162" i="13"/>
  <c r="I162" i="13"/>
  <c r="H162" i="13"/>
  <c r="G162" i="13"/>
  <c r="J161" i="13"/>
  <c r="I161" i="13"/>
  <c r="H161" i="13"/>
  <c r="G161" i="13"/>
  <c r="J160" i="13"/>
  <c r="I160" i="13"/>
  <c r="H160" i="13"/>
  <c r="G160" i="13"/>
  <c r="J159" i="13"/>
  <c r="I159" i="13"/>
  <c r="H159" i="13"/>
  <c r="G159" i="13"/>
  <c r="G153" i="13" s="1"/>
  <c r="J158" i="13"/>
  <c r="I158" i="13"/>
  <c r="H158" i="13"/>
  <c r="G158" i="13"/>
  <c r="J157" i="13"/>
  <c r="I157" i="13"/>
  <c r="H157" i="13"/>
  <c r="G157" i="13"/>
  <c r="J156" i="13"/>
  <c r="I156" i="13"/>
  <c r="H156" i="13"/>
  <c r="G156" i="13"/>
  <c r="J155" i="13"/>
  <c r="I155" i="13"/>
  <c r="H155" i="13"/>
  <c r="G155" i="13"/>
  <c r="J154" i="13"/>
  <c r="I154" i="13"/>
  <c r="H154" i="13"/>
  <c r="G154" i="13"/>
  <c r="J153" i="13"/>
  <c r="I153" i="13"/>
  <c r="H153" i="13"/>
  <c r="J152" i="13"/>
  <c r="I152" i="13"/>
  <c r="H152" i="13"/>
  <c r="G152" i="13"/>
  <c r="J151" i="13"/>
  <c r="I151" i="13"/>
  <c r="H151" i="13"/>
  <c r="G151" i="13"/>
  <c r="J150" i="13"/>
  <c r="I150" i="13"/>
  <c r="H150" i="13"/>
  <c r="G150" i="13"/>
  <c r="J146" i="13"/>
  <c r="I146" i="13"/>
  <c r="H146" i="13"/>
  <c r="G146" i="13"/>
  <c r="J145" i="13"/>
  <c r="J147" i="13" s="1"/>
  <c r="I145" i="13"/>
  <c r="I147" i="13" s="1"/>
  <c r="H145" i="13"/>
  <c r="H147" i="13" s="1"/>
  <c r="G145" i="13"/>
  <c r="G147" i="13" s="1"/>
  <c r="J144" i="13"/>
  <c r="J148" i="13" s="1"/>
  <c r="I144" i="13"/>
  <c r="I148" i="13" s="1"/>
  <c r="H144" i="13"/>
  <c r="H148" i="13" s="1"/>
  <c r="G144" i="13"/>
  <c r="G148" i="13" s="1"/>
  <c r="J143" i="13"/>
  <c r="J149" i="13" s="1"/>
  <c r="I143" i="13"/>
  <c r="I149" i="13" s="1"/>
  <c r="H143" i="13"/>
  <c r="H149" i="13" s="1"/>
  <c r="G143" i="13"/>
  <c r="G149" i="13" s="1"/>
  <c r="J142" i="13"/>
  <c r="I142" i="13"/>
  <c r="H142" i="13"/>
  <c r="G142" i="13"/>
  <c r="J141" i="13"/>
  <c r="I141" i="13"/>
  <c r="H141" i="13"/>
  <c r="G141" i="13"/>
  <c r="G131" i="13" s="1"/>
  <c r="J140" i="13"/>
  <c r="I140" i="13"/>
  <c r="H140" i="13"/>
  <c r="G140" i="13"/>
  <c r="J139" i="13"/>
  <c r="I139" i="13"/>
  <c r="H139" i="13"/>
  <c r="G139" i="13"/>
  <c r="G133" i="13" s="1"/>
  <c r="J138" i="13"/>
  <c r="I138" i="13"/>
  <c r="H138" i="13"/>
  <c r="G138" i="13"/>
  <c r="J137" i="13"/>
  <c r="I137" i="13"/>
  <c r="H137" i="13"/>
  <c r="G137" i="13"/>
  <c r="G135" i="13" s="1"/>
  <c r="J136" i="13"/>
  <c r="I136" i="13"/>
  <c r="H136" i="13"/>
  <c r="G136" i="13"/>
  <c r="J135" i="13"/>
  <c r="I135" i="13"/>
  <c r="H135" i="13"/>
  <c r="J134" i="13"/>
  <c r="I134" i="13"/>
  <c r="H134" i="13"/>
  <c r="G134" i="13"/>
  <c r="J133" i="13"/>
  <c r="I133" i="13"/>
  <c r="H133" i="13"/>
  <c r="J132" i="13"/>
  <c r="I132" i="13"/>
  <c r="H132" i="13"/>
  <c r="G132" i="13"/>
  <c r="J131" i="13"/>
  <c r="I131" i="13"/>
  <c r="H131" i="13"/>
  <c r="J130" i="13"/>
  <c r="I130" i="13"/>
  <c r="H130" i="13"/>
  <c r="G130" i="13"/>
  <c r="J126" i="13"/>
  <c r="I126" i="13"/>
  <c r="H126" i="13"/>
  <c r="G126" i="13"/>
  <c r="J125" i="13"/>
  <c r="J127" i="13" s="1"/>
  <c r="I125" i="13"/>
  <c r="I127" i="13" s="1"/>
  <c r="H125" i="13"/>
  <c r="H127" i="13" s="1"/>
  <c r="G125" i="13"/>
  <c r="G127" i="13" s="1"/>
  <c r="J124" i="13"/>
  <c r="J128" i="13" s="1"/>
  <c r="I124" i="13"/>
  <c r="I128" i="13" s="1"/>
  <c r="H124" i="13"/>
  <c r="H128" i="13" s="1"/>
  <c r="G124" i="13"/>
  <c r="G128" i="13" s="1"/>
  <c r="J123" i="13"/>
  <c r="J129" i="13" s="1"/>
  <c r="I123" i="13"/>
  <c r="I129" i="13" s="1"/>
  <c r="H123" i="13"/>
  <c r="H129" i="13" s="1"/>
  <c r="G123" i="13"/>
  <c r="G129" i="13" s="1"/>
  <c r="J122" i="13"/>
  <c r="I122" i="13"/>
  <c r="H122" i="13"/>
  <c r="G122" i="13"/>
  <c r="J121" i="13"/>
  <c r="I121" i="13"/>
  <c r="H121" i="13"/>
  <c r="G121" i="13"/>
  <c r="J120" i="13"/>
  <c r="I120" i="13"/>
  <c r="H120" i="13"/>
  <c r="G120" i="13"/>
  <c r="J119" i="13"/>
  <c r="I119" i="13"/>
  <c r="H119" i="13"/>
  <c r="G119" i="13"/>
  <c r="J118" i="13"/>
  <c r="I118" i="13"/>
  <c r="H118" i="13"/>
  <c r="G118" i="13"/>
  <c r="J117" i="13"/>
  <c r="I117" i="13"/>
  <c r="H117" i="13"/>
  <c r="G117" i="13"/>
  <c r="G115" i="13" s="1"/>
  <c r="J116" i="13"/>
  <c r="I116" i="13"/>
  <c r="H116" i="13"/>
  <c r="G116" i="13"/>
  <c r="J115" i="13"/>
  <c r="I115" i="13"/>
  <c r="H115" i="13"/>
  <c r="J114" i="13"/>
  <c r="I114" i="13"/>
  <c r="H114" i="13"/>
  <c r="G114" i="13"/>
  <c r="J113" i="13"/>
  <c r="I113" i="13"/>
  <c r="H113" i="13"/>
  <c r="G113" i="13"/>
  <c r="J112" i="13"/>
  <c r="I112" i="13"/>
  <c r="H112" i="13"/>
  <c r="G112" i="13"/>
  <c r="J111" i="13"/>
  <c r="I111" i="13"/>
  <c r="H111" i="13"/>
  <c r="G111" i="13"/>
  <c r="J110" i="13"/>
  <c r="I110" i="13"/>
  <c r="H110" i="13"/>
  <c r="G110" i="13"/>
  <c r="G109" i="13"/>
  <c r="J106" i="13"/>
  <c r="I106" i="13"/>
  <c r="H106" i="13"/>
  <c r="G106" i="13"/>
  <c r="J105" i="13"/>
  <c r="J107" i="13" s="1"/>
  <c r="I105" i="13"/>
  <c r="I107" i="13" s="1"/>
  <c r="H105" i="13"/>
  <c r="H107" i="13" s="1"/>
  <c r="G105" i="13"/>
  <c r="G107" i="13" s="1"/>
  <c r="J104" i="13"/>
  <c r="J108" i="13" s="1"/>
  <c r="I104" i="13"/>
  <c r="I108" i="13" s="1"/>
  <c r="H104" i="13"/>
  <c r="H108" i="13" s="1"/>
  <c r="G104" i="13"/>
  <c r="G108" i="13" s="1"/>
  <c r="J103" i="13"/>
  <c r="J109" i="13" s="1"/>
  <c r="I103" i="13"/>
  <c r="I109" i="13" s="1"/>
  <c r="H103" i="13"/>
  <c r="H109" i="13" s="1"/>
  <c r="G103" i="13"/>
  <c r="J101" i="13"/>
  <c r="I101" i="13"/>
  <c r="H101" i="13"/>
  <c r="G101" i="13"/>
  <c r="J100" i="13"/>
  <c r="I100" i="13"/>
  <c r="H100" i="13"/>
  <c r="G100" i="13"/>
  <c r="J99" i="13"/>
  <c r="I99" i="13"/>
  <c r="H99" i="13"/>
  <c r="G99" i="13"/>
  <c r="J98" i="13"/>
  <c r="I98" i="13"/>
  <c r="H98" i="13"/>
  <c r="G98" i="13"/>
  <c r="J97" i="13"/>
  <c r="I97" i="13"/>
  <c r="H97" i="13"/>
  <c r="G97" i="13"/>
  <c r="J96" i="13"/>
  <c r="I96" i="13"/>
  <c r="H96" i="13"/>
  <c r="G96" i="13"/>
  <c r="J95" i="13"/>
  <c r="I95" i="13"/>
  <c r="H95" i="13"/>
  <c r="G95" i="13"/>
  <c r="J94" i="13"/>
  <c r="I94" i="13"/>
  <c r="H94" i="13"/>
  <c r="G94" i="13"/>
  <c r="J93" i="13"/>
  <c r="I93" i="13"/>
  <c r="H93" i="13"/>
  <c r="G93" i="13"/>
  <c r="J92" i="13"/>
  <c r="I92" i="13"/>
  <c r="H92" i="13"/>
  <c r="G92" i="13"/>
  <c r="J91" i="13"/>
  <c r="I91" i="13"/>
  <c r="H91" i="13"/>
  <c r="G91" i="13"/>
  <c r="J90" i="13"/>
  <c r="I90" i="13"/>
  <c r="H90" i="13"/>
  <c r="G90" i="13"/>
  <c r="J89" i="13"/>
  <c r="I89" i="13"/>
  <c r="H89" i="13"/>
  <c r="G89" i="13"/>
  <c r="G88" i="13"/>
  <c r="J85" i="13"/>
  <c r="I85" i="13"/>
  <c r="H85" i="13"/>
  <c r="G85" i="13"/>
  <c r="J84" i="13"/>
  <c r="J86" i="13" s="1"/>
  <c r="I84" i="13"/>
  <c r="I86" i="13" s="1"/>
  <c r="H84" i="13"/>
  <c r="H86" i="13" s="1"/>
  <c r="G84" i="13"/>
  <c r="G86" i="13" s="1"/>
  <c r="J83" i="13"/>
  <c r="J87" i="13" s="1"/>
  <c r="I83" i="13"/>
  <c r="I87" i="13" s="1"/>
  <c r="H83" i="13"/>
  <c r="H87" i="13" s="1"/>
  <c r="G83" i="13"/>
  <c r="G87" i="13" s="1"/>
  <c r="J82" i="13"/>
  <c r="J88" i="13" s="1"/>
  <c r="I82" i="13"/>
  <c r="I88" i="13" s="1"/>
  <c r="H82" i="13"/>
  <c r="H88" i="13" s="1"/>
  <c r="G82" i="13"/>
  <c r="J81" i="13"/>
  <c r="I81" i="13"/>
  <c r="H81" i="13"/>
  <c r="G81" i="13"/>
  <c r="J80" i="13"/>
  <c r="I80" i="13"/>
  <c r="H80" i="13"/>
  <c r="G80" i="13"/>
  <c r="G70" i="13" s="1"/>
  <c r="J79" i="13"/>
  <c r="I79" i="13"/>
  <c r="H79" i="13"/>
  <c r="G79" i="13"/>
  <c r="J78" i="13"/>
  <c r="I78" i="13"/>
  <c r="H78" i="13"/>
  <c r="G78" i="13"/>
  <c r="J77" i="13"/>
  <c r="I77" i="13"/>
  <c r="H77" i="13"/>
  <c r="G77" i="13"/>
  <c r="J76" i="13"/>
  <c r="I76" i="13"/>
  <c r="H76" i="13"/>
  <c r="G76" i="13"/>
  <c r="G74" i="13" s="1"/>
  <c r="J75" i="13"/>
  <c r="I75" i="13"/>
  <c r="H75" i="13"/>
  <c r="G75" i="13"/>
  <c r="J74" i="13"/>
  <c r="I74" i="13"/>
  <c r="H74" i="13"/>
  <c r="J73" i="13"/>
  <c r="I73" i="13"/>
  <c r="H73" i="13"/>
  <c r="G73" i="13"/>
  <c r="J72" i="13"/>
  <c r="I72" i="13"/>
  <c r="H72" i="13"/>
  <c r="G72" i="13"/>
  <c r="J71" i="13"/>
  <c r="I71" i="13"/>
  <c r="H71" i="13"/>
  <c r="G71" i="13"/>
  <c r="J70" i="13"/>
  <c r="I70" i="13"/>
  <c r="H70" i="13"/>
  <c r="J69" i="13"/>
  <c r="I69" i="13"/>
  <c r="H69" i="13"/>
  <c r="G69" i="13"/>
  <c r="J65" i="13"/>
  <c r="I65" i="13"/>
  <c r="H65" i="13"/>
  <c r="G65" i="13"/>
  <c r="J64" i="13"/>
  <c r="J66" i="13" s="1"/>
  <c r="I64" i="13"/>
  <c r="I66" i="13" s="1"/>
  <c r="H64" i="13"/>
  <c r="H66" i="13" s="1"/>
  <c r="G64" i="13"/>
  <c r="G66" i="13" s="1"/>
  <c r="J63" i="13"/>
  <c r="J67" i="13" s="1"/>
  <c r="I63" i="13"/>
  <c r="I67" i="13" s="1"/>
  <c r="H63" i="13"/>
  <c r="H67" i="13" s="1"/>
  <c r="G63" i="13"/>
  <c r="G67" i="13" s="1"/>
  <c r="J62" i="13"/>
  <c r="J68" i="13" s="1"/>
  <c r="I62" i="13"/>
  <c r="I68" i="13" s="1"/>
  <c r="H62" i="13"/>
  <c r="H68" i="13" s="1"/>
  <c r="G62" i="13"/>
  <c r="G68" i="13" s="1"/>
  <c r="J61" i="13"/>
  <c r="I61" i="13"/>
  <c r="H61" i="13"/>
  <c r="G61" i="13"/>
  <c r="J60" i="13"/>
  <c r="I60" i="13"/>
  <c r="H60" i="13"/>
  <c r="G60" i="13"/>
  <c r="G50" i="13" s="1"/>
  <c r="J59" i="13"/>
  <c r="I59" i="13"/>
  <c r="H59" i="13"/>
  <c r="G59" i="13"/>
  <c r="J58" i="13"/>
  <c r="I58" i="13"/>
  <c r="H58" i="13"/>
  <c r="G58" i="13"/>
  <c r="J57" i="13"/>
  <c r="I57" i="13"/>
  <c r="H57" i="13"/>
  <c r="G57" i="13"/>
  <c r="J56" i="13"/>
  <c r="I56" i="13"/>
  <c r="H56" i="13"/>
  <c r="G56" i="13"/>
  <c r="G54" i="13" s="1"/>
  <c r="J55" i="13"/>
  <c r="I55" i="13"/>
  <c r="H55" i="13"/>
  <c r="G55" i="13"/>
  <c r="J54" i="13"/>
  <c r="I54" i="13"/>
  <c r="H54" i="13"/>
  <c r="J53" i="13"/>
  <c r="I53" i="13"/>
  <c r="H53" i="13"/>
  <c r="G53" i="13"/>
  <c r="J52" i="13"/>
  <c r="I52" i="13"/>
  <c r="H52" i="13"/>
  <c r="G52" i="13"/>
  <c r="J51" i="13"/>
  <c r="I51" i="13"/>
  <c r="H51" i="13"/>
  <c r="G51" i="13"/>
  <c r="J50" i="13"/>
  <c r="I50" i="13"/>
  <c r="H50" i="13"/>
  <c r="J49" i="13"/>
  <c r="I49" i="13"/>
  <c r="H49" i="13"/>
  <c r="G49" i="13"/>
  <c r="J45" i="13"/>
  <c r="I45" i="13"/>
  <c r="H45" i="13"/>
  <c r="G45" i="13"/>
  <c r="J44" i="13"/>
  <c r="J46" i="13" s="1"/>
  <c r="I44" i="13"/>
  <c r="I46" i="13" s="1"/>
  <c r="H44" i="13"/>
  <c r="H46" i="13" s="1"/>
  <c r="G44" i="13"/>
  <c r="G46" i="13" s="1"/>
  <c r="J43" i="13"/>
  <c r="J47" i="13" s="1"/>
  <c r="I43" i="13"/>
  <c r="I47" i="13" s="1"/>
  <c r="H43" i="13"/>
  <c r="H47" i="13" s="1"/>
  <c r="G43" i="13"/>
  <c r="G47" i="13" s="1"/>
  <c r="J42" i="13"/>
  <c r="J48" i="13" s="1"/>
  <c r="I42" i="13"/>
  <c r="I48" i="13" s="1"/>
  <c r="H42" i="13"/>
  <c r="H48" i="13" s="1"/>
  <c r="G42" i="13"/>
  <c r="G48" i="13" s="1"/>
  <c r="J41" i="13"/>
  <c r="I41" i="13"/>
  <c r="H41" i="13"/>
  <c r="G41" i="13"/>
  <c r="J40" i="13"/>
  <c r="I40" i="13"/>
  <c r="H40" i="13"/>
  <c r="G40" i="13"/>
  <c r="J39" i="13"/>
  <c r="I39" i="13"/>
  <c r="H39" i="13"/>
  <c r="G39" i="13"/>
  <c r="J38" i="13"/>
  <c r="I38" i="13"/>
  <c r="H38" i="13"/>
  <c r="G38" i="13"/>
  <c r="G32" i="13" s="1"/>
  <c r="J37" i="13"/>
  <c r="I37" i="13"/>
  <c r="H37" i="13"/>
  <c r="G37" i="13"/>
  <c r="J36" i="13"/>
  <c r="I36" i="13"/>
  <c r="H36" i="13"/>
  <c r="G36" i="13"/>
  <c r="G34" i="13" s="1"/>
  <c r="J35" i="13"/>
  <c r="I35" i="13"/>
  <c r="H35" i="13"/>
  <c r="G35" i="13"/>
  <c r="J34" i="13"/>
  <c r="I34" i="13"/>
  <c r="H34" i="13"/>
  <c r="J33" i="13"/>
  <c r="I33" i="13"/>
  <c r="H33" i="13"/>
  <c r="G33" i="13"/>
  <c r="J32" i="13"/>
  <c r="I32" i="13"/>
  <c r="H32" i="13"/>
  <c r="J31" i="13"/>
  <c r="I31" i="13"/>
  <c r="H31" i="13"/>
  <c r="G31" i="13"/>
  <c r="J30" i="13"/>
  <c r="I30" i="13"/>
  <c r="H30" i="13"/>
  <c r="G30" i="13"/>
  <c r="J29" i="13"/>
  <c r="I29" i="13"/>
  <c r="H29" i="13"/>
  <c r="G29" i="13"/>
  <c r="G28" i="13"/>
  <c r="J25" i="13"/>
  <c r="I25" i="13"/>
  <c r="H25" i="13"/>
  <c r="G25" i="13"/>
  <c r="J24" i="13"/>
  <c r="J26" i="13" s="1"/>
  <c r="I24" i="13"/>
  <c r="I26" i="13" s="1"/>
  <c r="H24" i="13"/>
  <c r="H26" i="13" s="1"/>
  <c r="G24" i="13"/>
  <c r="G26" i="13" s="1"/>
  <c r="J23" i="13"/>
  <c r="J27" i="13" s="1"/>
  <c r="I23" i="13"/>
  <c r="I27" i="13" s="1"/>
  <c r="H23" i="13"/>
  <c r="H27" i="13" s="1"/>
  <c r="G23" i="13"/>
  <c r="G27" i="13" s="1"/>
  <c r="J22" i="13"/>
  <c r="J28" i="13" s="1"/>
  <c r="I22" i="13"/>
  <c r="I28" i="13" s="1"/>
  <c r="H22" i="13"/>
  <c r="H28" i="13" s="1"/>
  <c r="G22" i="13"/>
  <c r="H14" i="13"/>
  <c r="I14" i="13"/>
  <c r="J14" i="13"/>
  <c r="H13" i="13"/>
  <c r="I13" i="13"/>
  <c r="J13" i="13"/>
  <c r="H12" i="13"/>
  <c r="I12" i="13"/>
  <c r="J12" i="13"/>
  <c r="J11" i="13"/>
  <c r="H11" i="13"/>
  <c r="I11" i="13"/>
  <c r="H10" i="13"/>
  <c r="I10" i="13"/>
  <c r="J10" i="13"/>
  <c r="H9" i="13"/>
  <c r="I9" i="13"/>
  <c r="J9" i="13"/>
  <c r="H8" i="13"/>
  <c r="I8" i="13"/>
  <c r="J8" i="13"/>
  <c r="H7" i="13"/>
  <c r="I7" i="13"/>
  <c r="J7" i="13"/>
  <c r="H6" i="13"/>
  <c r="I6" i="13"/>
  <c r="J6" i="13"/>
  <c r="G6" i="13"/>
  <c r="G7" i="13"/>
  <c r="G8" i="13"/>
  <c r="G5" i="13"/>
  <c r="H5" i="13"/>
  <c r="I5" i="13"/>
  <c r="J5" i="13"/>
  <c r="G4" i="13"/>
  <c r="H4" i="13"/>
  <c r="I4" i="13"/>
  <c r="J4" i="13"/>
  <c r="H3" i="13"/>
  <c r="I3" i="13"/>
  <c r="J3" i="13"/>
  <c r="G3" i="13"/>
  <c r="H2" i="13"/>
  <c r="I2" i="13"/>
  <c r="J2" i="13"/>
  <c r="G2" i="13"/>
  <c r="H15" i="13"/>
  <c r="I15" i="13"/>
  <c r="J15" i="13"/>
  <c r="H16" i="13"/>
  <c r="I16" i="13"/>
  <c r="J16" i="13"/>
  <c r="H17" i="13"/>
  <c r="I17" i="13"/>
  <c r="J17" i="13"/>
  <c r="H18" i="13"/>
  <c r="I18" i="13"/>
  <c r="J18" i="13"/>
  <c r="H19" i="13"/>
  <c r="I19" i="13"/>
  <c r="J19" i="13"/>
  <c r="H20" i="13"/>
  <c r="I20" i="13"/>
  <c r="J20" i="13"/>
  <c r="H21" i="13"/>
  <c r="I21" i="13"/>
  <c r="J21" i="13"/>
  <c r="G16" i="13"/>
  <c r="G14" i="13" s="1"/>
  <c r="G17" i="13"/>
  <c r="G18" i="13"/>
  <c r="G19" i="13"/>
  <c r="G20" i="13"/>
  <c r="G21" i="13"/>
  <c r="G15" i="13"/>
  <c r="G9" i="13"/>
  <c r="G10" i="13"/>
  <c r="G11" i="13"/>
  <c r="G12" i="13"/>
  <c r="G13" i="13"/>
  <c r="J404" i="12"/>
  <c r="I404" i="12"/>
  <c r="H404" i="12"/>
  <c r="G404" i="12"/>
  <c r="J403" i="12"/>
  <c r="I403" i="12"/>
  <c r="H403" i="12"/>
  <c r="G403" i="12"/>
  <c r="J402" i="12"/>
  <c r="I402" i="12"/>
  <c r="H402" i="12"/>
  <c r="G402" i="12"/>
  <c r="J401" i="12"/>
  <c r="I401" i="12"/>
  <c r="H401" i="12"/>
  <c r="G401" i="12"/>
  <c r="J400" i="12"/>
  <c r="I400" i="12"/>
  <c r="H400" i="12"/>
  <c r="G400" i="12"/>
  <c r="J399" i="12"/>
  <c r="I399" i="12"/>
  <c r="H399" i="12"/>
  <c r="G399" i="12"/>
  <c r="J398" i="12"/>
  <c r="I398" i="12"/>
  <c r="H398" i="12"/>
  <c r="G398" i="12"/>
  <c r="J397" i="12"/>
  <c r="I397" i="12"/>
  <c r="H397" i="12"/>
  <c r="G397" i="12"/>
  <c r="J396" i="12"/>
  <c r="I396" i="12"/>
  <c r="H396" i="12"/>
  <c r="G396" i="12"/>
  <c r="J395" i="12"/>
  <c r="I395" i="12"/>
  <c r="H395" i="12"/>
  <c r="G395" i="12"/>
  <c r="J394" i="12"/>
  <c r="I394" i="12"/>
  <c r="H394" i="12"/>
  <c r="G394" i="12"/>
  <c r="J393" i="12"/>
  <c r="I393" i="12"/>
  <c r="H393" i="12"/>
  <c r="G393" i="12"/>
  <c r="J392" i="12"/>
  <c r="I392" i="12"/>
  <c r="H392" i="12"/>
  <c r="G392" i="12"/>
  <c r="J391" i="12"/>
  <c r="I391" i="12"/>
  <c r="H391" i="12"/>
  <c r="G391" i="12"/>
  <c r="J390" i="12"/>
  <c r="I390" i="12"/>
  <c r="H390" i="12"/>
  <c r="G390" i="12"/>
  <c r="J387" i="12"/>
  <c r="I387" i="12"/>
  <c r="H387" i="12"/>
  <c r="G387" i="12"/>
  <c r="J386" i="12"/>
  <c r="J388" i="12" s="1"/>
  <c r="I386" i="12"/>
  <c r="I388" i="12" s="1"/>
  <c r="H386" i="12"/>
  <c r="H388" i="12" s="1"/>
  <c r="G386" i="12"/>
  <c r="G388" i="12" s="1"/>
  <c r="J385" i="12"/>
  <c r="J389" i="12" s="1"/>
  <c r="CB385" i="12" s="1"/>
  <c r="I385" i="12"/>
  <c r="I389" i="12" s="1"/>
  <c r="H385" i="12"/>
  <c r="H389" i="12" s="1"/>
  <c r="CJ385" i="12" s="1"/>
  <c r="G385" i="12"/>
  <c r="G389" i="12" s="1"/>
  <c r="J384" i="12"/>
  <c r="I384" i="12"/>
  <c r="H384" i="12"/>
  <c r="G384" i="12"/>
  <c r="J383" i="12"/>
  <c r="I383" i="12"/>
  <c r="H383" i="12"/>
  <c r="G383" i="12"/>
  <c r="J382" i="12"/>
  <c r="I382" i="12"/>
  <c r="H382" i="12"/>
  <c r="G382" i="12"/>
  <c r="J381" i="12"/>
  <c r="I381" i="12"/>
  <c r="H381" i="12"/>
  <c r="G381" i="12"/>
  <c r="J380" i="12"/>
  <c r="I380" i="12"/>
  <c r="H380" i="12"/>
  <c r="G380" i="12"/>
  <c r="J379" i="12"/>
  <c r="I379" i="12"/>
  <c r="H379" i="12"/>
  <c r="G379" i="12"/>
  <c r="J378" i="12"/>
  <c r="I378" i="12"/>
  <c r="H378" i="12"/>
  <c r="G378" i="12"/>
  <c r="J377" i="12"/>
  <c r="I377" i="12"/>
  <c r="H377" i="12"/>
  <c r="G377" i="12"/>
  <c r="J376" i="12"/>
  <c r="I376" i="12"/>
  <c r="H376" i="12"/>
  <c r="G376" i="12"/>
  <c r="J375" i="12"/>
  <c r="I375" i="12"/>
  <c r="H375" i="12"/>
  <c r="G375" i="12"/>
  <c r="J374" i="12"/>
  <c r="I374" i="12"/>
  <c r="H374" i="12"/>
  <c r="G374" i="12"/>
  <c r="J373" i="12"/>
  <c r="I373" i="12"/>
  <c r="H373" i="12"/>
  <c r="G373" i="12"/>
  <c r="J372" i="12"/>
  <c r="I372" i="12"/>
  <c r="H372" i="12"/>
  <c r="G372" i="12"/>
  <c r="J371" i="12"/>
  <c r="I371" i="12"/>
  <c r="H371" i="12"/>
  <c r="G371" i="12"/>
  <c r="J370" i="12"/>
  <c r="I370" i="12"/>
  <c r="H370" i="12"/>
  <c r="G370" i="12"/>
  <c r="J367" i="12"/>
  <c r="I367" i="12"/>
  <c r="H367" i="12"/>
  <c r="G367" i="12"/>
  <c r="J366" i="12"/>
  <c r="J368" i="12" s="1"/>
  <c r="I366" i="12"/>
  <c r="I368" i="12" s="1"/>
  <c r="H366" i="12"/>
  <c r="H368" i="12" s="1"/>
  <c r="G366" i="12"/>
  <c r="G368" i="12" s="1"/>
  <c r="J365" i="12"/>
  <c r="J369" i="12" s="1"/>
  <c r="CB365" i="12" s="1"/>
  <c r="I365" i="12"/>
  <c r="I369" i="12" s="1"/>
  <c r="H365" i="12"/>
  <c r="H369" i="12" s="1"/>
  <c r="CJ365" i="12" s="1"/>
  <c r="G365" i="12"/>
  <c r="G369" i="12" s="1"/>
  <c r="J364" i="12"/>
  <c r="I364" i="12"/>
  <c r="H364" i="12"/>
  <c r="G364" i="12"/>
  <c r="J363" i="12"/>
  <c r="I363" i="12"/>
  <c r="H363" i="12"/>
  <c r="G363" i="12"/>
  <c r="J362" i="12"/>
  <c r="I362" i="12"/>
  <c r="H362" i="12"/>
  <c r="G362" i="12"/>
  <c r="J361" i="12"/>
  <c r="I361" i="12"/>
  <c r="H361" i="12"/>
  <c r="G361" i="12"/>
  <c r="J360" i="12"/>
  <c r="I360" i="12"/>
  <c r="H360" i="12"/>
  <c r="G360" i="12"/>
  <c r="J359" i="12"/>
  <c r="I359" i="12"/>
  <c r="H359" i="12"/>
  <c r="G359" i="12"/>
  <c r="J358" i="12"/>
  <c r="I358" i="12"/>
  <c r="H358" i="12"/>
  <c r="G358" i="12"/>
  <c r="J357" i="12"/>
  <c r="I357" i="12"/>
  <c r="H357" i="12"/>
  <c r="G357" i="12"/>
  <c r="J356" i="12"/>
  <c r="I356" i="12"/>
  <c r="H356" i="12"/>
  <c r="G356" i="12"/>
  <c r="J355" i="12"/>
  <c r="I355" i="12"/>
  <c r="H355" i="12"/>
  <c r="G355" i="12"/>
  <c r="J354" i="12"/>
  <c r="I354" i="12"/>
  <c r="H354" i="12"/>
  <c r="G354" i="12"/>
  <c r="J353" i="12"/>
  <c r="I353" i="12"/>
  <c r="H353" i="12"/>
  <c r="G353" i="12"/>
  <c r="J352" i="12"/>
  <c r="I352" i="12"/>
  <c r="H352" i="12"/>
  <c r="G352" i="12"/>
  <c r="J351" i="12"/>
  <c r="I351" i="12"/>
  <c r="H351" i="12"/>
  <c r="G351" i="12"/>
  <c r="J350" i="12"/>
  <c r="I350" i="12"/>
  <c r="H350" i="12"/>
  <c r="G350" i="12"/>
  <c r="J347" i="12"/>
  <c r="I347" i="12"/>
  <c r="H347" i="12"/>
  <c r="G347" i="12"/>
  <c r="J346" i="12"/>
  <c r="J348" i="12" s="1"/>
  <c r="I346" i="12"/>
  <c r="I348" i="12" s="1"/>
  <c r="H346" i="12"/>
  <c r="H348" i="12" s="1"/>
  <c r="G346" i="12"/>
  <c r="G348" i="12" s="1"/>
  <c r="BN345" i="12" s="1"/>
  <c r="J345" i="12"/>
  <c r="J349" i="12" s="1"/>
  <c r="CB345" i="12" s="1"/>
  <c r="I345" i="12"/>
  <c r="I349" i="12" s="1"/>
  <c r="H345" i="12"/>
  <c r="H349" i="12" s="1"/>
  <c r="CJ345" i="12" s="1"/>
  <c r="G345" i="12"/>
  <c r="G349" i="12" s="1"/>
  <c r="J344" i="12"/>
  <c r="I344" i="12"/>
  <c r="H344" i="12"/>
  <c r="G344" i="12"/>
  <c r="J343" i="12"/>
  <c r="I343" i="12"/>
  <c r="H343" i="12"/>
  <c r="G343" i="12"/>
  <c r="J342" i="12"/>
  <c r="I342" i="12"/>
  <c r="H342" i="12"/>
  <c r="G342" i="12"/>
  <c r="J341" i="12"/>
  <c r="I341" i="12"/>
  <c r="H341" i="12"/>
  <c r="G341" i="12"/>
  <c r="J340" i="12"/>
  <c r="I340" i="12"/>
  <c r="H340" i="12"/>
  <c r="G340" i="12"/>
  <c r="J339" i="12"/>
  <c r="I339" i="12"/>
  <c r="H339" i="12"/>
  <c r="G339" i="12"/>
  <c r="J338" i="12"/>
  <c r="I338" i="12"/>
  <c r="H338" i="12"/>
  <c r="G338" i="12"/>
  <c r="J337" i="12"/>
  <c r="I337" i="12"/>
  <c r="H337" i="12"/>
  <c r="G337" i="12"/>
  <c r="J336" i="12"/>
  <c r="I336" i="12"/>
  <c r="H336" i="12"/>
  <c r="G336" i="12"/>
  <c r="J335" i="12"/>
  <c r="I335" i="12"/>
  <c r="H335" i="12"/>
  <c r="G335" i="12"/>
  <c r="J334" i="12"/>
  <c r="I334" i="12"/>
  <c r="H334" i="12"/>
  <c r="G334" i="12"/>
  <c r="J333" i="12"/>
  <c r="I333" i="12"/>
  <c r="H333" i="12"/>
  <c r="G333" i="12"/>
  <c r="J332" i="12"/>
  <c r="I332" i="12"/>
  <c r="H332" i="12"/>
  <c r="G332" i="12"/>
  <c r="J331" i="12"/>
  <c r="I331" i="12"/>
  <c r="H331" i="12"/>
  <c r="G331" i="12"/>
  <c r="J330" i="12"/>
  <c r="I330" i="12"/>
  <c r="H330" i="12"/>
  <c r="G330" i="12"/>
  <c r="J327" i="12"/>
  <c r="I327" i="12"/>
  <c r="H327" i="12"/>
  <c r="G327" i="12"/>
  <c r="J326" i="12"/>
  <c r="J328" i="12" s="1"/>
  <c r="I326" i="12"/>
  <c r="I328" i="12" s="1"/>
  <c r="H326" i="12"/>
  <c r="H328" i="12" s="1"/>
  <c r="G326" i="12"/>
  <c r="G328" i="12" s="1"/>
  <c r="J325" i="12"/>
  <c r="J329" i="12" s="1"/>
  <c r="CB325" i="12" s="1"/>
  <c r="I325" i="12"/>
  <c r="I329" i="12" s="1"/>
  <c r="H325" i="12"/>
  <c r="H329" i="12" s="1"/>
  <c r="CJ325" i="12" s="1"/>
  <c r="G325" i="12"/>
  <c r="G329" i="12" s="1"/>
  <c r="J324" i="12"/>
  <c r="I324" i="12"/>
  <c r="H324" i="12"/>
  <c r="G324" i="12"/>
  <c r="J323" i="12"/>
  <c r="I323" i="12"/>
  <c r="H323" i="12"/>
  <c r="G323" i="12"/>
  <c r="J322" i="12"/>
  <c r="I322" i="12"/>
  <c r="H322" i="12"/>
  <c r="G322" i="12"/>
  <c r="J321" i="12"/>
  <c r="I321" i="12"/>
  <c r="H321" i="12"/>
  <c r="G321" i="12"/>
  <c r="J320" i="12"/>
  <c r="I320" i="12"/>
  <c r="H320" i="12"/>
  <c r="G320" i="12"/>
  <c r="J319" i="12"/>
  <c r="I319" i="12"/>
  <c r="H319" i="12"/>
  <c r="G319" i="12"/>
  <c r="J318" i="12"/>
  <c r="I318" i="12"/>
  <c r="H318" i="12"/>
  <c r="G318" i="12"/>
  <c r="J317" i="12"/>
  <c r="I317" i="12"/>
  <c r="H317" i="12"/>
  <c r="G317" i="12"/>
  <c r="J316" i="12"/>
  <c r="I316" i="12"/>
  <c r="H316" i="12"/>
  <c r="G316" i="12"/>
  <c r="J315" i="12"/>
  <c r="I315" i="12"/>
  <c r="H315" i="12"/>
  <c r="G315" i="12"/>
  <c r="J314" i="12"/>
  <c r="I314" i="12"/>
  <c r="H314" i="12"/>
  <c r="G314" i="12"/>
  <c r="J313" i="12"/>
  <c r="I313" i="12"/>
  <c r="H313" i="12"/>
  <c r="G313" i="12"/>
  <c r="J312" i="12"/>
  <c r="I312" i="12"/>
  <c r="H312" i="12"/>
  <c r="G312" i="12"/>
  <c r="J311" i="12"/>
  <c r="I311" i="12"/>
  <c r="H311" i="12"/>
  <c r="G311" i="12"/>
  <c r="J310" i="12"/>
  <c r="I310" i="12"/>
  <c r="H310" i="12"/>
  <c r="G310" i="12"/>
  <c r="J307" i="12"/>
  <c r="I307" i="12"/>
  <c r="H307" i="12"/>
  <c r="G307" i="12"/>
  <c r="J306" i="12"/>
  <c r="J308" i="12" s="1"/>
  <c r="I306" i="12"/>
  <c r="I308" i="12" s="1"/>
  <c r="H306" i="12"/>
  <c r="H308" i="12" s="1"/>
  <c r="G306" i="12"/>
  <c r="G308" i="12" s="1"/>
  <c r="BN305" i="12" s="1"/>
  <c r="J305" i="12"/>
  <c r="J309" i="12" s="1"/>
  <c r="CB305" i="12" s="1"/>
  <c r="I305" i="12"/>
  <c r="I309" i="12" s="1"/>
  <c r="H305" i="12"/>
  <c r="H309" i="12" s="1"/>
  <c r="CJ305" i="12" s="1"/>
  <c r="G305" i="12"/>
  <c r="G309" i="12" s="1"/>
  <c r="J303" i="12"/>
  <c r="I303" i="12"/>
  <c r="H303" i="12"/>
  <c r="G303" i="12"/>
  <c r="J302" i="12"/>
  <c r="I302" i="12"/>
  <c r="H302" i="12"/>
  <c r="H290" i="12" s="1"/>
  <c r="CF284" i="12" s="1"/>
  <c r="G302" i="12"/>
  <c r="J301" i="12"/>
  <c r="BJ284" i="12" s="1"/>
  <c r="I301" i="12"/>
  <c r="H301" i="12"/>
  <c r="G301" i="12"/>
  <c r="J300" i="12"/>
  <c r="I300" i="12"/>
  <c r="H300" i="12"/>
  <c r="CQ284" i="12" s="1"/>
  <c r="G300" i="12"/>
  <c r="J299" i="12"/>
  <c r="BZ284" i="12" s="1"/>
  <c r="I299" i="12"/>
  <c r="H299" i="12"/>
  <c r="G299" i="12"/>
  <c r="J298" i="12"/>
  <c r="I298" i="12"/>
  <c r="H298" i="12"/>
  <c r="BX284" i="12" s="1"/>
  <c r="G298" i="12"/>
  <c r="J297" i="12"/>
  <c r="I297" i="12"/>
  <c r="H297" i="12"/>
  <c r="G297" i="12"/>
  <c r="J296" i="12"/>
  <c r="I296" i="12"/>
  <c r="H296" i="12"/>
  <c r="BR284" i="12" s="1"/>
  <c r="G296" i="12"/>
  <c r="J295" i="12"/>
  <c r="I295" i="12"/>
  <c r="H295" i="12"/>
  <c r="G295" i="12"/>
  <c r="J294" i="12"/>
  <c r="I294" i="12"/>
  <c r="H294" i="12"/>
  <c r="BI284" i="12" s="1"/>
  <c r="G294" i="12"/>
  <c r="J293" i="12"/>
  <c r="I293" i="12"/>
  <c r="H293" i="12"/>
  <c r="G293" i="12"/>
  <c r="J292" i="12"/>
  <c r="I292" i="12"/>
  <c r="H292" i="12"/>
  <c r="BU284" i="12" s="1"/>
  <c r="G292" i="12"/>
  <c r="J291" i="12"/>
  <c r="CC284" i="12" s="1"/>
  <c r="I291" i="12"/>
  <c r="H291" i="12"/>
  <c r="G291" i="12"/>
  <c r="J290" i="12"/>
  <c r="I290" i="12"/>
  <c r="G290" i="12"/>
  <c r="J289" i="12"/>
  <c r="I289" i="12"/>
  <c r="H289" i="12"/>
  <c r="G289" i="12"/>
  <c r="J286" i="12"/>
  <c r="I286" i="12"/>
  <c r="H286" i="12"/>
  <c r="CR284" i="12" s="1"/>
  <c r="G286" i="12"/>
  <c r="J285" i="12"/>
  <c r="J287" i="12" s="1"/>
  <c r="I285" i="12"/>
  <c r="I287" i="12" s="1"/>
  <c r="H285" i="12"/>
  <c r="H287" i="12" s="1"/>
  <c r="G285" i="12"/>
  <c r="G287" i="12" s="1"/>
  <c r="J284" i="12"/>
  <c r="J288" i="12" s="1"/>
  <c r="CB284" i="12" s="1"/>
  <c r="I284" i="12"/>
  <c r="I288" i="12" s="1"/>
  <c r="H284" i="12"/>
  <c r="H288" i="12" s="1"/>
  <c r="CJ284" i="12" s="1"/>
  <c r="G284" i="12"/>
  <c r="G288" i="12" s="1"/>
  <c r="BQ284" i="12" s="1"/>
  <c r="J283" i="12"/>
  <c r="I283" i="12"/>
  <c r="H283" i="12"/>
  <c r="G283" i="12"/>
  <c r="J282" i="12"/>
  <c r="I282" i="12"/>
  <c r="H282" i="12"/>
  <c r="CT264" i="12" s="1"/>
  <c r="G282" i="12"/>
  <c r="J281" i="12"/>
  <c r="I281" i="12"/>
  <c r="H281" i="12"/>
  <c r="G281" i="12"/>
  <c r="J280" i="12"/>
  <c r="I280" i="12"/>
  <c r="H280" i="12"/>
  <c r="CQ264" i="12" s="1"/>
  <c r="G280" i="12"/>
  <c r="J279" i="12"/>
  <c r="I279" i="12"/>
  <c r="H279" i="12"/>
  <c r="G279" i="12"/>
  <c r="J278" i="12"/>
  <c r="I278" i="12"/>
  <c r="H278" i="12"/>
  <c r="BX264" i="12" s="1"/>
  <c r="G278" i="12"/>
  <c r="J277" i="12"/>
  <c r="I277" i="12"/>
  <c r="H277" i="12"/>
  <c r="G277" i="12"/>
  <c r="J276" i="12"/>
  <c r="I276" i="12"/>
  <c r="H276" i="12"/>
  <c r="G276" i="12"/>
  <c r="J275" i="12"/>
  <c r="CL264" i="12" s="1"/>
  <c r="I275" i="12"/>
  <c r="H275" i="12"/>
  <c r="G275" i="12"/>
  <c r="J274" i="12"/>
  <c r="I274" i="12"/>
  <c r="H274" i="12"/>
  <c r="BI264" i="12" s="1"/>
  <c r="G274" i="12"/>
  <c r="J273" i="12"/>
  <c r="CO264" i="12" s="1"/>
  <c r="I273" i="12"/>
  <c r="H273" i="12"/>
  <c r="G273" i="12"/>
  <c r="J272" i="12"/>
  <c r="I272" i="12"/>
  <c r="H272" i="12"/>
  <c r="BU264" i="12" s="1"/>
  <c r="G272" i="12"/>
  <c r="J271" i="12"/>
  <c r="I271" i="12"/>
  <c r="H271" i="12"/>
  <c r="G271" i="12"/>
  <c r="J270" i="12"/>
  <c r="I270" i="12"/>
  <c r="H270" i="12"/>
  <c r="CF264" i="12" s="1"/>
  <c r="G270" i="12"/>
  <c r="J269" i="12"/>
  <c r="CG264" i="12" s="1"/>
  <c r="I269" i="12"/>
  <c r="H269" i="12"/>
  <c r="G269" i="12"/>
  <c r="J266" i="12"/>
  <c r="I266" i="12"/>
  <c r="H266" i="12"/>
  <c r="G266" i="12"/>
  <c r="J265" i="12"/>
  <c r="J267" i="12" s="1"/>
  <c r="BV264" i="12" s="1"/>
  <c r="I265" i="12"/>
  <c r="I267" i="12" s="1"/>
  <c r="H265" i="12"/>
  <c r="H267" i="12" s="1"/>
  <c r="G265" i="12"/>
  <c r="G267" i="12" s="1"/>
  <c r="J264" i="12"/>
  <c r="J268" i="12" s="1"/>
  <c r="CB264" i="12" s="1"/>
  <c r="I264" i="12"/>
  <c r="I268" i="12" s="1"/>
  <c r="H264" i="12"/>
  <c r="H268" i="12" s="1"/>
  <c r="CJ264" i="12" s="1"/>
  <c r="G264" i="12"/>
  <c r="G268" i="12" s="1"/>
  <c r="BQ264" i="12" s="1"/>
  <c r="J263" i="12"/>
  <c r="BL244" i="12" s="1"/>
  <c r="I263" i="12"/>
  <c r="H263" i="12"/>
  <c r="G263" i="12"/>
  <c r="J262" i="12"/>
  <c r="I262" i="12"/>
  <c r="H262" i="12"/>
  <c r="G262" i="12"/>
  <c r="J261" i="12"/>
  <c r="BJ244" i="12" s="1"/>
  <c r="I261" i="12"/>
  <c r="H261" i="12"/>
  <c r="G261" i="12"/>
  <c r="J260" i="12"/>
  <c r="I260" i="12"/>
  <c r="H260" i="12"/>
  <c r="CQ244" i="12" s="1"/>
  <c r="G260" i="12"/>
  <c r="J259" i="12"/>
  <c r="BZ244" i="12" s="1"/>
  <c r="I259" i="12"/>
  <c r="H259" i="12"/>
  <c r="G259" i="12"/>
  <c r="J258" i="12"/>
  <c r="I258" i="12"/>
  <c r="H258" i="12"/>
  <c r="BX244" i="12" s="1"/>
  <c r="G258" i="12"/>
  <c r="J257" i="12"/>
  <c r="I257" i="12"/>
  <c r="H257" i="12"/>
  <c r="G257" i="12"/>
  <c r="J256" i="12"/>
  <c r="I256" i="12"/>
  <c r="H256" i="12"/>
  <c r="BR244" i="12" s="1"/>
  <c r="G256" i="12"/>
  <c r="J255" i="12"/>
  <c r="I255" i="12"/>
  <c r="H255" i="12"/>
  <c r="G255" i="12"/>
  <c r="J254" i="12"/>
  <c r="I254" i="12"/>
  <c r="G254" i="12"/>
  <c r="J253" i="12"/>
  <c r="CO244" i="12" s="1"/>
  <c r="I253" i="12"/>
  <c r="H253" i="12"/>
  <c r="G253" i="12"/>
  <c r="J252" i="12"/>
  <c r="I252" i="12"/>
  <c r="H252" i="12"/>
  <c r="G252" i="12"/>
  <c r="J251" i="12"/>
  <c r="I251" i="12"/>
  <c r="H251" i="12"/>
  <c r="G251" i="12"/>
  <c r="J250" i="12"/>
  <c r="I250" i="12"/>
  <c r="H250" i="12"/>
  <c r="CF244" i="12" s="1"/>
  <c r="G250" i="12"/>
  <c r="J249" i="12"/>
  <c r="CG244" i="12" s="1"/>
  <c r="I249" i="12"/>
  <c r="H249" i="12"/>
  <c r="G249" i="12"/>
  <c r="J246" i="12"/>
  <c r="I246" i="12"/>
  <c r="H246" i="12"/>
  <c r="CR244" i="12" s="1"/>
  <c r="G246" i="12"/>
  <c r="J245" i="12"/>
  <c r="J247" i="12" s="1"/>
  <c r="I245" i="12"/>
  <c r="I247" i="12" s="1"/>
  <c r="H245" i="12"/>
  <c r="H247" i="12" s="1"/>
  <c r="G245" i="12"/>
  <c r="G247" i="12" s="1"/>
  <c r="J244" i="12"/>
  <c r="J248" i="12" s="1"/>
  <c r="CB244" i="12" s="1"/>
  <c r="I244" i="12"/>
  <c r="I248" i="12" s="1"/>
  <c r="H244" i="12"/>
  <c r="H248" i="12" s="1"/>
  <c r="CJ244" i="12" s="1"/>
  <c r="G244" i="12"/>
  <c r="G248" i="12" s="1"/>
  <c r="BQ244" i="12" s="1"/>
  <c r="J243" i="12"/>
  <c r="BL224" i="12" s="1"/>
  <c r="I243" i="12"/>
  <c r="H243" i="12"/>
  <c r="G243" i="12"/>
  <c r="J242" i="12"/>
  <c r="I242" i="12"/>
  <c r="H242" i="12"/>
  <c r="CT224" i="12" s="1"/>
  <c r="G242" i="12"/>
  <c r="J241" i="12"/>
  <c r="I241" i="12"/>
  <c r="H241" i="12"/>
  <c r="G241" i="12"/>
  <c r="J240" i="12"/>
  <c r="I240" i="12"/>
  <c r="H240" i="12"/>
  <c r="CQ224" i="12" s="1"/>
  <c r="G240" i="12"/>
  <c r="J239" i="12"/>
  <c r="I239" i="12"/>
  <c r="H239" i="12"/>
  <c r="G239" i="12"/>
  <c r="J238" i="12"/>
  <c r="I238" i="12"/>
  <c r="H238" i="12"/>
  <c r="H234" i="12" s="1"/>
  <c r="BI224" i="12" s="1"/>
  <c r="G238" i="12"/>
  <c r="J237" i="12"/>
  <c r="CE224" i="12" s="1"/>
  <c r="I237" i="12"/>
  <c r="H237" i="12"/>
  <c r="G237" i="12"/>
  <c r="J236" i="12"/>
  <c r="I236" i="12"/>
  <c r="H236" i="12"/>
  <c r="BR224" i="12" s="1"/>
  <c r="G236" i="12"/>
  <c r="J235" i="12"/>
  <c r="CL224" i="12" s="1"/>
  <c r="I235" i="12"/>
  <c r="H235" i="12"/>
  <c r="G235" i="12"/>
  <c r="J234" i="12"/>
  <c r="I234" i="12"/>
  <c r="G234" i="12"/>
  <c r="J233" i="12"/>
  <c r="CO224" i="12" s="1"/>
  <c r="I233" i="12"/>
  <c r="H233" i="12"/>
  <c r="G233" i="12"/>
  <c r="J232" i="12"/>
  <c r="I232" i="12"/>
  <c r="H232" i="12"/>
  <c r="BU224" i="12" s="1"/>
  <c r="G232" i="12"/>
  <c r="J231" i="12"/>
  <c r="I231" i="12"/>
  <c r="H231" i="12"/>
  <c r="G231" i="12"/>
  <c r="J230" i="12"/>
  <c r="I230" i="12"/>
  <c r="H230" i="12"/>
  <c r="G230" i="12"/>
  <c r="J229" i="12"/>
  <c r="CG224" i="12" s="1"/>
  <c r="I229" i="12"/>
  <c r="H229" i="12"/>
  <c r="G229" i="12"/>
  <c r="J226" i="12"/>
  <c r="I226" i="12"/>
  <c r="H226" i="12"/>
  <c r="CR224" i="12" s="1"/>
  <c r="G226" i="12"/>
  <c r="J225" i="12"/>
  <c r="J227" i="12" s="1"/>
  <c r="BV224" i="12" s="1"/>
  <c r="I225" i="12"/>
  <c r="I227" i="12" s="1"/>
  <c r="H225" i="12"/>
  <c r="H227" i="12" s="1"/>
  <c r="G225" i="12"/>
  <c r="G227" i="12" s="1"/>
  <c r="J224" i="12"/>
  <c r="J228" i="12" s="1"/>
  <c r="CB224" i="12" s="1"/>
  <c r="I224" i="12"/>
  <c r="I228" i="12" s="1"/>
  <c r="H224" i="12"/>
  <c r="H228" i="12" s="1"/>
  <c r="CJ224" i="12" s="1"/>
  <c r="G224" i="12"/>
  <c r="G228" i="12" s="1"/>
  <c r="BQ224" i="12" s="1"/>
  <c r="J223" i="12"/>
  <c r="BL204" i="12" s="1"/>
  <c r="I223" i="12"/>
  <c r="H223" i="12"/>
  <c r="G223" i="12"/>
  <c r="BI204" i="12" s="1"/>
  <c r="J222" i="12"/>
  <c r="I222" i="12"/>
  <c r="H222" i="12"/>
  <c r="G222" i="12"/>
  <c r="J221" i="12"/>
  <c r="BJ204" i="12" s="1"/>
  <c r="I221" i="12"/>
  <c r="H221" i="12"/>
  <c r="G221" i="12"/>
  <c r="J220" i="12"/>
  <c r="I220" i="12"/>
  <c r="H220" i="12"/>
  <c r="G220" i="12"/>
  <c r="J219" i="12"/>
  <c r="I219" i="12"/>
  <c r="H219" i="12"/>
  <c r="G219" i="12"/>
  <c r="J218" i="12"/>
  <c r="I218" i="12"/>
  <c r="H218" i="12"/>
  <c r="BX204" i="12" s="1"/>
  <c r="G218" i="12"/>
  <c r="J217" i="12"/>
  <c r="CE204" i="12" s="1"/>
  <c r="I217" i="12"/>
  <c r="H217" i="12"/>
  <c r="G217" i="12"/>
  <c r="J216" i="12"/>
  <c r="I216" i="12"/>
  <c r="H216" i="12"/>
  <c r="G216" i="12"/>
  <c r="J215" i="12"/>
  <c r="I215" i="12"/>
  <c r="H215" i="12"/>
  <c r="G215" i="12"/>
  <c r="J214" i="12"/>
  <c r="I214" i="12"/>
  <c r="H214" i="12"/>
  <c r="G214" i="12"/>
  <c r="J213" i="12"/>
  <c r="CO204" i="12" s="1"/>
  <c r="I213" i="12"/>
  <c r="H213" i="12"/>
  <c r="G213" i="12"/>
  <c r="BZ204" i="12" s="1"/>
  <c r="J212" i="12"/>
  <c r="I212" i="12"/>
  <c r="H212" i="12"/>
  <c r="BU204" i="12" s="1"/>
  <c r="G212" i="12"/>
  <c r="J211" i="12"/>
  <c r="I211" i="12"/>
  <c r="H211" i="12"/>
  <c r="G211" i="12"/>
  <c r="BR204" i="12" s="1"/>
  <c r="J210" i="12"/>
  <c r="I210" i="12"/>
  <c r="H210" i="12"/>
  <c r="CF204" i="12" s="1"/>
  <c r="G210" i="12"/>
  <c r="J209" i="12"/>
  <c r="CG204" i="12" s="1"/>
  <c r="I209" i="12"/>
  <c r="H209" i="12"/>
  <c r="G209" i="12"/>
  <c r="BT204" i="12" s="1"/>
  <c r="J206" i="12"/>
  <c r="I206" i="12"/>
  <c r="H206" i="12"/>
  <c r="CR204" i="12" s="1"/>
  <c r="G206" i="12"/>
  <c r="J205" i="12"/>
  <c r="J207" i="12" s="1"/>
  <c r="I205" i="12"/>
  <c r="I207" i="12" s="1"/>
  <c r="H205" i="12"/>
  <c r="H207" i="12" s="1"/>
  <c r="G205" i="12"/>
  <c r="G207" i="12" s="1"/>
  <c r="J204" i="12"/>
  <c r="J208" i="12" s="1"/>
  <c r="CB204" i="12" s="1"/>
  <c r="I204" i="12"/>
  <c r="I208" i="12" s="1"/>
  <c r="H204" i="12"/>
  <c r="H208" i="12" s="1"/>
  <c r="CJ204" i="12" s="1"/>
  <c r="G204" i="12"/>
  <c r="G208" i="12" s="1"/>
  <c r="BQ204" i="12" s="1"/>
  <c r="J202" i="12"/>
  <c r="I202" i="12"/>
  <c r="H202" i="12"/>
  <c r="G202" i="12"/>
  <c r="J201" i="12"/>
  <c r="I201" i="12"/>
  <c r="H201" i="12"/>
  <c r="CT183" i="12" s="1"/>
  <c r="G201" i="12"/>
  <c r="J200" i="12"/>
  <c r="I200" i="12"/>
  <c r="H200" i="12"/>
  <c r="G200" i="12"/>
  <c r="J199" i="12"/>
  <c r="I199" i="12"/>
  <c r="H199" i="12"/>
  <c r="H191" i="12" s="1"/>
  <c r="G199" i="12"/>
  <c r="J198" i="12"/>
  <c r="I198" i="12"/>
  <c r="H198" i="12"/>
  <c r="G198" i="12"/>
  <c r="J197" i="12"/>
  <c r="I197" i="12"/>
  <c r="H197" i="12"/>
  <c r="H193" i="12" s="1"/>
  <c r="BI183" i="12" s="1"/>
  <c r="G197" i="12"/>
  <c r="J196" i="12"/>
  <c r="I196" i="12"/>
  <c r="H196" i="12"/>
  <c r="G196" i="12"/>
  <c r="J195" i="12"/>
  <c r="I195" i="12"/>
  <c r="H195" i="12"/>
  <c r="G195" i="12"/>
  <c r="J194" i="12"/>
  <c r="I194" i="12"/>
  <c r="H194" i="12"/>
  <c r="G194" i="12"/>
  <c r="J193" i="12"/>
  <c r="I193" i="12"/>
  <c r="G193" i="12"/>
  <c r="J192" i="12"/>
  <c r="I192" i="12"/>
  <c r="H192" i="12"/>
  <c r="G192" i="12"/>
  <c r="J191" i="12"/>
  <c r="I191" i="12"/>
  <c r="G191" i="12"/>
  <c r="J190" i="12"/>
  <c r="I190" i="12"/>
  <c r="H190" i="12"/>
  <c r="G190" i="12"/>
  <c r="J189" i="12"/>
  <c r="I189" i="12"/>
  <c r="G189" i="12"/>
  <c r="J188" i="12"/>
  <c r="I188" i="12"/>
  <c r="H188" i="12"/>
  <c r="G188" i="12"/>
  <c r="J185" i="12"/>
  <c r="I185" i="12"/>
  <c r="H185" i="12"/>
  <c r="CR183" i="12" s="1"/>
  <c r="G185" i="12"/>
  <c r="J184" i="12"/>
  <c r="J186" i="12" s="1"/>
  <c r="I184" i="12"/>
  <c r="I186" i="12" s="1"/>
  <c r="H184" i="12"/>
  <c r="H186" i="12" s="1"/>
  <c r="G184" i="12"/>
  <c r="G186" i="12" s="1"/>
  <c r="BN183" i="12" s="1"/>
  <c r="J183" i="12"/>
  <c r="J187" i="12" s="1"/>
  <c r="CB183" i="12" s="1"/>
  <c r="I183" i="12"/>
  <c r="I187" i="12" s="1"/>
  <c r="H183" i="12"/>
  <c r="H187" i="12" s="1"/>
  <c r="CJ183" i="12" s="1"/>
  <c r="G183" i="12"/>
  <c r="G187" i="12" s="1"/>
  <c r="BQ183" i="12" s="1"/>
  <c r="J182" i="12"/>
  <c r="I182" i="12"/>
  <c r="BI163" i="12" s="1"/>
  <c r="H182" i="12"/>
  <c r="G182" i="12"/>
  <c r="J181" i="12"/>
  <c r="I181" i="12"/>
  <c r="H181" i="12"/>
  <c r="G181" i="12"/>
  <c r="J180" i="12"/>
  <c r="I180" i="12"/>
  <c r="H180" i="12"/>
  <c r="G180" i="12"/>
  <c r="J179" i="12"/>
  <c r="I179" i="12"/>
  <c r="H179" i="12"/>
  <c r="G179" i="12"/>
  <c r="G171" i="12" s="1"/>
  <c r="BK163" i="12" s="1"/>
  <c r="J178" i="12"/>
  <c r="I178" i="12"/>
  <c r="H178" i="12"/>
  <c r="G178" i="12"/>
  <c r="J177" i="12"/>
  <c r="I177" i="12"/>
  <c r="H177" i="12"/>
  <c r="G177" i="12"/>
  <c r="BL163" i="12" s="1"/>
  <c r="J176" i="12"/>
  <c r="I176" i="12"/>
  <c r="BS163" i="12" s="1"/>
  <c r="H176" i="12"/>
  <c r="G176" i="12"/>
  <c r="J175" i="12"/>
  <c r="I175" i="12"/>
  <c r="H175" i="12"/>
  <c r="G175" i="12"/>
  <c r="BJ163" i="12" s="1"/>
  <c r="J174" i="12"/>
  <c r="I174" i="12"/>
  <c r="H174" i="12"/>
  <c r="G174" i="12"/>
  <c r="J173" i="12"/>
  <c r="I173" i="12"/>
  <c r="H173" i="12"/>
  <c r="G173" i="12"/>
  <c r="J172" i="12"/>
  <c r="I172" i="12"/>
  <c r="BZ163" i="12" s="1"/>
  <c r="H172" i="12"/>
  <c r="G172" i="12"/>
  <c r="J171" i="12"/>
  <c r="I171" i="12"/>
  <c r="H171" i="12"/>
  <c r="J170" i="12"/>
  <c r="I170" i="12"/>
  <c r="BR163" i="12" s="1"/>
  <c r="H170" i="12"/>
  <c r="G170" i="12"/>
  <c r="J169" i="12"/>
  <c r="I169" i="12"/>
  <c r="H169" i="12"/>
  <c r="G169" i="12"/>
  <c r="J168" i="12"/>
  <c r="I168" i="12"/>
  <c r="H168" i="12"/>
  <c r="G168" i="12"/>
  <c r="J165" i="12"/>
  <c r="I165" i="12"/>
  <c r="H165" i="12"/>
  <c r="G165" i="12"/>
  <c r="J164" i="12"/>
  <c r="J166" i="12" s="1"/>
  <c r="I164" i="12"/>
  <c r="I166" i="12" s="1"/>
  <c r="H164" i="12"/>
  <c r="H166" i="12" s="1"/>
  <c r="G164" i="12"/>
  <c r="G166" i="12" s="1"/>
  <c r="BN163" i="12" s="1"/>
  <c r="J163" i="12"/>
  <c r="J167" i="12" s="1"/>
  <c r="CB163" i="12" s="1"/>
  <c r="I163" i="12"/>
  <c r="I167" i="12" s="1"/>
  <c r="H163" i="12"/>
  <c r="H167" i="12" s="1"/>
  <c r="CJ163" i="12" s="1"/>
  <c r="G163" i="12"/>
  <c r="BY163" i="12" s="1"/>
  <c r="J162" i="12"/>
  <c r="I162" i="12"/>
  <c r="H162" i="12"/>
  <c r="G162" i="12"/>
  <c r="J161" i="12"/>
  <c r="I161" i="12"/>
  <c r="H161" i="12"/>
  <c r="G161" i="12"/>
  <c r="G149" i="12" s="1"/>
  <c r="BO143" i="12" s="1"/>
  <c r="J160" i="12"/>
  <c r="I160" i="12"/>
  <c r="H160" i="12"/>
  <c r="G160" i="12"/>
  <c r="J159" i="12"/>
  <c r="I159" i="12"/>
  <c r="H159" i="12"/>
  <c r="G159" i="12"/>
  <c r="BU143" i="12" s="1"/>
  <c r="J158" i="12"/>
  <c r="I158" i="12"/>
  <c r="H158" i="12"/>
  <c r="G158" i="12"/>
  <c r="J157" i="12"/>
  <c r="I157" i="12"/>
  <c r="H157" i="12"/>
  <c r="G157" i="12"/>
  <c r="G153" i="12" s="1"/>
  <c r="BG143" i="12" s="1"/>
  <c r="J156" i="12"/>
  <c r="I156" i="12"/>
  <c r="H156" i="12"/>
  <c r="G156" i="12"/>
  <c r="J155" i="12"/>
  <c r="I155" i="12"/>
  <c r="H155" i="12"/>
  <c r="G155" i="12"/>
  <c r="J154" i="12"/>
  <c r="I154" i="12"/>
  <c r="H154" i="12"/>
  <c r="G154" i="12"/>
  <c r="J153" i="12"/>
  <c r="I153" i="12"/>
  <c r="H153" i="12"/>
  <c r="J152" i="12"/>
  <c r="I152" i="12"/>
  <c r="H152" i="12"/>
  <c r="G152" i="12"/>
  <c r="J151" i="12"/>
  <c r="I151" i="12"/>
  <c r="H151" i="12"/>
  <c r="G151" i="12"/>
  <c r="J150" i="12"/>
  <c r="I150" i="12"/>
  <c r="H150" i="12"/>
  <c r="G150" i="12"/>
  <c r="J149" i="12"/>
  <c r="I149" i="12"/>
  <c r="H149" i="12"/>
  <c r="J148" i="12"/>
  <c r="I148" i="12"/>
  <c r="H148" i="12"/>
  <c r="G148" i="12"/>
  <c r="J145" i="12"/>
  <c r="I145" i="12"/>
  <c r="H145" i="12"/>
  <c r="G145" i="12"/>
  <c r="J144" i="12"/>
  <c r="J146" i="12" s="1"/>
  <c r="CC143" i="12" s="1"/>
  <c r="I144" i="12"/>
  <c r="I146" i="12" s="1"/>
  <c r="H144" i="12"/>
  <c r="H146" i="12" s="1"/>
  <c r="G144" i="12"/>
  <c r="G146" i="12" s="1"/>
  <c r="BN143" i="12" s="1"/>
  <c r="J143" i="12"/>
  <c r="J147" i="12" s="1"/>
  <c r="CB143" i="12" s="1"/>
  <c r="I143" i="12"/>
  <c r="I147" i="12" s="1"/>
  <c r="H143" i="12"/>
  <c r="H147" i="12" s="1"/>
  <c r="CJ143" i="12" s="1"/>
  <c r="G143" i="12"/>
  <c r="BY143" i="12" s="1"/>
  <c r="J142" i="12"/>
  <c r="I142" i="12"/>
  <c r="H142" i="12"/>
  <c r="G142" i="12"/>
  <c r="J141" i="12"/>
  <c r="I141" i="12"/>
  <c r="H141" i="12"/>
  <c r="G141" i="12"/>
  <c r="J140" i="12"/>
  <c r="I140" i="12"/>
  <c r="BH123" i="12" s="1"/>
  <c r="H140" i="12"/>
  <c r="G140" i="12"/>
  <c r="J139" i="12"/>
  <c r="I139" i="12"/>
  <c r="H139" i="12"/>
  <c r="G139" i="12"/>
  <c r="BU123" i="12" s="1"/>
  <c r="J138" i="12"/>
  <c r="I138" i="12"/>
  <c r="BP123" i="12" s="1"/>
  <c r="H138" i="12"/>
  <c r="G138" i="12"/>
  <c r="J137" i="12"/>
  <c r="I137" i="12"/>
  <c r="H137" i="12"/>
  <c r="G137" i="12"/>
  <c r="BL123" i="12" s="1"/>
  <c r="J136" i="12"/>
  <c r="I136" i="12"/>
  <c r="H136" i="12"/>
  <c r="G136" i="12"/>
  <c r="J135" i="12"/>
  <c r="I135" i="12"/>
  <c r="H135" i="12"/>
  <c r="G135" i="12"/>
  <c r="BJ123" i="12" s="1"/>
  <c r="J134" i="12"/>
  <c r="I134" i="12"/>
  <c r="BX123" i="12" s="1"/>
  <c r="H134" i="12"/>
  <c r="G134" i="12"/>
  <c r="J133" i="12"/>
  <c r="I133" i="12"/>
  <c r="H133" i="12"/>
  <c r="G133" i="12"/>
  <c r="J132" i="12"/>
  <c r="I132" i="12"/>
  <c r="BZ123" i="12" s="1"/>
  <c r="H132" i="12"/>
  <c r="G132" i="12"/>
  <c r="J131" i="12"/>
  <c r="I131" i="12"/>
  <c r="H131" i="12"/>
  <c r="G131" i="12"/>
  <c r="J130" i="12"/>
  <c r="I130" i="12"/>
  <c r="BR123" i="12" s="1"/>
  <c r="H130" i="12"/>
  <c r="G130" i="12"/>
  <c r="J129" i="12"/>
  <c r="I129" i="12"/>
  <c r="H129" i="12"/>
  <c r="G129" i="12"/>
  <c r="J128" i="12"/>
  <c r="I128" i="12"/>
  <c r="BT123" i="12" s="1"/>
  <c r="H128" i="12"/>
  <c r="G128" i="12"/>
  <c r="G127" i="12"/>
  <c r="BQ123" i="12" s="1"/>
  <c r="J125" i="12"/>
  <c r="I125" i="12"/>
  <c r="H125" i="12"/>
  <c r="G125" i="12"/>
  <c r="J124" i="12"/>
  <c r="J126" i="12" s="1"/>
  <c r="CC123" i="12" s="1"/>
  <c r="I124" i="12"/>
  <c r="I126" i="12" s="1"/>
  <c r="H124" i="12"/>
  <c r="H126" i="12" s="1"/>
  <c r="G124" i="12"/>
  <c r="G126" i="12" s="1"/>
  <c r="J123" i="12"/>
  <c r="J127" i="12" s="1"/>
  <c r="CB123" i="12" s="1"/>
  <c r="I123" i="12"/>
  <c r="I127" i="12" s="1"/>
  <c r="H123" i="12"/>
  <c r="H127" i="12" s="1"/>
  <c r="CJ123" i="12" s="1"/>
  <c r="G123" i="12"/>
  <c r="BY123" i="12" s="1"/>
  <c r="J122" i="12"/>
  <c r="I122" i="12"/>
  <c r="H122" i="12"/>
  <c r="G122" i="12"/>
  <c r="J121" i="12"/>
  <c r="I121" i="12"/>
  <c r="H121" i="12"/>
  <c r="G121" i="12"/>
  <c r="G109" i="12" s="1"/>
  <c r="BO103" i="12" s="1"/>
  <c r="J120" i="12"/>
  <c r="I120" i="12"/>
  <c r="H120" i="12"/>
  <c r="G120" i="12"/>
  <c r="J119" i="12"/>
  <c r="I119" i="12"/>
  <c r="H119" i="12"/>
  <c r="G119" i="12"/>
  <c r="G111" i="12" s="1"/>
  <c r="J118" i="12"/>
  <c r="I118" i="12"/>
  <c r="H118" i="12"/>
  <c r="G118" i="12"/>
  <c r="J117" i="12"/>
  <c r="I117" i="12"/>
  <c r="H117" i="12"/>
  <c r="G117" i="12"/>
  <c r="BL103" i="12" s="1"/>
  <c r="J116" i="12"/>
  <c r="I116" i="12"/>
  <c r="H116" i="12"/>
  <c r="G116" i="12"/>
  <c r="J115" i="12"/>
  <c r="I115" i="12"/>
  <c r="H115" i="12"/>
  <c r="G115" i="12"/>
  <c r="J114" i="12"/>
  <c r="I114" i="12"/>
  <c r="H114" i="12"/>
  <c r="G114" i="12"/>
  <c r="J113" i="12"/>
  <c r="I113" i="12"/>
  <c r="H113" i="12"/>
  <c r="G113" i="12"/>
  <c r="BG103" i="12" s="1"/>
  <c r="J112" i="12"/>
  <c r="I112" i="12"/>
  <c r="H112" i="12"/>
  <c r="G112" i="12"/>
  <c r="J111" i="12"/>
  <c r="I111" i="12"/>
  <c r="H111" i="12"/>
  <c r="J110" i="12"/>
  <c r="I110" i="12"/>
  <c r="H110" i="12"/>
  <c r="G110" i="12"/>
  <c r="J109" i="12"/>
  <c r="I109" i="12"/>
  <c r="H109" i="12"/>
  <c r="J108" i="12"/>
  <c r="I108" i="12"/>
  <c r="H108" i="12"/>
  <c r="G108" i="12"/>
  <c r="J105" i="12"/>
  <c r="I105" i="12"/>
  <c r="H105" i="12"/>
  <c r="G105" i="12"/>
  <c r="J104" i="12"/>
  <c r="J106" i="12" s="1"/>
  <c r="CC103" i="12" s="1"/>
  <c r="I104" i="12"/>
  <c r="I106" i="12" s="1"/>
  <c r="H104" i="12"/>
  <c r="H106" i="12" s="1"/>
  <c r="G104" i="12"/>
  <c r="G106" i="12" s="1"/>
  <c r="BN103" i="12" s="1"/>
  <c r="J103" i="12"/>
  <c r="J107" i="12" s="1"/>
  <c r="CB103" i="12" s="1"/>
  <c r="I103" i="12"/>
  <c r="I107" i="12" s="1"/>
  <c r="H103" i="12"/>
  <c r="H107" i="12" s="1"/>
  <c r="CJ103" i="12" s="1"/>
  <c r="G103" i="12"/>
  <c r="G107" i="12" s="1"/>
  <c r="BQ103" i="12" s="1"/>
  <c r="J101" i="12"/>
  <c r="I101" i="12"/>
  <c r="H101" i="12"/>
  <c r="G101" i="12"/>
  <c r="J100" i="12"/>
  <c r="I100" i="12"/>
  <c r="H100" i="12"/>
  <c r="CT82" i="12" s="1"/>
  <c r="G100" i="12"/>
  <c r="J99" i="12"/>
  <c r="I99" i="12"/>
  <c r="BH82" i="12" s="1"/>
  <c r="H99" i="12"/>
  <c r="BL82" i="12" s="1"/>
  <c r="G99" i="12"/>
  <c r="J98" i="12"/>
  <c r="I98" i="12"/>
  <c r="H98" i="12"/>
  <c r="CQ82" i="12" s="1"/>
  <c r="G98" i="12"/>
  <c r="J97" i="12"/>
  <c r="I97" i="12"/>
  <c r="BP82" i="12" s="1"/>
  <c r="H97" i="12"/>
  <c r="G97" i="12"/>
  <c r="J96" i="12"/>
  <c r="I96" i="12"/>
  <c r="H96" i="12"/>
  <c r="G96" i="12"/>
  <c r="J95" i="12"/>
  <c r="I95" i="12"/>
  <c r="H95" i="12"/>
  <c r="CN82" i="12" s="1"/>
  <c r="G95" i="12"/>
  <c r="J94" i="12"/>
  <c r="I94" i="12"/>
  <c r="H94" i="12"/>
  <c r="BR82" i="12" s="1"/>
  <c r="G94" i="12"/>
  <c r="J93" i="12"/>
  <c r="I93" i="12"/>
  <c r="BX82" i="12" s="1"/>
  <c r="H93" i="12"/>
  <c r="G93" i="12"/>
  <c r="J92" i="12"/>
  <c r="I92" i="12"/>
  <c r="H92" i="12"/>
  <c r="G92" i="12"/>
  <c r="J91" i="12"/>
  <c r="I91" i="12"/>
  <c r="H91" i="12"/>
  <c r="G91" i="12"/>
  <c r="J90" i="12"/>
  <c r="I90" i="12"/>
  <c r="G90" i="12"/>
  <c r="J89" i="12"/>
  <c r="I89" i="12"/>
  <c r="H89" i="12"/>
  <c r="G89" i="12"/>
  <c r="J88" i="12"/>
  <c r="I88" i="12"/>
  <c r="H88" i="12"/>
  <c r="CF82" i="12" s="1"/>
  <c r="G88" i="12"/>
  <c r="J87" i="12"/>
  <c r="I87" i="12"/>
  <c r="BT82" i="12" s="1"/>
  <c r="H87" i="12"/>
  <c r="G87" i="12"/>
  <c r="J84" i="12"/>
  <c r="I84" i="12"/>
  <c r="H84" i="12"/>
  <c r="CR82" i="12" s="1"/>
  <c r="G84" i="12"/>
  <c r="J83" i="12"/>
  <c r="J85" i="12" s="1"/>
  <c r="I83" i="12"/>
  <c r="I85" i="12" s="1"/>
  <c r="H83" i="12"/>
  <c r="H85" i="12" s="1"/>
  <c r="G83" i="12"/>
  <c r="G85" i="12" s="1"/>
  <c r="J82" i="12"/>
  <c r="J86" i="12" s="1"/>
  <c r="CB82" i="12" s="1"/>
  <c r="I82" i="12"/>
  <c r="I86" i="12" s="1"/>
  <c r="H82" i="12"/>
  <c r="H86" i="12" s="1"/>
  <c r="CJ82" i="12" s="1"/>
  <c r="G82" i="12"/>
  <c r="G86" i="12" s="1"/>
  <c r="BQ82" i="12" s="1"/>
  <c r="J81" i="12"/>
  <c r="I81" i="12"/>
  <c r="H81" i="12"/>
  <c r="G81" i="12"/>
  <c r="J80" i="12"/>
  <c r="I80" i="12"/>
  <c r="H80" i="12"/>
  <c r="G80" i="12"/>
  <c r="G68" i="12" s="1"/>
  <c r="BO62" i="12" s="1"/>
  <c r="J79" i="12"/>
  <c r="I79" i="12"/>
  <c r="H79" i="12"/>
  <c r="G79" i="12"/>
  <c r="J78" i="12"/>
  <c r="I78" i="12"/>
  <c r="H78" i="12"/>
  <c r="G78" i="12"/>
  <c r="G70" i="12" s="1"/>
  <c r="BK62" i="12" s="1"/>
  <c r="J77" i="12"/>
  <c r="I77" i="12"/>
  <c r="H77" i="12"/>
  <c r="G77" i="12"/>
  <c r="J76" i="12"/>
  <c r="I76" i="12"/>
  <c r="H76" i="12"/>
  <c r="G76" i="12"/>
  <c r="G72" i="12" s="1"/>
  <c r="BG62" i="12" s="1"/>
  <c r="J75" i="12"/>
  <c r="I75" i="12"/>
  <c r="H75" i="12"/>
  <c r="G75" i="12"/>
  <c r="J74" i="12"/>
  <c r="I74" i="12"/>
  <c r="H74" i="12"/>
  <c r="G74" i="12"/>
  <c r="BJ62" i="12" s="1"/>
  <c r="J73" i="12"/>
  <c r="I73" i="12"/>
  <c r="H73" i="12"/>
  <c r="G73" i="12"/>
  <c r="J72" i="12"/>
  <c r="I72" i="12"/>
  <c r="H72" i="12"/>
  <c r="J71" i="12"/>
  <c r="I71" i="12"/>
  <c r="H71" i="12"/>
  <c r="G71" i="12"/>
  <c r="J70" i="12"/>
  <c r="I70" i="12"/>
  <c r="H70" i="12"/>
  <c r="J69" i="12"/>
  <c r="I69" i="12"/>
  <c r="H69" i="12"/>
  <c r="G69" i="12"/>
  <c r="J68" i="12"/>
  <c r="I68" i="12"/>
  <c r="H68" i="12"/>
  <c r="J67" i="12"/>
  <c r="I67" i="12"/>
  <c r="H67" i="12"/>
  <c r="G67" i="12"/>
  <c r="J64" i="12"/>
  <c r="I64" i="12"/>
  <c r="H64" i="12"/>
  <c r="G64" i="12"/>
  <c r="J63" i="12"/>
  <c r="J65" i="12" s="1"/>
  <c r="CC62" i="12" s="1"/>
  <c r="I63" i="12"/>
  <c r="I65" i="12" s="1"/>
  <c r="H63" i="12"/>
  <c r="H65" i="12" s="1"/>
  <c r="G63" i="12"/>
  <c r="G65" i="12" s="1"/>
  <c r="J62" i="12"/>
  <c r="J66" i="12" s="1"/>
  <c r="CB62" i="12" s="1"/>
  <c r="I62" i="12"/>
  <c r="I66" i="12" s="1"/>
  <c r="H62" i="12"/>
  <c r="H66" i="12" s="1"/>
  <c r="CJ62" i="12" s="1"/>
  <c r="G62" i="12"/>
  <c r="BY62" i="12" s="1"/>
  <c r="J61" i="12"/>
  <c r="I61" i="12"/>
  <c r="H61" i="12"/>
  <c r="G61" i="12"/>
  <c r="J60" i="12"/>
  <c r="I60" i="12"/>
  <c r="H60" i="12"/>
  <c r="G60" i="12"/>
  <c r="G48" i="12" s="1"/>
  <c r="J59" i="12"/>
  <c r="I59" i="12"/>
  <c r="H59" i="12"/>
  <c r="G59" i="12"/>
  <c r="J58" i="12"/>
  <c r="I58" i="12"/>
  <c r="H58" i="12"/>
  <c r="G58" i="12"/>
  <c r="G50" i="12" s="1"/>
  <c r="BK42" i="12" s="1"/>
  <c r="J57" i="12"/>
  <c r="I57" i="12"/>
  <c r="H57" i="12"/>
  <c r="G57" i="12"/>
  <c r="J56" i="12"/>
  <c r="I56" i="12"/>
  <c r="H56" i="12"/>
  <c r="G56" i="12"/>
  <c r="BL42" i="12" s="1"/>
  <c r="J55" i="12"/>
  <c r="I55" i="12"/>
  <c r="H55" i="12"/>
  <c r="G55" i="12"/>
  <c r="J54" i="12"/>
  <c r="I54" i="12"/>
  <c r="H54" i="12"/>
  <c r="G54" i="12"/>
  <c r="BJ42" i="12" s="1"/>
  <c r="J53" i="12"/>
  <c r="I53" i="12"/>
  <c r="BX42" i="12" s="1"/>
  <c r="H53" i="12"/>
  <c r="G53" i="12"/>
  <c r="J52" i="12"/>
  <c r="I52" i="12"/>
  <c r="H52" i="12"/>
  <c r="J51" i="12"/>
  <c r="CO42" i="12" s="1"/>
  <c r="I51" i="12"/>
  <c r="H51" i="12"/>
  <c r="G51" i="12"/>
  <c r="J50" i="12"/>
  <c r="I50" i="12"/>
  <c r="H50" i="12"/>
  <c r="J49" i="12"/>
  <c r="I49" i="12"/>
  <c r="H49" i="12"/>
  <c r="G49" i="12"/>
  <c r="J48" i="12"/>
  <c r="I48" i="12"/>
  <c r="H48" i="12"/>
  <c r="J47" i="12"/>
  <c r="I47" i="12"/>
  <c r="H47" i="12"/>
  <c r="G47" i="12"/>
  <c r="J44" i="12"/>
  <c r="CI42" i="12" s="1"/>
  <c r="I44" i="12"/>
  <c r="H44" i="12"/>
  <c r="G44" i="12"/>
  <c r="J43" i="12"/>
  <c r="J45" i="12" s="1"/>
  <c r="I43" i="12"/>
  <c r="I45" i="12" s="1"/>
  <c r="H43" i="12"/>
  <c r="H45" i="12" s="1"/>
  <c r="G43" i="12"/>
  <c r="G45" i="12" s="1"/>
  <c r="J42" i="12"/>
  <c r="I42" i="12"/>
  <c r="I46" i="12" s="1"/>
  <c r="H42" i="12"/>
  <c r="H46" i="12" s="1"/>
  <c r="CJ42" i="12" s="1"/>
  <c r="G42" i="12"/>
  <c r="G46" i="12" s="1"/>
  <c r="J41" i="12"/>
  <c r="I41" i="12"/>
  <c r="H41" i="12"/>
  <c r="G41" i="12"/>
  <c r="J40" i="12"/>
  <c r="I40" i="12"/>
  <c r="H40" i="12"/>
  <c r="CT22" i="12" s="1"/>
  <c r="G40" i="12"/>
  <c r="J39" i="12"/>
  <c r="I39" i="12"/>
  <c r="H39" i="12"/>
  <c r="BL22" i="12" s="1"/>
  <c r="G39" i="12"/>
  <c r="J38" i="12"/>
  <c r="I38" i="12"/>
  <c r="H38" i="12"/>
  <c r="G38" i="12"/>
  <c r="J37" i="12"/>
  <c r="I37" i="12"/>
  <c r="H37" i="12"/>
  <c r="G37" i="12"/>
  <c r="J36" i="12"/>
  <c r="I36" i="12"/>
  <c r="H36" i="12"/>
  <c r="G36" i="12"/>
  <c r="J35" i="12"/>
  <c r="I35" i="12"/>
  <c r="H35" i="12"/>
  <c r="G35" i="12"/>
  <c r="J34" i="12"/>
  <c r="I34" i="12"/>
  <c r="H34" i="12"/>
  <c r="G34" i="12"/>
  <c r="J33" i="12"/>
  <c r="I33" i="12"/>
  <c r="H33" i="12"/>
  <c r="G33" i="12"/>
  <c r="J32" i="12"/>
  <c r="I32" i="12"/>
  <c r="H32" i="12"/>
  <c r="G32" i="12"/>
  <c r="J31" i="12"/>
  <c r="I31" i="12"/>
  <c r="H31" i="12"/>
  <c r="G31" i="12"/>
  <c r="J30" i="12"/>
  <c r="BP22" i="12" s="1"/>
  <c r="I30" i="12"/>
  <c r="H30" i="12"/>
  <c r="CV22" i="12" s="1"/>
  <c r="G30" i="12"/>
  <c r="J29" i="12"/>
  <c r="I29" i="12"/>
  <c r="H29" i="12"/>
  <c r="G29" i="12"/>
  <c r="J28" i="12"/>
  <c r="I28" i="12"/>
  <c r="H28" i="12"/>
  <c r="CF22" i="12" s="1"/>
  <c r="G28" i="12"/>
  <c r="J27" i="12"/>
  <c r="I27" i="12"/>
  <c r="BT22" i="12" s="1"/>
  <c r="H27" i="12"/>
  <c r="G27" i="12"/>
  <c r="H26" i="12"/>
  <c r="CJ22" i="12" s="1"/>
  <c r="J24" i="12"/>
  <c r="CI22" i="12" s="1"/>
  <c r="I24" i="12"/>
  <c r="H24" i="12"/>
  <c r="CR22" i="12" s="1"/>
  <c r="G24" i="12"/>
  <c r="J23" i="12"/>
  <c r="J25" i="12" s="1"/>
  <c r="I23" i="12"/>
  <c r="I25" i="12" s="1"/>
  <c r="H23" i="12"/>
  <c r="H25" i="12" s="1"/>
  <c r="G23" i="12"/>
  <c r="G25" i="12" s="1"/>
  <c r="BN22" i="12" s="1"/>
  <c r="J22" i="12"/>
  <c r="J26" i="12" s="1"/>
  <c r="CB22" i="12" s="1"/>
  <c r="I22" i="12"/>
  <c r="I26" i="12" s="1"/>
  <c r="H22" i="12"/>
  <c r="G22" i="12"/>
  <c r="G26" i="12" s="1"/>
  <c r="H3" i="12"/>
  <c r="I3" i="12"/>
  <c r="J3" i="12"/>
  <c r="H4" i="12"/>
  <c r="I4" i="12"/>
  <c r="J4" i="12"/>
  <c r="G4" i="12"/>
  <c r="G3" i="12"/>
  <c r="H2" i="12"/>
  <c r="I2" i="12"/>
  <c r="I6" i="12" s="1"/>
  <c r="J2" i="12"/>
  <c r="G2" i="12"/>
  <c r="H14" i="12"/>
  <c r="I14" i="12"/>
  <c r="J14" i="12"/>
  <c r="H15" i="12"/>
  <c r="I15" i="12"/>
  <c r="J15" i="12"/>
  <c r="J13" i="12" s="1"/>
  <c r="H16" i="12"/>
  <c r="I16" i="12"/>
  <c r="J16" i="12"/>
  <c r="H17" i="12"/>
  <c r="H11" i="12" s="1"/>
  <c r="CW2" i="12" s="1"/>
  <c r="I17" i="12"/>
  <c r="J17" i="12"/>
  <c r="H18" i="12"/>
  <c r="H10" i="12" s="1"/>
  <c r="I18" i="12"/>
  <c r="J18" i="12"/>
  <c r="H19" i="12"/>
  <c r="H9" i="12" s="1"/>
  <c r="I19" i="12"/>
  <c r="J19" i="12"/>
  <c r="J9" i="12" s="1"/>
  <c r="H20" i="12"/>
  <c r="I20" i="12"/>
  <c r="J20" i="12"/>
  <c r="J8" i="12" s="1"/>
  <c r="H21" i="12"/>
  <c r="H7" i="12" s="1"/>
  <c r="CP2" i="12" s="1"/>
  <c r="I21" i="12"/>
  <c r="J21" i="12"/>
  <c r="G15" i="12"/>
  <c r="BS2" i="12" s="1"/>
  <c r="G16" i="12"/>
  <c r="G17" i="12"/>
  <c r="G18" i="12"/>
  <c r="G19" i="12"/>
  <c r="G20" i="12"/>
  <c r="G8" i="12" s="1"/>
  <c r="G21" i="12"/>
  <c r="G7" i="12" s="1"/>
  <c r="G14" i="12"/>
  <c r="CU22" i="12"/>
  <c r="BH22" i="12"/>
  <c r="CO22" i="12"/>
  <c r="BT42" i="12"/>
  <c r="CK42" i="12"/>
  <c r="BR42" i="12"/>
  <c r="BP42" i="12"/>
  <c r="CL42" i="12"/>
  <c r="CN42" i="12"/>
  <c r="CG42" i="12"/>
  <c r="BW22" i="12"/>
  <c r="J5" i="12"/>
  <c r="CR2" i="12"/>
  <c r="CN2" i="12"/>
  <c r="I12" i="12"/>
  <c r="I8" i="12"/>
  <c r="I7" i="12"/>
  <c r="BY22" i="12"/>
  <c r="H12" i="12"/>
  <c r="J12" i="12"/>
  <c r="I11" i="12"/>
  <c r="J11" i="12"/>
  <c r="J10" i="12"/>
  <c r="H8" i="12"/>
  <c r="CF2" i="12" s="1"/>
  <c r="J7" i="12"/>
  <c r="CG2" i="12" s="1"/>
  <c r="H6" i="12"/>
  <c r="CJ2" i="12" s="1"/>
  <c r="J6" i="12"/>
  <c r="CB2" i="12" s="1"/>
  <c r="H5" i="12"/>
  <c r="I5" i="12"/>
  <c r="G10" i="12"/>
  <c r="G11" i="12"/>
  <c r="G12" i="12"/>
  <c r="H13" i="12"/>
  <c r="G13" i="12"/>
  <c r="CI2" i="12"/>
  <c r="E2" i="12"/>
  <c r="F2" i="12"/>
  <c r="BP2" i="12"/>
  <c r="CA2" i="12"/>
  <c r="CK2" i="12"/>
  <c r="CO2" i="12"/>
  <c r="CS2" i="12"/>
  <c r="CH22" i="12"/>
  <c r="CK22" i="12"/>
  <c r="CN22" i="12"/>
  <c r="CD22" i="12"/>
  <c r="CS22" i="12"/>
  <c r="BZ42" i="12"/>
  <c r="CA42" i="12"/>
  <c r="CF42" i="12"/>
  <c r="CH42" i="12"/>
  <c r="CP42" i="12"/>
  <c r="CR42" i="12"/>
  <c r="CU42" i="12"/>
  <c r="CV42" i="12"/>
  <c r="BS42" i="12"/>
  <c r="CQ42" i="12"/>
  <c r="CS42" i="12"/>
  <c r="BI62" i="12"/>
  <c r="BW62" i="12"/>
  <c r="CA62" i="12"/>
  <c r="CE62" i="12"/>
  <c r="CG62" i="12"/>
  <c r="CM62" i="12"/>
  <c r="CO62" i="12"/>
  <c r="CU62" i="12"/>
  <c r="BH62" i="12"/>
  <c r="BP62" i="12"/>
  <c r="BT62" i="12"/>
  <c r="BX62" i="12"/>
  <c r="CD62" i="12"/>
  <c r="CF62" i="12"/>
  <c r="CK62" i="12"/>
  <c r="CL62" i="12"/>
  <c r="CN62" i="12"/>
  <c r="CR62" i="12"/>
  <c r="CS62" i="12"/>
  <c r="CT62" i="12"/>
  <c r="CV62" i="12"/>
  <c r="BJ82" i="12"/>
  <c r="BK82" i="12"/>
  <c r="BS82" i="12"/>
  <c r="BW82" i="12"/>
  <c r="BY82" i="12"/>
  <c r="BZ82" i="12"/>
  <c r="CA82" i="12"/>
  <c r="CG82" i="12"/>
  <c r="CH82" i="12"/>
  <c r="CM82" i="12"/>
  <c r="CO82" i="12"/>
  <c r="CP82" i="12"/>
  <c r="CI82" i="12"/>
  <c r="CK82" i="12"/>
  <c r="CS82" i="12"/>
  <c r="BY103" i="12"/>
  <c r="CD103" i="12"/>
  <c r="CG103" i="12"/>
  <c r="CL103" i="12"/>
  <c r="CO103" i="12"/>
  <c r="CT103" i="12"/>
  <c r="BH103" i="12"/>
  <c r="BM103" i="12"/>
  <c r="BP103" i="12"/>
  <c r="BS103" i="12"/>
  <c r="BT103" i="12"/>
  <c r="BX103" i="12"/>
  <c r="CE103" i="12"/>
  <c r="CF103" i="12"/>
  <c r="CK103" i="12"/>
  <c r="CM103" i="12"/>
  <c r="CN103" i="12"/>
  <c r="CR103" i="12"/>
  <c r="CS103" i="12"/>
  <c r="CU103" i="12"/>
  <c r="CV103" i="12"/>
  <c r="BI123" i="12"/>
  <c r="BK123" i="12"/>
  <c r="BM123" i="12"/>
  <c r="CA123" i="12"/>
  <c r="CG123" i="12"/>
  <c r="CH123" i="12"/>
  <c r="CI123" i="12"/>
  <c r="CO123" i="12"/>
  <c r="CP123" i="12"/>
  <c r="CQ123" i="12"/>
  <c r="BS123" i="12"/>
  <c r="CF123" i="12"/>
  <c r="CK123" i="12"/>
  <c r="CN123" i="12"/>
  <c r="CR123" i="12"/>
  <c r="CS123" i="12"/>
  <c r="CV123" i="12"/>
  <c r="BH143" i="12"/>
  <c r="BP143" i="12"/>
  <c r="BX143" i="12"/>
  <c r="CD143" i="12"/>
  <c r="CF143" i="12"/>
  <c r="CL143" i="12"/>
  <c r="CN143" i="12"/>
  <c r="CT143" i="12"/>
  <c r="CV143" i="12"/>
  <c r="BI143" i="12"/>
  <c r="BM143" i="12"/>
  <c r="BT143" i="12"/>
  <c r="CA143" i="12"/>
  <c r="CE143" i="12"/>
  <c r="CG143" i="12"/>
  <c r="CK143" i="12"/>
  <c r="CM143" i="12"/>
  <c r="CO143" i="12"/>
  <c r="CQ143" i="12"/>
  <c r="CR143" i="12"/>
  <c r="CS143" i="12"/>
  <c r="CU143" i="12"/>
  <c r="BH163" i="12"/>
  <c r="BP163" i="12"/>
  <c r="BX163" i="12"/>
  <c r="CH163" i="12"/>
  <c r="CM163" i="12"/>
  <c r="CN163" i="12"/>
  <c r="CP163" i="12"/>
  <c r="CR163" i="12"/>
  <c r="BT163" i="12"/>
  <c r="CA163" i="12"/>
  <c r="CF163" i="12"/>
  <c r="CG163" i="12"/>
  <c r="CI163" i="12"/>
  <c r="CK163" i="12"/>
  <c r="CO163" i="12"/>
  <c r="CQ163" i="12"/>
  <c r="CS163" i="12"/>
  <c r="CV163" i="12"/>
  <c r="BR183" i="12"/>
  <c r="CD183" i="12"/>
  <c r="CL183" i="12"/>
  <c r="BG183" i="12"/>
  <c r="BH183" i="12"/>
  <c r="BL183" i="12"/>
  <c r="BM183" i="12"/>
  <c r="BO183" i="12"/>
  <c r="BP183" i="12"/>
  <c r="BT183" i="12"/>
  <c r="BW183" i="12"/>
  <c r="BY183" i="12"/>
  <c r="CE183" i="12"/>
  <c r="CG183" i="12"/>
  <c r="CI183" i="12"/>
  <c r="CK183" i="12"/>
  <c r="CM183" i="12"/>
  <c r="CN183" i="12"/>
  <c r="CO183" i="12"/>
  <c r="CS183" i="12"/>
  <c r="CU183" i="12"/>
  <c r="BK204" i="12"/>
  <c r="BM204" i="12"/>
  <c r="BP204" i="12"/>
  <c r="CA204" i="12"/>
  <c r="CH204" i="12"/>
  <c r="CI204" i="12"/>
  <c r="CK204" i="12"/>
  <c r="CP204" i="12"/>
  <c r="CQ204" i="12"/>
  <c r="BG204" i="12"/>
  <c r="BH204" i="12"/>
  <c r="BS204" i="12"/>
  <c r="BY204" i="12"/>
  <c r="CN204" i="12"/>
  <c r="CS204" i="12"/>
  <c r="BH224" i="12"/>
  <c r="BJ224" i="12"/>
  <c r="BM224" i="12"/>
  <c r="BP224" i="12"/>
  <c r="BX224" i="12"/>
  <c r="CD224" i="12"/>
  <c r="CF224" i="12"/>
  <c r="CK224" i="12"/>
  <c r="CN224" i="12"/>
  <c r="CV224" i="12"/>
  <c r="BG224" i="12"/>
  <c r="BO224" i="12"/>
  <c r="BS224" i="12"/>
  <c r="BW224" i="12"/>
  <c r="BY224" i="12"/>
  <c r="CM224" i="12"/>
  <c r="CS224" i="12"/>
  <c r="CU224" i="12"/>
  <c r="BG244" i="12"/>
  <c r="BM244" i="12"/>
  <c r="CH244" i="12"/>
  <c r="CK244" i="12"/>
  <c r="CP244" i="12"/>
  <c r="CU244" i="12"/>
  <c r="BH244" i="12"/>
  <c r="BK244" i="12"/>
  <c r="BP244" i="12"/>
  <c r="BS244" i="12"/>
  <c r="BU244" i="12"/>
  <c r="BY244" i="12"/>
  <c r="CA244" i="12"/>
  <c r="CI244" i="12"/>
  <c r="CN244" i="12"/>
  <c r="CS244" i="12"/>
  <c r="BL264" i="12"/>
  <c r="BO264" i="12"/>
  <c r="BW264" i="12"/>
  <c r="CD264" i="12"/>
  <c r="CR264" i="12"/>
  <c r="CU264" i="12"/>
  <c r="BG264" i="12"/>
  <c r="BH264" i="12"/>
  <c r="BM264" i="12"/>
  <c r="BP264" i="12"/>
  <c r="BT264" i="12"/>
  <c r="BY264" i="12"/>
  <c r="CE264" i="12"/>
  <c r="CK264" i="12"/>
  <c r="CM264" i="12"/>
  <c r="CN264" i="12"/>
  <c r="CS264" i="12"/>
  <c r="BG284" i="12"/>
  <c r="BL284" i="12"/>
  <c r="BY284" i="12"/>
  <c r="CG284" i="12"/>
  <c r="CH284" i="12"/>
  <c r="CM284" i="12"/>
  <c r="CO284" i="12"/>
  <c r="CP284" i="12"/>
  <c r="BH284" i="12"/>
  <c r="BK284" i="12"/>
  <c r="BM284" i="12"/>
  <c r="BP284" i="12"/>
  <c r="BS284" i="12"/>
  <c r="BT284" i="12"/>
  <c r="CA284" i="12"/>
  <c r="CI284" i="12"/>
  <c r="CK284" i="12"/>
  <c r="CN284" i="12"/>
  <c r="CS284" i="12"/>
  <c r="BZ305" i="12"/>
  <c r="CD305" i="12"/>
  <c r="CG305" i="12"/>
  <c r="CL305" i="12"/>
  <c r="CT305" i="12"/>
  <c r="BG305" i="12"/>
  <c r="BH305" i="12"/>
  <c r="BI305" i="12"/>
  <c r="BK305" i="12"/>
  <c r="BL305" i="12"/>
  <c r="BM305" i="12"/>
  <c r="BO305" i="12"/>
  <c r="BP305" i="12"/>
  <c r="BT305" i="12"/>
  <c r="BU305" i="12"/>
  <c r="BW305" i="12"/>
  <c r="BX305" i="12"/>
  <c r="BY305" i="12"/>
  <c r="CE305" i="12"/>
  <c r="CF305" i="12"/>
  <c r="CK305" i="12"/>
  <c r="CM305" i="12"/>
  <c r="CN305" i="12"/>
  <c r="CO305" i="12"/>
  <c r="CR305" i="12"/>
  <c r="CS305" i="12"/>
  <c r="CU305" i="12"/>
  <c r="CV305" i="12"/>
  <c r="BI325" i="12"/>
  <c r="BJ325" i="12"/>
  <c r="BL325" i="12"/>
  <c r="BR325" i="12"/>
  <c r="BT325" i="12"/>
  <c r="BZ325" i="12"/>
  <c r="CD325" i="12"/>
  <c r="CG325" i="12"/>
  <c r="CH325" i="12"/>
  <c r="CO325" i="12"/>
  <c r="CP325" i="12"/>
  <c r="CR325" i="12"/>
  <c r="CV325" i="12"/>
  <c r="BH325" i="12"/>
  <c r="BK325" i="12"/>
  <c r="BM325" i="12"/>
  <c r="BO325" i="12"/>
  <c r="BP325" i="12"/>
  <c r="BS325" i="12"/>
  <c r="BU325" i="12"/>
  <c r="BX325" i="12"/>
  <c r="BY325" i="12"/>
  <c r="CA325" i="12"/>
  <c r="CE325" i="12"/>
  <c r="CF325" i="12"/>
  <c r="CI325" i="12"/>
  <c r="CK325" i="12"/>
  <c r="CN325" i="12"/>
  <c r="CQ325" i="12"/>
  <c r="CS325" i="12"/>
  <c r="CU325" i="12"/>
  <c r="BL345" i="12"/>
  <c r="BO345" i="12"/>
  <c r="BT345" i="12"/>
  <c r="BU345" i="12"/>
  <c r="BW345" i="12"/>
  <c r="CE345" i="12"/>
  <c r="CK345" i="12"/>
  <c r="CM345" i="12"/>
  <c r="CR345" i="12"/>
  <c r="CS345" i="12"/>
  <c r="CU345" i="12"/>
  <c r="BG345" i="12"/>
  <c r="BH345" i="12"/>
  <c r="BI345" i="12"/>
  <c r="BK345" i="12"/>
  <c r="BM345" i="12"/>
  <c r="BP345" i="12"/>
  <c r="BX345" i="12"/>
  <c r="BY345" i="12"/>
  <c r="CD345" i="12"/>
  <c r="CF345" i="12"/>
  <c r="CG345" i="12"/>
  <c r="CL345" i="12"/>
  <c r="CN345" i="12"/>
  <c r="CO345" i="12"/>
  <c r="CT345" i="12"/>
  <c r="CV345" i="12"/>
  <c r="BG365" i="12"/>
  <c r="BI365" i="12"/>
  <c r="BK365" i="12"/>
  <c r="BM365" i="12"/>
  <c r="BS365" i="12"/>
  <c r="BU365" i="12"/>
  <c r="BW365" i="12"/>
  <c r="BY365" i="12"/>
  <c r="CA365" i="12"/>
  <c r="CG365" i="12"/>
  <c r="CI365" i="12"/>
  <c r="CK365" i="12"/>
  <c r="CO365" i="12"/>
  <c r="CQ365" i="12"/>
  <c r="CS365" i="12"/>
  <c r="BH365" i="12"/>
  <c r="BJ365" i="12"/>
  <c r="BL365" i="12"/>
  <c r="BP365" i="12"/>
  <c r="BR365" i="12"/>
  <c r="BT365" i="12"/>
  <c r="BX365" i="12"/>
  <c r="BZ365" i="12"/>
  <c r="CF365" i="12"/>
  <c r="CH365" i="12"/>
  <c r="CN365" i="12"/>
  <c r="CP365" i="12"/>
  <c r="CR365" i="12"/>
  <c r="CV365" i="12"/>
  <c r="BG385" i="12"/>
  <c r="BO385" i="12"/>
  <c r="BW385" i="12"/>
  <c r="CD385" i="12"/>
  <c r="CE385" i="12"/>
  <c r="CL385" i="12"/>
  <c r="CM385" i="12"/>
  <c r="CT385" i="12"/>
  <c r="CU385" i="12"/>
  <c r="BH385" i="12"/>
  <c r="BI385" i="12"/>
  <c r="BL385" i="12"/>
  <c r="BM385" i="12"/>
  <c r="BP385" i="12"/>
  <c r="BT385" i="12"/>
  <c r="BU385" i="12"/>
  <c r="BX385" i="12"/>
  <c r="BY385" i="12"/>
  <c r="CF385" i="12"/>
  <c r="CG385" i="12"/>
  <c r="CK385" i="12"/>
  <c r="CN385" i="12"/>
  <c r="CO385" i="12"/>
  <c r="CR385" i="12"/>
  <c r="CS385" i="12"/>
  <c r="CV385" i="12"/>
  <c r="J386" i="11"/>
  <c r="I386" i="11"/>
  <c r="H386" i="11"/>
  <c r="G386" i="11"/>
  <c r="J385" i="11"/>
  <c r="I385" i="11"/>
  <c r="H385" i="11"/>
  <c r="G385" i="11"/>
  <c r="G387" i="11" s="1"/>
  <c r="J366" i="11"/>
  <c r="I366" i="11"/>
  <c r="H366" i="11"/>
  <c r="G366" i="11"/>
  <c r="J365" i="11"/>
  <c r="I365" i="11"/>
  <c r="H365" i="11"/>
  <c r="G365" i="11"/>
  <c r="G367" i="11" s="1"/>
  <c r="J346" i="11"/>
  <c r="I346" i="11"/>
  <c r="H346" i="11"/>
  <c r="G346" i="11"/>
  <c r="J345" i="11"/>
  <c r="J347" i="11" s="1"/>
  <c r="I345" i="11"/>
  <c r="H345" i="11"/>
  <c r="G345" i="11"/>
  <c r="G347" i="11" s="1"/>
  <c r="J326" i="11"/>
  <c r="I326" i="11"/>
  <c r="H326" i="11"/>
  <c r="G326" i="11"/>
  <c r="J325" i="11"/>
  <c r="I325" i="11"/>
  <c r="H325" i="11"/>
  <c r="G325" i="11"/>
  <c r="G327" i="11" s="1"/>
  <c r="J306" i="11"/>
  <c r="I306" i="11"/>
  <c r="H306" i="11"/>
  <c r="G306" i="11"/>
  <c r="J305" i="11"/>
  <c r="I305" i="11"/>
  <c r="I307" i="11" s="1"/>
  <c r="H305" i="11"/>
  <c r="G305" i="11"/>
  <c r="G307" i="11" s="1"/>
  <c r="J285" i="11"/>
  <c r="I285" i="11"/>
  <c r="H285" i="11"/>
  <c r="G285" i="11"/>
  <c r="J284" i="11"/>
  <c r="I284" i="11"/>
  <c r="H284" i="11"/>
  <c r="G284" i="11"/>
  <c r="G286" i="11" s="1"/>
  <c r="J265" i="11"/>
  <c r="I265" i="11"/>
  <c r="H265" i="11"/>
  <c r="G265" i="11"/>
  <c r="J264" i="11"/>
  <c r="I264" i="11"/>
  <c r="H264" i="11"/>
  <c r="G264" i="11"/>
  <c r="G266" i="11" s="1"/>
  <c r="J245" i="11"/>
  <c r="I245" i="11"/>
  <c r="H245" i="11"/>
  <c r="G245" i="11"/>
  <c r="J244" i="11"/>
  <c r="J246" i="11" s="1"/>
  <c r="I244" i="11"/>
  <c r="I246" i="11" s="1"/>
  <c r="H244" i="11"/>
  <c r="G244" i="11"/>
  <c r="J225" i="11"/>
  <c r="I225" i="11"/>
  <c r="H225" i="11"/>
  <c r="G225" i="11"/>
  <c r="J224" i="11"/>
  <c r="I224" i="11"/>
  <c r="H224" i="11"/>
  <c r="G224" i="11"/>
  <c r="G226" i="11" s="1"/>
  <c r="J184" i="11"/>
  <c r="I184" i="11"/>
  <c r="H184" i="11"/>
  <c r="G184" i="11"/>
  <c r="J183" i="11"/>
  <c r="J185" i="11" s="1"/>
  <c r="I183" i="11"/>
  <c r="H183" i="11"/>
  <c r="G183" i="11"/>
  <c r="J205" i="11"/>
  <c r="I205" i="11"/>
  <c r="H205" i="11"/>
  <c r="G205" i="11"/>
  <c r="J204" i="11"/>
  <c r="I204" i="11"/>
  <c r="H204" i="11"/>
  <c r="G204" i="11"/>
  <c r="G206" i="11" s="1"/>
  <c r="J164" i="11"/>
  <c r="I164" i="11"/>
  <c r="H164" i="11"/>
  <c r="G164" i="11"/>
  <c r="J163" i="11"/>
  <c r="I163" i="11"/>
  <c r="H163" i="11"/>
  <c r="G163" i="11"/>
  <c r="G165" i="11" s="1"/>
  <c r="J144" i="11"/>
  <c r="I144" i="11"/>
  <c r="H144" i="11"/>
  <c r="G144" i="11"/>
  <c r="J143" i="11"/>
  <c r="I143" i="11"/>
  <c r="H143" i="11"/>
  <c r="H145" i="11" s="1"/>
  <c r="G143" i="11"/>
  <c r="J124" i="11"/>
  <c r="I124" i="11"/>
  <c r="H124" i="11"/>
  <c r="G124" i="11"/>
  <c r="J123" i="11"/>
  <c r="I123" i="11"/>
  <c r="H123" i="11"/>
  <c r="G123" i="11"/>
  <c r="G125" i="11" s="1"/>
  <c r="J104" i="11"/>
  <c r="I104" i="11"/>
  <c r="H104" i="11"/>
  <c r="G104" i="11"/>
  <c r="J103" i="11"/>
  <c r="I103" i="11"/>
  <c r="H103" i="11"/>
  <c r="G103" i="11"/>
  <c r="G105" i="11" s="1"/>
  <c r="J404" i="11"/>
  <c r="I404" i="11"/>
  <c r="H404" i="11"/>
  <c r="G404" i="11"/>
  <c r="J403" i="11"/>
  <c r="I403" i="11"/>
  <c r="H403" i="11"/>
  <c r="G403" i="11"/>
  <c r="J402" i="11"/>
  <c r="I402" i="11"/>
  <c r="H402" i="11"/>
  <c r="G402" i="11"/>
  <c r="J401" i="11"/>
  <c r="I401" i="11"/>
  <c r="H401" i="11"/>
  <c r="G401" i="11"/>
  <c r="J400" i="11"/>
  <c r="I400" i="11"/>
  <c r="H400" i="11"/>
  <c r="G400" i="11"/>
  <c r="J399" i="11"/>
  <c r="I399" i="11"/>
  <c r="H399" i="11"/>
  <c r="G399" i="11"/>
  <c r="J398" i="11"/>
  <c r="I398" i="11"/>
  <c r="H398" i="11"/>
  <c r="G398" i="11"/>
  <c r="J397" i="11"/>
  <c r="I397" i="11"/>
  <c r="H397" i="11"/>
  <c r="G397" i="11"/>
  <c r="G395" i="11" s="1"/>
  <c r="J396" i="11"/>
  <c r="I396" i="11"/>
  <c r="H396" i="11"/>
  <c r="G396" i="11"/>
  <c r="J384" i="11"/>
  <c r="I384" i="11"/>
  <c r="H384" i="11"/>
  <c r="G384" i="11"/>
  <c r="J383" i="11"/>
  <c r="I383" i="11"/>
  <c r="H383" i="11"/>
  <c r="G383" i="11"/>
  <c r="J382" i="11"/>
  <c r="I382" i="11"/>
  <c r="H382" i="11"/>
  <c r="G382" i="11"/>
  <c r="J381" i="11"/>
  <c r="I381" i="11"/>
  <c r="H381" i="11"/>
  <c r="G381" i="11"/>
  <c r="J380" i="11"/>
  <c r="I380" i="11"/>
  <c r="H380" i="11"/>
  <c r="G380" i="11"/>
  <c r="J379" i="11"/>
  <c r="I379" i="11"/>
  <c r="H379" i="11"/>
  <c r="G379" i="11"/>
  <c r="J378" i="11"/>
  <c r="I378" i="11"/>
  <c r="H378" i="11"/>
  <c r="G378" i="11"/>
  <c r="J377" i="11"/>
  <c r="I377" i="11"/>
  <c r="H377" i="11"/>
  <c r="G377" i="11"/>
  <c r="J376" i="11"/>
  <c r="I376" i="11"/>
  <c r="H376" i="11"/>
  <c r="G376" i="11"/>
  <c r="J364" i="11"/>
  <c r="I364" i="11"/>
  <c r="H364" i="11"/>
  <c r="G364" i="11"/>
  <c r="J363" i="11"/>
  <c r="I363" i="11"/>
  <c r="H363" i="11"/>
  <c r="G363" i="11"/>
  <c r="J362" i="11"/>
  <c r="I362" i="11"/>
  <c r="H362" i="11"/>
  <c r="G362" i="11"/>
  <c r="J361" i="11"/>
  <c r="I361" i="11"/>
  <c r="H361" i="11"/>
  <c r="G361" i="11"/>
  <c r="J360" i="11"/>
  <c r="I360" i="11"/>
  <c r="H360" i="11"/>
  <c r="G360" i="11"/>
  <c r="J359" i="11"/>
  <c r="I359" i="11"/>
  <c r="H359" i="11"/>
  <c r="G359" i="11"/>
  <c r="J358" i="11"/>
  <c r="I358" i="11"/>
  <c r="H358" i="11"/>
  <c r="G358" i="11"/>
  <c r="J357" i="11"/>
  <c r="I357" i="11"/>
  <c r="H357" i="11"/>
  <c r="G357" i="11"/>
  <c r="G355" i="11" s="1"/>
  <c r="J356" i="11"/>
  <c r="I356" i="11"/>
  <c r="H356" i="11"/>
  <c r="G356" i="11"/>
  <c r="J344" i="11"/>
  <c r="I344" i="11"/>
  <c r="H344" i="11"/>
  <c r="G344" i="11"/>
  <c r="J343" i="11"/>
  <c r="I343" i="11"/>
  <c r="H343" i="11"/>
  <c r="G343" i="11"/>
  <c r="J342" i="11"/>
  <c r="I342" i="11"/>
  <c r="H342" i="11"/>
  <c r="G342" i="11"/>
  <c r="J341" i="11"/>
  <c r="I341" i="11"/>
  <c r="H341" i="11"/>
  <c r="G341" i="11"/>
  <c r="J340" i="11"/>
  <c r="I340" i="11"/>
  <c r="H340" i="11"/>
  <c r="G340" i="11"/>
  <c r="J339" i="11"/>
  <c r="I339" i="11"/>
  <c r="H339" i="11"/>
  <c r="G339" i="11"/>
  <c r="J338" i="11"/>
  <c r="I338" i="11"/>
  <c r="H338" i="11"/>
  <c r="G338" i="11"/>
  <c r="J337" i="11"/>
  <c r="I337" i="11"/>
  <c r="H337" i="11"/>
  <c r="G337" i="11"/>
  <c r="J336" i="11"/>
  <c r="I336" i="11"/>
  <c r="H336" i="11"/>
  <c r="G336" i="11"/>
  <c r="J324" i="11"/>
  <c r="I324" i="11"/>
  <c r="H324" i="11"/>
  <c r="G324" i="11"/>
  <c r="J323" i="11"/>
  <c r="I323" i="11"/>
  <c r="H323" i="11"/>
  <c r="G323" i="11"/>
  <c r="J322" i="11"/>
  <c r="I322" i="11"/>
  <c r="H322" i="11"/>
  <c r="G322" i="11"/>
  <c r="J321" i="11"/>
  <c r="I321" i="11"/>
  <c r="H321" i="11"/>
  <c r="G321" i="11"/>
  <c r="J320" i="11"/>
  <c r="I320" i="11"/>
  <c r="H320" i="11"/>
  <c r="G320" i="11"/>
  <c r="J319" i="11"/>
  <c r="I319" i="11"/>
  <c r="H319" i="11"/>
  <c r="G319" i="11"/>
  <c r="J318" i="11"/>
  <c r="I318" i="11"/>
  <c r="H318" i="11"/>
  <c r="G318" i="11"/>
  <c r="J317" i="11"/>
  <c r="I317" i="11"/>
  <c r="H317" i="11"/>
  <c r="G317" i="11"/>
  <c r="J316" i="11"/>
  <c r="I316" i="11"/>
  <c r="H316" i="11"/>
  <c r="G316" i="11"/>
  <c r="J303" i="11"/>
  <c r="I303" i="11"/>
  <c r="H303" i="11"/>
  <c r="G303" i="11"/>
  <c r="J302" i="11"/>
  <c r="I302" i="11"/>
  <c r="H302" i="11"/>
  <c r="G302" i="11"/>
  <c r="J301" i="11"/>
  <c r="I301" i="11"/>
  <c r="H301" i="11"/>
  <c r="G301" i="11"/>
  <c r="J300" i="11"/>
  <c r="I300" i="11"/>
  <c r="H300" i="11"/>
  <c r="G300" i="11"/>
  <c r="J299" i="11"/>
  <c r="I299" i="11"/>
  <c r="H299" i="11"/>
  <c r="G299" i="11"/>
  <c r="J298" i="11"/>
  <c r="I298" i="11"/>
  <c r="H298" i="11"/>
  <c r="G298" i="11"/>
  <c r="J297" i="11"/>
  <c r="I297" i="11"/>
  <c r="H297" i="11"/>
  <c r="G297" i="11"/>
  <c r="J296" i="11"/>
  <c r="I296" i="11"/>
  <c r="H296" i="11"/>
  <c r="G296" i="11"/>
  <c r="J295" i="11"/>
  <c r="I295" i="11"/>
  <c r="H295" i="11"/>
  <c r="G295" i="11"/>
  <c r="J283" i="11"/>
  <c r="I283" i="11"/>
  <c r="H283" i="11"/>
  <c r="G283" i="11"/>
  <c r="J282" i="11"/>
  <c r="I282" i="11"/>
  <c r="H282" i="11"/>
  <c r="G282" i="11"/>
  <c r="J281" i="11"/>
  <c r="I281" i="11"/>
  <c r="H281" i="11"/>
  <c r="G281" i="11"/>
  <c r="J280" i="11"/>
  <c r="I280" i="11"/>
  <c r="H280" i="11"/>
  <c r="G280" i="11"/>
  <c r="J279" i="11"/>
  <c r="I279" i="11"/>
  <c r="H279" i="11"/>
  <c r="G279" i="11"/>
  <c r="J278" i="11"/>
  <c r="I278" i="11"/>
  <c r="H278" i="11"/>
  <c r="G278" i="11"/>
  <c r="J277" i="11"/>
  <c r="I277" i="11"/>
  <c r="H277" i="11"/>
  <c r="G277" i="11"/>
  <c r="J276" i="11"/>
  <c r="I276" i="11"/>
  <c r="H276" i="11"/>
  <c r="G276" i="11"/>
  <c r="J275" i="11"/>
  <c r="I275" i="11"/>
  <c r="H275" i="11"/>
  <c r="G275" i="11"/>
  <c r="J263" i="11"/>
  <c r="I263" i="11"/>
  <c r="H263" i="11"/>
  <c r="G263" i="11"/>
  <c r="J262" i="11"/>
  <c r="I262" i="11"/>
  <c r="H262" i="11"/>
  <c r="G262" i="11"/>
  <c r="J261" i="11"/>
  <c r="I261" i="11"/>
  <c r="H261" i="11"/>
  <c r="G261" i="11"/>
  <c r="J260" i="11"/>
  <c r="I260" i="11"/>
  <c r="H260" i="11"/>
  <c r="G260" i="11"/>
  <c r="J259" i="11"/>
  <c r="I259" i="11"/>
  <c r="H259" i="11"/>
  <c r="G259" i="11"/>
  <c r="J258" i="11"/>
  <c r="I258" i="11"/>
  <c r="H258" i="11"/>
  <c r="G258" i="11"/>
  <c r="J257" i="11"/>
  <c r="I257" i="11"/>
  <c r="H257" i="11"/>
  <c r="G257" i="11"/>
  <c r="J256" i="11"/>
  <c r="I256" i="11"/>
  <c r="H256" i="11"/>
  <c r="G256" i="11"/>
  <c r="J255" i="11"/>
  <c r="I255" i="11"/>
  <c r="H255" i="11"/>
  <c r="G255" i="11"/>
  <c r="J243" i="11"/>
  <c r="I243" i="11"/>
  <c r="H243" i="11"/>
  <c r="G243" i="11"/>
  <c r="J242" i="11"/>
  <c r="I242" i="11"/>
  <c r="H242" i="11"/>
  <c r="G242" i="11"/>
  <c r="J241" i="11"/>
  <c r="I241" i="11"/>
  <c r="H241" i="11"/>
  <c r="G241" i="11"/>
  <c r="J240" i="11"/>
  <c r="I240" i="11"/>
  <c r="H240" i="11"/>
  <c r="G240" i="11"/>
  <c r="J239" i="11"/>
  <c r="I239" i="11"/>
  <c r="H239" i="11"/>
  <c r="G239" i="11"/>
  <c r="J238" i="11"/>
  <c r="I238" i="11"/>
  <c r="H238" i="11"/>
  <c r="G238" i="11"/>
  <c r="J237" i="11"/>
  <c r="I237" i="11"/>
  <c r="H237" i="11"/>
  <c r="G237" i="11"/>
  <c r="J236" i="11"/>
  <c r="I236" i="11"/>
  <c r="H236" i="11"/>
  <c r="G236" i="11"/>
  <c r="J235" i="11"/>
  <c r="I235" i="11"/>
  <c r="H235" i="11"/>
  <c r="G235" i="11"/>
  <c r="J223" i="11"/>
  <c r="I223" i="11"/>
  <c r="H223" i="11"/>
  <c r="G223" i="11"/>
  <c r="J222" i="11"/>
  <c r="I222" i="11"/>
  <c r="H222" i="11"/>
  <c r="G222" i="11"/>
  <c r="J221" i="11"/>
  <c r="I221" i="11"/>
  <c r="H221" i="11"/>
  <c r="G221" i="11"/>
  <c r="J220" i="11"/>
  <c r="I220" i="11"/>
  <c r="H220" i="11"/>
  <c r="G220" i="11"/>
  <c r="J219" i="11"/>
  <c r="I219" i="11"/>
  <c r="H219" i="11"/>
  <c r="G219" i="11"/>
  <c r="J218" i="11"/>
  <c r="I218" i="11"/>
  <c r="H218" i="11"/>
  <c r="G218" i="11"/>
  <c r="J217" i="11"/>
  <c r="I217" i="11"/>
  <c r="H217" i="11"/>
  <c r="G217" i="11"/>
  <c r="J216" i="11"/>
  <c r="I216" i="11"/>
  <c r="H216" i="11"/>
  <c r="G216" i="11"/>
  <c r="J215" i="11"/>
  <c r="I215" i="11"/>
  <c r="H215" i="11"/>
  <c r="G215" i="11"/>
  <c r="J202" i="11"/>
  <c r="I202" i="11"/>
  <c r="H202" i="11"/>
  <c r="G202" i="11"/>
  <c r="J201" i="11"/>
  <c r="I201" i="11"/>
  <c r="H201" i="11"/>
  <c r="G201" i="11"/>
  <c r="J200" i="11"/>
  <c r="I200" i="11"/>
  <c r="H200" i="11"/>
  <c r="G200" i="11"/>
  <c r="J199" i="11"/>
  <c r="I199" i="11"/>
  <c r="H199" i="11"/>
  <c r="G199" i="11"/>
  <c r="J198" i="11"/>
  <c r="I198" i="11"/>
  <c r="H198" i="11"/>
  <c r="G198" i="11"/>
  <c r="J197" i="11"/>
  <c r="I197" i="11"/>
  <c r="H197" i="11"/>
  <c r="G197" i="11"/>
  <c r="J196" i="11"/>
  <c r="I196" i="11"/>
  <c r="H196" i="11"/>
  <c r="G196" i="11"/>
  <c r="J195" i="11"/>
  <c r="I195" i="11"/>
  <c r="H195" i="11"/>
  <c r="G195" i="11"/>
  <c r="J194" i="11"/>
  <c r="I194" i="11"/>
  <c r="H194" i="11"/>
  <c r="G194" i="11"/>
  <c r="J182" i="11"/>
  <c r="I182" i="11"/>
  <c r="H182" i="11"/>
  <c r="G182" i="11"/>
  <c r="J181" i="11"/>
  <c r="I181" i="11"/>
  <c r="H181" i="11"/>
  <c r="G181" i="11"/>
  <c r="J180" i="11"/>
  <c r="I180" i="11"/>
  <c r="H180" i="11"/>
  <c r="G180" i="11"/>
  <c r="J179" i="11"/>
  <c r="I179" i="11"/>
  <c r="H179" i="11"/>
  <c r="G179" i="11"/>
  <c r="J178" i="11"/>
  <c r="I178" i="11"/>
  <c r="H178" i="11"/>
  <c r="G178" i="11"/>
  <c r="J177" i="11"/>
  <c r="I177" i="11"/>
  <c r="H177" i="11"/>
  <c r="G177" i="11"/>
  <c r="J176" i="11"/>
  <c r="I176" i="11"/>
  <c r="H176" i="11"/>
  <c r="G176" i="11"/>
  <c r="J175" i="11"/>
  <c r="I175" i="11"/>
  <c r="H175" i="11"/>
  <c r="G175" i="11"/>
  <c r="J174" i="11"/>
  <c r="I174" i="11"/>
  <c r="H174" i="11"/>
  <c r="G174" i="11"/>
  <c r="J162" i="11"/>
  <c r="I162" i="11"/>
  <c r="H162" i="11"/>
  <c r="G162" i="11"/>
  <c r="J161" i="11"/>
  <c r="I161" i="11"/>
  <c r="H161" i="11"/>
  <c r="G161" i="11"/>
  <c r="J160" i="11"/>
  <c r="I160" i="11"/>
  <c r="H160" i="11"/>
  <c r="G160" i="11"/>
  <c r="J159" i="11"/>
  <c r="I159" i="11"/>
  <c r="H159" i="11"/>
  <c r="G159" i="11"/>
  <c r="J158" i="11"/>
  <c r="I158" i="11"/>
  <c r="H158" i="11"/>
  <c r="G158" i="11"/>
  <c r="J157" i="11"/>
  <c r="I157" i="11"/>
  <c r="H157" i="11"/>
  <c r="G157" i="11"/>
  <c r="J156" i="11"/>
  <c r="I156" i="11"/>
  <c r="H156" i="11"/>
  <c r="G156" i="11"/>
  <c r="J155" i="11"/>
  <c r="I155" i="11"/>
  <c r="H155" i="11"/>
  <c r="G155" i="11"/>
  <c r="J154" i="11"/>
  <c r="I154" i="11"/>
  <c r="H154" i="11"/>
  <c r="G154" i="11"/>
  <c r="J142" i="11"/>
  <c r="I142" i="11"/>
  <c r="H142" i="11"/>
  <c r="G142" i="11"/>
  <c r="J141" i="11"/>
  <c r="I141" i="11"/>
  <c r="H141" i="11"/>
  <c r="G141" i="11"/>
  <c r="J140" i="11"/>
  <c r="I140" i="11"/>
  <c r="H140" i="11"/>
  <c r="G140" i="11"/>
  <c r="J139" i="11"/>
  <c r="I139" i="11"/>
  <c r="H139" i="11"/>
  <c r="G139" i="11"/>
  <c r="J138" i="11"/>
  <c r="I138" i="11"/>
  <c r="H138" i="11"/>
  <c r="G138" i="11"/>
  <c r="J137" i="11"/>
  <c r="I137" i="11"/>
  <c r="H137" i="11"/>
  <c r="G137" i="11"/>
  <c r="J136" i="11"/>
  <c r="I136" i="11"/>
  <c r="H136" i="11"/>
  <c r="G136" i="11"/>
  <c r="J135" i="11"/>
  <c r="I135" i="11"/>
  <c r="H135" i="11"/>
  <c r="G135" i="11"/>
  <c r="J134" i="11"/>
  <c r="I134" i="11"/>
  <c r="H134" i="11"/>
  <c r="G134" i="11"/>
  <c r="J122" i="11"/>
  <c r="I122" i="11"/>
  <c r="H122" i="11"/>
  <c r="G122" i="11"/>
  <c r="J121" i="11"/>
  <c r="I121" i="11"/>
  <c r="H121" i="11"/>
  <c r="G121" i="11"/>
  <c r="J120" i="11"/>
  <c r="I120" i="11"/>
  <c r="H120" i="11"/>
  <c r="G120" i="11"/>
  <c r="J119" i="11"/>
  <c r="I119" i="11"/>
  <c r="H119" i="11"/>
  <c r="G119" i="11"/>
  <c r="J118" i="11"/>
  <c r="I118" i="11"/>
  <c r="H118" i="11"/>
  <c r="G118" i="11"/>
  <c r="J117" i="11"/>
  <c r="I117" i="11"/>
  <c r="H117" i="11"/>
  <c r="G117" i="11"/>
  <c r="J116" i="11"/>
  <c r="I116" i="11"/>
  <c r="H116" i="11"/>
  <c r="G116" i="11"/>
  <c r="J115" i="11"/>
  <c r="I115" i="11"/>
  <c r="H115" i="11"/>
  <c r="G115" i="11"/>
  <c r="J114" i="11"/>
  <c r="I114" i="11"/>
  <c r="H114" i="11"/>
  <c r="G114" i="11"/>
  <c r="J395" i="11"/>
  <c r="I395" i="11"/>
  <c r="H395" i="11"/>
  <c r="J394" i="11"/>
  <c r="I394" i="11"/>
  <c r="H394" i="11"/>
  <c r="G394" i="11"/>
  <c r="J393" i="11"/>
  <c r="I393" i="11"/>
  <c r="H393" i="11"/>
  <c r="G393" i="11"/>
  <c r="J392" i="11"/>
  <c r="I392" i="11"/>
  <c r="H392" i="11"/>
  <c r="G392" i="11"/>
  <c r="J391" i="11"/>
  <c r="I391" i="11"/>
  <c r="H391" i="11"/>
  <c r="G391" i="11"/>
  <c r="J390" i="11"/>
  <c r="I390" i="11"/>
  <c r="H390" i="11"/>
  <c r="G390" i="11"/>
  <c r="J389" i="11"/>
  <c r="I389" i="11"/>
  <c r="H389" i="11"/>
  <c r="G389" i="11"/>
  <c r="J388" i="11"/>
  <c r="I388" i="11"/>
  <c r="H388" i="11"/>
  <c r="G388" i="11"/>
  <c r="J387" i="11"/>
  <c r="I387" i="11"/>
  <c r="H387" i="11"/>
  <c r="J375" i="11"/>
  <c r="I375" i="11"/>
  <c r="H375" i="11"/>
  <c r="G375" i="11"/>
  <c r="J374" i="11"/>
  <c r="I374" i="11"/>
  <c r="H374" i="11"/>
  <c r="G374" i="11"/>
  <c r="J373" i="11"/>
  <c r="I373" i="11"/>
  <c r="H373" i="11"/>
  <c r="G373" i="11"/>
  <c r="J372" i="11"/>
  <c r="I372" i="11"/>
  <c r="H372" i="11"/>
  <c r="G372" i="11"/>
  <c r="J371" i="11"/>
  <c r="I371" i="11"/>
  <c r="H371" i="11"/>
  <c r="G371" i="11"/>
  <c r="J370" i="11"/>
  <c r="I370" i="11"/>
  <c r="H370" i="11"/>
  <c r="G370" i="11"/>
  <c r="J369" i="11"/>
  <c r="I369" i="11"/>
  <c r="H369" i="11"/>
  <c r="G369" i="11"/>
  <c r="J368" i="11"/>
  <c r="I368" i="11"/>
  <c r="H368" i="11"/>
  <c r="G368" i="11"/>
  <c r="J367" i="11"/>
  <c r="I367" i="11"/>
  <c r="H367" i="11"/>
  <c r="J355" i="11"/>
  <c r="I355" i="11"/>
  <c r="H355" i="11"/>
  <c r="J354" i="11"/>
  <c r="I354" i="11"/>
  <c r="H354" i="11"/>
  <c r="G354" i="11"/>
  <c r="J353" i="11"/>
  <c r="I353" i="11"/>
  <c r="H353" i="11"/>
  <c r="G353" i="11"/>
  <c r="J352" i="11"/>
  <c r="I352" i="11"/>
  <c r="H352" i="11"/>
  <c r="G352" i="11"/>
  <c r="J351" i="11"/>
  <c r="I351" i="11"/>
  <c r="H351" i="11"/>
  <c r="G351" i="11"/>
  <c r="J350" i="11"/>
  <c r="I350" i="11"/>
  <c r="H350" i="11"/>
  <c r="G350" i="11"/>
  <c r="J349" i="11"/>
  <c r="I349" i="11"/>
  <c r="H349" i="11"/>
  <c r="G349" i="11"/>
  <c r="J348" i="11"/>
  <c r="I348" i="11"/>
  <c r="H348" i="11"/>
  <c r="G348" i="11"/>
  <c r="I347" i="11"/>
  <c r="H347" i="11"/>
  <c r="J335" i="11"/>
  <c r="I335" i="11"/>
  <c r="H335" i="11"/>
  <c r="G335" i="11"/>
  <c r="J334" i="11"/>
  <c r="I334" i="11"/>
  <c r="H334" i="11"/>
  <c r="G334" i="11"/>
  <c r="J333" i="11"/>
  <c r="I333" i="11"/>
  <c r="H333" i="11"/>
  <c r="G333" i="11"/>
  <c r="J332" i="11"/>
  <c r="I332" i="11"/>
  <c r="H332" i="11"/>
  <c r="G332" i="11"/>
  <c r="J331" i="11"/>
  <c r="I331" i="11"/>
  <c r="H331" i="11"/>
  <c r="G331" i="11"/>
  <c r="J330" i="11"/>
  <c r="I330" i="11"/>
  <c r="H330" i="11"/>
  <c r="G330" i="11"/>
  <c r="J329" i="11"/>
  <c r="I329" i="11"/>
  <c r="H329" i="11"/>
  <c r="G329" i="11"/>
  <c r="J328" i="11"/>
  <c r="I328" i="11"/>
  <c r="H328" i="11"/>
  <c r="G328" i="11"/>
  <c r="J327" i="11"/>
  <c r="I327" i="11"/>
  <c r="H327" i="11"/>
  <c r="J315" i="11"/>
  <c r="I315" i="11"/>
  <c r="H315" i="11"/>
  <c r="G315" i="11"/>
  <c r="J314" i="11"/>
  <c r="I314" i="11"/>
  <c r="H314" i="11"/>
  <c r="G314" i="11"/>
  <c r="J313" i="11"/>
  <c r="I313" i="11"/>
  <c r="H313" i="11"/>
  <c r="G313" i="11"/>
  <c r="J312" i="11"/>
  <c r="I312" i="11"/>
  <c r="H312" i="11"/>
  <c r="G312" i="11"/>
  <c r="J311" i="11"/>
  <c r="I311" i="11"/>
  <c r="H311" i="11"/>
  <c r="G311" i="11"/>
  <c r="J310" i="11"/>
  <c r="I310" i="11"/>
  <c r="H310" i="11"/>
  <c r="G310" i="11"/>
  <c r="J309" i="11"/>
  <c r="I309" i="11"/>
  <c r="H309" i="11"/>
  <c r="G309" i="11"/>
  <c r="J308" i="11"/>
  <c r="I308" i="11"/>
  <c r="H308" i="11"/>
  <c r="G308" i="11"/>
  <c r="J307" i="11"/>
  <c r="H307" i="11"/>
  <c r="J294" i="11"/>
  <c r="I294" i="11"/>
  <c r="H294" i="11"/>
  <c r="G294" i="11"/>
  <c r="J293" i="11"/>
  <c r="I293" i="11"/>
  <c r="H293" i="11"/>
  <c r="G293" i="11"/>
  <c r="J292" i="11"/>
  <c r="I292" i="11"/>
  <c r="H292" i="11"/>
  <c r="G292" i="11"/>
  <c r="J291" i="11"/>
  <c r="I291" i="11"/>
  <c r="H291" i="11"/>
  <c r="G291" i="11"/>
  <c r="J290" i="11"/>
  <c r="I290" i="11"/>
  <c r="H290" i="11"/>
  <c r="G290" i="11"/>
  <c r="J289" i="11"/>
  <c r="I289" i="11"/>
  <c r="H289" i="11"/>
  <c r="G289" i="11"/>
  <c r="J288" i="11"/>
  <c r="I288" i="11"/>
  <c r="H288" i="11"/>
  <c r="G288" i="11"/>
  <c r="J287" i="11"/>
  <c r="I287" i="11"/>
  <c r="H287" i="11"/>
  <c r="G287" i="11"/>
  <c r="J286" i="11"/>
  <c r="I286" i="11"/>
  <c r="H286" i="11"/>
  <c r="J274" i="11"/>
  <c r="I274" i="11"/>
  <c r="H274" i="11"/>
  <c r="G274" i="11"/>
  <c r="J273" i="11"/>
  <c r="I273" i="11"/>
  <c r="H273" i="11"/>
  <c r="G273" i="11"/>
  <c r="J272" i="11"/>
  <c r="I272" i="11"/>
  <c r="H272" i="11"/>
  <c r="G272" i="11"/>
  <c r="J271" i="11"/>
  <c r="I271" i="11"/>
  <c r="H271" i="11"/>
  <c r="G271" i="11"/>
  <c r="J270" i="11"/>
  <c r="I270" i="11"/>
  <c r="H270" i="11"/>
  <c r="G270" i="11"/>
  <c r="J269" i="11"/>
  <c r="I269" i="11"/>
  <c r="H269" i="11"/>
  <c r="G269" i="11"/>
  <c r="J268" i="11"/>
  <c r="I268" i="11"/>
  <c r="H268" i="11"/>
  <c r="G268" i="11"/>
  <c r="J267" i="11"/>
  <c r="I267" i="11"/>
  <c r="H267" i="11"/>
  <c r="G267" i="11"/>
  <c r="J266" i="11"/>
  <c r="I266" i="11"/>
  <c r="H266" i="11"/>
  <c r="J254" i="11"/>
  <c r="I254" i="11"/>
  <c r="H254" i="11"/>
  <c r="G254" i="11"/>
  <c r="J253" i="11"/>
  <c r="I253" i="11"/>
  <c r="H253" i="11"/>
  <c r="G253" i="11"/>
  <c r="J252" i="11"/>
  <c r="I252" i="11"/>
  <c r="H252" i="11"/>
  <c r="G252" i="11"/>
  <c r="J251" i="11"/>
  <c r="I251" i="11"/>
  <c r="H251" i="11"/>
  <c r="G251" i="11"/>
  <c r="J250" i="11"/>
  <c r="I250" i="11"/>
  <c r="H250" i="11"/>
  <c r="G250" i="11"/>
  <c r="J249" i="11"/>
  <c r="I249" i="11"/>
  <c r="H249" i="11"/>
  <c r="G249" i="11"/>
  <c r="J248" i="11"/>
  <c r="I248" i="11"/>
  <c r="H248" i="11"/>
  <c r="G248" i="11"/>
  <c r="J247" i="11"/>
  <c r="I247" i="11"/>
  <c r="H247" i="11"/>
  <c r="G247" i="11"/>
  <c r="H246" i="11"/>
  <c r="G246" i="11"/>
  <c r="J234" i="11"/>
  <c r="I234" i="11"/>
  <c r="H234" i="11"/>
  <c r="G234" i="11"/>
  <c r="J233" i="11"/>
  <c r="I233" i="11"/>
  <c r="H233" i="11"/>
  <c r="G233" i="11"/>
  <c r="J232" i="11"/>
  <c r="I232" i="11"/>
  <c r="H232" i="11"/>
  <c r="G232" i="11"/>
  <c r="J231" i="11"/>
  <c r="I231" i="11"/>
  <c r="H231" i="11"/>
  <c r="G231" i="11"/>
  <c r="J230" i="11"/>
  <c r="I230" i="11"/>
  <c r="H230" i="11"/>
  <c r="G230" i="11"/>
  <c r="J229" i="11"/>
  <c r="I229" i="11"/>
  <c r="H229" i="11"/>
  <c r="G229" i="11"/>
  <c r="J228" i="11"/>
  <c r="I228" i="11"/>
  <c r="H228" i="11"/>
  <c r="G228" i="11"/>
  <c r="J227" i="11"/>
  <c r="I227" i="11"/>
  <c r="H227" i="11"/>
  <c r="G227" i="11"/>
  <c r="J226" i="11"/>
  <c r="I226" i="11"/>
  <c r="H226" i="11"/>
  <c r="J214" i="11"/>
  <c r="I214" i="11"/>
  <c r="H214" i="11"/>
  <c r="G214" i="11"/>
  <c r="J213" i="11"/>
  <c r="I213" i="11"/>
  <c r="H213" i="11"/>
  <c r="G213" i="11"/>
  <c r="J212" i="11"/>
  <c r="I212" i="11"/>
  <c r="H212" i="11"/>
  <c r="G212" i="11"/>
  <c r="J211" i="11"/>
  <c r="I211" i="11"/>
  <c r="H211" i="11"/>
  <c r="G211" i="11"/>
  <c r="J210" i="11"/>
  <c r="I210" i="11"/>
  <c r="H210" i="11"/>
  <c r="G210" i="11"/>
  <c r="J209" i="11"/>
  <c r="I209" i="11"/>
  <c r="H209" i="11"/>
  <c r="G209" i="11"/>
  <c r="J208" i="11"/>
  <c r="I208" i="11"/>
  <c r="H208" i="11"/>
  <c r="G208" i="11"/>
  <c r="J207" i="11"/>
  <c r="I207" i="11"/>
  <c r="H207" i="11"/>
  <c r="G207" i="11"/>
  <c r="J206" i="11"/>
  <c r="I206" i="11"/>
  <c r="H206" i="11"/>
  <c r="J193" i="11"/>
  <c r="I193" i="11"/>
  <c r="H193" i="11"/>
  <c r="G193" i="11"/>
  <c r="J192" i="11"/>
  <c r="I192" i="11"/>
  <c r="H192" i="11"/>
  <c r="G192" i="11"/>
  <c r="J191" i="11"/>
  <c r="I191" i="11"/>
  <c r="H191" i="11"/>
  <c r="G191" i="11"/>
  <c r="J190" i="11"/>
  <c r="I190" i="11"/>
  <c r="H190" i="11"/>
  <c r="G190" i="11"/>
  <c r="J189" i="11"/>
  <c r="I189" i="11"/>
  <c r="H189" i="11"/>
  <c r="G189" i="11"/>
  <c r="J188" i="11"/>
  <c r="I188" i="11"/>
  <c r="H188" i="11"/>
  <c r="G188" i="11"/>
  <c r="J187" i="11"/>
  <c r="I187" i="11"/>
  <c r="H187" i="11"/>
  <c r="G187" i="11"/>
  <c r="J186" i="11"/>
  <c r="I186" i="11"/>
  <c r="H186" i="11"/>
  <c r="G186" i="11"/>
  <c r="I185" i="11"/>
  <c r="H185" i="11"/>
  <c r="G185" i="11"/>
  <c r="J173" i="11"/>
  <c r="I173" i="11"/>
  <c r="H173" i="11"/>
  <c r="G173" i="11"/>
  <c r="J172" i="11"/>
  <c r="I172" i="11"/>
  <c r="H172" i="11"/>
  <c r="G172" i="11"/>
  <c r="J171" i="11"/>
  <c r="I171" i="11"/>
  <c r="H171" i="11"/>
  <c r="G171" i="11"/>
  <c r="J170" i="11"/>
  <c r="I170" i="11"/>
  <c r="H170" i="11"/>
  <c r="G170" i="11"/>
  <c r="J169" i="11"/>
  <c r="I169" i="11"/>
  <c r="H169" i="11"/>
  <c r="G169" i="11"/>
  <c r="J168" i="11"/>
  <c r="I168" i="11"/>
  <c r="H168" i="11"/>
  <c r="G168" i="11"/>
  <c r="J167" i="11"/>
  <c r="I167" i="11"/>
  <c r="H167" i="11"/>
  <c r="G167" i="11"/>
  <c r="J166" i="11"/>
  <c r="I166" i="11"/>
  <c r="H166" i="11"/>
  <c r="G166" i="11"/>
  <c r="J165" i="11"/>
  <c r="I165" i="11"/>
  <c r="H165" i="11"/>
  <c r="J153" i="11"/>
  <c r="I153" i="11"/>
  <c r="H153" i="11"/>
  <c r="G153" i="11"/>
  <c r="J152" i="11"/>
  <c r="I152" i="11"/>
  <c r="H152" i="11"/>
  <c r="G152" i="11"/>
  <c r="J151" i="11"/>
  <c r="I151" i="11"/>
  <c r="H151" i="11"/>
  <c r="G151" i="11"/>
  <c r="J150" i="11"/>
  <c r="I150" i="11"/>
  <c r="H150" i="11"/>
  <c r="G150" i="11"/>
  <c r="J149" i="11"/>
  <c r="I149" i="11"/>
  <c r="H149" i="11"/>
  <c r="G149" i="11"/>
  <c r="J148" i="11"/>
  <c r="I148" i="11"/>
  <c r="H148" i="11"/>
  <c r="G148" i="11"/>
  <c r="J147" i="11"/>
  <c r="I147" i="11"/>
  <c r="H147" i="11"/>
  <c r="G147" i="11"/>
  <c r="J146" i="11"/>
  <c r="I146" i="11"/>
  <c r="H146" i="11"/>
  <c r="G146" i="11"/>
  <c r="J145" i="11"/>
  <c r="I145" i="11"/>
  <c r="G145" i="11"/>
  <c r="J133" i="11"/>
  <c r="I133" i="11"/>
  <c r="H133" i="11"/>
  <c r="G133" i="11"/>
  <c r="J132" i="11"/>
  <c r="I132" i="11"/>
  <c r="H132" i="11"/>
  <c r="G132" i="11"/>
  <c r="J131" i="11"/>
  <c r="I131" i="11"/>
  <c r="H131" i="11"/>
  <c r="G131" i="11"/>
  <c r="J130" i="11"/>
  <c r="I130" i="11"/>
  <c r="H130" i="11"/>
  <c r="G130" i="11"/>
  <c r="J129" i="11"/>
  <c r="I129" i="11"/>
  <c r="H129" i="11"/>
  <c r="G129" i="11"/>
  <c r="J128" i="11"/>
  <c r="I128" i="11"/>
  <c r="H128" i="11"/>
  <c r="G128" i="11"/>
  <c r="J127" i="11"/>
  <c r="I127" i="11"/>
  <c r="H127" i="11"/>
  <c r="G127" i="11"/>
  <c r="J126" i="11"/>
  <c r="I126" i="11"/>
  <c r="H126" i="11"/>
  <c r="G126" i="11"/>
  <c r="J125" i="11"/>
  <c r="I125" i="11"/>
  <c r="H125" i="11"/>
  <c r="J113" i="11"/>
  <c r="I113" i="11"/>
  <c r="H113" i="11"/>
  <c r="G113" i="11"/>
  <c r="J112" i="11"/>
  <c r="I112" i="11"/>
  <c r="H112" i="11"/>
  <c r="G112" i="11"/>
  <c r="J111" i="11"/>
  <c r="I111" i="11"/>
  <c r="H111" i="11"/>
  <c r="G111" i="11"/>
  <c r="J110" i="11"/>
  <c r="I110" i="11"/>
  <c r="H110" i="11"/>
  <c r="G110" i="11"/>
  <c r="J109" i="11"/>
  <c r="I109" i="11"/>
  <c r="H109" i="11"/>
  <c r="G109" i="11"/>
  <c r="J108" i="11"/>
  <c r="I108" i="11"/>
  <c r="H108" i="11"/>
  <c r="G108" i="11"/>
  <c r="J107" i="11"/>
  <c r="I107" i="11"/>
  <c r="H107" i="11"/>
  <c r="G107" i="11"/>
  <c r="J106" i="11"/>
  <c r="I106" i="11"/>
  <c r="H106" i="11"/>
  <c r="G106" i="11"/>
  <c r="J105" i="11"/>
  <c r="I105" i="11"/>
  <c r="H105" i="11"/>
  <c r="J92" i="11"/>
  <c r="I92" i="11"/>
  <c r="H92" i="11"/>
  <c r="G92" i="11"/>
  <c r="J91" i="11"/>
  <c r="I91" i="11"/>
  <c r="H91" i="11"/>
  <c r="G91" i="11"/>
  <c r="J90" i="11"/>
  <c r="I90" i="11"/>
  <c r="H90" i="11"/>
  <c r="G90" i="11"/>
  <c r="J89" i="11"/>
  <c r="I89" i="11"/>
  <c r="H89" i="11"/>
  <c r="G89" i="11"/>
  <c r="J88" i="11"/>
  <c r="I88" i="11"/>
  <c r="H88" i="11"/>
  <c r="G88" i="11"/>
  <c r="J87" i="11"/>
  <c r="I87" i="11"/>
  <c r="H87" i="11"/>
  <c r="G87" i="11"/>
  <c r="J86" i="11"/>
  <c r="I86" i="11"/>
  <c r="H86" i="11"/>
  <c r="G86" i="11"/>
  <c r="J85" i="11"/>
  <c r="I85" i="11"/>
  <c r="H85" i="11"/>
  <c r="G85" i="11"/>
  <c r="J84" i="11"/>
  <c r="I84" i="11"/>
  <c r="H84" i="11"/>
  <c r="G84" i="11"/>
  <c r="J72" i="11"/>
  <c r="I72" i="11"/>
  <c r="H72" i="11"/>
  <c r="G72" i="11"/>
  <c r="J71" i="11"/>
  <c r="I71" i="11"/>
  <c r="H71" i="11"/>
  <c r="G71" i="11"/>
  <c r="J70" i="11"/>
  <c r="I70" i="11"/>
  <c r="H70" i="11"/>
  <c r="G70" i="11"/>
  <c r="J69" i="11"/>
  <c r="I69" i="11"/>
  <c r="H69" i="11"/>
  <c r="G69" i="11"/>
  <c r="J68" i="11"/>
  <c r="I68" i="11"/>
  <c r="H68" i="11"/>
  <c r="G68" i="11"/>
  <c r="J67" i="11"/>
  <c r="I67" i="11"/>
  <c r="H67" i="11"/>
  <c r="G67" i="11"/>
  <c r="J66" i="11"/>
  <c r="I66" i="11"/>
  <c r="H66" i="11"/>
  <c r="G66" i="11"/>
  <c r="J65" i="11"/>
  <c r="I65" i="11"/>
  <c r="H65" i="11"/>
  <c r="G65" i="11"/>
  <c r="J64" i="11"/>
  <c r="I64" i="11"/>
  <c r="H64" i="11"/>
  <c r="G64" i="11"/>
  <c r="H47" i="11"/>
  <c r="I47" i="11"/>
  <c r="J47" i="11"/>
  <c r="H48" i="11"/>
  <c r="I48" i="11"/>
  <c r="J48" i="11"/>
  <c r="H49" i="11"/>
  <c r="I49" i="11"/>
  <c r="J49" i="11"/>
  <c r="H50" i="11"/>
  <c r="I50" i="11"/>
  <c r="J50" i="11"/>
  <c r="J51" i="11"/>
  <c r="H51" i="11"/>
  <c r="I51" i="11"/>
  <c r="H52" i="11"/>
  <c r="I52" i="11"/>
  <c r="J52" i="11"/>
  <c r="G52" i="11"/>
  <c r="G51" i="11"/>
  <c r="G50" i="11"/>
  <c r="G49" i="11"/>
  <c r="G48" i="11"/>
  <c r="G47" i="11"/>
  <c r="H46" i="11"/>
  <c r="I46" i="11"/>
  <c r="J46" i="11"/>
  <c r="G46" i="11"/>
  <c r="H45" i="11"/>
  <c r="I45" i="11"/>
  <c r="J45" i="11"/>
  <c r="G45" i="11"/>
  <c r="J44" i="11"/>
  <c r="I44" i="11"/>
  <c r="H44" i="11"/>
  <c r="G44" i="11"/>
  <c r="G62" i="11"/>
  <c r="H62" i="11"/>
  <c r="I62" i="11"/>
  <c r="J62" i="11"/>
  <c r="G63" i="11"/>
  <c r="H63" i="11"/>
  <c r="I63" i="11"/>
  <c r="J63" i="11"/>
  <c r="G73" i="11"/>
  <c r="H73" i="11"/>
  <c r="I73" i="11"/>
  <c r="J73" i="11"/>
  <c r="G74" i="11"/>
  <c r="H74" i="11"/>
  <c r="I74" i="11"/>
  <c r="J74" i="11"/>
  <c r="G75" i="11"/>
  <c r="H75" i="11"/>
  <c r="I75" i="11"/>
  <c r="J75" i="11"/>
  <c r="G76" i="11"/>
  <c r="H76" i="11"/>
  <c r="I76" i="11"/>
  <c r="J76" i="11"/>
  <c r="G77" i="11"/>
  <c r="H77" i="11"/>
  <c r="I77" i="11"/>
  <c r="J77" i="11"/>
  <c r="G78" i="11"/>
  <c r="H78" i="11"/>
  <c r="I78" i="11"/>
  <c r="J78" i="11"/>
  <c r="G79" i="11"/>
  <c r="H79" i="11"/>
  <c r="I79" i="11"/>
  <c r="J79" i="11"/>
  <c r="G80" i="11"/>
  <c r="H80" i="11"/>
  <c r="I80" i="11"/>
  <c r="J80" i="11"/>
  <c r="G81" i="11"/>
  <c r="H81" i="11"/>
  <c r="I81" i="11"/>
  <c r="J81" i="11"/>
  <c r="G82" i="11"/>
  <c r="H82" i="11"/>
  <c r="I82" i="11"/>
  <c r="J82" i="11"/>
  <c r="G83" i="11"/>
  <c r="H83" i="11"/>
  <c r="I83" i="11"/>
  <c r="J83" i="11"/>
  <c r="G93" i="11"/>
  <c r="H93" i="11"/>
  <c r="I93" i="11"/>
  <c r="J93" i="11"/>
  <c r="G94" i="11"/>
  <c r="H94" i="11"/>
  <c r="I94" i="11"/>
  <c r="J94" i="11"/>
  <c r="G95" i="11"/>
  <c r="H95" i="11"/>
  <c r="I95" i="11"/>
  <c r="J95" i="11"/>
  <c r="G96" i="11"/>
  <c r="H96" i="11"/>
  <c r="I96" i="11"/>
  <c r="J96" i="11"/>
  <c r="G97" i="11"/>
  <c r="H97" i="11"/>
  <c r="I97" i="11"/>
  <c r="J97" i="11"/>
  <c r="G98" i="11"/>
  <c r="H98" i="11"/>
  <c r="I98" i="11"/>
  <c r="J98" i="11"/>
  <c r="G99" i="11"/>
  <c r="H99" i="11"/>
  <c r="I99" i="11"/>
  <c r="J99" i="11"/>
  <c r="G100" i="11"/>
  <c r="H100" i="11"/>
  <c r="I100" i="11"/>
  <c r="J100" i="11"/>
  <c r="G101" i="11"/>
  <c r="H101" i="11"/>
  <c r="I101" i="11"/>
  <c r="J101" i="11"/>
  <c r="H53" i="11"/>
  <c r="I53" i="11"/>
  <c r="J53" i="11"/>
  <c r="H54" i="11"/>
  <c r="I54" i="11"/>
  <c r="J54" i="11"/>
  <c r="H55" i="11"/>
  <c r="I55" i="11"/>
  <c r="J55" i="11"/>
  <c r="H56" i="11"/>
  <c r="I56" i="11"/>
  <c r="J56" i="11"/>
  <c r="H57" i="11"/>
  <c r="I57" i="11"/>
  <c r="J57" i="11"/>
  <c r="H58" i="11"/>
  <c r="I58" i="11"/>
  <c r="J58" i="11"/>
  <c r="H59" i="11"/>
  <c r="I59" i="11"/>
  <c r="J59" i="11"/>
  <c r="H60" i="11"/>
  <c r="I60" i="11"/>
  <c r="J60" i="11"/>
  <c r="H61" i="11"/>
  <c r="I61" i="11"/>
  <c r="J61" i="11"/>
  <c r="H43" i="11"/>
  <c r="I43" i="11"/>
  <c r="J43" i="11"/>
  <c r="H42" i="11"/>
  <c r="I42" i="11"/>
  <c r="J42" i="11"/>
  <c r="G42" i="11"/>
  <c r="G43" i="11"/>
  <c r="G54" i="11"/>
  <c r="G55" i="11"/>
  <c r="G56" i="11"/>
  <c r="G57" i="11"/>
  <c r="G58" i="11"/>
  <c r="G59" i="11"/>
  <c r="G60" i="11"/>
  <c r="G61" i="11"/>
  <c r="G53" i="11"/>
  <c r="G25" i="11"/>
  <c r="H25" i="11"/>
  <c r="I25" i="11"/>
  <c r="J25" i="11"/>
  <c r="G26" i="11"/>
  <c r="H26" i="11"/>
  <c r="I26" i="11"/>
  <c r="J26" i="11"/>
  <c r="G27" i="11"/>
  <c r="H27" i="11"/>
  <c r="I27" i="11"/>
  <c r="J27" i="11"/>
  <c r="G28" i="11"/>
  <c r="H28" i="11"/>
  <c r="I28" i="11"/>
  <c r="J28" i="11"/>
  <c r="G29" i="11"/>
  <c r="H29" i="11"/>
  <c r="I29" i="11"/>
  <c r="J29" i="11"/>
  <c r="G30" i="11"/>
  <c r="H30" i="11"/>
  <c r="I30" i="11"/>
  <c r="J30" i="11"/>
  <c r="G31" i="11"/>
  <c r="H31" i="11"/>
  <c r="I31" i="11"/>
  <c r="J31" i="11"/>
  <c r="G32" i="11"/>
  <c r="H32" i="11"/>
  <c r="I32" i="11"/>
  <c r="J32" i="11"/>
  <c r="H24" i="11"/>
  <c r="I24" i="11"/>
  <c r="J24" i="11"/>
  <c r="G24" i="11"/>
  <c r="G5" i="11"/>
  <c r="H5" i="11"/>
  <c r="I5" i="11"/>
  <c r="J5" i="11"/>
  <c r="G6" i="11"/>
  <c r="H6" i="11"/>
  <c r="I6" i="11"/>
  <c r="J6" i="11"/>
  <c r="G7" i="11"/>
  <c r="H7" i="11"/>
  <c r="I7" i="11"/>
  <c r="J7" i="11"/>
  <c r="G8" i="11"/>
  <c r="H8" i="11"/>
  <c r="I8" i="11"/>
  <c r="J8" i="11"/>
  <c r="G9" i="11"/>
  <c r="H9" i="11"/>
  <c r="I9" i="11"/>
  <c r="J9" i="11"/>
  <c r="G10" i="11"/>
  <c r="H10" i="11"/>
  <c r="I10" i="11"/>
  <c r="J10" i="11"/>
  <c r="G11" i="11"/>
  <c r="H11" i="11"/>
  <c r="I11" i="11"/>
  <c r="J11" i="11"/>
  <c r="G12" i="11"/>
  <c r="H12" i="11"/>
  <c r="I12" i="11"/>
  <c r="J12" i="11"/>
  <c r="H4" i="11"/>
  <c r="I4" i="11"/>
  <c r="J4" i="11"/>
  <c r="G4" i="11"/>
  <c r="G3" i="10"/>
  <c r="H17" i="11"/>
  <c r="L244" i="28" l="1"/>
  <c r="L82" i="26"/>
  <c r="L123" i="21"/>
  <c r="L284" i="21"/>
  <c r="L103" i="21"/>
  <c r="L264" i="21"/>
  <c r="L103" i="20"/>
  <c r="L264" i="20"/>
  <c r="L103" i="19"/>
  <c r="L264" i="19"/>
  <c r="L82" i="18"/>
  <c r="L244" i="18"/>
  <c r="L264" i="17"/>
  <c r="L82" i="16"/>
  <c r="L244" i="16"/>
  <c r="L82" i="14"/>
  <c r="L103" i="13"/>
  <c r="L264" i="13"/>
  <c r="CV244" i="12"/>
  <c r="L365" i="28"/>
  <c r="L385" i="28"/>
  <c r="L345" i="28"/>
  <c r="L305" i="28"/>
  <c r="L264" i="28"/>
  <c r="L224" i="28"/>
  <c r="L82" i="28"/>
  <c r="L42" i="28"/>
  <c r="L22" i="28"/>
  <c r="BF22" i="28" s="1"/>
  <c r="AD2" i="28"/>
  <c r="L2" i="28"/>
  <c r="BF2" i="28" s="1"/>
  <c r="L325" i="27"/>
  <c r="L305" i="27"/>
  <c r="L365" i="27"/>
  <c r="BF365" i="27" s="1"/>
  <c r="L345" i="27"/>
  <c r="L385" i="27"/>
  <c r="BF385" i="27" s="1"/>
  <c r="L284" i="27"/>
  <c r="L244" i="27"/>
  <c r="BF244" i="27" s="1"/>
  <c r="L264" i="27"/>
  <c r="L224" i="27"/>
  <c r="L183" i="27"/>
  <c r="L143" i="27"/>
  <c r="BF143" i="27" s="1"/>
  <c r="L103" i="27"/>
  <c r="L42" i="27"/>
  <c r="BF42" i="27" s="1"/>
  <c r="L82" i="27"/>
  <c r="BF82" i="27" s="1"/>
  <c r="L62" i="27"/>
  <c r="BF62" i="27" s="1"/>
  <c r="L22" i="27"/>
  <c r="L2" i="27"/>
  <c r="L385" i="26"/>
  <c r="L345" i="26"/>
  <c r="L365" i="26"/>
  <c r="L204" i="26"/>
  <c r="L224" i="26"/>
  <c r="L244" i="26"/>
  <c r="L264" i="26"/>
  <c r="L284" i="26"/>
  <c r="L103" i="26"/>
  <c r="L62" i="26"/>
  <c r="L42" i="26"/>
  <c r="L22" i="26"/>
  <c r="L2" i="26"/>
  <c r="L385" i="25"/>
  <c r="L325" i="25"/>
  <c r="AA284" i="25"/>
  <c r="AA244" i="25"/>
  <c r="L284" i="25"/>
  <c r="L264" i="25"/>
  <c r="AA204" i="25"/>
  <c r="L244" i="25"/>
  <c r="L224" i="25"/>
  <c r="L204" i="25"/>
  <c r="L103" i="25"/>
  <c r="L123" i="25"/>
  <c r="L143" i="25"/>
  <c r="L183" i="25"/>
  <c r="L163" i="25"/>
  <c r="L82" i="25"/>
  <c r="L62" i="25"/>
  <c r="L42" i="25"/>
  <c r="Y2" i="25"/>
  <c r="L2" i="25"/>
  <c r="O305" i="24"/>
  <c r="N305" i="24"/>
  <c r="V305" i="24"/>
  <c r="AC325" i="24"/>
  <c r="P325" i="24"/>
  <c r="L325" i="24" s="1"/>
  <c r="BF325" i="24" s="1"/>
  <c r="R325" i="24"/>
  <c r="BL325" i="24" s="1"/>
  <c r="O345" i="24"/>
  <c r="L345" i="24" s="1"/>
  <c r="BF345" i="24" s="1"/>
  <c r="N345" i="24"/>
  <c r="V345" i="24"/>
  <c r="AA365" i="24"/>
  <c r="R365" i="24"/>
  <c r="L365" i="24" s="1"/>
  <c r="BF365" i="24" s="1"/>
  <c r="P385" i="24"/>
  <c r="L385" i="24" s="1"/>
  <c r="BF385" i="24" s="1"/>
  <c r="R385" i="24"/>
  <c r="P345" i="24"/>
  <c r="BJ345" i="24" s="1"/>
  <c r="AN385" i="24"/>
  <c r="X305" i="24"/>
  <c r="G323" i="24"/>
  <c r="AC305" i="24" s="1"/>
  <c r="G341" i="24"/>
  <c r="AA325" i="24" s="1"/>
  <c r="G361" i="24"/>
  <c r="AA345" i="24" s="1"/>
  <c r="G363" i="24"/>
  <c r="AC345" i="24" s="1"/>
  <c r="BW345" i="24" s="1"/>
  <c r="G383" i="24"/>
  <c r="AC365" i="24" s="1"/>
  <c r="G401" i="24"/>
  <c r="AA385" i="24" s="1"/>
  <c r="H401" i="24"/>
  <c r="AW385" i="24" s="1"/>
  <c r="X325" i="24"/>
  <c r="H361" i="24"/>
  <c r="AW345" i="24" s="1"/>
  <c r="AN264" i="24"/>
  <c r="AN224" i="24"/>
  <c r="AC244" i="24"/>
  <c r="AA244" i="24"/>
  <c r="O264" i="24"/>
  <c r="N264" i="24"/>
  <c r="BH264" i="24" s="1"/>
  <c r="V264" i="24"/>
  <c r="AA264" i="24"/>
  <c r="AN204" i="24"/>
  <c r="O204" i="24"/>
  <c r="N204" i="24"/>
  <c r="V204" i="24"/>
  <c r="AA204" i="24"/>
  <c r="L204" i="24" s="1"/>
  <c r="BF204" i="24" s="1"/>
  <c r="O244" i="24"/>
  <c r="N244" i="24"/>
  <c r="V244" i="24"/>
  <c r="U264" i="24"/>
  <c r="AC264" i="24"/>
  <c r="R264" i="24"/>
  <c r="AN284" i="24"/>
  <c r="U224" i="24"/>
  <c r="BO224" i="24" s="1"/>
  <c r="R224" i="24"/>
  <c r="O284" i="24"/>
  <c r="N284" i="24"/>
  <c r="L284" i="24" s="1"/>
  <c r="BF284" i="24" s="1"/>
  <c r="V284" i="24"/>
  <c r="AC284" i="24"/>
  <c r="G300" i="24"/>
  <c r="AA284" i="24" s="1"/>
  <c r="P224" i="24"/>
  <c r="L224" i="24" s="1"/>
  <c r="BF224" i="24" s="1"/>
  <c r="M244" i="24"/>
  <c r="L244" i="24" s="1"/>
  <c r="G222" i="24"/>
  <c r="AC204" i="24" s="1"/>
  <c r="G242" i="24"/>
  <c r="AC224" i="24" s="1"/>
  <c r="G244" i="24"/>
  <c r="AE244" i="24" s="1"/>
  <c r="P244" i="24"/>
  <c r="M264" i="24"/>
  <c r="L163" i="24"/>
  <c r="O103" i="24"/>
  <c r="N103" i="24"/>
  <c r="V103" i="24"/>
  <c r="AN123" i="24"/>
  <c r="CH123" i="24" s="1"/>
  <c r="U143" i="24"/>
  <c r="AC143" i="24"/>
  <c r="R143" i="24"/>
  <c r="O163" i="24"/>
  <c r="N163" i="24"/>
  <c r="V163" i="24"/>
  <c r="U183" i="24"/>
  <c r="P183" i="24"/>
  <c r="BJ183" i="24" s="1"/>
  <c r="R183" i="24"/>
  <c r="O123" i="24"/>
  <c r="N123" i="24"/>
  <c r="L123" i="24" s="1"/>
  <c r="BF123" i="24" s="1"/>
  <c r="V123" i="24"/>
  <c r="AN143" i="24"/>
  <c r="AN183" i="24"/>
  <c r="G119" i="24"/>
  <c r="AA103" i="24" s="1"/>
  <c r="G141" i="24"/>
  <c r="AC123" i="24" s="1"/>
  <c r="BW123" i="24" s="1"/>
  <c r="G201" i="24"/>
  <c r="AC183" i="24" s="1"/>
  <c r="U123" i="24"/>
  <c r="G199" i="24"/>
  <c r="AA183" i="24" s="1"/>
  <c r="P163" i="24"/>
  <c r="G105" i="24"/>
  <c r="AB103" i="24" s="1"/>
  <c r="G121" i="24"/>
  <c r="AC103" i="24" s="1"/>
  <c r="G145" i="24"/>
  <c r="AB143" i="24" s="1"/>
  <c r="G159" i="24"/>
  <c r="AA143" i="24" s="1"/>
  <c r="BU143" i="24" s="1"/>
  <c r="P123" i="24"/>
  <c r="M143" i="24"/>
  <c r="L143" i="24" s="1"/>
  <c r="BF143" i="24" s="1"/>
  <c r="G181" i="24"/>
  <c r="AC163" i="24" s="1"/>
  <c r="O82" i="24"/>
  <c r="N82" i="24"/>
  <c r="V82" i="24"/>
  <c r="L82" i="24"/>
  <c r="G100" i="24"/>
  <c r="AC82" i="24" s="1"/>
  <c r="G98" i="24"/>
  <c r="AA82" i="24" s="1"/>
  <c r="AA62" i="24"/>
  <c r="R62" i="24"/>
  <c r="G64" i="24"/>
  <c r="AB62" i="24" s="1"/>
  <c r="G80" i="24"/>
  <c r="AC62" i="24" s="1"/>
  <c r="AU62" i="24"/>
  <c r="P62" i="24"/>
  <c r="L62" i="24" s="1"/>
  <c r="J78" i="24"/>
  <c r="AN62" i="24" s="1"/>
  <c r="AR62" i="24"/>
  <c r="O42" i="24"/>
  <c r="L42" i="24" s="1"/>
  <c r="N42" i="24"/>
  <c r="V42" i="24"/>
  <c r="G58" i="24"/>
  <c r="AA42" i="24" s="1"/>
  <c r="O22" i="24"/>
  <c r="N22" i="24"/>
  <c r="V22" i="24"/>
  <c r="P22" i="24"/>
  <c r="R22" i="24"/>
  <c r="G40" i="24"/>
  <c r="AC22" i="24" s="1"/>
  <c r="G38" i="24"/>
  <c r="AA22" i="24" s="1"/>
  <c r="AF2" i="24"/>
  <c r="L2" i="24" s="1"/>
  <c r="BF2" i="24" s="1"/>
  <c r="O325" i="23"/>
  <c r="N325" i="23"/>
  <c r="V325" i="23"/>
  <c r="P345" i="23"/>
  <c r="O385" i="23"/>
  <c r="N385" i="23"/>
  <c r="V385" i="23"/>
  <c r="U325" i="23"/>
  <c r="AA325" i="23"/>
  <c r="R325" i="23"/>
  <c r="AN365" i="23"/>
  <c r="AN345" i="23"/>
  <c r="O365" i="23"/>
  <c r="L365" i="23" s="1"/>
  <c r="BF365" i="23" s="1"/>
  <c r="N365" i="23"/>
  <c r="V365" i="23"/>
  <c r="R305" i="23"/>
  <c r="L305" i="23" s="1"/>
  <c r="BF305" i="23" s="1"/>
  <c r="G325" i="23"/>
  <c r="AE325" i="23" s="1"/>
  <c r="G383" i="23"/>
  <c r="AC365" i="23" s="1"/>
  <c r="G403" i="23"/>
  <c r="AC385" i="23" s="1"/>
  <c r="P365" i="23"/>
  <c r="G327" i="23"/>
  <c r="AB325" i="23" s="1"/>
  <c r="G343" i="23"/>
  <c r="AC325" i="23" s="1"/>
  <c r="G359" i="23"/>
  <c r="R345" i="23" s="1"/>
  <c r="G387" i="23"/>
  <c r="AB385" i="23" s="1"/>
  <c r="W305" i="23"/>
  <c r="M325" i="23"/>
  <c r="G399" i="23"/>
  <c r="R385" i="23" s="1"/>
  <c r="L385" i="23" s="1"/>
  <c r="BF385" i="23" s="1"/>
  <c r="P305" i="23"/>
  <c r="Q305" i="23"/>
  <c r="M345" i="23"/>
  <c r="U345" i="23"/>
  <c r="G381" i="23"/>
  <c r="AA365" i="23" s="1"/>
  <c r="P325" i="23"/>
  <c r="G347" i="23"/>
  <c r="AB345" i="23" s="1"/>
  <c r="U244" i="23"/>
  <c r="R244" i="23"/>
  <c r="U264" i="23"/>
  <c r="R264" i="23"/>
  <c r="AA204" i="23"/>
  <c r="R224" i="23"/>
  <c r="AN204" i="23"/>
  <c r="AN224" i="23"/>
  <c r="O244" i="23"/>
  <c r="L244" i="23" s="1"/>
  <c r="N244" i="23"/>
  <c r="V244" i="23"/>
  <c r="O264" i="23"/>
  <c r="N264" i="23"/>
  <c r="V264" i="23"/>
  <c r="O204" i="23"/>
  <c r="N204" i="23"/>
  <c r="V204" i="23"/>
  <c r="O224" i="23"/>
  <c r="N224" i="23"/>
  <c r="L224" i="23" s="1"/>
  <c r="BF224" i="23" s="1"/>
  <c r="V224" i="23"/>
  <c r="G242" i="23"/>
  <c r="AC224" i="23" s="1"/>
  <c r="G286" i="23"/>
  <c r="AB284" i="23" s="1"/>
  <c r="G302" i="23"/>
  <c r="AC284" i="23" s="1"/>
  <c r="W244" i="23"/>
  <c r="M264" i="23"/>
  <c r="L264" i="23" s="1"/>
  <c r="G300" i="23"/>
  <c r="AA284" i="23" s="1"/>
  <c r="P244" i="23"/>
  <c r="G218" i="23"/>
  <c r="R204" i="23" s="1"/>
  <c r="G298" i="23"/>
  <c r="R284" i="23" s="1"/>
  <c r="L284" i="23" s="1"/>
  <c r="BF284" i="23" s="1"/>
  <c r="M204" i="23"/>
  <c r="Q244" i="23"/>
  <c r="P264" i="23"/>
  <c r="G206" i="23"/>
  <c r="AB204" i="23" s="1"/>
  <c r="G240" i="23"/>
  <c r="AA224" i="23" s="1"/>
  <c r="Q264" i="23"/>
  <c r="G222" i="23"/>
  <c r="AC204" i="23" s="1"/>
  <c r="G260" i="23"/>
  <c r="AA244" i="23" s="1"/>
  <c r="CU2" i="12"/>
  <c r="CQ22" i="12"/>
  <c r="L82" i="12"/>
  <c r="L325" i="12"/>
  <c r="CM42" i="12"/>
  <c r="BG163" i="12"/>
  <c r="BW163" i="12"/>
  <c r="BK103" i="12"/>
  <c r="BK143" i="12"/>
  <c r="BO163" i="12"/>
  <c r="BO123" i="12"/>
  <c r="BG123" i="12"/>
  <c r="BW123" i="12"/>
  <c r="U123" i="23"/>
  <c r="P123" i="23"/>
  <c r="AC103" i="23"/>
  <c r="AN123" i="23"/>
  <c r="O143" i="23"/>
  <c r="N143" i="23"/>
  <c r="V143" i="23"/>
  <c r="L143" i="23" s="1"/>
  <c r="BF143" i="23" s="1"/>
  <c r="O163" i="23"/>
  <c r="N163" i="23"/>
  <c r="L163" i="23" s="1"/>
  <c r="V163" i="23"/>
  <c r="O183" i="23"/>
  <c r="L183" i="23" s="1"/>
  <c r="N183" i="23"/>
  <c r="V183" i="23"/>
  <c r="AN103" i="23"/>
  <c r="O123" i="23"/>
  <c r="L123" i="23" s="1"/>
  <c r="BF123" i="23" s="1"/>
  <c r="N123" i="23"/>
  <c r="V123" i="23"/>
  <c r="G105" i="23"/>
  <c r="AB103" i="23" s="1"/>
  <c r="G117" i="23"/>
  <c r="R103" i="23" s="1"/>
  <c r="G201" i="23"/>
  <c r="AC183" i="23" s="1"/>
  <c r="G125" i="23"/>
  <c r="AB123" i="23" s="1"/>
  <c r="G137" i="23"/>
  <c r="R123" i="23" s="1"/>
  <c r="G199" i="23"/>
  <c r="AA183" i="23" s="1"/>
  <c r="BU183" i="23" s="1"/>
  <c r="G197" i="23"/>
  <c r="R183" i="23" s="1"/>
  <c r="G141" i="23"/>
  <c r="AC123" i="23" s="1"/>
  <c r="G161" i="23"/>
  <c r="AC143" i="23" s="1"/>
  <c r="G181" i="23"/>
  <c r="AC163" i="23" s="1"/>
  <c r="Q103" i="23"/>
  <c r="W143" i="23"/>
  <c r="G119" i="23"/>
  <c r="AA103" i="23" s="1"/>
  <c r="G177" i="23"/>
  <c r="R163" i="23" s="1"/>
  <c r="BL163" i="23" s="1"/>
  <c r="G139" i="23"/>
  <c r="AA123" i="23" s="1"/>
  <c r="G159" i="23"/>
  <c r="AA143" i="23" s="1"/>
  <c r="G179" i="23"/>
  <c r="AA163" i="23" s="1"/>
  <c r="P143" i="23"/>
  <c r="O82" i="23"/>
  <c r="N82" i="23"/>
  <c r="V82" i="23"/>
  <c r="G100" i="23"/>
  <c r="AC82" i="23" s="1"/>
  <c r="G84" i="23"/>
  <c r="AB82" i="23" s="1"/>
  <c r="G98" i="23"/>
  <c r="AA82" i="23" s="1"/>
  <c r="G96" i="23"/>
  <c r="R82" i="23" s="1"/>
  <c r="L82" i="23" s="1"/>
  <c r="BF82" i="23" s="1"/>
  <c r="AN62" i="23"/>
  <c r="O62" i="23"/>
  <c r="N62" i="23"/>
  <c r="V62" i="23"/>
  <c r="G80" i="23"/>
  <c r="AC62" i="23" s="1"/>
  <c r="P62" i="23"/>
  <c r="G60" i="23"/>
  <c r="AC42" i="23" s="1"/>
  <c r="G44" i="23"/>
  <c r="AB42" i="23" s="1"/>
  <c r="G58" i="23"/>
  <c r="AA42" i="23" s="1"/>
  <c r="L42" i="23" s="1"/>
  <c r="BF42" i="23" s="1"/>
  <c r="G56" i="23"/>
  <c r="R42" i="23" s="1"/>
  <c r="O22" i="23"/>
  <c r="N22" i="23"/>
  <c r="V22" i="23"/>
  <c r="G40" i="23"/>
  <c r="AC22" i="23" s="1"/>
  <c r="G38" i="23"/>
  <c r="AA22" i="23" s="1"/>
  <c r="P22" i="23"/>
  <c r="O2" i="23"/>
  <c r="N2" i="23"/>
  <c r="V2" i="23"/>
  <c r="BP2" i="23" s="1"/>
  <c r="AD2" i="23"/>
  <c r="L103" i="23"/>
  <c r="BF103" i="23" s="1"/>
  <c r="L62" i="23"/>
  <c r="BF62" i="23" s="1"/>
  <c r="L22" i="23"/>
  <c r="Z2" i="23"/>
  <c r="AA2" i="23"/>
  <c r="BF385" i="22"/>
  <c r="G381" i="22"/>
  <c r="G401" i="22"/>
  <c r="BF365" i="22"/>
  <c r="G325" i="22"/>
  <c r="G343" i="22"/>
  <c r="G399" i="22"/>
  <c r="BF204" i="22"/>
  <c r="BF264" i="22"/>
  <c r="G240" i="22"/>
  <c r="G258" i="22"/>
  <c r="G302" i="22"/>
  <c r="G300" i="22"/>
  <c r="G222" i="22"/>
  <c r="G284" i="22"/>
  <c r="G278" i="22"/>
  <c r="G218" i="22"/>
  <c r="G282" i="22"/>
  <c r="BH123" i="22"/>
  <c r="G137" i="22"/>
  <c r="G157" i="22"/>
  <c r="G201" i="22"/>
  <c r="G119" i="22"/>
  <c r="G141" i="22"/>
  <c r="BW123" i="22" s="1"/>
  <c r="G159" i="22"/>
  <c r="G163" i="22"/>
  <c r="G177" i="22"/>
  <c r="G197" i="22"/>
  <c r="BF82" i="22"/>
  <c r="G100" i="22"/>
  <c r="G98" i="22"/>
  <c r="G82" i="22"/>
  <c r="G96" i="22"/>
  <c r="G80" i="22"/>
  <c r="G76" i="22"/>
  <c r="BF62" i="22" s="1"/>
  <c r="G78" i="22"/>
  <c r="J80" i="22"/>
  <c r="G58" i="22"/>
  <c r="G60" i="22"/>
  <c r="G56" i="22"/>
  <c r="BF42" i="22" s="1"/>
  <c r="BF22" i="22"/>
  <c r="G40" i="22"/>
  <c r="G38" i="22"/>
  <c r="G36" i="22"/>
  <c r="BF305" i="21"/>
  <c r="G343" i="21"/>
  <c r="G361" i="21"/>
  <c r="G379" i="21"/>
  <c r="G403" i="21"/>
  <c r="BF365" i="21"/>
  <c r="BV325" i="21"/>
  <c r="G317" i="21"/>
  <c r="G341" i="21"/>
  <c r="G383" i="21"/>
  <c r="G397" i="21"/>
  <c r="G339" i="21"/>
  <c r="BL325" i="21" s="1"/>
  <c r="G401" i="21"/>
  <c r="G305" i="21"/>
  <c r="BF345" i="21"/>
  <c r="G321" i="21"/>
  <c r="BJ204" i="21"/>
  <c r="BF244" i="21"/>
  <c r="BS224" i="21"/>
  <c r="G284" i="21"/>
  <c r="G302" i="21"/>
  <c r="G218" i="21"/>
  <c r="G224" i="21"/>
  <c r="G236" i="21"/>
  <c r="G300" i="21"/>
  <c r="BU284" i="21" s="1"/>
  <c r="G242" i="21"/>
  <c r="G278" i="21"/>
  <c r="G296" i="21"/>
  <c r="BF284" i="21" s="1"/>
  <c r="BO264" i="21"/>
  <c r="G282" i="21"/>
  <c r="G244" i="21"/>
  <c r="BF163" i="21"/>
  <c r="BF123" i="21"/>
  <c r="G141" i="21"/>
  <c r="G155" i="21"/>
  <c r="G201" i="21"/>
  <c r="G119" i="21"/>
  <c r="G139" i="21"/>
  <c r="G157" i="21"/>
  <c r="G115" i="21"/>
  <c r="G163" i="21"/>
  <c r="BY163" i="21" s="1"/>
  <c r="G175" i="21"/>
  <c r="G123" i="21"/>
  <c r="G161" i="21"/>
  <c r="G179" i="21"/>
  <c r="BQ103" i="21"/>
  <c r="H100" i="21"/>
  <c r="H82" i="21"/>
  <c r="G62" i="21"/>
  <c r="G80" i="21"/>
  <c r="G78" i="21"/>
  <c r="G74" i="21"/>
  <c r="BF42" i="21"/>
  <c r="G60" i="21"/>
  <c r="G42" i="21"/>
  <c r="G56" i="21"/>
  <c r="G40" i="21"/>
  <c r="G38" i="21"/>
  <c r="G36" i="21"/>
  <c r="BF22" i="21"/>
  <c r="BN123" i="12"/>
  <c r="CT204" i="12"/>
  <c r="BN325" i="12"/>
  <c r="BN365" i="12"/>
  <c r="BJ305" i="12"/>
  <c r="BJ345" i="12"/>
  <c r="BN244" i="12"/>
  <c r="BJ264" i="12"/>
  <c r="BJ143" i="12"/>
  <c r="CL284" i="12"/>
  <c r="BJ22" i="12"/>
  <c r="CL82" i="12"/>
  <c r="BJ103" i="12"/>
  <c r="CL244" i="12"/>
  <c r="BV284" i="12"/>
  <c r="CL204" i="12"/>
  <c r="CT244" i="12"/>
  <c r="BL305" i="20"/>
  <c r="BR365" i="20"/>
  <c r="G363" i="20"/>
  <c r="G383" i="20"/>
  <c r="G359" i="20"/>
  <c r="G401" i="20"/>
  <c r="G343" i="20"/>
  <c r="BW325" i="20" s="1"/>
  <c r="G357" i="20"/>
  <c r="G321" i="20"/>
  <c r="G317" i="20"/>
  <c r="G379" i="20"/>
  <c r="G339" i="20"/>
  <c r="BL325" i="20" s="1"/>
  <c r="G216" i="20"/>
  <c r="G218" i="20"/>
  <c r="G222" i="20"/>
  <c r="G236" i="20"/>
  <c r="G238" i="20"/>
  <c r="G240" i="20"/>
  <c r="G256" i="20"/>
  <c r="G258" i="20"/>
  <c r="G260" i="20"/>
  <c r="G262" i="20"/>
  <c r="G276" i="20"/>
  <c r="G280" i="20"/>
  <c r="G282" i="20"/>
  <c r="G298" i="20"/>
  <c r="G300" i="20"/>
  <c r="G302" i="20"/>
  <c r="BF103" i="20"/>
  <c r="H121" i="20"/>
  <c r="H135" i="20"/>
  <c r="H159" i="20"/>
  <c r="H177" i="20"/>
  <c r="H119" i="20"/>
  <c r="H201" i="20"/>
  <c r="H137" i="20"/>
  <c r="H161" i="20"/>
  <c r="H199" i="20"/>
  <c r="H197" i="20"/>
  <c r="BX183" i="20" s="1"/>
  <c r="H195" i="20"/>
  <c r="BR183" i="20" s="1"/>
  <c r="BF82" i="20"/>
  <c r="H100" i="20"/>
  <c r="H98" i="20"/>
  <c r="G78" i="20"/>
  <c r="G74" i="20"/>
  <c r="BF42" i="20"/>
  <c r="G40" i="20"/>
  <c r="G38" i="20"/>
  <c r="G36" i="20"/>
  <c r="G34" i="20"/>
  <c r="BF22" i="20" s="1"/>
  <c r="BF2" i="20"/>
  <c r="BU305" i="15"/>
  <c r="BZ345" i="15"/>
  <c r="BR325" i="15"/>
  <c r="G317" i="15"/>
  <c r="G331" i="15"/>
  <c r="BU385" i="15"/>
  <c r="G335" i="15"/>
  <c r="G351" i="15"/>
  <c r="G357" i="15"/>
  <c r="G371" i="15"/>
  <c r="G397" i="15"/>
  <c r="BV345" i="15"/>
  <c r="G355" i="15"/>
  <c r="BV305" i="15"/>
  <c r="G395" i="15"/>
  <c r="G212" i="15"/>
  <c r="G230" i="15"/>
  <c r="G234" i="15"/>
  <c r="G252" i="15"/>
  <c r="G270" i="15"/>
  <c r="G274" i="15"/>
  <c r="G292" i="15"/>
  <c r="H210" i="15"/>
  <c r="CF204" i="15" s="1"/>
  <c r="H212" i="15"/>
  <c r="H270" i="15"/>
  <c r="H272" i="15"/>
  <c r="H290" i="15"/>
  <c r="H292" i="15"/>
  <c r="G232" i="15"/>
  <c r="G290" i="15"/>
  <c r="G294" i="15"/>
  <c r="J214" i="15"/>
  <c r="J232" i="15"/>
  <c r="J238" i="15"/>
  <c r="BR224" i="15" s="1"/>
  <c r="J270" i="15"/>
  <c r="BX264" i="15" s="1"/>
  <c r="J294" i="15"/>
  <c r="J254" i="15"/>
  <c r="J272" i="15"/>
  <c r="BR103" i="15"/>
  <c r="G111" i="15"/>
  <c r="G153" i="15"/>
  <c r="G117" i="15"/>
  <c r="G129" i="15"/>
  <c r="G169" i="15"/>
  <c r="BU123" i="15"/>
  <c r="G151" i="15"/>
  <c r="G195" i="15"/>
  <c r="G133" i="15"/>
  <c r="G193" i="15"/>
  <c r="BQ305" i="12"/>
  <c r="BQ325" i="12"/>
  <c r="BQ345" i="12"/>
  <c r="BQ365" i="12"/>
  <c r="BQ385" i="12"/>
  <c r="BF385" i="12"/>
  <c r="CC305" i="12"/>
  <c r="BV305" i="12"/>
  <c r="BV325" i="12"/>
  <c r="CC325" i="12"/>
  <c r="CC345" i="12"/>
  <c r="BV345" i="12"/>
  <c r="BV365" i="12"/>
  <c r="CC365" i="12"/>
  <c r="BV385" i="12"/>
  <c r="CC385" i="12"/>
  <c r="CC264" i="12"/>
  <c r="CC204" i="12"/>
  <c r="BV204" i="12"/>
  <c r="CC224" i="12"/>
  <c r="BN264" i="12"/>
  <c r="BN284" i="12"/>
  <c r="CC244" i="12"/>
  <c r="BV244" i="12"/>
  <c r="BN204" i="12"/>
  <c r="BN224" i="12"/>
  <c r="CV284" i="12"/>
  <c r="H254" i="12"/>
  <c r="BI244" i="12" s="1"/>
  <c r="CT284" i="12"/>
  <c r="BT244" i="12"/>
  <c r="CV264" i="12"/>
  <c r="CV204" i="12"/>
  <c r="BT224" i="12"/>
  <c r="BU183" i="12"/>
  <c r="CV183" i="12"/>
  <c r="CC183" i="12"/>
  <c r="BV183" i="12"/>
  <c r="H189" i="12"/>
  <c r="CF183" i="12" s="1"/>
  <c r="CQ183" i="12"/>
  <c r="BX183" i="12"/>
  <c r="BV163" i="12"/>
  <c r="CC163" i="12"/>
  <c r="G167" i="12"/>
  <c r="BQ163" i="12" s="1"/>
  <c r="BU163" i="12"/>
  <c r="BM163" i="12"/>
  <c r="BV143" i="12"/>
  <c r="BW143" i="12"/>
  <c r="BL143" i="12"/>
  <c r="G147" i="12"/>
  <c r="BQ143" i="12" s="1"/>
  <c r="BV123" i="12"/>
  <c r="BV103" i="12"/>
  <c r="BW103" i="12"/>
  <c r="BU103" i="12"/>
  <c r="CC82" i="12"/>
  <c r="BV82" i="12"/>
  <c r="BN82" i="12"/>
  <c r="BM82" i="12"/>
  <c r="H90" i="12"/>
  <c r="BV62" i="12"/>
  <c r="BN62" i="12"/>
  <c r="BU62" i="12"/>
  <c r="BM62" i="12"/>
  <c r="BL62" i="12"/>
  <c r="G66" i="12"/>
  <c r="BQ62" i="12" s="1"/>
  <c r="BQ42" i="12"/>
  <c r="BV42" i="12"/>
  <c r="BU42" i="12"/>
  <c r="G52" i="12"/>
  <c r="BG42" i="12" s="1"/>
  <c r="J46" i="12"/>
  <c r="CB42" i="12" s="1"/>
  <c r="BW42" i="12"/>
  <c r="CM22" i="12"/>
  <c r="BY2" i="12"/>
  <c r="G6" i="12"/>
  <c r="BH2" i="12"/>
  <c r="CE2" i="12"/>
  <c r="CH2" i="12"/>
  <c r="BL2" i="12"/>
  <c r="I10" i="12"/>
  <c r="G9" i="12"/>
  <c r="CL2" i="12"/>
  <c r="BG2" i="12"/>
  <c r="BK22" i="12"/>
  <c r="BG22" i="12"/>
  <c r="CL22" i="12"/>
  <c r="BR22" i="12"/>
  <c r="BZ22" i="12"/>
  <c r="CG22" i="12"/>
  <c r="BN42" i="12"/>
  <c r="CC42" i="12"/>
  <c r="BY42" i="12"/>
  <c r="BO42" i="12"/>
  <c r="BH42" i="12"/>
  <c r="CE42" i="12"/>
  <c r="BM42" i="12"/>
  <c r="BX22" i="12"/>
  <c r="CC22" i="12"/>
  <c r="BO22" i="12"/>
  <c r="CE22" i="12"/>
  <c r="BM22" i="12"/>
  <c r="CV2" i="12"/>
  <c r="BU2" i="12"/>
  <c r="CQ2" i="12"/>
  <c r="CC2" i="12"/>
  <c r="BQ2" i="12"/>
  <c r="BM2" i="12"/>
  <c r="G5" i="12"/>
  <c r="BN2" i="12" s="1"/>
  <c r="BO2" i="12"/>
  <c r="BW2" i="12"/>
  <c r="I13" i="12"/>
  <c r="BX2" i="12" s="1"/>
  <c r="I9" i="12"/>
  <c r="BR2" i="12" s="1"/>
  <c r="BJ2" i="12"/>
  <c r="BV22" i="12"/>
  <c r="BU22" i="12"/>
  <c r="BQ22" i="12"/>
  <c r="BI2" i="12"/>
  <c r="BZ2" i="12"/>
  <c r="BK2" i="12"/>
  <c r="BT2" i="12"/>
  <c r="BV2" i="12"/>
  <c r="BN385" i="12"/>
  <c r="BJ183" i="12"/>
  <c r="BF62" i="12"/>
  <c r="BD62" i="12" s="1"/>
  <c r="BF264" i="12"/>
  <c r="BF305" i="12"/>
  <c r="BD305" i="12" s="1"/>
  <c r="BF284" i="12"/>
  <c r="BF123" i="12"/>
  <c r="BI103" i="12"/>
  <c r="BI82" i="12"/>
  <c r="BI22" i="12"/>
  <c r="CQ385" i="28"/>
  <c r="CO385" i="28"/>
  <c r="CI385" i="28"/>
  <c r="CG385" i="28"/>
  <c r="CA385" i="28"/>
  <c r="BY385" i="28"/>
  <c r="BS385" i="28"/>
  <c r="BQ385" i="28"/>
  <c r="BK385" i="28"/>
  <c r="BI385" i="28"/>
  <c r="CV385" i="28"/>
  <c r="CU385" i="28"/>
  <c r="CT385" i="28"/>
  <c r="CS385" i="28"/>
  <c r="CR385" i="28"/>
  <c r="CP385" i="28"/>
  <c r="CN385" i="28"/>
  <c r="CM385" i="28"/>
  <c r="CL385" i="28"/>
  <c r="CK385" i="28"/>
  <c r="CJ385" i="28"/>
  <c r="CH385" i="28"/>
  <c r="CF385" i="28"/>
  <c r="CE385" i="28"/>
  <c r="CD385" i="28"/>
  <c r="CC385" i="28"/>
  <c r="CB385" i="28"/>
  <c r="BZ385" i="28"/>
  <c r="BX385" i="28"/>
  <c r="BW385" i="28"/>
  <c r="BV385" i="28"/>
  <c r="BU385" i="28"/>
  <c r="BT385" i="28"/>
  <c r="BR385" i="28"/>
  <c r="BP385" i="28"/>
  <c r="BO385" i="28"/>
  <c r="BN385" i="28"/>
  <c r="BM385" i="28"/>
  <c r="BL385" i="28"/>
  <c r="BJ385" i="28"/>
  <c r="BG385" i="28"/>
  <c r="CS365" i="28"/>
  <c r="CQ365" i="28"/>
  <c r="CO365" i="28"/>
  <c r="CK365" i="28"/>
  <c r="CI365" i="28"/>
  <c r="CG365" i="28"/>
  <c r="CC365" i="28"/>
  <c r="CA365" i="28"/>
  <c r="BY365" i="28"/>
  <c r="BU365" i="28"/>
  <c r="BS365" i="28"/>
  <c r="BQ365" i="28"/>
  <c r="BM365" i="28"/>
  <c r="BK365" i="28"/>
  <c r="BI365" i="28"/>
  <c r="CV365" i="28"/>
  <c r="CU365" i="28"/>
  <c r="CT365" i="28"/>
  <c r="CR365" i="28"/>
  <c r="CP365" i="28"/>
  <c r="CN365" i="28"/>
  <c r="CM365" i="28"/>
  <c r="CL365" i="28"/>
  <c r="CJ365" i="28"/>
  <c r="CH365" i="28"/>
  <c r="CF365" i="28"/>
  <c r="CE365" i="28"/>
  <c r="CD365" i="28"/>
  <c r="CB365" i="28"/>
  <c r="BZ365" i="28"/>
  <c r="BX365" i="28"/>
  <c r="BW365" i="28"/>
  <c r="BV365" i="28"/>
  <c r="BT365" i="28"/>
  <c r="BR365" i="28"/>
  <c r="BP365" i="28"/>
  <c r="BO365" i="28"/>
  <c r="BN365" i="28"/>
  <c r="BL365" i="28"/>
  <c r="BJ365" i="28"/>
  <c r="BG365" i="28"/>
  <c r="CS345" i="28"/>
  <c r="CQ345" i="28"/>
  <c r="CO345" i="28"/>
  <c r="CK345" i="28"/>
  <c r="CI345" i="28"/>
  <c r="CG345" i="28"/>
  <c r="CC345" i="28"/>
  <c r="CA345" i="28"/>
  <c r="BY345" i="28"/>
  <c r="BU345" i="28"/>
  <c r="BS345" i="28"/>
  <c r="BQ345" i="28"/>
  <c r="BM345" i="28"/>
  <c r="BK345" i="28"/>
  <c r="BI345" i="28"/>
  <c r="CV345" i="28"/>
  <c r="CU345" i="28"/>
  <c r="CT345" i="28"/>
  <c r="CR345" i="28"/>
  <c r="CP345" i="28"/>
  <c r="CN345" i="28"/>
  <c r="CM345" i="28"/>
  <c r="CL345" i="28"/>
  <c r="CJ345" i="28"/>
  <c r="CH345" i="28"/>
  <c r="CF345" i="28"/>
  <c r="CE345" i="28"/>
  <c r="CD345" i="28"/>
  <c r="CB345" i="28"/>
  <c r="BZ345" i="28"/>
  <c r="BX345" i="28"/>
  <c r="BW345" i="28"/>
  <c r="BV345" i="28"/>
  <c r="BT345" i="28"/>
  <c r="BR345" i="28"/>
  <c r="BP345" i="28"/>
  <c r="BO345" i="28"/>
  <c r="BN345" i="28"/>
  <c r="BL345" i="28"/>
  <c r="BJ345" i="28"/>
  <c r="BG345" i="28"/>
  <c r="CS325" i="28"/>
  <c r="CQ325" i="28"/>
  <c r="CO325" i="28"/>
  <c r="CK325" i="28"/>
  <c r="CI325" i="28"/>
  <c r="CG325" i="28"/>
  <c r="CC325" i="28"/>
  <c r="CA325" i="28"/>
  <c r="BY325" i="28"/>
  <c r="BU325" i="28"/>
  <c r="BS325" i="28"/>
  <c r="BQ325" i="28"/>
  <c r="BM325" i="28"/>
  <c r="BK325" i="28"/>
  <c r="BI325" i="28"/>
  <c r="CV325" i="28"/>
  <c r="CU325" i="28"/>
  <c r="CT325" i="28"/>
  <c r="CR325" i="28"/>
  <c r="CP325" i="28"/>
  <c r="CN325" i="28"/>
  <c r="CM325" i="28"/>
  <c r="CL325" i="28"/>
  <c r="CJ325" i="28"/>
  <c r="CH325" i="28"/>
  <c r="CF325" i="28"/>
  <c r="CE325" i="28"/>
  <c r="CD325" i="28"/>
  <c r="CB325" i="28"/>
  <c r="BZ325" i="28"/>
  <c r="BX325" i="28"/>
  <c r="BW325" i="28"/>
  <c r="BV325" i="28"/>
  <c r="BT325" i="28"/>
  <c r="BR325" i="28"/>
  <c r="BP325" i="28"/>
  <c r="BO325" i="28"/>
  <c r="BN325" i="28"/>
  <c r="BL325" i="28"/>
  <c r="BJ325" i="28"/>
  <c r="BG325" i="28"/>
  <c r="CS305" i="28"/>
  <c r="CQ305" i="28"/>
  <c r="CO305" i="28"/>
  <c r="CK305" i="28"/>
  <c r="CI305" i="28"/>
  <c r="CG305" i="28"/>
  <c r="CC305" i="28"/>
  <c r="CA305" i="28"/>
  <c r="BY305" i="28"/>
  <c r="BU305" i="28"/>
  <c r="BS305" i="28"/>
  <c r="BQ305" i="28"/>
  <c r="BM305" i="28"/>
  <c r="BK305" i="28"/>
  <c r="BI305" i="28"/>
  <c r="CV305" i="28"/>
  <c r="CU305" i="28"/>
  <c r="CT305" i="28"/>
  <c r="CR305" i="28"/>
  <c r="CP305" i="28"/>
  <c r="CN305" i="28"/>
  <c r="CM305" i="28"/>
  <c r="CL305" i="28"/>
  <c r="CJ305" i="28"/>
  <c r="CH305" i="28"/>
  <c r="CF305" i="28"/>
  <c r="CE305" i="28"/>
  <c r="CD305" i="28"/>
  <c r="CB305" i="28"/>
  <c r="BZ305" i="28"/>
  <c r="BX305" i="28"/>
  <c r="BW305" i="28"/>
  <c r="BV305" i="28"/>
  <c r="BT305" i="28"/>
  <c r="BR305" i="28"/>
  <c r="BP305" i="28"/>
  <c r="BO305" i="28"/>
  <c r="BN305" i="28"/>
  <c r="BL305" i="28"/>
  <c r="BJ305" i="28"/>
  <c r="BG305" i="28"/>
  <c r="CS284" i="28"/>
  <c r="CQ284" i="28"/>
  <c r="CO284" i="28"/>
  <c r="CK284" i="28"/>
  <c r="CI284" i="28"/>
  <c r="CG284" i="28"/>
  <c r="CC284" i="28"/>
  <c r="CA284" i="28"/>
  <c r="BY284" i="28"/>
  <c r="BU284" i="28"/>
  <c r="BS284" i="28"/>
  <c r="BQ284" i="28"/>
  <c r="BM284" i="28"/>
  <c r="BK284" i="28"/>
  <c r="BI284" i="28"/>
  <c r="CV284" i="28"/>
  <c r="CU284" i="28"/>
  <c r="CT284" i="28"/>
  <c r="CR284" i="28"/>
  <c r="CP284" i="28"/>
  <c r="CN284" i="28"/>
  <c r="CM284" i="28"/>
  <c r="CL284" i="28"/>
  <c r="CJ284" i="28"/>
  <c r="CH284" i="28"/>
  <c r="CF284" i="28"/>
  <c r="CE284" i="28"/>
  <c r="CD284" i="28"/>
  <c r="CB284" i="28"/>
  <c r="BZ284" i="28"/>
  <c r="BX284" i="28"/>
  <c r="BW284" i="28"/>
  <c r="BV284" i="28"/>
  <c r="BT284" i="28"/>
  <c r="BR284" i="28"/>
  <c r="BP284" i="28"/>
  <c r="BO284" i="28"/>
  <c r="BN284" i="28"/>
  <c r="BL284" i="28"/>
  <c r="BJ284" i="28"/>
  <c r="BG284" i="28"/>
  <c r="CS264" i="28"/>
  <c r="CQ264" i="28"/>
  <c r="CO264" i="28"/>
  <c r="CK264" i="28"/>
  <c r="CI264" i="28"/>
  <c r="CG264" i="28"/>
  <c r="CC264" i="28"/>
  <c r="CA264" i="28"/>
  <c r="BY264" i="28"/>
  <c r="BU264" i="28"/>
  <c r="BS264" i="28"/>
  <c r="BQ264" i="28"/>
  <c r="BM264" i="28"/>
  <c r="BK264" i="28"/>
  <c r="BI264" i="28"/>
  <c r="CV264" i="28"/>
  <c r="CU264" i="28"/>
  <c r="CT264" i="28"/>
  <c r="CR264" i="28"/>
  <c r="CP264" i="28"/>
  <c r="CN264" i="28"/>
  <c r="CM264" i="28"/>
  <c r="CL264" i="28"/>
  <c r="CJ264" i="28"/>
  <c r="CH264" i="28"/>
  <c r="CF264" i="28"/>
  <c r="CE264" i="28"/>
  <c r="CD264" i="28"/>
  <c r="CB264" i="28"/>
  <c r="BZ264" i="28"/>
  <c r="BX264" i="28"/>
  <c r="BW264" i="28"/>
  <c r="BV264" i="28"/>
  <c r="BT264" i="28"/>
  <c r="BR264" i="28"/>
  <c r="BP264" i="28"/>
  <c r="BO264" i="28"/>
  <c r="BN264" i="28"/>
  <c r="BL264" i="28"/>
  <c r="BJ264" i="28"/>
  <c r="BG264" i="28"/>
  <c r="CS244" i="28"/>
  <c r="CQ244" i="28"/>
  <c r="CO244" i="28"/>
  <c r="CK244" i="28"/>
  <c r="CI244" i="28"/>
  <c r="CG244" i="28"/>
  <c r="CC244" i="28"/>
  <c r="CA244" i="28"/>
  <c r="BY244" i="28"/>
  <c r="BU244" i="28"/>
  <c r="BS244" i="28"/>
  <c r="BQ244" i="28"/>
  <c r="BM244" i="28"/>
  <c r="BK244" i="28"/>
  <c r="BI244" i="28"/>
  <c r="CV244" i="28"/>
  <c r="CU244" i="28"/>
  <c r="CT244" i="28"/>
  <c r="CR244" i="28"/>
  <c r="CP244" i="28"/>
  <c r="CN244" i="28"/>
  <c r="CM244" i="28"/>
  <c r="CL244" i="28"/>
  <c r="CJ244" i="28"/>
  <c r="CH244" i="28"/>
  <c r="CF244" i="28"/>
  <c r="CE244" i="28"/>
  <c r="CD244" i="28"/>
  <c r="CB244" i="28"/>
  <c r="BZ244" i="28"/>
  <c r="BX244" i="28"/>
  <c r="BW244" i="28"/>
  <c r="BV244" i="28"/>
  <c r="BT244" i="28"/>
  <c r="BR244" i="28"/>
  <c r="BP244" i="28"/>
  <c r="BO244" i="28"/>
  <c r="BN244" i="28"/>
  <c r="BL244" i="28"/>
  <c r="BJ244" i="28"/>
  <c r="BG244" i="28"/>
  <c r="CS224" i="28"/>
  <c r="CQ224" i="28"/>
  <c r="CO224" i="28"/>
  <c r="CK224" i="28"/>
  <c r="CI224" i="28"/>
  <c r="CG224" i="28"/>
  <c r="CC224" i="28"/>
  <c r="CA224" i="28"/>
  <c r="BY224" i="28"/>
  <c r="BU224" i="28"/>
  <c r="BS224" i="28"/>
  <c r="BQ224" i="28"/>
  <c r="BM224" i="28"/>
  <c r="BK224" i="28"/>
  <c r="BI224" i="28"/>
  <c r="CV224" i="28"/>
  <c r="CU224" i="28"/>
  <c r="CT224" i="28"/>
  <c r="CR224" i="28"/>
  <c r="CP224" i="28"/>
  <c r="CN224" i="28"/>
  <c r="CM224" i="28"/>
  <c r="CL224" i="28"/>
  <c r="CJ224" i="28"/>
  <c r="CH224" i="28"/>
  <c r="CF224" i="28"/>
  <c r="CE224" i="28"/>
  <c r="CD224" i="28"/>
  <c r="CB224" i="28"/>
  <c r="BZ224" i="28"/>
  <c r="BX224" i="28"/>
  <c r="BW224" i="28"/>
  <c r="BV224" i="28"/>
  <c r="BT224" i="28"/>
  <c r="BR224" i="28"/>
  <c r="BP224" i="28"/>
  <c r="BO224" i="28"/>
  <c r="BN224" i="28"/>
  <c r="BL224" i="28"/>
  <c r="BJ224" i="28"/>
  <c r="BG224" i="28"/>
  <c r="CS204" i="28"/>
  <c r="CQ204" i="28"/>
  <c r="CO204" i="28"/>
  <c r="CK204" i="28"/>
  <c r="CI204" i="28"/>
  <c r="CG204" i="28"/>
  <c r="CC204" i="28"/>
  <c r="CA204" i="28"/>
  <c r="BY204" i="28"/>
  <c r="BU204" i="28"/>
  <c r="BS204" i="28"/>
  <c r="BQ204" i="28"/>
  <c r="BM204" i="28"/>
  <c r="BK204" i="28"/>
  <c r="BI204" i="28"/>
  <c r="CV204" i="28"/>
  <c r="CU204" i="28"/>
  <c r="CT204" i="28"/>
  <c r="CR204" i="28"/>
  <c r="CP204" i="28"/>
  <c r="CN204" i="28"/>
  <c r="CM204" i="28"/>
  <c r="CL204" i="28"/>
  <c r="CJ204" i="28"/>
  <c r="CH204" i="28"/>
  <c r="CF204" i="28"/>
  <c r="CE204" i="28"/>
  <c r="CD204" i="28"/>
  <c r="CB204" i="28"/>
  <c r="BZ204" i="28"/>
  <c r="BX204" i="28"/>
  <c r="BW204" i="28"/>
  <c r="BV204" i="28"/>
  <c r="BT204" i="28"/>
  <c r="BR204" i="28"/>
  <c r="BP204" i="28"/>
  <c r="BO204" i="28"/>
  <c r="BN204" i="28"/>
  <c r="BL204" i="28"/>
  <c r="BJ204" i="28"/>
  <c r="BG204" i="28"/>
  <c r="CS183" i="28"/>
  <c r="CQ183" i="28"/>
  <c r="CO183" i="28"/>
  <c r="CK183" i="28"/>
  <c r="CI183" i="28"/>
  <c r="CG183" i="28"/>
  <c r="CC183" i="28"/>
  <c r="CA183" i="28"/>
  <c r="BY183" i="28"/>
  <c r="BU183" i="28"/>
  <c r="BS183" i="28"/>
  <c r="BQ183" i="28"/>
  <c r="BM183" i="28"/>
  <c r="BK183" i="28"/>
  <c r="BI183" i="28"/>
  <c r="CV183" i="28"/>
  <c r="CU183" i="28"/>
  <c r="CT183" i="28"/>
  <c r="CR183" i="28"/>
  <c r="CP183" i="28"/>
  <c r="CN183" i="28"/>
  <c r="CM183" i="28"/>
  <c r="CL183" i="28"/>
  <c r="CJ183" i="28"/>
  <c r="CH183" i="28"/>
  <c r="CF183" i="28"/>
  <c r="CE183" i="28"/>
  <c r="CD183" i="28"/>
  <c r="CB183" i="28"/>
  <c r="BZ183" i="28"/>
  <c r="BX183" i="28"/>
  <c r="BW183" i="28"/>
  <c r="BV183" i="28"/>
  <c r="BT183" i="28"/>
  <c r="BR183" i="28"/>
  <c r="BP183" i="28"/>
  <c r="BO183" i="28"/>
  <c r="BN183" i="28"/>
  <c r="BL183" i="28"/>
  <c r="BJ183" i="28"/>
  <c r="BG183" i="28"/>
  <c r="CS163" i="28"/>
  <c r="CQ163" i="28"/>
  <c r="CO163" i="28"/>
  <c r="CK163" i="28"/>
  <c r="CI163" i="28"/>
  <c r="CG163" i="28"/>
  <c r="CC163" i="28"/>
  <c r="CA163" i="28"/>
  <c r="BY163" i="28"/>
  <c r="BU163" i="28"/>
  <c r="BS163" i="28"/>
  <c r="BQ163" i="28"/>
  <c r="BM163" i="28"/>
  <c r="BK163" i="28"/>
  <c r="BI163" i="28"/>
  <c r="CV163" i="28"/>
  <c r="CU163" i="28"/>
  <c r="CT163" i="28"/>
  <c r="CR163" i="28"/>
  <c r="CP163" i="28"/>
  <c r="CN163" i="28"/>
  <c r="CM163" i="28"/>
  <c r="CL163" i="28"/>
  <c r="CJ163" i="28"/>
  <c r="CH163" i="28"/>
  <c r="CF163" i="28"/>
  <c r="CE163" i="28"/>
  <c r="CD163" i="28"/>
  <c r="CB163" i="28"/>
  <c r="BZ163" i="28"/>
  <c r="BX163" i="28"/>
  <c r="BW163" i="28"/>
  <c r="BV163" i="28"/>
  <c r="BT163" i="28"/>
  <c r="BR163" i="28"/>
  <c r="BP163" i="28"/>
  <c r="BO163" i="28"/>
  <c r="BN163" i="28"/>
  <c r="BL163" i="28"/>
  <c r="BJ163" i="28"/>
  <c r="BH163" i="28"/>
  <c r="BG163" i="28"/>
  <c r="BF163" i="28"/>
  <c r="CS143" i="28"/>
  <c r="CQ143" i="28"/>
  <c r="CO143" i="28"/>
  <c r="CK143" i="28"/>
  <c r="CI143" i="28"/>
  <c r="CG143" i="28"/>
  <c r="CC143" i="28"/>
  <c r="CA143" i="28"/>
  <c r="BY143" i="28"/>
  <c r="BU143" i="28"/>
  <c r="BS143" i="28"/>
  <c r="BQ143" i="28"/>
  <c r="BM143" i="28"/>
  <c r="BK143" i="28"/>
  <c r="BI143" i="28"/>
  <c r="CV143" i="28"/>
  <c r="CU143" i="28"/>
  <c r="CT143" i="28"/>
  <c r="CR143" i="28"/>
  <c r="CP143" i="28"/>
  <c r="CN143" i="28"/>
  <c r="CM143" i="28"/>
  <c r="CL143" i="28"/>
  <c r="CJ143" i="28"/>
  <c r="CH143" i="28"/>
  <c r="CF143" i="28"/>
  <c r="CE143" i="28"/>
  <c r="CD143" i="28"/>
  <c r="CB143" i="28"/>
  <c r="BZ143" i="28"/>
  <c r="BX143" i="28"/>
  <c r="BW143" i="28"/>
  <c r="BV143" i="28"/>
  <c r="BT143" i="28"/>
  <c r="BR143" i="28"/>
  <c r="BP143" i="28"/>
  <c r="BO143" i="28"/>
  <c r="BN143" i="28"/>
  <c r="BL143" i="28"/>
  <c r="BJ143" i="28"/>
  <c r="BH143" i="28"/>
  <c r="BG143" i="28"/>
  <c r="CS123" i="28"/>
  <c r="CQ123" i="28"/>
  <c r="CO123" i="28"/>
  <c r="CK123" i="28"/>
  <c r="CI123" i="28"/>
  <c r="CG123" i="28"/>
  <c r="CC123" i="28"/>
  <c r="CA123" i="28"/>
  <c r="BY123" i="28"/>
  <c r="BU123" i="28"/>
  <c r="BS123" i="28"/>
  <c r="BQ123" i="28"/>
  <c r="BM123" i="28"/>
  <c r="BK123" i="28"/>
  <c r="BI123" i="28"/>
  <c r="CV123" i="28"/>
  <c r="CU123" i="28"/>
  <c r="CT123" i="28"/>
  <c r="CR123" i="28"/>
  <c r="CP123" i="28"/>
  <c r="CN123" i="28"/>
  <c r="CM123" i="28"/>
  <c r="CL123" i="28"/>
  <c r="CJ123" i="28"/>
  <c r="CH123" i="28"/>
  <c r="CF123" i="28"/>
  <c r="CE123" i="28"/>
  <c r="CD123" i="28"/>
  <c r="CB123" i="28"/>
  <c r="BZ123" i="28"/>
  <c r="BX123" i="28"/>
  <c r="BW123" i="28"/>
  <c r="BV123" i="28"/>
  <c r="BT123" i="28"/>
  <c r="BR123" i="28"/>
  <c r="BP123" i="28"/>
  <c r="BO123" i="28"/>
  <c r="BN123" i="28"/>
  <c r="BL123" i="28"/>
  <c r="BJ123" i="28"/>
  <c r="BH123" i="28"/>
  <c r="BG123" i="28"/>
  <c r="CS103" i="28"/>
  <c r="CN103" i="28"/>
  <c r="CL103" i="28"/>
  <c r="CK103" i="28"/>
  <c r="CJ103" i="28"/>
  <c r="CF103" i="28"/>
  <c r="CD103" i="28"/>
  <c r="CC103" i="28"/>
  <c r="CB103" i="28"/>
  <c r="BX103" i="28"/>
  <c r="BV103" i="28"/>
  <c r="BU103" i="28"/>
  <c r="BT103" i="28"/>
  <c r="BP103" i="28"/>
  <c r="BN103" i="28"/>
  <c r="BM103" i="28"/>
  <c r="BL103" i="28"/>
  <c r="BH103" i="28"/>
  <c r="CV103" i="28"/>
  <c r="L103" i="28" s="1"/>
  <c r="BF103" i="28" s="1"/>
  <c r="CU103" i="28"/>
  <c r="CT103" i="28"/>
  <c r="CR103" i="28"/>
  <c r="CQ103" i="28"/>
  <c r="CP103" i="28"/>
  <c r="CO103" i="28"/>
  <c r="CM103" i="28"/>
  <c r="CI103" i="28"/>
  <c r="CH103" i="28"/>
  <c r="CG103" i="28"/>
  <c r="CE103" i="28"/>
  <c r="CA103" i="28"/>
  <c r="BZ103" i="28"/>
  <c r="BY103" i="28"/>
  <c r="BW103" i="28"/>
  <c r="BS103" i="28"/>
  <c r="BR103" i="28"/>
  <c r="BQ103" i="28"/>
  <c r="BO103" i="28"/>
  <c r="BK103" i="28"/>
  <c r="BJ103" i="28"/>
  <c r="BI103" i="28"/>
  <c r="CV82" i="28"/>
  <c r="CT82" i="28"/>
  <c r="CS82" i="28"/>
  <c r="CR82" i="28"/>
  <c r="CN82" i="28"/>
  <c r="CL82" i="28"/>
  <c r="CK82" i="28"/>
  <c r="CJ82" i="28"/>
  <c r="CF82" i="28"/>
  <c r="CD82" i="28"/>
  <c r="CC82" i="28"/>
  <c r="CB82" i="28"/>
  <c r="BX82" i="28"/>
  <c r="BV82" i="28"/>
  <c r="BU82" i="28"/>
  <c r="BT82" i="28"/>
  <c r="BP82" i="28"/>
  <c r="BN82" i="28"/>
  <c r="BM82" i="28"/>
  <c r="BL82" i="28"/>
  <c r="BH82" i="28"/>
  <c r="CU82" i="28"/>
  <c r="CQ82" i="28"/>
  <c r="CP82" i="28"/>
  <c r="CO82" i="28"/>
  <c r="CM82" i="28"/>
  <c r="CI82" i="28"/>
  <c r="CH82" i="28"/>
  <c r="CG82" i="28"/>
  <c r="CE82" i="28"/>
  <c r="CA82" i="28"/>
  <c r="BZ82" i="28"/>
  <c r="BY82" i="28"/>
  <c r="BW82" i="28"/>
  <c r="BS82" i="28"/>
  <c r="BR82" i="28"/>
  <c r="BQ82" i="28"/>
  <c r="BO82" i="28"/>
  <c r="BK82" i="28"/>
  <c r="BJ82" i="28"/>
  <c r="BI82" i="28"/>
  <c r="BF82" i="28"/>
  <c r="CV62" i="28"/>
  <c r="CT62" i="28"/>
  <c r="CS62" i="28"/>
  <c r="CR62" i="28"/>
  <c r="CN62" i="28"/>
  <c r="CL62" i="28"/>
  <c r="CK62" i="28"/>
  <c r="CJ62" i="28"/>
  <c r="CF62" i="28"/>
  <c r="CD62" i="28"/>
  <c r="CC62" i="28"/>
  <c r="CB62" i="28"/>
  <c r="BX62" i="28"/>
  <c r="BV62" i="28"/>
  <c r="BU62" i="28"/>
  <c r="BT62" i="28"/>
  <c r="BP62" i="28"/>
  <c r="BN62" i="28"/>
  <c r="BM62" i="28"/>
  <c r="BL62" i="28"/>
  <c r="BH62" i="28"/>
  <c r="CU62" i="28"/>
  <c r="CQ62" i="28"/>
  <c r="CP62" i="28"/>
  <c r="CO62" i="28"/>
  <c r="CM62" i="28"/>
  <c r="CI62" i="28"/>
  <c r="CH62" i="28"/>
  <c r="CG62" i="28"/>
  <c r="CE62" i="28"/>
  <c r="CA62" i="28"/>
  <c r="BZ62" i="28"/>
  <c r="BY62" i="28"/>
  <c r="BW62" i="28"/>
  <c r="BS62" i="28"/>
  <c r="BR62" i="28"/>
  <c r="BQ62" i="28"/>
  <c r="BO62" i="28"/>
  <c r="BK62" i="28"/>
  <c r="BJ62" i="28"/>
  <c r="BI62" i="28"/>
  <c r="BF62" i="28"/>
  <c r="CV42" i="28"/>
  <c r="CT42" i="28"/>
  <c r="CS42" i="28"/>
  <c r="CR42" i="28"/>
  <c r="CN42" i="28"/>
  <c r="CL42" i="28"/>
  <c r="CK42" i="28"/>
  <c r="CJ42" i="28"/>
  <c r="CF42" i="28"/>
  <c r="CD42" i="28"/>
  <c r="CC42" i="28"/>
  <c r="CB42" i="28"/>
  <c r="BX42" i="28"/>
  <c r="BV42" i="28"/>
  <c r="BU42" i="28"/>
  <c r="BT42" i="28"/>
  <c r="BP42" i="28"/>
  <c r="BN42" i="28"/>
  <c r="BM42" i="28"/>
  <c r="BL42" i="28"/>
  <c r="BH42" i="28"/>
  <c r="CU42" i="28"/>
  <c r="CQ42" i="28"/>
  <c r="CP42" i="28"/>
  <c r="CO42" i="28"/>
  <c r="CM42" i="28"/>
  <c r="CI42" i="28"/>
  <c r="CH42" i="28"/>
  <c r="CG42" i="28"/>
  <c r="CE42" i="28"/>
  <c r="CA42" i="28"/>
  <c r="BZ42" i="28"/>
  <c r="BY42" i="28"/>
  <c r="BW42" i="28"/>
  <c r="BS42" i="28"/>
  <c r="BR42" i="28"/>
  <c r="BQ42" i="28"/>
  <c r="BO42" i="28"/>
  <c r="BK42" i="28"/>
  <c r="BJ42" i="28"/>
  <c r="BI42" i="28"/>
  <c r="BF42" i="28"/>
  <c r="CV22" i="28"/>
  <c r="CT22" i="28"/>
  <c r="CS22" i="28"/>
  <c r="CR22" i="28"/>
  <c r="CN22" i="28"/>
  <c r="CL22" i="28"/>
  <c r="CK22" i="28"/>
  <c r="CJ22" i="28"/>
  <c r="CF22" i="28"/>
  <c r="CD22" i="28"/>
  <c r="CC22" i="28"/>
  <c r="CB22" i="28"/>
  <c r="BX22" i="28"/>
  <c r="BV22" i="28"/>
  <c r="BU22" i="28"/>
  <c r="BT22" i="28"/>
  <c r="BP22" i="28"/>
  <c r="BN22" i="28"/>
  <c r="BM22" i="28"/>
  <c r="BL22" i="28"/>
  <c r="BH22" i="28"/>
  <c r="CU22" i="28"/>
  <c r="CQ22" i="28"/>
  <c r="CP22" i="28"/>
  <c r="CO22" i="28"/>
  <c r="CM22" i="28"/>
  <c r="CI22" i="28"/>
  <c r="CH22" i="28"/>
  <c r="CG22" i="28"/>
  <c r="CE22" i="28"/>
  <c r="CA22" i="28"/>
  <c r="BZ22" i="28"/>
  <c r="BY22" i="28"/>
  <c r="BW22" i="28"/>
  <c r="BS22" i="28"/>
  <c r="BR22" i="28"/>
  <c r="BQ22" i="28"/>
  <c r="BO22" i="28"/>
  <c r="BK22" i="28"/>
  <c r="BJ22" i="28"/>
  <c r="BI22" i="28"/>
  <c r="CW2" i="28"/>
  <c r="CU2" i="28"/>
  <c r="CT2" i="28"/>
  <c r="CO2" i="28"/>
  <c r="CM2" i="28"/>
  <c r="CL2" i="28"/>
  <c r="CK2" i="28"/>
  <c r="CG2" i="28"/>
  <c r="CE2" i="28"/>
  <c r="CD2" i="28"/>
  <c r="CC2" i="28"/>
  <c r="BY2" i="28"/>
  <c r="BW2" i="28"/>
  <c r="BV2" i="28"/>
  <c r="BU2" i="28"/>
  <c r="BQ2" i="28"/>
  <c r="BO2" i="28"/>
  <c r="BN2" i="28"/>
  <c r="BM2" i="28"/>
  <c r="BI2" i="28"/>
  <c r="BG2" i="28"/>
  <c r="CV2" i="28"/>
  <c r="CR2" i="28"/>
  <c r="CQ2" i="28"/>
  <c r="CP2" i="28"/>
  <c r="CN2" i="28"/>
  <c r="CJ2" i="28"/>
  <c r="CI2" i="28"/>
  <c r="CH2" i="28"/>
  <c r="CF2" i="28"/>
  <c r="CB2" i="28"/>
  <c r="CA2" i="28"/>
  <c r="BZ2" i="28"/>
  <c r="BX2" i="28"/>
  <c r="BT2" i="28"/>
  <c r="BS2" i="28"/>
  <c r="BR2" i="28"/>
  <c r="BP2" i="28"/>
  <c r="BL2" i="28"/>
  <c r="BK2" i="28"/>
  <c r="BJ2" i="28"/>
  <c r="F2" i="28"/>
  <c r="E2" i="28"/>
  <c r="CS2" i="28" s="1"/>
  <c r="CO385" i="27"/>
  <c r="CG385" i="27"/>
  <c r="BY385" i="27"/>
  <c r="BQ385" i="27"/>
  <c r="BI385" i="27"/>
  <c r="CV385" i="27"/>
  <c r="CU385" i="27"/>
  <c r="CT385" i="27"/>
  <c r="CS385" i="27"/>
  <c r="CR385" i="27"/>
  <c r="CQ385" i="27"/>
  <c r="CP385" i="27"/>
  <c r="CN385" i="27"/>
  <c r="CM385" i="27"/>
  <c r="CL385" i="27"/>
  <c r="CK385" i="27"/>
  <c r="CJ385" i="27"/>
  <c r="CI385" i="27"/>
  <c r="CH385" i="27"/>
  <c r="CF385" i="27"/>
  <c r="CE385" i="27"/>
  <c r="CD385" i="27"/>
  <c r="CC385" i="27"/>
  <c r="CB385" i="27"/>
  <c r="CA385" i="27"/>
  <c r="BZ385" i="27"/>
  <c r="BX385" i="27"/>
  <c r="BW385" i="27"/>
  <c r="BV385" i="27"/>
  <c r="BU385" i="27"/>
  <c r="BT385" i="27"/>
  <c r="BS385" i="27"/>
  <c r="BR385" i="27"/>
  <c r="BP385" i="27"/>
  <c r="BO385" i="27"/>
  <c r="BN385" i="27"/>
  <c r="BM385" i="27"/>
  <c r="BL385" i="27"/>
  <c r="BK385" i="27"/>
  <c r="BJ385" i="27"/>
  <c r="BH385" i="27"/>
  <c r="BG385" i="27"/>
  <c r="CS365" i="27"/>
  <c r="CO365" i="27"/>
  <c r="CK365" i="27"/>
  <c r="CG365" i="27"/>
  <c r="CC365" i="27"/>
  <c r="BY365" i="27"/>
  <c r="BU365" i="27"/>
  <c r="BQ365" i="27"/>
  <c r="BM365" i="27"/>
  <c r="BI365" i="27"/>
  <c r="CV365" i="27"/>
  <c r="CU365" i="27"/>
  <c r="CT365" i="27"/>
  <c r="CR365" i="27"/>
  <c r="CQ365" i="27"/>
  <c r="CP365" i="27"/>
  <c r="CN365" i="27"/>
  <c r="CM365" i="27"/>
  <c r="CL365" i="27"/>
  <c r="CJ365" i="27"/>
  <c r="CI365" i="27"/>
  <c r="CH365" i="27"/>
  <c r="CF365" i="27"/>
  <c r="CE365" i="27"/>
  <c r="CD365" i="27"/>
  <c r="CB365" i="27"/>
  <c r="CA365" i="27"/>
  <c r="BZ365" i="27"/>
  <c r="BX365" i="27"/>
  <c r="BW365" i="27"/>
  <c r="BV365" i="27"/>
  <c r="BT365" i="27"/>
  <c r="BS365" i="27"/>
  <c r="BR365" i="27"/>
  <c r="BP365" i="27"/>
  <c r="BO365" i="27"/>
  <c r="BN365" i="27"/>
  <c r="BL365" i="27"/>
  <c r="BK365" i="27"/>
  <c r="BJ365" i="27"/>
  <c r="BH365" i="27"/>
  <c r="BG365" i="27"/>
  <c r="CS345" i="27"/>
  <c r="CO345" i="27"/>
  <c r="CK345" i="27"/>
  <c r="CG345" i="27"/>
  <c r="CC345" i="27"/>
  <c r="BY345" i="27"/>
  <c r="BU345" i="27"/>
  <c r="BQ345" i="27"/>
  <c r="BM345" i="27"/>
  <c r="BI345" i="27"/>
  <c r="CV345" i="27"/>
  <c r="CU345" i="27"/>
  <c r="CT345" i="27"/>
  <c r="CR345" i="27"/>
  <c r="CQ345" i="27"/>
  <c r="CP345" i="27"/>
  <c r="CN345" i="27"/>
  <c r="CM345" i="27"/>
  <c r="CL345" i="27"/>
  <c r="CJ345" i="27"/>
  <c r="CI345" i="27"/>
  <c r="CH345" i="27"/>
  <c r="CF345" i="27"/>
  <c r="CE345" i="27"/>
  <c r="CD345" i="27"/>
  <c r="CB345" i="27"/>
  <c r="CA345" i="27"/>
  <c r="BZ345" i="27"/>
  <c r="BX345" i="27"/>
  <c r="BW345" i="27"/>
  <c r="BV345" i="27"/>
  <c r="BT345" i="27"/>
  <c r="BS345" i="27"/>
  <c r="BR345" i="27"/>
  <c r="BP345" i="27"/>
  <c r="BO345" i="27"/>
  <c r="BN345" i="27"/>
  <c r="BL345" i="27"/>
  <c r="BK345" i="27"/>
  <c r="BJ345" i="27"/>
  <c r="BH345" i="27"/>
  <c r="BG345" i="27"/>
  <c r="BF345" i="27"/>
  <c r="CS325" i="27"/>
  <c r="CO325" i="27"/>
  <c r="CK325" i="27"/>
  <c r="CG325" i="27"/>
  <c r="CC325" i="27"/>
  <c r="BY325" i="27"/>
  <c r="BU325" i="27"/>
  <c r="BQ325" i="27"/>
  <c r="BM325" i="27"/>
  <c r="BI325" i="27"/>
  <c r="CV325" i="27"/>
  <c r="CU325" i="27"/>
  <c r="CT325" i="27"/>
  <c r="CR325" i="27"/>
  <c r="CQ325" i="27"/>
  <c r="CP325" i="27"/>
  <c r="CN325" i="27"/>
  <c r="CM325" i="27"/>
  <c r="CL325" i="27"/>
  <c r="CJ325" i="27"/>
  <c r="CI325" i="27"/>
  <c r="CH325" i="27"/>
  <c r="CF325" i="27"/>
  <c r="CE325" i="27"/>
  <c r="CD325" i="27"/>
  <c r="CB325" i="27"/>
  <c r="CA325" i="27"/>
  <c r="BZ325" i="27"/>
  <c r="BX325" i="27"/>
  <c r="BW325" i="27"/>
  <c r="BV325" i="27"/>
  <c r="BT325" i="27"/>
  <c r="BS325" i="27"/>
  <c r="BR325" i="27"/>
  <c r="BP325" i="27"/>
  <c r="BO325" i="27"/>
  <c r="BN325" i="27"/>
  <c r="BL325" i="27"/>
  <c r="BK325" i="27"/>
  <c r="BJ325" i="27"/>
  <c r="BH325" i="27"/>
  <c r="BG325" i="27"/>
  <c r="BF325" i="27"/>
  <c r="CS305" i="27"/>
  <c r="CO305" i="27"/>
  <c r="CK305" i="27"/>
  <c r="CG305" i="27"/>
  <c r="CC305" i="27"/>
  <c r="BY305" i="27"/>
  <c r="BU305" i="27"/>
  <c r="BQ305" i="27"/>
  <c r="BM305" i="27"/>
  <c r="BI305" i="27"/>
  <c r="CV305" i="27"/>
  <c r="CU305" i="27"/>
  <c r="CT305" i="27"/>
  <c r="CR305" i="27"/>
  <c r="CQ305" i="27"/>
  <c r="CP305" i="27"/>
  <c r="CN305" i="27"/>
  <c r="CM305" i="27"/>
  <c r="CL305" i="27"/>
  <c r="CJ305" i="27"/>
  <c r="CI305" i="27"/>
  <c r="CH305" i="27"/>
  <c r="CF305" i="27"/>
  <c r="CE305" i="27"/>
  <c r="CD305" i="27"/>
  <c r="CB305" i="27"/>
  <c r="CA305" i="27"/>
  <c r="BZ305" i="27"/>
  <c r="BX305" i="27"/>
  <c r="BW305" i="27"/>
  <c r="BV305" i="27"/>
  <c r="BT305" i="27"/>
  <c r="BS305" i="27"/>
  <c r="BR305" i="27"/>
  <c r="BP305" i="27"/>
  <c r="BO305" i="27"/>
  <c r="BN305" i="27"/>
  <c r="BL305" i="27"/>
  <c r="BK305" i="27"/>
  <c r="BJ305" i="27"/>
  <c r="BH305" i="27"/>
  <c r="BG305" i="27"/>
  <c r="BF305" i="27"/>
  <c r="CS284" i="27"/>
  <c r="CO284" i="27"/>
  <c r="CK284" i="27"/>
  <c r="CG284" i="27"/>
  <c r="CC284" i="27"/>
  <c r="BY284" i="27"/>
  <c r="BU284" i="27"/>
  <c r="BQ284" i="27"/>
  <c r="BM284" i="27"/>
  <c r="BI284" i="27"/>
  <c r="CV284" i="27"/>
  <c r="CU284" i="27"/>
  <c r="CT284" i="27"/>
  <c r="CR284" i="27"/>
  <c r="CQ284" i="27"/>
  <c r="CP284" i="27"/>
  <c r="CN284" i="27"/>
  <c r="CM284" i="27"/>
  <c r="CL284" i="27"/>
  <c r="CJ284" i="27"/>
  <c r="CI284" i="27"/>
  <c r="CH284" i="27"/>
  <c r="CF284" i="27"/>
  <c r="CE284" i="27"/>
  <c r="CD284" i="27"/>
  <c r="CB284" i="27"/>
  <c r="CA284" i="27"/>
  <c r="BZ284" i="27"/>
  <c r="BX284" i="27"/>
  <c r="BW284" i="27"/>
  <c r="BV284" i="27"/>
  <c r="BT284" i="27"/>
  <c r="BS284" i="27"/>
  <c r="BR284" i="27"/>
  <c r="BP284" i="27"/>
  <c r="BO284" i="27"/>
  <c r="BN284" i="27"/>
  <c r="BL284" i="27"/>
  <c r="BK284" i="27"/>
  <c r="BJ284" i="27"/>
  <c r="BH284" i="27"/>
  <c r="BG284" i="27"/>
  <c r="BF284" i="27"/>
  <c r="CS264" i="27"/>
  <c r="CO264" i="27"/>
  <c r="CK264" i="27"/>
  <c r="CG264" i="27"/>
  <c r="CC264" i="27"/>
  <c r="BY264" i="27"/>
  <c r="BU264" i="27"/>
  <c r="BQ264" i="27"/>
  <c r="BM264" i="27"/>
  <c r="BI264" i="27"/>
  <c r="CV264" i="27"/>
  <c r="CU264" i="27"/>
  <c r="CT264" i="27"/>
  <c r="CR264" i="27"/>
  <c r="CQ264" i="27"/>
  <c r="CP264" i="27"/>
  <c r="CN264" i="27"/>
  <c r="CM264" i="27"/>
  <c r="CL264" i="27"/>
  <c r="CJ264" i="27"/>
  <c r="CI264" i="27"/>
  <c r="CH264" i="27"/>
  <c r="CF264" i="27"/>
  <c r="CE264" i="27"/>
  <c r="CD264" i="27"/>
  <c r="CB264" i="27"/>
  <c r="CA264" i="27"/>
  <c r="BZ264" i="27"/>
  <c r="BX264" i="27"/>
  <c r="BW264" i="27"/>
  <c r="BV264" i="27"/>
  <c r="BT264" i="27"/>
  <c r="BS264" i="27"/>
  <c r="BR264" i="27"/>
  <c r="BP264" i="27"/>
  <c r="BO264" i="27"/>
  <c r="BN264" i="27"/>
  <c r="BL264" i="27"/>
  <c r="BK264" i="27"/>
  <c r="BJ264" i="27"/>
  <c r="BH264" i="27"/>
  <c r="BG264" i="27"/>
  <c r="BF264" i="27"/>
  <c r="CS244" i="27"/>
  <c r="CO244" i="27"/>
  <c r="CK244" i="27"/>
  <c r="CG244" i="27"/>
  <c r="CC244" i="27"/>
  <c r="BY244" i="27"/>
  <c r="BU244" i="27"/>
  <c r="BQ244" i="27"/>
  <c r="BM244" i="27"/>
  <c r="BI244" i="27"/>
  <c r="CV244" i="27"/>
  <c r="CU244" i="27"/>
  <c r="CT244" i="27"/>
  <c r="CR244" i="27"/>
  <c r="CQ244" i="27"/>
  <c r="CP244" i="27"/>
  <c r="CN244" i="27"/>
  <c r="CM244" i="27"/>
  <c r="CL244" i="27"/>
  <c r="CJ244" i="27"/>
  <c r="CI244" i="27"/>
  <c r="CH244" i="27"/>
  <c r="CF244" i="27"/>
  <c r="CE244" i="27"/>
  <c r="CD244" i="27"/>
  <c r="CB244" i="27"/>
  <c r="CA244" i="27"/>
  <c r="BZ244" i="27"/>
  <c r="BX244" i="27"/>
  <c r="BW244" i="27"/>
  <c r="BV244" i="27"/>
  <c r="BT244" i="27"/>
  <c r="BS244" i="27"/>
  <c r="BR244" i="27"/>
  <c r="BP244" i="27"/>
  <c r="BO244" i="27"/>
  <c r="BN244" i="27"/>
  <c r="BL244" i="27"/>
  <c r="BK244" i="27"/>
  <c r="BJ244" i="27"/>
  <c r="BH244" i="27"/>
  <c r="BG244" i="27"/>
  <c r="CS224" i="27"/>
  <c r="CO224" i="27"/>
  <c r="CK224" i="27"/>
  <c r="CG224" i="27"/>
  <c r="CC224" i="27"/>
  <c r="BY224" i="27"/>
  <c r="BU224" i="27"/>
  <c r="BQ224" i="27"/>
  <c r="BM224" i="27"/>
  <c r="BI224" i="27"/>
  <c r="CV224" i="27"/>
  <c r="CU224" i="27"/>
  <c r="CT224" i="27"/>
  <c r="CR224" i="27"/>
  <c r="CQ224" i="27"/>
  <c r="CP224" i="27"/>
  <c r="CN224" i="27"/>
  <c r="CM224" i="27"/>
  <c r="CL224" i="27"/>
  <c r="CJ224" i="27"/>
  <c r="CI224" i="27"/>
  <c r="CH224" i="27"/>
  <c r="CF224" i="27"/>
  <c r="CE224" i="27"/>
  <c r="CD224" i="27"/>
  <c r="CB224" i="27"/>
  <c r="CA224" i="27"/>
  <c r="BZ224" i="27"/>
  <c r="BX224" i="27"/>
  <c r="BW224" i="27"/>
  <c r="BV224" i="27"/>
  <c r="BT224" i="27"/>
  <c r="BS224" i="27"/>
  <c r="BR224" i="27"/>
  <c r="BP224" i="27"/>
  <c r="BO224" i="27"/>
  <c r="BN224" i="27"/>
  <c r="BL224" i="27"/>
  <c r="BK224" i="27"/>
  <c r="BJ224" i="27"/>
  <c r="BH224" i="27"/>
  <c r="BG224" i="27"/>
  <c r="CS204" i="27"/>
  <c r="CO204" i="27"/>
  <c r="CK204" i="27"/>
  <c r="CG204" i="27"/>
  <c r="CC204" i="27"/>
  <c r="BY204" i="27"/>
  <c r="BU204" i="27"/>
  <c r="BQ204" i="27"/>
  <c r="BM204" i="27"/>
  <c r="BI204" i="27"/>
  <c r="CV204" i="27"/>
  <c r="CU204" i="27"/>
  <c r="CT204" i="27"/>
  <c r="CR204" i="27"/>
  <c r="CQ204" i="27"/>
  <c r="CP204" i="27"/>
  <c r="CN204" i="27"/>
  <c r="CM204" i="27"/>
  <c r="CL204" i="27"/>
  <c r="CJ204" i="27"/>
  <c r="CI204" i="27"/>
  <c r="CH204" i="27"/>
  <c r="CF204" i="27"/>
  <c r="CE204" i="27"/>
  <c r="CD204" i="27"/>
  <c r="CB204" i="27"/>
  <c r="CA204" i="27"/>
  <c r="BZ204" i="27"/>
  <c r="BX204" i="27"/>
  <c r="BW204" i="27"/>
  <c r="BV204" i="27"/>
  <c r="BT204" i="27"/>
  <c r="BS204" i="27"/>
  <c r="BR204" i="27"/>
  <c r="BP204" i="27"/>
  <c r="BO204" i="27"/>
  <c r="BN204" i="27"/>
  <c r="BL204" i="27"/>
  <c r="BK204" i="27"/>
  <c r="BJ204" i="27"/>
  <c r="BH204" i="27"/>
  <c r="BG204" i="27"/>
  <c r="BF204" i="27"/>
  <c r="CS183" i="27"/>
  <c r="CO183" i="27"/>
  <c r="CK183" i="27"/>
  <c r="CG183" i="27"/>
  <c r="CC183" i="27"/>
  <c r="BY183" i="27"/>
  <c r="BU183" i="27"/>
  <c r="BQ183" i="27"/>
  <c r="BM183" i="27"/>
  <c r="BI183" i="27"/>
  <c r="CV183" i="27"/>
  <c r="CU183" i="27"/>
  <c r="CT183" i="27"/>
  <c r="CR183" i="27"/>
  <c r="CQ183" i="27"/>
  <c r="CP183" i="27"/>
  <c r="CN183" i="27"/>
  <c r="CM183" i="27"/>
  <c r="CL183" i="27"/>
  <c r="CJ183" i="27"/>
  <c r="CI183" i="27"/>
  <c r="CH183" i="27"/>
  <c r="CF183" i="27"/>
  <c r="CE183" i="27"/>
  <c r="CD183" i="27"/>
  <c r="CB183" i="27"/>
  <c r="CA183" i="27"/>
  <c r="BZ183" i="27"/>
  <c r="BX183" i="27"/>
  <c r="BW183" i="27"/>
  <c r="BV183" i="27"/>
  <c r="BT183" i="27"/>
  <c r="BS183" i="27"/>
  <c r="BR183" i="27"/>
  <c r="BP183" i="27"/>
  <c r="BO183" i="27"/>
  <c r="BN183" i="27"/>
  <c r="BL183" i="27"/>
  <c r="BK183" i="27"/>
  <c r="BJ183" i="27"/>
  <c r="BH183" i="27"/>
  <c r="BG183" i="27"/>
  <c r="BF183" i="27"/>
  <c r="CS163" i="27"/>
  <c r="CO163" i="27"/>
  <c r="CK163" i="27"/>
  <c r="CG163" i="27"/>
  <c r="CC163" i="27"/>
  <c r="BY163" i="27"/>
  <c r="BU163" i="27"/>
  <c r="BQ163" i="27"/>
  <c r="BM163" i="27"/>
  <c r="BI163" i="27"/>
  <c r="CV163" i="27"/>
  <c r="CU163" i="27"/>
  <c r="CT163" i="27"/>
  <c r="CR163" i="27"/>
  <c r="CQ163" i="27"/>
  <c r="CP163" i="27"/>
  <c r="CN163" i="27"/>
  <c r="CM163" i="27"/>
  <c r="CL163" i="27"/>
  <c r="CJ163" i="27"/>
  <c r="CI163" i="27"/>
  <c r="CH163" i="27"/>
  <c r="CF163" i="27"/>
  <c r="CE163" i="27"/>
  <c r="CD163" i="27"/>
  <c r="CB163" i="27"/>
  <c r="CA163" i="27"/>
  <c r="BZ163" i="27"/>
  <c r="BX163" i="27"/>
  <c r="BW163" i="27"/>
  <c r="BV163" i="27"/>
  <c r="BT163" i="27"/>
  <c r="BS163" i="27"/>
  <c r="BR163" i="27"/>
  <c r="BP163" i="27"/>
  <c r="BO163" i="27"/>
  <c r="BN163" i="27"/>
  <c r="BL163" i="27"/>
  <c r="BK163" i="27"/>
  <c r="BJ163" i="27"/>
  <c r="BH163" i="27"/>
  <c r="BG163" i="27"/>
  <c r="CS143" i="27"/>
  <c r="CO143" i="27"/>
  <c r="CK143" i="27"/>
  <c r="CG143" i="27"/>
  <c r="CC143" i="27"/>
  <c r="BY143" i="27"/>
  <c r="BU143" i="27"/>
  <c r="BQ143" i="27"/>
  <c r="BM143" i="27"/>
  <c r="BI143" i="27"/>
  <c r="CV143" i="27"/>
  <c r="CU143" i="27"/>
  <c r="CT143" i="27"/>
  <c r="CR143" i="27"/>
  <c r="CQ143" i="27"/>
  <c r="CP143" i="27"/>
  <c r="CN143" i="27"/>
  <c r="CM143" i="27"/>
  <c r="CL143" i="27"/>
  <c r="CJ143" i="27"/>
  <c r="CI143" i="27"/>
  <c r="CH143" i="27"/>
  <c r="CF143" i="27"/>
  <c r="CE143" i="27"/>
  <c r="CD143" i="27"/>
  <c r="CB143" i="27"/>
  <c r="CA143" i="27"/>
  <c r="BZ143" i="27"/>
  <c r="BX143" i="27"/>
  <c r="BW143" i="27"/>
  <c r="BV143" i="27"/>
  <c r="BT143" i="27"/>
  <c r="BS143" i="27"/>
  <c r="BR143" i="27"/>
  <c r="BP143" i="27"/>
  <c r="BO143" i="27"/>
  <c r="BN143" i="27"/>
  <c r="BL143" i="27"/>
  <c r="BK143" i="27"/>
  <c r="BJ143" i="27"/>
  <c r="BH143" i="27"/>
  <c r="BG143" i="27"/>
  <c r="CS123" i="27"/>
  <c r="CO123" i="27"/>
  <c r="CK123" i="27"/>
  <c r="CG123" i="27"/>
  <c r="CC123" i="27"/>
  <c r="BY123" i="27"/>
  <c r="BU123" i="27"/>
  <c r="BQ123" i="27"/>
  <c r="BM123" i="27"/>
  <c r="BI123" i="27"/>
  <c r="CV123" i="27"/>
  <c r="CU123" i="27"/>
  <c r="CT123" i="27"/>
  <c r="CR123" i="27"/>
  <c r="CQ123" i="27"/>
  <c r="CP123" i="27"/>
  <c r="CN123" i="27"/>
  <c r="CM123" i="27"/>
  <c r="CL123" i="27"/>
  <c r="CJ123" i="27"/>
  <c r="CI123" i="27"/>
  <c r="CH123" i="27"/>
  <c r="CF123" i="27"/>
  <c r="CE123" i="27"/>
  <c r="CD123" i="27"/>
  <c r="CB123" i="27"/>
  <c r="CA123" i="27"/>
  <c r="BZ123" i="27"/>
  <c r="BX123" i="27"/>
  <c r="BW123" i="27"/>
  <c r="BV123" i="27"/>
  <c r="BT123" i="27"/>
  <c r="BS123" i="27"/>
  <c r="BR123" i="27"/>
  <c r="BP123" i="27"/>
  <c r="BO123" i="27"/>
  <c r="BN123" i="27"/>
  <c r="BL123" i="27"/>
  <c r="BK123" i="27"/>
  <c r="BJ123" i="27"/>
  <c r="BH123" i="27"/>
  <c r="BG123" i="27"/>
  <c r="CR103" i="27"/>
  <c r="CQ103" i="27"/>
  <c r="CL103" i="27"/>
  <c r="CJ103" i="27"/>
  <c r="CI103" i="27"/>
  <c r="CH103" i="27"/>
  <c r="CD103" i="27"/>
  <c r="CB103" i="27"/>
  <c r="CA103" i="27"/>
  <c r="BZ103" i="27"/>
  <c r="BV103" i="27"/>
  <c r="BT103" i="27"/>
  <c r="BS103" i="27"/>
  <c r="BR103" i="27"/>
  <c r="BN103" i="27"/>
  <c r="BL103" i="27"/>
  <c r="BK103" i="27"/>
  <c r="BJ103" i="27"/>
  <c r="CV103" i="27"/>
  <c r="CU103" i="27"/>
  <c r="CT103" i="27"/>
  <c r="CS103" i="27"/>
  <c r="CP103" i="27"/>
  <c r="CO103" i="27"/>
  <c r="CN103" i="27"/>
  <c r="CM103" i="27"/>
  <c r="CK103" i="27"/>
  <c r="CG103" i="27"/>
  <c r="CF103" i="27"/>
  <c r="CE103" i="27"/>
  <c r="CC103" i="27"/>
  <c r="BY103" i="27"/>
  <c r="BX103" i="27"/>
  <c r="BW103" i="27"/>
  <c r="BU103" i="27"/>
  <c r="BQ103" i="27"/>
  <c r="BP103" i="27"/>
  <c r="BO103" i="27"/>
  <c r="BM103" i="27"/>
  <c r="BI103" i="27"/>
  <c r="BH103" i="27"/>
  <c r="BF103" i="27"/>
  <c r="CT82" i="27"/>
  <c r="CR82" i="27"/>
  <c r="CQ82" i="27"/>
  <c r="CP82" i="27"/>
  <c r="CL82" i="27"/>
  <c r="CJ82" i="27"/>
  <c r="CI82" i="27"/>
  <c r="CH82" i="27"/>
  <c r="CD82" i="27"/>
  <c r="CB82" i="27"/>
  <c r="CA82" i="27"/>
  <c r="BZ82" i="27"/>
  <c r="BV82" i="27"/>
  <c r="BT82" i="27"/>
  <c r="BS82" i="27"/>
  <c r="BR82" i="27"/>
  <c r="BN82" i="27"/>
  <c r="BL82" i="27"/>
  <c r="BK82" i="27"/>
  <c r="BJ82" i="27"/>
  <c r="CV82" i="27"/>
  <c r="CU82" i="27"/>
  <c r="CS82" i="27"/>
  <c r="CO82" i="27"/>
  <c r="CN82" i="27"/>
  <c r="CM82" i="27"/>
  <c r="CK82" i="27"/>
  <c r="CG82" i="27"/>
  <c r="CF82" i="27"/>
  <c r="CE82" i="27"/>
  <c r="CC82" i="27"/>
  <c r="BY82" i="27"/>
  <c r="BX82" i="27"/>
  <c r="BW82" i="27"/>
  <c r="BU82" i="27"/>
  <c r="BQ82" i="27"/>
  <c r="BP82" i="27"/>
  <c r="BO82" i="27"/>
  <c r="BM82" i="27"/>
  <c r="BI82" i="27"/>
  <c r="BH82" i="27"/>
  <c r="CT62" i="27"/>
  <c r="CR62" i="27"/>
  <c r="CQ62" i="27"/>
  <c r="CP62" i="27"/>
  <c r="CL62" i="27"/>
  <c r="CJ62" i="27"/>
  <c r="CI62" i="27"/>
  <c r="CH62" i="27"/>
  <c r="CD62" i="27"/>
  <c r="CB62" i="27"/>
  <c r="CA62" i="27"/>
  <c r="BZ62" i="27"/>
  <c r="BV62" i="27"/>
  <c r="BT62" i="27"/>
  <c r="BS62" i="27"/>
  <c r="BR62" i="27"/>
  <c r="BN62" i="27"/>
  <c r="BL62" i="27"/>
  <c r="BK62" i="27"/>
  <c r="BJ62" i="27"/>
  <c r="CV62" i="27"/>
  <c r="CU62" i="27"/>
  <c r="CS62" i="27"/>
  <c r="CO62" i="27"/>
  <c r="CN62" i="27"/>
  <c r="CM62" i="27"/>
  <c r="CK62" i="27"/>
  <c r="CG62" i="27"/>
  <c r="CF62" i="27"/>
  <c r="CE62" i="27"/>
  <c r="CC62" i="27"/>
  <c r="BY62" i="27"/>
  <c r="BX62" i="27"/>
  <c r="BW62" i="27"/>
  <c r="BU62" i="27"/>
  <c r="BQ62" i="27"/>
  <c r="BP62" i="27"/>
  <c r="BO62" i="27"/>
  <c r="BM62" i="27"/>
  <c r="BI62" i="27"/>
  <c r="BH62" i="27"/>
  <c r="CT42" i="27"/>
  <c r="CR42" i="27"/>
  <c r="CQ42" i="27"/>
  <c r="CP42" i="27"/>
  <c r="CL42" i="27"/>
  <c r="CJ42" i="27"/>
  <c r="CI42" i="27"/>
  <c r="CH42" i="27"/>
  <c r="CD42" i="27"/>
  <c r="CB42" i="27"/>
  <c r="CA42" i="27"/>
  <c r="BZ42" i="27"/>
  <c r="BV42" i="27"/>
  <c r="BT42" i="27"/>
  <c r="BS42" i="27"/>
  <c r="BR42" i="27"/>
  <c r="BN42" i="27"/>
  <c r="BL42" i="27"/>
  <c r="BK42" i="27"/>
  <c r="BJ42" i="27"/>
  <c r="CV42" i="27"/>
  <c r="CU42" i="27"/>
  <c r="CS42" i="27"/>
  <c r="CO42" i="27"/>
  <c r="CN42" i="27"/>
  <c r="CM42" i="27"/>
  <c r="CK42" i="27"/>
  <c r="CG42" i="27"/>
  <c r="CF42" i="27"/>
  <c r="CE42" i="27"/>
  <c r="CC42" i="27"/>
  <c r="BY42" i="27"/>
  <c r="BX42" i="27"/>
  <c r="BW42" i="27"/>
  <c r="BU42" i="27"/>
  <c r="BQ42" i="27"/>
  <c r="BP42" i="27"/>
  <c r="BO42" i="27"/>
  <c r="BM42" i="27"/>
  <c r="BI42" i="27"/>
  <c r="BH42" i="27"/>
  <c r="CT22" i="27"/>
  <c r="CR22" i="27"/>
  <c r="CQ22" i="27"/>
  <c r="CL22" i="27"/>
  <c r="CJ22" i="27"/>
  <c r="CI22" i="27"/>
  <c r="CD22" i="27"/>
  <c r="CB22" i="27"/>
  <c r="CA22" i="27"/>
  <c r="BV22" i="27"/>
  <c r="BT22" i="27"/>
  <c r="BS22" i="27"/>
  <c r="BN22" i="27"/>
  <c r="BL22" i="27"/>
  <c r="BK22" i="27"/>
  <c r="CV22" i="27"/>
  <c r="CU22" i="27"/>
  <c r="CS22" i="27"/>
  <c r="CP22" i="27"/>
  <c r="CO22" i="27"/>
  <c r="CN22" i="27"/>
  <c r="CM22" i="27"/>
  <c r="CK22" i="27"/>
  <c r="CH22" i="27"/>
  <c r="CG22" i="27"/>
  <c r="CF22" i="27"/>
  <c r="CE22" i="27"/>
  <c r="CC22" i="27"/>
  <c r="BZ22" i="27"/>
  <c r="BY22" i="27"/>
  <c r="BX22" i="27"/>
  <c r="BW22" i="27"/>
  <c r="BU22" i="27"/>
  <c r="BR22" i="27"/>
  <c r="BQ22" i="27"/>
  <c r="BP22" i="27"/>
  <c r="BO22" i="27"/>
  <c r="BM22" i="27"/>
  <c r="BJ22" i="27"/>
  <c r="BI22" i="27"/>
  <c r="BH22" i="27"/>
  <c r="BF22" i="27"/>
  <c r="CU2" i="27"/>
  <c r="CR2" i="27"/>
  <c r="CM2" i="27"/>
  <c r="CK2" i="27"/>
  <c r="CJ2" i="27"/>
  <c r="CE2" i="27"/>
  <c r="CC2" i="27"/>
  <c r="CB2" i="27"/>
  <c r="BW2" i="27"/>
  <c r="BU2" i="27"/>
  <c r="BT2" i="27"/>
  <c r="BO2" i="27"/>
  <c r="BM2" i="27"/>
  <c r="BL2" i="27"/>
  <c r="BG2" i="27"/>
  <c r="CW2" i="27"/>
  <c r="CV2" i="27"/>
  <c r="CT2" i="27"/>
  <c r="CQ2" i="27"/>
  <c r="CP2" i="27"/>
  <c r="CO2" i="27"/>
  <c r="CN2" i="27"/>
  <c r="CL2" i="27"/>
  <c r="CI2" i="27"/>
  <c r="CH2" i="27"/>
  <c r="CG2" i="27"/>
  <c r="CF2" i="27"/>
  <c r="CD2" i="27"/>
  <c r="CA2" i="27"/>
  <c r="BZ2" i="27"/>
  <c r="BY2" i="27"/>
  <c r="BX2" i="27"/>
  <c r="BV2" i="27"/>
  <c r="BS2" i="27"/>
  <c r="BR2" i="27"/>
  <c r="BQ2" i="27"/>
  <c r="BP2" i="27"/>
  <c r="BN2" i="27"/>
  <c r="BK2" i="27"/>
  <c r="BJ2" i="27"/>
  <c r="BI2" i="27"/>
  <c r="BH2" i="27"/>
  <c r="F2" i="27"/>
  <c r="E2" i="27"/>
  <c r="CS2" i="27" s="1"/>
  <c r="CQ385" i="26"/>
  <c r="CO385" i="26"/>
  <c r="CI385" i="26"/>
  <c r="CG385" i="26"/>
  <c r="CA385" i="26"/>
  <c r="BY385" i="26"/>
  <c r="BS385" i="26"/>
  <c r="BQ385" i="26"/>
  <c r="BK385" i="26"/>
  <c r="BI385" i="26"/>
  <c r="CV385" i="26"/>
  <c r="CU385" i="26"/>
  <c r="CT385" i="26"/>
  <c r="CS385" i="26"/>
  <c r="CR385" i="26"/>
  <c r="CP385" i="26"/>
  <c r="CN385" i="26"/>
  <c r="CM385" i="26"/>
  <c r="CL385" i="26"/>
  <c r="CK385" i="26"/>
  <c r="CJ385" i="26"/>
  <c r="CH385" i="26"/>
  <c r="CF385" i="26"/>
  <c r="CE385" i="26"/>
  <c r="CD385" i="26"/>
  <c r="CC385" i="26"/>
  <c r="CB385" i="26"/>
  <c r="BZ385" i="26"/>
  <c r="BX385" i="26"/>
  <c r="BW385" i="26"/>
  <c r="BV385" i="26"/>
  <c r="BU385" i="26"/>
  <c r="BT385" i="26"/>
  <c r="BR385" i="26"/>
  <c r="BP385" i="26"/>
  <c r="BO385" i="26"/>
  <c r="BN385" i="26"/>
  <c r="BM385" i="26"/>
  <c r="BL385" i="26"/>
  <c r="BJ385" i="26"/>
  <c r="BG385" i="26"/>
  <c r="CS365" i="26"/>
  <c r="CQ365" i="26"/>
  <c r="CO365" i="26"/>
  <c r="CK365" i="26"/>
  <c r="CI365" i="26"/>
  <c r="CG365" i="26"/>
  <c r="CC365" i="26"/>
  <c r="CA365" i="26"/>
  <c r="BY365" i="26"/>
  <c r="BU365" i="26"/>
  <c r="BS365" i="26"/>
  <c r="BQ365" i="26"/>
  <c r="BM365" i="26"/>
  <c r="BK365" i="26"/>
  <c r="BI365" i="26"/>
  <c r="CV365" i="26"/>
  <c r="CU365" i="26"/>
  <c r="CT365" i="26"/>
  <c r="CR365" i="26"/>
  <c r="CP365" i="26"/>
  <c r="CN365" i="26"/>
  <c r="CM365" i="26"/>
  <c r="CL365" i="26"/>
  <c r="CJ365" i="26"/>
  <c r="CH365" i="26"/>
  <c r="CF365" i="26"/>
  <c r="CE365" i="26"/>
  <c r="CD365" i="26"/>
  <c r="CB365" i="26"/>
  <c r="BZ365" i="26"/>
  <c r="BX365" i="26"/>
  <c r="BW365" i="26"/>
  <c r="BV365" i="26"/>
  <c r="BT365" i="26"/>
  <c r="BR365" i="26"/>
  <c r="BP365" i="26"/>
  <c r="BO365" i="26"/>
  <c r="BN365" i="26"/>
  <c r="BL365" i="26"/>
  <c r="BJ365" i="26"/>
  <c r="BG365" i="26"/>
  <c r="CS345" i="26"/>
  <c r="CQ345" i="26"/>
  <c r="CO345" i="26"/>
  <c r="CK345" i="26"/>
  <c r="CI345" i="26"/>
  <c r="CG345" i="26"/>
  <c r="CC345" i="26"/>
  <c r="CA345" i="26"/>
  <c r="BY345" i="26"/>
  <c r="BU345" i="26"/>
  <c r="BS345" i="26"/>
  <c r="BQ345" i="26"/>
  <c r="BM345" i="26"/>
  <c r="BK345" i="26"/>
  <c r="BI345" i="26"/>
  <c r="CV345" i="26"/>
  <c r="CU345" i="26"/>
  <c r="CT345" i="26"/>
  <c r="CR345" i="26"/>
  <c r="CP345" i="26"/>
  <c r="CN345" i="26"/>
  <c r="CM345" i="26"/>
  <c r="CL345" i="26"/>
  <c r="CJ345" i="26"/>
  <c r="CH345" i="26"/>
  <c r="CF345" i="26"/>
  <c r="CE345" i="26"/>
  <c r="CD345" i="26"/>
  <c r="CB345" i="26"/>
  <c r="BZ345" i="26"/>
  <c r="BX345" i="26"/>
  <c r="BW345" i="26"/>
  <c r="BV345" i="26"/>
  <c r="BT345" i="26"/>
  <c r="BR345" i="26"/>
  <c r="BP345" i="26"/>
  <c r="BO345" i="26"/>
  <c r="BN345" i="26"/>
  <c r="BL345" i="26"/>
  <c r="BJ345" i="26"/>
  <c r="BG345" i="26"/>
  <c r="CS325" i="26"/>
  <c r="CQ325" i="26"/>
  <c r="CO325" i="26"/>
  <c r="CK325" i="26"/>
  <c r="CI325" i="26"/>
  <c r="CG325" i="26"/>
  <c r="CC325" i="26"/>
  <c r="CA325" i="26"/>
  <c r="BY325" i="26"/>
  <c r="BU325" i="26"/>
  <c r="BS325" i="26"/>
  <c r="BQ325" i="26"/>
  <c r="BM325" i="26"/>
  <c r="BK325" i="26"/>
  <c r="BI325" i="26"/>
  <c r="CV325" i="26"/>
  <c r="CU325" i="26"/>
  <c r="CT325" i="26"/>
  <c r="CR325" i="26"/>
  <c r="CP325" i="26"/>
  <c r="CN325" i="26"/>
  <c r="CM325" i="26"/>
  <c r="CL325" i="26"/>
  <c r="CJ325" i="26"/>
  <c r="CH325" i="26"/>
  <c r="CF325" i="26"/>
  <c r="CE325" i="26"/>
  <c r="CD325" i="26"/>
  <c r="CB325" i="26"/>
  <c r="BZ325" i="26"/>
  <c r="BX325" i="26"/>
  <c r="BW325" i="26"/>
  <c r="BV325" i="26"/>
  <c r="BT325" i="26"/>
  <c r="BR325" i="26"/>
  <c r="BP325" i="26"/>
  <c r="BO325" i="26"/>
  <c r="BN325" i="26"/>
  <c r="BL325" i="26"/>
  <c r="BJ325" i="26"/>
  <c r="BG325" i="26"/>
  <c r="CS305" i="26"/>
  <c r="CQ305" i="26"/>
  <c r="CO305" i="26"/>
  <c r="CK305" i="26"/>
  <c r="CI305" i="26"/>
  <c r="CG305" i="26"/>
  <c r="CC305" i="26"/>
  <c r="CA305" i="26"/>
  <c r="BY305" i="26"/>
  <c r="BU305" i="26"/>
  <c r="BS305" i="26"/>
  <c r="BQ305" i="26"/>
  <c r="BM305" i="26"/>
  <c r="BK305" i="26"/>
  <c r="BI305" i="26"/>
  <c r="CV305" i="26"/>
  <c r="CU305" i="26"/>
  <c r="CT305" i="26"/>
  <c r="CR305" i="26"/>
  <c r="CP305" i="26"/>
  <c r="CN305" i="26"/>
  <c r="CM305" i="26"/>
  <c r="CL305" i="26"/>
  <c r="CJ305" i="26"/>
  <c r="CH305" i="26"/>
  <c r="CF305" i="26"/>
  <c r="CE305" i="26"/>
  <c r="CD305" i="26"/>
  <c r="CB305" i="26"/>
  <c r="BZ305" i="26"/>
  <c r="BX305" i="26"/>
  <c r="BW305" i="26"/>
  <c r="BV305" i="26"/>
  <c r="BT305" i="26"/>
  <c r="BR305" i="26"/>
  <c r="BP305" i="26"/>
  <c r="BO305" i="26"/>
  <c r="BN305" i="26"/>
  <c r="BL305" i="26"/>
  <c r="BJ305" i="26"/>
  <c r="BG305" i="26"/>
  <c r="CS284" i="26"/>
  <c r="CQ284" i="26"/>
  <c r="CO284" i="26"/>
  <c r="CK284" i="26"/>
  <c r="CI284" i="26"/>
  <c r="CG284" i="26"/>
  <c r="CC284" i="26"/>
  <c r="CA284" i="26"/>
  <c r="BY284" i="26"/>
  <c r="BU284" i="26"/>
  <c r="BS284" i="26"/>
  <c r="BQ284" i="26"/>
  <c r="BM284" i="26"/>
  <c r="BK284" i="26"/>
  <c r="BI284" i="26"/>
  <c r="CV284" i="26"/>
  <c r="CU284" i="26"/>
  <c r="CT284" i="26"/>
  <c r="CR284" i="26"/>
  <c r="CP284" i="26"/>
  <c r="CN284" i="26"/>
  <c r="CM284" i="26"/>
  <c r="CL284" i="26"/>
  <c r="CJ284" i="26"/>
  <c r="CH284" i="26"/>
  <c r="CF284" i="26"/>
  <c r="CE284" i="26"/>
  <c r="CD284" i="26"/>
  <c r="CB284" i="26"/>
  <c r="BZ284" i="26"/>
  <c r="BX284" i="26"/>
  <c r="BW284" i="26"/>
  <c r="BV284" i="26"/>
  <c r="BT284" i="26"/>
  <c r="BR284" i="26"/>
  <c r="BP284" i="26"/>
  <c r="BO284" i="26"/>
  <c r="BN284" i="26"/>
  <c r="BL284" i="26"/>
  <c r="BJ284" i="26"/>
  <c r="BG284" i="26"/>
  <c r="CS264" i="26"/>
  <c r="CQ264" i="26"/>
  <c r="CO264" i="26"/>
  <c r="CK264" i="26"/>
  <c r="CI264" i="26"/>
  <c r="CG264" i="26"/>
  <c r="CC264" i="26"/>
  <c r="CA264" i="26"/>
  <c r="BY264" i="26"/>
  <c r="BU264" i="26"/>
  <c r="BS264" i="26"/>
  <c r="BQ264" i="26"/>
  <c r="BM264" i="26"/>
  <c r="BK264" i="26"/>
  <c r="BI264" i="26"/>
  <c r="CV264" i="26"/>
  <c r="CU264" i="26"/>
  <c r="CT264" i="26"/>
  <c r="CR264" i="26"/>
  <c r="CP264" i="26"/>
  <c r="CN264" i="26"/>
  <c r="CM264" i="26"/>
  <c r="CL264" i="26"/>
  <c r="CJ264" i="26"/>
  <c r="CH264" i="26"/>
  <c r="CF264" i="26"/>
  <c r="CE264" i="26"/>
  <c r="CD264" i="26"/>
  <c r="CB264" i="26"/>
  <c r="BZ264" i="26"/>
  <c r="BX264" i="26"/>
  <c r="BW264" i="26"/>
  <c r="BV264" i="26"/>
  <c r="BT264" i="26"/>
  <c r="BR264" i="26"/>
  <c r="BP264" i="26"/>
  <c r="BO264" i="26"/>
  <c r="BN264" i="26"/>
  <c r="BL264" i="26"/>
  <c r="BJ264" i="26"/>
  <c r="BG264" i="26"/>
  <c r="CS244" i="26"/>
  <c r="CQ244" i="26"/>
  <c r="CO244" i="26"/>
  <c r="CK244" i="26"/>
  <c r="CI244" i="26"/>
  <c r="CG244" i="26"/>
  <c r="CC244" i="26"/>
  <c r="CA244" i="26"/>
  <c r="BY244" i="26"/>
  <c r="BU244" i="26"/>
  <c r="BS244" i="26"/>
  <c r="BQ244" i="26"/>
  <c r="BM244" i="26"/>
  <c r="BK244" i="26"/>
  <c r="BI244" i="26"/>
  <c r="CV244" i="26"/>
  <c r="CU244" i="26"/>
  <c r="CT244" i="26"/>
  <c r="CR244" i="26"/>
  <c r="CP244" i="26"/>
  <c r="CN244" i="26"/>
  <c r="CM244" i="26"/>
  <c r="CL244" i="26"/>
  <c r="CJ244" i="26"/>
  <c r="CH244" i="26"/>
  <c r="CF244" i="26"/>
  <c r="CE244" i="26"/>
  <c r="CD244" i="26"/>
  <c r="CB244" i="26"/>
  <c r="BZ244" i="26"/>
  <c r="BX244" i="26"/>
  <c r="BW244" i="26"/>
  <c r="BV244" i="26"/>
  <c r="BT244" i="26"/>
  <c r="BR244" i="26"/>
  <c r="BP244" i="26"/>
  <c r="BO244" i="26"/>
  <c r="BN244" i="26"/>
  <c r="BL244" i="26"/>
  <c r="BJ244" i="26"/>
  <c r="BG244" i="26"/>
  <c r="CS224" i="26"/>
  <c r="CQ224" i="26"/>
  <c r="CO224" i="26"/>
  <c r="CK224" i="26"/>
  <c r="CI224" i="26"/>
  <c r="CG224" i="26"/>
  <c r="CC224" i="26"/>
  <c r="CA224" i="26"/>
  <c r="BY224" i="26"/>
  <c r="BU224" i="26"/>
  <c r="BS224" i="26"/>
  <c r="BQ224" i="26"/>
  <c r="BM224" i="26"/>
  <c r="BK224" i="26"/>
  <c r="BI224" i="26"/>
  <c r="CV224" i="26"/>
  <c r="CU224" i="26"/>
  <c r="CT224" i="26"/>
  <c r="CR224" i="26"/>
  <c r="CP224" i="26"/>
  <c r="CN224" i="26"/>
  <c r="CM224" i="26"/>
  <c r="CL224" i="26"/>
  <c r="CJ224" i="26"/>
  <c r="CH224" i="26"/>
  <c r="CF224" i="26"/>
  <c r="CE224" i="26"/>
  <c r="CD224" i="26"/>
  <c r="CB224" i="26"/>
  <c r="BZ224" i="26"/>
  <c r="BX224" i="26"/>
  <c r="BW224" i="26"/>
  <c r="BV224" i="26"/>
  <c r="BT224" i="26"/>
  <c r="BR224" i="26"/>
  <c r="BP224" i="26"/>
  <c r="BO224" i="26"/>
  <c r="BN224" i="26"/>
  <c r="BL224" i="26"/>
  <c r="BJ224" i="26"/>
  <c r="BG224" i="26"/>
  <c r="CS204" i="26"/>
  <c r="CQ204" i="26"/>
  <c r="CO204" i="26"/>
  <c r="CK204" i="26"/>
  <c r="CI204" i="26"/>
  <c r="CG204" i="26"/>
  <c r="CC204" i="26"/>
  <c r="CA204" i="26"/>
  <c r="BY204" i="26"/>
  <c r="BU204" i="26"/>
  <c r="BS204" i="26"/>
  <c r="BQ204" i="26"/>
  <c r="BM204" i="26"/>
  <c r="BK204" i="26"/>
  <c r="BI204" i="26"/>
  <c r="CV204" i="26"/>
  <c r="CU204" i="26"/>
  <c r="CT204" i="26"/>
  <c r="CR204" i="26"/>
  <c r="CP204" i="26"/>
  <c r="CN204" i="26"/>
  <c r="CM204" i="26"/>
  <c r="CL204" i="26"/>
  <c r="CJ204" i="26"/>
  <c r="CH204" i="26"/>
  <c r="CF204" i="26"/>
  <c r="CE204" i="26"/>
  <c r="CD204" i="26"/>
  <c r="CB204" i="26"/>
  <c r="BZ204" i="26"/>
  <c r="BX204" i="26"/>
  <c r="BW204" i="26"/>
  <c r="BV204" i="26"/>
  <c r="BT204" i="26"/>
  <c r="BR204" i="26"/>
  <c r="BP204" i="26"/>
  <c r="BO204" i="26"/>
  <c r="BN204" i="26"/>
  <c r="BL204" i="26"/>
  <c r="BJ204" i="26"/>
  <c r="BG204" i="26"/>
  <c r="CS183" i="26"/>
  <c r="CQ183" i="26"/>
  <c r="CO183" i="26"/>
  <c r="CK183" i="26"/>
  <c r="CI183" i="26"/>
  <c r="CG183" i="26"/>
  <c r="CC183" i="26"/>
  <c r="CA183" i="26"/>
  <c r="BY183" i="26"/>
  <c r="BU183" i="26"/>
  <c r="BS183" i="26"/>
  <c r="BQ183" i="26"/>
  <c r="BM183" i="26"/>
  <c r="BK183" i="26"/>
  <c r="BI183" i="26"/>
  <c r="CV183" i="26"/>
  <c r="CU183" i="26"/>
  <c r="CT183" i="26"/>
  <c r="CR183" i="26"/>
  <c r="CP183" i="26"/>
  <c r="CN183" i="26"/>
  <c r="CM183" i="26"/>
  <c r="CL183" i="26"/>
  <c r="CJ183" i="26"/>
  <c r="CH183" i="26"/>
  <c r="CF183" i="26"/>
  <c r="CE183" i="26"/>
  <c r="CD183" i="26"/>
  <c r="CB183" i="26"/>
  <c r="BZ183" i="26"/>
  <c r="BX183" i="26"/>
  <c r="BW183" i="26"/>
  <c r="BV183" i="26"/>
  <c r="BT183" i="26"/>
  <c r="BR183" i="26"/>
  <c r="BP183" i="26"/>
  <c r="BO183" i="26"/>
  <c r="BN183" i="26"/>
  <c r="BL183" i="26"/>
  <c r="BJ183" i="26"/>
  <c r="BH183" i="26"/>
  <c r="BG183" i="26"/>
  <c r="CS163" i="26"/>
  <c r="CQ163" i="26"/>
  <c r="CO163" i="26"/>
  <c r="CK163" i="26"/>
  <c r="CI163" i="26"/>
  <c r="CG163" i="26"/>
  <c r="CC163" i="26"/>
  <c r="CA163" i="26"/>
  <c r="BY163" i="26"/>
  <c r="BU163" i="26"/>
  <c r="BS163" i="26"/>
  <c r="BQ163" i="26"/>
  <c r="BM163" i="26"/>
  <c r="BK163" i="26"/>
  <c r="BI163" i="26"/>
  <c r="CV163" i="26"/>
  <c r="CU163" i="26"/>
  <c r="CT163" i="26"/>
  <c r="CR163" i="26"/>
  <c r="CP163" i="26"/>
  <c r="CN163" i="26"/>
  <c r="CM163" i="26"/>
  <c r="CL163" i="26"/>
  <c r="CJ163" i="26"/>
  <c r="CH163" i="26"/>
  <c r="CF163" i="26"/>
  <c r="CE163" i="26"/>
  <c r="CD163" i="26"/>
  <c r="CB163" i="26"/>
  <c r="BZ163" i="26"/>
  <c r="BX163" i="26"/>
  <c r="BW163" i="26"/>
  <c r="BV163" i="26"/>
  <c r="BT163" i="26"/>
  <c r="BR163" i="26"/>
  <c r="BP163" i="26"/>
  <c r="BO163" i="26"/>
  <c r="BN163" i="26"/>
  <c r="BL163" i="26"/>
  <c r="BJ163" i="26"/>
  <c r="BH163" i="26"/>
  <c r="BG163" i="26"/>
  <c r="CS143" i="26"/>
  <c r="CQ143" i="26"/>
  <c r="CO143" i="26"/>
  <c r="CK143" i="26"/>
  <c r="CI143" i="26"/>
  <c r="CG143" i="26"/>
  <c r="CC143" i="26"/>
  <c r="CA143" i="26"/>
  <c r="BY143" i="26"/>
  <c r="BU143" i="26"/>
  <c r="BS143" i="26"/>
  <c r="BQ143" i="26"/>
  <c r="BM143" i="26"/>
  <c r="BK143" i="26"/>
  <c r="BI143" i="26"/>
  <c r="CV143" i="26"/>
  <c r="CU143" i="26"/>
  <c r="CT143" i="26"/>
  <c r="CR143" i="26"/>
  <c r="CP143" i="26"/>
  <c r="CN143" i="26"/>
  <c r="CM143" i="26"/>
  <c r="CL143" i="26"/>
  <c r="CJ143" i="26"/>
  <c r="CH143" i="26"/>
  <c r="CF143" i="26"/>
  <c r="CE143" i="26"/>
  <c r="CD143" i="26"/>
  <c r="CB143" i="26"/>
  <c r="BZ143" i="26"/>
  <c r="BX143" i="26"/>
  <c r="BW143" i="26"/>
  <c r="BV143" i="26"/>
  <c r="BT143" i="26"/>
  <c r="BR143" i="26"/>
  <c r="BP143" i="26"/>
  <c r="BO143" i="26"/>
  <c r="BN143" i="26"/>
  <c r="BL143" i="26"/>
  <c r="BJ143" i="26"/>
  <c r="BH143" i="26"/>
  <c r="BG143" i="26"/>
  <c r="CS123" i="26"/>
  <c r="CQ123" i="26"/>
  <c r="CO123" i="26"/>
  <c r="CK123" i="26"/>
  <c r="CI123" i="26"/>
  <c r="CG123" i="26"/>
  <c r="CC123" i="26"/>
  <c r="CA123" i="26"/>
  <c r="BY123" i="26"/>
  <c r="BU123" i="26"/>
  <c r="BS123" i="26"/>
  <c r="BQ123" i="26"/>
  <c r="BM123" i="26"/>
  <c r="BK123" i="26"/>
  <c r="BI123" i="26"/>
  <c r="CV123" i="26"/>
  <c r="CU123" i="26"/>
  <c r="CT123" i="26"/>
  <c r="CR123" i="26"/>
  <c r="CP123" i="26"/>
  <c r="CN123" i="26"/>
  <c r="CM123" i="26"/>
  <c r="CL123" i="26"/>
  <c r="CJ123" i="26"/>
  <c r="CH123" i="26"/>
  <c r="CF123" i="26"/>
  <c r="CE123" i="26"/>
  <c r="CD123" i="26"/>
  <c r="CB123" i="26"/>
  <c r="BZ123" i="26"/>
  <c r="BX123" i="26"/>
  <c r="BW123" i="26"/>
  <c r="BV123" i="26"/>
  <c r="BT123" i="26"/>
  <c r="BR123" i="26"/>
  <c r="BP123" i="26"/>
  <c r="BO123" i="26"/>
  <c r="BN123" i="26"/>
  <c r="BL123" i="26"/>
  <c r="BJ123" i="26"/>
  <c r="BH123" i="26"/>
  <c r="BG123" i="26"/>
  <c r="CN103" i="26"/>
  <c r="CL103" i="26"/>
  <c r="CJ103" i="26"/>
  <c r="CH103" i="26"/>
  <c r="CF103" i="26"/>
  <c r="CD103" i="26"/>
  <c r="CB103" i="26"/>
  <c r="BZ103" i="26"/>
  <c r="BX103" i="26"/>
  <c r="BV103" i="26"/>
  <c r="BT103" i="26"/>
  <c r="BR103" i="26"/>
  <c r="BP103" i="26"/>
  <c r="BN103" i="26"/>
  <c r="BL103" i="26"/>
  <c r="BJ103" i="26"/>
  <c r="BH103" i="26"/>
  <c r="CV103" i="26"/>
  <c r="CU103" i="26"/>
  <c r="CT103" i="26"/>
  <c r="CS103" i="26"/>
  <c r="CR103" i="26"/>
  <c r="CQ103" i="26"/>
  <c r="CP103" i="26"/>
  <c r="CO103" i="26"/>
  <c r="CM103" i="26"/>
  <c r="CK103" i="26"/>
  <c r="CI103" i="26"/>
  <c r="CG103" i="26"/>
  <c r="CE103" i="26"/>
  <c r="CC103" i="26"/>
  <c r="CA103" i="26"/>
  <c r="BY103" i="26"/>
  <c r="BW103" i="26"/>
  <c r="BU103" i="26"/>
  <c r="BS103" i="26"/>
  <c r="BQ103" i="26"/>
  <c r="BO103" i="26"/>
  <c r="BM103" i="26"/>
  <c r="BK103" i="26"/>
  <c r="BI103" i="26"/>
  <c r="BF103" i="26"/>
  <c r="CV82" i="26"/>
  <c r="CT82" i="26"/>
  <c r="CR82" i="26"/>
  <c r="CP82" i="26"/>
  <c r="CN82" i="26"/>
  <c r="CL82" i="26"/>
  <c r="CJ82" i="26"/>
  <c r="CH82" i="26"/>
  <c r="CF82" i="26"/>
  <c r="CD82" i="26"/>
  <c r="CB82" i="26"/>
  <c r="BZ82" i="26"/>
  <c r="BX82" i="26"/>
  <c r="BV82" i="26"/>
  <c r="BT82" i="26"/>
  <c r="BR82" i="26"/>
  <c r="BP82" i="26"/>
  <c r="BN82" i="26"/>
  <c r="BL82" i="26"/>
  <c r="BJ82" i="26"/>
  <c r="BH82" i="26"/>
  <c r="CU82" i="26"/>
  <c r="CS82" i="26"/>
  <c r="CQ82" i="26"/>
  <c r="CO82" i="26"/>
  <c r="CM82" i="26"/>
  <c r="CK82" i="26"/>
  <c r="CI82" i="26"/>
  <c r="CG82" i="26"/>
  <c r="CE82" i="26"/>
  <c r="CC82" i="26"/>
  <c r="CA82" i="26"/>
  <c r="BY82" i="26"/>
  <c r="BW82" i="26"/>
  <c r="BU82" i="26"/>
  <c r="BS82" i="26"/>
  <c r="BQ82" i="26"/>
  <c r="BO82" i="26"/>
  <c r="BM82" i="26"/>
  <c r="BK82" i="26"/>
  <c r="BI82" i="26"/>
  <c r="BF82" i="26"/>
  <c r="CV62" i="26"/>
  <c r="CT62" i="26"/>
  <c r="CR62" i="26"/>
  <c r="CP62" i="26"/>
  <c r="CN62" i="26"/>
  <c r="CL62" i="26"/>
  <c r="CJ62" i="26"/>
  <c r="CH62" i="26"/>
  <c r="CF62" i="26"/>
  <c r="CD62" i="26"/>
  <c r="CB62" i="26"/>
  <c r="BZ62" i="26"/>
  <c r="BX62" i="26"/>
  <c r="BV62" i="26"/>
  <c r="BT62" i="26"/>
  <c r="BR62" i="26"/>
  <c r="BP62" i="26"/>
  <c r="BN62" i="26"/>
  <c r="BL62" i="26"/>
  <c r="BJ62" i="26"/>
  <c r="BH62" i="26"/>
  <c r="CU62" i="26"/>
  <c r="CS62" i="26"/>
  <c r="CQ62" i="26"/>
  <c r="CO62" i="26"/>
  <c r="CM62" i="26"/>
  <c r="CK62" i="26"/>
  <c r="CI62" i="26"/>
  <c r="CG62" i="26"/>
  <c r="CE62" i="26"/>
  <c r="CC62" i="26"/>
  <c r="CA62" i="26"/>
  <c r="BY62" i="26"/>
  <c r="BW62" i="26"/>
  <c r="BU62" i="26"/>
  <c r="BS62" i="26"/>
  <c r="BQ62" i="26"/>
  <c r="BO62" i="26"/>
  <c r="BM62" i="26"/>
  <c r="BK62" i="26"/>
  <c r="BI62" i="26"/>
  <c r="BF62" i="26"/>
  <c r="CV42" i="26"/>
  <c r="CT42" i="26"/>
  <c r="CR42" i="26"/>
  <c r="CN42" i="26"/>
  <c r="CL42" i="26"/>
  <c r="CJ42" i="26"/>
  <c r="CF42" i="26"/>
  <c r="CD42" i="26"/>
  <c r="CB42" i="26"/>
  <c r="BX42" i="26"/>
  <c r="BV42" i="26"/>
  <c r="BT42" i="26"/>
  <c r="BP42" i="26"/>
  <c r="BN42" i="26"/>
  <c r="BL42" i="26"/>
  <c r="BH42" i="26"/>
  <c r="CU42" i="26"/>
  <c r="CS42" i="26"/>
  <c r="CQ42" i="26"/>
  <c r="CP42" i="26"/>
  <c r="CO42" i="26"/>
  <c r="CM42" i="26"/>
  <c r="CK42" i="26"/>
  <c r="CI42" i="26"/>
  <c r="CH42" i="26"/>
  <c r="CG42" i="26"/>
  <c r="CE42" i="26"/>
  <c r="CC42" i="26"/>
  <c r="CA42" i="26"/>
  <c r="BZ42" i="26"/>
  <c r="BY42" i="26"/>
  <c r="BW42" i="26"/>
  <c r="BU42" i="26"/>
  <c r="BS42" i="26"/>
  <c r="BR42" i="26"/>
  <c r="BQ42" i="26"/>
  <c r="BO42" i="26"/>
  <c r="BM42" i="26"/>
  <c r="BK42" i="26"/>
  <c r="BJ42" i="26"/>
  <c r="BI42" i="26"/>
  <c r="BF42" i="26"/>
  <c r="CV22" i="26"/>
  <c r="CT22" i="26"/>
  <c r="CS22" i="26"/>
  <c r="CR22" i="26"/>
  <c r="CN22" i="26"/>
  <c r="CL22" i="26"/>
  <c r="CK22" i="26"/>
  <c r="CJ22" i="26"/>
  <c r="CF22" i="26"/>
  <c r="CD22" i="26"/>
  <c r="CC22" i="26"/>
  <c r="CB22" i="26"/>
  <c r="BX22" i="26"/>
  <c r="BV22" i="26"/>
  <c r="BU22" i="26"/>
  <c r="BT22" i="26"/>
  <c r="BP22" i="26"/>
  <c r="BN22" i="26"/>
  <c r="BM22" i="26"/>
  <c r="BL22" i="26"/>
  <c r="BH22" i="26"/>
  <c r="CU22" i="26"/>
  <c r="CQ22" i="26"/>
  <c r="CP22" i="26"/>
  <c r="CO22" i="26"/>
  <c r="CM22" i="26"/>
  <c r="CI22" i="26"/>
  <c r="CH22" i="26"/>
  <c r="CG22" i="26"/>
  <c r="CE22" i="26"/>
  <c r="CA22" i="26"/>
  <c r="BZ22" i="26"/>
  <c r="BY22" i="26"/>
  <c r="BW22" i="26"/>
  <c r="BS22" i="26"/>
  <c r="BR22" i="26"/>
  <c r="BQ22" i="26"/>
  <c r="BO22" i="26"/>
  <c r="BK22" i="26"/>
  <c r="BJ22" i="26"/>
  <c r="BI22" i="26"/>
  <c r="BF22" i="26"/>
  <c r="CW2" i="26"/>
  <c r="CU2" i="26"/>
  <c r="CT2" i="26"/>
  <c r="CO2" i="26"/>
  <c r="CM2" i="26"/>
  <c r="CL2" i="26"/>
  <c r="CK2" i="26"/>
  <c r="CG2" i="26"/>
  <c r="CE2" i="26"/>
  <c r="CD2" i="26"/>
  <c r="CC2" i="26"/>
  <c r="BY2" i="26"/>
  <c r="BW2" i="26"/>
  <c r="BV2" i="26"/>
  <c r="BU2" i="26"/>
  <c r="BQ2" i="26"/>
  <c r="BO2" i="26"/>
  <c r="BN2" i="26"/>
  <c r="BM2" i="26"/>
  <c r="BI2" i="26"/>
  <c r="BG2" i="26"/>
  <c r="CV2" i="26"/>
  <c r="CR2" i="26"/>
  <c r="CQ2" i="26"/>
  <c r="CP2" i="26"/>
  <c r="CN2" i="26"/>
  <c r="CJ2" i="26"/>
  <c r="CI2" i="26"/>
  <c r="CH2" i="26"/>
  <c r="CF2" i="26"/>
  <c r="CB2" i="26"/>
  <c r="CA2" i="26"/>
  <c r="BZ2" i="26"/>
  <c r="BX2" i="26"/>
  <c r="BT2" i="26"/>
  <c r="BS2" i="26"/>
  <c r="BR2" i="26"/>
  <c r="BP2" i="26"/>
  <c r="BL2" i="26"/>
  <c r="BK2" i="26"/>
  <c r="BJ2" i="26"/>
  <c r="BF2" i="26"/>
  <c r="F2" i="26"/>
  <c r="E2" i="26"/>
  <c r="CS2" i="26" s="1"/>
  <c r="CR385" i="25"/>
  <c r="CQ385" i="25"/>
  <c r="CM385" i="25"/>
  <c r="CJ385" i="25"/>
  <c r="CI385" i="25"/>
  <c r="CE385" i="25"/>
  <c r="CB385" i="25"/>
  <c r="CA385" i="25"/>
  <c r="BW385" i="25"/>
  <c r="BT385" i="25"/>
  <c r="BS385" i="25"/>
  <c r="BL385" i="25"/>
  <c r="BK385" i="25"/>
  <c r="CV385" i="25"/>
  <c r="CU385" i="25"/>
  <c r="CT385" i="25"/>
  <c r="CS385" i="25"/>
  <c r="CP385" i="25"/>
  <c r="CO385" i="25"/>
  <c r="CN385" i="25"/>
  <c r="CL385" i="25"/>
  <c r="CK385" i="25"/>
  <c r="CH385" i="25"/>
  <c r="CG385" i="25"/>
  <c r="CF385" i="25"/>
  <c r="CD385" i="25"/>
  <c r="CC385" i="25"/>
  <c r="BZ385" i="25"/>
  <c r="BY385" i="25"/>
  <c r="BX385" i="25"/>
  <c r="BV385" i="25"/>
  <c r="BU385" i="25"/>
  <c r="BR385" i="25"/>
  <c r="BQ385" i="25"/>
  <c r="BP385" i="25"/>
  <c r="BO385" i="25"/>
  <c r="BN385" i="25"/>
  <c r="BM385" i="25"/>
  <c r="BJ385" i="25"/>
  <c r="BI385" i="25"/>
  <c r="BG385" i="25"/>
  <c r="CU365" i="25"/>
  <c r="CS365" i="25"/>
  <c r="CR365" i="25"/>
  <c r="CQ365" i="25"/>
  <c r="CO365" i="25"/>
  <c r="CM365" i="25"/>
  <c r="CK365" i="25"/>
  <c r="CJ365" i="25"/>
  <c r="CI365" i="25"/>
  <c r="CG365" i="25"/>
  <c r="CE365" i="25"/>
  <c r="CC365" i="25"/>
  <c r="CB365" i="25"/>
  <c r="CA365" i="25"/>
  <c r="BY365" i="25"/>
  <c r="BW365" i="25"/>
  <c r="BU365" i="25"/>
  <c r="BT365" i="25"/>
  <c r="BS365" i="25"/>
  <c r="BQ365" i="25"/>
  <c r="BM365" i="25"/>
  <c r="BL365" i="25"/>
  <c r="BK365" i="25"/>
  <c r="CV365" i="25"/>
  <c r="CT365" i="25"/>
  <c r="CP365" i="25"/>
  <c r="CN365" i="25"/>
  <c r="CL365" i="25"/>
  <c r="CH365" i="25"/>
  <c r="CF365" i="25"/>
  <c r="CD365" i="25"/>
  <c r="BZ365" i="25"/>
  <c r="BX365" i="25"/>
  <c r="BV365" i="25"/>
  <c r="BR365" i="25"/>
  <c r="BP365" i="25"/>
  <c r="BO365" i="25"/>
  <c r="BN365" i="25"/>
  <c r="BJ365" i="25"/>
  <c r="BI365" i="25"/>
  <c r="BG365" i="25"/>
  <c r="CU345" i="25"/>
  <c r="CS345" i="25"/>
  <c r="CR345" i="25"/>
  <c r="CQ345" i="25"/>
  <c r="CO345" i="25"/>
  <c r="CM345" i="25"/>
  <c r="CK345" i="25"/>
  <c r="CJ345" i="25"/>
  <c r="CI345" i="25"/>
  <c r="CG345" i="25"/>
  <c r="CE345" i="25"/>
  <c r="CC345" i="25"/>
  <c r="CB345" i="25"/>
  <c r="CA345" i="25"/>
  <c r="BY345" i="25"/>
  <c r="BU345" i="25"/>
  <c r="BT345" i="25"/>
  <c r="BS345" i="25"/>
  <c r="BQ345" i="25"/>
  <c r="BM345" i="25"/>
  <c r="BL345" i="25"/>
  <c r="BK345" i="25"/>
  <c r="BI345" i="25"/>
  <c r="CV345" i="25"/>
  <c r="CT345" i="25"/>
  <c r="CP345" i="25"/>
  <c r="CN345" i="25"/>
  <c r="CL345" i="25"/>
  <c r="CH345" i="25"/>
  <c r="CF345" i="25"/>
  <c r="CD345" i="25"/>
  <c r="BZ345" i="25"/>
  <c r="BX345" i="25"/>
  <c r="BW345" i="25"/>
  <c r="BV345" i="25"/>
  <c r="BR345" i="25"/>
  <c r="BP345" i="25"/>
  <c r="BO345" i="25"/>
  <c r="BN345" i="25"/>
  <c r="BJ345" i="25"/>
  <c r="BG345" i="25"/>
  <c r="CS325" i="25"/>
  <c r="CR325" i="25"/>
  <c r="CQ325" i="25"/>
  <c r="CO325" i="25"/>
  <c r="CK325" i="25"/>
  <c r="CJ325" i="25"/>
  <c r="CI325" i="25"/>
  <c r="CG325" i="25"/>
  <c r="CC325" i="25"/>
  <c r="CB325" i="25"/>
  <c r="CA325" i="25"/>
  <c r="BY325" i="25"/>
  <c r="BU325" i="25"/>
  <c r="BT325" i="25"/>
  <c r="BS325" i="25"/>
  <c r="BQ325" i="25"/>
  <c r="BM325" i="25"/>
  <c r="BL325" i="25"/>
  <c r="BK325" i="25"/>
  <c r="BI325" i="25"/>
  <c r="CV325" i="25"/>
  <c r="CU325" i="25"/>
  <c r="CT325" i="25"/>
  <c r="CP325" i="25"/>
  <c r="CN325" i="25"/>
  <c r="CM325" i="25"/>
  <c r="CL325" i="25"/>
  <c r="CH325" i="25"/>
  <c r="CF325" i="25"/>
  <c r="CE325" i="25"/>
  <c r="CD325" i="25"/>
  <c r="BZ325" i="25"/>
  <c r="BX325" i="25"/>
  <c r="BW325" i="25"/>
  <c r="BV325" i="25"/>
  <c r="BR325" i="25"/>
  <c r="BP325" i="25"/>
  <c r="BO325" i="25"/>
  <c r="BN325" i="25"/>
  <c r="BJ325" i="25"/>
  <c r="BG325" i="25"/>
  <c r="CS305" i="25"/>
  <c r="CR305" i="25"/>
  <c r="CQ305" i="25"/>
  <c r="CO305" i="25"/>
  <c r="CK305" i="25"/>
  <c r="CJ305" i="25"/>
  <c r="CI305" i="25"/>
  <c r="CG305" i="25"/>
  <c r="CC305" i="25"/>
  <c r="CB305" i="25"/>
  <c r="CA305" i="25"/>
  <c r="BY305" i="25"/>
  <c r="BU305" i="25"/>
  <c r="BT305" i="25"/>
  <c r="BS305" i="25"/>
  <c r="BQ305" i="25"/>
  <c r="BM305" i="25"/>
  <c r="BL305" i="25"/>
  <c r="BK305" i="25"/>
  <c r="BI305" i="25"/>
  <c r="CV305" i="25"/>
  <c r="CU305" i="25"/>
  <c r="CT305" i="25"/>
  <c r="CP305" i="25"/>
  <c r="CN305" i="25"/>
  <c r="CM305" i="25"/>
  <c r="CL305" i="25"/>
  <c r="CH305" i="25"/>
  <c r="CF305" i="25"/>
  <c r="CE305" i="25"/>
  <c r="CD305" i="25"/>
  <c r="BZ305" i="25"/>
  <c r="BX305" i="25"/>
  <c r="BW305" i="25"/>
  <c r="BV305" i="25"/>
  <c r="BR305" i="25"/>
  <c r="BP305" i="25"/>
  <c r="BO305" i="25"/>
  <c r="BN305" i="25"/>
  <c r="BJ305" i="25"/>
  <c r="BG305" i="25"/>
  <c r="CS284" i="25"/>
  <c r="CR284" i="25"/>
  <c r="CQ284" i="25"/>
  <c r="CO284" i="25"/>
  <c r="CK284" i="25"/>
  <c r="CJ284" i="25"/>
  <c r="CI284" i="25"/>
  <c r="CG284" i="25"/>
  <c r="CC284" i="25"/>
  <c r="CB284" i="25"/>
  <c r="CA284" i="25"/>
  <c r="BY284" i="25"/>
  <c r="BU284" i="25"/>
  <c r="BT284" i="25"/>
  <c r="BS284" i="25"/>
  <c r="BQ284" i="25"/>
  <c r="BM284" i="25"/>
  <c r="BL284" i="25"/>
  <c r="BK284" i="25"/>
  <c r="BI284" i="25"/>
  <c r="CV284" i="25"/>
  <c r="CU284" i="25"/>
  <c r="CT284" i="25"/>
  <c r="CP284" i="25"/>
  <c r="CN284" i="25"/>
  <c r="CM284" i="25"/>
  <c r="CL284" i="25"/>
  <c r="CH284" i="25"/>
  <c r="CF284" i="25"/>
  <c r="CE284" i="25"/>
  <c r="CD284" i="25"/>
  <c r="BZ284" i="25"/>
  <c r="BX284" i="25"/>
  <c r="BW284" i="25"/>
  <c r="BV284" i="25"/>
  <c r="BR284" i="25"/>
  <c r="BP284" i="25"/>
  <c r="BO284" i="25"/>
  <c r="BN284" i="25"/>
  <c r="BJ284" i="25"/>
  <c r="BG284" i="25"/>
  <c r="CS264" i="25"/>
  <c r="CR264" i="25"/>
  <c r="CQ264" i="25"/>
  <c r="CO264" i="25"/>
  <c r="CK264" i="25"/>
  <c r="CJ264" i="25"/>
  <c r="CI264" i="25"/>
  <c r="CG264" i="25"/>
  <c r="CC264" i="25"/>
  <c r="CB264" i="25"/>
  <c r="CA264" i="25"/>
  <c r="BY264" i="25"/>
  <c r="BU264" i="25"/>
  <c r="BT264" i="25"/>
  <c r="BS264" i="25"/>
  <c r="BQ264" i="25"/>
  <c r="BM264" i="25"/>
  <c r="BL264" i="25"/>
  <c r="BK264" i="25"/>
  <c r="BI264" i="25"/>
  <c r="CV264" i="25"/>
  <c r="CU264" i="25"/>
  <c r="CT264" i="25"/>
  <c r="CP264" i="25"/>
  <c r="CN264" i="25"/>
  <c r="CM264" i="25"/>
  <c r="CL264" i="25"/>
  <c r="CH264" i="25"/>
  <c r="CF264" i="25"/>
  <c r="CE264" i="25"/>
  <c r="CD264" i="25"/>
  <c r="BZ264" i="25"/>
  <c r="BX264" i="25"/>
  <c r="BW264" i="25"/>
  <c r="BV264" i="25"/>
  <c r="BR264" i="25"/>
  <c r="BP264" i="25"/>
  <c r="BO264" i="25"/>
  <c r="BN264" i="25"/>
  <c r="BJ264" i="25"/>
  <c r="BG264" i="25"/>
  <c r="CS244" i="25"/>
  <c r="CR244" i="25"/>
  <c r="CQ244" i="25"/>
  <c r="CO244" i="25"/>
  <c r="CK244" i="25"/>
  <c r="CJ244" i="25"/>
  <c r="CI244" i="25"/>
  <c r="CG244" i="25"/>
  <c r="CC244" i="25"/>
  <c r="CB244" i="25"/>
  <c r="CA244" i="25"/>
  <c r="BY244" i="25"/>
  <c r="BU244" i="25"/>
  <c r="BT244" i="25"/>
  <c r="BS244" i="25"/>
  <c r="BQ244" i="25"/>
  <c r="BM244" i="25"/>
  <c r="BL244" i="25"/>
  <c r="BK244" i="25"/>
  <c r="BI244" i="25"/>
  <c r="CV244" i="25"/>
  <c r="CU244" i="25"/>
  <c r="CT244" i="25"/>
  <c r="CP244" i="25"/>
  <c r="CN244" i="25"/>
  <c r="CM244" i="25"/>
  <c r="CL244" i="25"/>
  <c r="CH244" i="25"/>
  <c r="CF244" i="25"/>
  <c r="CE244" i="25"/>
  <c r="CD244" i="25"/>
  <c r="BZ244" i="25"/>
  <c r="BX244" i="25"/>
  <c r="BW244" i="25"/>
  <c r="BV244" i="25"/>
  <c r="BR244" i="25"/>
  <c r="BP244" i="25"/>
  <c r="BO244" i="25"/>
  <c r="BN244" i="25"/>
  <c r="BJ244" i="25"/>
  <c r="BG244" i="25"/>
  <c r="CS224" i="25"/>
  <c r="CR224" i="25"/>
  <c r="CQ224" i="25"/>
  <c r="CO224" i="25"/>
  <c r="CK224" i="25"/>
  <c r="CJ224" i="25"/>
  <c r="CI224" i="25"/>
  <c r="CG224" i="25"/>
  <c r="CC224" i="25"/>
  <c r="CB224" i="25"/>
  <c r="CA224" i="25"/>
  <c r="BY224" i="25"/>
  <c r="BU224" i="25"/>
  <c r="BT224" i="25"/>
  <c r="BS224" i="25"/>
  <c r="BQ224" i="25"/>
  <c r="BM224" i="25"/>
  <c r="BL224" i="25"/>
  <c r="BK224" i="25"/>
  <c r="BI224" i="25"/>
  <c r="CV224" i="25"/>
  <c r="CU224" i="25"/>
  <c r="CT224" i="25"/>
  <c r="CP224" i="25"/>
  <c r="CN224" i="25"/>
  <c r="CM224" i="25"/>
  <c r="CL224" i="25"/>
  <c r="CH224" i="25"/>
  <c r="CF224" i="25"/>
  <c r="CE224" i="25"/>
  <c r="CD224" i="25"/>
  <c r="BZ224" i="25"/>
  <c r="BX224" i="25"/>
  <c r="BW224" i="25"/>
  <c r="BV224" i="25"/>
  <c r="BR224" i="25"/>
  <c r="BP224" i="25"/>
  <c r="BO224" i="25"/>
  <c r="BN224" i="25"/>
  <c r="BJ224" i="25"/>
  <c r="BG224" i="25"/>
  <c r="CS204" i="25"/>
  <c r="CR204" i="25"/>
  <c r="CQ204" i="25"/>
  <c r="CO204" i="25"/>
  <c r="CK204" i="25"/>
  <c r="CJ204" i="25"/>
  <c r="CI204" i="25"/>
  <c r="CG204" i="25"/>
  <c r="CC204" i="25"/>
  <c r="CB204" i="25"/>
  <c r="CA204" i="25"/>
  <c r="BY204" i="25"/>
  <c r="BU204" i="25"/>
  <c r="BT204" i="25"/>
  <c r="BS204" i="25"/>
  <c r="BQ204" i="25"/>
  <c r="BM204" i="25"/>
  <c r="BL204" i="25"/>
  <c r="BK204" i="25"/>
  <c r="BI204" i="25"/>
  <c r="CV204" i="25"/>
  <c r="CU204" i="25"/>
  <c r="CT204" i="25"/>
  <c r="CP204" i="25"/>
  <c r="CN204" i="25"/>
  <c r="CM204" i="25"/>
  <c r="CL204" i="25"/>
  <c r="CH204" i="25"/>
  <c r="CF204" i="25"/>
  <c r="CE204" i="25"/>
  <c r="CD204" i="25"/>
  <c r="BZ204" i="25"/>
  <c r="BX204" i="25"/>
  <c r="BW204" i="25"/>
  <c r="BV204" i="25"/>
  <c r="BR204" i="25"/>
  <c r="BP204" i="25"/>
  <c r="BO204" i="25"/>
  <c r="BN204" i="25"/>
  <c r="BJ204" i="25"/>
  <c r="BG204" i="25"/>
  <c r="CS183" i="25"/>
  <c r="CR183" i="25"/>
  <c r="CQ183" i="25"/>
  <c r="CO183" i="25"/>
  <c r="CK183" i="25"/>
  <c r="CJ183" i="25"/>
  <c r="CI183" i="25"/>
  <c r="CG183" i="25"/>
  <c r="CC183" i="25"/>
  <c r="CB183" i="25"/>
  <c r="CA183" i="25"/>
  <c r="BY183" i="25"/>
  <c r="BU183" i="25"/>
  <c r="BT183" i="25"/>
  <c r="BS183" i="25"/>
  <c r="BQ183" i="25"/>
  <c r="BM183" i="25"/>
  <c r="BK183" i="25"/>
  <c r="BI183" i="25"/>
  <c r="CV183" i="25"/>
  <c r="CU183" i="25"/>
  <c r="CT183" i="25"/>
  <c r="CP183" i="25"/>
  <c r="CN183" i="25"/>
  <c r="CM183" i="25"/>
  <c r="CL183" i="25"/>
  <c r="CH183" i="25"/>
  <c r="CF183" i="25"/>
  <c r="CE183" i="25"/>
  <c r="CD183" i="25"/>
  <c r="BZ183" i="25"/>
  <c r="BX183" i="25"/>
  <c r="BW183" i="25"/>
  <c r="BV183" i="25"/>
  <c r="BR183" i="25"/>
  <c r="BP183" i="25"/>
  <c r="BO183" i="25"/>
  <c r="BN183" i="25"/>
  <c r="BL183" i="25"/>
  <c r="BJ183" i="25"/>
  <c r="BG183" i="25"/>
  <c r="CS163" i="25"/>
  <c r="CR163" i="25"/>
  <c r="CQ163" i="25"/>
  <c r="CO163" i="25"/>
  <c r="CK163" i="25"/>
  <c r="CJ163" i="25"/>
  <c r="CI163" i="25"/>
  <c r="CG163" i="25"/>
  <c r="CC163" i="25"/>
  <c r="CA163" i="25"/>
  <c r="BY163" i="25"/>
  <c r="BU163" i="25"/>
  <c r="BS163" i="25"/>
  <c r="BQ163" i="25"/>
  <c r="BM163" i="25"/>
  <c r="BK163" i="25"/>
  <c r="BI163" i="25"/>
  <c r="CV163" i="25"/>
  <c r="CU163" i="25"/>
  <c r="CT163" i="25"/>
  <c r="CP163" i="25"/>
  <c r="CN163" i="25"/>
  <c r="CM163" i="25"/>
  <c r="CL163" i="25"/>
  <c r="CH163" i="25"/>
  <c r="CF163" i="25"/>
  <c r="CE163" i="25"/>
  <c r="CD163" i="25"/>
  <c r="CB163" i="25"/>
  <c r="BZ163" i="25"/>
  <c r="BX163" i="25"/>
  <c r="BW163" i="25"/>
  <c r="BV163" i="25"/>
  <c r="BT163" i="25"/>
  <c r="BR163" i="25"/>
  <c r="BP163" i="25"/>
  <c r="BO163" i="25"/>
  <c r="BN163" i="25"/>
  <c r="BL163" i="25"/>
  <c r="BJ163" i="25"/>
  <c r="BG163" i="25"/>
  <c r="CS143" i="25"/>
  <c r="CQ143" i="25"/>
  <c r="CO143" i="25"/>
  <c r="CK143" i="25"/>
  <c r="CI143" i="25"/>
  <c r="CG143" i="25"/>
  <c r="CC143" i="25"/>
  <c r="CA143" i="25"/>
  <c r="BY143" i="25"/>
  <c r="BU143" i="25"/>
  <c r="BS143" i="25"/>
  <c r="BQ143" i="25"/>
  <c r="BM143" i="25"/>
  <c r="BK143" i="25"/>
  <c r="BI143" i="25"/>
  <c r="CV143" i="25"/>
  <c r="CU143" i="25"/>
  <c r="CT143" i="25"/>
  <c r="CR143" i="25"/>
  <c r="CP143" i="25"/>
  <c r="CN143" i="25"/>
  <c r="CM143" i="25"/>
  <c r="CL143" i="25"/>
  <c r="CJ143" i="25"/>
  <c r="CH143" i="25"/>
  <c r="CF143" i="25"/>
  <c r="CE143" i="25"/>
  <c r="CD143" i="25"/>
  <c r="CB143" i="25"/>
  <c r="BZ143" i="25"/>
  <c r="BX143" i="25"/>
  <c r="BW143" i="25"/>
  <c r="BV143" i="25"/>
  <c r="BT143" i="25"/>
  <c r="BR143" i="25"/>
  <c r="BP143" i="25"/>
  <c r="BO143" i="25"/>
  <c r="BN143" i="25"/>
  <c r="BL143" i="25"/>
  <c r="BJ143" i="25"/>
  <c r="BH143" i="25"/>
  <c r="BG143" i="25"/>
  <c r="CS123" i="25"/>
  <c r="CQ123" i="25"/>
  <c r="CO123" i="25"/>
  <c r="CK123" i="25"/>
  <c r="CI123" i="25"/>
  <c r="CG123" i="25"/>
  <c r="CC123" i="25"/>
  <c r="CA123" i="25"/>
  <c r="BY123" i="25"/>
  <c r="BU123" i="25"/>
  <c r="BS123" i="25"/>
  <c r="BQ123" i="25"/>
  <c r="BM123" i="25"/>
  <c r="BK123" i="25"/>
  <c r="BI123" i="25"/>
  <c r="CV123" i="25"/>
  <c r="CU123" i="25"/>
  <c r="CT123" i="25"/>
  <c r="CR123" i="25"/>
  <c r="CP123" i="25"/>
  <c r="CN123" i="25"/>
  <c r="CM123" i="25"/>
  <c r="CL123" i="25"/>
  <c r="CJ123" i="25"/>
  <c r="CH123" i="25"/>
  <c r="CF123" i="25"/>
  <c r="CE123" i="25"/>
  <c r="CD123" i="25"/>
  <c r="CB123" i="25"/>
  <c r="BZ123" i="25"/>
  <c r="BX123" i="25"/>
  <c r="BW123" i="25"/>
  <c r="BV123" i="25"/>
  <c r="BT123" i="25"/>
  <c r="BR123" i="25"/>
  <c r="BP123" i="25"/>
  <c r="BO123" i="25"/>
  <c r="BN123" i="25"/>
  <c r="BL123" i="25"/>
  <c r="BJ123" i="25"/>
  <c r="BH123" i="25"/>
  <c r="BG123" i="25"/>
  <c r="CS103" i="25"/>
  <c r="CQ103" i="25"/>
  <c r="CK103" i="25"/>
  <c r="CI103" i="25"/>
  <c r="CH103" i="25"/>
  <c r="CG103" i="25"/>
  <c r="CC103" i="25"/>
  <c r="CA103" i="25"/>
  <c r="BZ103" i="25"/>
  <c r="BY103" i="25"/>
  <c r="BU103" i="25"/>
  <c r="BS103" i="25"/>
  <c r="BR103" i="25"/>
  <c r="BQ103" i="25"/>
  <c r="BM103" i="25"/>
  <c r="BK103" i="25"/>
  <c r="BJ103" i="25"/>
  <c r="BI103" i="25"/>
  <c r="CV103" i="25"/>
  <c r="CU103" i="25"/>
  <c r="CT103" i="25"/>
  <c r="CR103" i="25"/>
  <c r="CP103" i="25"/>
  <c r="CO103" i="25"/>
  <c r="CN103" i="25"/>
  <c r="CM103" i="25"/>
  <c r="CL103" i="25"/>
  <c r="CJ103" i="25"/>
  <c r="CF103" i="25"/>
  <c r="CE103" i="25"/>
  <c r="CD103" i="25"/>
  <c r="CB103" i="25"/>
  <c r="BX103" i="25"/>
  <c r="BW103" i="25"/>
  <c r="BV103" i="25"/>
  <c r="BT103" i="25"/>
  <c r="BP103" i="25"/>
  <c r="BO103" i="25"/>
  <c r="BN103" i="25"/>
  <c r="BL103" i="25"/>
  <c r="BH103" i="25"/>
  <c r="BF103" i="25"/>
  <c r="CS82" i="25"/>
  <c r="CQ82" i="25"/>
  <c r="CP82" i="25"/>
  <c r="CO82" i="25"/>
  <c r="CK82" i="25"/>
  <c r="CI82" i="25"/>
  <c r="CH82" i="25"/>
  <c r="CG82" i="25"/>
  <c r="CC82" i="25"/>
  <c r="CA82" i="25"/>
  <c r="BZ82" i="25"/>
  <c r="BY82" i="25"/>
  <c r="BU82" i="25"/>
  <c r="BS82" i="25"/>
  <c r="BR82" i="25"/>
  <c r="BQ82" i="25"/>
  <c r="BM82" i="25"/>
  <c r="BK82" i="25"/>
  <c r="BJ82" i="25"/>
  <c r="BI82" i="25"/>
  <c r="CV82" i="25"/>
  <c r="CU82" i="25"/>
  <c r="CT82" i="25"/>
  <c r="CR82" i="25"/>
  <c r="CN82" i="25"/>
  <c r="CM82" i="25"/>
  <c r="CL82" i="25"/>
  <c r="CJ82" i="25"/>
  <c r="CF82" i="25"/>
  <c r="CE82" i="25"/>
  <c r="CD82" i="25"/>
  <c r="CB82" i="25"/>
  <c r="BX82" i="25"/>
  <c r="BW82" i="25"/>
  <c r="BV82" i="25"/>
  <c r="BT82" i="25"/>
  <c r="BP82" i="25"/>
  <c r="BO82" i="25"/>
  <c r="BN82" i="25"/>
  <c r="BL82" i="25"/>
  <c r="BH82" i="25"/>
  <c r="BF82" i="25"/>
  <c r="CS62" i="25"/>
  <c r="CQ62" i="25"/>
  <c r="CP62" i="25"/>
  <c r="CO62" i="25"/>
  <c r="CK62" i="25"/>
  <c r="CI62" i="25"/>
  <c r="CH62" i="25"/>
  <c r="CG62" i="25"/>
  <c r="CC62" i="25"/>
  <c r="CA62" i="25"/>
  <c r="BZ62" i="25"/>
  <c r="BY62" i="25"/>
  <c r="BU62" i="25"/>
  <c r="BS62" i="25"/>
  <c r="BR62" i="25"/>
  <c r="BQ62" i="25"/>
  <c r="BM62" i="25"/>
  <c r="BK62" i="25"/>
  <c r="BJ62" i="25"/>
  <c r="BI62" i="25"/>
  <c r="CV62" i="25"/>
  <c r="CU62" i="25"/>
  <c r="CT62" i="25"/>
  <c r="CR62" i="25"/>
  <c r="CN62" i="25"/>
  <c r="CM62" i="25"/>
  <c r="CL62" i="25"/>
  <c r="CJ62" i="25"/>
  <c r="CF62" i="25"/>
  <c r="CE62" i="25"/>
  <c r="CD62" i="25"/>
  <c r="CB62" i="25"/>
  <c r="BX62" i="25"/>
  <c r="BW62" i="25"/>
  <c r="BV62" i="25"/>
  <c r="BT62" i="25"/>
  <c r="BP62" i="25"/>
  <c r="BO62" i="25"/>
  <c r="BN62" i="25"/>
  <c r="BL62" i="25"/>
  <c r="BH62" i="25"/>
  <c r="BF62" i="25"/>
  <c r="CS42" i="25"/>
  <c r="CQ42" i="25"/>
  <c r="CP42" i="25"/>
  <c r="CO42" i="25"/>
  <c r="CK42" i="25"/>
  <c r="CI42" i="25"/>
  <c r="CH42" i="25"/>
  <c r="CG42" i="25"/>
  <c r="CC42" i="25"/>
  <c r="CA42" i="25"/>
  <c r="BZ42" i="25"/>
  <c r="BY42" i="25"/>
  <c r="BU42" i="25"/>
  <c r="BS42" i="25"/>
  <c r="BR42" i="25"/>
  <c r="BQ42" i="25"/>
  <c r="BM42" i="25"/>
  <c r="BK42" i="25"/>
  <c r="BJ42" i="25"/>
  <c r="BI42" i="25"/>
  <c r="CV42" i="25"/>
  <c r="CU42" i="25"/>
  <c r="CT42" i="25"/>
  <c r="CR42" i="25"/>
  <c r="CN42" i="25"/>
  <c r="CM42" i="25"/>
  <c r="CL42" i="25"/>
  <c r="CJ42" i="25"/>
  <c r="CF42" i="25"/>
  <c r="CE42" i="25"/>
  <c r="CD42" i="25"/>
  <c r="CB42" i="25"/>
  <c r="BX42" i="25"/>
  <c r="BW42" i="25"/>
  <c r="BV42" i="25"/>
  <c r="BT42" i="25"/>
  <c r="BP42" i="25"/>
  <c r="BO42" i="25"/>
  <c r="BN42" i="25"/>
  <c r="BL42" i="25"/>
  <c r="BH42" i="25"/>
  <c r="BF42" i="25"/>
  <c r="CS22" i="25"/>
  <c r="CQ22" i="25"/>
  <c r="CP22" i="25"/>
  <c r="CO22" i="25"/>
  <c r="CK22" i="25"/>
  <c r="CI22" i="25"/>
  <c r="CH22" i="25"/>
  <c r="CG22" i="25"/>
  <c r="CC22" i="25"/>
  <c r="CA22" i="25"/>
  <c r="BZ22" i="25"/>
  <c r="BY22" i="25"/>
  <c r="BU22" i="25"/>
  <c r="BS22" i="25"/>
  <c r="BR22" i="25"/>
  <c r="BQ22" i="25"/>
  <c r="BM22" i="25"/>
  <c r="BK22" i="25"/>
  <c r="BJ22" i="25"/>
  <c r="BI22" i="25"/>
  <c r="CV22" i="25"/>
  <c r="CU22" i="25"/>
  <c r="CT22" i="25"/>
  <c r="CR22" i="25"/>
  <c r="CN22" i="25"/>
  <c r="CM22" i="25"/>
  <c r="CL22" i="25"/>
  <c r="CJ22" i="25"/>
  <c r="CF22" i="25"/>
  <c r="CE22" i="25"/>
  <c r="CD22" i="25"/>
  <c r="CB22" i="25"/>
  <c r="BX22" i="25"/>
  <c r="BW22" i="25"/>
  <c r="BV22" i="25"/>
  <c r="BT22" i="25"/>
  <c r="BP22" i="25"/>
  <c r="BO22" i="25"/>
  <c r="BN22" i="25"/>
  <c r="BL22" i="25"/>
  <c r="BH22" i="25"/>
  <c r="BF22" i="25"/>
  <c r="CT2" i="25"/>
  <c r="CR2" i="25"/>
  <c r="CQ2" i="25"/>
  <c r="CP2" i="25"/>
  <c r="CL2" i="25"/>
  <c r="CJ2" i="25"/>
  <c r="CI2" i="25"/>
  <c r="CH2" i="25"/>
  <c r="CB2" i="25"/>
  <c r="CA2" i="25"/>
  <c r="BZ2" i="25"/>
  <c r="BV2" i="25"/>
  <c r="BT2" i="25"/>
  <c r="BS2" i="25"/>
  <c r="BR2" i="25"/>
  <c r="BN2" i="25"/>
  <c r="BL2" i="25"/>
  <c r="BK2" i="25"/>
  <c r="BJ2" i="25"/>
  <c r="CW2" i="25"/>
  <c r="CV2" i="25"/>
  <c r="CU2" i="25"/>
  <c r="CO2" i="25"/>
  <c r="CN2" i="25"/>
  <c r="CM2" i="25"/>
  <c r="CK2" i="25"/>
  <c r="CG2" i="25"/>
  <c r="CF2" i="25"/>
  <c r="CE2" i="25"/>
  <c r="CC2" i="25"/>
  <c r="BY2" i="25"/>
  <c r="BX2" i="25"/>
  <c r="BW2" i="25"/>
  <c r="BU2" i="25"/>
  <c r="BQ2" i="25"/>
  <c r="BP2" i="25"/>
  <c r="BO2" i="25"/>
  <c r="BM2" i="25"/>
  <c r="BI2" i="25"/>
  <c r="BH2" i="25"/>
  <c r="BF2" i="25"/>
  <c r="F2" i="25"/>
  <c r="CD2" i="25" s="1"/>
  <c r="E2" i="25"/>
  <c r="CS2" i="25" s="1"/>
  <c r="CU385" i="24"/>
  <c r="CQ385" i="24"/>
  <c r="CO385" i="24"/>
  <c r="CM385" i="24"/>
  <c r="CI385" i="24"/>
  <c r="CG385" i="24"/>
  <c r="CE385" i="24"/>
  <c r="CA385" i="24"/>
  <c r="BY385" i="24"/>
  <c r="BW385" i="24"/>
  <c r="BS385" i="24"/>
  <c r="BQ385" i="24"/>
  <c r="BO385" i="24"/>
  <c r="BK385" i="24"/>
  <c r="BI385" i="24"/>
  <c r="BG385" i="24"/>
  <c r="CV385" i="24"/>
  <c r="CT385" i="24"/>
  <c r="CS385" i="24"/>
  <c r="CR385" i="24"/>
  <c r="CP385" i="24"/>
  <c r="CN385" i="24"/>
  <c r="CL385" i="24"/>
  <c r="CK385" i="24"/>
  <c r="CJ385" i="24"/>
  <c r="CH385" i="24"/>
  <c r="CF385" i="24"/>
  <c r="CD385" i="24"/>
  <c r="CC385" i="24"/>
  <c r="CB385" i="24"/>
  <c r="BZ385" i="24"/>
  <c r="BX385" i="24"/>
  <c r="BV385" i="24"/>
  <c r="BU385" i="24"/>
  <c r="BT385" i="24"/>
  <c r="BR385" i="24"/>
  <c r="BP385" i="24"/>
  <c r="BN385" i="24"/>
  <c r="BM385" i="24"/>
  <c r="BL385" i="24"/>
  <c r="BJ385" i="24"/>
  <c r="BH385" i="24"/>
  <c r="CU365" i="24"/>
  <c r="CS365" i="24"/>
  <c r="CQ365" i="24"/>
  <c r="CO365" i="24"/>
  <c r="CM365" i="24"/>
  <c r="CK365" i="24"/>
  <c r="CI365" i="24"/>
  <c r="CG365" i="24"/>
  <c r="CE365" i="24"/>
  <c r="CC365" i="24"/>
  <c r="CA365" i="24"/>
  <c r="BY365" i="24"/>
  <c r="BW365" i="24"/>
  <c r="BU365" i="24"/>
  <c r="BS365" i="24"/>
  <c r="BQ365" i="24"/>
  <c r="BO365" i="24"/>
  <c r="BM365" i="24"/>
  <c r="BK365" i="24"/>
  <c r="BI365" i="24"/>
  <c r="BG365" i="24"/>
  <c r="CV365" i="24"/>
  <c r="CT365" i="24"/>
  <c r="CR365" i="24"/>
  <c r="CP365" i="24"/>
  <c r="CN365" i="24"/>
  <c r="CL365" i="24"/>
  <c r="CJ365" i="24"/>
  <c r="CH365" i="24"/>
  <c r="CF365" i="24"/>
  <c r="CD365" i="24"/>
  <c r="CB365" i="24"/>
  <c r="BZ365" i="24"/>
  <c r="BX365" i="24"/>
  <c r="BV365" i="24"/>
  <c r="BT365" i="24"/>
  <c r="BR365" i="24"/>
  <c r="BP365" i="24"/>
  <c r="BN365" i="24"/>
  <c r="BL365" i="24"/>
  <c r="BJ365" i="24"/>
  <c r="BH365" i="24"/>
  <c r="CU345" i="24"/>
  <c r="CS345" i="24"/>
  <c r="CQ345" i="24"/>
  <c r="CO345" i="24"/>
  <c r="CM345" i="24"/>
  <c r="CK345" i="24"/>
  <c r="CI345" i="24"/>
  <c r="CG345" i="24"/>
  <c r="CE345" i="24"/>
  <c r="CC345" i="24"/>
  <c r="CA345" i="24"/>
  <c r="BY345" i="24"/>
  <c r="BU345" i="24"/>
  <c r="BS345" i="24"/>
  <c r="BQ345" i="24"/>
  <c r="BO345" i="24"/>
  <c r="BM345" i="24"/>
  <c r="BK345" i="24"/>
  <c r="BG345" i="24"/>
  <c r="CV345" i="24"/>
  <c r="CT345" i="24"/>
  <c r="CR345" i="24"/>
  <c r="CP345" i="24"/>
  <c r="CN345" i="24"/>
  <c r="CL345" i="24"/>
  <c r="CJ345" i="24"/>
  <c r="CH345" i="24"/>
  <c r="CF345" i="24"/>
  <c r="CD345" i="24"/>
  <c r="CB345" i="24"/>
  <c r="BZ345" i="24"/>
  <c r="BX345" i="24"/>
  <c r="BV345" i="24"/>
  <c r="BT345" i="24"/>
  <c r="BR345" i="24"/>
  <c r="BP345" i="24"/>
  <c r="BN345" i="24"/>
  <c r="BL345" i="24"/>
  <c r="BH345" i="24"/>
  <c r="CU325" i="24"/>
  <c r="CS325" i="24"/>
  <c r="CQ325" i="24"/>
  <c r="CO325" i="24"/>
  <c r="CM325" i="24"/>
  <c r="CK325" i="24"/>
  <c r="CI325" i="24"/>
  <c r="CG325" i="24"/>
  <c r="CE325" i="24"/>
  <c r="CC325" i="24"/>
  <c r="CA325" i="24"/>
  <c r="BY325" i="24"/>
  <c r="BW325" i="24"/>
  <c r="BU325" i="24"/>
  <c r="BS325" i="24"/>
  <c r="BQ325" i="24"/>
  <c r="BO325" i="24"/>
  <c r="BM325" i="24"/>
  <c r="BK325" i="24"/>
  <c r="BI325" i="24"/>
  <c r="BG325" i="24"/>
  <c r="CV325" i="24"/>
  <c r="CT325" i="24"/>
  <c r="CR325" i="24"/>
  <c r="CP325" i="24"/>
  <c r="CN325" i="24"/>
  <c r="CL325" i="24"/>
  <c r="CJ325" i="24"/>
  <c r="CH325" i="24"/>
  <c r="CF325" i="24"/>
  <c r="CD325" i="24"/>
  <c r="CB325" i="24"/>
  <c r="BZ325" i="24"/>
  <c r="BX325" i="24"/>
  <c r="BV325" i="24"/>
  <c r="BT325" i="24"/>
  <c r="BR325" i="24"/>
  <c r="BP325" i="24"/>
  <c r="BN325" i="24"/>
  <c r="BJ325" i="24"/>
  <c r="BH325" i="24"/>
  <c r="CU305" i="24"/>
  <c r="CS305" i="24"/>
  <c r="CQ305" i="24"/>
  <c r="CO305" i="24"/>
  <c r="CM305" i="24"/>
  <c r="CK305" i="24"/>
  <c r="CI305" i="24"/>
  <c r="CG305" i="24"/>
  <c r="CE305" i="24"/>
  <c r="CC305" i="24"/>
  <c r="CA305" i="24"/>
  <c r="BY305" i="24"/>
  <c r="BW305" i="24"/>
  <c r="BU305" i="24"/>
  <c r="BS305" i="24"/>
  <c r="BQ305" i="24"/>
  <c r="BO305" i="24"/>
  <c r="BM305" i="24"/>
  <c r="BK305" i="24"/>
  <c r="BI305" i="24"/>
  <c r="BG305" i="24"/>
  <c r="CV305" i="24"/>
  <c r="CT305" i="24"/>
  <c r="CR305" i="24"/>
  <c r="CP305" i="24"/>
  <c r="CN305" i="24"/>
  <c r="CL305" i="24"/>
  <c r="CJ305" i="24"/>
  <c r="CH305" i="24"/>
  <c r="CF305" i="24"/>
  <c r="CD305" i="24"/>
  <c r="CB305" i="24"/>
  <c r="BZ305" i="24"/>
  <c r="BX305" i="24"/>
  <c r="BV305" i="24"/>
  <c r="BT305" i="24"/>
  <c r="BR305" i="24"/>
  <c r="BP305" i="24"/>
  <c r="BN305" i="24"/>
  <c r="BL305" i="24"/>
  <c r="BJ305" i="24"/>
  <c r="BH305" i="24"/>
  <c r="CU284" i="24"/>
  <c r="CS284" i="24"/>
  <c r="CQ284" i="24"/>
  <c r="CO284" i="24"/>
  <c r="CM284" i="24"/>
  <c r="CK284" i="24"/>
  <c r="CI284" i="24"/>
  <c r="CG284" i="24"/>
  <c r="CE284" i="24"/>
  <c r="CC284" i="24"/>
  <c r="CA284" i="24"/>
  <c r="BY284" i="24"/>
  <c r="BW284" i="24"/>
  <c r="BU284" i="24"/>
  <c r="BS284" i="24"/>
  <c r="BQ284" i="24"/>
  <c r="BO284" i="24"/>
  <c r="BM284" i="24"/>
  <c r="BK284" i="24"/>
  <c r="BI284" i="24"/>
  <c r="BG284" i="24"/>
  <c r="CV284" i="24"/>
  <c r="CT284" i="24"/>
  <c r="CR284" i="24"/>
  <c r="CP284" i="24"/>
  <c r="CN284" i="24"/>
  <c r="CL284" i="24"/>
  <c r="CJ284" i="24"/>
  <c r="CH284" i="24"/>
  <c r="CF284" i="24"/>
  <c r="CD284" i="24"/>
  <c r="CB284" i="24"/>
  <c r="BZ284" i="24"/>
  <c r="BX284" i="24"/>
  <c r="BV284" i="24"/>
  <c r="BT284" i="24"/>
  <c r="BR284" i="24"/>
  <c r="BP284" i="24"/>
  <c r="BN284" i="24"/>
  <c r="BL284" i="24"/>
  <c r="BJ284" i="24"/>
  <c r="BH284" i="24"/>
  <c r="CU264" i="24"/>
  <c r="CS264" i="24"/>
  <c r="CQ264" i="24"/>
  <c r="CO264" i="24"/>
  <c r="CM264" i="24"/>
  <c r="CK264" i="24"/>
  <c r="CI264" i="24"/>
  <c r="CG264" i="24"/>
  <c r="CE264" i="24"/>
  <c r="CC264" i="24"/>
  <c r="CA264" i="24"/>
  <c r="BY264" i="24"/>
  <c r="BW264" i="24"/>
  <c r="BU264" i="24"/>
  <c r="BS264" i="24"/>
  <c r="BQ264" i="24"/>
  <c r="BO264" i="24"/>
  <c r="BM264" i="24"/>
  <c r="BK264" i="24"/>
  <c r="BI264" i="24"/>
  <c r="BG264" i="24"/>
  <c r="CV264" i="24"/>
  <c r="CT264" i="24"/>
  <c r="CR264" i="24"/>
  <c r="CP264" i="24"/>
  <c r="CN264" i="24"/>
  <c r="CL264" i="24"/>
  <c r="CJ264" i="24"/>
  <c r="CH264" i="24"/>
  <c r="CF264" i="24"/>
  <c r="CD264" i="24"/>
  <c r="CB264" i="24"/>
  <c r="BZ264" i="24"/>
  <c r="BX264" i="24"/>
  <c r="BV264" i="24"/>
  <c r="BT264" i="24"/>
  <c r="BR264" i="24"/>
  <c r="BP264" i="24"/>
  <c r="BN264" i="24"/>
  <c r="BL264" i="24"/>
  <c r="BJ264" i="24"/>
  <c r="CU244" i="24"/>
  <c r="CS244" i="24"/>
  <c r="CQ244" i="24"/>
  <c r="CO244" i="24"/>
  <c r="CM244" i="24"/>
  <c r="CK244" i="24"/>
  <c r="CI244" i="24"/>
  <c r="CG244" i="24"/>
  <c r="CE244" i="24"/>
  <c r="CC244" i="24"/>
  <c r="CA244" i="24"/>
  <c r="BY244" i="24"/>
  <c r="BW244" i="24"/>
  <c r="BU244" i="24"/>
  <c r="BS244" i="24"/>
  <c r="BQ244" i="24"/>
  <c r="BO244" i="24"/>
  <c r="BM244" i="24"/>
  <c r="BK244" i="24"/>
  <c r="BI244" i="24"/>
  <c r="BG244" i="24"/>
  <c r="CV244" i="24"/>
  <c r="CT244" i="24"/>
  <c r="CR244" i="24"/>
  <c r="CP244" i="24"/>
  <c r="CN244" i="24"/>
  <c r="CL244" i="24"/>
  <c r="CJ244" i="24"/>
  <c r="CH244" i="24"/>
  <c r="CF244" i="24"/>
  <c r="CD244" i="24"/>
  <c r="CB244" i="24"/>
  <c r="BZ244" i="24"/>
  <c r="BX244" i="24"/>
  <c r="BV244" i="24"/>
  <c r="BT244" i="24"/>
  <c r="BR244" i="24"/>
  <c r="BP244" i="24"/>
  <c r="BN244" i="24"/>
  <c r="BL244" i="24"/>
  <c r="BJ244" i="24"/>
  <c r="BH244" i="24"/>
  <c r="CU224" i="24"/>
  <c r="CS224" i="24"/>
  <c r="CQ224" i="24"/>
  <c r="CO224" i="24"/>
  <c r="CM224" i="24"/>
  <c r="CK224" i="24"/>
  <c r="CI224" i="24"/>
  <c r="CG224" i="24"/>
  <c r="CE224" i="24"/>
  <c r="CC224" i="24"/>
  <c r="CA224" i="24"/>
  <c r="BY224" i="24"/>
  <c r="BW224" i="24"/>
  <c r="BU224" i="24"/>
  <c r="BS224" i="24"/>
  <c r="BQ224" i="24"/>
  <c r="BM224" i="24"/>
  <c r="BK224" i="24"/>
  <c r="BI224" i="24"/>
  <c r="BG224" i="24"/>
  <c r="CV224" i="24"/>
  <c r="CT224" i="24"/>
  <c r="CR224" i="24"/>
  <c r="CP224" i="24"/>
  <c r="CN224" i="24"/>
  <c r="CL224" i="24"/>
  <c r="CJ224" i="24"/>
  <c r="CH224" i="24"/>
  <c r="CF224" i="24"/>
  <c r="CD224" i="24"/>
  <c r="CB224" i="24"/>
  <c r="BZ224" i="24"/>
  <c r="BX224" i="24"/>
  <c r="BV224" i="24"/>
  <c r="BT224" i="24"/>
  <c r="BR224" i="24"/>
  <c r="BP224" i="24"/>
  <c r="BN224" i="24"/>
  <c r="BL224" i="24"/>
  <c r="BJ224" i="24"/>
  <c r="BH224" i="24"/>
  <c r="CU204" i="24"/>
  <c r="CS204" i="24"/>
  <c r="CQ204" i="24"/>
  <c r="CO204" i="24"/>
  <c r="CM204" i="24"/>
  <c r="CK204" i="24"/>
  <c r="CI204" i="24"/>
  <c r="CG204" i="24"/>
  <c r="CE204" i="24"/>
  <c r="CC204" i="24"/>
  <c r="CA204" i="24"/>
  <c r="BY204" i="24"/>
  <c r="BW204" i="24"/>
  <c r="BS204" i="24"/>
  <c r="BQ204" i="24"/>
  <c r="BO204" i="24"/>
  <c r="BM204" i="24"/>
  <c r="BK204" i="24"/>
  <c r="BI204" i="24"/>
  <c r="BG204" i="24"/>
  <c r="CV204" i="24"/>
  <c r="CT204" i="24"/>
  <c r="CR204" i="24"/>
  <c r="CP204" i="24"/>
  <c r="CN204" i="24"/>
  <c r="CL204" i="24"/>
  <c r="CJ204" i="24"/>
  <c r="CH204" i="24"/>
  <c r="CF204" i="24"/>
  <c r="CD204" i="24"/>
  <c r="CB204" i="24"/>
  <c r="BZ204" i="24"/>
  <c r="BX204" i="24"/>
  <c r="BV204" i="24"/>
  <c r="BT204" i="24"/>
  <c r="BR204" i="24"/>
  <c r="BP204" i="24"/>
  <c r="BN204" i="24"/>
  <c r="BL204" i="24"/>
  <c r="BJ204" i="24"/>
  <c r="BH204" i="24"/>
  <c r="CU183" i="24"/>
  <c r="CS183" i="24"/>
  <c r="CQ183" i="24"/>
  <c r="CO183" i="24"/>
  <c r="CM183" i="24"/>
  <c r="CK183" i="24"/>
  <c r="CI183" i="24"/>
  <c r="CG183" i="24"/>
  <c r="CE183" i="24"/>
  <c r="CC183" i="24"/>
  <c r="CA183" i="24"/>
  <c r="BY183" i="24"/>
  <c r="BW183" i="24"/>
  <c r="BU183" i="24"/>
  <c r="BS183" i="24"/>
  <c r="BQ183" i="24"/>
  <c r="BO183" i="24"/>
  <c r="BM183" i="24"/>
  <c r="BK183" i="24"/>
  <c r="BI183" i="24"/>
  <c r="BG183" i="24"/>
  <c r="CV183" i="24"/>
  <c r="CT183" i="24"/>
  <c r="CR183" i="24"/>
  <c r="CP183" i="24"/>
  <c r="CN183" i="24"/>
  <c r="CL183" i="24"/>
  <c r="CJ183" i="24"/>
  <c r="CH183" i="24"/>
  <c r="CF183" i="24"/>
  <c r="CD183" i="24"/>
  <c r="CB183" i="24"/>
  <c r="BZ183" i="24"/>
  <c r="BX183" i="24"/>
  <c r="BV183" i="24"/>
  <c r="BT183" i="24"/>
  <c r="BR183" i="24"/>
  <c r="BP183" i="24"/>
  <c r="BN183" i="24"/>
  <c r="BL183" i="24"/>
  <c r="BH183" i="24"/>
  <c r="CU163" i="24"/>
  <c r="CS163" i="24"/>
  <c r="CQ163" i="24"/>
  <c r="CO163" i="24"/>
  <c r="CM163" i="24"/>
  <c r="CK163" i="24"/>
  <c r="CI163" i="24"/>
  <c r="CG163" i="24"/>
  <c r="CE163" i="24"/>
  <c r="CC163" i="24"/>
  <c r="CA163" i="24"/>
  <c r="BY163" i="24"/>
  <c r="BW163" i="24"/>
  <c r="BU163" i="24"/>
  <c r="BS163" i="24"/>
  <c r="BQ163" i="24"/>
  <c r="BO163" i="24"/>
  <c r="BM163" i="24"/>
  <c r="BK163" i="24"/>
  <c r="BI163" i="24"/>
  <c r="BG163" i="24"/>
  <c r="CV163" i="24"/>
  <c r="CT163" i="24"/>
  <c r="CR163" i="24"/>
  <c r="CP163" i="24"/>
  <c r="CN163" i="24"/>
  <c r="CL163" i="24"/>
  <c r="CJ163" i="24"/>
  <c r="CH163" i="24"/>
  <c r="CF163" i="24"/>
  <c r="CD163" i="24"/>
  <c r="CB163" i="24"/>
  <c r="BZ163" i="24"/>
  <c r="BX163" i="24"/>
  <c r="BV163" i="24"/>
  <c r="BT163" i="24"/>
  <c r="BR163" i="24"/>
  <c r="BP163" i="24"/>
  <c r="BN163" i="24"/>
  <c r="BL163" i="24"/>
  <c r="BJ163" i="24"/>
  <c r="BH163" i="24"/>
  <c r="CU143" i="24"/>
  <c r="CS143" i="24"/>
  <c r="CQ143" i="24"/>
  <c r="CO143" i="24"/>
  <c r="CM143" i="24"/>
  <c r="CK143" i="24"/>
  <c r="CI143" i="24"/>
  <c r="CG143" i="24"/>
  <c r="CE143" i="24"/>
  <c r="CC143" i="24"/>
  <c r="CA143" i="24"/>
  <c r="BY143" i="24"/>
  <c r="BW143" i="24"/>
  <c r="BS143" i="24"/>
  <c r="BQ143" i="24"/>
  <c r="BO143" i="24"/>
  <c r="BM143" i="24"/>
  <c r="BK143" i="24"/>
  <c r="BI143" i="24"/>
  <c r="BG143" i="24"/>
  <c r="CV143" i="24"/>
  <c r="CT143" i="24"/>
  <c r="CR143" i="24"/>
  <c r="CP143" i="24"/>
  <c r="CN143" i="24"/>
  <c r="CL143" i="24"/>
  <c r="CJ143" i="24"/>
  <c r="CH143" i="24"/>
  <c r="CF143" i="24"/>
  <c r="CD143" i="24"/>
  <c r="CB143" i="24"/>
  <c r="BZ143" i="24"/>
  <c r="BX143" i="24"/>
  <c r="BV143" i="24"/>
  <c r="BT143" i="24"/>
  <c r="BR143" i="24"/>
  <c r="BP143" i="24"/>
  <c r="BN143" i="24"/>
  <c r="BL143" i="24"/>
  <c r="BJ143" i="24"/>
  <c r="BH143" i="24"/>
  <c r="CU123" i="24"/>
  <c r="CS123" i="24"/>
  <c r="CQ123" i="24"/>
  <c r="CO123" i="24"/>
  <c r="CM123" i="24"/>
  <c r="CK123" i="24"/>
  <c r="CI123" i="24"/>
  <c r="CG123" i="24"/>
  <c r="CE123" i="24"/>
  <c r="CC123" i="24"/>
  <c r="CA123" i="24"/>
  <c r="BY123" i="24"/>
  <c r="BU123" i="24"/>
  <c r="BS123" i="24"/>
  <c r="BQ123" i="24"/>
  <c r="BO123" i="24"/>
  <c r="BM123" i="24"/>
  <c r="BK123" i="24"/>
  <c r="BI123" i="24"/>
  <c r="BG123" i="24"/>
  <c r="CV123" i="24"/>
  <c r="CT123" i="24"/>
  <c r="CR123" i="24"/>
  <c r="CP123" i="24"/>
  <c r="CN123" i="24"/>
  <c r="CL123" i="24"/>
  <c r="CJ123" i="24"/>
  <c r="CF123" i="24"/>
  <c r="CD123" i="24"/>
  <c r="CB123" i="24"/>
  <c r="BZ123" i="24"/>
  <c r="BX123" i="24"/>
  <c r="BV123" i="24"/>
  <c r="BT123" i="24"/>
  <c r="BR123" i="24"/>
  <c r="BP123" i="24"/>
  <c r="BN123" i="24"/>
  <c r="BL123" i="24"/>
  <c r="BJ123" i="24"/>
  <c r="BH123" i="24"/>
  <c r="CU103" i="24"/>
  <c r="CS103" i="24"/>
  <c r="CO103" i="24"/>
  <c r="CM103" i="24"/>
  <c r="CL103" i="24"/>
  <c r="CK103" i="24"/>
  <c r="CG103" i="24"/>
  <c r="CE103" i="24"/>
  <c r="CD103" i="24"/>
  <c r="CC103" i="24"/>
  <c r="BY103" i="24"/>
  <c r="BW103" i="24"/>
  <c r="BV103" i="24"/>
  <c r="BU103" i="24"/>
  <c r="BQ103" i="24"/>
  <c r="BO103" i="24"/>
  <c r="BN103" i="24"/>
  <c r="BM103" i="24"/>
  <c r="BI103" i="24"/>
  <c r="BG103" i="24"/>
  <c r="CV103" i="24"/>
  <c r="CT103" i="24"/>
  <c r="CR103" i="24"/>
  <c r="CQ103" i="24"/>
  <c r="CP103" i="24"/>
  <c r="CN103" i="24"/>
  <c r="CJ103" i="24"/>
  <c r="CI103" i="24"/>
  <c r="CH103" i="24"/>
  <c r="CF103" i="24"/>
  <c r="CB103" i="24"/>
  <c r="CA103" i="24"/>
  <c r="BZ103" i="24"/>
  <c r="BX103" i="24"/>
  <c r="BT103" i="24"/>
  <c r="BS103" i="24"/>
  <c r="BR103" i="24"/>
  <c r="BP103" i="24"/>
  <c r="BL103" i="24"/>
  <c r="BK103" i="24"/>
  <c r="BJ103" i="24"/>
  <c r="BH103" i="24"/>
  <c r="CU82" i="24"/>
  <c r="CT82" i="24"/>
  <c r="CS82" i="24"/>
  <c r="CO82" i="24"/>
  <c r="CM82" i="24"/>
  <c r="CL82" i="24"/>
  <c r="CK82" i="24"/>
  <c r="CG82" i="24"/>
  <c r="CE82" i="24"/>
  <c r="CD82" i="24"/>
  <c r="CC82" i="24"/>
  <c r="BY82" i="24"/>
  <c r="BW82" i="24"/>
  <c r="BV82" i="24"/>
  <c r="BU82" i="24"/>
  <c r="BQ82" i="24"/>
  <c r="BO82" i="24"/>
  <c r="BN82" i="24"/>
  <c r="BM82" i="24"/>
  <c r="BI82" i="24"/>
  <c r="BG82" i="24"/>
  <c r="CV82" i="24"/>
  <c r="CR82" i="24"/>
  <c r="CQ82" i="24"/>
  <c r="CP82" i="24"/>
  <c r="CN82" i="24"/>
  <c r="CJ82" i="24"/>
  <c r="CI82" i="24"/>
  <c r="CH82" i="24"/>
  <c r="CF82" i="24"/>
  <c r="CB82" i="24"/>
  <c r="CA82" i="24"/>
  <c r="BZ82" i="24"/>
  <c r="BX82" i="24"/>
  <c r="BT82" i="24"/>
  <c r="BS82" i="24"/>
  <c r="BR82" i="24"/>
  <c r="BP82" i="24"/>
  <c r="BL82" i="24"/>
  <c r="BK82" i="24"/>
  <c r="BJ82" i="24"/>
  <c r="BH82" i="24"/>
  <c r="CU62" i="24"/>
  <c r="CT62" i="24"/>
  <c r="CS62" i="24"/>
  <c r="CO62" i="24"/>
  <c r="CM62" i="24"/>
  <c r="CL62" i="24"/>
  <c r="CK62" i="24"/>
  <c r="CG62" i="24"/>
  <c r="CE62" i="24"/>
  <c r="CD62" i="24"/>
  <c r="CC62" i="24"/>
  <c r="BY62" i="24"/>
  <c r="BW62" i="24"/>
  <c r="BV62" i="24"/>
  <c r="BU62" i="24"/>
  <c r="BQ62" i="24"/>
  <c r="BO62" i="24"/>
  <c r="BN62" i="24"/>
  <c r="BM62" i="24"/>
  <c r="BI62" i="24"/>
  <c r="BG62" i="24"/>
  <c r="CV62" i="24"/>
  <c r="CR62" i="24"/>
  <c r="CQ62" i="24"/>
  <c r="CP62" i="24"/>
  <c r="CN62" i="24"/>
  <c r="CJ62" i="24"/>
  <c r="CI62" i="24"/>
  <c r="CH62" i="24"/>
  <c r="CF62" i="24"/>
  <c r="CB62" i="24"/>
  <c r="CA62" i="24"/>
  <c r="BZ62" i="24"/>
  <c r="BX62" i="24"/>
  <c r="BT62" i="24"/>
  <c r="BS62" i="24"/>
  <c r="BR62" i="24"/>
  <c r="BP62" i="24"/>
  <c r="BL62" i="24"/>
  <c r="BK62" i="24"/>
  <c r="BJ62" i="24"/>
  <c r="BH62" i="24"/>
  <c r="CU42" i="24"/>
  <c r="CT42" i="24"/>
  <c r="CS42" i="24"/>
  <c r="CO42" i="24"/>
  <c r="CM42" i="24"/>
  <c r="CL42" i="24"/>
  <c r="CK42" i="24"/>
  <c r="CG42" i="24"/>
  <c r="CE42" i="24"/>
  <c r="CD42" i="24"/>
  <c r="CC42" i="24"/>
  <c r="BY42" i="24"/>
  <c r="BW42" i="24"/>
  <c r="BV42" i="24"/>
  <c r="BU42" i="24"/>
  <c r="BQ42" i="24"/>
  <c r="BO42" i="24"/>
  <c r="BN42" i="24"/>
  <c r="BM42" i="24"/>
  <c r="BI42" i="24"/>
  <c r="BG42" i="24"/>
  <c r="CV42" i="24"/>
  <c r="CR42" i="24"/>
  <c r="CQ42" i="24"/>
  <c r="CP42" i="24"/>
  <c r="CN42" i="24"/>
  <c r="CJ42" i="24"/>
  <c r="CI42" i="24"/>
  <c r="CH42" i="24"/>
  <c r="CF42" i="24"/>
  <c r="CB42" i="24"/>
  <c r="CA42" i="24"/>
  <c r="BZ42" i="24"/>
  <c r="BX42" i="24"/>
  <c r="BT42" i="24"/>
  <c r="BS42" i="24"/>
  <c r="BR42" i="24"/>
  <c r="BP42" i="24"/>
  <c r="BL42" i="24"/>
  <c r="BK42" i="24"/>
  <c r="BJ42" i="24"/>
  <c r="BH42" i="24"/>
  <c r="CU22" i="24"/>
  <c r="CT22" i="24"/>
  <c r="CS22" i="24"/>
  <c r="CO22" i="24"/>
  <c r="CM22" i="24"/>
  <c r="CL22" i="24"/>
  <c r="CK22" i="24"/>
  <c r="CG22" i="24"/>
  <c r="CE22" i="24"/>
  <c r="CD22" i="24"/>
  <c r="CC22" i="24"/>
  <c r="BY22" i="24"/>
  <c r="BW22" i="24"/>
  <c r="BV22" i="24"/>
  <c r="BU22" i="24"/>
  <c r="BQ22" i="24"/>
  <c r="BO22" i="24"/>
  <c r="BN22" i="24"/>
  <c r="BM22" i="24"/>
  <c r="BI22" i="24"/>
  <c r="BG22" i="24"/>
  <c r="CV22" i="24"/>
  <c r="CR22" i="24"/>
  <c r="CQ22" i="24"/>
  <c r="CP22" i="24"/>
  <c r="CN22" i="24"/>
  <c r="CJ22" i="24"/>
  <c r="CI22" i="24"/>
  <c r="CH22" i="24"/>
  <c r="CF22" i="24"/>
  <c r="CB22" i="24"/>
  <c r="CA22" i="24"/>
  <c r="BZ22" i="24"/>
  <c r="BX22" i="24"/>
  <c r="BT22" i="24"/>
  <c r="BS22" i="24"/>
  <c r="BR22" i="24"/>
  <c r="BP22" i="24"/>
  <c r="BL22" i="24"/>
  <c r="BK22" i="24"/>
  <c r="BJ22" i="24"/>
  <c r="BH22" i="24"/>
  <c r="CV2" i="24"/>
  <c r="CU2" i="24"/>
  <c r="CT2" i="24"/>
  <c r="CP2" i="24"/>
  <c r="CN2" i="24"/>
  <c r="CM2" i="24"/>
  <c r="CL2" i="24"/>
  <c r="CH2" i="24"/>
  <c r="CF2" i="24"/>
  <c r="CE2" i="24"/>
  <c r="BZ2" i="24"/>
  <c r="BX2" i="24"/>
  <c r="BW2" i="24"/>
  <c r="BV2" i="24"/>
  <c r="BR2" i="24"/>
  <c r="BP2" i="24"/>
  <c r="BO2" i="24"/>
  <c r="BN2" i="24"/>
  <c r="BJ2" i="24"/>
  <c r="BH2" i="24"/>
  <c r="BG2" i="24"/>
  <c r="CW2" i="24"/>
  <c r="CS2" i="24"/>
  <c r="CR2" i="24"/>
  <c r="CQ2" i="24"/>
  <c r="CO2" i="24"/>
  <c r="CK2" i="24"/>
  <c r="CJ2" i="24"/>
  <c r="CI2" i="24"/>
  <c r="CG2" i="24"/>
  <c r="CC2" i="24"/>
  <c r="CB2" i="24"/>
  <c r="CA2" i="24"/>
  <c r="BY2" i="24"/>
  <c r="BU2" i="24"/>
  <c r="BT2" i="24"/>
  <c r="BS2" i="24"/>
  <c r="BQ2" i="24"/>
  <c r="BM2" i="24"/>
  <c r="BL2" i="24"/>
  <c r="BK2" i="24"/>
  <c r="BI2" i="24"/>
  <c r="F2" i="24"/>
  <c r="CD2" i="24" s="1"/>
  <c r="E2" i="24"/>
  <c r="CU385" i="23"/>
  <c r="CQ385" i="23"/>
  <c r="CO385" i="23"/>
  <c r="CM385" i="23"/>
  <c r="CI385" i="23"/>
  <c r="CG385" i="23"/>
  <c r="CE385" i="23"/>
  <c r="CA385" i="23"/>
  <c r="BY385" i="23"/>
  <c r="BW385" i="23"/>
  <c r="BS385" i="23"/>
  <c r="BQ385" i="23"/>
  <c r="BO385" i="23"/>
  <c r="BK385" i="23"/>
  <c r="BI385" i="23"/>
  <c r="BG385" i="23"/>
  <c r="CV385" i="23"/>
  <c r="CT385" i="23"/>
  <c r="CS385" i="23"/>
  <c r="CR385" i="23"/>
  <c r="CP385" i="23"/>
  <c r="CN385" i="23"/>
  <c r="CL385" i="23"/>
  <c r="CK385" i="23"/>
  <c r="CJ385" i="23"/>
  <c r="CH385" i="23"/>
  <c r="CF385" i="23"/>
  <c r="CD385" i="23"/>
  <c r="CC385" i="23"/>
  <c r="CB385" i="23"/>
  <c r="BZ385" i="23"/>
  <c r="BX385" i="23"/>
  <c r="BV385" i="23"/>
  <c r="BU385" i="23"/>
  <c r="BT385" i="23"/>
  <c r="BR385" i="23"/>
  <c r="BP385" i="23"/>
  <c r="BN385" i="23"/>
  <c r="BM385" i="23"/>
  <c r="BL385" i="23"/>
  <c r="BJ385" i="23"/>
  <c r="BH385" i="23"/>
  <c r="CU365" i="23"/>
  <c r="CQ365" i="23"/>
  <c r="CO365" i="23"/>
  <c r="CM365" i="23"/>
  <c r="CI365" i="23"/>
  <c r="CG365" i="23"/>
  <c r="CE365" i="23"/>
  <c r="CA365" i="23"/>
  <c r="BY365" i="23"/>
  <c r="BW365" i="23"/>
  <c r="BS365" i="23"/>
  <c r="BQ365" i="23"/>
  <c r="BO365" i="23"/>
  <c r="BK365" i="23"/>
  <c r="BI365" i="23"/>
  <c r="BG365" i="23"/>
  <c r="CV365" i="23"/>
  <c r="CT365" i="23"/>
  <c r="CS365" i="23"/>
  <c r="CR365" i="23"/>
  <c r="CP365" i="23"/>
  <c r="CN365" i="23"/>
  <c r="CL365" i="23"/>
  <c r="CK365" i="23"/>
  <c r="CJ365" i="23"/>
  <c r="CH365" i="23"/>
  <c r="CF365" i="23"/>
  <c r="CD365" i="23"/>
  <c r="CC365" i="23"/>
  <c r="CB365" i="23"/>
  <c r="BZ365" i="23"/>
  <c r="BX365" i="23"/>
  <c r="BV365" i="23"/>
  <c r="BU365" i="23"/>
  <c r="BT365" i="23"/>
  <c r="BR365" i="23"/>
  <c r="BP365" i="23"/>
  <c r="BN365" i="23"/>
  <c r="BM365" i="23"/>
  <c r="BL365" i="23"/>
  <c r="BJ365" i="23"/>
  <c r="BH365" i="23"/>
  <c r="CU345" i="23"/>
  <c r="CS345" i="23"/>
  <c r="CQ345" i="23"/>
  <c r="CO345" i="23"/>
  <c r="CM345" i="23"/>
  <c r="CK345" i="23"/>
  <c r="CI345" i="23"/>
  <c r="CG345" i="23"/>
  <c r="CE345" i="23"/>
  <c r="CC345" i="23"/>
  <c r="CA345" i="23"/>
  <c r="BY345" i="23"/>
  <c r="BW345" i="23"/>
  <c r="BU345" i="23"/>
  <c r="BS345" i="23"/>
  <c r="BQ345" i="23"/>
  <c r="BO345" i="23"/>
  <c r="BM345" i="23"/>
  <c r="BK345" i="23"/>
  <c r="BI345" i="23"/>
  <c r="BG345" i="23"/>
  <c r="CV345" i="23"/>
  <c r="CT345" i="23"/>
  <c r="CR345" i="23"/>
  <c r="CP345" i="23"/>
  <c r="CN345" i="23"/>
  <c r="CL345" i="23"/>
  <c r="CJ345" i="23"/>
  <c r="CH345" i="23"/>
  <c r="CF345" i="23"/>
  <c r="CD345" i="23"/>
  <c r="CB345" i="23"/>
  <c r="BZ345" i="23"/>
  <c r="BX345" i="23"/>
  <c r="BV345" i="23"/>
  <c r="BT345" i="23"/>
  <c r="BR345" i="23"/>
  <c r="BP345" i="23"/>
  <c r="BN345" i="23"/>
  <c r="BL345" i="23"/>
  <c r="BJ345" i="23"/>
  <c r="BH345" i="23"/>
  <c r="CU325" i="23"/>
  <c r="CS325" i="23"/>
  <c r="CQ325" i="23"/>
  <c r="CO325" i="23"/>
  <c r="CM325" i="23"/>
  <c r="CK325" i="23"/>
  <c r="CI325" i="23"/>
  <c r="CG325" i="23"/>
  <c r="CE325" i="23"/>
  <c r="CC325" i="23"/>
  <c r="CA325" i="23"/>
  <c r="BY325" i="23"/>
  <c r="BW325" i="23"/>
  <c r="BU325" i="23"/>
  <c r="BS325" i="23"/>
  <c r="BQ325" i="23"/>
  <c r="BO325" i="23"/>
  <c r="BM325" i="23"/>
  <c r="BK325" i="23"/>
  <c r="BI325" i="23"/>
  <c r="BG325" i="23"/>
  <c r="CV325" i="23"/>
  <c r="CT325" i="23"/>
  <c r="CR325" i="23"/>
  <c r="CP325" i="23"/>
  <c r="CN325" i="23"/>
  <c r="CL325" i="23"/>
  <c r="CJ325" i="23"/>
  <c r="CH325" i="23"/>
  <c r="CF325" i="23"/>
  <c r="CD325" i="23"/>
  <c r="CB325" i="23"/>
  <c r="BZ325" i="23"/>
  <c r="BX325" i="23"/>
  <c r="BV325" i="23"/>
  <c r="BT325" i="23"/>
  <c r="BR325" i="23"/>
  <c r="BP325" i="23"/>
  <c r="BN325" i="23"/>
  <c r="BL325" i="23"/>
  <c r="BJ325" i="23"/>
  <c r="BH325" i="23"/>
  <c r="CU305" i="23"/>
  <c r="CS305" i="23"/>
  <c r="CQ305" i="23"/>
  <c r="CO305" i="23"/>
  <c r="CM305" i="23"/>
  <c r="CK305" i="23"/>
  <c r="CI305" i="23"/>
  <c r="CG305" i="23"/>
  <c r="CE305" i="23"/>
  <c r="CC305" i="23"/>
  <c r="CA305" i="23"/>
  <c r="BY305" i="23"/>
  <c r="BW305" i="23"/>
  <c r="BU305" i="23"/>
  <c r="BS305" i="23"/>
  <c r="BQ305" i="23"/>
  <c r="BO305" i="23"/>
  <c r="BM305" i="23"/>
  <c r="BK305" i="23"/>
  <c r="BI305" i="23"/>
  <c r="BG305" i="23"/>
  <c r="CV305" i="23"/>
  <c r="CT305" i="23"/>
  <c r="CR305" i="23"/>
  <c r="CP305" i="23"/>
  <c r="CN305" i="23"/>
  <c r="CL305" i="23"/>
  <c r="CJ305" i="23"/>
  <c r="CH305" i="23"/>
  <c r="CF305" i="23"/>
  <c r="CD305" i="23"/>
  <c r="CB305" i="23"/>
  <c r="BZ305" i="23"/>
  <c r="BX305" i="23"/>
  <c r="BV305" i="23"/>
  <c r="BT305" i="23"/>
  <c r="BR305" i="23"/>
  <c r="BP305" i="23"/>
  <c r="BN305" i="23"/>
  <c r="BL305" i="23"/>
  <c r="BJ305" i="23"/>
  <c r="BH305" i="23"/>
  <c r="CU284" i="23"/>
  <c r="CS284" i="23"/>
  <c r="CQ284" i="23"/>
  <c r="CO284" i="23"/>
  <c r="CM284" i="23"/>
  <c r="CK284" i="23"/>
  <c r="CI284" i="23"/>
  <c r="CG284" i="23"/>
  <c r="CE284" i="23"/>
  <c r="CC284" i="23"/>
  <c r="CA284" i="23"/>
  <c r="BY284" i="23"/>
  <c r="BW284" i="23"/>
  <c r="BU284" i="23"/>
  <c r="BS284" i="23"/>
  <c r="BQ284" i="23"/>
  <c r="BO284" i="23"/>
  <c r="BM284" i="23"/>
  <c r="BK284" i="23"/>
  <c r="BI284" i="23"/>
  <c r="BG284" i="23"/>
  <c r="CV284" i="23"/>
  <c r="CT284" i="23"/>
  <c r="CR284" i="23"/>
  <c r="CP284" i="23"/>
  <c r="CN284" i="23"/>
  <c r="CL284" i="23"/>
  <c r="CJ284" i="23"/>
  <c r="CH284" i="23"/>
  <c r="CF284" i="23"/>
  <c r="CD284" i="23"/>
  <c r="CB284" i="23"/>
  <c r="BZ284" i="23"/>
  <c r="BX284" i="23"/>
  <c r="BV284" i="23"/>
  <c r="BT284" i="23"/>
  <c r="BR284" i="23"/>
  <c r="BP284" i="23"/>
  <c r="BN284" i="23"/>
  <c r="BL284" i="23"/>
  <c r="BJ284" i="23"/>
  <c r="BH284" i="23"/>
  <c r="CU264" i="23"/>
  <c r="CS264" i="23"/>
  <c r="CQ264" i="23"/>
  <c r="CO264" i="23"/>
  <c r="CM264" i="23"/>
  <c r="CK264" i="23"/>
  <c r="CI264" i="23"/>
  <c r="CG264" i="23"/>
  <c r="CE264" i="23"/>
  <c r="CC264" i="23"/>
  <c r="CA264" i="23"/>
  <c r="BY264" i="23"/>
  <c r="BW264" i="23"/>
  <c r="BU264" i="23"/>
  <c r="BS264" i="23"/>
  <c r="BQ264" i="23"/>
  <c r="BO264" i="23"/>
  <c r="BM264" i="23"/>
  <c r="BK264" i="23"/>
  <c r="BI264" i="23"/>
  <c r="BG264" i="23"/>
  <c r="CV264" i="23"/>
  <c r="CT264" i="23"/>
  <c r="CR264" i="23"/>
  <c r="CP264" i="23"/>
  <c r="CN264" i="23"/>
  <c r="CL264" i="23"/>
  <c r="CJ264" i="23"/>
  <c r="CH264" i="23"/>
  <c r="CF264" i="23"/>
  <c r="CD264" i="23"/>
  <c r="CB264" i="23"/>
  <c r="BZ264" i="23"/>
  <c r="BX264" i="23"/>
  <c r="BV264" i="23"/>
  <c r="BT264" i="23"/>
  <c r="BR264" i="23"/>
  <c r="BP264" i="23"/>
  <c r="BN264" i="23"/>
  <c r="BL264" i="23"/>
  <c r="BJ264" i="23"/>
  <c r="BH264" i="23"/>
  <c r="CU244" i="23"/>
  <c r="CS244" i="23"/>
  <c r="CQ244" i="23"/>
  <c r="CO244" i="23"/>
  <c r="CM244" i="23"/>
  <c r="CK244" i="23"/>
  <c r="CI244" i="23"/>
  <c r="CG244" i="23"/>
  <c r="CE244" i="23"/>
  <c r="CC244" i="23"/>
  <c r="CA244" i="23"/>
  <c r="BY244" i="23"/>
  <c r="BW244" i="23"/>
  <c r="BU244" i="23"/>
  <c r="BS244" i="23"/>
  <c r="BQ244" i="23"/>
  <c r="BO244" i="23"/>
  <c r="BM244" i="23"/>
  <c r="BK244" i="23"/>
  <c r="BI244" i="23"/>
  <c r="BG244" i="23"/>
  <c r="CV244" i="23"/>
  <c r="CT244" i="23"/>
  <c r="CR244" i="23"/>
  <c r="CP244" i="23"/>
  <c r="CN244" i="23"/>
  <c r="CL244" i="23"/>
  <c r="CJ244" i="23"/>
  <c r="CH244" i="23"/>
  <c r="CF244" i="23"/>
  <c r="CD244" i="23"/>
  <c r="CB244" i="23"/>
  <c r="BZ244" i="23"/>
  <c r="BX244" i="23"/>
  <c r="BV244" i="23"/>
  <c r="BT244" i="23"/>
  <c r="BR244" i="23"/>
  <c r="BP244" i="23"/>
  <c r="BN244" i="23"/>
  <c r="BL244" i="23"/>
  <c r="BJ244" i="23"/>
  <c r="BH244" i="23"/>
  <c r="CU224" i="23"/>
  <c r="CS224" i="23"/>
  <c r="CQ224" i="23"/>
  <c r="CO224" i="23"/>
  <c r="CM224" i="23"/>
  <c r="CK224" i="23"/>
  <c r="CI224" i="23"/>
  <c r="CG224" i="23"/>
  <c r="CE224" i="23"/>
  <c r="CC224" i="23"/>
  <c r="CA224" i="23"/>
  <c r="BY224" i="23"/>
  <c r="BW224" i="23"/>
  <c r="BU224" i="23"/>
  <c r="BS224" i="23"/>
  <c r="BQ224" i="23"/>
  <c r="BO224" i="23"/>
  <c r="BM224" i="23"/>
  <c r="BK224" i="23"/>
  <c r="BI224" i="23"/>
  <c r="BG224" i="23"/>
  <c r="CV224" i="23"/>
  <c r="CT224" i="23"/>
  <c r="CR224" i="23"/>
  <c r="CP224" i="23"/>
  <c r="CN224" i="23"/>
  <c r="CL224" i="23"/>
  <c r="CJ224" i="23"/>
  <c r="CH224" i="23"/>
  <c r="CF224" i="23"/>
  <c r="CD224" i="23"/>
  <c r="CB224" i="23"/>
  <c r="BZ224" i="23"/>
  <c r="BX224" i="23"/>
  <c r="BV224" i="23"/>
  <c r="BT224" i="23"/>
  <c r="BR224" i="23"/>
  <c r="BP224" i="23"/>
  <c r="BN224" i="23"/>
  <c r="BL224" i="23"/>
  <c r="BJ224" i="23"/>
  <c r="BH224" i="23"/>
  <c r="CU204" i="23"/>
  <c r="CS204" i="23"/>
  <c r="CQ204" i="23"/>
  <c r="CO204" i="23"/>
  <c r="CM204" i="23"/>
  <c r="CK204" i="23"/>
  <c r="CI204" i="23"/>
  <c r="CG204" i="23"/>
  <c r="CE204" i="23"/>
  <c r="CC204" i="23"/>
  <c r="CA204" i="23"/>
  <c r="BY204" i="23"/>
  <c r="BW204" i="23"/>
  <c r="BU204" i="23"/>
  <c r="BS204" i="23"/>
  <c r="BQ204" i="23"/>
  <c r="BO204" i="23"/>
  <c r="BM204" i="23"/>
  <c r="BK204" i="23"/>
  <c r="BI204" i="23"/>
  <c r="BG204" i="23"/>
  <c r="CV204" i="23"/>
  <c r="CT204" i="23"/>
  <c r="CR204" i="23"/>
  <c r="CP204" i="23"/>
  <c r="CN204" i="23"/>
  <c r="CL204" i="23"/>
  <c r="CJ204" i="23"/>
  <c r="CH204" i="23"/>
  <c r="CF204" i="23"/>
  <c r="CD204" i="23"/>
  <c r="CB204" i="23"/>
  <c r="BZ204" i="23"/>
  <c r="BX204" i="23"/>
  <c r="BV204" i="23"/>
  <c r="BT204" i="23"/>
  <c r="BR204" i="23"/>
  <c r="BP204" i="23"/>
  <c r="BN204" i="23"/>
  <c r="BL204" i="23"/>
  <c r="BJ204" i="23"/>
  <c r="BH204" i="23"/>
  <c r="CU183" i="23"/>
  <c r="CS183" i="23"/>
  <c r="CQ183" i="23"/>
  <c r="CO183" i="23"/>
  <c r="CM183" i="23"/>
  <c r="CK183" i="23"/>
  <c r="CI183" i="23"/>
  <c r="CG183" i="23"/>
  <c r="CE183" i="23"/>
  <c r="CC183" i="23"/>
  <c r="CA183" i="23"/>
  <c r="BY183" i="23"/>
  <c r="BW183" i="23"/>
  <c r="BS183" i="23"/>
  <c r="BQ183" i="23"/>
  <c r="BO183" i="23"/>
  <c r="BM183" i="23"/>
  <c r="BK183" i="23"/>
  <c r="BI183" i="23"/>
  <c r="BG183" i="23"/>
  <c r="CV183" i="23"/>
  <c r="CT183" i="23"/>
  <c r="CR183" i="23"/>
  <c r="CP183" i="23"/>
  <c r="CN183" i="23"/>
  <c r="CL183" i="23"/>
  <c r="CJ183" i="23"/>
  <c r="CH183" i="23"/>
  <c r="CF183" i="23"/>
  <c r="CD183" i="23"/>
  <c r="CB183" i="23"/>
  <c r="BZ183" i="23"/>
  <c r="BX183" i="23"/>
  <c r="BV183" i="23"/>
  <c r="BT183" i="23"/>
  <c r="BR183" i="23"/>
  <c r="BP183" i="23"/>
  <c r="BN183" i="23"/>
  <c r="BL183" i="23"/>
  <c r="BJ183" i="23"/>
  <c r="BH183" i="23"/>
  <c r="CU163" i="23"/>
  <c r="CS163" i="23"/>
  <c r="CQ163" i="23"/>
  <c r="CO163" i="23"/>
  <c r="CM163" i="23"/>
  <c r="CK163" i="23"/>
  <c r="CI163" i="23"/>
  <c r="CG163" i="23"/>
  <c r="CE163" i="23"/>
  <c r="CC163" i="23"/>
  <c r="CA163" i="23"/>
  <c r="BY163" i="23"/>
  <c r="BW163" i="23"/>
  <c r="BU163" i="23"/>
  <c r="BS163" i="23"/>
  <c r="BQ163" i="23"/>
  <c r="BO163" i="23"/>
  <c r="BM163" i="23"/>
  <c r="BK163" i="23"/>
  <c r="BI163" i="23"/>
  <c r="BG163" i="23"/>
  <c r="CV163" i="23"/>
  <c r="CT163" i="23"/>
  <c r="CR163" i="23"/>
  <c r="CP163" i="23"/>
  <c r="CN163" i="23"/>
  <c r="CL163" i="23"/>
  <c r="CJ163" i="23"/>
  <c r="CH163" i="23"/>
  <c r="CF163" i="23"/>
  <c r="CD163" i="23"/>
  <c r="CB163" i="23"/>
  <c r="BZ163" i="23"/>
  <c r="BX163" i="23"/>
  <c r="BV163" i="23"/>
  <c r="BT163" i="23"/>
  <c r="BR163" i="23"/>
  <c r="BP163" i="23"/>
  <c r="BN163" i="23"/>
  <c r="BJ163" i="23"/>
  <c r="BH163" i="23"/>
  <c r="CU143" i="23"/>
  <c r="CS143" i="23"/>
  <c r="CQ143" i="23"/>
  <c r="CO143" i="23"/>
  <c r="CM143" i="23"/>
  <c r="CK143" i="23"/>
  <c r="CI143" i="23"/>
  <c r="CG143" i="23"/>
  <c r="CE143" i="23"/>
  <c r="CC143" i="23"/>
  <c r="CA143" i="23"/>
  <c r="BY143" i="23"/>
  <c r="BW143" i="23"/>
  <c r="BU143" i="23"/>
  <c r="BS143" i="23"/>
  <c r="BQ143" i="23"/>
  <c r="BO143" i="23"/>
  <c r="BM143" i="23"/>
  <c r="BK143" i="23"/>
  <c r="BI143" i="23"/>
  <c r="BG143" i="23"/>
  <c r="CV143" i="23"/>
  <c r="CT143" i="23"/>
  <c r="CR143" i="23"/>
  <c r="CP143" i="23"/>
  <c r="CN143" i="23"/>
  <c r="CL143" i="23"/>
  <c r="CJ143" i="23"/>
  <c r="CH143" i="23"/>
  <c r="CF143" i="23"/>
  <c r="CD143" i="23"/>
  <c r="CB143" i="23"/>
  <c r="BZ143" i="23"/>
  <c r="BX143" i="23"/>
  <c r="BV143" i="23"/>
  <c r="BT143" i="23"/>
  <c r="BR143" i="23"/>
  <c r="BN143" i="23"/>
  <c r="BL143" i="23"/>
  <c r="BJ143" i="23"/>
  <c r="BH143" i="23"/>
  <c r="CU123" i="23"/>
  <c r="CQ123" i="23"/>
  <c r="CO123" i="23"/>
  <c r="CM123" i="23"/>
  <c r="CI123" i="23"/>
  <c r="CG123" i="23"/>
  <c r="CE123" i="23"/>
  <c r="CA123" i="23"/>
  <c r="BW123" i="23"/>
  <c r="BS123" i="23"/>
  <c r="BQ123" i="23"/>
  <c r="BO123" i="23"/>
  <c r="BK123" i="23"/>
  <c r="BI123" i="23"/>
  <c r="BH123" i="23"/>
  <c r="BG123" i="23"/>
  <c r="CV123" i="23"/>
  <c r="CT123" i="23"/>
  <c r="CS123" i="23"/>
  <c r="CR123" i="23"/>
  <c r="CP123" i="23"/>
  <c r="CN123" i="23"/>
  <c r="CL123" i="23"/>
  <c r="CK123" i="23"/>
  <c r="CJ123" i="23"/>
  <c r="CH123" i="23"/>
  <c r="CF123" i="23"/>
  <c r="CD123" i="23"/>
  <c r="CC123" i="23"/>
  <c r="CB123" i="23"/>
  <c r="BZ123" i="23"/>
  <c r="BY123" i="23"/>
  <c r="BX123" i="23"/>
  <c r="BV123" i="23"/>
  <c r="BU123" i="23"/>
  <c r="BT123" i="23"/>
  <c r="BR123" i="23"/>
  <c r="BP123" i="23"/>
  <c r="BN123" i="23"/>
  <c r="BM123" i="23"/>
  <c r="BL123" i="23"/>
  <c r="BJ123" i="23"/>
  <c r="CV103" i="23"/>
  <c r="CU103" i="23"/>
  <c r="CS103" i="23"/>
  <c r="CR103" i="23"/>
  <c r="CO103" i="23"/>
  <c r="CM103" i="23"/>
  <c r="CL103" i="23"/>
  <c r="CK103" i="23"/>
  <c r="CG103" i="23"/>
  <c r="CE103" i="23"/>
  <c r="CD103" i="23"/>
  <c r="CC103" i="23"/>
  <c r="BY103" i="23"/>
  <c r="BW103" i="23"/>
  <c r="BV103" i="23"/>
  <c r="BU103" i="23"/>
  <c r="BQ103" i="23"/>
  <c r="BO103" i="23"/>
  <c r="BN103" i="23"/>
  <c r="BM103" i="23"/>
  <c r="BI103" i="23"/>
  <c r="BG103" i="23"/>
  <c r="CT103" i="23"/>
  <c r="CQ103" i="23"/>
  <c r="CP103" i="23"/>
  <c r="CN103" i="23"/>
  <c r="CJ103" i="23"/>
  <c r="CI103" i="23"/>
  <c r="CH103" i="23"/>
  <c r="CF103" i="23"/>
  <c r="CB103" i="23"/>
  <c r="CA103" i="23"/>
  <c r="BZ103" i="23"/>
  <c r="BX103" i="23"/>
  <c r="BT103" i="23"/>
  <c r="BS103" i="23"/>
  <c r="BR103" i="23"/>
  <c r="BP103" i="23"/>
  <c r="BL103" i="23"/>
  <c r="BK103" i="23"/>
  <c r="BJ103" i="23"/>
  <c r="CU82" i="23"/>
  <c r="CT82" i="23"/>
  <c r="CS82" i="23"/>
  <c r="CO82" i="23"/>
  <c r="CM82" i="23"/>
  <c r="CL82" i="23"/>
  <c r="CK82" i="23"/>
  <c r="CG82" i="23"/>
  <c r="CE82" i="23"/>
  <c r="CD82" i="23"/>
  <c r="CC82" i="23"/>
  <c r="BY82" i="23"/>
  <c r="BW82" i="23"/>
  <c r="BV82" i="23"/>
  <c r="BU82" i="23"/>
  <c r="BQ82" i="23"/>
  <c r="BO82" i="23"/>
  <c r="BN82" i="23"/>
  <c r="BM82" i="23"/>
  <c r="BI82" i="23"/>
  <c r="BG82" i="23"/>
  <c r="CV82" i="23"/>
  <c r="CR82" i="23"/>
  <c r="CQ82" i="23"/>
  <c r="CP82" i="23"/>
  <c r="CN82" i="23"/>
  <c r="CJ82" i="23"/>
  <c r="CI82" i="23"/>
  <c r="CH82" i="23"/>
  <c r="CF82" i="23"/>
  <c r="CB82" i="23"/>
  <c r="CA82" i="23"/>
  <c r="BZ82" i="23"/>
  <c r="BX82" i="23"/>
  <c r="BT82" i="23"/>
  <c r="BS82" i="23"/>
  <c r="BR82" i="23"/>
  <c r="BP82" i="23"/>
  <c r="BL82" i="23"/>
  <c r="BK82" i="23"/>
  <c r="BJ82" i="23"/>
  <c r="CU62" i="23"/>
  <c r="CT62" i="23"/>
  <c r="CS62" i="23"/>
  <c r="CO62" i="23"/>
  <c r="CM62" i="23"/>
  <c r="CL62" i="23"/>
  <c r="CK62" i="23"/>
  <c r="CG62" i="23"/>
  <c r="CE62" i="23"/>
  <c r="CD62" i="23"/>
  <c r="CC62" i="23"/>
  <c r="BY62" i="23"/>
  <c r="BW62" i="23"/>
  <c r="BV62" i="23"/>
  <c r="BU62" i="23"/>
  <c r="BQ62" i="23"/>
  <c r="BO62" i="23"/>
  <c r="BN62" i="23"/>
  <c r="BM62" i="23"/>
  <c r="BI62" i="23"/>
  <c r="CV62" i="23"/>
  <c r="CR62" i="23"/>
  <c r="CQ62" i="23"/>
  <c r="CP62" i="23"/>
  <c r="CN62" i="23"/>
  <c r="CJ62" i="23"/>
  <c r="CI62" i="23"/>
  <c r="CH62" i="23"/>
  <c r="CF62" i="23"/>
  <c r="CB62" i="23"/>
  <c r="CA62" i="23"/>
  <c r="BZ62" i="23"/>
  <c r="BX62" i="23"/>
  <c r="BT62" i="23"/>
  <c r="BS62" i="23"/>
  <c r="BR62" i="23"/>
  <c r="BP62" i="23"/>
  <c r="BL62" i="23"/>
  <c r="BK62" i="23"/>
  <c r="BJ62" i="23"/>
  <c r="BG62" i="23"/>
  <c r="CU42" i="23"/>
  <c r="CT42" i="23"/>
  <c r="CS42" i="23"/>
  <c r="CO42" i="23"/>
  <c r="CM42" i="23"/>
  <c r="CL42" i="23"/>
  <c r="CK42" i="23"/>
  <c r="CG42" i="23"/>
  <c r="CE42" i="23"/>
  <c r="CD42" i="23"/>
  <c r="CC42" i="23"/>
  <c r="BY42" i="23"/>
  <c r="BW42" i="23"/>
  <c r="BV42" i="23"/>
  <c r="BU42" i="23"/>
  <c r="BQ42" i="23"/>
  <c r="BN42" i="23"/>
  <c r="BM42" i="23"/>
  <c r="BI42" i="23"/>
  <c r="CV42" i="23"/>
  <c r="CR42" i="23"/>
  <c r="CQ42" i="23"/>
  <c r="CP42" i="23"/>
  <c r="CN42" i="23"/>
  <c r="CJ42" i="23"/>
  <c r="CI42" i="23"/>
  <c r="CH42" i="23"/>
  <c r="CF42" i="23"/>
  <c r="CB42" i="23"/>
  <c r="CA42" i="23"/>
  <c r="BZ42" i="23"/>
  <c r="BX42" i="23"/>
  <c r="BT42" i="23"/>
  <c r="BS42" i="23"/>
  <c r="BR42" i="23"/>
  <c r="BP42" i="23"/>
  <c r="BO42" i="23"/>
  <c r="BL42" i="23"/>
  <c r="BK42" i="23"/>
  <c r="BJ42" i="23"/>
  <c r="BG42" i="23"/>
  <c r="CU22" i="23"/>
  <c r="CT22" i="23"/>
  <c r="CS22" i="23"/>
  <c r="CO22" i="23"/>
  <c r="CM22" i="23"/>
  <c r="CL22" i="23"/>
  <c r="CK22" i="23"/>
  <c r="CG22" i="23"/>
  <c r="CE22" i="23"/>
  <c r="CD22" i="23"/>
  <c r="CC22" i="23"/>
  <c r="BY22" i="23"/>
  <c r="BW22" i="23"/>
  <c r="BV22" i="23"/>
  <c r="BU22" i="23"/>
  <c r="BQ22" i="23"/>
  <c r="BO22" i="23"/>
  <c r="BN22" i="23"/>
  <c r="BM22" i="23"/>
  <c r="BI22" i="23"/>
  <c r="CV22" i="23"/>
  <c r="CR22" i="23"/>
  <c r="CQ22" i="23"/>
  <c r="CP22" i="23"/>
  <c r="CN22" i="23"/>
  <c r="CJ22" i="23"/>
  <c r="CI22" i="23"/>
  <c r="CH22" i="23"/>
  <c r="CF22" i="23"/>
  <c r="CB22" i="23"/>
  <c r="CA22" i="23"/>
  <c r="BZ22" i="23"/>
  <c r="BX22" i="23"/>
  <c r="BT22" i="23"/>
  <c r="BS22" i="23"/>
  <c r="BR22" i="23"/>
  <c r="BP22" i="23"/>
  <c r="BL22" i="23"/>
  <c r="BK22" i="23"/>
  <c r="BJ22" i="23"/>
  <c r="BF22" i="23"/>
  <c r="BG22" i="23"/>
  <c r="CV2" i="23"/>
  <c r="CU2" i="23"/>
  <c r="CT2" i="23"/>
  <c r="CP2" i="23"/>
  <c r="CN2" i="23"/>
  <c r="CM2" i="23"/>
  <c r="CL2" i="23"/>
  <c r="CH2" i="23"/>
  <c r="CF2" i="23"/>
  <c r="CE2" i="23"/>
  <c r="BZ2" i="23"/>
  <c r="BX2" i="23"/>
  <c r="BW2" i="23"/>
  <c r="BV2" i="23"/>
  <c r="BR2" i="23"/>
  <c r="BO2" i="23"/>
  <c r="BN2" i="23"/>
  <c r="BJ2" i="23"/>
  <c r="BH2" i="23"/>
  <c r="BG2" i="23"/>
  <c r="CW2" i="23"/>
  <c r="CR2" i="23"/>
  <c r="CQ2" i="23"/>
  <c r="CO2" i="23"/>
  <c r="CK2" i="23"/>
  <c r="CJ2" i="23"/>
  <c r="CI2" i="23"/>
  <c r="CG2" i="23"/>
  <c r="CC2" i="23"/>
  <c r="CB2" i="23"/>
  <c r="CA2" i="23"/>
  <c r="BY2" i="23"/>
  <c r="BU2" i="23"/>
  <c r="BT2" i="23"/>
  <c r="BS2" i="23"/>
  <c r="BQ2" i="23"/>
  <c r="BM2" i="23"/>
  <c r="BL2" i="23"/>
  <c r="BK2" i="23"/>
  <c r="BI2" i="23"/>
  <c r="F2" i="23"/>
  <c r="CD2" i="23" s="1"/>
  <c r="E2" i="23"/>
  <c r="CS2" i="23" s="1"/>
  <c r="CU385" i="22"/>
  <c r="CS385" i="22"/>
  <c r="CQ385" i="22"/>
  <c r="CO385" i="22"/>
  <c r="CM385" i="22"/>
  <c r="CK385" i="22"/>
  <c r="CI385" i="22"/>
  <c r="CG385" i="22"/>
  <c r="CE385" i="22"/>
  <c r="CC385" i="22"/>
  <c r="CA385" i="22"/>
  <c r="BY385" i="22"/>
  <c r="BW385" i="22"/>
  <c r="BU385" i="22"/>
  <c r="BS385" i="22"/>
  <c r="BQ385" i="22"/>
  <c r="BO385" i="22"/>
  <c r="BM385" i="22"/>
  <c r="BK385" i="22"/>
  <c r="BI385" i="22"/>
  <c r="BG385" i="22"/>
  <c r="CV385" i="22"/>
  <c r="CT385" i="22"/>
  <c r="CR385" i="22"/>
  <c r="CP385" i="22"/>
  <c r="CN385" i="22"/>
  <c r="CL385" i="22"/>
  <c r="CJ385" i="22"/>
  <c r="CH385" i="22"/>
  <c r="CF385" i="22"/>
  <c r="CD385" i="22"/>
  <c r="CB385" i="22"/>
  <c r="BZ385" i="22"/>
  <c r="BX385" i="22"/>
  <c r="BV385" i="22"/>
  <c r="BT385" i="22"/>
  <c r="BR385" i="22"/>
  <c r="BP385" i="22"/>
  <c r="BN385" i="22"/>
  <c r="BL385" i="22"/>
  <c r="BJ385" i="22"/>
  <c r="BH385" i="22"/>
  <c r="CU365" i="22"/>
  <c r="CS365" i="22"/>
  <c r="CQ365" i="22"/>
  <c r="CO365" i="22"/>
  <c r="CM365" i="22"/>
  <c r="CK365" i="22"/>
  <c r="CI365" i="22"/>
  <c r="CG365" i="22"/>
  <c r="CE365" i="22"/>
  <c r="CC365" i="22"/>
  <c r="CA365" i="22"/>
  <c r="BY365" i="22"/>
  <c r="BW365" i="22"/>
  <c r="BU365" i="22"/>
  <c r="BS365" i="22"/>
  <c r="BQ365" i="22"/>
  <c r="BO365" i="22"/>
  <c r="BM365" i="22"/>
  <c r="BK365" i="22"/>
  <c r="BI365" i="22"/>
  <c r="BG365" i="22"/>
  <c r="CV365" i="22"/>
  <c r="CT365" i="22"/>
  <c r="CR365" i="22"/>
  <c r="CP365" i="22"/>
  <c r="CN365" i="22"/>
  <c r="CL365" i="22"/>
  <c r="CJ365" i="22"/>
  <c r="CH365" i="22"/>
  <c r="CF365" i="22"/>
  <c r="CD365" i="22"/>
  <c r="CB365" i="22"/>
  <c r="BZ365" i="22"/>
  <c r="BX365" i="22"/>
  <c r="BV365" i="22"/>
  <c r="BT365" i="22"/>
  <c r="BR365" i="22"/>
  <c r="BP365" i="22"/>
  <c r="BN365" i="22"/>
  <c r="BL365" i="22"/>
  <c r="BJ365" i="22"/>
  <c r="BH365" i="22"/>
  <c r="CU345" i="22"/>
  <c r="CS345" i="22"/>
  <c r="CQ345" i="22"/>
  <c r="CO345" i="22"/>
  <c r="CM345" i="22"/>
  <c r="CK345" i="22"/>
  <c r="CI345" i="22"/>
  <c r="CG345" i="22"/>
  <c r="CE345" i="22"/>
  <c r="CC345" i="22"/>
  <c r="CA345" i="22"/>
  <c r="BY345" i="22"/>
  <c r="BW345" i="22"/>
  <c r="BU345" i="22"/>
  <c r="BS345" i="22"/>
  <c r="BQ345" i="22"/>
  <c r="BO345" i="22"/>
  <c r="BM345" i="22"/>
  <c r="BK345" i="22"/>
  <c r="BI345" i="22"/>
  <c r="BG345" i="22"/>
  <c r="CV345" i="22"/>
  <c r="CT345" i="22"/>
  <c r="CR345" i="22"/>
  <c r="CP345" i="22"/>
  <c r="CN345" i="22"/>
  <c r="CL345" i="22"/>
  <c r="CJ345" i="22"/>
  <c r="CH345" i="22"/>
  <c r="CF345" i="22"/>
  <c r="CD345" i="22"/>
  <c r="CB345" i="22"/>
  <c r="BZ345" i="22"/>
  <c r="BX345" i="22"/>
  <c r="BV345" i="22"/>
  <c r="BT345" i="22"/>
  <c r="BR345" i="22"/>
  <c r="BP345" i="22"/>
  <c r="BN345" i="22"/>
  <c r="BL345" i="22"/>
  <c r="BJ345" i="22"/>
  <c r="BH345" i="22"/>
  <c r="BF345" i="22"/>
  <c r="CU325" i="22"/>
  <c r="CS325" i="22"/>
  <c r="CQ325" i="22"/>
  <c r="CO325" i="22"/>
  <c r="CM325" i="22"/>
  <c r="CK325" i="22"/>
  <c r="CI325" i="22"/>
  <c r="CG325" i="22"/>
  <c r="CE325" i="22"/>
  <c r="CC325" i="22"/>
  <c r="CA325" i="22"/>
  <c r="BY325" i="22"/>
  <c r="BW325" i="22"/>
  <c r="BU325" i="22"/>
  <c r="BS325" i="22"/>
  <c r="BQ325" i="22"/>
  <c r="BO325" i="22"/>
  <c r="BM325" i="22"/>
  <c r="BK325" i="22"/>
  <c r="BI325" i="22"/>
  <c r="BG325" i="22"/>
  <c r="CV325" i="22"/>
  <c r="CT325" i="22"/>
  <c r="CR325" i="22"/>
  <c r="CP325" i="22"/>
  <c r="CN325" i="22"/>
  <c r="CL325" i="22"/>
  <c r="CJ325" i="22"/>
  <c r="CH325" i="22"/>
  <c r="CF325" i="22"/>
  <c r="CD325" i="22"/>
  <c r="CB325" i="22"/>
  <c r="BZ325" i="22"/>
  <c r="BX325" i="22"/>
  <c r="BV325" i="22"/>
  <c r="BT325" i="22"/>
  <c r="BR325" i="22"/>
  <c r="BP325" i="22"/>
  <c r="BN325" i="22"/>
  <c r="BL325" i="22"/>
  <c r="BJ325" i="22"/>
  <c r="BH325" i="22"/>
  <c r="BF325" i="22"/>
  <c r="CU305" i="22"/>
  <c r="CS305" i="22"/>
  <c r="CQ305" i="22"/>
  <c r="CO305" i="22"/>
  <c r="CM305" i="22"/>
  <c r="CK305" i="22"/>
  <c r="CI305" i="22"/>
  <c r="CG305" i="22"/>
  <c r="CE305" i="22"/>
  <c r="CC305" i="22"/>
  <c r="CA305" i="22"/>
  <c r="BY305" i="22"/>
  <c r="BW305" i="22"/>
  <c r="BU305" i="22"/>
  <c r="BS305" i="22"/>
  <c r="BQ305" i="22"/>
  <c r="BO305" i="22"/>
  <c r="BM305" i="22"/>
  <c r="BK305" i="22"/>
  <c r="BI305" i="22"/>
  <c r="BG305" i="22"/>
  <c r="CV305" i="22"/>
  <c r="CT305" i="22"/>
  <c r="CR305" i="22"/>
  <c r="CP305" i="22"/>
  <c r="CN305" i="22"/>
  <c r="CL305" i="22"/>
  <c r="CJ305" i="22"/>
  <c r="CH305" i="22"/>
  <c r="CF305" i="22"/>
  <c r="CD305" i="22"/>
  <c r="CB305" i="22"/>
  <c r="BZ305" i="22"/>
  <c r="BX305" i="22"/>
  <c r="BV305" i="22"/>
  <c r="BT305" i="22"/>
  <c r="BR305" i="22"/>
  <c r="BP305" i="22"/>
  <c r="BN305" i="22"/>
  <c r="BL305" i="22"/>
  <c r="BJ305" i="22"/>
  <c r="BH305" i="22"/>
  <c r="CU284" i="22"/>
  <c r="CS284" i="22"/>
  <c r="CQ284" i="22"/>
  <c r="CO284" i="22"/>
  <c r="CM284" i="22"/>
  <c r="CK284" i="22"/>
  <c r="CI284" i="22"/>
  <c r="CG284" i="22"/>
  <c r="CE284" i="22"/>
  <c r="CC284" i="22"/>
  <c r="CA284" i="22"/>
  <c r="BY284" i="22"/>
  <c r="BW284" i="22"/>
  <c r="BU284" i="22"/>
  <c r="BS284" i="22"/>
  <c r="BQ284" i="22"/>
  <c r="BO284" i="22"/>
  <c r="BM284" i="22"/>
  <c r="BK284" i="22"/>
  <c r="BI284" i="22"/>
  <c r="BG284" i="22"/>
  <c r="CV284" i="22"/>
  <c r="CT284" i="22"/>
  <c r="CR284" i="22"/>
  <c r="CP284" i="22"/>
  <c r="CN284" i="22"/>
  <c r="CL284" i="22"/>
  <c r="CJ284" i="22"/>
  <c r="CH284" i="22"/>
  <c r="CF284" i="22"/>
  <c r="CD284" i="22"/>
  <c r="CB284" i="22"/>
  <c r="BZ284" i="22"/>
  <c r="BX284" i="22"/>
  <c r="BV284" i="22"/>
  <c r="BT284" i="22"/>
  <c r="BR284" i="22"/>
  <c r="BP284" i="22"/>
  <c r="BN284" i="22"/>
  <c r="BL284" i="22"/>
  <c r="BJ284" i="22"/>
  <c r="BH284" i="22"/>
  <c r="CU264" i="22"/>
  <c r="CS264" i="22"/>
  <c r="CQ264" i="22"/>
  <c r="CO264" i="22"/>
  <c r="CM264" i="22"/>
  <c r="CK264" i="22"/>
  <c r="CI264" i="22"/>
  <c r="CG264" i="22"/>
  <c r="CE264" i="22"/>
  <c r="CC264" i="22"/>
  <c r="CA264" i="22"/>
  <c r="BY264" i="22"/>
  <c r="BW264" i="22"/>
  <c r="BU264" i="22"/>
  <c r="BS264" i="22"/>
  <c r="BQ264" i="22"/>
  <c r="BO264" i="22"/>
  <c r="BM264" i="22"/>
  <c r="BK264" i="22"/>
  <c r="BI264" i="22"/>
  <c r="BG264" i="22"/>
  <c r="CV264" i="22"/>
  <c r="CT264" i="22"/>
  <c r="CR264" i="22"/>
  <c r="CP264" i="22"/>
  <c r="CN264" i="22"/>
  <c r="CL264" i="22"/>
  <c r="CJ264" i="22"/>
  <c r="CH264" i="22"/>
  <c r="CF264" i="22"/>
  <c r="CD264" i="22"/>
  <c r="CB264" i="22"/>
  <c r="BZ264" i="22"/>
  <c r="BX264" i="22"/>
  <c r="BV264" i="22"/>
  <c r="BT264" i="22"/>
  <c r="BR264" i="22"/>
  <c r="BP264" i="22"/>
  <c r="BN264" i="22"/>
  <c r="BL264" i="22"/>
  <c r="BJ264" i="22"/>
  <c r="BH264" i="22"/>
  <c r="CU244" i="22"/>
  <c r="CS244" i="22"/>
  <c r="CQ244" i="22"/>
  <c r="CO244" i="22"/>
  <c r="CM244" i="22"/>
  <c r="CK244" i="22"/>
  <c r="CI244" i="22"/>
  <c r="CG244" i="22"/>
  <c r="CE244" i="22"/>
  <c r="CC244" i="22"/>
  <c r="CA244" i="22"/>
  <c r="BY244" i="22"/>
  <c r="BW244" i="22"/>
  <c r="BU244" i="22"/>
  <c r="BS244" i="22"/>
  <c r="BQ244" i="22"/>
  <c r="BO244" i="22"/>
  <c r="BM244" i="22"/>
  <c r="BK244" i="22"/>
  <c r="BI244" i="22"/>
  <c r="BG244" i="22"/>
  <c r="CV244" i="22"/>
  <c r="CT244" i="22"/>
  <c r="CR244" i="22"/>
  <c r="CP244" i="22"/>
  <c r="CN244" i="22"/>
  <c r="CL244" i="22"/>
  <c r="CJ244" i="22"/>
  <c r="CH244" i="22"/>
  <c r="CF244" i="22"/>
  <c r="CD244" i="22"/>
  <c r="CB244" i="22"/>
  <c r="BZ244" i="22"/>
  <c r="BX244" i="22"/>
  <c r="BV244" i="22"/>
  <c r="BT244" i="22"/>
  <c r="BR244" i="22"/>
  <c r="BP244" i="22"/>
  <c r="BN244" i="22"/>
  <c r="BL244" i="22"/>
  <c r="BJ244" i="22"/>
  <c r="BH244" i="22"/>
  <c r="CU224" i="22"/>
  <c r="CS224" i="22"/>
  <c r="CQ224" i="22"/>
  <c r="CO224" i="22"/>
  <c r="CM224" i="22"/>
  <c r="CK224" i="22"/>
  <c r="CI224" i="22"/>
  <c r="CG224" i="22"/>
  <c r="CE224" i="22"/>
  <c r="CC224" i="22"/>
  <c r="CA224" i="22"/>
  <c r="BY224" i="22"/>
  <c r="BW224" i="22"/>
  <c r="BU224" i="22"/>
  <c r="BS224" i="22"/>
  <c r="BQ224" i="22"/>
  <c r="BO224" i="22"/>
  <c r="BM224" i="22"/>
  <c r="BK224" i="22"/>
  <c r="BI224" i="22"/>
  <c r="BG224" i="22"/>
  <c r="CV224" i="22"/>
  <c r="CT224" i="22"/>
  <c r="CR224" i="22"/>
  <c r="CP224" i="22"/>
  <c r="CN224" i="22"/>
  <c r="CL224" i="22"/>
  <c r="CJ224" i="22"/>
  <c r="CH224" i="22"/>
  <c r="CF224" i="22"/>
  <c r="CD224" i="22"/>
  <c r="CB224" i="22"/>
  <c r="BZ224" i="22"/>
  <c r="BX224" i="22"/>
  <c r="BV224" i="22"/>
  <c r="BT224" i="22"/>
  <c r="BR224" i="22"/>
  <c r="BP224" i="22"/>
  <c r="BN224" i="22"/>
  <c r="BL224" i="22"/>
  <c r="BJ224" i="22"/>
  <c r="BH224" i="22"/>
  <c r="CU204" i="22"/>
  <c r="CS204" i="22"/>
  <c r="CQ204" i="22"/>
  <c r="CO204" i="22"/>
  <c r="CM204" i="22"/>
  <c r="CK204" i="22"/>
  <c r="CI204" i="22"/>
  <c r="CG204" i="22"/>
  <c r="CE204" i="22"/>
  <c r="CC204" i="22"/>
  <c r="CA204" i="22"/>
  <c r="BY204" i="22"/>
  <c r="BW204" i="22"/>
  <c r="BU204" i="22"/>
  <c r="BS204" i="22"/>
  <c r="BQ204" i="22"/>
  <c r="BO204" i="22"/>
  <c r="BM204" i="22"/>
  <c r="BK204" i="22"/>
  <c r="BI204" i="22"/>
  <c r="BG204" i="22"/>
  <c r="CV204" i="22"/>
  <c r="CT204" i="22"/>
  <c r="CR204" i="22"/>
  <c r="CP204" i="22"/>
  <c r="CN204" i="22"/>
  <c r="CL204" i="22"/>
  <c r="CJ204" i="22"/>
  <c r="CH204" i="22"/>
  <c r="CF204" i="22"/>
  <c r="CD204" i="22"/>
  <c r="CB204" i="22"/>
  <c r="BZ204" i="22"/>
  <c r="BX204" i="22"/>
  <c r="BV204" i="22"/>
  <c r="BT204" i="22"/>
  <c r="BR204" i="22"/>
  <c r="BP204" i="22"/>
  <c r="BN204" i="22"/>
  <c r="BL204" i="22"/>
  <c r="BJ204" i="22"/>
  <c r="BH204" i="22"/>
  <c r="CU183" i="22"/>
  <c r="CS183" i="22"/>
  <c r="CQ183" i="22"/>
  <c r="CO183" i="22"/>
  <c r="CM183" i="22"/>
  <c r="CK183" i="22"/>
  <c r="CI183" i="22"/>
  <c r="CG183" i="22"/>
  <c r="CE183" i="22"/>
  <c r="CC183" i="22"/>
  <c r="CA183" i="22"/>
  <c r="BY183" i="22"/>
  <c r="BW183" i="22"/>
  <c r="BU183" i="22"/>
  <c r="BS183" i="22"/>
  <c r="BQ183" i="22"/>
  <c r="BO183" i="22"/>
  <c r="BM183" i="22"/>
  <c r="BK183" i="22"/>
  <c r="BI183" i="22"/>
  <c r="BG183" i="22"/>
  <c r="CV183" i="22"/>
  <c r="CT183" i="22"/>
  <c r="CR183" i="22"/>
  <c r="CP183" i="22"/>
  <c r="CN183" i="22"/>
  <c r="CL183" i="22"/>
  <c r="CJ183" i="22"/>
  <c r="CH183" i="22"/>
  <c r="CF183" i="22"/>
  <c r="CD183" i="22"/>
  <c r="CB183" i="22"/>
  <c r="BZ183" i="22"/>
  <c r="BX183" i="22"/>
  <c r="BV183" i="22"/>
  <c r="BT183" i="22"/>
  <c r="BR183" i="22"/>
  <c r="BP183" i="22"/>
  <c r="BN183" i="22"/>
  <c r="BL183" i="22"/>
  <c r="BJ183" i="22"/>
  <c r="BH183" i="22"/>
  <c r="BF183" i="22"/>
  <c r="CU163" i="22"/>
  <c r="CS163" i="22"/>
  <c r="CQ163" i="22"/>
  <c r="CO163" i="22"/>
  <c r="CM163" i="22"/>
  <c r="CK163" i="22"/>
  <c r="CI163" i="22"/>
  <c r="CG163" i="22"/>
  <c r="CE163" i="22"/>
  <c r="CC163" i="22"/>
  <c r="CA163" i="22"/>
  <c r="BY163" i="22"/>
  <c r="BW163" i="22"/>
  <c r="BU163" i="22"/>
  <c r="BS163" i="22"/>
  <c r="BQ163" i="22"/>
  <c r="BO163" i="22"/>
  <c r="BM163" i="22"/>
  <c r="BK163" i="22"/>
  <c r="BI163" i="22"/>
  <c r="BG163" i="22"/>
  <c r="CV163" i="22"/>
  <c r="CT163" i="22"/>
  <c r="CR163" i="22"/>
  <c r="CP163" i="22"/>
  <c r="CN163" i="22"/>
  <c r="CL163" i="22"/>
  <c r="CJ163" i="22"/>
  <c r="CH163" i="22"/>
  <c r="CF163" i="22"/>
  <c r="CD163" i="22"/>
  <c r="CB163" i="22"/>
  <c r="BZ163" i="22"/>
  <c r="BX163" i="22"/>
  <c r="BV163" i="22"/>
  <c r="BT163" i="22"/>
  <c r="BR163" i="22"/>
  <c r="BP163" i="22"/>
  <c r="BN163" i="22"/>
  <c r="BL163" i="22"/>
  <c r="BJ163" i="22"/>
  <c r="BH163" i="22"/>
  <c r="CU143" i="22"/>
  <c r="CS143" i="22"/>
  <c r="CQ143" i="22"/>
  <c r="CO143" i="22"/>
  <c r="CM143" i="22"/>
  <c r="CK143" i="22"/>
  <c r="CI143" i="22"/>
  <c r="CG143" i="22"/>
  <c r="CE143" i="22"/>
  <c r="CC143" i="22"/>
  <c r="CA143" i="22"/>
  <c r="BY143" i="22"/>
  <c r="BW143" i="22"/>
  <c r="BU143" i="22"/>
  <c r="BS143" i="22"/>
  <c r="BQ143" i="22"/>
  <c r="BO143" i="22"/>
  <c r="BM143" i="22"/>
  <c r="BK143" i="22"/>
  <c r="BI143" i="22"/>
  <c r="BG143" i="22"/>
  <c r="CV143" i="22"/>
  <c r="CT143" i="22"/>
  <c r="CR143" i="22"/>
  <c r="CP143" i="22"/>
  <c r="CN143" i="22"/>
  <c r="CL143" i="22"/>
  <c r="CJ143" i="22"/>
  <c r="CH143" i="22"/>
  <c r="CF143" i="22"/>
  <c r="CD143" i="22"/>
  <c r="CB143" i="22"/>
  <c r="BZ143" i="22"/>
  <c r="BX143" i="22"/>
  <c r="BV143" i="22"/>
  <c r="BT143" i="22"/>
  <c r="BR143" i="22"/>
  <c r="BP143" i="22"/>
  <c r="BN143" i="22"/>
  <c r="BL143" i="22"/>
  <c r="BJ143" i="22"/>
  <c r="BH143" i="22"/>
  <c r="CU123" i="22"/>
  <c r="CS123" i="22"/>
  <c r="CQ123" i="22"/>
  <c r="CO123" i="22"/>
  <c r="CM123" i="22"/>
  <c r="CK123" i="22"/>
  <c r="CI123" i="22"/>
  <c r="CG123" i="22"/>
  <c r="CE123" i="22"/>
  <c r="CC123" i="22"/>
  <c r="CA123" i="22"/>
  <c r="BY123" i="22"/>
  <c r="BU123" i="22"/>
  <c r="BS123" i="22"/>
  <c r="BQ123" i="22"/>
  <c r="BO123" i="22"/>
  <c r="BM123" i="22"/>
  <c r="BI123" i="22"/>
  <c r="BG123" i="22"/>
  <c r="CV123" i="22"/>
  <c r="CT123" i="22"/>
  <c r="CR123" i="22"/>
  <c r="CP123" i="22"/>
  <c r="CN123" i="22"/>
  <c r="CL123" i="22"/>
  <c r="CJ123" i="22"/>
  <c r="CH123" i="22"/>
  <c r="CF123" i="22"/>
  <c r="CD123" i="22"/>
  <c r="CB123" i="22"/>
  <c r="BZ123" i="22"/>
  <c r="BX123" i="22"/>
  <c r="BV123" i="22"/>
  <c r="BT123" i="22"/>
  <c r="BR123" i="22"/>
  <c r="BP123" i="22"/>
  <c r="BN123" i="22"/>
  <c r="BL123" i="22"/>
  <c r="BK123" i="22"/>
  <c r="BJ123" i="22"/>
  <c r="CU103" i="22"/>
  <c r="CQ103" i="22"/>
  <c r="CN103" i="22"/>
  <c r="CL103" i="22"/>
  <c r="CJ103" i="22"/>
  <c r="CH103" i="22"/>
  <c r="CF103" i="22"/>
  <c r="CD103" i="22"/>
  <c r="CB103" i="22"/>
  <c r="BZ103" i="22"/>
  <c r="BX103" i="22"/>
  <c r="BV103" i="22"/>
  <c r="BT103" i="22"/>
  <c r="BR103" i="22"/>
  <c r="BP103" i="22"/>
  <c r="BN103" i="22"/>
  <c r="BL103" i="22"/>
  <c r="BJ103" i="22"/>
  <c r="BH103" i="22"/>
  <c r="CV103" i="22"/>
  <c r="CT103" i="22"/>
  <c r="CS103" i="22"/>
  <c r="CR103" i="22"/>
  <c r="CP103" i="22"/>
  <c r="CO103" i="22"/>
  <c r="CM103" i="22"/>
  <c r="CK103" i="22"/>
  <c r="CI103" i="22"/>
  <c r="CG103" i="22"/>
  <c r="CE103" i="22"/>
  <c r="CC103" i="22"/>
  <c r="CA103" i="22"/>
  <c r="BY103" i="22"/>
  <c r="BW103" i="22"/>
  <c r="BU103" i="22"/>
  <c r="BS103" i="22"/>
  <c r="BQ103" i="22"/>
  <c r="BO103" i="22"/>
  <c r="BM103" i="22"/>
  <c r="BK103" i="22"/>
  <c r="BI103" i="22"/>
  <c r="CV82" i="22"/>
  <c r="CT82" i="22"/>
  <c r="CR82" i="22"/>
  <c r="CP82" i="22"/>
  <c r="CN82" i="22"/>
  <c r="CL82" i="22"/>
  <c r="CJ82" i="22"/>
  <c r="CH82" i="22"/>
  <c r="CF82" i="22"/>
  <c r="CD82" i="22"/>
  <c r="CB82" i="22"/>
  <c r="BZ82" i="22"/>
  <c r="BX82" i="22"/>
  <c r="BV82" i="22"/>
  <c r="BT82" i="22"/>
  <c r="BR82" i="22"/>
  <c r="BP82" i="22"/>
  <c r="BN82" i="22"/>
  <c r="BL82" i="22"/>
  <c r="BJ82" i="22"/>
  <c r="BH82" i="22"/>
  <c r="CU82" i="22"/>
  <c r="CS82" i="22"/>
  <c r="CQ82" i="22"/>
  <c r="CO82" i="22"/>
  <c r="CM82" i="22"/>
  <c r="CK82" i="22"/>
  <c r="CI82" i="22"/>
  <c r="CG82" i="22"/>
  <c r="CE82" i="22"/>
  <c r="CC82" i="22"/>
  <c r="CA82" i="22"/>
  <c r="BY82" i="22"/>
  <c r="BW82" i="22"/>
  <c r="BU82" i="22"/>
  <c r="BS82" i="22"/>
  <c r="BQ82" i="22"/>
  <c r="BO82" i="22"/>
  <c r="BM82" i="22"/>
  <c r="BK82" i="22"/>
  <c r="BI82" i="22"/>
  <c r="CV62" i="22"/>
  <c r="CT62" i="22"/>
  <c r="CR62" i="22"/>
  <c r="CP62" i="22"/>
  <c r="CN62" i="22"/>
  <c r="CL62" i="22"/>
  <c r="CJ62" i="22"/>
  <c r="CH62" i="22"/>
  <c r="CF62" i="22"/>
  <c r="CD62" i="22"/>
  <c r="CB62" i="22"/>
  <c r="BZ62" i="22"/>
  <c r="BX62" i="22"/>
  <c r="BV62" i="22"/>
  <c r="BT62" i="22"/>
  <c r="BR62" i="22"/>
  <c r="BP62" i="22"/>
  <c r="BN62" i="22"/>
  <c r="BL62" i="22"/>
  <c r="BJ62" i="22"/>
  <c r="BH62" i="22"/>
  <c r="CU62" i="22"/>
  <c r="CS62" i="22"/>
  <c r="CQ62" i="22"/>
  <c r="CO62" i="22"/>
  <c r="CM62" i="22"/>
  <c r="CK62" i="22"/>
  <c r="CI62" i="22"/>
  <c r="CG62" i="22"/>
  <c r="CE62" i="22"/>
  <c r="CC62" i="22"/>
  <c r="CA62" i="22"/>
  <c r="BY62" i="22"/>
  <c r="BW62" i="22"/>
  <c r="BU62" i="22"/>
  <c r="BS62" i="22"/>
  <c r="BQ62" i="22"/>
  <c r="BO62" i="22"/>
  <c r="BM62" i="22"/>
  <c r="BK62" i="22"/>
  <c r="BI62" i="22"/>
  <c r="CV42" i="22"/>
  <c r="CT42" i="22"/>
  <c r="CR42" i="22"/>
  <c r="CP42" i="22"/>
  <c r="CN42" i="22"/>
  <c r="CL42" i="22"/>
  <c r="CJ42" i="22"/>
  <c r="CH42" i="22"/>
  <c r="CF42" i="22"/>
  <c r="CD42" i="22"/>
  <c r="CB42" i="22"/>
  <c r="BZ42" i="22"/>
  <c r="BX42" i="22"/>
  <c r="BV42" i="22"/>
  <c r="BT42" i="22"/>
  <c r="BR42" i="22"/>
  <c r="BP42" i="22"/>
  <c r="BN42" i="22"/>
  <c r="BL42" i="22"/>
  <c r="BJ42" i="22"/>
  <c r="BH42" i="22"/>
  <c r="CU42" i="22"/>
  <c r="CS42" i="22"/>
  <c r="CQ42" i="22"/>
  <c r="CO42" i="22"/>
  <c r="CM42" i="22"/>
  <c r="CK42" i="22"/>
  <c r="CI42" i="22"/>
  <c r="CG42" i="22"/>
  <c r="CE42" i="22"/>
  <c r="CC42" i="22"/>
  <c r="CA42" i="22"/>
  <c r="BY42" i="22"/>
  <c r="BW42" i="22"/>
  <c r="BU42" i="22"/>
  <c r="BS42" i="22"/>
  <c r="BQ42" i="22"/>
  <c r="BO42" i="22"/>
  <c r="BM42" i="22"/>
  <c r="BK42" i="22"/>
  <c r="BI42" i="22"/>
  <c r="CV22" i="22"/>
  <c r="CT22" i="22"/>
  <c r="CR22" i="22"/>
  <c r="CP22" i="22"/>
  <c r="CN22" i="22"/>
  <c r="CL22" i="22"/>
  <c r="CJ22" i="22"/>
  <c r="CH22" i="22"/>
  <c r="CF22" i="22"/>
  <c r="CD22" i="22"/>
  <c r="CB22" i="22"/>
  <c r="BZ22" i="22"/>
  <c r="BX22" i="22"/>
  <c r="BV22" i="22"/>
  <c r="BT22" i="22"/>
  <c r="BR22" i="22"/>
  <c r="BP22" i="22"/>
  <c r="BN22" i="22"/>
  <c r="BL22" i="22"/>
  <c r="BJ22" i="22"/>
  <c r="BH22" i="22"/>
  <c r="CU22" i="22"/>
  <c r="CS22" i="22"/>
  <c r="CQ22" i="22"/>
  <c r="CO22" i="22"/>
  <c r="CM22" i="22"/>
  <c r="CK22" i="22"/>
  <c r="CI22" i="22"/>
  <c r="CG22" i="22"/>
  <c r="CE22" i="22"/>
  <c r="CC22" i="22"/>
  <c r="CA22" i="22"/>
  <c r="BY22" i="22"/>
  <c r="BW22" i="22"/>
  <c r="BU22" i="22"/>
  <c r="BS22" i="22"/>
  <c r="BQ22" i="22"/>
  <c r="BO22" i="22"/>
  <c r="BM22" i="22"/>
  <c r="BK22" i="22"/>
  <c r="BI22" i="22"/>
  <c r="CW2" i="22"/>
  <c r="CU2" i="22"/>
  <c r="CQ2" i="22"/>
  <c r="CO2" i="22"/>
  <c r="CM2" i="22"/>
  <c r="CK2" i="22"/>
  <c r="CI2" i="22"/>
  <c r="CG2" i="22"/>
  <c r="CE2" i="22"/>
  <c r="CC2" i="22"/>
  <c r="CA2" i="22"/>
  <c r="BY2" i="22"/>
  <c r="BW2" i="22"/>
  <c r="BU2" i="22"/>
  <c r="BS2" i="22"/>
  <c r="BQ2" i="22"/>
  <c r="BO2" i="22"/>
  <c r="BM2" i="22"/>
  <c r="BK2" i="22"/>
  <c r="BI2" i="22"/>
  <c r="BG2" i="22"/>
  <c r="CV2" i="22"/>
  <c r="CT2" i="22"/>
  <c r="CR2" i="22"/>
  <c r="CP2" i="22"/>
  <c r="CN2" i="22"/>
  <c r="CL2" i="22"/>
  <c r="CJ2" i="22"/>
  <c r="CH2" i="22"/>
  <c r="CF2" i="22"/>
  <c r="CD2" i="22"/>
  <c r="CB2" i="22"/>
  <c r="BZ2" i="22"/>
  <c r="BX2" i="22"/>
  <c r="BV2" i="22"/>
  <c r="BT2" i="22"/>
  <c r="BR2" i="22"/>
  <c r="BP2" i="22"/>
  <c r="BN2" i="22"/>
  <c r="BL2" i="22"/>
  <c r="BJ2" i="22"/>
  <c r="BF2" i="22"/>
  <c r="F2" i="22"/>
  <c r="E2" i="22"/>
  <c r="CS2" i="22" s="1"/>
  <c r="CR385" i="21"/>
  <c r="CJ385" i="21"/>
  <c r="CB385" i="21"/>
  <c r="BY385" i="21"/>
  <c r="BT385" i="21"/>
  <c r="BQ385" i="21"/>
  <c r="BL385" i="21"/>
  <c r="CV385" i="21"/>
  <c r="CU385" i="21"/>
  <c r="CT385" i="21"/>
  <c r="CS385" i="21"/>
  <c r="CQ385" i="21"/>
  <c r="CP385" i="21"/>
  <c r="CO385" i="21"/>
  <c r="CN385" i="21"/>
  <c r="CM385" i="21"/>
  <c r="CL385" i="21"/>
  <c r="CK385" i="21"/>
  <c r="CI385" i="21"/>
  <c r="CH385" i="21"/>
  <c r="CG385" i="21"/>
  <c r="CF385" i="21"/>
  <c r="CE385" i="21"/>
  <c r="CD385" i="21"/>
  <c r="CC385" i="21"/>
  <c r="CA385" i="21"/>
  <c r="BZ385" i="21"/>
  <c r="BX385" i="21"/>
  <c r="BW385" i="21"/>
  <c r="BV385" i="21"/>
  <c r="BU385" i="21"/>
  <c r="BS385" i="21"/>
  <c r="BR385" i="21"/>
  <c r="BP385" i="21"/>
  <c r="BO385" i="21"/>
  <c r="BN385" i="21"/>
  <c r="BM385" i="21"/>
  <c r="BK385" i="21"/>
  <c r="BJ385" i="21"/>
  <c r="BI385" i="21"/>
  <c r="BH385" i="21"/>
  <c r="BG385" i="21"/>
  <c r="BF385" i="21"/>
  <c r="CS365" i="21"/>
  <c r="CR365" i="21"/>
  <c r="CK365" i="21"/>
  <c r="CJ365" i="21"/>
  <c r="CC365" i="21"/>
  <c r="CB365" i="21"/>
  <c r="BU365" i="21"/>
  <c r="BT365" i="21"/>
  <c r="BM365" i="21"/>
  <c r="BL365" i="21"/>
  <c r="CV365" i="21"/>
  <c r="CU365" i="21"/>
  <c r="CT365" i="21"/>
  <c r="CQ365" i="21"/>
  <c r="CP365" i="21"/>
  <c r="CO365" i="21"/>
  <c r="CN365" i="21"/>
  <c r="CM365" i="21"/>
  <c r="CL365" i="21"/>
  <c r="CI365" i="21"/>
  <c r="CH365" i="21"/>
  <c r="CG365" i="21"/>
  <c r="CF365" i="21"/>
  <c r="CE365" i="21"/>
  <c r="CD365" i="21"/>
  <c r="CA365" i="21"/>
  <c r="BZ365" i="21"/>
  <c r="BY365" i="21"/>
  <c r="BX365" i="21"/>
  <c r="BW365" i="21"/>
  <c r="BV365" i="21"/>
  <c r="BS365" i="21"/>
  <c r="BR365" i="21"/>
  <c r="BQ365" i="21"/>
  <c r="BP365" i="21"/>
  <c r="BO365" i="21"/>
  <c r="BN365" i="21"/>
  <c r="BK365" i="21"/>
  <c r="BJ365" i="21"/>
  <c r="BH365" i="21"/>
  <c r="BG365" i="21"/>
  <c r="CS345" i="21"/>
  <c r="CR345" i="21"/>
  <c r="CK345" i="21"/>
  <c r="CJ345" i="21"/>
  <c r="CC345" i="21"/>
  <c r="CB345" i="21"/>
  <c r="BU345" i="21"/>
  <c r="BT345" i="21"/>
  <c r="BM345" i="21"/>
  <c r="BL345" i="21"/>
  <c r="BI345" i="21"/>
  <c r="CV345" i="21"/>
  <c r="CU345" i="21"/>
  <c r="CT345" i="21"/>
  <c r="CQ345" i="21"/>
  <c r="CP345" i="21"/>
  <c r="CO345" i="21"/>
  <c r="CN345" i="21"/>
  <c r="CM345" i="21"/>
  <c r="CL345" i="21"/>
  <c r="CI345" i="21"/>
  <c r="CH345" i="21"/>
  <c r="CG345" i="21"/>
  <c r="CF345" i="21"/>
  <c r="CE345" i="21"/>
  <c r="CD345" i="21"/>
  <c r="CA345" i="21"/>
  <c r="BZ345" i="21"/>
  <c r="BY345" i="21"/>
  <c r="BX345" i="21"/>
  <c r="BW345" i="21"/>
  <c r="BV345" i="21"/>
  <c r="BS345" i="21"/>
  <c r="BR345" i="21"/>
  <c r="BQ345" i="21"/>
  <c r="BP345" i="21"/>
  <c r="BO345" i="21"/>
  <c r="BN345" i="21"/>
  <c r="BK345" i="21"/>
  <c r="BJ345" i="21"/>
  <c r="BH345" i="21"/>
  <c r="BG345" i="21"/>
  <c r="CS325" i="21"/>
  <c r="CR325" i="21"/>
  <c r="CK325" i="21"/>
  <c r="CJ325" i="21"/>
  <c r="CC325" i="21"/>
  <c r="CB325" i="21"/>
  <c r="BU325" i="21"/>
  <c r="BT325" i="21"/>
  <c r="BQ325" i="21"/>
  <c r="BM325" i="21"/>
  <c r="CV325" i="21"/>
  <c r="CU325" i="21"/>
  <c r="CT325" i="21"/>
  <c r="CQ325" i="21"/>
  <c r="CP325" i="21"/>
  <c r="CO325" i="21"/>
  <c r="CN325" i="21"/>
  <c r="CM325" i="21"/>
  <c r="CL325" i="21"/>
  <c r="CI325" i="21"/>
  <c r="CH325" i="21"/>
  <c r="CG325" i="21"/>
  <c r="CF325" i="21"/>
  <c r="CE325" i="21"/>
  <c r="CD325" i="21"/>
  <c r="CA325" i="21"/>
  <c r="BZ325" i="21"/>
  <c r="BY325" i="21"/>
  <c r="BX325" i="21"/>
  <c r="BW325" i="21"/>
  <c r="BS325" i="21"/>
  <c r="BR325" i="21"/>
  <c r="BP325" i="21"/>
  <c r="BO325" i="21"/>
  <c r="BN325" i="21"/>
  <c r="BK325" i="21"/>
  <c r="BJ325" i="21"/>
  <c r="BI325" i="21"/>
  <c r="BH325" i="21"/>
  <c r="BG325" i="21"/>
  <c r="CS305" i="21"/>
  <c r="CR305" i="21"/>
  <c r="CK305" i="21"/>
  <c r="CJ305" i="21"/>
  <c r="CC305" i="21"/>
  <c r="CB305" i="21"/>
  <c r="BY305" i="21"/>
  <c r="BU305" i="21"/>
  <c r="BT305" i="21"/>
  <c r="BM305" i="21"/>
  <c r="BL305" i="21"/>
  <c r="BI305" i="21"/>
  <c r="CV305" i="21"/>
  <c r="CU305" i="21"/>
  <c r="CT305" i="21"/>
  <c r="CQ305" i="21"/>
  <c r="CP305" i="21"/>
  <c r="CO305" i="21"/>
  <c r="CN305" i="21"/>
  <c r="CM305" i="21"/>
  <c r="CL305" i="21"/>
  <c r="CI305" i="21"/>
  <c r="CH305" i="21"/>
  <c r="CG305" i="21"/>
  <c r="CF305" i="21"/>
  <c r="CE305" i="21"/>
  <c r="CD305" i="21"/>
  <c r="CA305" i="21"/>
  <c r="BZ305" i="21"/>
  <c r="BX305" i="21"/>
  <c r="BW305" i="21"/>
  <c r="BV305" i="21"/>
  <c r="BS305" i="21"/>
  <c r="BR305" i="21"/>
  <c r="BQ305" i="21"/>
  <c r="BP305" i="21"/>
  <c r="BO305" i="21"/>
  <c r="BN305" i="21"/>
  <c r="BK305" i="21"/>
  <c r="BJ305" i="21"/>
  <c r="BH305" i="21"/>
  <c r="BG305" i="21"/>
  <c r="CS284" i="21"/>
  <c r="CR284" i="21"/>
  <c r="CO284" i="21"/>
  <c r="CK284" i="21"/>
  <c r="CJ284" i="21"/>
  <c r="CG284" i="21"/>
  <c r="CC284" i="21"/>
  <c r="CB284" i="21"/>
  <c r="BT284" i="21"/>
  <c r="BQ284" i="21"/>
  <c r="BM284" i="21"/>
  <c r="BL284" i="21"/>
  <c r="CV284" i="21"/>
  <c r="CU284" i="21"/>
  <c r="CT284" i="21"/>
  <c r="CQ284" i="21"/>
  <c r="CP284" i="21"/>
  <c r="CN284" i="21"/>
  <c r="CM284" i="21"/>
  <c r="CL284" i="21"/>
  <c r="CI284" i="21"/>
  <c r="CH284" i="21"/>
  <c r="CF284" i="21"/>
  <c r="CE284" i="21"/>
  <c r="CD284" i="21"/>
  <c r="CA284" i="21"/>
  <c r="BZ284" i="21"/>
  <c r="BY284" i="21"/>
  <c r="BX284" i="21"/>
  <c r="BW284" i="21"/>
  <c r="BV284" i="21"/>
  <c r="BS284" i="21"/>
  <c r="BR284" i="21"/>
  <c r="BP284" i="21"/>
  <c r="BO284" i="21"/>
  <c r="BN284" i="21"/>
  <c r="BK284" i="21"/>
  <c r="BJ284" i="21"/>
  <c r="BI284" i="21"/>
  <c r="BH284" i="21"/>
  <c r="BG284" i="21"/>
  <c r="CS264" i="21"/>
  <c r="CR264" i="21"/>
  <c r="CO264" i="21"/>
  <c r="CK264" i="21"/>
  <c r="CJ264" i="21"/>
  <c r="CC264" i="21"/>
  <c r="CB264" i="21"/>
  <c r="BY264" i="21"/>
  <c r="BU264" i="21"/>
  <c r="BT264" i="21"/>
  <c r="BM264" i="21"/>
  <c r="BL264" i="21"/>
  <c r="CV264" i="21"/>
  <c r="CU264" i="21"/>
  <c r="CT264" i="21"/>
  <c r="CQ264" i="21"/>
  <c r="CP264" i="21"/>
  <c r="CN264" i="21"/>
  <c r="CM264" i="21"/>
  <c r="CL264" i="21"/>
  <c r="CI264" i="21"/>
  <c r="CH264" i="21"/>
  <c r="CG264" i="21"/>
  <c r="CF264" i="21"/>
  <c r="CE264" i="21"/>
  <c r="CD264" i="21"/>
  <c r="CA264" i="21"/>
  <c r="BZ264" i="21"/>
  <c r="BX264" i="21"/>
  <c r="BW264" i="21"/>
  <c r="BV264" i="21"/>
  <c r="BS264" i="21"/>
  <c r="BR264" i="21"/>
  <c r="BQ264" i="21"/>
  <c r="BP264" i="21"/>
  <c r="BN264" i="21"/>
  <c r="BK264" i="21"/>
  <c r="BJ264" i="21"/>
  <c r="BI264" i="21"/>
  <c r="BH264" i="21"/>
  <c r="BG264" i="21"/>
  <c r="CS244" i="21"/>
  <c r="CR244" i="21"/>
  <c r="CK244" i="21"/>
  <c r="CJ244" i="21"/>
  <c r="CC244" i="21"/>
  <c r="CB244" i="21"/>
  <c r="BU244" i="21"/>
  <c r="BT244" i="21"/>
  <c r="BM244" i="21"/>
  <c r="BL244" i="21"/>
  <c r="CV244" i="21"/>
  <c r="CU244" i="21"/>
  <c r="CT244" i="21"/>
  <c r="CQ244" i="21"/>
  <c r="CP244" i="21"/>
  <c r="CO244" i="21"/>
  <c r="CN244" i="21"/>
  <c r="CM244" i="21"/>
  <c r="CL244" i="21"/>
  <c r="CI244" i="21"/>
  <c r="CH244" i="21"/>
  <c r="CG244" i="21"/>
  <c r="CF244" i="21"/>
  <c r="CE244" i="21"/>
  <c r="CD244" i="21"/>
  <c r="CA244" i="21"/>
  <c r="BZ244" i="21"/>
  <c r="BY244" i="21"/>
  <c r="BX244" i="21"/>
  <c r="BW244" i="21"/>
  <c r="BV244" i="21"/>
  <c r="BS244" i="21"/>
  <c r="BR244" i="21"/>
  <c r="BQ244" i="21"/>
  <c r="BP244" i="21"/>
  <c r="BO244" i="21"/>
  <c r="BN244" i="21"/>
  <c r="BK244" i="21"/>
  <c r="BJ244" i="21"/>
  <c r="BH244" i="21"/>
  <c r="BG244" i="21"/>
  <c r="CS224" i="21"/>
  <c r="CR224" i="21"/>
  <c r="CO224" i="21"/>
  <c r="CK224" i="21"/>
  <c r="CJ224" i="21"/>
  <c r="CC224" i="21"/>
  <c r="CB224" i="21"/>
  <c r="BU224" i="21"/>
  <c r="BT224" i="21"/>
  <c r="BM224" i="21"/>
  <c r="BL224" i="21"/>
  <c r="CV224" i="21"/>
  <c r="CU224" i="21"/>
  <c r="CT224" i="21"/>
  <c r="CQ224" i="21"/>
  <c r="CP224" i="21"/>
  <c r="CN224" i="21"/>
  <c r="CM224" i="21"/>
  <c r="CL224" i="21"/>
  <c r="CI224" i="21"/>
  <c r="CH224" i="21"/>
  <c r="CG224" i="21"/>
  <c r="CF224" i="21"/>
  <c r="CE224" i="21"/>
  <c r="CD224" i="21"/>
  <c r="CA224" i="21"/>
  <c r="BZ224" i="21"/>
  <c r="BY224" i="21"/>
  <c r="BX224" i="21"/>
  <c r="BW224" i="21"/>
  <c r="BV224" i="21"/>
  <c r="BR224" i="21"/>
  <c r="BQ224" i="21"/>
  <c r="BP224" i="21"/>
  <c r="BO224" i="21"/>
  <c r="BN224" i="21"/>
  <c r="BK224" i="21"/>
  <c r="BJ224" i="21"/>
  <c r="BI224" i="21"/>
  <c r="BH224" i="21"/>
  <c r="BG224" i="21"/>
  <c r="CS204" i="21"/>
  <c r="CR204" i="21"/>
  <c r="CK204" i="21"/>
  <c r="CJ204" i="21"/>
  <c r="CC204" i="21"/>
  <c r="CB204" i="21"/>
  <c r="BU204" i="21"/>
  <c r="BT204" i="21"/>
  <c r="BM204" i="21"/>
  <c r="BL204" i="21"/>
  <c r="CV204" i="21"/>
  <c r="CU204" i="21"/>
  <c r="CT204" i="21"/>
  <c r="CQ204" i="21"/>
  <c r="CP204" i="21"/>
  <c r="CO204" i="21"/>
  <c r="CN204" i="21"/>
  <c r="CM204" i="21"/>
  <c r="CL204" i="21"/>
  <c r="CI204" i="21"/>
  <c r="CH204" i="21"/>
  <c r="CG204" i="21"/>
  <c r="CF204" i="21"/>
  <c r="CE204" i="21"/>
  <c r="CD204" i="21"/>
  <c r="CA204" i="21"/>
  <c r="BZ204" i="21"/>
  <c r="BY204" i="21"/>
  <c r="BX204" i="21"/>
  <c r="BW204" i="21"/>
  <c r="BV204" i="21"/>
  <c r="BS204" i="21"/>
  <c r="BR204" i="21"/>
  <c r="BQ204" i="21"/>
  <c r="BP204" i="21"/>
  <c r="BO204" i="21"/>
  <c r="BN204" i="21"/>
  <c r="BK204" i="21"/>
  <c r="BH204" i="21"/>
  <c r="BG204" i="21"/>
  <c r="CS183" i="21"/>
  <c r="CR183" i="21"/>
  <c r="CO183" i="21"/>
  <c r="CK183" i="21"/>
  <c r="CJ183" i="21"/>
  <c r="CC183" i="21"/>
  <c r="CB183" i="21"/>
  <c r="BU183" i="21"/>
  <c r="BT183" i="21"/>
  <c r="BQ183" i="21"/>
  <c r="BM183" i="21"/>
  <c r="BL183" i="21"/>
  <c r="CV183" i="21"/>
  <c r="CU183" i="21"/>
  <c r="CT183" i="21"/>
  <c r="CQ183" i="21"/>
  <c r="CP183" i="21"/>
  <c r="CN183" i="21"/>
  <c r="CM183" i="21"/>
  <c r="CL183" i="21"/>
  <c r="CI183" i="21"/>
  <c r="CH183" i="21"/>
  <c r="CG183" i="21"/>
  <c r="CF183" i="21"/>
  <c r="CE183" i="21"/>
  <c r="CD183" i="21"/>
  <c r="CA183" i="21"/>
  <c r="BZ183" i="21"/>
  <c r="BY183" i="21"/>
  <c r="BX183" i="21"/>
  <c r="BW183" i="21"/>
  <c r="BV183" i="21"/>
  <c r="BS183" i="21"/>
  <c r="BR183" i="21"/>
  <c r="BP183" i="21"/>
  <c r="BO183" i="21"/>
  <c r="BN183" i="21"/>
  <c r="BK183" i="21"/>
  <c r="BJ183" i="21"/>
  <c r="BI183" i="21"/>
  <c r="BH183" i="21"/>
  <c r="CS163" i="21"/>
  <c r="CR163" i="21"/>
  <c r="CK163" i="21"/>
  <c r="CJ163" i="21"/>
  <c r="CC163" i="21"/>
  <c r="CB163" i="21"/>
  <c r="BU163" i="21"/>
  <c r="BT163" i="21"/>
  <c r="BM163" i="21"/>
  <c r="BL163" i="21"/>
  <c r="CV163" i="21"/>
  <c r="CU163" i="21"/>
  <c r="CT163" i="21"/>
  <c r="CQ163" i="21"/>
  <c r="CP163" i="21"/>
  <c r="CO163" i="21"/>
  <c r="CN163" i="21"/>
  <c r="CM163" i="21"/>
  <c r="CL163" i="21"/>
  <c r="CI163" i="21"/>
  <c r="CH163" i="21"/>
  <c r="CG163" i="21"/>
  <c r="CF163" i="21"/>
  <c r="CE163" i="21"/>
  <c r="CD163" i="21"/>
  <c r="CA163" i="21"/>
  <c r="BZ163" i="21"/>
  <c r="BX163" i="21"/>
  <c r="BW163" i="21"/>
  <c r="BV163" i="21"/>
  <c r="BS163" i="21"/>
  <c r="BR163" i="21"/>
  <c r="BQ163" i="21"/>
  <c r="BP163" i="21"/>
  <c r="BO163" i="21"/>
  <c r="BN163" i="21"/>
  <c r="BK163" i="21"/>
  <c r="BJ163" i="21"/>
  <c r="BG163" i="21"/>
  <c r="CS143" i="21"/>
  <c r="CR143" i="21"/>
  <c r="CO143" i="21"/>
  <c r="CK143" i="21"/>
  <c r="CJ143" i="21"/>
  <c r="CC143" i="21"/>
  <c r="CB143" i="21"/>
  <c r="BU143" i="21"/>
  <c r="BT143" i="21"/>
  <c r="BQ143" i="21"/>
  <c r="BM143" i="21"/>
  <c r="BL143" i="21"/>
  <c r="CV143" i="21"/>
  <c r="CU143" i="21"/>
  <c r="CT143" i="21"/>
  <c r="CQ143" i="21"/>
  <c r="CP143" i="21"/>
  <c r="CN143" i="21"/>
  <c r="CM143" i="21"/>
  <c r="CL143" i="21"/>
  <c r="CI143" i="21"/>
  <c r="CH143" i="21"/>
  <c r="CG143" i="21"/>
  <c r="CF143" i="21"/>
  <c r="CE143" i="21"/>
  <c r="CD143" i="21"/>
  <c r="CA143" i="21"/>
  <c r="BZ143" i="21"/>
  <c r="BY143" i="21"/>
  <c r="BX143" i="21"/>
  <c r="BW143" i="21"/>
  <c r="BV143" i="21"/>
  <c r="BS143" i="21"/>
  <c r="BR143" i="21"/>
  <c r="BP143" i="21"/>
  <c r="BO143" i="21"/>
  <c r="BN143" i="21"/>
  <c r="BK143" i="21"/>
  <c r="BJ143" i="21"/>
  <c r="BI143" i="21"/>
  <c r="BH143" i="21"/>
  <c r="BG143" i="21"/>
  <c r="CS123" i="21"/>
  <c r="CR123" i="21"/>
  <c r="CK123" i="21"/>
  <c r="CJ123" i="21"/>
  <c r="CC123" i="21"/>
  <c r="CB123" i="21"/>
  <c r="BU123" i="21"/>
  <c r="BT123" i="21"/>
  <c r="BM123" i="21"/>
  <c r="BL123" i="21"/>
  <c r="CV123" i="21"/>
  <c r="CU123" i="21"/>
  <c r="CT123" i="21"/>
  <c r="CQ123" i="21"/>
  <c r="CP123" i="21"/>
  <c r="CO123" i="21"/>
  <c r="CN123" i="21"/>
  <c r="CM123" i="21"/>
  <c r="CL123" i="21"/>
  <c r="CI123" i="21"/>
  <c r="CH123" i="21"/>
  <c r="CG123" i="21"/>
  <c r="CF123" i="21"/>
  <c r="CE123" i="21"/>
  <c r="CD123" i="21"/>
  <c r="CA123" i="21"/>
  <c r="BZ123" i="21"/>
  <c r="BY123" i="21"/>
  <c r="BX123" i="21"/>
  <c r="BW123" i="21"/>
  <c r="BV123" i="21"/>
  <c r="BS123" i="21"/>
  <c r="BR123" i="21"/>
  <c r="BQ123" i="21"/>
  <c r="BP123" i="21"/>
  <c r="BO123" i="21"/>
  <c r="BN123" i="21"/>
  <c r="BK123" i="21"/>
  <c r="BJ123" i="21"/>
  <c r="BH123" i="21"/>
  <c r="BG123" i="21"/>
  <c r="CT103" i="21"/>
  <c r="CS103" i="21"/>
  <c r="CQ103" i="21"/>
  <c r="CL103" i="21"/>
  <c r="CK103" i="21"/>
  <c r="CI103" i="21"/>
  <c r="CH103" i="21"/>
  <c r="CD103" i="21"/>
  <c r="CC103" i="21"/>
  <c r="CA103" i="21"/>
  <c r="BZ103" i="21"/>
  <c r="BU103" i="21"/>
  <c r="BS103" i="21"/>
  <c r="BR103" i="21"/>
  <c r="BM103" i="21"/>
  <c r="BK103" i="21"/>
  <c r="BJ103" i="21"/>
  <c r="CV103" i="21"/>
  <c r="CU103" i="21"/>
  <c r="CR103" i="21"/>
  <c r="CP103" i="21"/>
  <c r="CO103" i="21"/>
  <c r="CN103" i="21"/>
  <c r="CM103" i="21"/>
  <c r="CJ103" i="21"/>
  <c r="CG103" i="21"/>
  <c r="CF103" i="21"/>
  <c r="CE103" i="21"/>
  <c r="CB103" i="21"/>
  <c r="BY103" i="21"/>
  <c r="BX103" i="21"/>
  <c r="BW103" i="21"/>
  <c r="BV103" i="21"/>
  <c r="BT103" i="21"/>
  <c r="BP103" i="21"/>
  <c r="BO103" i="21"/>
  <c r="BN103" i="21"/>
  <c r="BL103" i="21"/>
  <c r="BI103" i="21"/>
  <c r="BH103" i="21"/>
  <c r="CS82" i="21"/>
  <c r="CQ82" i="21"/>
  <c r="CP82" i="21"/>
  <c r="CK82" i="21"/>
  <c r="CI82" i="21"/>
  <c r="CH82" i="21"/>
  <c r="CC82" i="21"/>
  <c r="CA82" i="21"/>
  <c r="BZ82" i="21"/>
  <c r="BU82" i="21"/>
  <c r="BS82" i="21"/>
  <c r="BR82" i="21"/>
  <c r="BM82" i="21"/>
  <c r="BK82" i="21"/>
  <c r="BJ82" i="21"/>
  <c r="CV82" i="21"/>
  <c r="CU82" i="21"/>
  <c r="CT82" i="21"/>
  <c r="CR82" i="21"/>
  <c r="CO82" i="21"/>
  <c r="CN82" i="21"/>
  <c r="CM82" i="21"/>
  <c r="CL82" i="21"/>
  <c r="CJ82" i="21"/>
  <c r="CG82" i="21"/>
  <c r="CF82" i="21"/>
  <c r="CE82" i="21"/>
  <c r="CD82" i="21"/>
  <c r="CB82" i="21"/>
  <c r="BY82" i="21"/>
  <c r="BX82" i="21"/>
  <c r="BW82" i="21"/>
  <c r="BV82" i="21"/>
  <c r="BT82" i="21"/>
  <c r="BQ82" i="21"/>
  <c r="BP82" i="21"/>
  <c r="BO82" i="21"/>
  <c r="BN82" i="21"/>
  <c r="BL82" i="21"/>
  <c r="BI82" i="21"/>
  <c r="BH82" i="21"/>
  <c r="BF82" i="21"/>
  <c r="CS62" i="21"/>
  <c r="CQ62" i="21"/>
  <c r="CP62" i="21"/>
  <c r="CK62" i="21"/>
  <c r="CI62" i="21"/>
  <c r="CH62" i="21"/>
  <c r="CC62" i="21"/>
  <c r="CA62" i="21"/>
  <c r="BZ62" i="21"/>
  <c r="BU62" i="21"/>
  <c r="BS62" i="21"/>
  <c r="BR62" i="21"/>
  <c r="BM62" i="21"/>
  <c r="BK62" i="21"/>
  <c r="BJ62" i="21"/>
  <c r="CV62" i="21"/>
  <c r="CU62" i="21"/>
  <c r="CT62" i="21"/>
  <c r="CR62" i="21"/>
  <c r="CO62" i="21"/>
  <c r="CN62" i="21"/>
  <c r="CM62" i="21"/>
  <c r="CL62" i="21"/>
  <c r="CJ62" i="21"/>
  <c r="CG62" i="21"/>
  <c r="CF62" i="21"/>
  <c r="CE62" i="21"/>
  <c r="CD62" i="21"/>
  <c r="CB62" i="21"/>
  <c r="BY62" i="21"/>
  <c r="BX62" i="21"/>
  <c r="BW62" i="21"/>
  <c r="BV62" i="21"/>
  <c r="BT62" i="21"/>
  <c r="BQ62" i="21"/>
  <c r="BP62" i="21"/>
  <c r="BO62" i="21"/>
  <c r="BN62" i="21"/>
  <c r="BL62" i="21"/>
  <c r="BI62" i="21"/>
  <c r="BH62" i="21"/>
  <c r="CS42" i="21"/>
  <c r="CQ42" i="21"/>
  <c r="CP42" i="21"/>
  <c r="CK42" i="21"/>
  <c r="CI42" i="21"/>
  <c r="CH42" i="21"/>
  <c r="CC42" i="21"/>
  <c r="CA42" i="21"/>
  <c r="BZ42" i="21"/>
  <c r="BU42" i="21"/>
  <c r="BS42" i="21"/>
  <c r="BR42" i="21"/>
  <c r="BM42" i="21"/>
  <c r="BK42" i="21"/>
  <c r="BJ42" i="21"/>
  <c r="CV42" i="21"/>
  <c r="CU42" i="21"/>
  <c r="CT42" i="21"/>
  <c r="CR42" i="21"/>
  <c r="CO42" i="21"/>
  <c r="CN42" i="21"/>
  <c r="CM42" i="21"/>
  <c r="CL42" i="21"/>
  <c r="CJ42" i="21"/>
  <c r="CG42" i="21"/>
  <c r="CF42" i="21"/>
  <c r="CE42" i="21"/>
  <c r="CD42" i="21"/>
  <c r="CB42" i="21"/>
  <c r="BY42" i="21"/>
  <c r="BX42" i="21"/>
  <c r="BW42" i="21"/>
  <c r="BV42" i="21"/>
  <c r="BT42" i="21"/>
  <c r="BQ42" i="21"/>
  <c r="BP42" i="21"/>
  <c r="BO42" i="21"/>
  <c r="BN42" i="21"/>
  <c r="BL42" i="21"/>
  <c r="BI42" i="21"/>
  <c r="BH42" i="21"/>
  <c r="CS22" i="21"/>
  <c r="CQ22" i="21"/>
  <c r="CP22" i="21"/>
  <c r="CK22" i="21"/>
  <c r="CI22" i="21"/>
  <c r="CH22" i="21"/>
  <c r="CC22" i="21"/>
  <c r="CA22" i="21"/>
  <c r="BZ22" i="21"/>
  <c r="BU22" i="21"/>
  <c r="BS22" i="21"/>
  <c r="BR22" i="21"/>
  <c r="BM22" i="21"/>
  <c r="BK22" i="21"/>
  <c r="BJ22" i="21"/>
  <c r="CV22" i="21"/>
  <c r="CU22" i="21"/>
  <c r="CT22" i="21"/>
  <c r="CR22" i="21"/>
  <c r="CO22" i="21"/>
  <c r="CN22" i="21"/>
  <c r="CM22" i="21"/>
  <c r="CL22" i="21"/>
  <c r="CJ22" i="21"/>
  <c r="CG22" i="21"/>
  <c r="CF22" i="21"/>
  <c r="CE22" i="21"/>
  <c r="CD22" i="21"/>
  <c r="CB22" i="21"/>
  <c r="BY22" i="21"/>
  <c r="BX22" i="21"/>
  <c r="BW22" i="21"/>
  <c r="BV22" i="21"/>
  <c r="BT22" i="21"/>
  <c r="BQ22" i="21"/>
  <c r="BP22" i="21"/>
  <c r="BO22" i="21"/>
  <c r="BN22" i="21"/>
  <c r="BL22" i="21"/>
  <c r="BI22" i="21"/>
  <c r="BH22" i="21"/>
  <c r="CT2" i="21"/>
  <c r="CR2" i="21"/>
  <c r="CQ2" i="21"/>
  <c r="CL2" i="21"/>
  <c r="CJ2" i="21"/>
  <c r="CI2" i="21"/>
  <c r="CB2" i="21"/>
  <c r="CA2" i="21"/>
  <c r="BV2" i="21"/>
  <c r="BT2" i="21"/>
  <c r="BS2" i="21"/>
  <c r="BN2" i="21"/>
  <c r="BL2" i="21"/>
  <c r="BK2" i="21"/>
  <c r="CW2" i="21"/>
  <c r="CV2" i="21"/>
  <c r="CU2" i="21"/>
  <c r="CS2" i="21"/>
  <c r="CP2" i="21"/>
  <c r="CO2" i="21"/>
  <c r="CN2" i="21"/>
  <c r="CM2" i="21"/>
  <c r="CK2" i="21"/>
  <c r="CH2" i="21"/>
  <c r="CG2" i="21"/>
  <c r="CF2" i="21"/>
  <c r="CE2" i="21"/>
  <c r="CC2" i="21"/>
  <c r="BZ2" i="21"/>
  <c r="BY2" i="21"/>
  <c r="BX2" i="21"/>
  <c r="BW2" i="21"/>
  <c r="BU2" i="21"/>
  <c r="BR2" i="21"/>
  <c r="BQ2" i="21"/>
  <c r="BP2" i="21"/>
  <c r="BO2" i="21"/>
  <c r="BM2" i="21"/>
  <c r="BJ2" i="21"/>
  <c r="BI2" i="21"/>
  <c r="BG2" i="21"/>
  <c r="F2" i="21"/>
  <c r="CD2" i="21" s="1"/>
  <c r="E2" i="21"/>
  <c r="CU385" i="20"/>
  <c r="CQ385" i="20"/>
  <c r="CM385" i="20"/>
  <c r="CI385" i="20"/>
  <c r="CE385" i="20"/>
  <c r="CA385" i="20"/>
  <c r="BW385" i="20"/>
  <c r="BS385" i="20"/>
  <c r="BO385" i="20"/>
  <c r="BK385" i="20"/>
  <c r="BG385" i="20"/>
  <c r="CV385" i="20"/>
  <c r="CT385" i="20"/>
  <c r="CS385" i="20"/>
  <c r="CR385" i="20"/>
  <c r="CP385" i="20"/>
  <c r="CO385" i="20"/>
  <c r="CN385" i="20"/>
  <c r="CL385" i="20"/>
  <c r="CK385" i="20"/>
  <c r="CJ385" i="20"/>
  <c r="CH385" i="20"/>
  <c r="CG385" i="20"/>
  <c r="CF385" i="20"/>
  <c r="CD385" i="20"/>
  <c r="CC385" i="20"/>
  <c r="CB385" i="20"/>
  <c r="BZ385" i="20"/>
  <c r="BY385" i="20"/>
  <c r="BX385" i="20"/>
  <c r="BV385" i="20"/>
  <c r="BU385" i="20"/>
  <c r="BT385" i="20"/>
  <c r="BR385" i="20"/>
  <c r="BQ385" i="20"/>
  <c r="BP385" i="20"/>
  <c r="BN385" i="20"/>
  <c r="BM385" i="20"/>
  <c r="BL385" i="20"/>
  <c r="BJ385" i="20"/>
  <c r="BI385" i="20"/>
  <c r="CU365" i="20"/>
  <c r="CS365" i="20"/>
  <c r="CQ365" i="20"/>
  <c r="CO365" i="20"/>
  <c r="CM365" i="20"/>
  <c r="CK365" i="20"/>
  <c r="CI365" i="20"/>
  <c r="CG365" i="20"/>
  <c r="CE365" i="20"/>
  <c r="CC365" i="20"/>
  <c r="CA365" i="20"/>
  <c r="BY365" i="20"/>
  <c r="BW365" i="20"/>
  <c r="BS365" i="20"/>
  <c r="BQ365" i="20"/>
  <c r="BO365" i="20"/>
  <c r="BK365" i="20"/>
  <c r="BI365" i="20"/>
  <c r="BG365" i="20"/>
  <c r="CV365" i="20"/>
  <c r="CT365" i="20"/>
  <c r="CR365" i="20"/>
  <c r="CP365" i="20"/>
  <c r="CN365" i="20"/>
  <c r="CL365" i="20"/>
  <c r="CJ365" i="20"/>
  <c r="CH365" i="20"/>
  <c r="CF365" i="20"/>
  <c r="CD365" i="20"/>
  <c r="CB365" i="20"/>
  <c r="BZ365" i="20"/>
  <c r="BX365" i="20"/>
  <c r="BV365" i="20"/>
  <c r="BU365" i="20"/>
  <c r="BT365" i="20"/>
  <c r="BP365" i="20"/>
  <c r="BN365" i="20"/>
  <c r="BM365" i="20"/>
  <c r="BL365" i="20"/>
  <c r="BJ365" i="20"/>
  <c r="CU345" i="20"/>
  <c r="CS345" i="20"/>
  <c r="CQ345" i="20"/>
  <c r="CO345" i="20"/>
  <c r="CM345" i="20"/>
  <c r="CK345" i="20"/>
  <c r="CI345" i="20"/>
  <c r="CG345" i="20"/>
  <c r="CE345" i="20"/>
  <c r="CC345" i="20"/>
  <c r="CA345" i="20"/>
  <c r="BY345" i="20"/>
  <c r="BU345" i="20"/>
  <c r="BS345" i="20"/>
  <c r="BQ345" i="20"/>
  <c r="BO345" i="20"/>
  <c r="BM345" i="20"/>
  <c r="BK345" i="20"/>
  <c r="BI345" i="20"/>
  <c r="BG345" i="20"/>
  <c r="CV345" i="20"/>
  <c r="CT345" i="20"/>
  <c r="CR345" i="20"/>
  <c r="CP345" i="20"/>
  <c r="CN345" i="20"/>
  <c r="CL345" i="20"/>
  <c r="CJ345" i="20"/>
  <c r="CH345" i="20"/>
  <c r="CF345" i="20"/>
  <c r="CD345" i="20"/>
  <c r="CB345" i="20"/>
  <c r="BZ345" i="20"/>
  <c r="BX345" i="20"/>
  <c r="BV345" i="20"/>
  <c r="BT345" i="20"/>
  <c r="BR345" i="20"/>
  <c r="BP345" i="20"/>
  <c r="BN345" i="20"/>
  <c r="BL345" i="20"/>
  <c r="BJ345" i="20"/>
  <c r="CU325" i="20"/>
  <c r="CS325" i="20"/>
  <c r="CQ325" i="20"/>
  <c r="CO325" i="20"/>
  <c r="CM325" i="20"/>
  <c r="CK325" i="20"/>
  <c r="CI325" i="20"/>
  <c r="CG325" i="20"/>
  <c r="CE325" i="20"/>
  <c r="CC325" i="20"/>
  <c r="CA325" i="20"/>
  <c r="BY325" i="20"/>
  <c r="BU325" i="20"/>
  <c r="BS325" i="20"/>
  <c r="BQ325" i="20"/>
  <c r="BO325" i="20"/>
  <c r="BM325" i="20"/>
  <c r="BK325" i="20"/>
  <c r="BI325" i="20"/>
  <c r="BG325" i="20"/>
  <c r="CV325" i="20"/>
  <c r="CT325" i="20"/>
  <c r="CR325" i="20"/>
  <c r="CP325" i="20"/>
  <c r="CN325" i="20"/>
  <c r="CL325" i="20"/>
  <c r="CJ325" i="20"/>
  <c r="CH325" i="20"/>
  <c r="CF325" i="20"/>
  <c r="CD325" i="20"/>
  <c r="CB325" i="20"/>
  <c r="BZ325" i="20"/>
  <c r="BX325" i="20"/>
  <c r="BV325" i="20"/>
  <c r="BT325" i="20"/>
  <c r="BR325" i="20"/>
  <c r="BP325" i="20"/>
  <c r="BN325" i="20"/>
  <c r="BJ325" i="20"/>
  <c r="CU305" i="20"/>
  <c r="CS305" i="20"/>
  <c r="CQ305" i="20"/>
  <c r="CO305" i="20"/>
  <c r="CM305" i="20"/>
  <c r="CK305" i="20"/>
  <c r="CI305" i="20"/>
  <c r="CG305" i="20"/>
  <c r="CE305" i="20"/>
  <c r="CC305" i="20"/>
  <c r="CA305" i="20"/>
  <c r="BW305" i="20"/>
  <c r="BU305" i="20"/>
  <c r="BS305" i="20"/>
  <c r="BO305" i="20"/>
  <c r="BM305" i="20"/>
  <c r="BK305" i="20"/>
  <c r="BG305" i="20"/>
  <c r="CV305" i="20"/>
  <c r="CT305" i="20"/>
  <c r="CR305" i="20"/>
  <c r="CP305" i="20"/>
  <c r="CN305" i="20"/>
  <c r="CL305" i="20"/>
  <c r="CJ305" i="20"/>
  <c r="CH305" i="20"/>
  <c r="CF305" i="20"/>
  <c r="CD305" i="20"/>
  <c r="CB305" i="20"/>
  <c r="BZ305" i="20"/>
  <c r="BY305" i="20"/>
  <c r="BX305" i="20"/>
  <c r="BV305" i="20"/>
  <c r="BT305" i="20"/>
  <c r="BR305" i="20"/>
  <c r="BQ305" i="20"/>
  <c r="BP305" i="20"/>
  <c r="BN305" i="20"/>
  <c r="BJ305" i="20"/>
  <c r="BI305" i="20"/>
  <c r="CU284" i="20"/>
  <c r="CS284" i="20"/>
  <c r="CQ284" i="20"/>
  <c r="CM284" i="20"/>
  <c r="CK284" i="20"/>
  <c r="CI284" i="20"/>
  <c r="CE284" i="20"/>
  <c r="CC284" i="20"/>
  <c r="CA284" i="20"/>
  <c r="BW284" i="20"/>
  <c r="BU284" i="20"/>
  <c r="BS284" i="20"/>
  <c r="BO284" i="20"/>
  <c r="BM284" i="20"/>
  <c r="BK284" i="20"/>
  <c r="CV284" i="20"/>
  <c r="CT284" i="20"/>
  <c r="CR284" i="20"/>
  <c r="CP284" i="20"/>
  <c r="CO284" i="20"/>
  <c r="CN284" i="20"/>
  <c r="CL284" i="20"/>
  <c r="CJ284" i="20"/>
  <c r="CH284" i="20"/>
  <c r="CG284" i="20"/>
  <c r="CF284" i="20"/>
  <c r="CD284" i="20"/>
  <c r="CB284" i="20"/>
  <c r="BZ284" i="20"/>
  <c r="BY284" i="20"/>
  <c r="BX284" i="20"/>
  <c r="BV284" i="20"/>
  <c r="BT284" i="20"/>
  <c r="BR284" i="20"/>
  <c r="BQ284" i="20"/>
  <c r="BP284" i="20"/>
  <c r="BN284" i="20"/>
  <c r="BL284" i="20"/>
  <c r="BJ284" i="20"/>
  <c r="BI284" i="20"/>
  <c r="BG284" i="20"/>
  <c r="CU264" i="20"/>
  <c r="CS264" i="20"/>
  <c r="CQ264" i="20"/>
  <c r="CM264" i="20"/>
  <c r="CK264" i="20"/>
  <c r="CI264" i="20"/>
  <c r="CE264" i="20"/>
  <c r="CC264" i="20"/>
  <c r="CA264" i="20"/>
  <c r="BU264" i="20"/>
  <c r="BS264" i="20"/>
  <c r="BM264" i="20"/>
  <c r="BK264" i="20"/>
  <c r="CV264" i="20"/>
  <c r="CT264" i="20"/>
  <c r="CR264" i="20"/>
  <c r="CP264" i="20"/>
  <c r="CO264" i="20"/>
  <c r="CN264" i="20"/>
  <c r="CL264" i="20"/>
  <c r="CJ264" i="20"/>
  <c r="CH264" i="20"/>
  <c r="CG264" i="20"/>
  <c r="CF264" i="20"/>
  <c r="CD264" i="20"/>
  <c r="CB264" i="20"/>
  <c r="BZ264" i="20"/>
  <c r="BY264" i="20"/>
  <c r="BX264" i="20"/>
  <c r="BW264" i="20"/>
  <c r="BV264" i="20"/>
  <c r="BT264" i="20"/>
  <c r="BR264" i="20"/>
  <c r="BQ264" i="20"/>
  <c r="BP264" i="20"/>
  <c r="BO264" i="20"/>
  <c r="BN264" i="20"/>
  <c r="BL264" i="20"/>
  <c r="BJ264" i="20"/>
  <c r="BI264" i="20"/>
  <c r="BG264" i="20"/>
  <c r="CS244" i="20"/>
  <c r="CQ244" i="20"/>
  <c r="CK244" i="20"/>
  <c r="CI244" i="20"/>
  <c r="CC244" i="20"/>
  <c r="CA244" i="20"/>
  <c r="BU244" i="20"/>
  <c r="BS244" i="20"/>
  <c r="BM244" i="20"/>
  <c r="BK244" i="20"/>
  <c r="CV244" i="20"/>
  <c r="CU244" i="20"/>
  <c r="CT244" i="20"/>
  <c r="CR244" i="20"/>
  <c r="CP244" i="20"/>
  <c r="CO244" i="20"/>
  <c r="CN244" i="20"/>
  <c r="CM244" i="20"/>
  <c r="CL244" i="20"/>
  <c r="CJ244" i="20"/>
  <c r="CH244" i="20"/>
  <c r="CG244" i="20"/>
  <c r="CF244" i="20"/>
  <c r="CE244" i="20"/>
  <c r="CD244" i="20"/>
  <c r="CB244" i="20"/>
  <c r="BZ244" i="20"/>
  <c r="BY244" i="20"/>
  <c r="BX244" i="20"/>
  <c r="BW244" i="20"/>
  <c r="BV244" i="20"/>
  <c r="BT244" i="20"/>
  <c r="BR244" i="20"/>
  <c r="BQ244" i="20"/>
  <c r="BP244" i="20"/>
  <c r="BO244" i="20"/>
  <c r="BN244" i="20"/>
  <c r="BL244" i="20"/>
  <c r="BJ244" i="20"/>
  <c r="BI244" i="20"/>
  <c r="BH244" i="20"/>
  <c r="BG244" i="20"/>
  <c r="CS224" i="20"/>
  <c r="CQ224" i="20"/>
  <c r="CK224" i="20"/>
  <c r="CI224" i="20"/>
  <c r="CC224" i="20"/>
  <c r="CA224" i="20"/>
  <c r="BU224" i="20"/>
  <c r="BS224" i="20"/>
  <c r="BM224" i="20"/>
  <c r="BK224" i="20"/>
  <c r="CV224" i="20"/>
  <c r="CU224" i="20"/>
  <c r="CT224" i="20"/>
  <c r="CR224" i="20"/>
  <c r="CP224" i="20"/>
  <c r="CO224" i="20"/>
  <c r="CN224" i="20"/>
  <c r="CM224" i="20"/>
  <c r="CL224" i="20"/>
  <c r="CJ224" i="20"/>
  <c r="CH224" i="20"/>
  <c r="CG224" i="20"/>
  <c r="CF224" i="20"/>
  <c r="CE224" i="20"/>
  <c r="CD224" i="20"/>
  <c r="CB224" i="20"/>
  <c r="BZ224" i="20"/>
  <c r="BY224" i="20"/>
  <c r="BX224" i="20"/>
  <c r="BW224" i="20"/>
  <c r="BV224" i="20"/>
  <c r="BT224" i="20"/>
  <c r="BR224" i="20"/>
  <c r="BQ224" i="20"/>
  <c r="BP224" i="20"/>
  <c r="BO224" i="20"/>
  <c r="BN224" i="20"/>
  <c r="BL224" i="20"/>
  <c r="BJ224" i="20"/>
  <c r="BI224" i="20"/>
  <c r="BH224" i="20"/>
  <c r="BG224" i="20"/>
  <c r="CS204" i="20"/>
  <c r="CQ204" i="20"/>
  <c r="CK204" i="20"/>
  <c r="CI204" i="20"/>
  <c r="CC204" i="20"/>
  <c r="CA204" i="20"/>
  <c r="BU204" i="20"/>
  <c r="BS204" i="20"/>
  <c r="BM204" i="20"/>
  <c r="BK204" i="20"/>
  <c r="CV204" i="20"/>
  <c r="CU204" i="20"/>
  <c r="CT204" i="20"/>
  <c r="CR204" i="20"/>
  <c r="CP204" i="20"/>
  <c r="CO204" i="20"/>
  <c r="CN204" i="20"/>
  <c r="CM204" i="20"/>
  <c r="CL204" i="20"/>
  <c r="CJ204" i="20"/>
  <c r="CH204" i="20"/>
  <c r="CG204" i="20"/>
  <c r="CF204" i="20"/>
  <c r="CE204" i="20"/>
  <c r="CD204" i="20"/>
  <c r="CB204" i="20"/>
  <c r="BZ204" i="20"/>
  <c r="BY204" i="20"/>
  <c r="BX204" i="20"/>
  <c r="BW204" i="20"/>
  <c r="BV204" i="20"/>
  <c r="BT204" i="20"/>
  <c r="BR204" i="20"/>
  <c r="BQ204" i="20"/>
  <c r="BP204" i="20"/>
  <c r="BO204" i="20"/>
  <c r="BN204" i="20"/>
  <c r="BL204" i="20"/>
  <c r="BJ204" i="20"/>
  <c r="BI204" i="20"/>
  <c r="BH204" i="20"/>
  <c r="BG204" i="20"/>
  <c r="CS183" i="20"/>
  <c r="CQ183" i="20"/>
  <c r="CK183" i="20"/>
  <c r="CI183" i="20"/>
  <c r="CC183" i="20"/>
  <c r="CA183" i="20"/>
  <c r="BU183" i="20"/>
  <c r="BS183" i="20"/>
  <c r="BM183" i="20"/>
  <c r="BK183" i="20"/>
  <c r="CV183" i="20"/>
  <c r="CU183" i="20"/>
  <c r="CT183" i="20"/>
  <c r="CR183" i="20"/>
  <c r="CP183" i="20"/>
  <c r="CO183" i="20"/>
  <c r="CN183" i="20"/>
  <c r="CM183" i="20"/>
  <c r="CL183" i="20"/>
  <c r="CJ183" i="20"/>
  <c r="CH183" i="20"/>
  <c r="CG183" i="20"/>
  <c r="CF183" i="20"/>
  <c r="CE183" i="20"/>
  <c r="CD183" i="20"/>
  <c r="CB183" i="20"/>
  <c r="BZ183" i="20"/>
  <c r="BY183" i="20"/>
  <c r="BW183" i="20"/>
  <c r="BV183" i="20"/>
  <c r="BT183" i="20"/>
  <c r="BQ183" i="20"/>
  <c r="BP183" i="20"/>
  <c r="BO183" i="20"/>
  <c r="BN183" i="20"/>
  <c r="BL183" i="20"/>
  <c r="BJ183" i="20"/>
  <c r="BI183" i="20"/>
  <c r="BH183" i="20"/>
  <c r="BG183" i="20"/>
  <c r="CS163" i="20"/>
  <c r="CQ163" i="20"/>
  <c r="CK163" i="20"/>
  <c r="CI163" i="20"/>
  <c r="CC163" i="20"/>
  <c r="CA163" i="20"/>
  <c r="BU163" i="20"/>
  <c r="BS163" i="20"/>
  <c r="BM163" i="20"/>
  <c r="BK163" i="20"/>
  <c r="CV163" i="20"/>
  <c r="CU163" i="20"/>
  <c r="CT163" i="20"/>
  <c r="CR163" i="20"/>
  <c r="CP163" i="20"/>
  <c r="CO163" i="20"/>
  <c r="CN163" i="20"/>
  <c r="CM163" i="20"/>
  <c r="CL163" i="20"/>
  <c r="CJ163" i="20"/>
  <c r="CH163" i="20"/>
  <c r="CG163" i="20"/>
  <c r="CF163" i="20"/>
  <c r="CE163" i="20"/>
  <c r="CD163" i="20"/>
  <c r="CB163" i="20"/>
  <c r="BZ163" i="20"/>
  <c r="BY163" i="20"/>
  <c r="BW163" i="20"/>
  <c r="BV163" i="20"/>
  <c r="BT163" i="20"/>
  <c r="BR163" i="20"/>
  <c r="BQ163" i="20"/>
  <c r="BP163" i="20"/>
  <c r="BO163" i="20"/>
  <c r="BN163" i="20"/>
  <c r="BL163" i="20"/>
  <c r="BJ163" i="20"/>
  <c r="BI163" i="20"/>
  <c r="BH163" i="20"/>
  <c r="BG163" i="20"/>
  <c r="CS143" i="20"/>
  <c r="CQ143" i="20"/>
  <c r="CK143" i="20"/>
  <c r="CI143" i="20"/>
  <c r="CC143" i="20"/>
  <c r="CA143" i="20"/>
  <c r="BU143" i="20"/>
  <c r="BS143" i="20"/>
  <c r="BM143" i="20"/>
  <c r="BK143" i="20"/>
  <c r="CV143" i="20"/>
  <c r="CU143" i="20"/>
  <c r="CT143" i="20"/>
  <c r="CR143" i="20"/>
  <c r="CP143" i="20"/>
  <c r="CO143" i="20"/>
  <c r="CN143" i="20"/>
  <c r="CM143" i="20"/>
  <c r="CL143" i="20"/>
  <c r="CJ143" i="20"/>
  <c r="CH143" i="20"/>
  <c r="CG143" i="20"/>
  <c r="CF143" i="20"/>
  <c r="CE143" i="20"/>
  <c r="CD143" i="20"/>
  <c r="CB143" i="20"/>
  <c r="BZ143" i="20"/>
  <c r="BY143" i="20"/>
  <c r="BX143" i="20"/>
  <c r="BW143" i="20"/>
  <c r="BV143" i="20"/>
  <c r="BT143" i="20"/>
  <c r="BR143" i="20"/>
  <c r="BQ143" i="20"/>
  <c r="BP143" i="20"/>
  <c r="BO143" i="20"/>
  <c r="BN143" i="20"/>
  <c r="BL143" i="20"/>
  <c r="BJ143" i="20"/>
  <c r="BI143" i="20"/>
  <c r="BH143" i="20"/>
  <c r="BG143" i="20"/>
  <c r="CS123" i="20"/>
  <c r="CQ123" i="20"/>
  <c r="CK123" i="20"/>
  <c r="CI123" i="20"/>
  <c r="CC123" i="20"/>
  <c r="CA123" i="20"/>
  <c r="BU123" i="20"/>
  <c r="BS123" i="20"/>
  <c r="BM123" i="20"/>
  <c r="BK123" i="20"/>
  <c r="CV123" i="20"/>
  <c r="CU123" i="20"/>
  <c r="CT123" i="20"/>
  <c r="CR123" i="20"/>
  <c r="CP123" i="20"/>
  <c r="CO123" i="20"/>
  <c r="CN123" i="20"/>
  <c r="CM123" i="20"/>
  <c r="CL123" i="20"/>
  <c r="CJ123" i="20"/>
  <c r="CH123" i="20"/>
  <c r="CG123" i="20"/>
  <c r="CF123" i="20"/>
  <c r="CE123" i="20"/>
  <c r="CD123" i="20"/>
  <c r="CB123" i="20"/>
  <c r="BZ123" i="20"/>
  <c r="BY123" i="20"/>
  <c r="BX123" i="20"/>
  <c r="BW123" i="20"/>
  <c r="BV123" i="20"/>
  <c r="BT123" i="20"/>
  <c r="BQ123" i="20"/>
  <c r="BP123" i="20"/>
  <c r="BO123" i="20"/>
  <c r="BN123" i="20"/>
  <c r="BL123" i="20"/>
  <c r="BJ123" i="20"/>
  <c r="BI123" i="20"/>
  <c r="BH123" i="20"/>
  <c r="CQ103" i="20"/>
  <c r="CP103" i="20"/>
  <c r="CO103" i="20"/>
  <c r="CI103" i="20"/>
  <c r="CH103" i="20"/>
  <c r="CG103" i="20"/>
  <c r="CA103" i="20"/>
  <c r="BZ103" i="20"/>
  <c r="BY103" i="20"/>
  <c r="BS103" i="20"/>
  <c r="BR103" i="20"/>
  <c r="BQ103" i="20"/>
  <c r="BK103" i="20"/>
  <c r="BJ103" i="20"/>
  <c r="BI103" i="20"/>
  <c r="CV103" i="20"/>
  <c r="CU103" i="20"/>
  <c r="CT103" i="20"/>
  <c r="CS103" i="20"/>
  <c r="CR103" i="20"/>
  <c r="CN103" i="20"/>
  <c r="CM103" i="20"/>
  <c r="CL103" i="20"/>
  <c r="CK103" i="20"/>
  <c r="CJ103" i="20"/>
  <c r="CF103" i="20"/>
  <c r="CE103" i="20"/>
  <c r="CD103" i="20"/>
  <c r="CC103" i="20"/>
  <c r="CB103" i="20"/>
  <c r="BX103" i="20"/>
  <c r="BW103" i="20"/>
  <c r="BV103" i="20"/>
  <c r="BU103" i="20"/>
  <c r="BT103" i="20"/>
  <c r="BP103" i="20"/>
  <c r="BO103" i="20"/>
  <c r="BN103" i="20"/>
  <c r="BM103" i="20"/>
  <c r="BL103" i="20"/>
  <c r="BH103" i="20"/>
  <c r="CQ82" i="20"/>
  <c r="CP82" i="20"/>
  <c r="CO82" i="20"/>
  <c r="CI82" i="20"/>
  <c r="CH82" i="20"/>
  <c r="CG82" i="20"/>
  <c r="CA82" i="20"/>
  <c r="BZ82" i="20"/>
  <c r="BY82" i="20"/>
  <c r="BS82" i="20"/>
  <c r="BR82" i="20"/>
  <c r="BQ82" i="20"/>
  <c r="BK82" i="20"/>
  <c r="BJ82" i="20"/>
  <c r="BI82" i="20"/>
  <c r="CV82" i="20"/>
  <c r="CU82" i="20"/>
  <c r="CT82" i="20"/>
  <c r="CS82" i="20"/>
  <c r="CR82" i="20"/>
  <c r="CN82" i="20"/>
  <c r="CM82" i="20"/>
  <c r="CL82" i="20"/>
  <c r="CK82" i="20"/>
  <c r="CJ82" i="20"/>
  <c r="CF82" i="20"/>
  <c r="CE82" i="20"/>
  <c r="CD82" i="20"/>
  <c r="CC82" i="20"/>
  <c r="CB82" i="20"/>
  <c r="BX82" i="20"/>
  <c r="BW82" i="20"/>
  <c r="BV82" i="20"/>
  <c r="BU82" i="20"/>
  <c r="BT82" i="20"/>
  <c r="BP82" i="20"/>
  <c r="BO82" i="20"/>
  <c r="BN82" i="20"/>
  <c r="BM82" i="20"/>
  <c r="BL82" i="20"/>
  <c r="BH82" i="20"/>
  <c r="CQ62" i="20"/>
  <c r="CP62" i="20"/>
  <c r="CO62" i="20"/>
  <c r="CI62" i="20"/>
  <c r="CH62" i="20"/>
  <c r="CG62" i="20"/>
  <c r="CA62" i="20"/>
  <c r="BZ62" i="20"/>
  <c r="BY62" i="20"/>
  <c r="BS62" i="20"/>
  <c r="BR62" i="20"/>
  <c r="BQ62" i="20"/>
  <c r="BK62" i="20"/>
  <c r="BJ62" i="20"/>
  <c r="BI62" i="20"/>
  <c r="CV62" i="20"/>
  <c r="CU62" i="20"/>
  <c r="CT62" i="20"/>
  <c r="CS62" i="20"/>
  <c r="CR62" i="20"/>
  <c r="CN62" i="20"/>
  <c r="CM62" i="20"/>
  <c r="CL62" i="20"/>
  <c r="CK62" i="20"/>
  <c r="CJ62" i="20"/>
  <c r="CF62" i="20"/>
  <c r="CE62" i="20"/>
  <c r="CD62" i="20"/>
  <c r="CC62" i="20"/>
  <c r="CB62" i="20"/>
  <c r="BX62" i="20"/>
  <c r="BW62" i="20"/>
  <c r="BV62" i="20"/>
  <c r="BU62" i="20"/>
  <c r="BT62" i="20"/>
  <c r="BP62" i="20"/>
  <c r="BO62" i="20"/>
  <c r="BN62" i="20"/>
  <c r="BM62" i="20"/>
  <c r="BL62" i="20"/>
  <c r="BH62" i="20"/>
  <c r="BF62" i="20"/>
  <c r="CQ42" i="20"/>
  <c r="CP42" i="20"/>
  <c r="CO42" i="20"/>
  <c r="CI42" i="20"/>
  <c r="CH42" i="20"/>
  <c r="CG42" i="20"/>
  <c r="CA42" i="20"/>
  <c r="BZ42" i="20"/>
  <c r="BY42" i="20"/>
  <c r="BS42" i="20"/>
  <c r="BR42" i="20"/>
  <c r="BQ42" i="20"/>
  <c r="BK42" i="20"/>
  <c r="BJ42" i="20"/>
  <c r="BI42" i="20"/>
  <c r="CV42" i="20"/>
  <c r="CU42" i="20"/>
  <c r="CT42" i="20"/>
  <c r="CS42" i="20"/>
  <c r="CR42" i="20"/>
  <c r="CN42" i="20"/>
  <c r="CM42" i="20"/>
  <c r="CL42" i="20"/>
  <c r="CK42" i="20"/>
  <c r="CJ42" i="20"/>
  <c r="CF42" i="20"/>
  <c r="CE42" i="20"/>
  <c r="CD42" i="20"/>
  <c r="CC42" i="20"/>
  <c r="CB42" i="20"/>
  <c r="BX42" i="20"/>
  <c r="BW42" i="20"/>
  <c r="BV42" i="20"/>
  <c r="BU42" i="20"/>
  <c r="BT42" i="20"/>
  <c r="BP42" i="20"/>
  <c r="BO42" i="20"/>
  <c r="BN42" i="20"/>
  <c r="BM42" i="20"/>
  <c r="BL42" i="20"/>
  <c r="BH42" i="20"/>
  <c r="CQ22" i="20"/>
  <c r="CP22" i="20"/>
  <c r="CO22" i="20"/>
  <c r="CI22" i="20"/>
  <c r="CH22" i="20"/>
  <c r="CG22" i="20"/>
  <c r="CA22" i="20"/>
  <c r="BZ22" i="20"/>
  <c r="BY22" i="20"/>
  <c r="BS22" i="20"/>
  <c r="BR22" i="20"/>
  <c r="BQ22" i="20"/>
  <c r="BK22" i="20"/>
  <c r="BI22" i="20"/>
  <c r="CV22" i="20"/>
  <c r="CU22" i="20"/>
  <c r="CT22" i="20"/>
  <c r="CS22" i="20"/>
  <c r="CR22" i="20"/>
  <c r="CN22" i="20"/>
  <c r="CM22" i="20"/>
  <c r="CL22" i="20"/>
  <c r="CK22" i="20"/>
  <c r="CJ22" i="20"/>
  <c r="CF22" i="20"/>
  <c r="CE22" i="20"/>
  <c r="CD22" i="20"/>
  <c r="CC22" i="20"/>
  <c r="CB22" i="20"/>
  <c r="BX22" i="20"/>
  <c r="BW22" i="20"/>
  <c r="BV22" i="20"/>
  <c r="BU22" i="20"/>
  <c r="BT22" i="20"/>
  <c r="BP22" i="20"/>
  <c r="BO22" i="20"/>
  <c r="BN22" i="20"/>
  <c r="BM22" i="20"/>
  <c r="BL22" i="20"/>
  <c r="BH22" i="20"/>
  <c r="CR2" i="20"/>
  <c r="CQ2" i="20"/>
  <c r="CP2" i="20"/>
  <c r="CJ2" i="20"/>
  <c r="CI2" i="20"/>
  <c r="CH2" i="20"/>
  <c r="CB2" i="20"/>
  <c r="CA2" i="20"/>
  <c r="BZ2" i="20"/>
  <c r="BT2" i="20"/>
  <c r="BS2" i="20"/>
  <c r="BR2" i="20"/>
  <c r="BL2" i="20"/>
  <c r="BK2" i="20"/>
  <c r="BJ2" i="20"/>
  <c r="CW2" i="20"/>
  <c r="CV2" i="20"/>
  <c r="CU2" i="20"/>
  <c r="CT2" i="20"/>
  <c r="CO2" i="20"/>
  <c r="CN2" i="20"/>
  <c r="CM2" i="20"/>
  <c r="CL2" i="20"/>
  <c r="CK2" i="20"/>
  <c r="CG2" i="20"/>
  <c r="CF2" i="20"/>
  <c r="CE2" i="20"/>
  <c r="CD2" i="20"/>
  <c r="CC2" i="20"/>
  <c r="BY2" i="20"/>
  <c r="BX2" i="20"/>
  <c r="BW2" i="20"/>
  <c r="BV2" i="20"/>
  <c r="BU2" i="20"/>
  <c r="BQ2" i="20"/>
  <c r="BP2" i="20"/>
  <c r="BO2" i="20"/>
  <c r="BN2" i="20"/>
  <c r="BM2" i="20"/>
  <c r="BI2" i="20"/>
  <c r="BG2" i="20"/>
  <c r="F2" i="20"/>
  <c r="E2" i="20"/>
  <c r="CS2" i="20" s="1"/>
  <c r="CO385" i="19"/>
  <c r="CE385" i="19"/>
  <c r="BY385" i="19"/>
  <c r="BW385" i="19"/>
  <c r="BH385" i="19"/>
  <c r="BG385" i="19"/>
  <c r="CV385" i="19"/>
  <c r="CU385" i="19"/>
  <c r="CT385" i="19"/>
  <c r="CS385" i="19"/>
  <c r="CR385" i="19"/>
  <c r="CQ385" i="19"/>
  <c r="CP385" i="19"/>
  <c r="CN385" i="19"/>
  <c r="CM385" i="19"/>
  <c r="CL385" i="19"/>
  <c r="CK385" i="19"/>
  <c r="CJ385" i="19"/>
  <c r="CI385" i="19"/>
  <c r="CH385" i="19"/>
  <c r="CG385" i="19"/>
  <c r="CF385" i="19"/>
  <c r="CD385" i="19"/>
  <c r="CC385" i="19"/>
  <c r="CB385" i="19"/>
  <c r="CA385" i="19"/>
  <c r="BZ385" i="19"/>
  <c r="BX385" i="19"/>
  <c r="BV385" i="19"/>
  <c r="BU385" i="19"/>
  <c r="BT385" i="19"/>
  <c r="BS385" i="19"/>
  <c r="BR385" i="19"/>
  <c r="BQ385" i="19"/>
  <c r="BP385" i="19"/>
  <c r="BO385" i="19"/>
  <c r="BN385" i="19"/>
  <c r="BM385" i="19"/>
  <c r="BL385" i="19"/>
  <c r="BK385" i="19"/>
  <c r="BJ385" i="19"/>
  <c r="BI385" i="19"/>
  <c r="BF385" i="19"/>
  <c r="CO365" i="19"/>
  <c r="CG365" i="19"/>
  <c r="BW365" i="19"/>
  <c r="BQ365" i="19"/>
  <c r="BO365" i="19"/>
  <c r="CV365" i="19"/>
  <c r="CU365" i="19"/>
  <c r="CT365" i="19"/>
  <c r="CS365" i="19"/>
  <c r="CR365" i="19"/>
  <c r="CQ365" i="19"/>
  <c r="CP365" i="19"/>
  <c r="CN365" i="19"/>
  <c r="CM365" i="19"/>
  <c r="CL365" i="19"/>
  <c r="CK365" i="19"/>
  <c r="CJ365" i="19"/>
  <c r="CI365" i="19"/>
  <c r="CH365" i="19"/>
  <c r="CF365" i="19"/>
  <c r="CE365" i="19"/>
  <c r="CD365" i="19"/>
  <c r="CC365" i="19"/>
  <c r="CB365" i="19"/>
  <c r="CA365" i="19"/>
  <c r="BZ365" i="19"/>
  <c r="BY365" i="19"/>
  <c r="BX365" i="19"/>
  <c r="BV365" i="19"/>
  <c r="BU365" i="19"/>
  <c r="BT365" i="19"/>
  <c r="BS365" i="19"/>
  <c r="BR365" i="19"/>
  <c r="BP365" i="19"/>
  <c r="BN365" i="19"/>
  <c r="BM365" i="19"/>
  <c r="BL365" i="19"/>
  <c r="BK365" i="19"/>
  <c r="BJ365" i="19"/>
  <c r="BI365" i="19"/>
  <c r="BH365" i="19"/>
  <c r="BF365" i="19"/>
  <c r="CV345" i="19"/>
  <c r="CO345" i="19"/>
  <c r="CG345" i="19"/>
  <c r="CF345" i="19"/>
  <c r="BY345" i="19"/>
  <c r="BW345" i="19"/>
  <c r="BO345" i="19"/>
  <c r="BI345" i="19"/>
  <c r="BG345" i="19"/>
  <c r="CU345" i="19"/>
  <c r="CT345" i="19"/>
  <c r="CS345" i="19"/>
  <c r="CR345" i="19"/>
  <c r="CQ345" i="19"/>
  <c r="CP345" i="19"/>
  <c r="CN345" i="19"/>
  <c r="CM345" i="19"/>
  <c r="CL345" i="19"/>
  <c r="CK345" i="19"/>
  <c r="CJ345" i="19"/>
  <c r="CI345" i="19"/>
  <c r="CH345" i="19"/>
  <c r="CE345" i="19"/>
  <c r="CD345" i="19"/>
  <c r="CC345" i="19"/>
  <c r="CB345" i="19"/>
  <c r="CA345" i="19"/>
  <c r="BZ345" i="19"/>
  <c r="BX345" i="19"/>
  <c r="BV345" i="19"/>
  <c r="BU345" i="19"/>
  <c r="BT345" i="19"/>
  <c r="BS345" i="19"/>
  <c r="BR345" i="19"/>
  <c r="BQ345" i="19"/>
  <c r="BP345" i="19"/>
  <c r="BN345" i="19"/>
  <c r="BM345" i="19"/>
  <c r="BL345" i="19"/>
  <c r="BK345" i="19"/>
  <c r="BJ345" i="19"/>
  <c r="BH345" i="19"/>
  <c r="CV325" i="19"/>
  <c r="CU325" i="19"/>
  <c r="CO325" i="19"/>
  <c r="CM325" i="19"/>
  <c r="CE325" i="19"/>
  <c r="BY325" i="19"/>
  <c r="BW325" i="19"/>
  <c r="BH325" i="19"/>
  <c r="BG325" i="19"/>
  <c r="CT325" i="19"/>
  <c r="CS325" i="19"/>
  <c r="CR325" i="19"/>
  <c r="CQ325" i="19"/>
  <c r="CP325" i="19"/>
  <c r="CN325" i="19"/>
  <c r="CL325" i="19"/>
  <c r="CK325" i="19"/>
  <c r="CJ325" i="19"/>
  <c r="CI325" i="19"/>
  <c r="CH325" i="19"/>
  <c r="CG325" i="19"/>
  <c r="CF325" i="19"/>
  <c r="CD325" i="19"/>
  <c r="CC325" i="19"/>
  <c r="CB325" i="19"/>
  <c r="CA325" i="19"/>
  <c r="BZ325" i="19"/>
  <c r="BX325" i="19"/>
  <c r="BV325" i="19"/>
  <c r="BU325" i="19"/>
  <c r="BT325" i="19"/>
  <c r="BS325" i="19"/>
  <c r="BR325" i="19"/>
  <c r="BQ325" i="19"/>
  <c r="BP325" i="19"/>
  <c r="BO325" i="19"/>
  <c r="BN325" i="19"/>
  <c r="BM325" i="19"/>
  <c r="BL325" i="19"/>
  <c r="BK325" i="19"/>
  <c r="BJ325" i="19"/>
  <c r="BI325" i="19"/>
  <c r="BF325" i="19"/>
  <c r="CU305" i="19"/>
  <c r="CS305" i="19"/>
  <c r="CQ305" i="19"/>
  <c r="CN305" i="19"/>
  <c r="CK305" i="19"/>
  <c r="CF305" i="19"/>
  <c r="CE305" i="19"/>
  <c r="CA305" i="19"/>
  <c r="BS305" i="19"/>
  <c r="BO305" i="19"/>
  <c r="CV305" i="19"/>
  <c r="CT305" i="19"/>
  <c r="CR305" i="19"/>
  <c r="CP305" i="19"/>
  <c r="CO305" i="19"/>
  <c r="CM305" i="19"/>
  <c r="CL305" i="19"/>
  <c r="CJ305" i="19"/>
  <c r="CI305" i="19"/>
  <c r="CH305" i="19"/>
  <c r="CG305" i="19"/>
  <c r="CD305" i="19"/>
  <c r="CC305" i="19"/>
  <c r="CB305" i="19"/>
  <c r="BZ305" i="19"/>
  <c r="BY305" i="19"/>
  <c r="BX305" i="19"/>
  <c r="BW305" i="19"/>
  <c r="BV305" i="19"/>
  <c r="BU305" i="19"/>
  <c r="BT305" i="19"/>
  <c r="BR305" i="19"/>
  <c r="BQ305" i="19"/>
  <c r="BP305" i="19"/>
  <c r="BN305" i="19"/>
  <c r="BM305" i="19"/>
  <c r="BL305" i="19"/>
  <c r="BK305" i="19"/>
  <c r="BJ305" i="19"/>
  <c r="BF305" i="19"/>
  <c r="BH305" i="19"/>
  <c r="BG305" i="19"/>
  <c r="CU284" i="19"/>
  <c r="CS284" i="19"/>
  <c r="CA284" i="19"/>
  <c r="BQ284" i="19"/>
  <c r="BO284" i="19"/>
  <c r="CV284" i="19"/>
  <c r="CT284" i="19"/>
  <c r="CR284" i="19"/>
  <c r="CQ284" i="19"/>
  <c r="CP284" i="19"/>
  <c r="CO284" i="19"/>
  <c r="CN284" i="19"/>
  <c r="CM284" i="19"/>
  <c r="CL284" i="19"/>
  <c r="CK284" i="19"/>
  <c r="CJ284" i="19"/>
  <c r="CI284" i="19"/>
  <c r="CH284" i="19"/>
  <c r="CG284" i="19"/>
  <c r="CF284" i="19"/>
  <c r="CE284" i="19"/>
  <c r="CD284" i="19"/>
  <c r="CC284" i="19"/>
  <c r="CB284" i="19"/>
  <c r="BZ284" i="19"/>
  <c r="BY284" i="19"/>
  <c r="BX284" i="19"/>
  <c r="BW284" i="19"/>
  <c r="BV284" i="19"/>
  <c r="BU284" i="19"/>
  <c r="BT284" i="19"/>
  <c r="BS284" i="19"/>
  <c r="BR284" i="19"/>
  <c r="BP284" i="19"/>
  <c r="BN284" i="19"/>
  <c r="BM284" i="19"/>
  <c r="BL284" i="19"/>
  <c r="BK284" i="19"/>
  <c r="BJ284" i="19"/>
  <c r="BI284" i="19"/>
  <c r="BH284" i="19"/>
  <c r="BG284" i="19"/>
  <c r="CV264" i="19"/>
  <c r="CS264" i="19"/>
  <c r="CO264" i="19"/>
  <c r="CN264" i="19"/>
  <c r="CK264" i="19"/>
  <c r="CC264" i="19"/>
  <c r="CA264" i="19"/>
  <c r="BX264" i="19"/>
  <c r="BW264" i="19"/>
  <c r="BP264" i="19"/>
  <c r="BO264" i="19"/>
  <c r="BI264" i="19"/>
  <c r="BH264" i="19"/>
  <c r="CU264" i="19"/>
  <c r="CT264" i="19"/>
  <c r="CR264" i="19"/>
  <c r="CQ264" i="19"/>
  <c r="CP264" i="19"/>
  <c r="CM264" i="19"/>
  <c r="CL264" i="19"/>
  <c r="CJ264" i="19"/>
  <c r="CI264" i="19"/>
  <c r="CH264" i="19"/>
  <c r="CG264" i="19"/>
  <c r="CF264" i="19"/>
  <c r="CE264" i="19"/>
  <c r="CD264" i="19"/>
  <c r="CB264" i="19"/>
  <c r="BZ264" i="19"/>
  <c r="BY264" i="19"/>
  <c r="BV264" i="19"/>
  <c r="BU264" i="19"/>
  <c r="BT264" i="19"/>
  <c r="BS264" i="19"/>
  <c r="BR264" i="19"/>
  <c r="BQ264" i="19"/>
  <c r="BN264" i="19"/>
  <c r="BM264" i="19"/>
  <c r="BL264" i="19"/>
  <c r="BK264" i="19"/>
  <c r="BJ264" i="19"/>
  <c r="BG264" i="19"/>
  <c r="CV244" i="19"/>
  <c r="CS244" i="19"/>
  <c r="CK244" i="19"/>
  <c r="CE244" i="19"/>
  <c r="BW244" i="19"/>
  <c r="BQ244" i="19"/>
  <c r="BI244" i="19"/>
  <c r="BH244" i="19"/>
  <c r="CU244" i="19"/>
  <c r="CT244" i="19"/>
  <c r="CR244" i="19"/>
  <c r="CQ244" i="19"/>
  <c r="CP244" i="19"/>
  <c r="CO244" i="19"/>
  <c r="CN244" i="19"/>
  <c r="CM244" i="19"/>
  <c r="CL244" i="19"/>
  <c r="CJ244" i="19"/>
  <c r="CI244" i="19"/>
  <c r="CH244" i="19"/>
  <c r="CG244" i="19"/>
  <c r="CF244" i="19"/>
  <c r="CD244" i="19"/>
  <c r="CC244" i="19"/>
  <c r="CB244" i="19"/>
  <c r="CA244" i="19"/>
  <c r="BZ244" i="19"/>
  <c r="BY244" i="19"/>
  <c r="BX244" i="19"/>
  <c r="BV244" i="19"/>
  <c r="BU244" i="19"/>
  <c r="BT244" i="19"/>
  <c r="BS244" i="19"/>
  <c r="BR244" i="19"/>
  <c r="BP244" i="19"/>
  <c r="BO244" i="19"/>
  <c r="BN244" i="19"/>
  <c r="BM244" i="19"/>
  <c r="BL244" i="19"/>
  <c r="BK244" i="19"/>
  <c r="BJ244" i="19"/>
  <c r="BG244" i="19"/>
  <c r="CS224" i="19"/>
  <c r="CQ224" i="19"/>
  <c r="CN224" i="19"/>
  <c r="CM224" i="19"/>
  <c r="CF224" i="19"/>
  <c r="CE224" i="19"/>
  <c r="CA224" i="19"/>
  <c r="BS224" i="19"/>
  <c r="BM224" i="19"/>
  <c r="BG224" i="19"/>
  <c r="CV224" i="19"/>
  <c r="CU224" i="19"/>
  <c r="CT224" i="19"/>
  <c r="CR224" i="19"/>
  <c r="CP224" i="19"/>
  <c r="CO224" i="19"/>
  <c r="CL224" i="19"/>
  <c r="CK224" i="19"/>
  <c r="CJ224" i="19"/>
  <c r="CI224" i="19"/>
  <c r="CH224" i="19"/>
  <c r="CG224" i="19"/>
  <c r="CD224" i="19"/>
  <c r="CC224" i="19"/>
  <c r="CB224" i="19"/>
  <c r="BZ224" i="19"/>
  <c r="BY224" i="19"/>
  <c r="BX224" i="19"/>
  <c r="BW224" i="19"/>
  <c r="BV224" i="19"/>
  <c r="BU224" i="19"/>
  <c r="BT224" i="19"/>
  <c r="BR224" i="19"/>
  <c r="BQ224" i="19"/>
  <c r="BP224" i="19"/>
  <c r="BO224" i="19"/>
  <c r="BN224" i="19"/>
  <c r="BL224" i="19"/>
  <c r="BK224" i="19"/>
  <c r="BJ224" i="19"/>
  <c r="BI224" i="19"/>
  <c r="BH224" i="19"/>
  <c r="CV204" i="19"/>
  <c r="CS204" i="19"/>
  <c r="CO204" i="19"/>
  <c r="CN204" i="19"/>
  <c r="CI204" i="19"/>
  <c r="CC204" i="19"/>
  <c r="CA204" i="19"/>
  <c r="BY204" i="19"/>
  <c r="BK204" i="19"/>
  <c r="BI204" i="19"/>
  <c r="CU204" i="19"/>
  <c r="CT204" i="19"/>
  <c r="CR204" i="19"/>
  <c r="CQ204" i="19"/>
  <c r="CP204" i="19"/>
  <c r="CM204" i="19"/>
  <c r="CL204" i="19"/>
  <c r="CK204" i="19"/>
  <c r="CJ204" i="19"/>
  <c r="CH204" i="19"/>
  <c r="CG204" i="19"/>
  <c r="CF204" i="19"/>
  <c r="CE204" i="19"/>
  <c r="CD204" i="19"/>
  <c r="CB204" i="19"/>
  <c r="BZ204" i="19"/>
  <c r="BX204" i="19"/>
  <c r="BW204" i="19"/>
  <c r="BV204" i="19"/>
  <c r="BU204" i="19"/>
  <c r="BT204" i="19"/>
  <c r="BS204" i="19"/>
  <c r="BR204" i="19"/>
  <c r="BQ204" i="19"/>
  <c r="BP204" i="19"/>
  <c r="BO204" i="19"/>
  <c r="BN204" i="19"/>
  <c r="BM204" i="19"/>
  <c r="BL204" i="19"/>
  <c r="BJ204" i="19"/>
  <c r="BH204" i="19"/>
  <c r="BG204" i="19"/>
  <c r="CS183" i="19"/>
  <c r="CF183" i="19"/>
  <c r="BS183" i="19"/>
  <c r="BG183" i="19"/>
  <c r="CV183" i="19"/>
  <c r="CU183" i="19"/>
  <c r="CT183" i="19"/>
  <c r="CR183" i="19"/>
  <c r="CQ183" i="19"/>
  <c r="CP183" i="19"/>
  <c r="CO183" i="19"/>
  <c r="CN183" i="19"/>
  <c r="CM183" i="19"/>
  <c r="CL183" i="19"/>
  <c r="CK183" i="19"/>
  <c r="CJ183" i="19"/>
  <c r="CI183" i="19"/>
  <c r="CH183" i="19"/>
  <c r="CG183" i="19"/>
  <c r="CE183" i="19"/>
  <c r="CD183" i="19"/>
  <c r="CC183" i="19"/>
  <c r="CB183" i="19"/>
  <c r="CA183" i="19"/>
  <c r="BZ183" i="19"/>
  <c r="BY183" i="19"/>
  <c r="BX183" i="19"/>
  <c r="BW183" i="19"/>
  <c r="BV183" i="19"/>
  <c r="BU183" i="19"/>
  <c r="BT183" i="19"/>
  <c r="BR183" i="19"/>
  <c r="BQ183" i="19"/>
  <c r="BP183" i="19"/>
  <c r="BO183" i="19"/>
  <c r="BN183" i="19"/>
  <c r="BM183" i="19"/>
  <c r="BL183" i="19"/>
  <c r="BK183" i="19"/>
  <c r="BJ183" i="19"/>
  <c r="BI183" i="19"/>
  <c r="BH183" i="19"/>
  <c r="CV163" i="19"/>
  <c r="CS163" i="19"/>
  <c r="CO163" i="19"/>
  <c r="CA163" i="19"/>
  <c r="BK163" i="19"/>
  <c r="CU163" i="19"/>
  <c r="CT163" i="19"/>
  <c r="CR163" i="19"/>
  <c r="CQ163" i="19"/>
  <c r="CP163" i="19"/>
  <c r="CN163" i="19"/>
  <c r="CM163" i="19"/>
  <c r="CL163" i="19"/>
  <c r="CK163" i="19"/>
  <c r="CJ163" i="19"/>
  <c r="CI163" i="19"/>
  <c r="CH163" i="19"/>
  <c r="CG163" i="19"/>
  <c r="CF163" i="19"/>
  <c r="CE163" i="19"/>
  <c r="CD163" i="19"/>
  <c r="CC163" i="19"/>
  <c r="CB163" i="19"/>
  <c r="BZ163" i="19"/>
  <c r="BY163" i="19"/>
  <c r="BX163" i="19"/>
  <c r="BW163" i="19"/>
  <c r="BV163" i="19"/>
  <c r="BU163" i="19"/>
  <c r="BT163" i="19"/>
  <c r="BS163" i="19"/>
  <c r="BR163" i="19"/>
  <c r="BQ163" i="19"/>
  <c r="BP163" i="19"/>
  <c r="BO163" i="19"/>
  <c r="BN163" i="19"/>
  <c r="BM163" i="19"/>
  <c r="BL163" i="19"/>
  <c r="BJ163" i="19"/>
  <c r="BI163" i="19"/>
  <c r="BH163" i="19"/>
  <c r="BG163" i="19"/>
  <c r="CU143" i="19"/>
  <c r="CS143" i="19"/>
  <c r="CQ143" i="19"/>
  <c r="CA143" i="19"/>
  <c r="BQ143" i="19"/>
  <c r="BK143" i="19"/>
  <c r="CV143" i="19"/>
  <c r="CT143" i="19"/>
  <c r="CR143" i="19"/>
  <c r="CP143" i="19"/>
  <c r="CO143" i="19"/>
  <c r="CN143" i="19"/>
  <c r="CM143" i="19"/>
  <c r="CL143" i="19"/>
  <c r="CK143" i="19"/>
  <c r="CJ143" i="19"/>
  <c r="CI143" i="19"/>
  <c r="CH143" i="19"/>
  <c r="CG143" i="19"/>
  <c r="CF143" i="19"/>
  <c r="CE143" i="19"/>
  <c r="CD143" i="19"/>
  <c r="CC143" i="19"/>
  <c r="CB143" i="19"/>
  <c r="BZ143" i="19"/>
  <c r="BY143" i="19"/>
  <c r="BX143" i="19"/>
  <c r="BW143" i="19"/>
  <c r="BV143" i="19"/>
  <c r="BU143" i="19"/>
  <c r="BT143" i="19"/>
  <c r="BS143" i="19"/>
  <c r="BR143" i="19"/>
  <c r="BP143" i="19"/>
  <c r="BO143" i="19"/>
  <c r="BN143" i="19"/>
  <c r="BM143" i="19"/>
  <c r="BL143" i="19"/>
  <c r="BJ143" i="19"/>
  <c r="BI143" i="19"/>
  <c r="BH143" i="19"/>
  <c r="BG143" i="19"/>
  <c r="CU123" i="19"/>
  <c r="CS123" i="19"/>
  <c r="CQ123" i="19"/>
  <c r="CM123" i="19"/>
  <c r="CI123" i="19"/>
  <c r="CE123" i="19"/>
  <c r="BS123" i="19"/>
  <c r="BO123" i="19"/>
  <c r="BK123" i="19"/>
  <c r="BG123" i="19"/>
  <c r="CV123" i="19"/>
  <c r="CT123" i="19"/>
  <c r="CR123" i="19"/>
  <c r="CP123" i="19"/>
  <c r="CO123" i="19"/>
  <c r="CN123" i="19"/>
  <c r="CL123" i="19"/>
  <c r="CK123" i="19"/>
  <c r="CJ123" i="19"/>
  <c r="CH123" i="19"/>
  <c r="CG123" i="19"/>
  <c r="CF123" i="19"/>
  <c r="CD123" i="19"/>
  <c r="CC123" i="19"/>
  <c r="CB123" i="19"/>
  <c r="CA123" i="19"/>
  <c r="BZ123" i="19"/>
  <c r="BY123" i="19"/>
  <c r="BX123" i="19"/>
  <c r="BW123" i="19"/>
  <c r="BV123" i="19"/>
  <c r="BU123" i="19"/>
  <c r="BT123" i="19"/>
  <c r="BR123" i="19"/>
  <c r="BQ123" i="19"/>
  <c r="BP123" i="19"/>
  <c r="BN123" i="19"/>
  <c r="BM123" i="19"/>
  <c r="BL123" i="19"/>
  <c r="BJ123" i="19"/>
  <c r="BI123" i="19"/>
  <c r="BF123" i="19"/>
  <c r="CS103" i="19"/>
  <c r="CQ103" i="19"/>
  <c r="CK103" i="19"/>
  <c r="CI103" i="19"/>
  <c r="CD103" i="19"/>
  <c r="CC103" i="19"/>
  <c r="CA103" i="19"/>
  <c r="BU103" i="19"/>
  <c r="BS103" i="19"/>
  <c r="BM103" i="19"/>
  <c r="CV103" i="19"/>
  <c r="CU103" i="19"/>
  <c r="CT103" i="19"/>
  <c r="CR103" i="19"/>
  <c r="CP103" i="19"/>
  <c r="CO103" i="19"/>
  <c r="CN103" i="19"/>
  <c r="CM103" i="19"/>
  <c r="CL103" i="19"/>
  <c r="CJ103" i="19"/>
  <c r="CH103" i="19"/>
  <c r="CG103" i="19"/>
  <c r="CF103" i="19"/>
  <c r="CE103" i="19"/>
  <c r="CB103" i="19"/>
  <c r="BZ103" i="19"/>
  <c r="BY103" i="19"/>
  <c r="BX103" i="19"/>
  <c r="BW103" i="19"/>
  <c r="BV103" i="19"/>
  <c r="BT103" i="19"/>
  <c r="BR103" i="19"/>
  <c r="BQ103" i="19"/>
  <c r="BP103" i="19"/>
  <c r="BO103" i="19"/>
  <c r="BN103" i="19"/>
  <c r="BL103" i="19"/>
  <c r="BK103" i="19"/>
  <c r="BJ103" i="19"/>
  <c r="BI103" i="19"/>
  <c r="BH103" i="19"/>
  <c r="CS82" i="19"/>
  <c r="CD82" i="19"/>
  <c r="CV82" i="19"/>
  <c r="CU82" i="19"/>
  <c r="CT82" i="19"/>
  <c r="CR82" i="19"/>
  <c r="CQ82" i="19"/>
  <c r="CP82" i="19"/>
  <c r="CO82" i="19"/>
  <c r="CN82" i="19"/>
  <c r="CM82" i="19"/>
  <c r="CL82" i="19"/>
  <c r="CK82" i="19"/>
  <c r="CJ82" i="19"/>
  <c r="CI82" i="19"/>
  <c r="CH82" i="19"/>
  <c r="CG82" i="19"/>
  <c r="CF82" i="19"/>
  <c r="CE82" i="19"/>
  <c r="CC82" i="19"/>
  <c r="CB82" i="19"/>
  <c r="CA82" i="19"/>
  <c r="BZ82" i="19"/>
  <c r="BY82" i="19"/>
  <c r="BX82" i="19"/>
  <c r="BW82" i="19"/>
  <c r="BV82" i="19"/>
  <c r="BU82" i="19"/>
  <c r="BT82" i="19"/>
  <c r="BS82" i="19"/>
  <c r="BR82" i="19"/>
  <c r="BQ82" i="19"/>
  <c r="BP82" i="19"/>
  <c r="BO82" i="19"/>
  <c r="BN82" i="19"/>
  <c r="BM82" i="19"/>
  <c r="BL82" i="19"/>
  <c r="BK82" i="19"/>
  <c r="BJ82" i="19"/>
  <c r="BI82" i="19"/>
  <c r="BH82" i="19"/>
  <c r="BF82" i="19"/>
  <c r="CT62" i="19"/>
  <c r="CS62" i="19"/>
  <c r="CD62" i="19"/>
  <c r="BN62" i="19"/>
  <c r="CV62" i="19"/>
  <c r="CU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M62" i="19"/>
  <c r="BL62" i="19"/>
  <c r="BK62" i="19"/>
  <c r="BJ62" i="19"/>
  <c r="BI62" i="19"/>
  <c r="BH62" i="19"/>
  <c r="CT42" i="19"/>
  <c r="CS42" i="19"/>
  <c r="CL42" i="19"/>
  <c r="CD42" i="19"/>
  <c r="BV42" i="19"/>
  <c r="BN42" i="19"/>
  <c r="CV42" i="19"/>
  <c r="CU42" i="19"/>
  <c r="CR42" i="19"/>
  <c r="CQ42" i="19"/>
  <c r="CP42" i="19"/>
  <c r="CO42" i="19"/>
  <c r="CN42" i="19"/>
  <c r="CM42" i="19"/>
  <c r="CK42" i="19"/>
  <c r="CJ42" i="19"/>
  <c r="CI42" i="19"/>
  <c r="CH42" i="19"/>
  <c r="CG42" i="19"/>
  <c r="CF42" i="19"/>
  <c r="CE42" i="19"/>
  <c r="CC42" i="19"/>
  <c r="CB42" i="19"/>
  <c r="CA42" i="19"/>
  <c r="BZ42" i="19"/>
  <c r="BY42" i="19"/>
  <c r="BX42" i="19"/>
  <c r="BW42" i="19"/>
  <c r="BU42" i="19"/>
  <c r="BT42" i="19"/>
  <c r="BS42" i="19"/>
  <c r="BR42" i="19"/>
  <c r="BQ42" i="19"/>
  <c r="BP42" i="19"/>
  <c r="BO42" i="19"/>
  <c r="BM42" i="19"/>
  <c r="BL42" i="19"/>
  <c r="BK42" i="19"/>
  <c r="BJ42" i="19"/>
  <c r="BI42" i="19"/>
  <c r="BH42" i="19"/>
  <c r="CS22" i="19"/>
  <c r="CD22" i="19"/>
  <c r="CV22" i="19"/>
  <c r="CU22" i="19"/>
  <c r="CT22" i="19"/>
  <c r="CR22" i="19"/>
  <c r="CQ22" i="19"/>
  <c r="CP22" i="19"/>
  <c r="CO22" i="19"/>
  <c r="CN22" i="19"/>
  <c r="CM22" i="19"/>
  <c r="CL22" i="19"/>
  <c r="CK22" i="19"/>
  <c r="CJ22" i="19"/>
  <c r="CI22" i="19"/>
  <c r="CH22" i="19"/>
  <c r="CG22" i="19"/>
  <c r="CF22" i="19"/>
  <c r="CE22" i="19"/>
  <c r="CC22" i="19"/>
  <c r="CB22" i="19"/>
  <c r="CA22" i="19"/>
  <c r="BZ22" i="19"/>
  <c r="BY22" i="19"/>
  <c r="BX22" i="19"/>
  <c r="BW22" i="19"/>
  <c r="BV22" i="19"/>
  <c r="BU22" i="19"/>
  <c r="BT22" i="19"/>
  <c r="BS22" i="19"/>
  <c r="BR22" i="19"/>
  <c r="BQ22" i="19"/>
  <c r="BP22" i="19"/>
  <c r="BO22" i="19"/>
  <c r="BN22" i="19"/>
  <c r="BM22" i="19"/>
  <c r="BL22" i="19"/>
  <c r="BK22" i="19"/>
  <c r="BJ22" i="19"/>
  <c r="BI22" i="19"/>
  <c r="BH22" i="19"/>
  <c r="CS2" i="19"/>
  <c r="CM2" i="19"/>
  <c r="CW2" i="19"/>
  <c r="CV2" i="19"/>
  <c r="CU2" i="19"/>
  <c r="CT2" i="19"/>
  <c r="CR2" i="19"/>
  <c r="CQ2" i="19"/>
  <c r="CP2" i="19"/>
  <c r="CO2" i="19"/>
  <c r="CN2" i="19"/>
  <c r="CL2" i="19"/>
  <c r="CK2" i="19"/>
  <c r="CJ2" i="19"/>
  <c r="CI2" i="19"/>
  <c r="CH2" i="19"/>
  <c r="CG2" i="19"/>
  <c r="CF2" i="19"/>
  <c r="CE2" i="19"/>
  <c r="CC2" i="19"/>
  <c r="CB2" i="19"/>
  <c r="CA2" i="19"/>
  <c r="BZ2" i="19"/>
  <c r="BY2" i="19"/>
  <c r="BX2" i="19"/>
  <c r="BW2" i="19"/>
  <c r="BV2" i="19"/>
  <c r="BU2" i="19"/>
  <c r="BT2" i="19"/>
  <c r="BS2" i="19"/>
  <c r="BR2" i="19"/>
  <c r="BQ2" i="19"/>
  <c r="BP2" i="19"/>
  <c r="BO2" i="19"/>
  <c r="BN2" i="19"/>
  <c r="BM2" i="19"/>
  <c r="BL2" i="19"/>
  <c r="BK2" i="19"/>
  <c r="BJ2" i="19"/>
  <c r="BI2" i="19"/>
  <c r="BG2" i="19"/>
  <c r="F2" i="19"/>
  <c r="CD2" i="19" s="1"/>
  <c r="E2" i="19"/>
  <c r="CV385" i="18"/>
  <c r="CU385" i="18"/>
  <c r="CT385" i="18"/>
  <c r="CS385" i="18"/>
  <c r="CR385" i="18"/>
  <c r="CQ385" i="18"/>
  <c r="CP385" i="18"/>
  <c r="CO385" i="18"/>
  <c r="CN385" i="18"/>
  <c r="CM385" i="18"/>
  <c r="CL385" i="18"/>
  <c r="CK385" i="18"/>
  <c r="CJ385" i="18"/>
  <c r="CI385" i="18"/>
  <c r="CH385" i="18"/>
  <c r="CG385" i="18"/>
  <c r="CF385" i="18"/>
  <c r="CE385" i="18"/>
  <c r="CD385" i="18"/>
  <c r="CC385" i="18"/>
  <c r="CB385" i="18"/>
  <c r="CA385" i="18"/>
  <c r="BZ385" i="18"/>
  <c r="BY385" i="18"/>
  <c r="BX385" i="18"/>
  <c r="BW385" i="18"/>
  <c r="BV385" i="18"/>
  <c r="BU385" i="18"/>
  <c r="BT385" i="18"/>
  <c r="BS385" i="18"/>
  <c r="BR385" i="18"/>
  <c r="BQ385" i="18"/>
  <c r="BP385" i="18"/>
  <c r="BO385" i="18"/>
  <c r="BN385" i="18"/>
  <c r="BM385" i="18"/>
  <c r="BL385" i="18"/>
  <c r="BK385" i="18"/>
  <c r="BJ385" i="18"/>
  <c r="BI385" i="18"/>
  <c r="BG385" i="18"/>
  <c r="CS365" i="18"/>
  <c r="CI365" i="18"/>
  <c r="CC365" i="18"/>
  <c r="CV365" i="18"/>
  <c r="CU365" i="18"/>
  <c r="CT365" i="18"/>
  <c r="CR365" i="18"/>
  <c r="CQ365" i="18"/>
  <c r="CP365" i="18"/>
  <c r="CO365" i="18"/>
  <c r="CN365" i="18"/>
  <c r="CM365" i="18"/>
  <c r="CL365" i="18"/>
  <c r="CK365" i="18"/>
  <c r="CJ365" i="18"/>
  <c r="CH365" i="18"/>
  <c r="CG365" i="18"/>
  <c r="CF365" i="18"/>
  <c r="CE365" i="18"/>
  <c r="CD365" i="18"/>
  <c r="CB365" i="18"/>
  <c r="CA365" i="18"/>
  <c r="BZ365" i="18"/>
  <c r="BY365" i="18"/>
  <c r="BX365" i="18"/>
  <c r="BW365" i="18"/>
  <c r="BV365" i="18"/>
  <c r="BU365" i="18"/>
  <c r="BT365" i="18"/>
  <c r="BS365" i="18"/>
  <c r="BR365" i="18"/>
  <c r="BQ365" i="18"/>
  <c r="BP365" i="18"/>
  <c r="BO365" i="18"/>
  <c r="BN365" i="18"/>
  <c r="BM365" i="18"/>
  <c r="BL365" i="18"/>
  <c r="BK365" i="18"/>
  <c r="BJ365" i="18"/>
  <c r="BI365" i="18"/>
  <c r="BG365" i="18"/>
  <c r="CS345" i="18"/>
  <c r="CI345" i="18"/>
  <c r="CC345" i="18"/>
  <c r="CA345" i="18"/>
  <c r="BS345" i="18"/>
  <c r="BM345" i="18"/>
  <c r="CV345" i="18"/>
  <c r="CU345" i="18"/>
  <c r="CT345" i="18"/>
  <c r="CR345" i="18"/>
  <c r="CQ345" i="18"/>
  <c r="CP345" i="18"/>
  <c r="CO345" i="18"/>
  <c r="CN345" i="18"/>
  <c r="CM345" i="18"/>
  <c r="CL345" i="18"/>
  <c r="CK345" i="18"/>
  <c r="CJ345" i="18"/>
  <c r="CH345" i="18"/>
  <c r="CG345" i="18"/>
  <c r="CF345" i="18"/>
  <c r="CE345" i="18"/>
  <c r="CD345" i="18"/>
  <c r="CB345" i="18"/>
  <c r="BZ345" i="18"/>
  <c r="BY345" i="18"/>
  <c r="BX345" i="18"/>
  <c r="BW345" i="18"/>
  <c r="BV345" i="18"/>
  <c r="BU345" i="18"/>
  <c r="BT345" i="18"/>
  <c r="BR345" i="18"/>
  <c r="BQ345" i="18"/>
  <c r="BP345" i="18"/>
  <c r="BO345" i="18"/>
  <c r="BN345" i="18"/>
  <c r="BL345" i="18"/>
  <c r="BK345" i="18"/>
  <c r="BJ345" i="18"/>
  <c r="BI345" i="18"/>
  <c r="BG345" i="18"/>
  <c r="CS325" i="18"/>
  <c r="CO325" i="18"/>
  <c r="CC325" i="18"/>
  <c r="BM325" i="18"/>
  <c r="CV325" i="18"/>
  <c r="CU325" i="18"/>
  <c r="CT325" i="18"/>
  <c r="CR325" i="18"/>
  <c r="CQ325" i="18"/>
  <c r="CP325" i="18"/>
  <c r="CN325" i="18"/>
  <c r="CM325" i="18"/>
  <c r="CL325" i="18"/>
  <c r="CK325" i="18"/>
  <c r="CJ325" i="18"/>
  <c r="CI325" i="18"/>
  <c r="CH325" i="18"/>
  <c r="CG325" i="18"/>
  <c r="CF325" i="18"/>
  <c r="CE325" i="18"/>
  <c r="CD325" i="18"/>
  <c r="CB325" i="18"/>
  <c r="CA325" i="18"/>
  <c r="BZ325" i="18"/>
  <c r="BY325" i="18"/>
  <c r="BX325" i="18"/>
  <c r="BW325" i="18"/>
  <c r="BV325" i="18"/>
  <c r="BU325" i="18"/>
  <c r="BT325" i="18"/>
  <c r="BS325" i="18"/>
  <c r="BR325" i="18"/>
  <c r="BQ325" i="18"/>
  <c r="BP325" i="18"/>
  <c r="BO325" i="18"/>
  <c r="BN325" i="18"/>
  <c r="BL325" i="18"/>
  <c r="BK325" i="18"/>
  <c r="BJ325" i="18"/>
  <c r="BI325" i="18"/>
  <c r="BG325" i="18"/>
  <c r="CS305" i="18"/>
  <c r="CO305" i="18"/>
  <c r="CC305" i="18"/>
  <c r="BY305" i="18"/>
  <c r="BS305" i="18"/>
  <c r="BI305" i="18"/>
  <c r="CV305" i="18"/>
  <c r="CU305" i="18"/>
  <c r="CT305" i="18"/>
  <c r="CR305" i="18"/>
  <c r="CQ305" i="18"/>
  <c r="CP305" i="18"/>
  <c r="CN305" i="18"/>
  <c r="CM305" i="18"/>
  <c r="CL305" i="18"/>
  <c r="CK305" i="18"/>
  <c r="CJ305" i="18"/>
  <c r="CI305" i="18"/>
  <c r="CH305" i="18"/>
  <c r="CG305" i="18"/>
  <c r="CF305" i="18"/>
  <c r="CE305" i="18"/>
  <c r="CD305" i="18"/>
  <c r="CB305" i="18"/>
  <c r="CA305" i="18"/>
  <c r="BZ305" i="18"/>
  <c r="BX305" i="18"/>
  <c r="BW305" i="18"/>
  <c r="BV305" i="18"/>
  <c r="BU305" i="18"/>
  <c r="BT305" i="18"/>
  <c r="BR305" i="18"/>
  <c r="BQ305" i="18"/>
  <c r="BP305" i="18"/>
  <c r="BO305" i="18"/>
  <c r="BN305" i="18"/>
  <c r="BM305" i="18"/>
  <c r="BL305" i="18"/>
  <c r="BK305" i="18"/>
  <c r="BJ305" i="18"/>
  <c r="BG305" i="18"/>
  <c r="CS284" i="18"/>
  <c r="CA284" i="18"/>
  <c r="CV284" i="18"/>
  <c r="CU284" i="18"/>
  <c r="CT284" i="18"/>
  <c r="CR284" i="18"/>
  <c r="CQ284" i="18"/>
  <c r="CP284" i="18"/>
  <c r="CO284" i="18"/>
  <c r="CN284" i="18"/>
  <c r="CM284" i="18"/>
  <c r="CL284" i="18"/>
  <c r="CK284" i="18"/>
  <c r="CJ284" i="18"/>
  <c r="CI284" i="18"/>
  <c r="CH284" i="18"/>
  <c r="CG284" i="18"/>
  <c r="CF284" i="18"/>
  <c r="CE284" i="18"/>
  <c r="CD284" i="18"/>
  <c r="CC284" i="18"/>
  <c r="CB284" i="18"/>
  <c r="BZ284" i="18"/>
  <c r="BY284" i="18"/>
  <c r="BX284" i="18"/>
  <c r="BW284" i="18"/>
  <c r="BV284" i="18"/>
  <c r="BU284" i="18"/>
  <c r="BT284" i="18"/>
  <c r="BS284" i="18"/>
  <c r="BR284" i="18"/>
  <c r="BQ284" i="18"/>
  <c r="BP284" i="18"/>
  <c r="BO284" i="18"/>
  <c r="BN284" i="18"/>
  <c r="BM284" i="18"/>
  <c r="BL284" i="18"/>
  <c r="BK284" i="18"/>
  <c r="BJ284" i="18"/>
  <c r="BI284" i="18"/>
  <c r="BG284" i="18"/>
  <c r="CS264" i="18"/>
  <c r="CG264" i="18"/>
  <c r="CV264" i="18"/>
  <c r="CU264" i="18"/>
  <c r="CT264" i="18"/>
  <c r="CR264" i="18"/>
  <c r="CQ264" i="18"/>
  <c r="CP264" i="18"/>
  <c r="CO264" i="18"/>
  <c r="CN264" i="18"/>
  <c r="CM264" i="18"/>
  <c r="CL264" i="18"/>
  <c r="CK264" i="18"/>
  <c r="CJ264" i="18"/>
  <c r="CI264" i="18"/>
  <c r="CH264" i="18"/>
  <c r="CF264" i="18"/>
  <c r="CE264" i="18"/>
  <c r="CD264" i="18"/>
  <c r="CC264" i="18"/>
  <c r="CB264" i="18"/>
  <c r="CA264" i="18"/>
  <c r="BZ264" i="18"/>
  <c r="BY264" i="18"/>
  <c r="BX264" i="18"/>
  <c r="BW264" i="18"/>
  <c r="BV264" i="18"/>
  <c r="BU264" i="18"/>
  <c r="BT264" i="18"/>
  <c r="BS264" i="18"/>
  <c r="BR264" i="18"/>
  <c r="BQ264" i="18"/>
  <c r="BP264" i="18"/>
  <c r="BO264" i="18"/>
  <c r="BN264" i="18"/>
  <c r="BM264" i="18"/>
  <c r="BL264" i="18"/>
  <c r="BK264" i="18"/>
  <c r="BJ264" i="18"/>
  <c r="BI264" i="18"/>
  <c r="BG264" i="18"/>
  <c r="CS244" i="18"/>
  <c r="CI244" i="18"/>
  <c r="BQ244" i="18"/>
  <c r="CV244" i="18"/>
  <c r="CU244" i="18"/>
  <c r="CT244" i="18"/>
  <c r="CR244" i="18"/>
  <c r="CQ244" i="18"/>
  <c r="CP244" i="18"/>
  <c r="CO244" i="18"/>
  <c r="CN244" i="18"/>
  <c r="CM244" i="18"/>
  <c r="CL244" i="18"/>
  <c r="CK244" i="18"/>
  <c r="CJ244" i="18"/>
  <c r="CH244" i="18"/>
  <c r="CG244" i="18"/>
  <c r="CF244" i="18"/>
  <c r="CE244" i="18"/>
  <c r="CD244" i="18"/>
  <c r="CC244" i="18"/>
  <c r="CB244" i="18"/>
  <c r="CA244" i="18"/>
  <c r="BZ244" i="18"/>
  <c r="BY244" i="18"/>
  <c r="BX244" i="18"/>
  <c r="BW244" i="18"/>
  <c r="BV244" i="18"/>
  <c r="BU244" i="18"/>
  <c r="BT244" i="18"/>
  <c r="BS244" i="18"/>
  <c r="BR244" i="18"/>
  <c r="BP244" i="18"/>
  <c r="BO244" i="18"/>
  <c r="BN244" i="18"/>
  <c r="BM244" i="18"/>
  <c r="BL244" i="18"/>
  <c r="BK244" i="18"/>
  <c r="BJ244" i="18"/>
  <c r="BI244" i="18"/>
  <c r="BG244" i="18"/>
  <c r="CS224" i="18"/>
  <c r="CQ224" i="18"/>
  <c r="CO224" i="18"/>
  <c r="CI224" i="18"/>
  <c r="CC224" i="18"/>
  <c r="BU224" i="18"/>
  <c r="BM224" i="18"/>
  <c r="CV224" i="18"/>
  <c r="CU224" i="18"/>
  <c r="CT224" i="18"/>
  <c r="CR224" i="18"/>
  <c r="CP224" i="18"/>
  <c r="CN224" i="18"/>
  <c r="CM224" i="18"/>
  <c r="CL224" i="18"/>
  <c r="CK224" i="18"/>
  <c r="CJ224" i="18"/>
  <c r="CH224" i="18"/>
  <c r="CG224" i="18"/>
  <c r="CF224" i="18"/>
  <c r="CE224" i="18"/>
  <c r="CD224" i="18"/>
  <c r="CB224" i="18"/>
  <c r="CA224" i="18"/>
  <c r="BZ224" i="18"/>
  <c r="BY224" i="18"/>
  <c r="BX224" i="18"/>
  <c r="BW224" i="18"/>
  <c r="BV224" i="18"/>
  <c r="BT224" i="18"/>
  <c r="BS224" i="18"/>
  <c r="BR224" i="18"/>
  <c r="BQ224" i="18"/>
  <c r="BP224" i="18"/>
  <c r="BO224" i="18"/>
  <c r="BN224" i="18"/>
  <c r="BL224" i="18"/>
  <c r="BK224" i="18"/>
  <c r="BJ224" i="18"/>
  <c r="BI224" i="18"/>
  <c r="BG224" i="18"/>
  <c r="CS204" i="18"/>
  <c r="CI204" i="18"/>
  <c r="CC204" i="18"/>
  <c r="CA204" i="18"/>
  <c r="BS204" i="18"/>
  <c r="BM204" i="18"/>
  <c r="CV204" i="18"/>
  <c r="CU204" i="18"/>
  <c r="CT204" i="18"/>
  <c r="CR204" i="18"/>
  <c r="CQ204" i="18"/>
  <c r="CP204" i="18"/>
  <c r="CO204" i="18"/>
  <c r="CN204" i="18"/>
  <c r="CM204" i="18"/>
  <c r="CL204" i="18"/>
  <c r="CK204" i="18"/>
  <c r="CJ204" i="18"/>
  <c r="CH204" i="18"/>
  <c r="CG204" i="18"/>
  <c r="CF204" i="18"/>
  <c r="CE204" i="18"/>
  <c r="CD204" i="18"/>
  <c r="CB204" i="18"/>
  <c r="BZ204" i="18"/>
  <c r="BY204" i="18"/>
  <c r="BX204" i="18"/>
  <c r="BW204" i="18"/>
  <c r="BV204" i="18"/>
  <c r="BU204" i="18"/>
  <c r="BT204" i="18"/>
  <c r="BR204" i="18"/>
  <c r="BQ204" i="18"/>
  <c r="BP204" i="18"/>
  <c r="BO204" i="18"/>
  <c r="BN204" i="18"/>
  <c r="BL204" i="18"/>
  <c r="BK204" i="18"/>
  <c r="BJ204" i="18"/>
  <c r="BI204" i="18"/>
  <c r="BG204" i="18"/>
  <c r="CS183" i="18"/>
  <c r="CG183" i="18"/>
  <c r="CV183" i="18"/>
  <c r="CU183" i="18"/>
  <c r="CT183" i="18"/>
  <c r="CR183" i="18"/>
  <c r="CQ183" i="18"/>
  <c r="CP183" i="18"/>
  <c r="CO183" i="18"/>
  <c r="CN183" i="18"/>
  <c r="CM183" i="18"/>
  <c r="CL183" i="18"/>
  <c r="CK183" i="18"/>
  <c r="CJ183" i="18"/>
  <c r="CI183" i="18"/>
  <c r="CH183" i="18"/>
  <c r="CF183" i="18"/>
  <c r="CE183" i="18"/>
  <c r="CD183" i="18"/>
  <c r="CC183" i="18"/>
  <c r="CB183" i="18"/>
  <c r="CA183" i="18"/>
  <c r="BZ183" i="18"/>
  <c r="BY183" i="18"/>
  <c r="BX183" i="18"/>
  <c r="BW183" i="18"/>
  <c r="BV183" i="18"/>
  <c r="BU183" i="18"/>
  <c r="BT183" i="18"/>
  <c r="BS183" i="18"/>
  <c r="BR183" i="18"/>
  <c r="BQ183" i="18"/>
  <c r="BP183" i="18"/>
  <c r="BO183" i="18"/>
  <c r="BN183" i="18"/>
  <c r="BM183" i="18"/>
  <c r="BL183" i="18"/>
  <c r="BK183" i="18"/>
  <c r="BJ183" i="18"/>
  <c r="BI183" i="18"/>
  <c r="BG183" i="18"/>
  <c r="CS163" i="18"/>
  <c r="CK163" i="18"/>
  <c r="BQ163" i="18"/>
  <c r="CV163" i="18"/>
  <c r="CU163" i="18"/>
  <c r="CT163" i="18"/>
  <c r="CR163" i="18"/>
  <c r="CQ163" i="18"/>
  <c r="CP163" i="18"/>
  <c r="CO163" i="18"/>
  <c r="CN163" i="18"/>
  <c r="CM163" i="18"/>
  <c r="CL163" i="18"/>
  <c r="CJ163" i="18"/>
  <c r="CI163" i="18"/>
  <c r="CH163" i="18"/>
  <c r="CG163" i="18"/>
  <c r="CF163" i="18"/>
  <c r="CE163" i="18"/>
  <c r="CD163" i="18"/>
  <c r="CC163" i="18"/>
  <c r="CB163" i="18"/>
  <c r="CA163" i="18"/>
  <c r="BZ163" i="18"/>
  <c r="BY163" i="18"/>
  <c r="BX163" i="18"/>
  <c r="BW163" i="18"/>
  <c r="BV163" i="18"/>
  <c r="BU163" i="18"/>
  <c r="BT163" i="18"/>
  <c r="BS163" i="18"/>
  <c r="BR163" i="18"/>
  <c r="BP163" i="18"/>
  <c r="BO163" i="18"/>
  <c r="BN163" i="18"/>
  <c r="BM163" i="18"/>
  <c r="BL163" i="18"/>
  <c r="BK163" i="18"/>
  <c r="BJ163" i="18"/>
  <c r="BI163" i="18"/>
  <c r="BG163" i="18"/>
  <c r="CS143" i="18"/>
  <c r="CO143" i="18"/>
  <c r="BM143" i="18"/>
  <c r="CV143" i="18"/>
  <c r="CU143" i="18"/>
  <c r="CT143" i="18"/>
  <c r="CR143" i="18"/>
  <c r="CQ143" i="18"/>
  <c r="CP143" i="18"/>
  <c r="CN143" i="18"/>
  <c r="CM143" i="18"/>
  <c r="CL143" i="18"/>
  <c r="CK143" i="18"/>
  <c r="CJ143" i="18"/>
  <c r="CI143" i="18"/>
  <c r="CH143" i="18"/>
  <c r="CG143" i="18"/>
  <c r="CF143" i="18"/>
  <c r="CE143" i="18"/>
  <c r="CD143" i="18"/>
  <c r="CC143" i="18"/>
  <c r="CB143" i="18"/>
  <c r="CA143" i="18"/>
  <c r="BZ143" i="18"/>
  <c r="BY143" i="18"/>
  <c r="BX143" i="18"/>
  <c r="BW143" i="18"/>
  <c r="BV143" i="18"/>
  <c r="BU143" i="18"/>
  <c r="BT143" i="18"/>
  <c r="BS143" i="18"/>
  <c r="BR143" i="18"/>
  <c r="BQ143" i="18"/>
  <c r="BP143" i="18"/>
  <c r="BO143" i="18"/>
  <c r="BN143" i="18"/>
  <c r="BL143" i="18"/>
  <c r="BK143" i="18"/>
  <c r="BJ143" i="18"/>
  <c r="BI143" i="18"/>
  <c r="BG143" i="18"/>
  <c r="CS123" i="18"/>
  <c r="CI123" i="18"/>
  <c r="CV123" i="18"/>
  <c r="CU123" i="18"/>
  <c r="CT123" i="18"/>
  <c r="CR123" i="18"/>
  <c r="CQ123" i="18"/>
  <c r="CP123" i="18"/>
  <c r="CO123" i="18"/>
  <c r="CN123" i="18"/>
  <c r="CM123" i="18"/>
  <c r="CL123" i="18"/>
  <c r="CK123" i="18"/>
  <c r="CJ123" i="18"/>
  <c r="CH123" i="18"/>
  <c r="CG123" i="18"/>
  <c r="CF123" i="18"/>
  <c r="CE123" i="18"/>
  <c r="CD123" i="18"/>
  <c r="CC123" i="18"/>
  <c r="CB123" i="18"/>
  <c r="CA123" i="18"/>
  <c r="BZ123" i="18"/>
  <c r="BY123" i="18"/>
  <c r="BX123" i="18"/>
  <c r="BW123" i="18"/>
  <c r="BV123" i="18"/>
  <c r="BU123" i="18"/>
  <c r="BT123" i="18"/>
  <c r="BS123" i="18"/>
  <c r="BR123" i="18"/>
  <c r="BQ123" i="18"/>
  <c r="BP123" i="18"/>
  <c r="BO123" i="18"/>
  <c r="BN123" i="18"/>
  <c r="BM123" i="18"/>
  <c r="BL123" i="18"/>
  <c r="BK123" i="18"/>
  <c r="BJ123" i="18"/>
  <c r="BI123" i="18"/>
  <c r="BH123" i="18"/>
  <c r="BG123" i="18"/>
  <c r="CJ103" i="18"/>
  <c r="CD103" i="18"/>
  <c r="BT103" i="18"/>
  <c r="CV103" i="18"/>
  <c r="CU103" i="18"/>
  <c r="CT103" i="18"/>
  <c r="CS103" i="18"/>
  <c r="CR103" i="18"/>
  <c r="CQ103" i="18"/>
  <c r="CP103" i="18"/>
  <c r="CO103" i="18"/>
  <c r="CN103" i="18"/>
  <c r="CM103" i="18"/>
  <c r="CL103" i="18"/>
  <c r="CK103" i="18"/>
  <c r="CI103" i="18"/>
  <c r="CH103" i="18"/>
  <c r="CG103" i="18"/>
  <c r="CF103" i="18"/>
  <c r="CE103" i="18"/>
  <c r="CC103" i="18"/>
  <c r="CB103" i="18"/>
  <c r="CA103" i="18"/>
  <c r="BZ103" i="18"/>
  <c r="BY103" i="18"/>
  <c r="BX103" i="18"/>
  <c r="BW103" i="18"/>
  <c r="BV103" i="18"/>
  <c r="BU103" i="18"/>
  <c r="BS103" i="18"/>
  <c r="BR103" i="18"/>
  <c r="BQ103" i="18"/>
  <c r="BP103" i="18"/>
  <c r="BO103" i="18"/>
  <c r="BN103" i="18"/>
  <c r="BM103" i="18"/>
  <c r="BL103" i="18"/>
  <c r="BK103" i="18"/>
  <c r="BJ103" i="18"/>
  <c r="BI103" i="18"/>
  <c r="BH103" i="18"/>
  <c r="CD82" i="18"/>
  <c r="CV82" i="18"/>
  <c r="CU82" i="18"/>
  <c r="CT82" i="18"/>
  <c r="CS82" i="18"/>
  <c r="CR82" i="18"/>
  <c r="CQ82" i="18"/>
  <c r="CP82" i="18"/>
  <c r="CO82" i="18"/>
  <c r="CN82" i="18"/>
  <c r="CM82" i="18"/>
  <c r="CL82" i="18"/>
  <c r="CK82" i="18"/>
  <c r="CJ82" i="18"/>
  <c r="CI82" i="18"/>
  <c r="CH82" i="18"/>
  <c r="CG82" i="18"/>
  <c r="CF82" i="18"/>
  <c r="CE82" i="18"/>
  <c r="CC82" i="18"/>
  <c r="CB82" i="18"/>
  <c r="CA82" i="18"/>
  <c r="BZ82" i="18"/>
  <c r="BY82" i="18"/>
  <c r="BX82" i="18"/>
  <c r="BW82" i="18"/>
  <c r="BV82" i="18"/>
  <c r="BU82" i="18"/>
  <c r="BT82" i="18"/>
  <c r="BS82" i="18"/>
  <c r="BR82" i="18"/>
  <c r="BQ82" i="18"/>
  <c r="BP82" i="18"/>
  <c r="BO82" i="18"/>
  <c r="BN82" i="18"/>
  <c r="BM82" i="18"/>
  <c r="BL82" i="18"/>
  <c r="BK82" i="18"/>
  <c r="BJ82" i="18"/>
  <c r="BI82" i="18"/>
  <c r="BH82" i="18"/>
  <c r="BF82" i="18"/>
  <c r="CS62" i="18"/>
  <c r="CL62" i="18"/>
  <c r="CD62" i="18"/>
  <c r="BZ62" i="18"/>
  <c r="CV62" i="18"/>
  <c r="CU62" i="18"/>
  <c r="CT62" i="18"/>
  <c r="CR62" i="18"/>
  <c r="CQ62" i="18"/>
  <c r="CP62" i="18"/>
  <c r="CO62" i="18"/>
  <c r="CN62" i="18"/>
  <c r="CM62" i="18"/>
  <c r="CK62" i="18"/>
  <c r="CJ62" i="18"/>
  <c r="CI62" i="18"/>
  <c r="CH62" i="18"/>
  <c r="CG62" i="18"/>
  <c r="CF62" i="18"/>
  <c r="CE62" i="18"/>
  <c r="CC62" i="18"/>
  <c r="CB62" i="18"/>
  <c r="CA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BH62" i="18"/>
  <c r="CS42" i="18"/>
  <c r="CD42" i="18"/>
  <c r="CV42" i="18"/>
  <c r="CU42" i="18"/>
  <c r="CT42" i="18"/>
  <c r="CR42" i="18"/>
  <c r="CQ42" i="18"/>
  <c r="CP42" i="18"/>
  <c r="CO42" i="18"/>
  <c r="CN42" i="18"/>
  <c r="CM42" i="18"/>
  <c r="CL42" i="18"/>
  <c r="CK42" i="18"/>
  <c r="CJ42" i="18"/>
  <c r="CI42" i="18"/>
  <c r="CH42" i="18"/>
  <c r="CG42" i="18"/>
  <c r="CF42" i="18"/>
  <c r="CE42" i="18"/>
  <c r="CC42" i="18"/>
  <c r="CB42" i="18"/>
  <c r="CA42" i="18"/>
  <c r="BZ42" i="18"/>
  <c r="BY42" i="18"/>
  <c r="BX42" i="18"/>
  <c r="BW42" i="18"/>
  <c r="BV42" i="18"/>
  <c r="BU42" i="18"/>
  <c r="BT42" i="18"/>
  <c r="BS42" i="18"/>
  <c r="BR42" i="18"/>
  <c r="BQ42" i="18"/>
  <c r="BP42" i="18"/>
  <c r="BO42" i="18"/>
  <c r="BN42" i="18"/>
  <c r="BM42" i="18"/>
  <c r="BL42" i="18"/>
  <c r="BK42" i="18"/>
  <c r="BJ42" i="18"/>
  <c r="BI42" i="18"/>
  <c r="BH42" i="18"/>
  <c r="BF42" i="18"/>
  <c r="CS22" i="18"/>
  <c r="CR22" i="18"/>
  <c r="CD22" i="18"/>
  <c r="BR22" i="18"/>
  <c r="CV22" i="18"/>
  <c r="CU22" i="18"/>
  <c r="CT22" i="18"/>
  <c r="CQ22" i="18"/>
  <c r="CP22" i="18"/>
  <c r="CO22" i="18"/>
  <c r="CN22" i="18"/>
  <c r="CM22" i="18"/>
  <c r="CL22" i="18"/>
  <c r="CK22" i="18"/>
  <c r="CJ22" i="18"/>
  <c r="CI22" i="18"/>
  <c r="CH22" i="18"/>
  <c r="CG22" i="18"/>
  <c r="CF22" i="18"/>
  <c r="CE22" i="18"/>
  <c r="CC22" i="18"/>
  <c r="CB22" i="18"/>
  <c r="CA22" i="18"/>
  <c r="BZ22" i="18"/>
  <c r="BY22" i="18"/>
  <c r="BX22" i="18"/>
  <c r="BW22" i="18"/>
  <c r="BV22" i="18"/>
  <c r="BU22" i="18"/>
  <c r="BT22" i="18"/>
  <c r="BS22" i="18"/>
  <c r="BQ22" i="18"/>
  <c r="BP22" i="18"/>
  <c r="BO22" i="18"/>
  <c r="BN22" i="18"/>
  <c r="BM22" i="18"/>
  <c r="BL22" i="18"/>
  <c r="BK22" i="18"/>
  <c r="BJ22" i="18"/>
  <c r="BI22" i="18"/>
  <c r="BH22" i="18"/>
  <c r="CD2" i="18"/>
  <c r="CW2" i="18"/>
  <c r="CV2" i="18"/>
  <c r="CU2" i="18"/>
  <c r="CT2" i="18"/>
  <c r="CR2" i="18"/>
  <c r="CQ2" i="18"/>
  <c r="CP2" i="18"/>
  <c r="CO2" i="18"/>
  <c r="CN2" i="18"/>
  <c r="CM2" i="18"/>
  <c r="CL2" i="18"/>
  <c r="CK2" i="18"/>
  <c r="CJ2" i="18"/>
  <c r="CI2" i="18"/>
  <c r="CH2" i="18"/>
  <c r="CG2" i="18"/>
  <c r="CF2" i="18"/>
  <c r="CE2" i="18"/>
  <c r="CC2" i="18"/>
  <c r="CB2" i="18"/>
  <c r="CA2" i="18"/>
  <c r="BZ2" i="18"/>
  <c r="BY2" i="18"/>
  <c r="BX2" i="18"/>
  <c r="BW2" i="18"/>
  <c r="BV2" i="18"/>
  <c r="BU2" i="18"/>
  <c r="BT2" i="18"/>
  <c r="BS2" i="18"/>
  <c r="BR2" i="18"/>
  <c r="BQ2" i="18"/>
  <c r="BP2" i="18"/>
  <c r="BO2" i="18"/>
  <c r="BN2" i="18"/>
  <c r="BM2" i="18"/>
  <c r="BL2" i="18"/>
  <c r="BK2" i="18"/>
  <c r="BJ2" i="18"/>
  <c r="BI2" i="18"/>
  <c r="BG2" i="18"/>
  <c r="F2" i="18"/>
  <c r="E2" i="18"/>
  <c r="CS2" i="18" s="1"/>
  <c r="CO385" i="17"/>
  <c r="BY385" i="17"/>
  <c r="BI385" i="17"/>
  <c r="CV385" i="17"/>
  <c r="CU385" i="17"/>
  <c r="CT385" i="17"/>
  <c r="CS385" i="17"/>
  <c r="CR385" i="17"/>
  <c r="CQ385" i="17"/>
  <c r="CP385" i="17"/>
  <c r="CN385" i="17"/>
  <c r="CM385" i="17"/>
  <c r="CL385" i="17"/>
  <c r="CK385" i="17"/>
  <c r="CJ385" i="17"/>
  <c r="CI385" i="17"/>
  <c r="CH385" i="17"/>
  <c r="CG385" i="17"/>
  <c r="CF385" i="17"/>
  <c r="CE385" i="17"/>
  <c r="CD385" i="17"/>
  <c r="CC385" i="17"/>
  <c r="CB385" i="17"/>
  <c r="CA385" i="17"/>
  <c r="BZ385" i="17"/>
  <c r="BX385" i="17"/>
  <c r="BW385" i="17"/>
  <c r="BV385" i="17"/>
  <c r="BU385" i="17"/>
  <c r="BT385" i="17"/>
  <c r="BS385" i="17"/>
  <c r="BR385" i="17"/>
  <c r="BQ385" i="17"/>
  <c r="BP385" i="17"/>
  <c r="BO385" i="17"/>
  <c r="BN385" i="17"/>
  <c r="BM385" i="17"/>
  <c r="BL385" i="17"/>
  <c r="BK385" i="17"/>
  <c r="BJ385" i="17"/>
  <c r="BG385" i="17"/>
  <c r="CS365" i="17"/>
  <c r="CI365" i="17"/>
  <c r="BY365" i="17"/>
  <c r="BQ365" i="17"/>
  <c r="BM365" i="17"/>
  <c r="CV365" i="17"/>
  <c r="CU365" i="17"/>
  <c r="CT365" i="17"/>
  <c r="CR365" i="17"/>
  <c r="CQ365" i="17"/>
  <c r="CP365" i="17"/>
  <c r="CO365" i="17"/>
  <c r="CN365" i="17"/>
  <c r="CM365" i="17"/>
  <c r="CL365" i="17"/>
  <c r="CK365" i="17"/>
  <c r="CJ365" i="17"/>
  <c r="CH365" i="17"/>
  <c r="CG365" i="17"/>
  <c r="CF365" i="17"/>
  <c r="CE365" i="17"/>
  <c r="CD365" i="17"/>
  <c r="CC365" i="17"/>
  <c r="CB365" i="17"/>
  <c r="CA365" i="17"/>
  <c r="BZ365" i="17"/>
  <c r="BX365" i="17"/>
  <c r="BW365" i="17"/>
  <c r="BV365" i="17"/>
  <c r="BU365" i="17"/>
  <c r="BT365" i="17"/>
  <c r="BS365" i="17"/>
  <c r="BR365" i="17"/>
  <c r="BP365" i="17"/>
  <c r="BO365" i="17"/>
  <c r="BN365" i="17"/>
  <c r="BL365" i="17"/>
  <c r="BK365" i="17"/>
  <c r="BJ365" i="17"/>
  <c r="BI365" i="17"/>
  <c r="BG365" i="17"/>
  <c r="CS345" i="17"/>
  <c r="CQ345" i="17"/>
  <c r="CO345" i="17"/>
  <c r="CC345" i="17"/>
  <c r="BU345" i="17"/>
  <c r="BS345" i="17"/>
  <c r="BI345" i="17"/>
  <c r="CV345" i="17"/>
  <c r="CU345" i="17"/>
  <c r="CT345" i="17"/>
  <c r="CR345" i="17"/>
  <c r="CP345" i="17"/>
  <c r="CN345" i="17"/>
  <c r="CM345" i="17"/>
  <c r="CL345" i="17"/>
  <c r="CK345" i="17"/>
  <c r="CJ345" i="17"/>
  <c r="CI345" i="17"/>
  <c r="CH345" i="17"/>
  <c r="CG345" i="17"/>
  <c r="CF345" i="17"/>
  <c r="CE345" i="17"/>
  <c r="CD345" i="17"/>
  <c r="CB345" i="17"/>
  <c r="CA345" i="17"/>
  <c r="BZ345" i="17"/>
  <c r="BY345" i="17"/>
  <c r="BX345" i="17"/>
  <c r="BW345" i="17"/>
  <c r="BV345" i="17"/>
  <c r="BT345" i="17"/>
  <c r="BR345" i="17"/>
  <c r="BQ345" i="17"/>
  <c r="BP345" i="17"/>
  <c r="BO345" i="17"/>
  <c r="BN345" i="17"/>
  <c r="BM345" i="17"/>
  <c r="BL345" i="17"/>
  <c r="BK345" i="17"/>
  <c r="BJ345" i="17"/>
  <c r="BG345" i="17"/>
  <c r="CS325" i="17"/>
  <c r="CI325" i="17"/>
  <c r="CC325" i="17"/>
  <c r="CA325" i="17"/>
  <c r="BY325" i="17"/>
  <c r="BM325" i="17"/>
  <c r="CV325" i="17"/>
  <c r="CU325" i="17"/>
  <c r="CT325" i="17"/>
  <c r="CR325" i="17"/>
  <c r="CQ325" i="17"/>
  <c r="CP325" i="17"/>
  <c r="CO325" i="17"/>
  <c r="CN325" i="17"/>
  <c r="CM325" i="17"/>
  <c r="CL325" i="17"/>
  <c r="CK325" i="17"/>
  <c r="CJ325" i="17"/>
  <c r="CH325" i="17"/>
  <c r="CG325" i="17"/>
  <c r="CF325" i="17"/>
  <c r="CE325" i="17"/>
  <c r="CD325" i="17"/>
  <c r="CB325" i="17"/>
  <c r="BZ325" i="17"/>
  <c r="BX325" i="17"/>
  <c r="BW325" i="17"/>
  <c r="BV325" i="17"/>
  <c r="BU325" i="17"/>
  <c r="BT325" i="17"/>
  <c r="BS325" i="17"/>
  <c r="BR325" i="17"/>
  <c r="BQ325" i="17"/>
  <c r="BP325" i="17"/>
  <c r="BO325" i="17"/>
  <c r="BN325" i="17"/>
  <c r="BL325" i="17"/>
  <c r="BK325" i="17"/>
  <c r="BJ325" i="17"/>
  <c r="BI325" i="17"/>
  <c r="BG325" i="17"/>
  <c r="CS305" i="17"/>
  <c r="CO305" i="17"/>
  <c r="CG305" i="17"/>
  <c r="CC305" i="17"/>
  <c r="BI305" i="17"/>
  <c r="CV305" i="17"/>
  <c r="CU305" i="17"/>
  <c r="CT305" i="17"/>
  <c r="CR305" i="17"/>
  <c r="CQ305" i="17"/>
  <c r="CP305" i="17"/>
  <c r="CN305" i="17"/>
  <c r="CM305" i="17"/>
  <c r="CL305" i="17"/>
  <c r="CK305" i="17"/>
  <c r="CJ305" i="17"/>
  <c r="CI305" i="17"/>
  <c r="CH305" i="17"/>
  <c r="CF305" i="17"/>
  <c r="CE305" i="17"/>
  <c r="CD305" i="17"/>
  <c r="CB305" i="17"/>
  <c r="CA305" i="17"/>
  <c r="BZ305" i="17"/>
  <c r="BY305" i="17"/>
  <c r="BX305" i="17"/>
  <c r="BW305" i="17"/>
  <c r="BV305" i="17"/>
  <c r="BU305" i="17"/>
  <c r="BT305" i="17"/>
  <c r="BS305" i="17"/>
  <c r="BR305" i="17"/>
  <c r="BQ305" i="17"/>
  <c r="BP305" i="17"/>
  <c r="BO305" i="17"/>
  <c r="BN305" i="17"/>
  <c r="BM305" i="17"/>
  <c r="BL305" i="17"/>
  <c r="BK305" i="17"/>
  <c r="BJ305" i="17"/>
  <c r="BG305" i="17"/>
  <c r="CS284" i="17"/>
  <c r="CO284" i="17"/>
  <c r="CI284" i="17"/>
  <c r="BS284" i="17"/>
  <c r="BQ284" i="17"/>
  <c r="BM284" i="17"/>
  <c r="CV284" i="17"/>
  <c r="CU284" i="17"/>
  <c r="CT284" i="17"/>
  <c r="CR284" i="17"/>
  <c r="CQ284" i="17"/>
  <c r="CP284" i="17"/>
  <c r="CN284" i="17"/>
  <c r="CM284" i="17"/>
  <c r="CL284" i="17"/>
  <c r="CK284" i="17"/>
  <c r="CJ284" i="17"/>
  <c r="CH284" i="17"/>
  <c r="CG284" i="17"/>
  <c r="CF284" i="17"/>
  <c r="CE284" i="17"/>
  <c r="CD284" i="17"/>
  <c r="CC284" i="17"/>
  <c r="CB284" i="17"/>
  <c r="CA284" i="17"/>
  <c r="BZ284" i="17"/>
  <c r="BY284" i="17"/>
  <c r="BX284" i="17"/>
  <c r="BW284" i="17"/>
  <c r="BV284" i="17"/>
  <c r="BU284" i="17"/>
  <c r="BT284" i="17"/>
  <c r="BR284" i="17"/>
  <c r="BP284" i="17"/>
  <c r="BO284" i="17"/>
  <c r="BN284" i="17"/>
  <c r="BL284" i="17"/>
  <c r="BK284" i="17"/>
  <c r="BJ284" i="17"/>
  <c r="BI284" i="17"/>
  <c r="BG284" i="17"/>
  <c r="CS264" i="17"/>
  <c r="CQ264" i="17"/>
  <c r="CO264" i="17"/>
  <c r="CI264" i="17"/>
  <c r="CC264" i="17"/>
  <c r="BY264" i="17"/>
  <c r="BU264" i="17"/>
  <c r="BS264" i="17"/>
  <c r="BM264" i="17"/>
  <c r="CV264" i="17"/>
  <c r="CU264" i="17"/>
  <c r="CT264" i="17"/>
  <c r="CR264" i="17"/>
  <c r="CP264" i="17"/>
  <c r="CN264" i="17"/>
  <c r="CM264" i="17"/>
  <c r="CL264" i="17"/>
  <c r="CK264" i="17"/>
  <c r="CJ264" i="17"/>
  <c r="CH264" i="17"/>
  <c r="CG264" i="17"/>
  <c r="CF264" i="17"/>
  <c r="CE264" i="17"/>
  <c r="CD264" i="17"/>
  <c r="CB264" i="17"/>
  <c r="CA264" i="17"/>
  <c r="BZ264" i="17"/>
  <c r="BX264" i="17"/>
  <c r="BW264" i="17"/>
  <c r="BV264" i="17"/>
  <c r="BT264" i="17"/>
  <c r="BR264" i="17"/>
  <c r="BQ264" i="17"/>
  <c r="BP264" i="17"/>
  <c r="BO264" i="17"/>
  <c r="BN264" i="17"/>
  <c r="BL264" i="17"/>
  <c r="BK264" i="17"/>
  <c r="BJ264" i="17"/>
  <c r="BI264" i="17"/>
  <c r="BG264" i="17"/>
  <c r="CS244" i="17"/>
  <c r="CI244" i="17"/>
  <c r="CC244" i="17"/>
  <c r="CA244" i="17"/>
  <c r="BY244" i="17"/>
  <c r="BS244" i="17"/>
  <c r="BM244" i="17"/>
  <c r="CV244" i="17"/>
  <c r="CU244" i="17"/>
  <c r="CT244" i="17"/>
  <c r="CR244" i="17"/>
  <c r="CQ244" i="17"/>
  <c r="CP244" i="17"/>
  <c r="CO244" i="17"/>
  <c r="CN244" i="17"/>
  <c r="CM244" i="17"/>
  <c r="CL244" i="17"/>
  <c r="CK244" i="17"/>
  <c r="CJ244" i="17"/>
  <c r="CH244" i="17"/>
  <c r="CG244" i="17"/>
  <c r="CF244" i="17"/>
  <c r="CE244" i="17"/>
  <c r="CD244" i="17"/>
  <c r="CB244" i="17"/>
  <c r="BZ244" i="17"/>
  <c r="BX244" i="17"/>
  <c r="BW244" i="17"/>
  <c r="BV244" i="17"/>
  <c r="BU244" i="17"/>
  <c r="BT244" i="17"/>
  <c r="BR244" i="17"/>
  <c r="BQ244" i="17"/>
  <c r="BP244" i="17"/>
  <c r="BO244" i="17"/>
  <c r="BN244" i="17"/>
  <c r="BL244" i="17"/>
  <c r="BK244" i="17"/>
  <c r="BJ244" i="17"/>
  <c r="BI244" i="17"/>
  <c r="BG244" i="17"/>
  <c r="CS224" i="17"/>
  <c r="CO224" i="17"/>
  <c r="CG224" i="17"/>
  <c r="CC224" i="17"/>
  <c r="BY224" i="17"/>
  <c r="BM224" i="17"/>
  <c r="BI224" i="17"/>
  <c r="CV224" i="17"/>
  <c r="CU224" i="17"/>
  <c r="CT224" i="17"/>
  <c r="CR224" i="17"/>
  <c r="CQ224" i="17"/>
  <c r="CP224" i="17"/>
  <c r="CN224" i="17"/>
  <c r="CM224" i="17"/>
  <c r="CL224" i="17"/>
  <c r="CK224" i="17"/>
  <c r="CJ224" i="17"/>
  <c r="CI224" i="17"/>
  <c r="CH224" i="17"/>
  <c r="CF224" i="17"/>
  <c r="CE224" i="17"/>
  <c r="CD224" i="17"/>
  <c r="CB224" i="17"/>
  <c r="CA224" i="17"/>
  <c r="BZ224" i="17"/>
  <c r="BX224" i="17"/>
  <c r="BW224" i="17"/>
  <c r="BV224" i="17"/>
  <c r="BU224" i="17"/>
  <c r="BT224" i="17"/>
  <c r="BS224" i="17"/>
  <c r="BR224" i="17"/>
  <c r="BQ224" i="17"/>
  <c r="BP224" i="17"/>
  <c r="BO224" i="17"/>
  <c r="BN224" i="17"/>
  <c r="BL224" i="17"/>
  <c r="BK224" i="17"/>
  <c r="BJ224" i="17"/>
  <c r="BG224" i="17"/>
  <c r="CS204" i="17"/>
  <c r="CO204" i="17"/>
  <c r="CI204" i="17"/>
  <c r="CA204" i="17"/>
  <c r="BY204" i="17"/>
  <c r="BS204" i="17"/>
  <c r="BQ204" i="17"/>
  <c r="BM204" i="17"/>
  <c r="BI204" i="17"/>
  <c r="CV204" i="17"/>
  <c r="CU204" i="17"/>
  <c r="CT204" i="17"/>
  <c r="CR204" i="17"/>
  <c r="CQ204" i="17"/>
  <c r="CP204" i="17"/>
  <c r="CN204" i="17"/>
  <c r="CM204" i="17"/>
  <c r="CL204" i="17"/>
  <c r="CK204" i="17"/>
  <c r="CJ204" i="17"/>
  <c r="CH204" i="17"/>
  <c r="CG204" i="17"/>
  <c r="CF204" i="17"/>
  <c r="CE204" i="17"/>
  <c r="CD204" i="17"/>
  <c r="CC204" i="17"/>
  <c r="CB204" i="17"/>
  <c r="BZ204" i="17"/>
  <c r="BX204" i="17"/>
  <c r="BW204" i="17"/>
  <c r="BV204" i="17"/>
  <c r="BU204" i="17"/>
  <c r="BT204" i="17"/>
  <c r="BR204" i="17"/>
  <c r="BP204" i="17"/>
  <c r="BO204" i="17"/>
  <c r="BN204" i="17"/>
  <c r="BL204" i="17"/>
  <c r="BK204" i="17"/>
  <c r="BJ204" i="17"/>
  <c r="BG204" i="17"/>
  <c r="CS183" i="17"/>
  <c r="CQ183" i="17"/>
  <c r="BU183" i="17"/>
  <c r="BQ183" i="17"/>
  <c r="CV183" i="17"/>
  <c r="CU183" i="17"/>
  <c r="CT183" i="17"/>
  <c r="CR183" i="17"/>
  <c r="CP183" i="17"/>
  <c r="CO183" i="17"/>
  <c r="CN183" i="17"/>
  <c r="CM183" i="17"/>
  <c r="CL183" i="17"/>
  <c r="CK183" i="17"/>
  <c r="CJ183" i="17"/>
  <c r="CI183" i="17"/>
  <c r="CH183" i="17"/>
  <c r="CG183" i="17"/>
  <c r="CF183" i="17"/>
  <c r="CE183" i="17"/>
  <c r="CD183" i="17"/>
  <c r="CC183" i="17"/>
  <c r="CB183" i="17"/>
  <c r="CA183" i="17"/>
  <c r="BZ183" i="17"/>
  <c r="BY183" i="17"/>
  <c r="BX183" i="17"/>
  <c r="BW183" i="17"/>
  <c r="BV183" i="17"/>
  <c r="BT183" i="17"/>
  <c r="BS183" i="17"/>
  <c r="BR183" i="17"/>
  <c r="BP183" i="17"/>
  <c r="BO183" i="17"/>
  <c r="BN183" i="17"/>
  <c r="BM183" i="17"/>
  <c r="BL183" i="17"/>
  <c r="BK183" i="17"/>
  <c r="BJ183" i="17"/>
  <c r="BI183" i="17"/>
  <c r="BG183" i="17"/>
  <c r="CS163" i="17"/>
  <c r="CQ163" i="17"/>
  <c r="CC163" i="17"/>
  <c r="CA163" i="17"/>
  <c r="BU163" i="17"/>
  <c r="CV163" i="17"/>
  <c r="CU163" i="17"/>
  <c r="CT163" i="17"/>
  <c r="CR163" i="17"/>
  <c r="CP163" i="17"/>
  <c r="CO163" i="17"/>
  <c r="CN163" i="17"/>
  <c r="CM163" i="17"/>
  <c r="CL163" i="17"/>
  <c r="CK163" i="17"/>
  <c r="CJ163" i="17"/>
  <c r="CI163" i="17"/>
  <c r="CH163" i="17"/>
  <c r="CG163" i="17"/>
  <c r="CF163" i="17"/>
  <c r="CE163" i="17"/>
  <c r="CD163" i="17"/>
  <c r="CB163" i="17"/>
  <c r="BZ163" i="17"/>
  <c r="BY163" i="17"/>
  <c r="BX163" i="17"/>
  <c r="BW163" i="17"/>
  <c r="BV163" i="17"/>
  <c r="BT163" i="17"/>
  <c r="BS163" i="17"/>
  <c r="BR163" i="17"/>
  <c r="BQ163" i="17"/>
  <c r="BP163" i="17"/>
  <c r="BO163" i="17"/>
  <c r="BN163" i="17"/>
  <c r="BM163" i="17"/>
  <c r="BL163" i="17"/>
  <c r="BK163" i="17"/>
  <c r="BJ163" i="17"/>
  <c r="BI163" i="17"/>
  <c r="BG163" i="17"/>
  <c r="CS143" i="17"/>
  <c r="CG143" i="17"/>
  <c r="CC143" i="17"/>
  <c r="BM143" i="17"/>
  <c r="CV143" i="17"/>
  <c r="CU143" i="17"/>
  <c r="CT143" i="17"/>
  <c r="CR143" i="17"/>
  <c r="CQ143" i="17"/>
  <c r="CP143" i="17"/>
  <c r="CO143" i="17"/>
  <c r="CN143" i="17"/>
  <c r="CM143" i="17"/>
  <c r="CL143" i="17"/>
  <c r="CK143" i="17"/>
  <c r="CJ143" i="17"/>
  <c r="CI143" i="17"/>
  <c r="CH143" i="17"/>
  <c r="CF143" i="17"/>
  <c r="CE143" i="17"/>
  <c r="CD143" i="17"/>
  <c r="CB143" i="17"/>
  <c r="CA143" i="17"/>
  <c r="BZ143" i="17"/>
  <c r="BY143" i="17"/>
  <c r="BX143" i="17"/>
  <c r="BW143" i="17"/>
  <c r="BV143" i="17"/>
  <c r="BU143" i="17"/>
  <c r="BT143" i="17"/>
  <c r="BS143" i="17"/>
  <c r="BR143" i="17"/>
  <c r="BQ143" i="17"/>
  <c r="BP143" i="17"/>
  <c r="BO143" i="17"/>
  <c r="BN143" i="17"/>
  <c r="BL143" i="17"/>
  <c r="BK143" i="17"/>
  <c r="BJ143" i="17"/>
  <c r="BI143" i="17"/>
  <c r="BG143" i="17"/>
  <c r="CS123" i="17"/>
  <c r="CO123" i="17"/>
  <c r="CG123" i="17"/>
  <c r="BQ123" i="17"/>
  <c r="CV123" i="17"/>
  <c r="CU123" i="17"/>
  <c r="CT123" i="17"/>
  <c r="CR123" i="17"/>
  <c r="CQ123" i="17"/>
  <c r="CP123" i="17"/>
  <c r="CN123" i="17"/>
  <c r="CM123" i="17"/>
  <c r="CL123" i="17"/>
  <c r="CK123" i="17"/>
  <c r="CJ123" i="17"/>
  <c r="CI123" i="17"/>
  <c r="CH123" i="17"/>
  <c r="CF123" i="17"/>
  <c r="CE123" i="17"/>
  <c r="CD123" i="17"/>
  <c r="CC123" i="17"/>
  <c r="CB123" i="17"/>
  <c r="CA123" i="17"/>
  <c r="BZ123" i="17"/>
  <c r="BY123" i="17"/>
  <c r="BX123" i="17"/>
  <c r="BW123" i="17"/>
  <c r="BV123" i="17"/>
  <c r="BU123" i="17"/>
  <c r="BT123" i="17"/>
  <c r="BS123" i="17"/>
  <c r="BR123" i="17"/>
  <c r="BP123" i="17"/>
  <c r="BO123" i="17"/>
  <c r="BN123" i="17"/>
  <c r="BM123" i="17"/>
  <c r="BL123" i="17"/>
  <c r="BK123" i="17"/>
  <c r="BJ123" i="17"/>
  <c r="BI123" i="17"/>
  <c r="BH123" i="17"/>
  <c r="BG123" i="17"/>
  <c r="CS103" i="17"/>
  <c r="CV103" i="17"/>
  <c r="CU103" i="17"/>
  <c r="CT103" i="17"/>
  <c r="CR103" i="17"/>
  <c r="CQ103" i="17"/>
  <c r="CP103" i="17"/>
  <c r="CO103" i="17"/>
  <c r="CN103" i="17"/>
  <c r="CM103" i="17"/>
  <c r="CL103" i="17"/>
  <c r="CK103" i="17"/>
  <c r="CJ103" i="17"/>
  <c r="CI103" i="17"/>
  <c r="CH103" i="17"/>
  <c r="CG103" i="17"/>
  <c r="CF103" i="17"/>
  <c r="CE103" i="17"/>
  <c r="CD103" i="17"/>
  <c r="CC103" i="17"/>
  <c r="CB103" i="17"/>
  <c r="CA103" i="17"/>
  <c r="BZ103" i="17"/>
  <c r="BY103" i="17"/>
  <c r="BX103" i="17"/>
  <c r="BW103" i="17"/>
  <c r="BV103" i="17"/>
  <c r="BU103" i="17"/>
  <c r="BT103" i="17"/>
  <c r="BS103" i="17"/>
  <c r="BR103" i="17"/>
  <c r="BQ103" i="17"/>
  <c r="BP103" i="17"/>
  <c r="BO103" i="17"/>
  <c r="BN103" i="17"/>
  <c r="BM103" i="17"/>
  <c r="BL103" i="17"/>
  <c r="BK103" i="17"/>
  <c r="BJ103" i="17"/>
  <c r="BI103" i="17"/>
  <c r="BG103" i="17"/>
  <c r="CS82" i="17"/>
  <c r="CM82" i="17"/>
  <c r="BW82" i="17"/>
  <c r="BG82" i="17"/>
  <c r="CV82" i="17"/>
  <c r="CU82" i="17"/>
  <c r="CT82" i="17"/>
  <c r="CR82" i="17"/>
  <c r="CQ82" i="17"/>
  <c r="CP82" i="17"/>
  <c r="CO82" i="17"/>
  <c r="CN82" i="17"/>
  <c r="CL82" i="17"/>
  <c r="CK82" i="17"/>
  <c r="CJ82" i="17"/>
  <c r="CI82" i="17"/>
  <c r="CH82" i="17"/>
  <c r="CG82" i="17"/>
  <c r="CF82" i="17"/>
  <c r="CE82" i="17"/>
  <c r="CD82" i="17"/>
  <c r="CC82" i="17"/>
  <c r="CB82" i="17"/>
  <c r="CA82" i="17"/>
  <c r="BZ82" i="17"/>
  <c r="BY82" i="17"/>
  <c r="BX82" i="17"/>
  <c r="BV82" i="17"/>
  <c r="BU82" i="17"/>
  <c r="BT82" i="17"/>
  <c r="BS82" i="17"/>
  <c r="BR82" i="17"/>
  <c r="BQ82" i="17"/>
  <c r="BP82" i="17"/>
  <c r="BO82" i="17"/>
  <c r="BN82" i="17"/>
  <c r="BM82" i="17"/>
  <c r="BL82" i="17"/>
  <c r="BK82" i="17"/>
  <c r="BJ82" i="17"/>
  <c r="BI82" i="17"/>
  <c r="CS62" i="17"/>
  <c r="CM62" i="17"/>
  <c r="BW62" i="17"/>
  <c r="BG62" i="17"/>
  <c r="CV62" i="17"/>
  <c r="CU62" i="17"/>
  <c r="CT62" i="17"/>
  <c r="CR62" i="17"/>
  <c r="CQ62" i="17"/>
  <c r="CP62" i="17"/>
  <c r="CO62" i="17"/>
  <c r="CN62" i="17"/>
  <c r="CL62" i="17"/>
  <c r="CK62" i="17"/>
  <c r="CJ62" i="17"/>
  <c r="CI62" i="17"/>
  <c r="CH62" i="17"/>
  <c r="CG62" i="17"/>
  <c r="CF62" i="17"/>
  <c r="CE62" i="17"/>
  <c r="CD62" i="17"/>
  <c r="CC62" i="17"/>
  <c r="CB62" i="17"/>
  <c r="CA62" i="17"/>
  <c r="BZ62" i="17"/>
  <c r="BY62" i="17"/>
  <c r="BX62" i="17"/>
  <c r="BV62" i="17"/>
  <c r="BU62" i="17"/>
  <c r="BT62" i="17"/>
  <c r="BS62" i="17"/>
  <c r="BR62" i="17"/>
  <c r="BQ62" i="17"/>
  <c r="BP62" i="17"/>
  <c r="BO62" i="17"/>
  <c r="BN62" i="17"/>
  <c r="BM62" i="17"/>
  <c r="BL62" i="17"/>
  <c r="BK62" i="17"/>
  <c r="BJ62" i="17"/>
  <c r="BI62" i="17"/>
  <c r="CS42" i="17"/>
  <c r="CM42" i="17"/>
  <c r="BW42" i="17"/>
  <c r="BG42" i="17"/>
  <c r="CV42" i="17"/>
  <c r="CU42" i="17"/>
  <c r="CT42" i="17"/>
  <c r="CR42" i="17"/>
  <c r="CQ42" i="17"/>
  <c r="CP42" i="17"/>
  <c r="CO42" i="17"/>
  <c r="CN42" i="17"/>
  <c r="CL42" i="17"/>
  <c r="CK42" i="17"/>
  <c r="CJ42" i="17"/>
  <c r="CI42" i="17"/>
  <c r="CH42" i="17"/>
  <c r="CG42" i="17"/>
  <c r="CF42" i="17"/>
  <c r="CE42" i="17"/>
  <c r="CD42" i="17"/>
  <c r="CC42" i="17"/>
  <c r="CB42" i="17"/>
  <c r="CA42" i="17"/>
  <c r="BZ42" i="17"/>
  <c r="BY42" i="17"/>
  <c r="BX42" i="17"/>
  <c r="BV42" i="17"/>
  <c r="BU42" i="17"/>
  <c r="BT42" i="17"/>
  <c r="BS42" i="17"/>
  <c r="BR42" i="17"/>
  <c r="BQ42" i="17"/>
  <c r="BP42" i="17"/>
  <c r="BO42" i="17"/>
  <c r="BN42" i="17"/>
  <c r="BM42" i="17"/>
  <c r="BL42" i="17"/>
  <c r="BK42" i="17"/>
  <c r="BJ42" i="17"/>
  <c r="BI42" i="17"/>
  <c r="CS22" i="17"/>
  <c r="CM22" i="17"/>
  <c r="BW22" i="17"/>
  <c r="BG22" i="17"/>
  <c r="CV22" i="17"/>
  <c r="CU22" i="17"/>
  <c r="CT22" i="17"/>
  <c r="CR22" i="17"/>
  <c r="CQ22" i="17"/>
  <c r="CP22" i="17"/>
  <c r="CO22" i="17"/>
  <c r="CN22" i="17"/>
  <c r="CL22" i="17"/>
  <c r="CK22" i="17"/>
  <c r="CJ22" i="17"/>
  <c r="CI22" i="17"/>
  <c r="CH22" i="17"/>
  <c r="CG22" i="17"/>
  <c r="CF22" i="17"/>
  <c r="CE22" i="17"/>
  <c r="CD22" i="17"/>
  <c r="CC22" i="17"/>
  <c r="CB22" i="17"/>
  <c r="CA22" i="17"/>
  <c r="BZ22" i="17"/>
  <c r="BY22" i="17"/>
  <c r="BX22" i="17"/>
  <c r="BV22" i="17"/>
  <c r="BU22" i="17"/>
  <c r="BT22" i="17"/>
  <c r="BS22" i="17"/>
  <c r="BR22" i="17"/>
  <c r="BQ22" i="17"/>
  <c r="BP22" i="17"/>
  <c r="BO22" i="17"/>
  <c r="BN22" i="17"/>
  <c r="BM22" i="17"/>
  <c r="BL22" i="17"/>
  <c r="BK22" i="17"/>
  <c r="BJ22" i="17"/>
  <c r="BI22" i="17"/>
  <c r="CT2" i="17"/>
  <c r="CP2" i="17"/>
  <c r="CW2" i="17"/>
  <c r="CV2" i="17"/>
  <c r="CU2" i="17"/>
  <c r="CS2" i="17"/>
  <c r="CR2" i="17"/>
  <c r="CQ2" i="17"/>
  <c r="CO2" i="17"/>
  <c r="CN2" i="17"/>
  <c r="CM2" i="17"/>
  <c r="CL2" i="17"/>
  <c r="CK2" i="17"/>
  <c r="CJ2" i="17"/>
  <c r="CI2" i="17"/>
  <c r="CH2" i="17"/>
  <c r="CG2" i="17"/>
  <c r="CF2" i="17"/>
  <c r="CE2" i="17"/>
  <c r="CC2" i="17"/>
  <c r="CB2" i="17"/>
  <c r="CA2" i="17"/>
  <c r="BZ2" i="17"/>
  <c r="BY2" i="17"/>
  <c r="BX2" i="17"/>
  <c r="BW2" i="17"/>
  <c r="BV2" i="17"/>
  <c r="BU2" i="17"/>
  <c r="BT2" i="17"/>
  <c r="BS2" i="17"/>
  <c r="BR2" i="17"/>
  <c r="BQ2" i="17"/>
  <c r="BP2" i="17"/>
  <c r="BO2" i="17"/>
  <c r="BN2" i="17"/>
  <c r="BM2" i="17"/>
  <c r="BL2" i="17"/>
  <c r="BK2" i="17"/>
  <c r="BJ2" i="17"/>
  <c r="BI2" i="17"/>
  <c r="BH2" i="17"/>
  <c r="F2" i="17"/>
  <c r="CD2" i="17" s="1"/>
  <c r="E2" i="17"/>
  <c r="CS385" i="16"/>
  <c r="CM385" i="16"/>
  <c r="BQ385" i="16"/>
  <c r="CV385" i="16"/>
  <c r="CU385" i="16"/>
  <c r="CT385" i="16"/>
  <c r="CR385" i="16"/>
  <c r="CQ385" i="16"/>
  <c r="CP385" i="16"/>
  <c r="CO385" i="16"/>
  <c r="CN385" i="16"/>
  <c r="CL385" i="16"/>
  <c r="CK385" i="16"/>
  <c r="CJ385" i="16"/>
  <c r="CI385" i="16"/>
  <c r="CH385" i="16"/>
  <c r="CG385" i="16"/>
  <c r="CF385" i="16"/>
  <c r="CE385" i="16"/>
  <c r="CD385" i="16"/>
  <c r="CC385" i="16"/>
  <c r="CB385" i="16"/>
  <c r="CA385" i="16"/>
  <c r="BZ385" i="16"/>
  <c r="BY385" i="16"/>
  <c r="BX385" i="16"/>
  <c r="BW385" i="16"/>
  <c r="BV385" i="16"/>
  <c r="BU385" i="16"/>
  <c r="BT385" i="16"/>
  <c r="BS385" i="16"/>
  <c r="BR385" i="16"/>
  <c r="BP385" i="16"/>
  <c r="BO385" i="16"/>
  <c r="BN385" i="16"/>
  <c r="BM385" i="16"/>
  <c r="BL385" i="16"/>
  <c r="BK385" i="16"/>
  <c r="BJ385" i="16"/>
  <c r="BI385" i="16"/>
  <c r="BH385" i="16"/>
  <c r="BG385" i="16"/>
  <c r="BF385" i="16"/>
  <c r="CS365" i="16"/>
  <c r="CC365" i="16"/>
  <c r="BG365" i="16"/>
  <c r="CV365" i="16"/>
  <c r="CU365" i="16"/>
  <c r="CT365" i="16"/>
  <c r="CR365" i="16"/>
  <c r="CQ365" i="16"/>
  <c r="CP365" i="16"/>
  <c r="CO365" i="16"/>
  <c r="CN365" i="16"/>
  <c r="CM365" i="16"/>
  <c r="CL365" i="16"/>
  <c r="CK365" i="16"/>
  <c r="CJ365" i="16"/>
  <c r="CI365" i="16"/>
  <c r="CH365" i="16"/>
  <c r="CG365" i="16"/>
  <c r="CF365" i="16"/>
  <c r="CE365" i="16"/>
  <c r="CD365" i="16"/>
  <c r="CB365" i="16"/>
  <c r="CA365" i="16"/>
  <c r="BZ365" i="16"/>
  <c r="BY365" i="16"/>
  <c r="BX365" i="16"/>
  <c r="BW365" i="16"/>
  <c r="BV365" i="16"/>
  <c r="BU365" i="16"/>
  <c r="BT365" i="16"/>
  <c r="BS365" i="16"/>
  <c r="BR365" i="16"/>
  <c r="BQ365" i="16"/>
  <c r="BP365" i="16"/>
  <c r="BO365" i="16"/>
  <c r="BN365" i="16"/>
  <c r="BM365" i="16"/>
  <c r="BL365" i="16"/>
  <c r="BK365" i="16"/>
  <c r="BJ365" i="16"/>
  <c r="BI365" i="16"/>
  <c r="BH365" i="16"/>
  <c r="CU345" i="16"/>
  <c r="CS345" i="16"/>
  <c r="CK345" i="16"/>
  <c r="BM345" i="16"/>
  <c r="CV345" i="16"/>
  <c r="CT345" i="16"/>
  <c r="CR345" i="16"/>
  <c r="CQ345" i="16"/>
  <c r="CP345" i="16"/>
  <c r="CO345" i="16"/>
  <c r="CN345" i="16"/>
  <c r="CM345" i="16"/>
  <c r="CL345" i="16"/>
  <c r="CJ345" i="16"/>
  <c r="CI345" i="16"/>
  <c r="CH345" i="16"/>
  <c r="CG345" i="16"/>
  <c r="CF345" i="16"/>
  <c r="CE345" i="16"/>
  <c r="CD345" i="16"/>
  <c r="CC345" i="16"/>
  <c r="CB345" i="16"/>
  <c r="CA345" i="16"/>
  <c r="BZ345" i="16"/>
  <c r="BY345" i="16"/>
  <c r="BX345" i="16"/>
  <c r="BW345" i="16"/>
  <c r="BV345" i="16"/>
  <c r="BU345" i="16"/>
  <c r="BT345" i="16"/>
  <c r="BS345" i="16"/>
  <c r="BR345" i="16"/>
  <c r="BQ345" i="16"/>
  <c r="BP345" i="16"/>
  <c r="BO345" i="16"/>
  <c r="BN345" i="16"/>
  <c r="BL345" i="16"/>
  <c r="BK345" i="16"/>
  <c r="BJ345" i="16"/>
  <c r="BI345" i="16"/>
  <c r="BH345" i="16"/>
  <c r="BG345" i="16"/>
  <c r="CS325" i="16"/>
  <c r="CM325" i="16"/>
  <c r="CG325" i="16"/>
  <c r="CC325" i="16"/>
  <c r="BW325" i="16"/>
  <c r="CV325" i="16"/>
  <c r="CU325" i="16"/>
  <c r="CT325" i="16"/>
  <c r="CR325" i="16"/>
  <c r="CQ325" i="16"/>
  <c r="CP325" i="16"/>
  <c r="CO325" i="16"/>
  <c r="CN325" i="16"/>
  <c r="CL325" i="16"/>
  <c r="CK325" i="16"/>
  <c r="CJ325" i="16"/>
  <c r="CI325" i="16"/>
  <c r="CH325" i="16"/>
  <c r="CF325" i="16"/>
  <c r="CE325" i="16"/>
  <c r="CD325" i="16"/>
  <c r="CB325" i="16"/>
  <c r="CA325" i="16"/>
  <c r="BZ325" i="16"/>
  <c r="BY325" i="16"/>
  <c r="BX325" i="16"/>
  <c r="BV325" i="16"/>
  <c r="BU325" i="16"/>
  <c r="BT325" i="16"/>
  <c r="BS325" i="16"/>
  <c r="BR325" i="16"/>
  <c r="BQ325" i="16"/>
  <c r="BP325" i="16"/>
  <c r="BO325" i="16"/>
  <c r="BN325" i="16"/>
  <c r="BM325" i="16"/>
  <c r="BL325" i="16"/>
  <c r="BK325" i="16"/>
  <c r="BJ325" i="16"/>
  <c r="BI325" i="16"/>
  <c r="BH325" i="16"/>
  <c r="BG325" i="16"/>
  <c r="BF325" i="16"/>
  <c r="CS305" i="16"/>
  <c r="CM305" i="16"/>
  <c r="CG305" i="16"/>
  <c r="CC305" i="16"/>
  <c r="BI305" i="16"/>
  <c r="CV305" i="16"/>
  <c r="CU305" i="16"/>
  <c r="CT305" i="16"/>
  <c r="CR305" i="16"/>
  <c r="CQ305" i="16"/>
  <c r="CP305" i="16"/>
  <c r="CO305" i="16"/>
  <c r="CN305" i="16"/>
  <c r="CL305" i="16"/>
  <c r="CK305" i="16"/>
  <c r="CJ305" i="16"/>
  <c r="CI305" i="16"/>
  <c r="CH305" i="16"/>
  <c r="CF305" i="16"/>
  <c r="CE305" i="16"/>
  <c r="CD305" i="16"/>
  <c r="CB305" i="16"/>
  <c r="CA305" i="16"/>
  <c r="BZ305" i="16"/>
  <c r="BY305" i="16"/>
  <c r="BX305" i="16"/>
  <c r="BW305" i="16"/>
  <c r="BV305" i="16"/>
  <c r="BU305" i="16"/>
  <c r="BT305" i="16"/>
  <c r="BS305" i="16"/>
  <c r="BR305" i="16"/>
  <c r="BQ305" i="16"/>
  <c r="BP305" i="16"/>
  <c r="BO305" i="16"/>
  <c r="BN305" i="16"/>
  <c r="BM305" i="16"/>
  <c r="BL305" i="16"/>
  <c r="BK305" i="16"/>
  <c r="BJ305" i="16"/>
  <c r="BH305" i="16"/>
  <c r="BG305" i="16"/>
  <c r="CS284" i="16"/>
  <c r="BY284" i="16"/>
  <c r="CV284" i="16"/>
  <c r="CU284" i="16"/>
  <c r="CT284" i="16"/>
  <c r="CR284" i="16"/>
  <c r="CQ284" i="16"/>
  <c r="CP284" i="16"/>
  <c r="CO284" i="16"/>
  <c r="CN284" i="16"/>
  <c r="CM284" i="16"/>
  <c r="CL284" i="16"/>
  <c r="CK284" i="16"/>
  <c r="CJ284" i="16"/>
  <c r="CI284" i="16"/>
  <c r="CH284" i="16"/>
  <c r="CG284" i="16"/>
  <c r="CF284" i="16"/>
  <c r="CE284" i="16"/>
  <c r="CD284" i="16"/>
  <c r="CC284" i="16"/>
  <c r="CB284" i="16"/>
  <c r="CA284" i="16"/>
  <c r="BZ284" i="16"/>
  <c r="BX284" i="16"/>
  <c r="BW284" i="16"/>
  <c r="BV284" i="16"/>
  <c r="BU284" i="16"/>
  <c r="BT284" i="16"/>
  <c r="BS284" i="16"/>
  <c r="BR284" i="16"/>
  <c r="BQ284" i="16"/>
  <c r="BP284" i="16"/>
  <c r="BO284" i="16"/>
  <c r="BN284" i="16"/>
  <c r="BM284" i="16"/>
  <c r="BL284" i="16"/>
  <c r="BK284" i="16"/>
  <c r="BJ284" i="16"/>
  <c r="BI284" i="16"/>
  <c r="BH284" i="16"/>
  <c r="BG284" i="16"/>
  <c r="BF284" i="16"/>
  <c r="CS264" i="16"/>
  <c r="BQ264" i="16"/>
  <c r="CV264" i="16"/>
  <c r="CU264" i="16"/>
  <c r="CT264" i="16"/>
  <c r="CR264" i="16"/>
  <c r="CQ264" i="16"/>
  <c r="CP264" i="16"/>
  <c r="CO264" i="16"/>
  <c r="CN264" i="16"/>
  <c r="CM264" i="16"/>
  <c r="CL264" i="16"/>
  <c r="CK264" i="16"/>
  <c r="CJ264" i="16"/>
  <c r="CI264" i="16"/>
  <c r="CH264" i="16"/>
  <c r="CG264" i="16"/>
  <c r="CF264" i="16"/>
  <c r="CE264" i="16"/>
  <c r="CD264" i="16"/>
  <c r="CC264" i="16"/>
  <c r="CB264" i="16"/>
  <c r="CA264" i="16"/>
  <c r="BZ264" i="16"/>
  <c r="BY264" i="16"/>
  <c r="BX264" i="16"/>
  <c r="BW264" i="16"/>
  <c r="BV264" i="16"/>
  <c r="BU264" i="16"/>
  <c r="BT264" i="16"/>
  <c r="BS264" i="16"/>
  <c r="BR264" i="16"/>
  <c r="BP264" i="16"/>
  <c r="BO264" i="16"/>
  <c r="BN264" i="16"/>
  <c r="BM264" i="16"/>
  <c r="BL264" i="16"/>
  <c r="BK264" i="16"/>
  <c r="BJ264" i="16"/>
  <c r="BI264" i="16"/>
  <c r="BH264" i="16"/>
  <c r="BG264" i="16"/>
  <c r="CS244" i="16"/>
  <c r="CK244" i="16"/>
  <c r="CV244" i="16"/>
  <c r="CU244" i="16"/>
  <c r="CT244" i="16"/>
  <c r="CR244" i="16"/>
  <c r="CQ244" i="16"/>
  <c r="CP244" i="16"/>
  <c r="CO244" i="16"/>
  <c r="CN244" i="16"/>
  <c r="CM244" i="16"/>
  <c r="CL244" i="16"/>
  <c r="CJ244" i="16"/>
  <c r="CI244" i="16"/>
  <c r="CH244" i="16"/>
  <c r="CG244" i="16"/>
  <c r="CF244" i="16"/>
  <c r="CE244" i="16"/>
  <c r="CD244" i="16"/>
  <c r="CC244" i="16"/>
  <c r="CB244" i="16"/>
  <c r="CA244" i="16"/>
  <c r="BZ244" i="16"/>
  <c r="BY244" i="16"/>
  <c r="BX244" i="16"/>
  <c r="BW244" i="16"/>
  <c r="BV244" i="16"/>
  <c r="BU244" i="16"/>
  <c r="BT244" i="16"/>
  <c r="BS244" i="16"/>
  <c r="BR244" i="16"/>
  <c r="BQ244" i="16"/>
  <c r="BP244" i="16"/>
  <c r="BO244" i="16"/>
  <c r="BN244" i="16"/>
  <c r="BM244" i="16"/>
  <c r="BL244" i="16"/>
  <c r="BK244" i="16"/>
  <c r="BJ244" i="16"/>
  <c r="BI244" i="16"/>
  <c r="BH244" i="16"/>
  <c r="BG244" i="16"/>
  <c r="CS224" i="16"/>
  <c r="BY224" i="16"/>
  <c r="CV224" i="16"/>
  <c r="CU224" i="16"/>
  <c r="CT224" i="16"/>
  <c r="CR224" i="16"/>
  <c r="CQ224" i="16"/>
  <c r="CP224" i="16"/>
  <c r="CO224" i="16"/>
  <c r="CN224" i="16"/>
  <c r="CM224" i="16"/>
  <c r="CL224" i="16"/>
  <c r="CK224" i="16"/>
  <c r="CJ224" i="16"/>
  <c r="CI224" i="16"/>
  <c r="CH224" i="16"/>
  <c r="CG224" i="16"/>
  <c r="CF224" i="16"/>
  <c r="CE224" i="16"/>
  <c r="CD224" i="16"/>
  <c r="CC224" i="16"/>
  <c r="CB224" i="16"/>
  <c r="CA224" i="16"/>
  <c r="BZ224" i="16"/>
  <c r="BX224" i="16"/>
  <c r="BW224" i="16"/>
  <c r="BV224" i="16"/>
  <c r="BU224" i="16"/>
  <c r="BT224" i="16"/>
  <c r="BS224" i="16"/>
  <c r="BR224" i="16"/>
  <c r="BQ224" i="16"/>
  <c r="BP224" i="16"/>
  <c r="BO224" i="16"/>
  <c r="BN224" i="16"/>
  <c r="BM224" i="16"/>
  <c r="BL224" i="16"/>
  <c r="BK224" i="16"/>
  <c r="BJ224" i="16"/>
  <c r="BI224" i="16"/>
  <c r="BH224" i="16"/>
  <c r="BG224" i="16"/>
  <c r="CS204" i="16"/>
  <c r="BM204" i="16"/>
  <c r="CV204" i="16"/>
  <c r="CU204" i="16"/>
  <c r="CT204" i="16"/>
  <c r="CR204" i="16"/>
  <c r="CQ204" i="16"/>
  <c r="CP204" i="16"/>
  <c r="CO204" i="16"/>
  <c r="CN204" i="16"/>
  <c r="CM204" i="16"/>
  <c r="CL204" i="16"/>
  <c r="CK204" i="16"/>
  <c r="CJ204" i="16"/>
  <c r="CI204" i="16"/>
  <c r="CH204" i="16"/>
  <c r="CG204" i="16"/>
  <c r="CF204" i="16"/>
  <c r="CE204" i="16"/>
  <c r="CD204" i="16"/>
  <c r="CC204" i="16"/>
  <c r="CB204" i="16"/>
  <c r="CA204" i="16"/>
  <c r="BZ204" i="16"/>
  <c r="BY204" i="16"/>
  <c r="BX204" i="16"/>
  <c r="BW204" i="16"/>
  <c r="BV204" i="16"/>
  <c r="BU204" i="16"/>
  <c r="BT204" i="16"/>
  <c r="BS204" i="16"/>
  <c r="BR204" i="16"/>
  <c r="BQ204" i="16"/>
  <c r="BP204" i="16"/>
  <c r="BO204" i="16"/>
  <c r="BN204" i="16"/>
  <c r="BL204" i="16"/>
  <c r="BK204" i="16"/>
  <c r="BJ204" i="16"/>
  <c r="BI204" i="16"/>
  <c r="BH204" i="16"/>
  <c r="BG204" i="16"/>
  <c r="CS183" i="16"/>
  <c r="CC183" i="16"/>
  <c r="CV183" i="16"/>
  <c r="CU183" i="16"/>
  <c r="CT183" i="16"/>
  <c r="CR183" i="16"/>
  <c r="CQ183" i="16"/>
  <c r="CP183" i="16"/>
  <c r="CO183" i="16"/>
  <c r="CN183" i="16"/>
  <c r="CM183" i="16"/>
  <c r="CL183" i="16"/>
  <c r="CK183" i="16"/>
  <c r="CJ183" i="16"/>
  <c r="CI183" i="16"/>
  <c r="CH183" i="16"/>
  <c r="CG183" i="16"/>
  <c r="CF183" i="16"/>
  <c r="CE183" i="16"/>
  <c r="CD183" i="16"/>
  <c r="CB183" i="16"/>
  <c r="CA183" i="16"/>
  <c r="BZ183" i="16"/>
  <c r="BY183" i="16"/>
  <c r="BX183" i="16"/>
  <c r="BW183" i="16"/>
  <c r="BV183" i="16"/>
  <c r="BU183" i="16"/>
  <c r="BT183" i="16"/>
  <c r="BS183" i="16"/>
  <c r="BR183" i="16"/>
  <c r="BQ183" i="16"/>
  <c r="BP183" i="16"/>
  <c r="BO183" i="16"/>
  <c r="BN183" i="16"/>
  <c r="BM183" i="16"/>
  <c r="BL183" i="16"/>
  <c r="BK183" i="16"/>
  <c r="BJ183" i="16"/>
  <c r="BI183" i="16"/>
  <c r="BH183" i="16"/>
  <c r="BG183" i="16"/>
  <c r="CS163" i="16"/>
  <c r="CO163" i="16"/>
  <c r="BY163" i="16"/>
  <c r="BQ163" i="16"/>
  <c r="BI163" i="16"/>
  <c r="CV163" i="16"/>
  <c r="CU163" i="16"/>
  <c r="CT163" i="16"/>
  <c r="CR163" i="16"/>
  <c r="CQ163" i="16"/>
  <c r="CP163" i="16"/>
  <c r="CN163" i="16"/>
  <c r="CM163" i="16"/>
  <c r="CL163" i="16"/>
  <c r="CK163" i="16"/>
  <c r="CJ163" i="16"/>
  <c r="CI163" i="16"/>
  <c r="CH163" i="16"/>
  <c r="CG163" i="16"/>
  <c r="CF163" i="16"/>
  <c r="CE163" i="16"/>
  <c r="CD163" i="16"/>
  <c r="CC163" i="16"/>
  <c r="CB163" i="16"/>
  <c r="CA163" i="16"/>
  <c r="BZ163" i="16"/>
  <c r="BX163" i="16"/>
  <c r="BW163" i="16"/>
  <c r="BV163" i="16"/>
  <c r="BU163" i="16"/>
  <c r="BT163" i="16"/>
  <c r="BS163" i="16"/>
  <c r="BR163" i="16"/>
  <c r="BP163" i="16"/>
  <c r="BO163" i="16"/>
  <c r="BN163" i="16"/>
  <c r="BM163" i="16"/>
  <c r="BL163" i="16"/>
  <c r="BK163" i="16"/>
  <c r="BJ163" i="16"/>
  <c r="BH163" i="16"/>
  <c r="BG163" i="16"/>
  <c r="CS143" i="16"/>
  <c r="CK143" i="16"/>
  <c r="CC143" i="16"/>
  <c r="BM143" i="16"/>
  <c r="CV143" i="16"/>
  <c r="CU143" i="16"/>
  <c r="CT143" i="16"/>
  <c r="CR143" i="16"/>
  <c r="CQ143" i="16"/>
  <c r="CP143" i="16"/>
  <c r="CO143" i="16"/>
  <c r="CN143" i="16"/>
  <c r="CM143" i="16"/>
  <c r="CL143" i="16"/>
  <c r="CJ143" i="16"/>
  <c r="CI143" i="16"/>
  <c r="CH143" i="16"/>
  <c r="CG143" i="16"/>
  <c r="CF143" i="16"/>
  <c r="CE143" i="16"/>
  <c r="CD143" i="16"/>
  <c r="CB143" i="16"/>
  <c r="CA143" i="16"/>
  <c r="BZ143" i="16"/>
  <c r="BY143" i="16"/>
  <c r="BX143" i="16"/>
  <c r="BW143" i="16"/>
  <c r="BV143" i="16"/>
  <c r="BU143" i="16"/>
  <c r="BT143" i="16"/>
  <c r="BS143" i="16"/>
  <c r="BR143" i="16"/>
  <c r="BQ143" i="16"/>
  <c r="BP143" i="16"/>
  <c r="BO143" i="16"/>
  <c r="BN143" i="16"/>
  <c r="BL143" i="16"/>
  <c r="BK143" i="16"/>
  <c r="BJ143" i="16"/>
  <c r="BI143" i="16"/>
  <c r="BH143" i="16"/>
  <c r="BG143" i="16"/>
  <c r="CS123" i="16"/>
  <c r="CC123" i="16"/>
  <c r="CV123" i="16"/>
  <c r="CU123" i="16"/>
  <c r="CT123" i="16"/>
  <c r="CR123" i="16"/>
  <c r="CQ123" i="16"/>
  <c r="CP123" i="16"/>
  <c r="CO123" i="16"/>
  <c r="CN123" i="16"/>
  <c r="CM123" i="16"/>
  <c r="CL123" i="16"/>
  <c r="CK123" i="16"/>
  <c r="CJ123" i="16"/>
  <c r="CI123" i="16"/>
  <c r="CH123" i="16"/>
  <c r="CG123" i="16"/>
  <c r="CF123" i="16"/>
  <c r="CE123" i="16"/>
  <c r="CD123" i="16"/>
  <c r="CB123" i="16"/>
  <c r="CA123" i="16"/>
  <c r="BZ123" i="16"/>
  <c r="BY123" i="16"/>
  <c r="BX123" i="16"/>
  <c r="BW123" i="16"/>
  <c r="BV123" i="16"/>
  <c r="BU123" i="16"/>
  <c r="BT123" i="16"/>
  <c r="BS123" i="16"/>
  <c r="BR123" i="16"/>
  <c r="BQ123" i="16"/>
  <c r="BP123" i="16"/>
  <c r="BO123" i="16"/>
  <c r="BN123" i="16"/>
  <c r="BM123" i="16"/>
  <c r="BL123" i="16"/>
  <c r="BK123" i="16"/>
  <c r="BJ123" i="16"/>
  <c r="BI123" i="16"/>
  <c r="BH123" i="16"/>
  <c r="BG123" i="16"/>
  <c r="CV103" i="16"/>
  <c r="CS103" i="16"/>
  <c r="CJ103" i="16"/>
  <c r="CB103" i="16"/>
  <c r="BT103" i="16"/>
  <c r="CU103" i="16"/>
  <c r="CT103" i="16"/>
  <c r="CR103" i="16"/>
  <c r="CQ103" i="16"/>
  <c r="CP103" i="16"/>
  <c r="CO103" i="16"/>
  <c r="CN103" i="16"/>
  <c r="CM103" i="16"/>
  <c r="CL103" i="16"/>
  <c r="CK103" i="16"/>
  <c r="CI103" i="16"/>
  <c r="CH103" i="16"/>
  <c r="CG103" i="16"/>
  <c r="CF103" i="16"/>
  <c r="CE103" i="16"/>
  <c r="CD103" i="16"/>
  <c r="CC103" i="16"/>
  <c r="CA103" i="16"/>
  <c r="BZ103" i="16"/>
  <c r="BY103" i="16"/>
  <c r="BX103" i="16"/>
  <c r="BW103" i="16"/>
  <c r="BV103" i="16"/>
  <c r="BU103" i="16"/>
  <c r="BS103" i="16"/>
  <c r="BR103" i="16"/>
  <c r="BQ103" i="16"/>
  <c r="BP103" i="16"/>
  <c r="BO103" i="16"/>
  <c r="BN103" i="16"/>
  <c r="BM103" i="16"/>
  <c r="BL103" i="16"/>
  <c r="BK103" i="16"/>
  <c r="BJ103" i="16"/>
  <c r="BI103" i="16"/>
  <c r="BH103" i="16"/>
  <c r="BG103" i="16"/>
  <c r="CS82" i="16"/>
  <c r="CM82" i="16"/>
  <c r="CC82" i="16"/>
  <c r="BT82" i="16"/>
  <c r="BG82" i="16"/>
  <c r="CV82" i="16"/>
  <c r="CU82" i="16"/>
  <c r="CT82" i="16"/>
  <c r="CR82" i="16"/>
  <c r="CQ82" i="16"/>
  <c r="CP82" i="16"/>
  <c r="CO82" i="16"/>
  <c r="CN82" i="16"/>
  <c r="CL82" i="16"/>
  <c r="CK82" i="16"/>
  <c r="CJ82" i="16"/>
  <c r="CI82" i="16"/>
  <c r="CH82" i="16"/>
  <c r="CG82" i="16"/>
  <c r="CF82" i="16"/>
  <c r="CE82" i="16"/>
  <c r="CD82" i="16"/>
  <c r="CB82" i="16"/>
  <c r="CA82" i="16"/>
  <c r="BZ82" i="16"/>
  <c r="BY82" i="16"/>
  <c r="BX82" i="16"/>
  <c r="BW82" i="16"/>
  <c r="BV82" i="16"/>
  <c r="BU82" i="16"/>
  <c r="BS82" i="16"/>
  <c r="BR82" i="16"/>
  <c r="BQ82" i="16"/>
  <c r="BP82" i="16"/>
  <c r="BO82" i="16"/>
  <c r="BN82" i="16"/>
  <c r="BM82" i="16"/>
  <c r="BL82" i="16"/>
  <c r="BK82" i="16"/>
  <c r="BJ82" i="16"/>
  <c r="BI82" i="16"/>
  <c r="BH82" i="16"/>
  <c r="CS62" i="16"/>
  <c r="CM62" i="16"/>
  <c r="BT62" i="16"/>
  <c r="CV62" i="16"/>
  <c r="CU62" i="16"/>
  <c r="CT62" i="16"/>
  <c r="CR62" i="16"/>
  <c r="CQ62" i="16"/>
  <c r="CP62" i="16"/>
  <c r="CO62" i="16"/>
  <c r="CN62" i="16"/>
  <c r="CL62" i="16"/>
  <c r="CK62" i="16"/>
  <c r="CJ62" i="16"/>
  <c r="CI62" i="16"/>
  <c r="CH62" i="16"/>
  <c r="CG62" i="16"/>
  <c r="CF62" i="16"/>
  <c r="CE62" i="16"/>
  <c r="CD62" i="16"/>
  <c r="CC62" i="16"/>
  <c r="CB62" i="16"/>
  <c r="CA62" i="16"/>
  <c r="BZ62" i="16"/>
  <c r="BY62" i="16"/>
  <c r="BX62" i="16"/>
  <c r="BW62" i="16"/>
  <c r="BV62" i="16"/>
  <c r="BU62" i="16"/>
  <c r="BS62" i="16"/>
  <c r="BR62" i="16"/>
  <c r="BQ62" i="16"/>
  <c r="BP62" i="16"/>
  <c r="BO62" i="16"/>
  <c r="BN62" i="16"/>
  <c r="BM62" i="16"/>
  <c r="BL62" i="16"/>
  <c r="BK62" i="16"/>
  <c r="BJ62" i="16"/>
  <c r="BI62" i="16"/>
  <c r="BH62" i="16"/>
  <c r="BG62" i="16"/>
  <c r="CS42" i="16"/>
  <c r="CV42" i="16"/>
  <c r="CU42" i="16"/>
  <c r="CT42" i="16"/>
  <c r="CR42" i="16"/>
  <c r="CQ42" i="16"/>
  <c r="CP42" i="16"/>
  <c r="CO42" i="16"/>
  <c r="CN42" i="16"/>
  <c r="CM42" i="16"/>
  <c r="CL42" i="16"/>
  <c r="CK42" i="16"/>
  <c r="CJ42" i="16"/>
  <c r="CI42" i="16"/>
  <c r="CH42" i="16"/>
  <c r="CG42" i="16"/>
  <c r="CF42" i="16"/>
  <c r="CE42" i="16"/>
  <c r="CD42" i="16"/>
  <c r="CC42" i="16"/>
  <c r="CB42" i="16"/>
  <c r="CA42" i="16"/>
  <c r="BZ42" i="16"/>
  <c r="BY42" i="16"/>
  <c r="BX42" i="16"/>
  <c r="BW42" i="16"/>
  <c r="BV42" i="16"/>
  <c r="BU42" i="16"/>
  <c r="BT42" i="16"/>
  <c r="BS42" i="16"/>
  <c r="BR42" i="16"/>
  <c r="BQ42" i="16"/>
  <c r="BP42" i="16"/>
  <c r="BO42" i="16"/>
  <c r="BN42" i="16"/>
  <c r="BM42" i="16"/>
  <c r="BL42" i="16"/>
  <c r="BK42" i="16"/>
  <c r="BJ42" i="16"/>
  <c r="BI42" i="16"/>
  <c r="BF42" i="16"/>
  <c r="BG42" i="16"/>
  <c r="CS22" i="16"/>
  <c r="CJ22" i="16"/>
  <c r="BT22" i="16"/>
  <c r="CV22" i="16"/>
  <c r="CU22" i="16"/>
  <c r="CT22" i="16"/>
  <c r="CR22" i="16"/>
  <c r="CQ22" i="16"/>
  <c r="CP22" i="16"/>
  <c r="CO22" i="16"/>
  <c r="CN22" i="16"/>
  <c r="CM22" i="16"/>
  <c r="CL22" i="16"/>
  <c r="CK22" i="16"/>
  <c r="CI22" i="16"/>
  <c r="CH22" i="16"/>
  <c r="CG22" i="16"/>
  <c r="CF22" i="16"/>
  <c r="CE22" i="16"/>
  <c r="CD22" i="16"/>
  <c r="CC22" i="16"/>
  <c r="CB22" i="16"/>
  <c r="CA22" i="16"/>
  <c r="BZ22" i="16"/>
  <c r="BY22" i="16"/>
  <c r="BX22" i="16"/>
  <c r="BW22" i="16"/>
  <c r="BV22" i="16"/>
  <c r="BU22" i="16"/>
  <c r="BS22" i="16"/>
  <c r="BR22" i="16"/>
  <c r="BQ22" i="16"/>
  <c r="BP22" i="16"/>
  <c r="BO22" i="16"/>
  <c r="BN22" i="16"/>
  <c r="BM22" i="16"/>
  <c r="BL22" i="16"/>
  <c r="BK22" i="16"/>
  <c r="BJ22" i="16"/>
  <c r="BI22" i="16"/>
  <c r="BF22" i="16"/>
  <c r="BG22" i="16"/>
  <c r="CS2" i="16"/>
  <c r="CW2" i="16"/>
  <c r="CV2" i="16"/>
  <c r="CU2" i="16"/>
  <c r="CT2" i="16"/>
  <c r="CR2" i="16"/>
  <c r="CQ2" i="16"/>
  <c r="CP2" i="16"/>
  <c r="CO2" i="16"/>
  <c r="CN2" i="16"/>
  <c r="CM2" i="16"/>
  <c r="CL2" i="16"/>
  <c r="CK2" i="16"/>
  <c r="CJ2" i="16"/>
  <c r="CI2" i="16"/>
  <c r="CH2" i="16"/>
  <c r="CG2" i="16"/>
  <c r="CF2" i="16"/>
  <c r="CE2" i="16"/>
  <c r="CC2" i="16"/>
  <c r="CB2" i="16"/>
  <c r="CA2" i="16"/>
  <c r="BZ2" i="16"/>
  <c r="BY2" i="16"/>
  <c r="BX2" i="16"/>
  <c r="BW2" i="16"/>
  <c r="BV2" i="16"/>
  <c r="BU2" i="16"/>
  <c r="BT2" i="16"/>
  <c r="BS2" i="16"/>
  <c r="BR2" i="16"/>
  <c r="BQ2" i="16"/>
  <c r="BP2" i="16"/>
  <c r="BO2" i="16"/>
  <c r="BN2" i="16"/>
  <c r="BM2" i="16"/>
  <c r="BL2" i="16"/>
  <c r="BK2" i="16"/>
  <c r="BJ2" i="16"/>
  <c r="BI2" i="16"/>
  <c r="BH2" i="16"/>
  <c r="F2" i="16"/>
  <c r="CD2" i="16" s="1"/>
  <c r="E2" i="16"/>
  <c r="CG385" i="15"/>
  <c r="BK385" i="15"/>
  <c r="CV385" i="15"/>
  <c r="CU385" i="15"/>
  <c r="CT385" i="15"/>
  <c r="CS385" i="15"/>
  <c r="CR385" i="15"/>
  <c r="CQ385" i="15"/>
  <c r="CP385" i="15"/>
  <c r="CO385" i="15"/>
  <c r="CN385" i="15"/>
  <c r="CM385" i="15"/>
  <c r="CL385" i="15"/>
  <c r="CK385" i="15"/>
  <c r="CJ385" i="15"/>
  <c r="CI385" i="15"/>
  <c r="CH385" i="15"/>
  <c r="CF385" i="15"/>
  <c r="CE385" i="15"/>
  <c r="CD385" i="15"/>
  <c r="CC385" i="15"/>
  <c r="CB385" i="15"/>
  <c r="CA385" i="15"/>
  <c r="BZ385" i="15"/>
  <c r="BY385" i="15"/>
  <c r="BX385" i="15"/>
  <c r="BW385" i="15"/>
  <c r="BV385" i="15"/>
  <c r="BT385" i="15"/>
  <c r="BS385" i="15"/>
  <c r="BR385" i="15"/>
  <c r="BQ385" i="15"/>
  <c r="BP385" i="15"/>
  <c r="BO385" i="15"/>
  <c r="BN385" i="15"/>
  <c r="BM385" i="15"/>
  <c r="BL385" i="15"/>
  <c r="BJ385" i="15"/>
  <c r="BI385" i="15"/>
  <c r="BH385" i="15"/>
  <c r="BG385" i="15"/>
  <c r="CS365" i="15"/>
  <c r="CV365" i="15"/>
  <c r="CU365" i="15"/>
  <c r="CT365" i="15"/>
  <c r="CR365" i="15"/>
  <c r="CQ365" i="15"/>
  <c r="CP365" i="15"/>
  <c r="CO365" i="15"/>
  <c r="CN365" i="15"/>
  <c r="CM365" i="15"/>
  <c r="CL365" i="15"/>
  <c r="CK365" i="15"/>
  <c r="CJ365" i="15"/>
  <c r="CI365" i="15"/>
  <c r="CH365" i="15"/>
  <c r="CG365" i="15"/>
  <c r="CF365" i="15"/>
  <c r="CE365" i="15"/>
  <c r="CD365" i="15"/>
  <c r="CC365" i="15"/>
  <c r="CB365" i="15"/>
  <c r="CA365" i="15"/>
  <c r="BZ365" i="15"/>
  <c r="BY365" i="15"/>
  <c r="BX365" i="15"/>
  <c r="BW365" i="15"/>
  <c r="BV365" i="15"/>
  <c r="BU365" i="15"/>
  <c r="BT365" i="15"/>
  <c r="BS365" i="15"/>
  <c r="BR365" i="15"/>
  <c r="BQ365" i="15"/>
  <c r="BP365" i="15"/>
  <c r="BO365" i="15"/>
  <c r="BN365" i="15"/>
  <c r="BM365" i="15"/>
  <c r="BL365" i="15"/>
  <c r="BK365" i="15"/>
  <c r="BJ365" i="15"/>
  <c r="BI365" i="15"/>
  <c r="BH365" i="15"/>
  <c r="BG365" i="15"/>
  <c r="CU345" i="15"/>
  <c r="CS345" i="15"/>
  <c r="CO345" i="15"/>
  <c r="CK345" i="15"/>
  <c r="CG345" i="15"/>
  <c r="CE345" i="15"/>
  <c r="BO345" i="15"/>
  <c r="CV345" i="15"/>
  <c r="CT345" i="15"/>
  <c r="CR345" i="15"/>
  <c r="CQ345" i="15"/>
  <c r="CP345" i="15"/>
  <c r="CN345" i="15"/>
  <c r="CM345" i="15"/>
  <c r="CL345" i="15"/>
  <c r="CJ345" i="15"/>
  <c r="CI345" i="15"/>
  <c r="CH345" i="15"/>
  <c r="CF345" i="15"/>
  <c r="CD345" i="15"/>
  <c r="CC345" i="15"/>
  <c r="CB345" i="15"/>
  <c r="CA345" i="15"/>
  <c r="BY345" i="15"/>
  <c r="BX345" i="15"/>
  <c r="BW345" i="15"/>
  <c r="BU345" i="15"/>
  <c r="BT345" i="15"/>
  <c r="BS345" i="15"/>
  <c r="BR345" i="15"/>
  <c r="BQ345" i="15"/>
  <c r="BP345" i="15"/>
  <c r="BN345" i="15"/>
  <c r="BM345" i="15"/>
  <c r="BL345" i="15"/>
  <c r="BK345" i="15"/>
  <c r="BJ345" i="15"/>
  <c r="BI345" i="15"/>
  <c r="BH345" i="15"/>
  <c r="BG345" i="15"/>
  <c r="CS325" i="15"/>
  <c r="CK325" i="15"/>
  <c r="CG325" i="15"/>
  <c r="BU325" i="15"/>
  <c r="BQ325" i="15"/>
  <c r="CV325" i="15"/>
  <c r="CU325" i="15"/>
  <c r="CT325" i="15"/>
  <c r="CR325" i="15"/>
  <c r="CQ325" i="15"/>
  <c r="CP325" i="15"/>
  <c r="CO325" i="15"/>
  <c r="CN325" i="15"/>
  <c r="CM325" i="15"/>
  <c r="CL325" i="15"/>
  <c r="CJ325" i="15"/>
  <c r="CI325" i="15"/>
  <c r="CH325" i="15"/>
  <c r="CF325" i="15"/>
  <c r="CE325" i="15"/>
  <c r="CD325" i="15"/>
  <c r="CC325" i="15"/>
  <c r="CB325" i="15"/>
  <c r="CA325" i="15"/>
  <c r="BZ325" i="15"/>
  <c r="BY325" i="15"/>
  <c r="BX325" i="15"/>
  <c r="BW325" i="15"/>
  <c r="BV325" i="15"/>
  <c r="BT325" i="15"/>
  <c r="BS325" i="15"/>
  <c r="BP325" i="15"/>
  <c r="BO325" i="15"/>
  <c r="BN325" i="15"/>
  <c r="BM325" i="15"/>
  <c r="BL325" i="15"/>
  <c r="BK325" i="15"/>
  <c r="BJ325" i="15"/>
  <c r="BI325" i="15"/>
  <c r="BH325" i="15"/>
  <c r="CS305" i="15"/>
  <c r="CQ305" i="15"/>
  <c r="CM305" i="15"/>
  <c r="CK305" i="15"/>
  <c r="CI305" i="15"/>
  <c r="CA305" i="15"/>
  <c r="BW305" i="15"/>
  <c r="BS305" i="15"/>
  <c r="BK305" i="15"/>
  <c r="CV305" i="15"/>
  <c r="CU305" i="15"/>
  <c r="CT305" i="15"/>
  <c r="CR305" i="15"/>
  <c r="CP305" i="15"/>
  <c r="CO305" i="15"/>
  <c r="CN305" i="15"/>
  <c r="CL305" i="15"/>
  <c r="CJ305" i="15"/>
  <c r="CH305" i="15"/>
  <c r="CG305" i="15"/>
  <c r="CF305" i="15"/>
  <c r="CE305" i="15"/>
  <c r="CD305" i="15"/>
  <c r="CC305" i="15"/>
  <c r="CB305" i="15"/>
  <c r="BZ305" i="15"/>
  <c r="BY305" i="15"/>
  <c r="BX305" i="15"/>
  <c r="BT305" i="15"/>
  <c r="BR305" i="15"/>
  <c r="BQ305" i="15"/>
  <c r="BP305" i="15"/>
  <c r="BO305" i="15"/>
  <c r="BN305" i="15"/>
  <c r="BM305" i="15"/>
  <c r="BL305" i="15"/>
  <c r="BJ305" i="15"/>
  <c r="BI305" i="15"/>
  <c r="BH305" i="15"/>
  <c r="BG305" i="15"/>
  <c r="CS284" i="15"/>
  <c r="CM284" i="15"/>
  <c r="CK284" i="15"/>
  <c r="BW284" i="15"/>
  <c r="BG284" i="15"/>
  <c r="CU284" i="15"/>
  <c r="CT284" i="15"/>
  <c r="CR284" i="15"/>
  <c r="CQ284" i="15"/>
  <c r="CP284" i="15"/>
  <c r="CO284" i="15"/>
  <c r="CN284" i="15"/>
  <c r="CL284" i="15"/>
  <c r="CJ284" i="15"/>
  <c r="CI284" i="15"/>
  <c r="CH284" i="15"/>
  <c r="CG284" i="15"/>
  <c r="CF284" i="15"/>
  <c r="CE284" i="15"/>
  <c r="CD284" i="15"/>
  <c r="CC284" i="15"/>
  <c r="CB284" i="15"/>
  <c r="CA284" i="15"/>
  <c r="BZ284" i="15"/>
  <c r="BY284" i="15"/>
  <c r="BX284" i="15"/>
  <c r="BV284" i="15"/>
  <c r="BT284" i="15"/>
  <c r="BS284" i="15"/>
  <c r="BR284" i="15"/>
  <c r="BQ284" i="15"/>
  <c r="BP284" i="15"/>
  <c r="BO284" i="15"/>
  <c r="BN284" i="15"/>
  <c r="BM284" i="15"/>
  <c r="BL284" i="15"/>
  <c r="BK284" i="15"/>
  <c r="BJ284" i="15"/>
  <c r="BH284" i="15"/>
  <c r="CS264" i="15"/>
  <c r="CO264" i="15"/>
  <c r="CM264" i="15"/>
  <c r="CG264" i="15"/>
  <c r="BY264" i="15"/>
  <c r="BW264" i="15"/>
  <c r="BQ264" i="15"/>
  <c r="BI264" i="15"/>
  <c r="BG264" i="15"/>
  <c r="CU264" i="15"/>
  <c r="CT264" i="15"/>
  <c r="CR264" i="15"/>
  <c r="CQ264" i="15"/>
  <c r="CP264" i="15"/>
  <c r="CN264" i="15"/>
  <c r="CL264" i="15"/>
  <c r="CK264" i="15"/>
  <c r="CJ264" i="15"/>
  <c r="CI264" i="15"/>
  <c r="CH264" i="15"/>
  <c r="CF264" i="15"/>
  <c r="CE264" i="15"/>
  <c r="CD264" i="15"/>
  <c r="CC264" i="15"/>
  <c r="CB264" i="15"/>
  <c r="CA264" i="15"/>
  <c r="BZ264" i="15"/>
  <c r="BV264" i="15"/>
  <c r="BT264" i="15"/>
  <c r="BS264" i="15"/>
  <c r="BR264" i="15"/>
  <c r="BP264" i="15"/>
  <c r="BO264" i="15"/>
  <c r="BN264" i="15"/>
  <c r="BM264" i="15"/>
  <c r="BL264" i="15"/>
  <c r="BK264" i="15"/>
  <c r="BJ264" i="15"/>
  <c r="BH264" i="15"/>
  <c r="CS244" i="15"/>
  <c r="CO244" i="15"/>
  <c r="CM244" i="15"/>
  <c r="CK244" i="15"/>
  <c r="BY244" i="15"/>
  <c r="BW244" i="15"/>
  <c r="BI244" i="15"/>
  <c r="BG244" i="15"/>
  <c r="CV244" i="15"/>
  <c r="CU244" i="15"/>
  <c r="CT244" i="15"/>
  <c r="CR244" i="15"/>
  <c r="CQ244" i="15"/>
  <c r="CP244" i="15"/>
  <c r="CN244" i="15"/>
  <c r="CL244" i="15"/>
  <c r="CJ244" i="15"/>
  <c r="CI244" i="15"/>
  <c r="CH244" i="15"/>
  <c r="CG244" i="15"/>
  <c r="CF244" i="15"/>
  <c r="CE244" i="15"/>
  <c r="CD244" i="15"/>
  <c r="CC244" i="15"/>
  <c r="CB244" i="15"/>
  <c r="CA244" i="15"/>
  <c r="BZ244" i="15"/>
  <c r="BX244" i="15"/>
  <c r="BV244" i="15"/>
  <c r="BU244" i="15"/>
  <c r="BT244" i="15"/>
  <c r="BS244" i="15"/>
  <c r="BR244" i="15"/>
  <c r="BQ244" i="15"/>
  <c r="BP244" i="15"/>
  <c r="BO244" i="15"/>
  <c r="BN244" i="15"/>
  <c r="BM244" i="15"/>
  <c r="BL244" i="15"/>
  <c r="BJ244" i="15"/>
  <c r="BH244" i="15"/>
  <c r="CS224" i="15"/>
  <c r="CO224" i="15"/>
  <c r="CM224" i="15"/>
  <c r="CK224" i="15"/>
  <c r="BY224" i="15"/>
  <c r="BW224" i="15"/>
  <c r="BI224" i="15"/>
  <c r="BG224" i="15"/>
  <c r="CV224" i="15"/>
  <c r="CU224" i="15"/>
  <c r="CT224" i="15"/>
  <c r="CR224" i="15"/>
  <c r="CQ224" i="15"/>
  <c r="CP224" i="15"/>
  <c r="CN224" i="15"/>
  <c r="CL224" i="15"/>
  <c r="CJ224" i="15"/>
  <c r="CI224" i="15"/>
  <c r="CH224" i="15"/>
  <c r="CG224" i="15"/>
  <c r="CF224" i="15"/>
  <c r="CE224" i="15"/>
  <c r="CD224" i="15"/>
  <c r="CC224" i="15"/>
  <c r="CB224" i="15"/>
  <c r="CA224" i="15"/>
  <c r="BZ224" i="15"/>
  <c r="BX224" i="15"/>
  <c r="BV224" i="15"/>
  <c r="BU224" i="15"/>
  <c r="BT224" i="15"/>
  <c r="BS224" i="15"/>
  <c r="BQ224" i="15"/>
  <c r="BP224" i="15"/>
  <c r="BO224" i="15"/>
  <c r="BN224" i="15"/>
  <c r="BM224" i="15"/>
  <c r="BL224" i="15"/>
  <c r="BK224" i="15"/>
  <c r="BJ224" i="15"/>
  <c r="BH224" i="15"/>
  <c r="CS204" i="15"/>
  <c r="CO204" i="15"/>
  <c r="CK204" i="15"/>
  <c r="BY204" i="15"/>
  <c r="BI204" i="15"/>
  <c r="CV204" i="15"/>
  <c r="CU204" i="15"/>
  <c r="CT204" i="15"/>
  <c r="CR204" i="15"/>
  <c r="CQ204" i="15"/>
  <c r="CP204" i="15"/>
  <c r="CN204" i="15"/>
  <c r="CM204" i="15"/>
  <c r="CL204" i="15"/>
  <c r="CJ204" i="15"/>
  <c r="CI204" i="15"/>
  <c r="CH204" i="15"/>
  <c r="CG204" i="15"/>
  <c r="CE204" i="15"/>
  <c r="CD204" i="15"/>
  <c r="CC204" i="15"/>
  <c r="CB204" i="15"/>
  <c r="CA204" i="15"/>
  <c r="BZ204" i="15"/>
  <c r="BX204" i="15"/>
  <c r="BW204" i="15"/>
  <c r="BV204" i="15"/>
  <c r="BT204" i="15"/>
  <c r="BS204" i="15"/>
  <c r="BR204" i="15"/>
  <c r="BQ204" i="15"/>
  <c r="BP204" i="15"/>
  <c r="BO204" i="15"/>
  <c r="BN204" i="15"/>
  <c r="BM204" i="15"/>
  <c r="BL204" i="15"/>
  <c r="BK204" i="15"/>
  <c r="BJ204" i="15"/>
  <c r="BH204" i="15"/>
  <c r="CS183" i="15"/>
  <c r="CQ183" i="15"/>
  <c r="CA183" i="15"/>
  <c r="BK183" i="15"/>
  <c r="CV183" i="15"/>
  <c r="CU183" i="15"/>
  <c r="CT183" i="15"/>
  <c r="CR183" i="15"/>
  <c r="CP183" i="15"/>
  <c r="CO183" i="15"/>
  <c r="CN183" i="15"/>
  <c r="CM183" i="15"/>
  <c r="CL183" i="15"/>
  <c r="CK183" i="15"/>
  <c r="CJ183" i="15"/>
  <c r="CI183" i="15"/>
  <c r="CH183" i="15"/>
  <c r="CG183" i="15"/>
  <c r="CF183" i="15"/>
  <c r="CE183" i="15"/>
  <c r="CD183" i="15"/>
  <c r="CC183" i="15"/>
  <c r="CB183" i="15"/>
  <c r="BZ183" i="15"/>
  <c r="BY183" i="15"/>
  <c r="BX183" i="15"/>
  <c r="BW183" i="15"/>
  <c r="BV183" i="15"/>
  <c r="BU183" i="15"/>
  <c r="BT183" i="15"/>
  <c r="BS183" i="15"/>
  <c r="BR183" i="15"/>
  <c r="BQ183" i="15"/>
  <c r="BP183" i="15"/>
  <c r="BO183" i="15"/>
  <c r="BN183" i="15"/>
  <c r="BM183" i="15"/>
  <c r="BL183" i="15"/>
  <c r="BJ183" i="15"/>
  <c r="BI183" i="15"/>
  <c r="BH183" i="15"/>
  <c r="BG183" i="15"/>
  <c r="CS163" i="15"/>
  <c r="CQ163" i="15"/>
  <c r="CA163" i="15"/>
  <c r="BK163" i="15"/>
  <c r="CV163" i="15"/>
  <c r="CU163" i="15"/>
  <c r="CT163" i="15"/>
  <c r="CR163" i="15"/>
  <c r="CP163" i="15"/>
  <c r="CO163" i="15"/>
  <c r="CN163" i="15"/>
  <c r="CM163" i="15"/>
  <c r="CL163" i="15"/>
  <c r="CK163" i="15"/>
  <c r="CJ163" i="15"/>
  <c r="CI163" i="15"/>
  <c r="CH163" i="15"/>
  <c r="CG163" i="15"/>
  <c r="CF163" i="15"/>
  <c r="CE163" i="15"/>
  <c r="CD163" i="15"/>
  <c r="CC163" i="15"/>
  <c r="CB163" i="15"/>
  <c r="BZ163" i="15"/>
  <c r="BY163" i="15"/>
  <c r="BX163" i="15"/>
  <c r="BW163" i="15"/>
  <c r="BV163" i="15"/>
  <c r="BU163" i="15"/>
  <c r="BT163" i="15"/>
  <c r="BS163" i="15"/>
  <c r="BR163" i="15"/>
  <c r="BQ163" i="15"/>
  <c r="BP163" i="15"/>
  <c r="BO163" i="15"/>
  <c r="BN163" i="15"/>
  <c r="BM163" i="15"/>
  <c r="BL163" i="15"/>
  <c r="BJ163" i="15"/>
  <c r="BI163" i="15"/>
  <c r="BH163" i="15"/>
  <c r="BG163" i="15"/>
  <c r="CU143" i="15"/>
  <c r="CS143" i="15"/>
  <c r="CQ143" i="15"/>
  <c r="CM143" i="15"/>
  <c r="CK143" i="15"/>
  <c r="CI143" i="15"/>
  <c r="CE143" i="15"/>
  <c r="CA143" i="15"/>
  <c r="BW143" i="15"/>
  <c r="BS143" i="15"/>
  <c r="BK143" i="15"/>
  <c r="CV143" i="15"/>
  <c r="CT143" i="15"/>
  <c r="CR143" i="15"/>
  <c r="CP143" i="15"/>
  <c r="CO143" i="15"/>
  <c r="CN143" i="15"/>
  <c r="CL143" i="15"/>
  <c r="CJ143" i="15"/>
  <c r="CH143" i="15"/>
  <c r="CG143" i="15"/>
  <c r="CF143" i="15"/>
  <c r="CD143" i="15"/>
  <c r="CC143" i="15"/>
  <c r="CB143" i="15"/>
  <c r="BZ143" i="15"/>
  <c r="BY143" i="15"/>
  <c r="BX143" i="15"/>
  <c r="BV143" i="15"/>
  <c r="BU143" i="15"/>
  <c r="BT143" i="15"/>
  <c r="BR143" i="15"/>
  <c r="BQ143" i="15"/>
  <c r="BP143" i="15"/>
  <c r="BO143" i="15"/>
  <c r="BN143" i="15"/>
  <c r="BM143" i="15"/>
  <c r="BL143" i="15"/>
  <c r="BJ143" i="15"/>
  <c r="BI143" i="15"/>
  <c r="BH143" i="15"/>
  <c r="CS123" i="15"/>
  <c r="CG123" i="15"/>
  <c r="CC123" i="15"/>
  <c r="BQ123" i="15"/>
  <c r="CV123" i="15"/>
  <c r="CU123" i="15"/>
  <c r="CT123" i="15"/>
  <c r="CR123" i="15"/>
  <c r="CQ123" i="15"/>
  <c r="CP123" i="15"/>
  <c r="CO123" i="15"/>
  <c r="CN123" i="15"/>
  <c r="CM123" i="15"/>
  <c r="CL123" i="15"/>
  <c r="CK123" i="15"/>
  <c r="CJ123" i="15"/>
  <c r="CI123" i="15"/>
  <c r="CH123" i="15"/>
  <c r="CF123" i="15"/>
  <c r="CE123" i="15"/>
  <c r="CD123" i="15"/>
  <c r="CB123" i="15"/>
  <c r="CA123" i="15"/>
  <c r="BZ123" i="15"/>
  <c r="BY123" i="15"/>
  <c r="BX123" i="15"/>
  <c r="BW123" i="15"/>
  <c r="BV123" i="15"/>
  <c r="BT123" i="15"/>
  <c r="BS123" i="15"/>
  <c r="BR123" i="15"/>
  <c r="BP123" i="15"/>
  <c r="BO123" i="15"/>
  <c r="BN123" i="15"/>
  <c r="BM123" i="15"/>
  <c r="BL123" i="15"/>
  <c r="BK123" i="15"/>
  <c r="BJ123" i="15"/>
  <c r="BI123" i="15"/>
  <c r="BH123" i="15"/>
  <c r="BG123" i="15"/>
  <c r="CV103" i="15"/>
  <c r="CF103" i="15"/>
  <c r="BZ103" i="15"/>
  <c r="BJ103" i="15"/>
  <c r="CU103" i="15"/>
  <c r="CT103" i="15"/>
  <c r="CS103" i="15"/>
  <c r="CR103" i="15"/>
  <c r="CQ103" i="15"/>
  <c r="CP103" i="15"/>
  <c r="CO103" i="15"/>
  <c r="CN103" i="15"/>
  <c r="CM103" i="15"/>
  <c r="CL103" i="15"/>
  <c r="CK103" i="15"/>
  <c r="CJ103" i="15"/>
  <c r="CI103" i="15"/>
  <c r="CH103" i="15"/>
  <c r="CG103" i="15"/>
  <c r="CE103" i="15"/>
  <c r="CD103" i="15"/>
  <c r="CC103" i="15"/>
  <c r="CB103" i="15"/>
  <c r="CA103" i="15"/>
  <c r="BY103" i="15"/>
  <c r="BX103" i="15"/>
  <c r="BW103" i="15"/>
  <c r="BV103" i="15"/>
  <c r="BU103" i="15"/>
  <c r="BT103" i="15"/>
  <c r="BS103" i="15"/>
  <c r="BQ103" i="15"/>
  <c r="BP103" i="15"/>
  <c r="BO103" i="15"/>
  <c r="BN103" i="15"/>
  <c r="BM103" i="15"/>
  <c r="BL103" i="15"/>
  <c r="BK103" i="15"/>
  <c r="BI103" i="15"/>
  <c r="BH103" i="15"/>
  <c r="BG103" i="15"/>
  <c r="CV82" i="15"/>
  <c r="CF82" i="15"/>
  <c r="BP82" i="15"/>
  <c r="CU82" i="15"/>
  <c r="CT82" i="15"/>
  <c r="CS82" i="15"/>
  <c r="CR82" i="15"/>
  <c r="CQ82" i="15"/>
  <c r="CP82" i="15"/>
  <c r="CO82" i="15"/>
  <c r="CN82" i="15"/>
  <c r="CM82" i="15"/>
  <c r="CL82" i="15"/>
  <c r="CK82" i="15"/>
  <c r="CJ82" i="15"/>
  <c r="CI82" i="15"/>
  <c r="CH82" i="15"/>
  <c r="CG82" i="15"/>
  <c r="CE82" i="15"/>
  <c r="CD82" i="15"/>
  <c r="CC82" i="15"/>
  <c r="CB82" i="15"/>
  <c r="CA82" i="15"/>
  <c r="BZ82" i="15"/>
  <c r="BY82" i="15"/>
  <c r="BX82" i="15"/>
  <c r="BW82" i="15"/>
  <c r="BV82" i="15"/>
  <c r="BU82" i="15"/>
  <c r="BT82" i="15"/>
  <c r="BS82" i="15"/>
  <c r="BR82" i="15"/>
  <c r="BQ82" i="15"/>
  <c r="BO82" i="15"/>
  <c r="BN82" i="15"/>
  <c r="BM82" i="15"/>
  <c r="BL82" i="15"/>
  <c r="BK82" i="15"/>
  <c r="BJ82" i="15"/>
  <c r="BI82" i="15"/>
  <c r="BH82" i="15"/>
  <c r="BG82" i="15"/>
  <c r="CE62" i="15"/>
  <c r="BH62" i="15"/>
  <c r="CV62" i="15"/>
  <c r="CU62" i="15"/>
  <c r="CT62" i="15"/>
  <c r="CS62" i="15"/>
  <c r="CR62" i="15"/>
  <c r="CQ62" i="15"/>
  <c r="CP62" i="15"/>
  <c r="CO62" i="15"/>
  <c r="CN62" i="15"/>
  <c r="CM62" i="15"/>
  <c r="CL62" i="15"/>
  <c r="CK62" i="15"/>
  <c r="CJ62" i="15"/>
  <c r="CI62" i="15"/>
  <c r="CH62" i="15"/>
  <c r="CG62" i="15"/>
  <c r="CF62" i="15"/>
  <c r="CD62" i="15"/>
  <c r="CC62" i="15"/>
  <c r="CB62" i="15"/>
  <c r="CA62" i="15"/>
  <c r="BZ62" i="15"/>
  <c r="BY62" i="15"/>
  <c r="BX62" i="15"/>
  <c r="BW62" i="15"/>
  <c r="BV62" i="15"/>
  <c r="BU62" i="15"/>
  <c r="BT62" i="15"/>
  <c r="BS62" i="15"/>
  <c r="BR62" i="15"/>
  <c r="BQ62" i="15"/>
  <c r="BP62" i="15"/>
  <c r="BO62" i="15"/>
  <c r="BN62" i="15"/>
  <c r="BM62" i="15"/>
  <c r="BL62" i="15"/>
  <c r="BK62" i="15"/>
  <c r="BJ62" i="15"/>
  <c r="BI62" i="15"/>
  <c r="BG62" i="15"/>
  <c r="CN42" i="15"/>
  <c r="BQ42" i="15"/>
  <c r="CV42" i="15"/>
  <c r="CU42" i="15"/>
  <c r="CT42" i="15"/>
  <c r="CS42" i="15"/>
  <c r="CR42" i="15"/>
  <c r="CQ42" i="15"/>
  <c r="CP42" i="15"/>
  <c r="CO42" i="15"/>
  <c r="CM42" i="15"/>
  <c r="CL42" i="15"/>
  <c r="CK42" i="15"/>
  <c r="CJ42" i="15"/>
  <c r="CI42" i="15"/>
  <c r="CH42" i="15"/>
  <c r="CG42" i="15"/>
  <c r="CF42" i="15"/>
  <c r="CE42" i="15"/>
  <c r="CD42" i="15"/>
  <c r="CC42" i="15"/>
  <c r="CB42" i="15"/>
  <c r="CA42" i="15"/>
  <c r="BZ42" i="15"/>
  <c r="BY42" i="15"/>
  <c r="BX42" i="15"/>
  <c r="BW42" i="15"/>
  <c r="BV42" i="15"/>
  <c r="BU42" i="15"/>
  <c r="BT42" i="15"/>
  <c r="BS42" i="15"/>
  <c r="BR42" i="15"/>
  <c r="BP42" i="15"/>
  <c r="BO42" i="15"/>
  <c r="BN42" i="15"/>
  <c r="BM42" i="15"/>
  <c r="BL42" i="15"/>
  <c r="BK42" i="15"/>
  <c r="BJ42" i="15"/>
  <c r="BI42" i="15"/>
  <c r="BH42" i="15"/>
  <c r="BG42" i="15"/>
  <c r="CE22" i="15"/>
  <c r="BH22" i="15"/>
  <c r="CV22" i="15"/>
  <c r="CU22" i="15"/>
  <c r="CT22" i="15"/>
  <c r="CS22" i="15"/>
  <c r="CR22" i="15"/>
  <c r="CQ22" i="15"/>
  <c r="CP22" i="15"/>
  <c r="CO22" i="15"/>
  <c r="CN22" i="15"/>
  <c r="CM22" i="15"/>
  <c r="CL22" i="15"/>
  <c r="CK22" i="15"/>
  <c r="CJ22" i="15"/>
  <c r="CI22" i="15"/>
  <c r="CH22" i="15"/>
  <c r="CG22" i="15"/>
  <c r="CF22" i="15"/>
  <c r="CD22" i="15"/>
  <c r="CC22" i="15"/>
  <c r="CB22" i="15"/>
  <c r="CA22" i="15"/>
  <c r="BZ22" i="15"/>
  <c r="BY22" i="15"/>
  <c r="BX22" i="15"/>
  <c r="BW22" i="15"/>
  <c r="BV22" i="15"/>
  <c r="BU22" i="15"/>
  <c r="BT22" i="15"/>
  <c r="BS22" i="15"/>
  <c r="BR22" i="15"/>
  <c r="BQ22" i="15"/>
  <c r="BP22" i="15"/>
  <c r="BO22" i="15"/>
  <c r="BN22" i="15"/>
  <c r="BM22" i="15"/>
  <c r="BL22" i="15"/>
  <c r="BK22" i="15"/>
  <c r="BJ22" i="15"/>
  <c r="BI22" i="15"/>
  <c r="BG22" i="15"/>
  <c r="CT2" i="15"/>
  <c r="CP2" i="15"/>
  <c r="CW2" i="15"/>
  <c r="CV2" i="15"/>
  <c r="CU2" i="15"/>
  <c r="CS2" i="15"/>
  <c r="CR2" i="15"/>
  <c r="CQ2" i="15"/>
  <c r="CO2" i="15"/>
  <c r="CN2" i="15"/>
  <c r="CM2" i="15"/>
  <c r="CL2" i="15"/>
  <c r="CK2" i="15"/>
  <c r="CJ2" i="15"/>
  <c r="CI2" i="15"/>
  <c r="CH2" i="15"/>
  <c r="CG2" i="15"/>
  <c r="CF2" i="15"/>
  <c r="CE2" i="15"/>
  <c r="CC2" i="15"/>
  <c r="CB2" i="15"/>
  <c r="CA2" i="15"/>
  <c r="BZ2" i="15"/>
  <c r="BY2" i="15"/>
  <c r="BX2" i="15"/>
  <c r="BW2" i="15"/>
  <c r="BV2" i="15"/>
  <c r="BU2" i="15"/>
  <c r="BT2" i="15"/>
  <c r="BS2" i="15"/>
  <c r="BR2" i="15"/>
  <c r="BQ2" i="15"/>
  <c r="BP2" i="15"/>
  <c r="BO2" i="15"/>
  <c r="BN2" i="15"/>
  <c r="BM2" i="15"/>
  <c r="BL2" i="15"/>
  <c r="BK2" i="15"/>
  <c r="BJ2" i="15"/>
  <c r="BI2" i="15"/>
  <c r="BH2" i="15"/>
  <c r="BG2" i="15"/>
  <c r="F2" i="15"/>
  <c r="CD2" i="15" s="1"/>
  <c r="E2" i="15"/>
  <c r="CM385" i="14"/>
  <c r="BQ385" i="14"/>
  <c r="CV385" i="14"/>
  <c r="CU385" i="14"/>
  <c r="CT385" i="14"/>
  <c r="CS385" i="14"/>
  <c r="CR385" i="14"/>
  <c r="CQ385" i="14"/>
  <c r="CP385" i="14"/>
  <c r="CO385" i="14"/>
  <c r="CN385" i="14"/>
  <c r="CL385" i="14"/>
  <c r="CK385" i="14"/>
  <c r="CJ385" i="14"/>
  <c r="CI385" i="14"/>
  <c r="CH385" i="14"/>
  <c r="CG385" i="14"/>
  <c r="CF385" i="14"/>
  <c r="CE385" i="14"/>
  <c r="CD385" i="14"/>
  <c r="CC385" i="14"/>
  <c r="CB385" i="14"/>
  <c r="CA385" i="14"/>
  <c r="BZ385" i="14"/>
  <c r="BY385" i="14"/>
  <c r="BX385" i="14"/>
  <c r="BW385" i="14"/>
  <c r="BV385" i="14"/>
  <c r="BU385" i="14"/>
  <c r="BT385" i="14"/>
  <c r="BS385" i="14"/>
  <c r="BR385" i="14"/>
  <c r="BP385" i="14"/>
  <c r="BO385" i="14"/>
  <c r="BN385" i="14"/>
  <c r="BM385" i="14"/>
  <c r="BL385" i="14"/>
  <c r="BK385" i="14"/>
  <c r="BJ385" i="14"/>
  <c r="BI385" i="14"/>
  <c r="BG385" i="14"/>
  <c r="CU365" i="14"/>
  <c r="CV365" i="14"/>
  <c r="CT365" i="14"/>
  <c r="CS365" i="14"/>
  <c r="CR365" i="14"/>
  <c r="CQ365" i="14"/>
  <c r="CP365" i="14"/>
  <c r="CO365" i="14"/>
  <c r="CN365" i="14"/>
  <c r="CM365" i="14"/>
  <c r="CL365" i="14"/>
  <c r="CK365" i="14"/>
  <c r="CJ365" i="14"/>
  <c r="CI365" i="14"/>
  <c r="CH365" i="14"/>
  <c r="CG365" i="14"/>
  <c r="CF365" i="14"/>
  <c r="CE365" i="14"/>
  <c r="CD365" i="14"/>
  <c r="CC365" i="14"/>
  <c r="CB365" i="14"/>
  <c r="CA365" i="14"/>
  <c r="BZ365" i="14"/>
  <c r="BY365" i="14"/>
  <c r="BX365" i="14"/>
  <c r="BW365" i="14"/>
  <c r="BV365" i="14"/>
  <c r="BU365" i="14"/>
  <c r="BT365" i="14"/>
  <c r="BS365" i="14"/>
  <c r="BR365" i="14"/>
  <c r="BQ365" i="14"/>
  <c r="BP365" i="14"/>
  <c r="BO365" i="14"/>
  <c r="BN365" i="14"/>
  <c r="BM365" i="14"/>
  <c r="BL365" i="14"/>
  <c r="BK365" i="14"/>
  <c r="BJ365" i="14"/>
  <c r="BI365" i="14"/>
  <c r="BG365" i="14"/>
  <c r="CO345" i="14"/>
  <c r="CG345" i="14"/>
  <c r="BK345" i="14"/>
  <c r="CV345" i="14"/>
  <c r="CU345" i="14"/>
  <c r="CT345" i="14"/>
  <c r="CS345" i="14"/>
  <c r="CR345" i="14"/>
  <c r="CQ345" i="14"/>
  <c r="CP345" i="14"/>
  <c r="CN345" i="14"/>
  <c r="CM345" i="14"/>
  <c r="CL345" i="14"/>
  <c r="CK345" i="14"/>
  <c r="CJ345" i="14"/>
  <c r="CI345" i="14"/>
  <c r="CH345" i="14"/>
  <c r="CF345" i="14"/>
  <c r="CE345" i="14"/>
  <c r="CD345" i="14"/>
  <c r="CC345" i="14"/>
  <c r="CB345" i="14"/>
  <c r="CA345" i="14"/>
  <c r="BZ345" i="14"/>
  <c r="BY345" i="14"/>
  <c r="BX345" i="14"/>
  <c r="BW345" i="14"/>
  <c r="BV345" i="14"/>
  <c r="BU345" i="14"/>
  <c r="BT345" i="14"/>
  <c r="BS345" i="14"/>
  <c r="BR345" i="14"/>
  <c r="BQ345" i="14"/>
  <c r="BP345" i="14"/>
  <c r="BO345" i="14"/>
  <c r="BN345" i="14"/>
  <c r="BM345" i="14"/>
  <c r="BL345" i="14"/>
  <c r="BJ345" i="14"/>
  <c r="BI345" i="14"/>
  <c r="BG345" i="14"/>
  <c r="CS325" i="14"/>
  <c r="CQ325" i="14"/>
  <c r="CI325" i="14"/>
  <c r="CA325" i="14"/>
  <c r="BS325" i="14"/>
  <c r="BK325" i="14"/>
  <c r="CV325" i="14"/>
  <c r="CU325" i="14"/>
  <c r="CT325" i="14"/>
  <c r="CR325" i="14"/>
  <c r="CP325" i="14"/>
  <c r="CO325" i="14"/>
  <c r="CN325" i="14"/>
  <c r="CM325" i="14"/>
  <c r="CL325" i="14"/>
  <c r="CK325" i="14"/>
  <c r="CJ325" i="14"/>
  <c r="CH325" i="14"/>
  <c r="CG325" i="14"/>
  <c r="CF325" i="14"/>
  <c r="CE325" i="14"/>
  <c r="CD325" i="14"/>
  <c r="CC325" i="14"/>
  <c r="CB325" i="14"/>
  <c r="BZ325" i="14"/>
  <c r="BY325" i="14"/>
  <c r="BX325" i="14"/>
  <c r="BW325" i="14"/>
  <c r="BV325" i="14"/>
  <c r="BU325" i="14"/>
  <c r="BT325" i="14"/>
  <c r="BR325" i="14"/>
  <c r="BQ325" i="14"/>
  <c r="BP325" i="14"/>
  <c r="BO325" i="14"/>
  <c r="BN325" i="14"/>
  <c r="BM325" i="14"/>
  <c r="BL325" i="14"/>
  <c r="BJ325" i="14"/>
  <c r="BI325" i="14"/>
  <c r="BG325" i="14"/>
  <c r="CS305" i="14"/>
  <c r="CQ305" i="14"/>
  <c r="CM305" i="14"/>
  <c r="CI305" i="14"/>
  <c r="CA305" i="14"/>
  <c r="BW305" i="14"/>
  <c r="BS305" i="14"/>
  <c r="BK305" i="14"/>
  <c r="CV305" i="14"/>
  <c r="CU305" i="14"/>
  <c r="CT305" i="14"/>
  <c r="CR305" i="14"/>
  <c r="CP305" i="14"/>
  <c r="CO305" i="14"/>
  <c r="CN305" i="14"/>
  <c r="CL305" i="14"/>
  <c r="CK305" i="14"/>
  <c r="CJ305" i="14"/>
  <c r="CH305" i="14"/>
  <c r="CG305" i="14"/>
  <c r="CF305" i="14"/>
  <c r="CE305" i="14"/>
  <c r="CD305" i="14"/>
  <c r="CC305" i="14"/>
  <c r="CB305" i="14"/>
  <c r="BZ305" i="14"/>
  <c r="BY305" i="14"/>
  <c r="BX305" i="14"/>
  <c r="BV305" i="14"/>
  <c r="BU305" i="14"/>
  <c r="BT305" i="14"/>
  <c r="BR305" i="14"/>
  <c r="BQ305" i="14"/>
  <c r="BP305" i="14"/>
  <c r="BO305" i="14"/>
  <c r="BN305" i="14"/>
  <c r="BM305" i="14"/>
  <c r="BL305" i="14"/>
  <c r="BJ305" i="14"/>
  <c r="BI305" i="14"/>
  <c r="BG305" i="14"/>
  <c r="CS284" i="14"/>
  <c r="CQ284" i="14"/>
  <c r="CA284" i="14"/>
  <c r="BK284" i="14"/>
  <c r="CV284" i="14"/>
  <c r="CU284" i="14"/>
  <c r="CT284" i="14"/>
  <c r="CR284" i="14"/>
  <c r="CP284" i="14"/>
  <c r="CO284" i="14"/>
  <c r="CN284" i="14"/>
  <c r="CM284" i="14"/>
  <c r="CL284" i="14"/>
  <c r="CK284" i="14"/>
  <c r="CJ284" i="14"/>
  <c r="CI284" i="14"/>
  <c r="CH284" i="14"/>
  <c r="CG284" i="14"/>
  <c r="CF284" i="14"/>
  <c r="CE284" i="14"/>
  <c r="CD284" i="14"/>
  <c r="CC284" i="14"/>
  <c r="CB284" i="14"/>
  <c r="BZ284" i="14"/>
  <c r="BY284" i="14"/>
  <c r="BX284" i="14"/>
  <c r="BW284" i="14"/>
  <c r="BV284" i="14"/>
  <c r="BU284" i="14"/>
  <c r="BT284" i="14"/>
  <c r="BS284" i="14"/>
  <c r="BR284" i="14"/>
  <c r="BQ284" i="14"/>
  <c r="BP284" i="14"/>
  <c r="BO284" i="14"/>
  <c r="BN284" i="14"/>
  <c r="BM284" i="14"/>
  <c r="BL284" i="14"/>
  <c r="BJ284" i="14"/>
  <c r="BI284" i="14"/>
  <c r="BG284" i="14"/>
  <c r="CU264" i="14"/>
  <c r="CS264" i="14"/>
  <c r="CQ264" i="14"/>
  <c r="CM264" i="14"/>
  <c r="CI264" i="14"/>
  <c r="CE264" i="14"/>
  <c r="CA264" i="14"/>
  <c r="BK264" i="14"/>
  <c r="CV264" i="14"/>
  <c r="CT264" i="14"/>
  <c r="CR264" i="14"/>
  <c r="CP264" i="14"/>
  <c r="CO264" i="14"/>
  <c r="CN264" i="14"/>
  <c r="CL264" i="14"/>
  <c r="CK264" i="14"/>
  <c r="CJ264" i="14"/>
  <c r="CH264" i="14"/>
  <c r="CG264" i="14"/>
  <c r="CF264" i="14"/>
  <c r="CD264" i="14"/>
  <c r="CC264" i="14"/>
  <c r="CB264" i="14"/>
  <c r="BZ264" i="14"/>
  <c r="BY264" i="14"/>
  <c r="BX264" i="14"/>
  <c r="BW264" i="14"/>
  <c r="BV264" i="14"/>
  <c r="BU264" i="14"/>
  <c r="BT264" i="14"/>
  <c r="BS264" i="14"/>
  <c r="BR264" i="14"/>
  <c r="BQ264" i="14"/>
  <c r="BP264" i="14"/>
  <c r="BO264" i="14"/>
  <c r="BN264" i="14"/>
  <c r="BM264" i="14"/>
  <c r="BL264" i="14"/>
  <c r="BJ264" i="14"/>
  <c r="BI264" i="14"/>
  <c r="BG264" i="14"/>
  <c r="CU244" i="14"/>
  <c r="CS244" i="14"/>
  <c r="CQ244" i="14"/>
  <c r="CM244" i="14"/>
  <c r="CI244" i="14"/>
  <c r="CE244" i="14"/>
  <c r="CA244" i="14"/>
  <c r="BW244" i="14"/>
  <c r="BS244" i="14"/>
  <c r="BO244" i="14"/>
  <c r="BK244" i="14"/>
  <c r="CV244" i="14"/>
  <c r="CT244" i="14"/>
  <c r="CR244" i="14"/>
  <c r="CP244" i="14"/>
  <c r="CO244" i="14"/>
  <c r="CN244" i="14"/>
  <c r="CL244" i="14"/>
  <c r="CK244" i="14"/>
  <c r="CJ244" i="14"/>
  <c r="CH244" i="14"/>
  <c r="CG244" i="14"/>
  <c r="CF244" i="14"/>
  <c r="CD244" i="14"/>
  <c r="CC244" i="14"/>
  <c r="CB244" i="14"/>
  <c r="BZ244" i="14"/>
  <c r="BY244" i="14"/>
  <c r="BX244" i="14"/>
  <c r="BV244" i="14"/>
  <c r="BU244" i="14"/>
  <c r="BT244" i="14"/>
  <c r="BR244" i="14"/>
  <c r="BQ244" i="14"/>
  <c r="BP244" i="14"/>
  <c r="BN244" i="14"/>
  <c r="BM244" i="14"/>
  <c r="BL244" i="14"/>
  <c r="BJ244" i="14"/>
  <c r="BI244" i="14"/>
  <c r="BG244" i="14"/>
  <c r="CU224" i="14"/>
  <c r="CS224" i="14"/>
  <c r="CQ224" i="14"/>
  <c r="CM224" i="14"/>
  <c r="CI224" i="14"/>
  <c r="CE224" i="14"/>
  <c r="CA224" i="14"/>
  <c r="BW224" i="14"/>
  <c r="BS224" i="14"/>
  <c r="BO224" i="14"/>
  <c r="BK224" i="14"/>
  <c r="BG224" i="14"/>
  <c r="CV224" i="14"/>
  <c r="CT224" i="14"/>
  <c r="CR224" i="14"/>
  <c r="CP224" i="14"/>
  <c r="CO224" i="14"/>
  <c r="CN224" i="14"/>
  <c r="CL224" i="14"/>
  <c r="CK224" i="14"/>
  <c r="CJ224" i="14"/>
  <c r="CH224" i="14"/>
  <c r="CG224" i="14"/>
  <c r="CF224" i="14"/>
  <c r="CD224" i="14"/>
  <c r="CC224" i="14"/>
  <c r="CB224" i="14"/>
  <c r="BZ224" i="14"/>
  <c r="BY224" i="14"/>
  <c r="BX224" i="14"/>
  <c r="BV224" i="14"/>
  <c r="BU224" i="14"/>
  <c r="BT224" i="14"/>
  <c r="BR224" i="14"/>
  <c r="BQ224" i="14"/>
  <c r="BP224" i="14"/>
  <c r="BN224" i="14"/>
  <c r="BM224" i="14"/>
  <c r="BL224" i="14"/>
  <c r="BJ224" i="14"/>
  <c r="BI224" i="14"/>
  <c r="CU204" i="14"/>
  <c r="CS204" i="14"/>
  <c r="CQ204" i="14"/>
  <c r="CM204" i="14"/>
  <c r="CI204" i="14"/>
  <c r="CE204" i="14"/>
  <c r="CA204" i="14"/>
  <c r="BW204" i="14"/>
  <c r="BS204" i="14"/>
  <c r="BO204" i="14"/>
  <c r="BK204" i="14"/>
  <c r="BG204" i="14"/>
  <c r="CV204" i="14"/>
  <c r="CT204" i="14"/>
  <c r="CR204" i="14"/>
  <c r="CP204" i="14"/>
  <c r="CO204" i="14"/>
  <c r="CN204" i="14"/>
  <c r="CL204" i="14"/>
  <c r="CK204" i="14"/>
  <c r="CJ204" i="14"/>
  <c r="CH204" i="14"/>
  <c r="CG204" i="14"/>
  <c r="CF204" i="14"/>
  <c r="CD204" i="14"/>
  <c r="CC204" i="14"/>
  <c r="CB204" i="14"/>
  <c r="BZ204" i="14"/>
  <c r="BY204" i="14"/>
  <c r="BX204" i="14"/>
  <c r="BV204" i="14"/>
  <c r="BU204" i="14"/>
  <c r="BT204" i="14"/>
  <c r="BR204" i="14"/>
  <c r="BQ204" i="14"/>
  <c r="BP204" i="14"/>
  <c r="BN204" i="14"/>
  <c r="BM204" i="14"/>
  <c r="BL204" i="14"/>
  <c r="BJ204" i="14"/>
  <c r="BI204" i="14"/>
  <c r="CS183" i="14"/>
  <c r="CV183" i="14"/>
  <c r="CU183" i="14"/>
  <c r="CT183" i="14"/>
  <c r="CR183" i="14"/>
  <c r="CQ183" i="14"/>
  <c r="CP183" i="14"/>
  <c r="CO183" i="14"/>
  <c r="CN183" i="14"/>
  <c r="CM183" i="14"/>
  <c r="CL183" i="14"/>
  <c r="CK183" i="14"/>
  <c r="CJ183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P183" i="14"/>
  <c r="BO183" i="14"/>
  <c r="BN183" i="14"/>
  <c r="BM183" i="14"/>
  <c r="BL183" i="14"/>
  <c r="BK183" i="14"/>
  <c r="BJ183" i="14"/>
  <c r="BI183" i="14"/>
  <c r="BH183" i="14"/>
  <c r="BG183" i="14"/>
  <c r="BF183" i="14"/>
  <c r="CS163" i="14"/>
  <c r="CV163" i="14"/>
  <c r="CU163" i="14"/>
  <c r="CT163" i="14"/>
  <c r="CR163" i="14"/>
  <c r="CQ163" i="14"/>
  <c r="CP163" i="14"/>
  <c r="CO163" i="14"/>
  <c r="CN163" i="14"/>
  <c r="CM163" i="14"/>
  <c r="CL163" i="14"/>
  <c r="CK163" i="14"/>
  <c r="CJ163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P163" i="14"/>
  <c r="BO163" i="14"/>
  <c r="BN163" i="14"/>
  <c r="BM163" i="14"/>
  <c r="BL163" i="14"/>
  <c r="BK163" i="14"/>
  <c r="BJ163" i="14"/>
  <c r="BI163" i="14"/>
  <c r="BH163" i="14"/>
  <c r="BG163" i="14"/>
  <c r="CQ143" i="14"/>
  <c r="BW143" i="14"/>
  <c r="CV143" i="14"/>
  <c r="CU143" i="14"/>
  <c r="CT143" i="14"/>
  <c r="CS143" i="14"/>
  <c r="CR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G143" i="14"/>
  <c r="CI123" i="14"/>
  <c r="BO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N123" i="14"/>
  <c r="BM123" i="14"/>
  <c r="BL123" i="14"/>
  <c r="BK123" i="14"/>
  <c r="BJ123" i="14"/>
  <c r="BI123" i="14"/>
  <c r="BG123" i="14"/>
  <c r="CU103" i="14"/>
  <c r="CE103" i="14"/>
  <c r="BO103" i="14"/>
  <c r="CV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N103" i="14"/>
  <c r="BM103" i="14"/>
  <c r="BL103" i="14"/>
  <c r="BK103" i="14"/>
  <c r="BJ103" i="14"/>
  <c r="BI103" i="14"/>
  <c r="BG103" i="14"/>
  <c r="CU82" i="14"/>
  <c r="CE82" i="14"/>
  <c r="BO82" i="14"/>
  <c r="CV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N82" i="14"/>
  <c r="BM82" i="14"/>
  <c r="BL82" i="14"/>
  <c r="BK82" i="14"/>
  <c r="BJ82" i="14"/>
  <c r="BI82" i="14"/>
  <c r="BG82" i="14"/>
  <c r="CG62" i="14"/>
  <c r="BQ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P62" i="14"/>
  <c r="BO62" i="14"/>
  <c r="BN62" i="14"/>
  <c r="BM62" i="14"/>
  <c r="BL62" i="14"/>
  <c r="BK62" i="14"/>
  <c r="BJ62" i="14"/>
  <c r="BI62" i="14"/>
  <c r="BF62" i="14"/>
  <c r="BG62" i="14"/>
  <c r="CI42" i="14"/>
  <c r="BS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R42" i="14"/>
  <c r="BQ42" i="14"/>
  <c r="BP42" i="14"/>
  <c r="BO42" i="14"/>
  <c r="BN42" i="14"/>
  <c r="BM42" i="14"/>
  <c r="BL42" i="14"/>
  <c r="BK42" i="14"/>
  <c r="BJ42" i="14"/>
  <c r="BI42" i="14"/>
  <c r="BG4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CN2" i="14"/>
  <c r="CW2" i="14"/>
  <c r="CV2" i="14"/>
  <c r="CU2" i="14"/>
  <c r="CT2" i="14"/>
  <c r="CS2" i="14"/>
  <c r="CR2" i="14"/>
  <c r="CQ2" i="14"/>
  <c r="CP2" i="14"/>
  <c r="CO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K2" i="14"/>
  <c r="BJ2" i="14"/>
  <c r="BI2" i="14"/>
  <c r="BH2" i="14"/>
  <c r="BG2" i="14"/>
  <c r="F2" i="14"/>
  <c r="E2" i="14"/>
  <c r="CU385" i="13"/>
  <c r="CA385" i="13"/>
  <c r="BG385" i="13"/>
  <c r="CV385" i="13"/>
  <c r="CT385" i="13"/>
  <c r="CS385" i="13"/>
  <c r="CR385" i="13"/>
  <c r="CQ385" i="13"/>
  <c r="CP385" i="13"/>
  <c r="CO385" i="13"/>
  <c r="CN385" i="13"/>
  <c r="CM385" i="13"/>
  <c r="CL385" i="13"/>
  <c r="CK385" i="13"/>
  <c r="CJ385" i="13"/>
  <c r="CI385" i="13"/>
  <c r="CH385" i="13"/>
  <c r="CG385" i="13"/>
  <c r="CF385" i="13"/>
  <c r="CE385" i="13"/>
  <c r="CD385" i="13"/>
  <c r="CC385" i="13"/>
  <c r="CB385" i="13"/>
  <c r="BZ385" i="13"/>
  <c r="BY385" i="13"/>
  <c r="BX385" i="13"/>
  <c r="BW385" i="13"/>
  <c r="BV385" i="13"/>
  <c r="BU385" i="13"/>
  <c r="BT385" i="13"/>
  <c r="BS385" i="13"/>
  <c r="BR385" i="13"/>
  <c r="BQ385" i="13"/>
  <c r="BP385" i="13"/>
  <c r="BO385" i="13"/>
  <c r="BN385" i="13"/>
  <c r="BM385" i="13"/>
  <c r="BL385" i="13"/>
  <c r="BK385" i="13"/>
  <c r="BJ385" i="13"/>
  <c r="BI385" i="13"/>
  <c r="CE365" i="13"/>
  <c r="BI365" i="13"/>
  <c r="CV365" i="13"/>
  <c r="CU365" i="13"/>
  <c r="CT365" i="13"/>
  <c r="CS365" i="13"/>
  <c r="CR365" i="13"/>
  <c r="CQ365" i="13"/>
  <c r="CP365" i="13"/>
  <c r="CO365" i="13"/>
  <c r="CN365" i="13"/>
  <c r="CM365" i="13"/>
  <c r="CL365" i="13"/>
  <c r="CK365" i="13"/>
  <c r="CJ365" i="13"/>
  <c r="CI365" i="13"/>
  <c r="CH365" i="13"/>
  <c r="CG365" i="13"/>
  <c r="CF365" i="13"/>
  <c r="CD365" i="13"/>
  <c r="CC365" i="13"/>
  <c r="CB365" i="13"/>
  <c r="CA365" i="13"/>
  <c r="BZ365" i="13"/>
  <c r="BY365" i="13"/>
  <c r="BX365" i="13"/>
  <c r="BW365" i="13"/>
  <c r="BV365" i="13"/>
  <c r="BU365" i="13"/>
  <c r="BT365" i="13"/>
  <c r="BS365" i="13"/>
  <c r="BR365" i="13"/>
  <c r="BQ365" i="13"/>
  <c r="BP365" i="13"/>
  <c r="BO365" i="13"/>
  <c r="BN365" i="13"/>
  <c r="BM365" i="13"/>
  <c r="BL365" i="13"/>
  <c r="BK365" i="13"/>
  <c r="BJ365" i="13"/>
  <c r="BG365" i="13"/>
  <c r="CO345" i="13"/>
  <c r="BS345" i="13"/>
  <c r="CV345" i="13"/>
  <c r="CU345" i="13"/>
  <c r="CT345" i="13"/>
  <c r="CS345" i="13"/>
  <c r="CR345" i="13"/>
  <c r="CQ345" i="13"/>
  <c r="CP345" i="13"/>
  <c r="CN345" i="13"/>
  <c r="CM345" i="13"/>
  <c r="CL345" i="13"/>
  <c r="CK345" i="13"/>
  <c r="CJ345" i="13"/>
  <c r="CI345" i="13"/>
  <c r="CH345" i="13"/>
  <c r="CG345" i="13"/>
  <c r="CF345" i="13"/>
  <c r="CE345" i="13"/>
  <c r="CD345" i="13"/>
  <c r="CC345" i="13"/>
  <c r="CB345" i="13"/>
  <c r="CA345" i="13"/>
  <c r="BZ345" i="13"/>
  <c r="BY345" i="13"/>
  <c r="BX345" i="13"/>
  <c r="BW345" i="13"/>
  <c r="BV345" i="13"/>
  <c r="BU345" i="13"/>
  <c r="BT345" i="13"/>
  <c r="BR345" i="13"/>
  <c r="BQ345" i="13"/>
  <c r="BP345" i="13"/>
  <c r="BO345" i="13"/>
  <c r="BN345" i="13"/>
  <c r="BM345" i="13"/>
  <c r="BL345" i="13"/>
  <c r="BK345" i="13"/>
  <c r="BJ345" i="13"/>
  <c r="BI345" i="13"/>
  <c r="BG345" i="13"/>
  <c r="CA325" i="13"/>
  <c r="BG325" i="13"/>
  <c r="CV325" i="13"/>
  <c r="CU325" i="13"/>
  <c r="CT325" i="13"/>
  <c r="CS325" i="13"/>
  <c r="CR325" i="13"/>
  <c r="CQ325" i="13"/>
  <c r="CP325" i="13"/>
  <c r="CO325" i="13"/>
  <c r="CN325" i="13"/>
  <c r="CM325" i="13"/>
  <c r="CL325" i="13"/>
  <c r="CK325" i="13"/>
  <c r="CJ325" i="13"/>
  <c r="CI325" i="13"/>
  <c r="CH325" i="13"/>
  <c r="CG325" i="13"/>
  <c r="CF325" i="13"/>
  <c r="CE325" i="13"/>
  <c r="CD325" i="13"/>
  <c r="CC325" i="13"/>
  <c r="CB325" i="13"/>
  <c r="BZ325" i="13"/>
  <c r="BY325" i="13"/>
  <c r="BX325" i="13"/>
  <c r="BW325" i="13"/>
  <c r="BV325" i="13"/>
  <c r="BU325" i="13"/>
  <c r="BT325" i="13"/>
  <c r="BS325" i="13"/>
  <c r="BR325" i="13"/>
  <c r="BQ325" i="13"/>
  <c r="BP325" i="13"/>
  <c r="BO325" i="13"/>
  <c r="BN325" i="13"/>
  <c r="BM325" i="13"/>
  <c r="BL325" i="13"/>
  <c r="BK325" i="13"/>
  <c r="BJ325" i="13"/>
  <c r="BI325" i="13"/>
  <c r="CG305" i="13"/>
  <c r="BK305" i="13"/>
  <c r="CV305" i="13"/>
  <c r="CU305" i="13"/>
  <c r="CT305" i="13"/>
  <c r="CS305" i="13"/>
  <c r="CR305" i="13"/>
  <c r="CQ305" i="13"/>
  <c r="CP305" i="13"/>
  <c r="CO305" i="13"/>
  <c r="CN305" i="13"/>
  <c r="CM305" i="13"/>
  <c r="CL305" i="13"/>
  <c r="CK305" i="13"/>
  <c r="CJ305" i="13"/>
  <c r="CI305" i="13"/>
  <c r="CH305" i="13"/>
  <c r="CF305" i="13"/>
  <c r="CE305" i="13"/>
  <c r="CD305" i="13"/>
  <c r="CC305" i="13"/>
  <c r="CB305" i="13"/>
  <c r="CA305" i="13"/>
  <c r="BZ305" i="13"/>
  <c r="BY305" i="13"/>
  <c r="BX305" i="13"/>
  <c r="BW305" i="13"/>
  <c r="BV305" i="13"/>
  <c r="BU305" i="13"/>
  <c r="BT305" i="13"/>
  <c r="BS305" i="13"/>
  <c r="BR305" i="13"/>
  <c r="BQ305" i="13"/>
  <c r="BP305" i="13"/>
  <c r="BO305" i="13"/>
  <c r="BN305" i="13"/>
  <c r="BM305" i="13"/>
  <c r="BL305" i="13"/>
  <c r="BJ305" i="13"/>
  <c r="BI305" i="13"/>
  <c r="BG305" i="13"/>
  <c r="CQ284" i="13"/>
  <c r="BY284" i="13"/>
  <c r="BG284" i="13"/>
  <c r="CV284" i="13"/>
  <c r="CU284" i="13"/>
  <c r="CT284" i="13"/>
  <c r="CS284" i="13"/>
  <c r="CR284" i="13"/>
  <c r="CP284" i="13"/>
  <c r="CO284" i="13"/>
  <c r="CN284" i="13"/>
  <c r="CM284" i="13"/>
  <c r="CL284" i="13"/>
  <c r="CK284" i="13"/>
  <c r="CJ284" i="13"/>
  <c r="CI284" i="13"/>
  <c r="CH284" i="13"/>
  <c r="CG284" i="13"/>
  <c r="CF284" i="13"/>
  <c r="CE284" i="13"/>
  <c r="CD284" i="13"/>
  <c r="CC284" i="13"/>
  <c r="CB284" i="13"/>
  <c r="CA284" i="13"/>
  <c r="BZ284" i="13"/>
  <c r="BX284" i="13"/>
  <c r="BW284" i="13"/>
  <c r="BV284" i="13"/>
  <c r="BU284" i="13"/>
  <c r="BT284" i="13"/>
  <c r="BS284" i="13"/>
  <c r="BR284" i="13"/>
  <c r="BQ284" i="13"/>
  <c r="BP284" i="13"/>
  <c r="BO284" i="13"/>
  <c r="BN284" i="13"/>
  <c r="BM284" i="13"/>
  <c r="BL284" i="13"/>
  <c r="BK284" i="13"/>
  <c r="BJ284" i="13"/>
  <c r="BI284" i="13"/>
  <c r="CI264" i="13"/>
  <c r="BO264" i="13"/>
  <c r="CV264" i="13"/>
  <c r="CU264" i="13"/>
  <c r="CT264" i="13"/>
  <c r="CS264" i="13"/>
  <c r="CR264" i="13"/>
  <c r="CQ264" i="13"/>
  <c r="CP264" i="13"/>
  <c r="CO264" i="13"/>
  <c r="CN264" i="13"/>
  <c r="CM264" i="13"/>
  <c r="CL264" i="13"/>
  <c r="CK264" i="13"/>
  <c r="CJ264" i="13"/>
  <c r="CH264" i="13"/>
  <c r="CG264" i="13"/>
  <c r="CF264" i="13"/>
  <c r="CE264" i="13"/>
  <c r="CD264" i="13"/>
  <c r="CC264" i="13"/>
  <c r="CB264" i="13"/>
  <c r="CA264" i="13"/>
  <c r="BZ264" i="13"/>
  <c r="BY264" i="13"/>
  <c r="BX264" i="13"/>
  <c r="BW264" i="13"/>
  <c r="BV264" i="13"/>
  <c r="BU264" i="13"/>
  <c r="BT264" i="13"/>
  <c r="BS264" i="13"/>
  <c r="BR264" i="13"/>
  <c r="BQ264" i="13"/>
  <c r="BP264" i="13"/>
  <c r="BN264" i="13"/>
  <c r="BM264" i="13"/>
  <c r="BL264" i="13"/>
  <c r="BK264" i="13"/>
  <c r="BJ264" i="13"/>
  <c r="BI264" i="13"/>
  <c r="BG264" i="13"/>
  <c r="CV244" i="13"/>
  <c r="BP244" i="13"/>
  <c r="CU244" i="13"/>
  <c r="CT244" i="13"/>
  <c r="CS244" i="13"/>
  <c r="CR244" i="13"/>
  <c r="CQ244" i="13"/>
  <c r="CP244" i="13"/>
  <c r="CO244" i="13"/>
  <c r="CN244" i="13"/>
  <c r="CM244" i="13"/>
  <c r="CL244" i="13"/>
  <c r="CK244" i="13"/>
  <c r="CJ244" i="13"/>
  <c r="CI244" i="13"/>
  <c r="CH244" i="13"/>
  <c r="CG244" i="13"/>
  <c r="CF244" i="13"/>
  <c r="CE244" i="13"/>
  <c r="CD244" i="13"/>
  <c r="CC244" i="13"/>
  <c r="CB244" i="13"/>
  <c r="CA244" i="13"/>
  <c r="BZ244" i="13"/>
  <c r="BY244" i="13"/>
  <c r="BX244" i="13"/>
  <c r="BW244" i="13"/>
  <c r="BV244" i="13"/>
  <c r="BU244" i="13"/>
  <c r="BT244" i="13"/>
  <c r="BS244" i="13"/>
  <c r="BR244" i="13"/>
  <c r="BQ244" i="13"/>
  <c r="BO244" i="13"/>
  <c r="BN244" i="13"/>
  <c r="BM244" i="13"/>
  <c r="BL244" i="13"/>
  <c r="BK244" i="13"/>
  <c r="BJ244" i="13"/>
  <c r="BI244" i="13"/>
  <c r="BG244" i="13"/>
  <c r="CU224" i="13"/>
  <c r="BI224" i="13"/>
  <c r="CV224" i="13"/>
  <c r="CT224" i="13"/>
  <c r="CS224" i="13"/>
  <c r="CR224" i="13"/>
  <c r="CQ224" i="13"/>
  <c r="CP224" i="13"/>
  <c r="CO224" i="13"/>
  <c r="CN224" i="13"/>
  <c r="CM224" i="13"/>
  <c r="CL224" i="13"/>
  <c r="CK224" i="13"/>
  <c r="CJ224" i="13"/>
  <c r="CI224" i="13"/>
  <c r="CH224" i="13"/>
  <c r="CG224" i="13"/>
  <c r="CF224" i="13"/>
  <c r="CE224" i="13"/>
  <c r="CD224" i="13"/>
  <c r="CC224" i="13"/>
  <c r="CB224" i="13"/>
  <c r="CA224" i="13"/>
  <c r="BZ224" i="13"/>
  <c r="BY224" i="13"/>
  <c r="BX224" i="13"/>
  <c r="BW224" i="13"/>
  <c r="BV224" i="13"/>
  <c r="BU224" i="13"/>
  <c r="BT224" i="13"/>
  <c r="BS224" i="13"/>
  <c r="BR224" i="13"/>
  <c r="BQ224" i="13"/>
  <c r="BP224" i="13"/>
  <c r="BO224" i="13"/>
  <c r="BN224" i="13"/>
  <c r="BM224" i="13"/>
  <c r="BL224" i="13"/>
  <c r="BK224" i="13"/>
  <c r="BJ224" i="13"/>
  <c r="BG224" i="13"/>
  <c r="CO204" i="13"/>
  <c r="BS204" i="13"/>
  <c r="CV204" i="13"/>
  <c r="CU204" i="13"/>
  <c r="CT204" i="13"/>
  <c r="CS204" i="13"/>
  <c r="CR204" i="13"/>
  <c r="CQ204" i="13"/>
  <c r="CP204" i="13"/>
  <c r="CN204" i="13"/>
  <c r="CM204" i="13"/>
  <c r="CL204" i="13"/>
  <c r="CK204" i="13"/>
  <c r="CJ204" i="13"/>
  <c r="CI204" i="13"/>
  <c r="CH204" i="13"/>
  <c r="CG204" i="13"/>
  <c r="CF204" i="13"/>
  <c r="CE204" i="13"/>
  <c r="CD204" i="13"/>
  <c r="CC204" i="13"/>
  <c r="CB204" i="13"/>
  <c r="CA204" i="13"/>
  <c r="BZ204" i="13"/>
  <c r="BY204" i="13"/>
  <c r="BX204" i="13"/>
  <c r="BW204" i="13"/>
  <c r="BV204" i="13"/>
  <c r="BU204" i="13"/>
  <c r="BT204" i="13"/>
  <c r="BR204" i="13"/>
  <c r="BQ204" i="13"/>
  <c r="BP204" i="13"/>
  <c r="BO204" i="13"/>
  <c r="BN204" i="13"/>
  <c r="BM204" i="13"/>
  <c r="BL204" i="13"/>
  <c r="BK204" i="13"/>
  <c r="BJ204" i="13"/>
  <c r="BI204" i="13"/>
  <c r="BH204" i="13"/>
  <c r="BG204" i="13"/>
  <c r="CS183" i="13"/>
  <c r="BX183" i="13"/>
  <c r="BK183" i="13"/>
  <c r="CV183" i="13"/>
  <c r="CU183" i="13"/>
  <c r="CT183" i="13"/>
  <c r="CR183" i="13"/>
  <c r="CQ183" i="13"/>
  <c r="CP183" i="13"/>
  <c r="CO183" i="13"/>
  <c r="CN183" i="13"/>
  <c r="CM183" i="13"/>
  <c r="CL183" i="13"/>
  <c r="CK183" i="13"/>
  <c r="CJ183" i="13"/>
  <c r="CI183" i="13"/>
  <c r="CH183" i="13"/>
  <c r="CG183" i="13"/>
  <c r="CF183" i="13"/>
  <c r="CE183" i="13"/>
  <c r="CD183" i="13"/>
  <c r="CC183" i="13"/>
  <c r="CB183" i="13"/>
  <c r="CA183" i="13"/>
  <c r="BZ183" i="13"/>
  <c r="BY183" i="13"/>
  <c r="BW183" i="13"/>
  <c r="BV183" i="13"/>
  <c r="BU183" i="13"/>
  <c r="BT183" i="13"/>
  <c r="BS183" i="13"/>
  <c r="BR183" i="13"/>
  <c r="BQ183" i="13"/>
  <c r="BP183" i="13"/>
  <c r="BO183" i="13"/>
  <c r="BN183" i="13"/>
  <c r="BM183" i="13"/>
  <c r="BL183" i="13"/>
  <c r="BJ183" i="13"/>
  <c r="BI183" i="13"/>
  <c r="BH183" i="13"/>
  <c r="BG183" i="13"/>
  <c r="CS163" i="13"/>
  <c r="CV163" i="13"/>
  <c r="CU163" i="13"/>
  <c r="CT163" i="13"/>
  <c r="CR163" i="13"/>
  <c r="CQ163" i="13"/>
  <c r="CP163" i="13"/>
  <c r="CO163" i="13"/>
  <c r="CN163" i="13"/>
  <c r="CM163" i="13"/>
  <c r="CL163" i="13"/>
  <c r="CK163" i="13"/>
  <c r="CJ163" i="13"/>
  <c r="CI163" i="13"/>
  <c r="CH163" i="13"/>
  <c r="CG163" i="13"/>
  <c r="CF163" i="13"/>
  <c r="CE163" i="13"/>
  <c r="CD163" i="13"/>
  <c r="CC163" i="13"/>
  <c r="CB163" i="13"/>
  <c r="CA163" i="13"/>
  <c r="BZ163" i="13"/>
  <c r="BY163" i="13"/>
  <c r="BX163" i="13"/>
  <c r="BW163" i="13"/>
  <c r="BV163" i="13"/>
  <c r="BU163" i="13"/>
  <c r="BT163" i="13"/>
  <c r="BS163" i="13"/>
  <c r="BR163" i="13"/>
  <c r="BQ163" i="13"/>
  <c r="BP163" i="13"/>
  <c r="BO163" i="13"/>
  <c r="BN163" i="13"/>
  <c r="BM163" i="13"/>
  <c r="BL163" i="13"/>
  <c r="BK163" i="13"/>
  <c r="BJ163" i="13"/>
  <c r="BI163" i="13"/>
  <c r="BH163" i="13"/>
  <c r="BG163" i="13"/>
  <c r="CS143" i="13"/>
  <c r="CO143" i="13"/>
  <c r="BW143" i="13"/>
  <c r="CV143" i="13"/>
  <c r="CU143" i="13"/>
  <c r="CT143" i="13"/>
  <c r="CR143" i="13"/>
  <c r="CQ143" i="13"/>
  <c r="CP143" i="13"/>
  <c r="CN143" i="13"/>
  <c r="CM143" i="13"/>
  <c r="CL143" i="13"/>
  <c r="CK143" i="13"/>
  <c r="CJ143" i="13"/>
  <c r="CI143" i="13"/>
  <c r="CH143" i="13"/>
  <c r="CG143" i="13"/>
  <c r="CF143" i="13"/>
  <c r="CE143" i="13"/>
  <c r="CD143" i="13"/>
  <c r="CC143" i="13"/>
  <c r="CB143" i="13"/>
  <c r="CA143" i="13"/>
  <c r="BZ143" i="13"/>
  <c r="BY143" i="13"/>
  <c r="BX143" i="13"/>
  <c r="BV143" i="13"/>
  <c r="BU143" i="13"/>
  <c r="BT143" i="13"/>
  <c r="BS143" i="13"/>
  <c r="BR143" i="13"/>
  <c r="BQ143" i="13"/>
  <c r="BP143" i="13"/>
  <c r="BO143" i="13"/>
  <c r="BN143" i="13"/>
  <c r="BM143" i="13"/>
  <c r="BL143" i="13"/>
  <c r="BK143" i="13"/>
  <c r="BJ143" i="13"/>
  <c r="BI143" i="13"/>
  <c r="BH143" i="13"/>
  <c r="BG143" i="13"/>
  <c r="CS123" i="13"/>
  <c r="CM123" i="13"/>
  <c r="BW123" i="13"/>
  <c r="CV123" i="13"/>
  <c r="CU123" i="13"/>
  <c r="CT123" i="13"/>
  <c r="CR123" i="13"/>
  <c r="CQ123" i="13"/>
  <c r="CP123" i="13"/>
  <c r="CO123" i="13"/>
  <c r="CN123" i="13"/>
  <c r="CL123" i="13"/>
  <c r="CK123" i="13"/>
  <c r="CJ123" i="13"/>
  <c r="CI123" i="13"/>
  <c r="CH123" i="13"/>
  <c r="CG123" i="13"/>
  <c r="CF123" i="13"/>
  <c r="CE123" i="13"/>
  <c r="CD123" i="13"/>
  <c r="CC123" i="13"/>
  <c r="CB123" i="13"/>
  <c r="CA123" i="13"/>
  <c r="BZ123" i="13"/>
  <c r="BY123" i="13"/>
  <c r="BX123" i="13"/>
  <c r="BV123" i="13"/>
  <c r="BU123" i="13"/>
  <c r="BT123" i="13"/>
  <c r="BS123" i="13"/>
  <c r="BR123" i="13"/>
  <c r="BQ123" i="13"/>
  <c r="BP123" i="13"/>
  <c r="BO123" i="13"/>
  <c r="BN123" i="13"/>
  <c r="BM123" i="13"/>
  <c r="BL123" i="13"/>
  <c r="BK123" i="13"/>
  <c r="BJ123" i="13"/>
  <c r="BI123" i="13"/>
  <c r="BH123" i="13"/>
  <c r="BG123" i="13"/>
  <c r="CS103" i="13"/>
  <c r="CL103" i="13"/>
  <c r="CD103" i="13"/>
  <c r="BS103" i="13"/>
  <c r="CV103" i="13"/>
  <c r="CU103" i="13"/>
  <c r="CT103" i="13"/>
  <c r="CR103" i="13"/>
  <c r="CQ103" i="13"/>
  <c r="CP103" i="13"/>
  <c r="CO103" i="13"/>
  <c r="CN103" i="13"/>
  <c r="CM103" i="13"/>
  <c r="CK103" i="13"/>
  <c r="CJ103" i="13"/>
  <c r="CI103" i="13"/>
  <c r="CH103" i="13"/>
  <c r="CG103" i="13"/>
  <c r="CF103" i="13"/>
  <c r="CE103" i="13"/>
  <c r="CC103" i="13"/>
  <c r="CB103" i="13"/>
  <c r="CA103" i="13"/>
  <c r="BZ103" i="13"/>
  <c r="BY103" i="13"/>
  <c r="BX103" i="13"/>
  <c r="BW103" i="13"/>
  <c r="BV103" i="13"/>
  <c r="BU103" i="13"/>
  <c r="BT103" i="13"/>
  <c r="BR103" i="13"/>
  <c r="BQ103" i="13"/>
  <c r="BP103" i="13"/>
  <c r="BO103" i="13"/>
  <c r="BN103" i="13"/>
  <c r="BM103" i="13"/>
  <c r="BL103" i="13"/>
  <c r="BK103" i="13"/>
  <c r="BJ103" i="13"/>
  <c r="BI103" i="13"/>
  <c r="BG103" i="13"/>
  <c r="CS82" i="13"/>
  <c r="CL82" i="13"/>
  <c r="CD82" i="13"/>
  <c r="CA82" i="13"/>
  <c r="CV82" i="13"/>
  <c r="CU82" i="13"/>
  <c r="CT82" i="13"/>
  <c r="CR82" i="13"/>
  <c r="CQ82" i="13"/>
  <c r="CP82" i="13"/>
  <c r="CO82" i="13"/>
  <c r="CN82" i="13"/>
  <c r="CM82" i="13"/>
  <c r="CK82" i="13"/>
  <c r="CJ82" i="13"/>
  <c r="CI82" i="13"/>
  <c r="CH82" i="13"/>
  <c r="CG82" i="13"/>
  <c r="CF82" i="13"/>
  <c r="CE82" i="13"/>
  <c r="CC82" i="13"/>
  <c r="CB82" i="13"/>
  <c r="BZ82" i="13"/>
  <c r="BY82" i="13"/>
  <c r="BX82" i="13"/>
  <c r="BW82" i="13"/>
  <c r="BV82" i="13"/>
  <c r="BU82" i="13"/>
  <c r="BT82" i="13"/>
  <c r="BS82" i="13"/>
  <c r="BR82" i="13"/>
  <c r="BQ82" i="13"/>
  <c r="BP82" i="13"/>
  <c r="BO82" i="13"/>
  <c r="BN82" i="13"/>
  <c r="BM82" i="13"/>
  <c r="BL82" i="13"/>
  <c r="BK82" i="13"/>
  <c r="BJ82" i="13"/>
  <c r="BI82" i="13"/>
  <c r="BG82" i="13"/>
  <c r="CS62" i="13"/>
  <c r="CE62" i="13"/>
  <c r="CD62" i="13"/>
  <c r="BT62" i="13"/>
  <c r="CV62" i="13"/>
  <c r="CU62" i="13"/>
  <c r="CT62" i="13"/>
  <c r="CR62" i="13"/>
  <c r="CQ62" i="13"/>
  <c r="CP62" i="13"/>
  <c r="CO62" i="13"/>
  <c r="CN62" i="13"/>
  <c r="CM62" i="13"/>
  <c r="CL62" i="13"/>
  <c r="CK62" i="13"/>
  <c r="CJ62" i="13"/>
  <c r="CI62" i="13"/>
  <c r="CH62" i="13"/>
  <c r="CG62" i="13"/>
  <c r="CF62" i="13"/>
  <c r="CC62" i="13"/>
  <c r="CB62" i="13"/>
  <c r="CA62" i="13"/>
  <c r="BZ62" i="13"/>
  <c r="BY62" i="13"/>
  <c r="BX62" i="13"/>
  <c r="BW62" i="13"/>
  <c r="BV62" i="13"/>
  <c r="BU62" i="13"/>
  <c r="BS62" i="13"/>
  <c r="BR62" i="13"/>
  <c r="BQ62" i="13"/>
  <c r="BP62" i="13"/>
  <c r="BO62" i="13"/>
  <c r="BN62" i="13"/>
  <c r="BM62" i="13"/>
  <c r="BL62" i="13"/>
  <c r="BK62" i="13"/>
  <c r="BJ62" i="13"/>
  <c r="BI62" i="13"/>
  <c r="BG62" i="13"/>
  <c r="CS42" i="13"/>
  <c r="CM42" i="13"/>
  <c r="CD42" i="13"/>
  <c r="CB42" i="13"/>
  <c r="CV42" i="13"/>
  <c r="CU42" i="13"/>
  <c r="CT42" i="13"/>
  <c r="CR42" i="13"/>
  <c r="CQ42" i="13"/>
  <c r="CP42" i="13"/>
  <c r="CO42" i="13"/>
  <c r="CN42" i="13"/>
  <c r="CL42" i="13"/>
  <c r="CK42" i="13"/>
  <c r="CJ42" i="13"/>
  <c r="CI42" i="13"/>
  <c r="CH42" i="13"/>
  <c r="CG42" i="13"/>
  <c r="CF42" i="13"/>
  <c r="CE42" i="13"/>
  <c r="CC42" i="13"/>
  <c r="CA42" i="13"/>
  <c r="BZ42" i="13"/>
  <c r="BY42" i="13"/>
  <c r="BX42" i="13"/>
  <c r="BW42" i="13"/>
  <c r="BV42" i="13"/>
  <c r="BU42" i="13"/>
  <c r="BT42" i="13"/>
  <c r="BS42" i="13"/>
  <c r="BR42" i="13"/>
  <c r="BQ42" i="13"/>
  <c r="BP42" i="13"/>
  <c r="BO42" i="13"/>
  <c r="BN42" i="13"/>
  <c r="BM42" i="13"/>
  <c r="BL42" i="13"/>
  <c r="BK42" i="13"/>
  <c r="BJ42" i="13"/>
  <c r="BI42" i="13"/>
  <c r="BG42" i="13"/>
  <c r="CU22" i="13"/>
  <c r="CS22" i="13"/>
  <c r="CD22" i="13"/>
  <c r="CV22" i="13"/>
  <c r="CT22" i="13"/>
  <c r="CR22" i="13"/>
  <c r="CQ22" i="13"/>
  <c r="CP22" i="13"/>
  <c r="CO22" i="13"/>
  <c r="CN22" i="13"/>
  <c r="CM22" i="13"/>
  <c r="CL22" i="13"/>
  <c r="CK22" i="13"/>
  <c r="CJ22" i="13"/>
  <c r="CI22" i="13"/>
  <c r="CH22" i="13"/>
  <c r="CG22" i="13"/>
  <c r="CF22" i="13"/>
  <c r="CE22" i="13"/>
  <c r="CC22" i="13"/>
  <c r="CB22" i="13"/>
  <c r="CA22" i="13"/>
  <c r="BZ22" i="13"/>
  <c r="BY22" i="13"/>
  <c r="BX22" i="13"/>
  <c r="BW22" i="13"/>
  <c r="BV22" i="13"/>
  <c r="BU22" i="13"/>
  <c r="BT22" i="13"/>
  <c r="BS22" i="13"/>
  <c r="BR22" i="13"/>
  <c r="BQ22" i="13"/>
  <c r="BP22" i="13"/>
  <c r="BO22" i="13"/>
  <c r="BN22" i="13"/>
  <c r="BM22" i="13"/>
  <c r="BL22" i="13"/>
  <c r="BK22" i="13"/>
  <c r="BJ22" i="13"/>
  <c r="BI22" i="13"/>
  <c r="BG22" i="13"/>
  <c r="CT2" i="13"/>
  <c r="CL2" i="13"/>
  <c r="CE2" i="13"/>
  <c r="CB2" i="13"/>
  <c r="BN2" i="13"/>
  <c r="CW2" i="13"/>
  <c r="CV2" i="13"/>
  <c r="CU2" i="13"/>
  <c r="CR2" i="13"/>
  <c r="CQ2" i="13"/>
  <c r="CP2" i="13"/>
  <c r="CO2" i="13"/>
  <c r="CN2" i="13"/>
  <c r="CM2" i="13"/>
  <c r="CK2" i="13"/>
  <c r="CJ2" i="13"/>
  <c r="CI2" i="13"/>
  <c r="CH2" i="13"/>
  <c r="CG2" i="13"/>
  <c r="CF2" i="13"/>
  <c r="CC2" i="13"/>
  <c r="CA2" i="13"/>
  <c r="BZ2" i="13"/>
  <c r="BY2" i="13"/>
  <c r="BX2" i="13"/>
  <c r="BW2" i="13"/>
  <c r="BV2" i="13"/>
  <c r="BU2" i="13"/>
  <c r="BT2" i="13"/>
  <c r="BS2" i="13"/>
  <c r="BR2" i="13"/>
  <c r="BQ2" i="13"/>
  <c r="BP2" i="13"/>
  <c r="BO2" i="13"/>
  <c r="BM2" i="13"/>
  <c r="BL2" i="13"/>
  <c r="BK2" i="13"/>
  <c r="BJ2" i="13"/>
  <c r="BI2" i="13"/>
  <c r="BH2" i="13"/>
  <c r="F2" i="13"/>
  <c r="CD2" i="13" s="1"/>
  <c r="E2" i="13"/>
  <c r="CS2" i="13" s="1"/>
  <c r="CV385" i="11"/>
  <c r="CU385" i="11"/>
  <c r="CT385" i="11"/>
  <c r="CS385" i="11"/>
  <c r="CR385" i="11"/>
  <c r="CQ385" i="11"/>
  <c r="CP385" i="11"/>
  <c r="CO385" i="11"/>
  <c r="CN385" i="11"/>
  <c r="CM385" i="11"/>
  <c r="CL385" i="11"/>
  <c r="CK385" i="11"/>
  <c r="CJ385" i="11"/>
  <c r="CI385" i="11"/>
  <c r="CH385" i="11"/>
  <c r="CG385" i="11"/>
  <c r="CF385" i="11"/>
  <c r="CE385" i="11"/>
  <c r="CD385" i="11"/>
  <c r="CC385" i="11"/>
  <c r="CB385" i="11"/>
  <c r="CA385" i="11"/>
  <c r="BZ385" i="11"/>
  <c r="BY385" i="11"/>
  <c r="BX385" i="11"/>
  <c r="BW385" i="11"/>
  <c r="BV385" i="11"/>
  <c r="BU385" i="11"/>
  <c r="BT385" i="11"/>
  <c r="BS385" i="11"/>
  <c r="BR385" i="11"/>
  <c r="BQ385" i="11"/>
  <c r="BP385" i="11"/>
  <c r="BO385" i="11"/>
  <c r="BN385" i="11"/>
  <c r="BM385" i="11"/>
  <c r="BL385" i="11"/>
  <c r="BK385" i="11"/>
  <c r="BJ385" i="11"/>
  <c r="BI385" i="11"/>
  <c r="BH385" i="11"/>
  <c r="BG385" i="11"/>
  <c r="CS365" i="11"/>
  <c r="CV365" i="11"/>
  <c r="CU365" i="11"/>
  <c r="CT365" i="11"/>
  <c r="CR365" i="11"/>
  <c r="CQ365" i="11"/>
  <c r="CP365" i="11"/>
  <c r="CO365" i="11"/>
  <c r="CN365" i="11"/>
  <c r="CM365" i="11"/>
  <c r="CL365" i="11"/>
  <c r="CK365" i="11"/>
  <c r="CJ365" i="11"/>
  <c r="CI365" i="11"/>
  <c r="CH365" i="11"/>
  <c r="CG365" i="11"/>
  <c r="CF365" i="11"/>
  <c r="CE365" i="11"/>
  <c r="CD365" i="11"/>
  <c r="CC365" i="11"/>
  <c r="CB365" i="11"/>
  <c r="CA365" i="11"/>
  <c r="BZ365" i="11"/>
  <c r="BY365" i="11"/>
  <c r="BX365" i="11"/>
  <c r="BW365" i="11"/>
  <c r="BV365" i="11"/>
  <c r="BU365" i="11"/>
  <c r="BT365" i="11"/>
  <c r="BS365" i="11"/>
  <c r="BR365" i="11"/>
  <c r="BQ365" i="11"/>
  <c r="BP365" i="11"/>
  <c r="BO365" i="11"/>
  <c r="BN365" i="11"/>
  <c r="BM365" i="11"/>
  <c r="BL365" i="11"/>
  <c r="BK365" i="11"/>
  <c r="BJ365" i="11"/>
  <c r="BI365" i="11"/>
  <c r="BH365" i="11"/>
  <c r="BG365" i="11"/>
  <c r="CS345" i="11"/>
  <c r="CV345" i="11"/>
  <c r="CU345" i="11"/>
  <c r="CT345" i="11"/>
  <c r="CR345" i="11"/>
  <c r="CQ345" i="11"/>
  <c r="CP345" i="11"/>
  <c r="CO345" i="11"/>
  <c r="CN345" i="11"/>
  <c r="CM345" i="11"/>
  <c r="CL345" i="11"/>
  <c r="CK345" i="11"/>
  <c r="CJ345" i="11"/>
  <c r="CI345" i="11"/>
  <c r="CH345" i="11"/>
  <c r="CG345" i="11"/>
  <c r="CF345" i="11"/>
  <c r="CE345" i="11"/>
  <c r="CD345" i="11"/>
  <c r="CC345" i="11"/>
  <c r="CB345" i="11"/>
  <c r="CA345" i="11"/>
  <c r="BZ345" i="11"/>
  <c r="BY345" i="11"/>
  <c r="BX345" i="11"/>
  <c r="BW345" i="11"/>
  <c r="BV345" i="11"/>
  <c r="BU345" i="11"/>
  <c r="BT345" i="11"/>
  <c r="BS345" i="11"/>
  <c r="BR345" i="11"/>
  <c r="BQ345" i="11"/>
  <c r="BP345" i="11"/>
  <c r="BO345" i="11"/>
  <c r="BN345" i="11"/>
  <c r="BM345" i="11"/>
  <c r="BL345" i="11"/>
  <c r="BK345" i="11"/>
  <c r="BJ345" i="11"/>
  <c r="BI345" i="11"/>
  <c r="BH345" i="11"/>
  <c r="BG345" i="11"/>
  <c r="CS325" i="11"/>
  <c r="CK325" i="11"/>
  <c r="CV325" i="11"/>
  <c r="CU325" i="11"/>
  <c r="CT325" i="11"/>
  <c r="CR325" i="11"/>
  <c r="CQ325" i="11"/>
  <c r="CP325" i="11"/>
  <c r="CO325" i="11"/>
  <c r="CN325" i="11"/>
  <c r="CM325" i="11"/>
  <c r="CL325" i="11"/>
  <c r="CJ325" i="11"/>
  <c r="CI325" i="11"/>
  <c r="CH325" i="11"/>
  <c r="CG325" i="11"/>
  <c r="CF325" i="11"/>
  <c r="CE325" i="11"/>
  <c r="CD325" i="11"/>
  <c r="CC325" i="11"/>
  <c r="CB325" i="11"/>
  <c r="CA325" i="11"/>
  <c r="BZ325" i="11"/>
  <c r="BY325" i="11"/>
  <c r="BX325" i="11"/>
  <c r="BW325" i="11"/>
  <c r="BV325" i="11"/>
  <c r="BU325" i="11"/>
  <c r="BT325" i="11"/>
  <c r="BS325" i="11"/>
  <c r="BR325" i="11"/>
  <c r="BQ325" i="11"/>
  <c r="BP325" i="11"/>
  <c r="BO325" i="11"/>
  <c r="BN325" i="11"/>
  <c r="BM325" i="11"/>
  <c r="BL325" i="11"/>
  <c r="BK325" i="11"/>
  <c r="BJ325" i="11"/>
  <c r="BI325" i="11"/>
  <c r="BH325" i="11"/>
  <c r="BG325" i="11"/>
  <c r="CS305" i="11"/>
  <c r="CV305" i="11"/>
  <c r="CU305" i="11"/>
  <c r="CT305" i="11"/>
  <c r="CR305" i="11"/>
  <c r="CQ305" i="11"/>
  <c r="CP305" i="11"/>
  <c r="CO305" i="11"/>
  <c r="CN305" i="11"/>
  <c r="CM305" i="11"/>
  <c r="CL305" i="11"/>
  <c r="CK305" i="11"/>
  <c r="CJ305" i="11"/>
  <c r="CI305" i="11"/>
  <c r="CH305" i="11"/>
  <c r="CG305" i="11"/>
  <c r="CF305" i="11"/>
  <c r="CE305" i="11"/>
  <c r="CD305" i="11"/>
  <c r="CC305" i="11"/>
  <c r="CB305" i="11"/>
  <c r="CA305" i="11"/>
  <c r="BZ305" i="11"/>
  <c r="BY305" i="11"/>
  <c r="BX305" i="11"/>
  <c r="BW305" i="11"/>
  <c r="BV305" i="11"/>
  <c r="BU305" i="11"/>
  <c r="BT305" i="11"/>
  <c r="BS305" i="11"/>
  <c r="BR305" i="11"/>
  <c r="BQ305" i="11"/>
  <c r="BP305" i="11"/>
  <c r="BO305" i="11"/>
  <c r="BN305" i="11"/>
  <c r="BM305" i="11"/>
  <c r="BL305" i="11"/>
  <c r="BK305" i="11"/>
  <c r="BJ305" i="11"/>
  <c r="BI305" i="11"/>
  <c r="BH305" i="11"/>
  <c r="BG305" i="11"/>
  <c r="CS284" i="11"/>
  <c r="BM284" i="11"/>
  <c r="CV284" i="11"/>
  <c r="CU284" i="11"/>
  <c r="CT284" i="11"/>
  <c r="CR284" i="11"/>
  <c r="CQ284" i="11"/>
  <c r="CP284" i="11"/>
  <c r="CO284" i="11"/>
  <c r="CN284" i="11"/>
  <c r="CM284" i="11"/>
  <c r="CL284" i="11"/>
  <c r="CK284" i="11"/>
  <c r="CJ284" i="11"/>
  <c r="CI284" i="11"/>
  <c r="CH284" i="11"/>
  <c r="CG284" i="11"/>
  <c r="CF284" i="11"/>
  <c r="CE284" i="11"/>
  <c r="CD284" i="11"/>
  <c r="CC284" i="11"/>
  <c r="CB284" i="11"/>
  <c r="CA284" i="11"/>
  <c r="BZ284" i="11"/>
  <c r="BY284" i="11"/>
  <c r="BX284" i="11"/>
  <c r="BW284" i="11"/>
  <c r="BV284" i="11"/>
  <c r="BU284" i="11"/>
  <c r="BT284" i="11"/>
  <c r="BS284" i="11"/>
  <c r="BR284" i="11"/>
  <c r="BQ284" i="11"/>
  <c r="BP284" i="11"/>
  <c r="BO284" i="11"/>
  <c r="BN284" i="11"/>
  <c r="BL284" i="11"/>
  <c r="BK284" i="11"/>
  <c r="BJ284" i="11"/>
  <c r="BI284" i="11"/>
  <c r="BH284" i="11"/>
  <c r="BG284" i="11"/>
  <c r="CS264" i="11"/>
  <c r="CV264" i="11"/>
  <c r="CU264" i="11"/>
  <c r="CT264" i="11"/>
  <c r="CR264" i="11"/>
  <c r="CQ264" i="11"/>
  <c r="CP264" i="11"/>
  <c r="CO264" i="11"/>
  <c r="CN264" i="11"/>
  <c r="CM264" i="11"/>
  <c r="CL264" i="11"/>
  <c r="CK264" i="11"/>
  <c r="CJ264" i="11"/>
  <c r="CI264" i="11"/>
  <c r="CH264" i="11"/>
  <c r="CG264" i="11"/>
  <c r="CF264" i="11"/>
  <c r="CE264" i="11"/>
  <c r="CD264" i="11"/>
  <c r="CC264" i="11"/>
  <c r="CB264" i="11"/>
  <c r="CA264" i="11"/>
  <c r="BZ264" i="11"/>
  <c r="BY264" i="11"/>
  <c r="BX264" i="11"/>
  <c r="BW264" i="11"/>
  <c r="BV264" i="11"/>
  <c r="BU264" i="11"/>
  <c r="BT264" i="11"/>
  <c r="BS264" i="11"/>
  <c r="BR264" i="11"/>
  <c r="BQ264" i="11"/>
  <c r="BP264" i="11"/>
  <c r="BO264" i="11"/>
  <c r="BN264" i="11"/>
  <c r="BM264" i="11"/>
  <c r="BL264" i="11"/>
  <c r="BK264" i="11"/>
  <c r="BJ264" i="11"/>
  <c r="BI264" i="11"/>
  <c r="BH264" i="11"/>
  <c r="BG264" i="11"/>
  <c r="CS244" i="11"/>
  <c r="CV244" i="11"/>
  <c r="CU244" i="11"/>
  <c r="CT244" i="11"/>
  <c r="CR244" i="11"/>
  <c r="CQ244" i="11"/>
  <c r="CP244" i="11"/>
  <c r="CO244" i="11"/>
  <c r="CN244" i="11"/>
  <c r="CM244" i="11"/>
  <c r="CL244" i="11"/>
  <c r="CK244" i="11"/>
  <c r="CJ244" i="11"/>
  <c r="CI244" i="11"/>
  <c r="CH244" i="11"/>
  <c r="CG244" i="11"/>
  <c r="CF244" i="11"/>
  <c r="CE244" i="11"/>
  <c r="CD244" i="11"/>
  <c r="CC244" i="11"/>
  <c r="CB244" i="11"/>
  <c r="CA244" i="11"/>
  <c r="BZ244" i="11"/>
  <c r="BY244" i="11"/>
  <c r="BX244" i="11"/>
  <c r="BW244" i="11"/>
  <c r="BV244" i="11"/>
  <c r="BU244" i="11"/>
  <c r="BT244" i="11"/>
  <c r="BS244" i="11"/>
  <c r="BR244" i="11"/>
  <c r="BQ244" i="11"/>
  <c r="BP244" i="11"/>
  <c r="BO244" i="11"/>
  <c r="BN244" i="11"/>
  <c r="BM244" i="11"/>
  <c r="BL244" i="11"/>
  <c r="BK244" i="11"/>
  <c r="BJ244" i="11"/>
  <c r="BI244" i="11"/>
  <c r="BH244" i="11"/>
  <c r="BG244" i="11"/>
  <c r="CS224" i="11"/>
  <c r="CV224" i="11"/>
  <c r="CU224" i="11"/>
  <c r="CT224" i="11"/>
  <c r="CR224" i="11"/>
  <c r="CQ224" i="11"/>
  <c r="CP224" i="11"/>
  <c r="CO224" i="11"/>
  <c r="CN224" i="11"/>
  <c r="CM224" i="11"/>
  <c r="CL224" i="11"/>
  <c r="CK224" i="11"/>
  <c r="CJ224" i="11"/>
  <c r="CI224" i="11"/>
  <c r="CH224" i="11"/>
  <c r="CG224" i="11"/>
  <c r="CF224" i="11"/>
  <c r="CE224" i="11"/>
  <c r="CD224" i="11"/>
  <c r="CC224" i="11"/>
  <c r="CB224" i="11"/>
  <c r="CA224" i="11"/>
  <c r="BZ224" i="11"/>
  <c r="BY224" i="11"/>
  <c r="BX224" i="11"/>
  <c r="BW224" i="11"/>
  <c r="BV224" i="11"/>
  <c r="BU224" i="11"/>
  <c r="BT224" i="11"/>
  <c r="BS224" i="11"/>
  <c r="BR224" i="11"/>
  <c r="BQ224" i="11"/>
  <c r="BP224" i="11"/>
  <c r="BO224" i="11"/>
  <c r="BN224" i="11"/>
  <c r="BM224" i="11"/>
  <c r="BL224" i="11"/>
  <c r="BK224" i="11"/>
  <c r="BJ224" i="11"/>
  <c r="BI224" i="11"/>
  <c r="BH224" i="11"/>
  <c r="BG224" i="11"/>
  <c r="CS204" i="11"/>
  <c r="CV204" i="11"/>
  <c r="CU204" i="11"/>
  <c r="CT204" i="11"/>
  <c r="CR204" i="11"/>
  <c r="CQ204" i="11"/>
  <c r="CP204" i="11"/>
  <c r="CO204" i="11"/>
  <c r="CN204" i="11"/>
  <c r="CM204" i="11"/>
  <c r="CL204" i="11"/>
  <c r="CK204" i="11"/>
  <c r="CJ204" i="11"/>
  <c r="CI204" i="11"/>
  <c r="CH204" i="11"/>
  <c r="CG204" i="11"/>
  <c r="CF204" i="11"/>
  <c r="CE204" i="11"/>
  <c r="CD204" i="11"/>
  <c r="CC204" i="11"/>
  <c r="CB204" i="11"/>
  <c r="CA204" i="11"/>
  <c r="BZ204" i="11"/>
  <c r="BY204" i="11"/>
  <c r="BX204" i="11"/>
  <c r="BW204" i="11"/>
  <c r="BV204" i="11"/>
  <c r="BU204" i="11"/>
  <c r="BT204" i="11"/>
  <c r="BS204" i="11"/>
  <c r="BR204" i="11"/>
  <c r="BQ204" i="11"/>
  <c r="BP204" i="11"/>
  <c r="BO204" i="11"/>
  <c r="BN204" i="11"/>
  <c r="BM204" i="11"/>
  <c r="BL204" i="11"/>
  <c r="BK204" i="11"/>
  <c r="BJ204" i="11"/>
  <c r="BI204" i="11"/>
  <c r="BH204" i="11"/>
  <c r="BG204" i="11"/>
  <c r="BK183" i="11"/>
  <c r="BO183" i="11"/>
  <c r="BT183" i="11"/>
  <c r="BQ183" i="11"/>
  <c r="BV183" i="11"/>
  <c r="CA183" i="11"/>
  <c r="BM183" i="11"/>
  <c r="CS183" i="11"/>
  <c r="CV183" i="11"/>
  <c r="CU183" i="11"/>
  <c r="CT183" i="11"/>
  <c r="CR183" i="11"/>
  <c r="CQ183" i="11"/>
  <c r="CP183" i="11"/>
  <c r="CO183" i="11"/>
  <c r="CN183" i="11"/>
  <c r="CM183" i="11"/>
  <c r="CL183" i="11"/>
  <c r="CK183" i="11"/>
  <c r="CJ183" i="11"/>
  <c r="CI183" i="11"/>
  <c r="CH183" i="11"/>
  <c r="CG183" i="11"/>
  <c r="CF183" i="11"/>
  <c r="CE183" i="11"/>
  <c r="CD183" i="11"/>
  <c r="CC183" i="11"/>
  <c r="CB183" i="11"/>
  <c r="BZ183" i="11"/>
  <c r="BY183" i="11"/>
  <c r="BX183" i="11"/>
  <c r="BW183" i="11"/>
  <c r="BU183" i="11"/>
  <c r="BS183" i="11"/>
  <c r="BR183" i="11"/>
  <c r="BP183" i="11"/>
  <c r="BN183" i="11"/>
  <c r="BL183" i="11"/>
  <c r="BI183" i="11"/>
  <c r="BH183" i="11"/>
  <c r="BG183" i="11"/>
  <c r="BK163" i="11"/>
  <c r="BO163" i="11"/>
  <c r="BT163" i="11"/>
  <c r="BQ163" i="11"/>
  <c r="BV163" i="11"/>
  <c r="BM163" i="11"/>
  <c r="CS163" i="11"/>
  <c r="CV163" i="11"/>
  <c r="CU163" i="11"/>
  <c r="CT163" i="11"/>
  <c r="CR163" i="11"/>
  <c r="CQ163" i="11"/>
  <c r="CP163" i="11"/>
  <c r="CO163" i="11"/>
  <c r="CN163" i="11"/>
  <c r="CM163" i="11"/>
  <c r="CL163" i="11"/>
  <c r="CK163" i="11"/>
  <c r="CJ163" i="11"/>
  <c r="CI163" i="11"/>
  <c r="CH163" i="11"/>
  <c r="CG163" i="11"/>
  <c r="CF163" i="11"/>
  <c r="CE163" i="11"/>
  <c r="CD163" i="11"/>
  <c r="CC163" i="11"/>
  <c r="CB163" i="11"/>
  <c r="CA163" i="11"/>
  <c r="BZ163" i="11"/>
  <c r="BY163" i="11"/>
  <c r="BX163" i="11"/>
  <c r="BW163" i="11"/>
  <c r="BU163" i="11"/>
  <c r="BS163" i="11"/>
  <c r="BR163" i="11"/>
  <c r="BP163" i="11"/>
  <c r="BN163" i="11"/>
  <c r="BL163" i="11"/>
  <c r="BJ163" i="11"/>
  <c r="BI163" i="11"/>
  <c r="BH163" i="11"/>
  <c r="BG163" i="11"/>
  <c r="BK143" i="11"/>
  <c r="BO143" i="11"/>
  <c r="BT143" i="11"/>
  <c r="BQ143" i="11"/>
  <c r="BM143" i="11"/>
  <c r="CS143" i="11"/>
  <c r="CV143" i="11"/>
  <c r="CU143" i="11"/>
  <c r="CT143" i="11"/>
  <c r="CR143" i="11"/>
  <c r="CQ143" i="11"/>
  <c r="CP143" i="11"/>
  <c r="CO143" i="11"/>
  <c r="CN143" i="11"/>
  <c r="CM143" i="11"/>
  <c r="CL143" i="11"/>
  <c r="CK143" i="11"/>
  <c r="CJ143" i="11"/>
  <c r="CI143" i="11"/>
  <c r="CH143" i="11"/>
  <c r="CG143" i="11"/>
  <c r="CF143" i="11"/>
  <c r="CE143" i="11"/>
  <c r="CD143" i="11"/>
  <c r="CC143" i="11"/>
  <c r="CB143" i="11"/>
  <c r="CA143" i="11"/>
  <c r="BZ143" i="11"/>
  <c r="BY143" i="11"/>
  <c r="BX143" i="11"/>
  <c r="BW143" i="11"/>
  <c r="BV143" i="11"/>
  <c r="BU143" i="11"/>
  <c r="BS143" i="11"/>
  <c r="BR143" i="11"/>
  <c r="BP143" i="11"/>
  <c r="BN143" i="11"/>
  <c r="BL143" i="11"/>
  <c r="BJ143" i="11"/>
  <c r="BI143" i="11"/>
  <c r="BH143" i="11"/>
  <c r="BG143" i="11"/>
  <c r="BK123" i="11"/>
  <c r="BO123" i="11"/>
  <c r="BT123" i="11"/>
  <c r="BQ123" i="11"/>
  <c r="BV123" i="11"/>
  <c r="CV123" i="11"/>
  <c r="CU123" i="11"/>
  <c r="CT123" i="11"/>
  <c r="CS123" i="11"/>
  <c r="CR123" i="11"/>
  <c r="CQ123" i="11"/>
  <c r="CP123" i="11"/>
  <c r="CO123" i="11"/>
  <c r="CN123" i="11"/>
  <c r="CM123" i="11"/>
  <c r="CL123" i="11"/>
  <c r="CK123" i="11"/>
  <c r="CJ123" i="11"/>
  <c r="CI123" i="11"/>
  <c r="CH123" i="11"/>
  <c r="CG123" i="11"/>
  <c r="CF123" i="11"/>
  <c r="CE123" i="11"/>
  <c r="CD123" i="11"/>
  <c r="CC123" i="11"/>
  <c r="CB123" i="11"/>
  <c r="CA123" i="11"/>
  <c r="BZ123" i="11"/>
  <c r="BY123" i="11"/>
  <c r="BX123" i="11"/>
  <c r="BW123" i="11"/>
  <c r="BU123" i="11"/>
  <c r="BS123" i="11"/>
  <c r="BR123" i="11"/>
  <c r="BP123" i="11"/>
  <c r="BN123" i="11"/>
  <c r="BM123" i="11"/>
  <c r="BL123" i="11"/>
  <c r="BJ123" i="11"/>
  <c r="BI123" i="11"/>
  <c r="BH123" i="11"/>
  <c r="BG123" i="11"/>
  <c r="BZ103" i="11"/>
  <c r="BP103" i="11"/>
  <c r="CV103" i="11"/>
  <c r="BR103" i="11"/>
  <c r="BX103" i="11"/>
  <c r="CF103" i="11"/>
  <c r="CP103" i="11"/>
  <c r="BT103" i="11"/>
  <c r="CB103" i="11"/>
  <c r="CJ103" i="11"/>
  <c r="BN103" i="11"/>
  <c r="CR103" i="11"/>
  <c r="CA103" i="11"/>
  <c r="CU103" i="11"/>
  <c r="CT103" i="11"/>
  <c r="CS103" i="11"/>
  <c r="CQ103" i="11"/>
  <c r="CO103" i="11"/>
  <c r="CN103" i="11"/>
  <c r="CM103" i="11"/>
  <c r="CL103" i="11"/>
  <c r="CK103" i="11"/>
  <c r="CI103" i="11"/>
  <c r="CH103" i="11"/>
  <c r="CG103" i="11"/>
  <c r="CE103" i="11"/>
  <c r="CD103" i="11"/>
  <c r="CC103" i="11"/>
  <c r="BY103" i="11"/>
  <c r="BW103" i="11"/>
  <c r="BV103" i="11"/>
  <c r="BU103" i="11"/>
  <c r="BS103" i="11"/>
  <c r="BQ103" i="11"/>
  <c r="BO103" i="11"/>
  <c r="BL103" i="11"/>
  <c r="BK103" i="11"/>
  <c r="BJ103" i="11"/>
  <c r="BI103" i="11"/>
  <c r="BH103" i="11"/>
  <c r="BG103" i="11"/>
  <c r="CV82" i="11"/>
  <c r="BK82" i="11"/>
  <c r="CC82" i="11"/>
  <c r="CF82" i="11"/>
  <c r="BO82" i="11"/>
  <c r="BT82" i="11"/>
  <c r="CB82" i="11"/>
  <c r="CJ82" i="11"/>
  <c r="BQ82" i="11"/>
  <c r="CR82" i="11"/>
  <c r="BV82" i="11"/>
  <c r="BM82" i="11"/>
  <c r="CS82" i="11"/>
  <c r="CD82" i="11"/>
  <c r="CU82" i="11"/>
  <c r="CT82" i="11"/>
  <c r="CQ82" i="11"/>
  <c r="CP82" i="11"/>
  <c r="CO82" i="11"/>
  <c r="CN82" i="11"/>
  <c r="CM82" i="11"/>
  <c r="CL82" i="11"/>
  <c r="CK82" i="11"/>
  <c r="CI82" i="11"/>
  <c r="CH82" i="11"/>
  <c r="CG82" i="11"/>
  <c r="CE82" i="11"/>
  <c r="CA82" i="11"/>
  <c r="BZ82" i="11"/>
  <c r="BY82" i="11"/>
  <c r="BX82" i="11"/>
  <c r="BW82" i="11"/>
  <c r="BS82" i="11"/>
  <c r="BR82" i="11"/>
  <c r="BP82" i="11"/>
  <c r="BN82" i="11"/>
  <c r="BL82" i="11"/>
  <c r="BJ82" i="11"/>
  <c r="BI82" i="11"/>
  <c r="BH82" i="11"/>
  <c r="BZ62" i="11"/>
  <c r="BP62" i="11"/>
  <c r="CV62" i="11"/>
  <c r="BR62" i="11"/>
  <c r="BX62" i="11"/>
  <c r="CF62" i="11"/>
  <c r="CP62" i="11"/>
  <c r="BT62" i="11"/>
  <c r="CB62" i="11"/>
  <c r="CJ62" i="11"/>
  <c r="BQ62" i="11"/>
  <c r="BN62" i="11"/>
  <c r="CR62" i="11"/>
  <c r="CA62" i="11"/>
  <c r="CU62" i="11"/>
  <c r="CT62" i="11"/>
  <c r="CS62" i="11"/>
  <c r="CQ62" i="11"/>
  <c r="CO62" i="11"/>
  <c r="CN62" i="11"/>
  <c r="CM62" i="11"/>
  <c r="CL62" i="11"/>
  <c r="CK62" i="11"/>
  <c r="CI62" i="11"/>
  <c r="CH62" i="11"/>
  <c r="CG62" i="11"/>
  <c r="CE62" i="11"/>
  <c r="CD62" i="11"/>
  <c r="CC62" i="11"/>
  <c r="BY62" i="11"/>
  <c r="BW62" i="11"/>
  <c r="BV62" i="11"/>
  <c r="BU62" i="11"/>
  <c r="BS62" i="11"/>
  <c r="BO62" i="11"/>
  <c r="BL62" i="11"/>
  <c r="BK62" i="11"/>
  <c r="BJ62" i="11"/>
  <c r="BI62" i="11"/>
  <c r="BH62" i="11"/>
  <c r="BG62" i="11"/>
  <c r="CV42" i="11"/>
  <c r="BK42" i="11"/>
  <c r="CC42" i="11"/>
  <c r="CF42" i="11"/>
  <c r="BO42" i="11"/>
  <c r="BT42" i="11"/>
  <c r="CB42" i="11"/>
  <c r="CJ42" i="11"/>
  <c r="BQ42" i="11"/>
  <c r="CR42" i="11"/>
  <c r="BV42" i="11"/>
  <c r="BM42" i="11"/>
  <c r="CS42" i="11"/>
  <c r="CD42" i="11"/>
  <c r="CU42" i="11"/>
  <c r="CT42" i="11"/>
  <c r="CQ42" i="11"/>
  <c r="CP42" i="11"/>
  <c r="CO42" i="11"/>
  <c r="CN42" i="11"/>
  <c r="CM42" i="11"/>
  <c r="CL42" i="11"/>
  <c r="CK42" i="11"/>
  <c r="CI42" i="11"/>
  <c r="CH42" i="11"/>
  <c r="CG42" i="11"/>
  <c r="CE42" i="11"/>
  <c r="CA42" i="11"/>
  <c r="BZ42" i="11"/>
  <c r="BY42" i="11"/>
  <c r="BX42" i="11"/>
  <c r="BW42" i="11"/>
  <c r="BS42" i="11"/>
  <c r="BR42" i="11"/>
  <c r="BP42" i="11"/>
  <c r="BN42" i="11"/>
  <c r="BL42" i="11"/>
  <c r="BJ42" i="11"/>
  <c r="BI42" i="11"/>
  <c r="BH42" i="11"/>
  <c r="BG42" i="11"/>
  <c r="BZ22" i="11"/>
  <c r="BP22" i="11"/>
  <c r="CV22" i="11"/>
  <c r="BR22" i="11"/>
  <c r="BX22" i="11"/>
  <c r="CF22" i="11"/>
  <c r="BT22" i="11"/>
  <c r="CB22" i="11"/>
  <c r="CJ22" i="11"/>
  <c r="BQ22" i="11"/>
  <c r="BN22" i="11"/>
  <c r="CR22" i="11"/>
  <c r="CA22" i="11"/>
  <c r="CS22" i="11"/>
  <c r="CO22" i="11"/>
  <c r="CU22" i="11"/>
  <c r="CT22" i="11"/>
  <c r="CQ22" i="11"/>
  <c r="CP22" i="11"/>
  <c r="CN22" i="11"/>
  <c r="CM22" i="11"/>
  <c r="CL22" i="11"/>
  <c r="CK22" i="11"/>
  <c r="CI22" i="11"/>
  <c r="CH22" i="11"/>
  <c r="CG22" i="11"/>
  <c r="CE22" i="11"/>
  <c r="CD22" i="11"/>
  <c r="CC22" i="11"/>
  <c r="BY22" i="11"/>
  <c r="BW22" i="11"/>
  <c r="BV22" i="11"/>
  <c r="BU22" i="11"/>
  <c r="BS22" i="11"/>
  <c r="BO22" i="11"/>
  <c r="BL22" i="11"/>
  <c r="BK22" i="11"/>
  <c r="BJ22" i="11"/>
  <c r="BI22" i="11"/>
  <c r="BH22" i="11"/>
  <c r="BG22" i="11"/>
  <c r="BK2" i="11"/>
  <c r="CV2" i="11"/>
  <c r="CL2" i="11"/>
  <c r="BO2" i="11"/>
  <c r="CF2" i="11"/>
  <c r="CP2" i="11"/>
  <c r="CJ2" i="11"/>
  <c r="BN2" i="11"/>
  <c r="CR2" i="11"/>
  <c r="BV2" i="11"/>
  <c r="CA2" i="11"/>
  <c r="CW2" i="11"/>
  <c r="CU2" i="11"/>
  <c r="CT2" i="11"/>
  <c r="CQ2" i="11"/>
  <c r="CO2" i="11"/>
  <c r="CN2" i="11"/>
  <c r="CM2" i="11"/>
  <c r="CK2" i="11"/>
  <c r="CI2" i="11"/>
  <c r="CH2" i="11"/>
  <c r="CG2" i="11"/>
  <c r="CE2" i="11"/>
  <c r="CC2" i="11"/>
  <c r="CB2" i="11"/>
  <c r="BZ2" i="11"/>
  <c r="BY2" i="11"/>
  <c r="BX2" i="11"/>
  <c r="BW2" i="11"/>
  <c r="BT2" i="11"/>
  <c r="BS2" i="11"/>
  <c r="BR2" i="11"/>
  <c r="BQ2" i="11"/>
  <c r="BP2" i="11"/>
  <c r="BM2" i="11"/>
  <c r="BL2" i="11"/>
  <c r="BJ2" i="11"/>
  <c r="BI2" i="11"/>
  <c r="BH2" i="11"/>
  <c r="BG2" i="11"/>
  <c r="F2" i="11"/>
  <c r="CD2" i="11" s="1"/>
  <c r="E2" i="11"/>
  <c r="CS2" i="11" s="1"/>
  <c r="G23" i="10"/>
  <c r="H23" i="10"/>
  <c r="I23" i="10"/>
  <c r="J23" i="10"/>
  <c r="G24" i="10"/>
  <c r="H24" i="10"/>
  <c r="I24" i="10"/>
  <c r="J24" i="10"/>
  <c r="G25" i="10"/>
  <c r="H25" i="10"/>
  <c r="I25" i="10"/>
  <c r="J25" i="10"/>
  <c r="G26" i="10"/>
  <c r="H26" i="10"/>
  <c r="I26" i="10"/>
  <c r="J26" i="10"/>
  <c r="G27" i="10"/>
  <c r="H27" i="10"/>
  <c r="I27" i="10"/>
  <c r="J27" i="10"/>
  <c r="G28" i="10"/>
  <c r="H28" i="10"/>
  <c r="I28" i="10"/>
  <c r="J28" i="10"/>
  <c r="G29" i="10"/>
  <c r="H29" i="10"/>
  <c r="I29" i="10"/>
  <c r="J29" i="10"/>
  <c r="G30" i="10"/>
  <c r="H30" i="10"/>
  <c r="I30" i="10"/>
  <c r="J30" i="10"/>
  <c r="G31" i="10"/>
  <c r="H31" i="10"/>
  <c r="I31" i="10"/>
  <c r="J31" i="10"/>
  <c r="F2" i="10"/>
  <c r="E2" i="10"/>
  <c r="E2" i="9"/>
  <c r="G185" i="10"/>
  <c r="H185" i="10"/>
  <c r="I185" i="10"/>
  <c r="J185" i="10"/>
  <c r="G186" i="10"/>
  <c r="H186" i="10"/>
  <c r="I186" i="10"/>
  <c r="J186" i="10"/>
  <c r="G187" i="10"/>
  <c r="H187" i="10"/>
  <c r="I187" i="10"/>
  <c r="J187" i="10"/>
  <c r="G188" i="10"/>
  <c r="H188" i="10"/>
  <c r="I188" i="10"/>
  <c r="J188" i="10"/>
  <c r="G189" i="10"/>
  <c r="H189" i="10"/>
  <c r="I189" i="10"/>
  <c r="J189" i="10"/>
  <c r="G190" i="10"/>
  <c r="H190" i="10"/>
  <c r="I190" i="10"/>
  <c r="J190" i="10"/>
  <c r="G191" i="10"/>
  <c r="H191" i="10"/>
  <c r="I191" i="10"/>
  <c r="J191" i="10"/>
  <c r="G192" i="10"/>
  <c r="H192" i="10"/>
  <c r="I192" i="10"/>
  <c r="J192" i="10"/>
  <c r="H184" i="10"/>
  <c r="I184" i="10"/>
  <c r="J184" i="10"/>
  <c r="G184" i="10"/>
  <c r="H164" i="10"/>
  <c r="I164" i="10"/>
  <c r="J164" i="10"/>
  <c r="H165" i="10"/>
  <c r="I165" i="10"/>
  <c r="J165" i="10"/>
  <c r="H166" i="10"/>
  <c r="I166" i="10"/>
  <c r="J166" i="10"/>
  <c r="H167" i="10"/>
  <c r="I167" i="10"/>
  <c r="J167" i="10"/>
  <c r="H168" i="10"/>
  <c r="I168" i="10"/>
  <c r="J168" i="10"/>
  <c r="H169" i="10"/>
  <c r="I169" i="10"/>
  <c r="J169" i="10"/>
  <c r="H170" i="10"/>
  <c r="I170" i="10"/>
  <c r="J170" i="10"/>
  <c r="H171" i="10"/>
  <c r="I171" i="10"/>
  <c r="J171" i="10"/>
  <c r="H172" i="10"/>
  <c r="I172" i="10"/>
  <c r="J172" i="10"/>
  <c r="G165" i="10"/>
  <c r="G166" i="10"/>
  <c r="G167" i="10"/>
  <c r="G168" i="10"/>
  <c r="G169" i="10"/>
  <c r="G170" i="10"/>
  <c r="G171" i="10"/>
  <c r="G172" i="10"/>
  <c r="G164" i="10"/>
  <c r="H144" i="10"/>
  <c r="I144" i="10"/>
  <c r="J144" i="10"/>
  <c r="H145" i="10"/>
  <c r="I145" i="10"/>
  <c r="J145" i="10"/>
  <c r="H146" i="10"/>
  <c r="I146" i="10"/>
  <c r="J146" i="10"/>
  <c r="H147" i="10"/>
  <c r="I147" i="10"/>
  <c r="J147" i="10"/>
  <c r="H148" i="10"/>
  <c r="I148" i="10"/>
  <c r="J148" i="10"/>
  <c r="H149" i="10"/>
  <c r="I149" i="10"/>
  <c r="J149" i="10"/>
  <c r="H150" i="10"/>
  <c r="I150" i="10"/>
  <c r="J150" i="10"/>
  <c r="H151" i="10"/>
  <c r="I151" i="10"/>
  <c r="J151" i="10"/>
  <c r="H152" i="10"/>
  <c r="I152" i="10"/>
  <c r="J152" i="10"/>
  <c r="G145" i="10"/>
  <c r="G146" i="10"/>
  <c r="G147" i="10"/>
  <c r="G148" i="10"/>
  <c r="G149" i="10"/>
  <c r="G150" i="10"/>
  <c r="G151" i="10"/>
  <c r="G152" i="10"/>
  <c r="G144" i="10"/>
  <c r="H124" i="10"/>
  <c r="I124" i="10"/>
  <c r="J124" i="10"/>
  <c r="H125" i="10"/>
  <c r="I125" i="10"/>
  <c r="J125" i="10"/>
  <c r="H126" i="10"/>
  <c r="I126" i="10"/>
  <c r="J126" i="10"/>
  <c r="H127" i="10"/>
  <c r="I127" i="10"/>
  <c r="J127" i="10"/>
  <c r="H128" i="10"/>
  <c r="I128" i="10"/>
  <c r="J128" i="10"/>
  <c r="H129" i="10"/>
  <c r="I129" i="10"/>
  <c r="J129" i="10"/>
  <c r="H130" i="10"/>
  <c r="I130" i="10"/>
  <c r="J130" i="10"/>
  <c r="H131" i="10"/>
  <c r="I131" i="10"/>
  <c r="J131" i="10"/>
  <c r="H132" i="10"/>
  <c r="I132" i="10"/>
  <c r="J132" i="10"/>
  <c r="G125" i="10"/>
  <c r="G126" i="10"/>
  <c r="G127" i="10"/>
  <c r="G128" i="10"/>
  <c r="G129" i="10"/>
  <c r="G130" i="10"/>
  <c r="G131" i="10"/>
  <c r="G132" i="10"/>
  <c r="G124" i="10"/>
  <c r="J104" i="10"/>
  <c r="J105" i="10"/>
  <c r="J106" i="10"/>
  <c r="J107" i="10"/>
  <c r="J108" i="10"/>
  <c r="J109" i="10"/>
  <c r="J110" i="10"/>
  <c r="J111" i="10"/>
  <c r="J112" i="10"/>
  <c r="H104" i="10"/>
  <c r="I104" i="10"/>
  <c r="H105" i="10"/>
  <c r="I105" i="10"/>
  <c r="H106" i="10"/>
  <c r="I106" i="10"/>
  <c r="H107" i="10"/>
  <c r="I107" i="10"/>
  <c r="H108" i="10"/>
  <c r="I108" i="10"/>
  <c r="H109" i="10"/>
  <c r="I109" i="10"/>
  <c r="H110" i="10"/>
  <c r="I110" i="10"/>
  <c r="H111" i="10"/>
  <c r="I111" i="10"/>
  <c r="H112" i="10"/>
  <c r="I112" i="10"/>
  <c r="G105" i="10"/>
  <c r="G106" i="10"/>
  <c r="G107" i="10"/>
  <c r="G108" i="10"/>
  <c r="G109" i="10"/>
  <c r="G110" i="10"/>
  <c r="G111" i="10"/>
  <c r="G112" i="10"/>
  <c r="G83" i="10"/>
  <c r="G104" i="10"/>
  <c r="G84" i="10"/>
  <c r="H84" i="10"/>
  <c r="I84" i="10"/>
  <c r="J84" i="10"/>
  <c r="G85" i="10"/>
  <c r="H85" i="10"/>
  <c r="I85" i="10"/>
  <c r="J85" i="10"/>
  <c r="G86" i="10"/>
  <c r="H86" i="10"/>
  <c r="I86" i="10"/>
  <c r="J86" i="10"/>
  <c r="G87" i="10"/>
  <c r="H87" i="10"/>
  <c r="I87" i="10"/>
  <c r="J87" i="10"/>
  <c r="G88" i="10"/>
  <c r="H88" i="10"/>
  <c r="I88" i="10"/>
  <c r="J88" i="10"/>
  <c r="G89" i="10"/>
  <c r="H89" i="10"/>
  <c r="I89" i="10"/>
  <c r="J89" i="10"/>
  <c r="G90" i="10"/>
  <c r="H90" i="10"/>
  <c r="I90" i="10"/>
  <c r="J90" i="10"/>
  <c r="G91" i="10"/>
  <c r="H91" i="10"/>
  <c r="I91" i="10"/>
  <c r="J91" i="10"/>
  <c r="H83" i="10"/>
  <c r="I83" i="10"/>
  <c r="J83" i="10"/>
  <c r="J47" i="10"/>
  <c r="I48" i="10"/>
  <c r="H49" i="10"/>
  <c r="G64" i="10"/>
  <c r="H64" i="10"/>
  <c r="I64" i="10"/>
  <c r="J64" i="10"/>
  <c r="G65" i="10"/>
  <c r="H65" i="10"/>
  <c r="I65" i="10"/>
  <c r="J65" i="10"/>
  <c r="G66" i="10"/>
  <c r="H66" i="10"/>
  <c r="I66" i="10"/>
  <c r="J66" i="10"/>
  <c r="G67" i="10"/>
  <c r="H67" i="10"/>
  <c r="I67" i="10"/>
  <c r="J67" i="10"/>
  <c r="G68" i="10"/>
  <c r="H68" i="10"/>
  <c r="I68" i="10"/>
  <c r="J68" i="10"/>
  <c r="G69" i="10"/>
  <c r="H69" i="10"/>
  <c r="I69" i="10"/>
  <c r="J69" i="10"/>
  <c r="G70" i="10"/>
  <c r="H70" i="10"/>
  <c r="I70" i="10"/>
  <c r="J70" i="10"/>
  <c r="G71" i="10"/>
  <c r="H71" i="10"/>
  <c r="I71" i="10"/>
  <c r="J71" i="10"/>
  <c r="J63" i="10"/>
  <c r="H63" i="10"/>
  <c r="I63" i="10"/>
  <c r="G63" i="10"/>
  <c r="H43" i="10"/>
  <c r="G43" i="10"/>
  <c r="G44" i="10"/>
  <c r="H44" i="10"/>
  <c r="I44" i="10"/>
  <c r="J44" i="10"/>
  <c r="G45" i="10"/>
  <c r="H45" i="10"/>
  <c r="I45" i="10"/>
  <c r="J45" i="10"/>
  <c r="G46" i="10"/>
  <c r="H46" i="10"/>
  <c r="I46" i="10"/>
  <c r="J46" i="10"/>
  <c r="G47" i="10"/>
  <c r="H47" i="10"/>
  <c r="I47" i="10"/>
  <c r="G48" i="10"/>
  <c r="H48" i="10"/>
  <c r="J48" i="10"/>
  <c r="G49" i="10"/>
  <c r="I49" i="10"/>
  <c r="J49" i="10"/>
  <c r="G50" i="10"/>
  <c r="H50" i="10"/>
  <c r="I50" i="10"/>
  <c r="J50" i="10"/>
  <c r="G51" i="10"/>
  <c r="H51" i="10"/>
  <c r="I51" i="10"/>
  <c r="J51" i="10"/>
  <c r="I43" i="10"/>
  <c r="J43" i="10"/>
  <c r="BI345" i="24" l="1"/>
  <c r="L305" i="24"/>
  <c r="BF305" i="24" s="1"/>
  <c r="L264" i="24"/>
  <c r="BU204" i="24"/>
  <c r="L103" i="24"/>
  <c r="BF103" i="24" s="1"/>
  <c r="BD103" i="24" s="1"/>
  <c r="L183" i="24"/>
  <c r="L22" i="24"/>
  <c r="BD183" i="27"/>
  <c r="BD325" i="27"/>
  <c r="BD123" i="24"/>
  <c r="L345" i="23"/>
  <c r="BF345" i="23" s="1"/>
  <c r="BD345" i="23" s="1"/>
  <c r="L325" i="23"/>
  <c r="BF325" i="23" s="1"/>
  <c r="BD325" i="23" s="1"/>
  <c r="L204" i="23"/>
  <c r="BD224" i="23"/>
  <c r="BD365" i="23"/>
  <c r="BD345" i="21"/>
  <c r="BP143" i="23"/>
  <c r="L2" i="23"/>
  <c r="BF2" i="23" s="1"/>
  <c r="BD2" i="23" s="1"/>
  <c r="BF224" i="22"/>
  <c r="BD224" i="22" s="1"/>
  <c r="BF103" i="22"/>
  <c r="BF325" i="21"/>
  <c r="BD325" i="21" s="1"/>
  <c r="BF204" i="21"/>
  <c r="BH163" i="21"/>
  <c r="BF103" i="21"/>
  <c r="BG183" i="21"/>
  <c r="BF62" i="21"/>
  <c r="BD123" i="12"/>
  <c r="BD284" i="12"/>
  <c r="BD264" i="12"/>
  <c r="BF305" i="20"/>
  <c r="BW345" i="20"/>
  <c r="BX163" i="20"/>
  <c r="BR123" i="20"/>
  <c r="BJ22" i="20"/>
  <c r="BD163" i="28"/>
  <c r="BD143" i="27"/>
  <c r="BD204" i="27"/>
  <c r="BD244" i="27"/>
  <c r="BD143" i="24"/>
  <c r="BD224" i="24"/>
  <c r="BD305" i="24"/>
  <c r="BD204" i="24"/>
  <c r="BD123" i="23"/>
  <c r="BD143" i="23"/>
  <c r="BD183" i="22"/>
  <c r="BD264" i="22"/>
  <c r="BD204" i="22"/>
  <c r="BD305" i="21"/>
  <c r="BF345" i="19"/>
  <c r="BG365" i="19"/>
  <c r="BI305" i="19"/>
  <c r="BF284" i="19"/>
  <c r="BD284" i="19" s="1"/>
  <c r="BF103" i="19"/>
  <c r="BF62" i="19"/>
  <c r="BD62" i="19" s="1"/>
  <c r="BF42" i="19"/>
  <c r="BF22" i="19"/>
  <c r="BF2" i="19"/>
  <c r="BF103" i="18"/>
  <c r="BF62" i="18"/>
  <c r="BF22" i="18"/>
  <c r="BF2" i="18"/>
  <c r="BF103" i="17"/>
  <c r="BF82" i="17"/>
  <c r="BF62" i="17"/>
  <c r="BF42" i="17"/>
  <c r="BF22" i="17"/>
  <c r="BF345" i="16"/>
  <c r="BF305" i="16"/>
  <c r="BF143" i="16"/>
  <c r="BD143" i="16" s="1"/>
  <c r="BF123" i="16"/>
  <c r="BD123" i="16" s="1"/>
  <c r="BF325" i="15"/>
  <c r="BD325" i="15" s="1"/>
  <c r="BF284" i="15"/>
  <c r="BK244" i="15"/>
  <c r="BU284" i="15"/>
  <c r="CV284" i="15"/>
  <c r="BG204" i="15"/>
  <c r="CV264" i="15"/>
  <c r="BU264" i="15"/>
  <c r="BU204" i="15"/>
  <c r="BF123" i="15"/>
  <c r="BD123" i="15" s="1"/>
  <c r="BG143" i="15"/>
  <c r="BF365" i="15"/>
  <c r="BD365" i="15" s="1"/>
  <c r="BF345" i="15"/>
  <c r="BD345" i="15" s="1"/>
  <c r="BF385" i="15"/>
  <c r="BD385" i="15" s="1"/>
  <c r="BG325" i="15"/>
  <c r="BF305" i="15"/>
  <c r="BD305" i="15" s="1"/>
  <c r="BI284" i="15"/>
  <c r="BF224" i="15"/>
  <c r="BD224" i="15" s="1"/>
  <c r="BF143" i="15"/>
  <c r="BD183" i="14"/>
  <c r="BF143" i="14"/>
  <c r="BF123" i="14"/>
  <c r="BF103" i="14"/>
  <c r="BD103" i="14" s="1"/>
  <c r="BH103" i="14"/>
  <c r="BF82" i="14"/>
  <c r="BH82" i="14"/>
  <c r="BH62" i="14"/>
  <c r="BD62" i="14" s="1"/>
  <c r="BF42" i="14"/>
  <c r="BD42" i="14" s="1"/>
  <c r="BH42" i="14"/>
  <c r="BF22" i="14"/>
  <c r="BD22" i="14" s="1"/>
  <c r="BF2" i="14"/>
  <c r="BD2" i="14" s="1"/>
  <c r="BL2" i="14"/>
  <c r="BF264" i="13"/>
  <c r="BF224" i="13"/>
  <c r="BF103" i="13"/>
  <c r="BF82" i="13"/>
  <c r="BF62" i="13"/>
  <c r="BF42" i="13"/>
  <c r="BF22" i="13"/>
  <c r="BF2" i="13"/>
  <c r="BG2" i="13"/>
  <c r="BF325" i="12"/>
  <c r="BD325" i="12" s="1"/>
  <c r="BD385" i="12"/>
  <c r="BF365" i="12"/>
  <c r="BD365" i="12" s="1"/>
  <c r="BF345" i="12"/>
  <c r="BD345" i="12" s="1"/>
  <c r="BF224" i="12"/>
  <c r="BD224" i="12" s="1"/>
  <c r="BF204" i="12"/>
  <c r="BD204" i="12" s="1"/>
  <c r="BF244" i="12"/>
  <c r="BD244" i="12" s="1"/>
  <c r="BF183" i="12"/>
  <c r="BD183" i="12" s="1"/>
  <c r="BF163" i="12"/>
  <c r="BD163" i="12" s="1"/>
  <c r="BF143" i="12"/>
  <c r="BD143" i="12" s="1"/>
  <c r="BF103" i="12"/>
  <c r="BD103" i="12" s="1"/>
  <c r="CV82" i="12"/>
  <c r="BF42" i="12"/>
  <c r="BI42" i="12"/>
  <c r="BF22" i="12"/>
  <c r="BD22" i="12" s="1"/>
  <c r="BF2" i="12"/>
  <c r="BD2" i="12" s="1"/>
  <c r="BD82" i="28"/>
  <c r="BH264" i="28"/>
  <c r="BF264" i="28"/>
  <c r="BD264" i="28" s="1"/>
  <c r="BH345" i="28"/>
  <c r="BF345" i="28"/>
  <c r="BD345" i="28" s="1"/>
  <c r="BH2" i="28"/>
  <c r="BD2" i="28" s="1"/>
  <c r="BG22" i="28"/>
  <c r="BD22" i="28" s="1"/>
  <c r="BG42" i="28"/>
  <c r="BD42" i="28" s="1"/>
  <c r="BG62" i="28"/>
  <c r="BD62" i="28" s="1"/>
  <c r="BG82" i="28"/>
  <c r="BG103" i="28"/>
  <c r="BD103" i="28" s="1"/>
  <c r="BH224" i="28"/>
  <c r="BF224" i="28"/>
  <c r="BH284" i="28"/>
  <c r="BF284" i="28"/>
  <c r="BD284" i="28" s="1"/>
  <c r="BH365" i="28"/>
  <c r="BF365" i="28"/>
  <c r="BD365" i="28" s="1"/>
  <c r="BF143" i="28"/>
  <c r="BD143" i="28" s="1"/>
  <c r="BH183" i="28"/>
  <c r="BF183" i="28"/>
  <c r="BH305" i="28"/>
  <c r="BF305" i="28"/>
  <c r="BH385" i="28"/>
  <c r="BF385" i="28"/>
  <c r="BH244" i="28"/>
  <c r="BF244" i="28"/>
  <c r="BH325" i="28"/>
  <c r="BF325" i="28"/>
  <c r="BF123" i="28"/>
  <c r="BD123" i="28" s="1"/>
  <c r="BH204" i="28"/>
  <c r="BF204" i="28"/>
  <c r="BD204" i="28" s="1"/>
  <c r="BF163" i="27"/>
  <c r="BD163" i="27" s="1"/>
  <c r="BD284" i="27"/>
  <c r="BD365" i="27"/>
  <c r="BF123" i="27"/>
  <c r="BD123" i="27" s="1"/>
  <c r="BD264" i="27"/>
  <c r="BD345" i="27"/>
  <c r="BG22" i="27"/>
  <c r="BD22" i="27" s="1"/>
  <c r="BG42" i="27"/>
  <c r="BD42" i="27" s="1"/>
  <c r="BG62" i="27"/>
  <c r="BD62" i="27" s="1"/>
  <c r="BG82" i="27"/>
  <c r="BD82" i="27" s="1"/>
  <c r="BG103" i="27"/>
  <c r="BD103" i="27" s="1"/>
  <c r="BF2" i="27"/>
  <c r="BD2" i="27" s="1"/>
  <c r="BF224" i="27"/>
  <c r="BD224" i="27" s="1"/>
  <c r="BD305" i="27"/>
  <c r="BD385" i="27"/>
  <c r="BH264" i="26"/>
  <c r="BF264" i="26"/>
  <c r="BD264" i="26" s="1"/>
  <c r="BH345" i="26"/>
  <c r="BF345" i="26"/>
  <c r="BH2" i="26"/>
  <c r="BD2" i="26" s="1"/>
  <c r="BG22" i="26"/>
  <c r="BD22" i="26" s="1"/>
  <c r="BG42" i="26"/>
  <c r="BD42" i="26" s="1"/>
  <c r="BG62" i="26"/>
  <c r="BD62" i="26" s="1"/>
  <c r="BG82" i="26"/>
  <c r="BD82" i="26" s="1"/>
  <c r="BG103" i="26"/>
  <c r="BD103" i="26" s="1"/>
  <c r="BF143" i="26"/>
  <c r="BD143" i="26" s="1"/>
  <c r="BF183" i="26"/>
  <c r="BD183" i="26" s="1"/>
  <c r="BH224" i="26"/>
  <c r="BF224" i="26"/>
  <c r="BH284" i="26"/>
  <c r="BF284" i="26"/>
  <c r="BD284" i="26" s="1"/>
  <c r="BH365" i="26"/>
  <c r="BF365" i="26"/>
  <c r="BD365" i="26" s="1"/>
  <c r="BH305" i="26"/>
  <c r="BF305" i="26"/>
  <c r="BH385" i="26"/>
  <c r="BF385" i="26"/>
  <c r="BH244" i="26"/>
  <c r="BF244" i="26"/>
  <c r="BD244" i="26" s="1"/>
  <c r="BF123" i="26"/>
  <c r="BD123" i="26" s="1"/>
  <c r="BF163" i="26"/>
  <c r="BD163" i="26" s="1"/>
  <c r="BH325" i="26"/>
  <c r="BF325" i="26"/>
  <c r="BH204" i="26"/>
  <c r="BF204" i="26"/>
  <c r="BH385" i="25"/>
  <c r="BF385" i="25"/>
  <c r="BH183" i="25"/>
  <c r="BF183" i="25"/>
  <c r="BD183" i="25" s="1"/>
  <c r="BH264" i="25"/>
  <c r="BF264" i="25"/>
  <c r="BD264" i="25" s="1"/>
  <c r="BH284" i="25"/>
  <c r="BF284" i="25"/>
  <c r="BH204" i="25"/>
  <c r="BF204" i="25"/>
  <c r="BD204" i="25" s="1"/>
  <c r="BG2" i="25"/>
  <c r="BD2" i="25" s="1"/>
  <c r="BF123" i="25"/>
  <c r="BD123" i="25" s="1"/>
  <c r="BG22" i="25"/>
  <c r="BD22" i="25" s="1"/>
  <c r="BG42" i="25"/>
  <c r="BD42" i="25" s="1"/>
  <c r="BG62" i="25"/>
  <c r="BD62" i="25" s="1"/>
  <c r="BG82" i="25"/>
  <c r="BD82" i="25" s="1"/>
  <c r="BG103" i="25"/>
  <c r="BD103" i="25" s="1"/>
  <c r="BH163" i="25"/>
  <c r="BF163" i="25"/>
  <c r="BH345" i="25"/>
  <c r="BF345" i="25"/>
  <c r="BH325" i="25"/>
  <c r="BF325" i="25"/>
  <c r="BF143" i="25"/>
  <c r="BD143" i="25" s="1"/>
  <c r="BH224" i="25"/>
  <c r="BF224" i="25"/>
  <c r="BD224" i="25" s="1"/>
  <c r="BH244" i="25"/>
  <c r="BF244" i="25"/>
  <c r="BD244" i="25" s="1"/>
  <c r="BH305" i="25"/>
  <c r="BF305" i="25"/>
  <c r="BD305" i="25" s="1"/>
  <c r="BH365" i="25"/>
  <c r="BF365" i="25"/>
  <c r="BD2" i="24"/>
  <c r="BD325" i="24"/>
  <c r="BD345" i="24"/>
  <c r="BD365" i="24"/>
  <c r="BF22" i="24"/>
  <c r="BD22" i="24" s="1"/>
  <c r="BF42" i="24"/>
  <c r="BD42" i="24" s="1"/>
  <c r="BF62" i="24"/>
  <c r="BD62" i="24" s="1"/>
  <c r="BF82" i="24"/>
  <c r="BD82" i="24" s="1"/>
  <c r="BF163" i="24"/>
  <c r="BD163" i="24" s="1"/>
  <c r="BF244" i="24"/>
  <c r="BD244" i="24" s="1"/>
  <c r="BD385" i="24"/>
  <c r="BF183" i="24"/>
  <c r="BD183" i="24" s="1"/>
  <c r="BF264" i="24"/>
  <c r="BD264" i="24" s="1"/>
  <c r="BD284" i="24"/>
  <c r="BF163" i="23"/>
  <c r="BD163" i="23" s="1"/>
  <c r="BF244" i="23"/>
  <c r="BD244" i="23" s="1"/>
  <c r="BH22" i="23"/>
  <c r="BD22" i="23" s="1"/>
  <c r="BH42" i="23"/>
  <c r="BD42" i="23" s="1"/>
  <c r="BH62" i="23"/>
  <c r="BD62" i="23" s="1"/>
  <c r="BH82" i="23"/>
  <c r="BD82" i="23" s="1"/>
  <c r="BH103" i="23"/>
  <c r="BD103" i="23" s="1"/>
  <c r="BF183" i="23"/>
  <c r="BD183" i="23" s="1"/>
  <c r="BF264" i="23"/>
  <c r="BD264" i="23" s="1"/>
  <c r="BD284" i="23"/>
  <c r="BD385" i="23"/>
  <c r="BF204" i="23"/>
  <c r="BD204" i="23" s="1"/>
  <c r="BD305" i="23"/>
  <c r="BF123" i="22"/>
  <c r="BD123" i="22" s="1"/>
  <c r="BF143" i="22"/>
  <c r="BD143" i="22" s="1"/>
  <c r="BF305" i="22"/>
  <c r="BD305" i="22" s="1"/>
  <c r="BH2" i="22"/>
  <c r="BD2" i="22" s="1"/>
  <c r="BG22" i="22"/>
  <c r="BD22" i="22" s="1"/>
  <c r="BG42" i="22"/>
  <c r="BD42" i="22" s="1"/>
  <c r="BG62" i="22"/>
  <c r="BD62" i="22" s="1"/>
  <c r="BG82" i="22"/>
  <c r="BD82" i="22" s="1"/>
  <c r="BG103" i="22"/>
  <c r="BF163" i="22"/>
  <c r="BD163" i="22" s="1"/>
  <c r="BF244" i="22"/>
  <c r="BD244" i="22" s="1"/>
  <c r="BD325" i="22"/>
  <c r="BD345" i="22"/>
  <c r="BF284" i="22"/>
  <c r="BD284" i="22" s="1"/>
  <c r="BD365" i="22"/>
  <c r="BD385" i="22"/>
  <c r="BF2" i="21"/>
  <c r="BF264" i="21"/>
  <c r="BD264" i="21" s="1"/>
  <c r="BF143" i="21"/>
  <c r="BD143" i="21" s="1"/>
  <c r="BF183" i="21"/>
  <c r="BF224" i="21"/>
  <c r="BD224" i="21" s="1"/>
  <c r="BI244" i="21"/>
  <c r="BD244" i="21" s="1"/>
  <c r="BI123" i="21"/>
  <c r="BD123" i="21" s="1"/>
  <c r="BI163" i="21"/>
  <c r="BD163" i="21" s="1"/>
  <c r="BI204" i="21"/>
  <c r="BD385" i="21"/>
  <c r="BD284" i="21"/>
  <c r="BI365" i="21"/>
  <c r="BD365" i="21" s="1"/>
  <c r="BH2" i="21"/>
  <c r="BG22" i="21"/>
  <c r="BD22" i="21" s="1"/>
  <c r="BG42" i="21"/>
  <c r="BD42" i="21" s="1"/>
  <c r="BG62" i="21"/>
  <c r="BD62" i="21" s="1"/>
  <c r="BG82" i="21"/>
  <c r="BD82" i="21" s="1"/>
  <c r="BG103" i="21"/>
  <c r="BH385" i="20"/>
  <c r="BF385" i="20"/>
  <c r="BD385" i="20" s="1"/>
  <c r="BH305" i="20"/>
  <c r="BH2" i="20"/>
  <c r="BD2" i="20" s="1"/>
  <c r="BG22" i="20"/>
  <c r="BG42" i="20"/>
  <c r="BD42" i="20" s="1"/>
  <c r="BG62" i="20"/>
  <c r="BD62" i="20" s="1"/>
  <c r="BG82" i="20"/>
  <c r="BD82" i="20" s="1"/>
  <c r="BG103" i="20"/>
  <c r="BD103" i="20" s="1"/>
  <c r="BG123" i="20"/>
  <c r="BF123" i="20"/>
  <c r="BH325" i="20"/>
  <c r="BF325" i="20"/>
  <c r="BH345" i="20"/>
  <c r="BF345" i="20"/>
  <c r="BH365" i="20"/>
  <c r="BF365" i="20"/>
  <c r="BH264" i="20"/>
  <c r="BF264" i="20"/>
  <c r="BH284" i="20"/>
  <c r="BF284" i="20"/>
  <c r="BF143" i="20"/>
  <c r="BD143" i="20" s="1"/>
  <c r="BF163" i="20"/>
  <c r="BD163" i="20" s="1"/>
  <c r="BF183" i="20"/>
  <c r="BD183" i="20" s="1"/>
  <c r="BF204" i="20"/>
  <c r="BD204" i="20" s="1"/>
  <c r="BF224" i="20"/>
  <c r="BD224" i="20" s="1"/>
  <c r="BF244" i="20"/>
  <c r="BD244" i="20" s="1"/>
  <c r="BH123" i="19"/>
  <c r="BD123" i="19" s="1"/>
  <c r="BD345" i="19"/>
  <c r="BH2" i="19"/>
  <c r="BG22" i="19"/>
  <c r="BG42" i="19"/>
  <c r="BG62" i="19"/>
  <c r="BG82" i="19"/>
  <c r="BD82" i="19" s="1"/>
  <c r="BG103" i="19"/>
  <c r="BF264" i="19"/>
  <c r="BD264" i="19" s="1"/>
  <c r="BF143" i="19"/>
  <c r="BD143" i="19" s="1"/>
  <c r="BF163" i="19"/>
  <c r="BD163" i="19" s="1"/>
  <c r="BF183" i="19"/>
  <c r="BD183" i="19" s="1"/>
  <c r="BF204" i="19"/>
  <c r="BD204" i="19" s="1"/>
  <c r="BF224" i="19"/>
  <c r="BD224" i="19" s="1"/>
  <c r="BF244" i="19"/>
  <c r="BD244" i="19" s="1"/>
  <c r="BD325" i="19"/>
  <c r="BD385" i="19"/>
  <c r="BD305" i="19"/>
  <c r="BD365" i="19"/>
  <c r="BD42" i="18"/>
  <c r="BD22" i="18"/>
  <c r="BD62" i="18"/>
  <c r="BH2" i="18"/>
  <c r="BG22" i="18"/>
  <c r="BG42" i="18"/>
  <c r="BG62" i="18"/>
  <c r="BG82" i="18"/>
  <c r="BD82" i="18" s="1"/>
  <c r="BG103" i="18"/>
  <c r="BD103" i="18" s="1"/>
  <c r="BF123" i="18"/>
  <c r="BD123" i="18" s="1"/>
  <c r="BH143" i="18"/>
  <c r="BF143" i="18"/>
  <c r="BH163" i="18"/>
  <c r="BF163" i="18"/>
  <c r="BD163" i="18" s="1"/>
  <c r="BH224" i="18"/>
  <c r="BF224" i="18"/>
  <c r="BD224" i="18" s="1"/>
  <c r="BH284" i="18"/>
  <c r="BF284" i="18"/>
  <c r="BD284" i="18" s="1"/>
  <c r="BH365" i="18"/>
  <c r="BF365" i="18"/>
  <c r="BH183" i="18"/>
  <c r="BF183" i="18"/>
  <c r="BD183" i="18" s="1"/>
  <c r="BH305" i="18"/>
  <c r="BF305" i="18"/>
  <c r="BD305" i="18" s="1"/>
  <c r="BH385" i="18"/>
  <c r="BF385" i="18"/>
  <c r="BD385" i="18" s="1"/>
  <c r="BH345" i="18"/>
  <c r="BF345" i="18"/>
  <c r="BH244" i="18"/>
  <c r="BF244" i="18"/>
  <c r="BD244" i="18" s="1"/>
  <c r="BH264" i="18"/>
  <c r="BF264" i="18"/>
  <c r="BD264" i="18" s="1"/>
  <c r="BH325" i="18"/>
  <c r="BF325" i="18"/>
  <c r="BD325" i="18" s="1"/>
  <c r="BH204" i="18"/>
  <c r="BF204" i="18"/>
  <c r="BF2" i="17"/>
  <c r="BF123" i="17"/>
  <c r="BD123" i="17" s="1"/>
  <c r="BH163" i="17"/>
  <c r="BF163" i="17"/>
  <c r="BD163" i="17" s="1"/>
  <c r="BH224" i="17"/>
  <c r="BF224" i="17"/>
  <c r="BH284" i="17"/>
  <c r="BF284" i="17"/>
  <c r="BH365" i="17"/>
  <c r="BF365" i="17"/>
  <c r="BD365" i="17" s="1"/>
  <c r="BG2" i="17"/>
  <c r="BH183" i="17"/>
  <c r="BF183" i="17"/>
  <c r="BH305" i="17"/>
  <c r="BF305" i="17"/>
  <c r="BH385" i="17"/>
  <c r="BF385" i="17"/>
  <c r="BH345" i="17"/>
  <c r="BF345" i="17"/>
  <c r="BH22" i="17"/>
  <c r="BD22" i="17" s="1"/>
  <c r="BH42" i="17"/>
  <c r="BH62" i="17"/>
  <c r="BD62" i="17" s="1"/>
  <c r="BH82" i="17"/>
  <c r="BH103" i="17"/>
  <c r="BH244" i="17"/>
  <c r="BF244" i="17"/>
  <c r="BD244" i="17" s="1"/>
  <c r="BH264" i="17"/>
  <c r="BF264" i="17"/>
  <c r="BD264" i="17" s="1"/>
  <c r="BH143" i="17"/>
  <c r="BF143" i="17"/>
  <c r="BD143" i="17" s="1"/>
  <c r="BH325" i="17"/>
  <c r="BF325" i="17"/>
  <c r="BH204" i="17"/>
  <c r="BF204" i="17"/>
  <c r="BD204" i="17" s="1"/>
  <c r="BF2" i="16"/>
  <c r="BF365" i="16"/>
  <c r="BD365" i="16" s="1"/>
  <c r="BF163" i="16"/>
  <c r="BD163" i="16" s="1"/>
  <c r="BD305" i="16"/>
  <c r="BG2" i="16"/>
  <c r="BD284" i="16"/>
  <c r="BD325" i="16"/>
  <c r="BH22" i="16"/>
  <c r="BD22" i="16" s="1"/>
  <c r="BH42" i="16"/>
  <c r="BD42" i="16" s="1"/>
  <c r="BF264" i="16"/>
  <c r="BD264" i="16" s="1"/>
  <c r="BD385" i="16"/>
  <c r="BF62" i="16"/>
  <c r="BD62" i="16" s="1"/>
  <c r="BF82" i="16"/>
  <c r="BD82" i="16" s="1"/>
  <c r="BF103" i="16"/>
  <c r="BD103" i="16" s="1"/>
  <c r="BF244" i="16"/>
  <c r="BD244" i="16" s="1"/>
  <c r="BD345" i="16"/>
  <c r="BF183" i="16"/>
  <c r="BD183" i="16" s="1"/>
  <c r="BF224" i="16"/>
  <c r="BD224" i="16" s="1"/>
  <c r="BF204" i="16"/>
  <c r="BD204" i="16" s="1"/>
  <c r="BF2" i="15"/>
  <c r="BD2" i="15" s="1"/>
  <c r="BF163" i="15"/>
  <c r="BD163" i="15" s="1"/>
  <c r="BF244" i="15"/>
  <c r="BD244" i="15" s="1"/>
  <c r="BF22" i="15"/>
  <c r="BD22" i="15" s="1"/>
  <c r="BF42" i="15"/>
  <c r="BD42" i="15" s="1"/>
  <c r="BF62" i="15"/>
  <c r="BD62" i="15" s="1"/>
  <c r="BF82" i="15"/>
  <c r="BD82" i="15" s="1"/>
  <c r="BF103" i="15"/>
  <c r="BD103" i="15" s="1"/>
  <c r="BF183" i="15"/>
  <c r="BD183" i="15" s="1"/>
  <c r="BH325" i="14"/>
  <c r="BF325" i="14"/>
  <c r="BH345" i="14"/>
  <c r="BF345" i="14"/>
  <c r="BD345" i="14" s="1"/>
  <c r="BH284" i="14"/>
  <c r="BF284" i="14"/>
  <c r="BH365" i="14"/>
  <c r="BF365" i="14"/>
  <c r="BH204" i="14"/>
  <c r="BF204" i="14"/>
  <c r="BH123" i="14"/>
  <c r="BH143" i="14"/>
  <c r="BD143" i="14" s="1"/>
  <c r="BH224" i="14"/>
  <c r="BF224" i="14"/>
  <c r="BH244" i="14"/>
  <c r="BF244" i="14"/>
  <c r="BH385" i="14"/>
  <c r="BF385" i="14"/>
  <c r="BH305" i="14"/>
  <c r="BF305" i="14"/>
  <c r="BD305" i="14" s="1"/>
  <c r="BF163" i="14"/>
  <c r="BD163" i="14" s="1"/>
  <c r="BH264" i="14"/>
  <c r="BF264" i="14"/>
  <c r="BH345" i="13"/>
  <c r="BF345" i="13"/>
  <c r="BD345" i="13" s="1"/>
  <c r="BF244" i="13"/>
  <c r="BF284" i="13"/>
  <c r="BH305" i="13"/>
  <c r="BF305" i="13"/>
  <c r="BD305" i="13" s="1"/>
  <c r="BF123" i="13"/>
  <c r="BD123" i="13" s="1"/>
  <c r="BF143" i="13"/>
  <c r="BD143" i="13" s="1"/>
  <c r="BF163" i="13"/>
  <c r="BD163" i="13" s="1"/>
  <c r="BF204" i="13"/>
  <c r="BD204" i="13" s="1"/>
  <c r="BH264" i="13"/>
  <c r="BH365" i="13"/>
  <c r="BF365" i="13"/>
  <c r="BH22" i="13"/>
  <c r="BD22" i="13" s="1"/>
  <c r="BH42" i="13"/>
  <c r="BD42" i="13" s="1"/>
  <c r="BH62" i="13"/>
  <c r="BD62" i="13" s="1"/>
  <c r="BH82" i="13"/>
  <c r="BH103" i="13"/>
  <c r="BD103" i="13" s="1"/>
  <c r="BF183" i="13"/>
  <c r="BD183" i="13" s="1"/>
  <c r="BH284" i="13"/>
  <c r="BH244" i="13"/>
  <c r="BH325" i="13"/>
  <c r="BF325" i="13"/>
  <c r="BH224" i="13"/>
  <c r="BH385" i="13"/>
  <c r="BF385" i="13"/>
  <c r="BD385" i="13" s="1"/>
  <c r="BF204" i="11"/>
  <c r="BD204" i="11" s="1"/>
  <c r="BF284" i="11"/>
  <c r="BD284" i="11" s="1"/>
  <c r="BF365" i="11"/>
  <c r="BD365" i="11" s="1"/>
  <c r="BF264" i="11"/>
  <c r="BD264" i="11" s="1"/>
  <c r="BF345" i="11"/>
  <c r="BD345" i="11" s="1"/>
  <c r="BF244" i="11"/>
  <c r="BD244" i="11" s="1"/>
  <c r="BF325" i="11"/>
  <c r="BD325" i="11" s="1"/>
  <c r="BF224" i="11"/>
  <c r="BD224" i="11" s="1"/>
  <c r="BF305" i="11"/>
  <c r="BD305" i="11" s="1"/>
  <c r="BF385" i="11"/>
  <c r="BD385" i="11" s="1"/>
  <c r="BM62" i="11"/>
  <c r="BF62" i="11"/>
  <c r="BM103" i="11"/>
  <c r="BF103" i="11"/>
  <c r="BF22" i="11"/>
  <c r="BM22" i="11"/>
  <c r="BF123" i="11"/>
  <c r="BD123" i="11" s="1"/>
  <c r="BG82" i="11"/>
  <c r="BU2" i="11"/>
  <c r="BU42" i="11"/>
  <c r="BU82" i="11"/>
  <c r="BJ183" i="11"/>
  <c r="BF183" i="11"/>
  <c r="BF143" i="11"/>
  <c r="BD143" i="11" s="1"/>
  <c r="BF163" i="11"/>
  <c r="BD163" i="11" s="1"/>
  <c r="H3" i="10"/>
  <c r="I4" i="10"/>
  <c r="J4" i="10"/>
  <c r="I5" i="10"/>
  <c r="J5" i="10"/>
  <c r="I6" i="10"/>
  <c r="J6" i="10"/>
  <c r="I7" i="10"/>
  <c r="J7" i="10"/>
  <c r="I8" i="10"/>
  <c r="J8" i="10"/>
  <c r="I9" i="10"/>
  <c r="J9" i="10"/>
  <c r="I10" i="10"/>
  <c r="J10" i="10"/>
  <c r="I11" i="10"/>
  <c r="J11" i="10"/>
  <c r="J3" i="10"/>
  <c r="I3" i="10"/>
  <c r="H16" i="10"/>
  <c r="G4" i="10"/>
  <c r="H4" i="10"/>
  <c r="G5" i="10"/>
  <c r="H5" i="10"/>
  <c r="G6" i="10"/>
  <c r="H6" i="10"/>
  <c r="G7" i="10"/>
  <c r="H7" i="10"/>
  <c r="G8" i="10"/>
  <c r="H8" i="10"/>
  <c r="G9" i="10"/>
  <c r="H9" i="10"/>
  <c r="G10" i="10"/>
  <c r="H10" i="10"/>
  <c r="G11" i="10"/>
  <c r="H11" i="10"/>
  <c r="BD103" i="19" l="1"/>
  <c r="BD224" i="13"/>
  <c r="BD224" i="28"/>
  <c r="BD365" i="25"/>
  <c r="BD305" i="28"/>
  <c r="BD325" i="26"/>
  <c r="BD305" i="26"/>
  <c r="BD345" i="26"/>
  <c r="BD385" i="25"/>
  <c r="BD284" i="25"/>
  <c r="BD305" i="20"/>
  <c r="BD82" i="17"/>
  <c r="BD284" i="15"/>
  <c r="BD82" i="13"/>
  <c r="BD325" i="13"/>
  <c r="BD103" i="22"/>
  <c r="BD204" i="21"/>
  <c r="BD183" i="21"/>
  <c r="BD103" i="21"/>
  <c r="BD264" i="20"/>
  <c r="BD123" i="20"/>
  <c r="BD365" i="20"/>
  <c r="BD204" i="18"/>
  <c r="BD345" i="18"/>
  <c r="BD224" i="17"/>
  <c r="BD82" i="14"/>
  <c r="BD42" i="12"/>
  <c r="BD22" i="20"/>
  <c r="BD325" i="28"/>
  <c r="BD204" i="26"/>
  <c r="BD385" i="26"/>
  <c r="BD2" i="21"/>
  <c r="BD42" i="19"/>
  <c r="BD365" i="18"/>
  <c r="BD385" i="17"/>
  <c r="BD325" i="17"/>
  <c r="BD103" i="17"/>
  <c r="BD284" i="17"/>
  <c r="BD183" i="17"/>
  <c r="BD2" i="16"/>
  <c r="BD22" i="19"/>
  <c r="BD2" i="19"/>
  <c r="BD143" i="18"/>
  <c r="BD2" i="18"/>
  <c r="BD42" i="17"/>
  <c r="BD2" i="17"/>
  <c r="BF264" i="15"/>
  <c r="BD264" i="15" s="1"/>
  <c r="BF204" i="15"/>
  <c r="BD204" i="15" s="1"/>
  <c r="BD143" i="15"/>
  <c r="BD123" i="14"/>
  <c r="BD224" i="14"/>
  <c r="BD284" i="14"/>
  <c r="BD385" i="14"/>
  <c r="BD204" i="14"/>
  <c r="BD325" i="14"/>
  <c r="BD244" i="14"/>
  <c r="BD365" i="14"/>
  <c r="BD2" i="13"/>
  <c r="BD244" i="13"/>
  <c r="BD183" i="11"/>
  <c r="BD264" i="13"/>
  <c r="BU82" i="12"/>
  <c r="BF82" i="12"/>
  <c r="BD82" i="12" s="1"/>
  <c r="BD244" i="28"/>
  <c r="BD385" i="28"/>
  <c r="BD183" i="28"/>
  <c r="BD224" i="26"/>
  <c r="BD325" i="25"/>
  <c r="BD345" i="25"/>
  <c r="BD163" i="25"/>
  <c r="BD345" i="20"/>
  <c r="BD284" i="20"/>
  <c r="BD325" i="20"/>
  <c r="BD345" i="17"/>
  <c r="BD305" i="17"/>
  <c r="BD264" i="14"/>
  <c r="BD365" i="13"/>
  <c r="BD284" i="13"/>
  <c r="BD22" i="11"/>
  <c r="BD62" i="11"/>
  <c r="BF82" i="11"/>
  <c r="BD82" i="11" s="1"/>
  <c r="BF42" i="11"/>
  <c r="BD42" i="11" s="1"/>
  <c r="BF2" i="11"/>
  <c r="BD2" i="11" s="1"/>
  <c r="BD103" i="11"/>
  <c r="BN58" i="9"/>
  <c r="CV385" i="10"/>
  <c r="CU385" i="10"/>
  <c r="CT385" i="10"/>
  <c r="CS385" i="10"/>
  <c r="CR385" i="10"/>
  <c r="CQ385" i="10"/>
  <c r="CP385" i="10"/>
  <c r="CO385" i="10"/>
  <c r="CN385" i="10"/>
  <c r="CM385" i="10"/>
  <c r="CL385" i="10"/>
  <c r="CK385" i="10"/>
  <c r="CJ385" i="10"/>
  <c r="CI385" i="10"/>
  <c r="CH385" i="10"/>
  <c r="CG385" i="10"/>
  <c r="CF385" i="10"/>
  <c r="CE385" i="10"/>
  <c r="CD385" i="10"/>
  <c r="CC385" i="10"/>
  <c r="CB385" i="10"/>
  <c r="CA385" i="10"/>
  <c r="BZ385" i="10"/>
  <c r="BY385" i="10"/>
  <c r="BX385" i="10"/>
  <c r="BW385" i="10"/>
  <c r="BV385" i="10"/>
  <c r="BU385" i="10"/>
  <c r="BT385" i="10"/>
  <c r="BS385" i="10"/>
  <c r="BR385" i="10"/>
  <c r="BQ385" i="10"/>
  <c r="BP385" i="10"/>
  <c r="BO385" i="10"/>
  <c r="BN385" i="10"/>
  <c r="BM385" i="10"/>
  <c r="BL385" i="10"/>
  <c r="BK385" i="10"/>
  <c r="BJ385" i="10"/>
  <c r="BI385" i="10"/>
  <c r="BH385" i="10"/>
  <c r="BG385" i="10"/>
  <c r="BF385" i="10"/>
  <c r="CV365" i="10"/>
  <c r="CU365" i="10"/>
  <c r="CT365" i="10"/>
  <c r="CS365" i="10"/>
  <c r="CR365" i="10"/>
  <c r="CQ365" i="10"/>
  <c r="CP365" i="10"/>
  <c r="CO365" i="10"/>
  <c r="CN365" i="10"/>
  <c r="CM365" i="10"/>
  <c r="CL365" i="10"/>
  <c r="CK365" i="10"/>
  <c r="CJ365" i="10"/>
  <c r="CI365" i="10"/>
  <c r="CH365" i="10"/>
  <c r="CG365" i="10"/>
  <c r="CF365" i="10"/>
  <c r="CE365" i="10"/>
  <c r="CD365" i="10"/>
  <c r="CC365" i="10"/>
  <c r="CB365" i="10"/>
  <c r="CA365" i="10"/>
  <c r="BZ365" i="10"/>
  <c r="BY365" i="10"/>
  <c r="BX365" i="10"/>
  <c r="BW365" i="10"/>
  <c r="BV365" i="10"/>
  <c r="BU365" i="10"/>
  <c r="BT365" i="10"/>
  <c r="BS365" i="10"/>
  <c r="BR365" i="10"/>
  <c r="BQ365" i="10"/>
  <c r="BP365" i="10"/>
  <c r="BO365" i="10"/>
  <c r="BN365" i="10"/>
  <c r="BM365" i="10"/>
  <c r="BL365" i="10"/>
  <c r="BK365" i="10"/>
  <c r="BJ365" i="10"/>
  <c r="BI365" i="10"/>
  <c r="BH365" i="10"/>
  <c r="BG365" i="10"/>
  <c r="BF365" i="10"/>
  <c r="CV345" i="10"/>
  <c r="CU345" i="10"/>
  <c r="CT345" i="10"/>
  <c r="CS345" i="10"/>
  <c r="CR345" i="10"/>
  <c r="CQ345" i="10"/>
  <c r="CP345" i="10"/>
  <c r="CO345" i="10"/>
  <c r="CN345" i="10"/>
  <c r="CM345" i="10"/>
  <c r="CL345" i="10"/>
  <c r="CK345" i="10"/>
  <c r="CJ345" i="10"/>
  <c r="CI345" i="10"/>
  <c r="CH345" i="10"/>
  <c r="CG345" i="10"/>
  <c r="CF345" i="10"/>
  <c r="CE345" i="10"/>
  <c r="CD345" i="10"/>
  <c r="CC345" i="10"/>
  <c r="CB345" i="10"/>
  <c r="CA345" i="10"/>
  <c r="BZ345" i="10"/>
  <c r="BY345" i="10"/>
  <c r="BX345" i="10"/>
  <c r="BW345" i="10"/>
  <c r="BV345" i="10"/>
  <c r="BU345" i="10"/>
  <c r="BT345" i="10"/>
  <c r="BS345" i="10"/>
  <c r="BR345" i="10"/>
  <c r="BQ345" i="10"/>
  <c r="BP345" i="10"/>
  <c r="BO345" i="10"/>
  <c r="BN345" i="10"/>
  <c r="BM345" i="10"/>
  <c r="BL345" i="10"/>
  <c r="BK345" i="10"/>
  <c r="BJ345" i="10"/>
  <c r="BI345" i="10"/>
  <c r="BH345" i="10"/>
  <c r="BG345" i="10"/>
  <c r="BF345" i="10"/>
  <c r="CV325" i="10"/>
  <c r="CU325" i="10"/>
  <c r="CT325" i="10"/>
  <c r="CS325" i="10"/>
  <c r="CR325" i="10"/>
  <c r="CQ325" i="10"/>
  <c r="CP325" i="10"/>
  <c r="CO325" i="10"/>
  <c r="CN325" i="10"/>
  <c r="CM325" i="10"/>
  <c r="CL325" i="10"/>
  <c r="CK325" i="10"/>
  <c r="CJ325" i="10"/>
  <c r="CI325" i="10"/>
  <c r="CH325" i="10"/>
  <c r="CG325" i="10"/>
  <c r="CF325" i="10"/>
  <c r="CE325" i="10"/>
  <c r="CD325" i="10"/>
  <c r="CC325" i="10"/>
  <c r="CB325" i="10"/>
  <c r="CA325" i="10"/>
  <c r="BZ325" i="10"/>
  <c r="BY325" i="10"/>
  <c r="BX325" i="10"/>
  <c r="BW325" i="10"/>
  <c r="BV325" i="10"/>
  <c r="BU325" i="10"/>
  <c r="BT325" i="10"/>
  <c r="BS325" i="10"/>
  <c r="BR325" i="10"/>
  <c r="BQ325" i="10"/>
  <c r="BP325" i="10"/>
  <c r="BO325" i="10"/>
  <c r="BN325" i="10"/>
  <c r="BM325" i="10"/>
  <c r="BL325" i="10"/>
  <c r="BK325" i="10"/>
  <c r="BJ325" i="10"/>
  <c r="BI325" i="10"/>
  <c r="BH325" i="10"/>
  <c r="BG325" i="10"/>
  <c r="BF325" i="10"/>
  <c r="CV305" i="10"/>
  <c r="CU305" i="10"/>
  <c r="CT305" i="10"/>
  <c r="CS305" i="10"/>
  <c r="CR305" i="10"/>
  <c r="CQ305" i="10"/>
  <c r="CP305" i="10"/>
  <c r="CO305" i="10"/>
  <c r="CN305" i="10"/>
  <c r="CM305" i="10"/>
  <c r="CL305" i="10"/>
  <c r="CK305" i="10"/>
  <c r="CJ305" i="10"/>
  <c r="CI305" i="10"/>
  <c r="CH305" i="10"/>
  <c r="CG305" i="10"/>
  <c r="CF305" i="10"/>
  <c r="CE305" i="10"/>
  <c r="CD305" i="10"/>
  <c r="CC305" i="10"/>
  <c r="CB305" i="10"/>
  <c r="CA305" i="10"/>
  <c r="BZ305" i="10"/>
  <c r="BY305" i="10"/>
  <c r="BX305" i="10"/>
  <c r="BW305" i="10"/>
  <c r="BV305" i="10"/>
  <c r="BU305" i="10"/>
  <c r="BT305" i="10"/>
  <c r="BS305" i="10"/>
  <c r="BR305" i="10"/>
  <c r="BQ305" i="10"/>
  <c r="BP305" i="10"/>
  <c r="BO305" i="10"/>
  <c r="BN305" i="10"/>
  <c r="BM305" i="10"/>
  <c r="BL305" i="10"/>
  <c r="BK305" i="10"/>
  <c r="BJ305" i="10"/>
  <c r="BI305" i="10"/>
  <c r="BH305" i="10"/>
  <c r="BG305" i="10"/>
  <c r="BF305" i="10"/>
  <c r="CV284" i="10"/>
  <c r="CU284" i="10"/>
  <c r="CT284" i="10"/>
  <c r="CS284" i="10"/>
  <c r="CR284" i="10"/>
  <c r="CQ284" i="10"/>
  <c r="CP284" i="10"/>
  <c r="CO284" i="10"/>
  <c r="CN284" i="10"/>
  <c r="CM284" i="10"/>
  <c r="CL284" i="10"/>
  <c r="CK284" i="10"/>
  <c r="CJ284" i="10"/>
  <c r="CI284" i="10"/>
  <c r="CH284" i="10"/>
  <c r="CG284" i="10"/>
  <c r="CF284" i="10"/>
  <c r="CE284" i="10"/>
  <c r="CD284" i="10"/>
  <c r="CC284" i="10"/>
  <c r="CB284" i="10"/>
  <c r="CA284" i="10"/>
  <c r="BZ284" i="10"/>
  <c r="BY284" i="10"/>
  <c r="BX284" i="10"/>
  <c r="BW284" i="10"/>
  <c r="BV284" i="10"/>
  <c r="BU284" i="10"/>
  <c r="BT284" i="10"/>
  <c r="BS284" i="10"/>
  <c r="BR284" i="10"/>
  <c r="BQ284" i="10"/>
  <c r="BP284" i="10"/>
  <c r="BO284" i="10"/>
  <c r="BN284" i="10"/>
  <c r="BM284" i="10"/>
  <c r="BL284" i="10"/>
  <c r="BK284" i="10"/>
  <c r="BJ284" i="10"/>
  <c r="BI284" i="10"/>
  <c r="BH284" i="10"/>
  <c r="BG284" i="10"/>
  <c r="BF284" i="10"/>
  <c r="CV264" i="10"/>
  <c r="CU264" i="10"/>
  <c r="CT264" i="10"/>
  <c r="CS264" i="10"/>
  <c r="CR264" i="10"/>
  <c r="CQ264" i="10"/>
  <c r="CP264" i="10"/>
  <c r="CO264" i="10"/>
  <c r="CN264" i="10"/>
  <c r="CM264" i="10"/>
  <c r="CL264" i="10"/>
  <c r="CK264" i="10"/>
  <c r="CJ264" i="10"/>
  <c r="CI264" i="10"/>
  <c r="CH264" i="10"/>
  <c r="CG264" i="10"/>
  <c r="CF264" i="10"/>
  <c r="CE264" i="10"/>
  <c r="CD264" i="10"/>
  <c r="CC264" i="10"/>
  <c r="CB264" i="10"/>
  <c r="CA264" i="10"/>
  <c r="BZ264" i="10"/>
  <c r="BY264" i="10"/>
  <c r="BX264" i="10"/>
  <c r="BW264" i="10"/>
  <c r="BV264" i="10"/>
  <c r="BU264" i="10"/>
  <c r="BT264" i="10"/>
  <c r="BS264" i="10"/>
  <c r="BR264" i="10"/>
  <c r="BQ264" i="10"/>
  <c r="BP264" i="10"/>
  <c r="BO264" i="10"/>
  <c r="BN264" i="10"/>
  <c r="BM264" i="10"/>
  <c r="BL264" i="10"/>
  <c r="BK264" i="10"/>
  <c r="BJ264" i="10"/>
  <c r="BI264" i="10"/>
  <c r="BH264" i="10"/>
  <c r="BG264" i="10"/>
  <c r="BF264" i="10"/>
  <c r="CV244" i="10"/>
  <c r="CU244" i="10"/>
  <c r="CT244" i="10"/>
  <c r="CS244" i="10"/>
  <c r="CR244" i="10"/>
  <c r="CQ244" i="10"/>
  <c r="CP244" i="10"/>
  <c r="CO244" i="10"/>
  <c r="CN244" i="10"/>
  <c r="CM244" i="10"/>
  <c r="CL244" i="10"/>
  <c r="CK244" i="10"/>
  <c r="CJ244" i="10"/>
  <c r="CI244" i="10"/>
  <c r="CH244" i="10"/>
  <c r="CG244" i="10"/>
  <c r="CF244" i="10"/>
  <c r="CE244" i="10"/>
  <c r="CD244" i="10"/>
  <c r="CC244" i="10"/>
  <c r="CB244" i="10"/>
  <c r="CA244" i="10"/>
  <c r="BZ244" i="10"/>
  <c r="BY244" i="10"/>
  <c r="BX244" i="10"/>
  <c r="BW244" i="10"/>
  <c r="BV244" i="10"/>
  <c r="BU244" i="10"/>
  <c r="BT244" i="10"/>
  <c r="BS244" i="10"/>
  <c r="BR244" i="10"/>
  <c r="BQ244" i="10"/>
  <c r="BP244" i="10"/>
  <c r="BO244" i="10"/>
  <c r="BN244" i="10"/>
  <c r="BM244" i="10"/>
  <c r="BL244" i="10"/>
  <c r="BK244" i="10"/>
  <c r="BJ244" i="10"/>
  <c r="BI244" i="10"/>
  <c r="BH244" i="10"/>
  <c r="BG244" i="10"/>
  <c r="BF244" i="10"/>
  <c r="CV224" i="10"/>
  <c r="CU224" i="10"/>
  <c r="CT224" i="10"/>
  <c r="CS224" i="10"/>
  <c r="CR224" i="10"/>
  <c r="CQ224" i="10"/>
  <c r="CP224" i="10"/>
  <c r="CO224" i="10"/>
  <c r="CN224" i="10"/>
  <c r="CM224" i="10"/>
  <c r="CL224" i="10"/>
  <c r="CK224" i="10"/>
  <c r="CJ224" i="10"/>
  <c r="CI224" i="10"/>
  <c r="CH224" i="10"/>
  <c r="CG224" i="10"/>
  <c r="CF224" i="10"/>
  <c r="CE224" i="10"/>
  <c r="CD224" i="10"/>
  <c r="CC224" i="10"/>
  <c r="CB224" i="10"/>
  <c r="CA224" i="10"/>
  <c r="BZ224" i="10"/>
  <c r="BY224" i="10"/>
  <c r="BX224" i="10"/>
  <c r="BW224" i="10"/>
  <c r="BV224" i="10"/>
  <c r="BU224" i="10"/>
  <c r="BT224" i="10"/>
  <c r="BS224" i="10"/>
  <c r="BR224" i="10"/>
  <c r="BQ224" i="10"/>
  <c r="BP224" i="10"/>
  <c r="BO224" i="10"/>
  <c r="BN224" i="10"/>
  <c r="BM224" i="10"/>
  <c r="BL224" i="10"/>
  <c r="BK224" i="10"/>
  <c r="BJ224" i="10"/>
  <c r="BI224" i="10"/>
  <c r="BH224" i="10"/>
  <c r="BG224" i="10"/>
  <c r="BF224" i="10"/>
  <c r="CV204" i="10"/>
  <c r="CU204" i="10"/>
  <c r="CT204" i="10"/>
  <c r="CS204" i="10"/>
  <c r="CR204" i="10"/>
  <c r="CQ204" i="10"/>
  <c r="CP204" i="10"/>
  <c r="CO204" i="10"/>
  <c r="CN204" i="10"/>
  <c r="CM204" i="10"/>
  <c r="CL204" i="10"/>
  <c r="CK204" i="10"/>
  <c r="CJ204" i="10"/>
  <c r="CI204" i="10"/>
  <c r="CH204" i="10"/>
  <c r="CG204" i="10"/>
  <c r="CF204" i="10"/>
  <c r="CE204" i="10"/>
  <c r="CD204" i="10"/>
  <c r="CC204" i="10"/>
  <c r="CB204" i="10"/>
  <c r="CA204" i="10"/>
  <c r="BZ204" i="10"/>
  <c r="BY204" i="10"/>
  <c r="BX204" i="10"/>
  <c r="BW204" i="10"/>
  <c r="BV204" i="10"/>
  <c r="BU204" i="10"/>
  <c r="BT204" i="10"/>
  <c r="BS204" i="10"/>
  <c r="BR204" i="10"/>
  <c r="BQ204" i="10"/>
  <c r="BP204" i="10"/>
  <c r="BO204" i="10"/>
  <c r="BN204" i="10"/>
  <c r="BM204" i="10"/>
  <c r="BL204" i="10"/>
  <c r="BK204" i="10"/>
  <c r="BJ204" i="10"/>
  <c r="BI204" i="10"/>
  <c r="BH204" i="10"/>
  <c r="BG204" i="10"/>
  <c r="BF204" i="10"/>
  <c r="CV183" i="10"/>
  <c r="CU183" i="10"/>
  <c r="CT183" i="10"/>
  <c r="CS183" i="10"/>
  <c r="CR183" i="10"/>
  <c r="CQ183" i="10"/>
  <c r="CP183" i="10"/>
  <c r="CO183" i="10"/>
  <c r="CN183" i="10"/>
  <c r="CM183" i="10"/>
  <c r="CL183" i="10"/>
  <c r="CK183" i="10"/>
  <c r="CJ183" i="10"/>
  <c r="CI183" i="10"/>
  <c r="CH183" i="10"/>
  <c r="CG183" i="10"/>
  <c r="CF183" i="10"/>
  <c r="CE183" i="10"/>
  <c r="CD183" i="10"/>
  <c r="CC183" i="10"/>
  <c r="CB183" i="10"/>
  <c r="CA183" i="10"/>
  <c r="BZ183" i="10"/>
  <c r="BY183" i="10"/>
  <c r="BX183" i="10"/>
  <c r="BW183" i="10"/>
  <c r="BV183" i="10"/>
  <c r="BU183" i="10"/>
  <c r="BT183" i="10"/>
  <c r="BS183" i="10"/>
  <c r="BR183" i="10"/>
  <c r="BQ183" i="10"/>
  <c r="BP183" i="10"/>
  <c r="BO183" i="10"/>
  <c r="BN183" i="10"/>
  <c r="BM183" i="10"/>
  <c r="BL183" i="10"/>
  <c r="BK183" i="10"/>
  <c r="BJ183" i="10"/>
  <c r="BI183" i="10"/>
  <c r="BH183" i="10"/>
  <c r="BG183" i="10"/>
  <c r="BF183" i="10"/>
  <c r="CV163" i="10"/>
  <c r="CU163" i="10"/>
  <c r="CT163" i="10"/>
  <c r="CS163" i="10"/>
  <c r="CR163" i="10"/>
  <c r="CQ163" i="10"/>
  <c r="CP163" i="10"/>
  <c r="CO163" i="10"/>
  <c r="CN163" i="10"/>
  <c r="CM163" i="10"/>
  <c r="CL163" i="10"/>
  <c r="CK163" i="10"/>
  <c r="CJ163" i="10"/>
  <c r="CI163" i="10"/>
  <c r="CH163" i="10"/>
  <c r="CG163" i="10"/>
  <c r="CF163" i="10"/>
  <c r="CE163" i="10"/>
  <c r="CD163" i="10"/>
  <c r="CC163" i="10"/>
  <c r="CB163" i="10"/>
  <c r="CA163" i="10"/>
  <c r="BZ163" i="10"/>
  <c r="BY163" i="10"/>
  <c r="BX163" i="10"/>
  <c r="BW163" i="10"/>
  <c r="BV163" i="10"/>
  <c r="BU163" i="10"/>
  <c r="BT163" i="10"/>
  <c r="BS163" i="10"/>
  <c r="BR163" i="10"/>
  <c r="BQ163" i="10"/>
  <c r="BP163" i="10"/>
  <c r="BO163" i="10"/>
  <c r="BN163" i="10"/>
  <c r="BM163" i="10"/>
  <c r="BL163" i="10"/>
  <c r="BK163" i="10"/>
  <c r="BJ163" i="10"/>
  <c r="BI163" i="10"/>
  <c r="BH163" i="10"/>
  <c r="BG163" i="10"/>
  <c r="BF163" i="10"/>
  <c r="CV143" i="10"/>
  <c r="CU143" i="10"/>
  <c r="CT143" i="10"/>
  <c r="CS143" i="10"/>
  <c r="CR143" i="10"/>
  <c r="CQ143" i="10"/>
  <c r="CP143" i="10"/>
  <c r="CO143" i="10"/>
  <c r="CN143" i="10"/>
  <c r="CM143" i="10"/>
  <c r="CL143" i="10"/>
  <c r="CK143" i="10"/>
  <c r="CJ143" i="10"/>
  <c r="CI143" i="10"/>
  <c r="CH143" i="10"/>
  <c r="CG143" i="10"/>
  <c r="CF143" i="10"/>
  <c r="CE143" i="10"/>
  <c r="CD143" i="10"/>
  <c r="CC143" i="10"/>
  <c r="CB143" i="10"/>
  <c r="CA143" i="10"/>
  <c r="BZ143" i="10"/>
  <c r="BY143" i="10"/>
  <c r="BX143" i="10"/>
  <c r="BW143" i="10"/>
  <c r="BV143" i="10"/>
  <c r="BU143" i="10"/>
  <c r="BT143" i="10"/>
  <c r="BS143" i="10"/>
  <c r="BR143" i="10"/>
  <c r="BQ143" i="10"/>
  <c r="BP143" i="10"/>
  <c r="BO143" i="10"/>
  <c r="BN143" i="10"/>
  <c r="BM143" i="10"/>
  <c r="BL143" i="10"/>
  <c r="BK143" i="10"/>
  <c r="BJ143" i="10"/>
  <c r="BI143" i="10"/>
  <c r="BH143" i="10"/>
  <c r="BG143" i="10"/>
  <c r="BF143" i="10"/>
  <c r="CV123" i="10"/>
  <c r="CU123" i="10"/>
  <c r="CT123" i="10"/>
  <c r="CS123" i="10"/>
  <c r="CR123" i="10"/>
  <c r="CQ123" i="10"/>
  <c r="CP123" i="10"/>
  <c r="CO123" i="10"/>
  <c r="CN123" i="10"/>
  <c r="CM123" i="10"/>
  <c r="CL123" i="10"/>
  <c r="CK123" i="10"/>
  <c r="CJ123" i="10"/>
  <c r="CI123" i="10"/>
  <c r="CH123" i="10"/>
  <c r="CG123" i="10"/>
  <c r="CF123" i="10"/>
  <c r="CE123" i="10"/>
  <c r="CD123" i="10"/>
  <c r="CC123" i="10"/>
  <c r="CB123" i="10"/>
  <c r="CA123" i="10"/>
  <c r="BZ123" i="10"/>
  <c r="BY123" i="10"/>
  <c r="BX123" i="10"/>
  <c r="BW123" i="10"/>
  <c r="BV123" i="10"/>
  <c r="BU123" i="10"/>
  <c r="BT123" i="10"/>
  <c r="BS123" i="10"/>
  <c r="BR123" i="10"/>
  <c r="BQ123" i="10"/>
  <c r="BP123" i="10"/>
  <c r="BO123" i="10"/>
  <c r="BN123" i="10"/>
  <c r="BM123" i="10"/>
  <c r="BL123" i="10"/>
  <c r="BK123" i="10"/>
  <c r="BJ123" i="10"/>
  <c r="BI123" i="10"/>
  <c r="BH123" i="10"/>
  <c r="BG123" i="10"/>
  <c r="BF123" i="10"/>
  <c r="CV103" i="10"/>
  <c r="CU103" i="10"/>
  <c r="CT103" i="10"/>
  <c r="CS103" i="10"/>
  <c r="CR103" i="10"/>
  <c r="CQ103" i="10"/>
  <c r="CP103" i="10"/>
  <c r="CO103" i="10"/>
  <c r="CN103" i="10"/>
  <c r="CM103" i="10"/>
  <c r="CL103" i="10"/>
  <c r="CK103" i="10"/>
  <c r="CJ103" i="10"/>
  <c r="CI103" i="10"/>
  <c r="CH103" i="10"/>
  <c r="CG103" i="10"/>
  <c r="CF103" i="10"/>
  <c r="CE103" i="10"/>
  <c r="CD103" i="10"/>
  <c r="CC103" i="10"/>
  <c r="CB103" i="10"/>
  <c r="CA103" i="10"/>
  <c r="BZ103" i="10"/>
  <c r="BY103" i="10"/>
  <c r="BX103" i="10"/>
  <c r="BW103" i="10"/>
  <c r="BV103" i="10"/>
  <c r="BU103" i="10"/>
  <c r="BT103" i="10"/>
  <c r="BS103" i="10"/>
  <c r="BR103" i="10"/>
  <c r="BQ103" i="10"/>
  <c r="BP103" i="10"/>
  <c r="BO103" i="10"/>
  <c r="BN103" i="10"/>
  <c r="BM103" i="10"/>
  <c r="BL103" i="10"/>
  <c r="BK103" i="10"/>
  <c r="BJ103" i="10"/>
  <c r="BI103" i="10"/>
  <c r="BH103" i="10"/>
  <c r="BG103" i="10"/>
  <c r="BF103" i="10"/>
  <c r="CV82" i="10"/>
  <c r="CU82" i="10"/>
  <c r="CT82" i="10"/>
  <c r="CS82" i="10"/>
  <c r="CR82" i="10"/>
  <c r="CQ82" i="10"/>
  <c r="CP82" i="10"/>
  <c r="CO82" i="10"/>
  <c r="CN82" i="10"/>
  <c r="CM82" i="10"/>
  <c r="CL82" i="10"/>
  <c r="CK82" i="10"/>
  <c r="CJ82" i="10"/>
  <c r="CI82" i="10"/>
  <c r="CH82" i="10"/>
  <c r="CG82" i="10"/>
  <c r="CF82" i="10"/>
  <c r="CE82" i="10"/>
  <c r="CD82" i="10"/>
  <c r="CC82" i="10"/>
  <c r="CB82" i="10"/>
  <c r="CA82" i="10"/>
  <c r="BZ82" i="10"/>
  <c r="BY82" i="10"/>
  <c r="BX82" i="10"/>
  <c r="BW82" i="10"/>
  <c r="BV82" i="10"/>
  <c r="BU82" i="10"/>
  <c r="BT82" i="10"/>
  <c r="BS82" i="10"/>
  <c r="BR82" i="10"/>
  <c r="BQ82" i="10"/>
  <c r="BP82" i="10"/>
  <c r="BO82" i="10"/>
  <c r="BN82" i="10"/>
  <c r="BM82" i="10"/>
  <c r="BL82" i="10"/>
  <c r="BK82" i="10"/>
  <c r="BJ82" i="10"/>
  <c r="BI82" i="10"/>
  <c r="BH82" i="10"/>
  <c r="BG82" i="10"/>
  <c r="BF82" i="10"/>
  <c r="CV62" i="10"/>
  <c r="CU62" i="10"/>
  <c r="CT62" i="10"/>
  <c r="CS62" i="10"/>
  <c r="CR62" i="10"/>
  <c r="CQ62" i="10"/>
  <c r="CP62" i="10"/>
  <c r="CO62" i="10"/>
  <c r="CN62" i="10"/>
  <c r="CM62" i="10"/>
  <c r="CL62" i="10"/>
  <c r="CK62" i="10"/>
  <c r="CJ62" i="10"/>
  <c r="CI62" i="10"/>
  <c r="CH62" i="10"/>
  <c r="CG62" i="10"/>
  <c r="CF62" i="10"/>
  <c r="CE62" i="10"/>
  <c r="CD62" i="10"/>
  <c r="CC62" i="10"/>
  <c r="CB62" i="10"/>
  <c r="CA62" i="10"/>
  <c r="BZ62" i="10"/>
  <c r="BY62" i="10"/>
  <c r="BX62" i="10"/>
  <c r="BW62" i="10"/>
  <c r="BV62" i="10"/>
  <c r="BU62" i="10"/>
  <c r="BT62" i="10"/>
  <c r="BS62" i="10"/>
  <c r="BR62" i="10"/>
  <c r="BQ62" i="10"/>
  <c r="BP62" i="10"/>
  <c r="BO62" i="10"/>
  <c r="BN62" i="10"/>
  <c r="BM62" i="10"/>
  <c r="BL62" i="10"/>
  <c r="BK62" i="10"/>
  <c r="BJ62" i="10"/>
  <c r="BI62" i="10"/>
  <c r="BH62" i="10"/>
  <c r="BG62" i="10"/>
  <c r="BF62" i="10"/>
  <c r="CV42" i="10"/>
  <c r="CU42" i="10"/>
  <c r="CT42" i="10"/>
  <c r="CS42" i="10"/>
  <c r="CR42" i="10"/>
  <c r="CQ42" i="10"/>
  <c r="CP42" i="10"/>
  <c r="CO42" i="10"/>
  <c r="CN42" i="10"/>
  <c r="CM42" i="10"/>
  <c r="CL42" i="10"/>
  <c r="CK42" i="10"/>
  <c r="CJ42" i="10"/>
  <c r="CI42" i="10"/>
  <c r="CH42" i="10"/>
  <c r="CG42" i="10"/>
  <c r="CF42" i="10"/>
  <c r="CE42" i="10"/>
  <c r="CD42" i="10"/>
  <c r="CC42" i="10"/>
  <c r="CB42" i="10"/>
  <c r="CA42" i="10"/>
  <c r="BZ42" i="10"/>
  <c r="BY42" i="10"/>
  <c r="BX42" i="10"/>
  <c r="BW42" i="10"/>
  <c r="BV42" i="10"/>
  <c r="BU42" i="10"/>
  <c r="BT42" i="10"/>
  <c r="BS42" i="10"/>
  <c r="BR42" i="10"/>
  <c r="BQ42" i="10"/>
  <c r="BP42" i="10"/>
  <c r="BO42" i="10"/>
  <c r="BN42" i="10"/>
  <c r="BM42" i="10"/>
  <c r="BL42" i="10"/>
  <c r="BK42" i="10"/>
  <c r="BJ42" i="10"/>
  <c r="BI42" i="10"/>
  <c r="BH42" i="10"/>
  <c r="BG42" i="10"/>
  <c r="BF42" i="10"/>
  <c r="CV22" i="10"/>
  <c r="CU22" i="10"/>
  <c r="CT22" i="10"/>
  <c r="CS22" i="10"/>
  <c r="CR22" i="10"/>
  <c r="CQ22" i="10"/>
  <c r="CP22" i="10"/>
  <c r="CO22" i="10"/>
  <c r="CN22" i="10"/>
  <c r="CM22" i="10"/>
  <c r="CL22" i="10"/>
  <c r="CK22" i="10"/>
  <c r="CJ22" i="10"/>
  <c r="CI22" i="10"/>
  <c r="CH22" i="10"/>
  <c r="CG22" i="10"/>
  <c r="CF22" i="10"/>
  <c r="CE22" i="10"/>
  <c r="CD22" i="10"/>
  <c r="CC22" i="10"/>
  <c r="CB22" i="10"/>
  <c r="CA22" i="10"/>
  <c r="BZ22" i="10"/>
  <c r="BY22" i="10"/>
  <c r="BX22" i="10"/>
  <c r="BW22" i="10"/>
  <c r="BV22" i="10"/>
  <c r="BU22" i="10"/>
  <c r="BT22" i="10"/>
  <c r="BS22" i="10"/>
  <c r="BR22" i="10"/>
  <c r="BQ22" i="10"/>
  <c r="BP22" i="10"/>
  <c r="BO22" i="10"/>
  <c r="BN22" i="10"/>
  <c r="BM22" i="10"/>
  <c r="BL22" i="10"/>
  <c r="BK22" i="10"/>
  <c r="BJ22" i="10"/>
  <c r="BI22" i="10"/>
  <c r="BH22" i="10"/>
  <c r="BG22" i="10"/>
  <c r="BF22" i="10"/>
  <c r="CW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BF2" i="10"/>
  <c r="CF147" i="9"/>
  <c r="CV46" i="9"/>
  <c r="CR46" i="9"/>
  <c r="CQ46" i="9"/>
  <c r="CN46" i="9"/>
  <c r="CI46" i="9"/>
  <c r="CF46" i="9"/>
  <c r="CC46" i="9"/>
  <c r="CA46" i="9"/>
  <c r="BX46" i="9"/>
  <c r="BU46" i="9"/>
  <c r="BS46" i="9"/>
  <c r="BP46" i="9"/>
  <c r="BM46" i="9"/>
  <c r="BK46" i="9"/>
  <c r="BH46" i="9"/>
  <c r="CV24" i="9"/>
  <c r="CT24" i="9"/>
  <c r="CS24" i="9"/>
  <c r="CQ24" i="9"/>
  <c r="CN24" i="9"/>
  <c r="CL24" i="9"/>
  <c r="CK24" i="9"/>
  <c r="CI24" i="9"/>
  <c r="CF24" i="9"/>
  <c r="CC24" i="9"/>
  <c r="CA24" i="9"/>
  <c r="BX24" i="9"/>
  <c r="BU24" i="9"/>
  <c r="BS24" i="9"/>
  <c r="BP24" i="9"/>
  <c r="BM24" i="9"/>
  <c r="BK24" i="9"/>
  <c r="BH24" i="9"/>
  <c r="CV13" i="9"/>
  <c r="CU13" i="9"/>
  <c r="CP13" i="9"/>
  <c r="CN13" i="9"/>
  <c r="CM13" i="9"/>
  <c r="CH13" i="9"/>
  <c r="CF13" i="9"/>
  <c r="CE13" i="9"/>
  <c r="BZ13" i="9"/>
  <c r="BX13" i="9"/>
  <c r="BW13" i="9"/>
  <c r="BR13" i="9"/>
  <c r="BP13" i="9"/>
  <c r="BO13" i="9"/>
  <c r="BJ13" i="9"/>
  <c r="BH13" i="9"/>
  <c r="BG13" i="9"/>
  <c r="CQ2" i="9"/>
  <c r="CP2" i="9"/>
  <c r="CK2" i="9"/>
  <c r="CJ2" i="9"/>
  <c r="CH2" i="9"/>
  <c r="CC2" i="9"/>
  <c r="CB2" i="9"/>
  <c r="BZ2" i="9"/>
  <c r="BT2" i="9"/>
  <c r="BR2" i="9"/>
  <c r="BL2" i="9"/>
  <c r="BJ2" i="9"/>
  <c r="CW214" i="9"/>
  <c r="CV214" i="9"/>
  <c r="CU214" i="9"/>
  <c r="CT214" i="9"/>
  <c r="CS214" i="9"/>
  <c r="CR214" i="9"/>
  <c r="CQ214" i="9"/>
  <c r="CP214" i="9"/>
  <c r="CO214" i="9"/>
  <c r="CN214" i="9"/>
  <c r="CM214" i="9"/>
  <c r="CL214" i="9"/>
  <c r="CJ214" i="9"/>
  <c r="CI214" i="9"/>
  <c r="CH214" i="9"/>
  <c r="CG214" i="9"/>
  <c r="CF214" i="9"/>
  <c r="CE214" i="9"/>
  <c r="CD214" i="9"/>
  <c r="CC214" i="9"/>
  <c r="CB214" i="9"/>
  <c r="CA214" i="9"/>
  <c r="BZ214" i="9"/>
  <c r="BY214" i="9"/>
  <c r="BX214" i="9"/>
  <c r="BW214" i="9"/>
  <c r="BV214" i="9"/>
  <c r="BU214" i="9"/>
  <c r="BT214" i="9"/>
  <c r="BS214" i="9"/>
  <c r="BR214" i="9"/>
  <c r="BQ214" i="9"/>
  <c r="BP214" i="9"/>
  <c r="BO214" i="9"/>
  <c r="BN214" i="9"/>
  <c r="BM214" i="9"/>
  <c r="BL214" i="9"/>
  <c r="BK214" i="9"/>
  <c r="BJ214" i="9"/>
  <c r="BI214" i="9"/>
  <c r="BG214" i="9"/>
  <c r="CW203" i="9"/>
  <c r="CV203" i="9"/>
  <c r="CU203" i="9"/>
  <c r="CT203" i="9"/>
  <c r="CS203" i="9"/>
  <c r="CR203" i="9"/>
  <c r="CQ203" i="9"/>
  <c r="CP203" i="9"/>
  <c r="CO203" i="9"/>
  <c r="CN203" i="9"/>
  <c r="CM203" i="9"/>
  <c r="CL203" i="9"/>
  <c r="CJ203" i="9"/>
  <c r="CI203" i="9"/>
  <c r="CH203" i="9"/>
  <c r="CG203" i="9"/>
  <c r="CF203" i="9"/>
  <c r="CE203" i="9"/>
  <c r="CD203" i="9"/>
  <c r="CC203" i="9"/>
  <c r="CB203" i="9"/>
  <c r="CA203" i="9"/>
  <c r="BZ203" i="9"/>
  <c r="BY203" i="9"/>
  <c r="BX203" i="9"/>
  <c r="BW203" i="9"/>
  <c r="BV203" i="9"/>
  <c r="BU203" i="9"/>
  <c r="BT203" i="9"/>
  <c r="BS203" i="9"/>
  <c r="BR203" i="9"/>
  <c r="BQ203" i="9"/>
  <c r="BP203" i="9"/>
  <c r="BO203" i="9"/>
  <c r="BN203" i="9"/>
  <c r="BM203" i="9"/>
  <c r="BL203" i="9"/>
  <c r="BK203" i="9"/>
  <c r="BJ203" i="9"/>
  <c r="BI203" i="9"/>
  <c r="BG203" i="9"/>
  <c r="CW192" i="9"/>
  <c r="CV192" i="9"/>
  <c r="CU192" i="9"/>
  <c r="CT192" i="9"/>
  <c r="CS192" i="9"/>
  <c r="CR192" i="9"/>
  <c r="CQ192" i="9"/>
  <c r="CP192" i="9"/>
  <c r="CO192" i="9"/>
  <c r="CN192" i="9"/>
  <c r="CM192" i="9"/>
  <c r="CL192" i="9"/>
  <c r="CK192" i="9"/>
  <c r="CJ192" i="9"/>
  <c r="CI192" i="9"/>
  <c r="CH192" i="9"/>
  <c r="CG192" i="9"/>
  <c r="CF192" i="9"/>
  <c r="CE192" i="9"/>
  <c r="CD192" i="9"/>
  <c r="CC192" i="9"/>
  <c r="CB192" i="9"/>
  <c r="CA192" i="9"/>
  <c r="BZ192" i="9"/>
  <c r="BY192" i="9"/>
  <c r="BX192" i="9"/>
  <c r="BW192" i="9"/>
  <c r="BV192" i="9"/>
  <c r="BU192" i="9"/>
  <c r="BT192" i="9"/>
  <c r="BS192" i="9"/>
  <c r="BR192" i="9"/>
  <c r="BQ192" i="9"/>
  <c r="BP192" i="9"/>
  <c r="BO192" i="9"/>
  <c r="BN192" i="9"/>
  <c r="BM192" i="9"/>
  <c r="BL192" i="9"/>
  <c r="BK192" i="9"/>
  <c r="BJ192" i="9"/>
  <c r="BI192" i="9"/>
  <c r="BH192" i="9"/>
  <c r="CW181" i="9"/>
  <c r="CV181" i="9"/>
  <c r="CU181" i="9"/>
  <c r="CT181" i="9"/>
  <c r="CS181" i="9"/>
  <c r="CR181" i="9"/>
  <c r="CQ181" i="9"/>
  <c r="CP181" i="9"/>
  <c r="CO181" i="9"/>
  <c r="CN181" i="9"/>
  <c r="CM181" i="9"/>
  <c r="CL181" i="9"/>
  <c r="CI181" i="9"/>
  <c r="CH181" i="9"/>
  <c r="CG181" i="9"/>
  <c r="CF181" i="9"/>
  <c r="CE181" i="9"/>
  <c r="CD181" i="9"/>
  <c r="CC181" i="9"/>
  <c r="CB181" i="9"/>
  <c r="CA181" i="9"/>
  <c r="BZ181" i="9"/>
  <c r="BY181" i="9"/>
  <c r="BX181" i="9"/>
  <c r="BW181" i="9"/>
  <c r="BV181" i="9"/>
  <c r="BU181" i="9"/>
  <c r="BT181" i="9"/>
  <c r="BS181" i="9"/>
  <c r="BR181" i="9"/>
  <c r="BQ181" i="9"/>
  <c r="BP181" i="9"/>
  <c r="BO181" i="9"/>
  <c r="BN181" i="9"/>
  <c r="BM181" i="9"/>
  <c r="BL181" i="9"/>
  <c r="BK181" i="9"/>
  <c r="BJ181" i="9"/>
  <c r="BI181" i="9"/>
  <c r="BH181" i="9"/>
  <c r="BG181" i="9"/>
  <c r="CW170" i="9"/>
  <c r="CV170" i="9"/>
  <c r="CU170" i="9"/>
  <c r="CT170" i="9"/>
  <c r="CS170" i="9"/>
  <c r="CR170" i="9"/>
  <c r="CQ170" i="9"/>
  <c r="CP170" i="9"/>
  <c r="CO170" i="9"/>
  <c r="CN170" i="9"/>
  <c r="CM170" i="9"/>
  <c r="CL170" i="9"/>
  <c r="CJ170" i="9"/>
  <c r="CI170" i="9"/>
  <c r="CH170" i="9"/>
  <c r="CG170" i="9"/>
  <c r="CF170" i="9"/>
  <c r="CE170" i="9"/>
  <c r="CD170" i="9"/>
  <c r="CC170" i="9"/>
  <c r="CB170" i="9"/>
  <c r="CA170" i="9"/>
  <c r="BZ170" i="9"/>
  <c r="BY170" i="9"/>
  <c r="BX170" i="9"/>
  <c r="BW170" i="9"/>
  <c r="BV170" i="9"/>
  <c r="BU170" i="9"/>
  <c r="BT170" i="9"/>
  <c r="BS170" i="9"/>
  <c r="BR170" i="9"/>
  <c r="BQ170" i="9"/>
  <c r="BP170" i="9"/>
  <c r="BO170" i="9"/>
  <c r="BN170" i="9"/>
  <c r="BM170" i="9"/>
  <c r="BL170" i="9"/>
  <c r="BK170" i="9"/>
  <c r="BJ170" i="9"/>
  <c r="BI170" i="9"/>
  <c r="BH170" i="9"/>
  <c r="BG170" i="9"/>
  <c r="CW158" i="9"/>
  <c r="CV158" i="9"/>
  <c r="CU158" i="9"/>
  <c r="CT158" i="9"/>
  <c r="CS158" i="9"/>
  <c r="CR158" i="9"/>
  <c r="CQ158" i="9"/>
  <c r="CP158" i="9"/>
  <c r="CO158" i="9"/>
  <c r="CN158" i="9"/>
  <c r="CM158" i="9"/>
  <c r="CL158" i="9"/>
  <c r="CK158" i="9"/>
  <c r="CI158" i="9"/>
  <c r="CH158" i="9"/>
  <c r="CG158" i="9"/>
  <c r="CF158" i="9"/>
  <c r="CE158" i="9"/>
  <c r="CD158" i="9"/>
  <c r="CC158" i="9"/>
  <c r="CB158" i="9"/>
  <c r="CA158" i="9"/>
  <c r="BZ158" i="9"/>
  <c r="BY158" i="9"/>
  <c r="BX158" i="9"/>
  <c r="BW158" i="9"/>
  <c r="BV158" i="9"/>
  <c r="BU158" i="9"/>
  <c r="BT158" i="9"/>
  <c r="BS158" i="9"/>
  <c r="BR158" i="9"/>
  <c r="BQ158" i="9"/>
  <c r="BP158" i="9"/>
  <c r="BO158" i="9"/>
  <c r="BN158" i="9"/>
  <c r="BM158" i="9"/>
  <c r="BL158" i="9"/>
  <c r="BK158" i="9"/>
  <c r="BJ158" i="9"/>
  <c r="BI158" i="9"/>
  <c r="BH158" i="9"/>
  <c r="BG158" i="9"/>
  <c r="CW147" i="9"/>
  <c r="CV147" i="9"/>
  <c r="CU147" i="9"/>
  <c r="CT147" i="9"/>
  <c r="CS147" i="9"/>
  <c r="CR147" i="9"/>
  <c r="CQ147" i="9"/>
  <c r="CP147" i="9"/>
  <c r="CO147" i="9"/>
  <c r="CN147" i="9"/>
  <c r="CM147" i="9"/>
  <c r="CL147" i="9"/>
  <c r="CI147" i="9"/>
  <c r="CH147" i="9"/>
  <c r="CG147" i="9"/>
  <c r="CE147" i="9"/>
  <c r="CD147" i="9"/>
  <c r="CC147" i="9"/>
  <c r="CB147" i="9"/>
  <c r="CA147" i="9"/>
  <c r="BZ147" i="9"/>
  <c r="BY147" i="9"/>
  <c r="BX147" i="9"/>
  <c r="BW147" i="9"/>
  <c r="BV147" i="9"/>
  <c r="BU147" i="9"/>
  <c r="BT147" i="9"/>
  <c r="BS147" i="9"/>
  <c r="BR147" i="9"/>
  <c r="BQ147" i="9"/>
  <c r="BP147" i="9"/>
  <c r="BO147" i="9"/>
  <c r="BN147" i="9"/>
  <c r="BM147" i="9"/>
  <c r="BL147" i="9"/>
  <c r="BK147" i="9"/>
  <c r="BJ147" i="9"/>
  <c r="BI147" i="9"/>
  <c r="BH147" i="9"/>
  <c r="CW136" i="9"/>
  <c r="CV136" i="9"/>
  <c r="CU136" i="9"/>
  <c r="CT136" i="9"/>
  <c r="CS136" i="9"/>
  <c r="CR136" i="9"/>
  <c r="CQ136" i="9"/>
  <c r="CP136" i="9"/>
  <c r="CO136" i="9"/>
  <c r="CN136" i="9"/>
  <c r="CM136" i="9"/>
  <c r="CL136" i="9"/>
  <c r="CI136" i="9"/>
  <c r="CH136" i="9"/>
  <c r="CG136" i="9"/>
  <c r="CF136" i="9"/>
  <c r="CE136" i="9"/>
  <c r="CD136" i="9"/>
  <c r="CC136" i="9"/>
  <c r="CB136" i="9"/>
  <c r="CA136" i="9"/>
  <c r="BZ136" i="9"/>
  <c r="BY136" i="9"/>
  <c r="BX136" i="9"/>
  <c r="BW136" i="9"/>
  <c r="BV136" i="9"/>
  <c r="BU136" i="9"/>
  <c r="BT136" i="9"/>
  <c r="BS136" i="9"/>
  <c r="BR136" i="9"/>
  <c r="BQ136" i="9"/>
  <c r="BP136" i="9"/>
  <c r="BO136" i="9"/>
  <c r="BN136" i="9"/>
  <c r="BM136" i="9"/>
  <c r="BL136" i="9"/>
  <c r="BK136" i="9"/>
  <c r="BJ136" i="9"/>
  <c r="BI136" i="9"/>
  <c r="BH136" i="9"/>
  <c r="BG136" i="9"/>
  <c r="CW125" i="9"/>
  <c r="CV125" i="9"/>
  <c r="CU125" i="9"/>
  <c r="CT125" i="9"/>
  <c r="CS125" i="9"/>
  <c r="CR125" i="9"/>
  <c r="CQ125" i="9"/>
  <c r="CP125" i="9"/>
  <c r="CO125" i="9"/>
  <c r="CN125" i="9"/>
  <c r="CM125" i="9"/>
  <c r="CL125" i="9"/>
  <c r="CJ125" i="9"/>
  <c r="CI125" i="9"/>
  <c r="CH125" i="9"/>
  <c r="CG125" i="9"/>
  <c r="CF125" i="9"/>
  <c r="CE125" i="9"/>
  <c r="CD125" i="9"/>
  <c r="CC125" i="9"/>
  <c r="CB125" i="9"/>
  <c r="CA125" i="9"/>
  <c r="BZ125" i="9"/>
  <c r="BY125" i="9"/>
  <c r="BX125" i="9"/>
  <c r="BW125" i="9"/>
  <c r="BV125" i="9"/>
  <c r="BU125" i="9"/>
  <c r="BT125" i="9"/>
  <c r="BS125" i="9"/>
  <c r="BR125" i="9"/>
  <c r="BQ125" i="9"/>
  <c r="BP125" i="9"/>
  <c r="BO125" i="9"/>
  <c r="BN125" i="9"/>
  <c r="BM125" i="9"/>
  <c r="BL125" i="9"/>
  <c r="BK125" i="9"/>
  <c r="BJ125" i="9"/>
  <c r="BI125" i="9"/>
  <c r="BH125" i="9"/>
  <c r="CW114" i="9"/>
  <c r="CV114" i="9"/>
  <c r="CU114" i="9"/>
  <c r="CT114" i="9"/>
  <c r="CS114" i="9"/>
  <c r="CR114" i="9"/>
  <c r="CQ114" i="9"/>
  <c r="CP114" i="9"/>
  <c r="CO114" i="9"/>
  <c r="CN114" i="9"/>
  <c r="CM114" i="9"/>
  <c r="CL114" i="9"/>
  <c r="CK114" i="9"/>
  <c r="CI114" i="9"/>
  <c r="CH114" i="9"/>
  <c r="CG114" i="9"/>
  <c r="CF114" i="9"/>
  <c r="CE114" i="9"/>
  <c r="CD114" i="9"/>
  <c r="CC114" i="9"/>
  <c r="CB114" i="9"/>
  <c r="CA114" i="9"/>
  <c r="BZ114" i="9"/>
  <c r="BY114" i="9"/>
  <c r="BX114" i="9"/>
  <c r="BW114" i="9"/>
  <c r="BV114" i="9"/>
  <c r="BU114" i="9"/>
  <c r="BT114" i="9"/>
  <c r="BS114" i="9"/>
  <c r="BR114" i="9"/>
  <c r="BQ114" i="9"/>
  <c r="BP114" i="9"/>
  <c r="BO114" i="9"/>
  <c r="BN114" i="9"/>
  <c r="BM114" i="9"/>
  <c r="BL114" i="9"/>
  <c r="BK114" i="9"/>
  <c r="BJ114" i="9"/>
  <c r="BI114" i="9"/>
  <c r="BH114" i="9"/>
  <c r="BG114" i="9"/>
  <c r="CW102" i="9"/>
  <c r="CV102" i="9"/>
  <c r="CU102" i="9"/>
  <c r="CT102" i="9"/>
  <c r="CS102" i="9"/>
  <c r="CR102" i="9"/>
  <c r="CQ102" i="9"/>
  <c r="CP102" i="9"/>
  <c r="CO102" i="9"/>
  <c r="CN102" i="9"/>
  <c r="CM102" i="9"/>
  <c r="CL102" i="9"/>
  <c r="CK102" i="9"/>
  <c r="CI102" i="9"/>
  <c r="CH102" i="9"/>
  <c r="CG102" i="9"/>
  <c r="CF102" i="9"/>
  <c r="CE102" i="9"/>
  <c r="CD102" i="9"/>
  <c r="CC102" i="9"/>
  <c r="CB102" i="9"/>
  <c r="CA102" i="9"/>
  <c r="BZ102" i="9"/>
  <c r="BY102" i="9"/>
  <c r="BX102" i="9"/>
  <c r="BW102" i="9"/>
  <c r="BV102" i="9"/>
  <c r="BU102" i="9"/>
  <c r="BT102" i="9"/>
  <c r="BS102" i="9"/>
  <c r="BR102" i="9"/>
  <c r="BQ102" i="9"/>
  <c r="BP102" i="9"/>
  <c r="BO102" i="9"/>
  <c r="BN102" i="9"/>
  <c r="BM102" i="9"/>
  <c r="BL102" i="9"/>
  <c r="BK102" i="9"/>
  <c r="BJ102" i="9"/>
  <c r="BI102" i="9"/>
  <c r="BH102" i="9"/>
  <c r="BG102" i="9"/>
  <c r="CW91" i="9"/>
  <c r="CV91" i="9"/>
  <c r="CU91" i="9"/>
  <c r="CT91" i="9"/>
  <c r="CS91" i="9"/>
  <c r="CR91" i="9"/>
  <c r="CQ91" i="9"/>
  <c r="CP91" i="9"/>
  <c r="CO91" i="9"/>
  <c r="CN91" i="9"/>
  <c r="CM91" i="9"/>
  <c r="CL91" i="9"/>
  <c r="CK91" i="9"/>
  <c r="CI91" i="9"/>
  <c r="CH91" i="9"/>
  <c r="CG91" i="9"/>
  <c r="CF91" i="9"/>
  <c r="CE91" i="9"/>
  <c r="CD91" i="9"/>
  <c r="CC91" i="9"/>
  <c r="CB91" i="9"/>
  <c r="CA91" i="9"/>
  <c r="BZ91" i="9"/>
  <c r="BY91" i="9"/>
  <c r="BX91" i="9"/>
  <c r="BW91" i="9"/>
  <c r="BV91" i="9"/>
  <c r="BU91" i="9"/>
  <c r="BT91" i="9"/>
  <c r="BS91" i="9"/>
  <c r="BR91" i="9"/>
  <c r="BQ91" i="9"/>
  <c r="BP91" i="9"/>
  <c r="BO91" i="9"/>
  <c r="BN91" i="9"/>
  <c r="BM91" i="9"/>
  <c r="BL91" i="9"/>
  <c r="BK91" i="9"/>
  <c r="BJ91" i="9"/>
  <c r="BI91" i="9"/>
  <c r="BH91" i="9"/>
  <c r="BG91" i="9"/>
  <c r="CW80" i="9"/>
  <c r="CV80" i="9"/>
  <c r="CU80" i="9"/>
  <c r="CT80" i="9"/>
  <c r="CS80" i="9"/>
  <c r="CR80" i="9"/>
  <c r="CQ80" i="9"/>
  <c r="CP80" i="9"/>
  <c r="CO80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BJ80" i="9"/>
  <c r="BI80" i="9"/>
  <c r="BH80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I69" i="9"/>
  <c r="BH69" i="9"/>
  <c r="BG69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M58" i="9"/>
  <c r="BL58" i="9"/>
  <c r="BK58" i="9"/>
  <c r="BJ58" i="9"/>
  <c r="BI58" i="9"/>
  <c r="BH58" i="9"/>
  <c r="CW46" i="9"/>
  <c r="CU46" i="9"/>
  <c r="CT46" i="9"/>
  <c r="CS46" i="9"/>
  <c r="CP46" i="9"/>
  <c r="CO46" i="9"/>
  <c r="CM46" i="9"/>
  <c r="CL46" i="9"/>
  <c r="BF46" i="9"/>
  <c r="CH46" i="9"/>
  <c r="CG46" i="9"/>
  <c r="CE46" i="9"/>
  <c r="CD46" i="9"/>
  <c r="CB46" i="9"/>
  <c r="BZ46" i="9"/>
  <c r="BY46" i="9"/>
  <c r="BW46" i="9"/>
  <c r="BV46" i="9"/>
  <c r="BT46" i="9"/>
  <c r="BR46" i="9"/>
  <c r="BQ46" i="9"/>
  <c r="BO46" i="9"/>
  <c r="BN46" i="9"/>
  <c r="BL46" i="9"/>
  <c r="BJ46" i="9"/>
  <c r="BI46" i="9"/>
  <c r="BG46" i="9"/>
  <c r="CW35" i="9"/>
  <c r="CV35" i="9"/>
  <c r="CU35" i="9"/>
  <c r="CT35" i="9"/>
  <c r="CS35" i="9"/>
  <c r="CR35" i="9"/>
  <c r="CQ35" i="9"/>
  <c r="CP35" i="9"/>
  <c r="CO35" i="9"/>
  <c r="CN35" i="9"/>
  <c r="CM35" i="9"/>
  <c r="CL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BN35" i="9"/>
  <c r="BM35" i="9"/>
  <c r="BL35" i="9"/>
  <c r="BK35" i="9"/>
  <c r="BJ35" i="9"/>
  <c r="BI35" i="9"/>
  <c r="BH35" i="9"/>
  <c r="BG35" i="9"/>
  <c r="CW24" i="9"/>
  <c r="CU24" i="9"/>
  <c r="CR24" i="9"/>
  <c r="CP24" i="9"/>
  <c r="CO24" i="9"/>
  <c r="CM24" i="9"/>
  <c r="CH24" i="9"/>
  <c r="CG24" i="9"/>
  <c r="CE24" i="9"/>
  <c r="CD24" i="9"/>
  <c r="CB24" i="9"/>
  <c r="BZ24" i="9"/>
  <c r="BY24" i="9"/>
  <c r="BW24" i="9"/>
  <c r="BV24" i="9"/>
  <c r="BT24" i="9"/>
  <c r="BR24" i="9"/>
  <c r="BQ24" i="9"/>
  <c r="BO24" i="9"/>
  <c r="BN24" i="9"/>
  <c r="BL24" i="9"/>
  <c r="BJ24" i="9"/>
  <c r="BI24" i="9"/>
  <c r="BG24" i="9"/>
  <c r="CW13" i="9"/>
  <c r="CT13" i="9"/>
  <c r="CS13" i="9"/>
  <c r="CR13" i="9"/>
  <c r="CQ13" i="9"/>
  <c r="CO13" i="9"/>
  <c r="CL13" i="9"/>
  <c r="CK13" i="9"/>
  <c r="CI13" i="9"/>
  <c r="CG13" i="9"/>
  <c r="CD13" i="9"/>
  <c r="CC13" i="9"/>
  <c r="CB13" i="9"/>
  <c r="CA13" i="9"/>
  <c r="BY13" i="9"/>
  <c r="BV13" i="9"/>
  <c r="BU13" i="9"/>
  <c r="BT13" i="9"/>
  <c r="BS13" i="9"/>
  <c r="BQ13" i="9"/>
  <c r="BN13" i="9"/>
  <c r="BM13" i="9"/>
  <c r="BL13" i="9"/>
  <c r="BK13" i="9"/>
  <c r="BI13" i="9"/>
  <c r="CW2" i="9"/>
  <c r="CV2" i="9"/>
  <c r="CU2" i="9"/>
  <c r="CT2" i="9"/>
  <c r="CS2" i="9"/>
  <c r="CR2" i="9"/>
  <c r="CO2" i="9"/>
  <c r="CN2" i="9"/>
  <c r="CM2" i="9"/>
  <c r="CL2" i="9"/>
  <c r="CI2" i="9"/>
  <c r="CG2" i="9"/>
  <c r="CF2" i="9"/>
  <c r="CE2" i="9"/>
  <c r="CD2" i="9"/>
  <c r="CA2" i="9"/>
  <c r="BY2" i="9"/>
  <c r="BX2" i="9"/>
  <c r="BW2" i="9"/>
  <c r="BV2" i="9"/>
  <c r="BU2" i="9"/>
  <c r="BS2" i="9"/>
  <c r="BQ2" i="9"/>
  <c r="BP2" i="9"/>
  <c r="BO2" i="9"/>
  <c r="BN2" i="9"/>
  <c r="BM2" i="9"/>
  <c r="BK2" i="9"/>
  <c r="BI2" i="9"/>
  <c r="BH2" i="9"/>
  <c r="BG2" i="9"/>
  <c r="BD264" i="10" l="1"/>
  <c r="BD62" i="10"/>
  <c r="BD22" i="10"/>
  <c r="BD103" i="10"/>
  <c r="BD163" i="10"/>
  <c r="BD123" i="10"/>
  <c r="BD183" i="10"/>
  <c r="BD143" i="10"/>
  <c r="BD82" i="10"/>
  <c r="BD42" i="10"/>
  <c r="BD325" i="10"/>
  <c r="BD385" i="10"/>
  <c r="BD345" i="10"/>
  <c r="BD305" i="10"/>
  <c r="BD365" i="10"/>
  <c r="BD224" i="10"/>
  <c r="BD284" i="10"/>
  <c r="BD244" i="10"/>
  <c r="BD204" i="10"/>
  <c r="BD2" i="10"/>
  <c r="BF13" i="9"/>
  <c r="CJ13" i="9"/>
  <c r="CK35" i="9"/>
  <c r="BF35" i="9"/>
  <c r="BF24" i="9"/>
  <c r="CJ24" i="9"/>
  <c r="CJ46" i="9"/>
  <c r="CK46" i="9"/>
  <c r="CK125" i="9"/>
  <c r="CK203" i="9"/>
  <c r="CK58" i="9"/>
  <c r="BG147" i="9"/>
  <c r="BH214" i="9"/>
  <c r="BF80" i="9"/>
  <c r="BF192" i="9"/>
  <c r="BG192" i="9"/>
  <c r="CJ69" i="9"/>
  <c r="BF69" i="9"/>
  <c r="BJ69" i="9"/>
  <c r="BF114" i="9"/>
  <c r="CK170" i="9"/>
  <c r="CJ91" i="9"/>
  <c r="CJ102" i="9"/>
  <c r="CJ136" i="9"/>
  <c r="BF125" i="9"/>
  <c r="BG125" i="9"/>
  <c r="BF136" i="9"/>
  <c r="CK136" i="9"/>
  <c r="CJ114" i="9"/>
  <c r="BF58" i="9"/>
  <c r="CK181" i="9"/>
  <c r="CJ181" i="9"/>
  <c r="BF91" i="9"/>
  <c r="CK147" i="9"/>
  <c r="CJ147" i="9"/>
  <c r="BF203" i="9"/>
  <c r="BH203" i="9"/>
  <c r="CK214" i="9"/>
  <c r="BG58" i="9"/>
  <c r="CJ158" i="9"/>
  <c r="BF102" i="9"/>
  <c r="BG80" i="9"/>
  <c r="BF2" i="9"/>
  <c r="BD2" i="9" s="1"/>
  <c r="BF158" i="9"/>
  <c r="BD158" i="9" s="1"/>
  <c r="BD24" i="9" l="1"/>
  <c r="BD114" i="9"/>
  <c r="BD35" i="9"/>
  <c r="BD203" i="9"/>
  <c r="BD69" i="9"/>
  <c r="BD91" i="9"/>
  <c r="BD192" i="9"/>
  <c r="BD46" i="9"/>
  <c r="BD58" i="9"/>
  <c r="BD80" i="9"/>
  <c r="BD13" i="9"/>
  <c r="BF181" i="9"/>
  <c r="BD181" i="9" s="1"/>
  <c r="BF170" i="9"/>
  <c r="BD170" i="9" s="1"/>
  <c r="BD102" i="9"/>
  <c r="BD125" i="9"/>
  <c r="BF214" i="9"/>
  <c r="BD214" i="9" s="1"/>
  <c r="BD136" i="9"/>
  <c r="BF147" i="9"/>
  <c r="BD147" i="9" s="1"/>
  <c r="AU13" i="1"/>
  <c r="AU14" i="1"/>
  <c r="G5" i="1" l="1"/>
  <c r="N2" i="1" s="1"/>
  <c r="F5" i="1"/>
  <c r="E5" i="1"/>
  <c r="D5" i="1"/>
  <c r="C5" i="1"/>
  <c r="B5" i="1"/>
  <c r="R7" i="1"/>
  <c r="AF13" i="1"/>
  <c r="AF14" i="1"/>
  <c r="AA14" i="1"/>
  <c r="AA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B13" i="1"/>
  <c r="AC13" i="1"/>
  <c r="AE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V13" i="1"/>
  <c r="AW13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B14" i="1"/>
  <c r="AC14" i="1"/>
  <c r="AE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V14" i="1"/>
  <c r="AW14" i="1"/>
  <c r="I2" i="1" l="1"/>
  <c r="BC2" i="1" s="1"/>
  <c r="I6" i="1"/>
  <c r="BC6" i="1" s="1"/>
  <c r="J6" i="1"/>
  <c r="J2" i="1"/>
  <c r="AN2" i="1" s="1"/>
  <c r="K6" i="1"/>
  <c r="K2" i="1"/>
  <c r="L3" i="1"/>
  <c r="BD3" i="1" s="1"/>
  <c r="L2" i="1"/>
  <c r="M6" i="1"/>
  <c r="M2" i="1"/>
  <c r="K3" i="1"/>
  <c r="J3" i="1"/>
  <c r="AN3" i="1" s="1"/>
  <c r="J5" i="1"/>
  <c r="AN5" i="1" s="1"/>
  <c r="M3" i="1"/>
  <c r="N4" i="1"/>
  <c r="N6" i="1"/>
  <c r="M4" i="1"/>
  <c r="L6" i="1"/>
  <c r="AT6" i="1" s="1"/>
  <c r="I4" i="1"/>
  <c r="BC4" i="1" s="1"/>
  <c r="K4" i="1"/>
  <c r="M5" i="1"/>
  <c r="N3" i="1"/>
  <c r="N5" i="1"/>
  <c r="I5" i="1"/>
  <c r="BC5" i="1" s="1"/>
  <c r="L4" i="1"/>
  <c r="J4" i="1"/>
  <c r="AN4" i="1" s="1"/>
  <c r="I3" i="1"/>
  <c r="BC3" i="1" s="1"/>
  <c r="L5" i="1"/>
  <c r="BA5" i="1" s="1"/>
  <c r="K5" i="1"/>
  <c r="Q2" i="1"/>
  <c r="AN6" i="1"/>
  <c r="AK3" i="1"/>
  <c r="AX3" i="1"/>
  <c r="AP3" i="1"/>
  <c r="AY2" i="1"/>
  <c r="AQ2" i="1"/>
  <c r="AS2" i="1"/>
  <c r="AU2" i="1"/>
  <c r="AL2" i="1"/>
  <c r="AW2" i="1"/>
  <c r="AO2" i="1"/>
  <c r="AT3" i="1" l="1"/>
  <c r="BA3" i="1"/>
  <c r="BF3" i="1"/>
  <c r="AA4" i="1"/>
  <c r="BE3" i="1"/>
  <c r="BE4" i="1"/>
  <c r="BE5" i="1"/>
  <c r="BE6" i="1"/>
  <c r="BE2" i="1"/>
  <c r="AJ3" i="1"/>
  <c r="AH3" i="1"/>
  <c r="AQ4" i="1"/>
  <c r="AL5" i="1"/>
  <c r="AU6" i="1"/>
  <c r="AC4" i="1"/>
  <c r="Q3" i="1"/>
  <c r="AK6" i="1"/>
  <c r="AP6" i="1"/>
  <c r="BA6" i="1"/>
  <c r="BD6" i="1"/>
  <c r="U4" i="1"/>
  <c r="AX6" i="1"/>
  <c r="BF6" i="1"/>
  <c r="S3" i="1"/>
  <c r="U3" i="1"/>
  <c r="W3" i="1"/>
  <c r="AG3" i="1"/>
  <c r="AC3" i="1"/>
  <c r="AI3" i="1"/>
  <c r="Q4" i="1"/>
  <c r="AI4" i="1"/>
  <c r="W4" i="1"/>
  <c r="AA3" i="1"/>
  <c r="Y3" i="1"/>
  <c r="AE3" i="1"/>
  <c r="AG4" i="1"/>
  <c r="AD6" i="1"/>
  <c r="AO6" i="1"/>
  <c r="BB6" i="1"/>
  <c r="AV6" i="1"/>
  <c r="AL6" i="1"/>
  <c r="AW5" i="1"/>
  <c r="AR6" i="1"/>
  <c r="BG6" i="1"/>
  <c r="AZ6" i="1"/>
  <c r="X6" i="1"/>
  <c r="AQ5" i="1"/>
  <c r="AM6" i="1"/>
  <c r="AY5" i="1"/>
  <c r="AZ3" i="1"/>
  <c r="AB3" i="1"/>
  <c r="X4" i="1"/>
  <c r="AY4" i="1"/>
  <c r="AL3" i="1"/>
  <c r="R3" i="1"/>
  <c r="AF3" i="1"/>
  <c r="R4" i="1"/>
  <c r="AD4" i="1"/>
  <c r="AU3" i="1"/>
  <c r="AM3" i="1"/>
  <c r="AB4" i="1"/>
  <c r="T4" i="1"/>
  <c r="AF4" i="1"/>
  <c r="AJ4" i="1"/>
  <c r="BG3" i="1"/>
  <c r="AQ3" i="1"/>
  <c r="BG4" i="1"/>
  <c r="AL4" i="1"/>
  <c r="AO4" i="1"/>
  <c r="Z4" i="1"/>
  <c r="AW4" i="1"/>
  <c r="AS4" i="1"/>
  <c r="BB3" i="1"/>
  <c r="AY3" i="1"/>
  <c r="W5" i="1"/>
  <c r="AW3" i="1"/>
  <c r="AD3" i="1"/>
  <c r="AU4" i="1"/>
  <c r="X3" i="1"/>
  <c r="AR3" i="1"/>
  <c r="AS3" i="1"/>
  <c r="T3" i="1"/>
  <c r="V3" i="1"/>
  <c r="AV3" i="1"/>
  <c r="Z3" i="1"/>
  <c r="AO3" i="1"/>
  <c r="AU5" i="1"/>
  <c r="Y4" i="1"/>
  <c r="AM4" i="1"/>
  <c r="BA4" i="1"/>
  <c r="AX4" i="1"/>
  <c r="BA2" i="1"/>
  <c r="AK2" i="1"/>
  <c r="R2" i="1"/>
  <c r="Y5" i="1"/>
  <c r="AM5" i="1"/>
  <c r="AI5" i="1"/>
  <c r="AO5" i="1"/>
  <c r="AC5" i="1"/>
  <c r="AF5" i="1"/>
  <c r="AA5" i="1"/>
  <c r="AS5" i="1"/>
  <c r="S4" i="1"/>
  <c r="AZ4" i="1"/>
  <c r="AT4" i="1"/>
  <c r="AH4" i="1"/>
  <c r="AE4" i="1"/>
  <c r="BB4" i="1"/>
  <c r="AK4" i="1"/>
  <c r="AR4" i="1"/>
  <c r="BF4" i="1"/>
  <c r="AV4" i="1"/>
  <c r="V4" i="1"/>
  <c r="BD4" i="1"/>
  <c r="AP4" i="1"/>
  <c r="Z2" i="1"/>
  <c r="W2" i="1"/>
  <c r="X2" i="1"/>
  <c r="AF2" i="1"/>
  <c r="AD2" i="1"/>
  <c r="AI2" i="1"/>
  <c r="AG2" i="1"/>
  <c r="T2" i="1"/>
  <c r="AJ2" i="1"/>
  <c r="Q7" i="1"/>
  <c r="U2" i="1"/>
  <c r="AC2" i="1"/>
  <c r="T5" i="1"/>
  <c r="AJ5" i="1"/>
  <c r="X5" i="1"/>
  <c r="Q5" i="1"/>
  <c r="R5" i="1"/>
  <c r="U5" i="1"/>
  <c r="AD5" i="1"/>
  <c r="AG5" i="1"/>
  <c r="Z5" i="1"/>
  <c r="AB5" i="1"/>
  <c r="AP5" i="1"/>
  <c r="AR5" i="1"/>
  <c r="BD5" i="1"/>
  <c r="AE5" i="1"/>
  <c r="AZ5" i="1"/>
  <c r="BG5" i="1"/>
  <c r="AX5" i="1"/>
  <c r="AH5" i="1"/>
  <c r="BF5" i="1"/>
  <c r="V5" i="1"/>
  <c r="AK5" i="1"/>
  <c r="AV5" i="1"/>
  <c r="AT5" i="1"/>
  <c r="S5" i="1"/>
  <c r="BB5" i="1"/>
  <c r="AE2" i="1"/>
  <c r="BF2" i="1"/>
  <c r="AM2" i="1"/>
  <c r="Y2" i="1"/>
  <c r="AV2" i="1"/>
  <c r="AB2" i="1"/>
  <c r="BB2" i="1"/>
  <c r="BG2" i="1"/>
  <c r="AH2" i="1"/>
  <c r="AZ2" i="1"/>
  <c r="AT2" i="1"/>
  <c r="S2" i="1"/>
  <c r="AR2" i="1"/>
  <c r="AX2" i="1"/>
  <c r="AP2" i="1"/>
  <c r="V2" i="1"/>
  <c r="BD2" i="1"/>
  <c r="Q6" i="1"/>
  <c r="AA6" i="1"/>
  <c r="AE6" i="1"/>
  <c r="V6" i="1"/>
  <c r="AB6" i="1"/>
  <c r="AG6" i="1"/>
  <c r="AF6" i="1"/>
  <c r="AJ6" i="1"/>
  <c r="T6" i="1"/>
  <c r="AY6" i="1"/>
  <c r="Z6" i="1"/>
  <c r="AS6" i="1"/>
  <c r="AW6" i="1"/>
  <c r="R6" i="1"/>
  <c r="U6" i="1"/>
  <c r="W6" i="1"/>
  <c r="S6" i="1"/>
  <c r="AI6" i="1"/>
  <c r="AH6" i="1"/>
  <c r="AQ6" i="1"/>
  <c r="AC6" i="1"/>
  <c r="Y6" i="1"/>
  <c r="P6" i="1" l="1"/>
  <c r="BH6" i="1" s="1"/>
  <c r="P4" i="1"/>
  <c r="BH4" i="1" s="1"/>
  <c r="P3" i="1"/>
  <c r="BH3" i="1" s="1"/>
  <c r="P5" i="1"/>
  <c r="P2" i="1"/>
  <c r="BH2" i="1" s="1"/>
</calcChain>
</file>

<file path=xl/sharedStrings.xml><?xml version="1.0" encoding="utf-8"?>
<sst xmlns="http://schemas.openxmlformats.org/spreadsheetml/2006/main" count="146" uniqueCount="27">
  <si>
    <t>Zone</t>
  </si>
  <si>
    <t>P(N=…)</t>
  </si>
  <si>
    <r>
      <t>Niveau du joueur (</t>
    </r>
    <r>
      <rPr>
        <sz val="11"/>
        <color theme="1"/>
        <rFont val="Calibri"/>
        <family val="2"/>
      </rPr>
      <t>σ=…)</t>
    </r>
  </si>
  <si>
    <r>
      <t>r</t>
    </r>
    <r>
      <rPr>
        <sz val="10"/>
        <color theme="1"/>
        <rFont val="Calibri"/>
        <family val="2"/>
        <scheme val="minor"/>
      </rPr>
      <t>min</t>
    </r>
  </si>
  <si>
    <r>
      <t>ϴ</t>
    </r>
    <r>
      <rPr>
        <sz val="10"/>
        <color theme="1"/>
        <rFont val="Calibri"/>
        <family val="2"/>
        <scheme val="minor"/>
      </rPr>
      <t>min</t>
    </r>
  </si>
  <si>
    <t>Probabilité de toucher la zone …</t>
  </si>
  <si>
    <r>
      <t>r</t>
    </r>
    <r>
      <rPr>
        <sz val="10"/>
        <color theme="1"/>
        <rFont val="Calibri"/>
        <family val="2"/>
        <scheme val="minor"/>
      </rPr>
      <t>max</t>
    </r>
  </si>
  <si>
    <r>
      <t>ϴ</t>
    </r>
    <r>
      <rPr>
        <sz val="10"/>
        <color theme="1"/>
        <rFont val="Calibri"/>
        <family val="2"/>
        <scheme val="minor"/>
      </rPr>
      <t>max</t>
    </r>
  </si>
  <si>
    <t>Rouge</t>
  </si>
  <si>
    <t>Orange</t>
  </si>
  <si>
    <t>Orange-Jaune</t>
  </si>
  <si>
    <t>Bleu</t>
  </si>
  <si>
    <t>Jaune</t>
  </si>
  <si>
    <t>Rose</t>
  </si>
  <si>
    <t>N : "proba que le joueur touche une zone valant N"</t>
  </si>
  <si>
    <t>Espérance</t>
  </si>
  <si>
    <t xml:space="preserve">(0 ; 0,605) </t>
  </si>
  <si>
    <t xml:space="preserve">(0 ; 0,79) </t>
  </si>
  <si>
    <t xml:space="preserve">(0 ; 0,975) </t>
  </si>
  <si>
    <t xml:space="preserve">(0 ; 0,335)
</t>
  </si>
  <si>
    <t>Proba de toucher la zone…</t>
  </si>
  <si>
    <t>0</t>
  </si>
  <si>
    <t xml:space="preserve">7,5530494882703977E-004
</t>
  </si>
  <si>
    <t>sigma</t>
  </si>
  <si>
    <t>(mx ; my)</t>
  </si>
  <si>
    <t xml:space="preserve">2,361529E-007
</t>
  </si>
  <si>
    <t xml:space="preserve">2,01384E-098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</si>
</sst>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40C]0.00E+000"/>
    <numFmt numFmtId="165" formatCode="[$-40C]General"/>
    <numFmt numFmtId="166" formatCode="#,##0.00&quot; &quot;[$€-40C];[Red]&quot;-&quot;#,##0.00&quot; &quot;[$€-40C]"/>
    <numFmt numFmtId="167" formatCode="0.00000E+00"/>
    <numFmt numFmtId="168" formatCode="0E+00"/>
    <numFmt numFmtId="169" formatCode="0.00E+000"/>
  </numFmts>
  <fonts count="3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99FF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name val="Calibri"/>
      <family val="2"/>
      <scheme val="minor"/>
    </font>
    <font>
      <sz val="11"/>
      <color theme="7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000000"/>
      <name val="Calibri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sz val="11"/>
      <color rgb="FFFFC000"/>
      <name val="Calibri"/>
      <family val="2"/>
    </font>
    <font>
      <sz val="11"/>
      <color rgb="FF00B0F0"/>
      <name val="Calibri"/>
      <family val="2"/>
    </font>
    <font>
      <sz val="11"/>
      <color rgb="FFFF99FF"/>
      <name val="Calibri"/>
      <family val="2"/>
    </font>
    <font>
      <sz val="11"/>
      <color rgb="FF83CAFF"/>
      <name val="Calibri"/>
      <family val="2"/>
    </font>
    <font>
      <sz val="11"/>
      <color rgb="FF000000"/>
      <name val="Calibri1"/>
    </font>
    <font>
      <sz val="11"/>
      <color theme="1"/>
      <name val="Calibri"/>
      <family val="2"/>
      <scheme val="minor"/>
    </font>
    <font>
      <sz val="11"/>
      <color rgb="FF000000"/>
      <name val=".AppleSystemUIFont"/>
    </font>
    <font>
      <b/>
      <i/>
      <sz val="16"/>
      <color rgb="FF000000"/>
      <name val="Arial"/>
      <family val="2"/>
    </font>
    <font>
      <sz val="11"/>
      <color rgb="FF000000"/>
      <name val="Arial"/>
      <family val="2"/>
    </font>
    <font>
      <b/>
      <i/>
      <u/>
      <sz val="11"/>
      <color rgb="FF000000"/>
      <name val="Arial"/>
      <family val="2"/>
    </font>
    <font>
      <sz val="11"/>
      <color rgb="FFFF0000"/>
      <name val="Calibri"/>
      <family val="2"/>
    </font>
    <font>
      <sz val="11"/>
      <color theme="5"/>
      <name val="Calibri"/>
      <family val="2"/>
    </font>
    <font>
      <sz val="11"/>
      <color theme="7"/>
      <name val="Calibri"/>
      <family val="2"/>
    </font>
    <font>
      <sz val="1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0000"/>
        <bgColor rgb="FF000000"/>
      </patternFill>
    </fill>
  </fills>
  <borders count="5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/>
      <right style="thick">
        <color indexed="64"/>
      </right>
      <top/>
      <bottom style="thin">
        <color indexed="64"/>
      </bottom>
      <diagonal/>
    </border>
  </borders>
  <cellStyleXfs count="17">
    <xf numFmtId="0" fontId="0" fillId="0" borderId="0"/>
    <xf numFmtId="0" fontId="13" fillId="0" borderId="0"/>
    <xf numFmtId="165" fontId="14" fillId="0" borderId="0"/>
    <xf numFmtId="0" fontId="15" fillId="0" borderId="0">
      <alignment horizontal="center"/>
    </xf>
    <xf numFmtId="0" fontId="15" fillId="0" borderId="0">
      <alignment horizontal="center" textRotation="90"/>
    </xf>
    <xf numFmtId="0" fontId="16" fillId="0" borderId="0"/>
    <xf numFmtId="166" fontId="16" fillId="0" borderId="0"/>
    <xf numFmtId="165" fontId="21" fillId="0" borderId="0"/>
    <xf numFmtId="9" fontId="22" fillId="0" borderId="0" applyFont="0" applyFill="0" applyBorder="0" applyAlignment="0" applyProtection="0"/>
    <xf numFmtId="0" fontId="14" fillId="0" borderId="0"/>
    <xf numFmtId="0" fontId="21" fillId="0" borderId="0"/>
    <xf numFmtId="165" fontId="24" fillId="0" borderId="0">
      <alignment horizontal="center"/>
    </xf>
    <xf numFmtId="165" fontId="24" fillId="0" borderId="0">
      <alignment horizontal="center" textRotation="90"/>
    </xf>
    <xf numFmtId="165" fontId="25" fillId="0" borderId="0"/>
    <xf numFmtId="165" fontId="26" fillId="0" borderId="0"/>
    <xf numFmtId="0" fontId="16" fillId="0" borderId="0"/>
    <xf numFmtId="166" fontId="26" fillId="0" borderId="0"/>
  </cellStyleXfs>
  <cellXfs count="392">
    <xf numFmtId="0" fontId="0" fillId="0" borderId="0" xfId="0"/>
    <xf numFmtId="0" fontId="0" fillId="0" borderId="4" xfId="0" applyBorder="1"/>
    <xf numFmtId="0" fontId="0" fillId="0" borderId="4" xfId="0" applyFill="1" applyBorder="1"/>
    <xf numFmtId="0" fontId="5" fillId="0" borderId="0" xfId="0" quotePrefix="1" applyFont="1" applyBorder="1" applyAlignment="1">
      <alignment horizontal="center" vertical="center"/>
    </xf>
    <xf numFmtId="0" fontId="9" fillId="0" borderId="0" xfId="0" quotePrefix="1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0" fontId="4" fillId="2" borderId="0" xfId="0" quotePrefix="1" applyFont="1" applyFill="1" applyBorder="1" applyAlignment="1">
      <alignment horizontal="center" vertical="center"/>
    </xf>
    <xf numFmtId="0" fontId="5" fillId="2" borderId="0" xfId="0" quotePrefix="1" applyFont="1" applyFill="1" applyBorder="1" applyAlignment="1">
      <alignment horizontal="center" vertical="center"/>
    </xf>
    <xf numFmtId="0" fontId="9" fillId="2" borderId="0" xfId="0" quotePrefix="1" applyFont="1" applyFill="1" applyBorder="1" applyAlignment="1">
      <alignment horizontal="center" vertical="center"/>
    </xf>
    <xf numFmtId="0" fontId="7" fillId="2" borderId="0" xfId="0" quotePrefix="1" applyFont="1" applyFill="1" applyBorder="1" applyAlignment="1">
      <alignment horizontal="center" vertical="center"/>
    </xf>
    <xf numFmtId="0" fontId="6" fillId="2" borderId="0" xfId="0" quotePrefix="1" applyFont="1" applyFill="1" applyBorder="1" applyAlignment="1">
      <alignment horizontal="center" vertical="center"/>
    </xf>
    <xf numFmtId="0" fontId="8" fillId="0" borderId="0" xfId="0" quotePrefix="1" applyFont="1" applyBorder="1" applyAlignment="1">
      <alignment horizontal="center" vertical="center"/>
    </xf>
    <xf numFmtId="0" fontId="0" fillId="0" borderId="19" xfId="0" applyBorder="1"/>
    <xf numFmtId="0" fontId="4" fillId="2" borderId="16" xfId="0" quotePrefix="1" applyFont="1" applyFill="1" applyBorder="1" applyAlignment="1">
      <alignment horizontal="center" vertical="center"/>
    </xf>
    <xf numFmtId="0" fontId="11" fillId="0" borderId="0" xfId="0" quotePrefix="1" applyFont="1" applyFill="1" applyBorder="1" applyAlignment="1">
      <alignment horizontal="center" vertical="center"/>
    </xf>
    <xf numFmtId="0" fontId="11" fillId="2" borderId="0" xfId="0" quotePrefix="1" applyFont="1" applyFill="1" applyBorder="1" applyAlignment="1">
      <alignment horizontal="center" vertical="center"/>
    </xf>
    <xf numFmtId="0" fontId="11" fillId="0" borderId="0" xfId="0" quotePrefix="1" applyFont="1" applyBorder="1" applyAlignment="1">
      <alignment horizontal="center" vertical="center"/>
    </xf>
    <xf numFmtId="0" fontId="10" fillId="2" borderId="0" xfId="0" quotePrefix="1" applyFont="1" applyFill="1" applyBorder="1" applyAlignment="1">
      <alignment horizontal="center" vertical="center"/>
    </xf>
    <xf numFmtId="0" fontId="8" fillId="2" borderId="0" xfId="0" quotePrefix="1" applyFont="1" applyFill="1" applyBorder="1" applyAlignment="1">
      <alignment horizontal="center" vertical="center"/>
    </xf>
    <xf numFmtId="0" fontId="0" fillId="0" borderId="0" xfId="0" quotePrefix="1" applyBorder="1" applyAlignment="1">
      <alignment horizontal="center" vertical="center"/>
    </xf>
    <xf numFmtId="0" fontId="10" fillId="0" borderId="0" xfId="0" quotePrefix="1" applyFont="1" applyFill="1" applyBorder="1" applyAlignment="1">
      <alignment horizontal="center" vertical="center"/>
    </xf>
    <xf numFmtId="0" fontId="0" fillId="0" borderId="6" xfId="0" quotePrefix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0" borderId="24" xfId="0" applyBorder="1"/>
    <xf numFmtId="0" fontId="0" fillId="0" borderId="25" xfId="0" applyBorder="1"/>
    <xf numFmtId="0" fontId="4" fillId="0" borderId="0" xfId="0" quotePrefix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4" fillId="2" borderId="6" xfId="0" quotePrefix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4" fillId="2" borderId="1" xfId="0" quotePrefix="1" applyFont="1" applyFill="1" applyBorder="1" applyAlignment="1">
      <alignment horizontal="center" vertical="center"/>
    </xf>
    <xf numFmtId="0" fontId="0" fillId="2" borderId="0" xfId="0" applyFill="1"/>
    <xf numFmtId="0" fontId="0" fillId="0" borderId="28" xfId="0" applyBorder="1"/>
    <xf numFmtId="0" fontId="0" fillId="0" borderId="21" xfId="0" applyBorder="1" applyAlignment="1">
      <alignment horizontal="center"/>
    </xf>
    <xf numFmtId="0" fontId="0" fillId="0" borderId="29" xfId="0" applyBorder="1"/>
    <xf numFmtId="0" fontId="8" fillId="0" borderId="0" xfId="0" quotePrefix="1" applyFont="1" applyFill="1" applyBorder="1" applyAlignment="1">
      <alignment horizontal="center" vertical="center"/>
    </xf>
    <xf numFmtId="0" fontId="4" fillId="0" borderId="2" xfId="0" quotePrefix="1" applyFont="1" applyBorder="1" applyAlignment="1">
      <alignment horizontal="center" vertical="center"/>
    </xf>
    <xf numFmtId="49" fontId="14" fillId="0" borderId="0" xfId="2" applyNumberFormat="1" applyFont="1" applyFill="1" applyBorder="1" applyAlignment="1">
      <alignment horizontal="center" vertical="center"/>
    </xf>
    <xf numFmtId="165" fontId="14" fillId="0" borderId="0" xfId="2" applyFont="1" applyFill="1" applyBorder="1" applyAlignment="1">
      <alignment horizontal="center" vertical="center"/>
    </xf>
    <xf numFmtId="165" fontId="18" fillId="0" borderId="0" xfId="2" applyFont="1" applyFill="1" applyBorder="1" applyAlignment="1">
      <alignment horizontal="center" vertical="center"/>
    </xf>
    <xf numFmtId="164" fontId="14" fillId="0" borderId="0" xfId="2" applyNumberFormat="1" applyFont="1" applyFill="1" applyBorder="1" applyAlignment="1">
      <alignment horizontal="center" vertical="center"/>
    </xf>
    <xf numFmtId="164" fontId="17" fillId="0" borderId="0" xfId="2" applyNumberFormat="1" applyFont="1" applyFill="1" applyBorder="1" applyAlignment="1">
      <alignment horizontal="center" vertical="center"/>
    </xf>
    <xf numFmtId="164" fontId="18" fillId="0" borderId="0" xfId="2" applyNumberFormat="1" applyFont="1" applyFill="1" applyBorder="1" applyAlignment="1">
      <alignment horizontal="center" vertical="center"/>
    </xf>
    <xf numFmtId="164" fontId="17" fillId="0" borderId="33" xfId="2" applyNumberFormat="1" applyFont="1" applyFill="1" applyBorder="1" applyAlignment="1">
      <alignment horizontal="center" vertical="center"/>
    </xf>
    <xf numFmtId="164" fontId="18" fillId="0" borderId="33" xfId="2" applyNumberFormat="1" applyFont="1" applyFill="1" applyBorder="1" applyAlignment="1">
      <alignment horizontal="center" vertical="center"/>
    </xf>
    <xf numFmtId="164" fontId="14" fillId="0" borderId="33" xfId="2" applyNumberFormat="1" applyFont="1" applyFill="1" applyBorder="1" applyAlignment="1">
      <alignment horizontal="center" vertical="center"/>
    </xf>
    <xf numFmtId="164" fontId="17" fillId="0" borderId="37" xfId="2" applyNumberFormat="1" applyFont="1" applyFill="1" applyBorder="1" applyAlignment="1">
      <alignment horizontal="center" vertical="center"/>
    </xf>
    <xf numFmtId="164" fontId="18" fillId="0" borderId="37" xfId="2" applyNumberFormat="1" applyFont="1" applyFill="1" applyBorder="1" applyAlignment="1">
      <alignment horizontal="center" vertical="center"/>
    </xf>
    <xf numFmtId="164" fontId="14" fillId="0" borderId="37" xfId="2" applyNumberFormat="1" applyFont="1" applyFill="1" applyBorder="1" applyAlignment="1">
      <alignment horizontal="center" vertical="center"/>
    </xf>
    <xf numFmtId="164" fontId="20" fillId="0" borderId="0" xfId="2" applyNumberFormat="1" applyFont="1" applyFill="1" applyBorder="1" applyAlignment="1">
      <alignment horizontal="center" vertical="center"/>
    </xf>
    <xf numFmtId="11" fontId="17" fillId="0" borderId="0" xfId="1" applyNumberFormat="1" applyFont="1" applyFill="1" applyBorder="1" applyAlignment="1">
      <alignment horizontal="center" vertical="center"/>
    </xf>
    <xf numFmtId="11" fontId="18" fillId="0" borderId="0" xfId="1" applyNumberFormat="1" applyFont="1" applyFill="1" applyBorder="1" applyAlignment="1">
      <alignment horizontal="center" vertical="center"/>
    </xf>
    <xf numFmtId="0" fontId="17" fillId="0" borderId="0" xfId="1" applyFont="1" applyFill="1" applyBorder="1" applyAlignment="1">
      <alignment horizontal="center" vertical="center"/>
    </xf>
    <xf numFmtId="0" fontId="18" fillId="0" borderId="0" xfId="1" applyFont="1" applyFill="1" applyBorder="1" applyAlignment="1">
      <alignment horizontal="center" vertical="center"/>
    </xf>
    <xf numFmtId="49" fontId="2" fillId="0" borderId="0" xfId="1" applyNumberFormat="1" applyFont="1" applyFill="1" applyBorder="1" applyAlignment="1">
      <alignment horizontal="center" vertical="center"/>
    </xf>
    <xf numFmtId="11" fontId="17" fillId="0" borderId="33" xfId="1" applyNumberFormat="1" applyFont="1" applyFill="1" applyBorder="1" applyAlignment="1">
      <alignment horizontal="center" vertical="center"/>
    </xf>
    <xf numFmtId="11" fontId="18" fillId="0" borderId="33" xfId="1" applyNumberFormat="1" applyFont="1" applyFill="1" applyBorder="1" applyAlignment="1">
      <alignment horizontal="center" vertical="center"/>
    </xf>
    <xf numFmtId="11" fontId="2" fillId="0" borderId="33" xfId="1" applyNumberFormat="1" applyFont="1" applyFill="1" applyBorder="1" applyAlignment="1">
      <alignment horizontal="center" vertical="center"/>
    </xf>
    <xf numFmtId="11" fontId="17" fillId="0" borderId="37" xfId="1" applyNumberFormat="1" applyFont="1" applyFill="1" applyBorder="1" applyAlignment="1">
      <alignment horizontal="center" vertical="center"/>
    </xf>
    <xf numFmtId="11" fontId="18" fillId="0" borderId="37" xfId="1" applyNumberFormat="1" applyFont="1" applyFill="1" applyBorder="1" applyAlignment="1">
      <alignment horizontal="center" vertical="center"/>
    </xf>
    <xf numFmtId="11" fontId="2" fillId="0" borderId="37" xfId="1" applyNumberFormat="1" applyFont="1" applyFill="1" applyBorder="1" applyAlignment="1">
      <alignment horizontal="center" vertical="center"/>
    </xf>
    <xf numFmtId="0" fontId="17" fillId="0" borderId="33" xfId="1" applyFont="1" applyFill="1" applyBorder="1" applyAlignment="1">
      <alignment horizontal="center" vertical="center"/>
    </xf>
    <xf numFmtId="0" fontId="2" fillId="0" borderId="33" xfId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11" fontId="18" fillId="0" borderId="6" xfId="1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7" fillId="0" borderId="0" xfId="0" applyFont="1"/>
    <xf numFmtId="0" fontId="8" fillId="0" borderId="0" xfId="0" applyFont="1"/>
    <xf numFmtId="11" fontId="2" fillId="0" borderId="0" xfId="1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7" fillId="0" borderId="0" xfId="0" applyFont="1" applyBorder="1"/>
    <xf numFmtId="0" fontId="8" fillId="0" borderId="0" xfId="0" applyFont="1" applyBorder="1"/>
    <xf numFmtId="11" fontId="18" fillId="0" borderId="1" xfId="1" applyNumberFormat="1" applyFont="1" applyFill="1" applyBorder="1" applyAlignment="1">
      <alignment horizontal="center" vertical="center"/>
    </xf>
    <xf numFmtId="11" fontId="2" fillId="0" borderId="1" xfId="1" applyNumberFormat="1" applyFont="1" applyFill="1" applyBorder="1" applyAlignment="1">
      <alignment horizontal="center" vertical="center"/>
    </xf>
    <xf numFmtId="11" fontId="2" fillId="0" borderId="6" xfId="1" applyNumberFormat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165" fontId="18" fillId="0" borderId="1" xfId="2" applyFont="1" applyFill="1" applyBorder="1" applyAlignment="1">
      <alignment horizontal="center" vertical="center"/>
    </xf>
    <xf numFmtId="164" fontId="18" fillId="0" borderId="1" xfId="2" applyNumberFormat="1" applyFont="1" applyFill="1" applyBorder="1" applyAlignment="1">
      <alignment horizontal="center" vertical="center"/>
    </xf>
    <xf numFmtId="11" fontId="4" fillId="2" borderId="0" xfId="0" quotePrefix="1" applyNumberFormat="1" applyFont="1" applyFill="1" applyBorder="1" applyAlignment="1">
      <alignment horizontal="center" vertical="center"/>
    </xf>
    <xf numFmtId="167" fontId="4" fillId="2" borderId="0" xfId="0" quotePrefix="1" applyNumberFormat="1" applyFont="1" applyFill="1" applyBorder="1" applyAlignment="1">
      <alignment horizontal="center" vertical="center"/>
    </xf>
    <xf numFmtId="167" fontId="0" fillId="0" borderId="0" xfId="0" applyNumberFormat="1"/>
    <xf numFmtId="0" fontId="4" fillId="0" borderId="0" xfId="0" applyFont="1"/>
    <xf numFmtId="0" fontId="5" fillId="0" borderId="0" xfId="0" applyFont="1"/>
    <xf numFmtId="2" fontId="0" fillId="0" borderId="17" xfId="0" applyNumberFormat="1" applyBorder="1"/>
    <xf numFmtId="2" fontId="4" fillId="2" borderId="16" xfId="0" quotePrefix="1" applyNumberFormat="1" applyFont="1" applyFill="1" applyBorder="1" applyAlignment="1">
      <alignment horizontal="center" vertical="center"/>
    </xf>
    <xf numFmtId="2" fontId="0" fillId="0" borderId="0" xfId="0" applyNumberFormat="1"/>
    <xf numFmtId="165" fontId="27" fillId="13" borderId="0" xfId="2" applyFont="1" applyFill="1" applyBorder="1" applyAlignment="1">
      <alignment horizontal="center" vertical="center"/>
    </xf>
    <xf numFmtId="165" fontId="18" fillId="13" borderId="0" xfId="2" applyFont="1" applyFill="1" applyBorder="1" applyAlignment="1">
      <alignment horizontal="center" vertical="center"/>
    </xf>
    <xf numFmtId="165" fontId="19" fillId="13" borderId="0" xfId="2" applyFont="1" applyFill="1" applyBorder="1" applyAlignment="1">
      <alignment horizontal="center" vertical="center"/>
    </xf>
    <xf numFmtId="169" fontId="18" fillId="0" borderId="0" xfId="9" applyNumberFormat="1" applyFont="1" applyFill="1" applyBorder="1" applyAlignment="1">
      <alignment horizontal="center" vertical="center"/>
    </xf>
    <xf numFmtId="0" fontId="18" fillId="0" borderId="0" xfId="9" applyFont="1" applyFill="1" applyBorder="1" applyAlignment="1">
      <alignment horizontal="center" vertical="center"/>
    </xf>
    <xf numFmtId="165" fontId="28" fillId="13" borderId="0" xfId="2" applyFont="1" applyFill="1" applyBorder="1" applyAlignment="1">
      <alignment horizontal="center" vertical="center"/>
    </xf>
    <xf numFmtId="11" fontId="29" fillId="0" borderId="0" xfId="1" applyNumberFormat="1" applyFont="1" applyFill="1" applyBorder="1" applyAlignment="1">
      <alignment horizontal="center" vertical="center"/>
    </xf>
    <xf numFmtId="0" fontId="11" fillId="0" borderId="0" xfId="0" applyFont="1"/>
    <xf numFmtId="0" fontId="29" fillId="0" borderId="0" xfId="1" applyFont="1" applyFill="1" applyBorder="1" applyAlignment="1">
      <alignment horizontal="center" vertical="center"/>
    </xf>
    <xf numFmtId="11" fontId="29" fillId="0" borderId="6" xfId="1" applyNumberFormat="1" applyFont="1" applyFill="1" applyBorder="1" applyAlignment="1">
      <alignment horizontal="center" vertical="center"/>
    </xf>
    <xf numFmtId="11" fontId="29" fillId="0" borderId="1" xfId="1" applyNumberFormat="1" applyFont="1" applyFill="1" applyBorder="1" applyAlignment="1">
      <alignment horizontal="center" vertical="center"/>
    </xf>
    <xf numFmtId="0" fontId="11" fillId="0" borderId="0" xfId="0" applyFont="1" applyBorder="1"/>
    <xf numFmtId="0" fontId="29" fillId="0" borderId="1" xfId="1" applyFont="1" applyFill="1" applyBorder="1" applyAlignment="1">
      <alignment horizontal="center" vertical="center"/>
    </xf>
    <xf numFmtId="164" fontId="29" fillId="0" borderId="0" xfId="2" applyNumberFormat="1" applyFont="1" applyFill="1" applyBorder="1" applyAlignment="1">
      <alignment horizontal="center" vertical="center"/>
    </xf>
    <xf numFmtId="164" fontId="29" fillId="0" borderId="1" xfId="2" applyNumberFormat="1" applyFont="1" applyFill="1" applyBorder="1" applyAlignment="1">
      <alignment horizontal="center" vertical="center"/>
    </xf>
    <xf numFmtId="169" fontId="29" fillId="0" borderId="0" xfId="9" applyNumberFormat="1" applyFont="1" applyFill="1" applyBorder="1" applyAlignment="1">
      <alignment horizontal="center" vertical="center"/>
    </xf>
    <xf numFmtId="165" fontId="29" fillId="13" borderId="0" xfId="2" applyFont="1" applyFill="1" applyBorder="1" applyAlignment="1">
      <alignment horizontal="center" vertical="center"/>
    </xf>
    <xf numFmtId="0" fontId="0" fillId="0" borderId="0" xfId="0" applyFont="1"/>
    <xf numFmtId="0" fontId="0" fillId="0" borderId="0" xfId="0" applyFont="1" applyBorder="1"/>
    <xf numFmtId="0" fontId="0" fillId="2" borderId="0" xfId="0" quotePrefix="1" applyFont="1" applyFill="1" applyBorder="1" applyAlignment="1">
      <alignment horizontal="center" vertical="center"/>
    </xf>
    <xf numFmtId="165" fontId="2" fillId="0" borderId="0" xfId="2" applyFont="1" applyFill="1" applyBorder="1" applyAlignment="1">
      <alignment horizontal="center" vertical="center"/>
    </xf>
    <xf numFmtId="164" fontId="2" fillId="0" borderId="0" xfId="2" applyNumberFormat="1" applyFont="1" applyFill="1" applyBorder="1" applyAlignment="1">
      <alignment horizontal="center" vertical="center"/>
    </xf>
    <xf numFmtId="49" fontId="2" fillId="0" borderId="0" xfId="2" applyNumberFormat="1" applyFont="1" applyFill="1" applyBorder="1" applyAlignment="1">
      <alignment horizontal="center" vertical="center"/>
    </xf>
    <xf numFmtId="165" fontId="2" fillId="0" borderId="1" xfId="2" applyFont="1" applyFill="1" applyBorder="1" applyAlignment="1">
      <alignment horizontal="center" vertical="center"/>
    </xf>
    <xf numFmtId="164" fontId="2" fillId="0" borderId="1" xfId="2" applyNumberFormat="1" applyFont="1" applyFill="1" applyBorder="1" applyAlignment="1">
      <alignment horizontal="center" vertical="center"/>
    </xf>
    <xf numFmtId="0" fontId="2" fillId="0" borderId="0" xfId="9" applyFont="1" applyFill="1" applyBorder="1" applyAlignment="1">
      <alignment horizontal="center" vertical="center"/>
    </xf>
    <xf numFmtId="169" fontId="2" fillId="0" borderId="0" xfId="9" applyNumberFormat="1" applyFont="1" applyFill="1" applyBorder="1" applyAlignment="1">
      <alignment horizontal="center" vertical="center"/>
    </xf>
    <xf numFmtId="165" fontId="2" fillId="13" borderId="0" xfId="2" applyFont="1" applyFill="1" applyBorder="1" applyAlignment="1">
      <alignment horizontal="center" vertical="center"/>
    </xf>
    <xf numFmtId="169" fontId="29" fillId="0" borderId="1" xfId="9" applyNumberFormat="1" applyFont="1" applyFill="1" applyBorder="1" applyAlignment="1">
      <alignment horizontal="center" vertical="center"/>
    </xf>
    <xf numFmtId="0" fontId="18" fillId="0" borderId="1" xfId="9" applyFont="1" applyFill="1" applyBorder="1" applyAlignment="1">
      <alignment horizontal="center" vertical="center"/>
    </xf>
    <xf numFmtId="0" fontId="2" fillId="0" borderId="1" xfId="9" applyFont="1" applyFill="1" applyBorder="1" applyAlignment="1">
      <alignment horizontal="center" vertical="center"/>
    </xf>
    <xf numFmtId="169" fontId="18" fillId="0" borderId="1" xfId="9" applyNumberFormat="1" applyFont="1" applyFill="1" applyBorder="1" applyAlignment="1">
      <alignment horizontal="center" vertical="center"/>
    </xf>
    <xf numFmtId="169" fontId="2" fillId="0" borderId="1" xfId="9" applyNumberFormat="1" applyFont="1" applyFill="1" applyBorder="1" applyAlignment="1">
      <alignment horizontal="center" vertical="center"/>
    </xf>
    <xf numFmtId="0" fontId="10" fillId="0" borderId="0" xfId="0" applyFont="1"/>
    <xf numFmtId="11" fontId="17" fillId="0" borderId="1" xfId="1" applyNumberFormat="1" applyFont="1" applyFill="1" applyBorder="1" applyAlignment="1">
      <alignment horizontal="center" vertical="center"/>
    </xf>
    <xf numFmtId="11" fontId="30" fillId="0" borderId="0" xfId="1" applyNumberFormat="1" applyFont="1" applyFill="1" applyBorder="1" applyAlignment="1">
      <alignment horizontal="center" vertical="center"/>
    </xf>
    <xf numFmtId="0" fontId="10" fillId="0" borderId="0" xfId="0" applyFont="1" applyBorder="1"/>
    <xf numFmtId="11" fontId="11" fillId="0" borderId="0" xfId="0" applyNumberFormat="1" applyFont="1" applyBorder="1"/>
    <xf numFmtId="11" fontId="11" fillId="0" borderId="0" xfId="0" applyNumberFormat="1" applyFont="1" applyBorder="1" applyAlignment="1">
      <alignment horizontal="center" vertical="center"/>
    </xf>
    <xf numFmtId="0" fontId="0" fillId="2" borderId="0" xfId="0" applyFill="1" applyAlignment="1">
      <alignment vertical="center"/>
    </xf>
    <xf numFmtId="0" fontId="0" fillId="0" borderId="21" xfId="0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4" xfId="0" applyFill="1" applyBorder="1" applyAlignment="1">
      <alignment vertical="center"/>
    </xf>
    <xf numFmtId="0" fontId="0" fillId="0" borderId="4" xfId="0" applyBorder="1" applyAlignment="1">
      <alignment vertical="center"/>
    </xf>
    <xf numFmtId="2" fontId="0" fillId="0" borderId="17" xfId="0" applyNumberFormat="1" applyBorder="1" applyAlignment="1">
      <alignment vertical="center"/>
    </xf>
    <xf numFmtId="0" fontId="0" fillId="0" borderId="0" xfId="0" applyAlignment="1">
      <alignment vertical="center"/>
    </xf>
    <xf numFmtId="11" fontId="19" fillId="0" borderId="0" xfId="1" applyNumberFormat="1" applyFont="1" applyFill="1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11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49" fontId="19" fillId="0" borderId="0" xfId="1" applyNumberFormat="1" applyFont="1" applyFill="1" applyBorder="1" applyAlignment="1">
      <alignment vertical="center"/>
    </xf>
    <xf numFmtId="11" fontId="19" fillId="0" borderId="35" xfId="1" applyNumberFormat="1" applyFont="1" applyFill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0" fontId="19" fillId="0" borderId="35" xfId="1" applyFont="1" applyFill="1" applyBorder="1" applyAlignment="1">
      <alignment vertical="center"/>
    </xf>
    <xf numFmtId="165" fontId="19" fillId="0" borderId="0" xfId="2" applyFont="1" applyFill="1" applyBorder="1" applyAlignment="1">
      <alignment horizontal="center" vertical="center"/>
    </xf>
    <xf numFmtId="164" fontId="19" fillId="0" borderId="0" xfId="2" applyNumberFormat="1" applyFont="1" applyFill="1" applyBorder="1" applyAlignment="1">
      <alignment horizontal="center" vertical="center"/>
    </xf>
    <xf numFmtId="165" fontId="19" fillId="0" borderId="1" xfId="2" applyFont="1" applyFill="1" applyBorder="1" applyAlignment="1">
      <alignment horizontal="center" vertical="center"/>
    </xf>
    <xf numFmtId="164" fontId="19" fillId="0" borderId="1" xfId="2" applyNumberFormat="1" applyFont="1" applyFill="1" applyBorder="1" applyAlignment="1">
      <alignment horizontal="center" vertical="center"/>
    </xf>
    <xf numFmtId="164" fontId="19" fillId="0" borderId="35" xfId="2" applyNumberFormat="1" applyFont="1" applyFill="1" applyBorder="1" applyAlignment="1">
      <alignment horizontal="center" vertical="center"/>
    </xf>
    <xf numFmtId="0" fontId="19" fillId="0" borderId="0" xfId="9" applyFont="1" applyFill="1" applyBorder="1" applyAlignment="1">
      <alignment horizontal="center" vertical="center"/>
    </xf>
    <xf numFmtId="169" fontId="19" fillId="0" borderId="0" xfId="9" applyNumberFormat="1" applyFont="1" applyFill="1" applyBorder="1" applyAlignment="1">
      <alignment horizontal="center" vertical="center"/>
    </xf>
    <xf numFmtId="0" fontId="19" fillId="0" borderId="1" xfId="9" applyFont="1" applyFill="1" applyBorder="1" applyAlignment="1">
      <alignment horizontal="center" vertical="center"/>
    </xf>
    <xf numFmtId="49" fontId="19" fillId="0" borderId="1" xfId="9" applyNumberFormat="1" applyFont="1" applyFill="1" applyBorder="1" applyAlignment="1">
      <alignment horizontal="center" vertical="center"/>
    </xf>
    <xf numFmtId="169" fontId="19" fillId="0" borderId="1" xfId="9" applyNumberFormat="1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2" fontId="0" fillId="0" borderId="0" xfId="0" applyNumberFormat="1" applyAlignment="1">
      <alignment vertical="center"/>
    </xf>
    <xf numFmtId="0" fontId="0" fillId="2" borderId="0" xfId="0" applyFill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" fontId="0" fillId="0" borderId="17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1" fontId="19" fillId="0" borderId="0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49" fontId="19" fillId="0" borderId="0" xfId="1" applyNumberFormat="1" applyFont="1" applyFill="1" applyBorder="1" applyAlignment="1">
      <alignment horizontal="center" vertical="center"/>
    </xf>
    <xf numFmtId="11" fontId="19" fillId="0" borderId="1" xfId="1" applyNumberFormat="1" applyFont="1" applyFill="1" applyBorder="1" applyAlignment="1">
      <alignment horizontal="center" vertical="center"/>
    </xf>
    <xf numFmtId="11" fontId="19" fillId="0" borderId="35" xfId="1" applyNumberFormat="1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19" fillId="0" borderId="35" xfId="1" applyFont="1" applyFill="1" applyBorder="1" applyAlignment="1">
      <alignment horizontal="center" vertical="center"/>
    </xf>
    <xf numFmtId="11" fontId="19" fillId="0" borderId="43" xfId="1" applyNumberFormat="1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19" fillId="0" borderId="0" xfId="1" applyFont="1" applyFill="1" applyBorder="1" applyAlignment="1">
      <alignment horizontal="center" vertical="center"/>
    </xf>
    <xf numFmtId="165" fontId="29" fillId="0" borderId="0" xfId="2" applyFont="1" applyAlignment="1">
      <alignment horizontal="center" vertical="center"/>
    </xf>
    <xf numFmtId="165" fontId="18" fillId="0" borderId="0" xfId="2" applyFont="1" applyAlignment="1">
      <alignment horizontal="center" vertical="center"/>
    </xf>
    <xf numFmtId="165" fontId="2" fillId="0" borderId="0" xfId="2" applyFont="1" applyAlignment="1">
      <alignment horizontal="center" vertical="center"/>
    </xf>
    <xf numFmtId="165" fontId="19" fillId="0" borderId="0" xfId="2" applyFont="1" applyAlignment="1">
      <alignment horizontal="center" vertical="center"/>
    </xf>
    <xf numFmtId="165" fontId="29" fillId="0" borderId="0" xfId="2" applyFont="1" applyBorder="1" applyAlignment="1">
      <alignment horizontal="center" vertical="center"/>
    </xf>
    <xf numFmtId="165" fontId="18" fillId="0" borderId="0" xfId="2" applyFont="1" applyBorder="1" applyAlignment="1">
      <alignment horizontal="center" vertical="center"/>
    </xf>
    <xf numFmtId="165" fontId="2" fillId="0" borderId="0" xfId="2" applyFont="1" applyBorder="1" applyAlignment="1">
      <alignment horizontal="center" vertical="center"/>
    </xf>
    <xf numFmtId="165" fontId="19" fillId="0" borderId="0" xfId="2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11" fontId="19" fillId="0" borderId="6" xfId="1" applyNumberFormat="1" applyFont="1" applyFill="1" applyBorder="1" applyAlignment="1">
      <alignment horizontal="center" vertical="center"/>
    </xf>
    <xf numFmtId="0" fontId="0" fillId="0" borderId="17" xfId="0" applyBorder="1" applyAlignment="1">
      <alignment vertical="center"/>
    </xf>
    <xf numFmtId="0" fontId="0" fillId="2" borderId="2" xfId="0" applyFill="1" applyBorder="1" applyAlignment="1">
      <alignment vertical="center"/>
    </xf>
    <xf numFmtId="11" fontId="19" fillId="0" borderId="34" xfId="1" applyNumberFormat="1" applyFont="1" applyFill="1" applyBorder="1" applyAlignment="1">
      <alignment vertical="center"/>
    </xf>
    <xf numFmtId="11" fontId="19" fillId="0" borderId="38" xfId="1" applyNumberFormat="1" applyFont="1" applyFill="1" applyBorder="1" applyAlignment="1">
      <alignment vertical="center"/>
    </xf>
    <xf numFmtId="0" fontId="19" fillId="0" borderId="38" xfId="1" applyFont="1" applyFill="1" applyBorder="1" applyAlignment="1">
      <alignment vertical="center"/>
    </xf>
    <xf numFmtId="0" fontId="19" fillId="0" borderId="34" xfId="1" applyFont="1" applyFill="1" applyBorder="1" applyAlignment="1">
      <alignment vertical="center"/>
    </xf>
    <xf numFmtId="164" fontId="19" fillId="0" borderId="34" xfId="2" applyNumberFormat="1" applyFont="1" applyFill="1" applyBorder="1" applyAlignment="1">
      <alignment horizontal="center" vertical="center"/>
    </xf>
    <xf numFmtId="164" fontId="19" fillId="0" borderId="38" xfId="2" applyNumberFormat="1" applyFont="1" applyFill="1" applyBorder="1" applyAlignment="1">
      <alignment horizontal="center" vertical="center"/>
    </xf>
    <xf numFmtId="49" fontId="19" fillId="0" borderId="35" xfId="2" applyNumberFormat="1" applyFont="1" applyFill="1" applyBorder="1" applyAlignment="1">
      <alignment horizontal="center" vertical="center"/>
    </xf>
    <xf numFmtId="165" fontId="19" fillId="0" borderId="38" xfId="2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3" borderId="9" xfId="0" applyFont="1" applyFill="1" applyBorder="1" applyAlignment="1">
      <alignment horizontal="center" vertical="center"/>
    </xf>
    <xf numFmtId="0" fontId="0" fillId="4" borderId="9" xfId="0" applyFont="1" applyFill="1" applyBorder="1" applyAlignment="1">
      <alignment horizontal="center" vertical="center"/>
    </xf>
    <xf numFmtId="0" fontId="0" fillId="6" borderId="9" xfId="0" applyFont="1" applyFill="1" applyBorder="1" applyAlignment="1">
      <alignment horizontal="center" vertical="center"/>
    </xf>
    <xf numFmtId="0" fontId="0" fillId="5" borderId="9" xfId="0" applyFont="1" applyFill="1" applyBorder="1" applyAlignment="1">
      <alignment horizontal="center" vertical="center"/>
    </xf>
    <xf numFmtId="0" fontId="2" fillId="7" borderId="14" xfId="0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9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0" borderId="12" xfId="0" quotePrefix="1" applyFont="1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 textRotation="90"/>
    </xf>
    <xf numFmtId="0" fontId="0" fillId="0" borderId="2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1" fontId="7" fillId="0" borderId="0" xfId="0" applyNumberFormat="1" applyFont="1" applyBorder="1" applyAlignment="1">
      <alignment horizontal="center" vertical="center"/>
    </xf>
    <xf numFmtId="11" fontId="8" fillId="0" borderId="0" xfId="0" applyNumberFormat="1" applyFont="1" applyBorder="1" applyAlignment="1">
      <alignment horizontal="center" vertical="center"/>
    </xf>
    <xf numFmtId="49" fontId="30" fillId="0" borderId="0" xfId="1" applyNumberFormat="1" applyFont="1" applyFill="1" applyBorder="1" applyAlignment="1">
      <alignment horizontal="center" vertical="center"/>
    </xf>
    <xf numFmtId="11" fontId="30" fillId="0" borderId="1" xfId="1" applyNumberFormat="1" applyFont="1" applyFill="1" applyBorder="1" applyAlignment="1">
      <alignment horizontal="center" vertical="center"/>
    </xf>
    <xf numFmtId="11" fontId="10" fillId="0" borderId="0" xfId="0" applyNumberFormat="1" applyFont="1" applyBorder="1" applyAlignment="1">
      <alignment horizontal="center" vertical="center"/>
    </xf>
    <xf numFmtId="0" fontId="30" fillId="0" borderId="0" xfId="1" applyFont="1" applyFill="1" applyBorder="1" applyAlignment="1">
      <alignment horizontal="center" vertical="center"/>
    </xf>
    <xf numFmtId="165" fontId="30" fillId="13" borderId="0" xfId="2" applyFont="1" applyFill="1" applyBorder="1" applyAlignment="1">
      <alignment horizontal="center" vertical="center"/>
    </xf>
    <xf numFmtId="0" fontId="18" fillId="0" borderId="1" xfId="1" applyFont="1" applyFill="1" applyBorder="1" applyAlignment="1">
      <alignment horizontal="center" vertical="center"/>
    </xf>
    <xf numFmtId="0" fontId="30" fillId="0" borderId="1" xfId="1" applyFont="1" applyFill="1" applyBorder="1" applyAlignment="1">
      <alignment horizontal="center" vertical="center"/>
    </xf>
    <xf numFmtId="0" fontId="19" fillId="0" borderId="1" xfId="1" applyFont="1" applyFill="1" applyBorder="1" applyAlignment="1">
      <alignment horizontal="center" vertical="center"/>
    </xf>
    <xf numFmtId="11" fontId="11" fillId="0" borderId="0" xfId="0" applyNumberFormat="1" applyFont="1" applyAlignment="1">
      <alignment horizontal="center" vertical="center"/>
    </xf>
    <xf numFmtId="11" fontId="18" fillId="0" borderId="0" xfId="1" applyNumberFormat="1" applyFont="1" applyFill="1" applyBorder="1" applyAlignment="1">
      <alignment horizontal="center" vertical="top" wrapText="1"/>
    </xf>
    <xf numFmtId="11" fontId="0" fillId="0" borderId="0" xfId="0" applyNumberFormat="1" applyAlignment="1">
      <alignment horizontal="center" vertical="center"/>
    </xf>
    <xf numFmtId="11" fontId="11" fillId="0" borderId="0" xfId="0" applyNumberFormat="1" applyFont="1"/>
    <xf numFmtId="11" fontId="11" fillId="0" borderId="0" xfId="0" applyNumberFormat="1" applyFont="1" applyAlignment="1">
      <alignment vertical="center"/>
    </xf>
    <xf numFmtId="11" fontId="7" fillId="0" borderId="0" xfId="0" applyNumberFormat="1" applyFont="1" applyAlignment="1">
      <alignment horizontal="center" vertical="center"/>
    </xf>
    <xf numFmtId="11" fontId="10" fillId="0" borderId="0" xfId="0" applyNumberFormat="1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11" fontId="7" fillId="0" borderId="0" xfId="0" applyNumberFormat="1" applyFont="1" applyAlignment="1">
      <alignment vertical="center"/>
    </xf>
    <xf numFmtId="11" fontId="10" fillId="0" borderId="0" xfId="0" applyNumberFormat="1" applyFont="1" applyAlignment="1">
      <alignment vertical="center"/>
    </xf>
    <xf numFmtId="11" fontId="8" fillId="0" borderId="0" xfId="0" applyNumberFormat="1" applyFont="1" applyAlignment="1">
      <alignment vertical="center"/>
    </xf>
    <xf numFmtId="11" fontId="8" fillId="0" borderId="0" xfId="0" applyNumberFormat="1" applyFont="1"/>
    <xf numFmtId="11" fontId="10" fillId="0" borderId="0" xfId="0" applyNumberFormat="1" applyFont="1"/>
    <xf numFmtId="11" fontId="7" fillId="0" borderId="0" xfId="0" applyNumberFormat="1" applyFont="1"/>
    <xf numFmtId="11" fontId="30" fillId="0" borderId="6" xfId="1" applyNumberFormat="1" applyFont="1" applyFill="1" applyBorder="1" applyAlignment="1">
      <alignment horizontal="center" vertical="center"/>
    </xf>
    <xf numFmtId="11" fontId="7" fillId="0" borderId="0" xfId="0" applyNumberFormat="1" applyFont="1" applyBorder="1"/>
    <xf numFmtId="11" fontId="10" fillId="0" borderId="0" xfId="0" applyNumberFormat="1" applyFont="1" applyBorder="1"/>
    <xf numFmtId="11" fontId="8" fillId="0" borderId="0" xfId="0" applyNumberFormat="1" applyFont="1" applyBorder="1"/>
    <xf numFmtId="11" fontId="22" fillId="0" borderId="0" xfId="0" applyNumberFormat="1" applyFont="1"/>
    <xf numFmtId="11" fontId="11" fillId="0" borderId="1" xfId="0" applyNumberFormat="1" applyFont="1" applyBorder="1"/>
    <xf numFmtId="11" fontId="7" fillId="0" borderId="1" xfId="0" applyNumberFormat="1" applyFont="1" applyBorder="1"/>
    <xf numFmtId="11" fontId="10" fillId="0" borderId="1" xfId="0" applyNumberFormat="1" applyFont="1" applyBorder="1"/>
    <xf numFmtId="11" fontId="8" fillId="0" borderId="1" xfId="0" applyNumberFormat="1" applyFont="1" applyBorder="1"/>
    <xf numFmtId="11" fontId="11" fillId="0" borderId="6" xfId="0" applyNumberFormat="1" applyFont="1" applyBorder="1"/>
    <xf numFmtId="11" fontId="7" fillId="0" borderId="6" xfId="0" applyNumberFormat="1" applyFont="1" applyBorder="1"/>
    <xf numFmtId="11" fontId="10" fillId="0" borderId="6" xfId="0" applyNumberFormat="1" applyFont="1" applyBorder="1"/>
    <xf numFmtId="11" fontId="8" fillId="0" borderId="6" xfId="0" applyNumberFormat="1" applyFont="1" applyBorder="1"/>
    <xf numFmtId="11" fontId="22" fillId="0" borderId="0" xfId="0" applyNumberFormat="1" applyFont="1" applyBorder="1"/>
    <xf numFmtId="11" fontId="22" fillId="0" borderId="1" xfId="0" applyNumberFormat="1" applyFont="1" applyBorder="1"/>
    <xf numFmtId="0" fontId="0" fillId="9" borderId="2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7" fontId="14" fillId="0" borderId="36" xfId="2" applyNumberFormat="1" applyFont="1" applyFill="1" applyBorder="1" applyAlignment="1">
      <alignment horizontal="center" vertical="center"/>
    </xf>
    <xf numFmtId="167" fontId="14" fillId="0" borderId="0" xfId="2" applyNumberFormat="1" applyFont="1" applyFill="1" applyBorder="1" applyAlignment="1">
      <alignment horizontal="center" vertical="center"/>
    </xf>
    <xf numFmtId="167" fontId="13" fillId="0" borderId="0" xfId="1" applyNumberFormat="1" applyFill="1" applyBorder="1" applyAlignment="1">
      <alignment vertical="center"/>
    </xf>
    <xf numFmtId="167" fontId="2" fillId="0" borderId="36" xfId="1" applyNumberFormat="1" applyFont="1" applyFill="1" applyBorder="1" applyAlignment="1">
      <alignment horizontal="center" vertical="center" wrapText="1"/>
    </xf>
    <xf numFmtId="167" fontId="2" fillId="0" borderId="36" xfId="1" applyNumberFormat="1" applyFont="1" applyFill="1" applyBorder="1" applyAlignment="1">
      <alignment horizontal="center" vertical="center"/>
    </xf>
    <xf numFmtId="0" fontId="0" fillId="8" borderId="6" xfId="0" quotePrefix="1" applyFill="1" applyBorder="1" applyAlignment="1">
      <alignment horizontal="center" vertical="center"/>
    </xf>
    <xf numFmtId="0" fontId="0" fillId="8" borderId="0" xfId="0" quotePrefix="1" applyFill="1" applyBorder="1" applyAlignment="1">
      <alignment horizontal="center" vertical="center"/>
    </xf>
    <xf numFmtId="0" fontId="0" fillId="8" borderId="1" xfId="0" quotePrefix="1" applyFill="1" applyBorder="1" applyAlignment="1">
      <alignment horizontal="center" vertical="center"/>
    </xf>
    <xf numFmtId="0" fontId="0" fillId="7" borderId="6" xfId="0" quotePrefix="1" applyFill="1" applyBorder="1" applyAlignment="1">
      <alignment horizontal="center" vertical="center"/>
    </xf>
    <xf numFmtId="0" fontId="0" fillId="7" borderId="0" xfId="0" quotePrefix="1" applyFill="1" applyBorder="1" applyAlignment="1">
      <alignment horizontal="center" vertical="center"/>
    </xf>
    <xf numFmtId="0" fontId="0" fillId="7" borderId="1" xfId="0" quotePrefix="1" applyFill="1" applyBorder="1" applyAlignment="1">
      <alignment horizontal="center" vertical="center"/>
    </xf>
    <xf numFmtId="0" fontId="0" fillId="5" borderId="6" xfId="0" quotePrefix="1" applyFill="1" applyBorder="1" applyAlignment="1">
      <alignment horizontal="center" vertical="center"/>
    </xf>
    <xf numFmtId="0" fontId="0" fillId="5" borderId="0" xfId="0" quotePrefix="1" applyFill="1" applyBorder="1" applyAlignment="1">
      <alignment horizontal="center" vertical="center"/>
    </xf>
    <xf numFmtId="0" fontId="0" fillId="5" borderId="1" xfId="0" quotePrefix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8" fontId="2" fillId="0" borderId="36" xfId="1" applyNumberFormat="1" applyFont="1" applyFill="1" applyBorder="1" applyAlignment="1">
      <alignment vertical="center" wrapText="1"/>
    </xf>
    <xf numFmtId="168" fontId="2" fillId="0" borderId="36" xfId="1" applyNumberFormat="1" applyFont="1" applyFill="1" applyBorder="1" applyAlignment="1">
      <alignment vertical="center"/>
    </xf>
    <xf numFmtId="167" fontId="2" fillId="0" borderId="0" xfId="1" applyNumberFormat="1" applyFont="1" applyAlignment="1">
      <alignment horizontal="center" vertical="center"/>
    </xf>
    <xf numFmtId="167" fontId="2" fillId="0" borderId="0" xfId="1" applyNumberFormat="1" applyFont="1" applyFill="1" applyBorder="1" applyAlignment="1">
      <alignment horizontal="center" vertical="center"/>
    </xf>
    <xf numFmtId="0" fontId="12" fillId="9" borderId="26" xfId="0" applyFont="1" applyFill="1" applyBorder="1" applyAlignment="1">
      <alignment horizontal="center" vertical="center" textRotation="90"/>
    </xf>
    <xf numFmtId="0" fontId="0" fillId="6" borderId="6" xfId="0" quotePrefix="1" applyFill="1" applyBorder="1" applyAlignment="1">
      <alignment horizontal="center" vertical="center" wrapText="1"/>
    </xf>
    <xf numFmtId="0" fontId="0" fillId="6" borderId="0" xfId="0" quotePrefix="1" applyFill="1" applyBorder="1" applyAlignment="1">
      <alignment horizontal="center" vertical="center"/>
    </xf>
    <xf numFmtId="0" fontId="0" fillId="6" borderId="1" xfId="0" quotePrefix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11" fontId="0" fillId="0" borderId="36" xfId="0" applyNumberFormat="1" applyBorder="1" applyAlignment="1">
      <alignment horizontal="center" vertical="center"/>
    </xf>
    <xf numFmtId="2" fontId="0" fillId="0" borderId="39" xfId="0" applyNumberFormat="1" applyBorder="1" applyAlignment="1">
      <alignment horizontal="center" vertical="center"/>
    </xf>
    <xf numFmtId="11" fontId="23" fillId="0" borderId="36" xfId="0" applyNumberFormat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5" fontId="27" fillId="0" borderId="36" xfId="2" applyFont="1" applyFill="1" applyBorder="1" applyAlignment="1">
      <alignment horizontal="center" vertical="center"/>
    </xf>
    <xf numFmtId="165" fontId="28" fillId="0" borderId="36" xfId="2" applyFont="1" applyFill="1" applyBorder="1" applyAlignment="1">
      <alignment horizontal="center" vertical="center"/>
    </xf>
    <xf numFmtId="11" fontId="0" fillId="0" borderId="6" xfId="0" applyNumberFormat="1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164" fontId="27" fillId="0" borderId="36" xfId="2" applyNumberFormat="1" applyFont="1" applyFill="1" applyBorder="1" applyAlignment="1">
      <alignment horizontal="center" vertical="center"/>
    </xf>
    <xf numFmtId="164" fontId="28" fillId="0" borderId="36" xfId="2" applyNumberFormat="1" applyFont="1" applyFill="1" applyBorder="1" applyAlignment="1">
      <alignment horizontal="center" vertical="center"/>
    </xf>
    <xf numFmtId="0" fontId="0" fillId="8" borderId="0" xfId="0" applyFill="1" applyAlignment="1">
      <alignment horizontal="center"/>
    </xf>
    <xf numFmtId="0" fontId="0" fillId="7" borderId="0" xfId="0" applyFill="1" applyAlignment="1">
      <alignment horizontal="center"/>
    </xf>
    <xf numFmtId="11" fontId="4" fillId="0" borderId="6" xfId="0" applyNumberFormat="1" applyFont="1" applyBorder="1" applyAlignment="1">
      <alignment horizontal="center" vertical="center"/>
    </xf>
    <xf numFmtId="11" fontId="4" fillId="0" borderId="0" xfId="0" applyNumberFormat="1" applyFont="1" applyBorder="1" applyAlignment="1">
      <alignment horizontal="center" vertical="center"/>
    </xf>
    <xf numFmtId="11" fontId="4" fillId="0" borderId="1" xfId="0" applyNumberFormat="1" applyFont="1" applyBorder="1" applyAlignment="1">
      <alignment horizontal="center" vertical="center"/>
    </xf>
    <xf numFmtId="11" fontId="5" fillId="0" borderId="6" xfId="0" applyNumberFormat="1" applyFont="1" applyBorder="1" applyAlignment="1">
      <alignment horizontal="center" vertical="center"/>
    </xf>
    <xf numFmtId="11" fontId="5" fillId="0" borderId="0" xfId="0" applyNumberFormat="1" applyFont="1" applyBorder="1" applyAlignment="1">
      <alignment horizontal="center" vertical="center"/>
    </xf>
    <xf numFmtId="11" fontId="5" fillId="0" borderId="1" xfId="0" applyNumberFormat="1" applyFont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0" fontId="12" fillId="9" borderId="18" xfId="0" applyFont="1" applyFill="1" applyBorder="1" applyAlignment="1">
      <alignment horizontal="center" vertical="center" textRotation="90"/>
    </xf>
    <xf numFmtId="0" fontId="12" fillId="9" borderId="2" xfId="0" applyFont="1" applyFill="1" applyBorder="1" applyAlignment="1">
      <alignment horizontal="center" vertical="center" textRotation="90"/>
    </xf>
    <xf numFmtId="0" fontId="0" fillId="10" borderId="0" xfId="0" applyFill="1" applyAlignment="1">
      <alignment horizontal="center"/>
    </xf>
    <xf numFmtId="11" fontId="4" fillId="0" borderId="6" xfId="8" applyNumberFormat="1" applyFont="1" applyBorder="1" applyAlignment="1">
      <alignment horizontal="center" vertical="center"/>
    </xf>
    <xf numFmtId="11" fontId="4" fillId="0" borderId="0" xfId="8" applyNumberFormat="1" applyFont="1" applyBorder="1" applyAlignment="1">
      <alignment horizontal="center" vertical="center"/>
    </xf>
    <xf numFmtId="11" fontId="4" fillId="0" borderId="1" xfId="8" applyNumberFormat="1" applyFont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11" fontId="0" fillId="0" borderId="33" xfId="0" applyNumberFormat="1" applyBorder="1" applyAlignment="1">
      <alignment horizontal="center" vertical="center"/>
    </xf>
    <xf numFmtId="11" fontId="0" fillId="0" borderId="37" xfId="0" applyNumberFormat="1" applyBorder="1" applyAlignment="1">
      <alignment horizontal="center" vertical="center"/>
    </xf>
    <xf numFmtId="11" fontId="0" fillId="0" borderId="34" xfId="0" applyNumberFormat="1" applyBorder="1" applyAlignment="1">
      <alignment horizontal="center" vertical="center"/>
    </xf>
    <xf numFmtId="11" fontId="0" fillId="0" borderId="35" xfId="0" applyNumberFormat="1" applyBorder="1" applyAlignment="1">
      <alignment horizontal="center" vertical="center"/>
    </xf>
    <xf numFmtId="11" fontId="0" fillId="0" borderId="38" xfId="0" applyNumberFormat="1" applyBorder="1" applyAlignment="1">
      <alignment horizontal="center" vertical="center"/>
    </xf>
    <xf numFmtId="11" fontId="23" fillId="0" borderId="33" xfId="0" applyNumberFormat="1" applyFont="1" applyBorder="1" applyAlignment="1">
      <alignment horizontal="center" vertical="center"/>
    </xf>
    <xf numFmtId="11" fontId="23" fillId="0" borderId="0" xfId="0" applyNumberFormat="1" applyFont="1" applyBorder="1" applyAlignment="1">
      <alignment horizontal="center" vertical="center"/>
    </xf>
    <xf numFmtId="11" fontId="23" fillId="0" borderId="37" xfId="0" applyNumberFormat="1" applyFont="1" applyBorder="1" applyAlignment="1">
      <alignment horizontal="center" vertical="center"/>
    </xf>
    <xf numFmtId="11" fontId="0" fillId="0" borderId="50" xfId="0" applyNumberFormat="1" applyBorder="1" applyAlignment="1">
      <alignment horizontal="center" vertical="center"/>
    </xf>
    <xf numFmtId="11" fontId="0" fillId="0" borderId="9" xfId="0" applyNumberFormat="1" applyBorder="1" applyAlignment="1">
      <alignment horizontal="center" vertical="center"/>
    </xf>
    <xf numFmtId="11" fontId="23" fillId="0" borderId="9" xfId="0" applyNumberFormat="1" applyFont="1" applyBorder="1" applyAlignment="1">
      <alignment horizontal="center" vertical="center"/>
    </xf>
    <xf numFmtId="2" fontId="0" fillId="0" borderId="44" xfId="0" applyNumberFormat="1" applyBorder="1" applyAlignment="1">
      <alignment horizontal="center" vertical="center"/>
    </xf>
    <xf numFmtId="2" fontId="0" fillId="0" borderId="45" xfId="0" applyNumberFormat="1" applyBorder="1" applyAlignment="1">
      <alignment horizontal="center" vertical="center"/>
    </xf>
    <xf numFmtId="2" fontId="0" fillId="0" borderId="46" xfId="0" applyNumberFormat="1" applyBorder="1" applyAlignment="1">
      <alignment horizontal="center" vertical="center"/>
    </xf>
    <xf numFmtId="165" fontId="27" fillId="0" borderId="33" xfId="2" applyFont="1" applyFill="1" applyBorder="1" applyAlignment="1">
      <alignment horizontal="center" vertical="center"/>
    </xf>
    <xf numFmtId="165" fontId="27" fillId="0" borderId="0" xfId="2" applyFont="1" applyFill="1" applyBorder="1" applyAlignment="1">
      <alignment horizontal="center" vertical="center"/>
    </xf>
    <xf numFmtId="165" fontId="27" fillId="0" borderId="37" xfId="2" applyFont="1" applyFill="1" applyBorder="1" applyAlignment="1">
      <alignment horizontal="center" vertical="center"/>
    </xf>
    <xf numFmtId="165" fontId="28" fillId="0" borderId="33" xfId="2" applyFont="1" applyFill="1" applyBorder="1" applyAlignment="1">
      <alignment horizontal="center" vertical="center"/>
    </xf>
    <xf numFmtId="165" fontId="28" fillId="0" borderId="0" xfId="2" applyFont="1" applyFill="1" applyBorder="1" applyAlignment="1">
      <alignment horizontal="center" vertical="center"/>
    </xf>
    <xf numFmtId="165" fontId="28" fillId="0" borderId="37" xfId="2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2" fontId="0" fillId="0" borderId="47" xfId="0" applyNumberFormat="1" applyBorder="1" applyAlignment="1">
      <alignment horizontal="center" vertical="center"/>
    </xf>
    <xf numFmtId="164" fontId="27" fillId="0" borderId="33" xfId="2" applyNumberFormat="1" applyFont="1" applyFill="1" applyBorder="1" applyAlignment="1">
      <alignment horizontal="center" vertical="center"/>
    </xf>
    <xf numFmtId="164" fontId="27" fillId="0" borderId="0" xfId="2" applyNumberFormat="1" applyFont="1" applyFill="1" applyBorder="1" applyAlignment="1">
      <alignment horizontal="center" vertical="center"/>
    </xf>
    <xf numFmtId="164" fontId="27" fillId="0" borderId="37" xfId="2" applyNumberFormat="1" applyFont="1" applyFill="1" applyBorder="1" applyAlignment="1">
      <alignment horizontal="center" vertical="center"/>
    </xf>
    <xf numFmtId="164" fontId="28" fillId="0" borderId="33" xfId="2" applyNumberFormat="1" applyFont="1" applyFill="1" applyBorder="1" applyAlignment="1">
      <alignment horizontal="center" vertical="center"/>
    </xf>
    <xf numFmtId="164" fontId="28" fillId="0" borderId="0" xfId="2" applyNumberFormat="1" applyFont="1" applyFill="1" applyBorder="1" applyAlignment="1">
      <alignment horizontal="center" vertical="center"/>
    </xf>
    <xf numFmtId="164" fontId="28" fillId="0" borderId="37" xfId="2" applyNumberFormat="1" applyFont="1" applyFill="1" applyBorder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7" borderId="48" xfId="0" applyFill="1" applyBorder="1" applyAlignment="1">
      <alignment horizontal="center" vertical="center"/>
    </xf>
    <xf numFmtId="0" fontId="0" fillId="5" borderId="48" xfId="0" applyFill="1" applyBorder="1" applyAlignment="1">
      <alignment horizontal="center" vertical="center"/>
    </xf>
    <xf numFmtId="2" fontId="0" fillId="0" borderId="49" xfId="0" applyNumberFormat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51" xfId="0" applyFill="1" applyBorder="1" applyAlignment="1">
      <alignment horizontal="center" vertical="center"/>
    </xf>
    <xf numFmtId="0" fontId="0" fillId="10" borderId="48" xfId="0" applyFill="1" applyBorder="1" applyAlignment="1">
      <alignment horizontal="center" vertical="center"/>
    </xf>
  </cellXfs>
  <cellStyles count="17">
    <cellStyle name="Excel Built-in Normal" xfId="2" xr:uid="{C824DC37-94A4-42EF-85AF-DAA15C0644AC}"/>
    <cellStyle name="Excel Built-in Normal 1" xfId="9" xr:uid="{08EC8C4F-0FC0-44B6-A0D4-49469EF6B1E8}"/>
    <cellStyle name="Excel Built-in Normal 2" xfId="7" xr:uid="{BCFAD0D2-4A1A-4FBD-B05E-6F290BE77A28}"/>
    <cellStyle name="Excel Built-in Normal 2 2" xfId="10" xr:uid="{F2387820-CA41-48BC-90D3-B953FCAE02B8}"/>
    <cellStyle name="Heading" xfId="3" xr:uid="{EB5B6001-A151-4195-AB77-38D0D52ACCBA}"/>
    <cellStyle name="Heading 1" xfId="11" xr:uid="{7629EBFE-0BFC-46EA-9B66-7B7D52898C1A}"/>
    <cellStyle name="Heading1" xfId="4" xr:uid="{1ADD870A-3908-4E96-ABFE-50291D0151C5}"/>
    <cellStyle name="Heading1 1" xfId="12" xr:uid="{0B7C3542-752A-44A4-BB2B-71AB3D5EE1C3}"/>
    <cellStyle name="Normal" xfId="0" builtinId="0"/>
    <cellStyle name="Normal 2" xfId="1" xr:uid="{45549E13-3870-4738-8EB5-4906C9679B3D}"/>
    <cellStyle name="Normal 2 2" xfId="13" xr:uid="{15128D99-511D-4224-9F12-AFCF325E4E5E}"/>
    <cellStyle name="Pourcentage" xfId="8" builtinId="5"/>
    <cellStyle name="Result" xfId="5" xr:uid="{0DEC9602-6A0E-4505-8CBE-5BDA5293BCD0}"/>
    <cellStyle name="Result 1" xfId="14" xr:uid="{AF4BBFDF-398A-4D25-AA33-B794EC963310}"/>
    <cellStyle name="Result2" xfId="6" xr:uid="{836348B4-A5BD-4ABB-8465-49A469813085}"/>
    <cellStyle name="Result2 1" xfId="16" xr:uid="{9305649F-FFAD-4231-B74E-5C15A95248F6}"/>
    <cellStyle name="Result2 2" xfId="15" xr:uid="{26A99849-D7FD-4BB2-8466-02000530F4C2}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17618</xdr:colOff>
      <xdr:row>31</xdr:row>
      <xdr:rowOff>166011</xdr:rowOff>
    </xdr:from>
    <xdr:to>
      <xdr:col>5</xdr:col>
      <xdr:colOff>117484</xdr:colOff>
      <xdr:row>49</xdr:row>
      <xdr:rowOff>24929</xdr:rowOff>
    </xdr:to>
    <xdr:pic>
      <xdr:nvPicPr>
        <xdr:cNvPr id="4" name="Image 3" descr="Résultat de recherche d'images pour &quot;cible fléchette&quot;">
          <a:extLst>
            <a:ext uri="{FF2B5EF4-FFF2-40B4-BE49-F238E27FC236}">
              <a16:creationId xmlns:a16="http://schemas.microsoft.com/office/drawing/2014/main" id="{ADD06F55-44D8-45A6-9247-8D2D1B171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9618" y="5895122"/>
          <a:ext cx="3147866" cy="3160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379654</xdr:colOff>
      <xdr:row>8</xdr:row>
      <xdr:rowOff>65422</xdr:rowOff>
    </xdr:from>
    <xdr:to>
      <xdr:col>6</xdr:col>
      <xdr:colOff>922261</xdr:colOff>
      <xdr:row>32</xdr:row>
      <xdr:rowOff>105766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48F1CB4E-2B3B-4396-8CF2-B9DD561BD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749" y="1547089"/>
          <a:ext cx="5683083" cy="5664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1022073</xdr:colOff>
      <xdr:row>31</xdr:row>
      <xdr:rowOff>145486</xdr:rowOff>
    </xdr:from>
    <xdr:to>
      <xdr:col>5</xdr:col>
      <xdr:colOff>94393</xdr:colOff>
      <xdr:row>49</xdr:row>
      <xdr:rowOff>4404</xdr:rowOff>
    </xdr:to>
    <xdr:pic>
      <xdr:nvPicPr>
        <xdr:cNvPr id="6" name="Image 5" descr="Résultat de recherche d'images pour &quot;cible fléchette&quot;">
          <a:extLst>
            <a:ext uri="{FF2B5EF4-FFF2-40B4-BE49-F238E27FC236}">
              <a16:creationId xmlns:a16="http://schemas.microsoft.com/office/drawing/2014/main" id="{AEA4F285-3D73-44F5-B253-A331EC828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9618" y="5895122"/>
          <a:ext cx="3182502" cy="3184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A3D2F-7526-4019-9D7B-5A2B9CA75B90}">
  <dimension ref="A1:DA668"/>
  <sheetViews>
    <sheetView tabSelected="1" topLeftCell="A17" zoomScale="53" zoomScaleNormal="55" workbookViewId="0">
      <selection activeCell="I2" sqref="I2"/>
    </sheetView>
  </sheetViews>
  <sheetFormatPr baseColWidth="10" defaultRowHeight="14.5"/>
  <cols>
    <col min="1" max="1" width="14.6328125" style="172" bestFit="1" customWidth="1"/>
    <col min="2" max="6" width="14.6328125" style="172" customWidth="1"/>
    <col min="7" max="7" width="23.90625" style="172" customWidth="1"/>
    <col min="8" max="8" width="22.6328125" style="172" bestFit="1" customWidth="1"/>
    <col min="9" max="13" width="20.36328125" style="172" customWidth="1"/>
    <col min="14" max="14" width="25.36328125" style="172" bestFit="1" customWidth="1"/>
    <col min="15" max="15" width="10.90625" style="172"/>
    <col min="16" max="16" width="11" style="172" bestFit="1" customWidth="1"/>
    <col min="17" max="33" width="13" style="172" bestFit="1" customWidth="1"/>
    <col min="34" max="39" width="15.7265625" style="172" bestFit="1" customWidth="1"/>
    <col min="40" max="40" width="11.08984375" style="172" bestFit="1" customWidth="1"/>
    <col min="41" max="45" width="15.7265625" style="172" bestFit="1" customWidth="1"/>
    <col min="46" max="54" width="15.6328125" style="172" bestFit="1" customWidth="1"/>
    <col min="55" max="55" width="11" style="172" bestFit="1" customWidth="1"/>
    <col min="56" max="59" width="15.6328125" style="172" bestFit="1" customWidth="1"/>
    <col min="60" max="60" width="11.26953125" style="172" bestFit="1" customWidth="1"/>
    <col min="61" max="61" width="10.90625" style="172"/>
    <col min="62" max="66" width="11" style="172" bestFit="1" customWidth="1"/>
    <col min="67" max="16384" width="10.90625" style="172"/>
  </cols>
  <sheetData>
    <row r="1" spans="1:105" ht="15" thickBot="1">
      <c r="A1" s="215" t="s">
        <v>0</v>
      </c>
      <c r="B1" s="216" t="s">
        <v>8</v>
      </c>
      <c r="C1" s="217" t="s">
        <v>9</v>
      </c>
      <c r="D1" s="218" t="s">
        <v>10</v>
      </c>
      <c r="E1" s="219" t="s">
        <v>11</v>
      </c>
      <c r="F1" s="220" t="s">
        <v>12</v>
      </c>
      <c r="G1" s="221" t="s">
        <v>13</v>
      </c>
      <c r="H1" s="222" t="s">
        <v>2</v>
      </c>
      <c r="I1" s="284" t="s">
        <v>5</v>
      </c>
      <c r="J1" s="285"/>
      <c r="K1" s="285"/>
      <c r="L1" s="285"/>
      <c r="M1" s="285"/>
      <c r="N1" s="286"/>
      <c r="O1" s="223" t="s">
        <v>1</v>
      </c>
      <c r="P1" s="170">
        <v>0</v>
      </c>
      <c r="Q1" s="169">
        <v>1</v>
      </c>
      <c r="R1" s="169">
        <v>2</v>
      </c>
      <c r="S1" s="169">
        <v>3</v>
      </c>
      <c r="T1" s="170">
        <v>4</v>
      </c>
      <c r="U1" s="170">
        <v>5</v>
      </c>
      <c r="V1" s="170">
        <v>6</v>
      </c>
      <c r="W1" s="170">
        <v>7</v>
      </c>
      <c r="X1" s="170">
        <v>8</v>
      </c>
      <c r="Y1" s="170">
        <v>9</v>
      </c>
      <c r="Z1" s="170">
        <v>10</v>
      </c>
      <c r="AA1" s="170">
        <v>11</v>
      </c>
      <c r="AB1" s="170">
        <v>12</v>
      </c>
      <c r="AC1" s="170">
        <v>13</v>
      </c>
      <c r="AD1" s="170">
        <v>14</v>
      </c>
      <c r="AE1" s="170">
        <v>15</v>
      </c>
      <c r="AF1" s="170">
        <v>16</v>
      </c>
      <c r="AG1" s="170">
        <v>17</v>
      </c>
      <c r="AH1" s="170">
        <v>18</v>
      </c>
      <c r="AI1" s="170">
        <v>19</v>
      </c>
      <c r="AJ1" s="170">
        <v>20</v>
      </c>
      <c r="AK1" s="170">
        <v>21</v>
      </c>
      <c r="AL1" s="170">
        <v>22</v>
      </c>
      <c r="AM1" s="170">
        <v>24</v>
      </c>
      <c r="AN1" s="170">
        <v>25</v>
      </c>
      <c r="AO1" s="170">
        <v>26</v>
      </c>
      <c r="AP1" s="170">
        <v>27</v>
      </c>
      <c r="AQ1" s="170">
        <v>28</v>
      </c>
      <c r="AR1" s="170">
        <v>30</v>
      </c>
      <c r="AS1" s="170">
        <v>32</v>
      </c>
      <c r="AT1" s="170">
        <v>33</v>
      </c>
      <c r="AU1" s="170">
        <v>34</v>
      </c>
      <c r="AV1" s="170">
        <v>36</v>
      </c>
      <c r="AW1" s="170">
        <v>38</v>
      </c>
      <c r="AX1" s="170">
        <v>39</v>
      </c>
      <c r="AY1" s="170">
        <v>40</v>
      </c>
      <c r="AZ1" s="170">
        <v>42</v>
      </c>
      <c r="BA1" s="170">
        <v>45</v>
      </c>
      <c r="BB1" s="170">
        <v>48</v>
      </c>
      <c r="BC1" s="170">
        <v>50</v>
      </c>
      <c r="BD1" s="170">
        <v>51</v>
      </c>
      <c r="BE1" s="170">
        <v>54</v>
      </c>
      <c r="BF1" s="170">
        <v>57</v>
      </c>
      <c r="BG1" s="170">
        <v>60</v>
      </c>
      <c r="BH1" s="224" t="s">
        <v>15</v>
      </c>
    </row>
    <row r="2" spans="1:105">
      <c r="A2" s="215" t="s">
        <v>3</v>
      </c>
      <c r="B2" s="225">
        <v>0</v>
      </c>
      <c r="C2" s="226">
        <v>0.04</v>
      </c>
      <c r="D2" s="226">
        <v>0.09</v>
      </c>
      <c r="E2" s="226">
        <v>0.57999999999999996</v>
      </c>
      <c r="F2" s="227">
        <v>0.63</v>
      </c>
      <c r="G2" s="227">
        <v>0.95</v>
      </c>
      <c r="H2" s="228">
        <v>2.5000000000000001E-2</v>
      </c>
      <c r="I2" s="36">
        <f t="shared" ref="I2:N6" si="0">-(B$5-B$4)*(EXP(-(B$3^2)/(2*($H2^2)))-EXP(-(B$2^2)/(2*($H2^2))))*(1/(2*PI()))</f>
        <v>0.72196269954680592</v>
      </c>
      <c r="J2" s="3">
        <f t="shared" si="0"/>
        <v>0.27650348977386974</v>
      </c>
      <c r="K2" s="4">
        <f t="shared" si="0"/>
        <v>7.6690533966223287E-5</v>
      </c>
      <c r="L2" s="5">
        <f t="shared" si="0"/>
        <v>6.6319162708952153E-119</v>
      </c>
      <c r="M2" s="20">
        <f t="shared" si="0"/>
        <v>6.3355760793936782E-140</v>
      </c>
      <c r="N2" s="11">
        <f t="shared" si="0"/>
        <v>0</v>
      </c>
      <c r="O2" s="229"/>
      <c r="P2" s="19">
        <f>1-SUM(Q2:BG2)</f>
        <v>0</v>
      </c>
      <c r="Q2" s="70">
        <f>K2+M2</f>
        <v>7.6690533966223287E-5</v>
      </c>
      <c r="R2" s="70">
        <f t="shared" ref="R2:AJ2" si="1">IF(H13=0,$K$2+$M$2+$N$2,$K$2+$M$2)+IF(H14=0,$L$2,0)</f>
        <v>7.6690533966223287E-5</v>
      </c>
      <c r="S2" s="70">
        <f t="shared" si="1"/>
        <v>7.6690533966223287E-5</v>
      </c>
      <c r="T2" s="70">
        <f t="shared" si="1"/>
        <v>7.6690533966223287E-5</v>
      </c>
      <c r="U2" s="70">
        <f t="shared" si="1"/>
        <v>7.6690533966223287E-5</v>
      </c>
      <c r="V2" s="70">
        <f t="shared" si="1"/>
        <v>7.6690533966223287E-5</v>
      </c>
      <c r="W2" s="70">
        <f t="shared" si="1"/>
        <v>7.6690533966223287E-5</v>
      </c>
      <c r="X2" s="70">
        <f t="shared" si="1"/>
        <v>7.6690533966223287E-5</v>
      </c>
      <c r="Y2" s="70">
        <f t="shared" si="1"/>
        <v>7.6690533966223287E-5</v>
      </c>
      <c r="Z2" s="70">
        <f t="shared" si="1"/>
        <v>7.6690533966223287E-5</v>
      </c>
      <c r="AA2" s="70">
        <f>IF(Q13=0,$K$2+$M$2+$N$2,$K$2+$M$2)+IF(Q14=0,$L$2,0)</f>
        <v>7.6690533966223287E-5</v>
      </c>
      <c r="AB2" s="70">
        <f t="shared" si="1"/>
        <v>7.6690533966223287E-5</v>
      </c>
      <c r="AC2" s="70">
        <f t="shared" si="1"/>
        <v>7.6690533966223287E-5</v>
      </c>
      <c r="AD2" s="70">
        <f t="shared" si="1"/>
        <v>7.6690533966223287E-5</v>
      </c>
      <c r="AE2" s="70">
        <f t="shared" si="1"/>
        <v>7.6690533966223287E-5</v>
      </c>
      <c r="AF2" s="70">
        <f t="shared" si="1"/>
        <v>7.6690533966223287E-5</v>
      </c>
      <c r="AG2" s="70">
        <f t="shared" si="1"/>
        <v>7.6690533966223287E-5</v>
      </c>
      <c r="AH2" s="70">
        <f t="shared" si="1"/>
        <v>7.6690533966223287E-5</v>
      </c>
      <c r="AI2" s="70">
        <f t="shared" si="1"/>
        <v>7.6690533966223287E-5</v>
      </c>
      <c r="AJ2" s="70">
        <f t="shared" si="1"/>
        <v>7.6690533966223287E-5</v>
      </c>
      <c r="AK2" s="70">
        <f>IF(AA13=0,$N$2,0)+IF(AA14=0,$L$2,0)</f>
        <v>6.6319162708952153E-119</v>
      </c>
      <c r="AL2" s="70">
        <f>IF(AB13=0,$N$2,0)+IF(AB14=0,$L$2,0)</f>
        <v>0</v>
      </c>
      <c r="AM2" s="70">
        <f>IF(AC13=0,$N$2,0)+IF(AC14=0,$L$2,0)</f>
        <v>6.6319162708952153E-119</v>
      </c>
      <c r="AN2" s="70">
        <f>J2</f>
        <v>0.27650348977386974</v>
      </c>
      <c r="AO2" s="70">
        <f t="shared" ref="AO2:BB2" si="2">IF(AE13=0,$N$2,0)+IF(AE14=0,$L$2,0)</f>
        <v>0</v>
      </c>
      <c r="AP2" s="70">
        <f t="shared" si="2"/>
        <v>6.6319162708952153E-119</v>
      </c>
      <c r="AQ2" s="70">
        <f t="shared" si="2"/>
        <v>0</v>
      </c>
      <c r="AR2" s="70">
        <f t="shared" si="2"/>
        <v>6.6319162708952153E-119</v>
      </c>
      <c r="AS2" s="70">
        <f t="shared" si="2"/>
        <v>0</v>
      </c>
      <c r="AT2" s="70">
        <f t="shared" si="2"/>
        <v>6.6319162708952153E-119</v>
      </c>
      <c r="AU2" s="70">
        <f t="shared" si="2"/>
        <v>0</v>
      </c>
      <c r="AV2" s="70">
        <f t="shared" si="2"/>
        <v>6.6319162708952153E-119</v>
      </c>
      <c r="AW2" s="70">
        <f t="shared" si="2"/>
        <v>0</v>
      </c>
      <c r="AX2" s="70">
        <f t="shared" si="2"/>
        <v>6.6319162708952153E-119</v>
      </c>
      <c r="AY2" s="70">
        <f t="shared" si="2"/>
        <v>0</v>
      </c>
      <c r="AZ2" s="70">
        <f t="shared" si="2"/>
        <v>6.6319162708952153E-119</v>
      </c>
      <c r="BA2" s="70">
        <f t="shared" si="2"/>
        <v>6.6319162708952153E-119</v>
      </c>
      <c r="BB2" s="70">
        <f t="shared" si="2"/>
        <v>6.6319162708952153E-119</v>
      </c>
      <c r="BC2" s="70">
        <f>I2</f>
        <v>0.72196269954680592</v>
      </c>
      <c r="BD2" s="70">
        <f>IF(AT13=0,$N$2,0)+IF(AT14=0,$L$2,0)</f>
        <v>6.6319162708952153E-119</v>
      </c>
      <c r="BE2" s="70">
        <f>IF(AU14=0,$L$2,0)</f>
        <v>6.6319162708952153E-119</v>
      </c>
      <c r="BF2" s="70">
        <f>IF(AV13=0,$N$2,0)+IF(AV14=0,$L$2,0)</f>
        <v>6.6319162708952153E-119</v>
      </c>
      <c r="BG2" s="70">
        <f>IF(AW13=0,$N$2,0)+IF(AW14=0,$L$2,0)</f>
        <v>6.6319162708952153E-119</v>
      </c>
      <c r="BH2" s="74">
        <f>SUMPRODUCT(P2:BG2,P$1:BG$1)</f>
        <v>43.026827233819944</v>
      </c>
    </row>
    <row r="3" spans="1:105">
      <c r="A3" s="230" t="s">
        <v>6</v>
      </c>
      <c r="B3" s="231">
        <v>0.04</v>
      </c>
      <c r="C3" s="227">
        <v>0.09</v>
      </c>
      <c r="D3" s="227">
        <v>0.57999999999999996</v>
      </c>
      <c r="E3" s="227">
        <v>0.63</v>
      </c>
      <c r="F3" s="227">
        <v>0.95</v>
      </c>
      <c r="G3" s="227">
        <v>1</v>
      </c>
      <c r="H3" s="232">
        <v>0.05</v>
      </c>
      <c r="I3" s="36">
        <f t="shared" si="0"/>
        <v>0.27385096292630906</v>
      </c>
      <c r="J3" s="3">
        <f t="shared" si="0"/>
        <v>0.52825033799007626</v>
      </c>
      <c r="K3" s="4">
        <f t="shared" si="0"/>
        <v>9.8949349541807372E-3</v>
      </c>
      <c r="L3" s="5">
        <f t="shared" si="0"/>
        <v>3.0174136275412642E-31</v>
      </c>
      <c r="M3" s="20">
        <f t="shared" si="0"/>
        <v>1.6775444281155727E-36</v>
      </c>
      <c r="N3" s="11">
        <f t="shared" si="0"/>
        <v>2.0361793059611632E-80</v>
      </c>
      <c r="O3" s="229"/>
      <c r="P3" s="19">
        <f>1-SUM(Q3:BG3)</f>
        <v>0</v>
      </c>
      <c r="Q3" s="70">
        <f t="shared" ref="Q3:Q6" si="3">K3+M3</f>
        <v>9.8949349541807372E-3</v>
      </c>
      <c r="R3" s="70">
        <f t="shared" ref="R3:AJ3" si="4">IF(H13=0,$K$3+$M$3+$N$3,$K$3+$M$3)+IF(H14=0,$L$3,0)</f>
        <v>9.8949349541807372E-3</v>
      </c>
      <c r="S3" s="70">
        <f t="shared" si="4"/>
        <v>9.8949349541807372E-3</v>
      </c>
      <c r="T3" s="70">
        <f t="shared" si="4"/>
        <v>9.8949349541807372E-3</v>
      </c>
      <c r="U3" s="70">
        <f t="shared" si="4"/>
        <v>9.8949349541807372E-3</v>
      </c>
      <c r="V3" s="70">
        <f t="shared" si="4"/>
        <v>9.8949349541807372E-3</v>
      </c>
      <c r="W3" s="70">
        <f t="shared" si="4"/>
        <v>9.8949349541807372E-3</v>
      </c>
      <c r="X3" s="70">
        <f t="shared" si="4"/>
        <v>9.8949349541807372E-3</v>
      </c>
      <c r="Y3" s="70">
        <f t="shared" si="4"/>
        <v>9.8949349541807372E-3</v>
      </c>
      <c r="Z3" s="70">
        <f t="shared" si="4"/>
        <v>9.8949349541807372E-3</v>
      </c>
      <c r="AA3" s="70">
        <f t="shared" si="4"/>
        <v>9.8949349541807372E-3</v>
      </c>
      <c r="AB3" s="70">
        <f t="shared" si="4"/>
        <v>9.8949349541807372E-3</v>
      </c>
      <c r="AC3" s="70">
        <f t="shared" si="4"/>
        <v>9.8949349541807372E-3</v>
      </c>
      <c r="AD3" s="70">
        <f t="shared" si="4"/>
        <v>9.8949349541807372E-3</v>
      </c>
      <c r="AE3" s="70">
        <f t="shared" si="4"/>
        <v>9.8949349541807372E-3</v>
      </c>
      <c r="AF3" s="70">
        <f t="shared" si="4"/>
        <v>9.8949349541807372E-3</v>
      </c>
      <c r="AG3" s="70">
        <f t="shared" si="4"/>
        <v>9.8949349541807372E-3</v>
      </c>
      <c r="AH3" s="70">
        <f t="shared" si="4"/>
        <v>9.8949349541807372E-3</v>
      </c>
      <c r="AI3" s="70">
        <f t="shared" si="4"/>
        <v>9.8949349541807372E-3</v>
      </c>
      <c r="AJ3" s="70">
        <f t="shared" si="4"/>
        <v>9.8949349541807372E-3</v>
      </c>
      <c r="AK3" s="70">
        <f>IF(AA13=0,$N$3,0)+IF(AA14=0,$L$3,0)</f>
        <v>3.0174136275412642E-31</v>
      </c>
      <c r="AL3" s="70">
        <f>IF(AB13=0,$N$3,0)+IF(AB14=0,$L$3,0)</f>
        <v>2.0361793059611632E-80</v>
      </c>
      <c r="AM3" s="70">
        <f>IF(AC13=0,$N$3,0)+IF(AC14=0,$L$3,0)</f>
        <v>3.0174136275412642E-31</v>
      </c>
      <c r="AN3" s="70">
        <f t="shared" ref="AN3:AN6" si="5">J3</f>
        <v>0.52825033799007626</v>
      </c>
      <c r="AO3" s="70">
        <f t="shared" ref="AO3:BB3" si="6">IF(AE13=0,$N$3,0)+IF(AE14=0,$L$3,0)</f>
        <v>2.0361793059611632E-80</v>
      </c>
      <c r="AP3" s="70">
        <f t="shared" si="6"/>
        <v>3.0174136275412642E-31</v>
      </c>
      <c r="AQ3" s="70">
        <f t="shared" si="6"/>
        <v>2.0361793059611632E-80</v>
      </c>
      <c r="AR3" s="70">
        <f t="shared" si="6"/>
        <v>3.0174136275412642E-31</v>
      </c>
      <c r="AS3" s="70">
        <f t="shared" si="6"/>
        <v>2.0361793059611632E-80</v>
      </c>
      <c r="AT3" s="70">
        <f t="shared" si="6"/>
        <v>3.0174136275412642E-31</v>
      </c>
      <c r="AU3" s="70">
        <f t="shared" si="6"/>
        <v>2.0361793059611632E-80</v>
      </c>
      <c r="AV3" s="70">
        <f t="shared" si="6"/>
        <v>3.0174136275412642E-31</v>
      </c>
      <c r="AW3" s="70">
        <f t="shared" si="6"/>
        <v>2.0361793059611632E-80</v>
      </c>
      <c r="AX3" s="70">
        <f t="shared" si="6"/>
        <v>3.0174136275412642E-31</v>
      </c>
      <c r="AY3" s="70">
        <f t="shared" si="6"/>
        <v>2.0361793059611632E-80</v>
      </c>
      <c r="AZ3" s="70">
        <f t="shared" si="6"/>
        <v>3.0174136275412642E-31</v>
      </c>
      <c r="BA3" s="70">
        <f t="shared" si="6"/>
        <v>3.0174136275412642E-31</v>
      </c>
      <c r="BB3" s="70">
        <f t="shared" si="6"/>
        <v>3.0174136275412642E-31</v>
      </c>
      <c r="BC3" s="70">
        <f t="shared" ref="BC3:BC5" si="7">I3</f>
        <v>0.27385096292630906</v>
      </c>
      <c r="BD3" s="70">
        <f>IF(AT13=0,$N$3,0)+IF(AT14=0,$L$3,0)</f>
        <v>3.0174136275412642E-31</v>
      </c>
      <c r="BE3" s="70">
        <f t="shared" ref="BE3:BE6" si="8">IF(BE112=0,$L$2,0)</f>
        <v>6.6319162708952153E-119</v>
      </c>
      <c r="BF3" s="70">
        <f>IF(AV13=0,$N$3,0)+IF(AV14=0,$L$3,0)</f>
        <v>3.0174136275412642E-31</v>
      </c>
      <c r="BG3" s="70">
        <f>IF(AW13=0,$N$3,0)+IF(AW14=0,$L$3,0)</f>
        <v>3.0174136275412642E-31</v>
      </c>
      <c r="BH3" s="74">
        <f>SUMPRODUCT(P3:BG3,P$1:BG$1)</f>
        <v>28.976742936445312</v>
      </c>
    </row>
    <row r="4" spans="1:105">
      <c r="A4" s="230" t="s">
        <v>4</v>
      </c>
      <c r="B4" s="231">
        <v>0</v>
      </c>
      <c r="C4" s="227">
        <v>0</v>
      </c>
      <c r="D4" s="227">
        <v>0</v>
      </c>
      <c r="E4" s="227">
        <v>0</v>
      </c>
      <c r="F4" s="227">
        <v>0</v>
      </c>
      <c r="G4" s="227">
        <v>0</v>
      </c>
      <c r="H4" s="232">
        <v>0.25</v>
      </c>
      <c r="I4" s="36">
        <f t="shared" si="0"/>
        <v>1.2718428409709492E-2</v>
      </c>
      <c r="J4" s="3">
        <f t="shared" si="0"/>
        <v>5.0026675977612796E-2</v>
      </c>
      <c r="K4" s="4">
        <f t="shared" si="0"/>
        <v>4.347276822567149E-2</v>
      </c>
      <c r="L4" s="5">
        <f t="shared" si="0"/>
        <v>1.300689249965928E-3</v>
      </c>
      <c r="M4" s="20">
        <f t="shared" si="0"/>
        <v>2.05269718405244E-3</v>
      </c>
      <c r="N4" s="11">
        <f t="shared" si="0"/>
        <v>1.9816989548898048E-5</v>
      </c>
      <c r="O4" s="229"/>
      <c r="P4" s="19">
        <f>1-SUM(Q4:BG4)</f>
        <v>1.5767009092216844E-3</v>
      </c>
      <c r="Q4" s="70">
        <f t="shared" si="3"/>
        <v>4.5525465409723929E-2</v>
      </c>
      <c r="R4" s="70">
        <f t="shared" ref="R4:AJ4" si="9">IF(H13=0,$K$4+$M$4+$N$4,$K$4+$M$4)+IF(H14=0,$L$4,0)</f>
        <v>4.554528239927283E-2</v>
      </c>
      <c r="S4" s="70">
        <f t="shared" si="9"/>
        <v>4.682615465968986E-2</v>
      </c>
      <c r="T4" s="70">
        <f t="shared" si="9"/>
        <v>4.554528239927283E-2</v>
      </c>
      <c r="U4" s="70">
        <f t="shared" si="9"/>
        <v>4.5525465409723929E-2</v>
      </c>
      <c r="V4" s="70">
        <f t="shared" si="9"/>
        <v>4.684597164923876E-2</v>
      </c>
      <c r="W4" s="70">
        <f t="shared" si="9"/>
        <v>4.5525465409723929E-2</v>
      </c>
      <c r="X4" s="70">
        <f t="shared" si="9"/>
        <v>4.554528239927283E-2</v>
      </c>
      <c r="Y4" s="70">
        <f t="shared" si="9"/>
        <v>4.682615465968986E-2</v>
      </c>
      <c r="Z4" s="70">
        <f t="shared" si="9"/>
        <v>4.554528239927283E-2</v>
      </c>
      <c r="AA4" s="70">
        <f t="shared" si="9"/>
        <v>4.5525465409723929E-2</v>
      </c>
      <c r="AB4" s="70">
        <f t="shared" si="9"/>
        <v>4.684597164923876E-2</v>
      </c>
      <c r="AC4" s="70">
        <f t="shared" si="9"/>
        <v>4.5525465409723929E-2</v>
      </c>
      <c r="AD4" s="70">
        <f t="shared" si="9"/>
        <v>4.554528239927283E-2</v>
      </c>
      <c r="AE4" s="70">
        <f t="shared" si="9"/>
        <v>4.682615465968986E-2</v>
      </c>
      <c r="AF4" s="70">
        <f t="shared" si="9"/>
        <v>4.554528239927283E-2</v>
      </c>
      <c r="AG4" s="70">
        <f t="shared" si="9"/>
        <v>4.5525465409723929E-2</v>
      </c>
      <c r="AH4" s="70">
        <f t="shared" si="9"/>
        <v>4.684597164923876E-2</v>
      </c>
      <c r="AI4" s="70">
        <f t="shared" si="9"/>
        <v>4.5525465409723929E-2</v>
      </c>
      <c r="AJ4" s="70">
        <f t="shared" si="9"/>
        <v>4.554528239927283E-2</v>
      </c>
      <c r="AK4" s="70">
        <f>IF(AA13=0,$N$4,0)+IF(AA14=0,$L$4,0)</f>
        <v>1.300689249965928E-3</v>
      </c>
      <c r="AL4" s="70">
        <f>IF(AB13=0,$N$4,0)+IF(AB14=0,$L$4,0)</f>
        <v>1.9816989548898048E-5</v>
      </c>
      <c r="AM4" s="70">
        <f>IF(AC13=0,$N$4,0)+IF(AC14=0,$L$4,0)</f>
        <v>1.3205062395148261E-3</v>
      </c>
      <c r="AN4" s="70">
        <f t="shared" si="5"/>
        <v>5.0026675977612796E-2</v>
      </c>
      <c r="AO4" s="70">
        <f t="shared" ref="AO4:BB4" si="10">IF(AE13=0,$N$4,0)+IF(AE14=0,$L$4,0)</f>
        <v>1.9816989548898048E-5</v>
      </c>
      <c r="AP4" s="70">
        <f t="shared" si="10"/>
        <v>1.300689249965928E-3</v>
      </c>
      <c r="AQ4" s="70">
        <f t="shared" si="10"/>
        <v>1.9816989548898048E-5</v>
      </c>
      <c r="AR4" s="70">
        <f t="shared" si="10"/>
        <v>1.3205062395148261E-3</v>
      </c>
      <c r="AS4" s="70">
        <f t="shared" si="10"/>
        <v>1.9816989548898048E-5</v>
      </c>
      <c r="AT4" s="70">
        <f t="shared" si="10"/>
        <v>1.300689249965928E-3</v>
      </c>
      <c r="AU4" s="70">
        <f t="shared" si="10"/>
        <v>1.9816989548898048E-5</v>
      </c>
      <c r="AV4" s="70">
        <f t="shared" si="10"/>
        <v>1.3205062395148261E-3</v>
      </c>
      <c r="AW4" s="70">
        <f t="shared" si="10"/>
        <v>1.9816989548898048E-5</v>
      </c>
      <c r="AX4" s="70">
        <f t="shared" si="10"/>
        <v>1.300689249965928E-3</v>
      </c>
      <c r="AY4" s="70">
        <f t="shared" si="10"/>
        <v>1.9816989548898048E-5</v>
      </c>
      <c r="AZ4" s="70">
        <f t="shared" si="10"/>
        <v>1.3205062395148261E-3</v>
      </c>
      <c r="BA4" s="70">
        <f t="shared" si="10"/>
        <v>1.300689249965928E-3</v>
      </c>
      <c r="BB4" s="70">
        <f t="shared" si="10"/>
        <v>1.3205062395148261E-3</v>
      </c>
      <c r="BC4" s="70">
        <f t="shared" si="7"/>
        <v>1.2718428409709492E-2</v>
      </c>
      <c r="BD4" s="70">
        <f>IF(AT13=0,$N$4,0)+IF(AT14=0,$L$4,0)</f>
        <v>1.300689249965928E-3</v>
      </c>
      <c r="BE4" s="70">
        <f t="shared" si="8"/>
        <v>6.6319162708952153E-119</v>
      </c>
      <c r="BF4" s="70">
        <f>IF(AV13=0,$N$4,0)+IF(AV14=0,$L$4,0)</f>
        <v>1.300689249965928E-3</v>
      </c>
      <c r="BG4" s="70">
        <f>IF(AW13=0,$N$4,0)+IF(AW14=0,$L$4,0)</f>
        <v>1.3205062395148261E-3</v>
      </c>
      <c r="BH4" s="74">
        <f>SUMPRODUCT(P4:BG4,P$1:BG$1)</f>
        <v>12.207428747991063</v>
      </c>
    </row>
    <row r="5" spans="1:105" ht="15" thickBot="1">
      <c r="A5" s="233" t="s">
        <v>7</v>
      </c>
      <c r="B5" s="234">
        <f>2*PI()</f>
        <v>6.2831853071795862</v>
      </c>
      <c r="C5" s="235">
        <f>2*PI()</f>
        <v>6.2831853071795862</v>
      </c>
      <c r="D5" s="235">
        <f>PI()/10</f>
        <v>0.31415926535897931</v>
      </c>
      <c r="E5" s="235">
        <f>PI()/10</f>
        <v>0.31415926535897931</v>
      </c>
      <c r="F5" s="235">
        <f>PI()/10</f>
        <v>0.31415926535897931</v>
      </c>
      <c r="G5" s="235">
        <f>PI()/10</f>
        <v>0.31415926535897931</v>
      </c>
      <c r="H5" s="232">
        <v>0.5</v>
      </c>
      <c r="I5" s="36">
        <f t="shared" si="0"/>
        <v>3.1948854569671119E-3</v>
      </c>
      <c r="J5" s="3">
        <f t="shared" si="0"/>
        <v>1.2874600270524563E-2</v>
      </c>
      <c r="K5" s="4">
        <f t="shared" si="0"/>
        <v>2.3682635823850228E-2</v>
      </c>
      <c r="L5" s="5">
        <f t="shared" si="0"/>
        <v>2.9077170061210435E-3</v>
      </c>
      <c r="M5" s="20">
        <f t="shared" si="0"/>
        <v>1.4382450054796398E-2</v>
      </c>
      <c r="N5" s="11">
        <f t="shared" si="0"/>
        <v>1.4569586670271097E-3</v>
      </c>
      <c r="O5" s="229"/>
      <c r="P5" s="19">
        <f>1-SUM(Q5:BG5)</f>
        <v>0.1338721242416524</v>
      </c>
      <c r="Q5" s="70">
        <f t="shared" si="3"/>
        <v>3.8065085878646626E-2</v>
      </c>
      <c r="R5" s="70">
        <f t="shared" ref="R5:AJ5" si="11">IF(H13=0,$K$5+$M$5+$N$5,$K$5+$M$5)+IF(H14=0,$L$5,0)</f>
        <v>3.9522044545673735E-2</v>
      </c>
      <c r="S5" s="70">
        <f t="shared" si="11"/>
        <v>4.0972802884767671E-2</v>
      </c>
      <c r="T5" s="70">
        <f t="shared" si="11"/>
        <v>3.9522044545673735E-2</v>
      </c>
      <c r="U5" s="70">
        <f t="shared" si="11"/>
        <v>3.8065085878646626E-2</v>
      </c>
      <c r="V5" s="70">
        <f t="shared" si="11"/>
        <v>4.242976155179478E-2</v>
      </c>
      <c r="W5" s="70">
        <f t="shared" si="11"/>
        <v>3.8065085878646626E-2</v>
      </c>
      <c r="X5" s="70">
        <f t="shared" si="11"/>
        <v>3.9522044545673735E-2</v>
      </c>
      <c r="Y5" s="70">
        <f t="shared" si="11"/>
        <v>4.0972802884767671E-2</v>
      </c>
      <c r="Z5" s="70">
        <f t="shared" si="11"/>
        <v>3.9522044545673735E-2</v>
      </c>
      <c r="AA5" s="70">
        <f t="shared" si="11"/>
        <v>3.8065085878646626E-2</v>
      </c>
      <c r="AB5" s="70">
        <f t="shared" si="11"/>
        <v>4.242976155179478E-2</v>
      </c>
      <c r="AC5" s="70">
        <f t="shared" si="11"/>
        <v>3.8065085878646626E-2</v>
      </c>
      <c r="AD5" s="70">
        <f t="shared" si="11"/>
        <v>3.9522044545673735E-2</v>
      </c>
      <c r="AE5" s="70">
        <f t="shared" si="11"/>
        <v>4.0972802884767671E-2</v>
      </c>
      <c r="AF5" s="70">
        <f t="shared" si="11"/>
        <v>3.9522044545673735E-2</v>
      </c>
      <c r="AG5" s="70">
        <f t="shared" si="11"/>
        <v>3.8065085878646626E-2</v>
      </c>
      <c r="AH5" s="70">
        <f t="shared" si="11"/>
        <v>4.242976155179478E-2</v>
      </c>
      <c r="AI5" s="70">
        <f t="shared" si="11"/>
        <v>3.8065085878646626E-2</v>
      </c>
      <c r="AJ5" s="70">
        <f t="shared" si="11"/>
        <v>3.9522044545673735E-2</v>
      </c>
      <c r="AK5" s="70">
        <f>IF(AA13=0,$N$5,0)+IF(AA14=0,$L$5,0)</f>
        <v>2.9077170061210435E-3</v>
      </c>
      <c r="AL5" s="70">
        <f>IF(AB13=0,$N$5,0)+IF(AB14=0,$L$5,0)</f>
        <v>1.4569586670271097E-3</v>
      </c>
      <c r="AM5" s="70">
        <f>IF(AC13=0,$N$5,0)+IF(AC14=0,$L$5,0)</f>
        <v>4.3646756731481537E-3</v>
      </c>
      <c r="AN5" s="70">
        <f t="shared" si="5"/>
        <v>1.2874600270524563E-2</v>
      </c>
      <c r="AO5" s="70">
        <f t="shared" ref="AO5:BB5" si="12">IF(AE13=0,$N$5,0)+IF(AE14=0,$L$5,0)</f>
        <v>1.4569586670271097E-3</v>
      </c>
      <c r="AP5" s="70">
        <f t="shared" si="12"/>
        <v>2.9077170061210435E-3</v>
      </c>
      <c r="AQ5" s="70">
        <f t="shared" si="12"/>
        <v>1.4569586670271097E-3</v>
      </c>
      <c r="AR5" s="70">
        <f t="shared" si="12"/>
        <v>4.3646756731481537E-3</v>
      </c>
      <c r="AS5" s="70">
        <f t="shared" si="12"/>
        <v>1.4569586670271097E-3</v>
      </c>
      <c r="AT5" s="70">
        <f t="shared" si="12"/>
        <v>2.9077170061210435E-3</v>
      </c>
      <c r="AU5" s="70">
        <f t="shared" si="12"/>
        <v>1.4569586670271097E-3</v>
      </c>
      <c r="AV5" s="70">
        <f t="shared" si="12"/>
        <v>4.3646756731481537E-3</v>
      </c>
      <c r="AW5" s="70">
        <f t="shared" si="12"/>
        <v>1.4569586670271097E-3</v>
      </c>
      <c r="AX5" s="70">
        <f t="shared" si="12"/>
        <v>2.9077170061210435E-3</v>
      </c>
      <c r="AY5" s="70">
        <f t="shared" si="12"/>
        <v>1.4569586670271097E-3</v>
      </c>
      <c r="AZ5" s="70">
        <f t="shared" si="12"/>
        <v>4.3646756731481537E-3</v>
      </c>
      <c r="BA5" s="70">
        <f t="shared" si="12"/>
        <v>2.9077170061210435E-3</v>
      </c>
      <c r="BB5" s="70">
        <f t="shared" si="12"/>
        <v>4.3646756731481537E-3</v>
      </c>
      <c r="BC5" s="70">
        <f t="shared" si="7"/>
        <v>3.1948854569671119E-3</v>
      </c>
      <c r="BD5" s="70">
        <f>IF(AT13=0,$N$5,0)+IF(AT14=0,$L$5,0)</f>
        <v>2.9077170061210435E-3</v>
      </c>
      <c r="BE5" s="70">
        <f t="shared" si="8"/>
        <v>6.6319162708952153E-119</v>
      </c>
      <c r="BF5" s="70">
        <f>IF(AV13=0,$N$5,0)+IF(AV14=0,$L$5,0)</f>
        <v>2.9077170061210435E-3</v>
      </c>
      <c r="BG5" s="70">
        <f>IF(AW13=0,$N$5,0)+IF(AW14=0,$L$5,0)</f>
        <v>4.3646756731481537E-3</v>
      </c>
      <c r="BH5" s="74">
        <f>SUMPRODUCT(P1:BG1,P5:BG5)</f>
        <v>10.980588749858434</v>
      </c>
    </row>
    <row r="6" spans="1:105">
      <c r="H6" s="232">
        <v>1</v>
      </c>
      <c r="I6" s="36">
        <f t="shared" si="0"/>
        <v>7.9968008531627899E-4</v>
      </c>
      <c r="J6" s="3">
        <f t="shared" si="0"/>
        <v>3.2421297251702397E-3</v>
      </c>
      <c r="K6" s="16">
        <f t="shared" si="0"/>
        <v>7.5386704682921021E-3</v>
      </c>
      <c r="L6" s="5">
        <f t="shared" si="0"/>
        <v>1.259200553488138E-3</v>
      </c>
      <c r="M6" s="20">
        <f t="shared" si="0"/>
        <v>9.1584577691082754E-3</v>
      </c>
      <c r="N6" s="11">
        <f t="shared" si="0"/>
        <v>1.5150477329554878E-3</v>
      </c>
      <c r="O6" s="229"/>
      <c r="P6" s="19">
        <f>1-SUM(Q6:BG6)</f>
        <v>0.60324471706725502</v>
      </c>
      <c r="Q6" s="70">
        <f t="shared" si="3"/>
        <v>1.6697128237400376E-2</v>
      </c>
      <c r="R6" s="70">
        <f t="shared" ref="R6:AJ6" si="13">IF(H13=0,$K$6+$M$6+$N$6,$K$6+$M$6)+IF(H14=0,$L$6,0)</f>
        <v>1.8212175970355862E-2</v>
      </c>
      <c r="S6" s="70">
        <f t="shared" si="13"/>
        <v>1.7956328790888515E-2</v>
      </c>
      <c r="T6" s="70">
        <f t="shared" si="13"/>
        <v>1.8212175970355862E-2</v>
      </c>
      <c r="U6" s="70">
        <f t="shared" si="13"/>
        <v>1.6697128237400376E-2</v>
      </c>
      <c r="V6" s="70">
        <f t="shared" si="13"/>
        <v>1.9471376523844001E-2</v>
      </c>
      <c r="W6" s="70">
        <f t="shared" si="13"/>
        <v>1.6697128237400376E-2</v>
      </c>
      <c r="X6" s="70">
        <f t="shared" si="13"/>
        <v>1.8212175970355862E-2</v>
      </c>
      <c r="Y6" s="70">
        <f t="shared" si="13"/>
        <v>1.7956328790888515E-2</v>
      </c>
      <c r="Z6" s="70">
        <f t="shared" si="13"/>
        <v>1.8212175970355862E-2</v>
      </c>
      <c r="AA6" s="70">
        <f t="shared" si="13"/>
        <v>1.6697128237400376E-2</v>
      </c>
      <c r="AB6" s="70">
        <f t="shared" si="13"/>
        <v>1.9471376523844001E-2</v>
      </c>
      <c r="AC6" s="70">
        <f t="shared" si="13"/>
        <v>1.6697128237400376E-2</v>
      </c>
      <c r="AD6" s="70">
        <f t="shared" si="13"/>
        <v>1.8212175970355862E-2</v>
      </c>
      <c r="AE6" s="70">
        <f t="shared" si="13"/>
        <v>1.7956328790888515E-2</v>
      </c>
      <c r="AF6" s="70">
        <f t="shared" si="13"/>
        <v>1.8212175970355862E-2</v>
      </c>
      <c r="AG6" s="70">
        <f t="shared" si="13"/>
        <v>1.6697128237400376E-2</v>
      </c>
      <c r="AH6" s="70">
        <f t="shared" si="13"/>
        <v>1.9471376523844001E-2</v>
      </c>
      <c r="AI6" s="70">
        <f t="shared" si="13"/>
        <v>1.6697128237400376E-2</v>
      </c>
      <c r="AJ6" s="70">
        <f t="shared" si="13"/>
        <v>1.8212175970355862E-2</v>
      </c>
      <c r="AK6" s="70">
        <f>IF(AA13=0,$N$6,0)+IF(AA14=0,$L$6,0)</f>
        <v>1.259200553488138E-3</v>
      </c>
      <c r="AL6" s="70">
        <f>IF(AB13=0,$N$6,0)+IF(AB14=0,$L$6,0)</f>
        <v>1.5150477329554878E-3</v>
      </c>
      <c r="AM6" s="70">
        <f>IF(AC13=0,$N$6,0)+IF(AC14=0,$L$6,0)</f>
        <v>2.7742482864436258E-3</v>
      </c>
      <c r="AN6" s="70">
        <f t="shared" si="5"/>
        <v>3.2421297251702397E-3</v>
      </c>
      <c r="AO6" s="70">
        <f t="shared" ref="AO6:BB6" si="14">IF(AE13=0,$N$6,0)+IF(AE14=0,$L$6,0)</f>
        <v>1.5150477329554878E-3</v>
      </c>
      <c r="AP6" s="70">
        <f t="shared" si="14"/>
        <v>1.259200553488138E-3</v>
      </c>
      <c r="AQ6" s="70">
        <f t="shared" si="14"/>
        <v>1.5150477329554878E-3</v>
      </c>
      <c r="AR6" s="70">
        <f t="shared" si="14"/>
        <v>2.7742482864436258E-3</v>
      </c>
      <c r="AS6" s="70">
        <f t="shared" si="14"/>
        <v>1.5150477329554878E-3</v>
      </c>
      <c r="AT6" s="70">
        <f t="shared" si="14"/>
        <v>1.259200553488138E-3</v>
      </c>
      <c r="AU6" s="70">
        <f t="shared" si="14"/>
        <v>1.5150477329554878E-3</v>
      </c>
      <c r="AV6" s="70">
        <f t="shared" si="14"/>
        <v>2.7742482864436258E-3</v>
      </c>
      <c r="AW6" s="70">
        <f t="shared" si="14"/>
        <v>1.5150477329554878E-3</v>
      </c>
      <c r="AX6" s="70">
        <f t="shared" si="14"/>
        <v>1.259200553488138E-3</v>
      </c>
      <c r="AY6" s="70">
        <f t="shared" si="14"/>
        <v>1.5150477329554878E-3</v>
      </c>
      <c r="AZ6" s="70">
        <f t="shared" si="14"/>
        <v>2.7742482864436258E-3</v>
      </c>
      <c r="BA6" s="70">
        <f t="shared" si="14"/>
        <v>1.259200553488138E-3</v>
      </c>
      <c r="BB6" s="70">
        <f t="shared" si="14"/>
        <v>2.7742482864436258E-3</v>
      </c>
      <c r="BC6" s="70">
        <f>I6</f>
        <v>7.9968008531627899E-4</v>
      </c>
      <c r="BD6" s="70">
        <f>IF(AT13=0,$N$6,0)+IF(AT14=0,$L$6,0)</f>
        <v>1.259200553488138E-3</v>
      </c>
      <c r="BE6" s="70">
        <f t="shared" si="8"/>
        <v>6.6319162708952153E-119</v>
      </c>
      <c r="BF6" s="70">
        <f>IF(AV13=0,$N$6,0)+IF(AV14=0,$L$6,0)</f>
        <v>1.259200553488138E-3</v>
      </c>
      <c r="BG6" s="70">
        <f>IF(AW13=0,$N$6,0)+IF(AW14=0,$L$6,0)</f>
        <v>2.7742482864436258E-3</v>
      </c>
      <c r="BH6" s="74">
        <f>SUMPRODUCT(P6:BG6,P$1:BG$1)</f>
        <v>5.2163109038429445</v>
      </c>
    </row>
    <row r="7" spans="1:105">
      <c r="B7" s="287" t="s">
        <v>14</v>
      </c>
      <c r="C7" s="287"/>
      <c r="D7" s="287"/>
      <c r="E7" s="287"/>
      <c r="F7" s="287"/>
      <c r="H7" s="236"/>
      <c r="I7" s="6"/>
      <c r="J7" s="7"/>
      <c r="K7" s="8"/>
      <c r="L7" s="9"/>
      <c r="M7" s="10"/>
      <c r="N7" s="237"/>
      <c r="O7" s="238"/>
      <c r="P7" s="229"/>
      <c r="Q7" s="229">
        <f>$K$2+$M$2</f>
        <v>7.6690533966223287E-5</v>
      </c>
      <c r="R7" s="229" t="e">
        <f>IF(#REF!=0,K7+M7+N7,K7+M7)+IF(#REF!=0,L7,0)</f>
        <v>#REF!</v>
      </c>
      <c r="S7" s="239"/>
      <c r="T7" s="239"/>
      <c r="U7" s="239"/>
      <c r="V7" s="239"/>
      <c r="W7" s="239"/>
      <c r="X7" s="239"/>
      <c r="Y7" s="239"/>
      <c r="Z7" s="239"/>
      <c r="AA7" s="239"/>
      <c r="AB7" s="239"/>
      <c r="AC7" s="239"/>
      <c r="AD7" s="239"/>
      <c r="AE7" s="239"/>
      <c r="AF7" s="239"/>
      <c r="AG7" s="239"/>
      <c r="AH7" s="239"/>
      <c r="AI7" s="239"/>
      <c r="AJ7" s="239"/>
      <c r="AK7" s="239"/>
      <c r="AL7" s="239"/>
      <c r="AM7" s="239"/>
      <c r="AN7" s="239"/>
      <c r="AO7" s="239"/>
      <c r="AP7" s="239"/>
      <c r="AQ7" s="239"/>
      <c r="AR7" s="239"/>
      <c r="AS7" s="239"/>
      <c r="AT7" s="239"/>
      <c r="AU7" s="239"/>
      <c r="AV7" s="239"/>
      <c r="AW7" s="239"/>
      <c r="AX7" s="239"/>
      <c r="AY7" s="239"/>
      <c r="AZ7" s="239"/>
      <c r="BA7" s="239"/>
      <c r="BB7" s="239"/>
      <c r="BC7" s="239"/>
      <c r="BD7" s="239"/>
      <c r="BE7" s="239"/>
      <c r="BF7" s="239"/>
      <c r="BG7" s="239"/>
      <c r="BH7" s="240"/>
    </row>
    <row r="8" spans="1:105" ht="14.5" customHeight="1">
      <c r="G8" s="227"/>
      <c r="H8" s="241"/>
      <c r="I8" s="241"/>
      <c r="J8" s="241"/>
      <c r="K8" s="241"/>
      <c r="L8" s="241"/>
      <c r="M8" s="241"/>
      <c r="N8" s="241"/>
      <c r="O8" s="241"/>
      <c r="P8" s="241"/>
      <c r="Q8" s="241"/>
      <c r="R8" s="241"/>
      <c r="S8" s="241"/>
      <c r="T8" s="241"/>
      <c r="U8" s="241"/>
      <c r="V8" s="241"/>
      <c r="W8" s="241"/>
      <c r="X8" s="241"/>
      <c r="Y8" s="241"/>
      <c r="Z8" s="241"/>
      <c r="AA8" s="241"/>
      <c r="AB8" s="241"/>
      <c r="AC8" s="241"/>
      <c r="AD8" s="241"/>
      <c r="AE8" s="241"/>
      <c r="AF8" s="241"/>
      <c r="AG8" s="241"/>
      <c r="AH8" s="241"/>
      <c r="AI8" s="241"/>
      <c r="AJ8" s="241"/>
      <c r="AK8" s="241"/>
      <c r="AL8" s="241"/>
      <c r="AM8" s="241"/>
      <c r="AN8" s="241"/>
      <c r="AO8" s="241"/>
      <c r="AP8" s="241"/>
      <c r="AQ8" s="241"/>
      <c r="AR8" s="241"/>
      <c r="AS8" s="241"/>
      <c r="AT8" s="241"/>
      <c r="AU8" s="241"/>
      <c r="AV8" s="241"/>
      <c r="AW8" s="241"/>
      <c r="AX8" s="241"/>
      <c r="AY8" s="241"/>
      <c r="AZ8" s="241"/>
      <c r="BA8" s="241"/>
      <c r="BB8" s="241"/>
      <c r="BC8" s="241"/>
      <c r="BD8" s="241"/>
      <c r="BE8" s="241"/>
      <c r="BF8" s="241"/>
      <c r="BG8" s="241"/>
      <c r="BH8" s="241"/>
      <c r="BI8" s="241"/>
      <c r="BJ8" s="241"/>
      <c r="BK8" s="241"/>
      <c r="BL8" s="241"/>
      <c r="BM8" s="241"/>
      <c r="BN8" s="241"/>
      <c r="BO8" s="241"/>
      <c r="BP8" s="241"/>
      <c r="BQ8" s="241"/>
      <c r="BR8" s="241"/>
      <c r="BS8" s="241"/>
      <c r="BT8" s="241"/>
      <c r="BU8" s="241"/>
      <c r="BV8" s="241"/>
      <c r="BW8" s="241"/>
      <c r="BX8" s="241"/>
      <c r="BY8" s="241"/>
      <c r="BZ8" s="241"/>
      <c r="CA8" s="241"/>
      <c r="CB8" s="241"/>
      <c r="CC8" s="241"/>
      <c r="CD8" s="241"/>
      <c r="CE8" s="241"/>
      <c r="CF8" s="241"/>
      <c r="CG8" s="241"/>
      <c r="CH8" s="241"/>
      <c r="CI8" s="241"/>
      <c r="CJ8" s="241"/>
      <c r="CK8" s="241"/>
      <c r="CL8" s="241"/>
      <c r="CM8" s="241"/>
      <c r="CN8" s="241"/>
      <c r="CO8" s="241"/>
      <c r="CP8" s="241"/>
      <c r="CQ8" s="241"/>
      <c r="CR8" s="241"/>
      <c r="CS8" s="241"/>
      <c r="CT8" s="241"/>
      <c r="CU8" s="241"/>
      <c r="CV8" s="241"/>
      <c r="CW8" s="241"/>
      <c r="CX8" s="241"/>
      <c r="CY8" s="241"/>
      <c r="CZ8" s="241"/>
      <c r="DA8" s="241"/>
    </row>
    <row r="9" spans="1:105">
      <c r="G9" s="227"/>
      <c r="H9" s="241"/>
      <c r="I9" s="241"/>
      <c r="J9" s="241"/>
      <c r="K9" s="241"/>
      <c r="L9" s="241"/>
      <c r="M9" s="241"/>
      <c r="N9" s="241"/>
      <c r="O9" s="241"/>
      <c r="P9" s="241"/>
      <c r="Q9" s="241"/>
      <c r="R9" s="241"/>
      <c r="S9" s="241"/>
      <c r="T9" s="241"/>
      <c r="U9" s="241"/>
      <c r="V9" s="241"/>
      <c r="W9" s="241"/>
      <c r="X9" s="241"/>
      <c r="Y9" s="241"/>
      <c r="Z9" s="241"/>
      <c r="AA9" s="241"/>
      <c r="AB9" s="241"/>
      <c r="AC9" s="241"/>
      <c r="AD9" s="241"/>
      <c r="AE9" s="241"/>
      <c r="AF9" s="241"/>
      <c r="AG9" s="241"/>
      <c r="AH9" s="241"/>
      <c r="AI9" s="241"/>
      <c r="AJ9" s="241"/>
      <c r="AK9" s="241"/>
      <c r="AL9" s="241"/>
      <c r="AM9" s="241"/>
      <c r="AN9" s="241"/>
      <c r="AO9" s="241"/>
      <c r="AP9" s="241"/>
      <c r="AQ9" s="241"/>
      <c r="AR9" s="241"/>
      <c r="AS9" s="241"/>
      <c r="AT9" s="241"/>
      <c r="AU9" s="241"/>
      <c r="AV9" s="241"/>
      <c r="AW9" s="241"/>
      <c r="AX9" s="241"/>
      <c r="AY9" s="241"/>
      <c r="AZ9" s="241"/>
      <c r="BA9" s="241"/>
      <c r="BB9" s="241"/>
      <c r="BC9" s="241"/>
      <c r="BD9" s="241"/>
      <c r="BE9" s="241"/>
      <c r="BF9" s="241"/>
      <c r="BG9" s="241"/>
      <c r="BH9" s="241"/>
      <c r="BI9" s="241"/>
      <c r="BJ9" s="241"/>
      <c r="BK9" s="241"/>
      <c r="BL9" s="241"/>
      <c r="BM9" s="241"/>
      <c r="BN9" s="241"/>
      <c r="BO9" s="241"/>
      <c r="BP9" s="241"/>
      <c r="BQ9" s="241"/>
      <c r="BR9" s="241"/>
      <c r="BS9" s="241"/>
      <c r="BT9" s="241"/>
      <c r="BU9" s="241"/>
      <c r="BV9" s="241"/>
      <c r="BW9" s="241"/>
      <c r="BX9" s="241"/>
      <c r="BY9" s="241"/>
      <c r="BZ9" s="241"/>
      <c r="CA9" s="241"/>
      <c r="CB9" s="241"/>
      <c r="CC9" s="241"/>
      <c r="CD9" s="241"/>
      <c r="CE9" s="241"/>
      <c r="CF9" s="241"/>
      <c r="CG9" s="241"/>
      <c r="CH9" s="241"/>
      <c r="CI9" s="241"/>
      <c r="CJ9" s="241"/>
      <c r="CK9" s="241"/>
      <c r="CL9" s="241"/>
      <c r="CM9" s="241"/>
      <c r="CN9" s="241"/>
      <c r="CO9" s="241"/>
      <c r="CP9" s="241"/>
      <c r="CQ9" s="241"/>
      <c r="CR9" s="241"/>
      <c r="CS9" s="241"/>
      <c r="CT9" s="241"/>
      <c r="CU9" s="241"/>
      <c r="CV9" s="241"/>
      <c r="CW9" s="241"/>
      <c r="CX9" s="241"/>
      <c r="CY9" s="241"/>
      <c r="CZ9" s="241"/>
      <c r="DA9" s="241"/>
    </row>
    <row r="10" spans="1:105">
      <c r="G10" s="227"/>
      <c r="H10" s="241"/>
      <c r="I10" s="241"/>
      <c r="J10" s="241"/>
      <c r="K10" s="241"/>
      <c r="L10" s="241"/>
      <c r="M10" s="241"/>
      <c r="N10" s="241"/>
      <c r="O10" s="241"/>
      <c r="P10" s="241"/>
      <c r="Q10" s="241"/>
      <c r="R10" s="241"/>
      <c r="S10" s="241"/>
      <c r="T10" s="241"/>
      <c r="U10" s="241"/>
      <c r="V10" s="241"/>
      <c r="W10" s="241"/>
      <c r="X10" s="241"/>
      <c r="Y10" s="241"/>
      <c r="Z10" s="241"/>
      <c r="AA10" s="241"/>
      <c r="AB10" s="241"/>
      <c r="AC10" s="241"/>
      <c r="AD10" s="241"/>
      <c r="AE10" s="241"/>
      <c r="AF10" s="241"/>
      <c r="AG10" s="241"/>
      <c r="AH10" s="241"/>
      <c r="AI10" s="241"/>
      <c r="AJ10" s="241"/>
      <c r="AK10" s="241"/>
      <c r="AL10" s="241"/>
      <c r="AM10" s="241"/>
      <c r="AN10" s="241"/>
      <c r="AO10" s="241"/>
      <c r="AP10" s="241"/>
      <c r="AQ10" s="241"/>
      <c r="AR10" s="241"/>
      <c r="AS10" s="241"/>
      <c r="AT10" s="241"/>
      <c r="AU10" s="241"/>
      <c r="AV10" s="241"/>
      <c r="AW10" s="241"/>
      <c r="AX10" s="241"/>
      <c r="AY10" s="241"/>
      <c r="AZ10" s="241"/>
      <c r="BA10" s="241"/>
      <c r="BB10" s="241"/>
      <c r="BC10" s="241"/>
      <c r="BD10" s="241"/>
      <c r="BE10" s="241"/>
      <c r="BF10" s="241"/>
      <c r="BG10" s="241"/>
      <c r="BH10" s="241"/>
      <c r="BI10" s="241"/>
      <c r="BJ10" s="241"/>
      <c r="BK10" s="241"/>
      <c r="BL10" s="241"/>
      <c r="BM10" s="241"/>
      <c r="BN10" s="241"/>
      <c r="BO10" s="241"/>
      <c r="BP10" s="241"/>
      <c r="BQ10" s="241"/>
      <c r="BR10" s="241"/>
      <c r="BS10" s="241"/>
      <c r="BT10" s="241"/>
      <c r="BU10" s="241"/>
      <c r="BV10" s="241"/>
      <c r="BW10" s="241"/>
      <c r="BX10" s="241"/>
      <c r="BY10" s="241"/>
      <c r="BZ10" s="241"/>
      <c r="CA10" s="241"/>
      <c r="CB10" s="241"/>
      <c r="CC10" s="241"/>
      <c r="CD10" s="241"/>
      <c r="CE10" s="241"/>
      <c r="CF10" s="241"/>
      <c r="CG10" s="241"/>
      <c r="CH10" s="241"/>
      <c r="CI10" s="241"/>
      <c r="CJ10" s="241"/>
      <c r="CK10" s="241"/>
      <c r="CL10" s="241"/>
      <c r="CM10" s="241"/>
      <c r="CN10" s="241"/>
      <c r="CO10" s="241"/>
      <c r="CP10" s="241"/>
      <c r="CQ10" s="241"/>
      <c r="CR10" s="241"/>
      <c r="CS10" s="241"/>
      <c r="CT10" s="241"/>
      <c r="CU10" s="241"/>
      <c r="CV10" s="241"/>
      <c r="CW10" s="241"/>
      <c r="CX10" s="241"/>
      <c r="CY10" s="241"/>
      <c r="CZ10" s="241"/>
      <c r="DA10" s="241"/>
    </row>
    <row r="11" spans="1:105">
      <c r="G11" s="227"/>
      <c r="H11" s="241"/>
      <c r="I11" s="241"/>
      <c r="J11" s="241"/>
      <c r="K11" s="241"/>
      <c r="L11" s="241"/>
      <c r="M11" s="241"/>
      <c r="N11" s="241"/>
      <c r="O11" s="241"/>
      <c r="P11" s="241"/>
      <c r="Q11" s="241"/>
      <c r="R11" s="241"/>
      <c r="S11" s="241"/>
      <c r="T11" s="241"/>
      <c r="U11" s="241"/>
      <c r="V11" s="241"/>
      <c r="W11" s="241"/>
      <c r="X11" s="241"/>
      <c r="Y11" s="241"/>
      <c r="Z11" s="241"/>
      <c r="AA11" s="241"/>
      <c r="AB11" s="241"/>
      <c r="AC11" s="241"/>
      <c r="AD11" s="241"/>
      <c r="AE11" s="241"/>
      <c r="AF11" s="241"/>
      <c r="AG11" s="241"/>
      <c r="AH11" s="241"/>
      <c r="AI11" s="241"/>
      <c r="AJ11" s="241"/>
      <c r="AK11" s="241"/>
      <c r="AL11" s="241"/>
      <c r="AM11" s="241"/>
      <c r="AN11" s="241"/>
      <c r="AO11" s="241"/>
      <c r="AP11" s="241"/>
      <c r="AQ11" s="241"/>
      <c r="AR11" s="241"/>
      <c r="AS11" s="241"/>
      <c r="AT11" s="241"/>
      <c r="AU11" s="241"/>
      <c r="AV11" s="241"/>
      <c r="AW11" s="241"/>
      <c r="AX11" s="241"/>
      <c r="AY11" s="241"/>
      <c r="AZ11" s="241"/>
      <c r="BA11" s="241"/>
      <c r="BB11" s="241"/>
      <c r="BC11" s="241"/>
      <c r="BD11" s="241"/>
      <c r="BE11" s="241"/>
      <c r="BF11" s="241"/>
      <c r="BG11" s="241"/>
      <c r="BH11" s="241"/>
      <c r="BI11" s="241"/>
      <c r="BJ11" s="241"/>
      <c r="BK11" s="241"/>
      <c r="BL11" s="241"/>
      <c r="BM11" s="241"/>
      <c r="BN11" s="241"/>
      <c r="BO11" s="241"/>
      <c r="BP11" s="241"/>
      <c r="BQ11" s="241"/>
      <c r="BR11" s="241"/>
      <c r="BS11" s="241"/>
      <c r="BT11" s="241"/>
      <c r="BU11" s="241"/>
      <c r="BV11" s="241"/>
      <c r="BW11" s="241"/>
      <c r="BX11" s="241"/>
      <c r="BY11" s="241"/>
      <c r="BZ11" s="241"/>
      <c r="CA11" s="241"/>
      <c r="CB11" s="241"/>
      <c r="CC11" s="241"/>
      <c r="CD11" s="241"/>
      <c r="CE11" s="241"/>
      <c r="CF11" s="241"/>
      <c r="CG11" s="241"/>
      <c r="CH11" s="241"/>
      <c r="CI11" s="241"/>
      <c r="CJ11" s="241"/>
      <c r="CK11" s="241"/>
      <c r="CL11" s="241"/>
      <c r="CM11" s="241"/>
      <c r="CN11" s="241"/>
      <c r="CO11" s="241"/>
      <c r="CP11" s="241"/>
      <c r="CQ11" s="241"/>
      <c r="CR11" s="241"/>
      <c r="CS11" s="241"/>
      <c r="CT11" s="241"/>
      <c r="CU11" s="241"/>
      <c r="CV11" s="241"/>
      <c r="CW11" s="241"/>
      <c r="CX11" s="241"/>
      <c r="CY11" s="241"/>
      <c r="CZ11" s="241"/>
      <c r="DA11" s="241"/>
    </row>
    <row r="12" spans="1:105">
      <c r="G12" s="227"/>
      <c r="H12" s="241"/>
      <c r="I12" s="241"/>
      <c r="J12" s="241"/>
      <c r="K12" s="241"/>
      <c r="L12" s="241"/>
      <c r="M12" s="241"/>
      <c r="N12" s="241"/>
      <c r="O12" s="241"/>
      <c r="P12" s="241"/>
      <c r="Q12" s="241"/>
      <c r="R12" s="241"/>
      <c r="S12" s="241"/>
      <c r="T12" s="241"/>
      <c r="U12" s="241"/>
      <c r="V12" s="241"/>
      <c r="W12" s="241"/>
      <c r="X12" s="241"/>
      <c r="Y12" s="241"/>
      <c r="Z12" s="241"/>
      <c r="AA12" s="241"/>
      <c r="AB12" s="241"/>
      <c r="AC12" s="241"/>
      <c r="AD12" s="241"/>
      <c r="AE12" s="241"/>
      <c r="AF12" s="241"/>
      <c r="AG12" s="241"/>
      <c r="AH12" s="241"/>
      <c r="AI12" s="241"/>
      <c r="AJ12" s="241"/>
      <c r="AK12" s="241"/>
      <c r="AL12" s="241"/>
      <c r="AM12" s="241"/>
      <c r="AN12" s="241"/>
      <c r="AO12" s="241"/>
      <c r="AP12" s="241"/>
      <c r="AQ12" s="241"/>
      <c r="AR12" s="241"/>
      <c r="AS12" s="241"/>
      <c r="AT12" s="241"/>
      <c r="AU12" s="241"/>
      <c r="AV12" s="241"/>
      <c r="AW12" s="241"/>
      <c r="AX12" s="241"/>
      <c r="AY12" s="241"/>
      <c r="AZ12" s="241"/>
      <c r="BA12" s="241"/>
      <c r="BB12" s="241"/>
      <c r="BC12" s="241"/>
      <c r="BD12" s="241"/>
      <c r="BE12" s="241"/>
      <c r="BF12" s="241"/>
      <c r="BG12" s="241"/>
      <c r="BH12" s="241"/>
      <c r="BI12" s="241"/>
      <c r="BJ12" s="241"/>
      <c r="BK12" s="241"/>
      <c r="BL12" s="241"/>
      <c r="BM12" s="241"/>
      <c r="BN12" s="241"/>
      <c r="BO12" s="241"/>
      <c r="BP12" s="241"/>
      <c r="BQ12" s="241"/>
      <c r="BR12" s="241"/>
      <c r="BS12" s="241"/>
      <c r="BT12" s="241"/>
      <c r="BU12" s="241"/>
      <c r="BV12" s="241"/>
      <c r="BW12" s="241"/>
      <c r="BX12" s="241"/>
      <c r="BY12" s="241"/>
      <c r="BZ12" s="241"/>
      <c r="CA12" s="241"/>
      <c r="CB12" s="241"/>
      <c r="CC12" s="241"/>
      <c r="CD12" s="241"/>
      <c r="CE12" s="241"/>
      <c r="CF12" s="241"/>
      <c r="CG12" s="241"/>
      <c r="CH12" s="241"/>
      <c r="CI12" s="241"/>
      <c r="CJ12" s="241"/>
      <c r="CK12" s="241"/>
      <c r="CL12" s="241"/>
      <c r="CM12" s="241"/>
      <c r="CN12" s="241"/>
      <c r="CO12" s="241"/>
      <c r="CP12" s="241"/>
      <c r="CQ12" s="241"/>
      <c r="CR12" s="241"/>
      <c r="CS12" s="241"/>
      <c r="CT12" s="241"/>
      <c r="CU12" s="241"/>
      <c r="CV12" s="241"/>
      <c r="CW12" s="241"/>
      <c r="CX12" s="241"/>
      <c r="CY12" s="241"/>
      <c r="CZ12" s="241"/>
      <c r="DA12" s="241"/>
    </row>
    <row r="13" spans="1:105">
      <c r="G13" s="227"/>
      <c r="H13" s="73">
        <f t="shared" ref="H13:AC13" si="15">MOD(R1,2)</f>
        <v>0</v>
      </c>
      <c r="I13" s="72">
        <f t="shared" si="15"/>
        <v>1</v>
      </c>
      <c r="J13" s="72">
        <f t="shared" si="15"/>
        <v>0</v>
      </c>
      <c r="K13" s="72">
        <f t="shared" si="15"/>
        <v>1</v>
      </c>
      <c r="L13" s="72">
        <f t="shared" si="15"/>
        <v>0</v>
      </c>
      <c r="M13" s="72">
        <f t="shared" si="15"/>
        <v>1</v>
      </c>
      <c r="N13" s="72">
        <f t="shared" si="15"/>
        <v>0</v>
      </c>
      <c r="O13" s="72">
        <f t="shared" si="15"/>
        <v>1</v>
      </c>
      <c r="P13" s="72">
        <f t="shared" si="15"/>
        <v>0</v>
      </c>
      <c r="Q13" s="72">
        <f t="shared" si="15"/>
        <v>1</v>
      </c>
      <c r="R13" s="72">
        <f t="shared" si="15"/>
        <v>0</v>
      </c>
      <c r="S13" s="72">
        <f t="shared" si="15"/>
        <v>1</v>
      </c>
      <c r="T13" s="72">
        <f t="shared" si="15"/>
        <v>0</v>
      </c>
      <c r="U13" s="72">
        <f t="shared" si="15"/>
        <v>1</v>
      </c>
      <c r="V13" s="72">
        <f t="shared" si="15"/>
        <v>0</v>
      </c>
      <c r="W13" s="72">
        <f t="shared" si="15"/>
        <v>1</v>
      </c>
      <c r="X13" s="72">
        <f t="shared" si="15"/>
        <v>0</v>
      </c>
      <c r="Y13" s="72">
        <f t="shared" si="15"/>
        <v>1</v>
      </c>
      <c r="Z13" s="72">
        <f t="shared" si="15"/>
        <v>0</v>
      </c>
      <c r="AA13" s="72">
        <f t="shared" si="15"/>
        <v>1</v>
      </c>
      <c r="AB13" s="72">
        <f t="shared" si="15"/>
        <v>0</v>
      </c>
      <c r="AC13" s="72">
        <f t="shared" si="15"/>
        <v>0</v>
      </c>
      <c r="AD13" s="72"/>
      <c r="AE13" s="72">
        <f t="shared" ref="AE13:AW13" si="16">MOD(AO1,2)</f>
        <v>0</v>
      </c>
      <c r="AF13" s="72">
        <f t="shared" si="16"/>
        <v>1</v>
      </c>
      <c r="AG13" s="72">
        <f t="shared" si="16"/>
        <v>0</v>
      </c>
      <c r="AH13" s="72">
        <f t="shared" si="16"/>
        <v>0</v>
      </c>
      <c r="AI13" s="72">
        <f t="shared" si="16"/>
        <v>0</v>
      </c>
      <c r="AJ13" s="72">
        <f t="shared" si="16"/>
        <v>1</v>
      </c>
      <c r="AK13" s="72">
        <f t="shared" si="16"/>
        <v>0</v>
      </c>
      <c r="AL13" s="72">
        <f t="shared" si="16"/>
        <v>0</v>
      </c>
      <c r="AM13" s="72">
        <f t="shared" si="16"/>
        <v>0</v>
      </c>
      <c r="AN13" s="72">
        <f t="shared" si="16"/>
        <v>1</v>
      </c>
      <c r="AO13" s="72">
        <f t="shared" si="16"/>
        <v>0</v>
      </c>
      <c r="AP13" s="72">
        <f t="shared" si="16"/>
        <v>0</v>
      </c>
      <c r="AQ13" s="72">
        <f t="shared" si="16"/>
        <v>1</v>
      </c>
      <c r="AR13" s="72">
        <f t="shared" si="16"/>
        <v>0</v>
      </c>
      <c r="AS13" s="72">
        <f t="shared" si="16"/>
        <v>0</v>
      </c>
      <c r="AT13" s="72">
        <f t="shared" si="16"/>
        <v>1</v>
      </c>
      <c r="AU13" s="72">
        <f t="shared" si="16"/>
        <v>0</v>
      </c>
      <c r="AV13" s="72">
        <f t="shared" si="16"/>
        <v>1</v>
      </c>
      <c r="AW13" s="242">
        <f t="shared" si="16"/>
        <v>0</v>
      </c>
      <c r="AX13" s="241"/>
      <c r="AY13" s="241"/>
      <c r="AZ13" s="241"/>
      <c r="BA13" s="241"/>
      <c r="BB13" s="241"/>
      <c r="BC13" s="241"/>
      <c r="BD13" s="241"/>
      <c r="BE13" s="241"/>
      <c r="BF13" s="241"/>
      <c r="BG13" s="241"/>
      <c r="BH13" s="241"/>
      <c r="BI13" s="241"/>
      <c r="BJ13" s="241"/>
      <c r="BK13" s="241"/>
      <c r="BL13" s="241"/>
      <c r="BM13" s="241"/>
      <c r="BN13" s="241"/>
      <c r="BO13" s="241"/>
      <c r="BP13" s="241"/>
      <c r="BQ13" s="241"/>
      <c r="BR13" s="241"/>
      <c r="BS13" s="241"/>
      <c r="BT13" s="241"/>
      <c r="BU13" s="241"/>
      <c r="BV13" s="241"/>
      <c r="BW13" s="241"/>
      <c r="BX13" s="241"/>
      <c r="BY13" s="241"/>
      <c r="BZ13" s="241"/>
      <c r="CA13" s="241"/>
      <c r="CB13" s="241"/>
      <c r="CC13" s="241"/>
      <c r="CD13" s="241"/>
      <c r="CE13" s="241"/>
      <c r="CF13" s="241"/>
      <c r="CG13" s="241"/>
      <c r="CH13" s="241"/>
      <c r="CI13" s="241"/>
      <c r="CJ13" s="241"/>
      <c r="CK13" s="241"/>
      <c r="CL13" s="241"/>
      <c r="CM13" s="241"/>
      <c r="CN13" s="241"/>
      <c r="CO13" s="241"/>
      <c r="CP13" s="241"/>
      <c r="CQ13" s="241"/>
      <c r="CR13" s="241"/>
      <c r="CS13" s="241"/>
      <c r="CT13" s="241"/>
      <c r="CU13" s="241"/>
      <c r="CV13" s="241"/>
      <c r="CW13" s="241"/>
      <c r="CX13" s="241"/>
      <c r="CY13" s="241"/>
      <c r="CZ13" s="241"/>
      <c r="DA13" s="241"/>
    </row>
    <row r="14" spans="1:105">
      <c r="G14" s="227"/>
      <c r="H14" s="243">
        <f t="shared" ref="H14:AC14" si="17">MOD(R1,3)</f>
        <v>2</v>
      </c>
      <c r="I14" s="71">
        <f t="shared" si="17"/>
        <v>0</v>
      </c>
      <c r="J14" s="71">
        <f t="shared" si="17"/>
        <v>1</v>
      </c>
      <c r="K14" s="71">
        <f t="shared" si="17"/>
        <v>2</v>
      </c>
      <c r="L14" s="71">
        <f t="shared" si="17"/>
        <v>0</v>
      </c>
      <c r="M14" s="71">
        <f t="shared" si="17"/>
        <v>1</v>
      </c>
      <c r="N14" s="71">
        <f t="shared" si="17"/>
        <v>2</v>
      </c>
      <c r="O14" s="71">
        <f t="shared" si="17"/>
        <v>0</v>
      </c>
      <c r="P14" s="71">
        <f t="shared" si="17"/>
        <v>1</v>
      </c>
      <c r="Q14" s="71">
        <f t="shared" si="17"/>
        <v>2</v>
      </c>
      <c r="R14" s="71">
        <f t="shared" si="17"/>
        <v>0</v>
      </c>
      <c r="S14" s="71">
        <f t="shared" si="17"/>
        <v>1</v>
      </c>
      <c r="T14" s="71">
        <f t="shared" si="17"/>
        <v>2</v>
      </c>
      <c r="U14" s="71">
        <f t="shared" si="17"/>
        <v>0</v>
      </c>
      <c r="V14" s="71">
        <f t="shared" si="17"/>
        <v>1</v>
      </c>
      <c r="W14" s="71">
        <f t="shared" si="17"/>
        <v>2</v>
      </c>
      <c r="X14" s="71">
        <f t="shared" si="17"/>
        <v>0</v>
      </c>
      <c r="Y14" s="71">
        <f t="shared" si="17"/>
        <v>1</v>
      </c>
      <c r="Z14" s="71">
        <f t="shared" si="17"/>
        <v>2</v>
      </c>
      <c r="AA14" s="71">
        <f t="shared" si="17"/>
        <v>0</v>
      </c>
      <c r="AB14" s="71">
        <f t="shared" si="17"/>
        <v>1</v>
      </c>
      <c r="AC14" s="71">
        <f t="shared" si="17"/>
        <v>0</v>
      </c>
      <c r="AD14" s="71"/>
      <c r="AE14" s="71">
        <f t="shared" ref="AE14:AW14" si="18">MOD(AO1,3)</f>
        <v>2</v>
      </c>
      <c r="AF14" s="71">
        <f t="shared" si="18"/>
        <v>0</v>
      </c>
      <c r="AG14" s="71">
        <f t="shared" si="18"/>
        <v>1</v>
      </c>
      <c r="AH14" s="71">
        <f t="shared" si="18"/>
        <v>0</v>
      </c>
      <c r="AI14" s="71">
        <f t="shared" si="18"/>
        <v>2</v>
      </c>
      <c r="AJ14" s="71">
        <f t="shared" si="18"/>
        <v>0</v>
      </c>
      <c r="AK14" s="71">
        <f t="shared" si="18"/>
        <v>1</v>
      </c>
      <c r="AL14" s="71">
        <f t="shared" si="18"/>
        <v>0</v>
      </c>
      <c r="AM14" s="71">
        <f t="shared" si="18"/>
        <v>2</v>
      </c>
      <c r="AN14" s="71">
        <f t="shared" si="18"/>
        <v>0</v>
      </c>
      <c r="AO14" s="71">
        <f t="shared" si="18"/>
        <v>1</v>
      </c>
      <c r="AP14" s="71">
        <f t="shared" si="18"/>
        <v>0</v>
      </c>
      <c r="AQ14" s="71">
        <f t="shared" si="18"/>
        <v>0</v>
      </c>
      <c r="AR14" s="71">
        <f t="shared" si="18"/>
        <v>0</v>
      </c>
      <c r="AS14" s="71">
        <f t="shared" si="18"/>
        <v>2</v>
      </c>
      <c r="AT14" s="71">
        <f t="shared" si="18"/>
        <v>0</v>
      </c>
      <c r="AU14" s="71">
        <f t="shared" si="18"/>
        <v>0</v>
      </c>
      <c r="AV14" s="71">
        <f t="shared" si="18"/>
        <v>0</v>
      </c>
      <c r="AW14" s="131">
        <f t="shared" si="18"/>
        <v>0</v>
      </c>
      <c r="AX14" s="241"/>
      <c r="AY14" s="241"/>
      <c r="AZ14" s="241"/>
      <c r="BA14" s="241"/>
      <c r="BB14" s="241"/>
      <c r="BC14" s="241"/>
      <c r="BD14" s="241"/>
      <c r="BE14" s="241"/>
      <c r="BF14" s="241"/>
      <c r="BG14" s="241"/>
      <c r="BH14" s="241"/>
      <c r="BI14" s="241"/>
      <c r="BJ14" s="241"/>
      <c r="BK14" s="241"/>
      <c r="BL14" s="241"/>
      <c r="BM14" s="241"/>
      <c r="BN14" s="241"/>
      <c r="BO14" s="241"/>
      <c r="BP14" s="241"/>
      <c r="BQ14" s="241"/>
      <c r="BR14" s="241"/>
      <c r="BS14" s="241"/>
      <c r="BT14" s="241"/>
      <c r="BU14" s="241"/>
      <c r="BV14" s="241"/>
      <c r="BW14" s="241"/>
      <c r="BX14" s="241"/>
      <c r="BY14" s="241"/>
      <c r="BZ14" s="241"/>
      <c r="CA14" s="241"/>
      <c r="CB14" s="241"/>
      <c r="CC14" s="241"/>
      <c r="CD14" s="241"/>
      <c r="CE14" s="241"/>
      <c r="CF14" s="241"/>
      <c r="CG14" s="241"/>
      <c r="CH14" s="241"/>
      <c r="CI14" s="241"/>
      <c r="CJ14" s="241"/>
      <c r="CK14" s="241"/>
      <c r="CL14" s="241"/>
      <c r="CM14" s="241"/>
      <c r="CN14" s="241"/>
      <c r="CO14" s="241"/>
      <c r="CP14" s="241"/>
      <c r="CQ14" s="241"/>
      <c r="CR14" s="241"/>
      <c r="CS14" s="241"/>
      <c r="CT14" s="241"/>
      <c r="CU14" s="241"/>
      <c r="CV14" s="241"/>
      <c r="CW14" s="241"/>
      <c r="CX14" s="241"/>
      <c r="CY14" s="241"/>
      <c r="CZ14" s="241"/>
      <c r="DA14" s="241"/>
    </row>
    <row r="15" spans="1:105">
      <c r="G15" s="227"/>
      <c r="H15" s="241"/>
      <c r="I15" s="241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1"/>
      <c r="AB15" s="241"/>
      <c r="AC15" s="241"/>
      <c r="AD15" s="241"/>
      <c r="AE15" s="241"/>
      <c r="AF15" s="241"/>
      <c r="AG15" s="241"/>
      <c r="AH15" s="241"/>
      <c r="AI15" s="241"/>
      <c r="AJ15" s="241"/>
      <c r="AK15" s="241"/>
      <c r="AL15" s="241"/>
      <c r="AM15" s="241"/>
      <c r="AN15" s="241"/>
      <c r="AO15" s="241"/>
      <c r="AP15" s="241"/>
      <c r="AQ15" s="241"/>
      <c r="AR15" s="241"/>
      <c r="AS15" s="241"/>
      <c r="AT15" s="241"/>
      <c r="AU15" s="241"/>
      <c r="AV15" s="241"/>
      <c r="AW15" s="241"/>
      <c r="AX15" s="241"/>
      <c r="AY15" s="241"/>
      <c r="AZ15" s="241"/>
      <c r="BA15" s="241"/>
      <c r="BB15" s="241"/>
      <c r="BC15" s="241"/>
      <c r="BD15" s="241"/>
      <c r="BE15" s="241"/>
      <c r="BF15" s="241"/>
      <c r="BG15" s="241"/>
      <c r="BH15" s="241"/>
      <c r="BI15" s="241"/>
      <c r="BJ15" s="241"/>
      <c r="BK15" s="241"/>
      <c r="BL15" s="241"/>
      <c r="BM15" s="241"/>
      <c r="BN15" s="241"/>
      <c r="BO15" s="241"/>
      <c r="BP15" s="241"/>
      <c r="BQ15" s="241"/>
      <c r="BR15" s="241"/>
      <c r="BS15" s="241"/>
      <c r="BT15" s="241"/>
      <c r="BU15" s="241"/>
      <c r="BV15" s="241"/>
      <c r="BW15" s="241"/>
      <c r="BX15" s="241"/>
      <c r="BY15" s="241"/>
      <c r="BZ15" s="241"/>
      <c r="CA15" s="241"/>
      <c r="CB15" s="241"/>
      <c r="CC15" s="241"/>
      <c r="CD15" s="241"/>
      <c r="CE15" s="241"/>
      <c r="CF15" s="241"/>
      <c r="CG15" s="241"/>
      <c r="CH15" s="241"/>
      <c r="CI15" s="241"/>
      <c r="CJ15" s="241"/>
      <c r="CK15" s="241"/>
      <c r="CL15" s="241"/>
      <c r="CM15" s="241"/>
      <c r="CN15" s="241"/>
      <c r="CO15" s="241"/>
      <c r="CP15" s="241"/>
      <c r="CQ15" s="241"/>
      <c r="CR15" s="241"/>
      <c r="CS15" s="241"/>
      <c r="CT15" s="241"/>
      <c r="CU15" s="241"/>
      <c r="CV15" s="241"/>
      <c r="CW15" s="241"/>
      <c r="CX15" s="241"/>
      <c r="CY15" s="241"/>
      <c r="CZ15" s="241"/>
      <c r="DA15" s="241"/>
    </row>
    <row r="16" spans="1:105">
      <c r="G16" s="227"/>
      <c r="H16" s="241"/>
      <c r="I16" s="241"/>
      <c r="J16" s="241"/>
      <c r="K16" s="241"/>
      <c r="L16" s="241"/>
      <c r="M16" s="241"/>
      <c r="N16" s="241"/>
      <c r="O16" s="241"/>
      <c r="P16" s="241"/>
      <c r="Q16" s="241"/>
      <c r="R16" s="241"/>
      <c r="S16" s="241"/>
      <c r="T16" s="241"/>
      <c r="U16" s="241"/>
      <c r="V16" s="241"/>
      <c r="W16" s="241"/>
      <c r="X16" s="241"/>
      <c r="Y16" s="241"/>
      <c r="Z16" s="241"/>
      <c r="AA16" s="241"/>
      <c r="AB16" s="241"/>
      <c r="AC16" s="241"/>
      <c r="AD16" s="241"/>
      <c r="AE16" s="241"/>
      <c r="AF16" s="241"/>
      <c r="AG16" s="241"/>
      <c r="AH16" s="241"/>
      <c r="AI16" s="241"/>
      <c r="AJ16" s="241"/>
      <c r="AK16" s="241"/>
      <c r="AL16" s="241"/>
      <c r="AM16" s="241"/>
      <c r="AN16" s="241"/>
      <c r="AO16" s="241"/>
      <c r="AP16" s="241"/>
      <c r="AQ16" s="241"/>
      <c r="AR16" s="241"/>
      <c r="AS16" s="241"/>
      <c r="AT16" s="241"/>
      <c r="AU16" s="241"/>
      <c r="AV16" s="241"/>
      <c r="AW16" s="241"/>
      <c r="AX16" s="241"/>
      <c r="AY16" s="241"/>
      <c r="AZ16" s="241"/>
      <c r="BA16" s="241"/>
      <c r="BB16" s="241"/>
      <c r="BC16" s="241"/>
      <c r="BD16" s="241"/>
      <c r="BE16" s="241"/>
      <c r="BF16" s="241"/>
      <c r="BG16" s="241"/>
      <c r="BH16" s="241"/>
      <c r="BI16" s="241"/>
      <c r="BJ16" s="241"/>
      <c r="BK16" s="241"/>
      <c r="BL16" s="241"/>
      <c r="BM16" s="241"/>
      <c r="BN16" s="241"/>
      <c r="BO16" s="241"/>
      <c r="BP16" s="241"/>
      <c r="BQ16" s="241"/>
      <c r="BR16" s="241"/>
      <c r="BS16" s="241"/>
      <c r="BT16" s="241"/>
      <c r="BU16" s="241"/>
      <c r="BV16" s="241"/>
      <c r="BW16" s="241"/>
      <c r="BX16" s="241"/>
      <c r="BY16" s="241"/>
      <c r="BZ16" s="241"/>
      <c r="CA16" s="241"/>
      <c r="CB16" s="241"/>
      <c r="CC16" s="241"/>
      <c r="CD16" s="241"/>
      <c r="CE16" s="241"/>
      <c r="CF16" s="241"/>
      <c r="CG16" s="241"/>
      <c r="CH16" s="241"/>
      <c r="CI16" s="241"/>
      <c r="CJ16" s="241"/>
      <c r="CK16" s="241"/>
      <c r="CL16" s="241"/>
      <c r="CM16" s="241"/>
      <c r="CN16" s="241"/>
      <c r="CO16" s="241"/>
      <c r="CP16" s="241"/>
      <c r="CQ16" s="241"/>
      <c r="CR16" s="241"/>
      <c r="CS16" s="241"/>
      <c r="CT16" s="241"/>
      <c r="CU16" s="241"/>
      <c r="CV16" s="241"/>
      <c r="CW16" s="241"/>
      <c r="CX16" s="241"/>
      <c r="CY16" s="241"/>
      <c r="CZ16" s="241"/>
      <c r="DA16" s="241"/>
    </row>
    <row r="17" spans="6:105" ht="114">
      <c r="G17" s="227"/>
      <c r="H17" s="241">
        <f>-(PI()*2)*(EXP(-(H2^2)/(2*($H2^2)))-EXP(-(0^2)/(2*($H2^2))))*(1/(2*PI()))</f>
        <v>0.39346934028736658</v>
      </c>
      <c r="I17" s="241"/>
      <c r="J17" s="241"/>
      <c r="K17" s="241"/>
      <c r="L17" s="241"/>
      <c r="M17" s="241"/>
      <c r="N17" s="241"/>
      <c r="O17" s="241"/>
      <c r="P17" s="241"/>
      <c r="Q17" s="241"/>
      <c r="R17" s="241"/>
      <c r="S17" s="241"/>
      <c r="T17" s="241"/>
      <c r="U17" s="241"/>
      <c r="V17" s="241"/>
      <c r="W17" s="241"/>
      <c r="X17" s="241"/>
      <c r="Y17" s="241"/>
      <c r="Z17" s="241"/>
      <c r="AA17" s="241"/>
      <c r="AB17" s="241"/>
      <c r="AC17" s="241"/>
      <c r="AD17" s="241"/>
      <c r="AE17" s="241"/>
      <c r="AF17" s="241"/>
      <c r="AG17" s="241"/>
      <c r="AH17" s="241"/>
      <c r="AI17" s="241"/>
      <c r="AJ17" s="241"/>
      <c r="AK17" s="241"/>
      <c r="AL17" s="241"/>
      <c r="AM17" s="241"/>
      <c r="AN17" s="241"/>
      <c r="AO17" s="241"/>
      <c r="AP17" s="241"/>
      <c r="AQ17" s="241"/>
      <c r="AR17" s="241"/>
      <c r="AS17" s="241"/>
      <c r="AT17" s="241"/>
      <c r="AU17" s="241"/>
      <c r="AV17" s="241"/>
      <c r="AW17" s="241"/>
      <c r="AX17" s="241"/>
      <c r="AY17" s="241"/>
      <c r="AZ17" s="241"/>
      <c r="BA17" s="241"/>
      <c r="BB17" s="241"/>
      <c r="BC17" s="241"/>
      <c r="BD17" s="241"/>
      <c r="BE17" s="241"/>
      <c r="BF17" s="241"/>
      <c r="BG17" s="241"/>
      <c r="BH17" s="241"/>
      <c r="BI17" s="241"/>
      <c r="BJ17" s="241"/>
      <c r="BK17" s="241"/>
      <c r="BL17" s="241"/>
      <c r="BM17" s="241"/>
      <c r="BN17" s="241"/>
      <c r="BO17" s="241"/>
      <c r="BP17" s="241"/>
      <c r="BQ17" s="241"/>
      <c r="BR17" s="241"/>
      <c r="BS17" s="241"/>
      <c r="BT17" s="241"/>
      <c r="BU17" s="241"/>
      <c r="BV17" s="241"/>
      <c r="BW17" s="241"/>
      <c r="BX17" s="241"/>
      <c r="BY17" s="241"/>
      <c r="BZ17" s="241"/>
      <c r="CA17" s="241"/>
      <c r="CB17" s="241"/>
      <c r="CC17" s="241"/>
      <c r="CD17" s="241"/>
      <c r="CE17" s="241"/>
      <c r="CF17" s="241"/>
      <c r="CG17" s="241"/>
      <c r="CH17" s="241"/>
      <c r="CI17" s="241"/>
      <c r="CJ17" s="241"/>
      <c r="CK17" s="241"/>
      <c r="CL17" s="241"/>
      <c r="CM17" s="241"/>
      <c r="CN17" s="241"/>
      <c r="CO17" s="241"/>
      <c r="CP17" s="241"/>
      <c r="CQ17" s="241"/>
      <c r="CR17" s="241"/>
      <c r="CS17" s="241"/>
      <c r="CT17" s="241"/>
      <c r="CU17" s="241"/>
      <c r="CV17" s="241"/>
      <c r="CW17" s="241"/>
      <c r="CX17" s="241"/>
      <c r="CY17" s="241"/>
      <c r="CZ17" s="241"/>
      <c r="DA17" s="241"/>
    </row>
    <row r="18" spans="6:105">
      <c r="G18" s="227"/>
      <c r="H18" s="241"/>
      <c r="I18" s="241"/>
      <c r="J18" s="241"/>
      <c r="K18" s="241"/>
      <c r="L18" s="241"/>
      <c r="M18" s="241"/>
      <c r="N18" s="241"/>
      <c r="O18" s="241"/>
      <c r="P18" s="241"/>
      <c r="Q18" s="241"/>
      <c r="R18" s="241"/>
      <c r="S18" s="241"/>
      <c r="T18" s="241"/>
      <c r="U18" s="241"/>
      <c r="V18" s="241"/>
      <c r="W18" s="241"/>
      <c r="X18" s="241"/>
      <c r="Y18" s="241"/>
      <c r="Z18" s="241"/>
      <c r="AA18" s="241"/>
      <c r="AB18" s="241"/>
      <c r="AC18" s="241"/>
      <c r="AD18" s="241"/>
      <c r="AE18" s="241"/>
      <c r="AF18" s="241"/>
      <c r="AG18" s="241"/>
      <c r="AH18" s="241"/>
      <c r="AI18" s="241"/>
      <c r="AJ18" s="241"/>
      <c r="AK18" s="241"/>
      <c r="AL18" s="241"/>
      <c r="AM18" s="241"/>
      <c r="AN18" s="241"/>
      <c r="AO18" s="241"/>
      <c r="AP18" s="241"/>
      <c r="AQ18" s="241"/>
      <c r="AR18" s="241"/>
      <c r="AS18" s="241"/>
      <c r="AT18" s="241"/>
      <c r="AU18" s="241"/>
      <c r="AV18" s="241"/>
      <c r="AW18" s="241"/>
      <c r="AX18" s="241"/>
      <c r="AY18" s="241"/>
      <c r="AZ18" s="241"/>
      <c r="BA18" s="241"/>
      <c r="BB18" s="241"/>
      <c r="BC18" s="241"/>
      <c r="BD18" s="241"/>
      <c r="BE18" s="241"/>
      <c r="BF18" s="241"/>
      <c r="BG18" s="241"/>
      <c r="BH18" s="241"/>
      <c r="BI18" s="241"/>
      <c r="BJ18" s="241"/>
      <c r="BK18" s="241"/>
      <c r="BL18" s="241"/>
      <c r="BM18" s="241"/>
      <c r="BN18" s="241"/>
      <c r="BO18" s="241"/>
      <c r="BP18" s="241"/>
      <c r="BQ18" s="241"/>
      <c r="BR18" s="241"/>
      <c r="BS18" s="241"/>
      <c r="BT18" s="241"/>
      <c r="BU18" s="241"/>
      <c r="BV18" s="241"/>
      <c r="BW18" s="241"/>
      <c r="BX18" s="241"/>
      <c r="BY18" s="241"/>
      <c r="BZ18" s="241"/>
      <c r="CA18" s="241"/>
      <c r="CB18" s="241"/>
      <c r="CC18" s="241"/>
      <c r="CD18" s="241"/>
      <c r="CE18" s="241"/>
      <c r="CF18" s="241"/>
      <c r="CG18" s="241"/>
      <c r="CH18" s="241"/>
      <c r="CI18" s="241"/>
      <c r="CJ18" s="241"/>
      <c r="CK18" s="241"/>
      <c r="CL18" s="241"/>
      <c r="CM18" s="241"/>
      <c r="CN18" s="241"/>
      <c r="CO18" s="241"/>
      <c r="CP18" s="241"/>
      <c r="CQ18" s="241"/>
      <c r="CR18" s="241"/>
      <c r="CS18" s="241"/>
      <c r="CT18" s="241"/>
      <c r="CU18" s="241"/>
      <c r="CV18" s="241"/>
      <c r="CW18" s="241"/>
      <c r="CX18" s="241"/>
      <c r="CY18" s="241"/>
      <c r="CZ18" s="241"/>
      <c r="DA18" s="241"/>
    </row>
    <row r="19" spans="6:105">
      <c r="G19" s="227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1"/>
      <c r="U19" s="241"/>
      <c r="V19" s="241"/>
      <c r="W19" s="241"/>
      <c r="X19" s="241"/>
      <c r="Y19" s="241"/>
      <c r="Z19" s="241"/>
      <c r="AA19" s="241"/>
      <c r="AB19" s="241"/>
      <c r="AC19" s="241"/>
      <c r="AD19" s="241"/>
      <c r="AE19" s="241"/>
      <c r="AF19" s="241"/>
      <c r="AG19" s="241"/>
      <c r="AH19" s="241"/>
      <c r="AI19" s="241"/>
      <c r="AJ19" s="241"/>
      <c r="AK19" s="241"/>
      <c r="AL19" s="241"/>
      <c r="AM19" s="241"/>
      <c r="AN19" s="241"/>
      <c r="AO19" s="241"/>
      <c r="AP19" s="241"/>
      <c r="AQ19" s="241"/>
      <c r="AR19" s="241"/>
      <c r="AS19" s="241"/>
      <c r="AT19" s="241"/>
      <c r="AU19" s="241"/>
      <c r="AV19" s="241"/>
      <c r="AW19" s="241"/>
      <c r="AX19" s="241"/>
      <c r="AY19" s="241"/>
      <c r="AZ19" s="241"/>
      <c r="BA19" s="241"/>
      <c r="BB19" s="241"/>
      <c r="BC19" s="241"/>
      <c r="BD19" s="241"/>
      <c r="BE19" s="241"/>
      <c r="BF19" s="241"/>
      <c r="BG19" s="241"/>
      <c r="BH19" s="241"/>
      <c r="BI19" s="241"/>
      <c r="BJ19" s="241"/>
      <c r="BK19" s="241"/>
      <c r="BL19" s="241"/>
      <c r="BM19" s="241"/>
      <c r="BN19" s="241"/>
      <c r="BO19" s="241"/>
      <c r="BP19" s="241"/>
      <c r="BQ19" s="241"/>
      <c r="BR19" s="241"/>
      <c r="BS19" s="241"/>
      <c r="BT19" s="241"/>
      <c r="BU19" s="241"/>
      <c r="BV19" s="241"/>
      <c r="BW19" s="241"/>
      <c r="BX19" s="241"/>
      <c r="BY19" s="241"/>
      <c r="BZ19" s="241"/>
      <c r="CA19" s="241"/>
      <c r="CB19" s="241"/>
      <c r="CC19" s="241"/>
      <c r="CD19" s="241"/>
      <c r="CE19" s="241"/>
      <c r="CF19" s="241"/>
      <c r="CG19" s="241"/>
      <c r="CH19" s="241"/>
      <c r="CI19" s="241"/>
      <c r="CJ19" s="241"/>
      <c r="CK19" s="241"/>
      <c r="CL19" s="241"/>
      <c r="CM19" s="241"/>
      <c r="CN19" s="241"/>
      <c r="CO19" s="241"/>
      <c r="CP19" s="241"/>
      <c r="CQ19" s="241"/>
      <c r="CR19" s="241"/>
      <c r="CS19" s="241"/>
      <c r="CT19" s="241"/>
      <c r="CU19" s="241"/>
      <c r="CV19" s="241"/>
      <c r="CW19" s="241"/>
      <c r="CX19" s="241"/>
      <c r="CY19" s="241"/>
      <c r="CZ19" s="241"/>
      <c r="DA19" s="241"/>
    </row>
    <row r="20" spans="6:105">
      <c r="G20" s="227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1"/>
      <c r="U20" s="241"/>
      <c r="V20" s="241"/>
      <c r="W20" s="241"/>
      <c r="X20" s="241"/>
      <c r="Y20" s="241"/>
      <c r="Z20" s="241"/>
      <c r="AA20" s="241"/>
      <c r="AB20" s="241"/>
      <c r="AC20" s="241"/>
      <c r="AD20" s="241"/>
      <c r="AE20" s="241"/>
      <c r="AF20" s="241"/>
      <c r="AG20" s="241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41"/>
      <c r="AZ20" s="241"/>
      <c r="BA20" s="241"/>
      <c r="BB20" s="241"/>
      <c r="BC20" s="241"/>
      <c r="BD20" s="241"/>
      <c r="BE20" s="241"/>
      <c r="BF20" s="241"/>
      <c r="BG20" s="241"/>
      <c r="BH20" s="241"/>
      <c r="BI20" s="241"/>
      <c r="BJ20" s="241"/>
      <c r="BK20" s="241"/>
      <c r="BL20" s="241"/>
      <c r="BM20" s="241"/>
      <c r="BN20" s="241"/>
      <c r="BO20" s="241"/>
      <c r="BP20" s="241"/>
      <c r="BQ20" s="241"/>
      <c r="BR20" s="241"/>
      <c r="BS20" s="241"/>
      <c r="BT20" s="241"/>
      <c r="BU20" s="241"/>
      <c r="BV20" s="241"/>
      <c r="BW20" s="241"/>
      <c r="BX20" s="241"/>
      <c r="BY20" s="241"/>
      <c r="BZ20" s="241"/>
      <c r="CA20" s="241"/>
      <c r="CB20" s="241"/>
      <c r="CC20" s="241"/>
      <c r="CD20" s="241"/>
      <c r="CE20" s="241"/>
      <c r="CF20" s="241"/>
      <c r="CG20" s="241"/>
      <c r="CH20" s="241"/>
      <c r="CI20" s="241"/>
      <c r="CJ20" s="241"/>
      <c r="CK20" s="241"/>
      <c r="CL20" s="241"/>
      <c r="CM20" s="241"/>
      <c r="CN20" s="241"/>
      <c r="CO20" s="241"/>
      <c r="CP20" s="241"/>
      <c r="CQ20" s="241"/>
      <c r="CR20" s="241"/>
      <c r="CS20" s="241"/>
      <c r="CT20" s="241"/>
      <c r="CU20" s="241"/>
      <c r="CV20" s="241"/>
      <c r="CW20" s="241"/>
      <c r="CX20" s="241"/>
      <c r="CY20" s="241"/>
      <c r="CZ20" s="241"/>
      <c r="DA20" s="241"/>
    </row>
    <row r="21" spans="6:105">
      <c r="G21" s="227"/>
      <c r="H21" s="241"/>
      <c r="I21" s="241"/>
      <c r="J21" s="241"/>
      <c r="K21" s="241"/>
      <c r="L21" s="241"/>
      <c r="M21" s="241"/>
      <c r="N21" s="241"/>
      <c r="O21" s="241"/>
      <c r="P21" s="241"/>
      <c r="Q21" s="241"/>
      <c r="R21" s="241"/>
      <c r="S21" s="241"/>
      <c r="T21" s="241"/>
      <c r="U21" s="241"/>
      <c r="V21" s="241"/>
      <c r="W21" s="241"/>
      <c r="X21" s="241"/>
      <c r="Y21" s="241"/>
      <c r="Z21" s="241"/>
      <c r="AA21" s="241"/>
      <c r="AB21" s="241"/>
      <c r="AC21" s="241"/>
      <c r="AD21" s="241"/>
      <c r="AE21" s="241"/>
      <c r="AF21" s="241"/>
      <c r="AG21" s="241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41"/>
      <c r="AZ21" s="241"/>
      <c r="BA21" s="241"/>
      <c r="BB21" s="241"/>
      <c r="BC21" s="241"/>
      <c r="BD21" s="241"/>
      <c r="BE21" s="241"/>
      <c r="BF21" s="241"/>
      <c r="BG21" s="241"/>
      <c r="BH21" s="241"/>
      <c r="BI21" s="241"/>
      <c r="BJ21" s="241"/>
      <c r="BK21" s="241"/>
      <c r="BL21" s="241"/>
      <c r="BM21" s="241"/>
      <c r="BN21" s="241"/>
      <c r="BO21" s="241"/>
      <c r="BP21" s="241"/>
      <c r="BQ21" s="241"/>
      <c r="BR21" s="241"/>
      <c r="BS21" s="241"/>
      <c r="BT21" s="241"/>
      <c r="BU21" s="241"/>
      <c r="BV21" s="241"/>
      <c r="BW21" s="241"/>
      <c r="BX21" s="241"/>
      <c r="BY21" s="241"/>
      <c r="BZ21" s="241"/>
      <c r="CA21" s="241"/>
      <c r="CB21" s="241"/>
      <c r="CC21" s="241"/>
      <c r="CD21" s="241"/>
      <c r="CE21" s="241"/>
      <c r="CF21" s="241"/>
      <c r="CG21" s="241"/>
      <c r="CH21" s="241"/>
      <c r="CI21" s="241"/>
      <c r="CJ21" s="241"/>
      <c r="CK21" s="241"/>
      <c r="CL21" s="241"/>
      <c r="CM21" s="241"/>
      <c r="CN21" s="241"/>
      <c r="CO21" s="241"/>
      <c r="CP21" s="241"/>
      <c r="CQ21" s="241"/>
      <c r="CR21" s="241"/>
      <c r="CS21" s="241"/>
      <c r="CT21" s="241"/>
      <c r="CU21" s="241"/>
      <c r="CV21" s="241"/>
      <c r="CW21" s="241"/>
      <c r="CX21" s="241"/>
      <c r="CY21" s="241"/>
      <c r="CZ21" s="241"/>
      <c r="DA21" s="241"/>
    </row>
    <row r="22" spans="6:105">
      <c r="G22" s="227"/>
      <c r="H22" s="241"/>
      <c r="I22" s="241"/>
      <c r="J22" s="241"/>
      <c r="K22" s="241"/>
      <c r="L22" s="241"/>
      <c r="M22" s="241"/>
      <c r="N22" s="241"/>
      <c r="O22" s="241"/>
      <c r="P22" s="241"/>
      <c r="Q22" s="241"/>
      <c r="R22" s="241"/>
      <c r="S22" s="241"/>
      <c r="T22" s="241"/>
      <c r="U22" s="241"/>
      <c r="V22" s="241"/>
      <c r="W22" s="241"/>
      <c r="X22" s="241"/>
      <c r="Y22" s="241"/>
      <c r="Z22" s="241"/>
      <c r="AA22" s="241"/>
      <c r="AB22" s="241"/>
      <c r="AC22" s="241"/>
      <c r="AD22" s="241"/>
      <c r="AE22" s="241"/>
      <c r="AF22" s="241"/>
      <c r="AG22" s="241"/>
      <c r="AH22" s="241"/>
      <c r="AI22" s="241"/>
      <c r="AJ22" s="241"/>
      <c r="AK22" s="241"/>
      <c r="AL22" s="241"/>
      <c r="AM22" s="241"/>
      <c r="AN22" s="241"/>
      <c r="AO22" s="241"/>
      <c r="AP22" s="241"/>
      <c r="AQ22" s="241"/>
      <c r="AR22" s="241"/>
      <c r="AS22" s="241"/>
      <c r="AT22" s="241"/>
      <c r="AU22" s="241"/>
      <c r="AV22" s="241"/>
      <c r="AW22" s="241"/>
      <c r="AX22" s="241"/>
      <c r="AY22" s="241"/>
      <c r="AZ22" s="241"/>
      <c r="BA22" s="241"/>
      <c r="BB22" s="241"/>
      <c r="BC22" s="241"/>
      <c r="BD22" s="241"/>
      <c r="BE22" s="241"/>
      <c r="BF22" s="241"/>
      <c r="BG22" s="241"/>
      <c r="BH22" s="241"/>
      <c r="BI22" s="241"/>
      <c r="BJ22" s="241"/>
      <c r="BK22" s="241"/>
      <c r="BL22" s="241"/>
      <c r="BM22" s="241"/>
      <c r="BN22" s="241"/>
      <c r="BO22" s="241"/>
      <c r="BP22" s="241"/>
      <c r="BQ22" s="241"/>
      <c r="BR22" s="241"/>
      <c r="BS22" s="241"/>
      <c r="BT22" s="241"/>
      <c r="BU22" s="241"/>
      <c r="BV22" s="241"/>
      <c r="BW22" s="241"/>
      <c r="BX22" s="241"/>
      <c r="BY22" s="241"/>
      <c r="BZ22" s="241"/>
      <c r="CA22" s="241"/>
      <c r="CB22" s="241"/>
      <c r="CC22" s="241"/>
      <c r="CD22" s="241"/>
      <c r="CE22" s="241"/>
      <c r="CF22" s="241"/>
      <c r="CG22" s="241"/>
      <c r="CH22" s="241"/>
      <c r="CI22" s="241"/>
      <c r="CJ22" s="241"/>
      <c r="CK22" s="241"/>
      <c r="CL22" s="241"/>
      <c r="CM22" s="241"/>
      <c r="CN22" s="241"/>
      <c r="CO22" s="241"/>
      <c r="CP22" s="241"/>
      <c r="CQ22" s="241"/>
      <c r="CR22" s="241"/>
      <c r="CS22" s="241"/>
      <c r="CT22" s="241"/>
      <c r="CU22" s="241"/>
      <c r="CV22" s="241"/>
      <c r="CW22" s="241"/>
      <c r="CX22" s="241"/>
      <c r="CY22" s="241"/>
      <c r="CZ22" s="241"/>
      <c r="DA22" s="241"/>
    </row>
    <row r="23" spans="6:105">
      <c r="F23" s="70"/>
      <c r="G23" s="227"/>
      <c r="H23" s="241"/>
      <c r="I23" s="241"/>
      <c r="J23" s="241"/>
      <c r="K23" s="241"/>
      <c r="L23" s="241"/>
      <c r="M23" s="241"/>
      <c r="N23" s="241"/>
      <c r="O23" s="241"/>
      <c r="P23" s="241"/>
      <c r="Q23" s="241"/>
      <c r="R23" s="241"/>
      <c r="S23" s="241"/>
      <c r="T23" s="241"/>
      <c r="U23" s="241"/>
      <c r="V23" s="241"/>
      <c r="W23" s="241"/>
      <c r="X23" s="241"/>
      <c r="Y23" s="241"/>
      <c r="Z23" s="241"/>
      <c r="AA23" s="241"/>
      <c r="AB23" s="241"/>
      <c r="AC23" s="241"/>
      <c r="AD23" s="241"/>
      <c r="AE23" s="241"/>
      <c r="AF23" s="241"/>
      <c r="AG23" s="241"/>
      <c r="AH23" s="241"/>
      <c r="AI23" s="241"/>
      <c r="AJ23" s="241"/>
      <c r="AK23" s="241"/>
      <c r="AL23" s="241"/>
      <c r="AM23" s="241"/>
      <c r="AN23" s="241"/>
      <c r="AO23" s="241"/>
      <c r="AP23" s="241"/>
      <c r="AQ23" s="241"/>
      <c r="AR23" s="241"/>
      <c r="AS23" s="241"/>
      <c r="AT23" s="241"/>
      <c r="AU23" s="241"/>
      <c r="AV23" s="241"/>
      <c r="AW23" s="241"/>
      <c r="AX23" s="241"/>
      <c r="AY23" s="241"/>
      <c r="AZ23" s="241"/>
      <c r="BA23" s="241"/>
      <c r="BB23" s="241"/>
      <c r="BC23" s="241"/>
      <c r="BD23" s="241"/>
      <c r="BE23" s="241"/>
      <c r="BF23" s="241"/>
      <c r="BG23" s="241"/>
      <c r="BH23" s="241"/>
      <c r="BI23" s="241"/>
      <c r="BJ23" s="241"/>
      <c r="BK23" s="241"/>
      <c r="BL23" s="241"/>
      <c r="BM23" s="241"/>
      <c r="BN23" s="241"/>
      <c r="BO23" s="241"/>
      <c r="BP23" s="241"/>
      <c r="BQ23" s="241"/>
      <c r="BR23" s="241"/>
      <c r="BS23" s="241"/>
      <c r="BT23" s="241"/>
      <c r="BU23" s="241"/>
      <c r="BV23" s="241"/>
      <c r="BW23" s="241"/>
      <c r="BX23" s="241"/>
      <c r="BY23" s="241"/>
      <c r="BZ23" s="241"/>
      <c r="CA23" s="241"/>
      <c r="CB23" s="241"/>
      <c r="CC23" s="241"/>
      <c r="CD23" s="241"/>
      <c r="CE23" s="241"/>
      <c r="CF23" s="241"/>
      <c r="CG23" s="241"/>
      <c r="CH23" s="241"/>
      <c r="CI23" s="241"/>
      <c r="CJ23" s="241"/>
      <c r="CK23" s="241"/>
      <c r="CL23" s="241"/>
      <c r="CM23" s="241"/>
      <c r="CN23" s="241"/>
      <c r="CO23" s="241"/>
      <c r="CP23" s="241"/>
      <c r="CQ23" s="241"/>
      <c r="CR23" s="241"/>
      <c r="CS23" s="241"/>
      <c r="CT23" s="241"/>
      <c r="CU23" s="241"/>
      <c r="CV23" s="241"/>
      <c r="CW23" s="241"/>
      <c r="CX23" s="241"/>
      <c r="CY23" s="241"/>
      <c r="CZ23" s="241"/>
      <c r="DA23" s="241"/>
    </row>
    <row r="24" spans="6:105">
      <c r="G24" s="227"/>
      <c r="H24" s="241"/>
      <c r="I24" s="241"/>
      <c r="J24" s="241"/>
      <c r="K24" s="241"/>
      <c r="L24" s="241"/>
      <c r="M24" s="241"/>
      <c r="N24" s="241"/>
      <c r="O24" s="241"/>
      <c r="P24" s="241"/>
      <c r="Q24" s="241"/>
      <c r="R24" s="241"/>
      <c r="S24" s="241"/>
      <c r="T24" s="241"/>
      <c r="U24" s="241"/>
      <c r="V24" s="241"/>
      <c r="W24" s="241"/>
      <c r="X24" s="241"/>
      <c r="Y24" s="241"/>
      <c r="Z24" s="241"/>
      <c r="AA24" s="241"/>
      <c r="AB24" s="241"/>
      <c r="AC24" s="241"/>
      <c r="AD24" s="241"/>
      <c r="AE24" s="241"/>
      <c r="AF24" s="241"/>
      <c r="AG24" s="241"/>
      <c r="AH24" s="241"/>
      <c r="AI24" s="241"/>
      <c r="AJ24" s="241"/>
      <c r="AK24" s="241"/>
      <c r="AL24" s="241"/>
      <c r="AM24" s="241"/>
      <c r="AN24" s="241"/>
      <c r="AO24" s="241"/>
      <c r="AP24" s="241"/>
      <c r="AQ24" s="241"/>
      <c r="AR24" s="241"/>
      <c r="AS24" s="241"/>
      <c r="AT24" s="241"/>
      <c r="AU24" s="241"/>
      <c r="AV24" s="241"/>
      <c r="AW24" s="241"/>
      <c r="AX24" s="241"/>
      <c r="AY24" s="241"/>
      <c r="AZ24" s="241"/>
      <c r="BA24" s="241"/>
      <c r="BB24" s="241"/>
      <c r="BC24" s="241"/>
      <c r="BD24" s="241"/>
      <c r="BE24" s="241"/>
      <c r="BF24" s="241"/>
      <c r="BG24" s="241"/>
      <c r="BH24" s="241"/>
      <c r="BI24" s="241"/>
      <c r="BJ24" s="241"/>
      <c r="BK24" s="241"/>
      <c r="BL24" s="241"/>
      <c r="BM24" s="241"/>
      <c r="BN24" s="241"/>
      <c r="BO24" s="241"/>
      <c r="BP24" s="241"/>
      <c r="BQ24" s="241"/>
      <c r="BR24" s="241"/>
      <c r="BS24" s="241"/>
      <c r="BT24" s="241"/>
      <c r="BU24" s="241"/>
      <c r="BV24" s="241"/>
      <c r="BW24" s="241"/>
      <c r="BX24" s="241"/>
      <c r="BY24" s="241"/>
      <c r="BZ24" s="241"/>
      <c r="CA24" s="241"/>
      <c r="CB24" s="241"/>
      <c r="CC24" s="241"/>
      <c r="CD24" s="241"/>
      <c r="CE24" s="241"/>
      <c r="CF24" s="241"/>
      <c r="CG24" s="241"/>
      <c r="CH24" s="241"/>
      <c r="CI24" s="241"/>
      <c r="CJ24" s="241"/>
      <c r="CK24" s="241"/>
      <c r="CL24" s="241"/>
      <c r="CM24" s="241"/>
      <c r="CN24" s="241"/>
      <c r="CO24" s="241"/>
      <c r="CP24" s="241"/>
      <c r="CQ24" s="241"/>
      <c r="CR24" s="241"/>
      <c r="CS24" s="241"/>
      <c r="CT24" s="241"/>
      <c r="CU24" s="241"/>
      <c r="CV24" s="241"/>
      <c r="CW24" s="241"/>
      <c r="CX24" s="241"/>
      <c r="CY24" s="241"/>
      <c r="CZ24" s="241"/>
      <c r="DA24" s="241"/>
    </row>
    <row r="25" spans="6:105">
      <c r="G25" s="227"/>
      <c r="H25" s="241"/>
      <c r="I25" s="241"/>
      <c r="J25" s="241"/>
      <c r="K25" s="241"/>
      <c r="L25" s="241"/>
      <c r="M25" s="241"/>
      <c r="N25" s="241"/>
      <c r="O25" s="241"/>
      <c r="P25" s="241"/>
      <c r="Q25" s="241"/>
      <c r="R25" s="241"/>
      <c r="S25" s="241"/>
      <c r="T25" s="241"/>
      <c r="U25" s="241"/>
      <c r="V25" s="241"/>
      <c r="W25" s="241"/>
      <c r="X25" s="241"/>
      <c r="Y25" s="241"/>
      <c r="Z25" s="241"/>
      <c r="AA25" s="241"/>
      <c r="AB25" s="241"/>
      <c r="AC25" s="241"/>
      <c r="AD25" s="241"/>
      <c r="AE25" s="241"/>
      <c r="AF25" s="241"/>
      <c r="AG25" s="241"/>
      <c r="AH25" s="241"/>
      <c r="AI25" s="241"/>
      <c r="AJ25" s="241"/>
      <c r="AK25" s="241"/>
      <c r="AL25" s="241"/>
      <c r="AM25" s="241"/>
      <c r="AN25" s="241"/>
      <c r="AO25" s="241"/>
      <c r="AP25" s="241"/>
      <c r="AQ25" s="241"/>
      <c r="AR25" s="241"/>
      <c r="AS25" s="241"/>
      <c r="AT25" s="241"/>
      <c r="AU25" s="241"/>
      <c r="AV25" s="241"/>
      <c r="AW25" s="241"/>
      <c r="AX25" s="241"/>
      <c r="AY25" s="241"/>
      <c r="AZ25" s="241"/>
      <c r="BA25" s="241"/>
      <c r="BB25" s="241"/>
      <c r="BC25" s="241"/>
      <c r="BD25" s="241"/>
      <c r="BE25" s="241"/>
      <c r="BF25" s="241"/>
      <c r="BG25" s="241"/>
      <c r="BH25" s="241"/>
      <c r="BI25" s="241"/>
      <c r="BJ25" s="241"/>
      <c r="BK25" s="241"/>
      <c r="BL25" s="241"/>
      <c r="BM25" s="241"/>
      <c r="BN25" s="241"/>
      <c r="BO25" s="241"/>
      <c r="BP25" s="241"/>
      <c r="BQ25" s="241"/>
      <c r="BR25" s="241"/>
      <c r="BS25" s="241"/>
      <c r="BT25" s="241"/>
      <c r="BU25" s="241"/>
      <c r="BV25" s="241"/>
      <c r="BW25" s="241"/>
      <c r="BX25" s="241"/>
      <c r="BY25" s="241"/>
      <c r="BZ25" s="241"/>
      <c r="CA25" s="241"/>
      <c r="CB25" s="241"/>
      <c r="CC25" s="241"/>
      <c r="CD25" s="241"/>
      <c r="CE25" s="241"/>
      <c r="CF25" s="241"/>
      <c r="CG25" s="241"/>
      <c r="CH25" s="241"/>
      <c r="CI25" s="241"/>
      <c r="CJ25" s="241"/>
      <c r="CK25" s="241"/>
      <c r="CL25" s="241"/>
      <c r="CM25" s="241"/>
      <c r="CN25" s="241"/>
      <c r="CO25" s="241"/>
      <c r="CP25" s="241"/>
      <c r="CQ25" s="241"/>
      <c r="CR25" s="241"/>
      <c r="CS25" s="241"/>
      <c r="CT25" s="241"/>
      <c r="CU25" s="241"/>
      <c r="CV25" s="241"/>
      <c r="CW25" s="241"/>
      <c r="CX25" s="241"/>
      <c r="CY25" s="241"/>
      <c r="CZ25" s="241"/>
      <c r="DA25" s="241"/>
    </row>
    <row r="26" spans="6:105">
      <c r="G26" s="227"/>
      <c r="H26" s="241"/>
      <c r="I26" s="241"/>
      <c r="J26" s="241"/>
      <c r="K26" s="241"/>
      <c r="L26" s="241"/>
      <c r="M26" s="241"/>
      <c r="N26" s="241"/>
      <c r="O26" s="241"/>
      <c r="P26" s="241"/>
      <c r="Q26" s="241"/>
      <c r="R26" s="241"/>
      <c r="S26" s="241"/>
      <c r="T26" s="241"/>
      <c r="U26" s="241"/>
      <c r="V26" s="241"/>
      <c r="W26" s="241"/>
      <c r="X26" s="241"/>
      <c r="Y26" s="241"/>
      <c r="Z26" s="241"/>
      <c r="AA26" s="241"/>
      <c r="AB26" s="241"/>
      <c r="AC26" s="241"/>
      <c r="AD26" s="241"/>
      <c r="AE26" s="241"/>
      <c r="AF26" s="241"/>
      <c r="AG26" s="241"/>
      <c r="AH26" s="241"/>
      <c r="AI26" s="241"/>
      <c r="AJ26" s="241"/>
      <c r="AK26" s="241"/>
      <c r="AL26" s="241"/>
      <c r="AM26" s="241"/>
      <c r="AN26" s="241"/>
      <c r="AO26" s="241"/>
      <c r="AP26" s="241"/>
      <c r="AQ26" s="241"/>
      <c r="AR26" s="241"/>
      <c r="AS26" s="241"/>
      <c r="AT26" s="241"/>
      <c r="AU26" s="241"/>
      <c r="AV26" s="241"/>
      <c r="AW26" s="241"/>
      <c r="AX26" s="241"/>
      <c r="AY26" s="241"/>
      <c r="AZ26" s="241"/>
      <c r="BA26" s="241"/>
      <c r="BB26" s="241"/>
      <c r="BC26" s="241"/>
      <c r="BD26" s="241"/>
      <c r="BE26" s="241"/>
      <c r="BF26" s="241"/>
      <c r="BG26" s="241"/>
      <c r="BH26" s="241"/>
      <c r="BI26" s="241"/>
      <c r="BJ26" s="241"/>
      <c r="BK26" s="241"/>
      <c r="BL26" s="241"/>
      <c r="BM26" s="241"/>
      <c r="BN26" s="241"/>
      <c r="BO26" s="241"/>
      <c r="BP26" s="241"/>
      <c r="BQ26" s="241"/>
      <c r="BR26" s="241"/>
      <c r="BS26" s="241"/>
      <c r="BT26" s="241"/>
      <c r="BU26" s="241"/>
      <c r="BV26" s="241"/>
      <c r="BW26" s="241"/>
      <c r="BX26" s="241"/>
      <c r="BY26" s="241"/>
      <c r="BZ26" s="241"/>
      <c r="CA26" s="241"/>
      <c r="CB26" s="241"/>
      <c r="CC26" s="241"/>
      <c r="CD26" s="241"/>
      <c r="CE26" s="241"/>
      <c r="CF26" s="241"/>
      <c r="CG26" s="241"/>
      <c r="CH26" s="241"/>
      <c r="CI26" s="241"/>
      <c r="CJ26" s="241"/>
      <c r="CK26" s="241"/>
      <c r="CL26" s="241"/>
      <c r="CM26" s="241"/>
      <c r="CN26" s="241"/>
      <c r="CO26" s="241"/>
      <c r="CP26" s="241"/>
      <c r="CQ26" s="241"/>
      <c r="CR26" s="241"/>
      <c r="CS26" s="241"/>
      <c r="CT26" s="241"/>
      <c r="CU26" s="241"/>
      <c r="CV26" s="241"/>
      <c r="CW26" s="241"/>
      <c r="CX26" s="241"/>
      <c r="CY26" s="241"/>
      <c r="CZ26" s="241"/>
      <c r="DA26" s="241"/>
    </row>
    <row r="27" spans="6:105">
      <c r="G27" s="227"/>
      <c r="H27" s="241"/>
      <c r="I27" s="241"/>
      <c r="J27" s="241"/>
      <c r="K27" s="241"/>
      <c r="L27" s="241"/>
      <c r="M27" s="241"/>
      <c r="N27" s="241"/>
      <c r="O27" s="241"/>
      <c r="P27" s="241"/>
      <c r="Q27" s="241"/>
      <c r="R27" s="241"/>
      <c r="S27" s="241"/>
      <c r="T27" s="241"/>
      <c r="U27" s="241"/>
      <c r="V27" s="241"/>
      <c r="W27" s="241"/>
      <c r="X27" s="241"/>
      <c r="Y27" s="241"/>
      <c r="Z27" s="241"/>
      <c r="AA27" s="241"/>
      <c r="AB27" s="241"/>
      <c r="AC27" s="241"/>
      <c r="AD27" s="241"/>
      <c r="AE27" s="241"/>
      <c r="AF27" s="241"/>
      <c r="AG27" s="241"/>
      <c r="AH27" s="241"/>
      <c r="AI27" s="241"/>
      <c r="AJ27" s="241"/>
      <c r="AK27" s="241"/>
      <c r="AL27" s="241"/>
      <c r="AM27" s="241"/>
      <c r="AN27" s="241"/>
      <c r="AO27" s="241"/>
      <c r="AP27" s="241"/>
      <c r="AQ27" s="241"/>
      <c r="AR27" s="241"/>
      <c r="AS27" s="241"/>
      <c r="AT27" s="241"/>
      <c r="AU27" s="241"/>
      <c r="AV27" s="241"/>
      <c r="AW27" s="241"/>
      <c r="AX27" s="241"/>
      <c r="AY27" s="241"/>
      <c r="AZ27" s="241"/>
      <c r="BA27" s="241"/>
      <c r="BB27" s="241"/>
      <c r="BC27" s="241"/>
      <c r="BD27" s="241"/>
      <c r="BE27" s="241"/>
      <c r="BF27" s="241"/>
      <c r="BG27" s="241"/>
      <c r="BH27" s="241"/>
      <c r="BI27" s="241"/>
      <c r="BJ27" s="241"/>
      <c r="BK27" s="241"/>
      <c r="BL27" s="241"/>
      <c r="BM27" s="241"/>
      <c r="BN27" s="241"/>
      <c r="BO27" s="241"/>
      <c r="BP27" s="241"/>
      <c r="BQ27" s="241"/>
      <c r="BR27" s="241"/>
      <c r="BS27" s="241"/>
      <c r="BT27" s="241"/>
      <c r="BU27" s="241"/>
      <c r="BV27" s="241"/>
      <c r="BW27" s="241"/>
      <c r="BX27" s="241"/>
      <c r="BY27" s="241"/>
      <c r="BZ27" s="241"/>
      <c r="CA27" s="241"/>
      <c r="CB27" s="241"/>
      <c r="CC27" s="241"/>
      <c r="CD27" s="241"/>
      <c r="CE27" s="241"/>
      <c r="CF27" s="241"/>
      <c r="CG27" s="241"/>
      <c r="CH27" s="241"/>
      <c r="CI27" s="241"/>
      <c r="CJ27" s="241"/>
      <c r="CK27" s="241"/>
      <c r="CL27" s="241"/>
      <c r="CM27" s="241"/>
      <c r="CN27" s="241"/>
      <c r="CO27" s="241"/>
      <c r="CP27" s="241"/>
      <c r="CQ27" s="241"/>
      <c r="CR27" s="241"/>
      <c r="CS27" s="241"/>
      <c r="CT27" s="241"/>
      <c r="CU27" s="241"/>
      <c r="CV27" s="241"/>
      <c r="CW27" s="241"/>
      <c r="CX27" s="241"/>
      <c r="CY27" s="241"/>
      <c r="CZ27" s="241"/>
      <c r="DA27" s="241"/>
    </row>
    <row r="28" spans="6:105">
      <c r="G28" s="227"/>
      <c r="H28" s="241"/>
      <c r="I28" s="241"/>
      <c r="J28" s="241"/>
      <c r="K28" s="241"/>
      <c r="L28" s="241"/>
      <c r="M28" s="241"/>
      <c r="N28" s="241"/>
      <c r="O28" s="241"/>
      <c r="P28" s="241"/>
      <c r="Q28" s="241"/>
      <c r="R28" s="241"/>
      <c r="S28" s="241"/>
      <c r="T28" s="241"/>
      <c r="U28" s="241"/>
      <c r="V28" s="241"/>
      <c r="W28" s="241"/>
      <c r="X28" s="241"/>
      <c r="Y28" s="241"/>
      <c r="Z28" s="241"/>
      <c r="AA28" s="241"/>
      <c r="AB28" s="241"/>
      <c r="AC28" s="241"/>
      <c r="AD28" s="241"/>
      <c r="AE28" s="241"/>
      <c r="AF28" s="241"/>
      <c r="AG28" s="241"/>
      <c r="AH28" s="241"/>
      <c r="AI28" s="241"/>
      <c r="AJ28" s="241"/>
      <c r="AK28" s="241"/>
      <c r="AL28" s="241"/>
      <c r="AM28" s="241"/>
      <c r="AN28" s="241"/>
      <c r="AO28" s="241"/>
      <c r="AP28" s="241"/>
      <c r="AQ28" s="241"/>
      <c r="AR28" s="241"/>
      <c r="AS28" s="241"/>
      <c r="AT28" s="241"/>
      <c r="AU28" s="241"/>
      <c r="AV28" s="241"/>
      <c r="AW28" s="241"/>
      <c r="AX28" s="241"/>
      <c r="AY28" s="241"/>
      <c r="AZ28" s="241"/>
      <c r="BA28" s="241"/>
      <c r="BB28" s="241"/>
      <c r="BC28" s="241"/>
      <c r="BD28" s="241"/>
      <c r="BE28" s="241"/>
      <c r="BF28" s="241"/>
      <c r="BG28" s="241"/>
      <c r="BH28" s="241"/>
      <c r="BI28" s="241"/>
      <c r="BJ28" s="241"/>
      <c r="BK28" s="241"/>
      <c r="BL28" s="241"/>
      <c r="BM28" s="241"/>
      <c r="BN28" s="241"/>
      <c r="BO28" s="241"/>
      <c r="BP28" s="241"/>
      <c r="BQ28" s="241"/>
      <c r="BR28" s="241"/>
      <c r="BS28" s="241"/>
      <c r="BT28" s="241"/>
      <c r="BU28" s="241"/>
      <c r="BV28" s="241"/>
      <c r="BW28" s="241"/>
      <c r="BX28" s="241"/>
      <c r="BY28" s="241"/>
      <c r="BZ28" s="241"/>
      <c r="CA28" s="241"/>
      <c r="CB28" s="241"/>
      <c r="CC28" s="241"/>
      <c r="CD28" s="241"/>
      <c r="CE28" s="241"/>
      <c r="CF28" s="241"/>
      <c r="CG28" s="241"/>
      <c r="CH28" s="241"/>
      <c r="CI28" s="241"/>
      <c r="CJ28" s="241"/>
      <c r="CK28" s="241"/>
      <c r="CL28" s="241"/>
      <c r="CM28" s="241"/>
      <c r="CN28" s="241"/>
      <c r="CO28" s="241"/>
      <c r="CP28" s="241"/>
      <c r="CQ28" s="241"/>
      <c r="CR28" s="241"/>
      <c r="CS28" s="241"/>
      <c r="CT28" s="241"/>
      <c r="CU28" s="241"/>
      <c r="CV28" s="241"/>
      <c r="CW28" s="241"/>
      <c r="CX28" s="241"/>
      <c r="CY28" s="241"/>
      <c r="CZ28" s="241"/>
      <c r="DA28" s="241"/>
    </row>
    <row r="29" spans="6:105">
      <c r="G29" s="227"/>
      <c r="H29" s="241"/>
      <c r="I29" s="241"/>
      <c r="J29" s="241"/>
      <c r="K29" s="241"/>
      <c r="L29" s="241"/>
      <c r="M29" s="241"/>
      <c r="N29" s="241"/>
      <c r="O29" s="241"/>
      <c r="P29" s="241"/>
      <c r="Q29" s="241"/>
      <c r="R29" s="241"/>
      <c r="S29" s="241"/>
      <c r="T29" s="241"/>
      <c r="U29" s="241"/>
      <c r="V29" s="241"/>
      <c r="W29" s="241"/>
      <c r="X29" s="241"/>
      <c r="Y29" s="241"/>
      <c r="Z29" s="241"/>
      <c r="AA29" s="241"/>
      <c r="AB29" s="241"/>
      <c r="AC29" s="241"/>
      <c r="AD29" s="241"/>
      <c r="AE29" s="241"/>
      <c r="AF29" s="241"/>
      <c r="AG29" s="241"/>
      <c r="AH29" s="241"/>
      <c r="AI29" s="241"/>
      <c r="AJ29" s="241"/>
      <c r="AK29" s="241"/>
      <c r="AL29" s="241"/>
      <c r="AM29" s="241"/>
      <c r="AN29" s="241"/>
      <c r="AO29" s="241"/>
      <c r="AP29" s="241"/>
      <c r="AQ29" s="241"/>
      <c r="AR29" s="241"/>
      <c r="AS29" s="241"/>
      <c r="AT29" s="241"/>
      <c r="AU29" s="241"/>
      <c r="AV29" s="241"/>
      <c r="AW29" s="241"/>
      <c r="AX29" s="241"/>
      <c r="AY29" s="241"/>
      <c r="AZ29" s="241"/>
      <c r="BA29" s="241"/>
      <c r="BB29" s="241"/>
      <c r="BC29" s="241"/>
      <c r="BD29" s="241"/>
      <c r="BE29" s="241"/>
      <c r="BF29" s="241"/>
      <c r="BG29" s="241"/>
      <c r="BH29" s="241"/>
      <c r="BI29" s="241"/>
      <c r="BJ29" s="241"/>
      <c r="BK29" s="241"/>
      <c r="BL29" s="241"/>
      <c r="BM29" s="241"/>
      <c r="BN29" s="241"/>
      <c r="BO29" s="241"/>
      <c r="BP29" s="241"/>
      <c r="BQ29" s="241"/>
      <c r="BR29" s="241"/>
      <c r="BS29" s="241"/>
      <c r="BT29" s="241"/>
      <c r="BU29" s="241"/>
      <c r="BV29" s="241"/>
      <c r="BW29" s="241"/>
      <c r="BX29" s="241"/>
      <c r="BY29" s="241"/>
      <c r="BZ29" s="241"/>
      <c r="CA29" s="241"/>
      <c r="CB29" s="241"/>
      <c r="CC29" s="241"/>
      <c r="CD29" s="241"/>
      <c r="CE29" s="241"/>
      <c r="CF29" s="241"/>
      <c r="CG29" s="241"/>
      <c r="CH29" s="241"/>
      <c r="CI29" s="241"/>
      <c r="CJ29" s="241"/>
      <c r="CK29" s="241"/>
      <c r="CL29" s="241"/>
      <c r="CM29" s="241"/>
      <c r="CN29" s="241"/>
      <c r="CO29" s="241"/>
      <c r="CP29" s="241"/>
      <c r="CQ29" s="241"/>
      <c r="CR29" s="241"/>
      <c r="CS29" s="241"/>
      <c r="CT29" s="241"/>
      <c r="CU29" s="241"/>
      <c r="CV29" s="241"/>
      <c r="CW29" s="241"/>
      <c r="CX29" s="241"/>
      <c r="CY29" s="241"/>
      <c r="CZ29" s="241"/>
      <c r="DA29" s="241"/>
    </row>
    <row r="30" spans="6:105">
      <c r="G30" s="227"/>
      <c r="H30" s="241"/>
      <c r="I30" s="241"/>
      <c r="J30" s="241"/>
      <c r="K30" s="241"/>
      <c r="L30" s="241"/>
      <c r="M30" s="241"/>
      <c r="N30" s="241"/>
      <c r="O30" s="241"/>
      <c r="P30" s="241"/>
      <c r="Q30" s="241"/>
      <c r="R30" s="241"/>
      <c r="S30" s="241"/>
      <c r="T30" s="241"/>
      <c r="U30" s="241"/>
      <c r="V30" s="241"/>
      <c r="W30" s="241"/>
      <c r="X30" s="241"/>
      <c r="Y30" s="241"/>
      <c r="Z30" s="241"/>
      <c r="AA30" s="241"/>
      <c r="AB30" s="241"/>
      <c r="AC30" s="241"/>
      <c r="AD30" s="241"/>
      <c r="AE30" s="241"/>
      <c r="AF30" s="241"/>
      <c r="AG30" s="241"/>
      <c r="AH30" s="241"/>
      <c r="AI30" s="241"/>
      <c r="AJ30" s="241"/>
      <c r="AK30" s="241"/>
      <c r="AL30" s="241"/>
      <c r="AM30" s="241"/>
      <c r="AN30" s="241"/>
      <c r="AO30" s="241"/>
      <c r="AP30" s="241"/>
      <c r="AQ30" s="241"/>
      <c r="AR30" s="241"/>
      <c r="AS30" s="241"/>
      <c r="AT30" s="241"/>
      <c r="AU30" s="241"/>
      <c r="AV30" s="241"/>
      <c r="AW30" s="241"/>
      <c r="AX30" s="241"/>
      <c r="AY30" s="241"/>
      <c r="AZ30" s="241"/>
      <c r="BA30" s="241"/>
      <c r="BB30" s="241"/>
      <c r="BC30" s="241"/>
      <c r="BD30" s="241"/>
      <c r="BE30" s="241"/>
      <c r="BF30" s="241"/>
      <c r="BG30" s="241"/>
      <c r="BH30" s="241"/>
      <c r="BI30" s="241"/>
      <c r="BJ30" s="241"/>
      <c r="BK30" s="241"/>
      <c r="BL30" s="241"/>
      <c r="BM30" s="241"/>
      <c r="BN30" s="241"/>
      <c r="BO30" s="241"/>
      <c r="BP30" s="241"/>
      <c r="BQ30" s="241"/>
      <c r="BR30" s="241"/>
      <c r="BS30" s="241"/>
      <c r="BT30" s="241"/>
      <c r="BU30" s="241"/>
      <c r="BV30" s="241"/>
      <c r="BW30" s="241"/>
      <c r="BX30" s="241"/>
      <c r="BY30" s="241"/>
      <c r="BZ30" s="241"/>
      <c r="CA30" s="241"/>
      <c r="CB30" s="241"/>
      <c r="CC30" s="241"/>
      <c r="CD30" s="241"/>
      <c r="CE30" s="241"/>
      <c r="CF30" s="241"/>
      <c r="CG30" s="241"/>
      <c r="CH30" s="241"/>
      <c r="CI30" s="241"/>
      <c r="CJ30" s="241"/>
      <c r="CK30" s="241"/>
      <c r="CL30" s="241"/>
      <c r="CM30" s="241"/>
      <c r="CN30" s="241"/>
      <c r="CO30" s="241"/>
      <c r="CP30" s="241"/>
      <c r="CQ30" s="241"/>
      <c r="CR30" s="241"/>
      <c r="CS30" s="241"/>
      <c r="CT30" s="241"/>
      <c r="CU30" s="241"/>
      <c r="CV30" s="241"/>
      <c r="CW30" s="241"/>
      <c r="CX30" s="241"/>
      <c r="CY30" s="241"/>
      <c r="CZ30" s="241"/>
      <c r="DA30" s="241"/>
    </row>
    <row r="31" spans="6:105">
      <c r="G31" s="227"/>
      <c r="H31" s="241"/>
      <c r="I31" s="241"/>
      <c r="J31" s="241"/>
      <c r="K31" s="241"/>
      <c r="L31" s="241"/>
      <c r="M31" s="241"/>
      <c r="N31" s="241"/>
      <c r="O31" s="241"/>
      <c r="P31" s="241"/>
      <c r="Q31" s="241"/>
      <c r="R31" s="241"/>
      <c r="S31" s="241"/>
      <c r="T31" s="241"/>
      <c r="U31" s="241"/>
      <c r="V31" s="241"/>
      <c r="W31" s="241"/>
      <c r="X31" s="241"/>
      <c r="Y31" s="241"/>
      <c r="Z31" s="241"/>
      <c r="AA31" s="241"/>
      <c r="AB31" s="241"/>
      <c r="AC31" s="241"/>
      <c r="AD31" s="241"/>
      <c r="AE31" s="241"/>
      <c r="AF31" s="241"/>
      <c r="AG31" s="241"/>
      <c r="AH31" s="241"/>
      <c r="AI31" s="241"/>
      <c r="AJ31" s="241"/>
      <c r="AK31" s="241"/>
      <c r="AL31" s="241"/>
      <c r="AM31" s="241"/>
      <c r="AN31" s="241"/>
      <c r="AO31" s="241"/>
      <c r="AP31" s="241"/>
      <c r="AQ31" s="241"/>
      <c r="AR31" s="241"/>
      <c r="AS31" s="241"/>
      <c r="AT31" s="241"/>
      <c r="AU31" s="241"/>
      <c r="AV31" s="241"/>
      <c r="AW31" s="241"/>
      <c r="AX31" s="241"/>
      <c r="AY31" s="241"/>
      <c r="AZ31" s="241"/>
      <c r="BA31" s="241"/>
      <c r="BB31" s="241"/>
      <c r="BC31" s="241"/>
      <c r="BD31" s="241"/>
      <c r="BE31" s="241"/>
      <c r="BF31" s="241"/>
      <c r="BG31" s="241"/>
      <c r="BH31" s="241"/>
      <c r="BI31" s="241"/>
      <c r="BJ31" s="241"/>
      <c r="BK31" s="241"/>
      <c r="BL31" s="241"/>
      <c r="BM31" s="241"/>
      <c r="BN31" s="241"/>
      <c r="BO31" s="241"/>
      <c r="BP31" s="241"/>
      <c r="BQ31" s="241"/>
      <c r="BR31" s="241"/>
      <c r="BS31" s="241"/>
      <c r="BT31" s="241"/>
      <c r="BU31" s="241"/>
      <c r="BV31" s="241"/>
      <c r="BW31" s="241"/>
      <c r="BX31" s="241"/>
      <c r="BY31" s="241"/>
      <c r="BZ31" s="241"/>
      <c r="CA31" s="241"/>
      <c r="CB31" s="241"/>
      <c r="CC31" s="241"/>
      <c r="CD31" s="241"/>
      <c r="CE31" s="241"/>
      <c r="CF31" s="241"/>
      <c r="CG31" s="241"/>
      <c r="CH31" s="241"/>
      <c r="CI31" s="241"/>
      <c r="CJ31" s="241"/>
      <c r="CK31" s="241"/>
      <c r="CL31" s="241"/>
      <c r="CM31" s="241"/>
      <c r="CN31" s="241"/>
      <c r="CO31" s="241"/>
      <c r="CP31" s="241"/>
      <c r="CQ31" s="241"/>
      <c r="CR31" s="241"/>
      <c r="CS31" s="241"/>
      <c r="CT31" s="241"/>
      <c r="CU31" s="241"/>
      <c r="CV31" s="241"/>
      <c r="CW31" s="241"/>
      <c r="CX31" s="241"/>
      <c r="CY31" s="241"/>
      <c r="CZ31" s="241"/>
      <c r="DA31" s="241"/>
    </row>
    <row r="32" spans="6:105">
      <c r="G32" s="227"/>
      <c r="H32" s="241"/>
      <c r="I32" s="241"/>
      <c r="J32" s="241"/>
      <c r="K32" s="241"/>
      <c r="L32" s="241"/>
      <c r="M32" s="241"/>
      <c r="N32" s="241"/>
      <c r="O32" s="241"/>
      <c r="P32" s="241"/>
      <c r="Q32" s="241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  <c r="AD32" s="241"/>
      <c r="AE32" s="241"/>
      <c r="AF32" s="241"/>
      <c r="AG32" s="241"/>
      <c r="AH32" s="241"/>
      <c r="AI32" s="241"/>
      <c r="AJ32" s="241"/>
      <c r="AK32" s="241"/>
      <c r="AL32" s="241"/>
      <c r="AM32" s="241"/>
      <c r="AN32" s="241"/>
      <c r="AO32" s="241"/>
      <c r="AP32" s="241"/>
      <c r="AQ32" s="241"/>
      <c r="AR32" s="241"/>
      <c r="AS32" s="241"/>
      <c r="AT32" s="241"/>
      <c r="AU32" s="241"/>
      <c r="AV32" s="241"/>
      <c r="AW32" s="241"/>
      <c r="AX32" s="241"/>
      <c r="AY32" s="241"/>
      <c r="AZ32" s="241"/>
      <c r="BA32" s="241"/>
      <c r="BB32" s="241"/>
      <c r="BC32" s="241"/>
      <c r="BD32" s="241"/>
      <c r="BE32" s="241"/>
      <c r="BF32" s="241"/>
      <c r="BG32" s="241"/>
      <c r="BH32" s="241"/>
      <c r="BI32" s="241"/>
      <c r="BJ32" s="241"/>
      <c r="BK32" s="241"/>
      <c r="BL32" s="241"/>
      <c r="BM32" s="241"/>
      <c r="BN32" s="241"/>
      <c r="BO32" s="241"/>
      <c r="BP32" s="241"/>
      <c r="BQ32" s="241"/>
      <c r="BR32" s="241"/>
      <c r="BS32" s="241"/>
      <c r="BT32" s="241"/>
      <c r="BU32" s="241"/>
      <c r="BV32" s="241"/>
      <c r="BW32" s="241"/>
      <c r="BX32" s="241"/>
      <c r="BY32" s="241"/>
      <c r="BZ32" s="241"/>
      <c r="CA32" s="241"/>
      <c r="CB32" s="241"/>
      <c r="CC32" s="241"/>
      <c r="CD32" s="241"/>
      <c r="CE32" s="241"/>
      <c r="CF32" s="241"/>
      <c r="CG32" s="241"/>
      <c r="CH32" s="241"/>
      <c r="CI32" s="241"/>
      <c r="CJ32" s="241"/>
      <c r="CK32" s="241"/>
      <c r="CL32" s="241"/>
      <c r="CM32" s="241"/>
      <c r="CN32" s="241"/>
      <c r="CO32" s="241"/>
      <c r="CP32" s="241"/>
      <c r="CQ32" s="241"/>
      <c r="CR32" s="241"/>
      <c r="CS32" s="241"/>
      <c r="CT32" s="241"/>
      <c r="CU32" s="241"/>
      <c r="CV32" s="241"/>
      <c r="CW32" s="241"/>
      <c r="CX32" s="241"/>
      <c r="CY32" s="241"/>
      <c r="CZ32" s="241"/>
      <c r="DA32" s="241"/>
    </row>
    <row r="33" spans="7:105">
      <c r="G33" s="227"/>
      <c r="H33" s="241"/>
      <c r="I33" s="241"/>
      <c r="J33" s="241"/>
      <c r="K33" s="241"/>
      <c r="L33" s="241"/>
      <c r="M33" s="241"/>
      <c r="N33" s="241"/>
      <c r="O33" s="241"/>
      <c r="P33" s="241"/>
      <c r="Q33" s="241"/>
      <c r="R33" s="241"/>
      <c r="S33" s="241"/>
      <c r="T33" s="241"/>
      <c r="U33" s="241"/>
      <c r="V33" s="241"/>
      <c r="W33" s="241"/>
      <c r="X33" s="241"/>
      <c r="Y33" s="241"/>
      <c r="Z33" s="241"/>
      <c r="AA33" s="241"/>
      <c r="AB33" s="241"/>
      <c r="AC33" s="241"/>
      <c r="AD33" s="241"/>
      <c r="AE33" s="241"/>
      <c r="AF33" s="241"/>
      <c r="AG33" s="241"/>
      <c r="AH33" s="241"/>
      <c r="AI33" s="241"/>
      <c r="AJ33" s="241"/>
      <c r="AK33" s="241"/>
      <c r="AL33" s="241"/>
      <c r="AM33" s="241"/>
      <c r="AN33" s="241"/>
      <c r="AO33" s="241"/>
      <c r="AP33" s="241"/>
      <c r="AQ33" s="241"/>
      <c r="AR33" s="241"/>
      <c r="AS33" s="241"/>
      <c r="AT33" s="241"/>
      <c r="AU33" s="241"/>
      <c r="AV33" s="241"/>
      <c r="AW33" s="241"/>
      <c r="AX33" s="241"/>
      <c r="AY33" s="241"/>
      <c r="AZ33" s="241"/>
      <c r="BA33" s="241"/>
      <c r="BB33" s="241"/>
      <c r="BC33" s="241"/>
      <c r="BD33" s="241"/>
      <c r="BE33" s="241"/>
      <c r="BF33" s="241"/>
      <c r="BG33" s="241"/>
      <c r="BH33" s="241"/>
      <c r="BI33" s="241"/>
      <c r="BJ33" s="241"/>
      <c r="BK33" s="241"/>
      <c r="BL33" s="241"/>
      <c r="BM33" s="241"/>
      <c r="BN33" s="241"/>
      <c r="BO33" s="241"/>
      <c r="BP33" s="241"/>
      <c r="BQ33" s="241"/>
      <c r="BR33" s="241"/>
      <c r="BS33" s="241"/>
      <c r="BT33" s="241"/>
      <c r="BU33" s="241"/>
      <c r="BV33" s="241"/>
      <c r="BW33" s="241"/>
      <c r="BX33" s="241"/>
      <c r="BY33" s="241"/>
      <c r="BZ33" s="241"/>
      <c r="CA33" s="241"/>
      <c r="CB33" s="241"/>
      <c r="CC33" s="241"/>
      <c r="CD33" s="241"/>
      <c r="CE33" s="241"/>
      <c r="CF33" s="241"/>
      <c r="CG33" s="241"/>
      <c r="CH33" s="241"/>
      <c r="CI33" s="241"/>
      <c r="CJ33" s="241"/>
      <c r="CK33" s="241"/>
      <c r="CL33" s="241"/>
      <c r="CM33" s="241"/>
      <c r="CN33" s="241"/>
      <c r="CO33" s="241"/>
      <c r="CP33" s="241"/>
      <c r="CQ33" s="241"/>
      <c r="CR33" s="241"/>
      <c r="CS33" s="241"/>
      <c r="CT33" s="241"/>
      <c r="CU33" s="241"/>
      <c r="CV33" s="241"/>
      <c r="CW33" s="241"/>
      <c r="CX33" s="241"/>
      <c r="CY33" s="241"/>
      <c r="CZ33" s="241"/>
      <c r="DA33" s="241"/>
    </row>
    <row r="34" spans="7:105">
      <c r="G34" s="227"/>
      <c r="H34" s="241"/>
      <c r="I34" s="241"/>
      <c r="J34" s="241"/>
      <c r="K34" s="241"/>
      <c r="L34" s="241"/>
      <c r="M34" s="241"/>
      <c r="N34" s="241"/>
      <c r="O34" s="241"/>
      <c r="P34" s="241"/>
      <c r="Q34" s="241"/>
      <c r="R34" s="241"/>
      <c r="S34" s="241"/>
      <c r="T34" s="241"/>
      <c r="U34" s="241"/>
      <c r="V34" s="241"/>
      <c r="W34" s="241"/>
      <c r="X34" s="241"/>
      <c r="Y34" s="241"/>
      <c r="Z34" s="241"/>
      <c r="AA34" s="241"/>
      <c r="AB34" s="241"/>
      <c r="AC34" s="241"/>
      <c r="AD34" s="241"/>
      <c r="AE34" s="241"/>
      <c r="AF34" s="241"/>
      <c r="AG34" s="241"/>
      <c r="AH34" s="241"/>
      <c r="AI34" s="241"/>
      <c r="AJ34" s="241"/>
      <c r="AK34" s="241"/>
      <c r="AL34" s="241"/>
      <c r="AM34" s="241"/>
      <c r="AN34" s="241"/>
      <c r="AO34" s="241"/>
      <c r="AP34" s="241"/>
      <c r="AQ34" s="241"/>
      <c r="AR34" s="241"/>
      <c r="AS34" s="241"/>
      <c r="AT34" s="241"/>
      <c r="AU34" s="241"/>
      <c r="AV34" s="241"/>
      <c r="AW34" s="241"/>
      <c r="AX34" s="241"/>
      <c r="AY34" s="241"/>
      <c r="AZ34" s="241"/>
      <c r="BA34" s="241"/>
      <c r="BB34" s="241"/>
      <c r="BC34" s="241"/>
      <c r="BD34" s="241"/>
      <c r="BE34" s="241"/>
      <c r="BF34" s="241"/>
      <c r="BG34" s="241"/>
      <c r="BH34" s="241"/>
      <c r="BI34" s="241"/>
      <c r="BJ34" s="241"/>
      <c r="BK34" s="241"/>
      <c r="BL34" s="241"/>
      <c r="BM34" s="241"/>
      <c r="BN34" s="241"/>
      <c r="BO34" s="241"/>
      <c r="BP34" s="241"/>
      <c r="BQ34" s="241"/>
      <c r="BR34" s="241"/>
      <c r="BS34" s="241"/>
      <c r="BT34" s="241"/>
      <c r="BU34" s="241"/>
      <c r="BV34" s="241"/>
      <c r="BW34" s="241"/>
      <c r="BX34" s="241"/>
      <c r="BY34" s="241"/>
      <c r="BZ34" s="241"/>
      <c r="CA34" s="241"/>
      <c r="CB34" s="241"/>
      <c r="CC34" s="241"/>
      <c r="CD34" s="241"/>
      <c r="CE34" s="241"/>
      <c r="CF34" s="241"/>
      <c r="CG34" s="241"/>
      <c r="CH34" s="241"/>
      <c r="CI34" s="241"/>
      <c r="CJ34" s="241"/>
      <c r="CK34" s="241"/>
      <c r="CL34" s="241"/>
      <c r="CM34" s="241"/>
      <c r="CN34" s="241"/>
      <c r="CO34" s="241"/>
      <c r="CP34" s="241"/>
      <c r="CQ34" s="241"/>
      <c r="CR34" s="241"/>
      <c r="CS34" s="241"/>
      <c r="CT34" s="241"/>
      <c r="CU34" s="241"/>
      <c r="CV34" s="241"/>
      <c r="CW34" s="241"/>
      <c r="CX34" s="241"/>
      <c r="CY34" s="241"/>
      <c r="CZ34" s="241"/>
      <c r="DA34" s="241"/>
    </row>
    <row r="35" spans="7:105">
      <c r="G35" s="227"/>
      <c r="H35" s="241"/>
      <c r="I35" s="241"/>
      <c r="J35" s="241"/>
      <c r="K35" s="241"/>
      <c r="L35" s="241"/>
      <c r="M35" s="241"/>
      <c r="N35" s="241"/>
      <c r="O35" s="241"/>
      <c r="P35" s="241"/>
      <c r="Q35" s="241"/>
      <c r="R35" s="241"/>
      <c r="S35" s="241"/>
      <c r="T35" s="241"/>
      <c r="U35" s="241"/>
      <c r="V35" s="241"/>
      <c r="W35" s="241"/>
      <c r="X35" s="241"/>
      <c r="Y35" s="241"/>
      <c r="Z35" s="241"/>
      <c r="AA35" s="241"/>
      <c r="AB35" s="241"/>
      <c r="AC35" s="241"/>
      <c r="AD35" s="241"/>
      <c r="AE35" s="241"/>
      <c r="AF35" s="241"/>
      <c r="AG35" s="241"/>
      <c r="AH35" s="241"/>
      <c r="AI35" s="241"/>
      <c r="AJ35" s="241"/>
      <c r="AK35" s="241"/>
      <c r="AL35" s="241"/>
      <c r="AM35" s="241"/>
      <c r="AN35" s="241"/>
      <c r="AO35" s="241"/>
      <c r="AP35" s="241"/>
      <c r="AQ35" s="241"/>
      <c r="AR35" s="241"/>
      <c r="AS35" s="241"/>
      <c r="AT35" s="241"/>
      <c r="AU35" s="241"/>
      <c r="AV35" s="241"/>
      <c r="AW35" s="241"/>
      <c r="AX35" s="241"/>
      <c r="AY35" s="241"/>
      <c r="AZ35" s="241"/>
      <c r="BA35" s="241"/>
      <c r="BB35" s="241"/>
      <c r="BC35" s="241"/>
      <c r="BD35" s="241"/>
      <c r="BE35" s="241"/>
      <c r="BF35" s="241"/>
      <c r="BG35" s="241"/>
      <c r="BH35" s="241"/>
      <c r="BI35" s="241"/>
      <c r="BJ35" s="241"/>
      <c r="BK35" s="241"/>
      <c r="BL35" s="241"/>
      <c r="BM35" s="241"/>
      <c r="BN35" s="241"/>
      <c r="BO35" s="241"/>
      <c r="BP35" s="241"/>
      <c r="BQ35" s="241"/>
      <c r="BR35" s="241"/>
      <c r="BS35" s="241"/>
      <c r="BT35" s="241"/>
      <c r="BU35" s="241"/>
      <c r="BV35" s="241"/>
      <c r="BW35" s="241"/>
      <c r="BX35" s="241"/>
      <c r="BY35" s="241"/>
      <c r="BZ35" s="241"/>
      <c r="CA35" s="241"/>
      <c r="CB35" s="241"/>
      <c r="CC35" s="241"/>
      <c r="CD35" s="241"/>
      <c r="CE35" s="241"/>
      <c r="CF35" s="241"/>
      <c r="CG35" s="241"/>
      <c r="CH35" s="241"/>
      <c r="CI35" s="241"/>
      <c r="CJ35" s="241"/>
      <c r="CK35" s="241"/>
      <c r="CL35" s="241"/>
      <c r="CM35" s="241"/>
      <c r="CN35" s="241"/>
      <c r="CO35" s="241"/>
      <c r="CP35" s="241"/>
      <c r="CQ35" s="241"/>
      <c r="CR35" s="241"/>
      <c r="CS35" s="241"/>
      <c r="CT35" s="241"/>
      <c r="CU35" s="241"/>
      <c r="CV35" s="241"/>
      <c r="CW35" s="241"/>
      <c r="CX35" s="241"/>
      <c r="CY35" s="241"/>
      <c r="CZ35" s="241"/>
      <c r="DA35" s="241"/>
    </row>
    <row r="36" spans="7:105">
      <c r="G36" s="227"/>
      <c r="H36" s="241"/>
      <c r="I36" s="241"/>
      <c r="J36" s="241"/>
      <c r="K36" s="241"/>
      <c r="L36" s="241"/>
      <c r="M36" s="241"/>
      <c r="N36" s="241"/>
      <c r="O36" s="241"/>
      <c r="P36" s="241"/>
      <c r="Q36" s="241"/>
      <c r="R36" s="241"/>
      <c r="S36" s="241"/>
      <c r="T36" s="241"/>
      <c r="U36" s="241"/>
      <c r="V36" s="241"/>
      <c r="W36" s="241"/>
      <c r="X36" s="241"/>
      <c r="Y36" s="241"/>
      <c r="Z36" s="241"/>
      <c r="AA36" s="241"/>
      <c r="AB36" s="241"/>
      <c r="AC36" s="241"/>
      <c r="AD36" s="241"/>
      <c r="AE36" s="241"/>
      <c r="AF36" s="241"/>
      <c r="AG36" s="241"/>
      <c r="AH36" s="241"/>
      <c r="AI36" s="241"/>
      <c r="AJ36" s="241"/>
      <c r="AK36" s="241"/>
      <c r="AL36" s="241"/>
      <c r="AM36" s="241"/>
      <c r="AN36" s="241"/>
      <c r="AO36" s="241"/>
      <c r="AP36" s="241"/>
      <c r="AQ36" s="241"/>
      <c r="AR36" s="241"/>
      <c r="AS36" s="241"/>
      <c r="AT36" s="241"/>
      <c r="AU36" s="241"/>
      <c r="AV36" s="241"/>
      <c r="AW36" s="241"/>
      <c r="AX36" s="241"/>
      <c r="AY36" s="241"/>
      <c r="AZ36" s="241"/>
      <c r="BA36" s="241"/>
      <c r="BB36" s="241"/>
      <c r="BC36" s="241"/>
      <c r="BD36" s="241"/>
      <c r="BE36" s="241"/>
      <c r="BF36" s="241"/>
      <c r="BG36" s="241"/>
      <c r="BH36" s="241"/>
      <c r="BI36" s="241"/>
      <c r="BJ36" s="241"/>
      <c r="BK36" s="241"/>
      <c r="BL36" s="241"/>
      <c r="BM36" s="241"/>
      <c r="BN36" s="241"/>
      <c r="BO36" s="241"/>
      <c r="BP36" s="241"/>
      <c r="BQ36" s="241"/>
      <c r="BR36" s="241"/>
      <c r="BS36" s="241"/>
      <c r="BT36" s="241"/>
      <c r="BU36" s="241"/>
      <c r="BV36" s="241"/>
      <c r="BW36" s="241"/>
      <c r="BX36" s="241"/>
      <c r="BY36" s="241"/>
      <c r="BZ36" s="241"/>
      <c r="CA36" s="241"/>
      <c r="CB36" s="241"/>
      <c r="CC36" s="241"/>
      <c r="CD36" s="241"/>
      <c r="CE36" s="241"/>
      <c r="CF36" s="241"/>
      <c r="CG36" s="241"/>
      <c r="CH36" s="241"/>
      <c r="CI36" s="241"/>
      <c r="CJ36" s="241"/>
      <c r="CK36" s="241"/>
      <c r="CL36" s="241"/>
      <c r="CM36" s="241"/>
      <c r="CN36" s="241"/>
      <c r="CO36" s="241"/>
      <c r="CP36" s="241"/>
      <c r="CQ36" s="241"/>
      <c r="CR36" s="241"/>
      <c r="CS36" s="241"/>
      <c r="CT36" s="241"/>
      <c r="CU36" s="241"/>
      <c r="CV36" s="241"/>
      <c r="CW36" s="241"/>
      <c r="CX36" s="241"/>
      <c r="CY36" s="241"/>
      <c r="CZ36" s="241"/>
      <c r="DA36" s="241"/>
    </row>
    <row r="37" spans="7:105">
      <c r="G37" s="227"/>
      <c r="H37" s="241"/>
      <c r="I37" s="241"/>
      <c r="J37" s="241"/>
      <c r="K37" s="241"/>
      <c r="L37" s="241"/>
      <c r="M37" s="241"/>
      <c r="N37" s="241"/>
      <c r="O37" s="241"/>
      <c r="P37" s="241"/>
      <c r="Q37" s="241"/>
      <c r="R37" s="241"/>
      <c r="S37" s="241"/>
      <c r="T37" s="241"/>
      <c r="U37" s="241"/>
      <c r="V37" s="241"/>
      <c r="W37" s="241"/>
      <c r="X37" s="241"/>
      <c r="Y37" s="241"/>
      <c r="Z37" s="241"/>
      <c r="AA37" s="241"/>
      <c r="AB37" s="241"/>
      <c r="AC37" s="241"/>
      <c r="AD37" s="241"/>
      <c r="AE37" s="241"/>
      <c r="AF37" s="241"/>
      <c r="AG37" s="241"/>
      <c r="AH37" s="241"/>
      <c r="AI37" s="241"/>
      <c r="AJ37" s="241"/>
      <c r="AK37" s="241"/>
      <c r="AL37" s="241"/>
      <c r="AM37" s="241"/>
      <c r="AN37" s="241"/>
      <c r="AO37" s="241"/>
      <c r="AP37" s="241"/>
      <c r="AQ37" s="241"/>
      <c r="AR37" s="241"/>
      <c r="AS37" s="241"/>
      <c r="AT37" s="241"/>
      <c r="AU37" s="241"/>
      <c r="AV37" s="241"/>
      <c r="AW37" s="241"/>
      <c r="AX37" s="241"/>
      <c r="AY37" s="241"/>
      <c r="AZ37" s="241"/>
      <c r="BA37" s="241"/>
      <c r="BB37" s="241"/>
      <c r="BC37" s="241"/>
      <c r="BD37" s="241"/>
      <c r="BE37" s="241"/>
      <c r="BF37" s="241"/>
      <c r="BG37" s="241"/>
      <c r="BH37" s="241"/>
      <c r="BI37" s="241"/>
      <c r="BJ37" s="241"/>
      <c r="BK37" s="241"/>
      <c r="BL37" s="241"/>
      <c r="BM37" s="241"/>
      <c r="BN37" s="241"/>
      <c r="BO37" s="241"/>
      <c r="BP37" s="241"/>
      <c r="BQ37" s="241"/>
      <c r="BR37" s="241"/>
      <c r="BS37" s="241"/>
      <c r="BT37" s="241"/>
      <c r="BU37" s="241"/>
      <c r="BV37" s="241"/>
      <c r="BW37" s="241"/>
      <c r="BX37" s="241"/>
      <c r="BY37" s="241"/>
      <c r="BZ37" s="241"/>
      <c r="CA37" s="241"/>
      <c r="CB37" s="241"/>
      <c r="CC37" s="241"/>
      <c r="CD37" s="241"/>
      <c r="CE37" s="241"/>
      <c r="CF37" s="241"/>
      <c r="CG37" s="241"/>
      <c r="CH37" s="241"/>
      <c r="CI37" s="241"/>
      <c r="CJ37" s="241"/>
      <c r="CK37" s="241"/>
      <c r="CL37" s="241"/>
      <c r="CM37" s="241"/>
      <c r="CN37" s="241"/>
      <c r="CO37" s="241"/>
      <c r="CP37" s="241"/>
      <c r="CQ37" s="241"/>
      <c r="CR37" s="241"/>
      <c r="CS37" s="241"/>
      <c r="CT37" s="241"/>
      <c r="CU37" s="241"/>
      <c r="CV37" s="241"/>
      <c r="CW37" s="241"/>
      <c r="CX37" s="241"/>
      <c r="CY37" s="241"/>
      <c r="CZ37" s="241"/>
      <c r="DA37" s="241"/>
    </row>
    <row r="38" spans="7:105">
      <c r="G38" s="227"/>
      <c r="H38" s="241"/>
      <c r="I38" s="241"/>
      <c r="J38" s="241"/>
      <c r="K38" s="241"/>
      <c r="L38" s="241"/>
      <c r="M38" s="241"/>
      <c r="N38" s="241"/>
      <c r="O38" s="241"/>
      <c r="P38" s="241"/>
      <c r="Q38" s="241"/>
      <c r="R38" s="241"/>
      <c r="S38" s="241"/>
      <c r="T38" s="241"/>
      <c r="U38" s="241"/>
      <c r="V38" s="241"/>
      <c r="W38" s="241"/>
      <c r="X38" s="241"/>
      <c r="Y38" s="241"/>
      <c r="Z38" s="241"/>
      <c r="AA38" s="241"/>
      <c r="AB38" s="241"/>
      <c r="AC38" s="241"/>
      <c r="AD38" s="241"/>
      <c r="AE38" s="241"/>
      <c r="AF38" s="241"/>
      <c r="AG38" s="241"/>
      <c r="AH38" s="241"/>
      <c r="AI38" s="241"/>
      <c r="AJ38" s="241"/>
      <c r="AK38" s="241"/>
      <c r="AL38" s="241"/>
      <c r="AM38" s="241"/>
      <c r="AN38" s="241"/>
      <c r="AO38" s="241"/>
      <c r="AP38" s="241"/>
      <c r="AQ38" s="241"/>
      <c r="AR38" s="241"/>
      <c r="AS38" s="241"/>
      <c r="AT38" s="241"/>
      <c r="AU38" s="241"/>
      <c r="AV38" s="241"/>
      <c r="AW38" s="241"/>
      <c r="AX38" s="241"/>
      <c r="AY38" s="241"/>
      <c r="AZ38" s="241"/>
      <c r="BA38" s="241"/>
      <c r="BB38" s="241"/>
      <c r="BC38" s="241"/>
      <c r="BD38" s="241"/>
      <c r="BE38" s="241"/>
      <c r="BF38" s="241"/>
      <c r="BG38" s="241"/>
      <c r="BH38" s="241"/>
      <c r="BI38" s="241"/>
      <c r="BJ38" s="241"/>
      <c r="BK38" s="241"/>
      <c r="BL38" s="241"/>
      <c r="BM38" s="241"/>
      <c r="BN38" s="241"/>
      <c r="BO38" s="241"/>
      <c r="BP38" s="241"/>
      <c r="BQ38" s="241"/>
      <c r="BR38" s="241"/>
      <c r="BS38" s="241"/>
      <c r="BT38" s="241"/>
      <c r="BU38" s="241"/>
      <c r="BV38" s="241"/>
      <c r="BW38" s="241"/>
      <c r="BX38" s="241"/>
      <c r="BY38" s="241"/>
      <c r="BZ38" s="241"/>
      <c r="CA38" s="241"/>
      <c r="CB38" s="241"/>
      <c r="CC38" s="241"/>
      <c r="CD38" s="241"/>
      <c r="CE38" s="241"/>
      <c r="CF38" s="241"/>
      <c r="CG38" s="241"/>
      <c r="CH38" s="241"/>
      <c r="CI38" s="241"/>
      <c r="CJ38" s="241"/>
      <c r="CK38" s="241"/>
      <c r="CL38" s="241"/>
      <c r="CM38" s="241"/>
      <c r="CN38" s="241"/>
      <c r="CO38" s="241"/>
      <c r="CP38" s="241"/>
      <c r="CQ38" s="241"/>
      <c r="CR38" s="241"/>
      <c r="CS38" s="241"/>
      <c r="CT38" s="241"/>
      <c r="CU38" s="241"/>
      <c r="CV38" s="241"/>
      <c r="CW38" s="241"/>
      <c r="CX38" s="241"/>
      <c r="CY38" s="241"/>
      <c r="CZ38" s="241"/>
      <c r="DA38" s="241"/>
    </row>
    <row r="39" spans="7:105">
      <c r="G39" s="227"/>
      <c r="H39" s="241"/>
      <c r="I39" s="241"/>
      <c r="J39" s="241"/>
      <c r="K39" s="241"/>
      <c r="L39" s="241"/>
      <c r="M39" s="241"/>
      <c r="N39" s="241"/>
      <c r="O39" s="241"/>
      <c r="P39" s="241"/>
      <c r="Q39" s="241"/>
      <c r="R39" s="241"/>
      <c r="S39" s="241"/>
      <c r="T39" s="241"/>
      <c r="U39" s="241"/>
      <c r="V39" s="241"/>
      <c r="W39" s="241"/>
      <c r="X39" s="241"/>
      <c r="Y39" s="241"/>
      <c r="Z39" s="241"/>
      <c r="AA39" s="241"/>
      <c r="AB39" s="241"/>
      <c r="AC39" s="241"/>
      <c r="AD39" s="241"/>
      <c r="AE39" s="241"/>
      <c r="AF39" s="241"/>
      <c r="AG39" s="241"/>
      <c r="AH39" s="241"/>
      <c r="AI39" s="241"/>
      <c r="AJ39" s="241"/>
      <c r="AK39" s="241"/>
      <c r="AL39" s="241"/>
      <c r="AM39" s="241"/>
      <c r="AN39" s="241"/>
      <c r="AO39" s="241"/>
      <c r="AP39" s="241"/>
      <c r="AQ39" s="241"/>
      <c r="AR39" s="241"/>
      <c r="AS39" s="241"/>
      <c r="AT39" s="241"/>
      <c r="AU39" s="241"/>
      <c r="AV39" s="241"/>
      <c r="AW39" s="241"/>
      <c r="AX39" s="241"/>
      <c r="AY39" s="241"/>
      <c r="AZ39" s="241"/>
      <c r="BA39" s="241"/>
      <c r="BB39" s="241"/>
      <c r="BC39" s="241"/>
      <c r="BD39" s="241"/>
      <c r="BE39" s="241"/>
      <c r="BF39" s="241"/>
      <c r="BG39" s="241"/>
      <c r="BH39" s="241"/>
      <c r="BI39" s="241"/>
      <c r="BJ39" s="241"/>
      <c r="BK39" s="241"/>
      <c r="BL39" s="241"/>
      <c r="BM39" s="241"/>
      <c r="BN39" s="241"/>
      <c r="BO39" s="241"/>
      <c r="BP39" s="241"/>
      <c r="BQ39" s="241"/>
      <c r="BR39" s="241"/>
      <c r="BS39" s="241"/>
      <c r="BT39" s="241"/>
      <c r="BU39" s="241"/>
      <c r="BV39" s="241"/>
      <c r="BW39" s="241"/>
      <c r="BX39" s="241"/>
      <c r="BY39" s="241"/>
      <c r="BZ39" s="241"/>
      <c r="CA39" s="241"/>
      <c r="CB39" s="241"/>
      <c r="CC39" s="241"/>
      <c r="CD39" s="241"/>
      <c r="CE39" s="241"/>
      <c r="CF39" s="241"/>
      <c r="CG39" s="241"/>
      <c r="CH39" s="241"/>
      <c r="CI39" s="241"/>
      <c r="CJ39" s="241"/>
      <c r="CK39" s="241"/>
      <c r="CL39" s="241"/>
      <c r="CM39" s="241"/>
      <c r="CN39" s="241"/>
      <c r="CO39" s="241"/>
      <c r="CP39" s="241"/>
      <c r="CQ39" s="241"/>
      <c r="CR39" s="241"/>
      <c r="CS39" s="241"/>
      <c r="CT39" s="241"/>
      <c r="CU39" s="241"/>
      <c r="CV39" s="241"/>
      <c r="CW39" s="241"/>
      <c r="CX39" s="241"/>
      <c r="CY39" s="241"/>
      <c r="CZ39" s="241"/>
      <c r="DA39" s="241"/>
    </row>
    <row r="40" spans="7:105">
      <c r="G40" s="227"/>
      <c r="H40" s="241"/>
      <c r="I40" s="241"/>
      <c r="J40" s="241"/>
      <c r="K40" s="241"/>
      <c r="L40" s="241"/>
      <c r="M40" s="241"/>
      <c r="N40" s="241"/>
      <c r="O40" s="241"/>
      <c r="P40" s="241"/>
      <c r="Q40" s="241"/>
      <c r="R40" s="241"/>
      <c r="S40" s="241"/>
      <c r="T40" s="241"/>
      <c r="U40" s="241"/>
      <c r="V40" s="241"/>
      <c r="W40" s="241"/>
      <c r="X40" s="241"/>
      <c r="Y40" s="241"/>
      <c r="Z40" s="241"/>
      <c r="AA40" s="241"/>
      <c r="AB40" s="241"/>
      <c r="AC40" s="241"/>
      <c r="AD40" s="241"/>
      <c r="AE40" s="241"/>
      <c r="AF40" s="241"/>
      <c r="AG40" s="241"/>
      <c r="AH40" s="241"/>
      <c r="AI40" s="241"/>
      <c r="AJ40" s="241"/>
      <c r="AK40" s="241"/>
      <c r="AL40" s="241"/>
      <c r="AM40" s="241"/>
      <c r="AN40" s="241"/>
      <c r="AO40" s="241"/>
      <c r="AP40" s="241"/>
      <c r="AQ40" s="241"/>
      <c r="AR40" s="241"/>
      <c r="AS40" s="241"/>
      <c r="AT40" s="241"/>
      <c r="AU40" s="241"/>
      <c r="AV40" s="241"/>
      <c r="AW40" s="241"/>
      <c r="AX40" s="241"/>
      <c r="AY40" s="241"/>
      <c r="AZ40" s="241"/>
      <c r="BA40" s="241"/>
      <c r="BB40" s="241"/>
      <c r="BC40" s="241"/>
      <c r="BD40" s="241"/>
      <c r="BE40" s="241"/>
      <c r="BF40" s="241"/>
      <c r="BG40" s="241"/>
      <c r="BH40" s="241"/>
      <c r="BI40" s="241"/>
      <c r="BJ40" s="241"/>
      <c r="BK40" s="241"/>
      <c r="BL40" s="241"/>
      <c r="BM40" s="241"/>
      <c r="BN40" s="241"/>
      <c r="BO40" s="241"/>
      <c r="BP40" s="241"/>
      <c r="BQ40" s="241"/>
      <c r="BR40" s="241"/>
      <c r="BS40" s="241"/>
      <c r="BT40" s="241"/>
      <c r="BU40" s="241"/>
      <c r="BV40" s="241"/>
      <c r="BW40" s="241"/>
      <c r="BX40" s="241"/>
      <c r="BY40" s="241"/>
      <c r="BZ40" s="241"/>
      <c r="CA40" s="241"/>
      <c r="CB40" s="241"/>
      <c r="CC40" s="241"/>
      <c r="CD40" s="241"/>
      <c r="CE40" s="241"/>
      <c r="CF40" s="241"/>
      <c r="CG40" s="241"/>
      <c r="CH40" s="241"/>
      <c r="CI40" s="241"/>
      <c r="CJ40" s="241"/>
      <c r="CK40" s="241"/>
      <c r="CL40" s="241"/>
      <c r="CM40" s="241"/>
      <c r="CN40" s="241"/>
      <c r="CO40" s="241"/>
      <c r="CP40" s="241"/>
      <c r="CQ40" s="241"/>
      <c r="CR40" s="241"/>
      <c r="CS40" s="241"/>
      <c r="CT40" s="241"/>
      <c r="CU40" s="241"/>
      <c r="CV40" s="241"/>
      <c r="CW40" s="241"/>
      <c r="CX40" s="241"/>
      <c r="CY40" s="241"/>
      <c r="CZ40" s="241"/>
      <c r="DA40" s="241"/>
    </row>
    <row r="41" spans="7:105">
      <c r="G41" s="227"/>
      <c r="H41" s="241"/>
      <c r="I41" s="241"/>
      <c r="J41" s="241"/>
      <c r="K41" s="241"/>
      <c r="L41" s="241"/>
      <c r="M41" s="241"/>
      <c r="N41" s="241"/>
      <c r="O41" s="241"/>
      <c r="P41" s="241"/>
      <c r="Q41" s="241"/>
      <c r="R41" s="241"/>
      <c r="S41" s="241"/>
      <c r="T41" s="241"/>
      <c r="U41" s="241"/>
      <c r="V41" s="241"/>
      <c r="W41" s="241"/>
      <c r="X41" s="241"/>
      <c r="Y41" s="241"/>
      <c r="Z41" s="241"/>
      <c r="AA41" s="241"/>
      <c r="AB41" s="241"/>
      <c r="AC41" s="241"/>
      <c r="AD41" s="241"/>
      <c r="AE41" s="241"/>
      <c r="AF41" s="241"/>
      <c r="AG41" s="241"/>
      <c r="AH41" s="241"/>
      <c r="AI41" s="241"/>
      <c r="AJ41" s="241"/>
      <c r="AK41" s="241"/>
      <c r="AL41" s="241"/>
      <c r="AM41" s="241"/>
      <c r="AN41" s="241"/>
      <c r="AO41" s="241"/>
      <c r="AP41" s="241"/>
      <c r="AQ41" s="241"/>
      <c r="AR41" s="241"/>
      <c r="AS41" s="241"/>
      <c r="AT41" s="241"/>
      <c r="AU41" s="241"/>
      <c r="AV41" s="241"/>
      <c r="AW41" s="241"/>
      <c r="AX41" s="241"/>
      <c r="AY41" s="241"/>
      <c r="AZ41" s="241"/>
      <c r="BA41" s="241"/>
      <c r="BB41" s="241"/>
      <c r="BC41" s="241"/>
      <c r="BD41" s="241"/>
      <c r="BE41" s="241"/>
      <c r="BF41" s="241"/>
      <c r="BG41" s="241"/>
      <c r="BH41" s="241"/>
      <c r="BI41" s="241"/>
      <c r="BJ41" s="241"/>
      <c r="BK41" s="241"/>
      <c r="BL41" s="241"/>
      <c r="BM41" s="241"/>
      <c r="BN41" s="241"/>
      <c r="BO41" s="241"/>
      <c r="BP41" s="241"/>
      <c r="BQ41" s="241"/>
      <c r="BR41" s="241"/>
      <c r="BS41" s="241"/>
      <c r="BT41" s="241"/>
      <c r="BU41" s="241"/>
      <c r="BV41" s="241"/>
      <c r="BW41" s="241"/>
      <c r="BX41" s="241"/>
      <c r="BY41" s="241"/>
      <c r="BZ41" s="241"/>
      <c r="CA41" s="241"/>
      <c r="CB41" s="241"/>
      <c r="CC41" s="241"/>
      <c r="CD41" s="241"/>
      <c r="CE41" s="241"/>
      <c r="CF41" s="241"/>
      <c r="CG41" s="241"/>
      <c r="CH41" s="241"/>
      <c r="CI41" s="241"/>
      <c r="CJ41" s="241"/>
      <c r="CK41" s="241"/>
      <c r="CL41" s="241"/>
      <c r="CM41" s="241"/>
      <c r="CN41" s="241"/>
      <c r="CO41" s="241"/>
      <c r="CP41" s="241"/>
      <c r="CQ41" s="241"/>
      <c r="CR41" s="241"/>
      <c r="CS41" s="241"/>
      <c r="CT41" s="241"/>
      <c r="CU41" s="241"/>
      <c r="CV41" s="241"/>
      <c r="CW41" s="241"/>
      <c r="CX41" s="241"/>
      <c r="CY41" s="241"/>
      <c r="CZ41" s="241"/>
      <c r="DA41" s="241"/>
    </row>
    <row r="42" spans="7:105">
      <c r="G42" s="227"/>
      <c r="H42" s="241"/>
      <c r="I42" s="241"/>
      <c r="J42" s="241"/>
      <c r="K42" s="241"/>
      <c r="L42" s="241"/>
      <c r="M42" s="241"/>
      <c r="N42" s="241"/>
      <c r="O42" s="241"/>
      <c r="P42" s="241"/>
      <c r="Q42" s="241"/>
      <c r="R42" s="241"/>
      <c r="S42" s="241"/>
      <c r="T42" s="241"/>
      <c r="U42" s="241"/>
      <c r="V42" s="241"/>
      <c r="W42" s="241"/>
      <c r="X42" s="241"/>
      <c r="Y42" s="241"/>
      <c r="Z42" s="241"/>
      <c r="AA42" s="241"/>
      <c r="AB42" s="241"/>
      <c r="AC42" s="241"/>
      <c r="AD42" s="241"/>
      <c r="AE42" s="241"/>
      <c r="AF42" s="241"/>
      <c r="AG42" s="241"/>
      <c r="AH42" s="241"/>
      <c r="AI42" s="241"/>
      <c r="AJ42" s="241"/>
      <c r="AK42" s="241"/>
      <c r="AL42" s="241"/>
      <c r="AM42" s="241"/>
      <c r="AN42" s="241"/>
      <c r="AO42" s="241"/>
      <c r="AP42" s="241"/>
      <c r="AQ42" s="241"/>
      <c r="AR42" s="241"/>
      <c r="AS42" s="241"/>
      <c r="AT42" s="241"/>
      <c r="AU42" s="241"/>
      <c r="AV42" s="241"/>
      <c r="AW42" s="241"/>
      <c r="AX42" s="241"/>
      <c r="AY42" s="241"/>
      <c r="AZ42" s="241"/>
      <c r="BA42" s="241"/>
      <c r="BB42" s="241"/>
      <c r="BC42" s="241"/>
      <c r="BD42" s="241"/>
      <c r="BE42" s="241"/>
      <c r="BF42" s="241"/>
      <c r="BG42" s="241"/>
      <c r="BH42" s="241"/>
      <c r="BI42" s="241"/>
      <c r="BJ42" s="241"/>
      <c r="BK42" s="241"/>
      <c r="BL42" s="241"/>
      <c r="BM42" s="241"/>
      <c r="BN42" s="241"/>
      <c r="BO42" s="241"/>
      <c r="BP42" s="241"/>
      <c r="BQ42" s="241"/>
      <c r="BR42" s="241"/>
      <c r="BS42" s="241"/>
      <c r="BT42" s="241"/>
      <c r="BU42" s="241"/>
      <c r="BV42" s="241"/>
      <c r="BW42" s="241"/>
      <c r="BX42" s="241"/>
      <c r="BY42" s="241"/>
      <c r="BZ42" s="241"/>
      <c r="CA42" s="241"/>
      <c r="CB42" s="241"/>
      <c r="CC42" s="241"/>
      <c r="CD42" s="241"/>
      <c r="CE42" s="241"/>
      <c r="CF42" s="241"/>
      <c r="CG42" s="241"/>
      <c r="CH42" s="241"/>
      <c r="CI42" s="241"/>
      <c r="CJ42" s="241"/>
      <c r="CK42" s="241"/>
      <c r="CL42" s="241"/>
      <c r="CM42" s="241"/>
      <c r="CN42" s="241"/>
      <c r="CO42" s="241"/>
      <c r="CP42" s="241"/>
      <c r="CQ42" s="241"/>
      <c r="CR42" s="241"/>
      <c r="CS42" s="241"/>
      <c r="CT42" s="241"/>
      <c r="CU42" s="241"/>
      <c r="CV42" s="241"/>
      <c r="CW42" s="241"/>
      <c r="CX42" s="241"/>
      <c r="CY42" s="241"/>
      <c r="CZ42" s="241"/>
      <c r="DA42" s="241"/>
    </row>
    <row r="43" spans="7:105">
      <c r="G43" s="227"/>
      <c r="H43" s="241"/>
      <c r="I43" s="241"/>
      <c r="J43" s="241"/>
      <c r="K43" s="241"/>
      <c r="L43" s="241"/>
      <c r="M43" s="241"/>
      <c r="N43" s="241"/>
      <c r="O43" s="241"/>
      <c r="P43" s="241"/>
      <c r="Q43" s="241"/>
      <c r="R43" s="241"/>
      <c r="S43" s="241"/>
      <c r="T43" s="241"/>
      <c r="U43" s="241"/>
      <c r="V43" s="241"/>
      <c r="W43" s="241"/>
      <c r="X43" s="241"/>
      <c r="Y43" s="241"/>
      <c r="Z43" s="241"/>
      <c r="AA43" s="241"/>
      <c r="AB43" s="241"/>
      <c r="AC43" s="241"/>
      <c r="AD43" s="241"/>
      <c r="AE43" s="241"/>
      <c r="AF43" s="241"/>
      <c r="AG43" s="241"/>
      <c r="AH43" s="241"/>
      <c r="AI43" s="241"/>
      <c r="AJ43" s="241"/>
      <c r="AK43" s="241"/>
      <c r="AL43" s="241"/>
      <c r="AM43" s="241"/>
      <c r="AN43" s="241"/>
      <c r="AO43" s="241"/>
      <c r="AP43" s="241"/>
      <c r="AQ43" s="241"/>
      <c r="AR43" s="241"/>
      <c r="AS43" s="241"/>
      <c r="AT43" s="241"/>
      <c r="AU43" s="241"/>
      <c r="AV43" s="241"/>
      <c r="AW43" s="241"/>
      <c r="AX43" s="241"/>
      <c r="AY43" s="241"/>
      <c r="AZ43" s="241"/>
      <c r="BA43" s="241"/>
      <c r="BB43" s="241"/>
      <c r="BC43" s="241"/>
      <c r="BD43" s="241"/>
      <c r="BE43" s="241"/>
      <c r="BF43" s="241"/>
      <c r="BG43" s="241"/>
      <c r="BH43" s="241"/>
      <c r="BI43" s="241"/>
      <c r="BJ43" s="241"/>
      <c r="BK43" s="241"/>
      <c r="BL43" s="241"/>
      <c r="BM43" s="241"/>
      <c r="BN43" s="241"/>
      <c r="BO43" s="241"/>
      <c r="BP43" s="241"/>
      <c r="BQ43" s="241"/>
      <c r="BR43" s="241"/>
      <c r="BS43" s="241"/>
      <c r="BT43" s="241"/>
      <c r="BU43" s="241"/>
      <c r="BV43" s="241"/>
      <c r="BW43" s="241"/>
      <c r="BX43" s="241"/>
      <c r="BY43" s="241"/>
      <c r="BZ43" s="241"/>
      <c r="CA43" s="241"/>
      <c r="CB43" s="241"/>
      <c r="CC43" s="241"/>
      <c r="CD43" s="241"/>
      <c r="CE43" s="241"/>
      <c r="CF43" s="241"/>
      <c r="CG43" s="241"/>
      <c r="CH43" s="241"/>
      <c r="CI43" s="241"/>
      <c r="CJ43" s="241"/>
      <c r="CK43" s="241"/>
      <c r="CL43" s="241"/>
      <c r="CM43" s="241"/>
      <c r="CN43" s="241"/>
      <c r="CO43" s="241"/>
      <c r="CP43" s="241"/>
      <c r="CQ43" s="241"/>
      <c r="CR43" s="241"/>
      <c r="CS43" s="241"/>
      <c r="CT43" s="241"/>
      <c r="CU43" s="241"/>
      <c r="CV43" s="241"/>
      <c r="CW43" s="241"/>
      <c r="CX43" s="241"/>
      <c r="CY43" s="241"/>
      <c r="CZ43" s="241"/>
      <c r="DA43" s="241"/>
    </row>
    <row r="44" spans="7:105">
      <c r="G44" s="227"/>
      <c r="H44" s="241"/>
      <c r="I44" s="241"/>
      <c r="J44" s="241"/>
      <c r="K44" s="241"/>
      <c r="L44" s="241"/>
      <c r="M44" s="241"/>
      <c r="N44" s="241"/>
      <c r="O44" s="241"/>
      <c r="P44" s="241"/>
      <c r="Q44" s="241"/>
      <c r="R44" s="241"/>
      <c r="S44" s="241"/>
      <c r="T44" s="241"/>
      <c r="U44" s="241"/>
      <c r="V44" s="241"/>
      <c r="W44" s="241"/>
      <c r="X44" s="241"/>
      <c r="Y44" s="241"/>
      <c r="Z44" s="241"/>
      <c r="AA44" s="241"/>
      <c r="AB44" s="241"/>
      <c r="AC44" s="241"/>
      <c r="AD44" s="241"/>
      <c r="AE44" s="241"/>
      <c r="AF44" s="241"/>
      <c r="AG44" s="241"/>
      <c r="AH44" s="241"/>
      <c r="AI44" s="241"/>
      <c r="AJ44" s="241"/>
      <c r="AK44" s="241"/>
      <c r="AL44" s="241"/>
      <c r="AM44" s="241"/>
      <c r="AN44" s="241"/>
      <c r="AO44" s="241"/>
      <c r="AP44" s="241"/>
      <c r="AQ44" s="241"/>
      <c r="AR44" s="241"/>
      <c r="AS44" s="241"/>
      <c r="AT44" s="241"/>
      <c r="AU44" s="241"/>
      <c r="AV44" s="241"/>
      <c r="AW44" s="241"/>
      <c r="AX44" s="241"/>
      <c r="AY44" s="241"/>
      <c r="AZ44" s="241"/>
      <c r="BA44" s="241"/>
      <c r="BB44" s="241"/>
      <c r="BC44" s="241"/>
      <c r="BD44" s="241"/>
      <c r="BE44" s="241"/>
      <c r="BF44" s="241"/>
      <c r="BG44" s="241"/>
      <c r="BH44" s="241"/>
      <c r="BI44" s="241"/>
      <c r="BJ44" s="241"/>
      <c r="BK44" s="241"/>
      <c r="BL44" s="241"/>
      <c r="BM44" s="241"/>
      <c r="BN44" s="241"/>
      <c r="BO44" s="241"/>
      <c r="BP44" s="241"/>
      <c r="BQ44" s="241"/>
      <c r="BR44" s="241"/>
      <c r="BS44" s="241"/>
      <c r="BT44" s="241"/>
      <c r="BU44" s="241"/>
      <c r="BV44" s="241"/>
      <c r="BW44" s="241"/>
      <c r="BX44" s="241"/>
      <c r="BY44" s="241"/>
      <c r="BZ44" s="241"/>
      <c r="CA44" s="241"/>
      <c r="CB44" s="241"/>
      <c r="CC44" s="241"/>
      <c r="CD44" s="241"/>
      <c r="CE44" s="241"/>
      <c r="CF44" s="241"/>
      <c r="CG44" s="241"/>
      <c r="CH44" s="241"/>
      <c r="CI44" s="241"/>
      <c r="CJ44" s="241"/>
      <c r="CK44" s="241"/>
      <c r="CL44" s="241"/>
      <c r="CM44" s="241"/>
      <c r="CN44" s="241"/>
      <c r="CO44" s="241"/>
      <c r="CP44" s="241"/>
      <c r="CQ44" s="241"/>
      <c r="CR44" s="241"/>
      <c r="CS44" s="241"/>
      <c r="CT44" s="241"/>
      <c r="CU44" s="241"/>
      <c r="CV44" s="241"/>
      <c r="CW44" s="241"/>
      <c r="CX44" s="241"/>
      <c r="CY44" s="241"/>
      <c r="CZ44" s="241"/>
      <c r="DA44" s="241"/>
    </row>
    <row r="45" spans="7:105">
      <c r="G45" s="227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  <c r="V45" s="241"/>
      <c r="W45" s="241"/>
      <c r="X45" s="241"/>
      <c r="Y45" s="241"/>
      <c r="Z45" s="241"/>
      <c r="AA45" s="241"/>
      <c r="AB45" s="241"/>
      <c r="AC45" s="241"/>
      <c r="AD45" s="241"/>
      <c r="AE45" s="241"/>
      <c r="AF45" s="241"/>
      <c r="AG45" s="241"/>
      <c r="AH45" s="241"/>
      <c r="AI45" s="241"/>
      <c r="AJ45" s="241"/>
      <c r="AK45" s="241"/>
      <c r="AL45" s="241"/>
      <c r="AM45" s="241"/>
      <c r="AN45" s="241"/>
      <c r="AO45" s="241"/>
      <c r="AP45" s="241"/>
      <c r="AQ45" s="241"/>
      <c r="AR45" s="241"/>
      <c r="AS45" s="241"/>
      <c r="AT45" s="241"/>
      <c r="AU45" s="241"/>
      <c r="AV45" s="241"/>
      <c r="AW45" s="241"/>
      <c r="AX45" s="241"/>
      <c r="AY45" s="241"/>
      <c r="AZ45" s="241"/>
      <c r="BA45" s="241"/>
      <c r="BB45" s="241"/>
      <c r="BC45" s="241"/>
      <c r="BD45" s="241"/>
      <c r="BE45" s="241"/>
      <c r="BF45" s="241"/>
      <c r="BG45" s="241"/>
      <c r="BH45" s="241"/>
      <c r="BI45" s="241"/>
      <c r="BJ45" s="241"/>
      <c r="BK45" s="241"/>
      <c r="BL45" s="241"/>
      <c r="BM45" s="241"/>
      <c r="BN45" s="241"/>
      <c r="BO45" s="241"/>
      <c r="BP45" s="241"/>
      <c r="BQ45" s="241"/>
      <c r="BR45" s="241"/>
      <c r="BS45" s="241"/>
      <c r="BT45" s="241"/>
      <c r="BU45" s="241"/>
      <c r="BV45" s="241"/>
      <c r="BW45" s="241"/>
      <c r="BX45" s="241"/>
      <c r="BY45" s="241"/>
      <c r="BZ45" s="241"/>
      <c r="CA45" s="241"/>
      <c r="CB45" s="241"/>
      <c r="CC45" s="241"/>
      <c r="CD45" s="241"/>
      <c r="CE45" s="241"/>
      <c r="CF45" s="241"/>
      <c r="CG45" s="241"/>
      <c r="CH45" s="241"/>
      <c r="CI45" s="241"/>
      <c r="CJ45" s="241"/>
      <c r="CK45" s="241"/>
      <c r="CL45" s="241"/>
      <c r="CM45" s="241"/>
      <c r="CN45" s="241"/>
      <c r="CO45" s="241"/>
      <c r="CP45" s="241"/>
      <c r="CQ45" s="241"/>
      <c r="CR45" s="241"/>
      <c r="CS45" s="241"/>
      <c r="CT45" s="241"/>
      <c r="CU45" s="241"/>
      <c r="CV45" s="241"/>
      <c r="CW45" s="241"/>
      <c r="CX45" s="241"/>
      <c r="CY45" s="241"/>
      <c r="CZ45" s="241"/>
      <c r="DA45" s="241"/>
    </row>
    <row r="46" spans="7:105">
      <c r="G46" s="227"/>
      <c r="H46" s="241"/>
      <c r="I46" s="241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241"/>
      <c r="U46" s="241"/>
      <c r="V46" s="241"/>
      <c r="W46" s="241"/>
      <c r="X46" s="241"/>
      <c r="Y46" s="241"/>
      <c r="Z46" s="241"/>
      <c r="AA46" s="241"/>
      <c r="AB46" s="241"/>
      <c r="AC46" s="241"/>
      <c r="AD46" s="241"/>
      <c r="AE46" s="241"/>
      <c r="AF46" s="241"/>
      <c r="AG46" s="241"/>
      <c r="AH46" s="241"/>
      <c r="AI46" s="241"/>
      <c r="AJ46" s="241"/>
      <c r="AK46" s="241"/>
      <c r="AL46" s="241"/>
      <c r="AM46" s="241"/>
      <c r="AN46" s="241"/>
      <c r="AO46" s="241"/>
      <c r="AP46" s="241"/>
      <c r="AQ46" s="241"/>
      <c r="AR46" s="241"/>
      <c r="AS46" s="241"/>
      <c r="AT46" s="241"/>
      <c r="AU46" s="241"/>
      <c r="AV46" s="241"/>
      <c r="AW46" s="241"/>
      <c r="AX46" s="241"/>
      <c r="AY46" s="241"/>
      <c r="AZ46" s="241"/>
      <c r="BA46" s="241"/>
      <c r="BB46" s="241"/>
      <c r="BC46" s="241"/>
      <c r="BD46" s="241"/>
      <c r="BE46" s="241"/>
      <c r="BF46" s="241"/>
      <c r="BG46" s="241"/>
      <c r="BH46" s="241"/>
      <c r="BI46" s="241"/>
      <c r="BJ46" s="241"/>
      <c r="BK46" s="241"/>
      <c r="BL46" s="241"/>
      <c r="BM46" s="241"/>
      <c r="BN46" s="241"/>
      <c r="BO46" s="241"/>
      <c r="BP46" s="241"/>
      <c r="BQ46" s="241"/>
      <c r="BR46" s="241"/>
      <c r="BS46" s="241"/>
      <c r="BT46" s="241"/>
      <c r="BU46" s="241"/>
      <c r="BV46" s="241"/>
      <c r="BW46" s="241"/>
      <c r="BX46" s="241"/>
      <c r="BY46" s="241"/>
      <c r="BZ46" s="241"/>
      <c r="CA46" s="241"/>
      <c r="CB46" s="241"/>
      <c r="CC46" s="241"/>
      <c r="CD46" s="241"/>
      <c r="CE46" s="241"/>
      <c r="CF46" s="241"/>
      <c r="CG46" s="241"/>
      <c r="CH46" s="241"/>
      <c r="CI46" s="241"/>
      <c r="CJ46" s="241"/>
      <c r="CK46" s="241"/>
      <c r="CL46" s="241"/>
      <c r="CM46" s="241"/>
      <c r="CN46" s="241"/>
      <c r="CO46" s="241"/>
      <c r="CP46" s="241"/>
      <c r="CQ46" s="241"/>
      <c r="CR46" s="241"/>
      <c r="CS46" s="241"/>
      <c r="CT46" s="241"/>
      <c r="CU46" s="241"/>
      <c r="CV46" s="241"/>
      <c r="CW46" s="241"/>
      <c r="CX46" s="241"/>
      <c r="CY46" s="241"/>
      <c r="CZ46" s="241"/>
      <c r="DA46" s="241"/>
    </row>
    <row r="47" spans="7:105">
      <c r="G47" s="227"/>
      <c r="H47" s="241"/>
      <c r="I47" s="241"/>
      <c r="J47" s="241"/>
      <c r="K47" s="241"/>
      <c r="L47" s="241"/>
      <c r="M47" s="241"/>
      <c r="N47" s="241"/>
      <c r="O47" s="241"/>
      <c r="P47" s="241"/>
      <c r="Q47" s="241"/>
      <c r="R47" s="241"/>
      <c r="S47" s="241"/>
      <c r="T47" s="241"/>
      <c r="U47" s="241"/>
      <c r="V47" s="241"/>
      <c r="W47" s="241"/>
      <c r="X47" s="241"/>
      <c r="Y47" s="241"/>
      <c r="Z47" s="241"/>
      <c r="AA47" s="241"/>
      <c r="AB47" s="241"/>
      <c r="AC47" s="241"/>
      <c r="AD47" s="241"/>
      <c r="AE47" s="241"/>
      <c r="AF47" s="241"/>
      <c r="AG47" s="241"/>
      <c r="AH47" s="241"/>
      <c r="AI47" s="241"/>
      <c r="AJ47" s="241"/>
      <c r="AK47" s="241"/>
      <c r="AL47" s="241"/>
      <c r="AM47" s="241"/>
      <c r="AN47" s="241"/>
      <c r="AO47" s="241"/>
      <c r="AP47" s="241"/>
      <c r="AQ47" s="241"/>
      <c r="AR47" s="241"/>
      <c r="AS47" s="241"/>
      <c r="AT47" s="241"/>
      <c r="AU47" s="241"/>
      <c r="AV47" s="241"/>
      <c r="AW47" s="241"/>
      <c r="AX47" s="241"/>
      <c r="AY47" s="241"/>
      <c r="AZ47" s="241"/>
      <c r="BA47" s="241"/>
      <c r="BB47" s="241"/>
      <c r="BC47" s="241"/>
      <c r="BD47" s="241"/>
      <c r="BE47" s="241"/>
      <c r="BF47" s="241"/>
      <c r="BG47" s="241"/>
      <c r="BH47" s="241"/>
      <c r="BI47" s="241"/>
      <c r="BJ47" s="241"/>
      <c r="BK47" s="241"/>
      <c r="BL47" s="241"/>
      <c r="BM47" s="241"/>
      <c r="BN47" s="241"/>
      <c r="BO47" s="241"/>
      <c r="BP47" s="241"/>
      <c r="BQ47" s="241"/>
      <c r="BR47" s="241"/>
      <c r="BS47" s="241"/>
      <c r="BT47" s="241"/>
      <c r="BU47" s="241"/>
      <c r="BV47" s="241"/>
      <c r="BW47" s="241"/>
      <c r="BX47" s="241"/>
      <c r="BY47" s="241"/>
      <c r="BZ47" s="241"/>
      <c r="CA47" s="241"/>
      <c r="CB47" s="241"/>
      <c r="CC47" s="241"/>
      <c r="CD47" s="241"/>
      <c r="CE47" s="241"/>
      <c r="CF47" s="241"/>
      <c r="CG47" s="241"/>
      <c r="CH47" s="241"/>
      <c r="CI47" s="241"/>
      <c r="CJ47" s="241"/>
      <c r="CK47" s="241"/>
      <c r="CL47" s="241"/>
      <c r="CM47" s="241"/>
      <c r="CN47" s="241"/>
      <c r="CO47" s="241"/>
      <c r="CP47" s="241"/>
      <c r="CQ47" s="241"/>
      <c r="CR47" s="241"/>
      <c r="CS47" s="241"/>
      <c r="CT47" s="241"/>
      <c r="CU47" s="241"/>
      <c r="CV47" s="241"/>
      <c r="CW47" s="241"/>
      <c r="CX47" s="241"/>
      <c r="CY47" s="241"/>
      <c r="CZ47" s="241"/>
      <c r="DA47" s="241"/>
    </row>
    <row r="48" spans="7:105">
      <c r="G48" s="227"/>
      <c r="H48" s="241"/>
      <c r="I48" s="241"/>
      <c r="J48" s="241"/>
      <c r="K48" s="241"/>
      <c r="L48" s="241"/>
      <c r="M48" s="241"/>
      <c r="N48" s="241"/>
      <c r="O48" s="241"/>
      <c r="P48" s="241"/>
      <c r="Q48" s="241"/>
      <c r="R48" s="241"/>
      <c r="S48" s="241"/>
      <c r="T48" s="241"/>
      <c r="U48" s="241"/>
      <c r="V48" s="241"/>
      <c r="W48" s="241"/>
      <c r="X48" s="241"/>
      <c r="Y48" s="241"/>
      <c r="Z48" s="241"/>
      <c r="AA48" s="241"/>
      <c r="AB48" s="241"/>
      <c r="AC48" s="241"/>
      <c r="AD48" s="241"/>
      <c r="AE48" s="241"/>
      <c r="AF48" s="241"/>
      <c r="AG48" s="241"/>
      <c r="AH48" s="241"/>
      <c r="AI48" s="241"/>
      <c r="AJ48" s="241"/>
      <c r="AK48" s="241"/>
      <c r="AL48" s="241"/>
      <c r="AM48" s="241"/>
      <c r="AN48" s="241"/>
      <c r="AO48" s="241"/>
      <c r="AP48" s="241"/>
      <c r="AQ48" s="241"/>
      <c r="AR48" s="241"/>
      <c r="AS48" s="241"/>
      <c r="AT48" s="241"/>
      <c r="AU48" s="241"/>
      <c r="AV48" s="241"/>
      <c r="AW48" s="241"/>
      <c r="AX48" s="241"/>
      <c r="AY48" s="241"/>
      <c r="AZ48" s="241"/>
      <c r="BA48" s="241"/>
      <c r="BB48" s="241"/>
      <c r="BC48" s="241"/>
      <c r="BD48" s="241"/>
      <c r="BE48" s="241"/>
      <c r="BF48" s="241"/>
      <c r="BG48" s="241"/>
      <c r="BH48" s="241"/>
      <c r="BI48" s="241"/>
      <c r="BJ48" s="241"/>
      <c r="BK48" s="241"/>
      <c r="BL48" s="241"/>
      <c r="BM48" s="241"/>
      <c r="BN48" s="241"/>
      <c r="BO48" s="241"/>
      <c r="BP48" s="241"/>
      <c r="BQ48" s="241"/>
      <c r="BR48" s="241"/>
      <c r="BS48" s="241"/>
      <c r="BT48" s="241"/>
      <c r="BU48" s="241"/>
      <c r="BV48" s="241"/>
      <c r="BW48" s="241"/>
      <c r="BX48" s="241"/>
      <c r="BY48" s="241"/>
      <c r="BZ48" s="241"/>
      <c r="CA48" s="241"/>
      <c r="CB48" s="241"/>
      <c r="CC48" s="241"/>
      <c r="CD48" s="241"/>
      <c r="CE48" s="241"/>
      <c r="CF48" s="241"/>
      <c r="CG48" s="241"/>
      <c r="CH48" s="241"/>
      <c r="CI48" s="241"/>
      <c r="CJ48" s="241"/>
      <c r="CK48" s="241"/>
      <c r="CL48" s="241"/>
      <c r="CM48" s="241"/>
      <c r="CN48" s="241"/>
      <c r="CO48" s="241"/>
      <c r="CP48" s="241"/>
      <c r="CQ48" s="241"/>
      <c r="CR48" s="241"/>
      <c r="CS48" s="241"/>
      <c r="CT48" s="241"/>
      <c r="CU48" s="241"/>
      <c r="CV48" s="241"/>
      <c r="CW48" s="241"/>
      <c r="CX48" s="241"/>
      <c r="CY48" s="241"/>
      <c r="CZ48" s="241"/>
      <c r="DA48" s="241"/>
    </row>
    <row r="49" spans="7:105">
      <c r="G49" s="227"/>
      <c r="H49" s="241"/>
      <c r="I49" s="241"/>
      <c r="J49" s="241"/>
      <c r="K49" s="241"/>
      <c r="L49" s="241"/>
      <c r="M49" s="241"/>
      <c r="N49" s="241"/>
      <c r="O49" s="241"/>
      <c r="P49" s="241"/>
      <c r="Q49" s="241"/>
      <c r="R49" s="241"/>
      <c r="S49" s="241"/>
      <c r="T49" s="241"/>
      <c r="U49" s="241"/>
      <c r="V49" s="241"/>
      <c r="W49" s="241"/>
      <c r="X49" s="241"/>
      <c r="Y49" s="241"/>
      <c r="Z49" s="241"/>
      <c r="AA49" s="241"/>
      <c r="AB49" s="241"/>
      <c r="AC49" s="241"/>
      <c r="AD49" s="241"/>
      <c r="AE49" s="241"/>
      <c r="AF49" s="241"/>
      <c r="AG49" s="241"/>
      <c r="AH49" s="241"/>
      <c r="AI49" s="241"/>
      <c r="AJ49" s="241"/>
      <c r="AK49" s="241"/>
      <c r="AL49" s="241"/>
      <c r="AM49" s="241"/>
      <c r="AN49" s="241"/>
      <c r="AO49" s="241"/>
      <c r="AP49" s="241"/>
      <c r="AQ49" s="241"/>
      <c r="AR49" s="241"/>
      <c r="AS49" s="241"/>
      <c r="AT49" s="241"/>
      <c r="AU49" s="241"/>
      <c r="AV49" s="241"/>
      <c r="AW49" s="241"/>
      <c r="AX49" s="241"/>
      <c r="AY49" s="241"/>
      <c r="AZ49" s="241"/>
      <c r="BA49" s="241"/>
      <c r="BB49" s="241"/>
      <c r="BC49" s="241"/>
      <c r="BD49" s="241"/>
      <c r="BE49" s="241"/>
      <c r="BF49" s="241"/>
      <c r="BG49" s="241"/>
      <c r="BH49" s="241"/>
      <c r="BI49" s="241"/>
      <c r="BJ49" s="241"/>
      <c r="BK49" s="241"/>
      <c r="BL49" s="241"/>
      <c r="BM49" s="241"/>
      <c r="BN49" s="241"/>
      <c r="BO49" s="241"/>
      <c r="BP49" s="241"/>
      <c r="BQ49" s="241"/>
      <c r="BR49" s="241"/>
      <c r="BS49" s="241"/>
      <c r="BT49" s="241"/>
      <c r="BU49" s="241"/>
      <c r="BV49" s="241"/>
      <c r="BW49" s="241"/>
      <c r="BX49" s="241"/>
      <c r="BY49" s="241"/>
      <c r="BZ49" s="241"/>
      <c r="CA49" s="241"/>
      <c r="CB49" s="241"/>
      <c r="CC49" s="241"/>
      <c r="CD49" s="241"/>
      <c r="CE49" s="241"/>
      <c r="CF49" s="241"/>
      <c r="CG49" s="241"/>
      <c r="CH49" s="241"/>
      <c r="CI49" s="241"/>
      <c r="CJ49" s="241"/>
      <c r="CK49" s="241"/>
      <c r="CL49" s="241"/>
      <c r="CM49" s="241"/>
      <c r="CN49" s="241"/>
      <c r="CO49" s="241"/>
      <c r="CP49" s="241"/>
      <c r="CQ49" s="241"/>
      <c r="CR49" s="241"/>
      <c r="CS49" s="241"/>
      <c r="CT49" s="241"/>
      <c r="CU49" s="241"/>
      <c r="CV49" s="241"/>
      <c r="CW49" s="241"/>
      <c r="CX49" s="241"/>
      <c r="CY49" s="241"/>
      <c r="CZ49" s="241"/>
      <c r="DA49" s="241"/>
    </row>
    <row r="50" spans="7:105">
      <c r="G50" s="227"/>
      <c r="H50" s="241"/>
      <c r="I50" s="241"/>
      <c r="J50" s="241"/>
      <c r="K50" s="241"/>
      <c r="L50" s="241"/>
      <c r="M50" s="241"/>
      <c r="N50" s="241"/>
      <c r="O50" s="241"/>
      <c r="P50" s="241"/>
      <c r="Q50" s="241"/>
      <c r="R50" s="241"/>
      <c r="S50" s="241"/>
      <c r="T50" s="241"/>
      <c r="U50" s="241"/>
      <c r="V50" s="241"/>
      <c r="W50" s="241"/>
      <c r="X50" s="241"/>
      <c r="Y50" s="241"/>
      <c r="Z50" s="241"/>
      <c r="AA50" s="241"/>
      <c r="AB50" s="241"/>
      <c r="AC50" s="241"/>
      <c r="AD50" s="241"/>
      <c r="AE50" s="241"/>
      <c r="AF50" s="241"/>
      <c r="AG50" s="241"/>
      <c r="AH50" s="241"/>
      <c r="AI50" s="241"/>
      <c r="AJ50" s="241"/>
      <c r="AK50" s="241"/>
      <c r="AL50" s="241"/>
      <c r="AM50" s="241"/>
      <c r="AN50" s="241"/>
      <c r="AO50" s="241"/>
      <c r="AP50" s="241"/>
      <c r="AQ50" s="241"/>
      <c r="AR50" s="241"/>
      <c r="AS50" s="241"/>
      <c r="AT50" s="241"/>
      <c r="AU50" s="241"/>
      <c r="AV50" s="241"/>
      <c r="AW50" s="241"/>
      <c r="AX50" s="241"/>
      <c r="AY50" s="241"/>
      <c r="AZ50" s="241"/>
      <c r="BA50" s="241"/>
      <c r="BB50" s="241"/>
      <c r="BC50" s="241"/>
      <c r="BD50" s="241"/>
      <c r="BE50" s="241"/>
      <c r="BF50" s="241"/>
      <c r="BG50" s="241"/>
      <c r="BH50" s="241"/>
      <c r="BI50" s="241"/>
      <c r="BJ50" s="241"/>
      <c r="BK50" s="241"/>
      <c r="BL50" s="241"/>
      <c r="BM50" s="241"/>
      <c r="BN50" s="241"/>
      <c r="BO50" s="241"/>
      <c r="BP50" s="241"/>
      <c r="BQ50" s="241"/>
      <c r="BR50" s="241"/>
      <c r="BS50" s="241"/>
      <c r="BT50" s="241"/>
      <c r="BU50" s="241"/>
      <c r="BV50" s="241"/>
      <c r="BW50" s="241"/>
      <c r="BX50" s="241"/>
      <c r="BY50" s="241"/>
      <c r="BZ50" s="241"/>
      <c r="CA50" s="241"/>
      <c r="CB50" s="241"/>
      <c r="CC50" s="241"/>
      <c r="CD50" s="241"/>
      <c r="CE50" s="241"/>
      <c r="CF50" s="241"/>
      <c r="CG50" s="241"/>
      <c r="CH50" s="241"/>
      <c r="CI50" s="241"/>
      <c r="CJ50" s="241"/>
      <c r="CK50" s="241"/>
      <c r="CL50" s="241"/>
      <c r="CM50" s="241"/>
      <c r="CN50" s="241"/>
      <c r="CO50" s="241"/>
      <c r="CP50" s="241"/>
      <c r="CQ50" s="241"/>
      <c r="CR50" s="241"/>
      <c r="CS50" s="241"/>
      <c r="CT50" s="241"/>
      <c r="CU50" s="241"/>
      <c r="CV50" s="241"/>
      <c r="CW50" s="241"/>
      <c r="CX50" s="241"/>
      <c r="CY50" s="241"/>
      <c r="CZ50" s="241"/>
      <c r="DA50" s="241"/>
    </row>
    <row r="51" spans="7:105">
      <c r="G51" s="227"/>
      <c r="H51" s="241"/>
      <c r="I51" s="241"/>
      <c r="J51" s="241"/>
      <c r="K51" s="241"/>
      <c r="L51" s="241"/>
      <c r="M51" s="241"/>
      <c r="N51" s="241"/>
      <c r="O51" s="241"/>
      <c r="P51" s="241"/>
      <c r="Q51" s="241"/>
      <c r="R51" s="241"/>
      <c r="S51" s="241"/>
      <c r="T51" s="241"/>
      <c r="U51" s="241"/>
      <c r="V51" s="241"/>
      <c r="W51" s="241"/>
      <c r="X51" s="241"/>
      <c r="Y51" s="241"/>
      <c r="Z51" s="241"/>
      <c r="AA51" s="241"/>
      <c r="AB51" s="241"/>
      <c r="AC51" s="241"/>
      <c r="AD51" s="241"/>
      <c r="AE51" s="241"/>
      <c r="AF51" s="241"/>
      <c r="AG51" s="241"/>
      <c r="AH51" s="241"/>
      <c r="AI51" s="241"/>
      <c r="AJ51" s="241"/>
      <c r="AK51" s="241"/>
      <c r="AL51" s="241"/>
      <c r="AM51" s="241"/>
      <c r="AN51" s="241"/>
      <c r="AO51" s="241"/>
      <c r="AP51" s="241"/>
      <c r="AQ51" s="241"/>
      <c r="AR51" s="241"/>
      <c r="AS51" s="241"/>
      <c r="AT51" s="241"/>
      <c r="AU51" s="241"/>
      <c r="AV51" s="241"/>
      <c r="AW51" s="241"/>
      <c r="AX51" s="241"/>
      <c r="AY51" s="241"/>
      <c r="AZ51" s="241"/>
      <c r="BA51" s="241"/>
      <c r="BB51" s="241"/>
      <c r="BC51" s="241"/>
      <c r="BD51" s="241"/>
      <c r="BE51" s="241"/>
      <c r="BF51" s="241"/>
      <c r="BG51" s="241"/>
      <c r="BH51" s="241"/>
      <c r="BI51" s="241"/>
      <c r="BJ51" s="241"/>
      <c r="BK51" s="241"/>
      <c r="BL51" s="241"/>
      <c r="BM51" s="241"/>
      <c r="BN51" s="241"/>
      <c r="BO51" s="241"/>
      <c r="BP51" s="241"/>
      <c r="BQ51" s="241"/>
      <c r="BR51" s="241"/>
      <c r="BS51" s="241"/>
      <c r="BT51" s="241"/>
      <c r="BU51" s="241"/>
      <c r="BV51" s="241"/>
      <c r="BW51" s="241"/>
      <c r="BX51" s="241"/>
      <c r="BY51" s="241"/>
      <c r="BZ51" s="241"/>
      <c r="CA51" s="241"/>
      <c r="CB51" s="241"/>
      <c r="CC51" s="241"/>
      <c r="CD51" s="241"/>
      <c r="CE51" s="241"/>
      <c r="CF51" s="241"/>
      <c r="CG51" s="241"/>
      <c r="CH51" s="241"/>
      <c r="CI51" s="241"/>
      <c r="CJ51" s="241"/>
      <c r="CK51" s="241"/>
      <c r="CL51" s="241"/>
      <c r="CM51" s="241"/>
      <c r="CN51" s="241"/>
      <c r="CO51" s="241"/>
      <c r="CP51" s="241"/>
      <c r="CQ51" s="241"/>
      <c r="CR51" s="241"/>
      <c r="CS51" s="241"/>
      <c r="CT51" s="241"/>
      <c r="CU51" s="241"/>
      <c r="CV51" s="241"/>
      <c r="CW51" s="241"/>
      <c r="CX51" s="241"/>
      <c r="CY51" s="241"/>
      <c r="CZ51" s="241"/>
      <c r="DA51" s="241"/>
    </row>
    <row r="52" spans="7:105">
      <c r="G52" s="227"/>
      <c r="H52" s="241"/>
      <c r="I52" s="241"/>
      <c r="J52" s="241"/>
      <c r="K52" s="241"/>
      <c r="L52" s="241"/>
      <c r="M52" s="241"/>
      <c r="N52" s="241"/>
      <c r="O52" s="241"/>
      <c r="P52" s="241"/>
      <c r="Q52" s="241"/>
      <c r="R52" s="241"/>
      <c r="S52" s="241"/>
      <c r="T52" s="241"/>
      <c r="U52" s="241"/>
      <c r="V52" s="241"/>
      <c r="W52" s="241"/>
      <c r="X52" s="241"/>
      <c r="Y52" s="241"/>
      <c r="Z52" s="241"/>
      <c r="AA52" s="241"/>
      <c r="AB52" s="241"/>
      <c r="AC52" s="241"/>
      <c r="AD52" s="241"/>
      <c r="AE52" s="241"/>
      <c r="AF52" s="241"/>
      <c r="AG52" s="241"/>
      <c r="AH52" s="241"/>
      <c r="AI52" s="241"/>
      <c r="AJ52" s="241"/>
      <c r="AK52" s="241"/>
      <c r="AL52" s="241"/>
      <c r="AM52" s="241"/>
      <c r="AN52" s="241"/>
      <c r="AO52" s="241"/>
      <c r="AP52" s="241"/>
      <c r="AQ52" s="241"/>
      <c r="AR52" s="241"/>
      <c r="AS52" s="241"/>
      <c r="AT52" s="241"/>
      <c r="AU52" s="241"/>
      <c r="AV52" s="241"/>
      <c r="AW52" s="241"/>
      <c r="AX52" s="241"/>
      <c r="AY52" s="241"/>
      <c r="AZ52" s="241"/>
      <c r="BA52" s="241"/>
      <c r="BB52" s="241"/>
      <c r="BC52" s="241"/>
      <c r="BD52" s="241"/>
      <c r="BE52" s="241"/>
      <c r="BF52" s="241"/>
      <c r="BG52" s="241"/>
      <c r="BH52" s="241"/>
      <c r="BI52" s="241"/>
      <c r="BJ52" s="241"/>
      <c r="BK52" s="241"/>
      <c r="BL52" s="241"/>
      <c r="BM52" s="241"/>
      <c r="BN52" s="241"/>
      <c r="BO52" s="241"/>
      <c r="BP52" s="241"/>
      <c r="BQ52" s="241"/>
      <c r="BR52" s="241"/>
      <c r="BS52" s="241"/>
      <c r="BT52" s="241"/>
      <c r="BU52" s="241"/>
      <c r="BV52" s="241"/>
      <c r="BW52" s="241"/>
      <c r="BX52" s="241"/>
      <c r="BY52" s="241"/>
      <c r="BZ52" s="241"/>
      <c r="CA52" s="241"/>
      <c r="CB52" s="241"/>
      <c r="CC52" s="241"/>
      <c r="CD52" s="241"/>
      <c r="CE52" s="241"/>
      <c r="CF52" s="241"/>
      <c r="CG52" s="241"/>
      <c r="CH52" s="241"/>
      <c r="CI52" s="241"/>
      <c r="CJ52" s="241"/>
      <c r="CK52" s="241"/>
      <c r="CL52" s="241"/>
      <c r="CM52" s="241"/>
      <c r="CN52" s="241"/>
      <c r="CO52" s="241"/>
      <c r="CP52" s="241"/>
      <c r="CQ52" s="241"/>
      <c r="CR52" s="241"/>
      <c r="CS52" s="241"/>
      <c r="CT52" s="241"/>
      <c r="CU52" s="241"/>
      <c r="CV52" s="241"/>
      <c r="CW52" s="241"/>
      <c r="CX52" s="241"/>
      <c r="CY52" s="241"/>
      <c r="CZ52" s="241"/>
      <c r="DA52" s="241"/>
    </row>
    <row r="53" spans="7:105">
      <c r="G53" s="227"/>
      <c r="H53" s="241"/>
      <c r="I53" s="241"/>
      <c r="J53" s="241"/>
      <c r="K53" s="241"/>
      <c r="L53" s="241"/>
      <c r="M53" s="241"/>
      <c r="N53" s="241"/>
      <c r="O53" s="241"/>
      <c r="P53" s="241"/>
      <c r="Q53" s="241"/>
      <c r="R53" s="241"/>
      <c r="S53" s="241"/>
      <c r="T53" s="241"/>
      <c r="U53" s="241"/>
      <c r="V53" s="241"/>
      <c r="W53" s="241"/>
      <c r="X53" s="241"/>
      <c r="Y53" s="241"/>
      <c r="Z53" s="241"/>
      <c r="AA53" s="241"/>
      <c r="AB53" s="241"/>
      <c r="AC53" s="241"/>
      <c r="AD53" s="241"/>
      <c r="AE53" s="241"/>
      <c r="AF53" s="241"/>
      <c r="AG53" s="241"/>
      <c r="AH53" s="241"/>
      <c r="AI53" s="241"/>
      <c r="AJ53" s="241"/>
      <c r="AK53" s="241"/>
      <c r="AL53" s="241"/>
      <c r="AM53" s="241"/>
      <c r="AN53" s="241"/>
      <c r="AO53" s="241"/>
      <c r="AP53" s="241"/>
      <c r="AQ53" s="241"/>
      <c r="AR53" s="241"/>
      <c r="AS53" s="241"/>
      <c r="AT53" s="241"/>
      <c r="AU53" s="241"/>
      <c r="AV53" s="241"/>
      <c r="AW53" s="241"/>
      <c r="AX53" s="241"/>
      <c r="AY53" s="241"/>
      <c r="AZ53" s="241"/>
      <c r="BA53" s="241"/>
      <c r="BB53" s="241"/>
      <c r="BC53" s="241"/>
      <c r="BD53" s="241"/>
      <c r="BE53" s="241"/>
      <c r="BF53" s="241"/>
      <c r="BG53" s="241"/>
      <c r="BH53" s="241"/>
      <c r="BI53" s="241"/>
      <c r="BJ53" s="241"/>
      <c r="BK53" s="241"/>
      <c r="BL53" s="241"/>
      <c r="BM53" s="241"/>
      <c r="BN53" s="241"/>
      <c r="BO53" s="241"/>
      <c r="BP53" s="241"/>
      <c r="BQ53" s="241"/>
      <c r="BR53" s="241"/>
      <c r="BS53" s="241"/>
      <c r="BT53" s="241"/>
      <c r="BU53" s="241"/>
      <c r="BV53" s="241"/>
      <c r="BW53" s="241"/>
      <c r="BX53" s="241"/>
      <c r="BY53" s="241"/>
      <c r="BZ53" s="241"/>
      <c r="CA53" s="241"/>
      <c r="CB53" s="241"/>
      <c r="CC53" s="241"/>
      <c r="CD53" s="241"/>
      <c r="CE53" s="241"/>
      <c r="CF53" s="241"/>
      <c r="CG53" s="241"/>
      <c r="CH53" s="241"/>
      <c r="CI53" s="241"/>
      <c r="CJ53" s="241"/>
      <c r="CK53" s="241"/>
      <c r="CL53" s="241"/>
      <c r="CM53" s="241"/>
      <c r="CN53" s="241"/>
      <c r="CO53" s="241"/>
      <c r="CP53" s="241"/>
      <c r="CQ53" s="241"/>
      <c r="CR53" s="241"/>
      <c r="CS53" s="241"/>
      <c r="CT53" s="241"/>
      <c r="CU53" s="241"/>
      <c r="CV53" s="241"/>
      <c r="CW53" s="241"/>
      <c r="CX53" s="241"/>
      <c r="CY53" s="241"/>
      <c r="CZ53" s="241"/>
      <c r="DA53" s="241"/>
    </row>
    <row r="54" spans="7:105">
      <c r="G54" s="227"/>
      <c r="H54" s="241"/>
      <c r="I54" s="241"/>
      <c r="J54" s="241"/>
      <c r="K54" s="241"/>
      <c r="L54" s="241"/>
      <c r="M54" s="241"/>
      <c r="N54" s="241"/>
      <c r="O54" s="241"/>
      <c r="P54" s="241"/>
      <c r="Q54" s="241"/>
      <c r="R54" s="241"/>
      <c r="S54" s="241"/>
      <c r="T54" s="241"/>
      <c r="U54" s="241"/>
      <c r="V54" s="241"/>
      <c r="W54" s="241"/>
      <c r="X54" s="241"/>
      <c r="Y54" s="241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1"/>
      <c r="AK54" s="241"/>
      <c r="AL54" s="241"/>
      <c r="AM54" s="241"/>
      <c r="AN54" s="241"/>
      <c r="AO54" s="241"/>
      <c r="AP54" s="241"/>
      <c r="AQ54" s="241"/>
      <c r="AR54" s="241"/>
      <c r="AS54" s="241"/>
      <c r="AT54" s="241"/>
      <c r="AU54" s="241"/>
      <c r="AV54" s="241"/>
      <c r="AW54" s="241"/>
      <c r="AX54" s="241"/>
      <c r="AY54" s="241"/>
      <c r="AZ54" s="241"/>
      <c r="BA54" s="241"/>
      <c r="BB54" s="241"/>
      <c r="BC54" s="241"/>
      <c r="BD54" s="241"/>
      <c r="BE54" s="241"/>
      <c r="BF54" s="241"/>
      <c r="BG54" s="241"/>
      <c r="BH54" s="241"/>
      <c r="BI54" s="241"/>
      <c r="BJ54" s="241"/>
      <c r="BK54" s="241"/>
      <c r="BL54" s="241"/>
      <c r="BM54" s="241"/>
      <c r="BN54" s="241"/>
      <c r="BO54" s="241"/>
      <c r="BP54" s="241"/>
      <c r="BQ54" s="241"/>
      <c r="BR54" s="241"/>
      <c r="BS54" s="241"/>
      <c r="BT54" s="241"/>
      <c r="BU54" s="241"/>
      <c r="BV54" s="241"/>
      <c r="BW54" s="241"/>
      <c r="BX54" s="241"/>
      <c r="BY54" s="241"/>
      <c r="BZ54" s="241"/>
      <c r="CA54" s="241"/>
      <c r="CB54" s="241"/>
      <c r="CC54" s="241"/>
      <c r="CD54" s="241"/>
      <c r="CE54" s="241"/>
      <c r="CF54" s="241"/>
      <c r="CG54" s="241"/>
      <c r="CH54" s="241"/>
      <c r="CI54" s="241"/>
      <c r="CJ54" s="241"/>
      <c r="CK54" s="241"/>
      <c r="CL54" s="241"/>
      <c r="CM54" s="241"/>
      <c r="CN54" s="241"/>
      <c r="CO54" s="241"/>
      <c r="CP54" s="241"/>
      <c r="CQ54" s="241"/>
      <c r="CR54" s="241"/>
      <c r="CS54" s="241"/>
      <c r="CT54" s="241"/>
      <c r="CU54" s="241"/>
      <c r="CV54" s="241"/>
      <c r="CW54" s="241"/>
      <c r="CX54" s="241"/>
      <c r="CY54" s="241"/>
      <c r="CZ54" s="241"/>
      <c r="DA54" s="241"/>
    </row>
    <row r="55" spans="7:105">
      <c r="G55" s="227"/>
      <c r="H55" s="241"/>
      <c r="I55" s="241"/>
      <c r="J55" s="241"/>
      <c r="K55" s="241"/>
      <c r="L55" s="241"/>
      <c r="M55" s="241"/>
      <c r="N55" s="241"/>
      <c r="O55" s="241"/>
      <c r="P55" s="241"/>
      <c r="Q55" s="241"/>
      <c r="R55" s="241"/>
      <c r="S55" s="241"/>
      <c r="T55" s="241"/>
      <c r="U55" s="241"/>
      <c r="V55" s="241"/>
      <c r="W55" s="241"/>
      <c r="X55" s="241"/>
      <c r="Y55" s="241"/>
      <c r="Z55" s="241"/>
      <c r="AA55" s="241"/>
      <c r="AB55" s="241"/>
      <c r="AC55" s="241"/>
      <c r="AD55" s="241"/>
      <c r="AE55" s="241"/>
      <c r="AF55" s="241"/>
      <c r="AG55" s="241"/>
      <c r="AH55" s="241"/>
      <c r="AI55" s="241"/>
      <c r="AJ55" s="241"/>
      <c r="AK55" s="241"/>
      <c r="AL55" s="241"/>
      <c r="AM55" s="241"/>
      <c r="AN55" s="241"/>
      <c r="AO55" s="241"/>
      <c r="AP55" s="241"/>
      <c r="AQ55" s="241"/>
      <c r="AR55" s="241"/>
      <c r="AS55" s="241"/>
      <c r="AT55" s="241"/>
      <c r="AU55" s="241"/>
      <c r="AV55" s="241"/>
      <c r="AW55" s="241"/>
      <c r="AX55" s="241"/>
      <c r="AY55" s="241"/>
      <c r="AZ55" s="241"/>
      <c r="BA55" s="241"/>
      <c r="BB55" s="241"/>
      <c r="BC55" s="241"/>
      <c r="BD55" s="241"/>
      <c r="BE55" s="241"/>
      <c r="BF55" s="241"/>
      <c r="BG55" s="241"/>
      <c r="BH55" s="241"/>
      <c r="BI55" s="241"/>
      <c r="BJ55" s="241"/>
      <c r="BK55" s="241"/>
      <c r="BL55" s="241"/>
      <c r="BM55" s="241"/>
      <c r="BN55" s="241"/>
      <c r="BO55" s="241"/>
      <c r="BP55" s="241"/>
      <c r="BQ55" s="241"/>
      <c r="BR55" s="241"/>
      <c r="BS55" s="241"/>
      <c r="BT55" s="241"/>
      <c r="BU55" s="241"/>
      <c r="BV55" s="241"/>
      <c r="BW55" s="241"/>
      <c r="BX55" s="241"/>
      <c r="BY55" s="241"/>
      <c r="BZ55" s="241"/>
      <c r="CA55" s="241"/>
      <c r="CB55" s="241"/>
      <c r="CC55" s="241"/>
      <c r="CD55" s="241"/>
      <c r="CE55" s="241"/>
      <c r="CF55" s="241"/>
      <c r="CG55" s="241"/>
      <c r="CH55" s="241"/>
      <c r="CI55" s="241"/>
      <c r="CJ55" s="241"/>
      <c r="CK55" s="241"/>
      <c r="CL55" s="241"/>
      <c r="CM55" s="241"/>
      <c r="CN55" s="241"/>
      <c r="CO55" s="241"/>
      <c r="CP55" s="241"/>
      <c r="CQ55" s="241"/>
      <c r="CR55" s="241"/>
      <c r="CS55" s="241"/>
      <c r="CT55" s="241"/>
      <c r="CU55" s="241"/>
      <c r="CV55" s="241"/>
      <c r="CW55" s="241"/>
      <c r="CX55" s="241"/>
      <c r="CY55" s="241"/>
      <c r="CZ55" s="241"/>
      <c r="DA55" s="241"/>
    </row>
    <row r="56" spans="7:105">
      <c r="G56" s="227"/>
      <c r="H56" s="241"/>
      <c r="I56" s="241"/>
      <c r="J56" s="241"/>
      <c r="K56" s="241"/>
      <c r="L56" s="241"/>
      <c r="M56" s="241"/>
      <c r="N56" s="241"/>
      <c r="O56" s="241"/>
      <c r="P56" s="241"/>
      <c r="Q56" s="241"/>
      <c r="R56" s="241"/>
      <c r="S56" s="241"/>
      <c r="T56" s="241"/>
      <c r="U56" s="241"/>
      <c r="V56" s="241"/>
      <c r="W56" s="241"/>
      <c r="X56" s="241"/>
      <c r="Y56" s="241"/>
      <c r="Z56" s="241"/>
      <c r="AA56" s="241"/>
      <c r="AB56" s="241"/>
      <c r="AC56" s="241"/>
      <c r="AD56" s="241"/>
      <c r="AE56" s="241"/>
      <c r="AF56" s="241"/>
      <c r="AG56" s="241"/>
      <c r="AH56" s="241"/>
      <c r="AI56" s="241"/>
      <c r="AJ56" s="241"/>
      <c r="AK56" s="241"/>
      <c r="AL56" s="241"/>
      <c r="AM56" s="241"/>
      <c r="AN56" s="241"/>
      <c r="AO56" s="241"/>
      <c r="AP56" s="241"/>
      <c r="AQ56" s="241"/>
      <c r="AR56" s="241"/>
      <c r="AS56" s="241"/>
      <c r="AT56" s="241"/>
      <c r="AU56" s="241"/>
      <c r="AV56" s="241"/>
      <c r="AW56" s="241"/>
      <c r="AX56" s="241"/>
      <c r="AY56" s="241"/>
      <c r="AZ56" s="241"/>
      <c r="BA56" s="241"/>
      <c r="BB56" s="241"/>
      <c r="BC56" s="241"/>
      <c r="BD56" s="241"/>
      <c r="BE56" s="241"/>
      <c r="BF56" s="241"/>
      <c r="BG56" s="241"/>
      <c r="BH56" s="241"/>
      <c r="BI56" s="241"/>
      <c r="BJ56" s="241"/>
      <c r="BK56" s="241"/>
      <c r="BL56" s="241"/>
      <c r="BM56" s="241"/>
      <c r="BN56" s="241"/>
      <c r="BO56" s="241"/>
      <c r="BP56" s="241"/>
      <c r="BQ56" s="241"/>
      <c r="BR56" s="241"/>
      <c r="BS56" s="241"/>
      <c r="BT56" s="241"/>
      <c r="BU56" s="241"/>
      <c r="BV56" s="241"/>
      <c r="BW56" s="241"/>
      <c r="BX56" s="241"/>
      <c r="BY56" s="241"/>
      <c r="BZ56" s="241"/>
      <c r="CA56" s="241"/>
      <c r="CB56" s="241"/>
      <c r="CC56" s="241"/>
      <c r="CD56" s="241"/>
      <c r="CE56" s="241"/>
      <c r="CF56" s="241"/>
      <c r="CG56" s="241"/>
      <c r="CH56" s="241"/>
      <c r="CI56" s="241"/>
      <c r="CJ56" s="241"/>
      <c r="CK56" s="241"/>
      <c r="CL56" s="241"/>
      <c r="CM56" s="241"/>
      <c r="CN56" s="241"/>
      <c r="CO56" s="241"/>
      <c r="CP56" s="241"/>
      <c r="CQ56" s="241"/>
      <c r="CR56" s="241"/>
      <c r="CS56" s="241"/>
      <c r="CT56" s="241"/>
      <c r="CU56" s="241"/>
      <c r="CV56" s="241"/>
      <c r="CW56" s="241"/>
      <c r="CX56" s="241"/>
      <c r="CY56" s="241"/>
      <c r="CZ56" s="241"/>
      <c r="DA56" s="241"/>
    </row>
    <row r="57" spans="7:105">
      <c r="G57" s="227"/>
      <c r="H57" s="241"/>
      <c r="I57" s="241"/>
      <c r="J57" s="241"/>
      <c r="K57" s="241"/>
      <c r="L57" s="241"/>
      <c r="M57" s="241"/>
      <c r="N57" s="241"/>
      <c r="O57" s="241"/>
      <c r="P57" s="241"/>
      <c r="Q57" s="241"/>
      <c r="R57" s="241"/>
      <c r="S57" s="241"/>
      <c r="T57" s="241"/>
      <c r="U57" s="241"/>
      <c r="V57" s="241"/>
      <c r="W57" s="241"/>
      <c r="X57" s="241"/>
      <c r="Y57" s="241"/>
      <c r="Z57" s="241"/>
      <c r="AA57" s="241"/>
      <c r="AB57" s="241"/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241"/>
      <c r="AQ57" s="241"/>
      <c r="AR57" s="241"/>
      <c r="AS57" s="241"/>
      <c r="AT57" s="241"/>
      <c r="AU57" s="241"/>
      <c r="AV57" s="241"/>
      <c r="AW57" s="241"/>
      <c r="AX57" s="241"/>
      <c r="AY57" s="241"/>
      <c r="AZ57" s="241"/>
      <c r="BA57" s="241"/>
      <c r="BB57" s="241"/>
      <c r="BC57" s="241"/>
      <c r="BD57" s="241"/>
      <c r="BE57" s="241"/>
      <c r="BF57" s="241"/>
      <c r="BG57" s="241"/>
      <c r="BH57" s="241"/>
      <c r="BI57" s="241"/>
      <c r="BJ57" s="241"/>
      <c r="BK57" s="241"/>
      <c r="BL57" s="241"/>
      <c r="BM57" s="241"/>
      <c r="BN57" s="241"/>
      <c r="BO57" s="241"/>
      <c r="BP57" s="241"/>
      <c r="BQ57" s="241"/>
      <c r="BR57" s="241"/>
      <c r="BS57" s="241"/>
      <c r="BT57" s="241"/>
      <c r="BU57" s="241"/>
      <c r="BV57" s="241"/>
      <c r="BW57" s="241"/>
      <c r="BX57" s="241"/>
      <c r="BY57" s="241"/>
      <c r="BZ57" s="241"/>
      <c r="CA57" s="241"/>
      <c r="CB57" s="241"/>
      <c r="CC57" s="241"/>
      <c r="CD57" s="241"/>
      <c r="CE57" s="241"/>
      <c r="CF57" s="241"/>
      <c r="CG57" s="241"/>
      <c r="CH57" s="241"/>
      <c r="CI57" s="241"/>
      <c r="CJ57" s="241"/>
      <c r="CK57" s="241"/>
      <c r="CL57" s="241"/>
      <c r="CM57" s="241"/>
      <c r="CN57" s="241"/>
      <c r="CO57" s="241"/>
      <c r="CP57" s="241"/>
      <c r="CQ57" s="241"/>
      <c r="CR57" s="241"/>
      <c r="CS57" s="241"/>
      <c r="CT57" s="241"/>
      <c r="CU57" s="241"/>
      <c r="CV57" s="241"/>
      <c r="CW57" s="241"/>
      <c r="CX57" s="241"/>
      <c r="CY57" s="241"/>
      <c r="CZ57" s="241"/>
      <c r="DA57" s="241"/>
    </row>
    <row r="58" spans="7:105">
      <c r="G58" s="227"/>
      <c r="H58" s="241"/>
      <c r="I58" s="241"/>
      <c r="J58" s="241"/>
      <c r="K58" s="241"/>
      <c r="L58" s="241"/>
      <c r="M58" s="241"/>
      <c r="N58" s="241"/>
      <c r="O58" s="241"/>
      <c r="P58" s="241"/>
      <c r="Q58" s="241"/>
      <c r="R58" s="241"/>
      <c r="S58" s="241"/>
      <c r="T58" s="241"/>
      <c r="U58" s="241"/>
      <c r="V58" s="241"/>
      <c r="W58" s="241"/>
      <c r="X58" s="241"/>
      <c r="Y58" s="241"/>
      <c r="Z58" s="241"/>
      <c r="AA58" s="241"/>
      <c r="AB58" s="241"/>
      <c r="AC58" s="241"/>
      <c r="AD58" s="241"/>
      <c r="AE58" s="241"/>
      <c r="AF58" s="241"/>
      <c r="AG58" s="241"/>
      <c r="AH58" s="241"/>
      <c r="AI58" s="241"/>
      <c r="AJ58" s="241"/>
      <c r="AK58" s="241"/>
      <c r="AL58" s="241"/>
      <c r="AM58" s="241"/>
      <c r="AN58" s="241"/>
      <c r="AO58" s="241"/>
      <c r="AP58" s="241"/>
      <c r="AQ58" s="241"/>
      <c r="AR58" s="241"/>
      <c r="AS58" s="241"/>
      <c r="AT58" s="241"/>
      <c r="AU58" s="241"/>
      <c r="AV58" s="241"/>
      <c r="AW58" s="241"/>
      <c r="AX58" s="241"/>
      <c r="AY58" s="241"/>
      <c r="AZ58" s="241"/>
      <c r="BA58" s="241"/>
      <c r="BB58" s="241"/>
      <c r="BC58" s="241"/>
      <c r="BD58" s="241"/>
      <c r="BE58" s="241"/>
      <c r="BF58" s="241"/>
      <c r="BG58" s="241"/>
      <c r="BH58" s="241"/>
      <c r="BI58" s="241"/>
      <c r="BJ58" s="241"/>
      <c r="BK58" s="241"/>
      <c r="BL58" s="241"/>
      <c r="BM58" s="241"/>
      <c r="BN58" s="241"/>
      <c r="BO58" s="241"/>
      <c r="BP58" s="241"/>
      <c r="BQ58" s="241"/>
      <c r="BR58" s="241"/>
      <c r="BS58" s="241"/>
      <c r="BT58" s="241"/>
      <c r="BU58" s="241"/>
      <c r="BV58" s="241"/>
      <c r="BW58" s="241"/>
      <c r="BX58" s="241"/>
      <c r="BY58" s="241"/>
      <c r="BZ58" s="241"/>
      <c r="CA58" s="241"/>
      <c r="CB58" s="241"/>
      <c r="CC58" s="241"/>
      <c r="CD58" s="241"/>
      <c r="CE58" s="241"/>
      <c r="CF58" s="241"/>
      <c r="CG58" s="241"/>
      <c r="CH58" s="241"/>
      <c r="CI58" s="241"/>
      <c r="CJ58" s="241"/>
      <c r="CK58" s="241"/>
      <c r="CL58" s="241"/>
      <c r="CM58" s="241"/>
      <c r="CN58" s="241"/>
      <c r="CO58" s="241"/>
      <c r="CP58" s="241"/>
      <c r="CQ58" s="241"/>
      <c r="CR58" s="241"/>
      <c r="CS58" s="241"/>
      <c r="CT58" s="241"/>
      <c r="CU58" s="241"/>
      <c r="CV58" s="241"/>
      <c r="CW58" s="241"/>
      <c r="CX58" s="241"/>
      <c r="CY58" s="241"/>
      <c r="CZ58" s="241"/>
      <c r="DA58" s="241"/>
    </row>
    <row r="59" spans="7:105">
      <c r="G59" s="227"/>
      <c r="H59" s="241"/>
      <c r="I59" s="241"/>
      <c r="J59" s="241"/>
      <c r="K59" s="241"/>
      <c r="L59" s="241"/>
      <c r="M59" s="241"/>
      <c r="N59" s="241"/>
      <c r="O59" s="241"/>
      <c r="P59" s="241"/>
      <c r="Q59" s="241"/>
      <c r="R59" s="241"/>
      <c r="S59" s="241"/>
      <c r="T59" s="241"/>
      <c r="U59" s="241"/>
      <c r="V59" s="241"/>
      <c r="W59" s="241"/>
      <c r="X59" s="241"/>
      <c r="Y59" s="241"/>
      <c r="Z59" s="241"/>
      <c r="AA59" s="241"/>
      <c r="AB59" s="241"/>
      <c r="AC59" s="241"/>
      <c r="AD59" s="241"/>
      <c r="AE59" s="241"/>
      <c r="AF59" s="241"/>
      <c r="AG59" s="241"/>
      <c r="AH59" s="241"/>
      <c r="AI59" s="241"/>
      <c r="AJ59" s="241"/>
      <c r="AK59" s="241"/>
      <c r="AL59" s="241"/>
      <c r="AM59" s="241"/>
      <c r="AN59" s="241"/>
      <c r="AO59" s="241"/>
      <c r="AP59" s="241"/>
      <c r="AQ59" s="241"/>
      <c r="AR59" s="241"/>
      <c r="AS59" s="241"/>
      <c r="AT59" s="241"/>
      <c r="AU59" s="241"/>
      <c r="AV59" s="241"/>
      <c r="AW59" s="241"/>
      <c r="AX59" s="241"/>
      <c r="AY59" s="241"/>
      <c r="AZ59" s="241"/>
      <c r="BA59" s="241"/>
      <c r="BB59" s="241"/>
      <c r="BC59" s="241"/>
      <c r="BD59" s="241"/>
      <c r="BE59" s="241"/>
      <c r="BF59" s="241"/>
      <c r="BG59" s="241"/>
      <c r="BH59" s="241"/>
      <c r="BI59" s="241"/>
      <c r="BJ59" s="241"/>
      <c r="BK59" s="241"/>
      <c r="BL59" s="241"/>
      <c r="BM59" s="241"/>
      <c r="BN59" s="241"/>
      <c r="BO59" s="241"/>
      <c r="BP59" s="241"/>
      <c r="BQ59" s="241"/>
      <c r="BR59" s="241"/>
      <c r="BS59" s="241"/>
      <c r="BT59" s="241"/>
      <c r="BU59" s="241"/>
      <c r="BV59" s="241"/>
      <c r="BW59" s="241"/>
      <c r="BX59" s="241"/>
      <c r="BY59" s="241"/>
      <c r="BZ59" s="241"/>
      <c r="CA59" s="241"/>
      <c r="CB59" s="241"/>
      <c r="CC59" s="241"/>
      <c r="CD59" s="241"/>
      <c r="CE59" s="241"/>
      <c r="CF59" s="241"/>
      <c r="CG59" s="241"/>
      <c r="CH59" s="241"/>
      <c r="CI59" s="241"/>
      <c r="CJ59" s="241"/>
      <c r="CK59" s="241"/>
      <c r="CL59" s="241"/>
      <c r="CM59" s="241"/>
      <c r="CN59" s="241"/>
      <c r="CO59" s="241"/>
      <c r="CP59" s="241"/>
      <c r="CQ59" s="241"/>
      <c r="CR59" s="241"/>
      <c r="CS59" s="241"/>
      <c r="CT59" s="241"/>
      <c r="CU59" s="241"/>
      <c r="CV59" s="241"/>
      <c r="CW59" s="241"/>
      <c r="CX59" s="241"/>
      <c r="CY59" s="241"/>
      <c r="CZ59" s="241"/>
      <c r="DA59" s="241"/>
    </row>
    <row r="60" spans="7:105">
      <c r="G60" s="227"/>
      <c r="H60" s="241"/>
      <c r="I60" s="241"/>
      <c r="J60" s="241"/>
      <c r="K60" s="241"/>
      <c r="L60" s="241"/>
      <c r="M60" s="241"/>
      <c r="N60" s="241"/>
      <c r="O60" s="241"/>
      <c r="P60" s="241"/>
      <c r="Q60" s="241"/>
      <c r="R60" s="241"/>
      <c r="S60" s="241"/>
      <c r="T60" s="241"/>
      <c r="U60" s="241"/>
      <c r="V60" s="241"/>
      <c r="W60" s="241"/>
      <c r="X60" s="241"/>
      <c r="Y60" s="241"/>
      <c r="Z60" s="241"/>
      <c r="AA60" s="241"/>
      <c r="AB60" s="241"/>
      <c r="AC60" s="241"/>
      <c r="AD60" s="241"/>
      <c r="AE60" s="241"/>
      <c r="AF60" s="241"/>
      <c r="AG60" s="241"/>
      <c r="AH60" s="241"/>
      <c r="AI60" s="241"/>
      <c r="AJ60" s="241"/>
      <c r="AK60" s="241"/>
      <c r="AL60" s="241"/>
      <c r="AM60" s="241"/>
      <c r="AN60" s="241"/>
      <c r="AO60" s="241"/>
      <c r="AP60" s="241"/>
      <c r="AQ60" s="241"/>
      <c r="AR60" s="241"/>
      <c r="AS60" s="241"/>
      <c r="AT60" s="241"/>
      <c r="AU60" s="241"/>
      <c r="AV60" s="241"/>
      <c r="AW60" s="241"/>
      <c r="AX60" s="241"/>
      <c r="AY60" s="241"/>
      <c r="AZ60" s="241"/>
      <c r="BA60" s="241"/>
      <c r="BB60" s="241"/>
      <c r="BC60" s="241"/>
      <c r="BD60" s="241"/>
      <c r="BE60" s="241"/>
      <c r="BF60" s="241"/>
      <c r="BG60" s="241"/>
      <c r="BH60" s="241"/>
      <c r="BI60" s="241"/>
      <c r="BJ60" s="241"/>
      <c r="BK60" s="241"/>
      <c r="BL60" s="241"/>
      <c r="BM60" s="241"/>
      <c r="BN60" s="241"/>
      <c r="BO60" s="241"/>
      <c r="BP60" s="241"/>
      <c r="BQ60" s="241"/>
      <c r="BR60" s="241"/>
      <c r="BS60" s="241"/>
      <c r="BT60" s="241"/>
      <c r="BU60" s="241"/>
      <c r="BV60" s="241"/>
      <c r="BW60" s="241"/>
      <c r="BX60" s="241"/>
      <c r="BY60" s="241"/>
      <c r="BZ60" s="241"/>
      <c r="CA60" s="241"/>
      <c r="CB60" s="241"/>
      <c r="CC60" s="241"/>
      <c r="CD60" s="241"/>
      <c r="CE60" s="241"/>
      <c r="CF60" s="241"/>
      <c r="CG60" s="241"/>
      <c r="CH60" s="241"/>
      <c r="CI60" s="241"/>
      <c r="CJ60" s="241"/>
      <c r="CK60" s="241"/>
      <c r="CL60" s="241"/>
      <c r="CM60" s="241"/>
      <c r="CN60" s="241"/>
      <c r="CO60" s="241"/>
      <c r="CP60" s="241"/>
      <c r="CQ60" s="241"/>
      <c r="CR60" s="241"/>
      <c r="CS60" s="241"/>
      <c r="CT60" s="241"/>
      <c r="CU60" s="241"/>
      <c r="CV60" s="241"/>
      <c r="CW60" s="241"/>
      <c r="CX60" s="241"/>
      <c r="CY60" s="241"/>
      <c r="CZ60" s="241"/>
      <c r="DA60" s="241"/>
    </row>
    <row r="61" spans="7:105">
      <c r="G61" s="227"/>
      <c r="H61" s="241"/>
      <c r="I61" s="241"/>
      <c r="J61" s="241"/>
      <c r="K61" s="241"/>
      <c r="L61" s="241"/>
      <c r="M61" s="241"/>
      <c r="N61" s="241"/>
      <c r="O61" s="241"/>
      <c r="P61" s="241"/>
      <c r="Q61" s="241"/>
      <c r="R61" s="241"/>
      <c r="S61" s="241"/>
      <c r="T61" s="241"/>
      <c r="U61" s="241"/>
      <c r="V61" s="241"/>
      <c r="W61" s="241"/>
      <c r="X61" s="241"/>
      <c r="Y61" s="241"/>
      <c r="Z61" s="241"/>
      <c r="AA61" s="241"/>
      <c r="AB61" s="241"/>
      <c r="AC61" s="241"/>
      <c r="AD61" s="241"/>
      <c r="AE61" s="241"/>
      <c r="AF61" s="241"/>
      <c r="AG61" s="241"/>
      <c r="AH61" s="241"/>
      <c r="AI61" s="241"/>
      <c r="AJ61" s="241"/>
      <c r="AK61" s="241"/>
      <c r="AL61" s="241"/>
      <c r="AM61" s="241"/>
      <c r="AN61" s="241"/>
      <c r="AO61" s="241"/>
      <c r="AP61" s="241"/>
      <c r="AQ61" s="241"/>
      <c r="AR61" s="241"/>
      <c r="AS61" s="241"/>
      <c r="AT61" s="241"/>
      <c r="AU61" s="241"/>
      <c r="AV61" s="241"/>
      <c r="AW61" s="241"/>
      <c r="AX61" s="241"/>
      <c r="AY61" s="241"/>
      <c r="AZ61" s="241"/>
      <c r="BA61" s="241"/>
      <c r="BB61" s="241"/>
      <c r="BC61" s="241"/>
      <c r="BD61" s="241"/>
      <c r="BE61" s="241"/>
      <c r="BF61" s="241"/>
      <c r="BG61" s="241"/>
      <c r="BH61" s="241"/>
      <c r="BI61" s="241"/>
      <c r="BJ61" s="241"/>
      <c r="BK61" s="241"/>
      <c r="BL61" s="241"/>
      <c r="BM61" s="241"/>
      <c r="BN61" s="241"/>
      <c r="BO61" s="241"/>
      <c r="BP61" s="241"/>
      <c r="BQ61" s="241"/>
      <c r="BR61" s="241"/>
      <c r="BS61" s="241"/>
      <c r="BT61" s="241"/>
      <c r="BU61" s="241"/>
      <c r="BV61" s="241"/>
      <c r="BW61" s="241"/>
      <c r="BX61" s="241"/>
      <c r="BY61" s="241"/>
      <c r="BZ61" s="241"/>
      <c r="CA61" s="241"/>
      <c r="CB61" s="241"/>
      <c r="CC61" s="241"/>
      <c r="CD61" s="241"/>
      <c r="CE61" s="241"/>
      <c r="CF61" s="241"/>
      <c r="CG61" s="241"/>
      <c r="CH61" s="241"/>
      <c r="CI61" s="241"/>
      <c r="CJ61" s="241"/>
      <c r="CK61" s="241"/>
      <c r="CL61" s="241"/>
      <c r="CM61" s="241"/>
      <c r="CN61" s="241"/>
      <c r="CO61" s="241"/>
      <c r="CP61" s="241"/>
      <c r="CQ61" s="241"/>
      <c r="CR61" s="241"/>
      <c r="CS61" s="241"/>
      <c r="CT61" s="241"/>
      <c r="CU61" s="241"/>
      <c r="CV61" s="241"/>
      <c r="CW61" s="241"/>
      <c r="CX61" s="241"/>
      <c r="CY61" s="241"/>
      <c r="CZ61" s="241"/>
      <c r="DA61" s="241"/>
    </row>
    <row r="62" spans="7:105">
      <c r="G62" s="227"/>
      <c r="H62" s="241"/>
      <c r="I62" s="241"/>
      <c r="J62" s="241"/>
      <c r="K62" s="241"/>
      <c r="L62" s="241"/>
      <c r="M62" s="241"/>
      <c r="N62" s="241"/>
      <c r="O62" s="241"/>
      <c r="P62" s="241"/>
      <c r="Q62" s="241"/>
      <c r="R62" s="241"/>
      <c r="S62" s="241"/>
      <c r="T62" s="241"/>
      <c r="U62" s="241"/>
      <c r="V62" s="241"/>
      <c r="W62" s="241"/>
      <c r="X62" s="241"/>
      <c r="Y62" s="241"/>
      <c r="Z62" s="241"/>
      <c r="AA62" s="241"/>
      <c r="AB62" s="241"/>
      <c r="AC62" s="241"/>
      <c r="AD62" s="241"/>
      <c r="AE62" s="241"/>
      <c r="AF62" s="241"/>
      <c r="AG62" s="241"/>
      <c r="AH62" s="241"/>
      <c r="AI62" s="241"/>
      <c r="AJ62" s="241"/>
      <c r="AK62" s="241"/>
      <c r="AL62" s="241"/>
      <c r="AM62" s="241"/>
      <c r="AN62" s="241"/>
      <c r="AO62" s="241"/>
      <c r="AP62" s="241"/>
      <c r="AQ62" s="241"/>
      <c r="AR62" s="241"/>
      <c r="AS62" s="241"/>
      <c r="AT62" s="241"/>
      <c r="AU62" s="241"/>
      <c r="AV62" s="241"/>
      <c r="AW62" s="241"/>
      <c r="AX62" s="241"/>
      <c r="AY62" s="241"/>
      <c r="AZ62" s="241"/>
      <c r="BA62" s="241"/>
      <c r="BB62" s="241"/>
      <c r="BC62" s="241"/>
      <c r="BD62" s="241"/>
      <c r="BE62" s="241"/>
      <c r="BF62" s="241"/>
      <c r="BG62" s="241"/>
      <c r="BH62" s="241"/>
      <c r="BI62" s="241"/>
      <c r="BJ62" s="241"/>
      <c r="BK62" s="241"/>
      <c r="BL62" s="241"/>
      <c r="BM62" s="241"/>
      <c r="BN62" s="241"/>
      <c r="BO62" s="241"/>
      <c r="BP62" s="241"/>
      <c r="BQ62" s="241"/>
      <c r="BR62" s="241"/>
      <c r="BS62" s="241"/>
      <c r="BT62" s="241"/>
      <c r="BU62" s="241"/>
      <c r="BV62" s="241"/>
      <c r="BW62" s="241"/>
      <c r="BX62" s="241"/>
      <c r="BY62" s="241"/>
      <c r="BZ62" s="241"/>
      <c r="CA62" s="241"/>
      <c r="CB62" s="241"/>
      <c r="CC62" s="241"/>
      <c r="CD62" s="241"/>
      <c r="CE62" s="241"/>
      <c r="CF62" s="241"/>
      <c r="CG62" s="241"/>
      <c r="CH62" s="241"/>
      <c r="CI62" s="241"/>
      <c r="CJ62" s="241"/>
      <c r="CK62" s="241"/>
      <c r="CL62" s="241"/>
      <c r="CM62" s="241"/>
      <c r="CN62" s="241"/>
      <c r="CO62" s="241"/>
      <c r="CP62" s="241"/>
      <c r="CQ62" s="241"/>
      <c r="CR62" s="241"/>
      <c r="CS62" s="241"/>
      <c r="CT62" s="241"/>
      <c r="CU62" s="241"/>
      <c r="CV62" s="241"/>
      <c r="CW62" s="241"/>
      <c r="CX62" s="241"/>
      <c r="CY62" s="241"/>
      <c r="CZ62" s="241"/>
      <c r="DA62" s="241"/>
    </row>
    <row r="63" spans="7:105">
      <c r="G63" s="227"/>
      <c r="H63" s="241"/>
      <c r="I63" s="241"/>
      <c r="J63" s="241"/>
      <c r="K63" s="241"/>
      <c r="L63" s="241"/>
      <c r="M63" s="241"/>
      <c r="N63" s="241"/>
      <c r="O63" s="241"/>
      <c r="P63" s="241"/>
      <c r="Q63" s="241"/>
      <c r="R63" s="241"/>
      <c r="S63" s="241"/>
      <c r="T63" s="241"/>
      <c r="U63" s="241"/>
      <c r="V63" s="241"/>
      <c r="W63" s="241"/>
      <c r="X63" s="241"/>
      <c r="Y63" s="241"/>
      <c r="Z63" s="241"/>
      <c r="AA63" s="241"/>
      <c r="AB63" s="241"/>
      <c r="AC63" s="241"/>
      <c r="AD63" s="241"/>
      <c r="AE63" s="241"/>
      <c r="AF63" s="241"/>
      <c r="AG63" s="241"/>
      <c r="AH63" s="241"/>
      <c r="AI63" s="241"/>
      <c r="AJ63" s="241"/>
      <c r="AK63" s="241"/>
      <c r="AL63" s="241"/>
      <c r="AM63" s="241"/>
      <c r="AN63" s="241"/>
      <c r="AO63" s="241"/>
      <c r="AP63" s="241"/>
      <c r="AQ63" s="241"/>
      <c r="AR63" s="241"/>
      <c r="AS63" s="241"/>
      <c r="AT63" s="241"/>
      <c r="AU63" s="241"/>
      <c r="AV63" s="241"/>
      <c r="AW63" s="241"/>
      <c r="AX63" s="241"/>
      <c r="AY63" s="241"/>
      <c r="AZ63" s="241"/>
      <c r="BA63" s="241"/>
      <c r="BB63" s="241"/>
      <c r="BC63" s="241"/>
      <c r="BD63" s="241"/>
      <c r="BE63" s="241"/>
      <c r="BF63" s="241"/>
      <c r="BG63" s="241"/>
      <c r="BH63" s="241"/>
      <c r="BI63" s="241"/>
      <c r="BJ63" s="241"/>
      <c r="BK63" s="241"/>
      <c r="BL63" s="241"/>
      <c r="BM63" s="241"/>
      <c r="BN63" s="241"/>
      <c r="BO63" s="241"/>
      <c r="BP63" s="241"/>
      <c r="BQ63" s="241"/>
      <c r="BR63" s="241"/>
      <c r="BS63" s="241"/>
      <c r="BT63" s="241"/>
      <c r="BU63" s="241"/>
      <c r="BV63" s="241"/>
      <c r="BW63" s="241"/>
      <c r="BX63" s="241"/>
      <c r="BY63" s="241"/>
      <c r="BZ63" s="241"/>
      <c r="CA63" s="241"/>
      <c r="CB63" s="241"/>
      <c r="CC63" s="241"/>
      <c r="CD63" s="241"/>
      <c r="CE63" s="241"/>
      <c r="CF63" s="241"/>
      <c r="CG63" s="241"/>
      <c r="CH63" s="241"/>
      <c r="CI63" s="241"/>
      <c r="CJ63" s="241"/>
      <c r="CK63" s="241"/>
      <c r="CL63" s="241"/>
      <c r="CM63" s="241"/>
      <c r="CN63" s="241"/>
      <c r="CO63" s="241"/>
      <c r="CP63" s="241"/>
      <c r="CQ63" s="241"/>
      <c r="CR63" s="241"/>
      <c r="CS63" s="241"/>
      <c r="CT63" s="241"/>
      <c r="CU63" s="241"/>
      <c r="CV63" s="241"/>
      <c r="CW63" s="241"/>
      <c r="CX63" s="241"/>
      <c r="CY63" s="241"/>
      <c r="CZ63" s="241"/>
      <c r="DA63" s="241"/>
    </row>
    <row r="64" spans="7:105">
      <c r="G64" s="227"/>
      <c r="H64" s="241"/>
      <c r="I64" s="241"/>
      <c r="J64" s="241"/>
      <c r="K64" s="241"/>
      <c r="L64" s="241"/>
      <c r="M64" s="241"/>
      <c r="N64" s="241"/>
      <c r="O64" s="241"/>
      <c r="P64" s="241"/>
      <c r="Q64" s="241"/>
      <c r="R64" s="241"/>
      <c r="S64" s="241"/>
      <c r="T64" s="241"/>
      <c r="U64" s="241"/>
      <c r="V64" s="241"/>
      <c r="W64" s="241"/>
      <c r="X64" s="241"/>
      <c r="Y64" s="241"/>
      <c r="Z64" s="241"/>
      <c r="AA64" s="241"/>
      <c r="AB64" s="241"/>
      <c r="AC64" s="241"/>
      <c r="AD64" s="241"/>
      <c r="AE64" s="241"/>
      <c r="AF64" s="241"/>
      <c r="AG64" s="241"/>
      <c r="AH64" s="241"/>
      <c r="AI64" s="241"/>
      <c r="AJ64" s="241"/>
      <c r="AK64" s="241"/>
      <c r="AL64" s="241"/>
      <c r="AM64" s="241"/>
      <c r="AN64" s="241"/>
      <c r="AO64" s="241"/>
      <c r="AP64" s="241"/>
      <c r="AQ64" s="241"/>
      <c r="AR64" s="241"/>
      <c r="AS64" s="241"/>
      <c r="AT64" s="241"/>
      <c r="AU64" s="241"/>
      <c r="AV64" s="241"/>
      <c r="AW64" s="241"/>
      <c r="AX64" s="241"/>
      <c r="AY64" s="241"/>
      <c r="AZ64" s="241"/>
      <c r="BA64" s="241"/>
      <c r="BB64" s="241"/>
      <c r="BC64" s="241"/>
      <c r="BD64" s="241"/>
      <c r="BE64" s="241"/>
      <c r="BF64" s="241"/>
      <c r="BG64" s="241"/>
      <c r="BH64" s="241"/>
      <c r="BI64" s="241"/>
      <c r="BJ64" s="241"/>
      <c r="BK64" s="241"/>
      <c r="BL64" s="241"/>
      <c r="BM64" s="241"/>
      <c r="BN64" s="241"/>
      <c r="BO64" s="241"/>
      <c r="BP64" s="241"/>
      <c r="BQ64" s="241"/>
      <c r="BR64" s="241"/>
      <c r="BS64" s="241"/>
      <c r="BT64" s="241"/>
      <c r="BU64" s="241"/>
      <c r="BV64" s="241"/>
      <c r="BW64" s="241"/>
      <c r="BX64" s="241"/>
      <c r="BY64" s="241"/>
      <c r="BZ64" s="241"/>
      <c r="CA64" s="241"/>
      <c r="CB64" s="241"/>
      <c r="CC64" s="241"/>
      <c r="CD64" s="241"/>
      <c r="CE64" s="241"/>
      <c r="CF64" s="241"/>
      <c r="CG64" s="241"/>
      <c r="CH64" s="241"/>
      <c r="CI64" s="241"/>
      <c r="CJ64" s="241"/>
      <c r="CK64" s="241"/>
      <c r="CL64" s="241"/>
      <c r="CM64" s="241"/>
      <c r="CN64" s="241"/>
      <c r="CO64" s="241"/>
      <c r="CP64" s="241"/>
      <c r="CQ64" s="241"/>
      <c r="CR64" s="241"/>
      <c r="CS64" s="241"/>
      <c r="CT64" s="241"/>
      <c r="CU64" s="241"/>
      <c r="CV64" s="241"/>
      <c r="CW64" s="241"/>
      <c r="CX64" s="241"/>
      <c r="CY64" s="241"/>
      <c r="CZ64" s="241"/>
      <c r="DA64" s="241"/>
    </row>
    <row r="65" spans="7:105">
      <c r="G65" s="227"/>
      <c r="H65" s="241"/>
      <c r="I65" s="241"/>
      <c r="J65" s="241"/>
      <c r="K65" s="241"/>
      <c r="L65" s="241"/>
      <c r="M65" s="241"/>
      <c r="N65" s="241"/>
      <c r="O65" s="241"/>
      <c r="P65" s="241"/>
      <c r="Q65" s="241"/>
      <c r="R65" s="241"/>
      <c r="S65" s="241"/>
      <c r="T65" s="241"/>
      <c r="U65" s="241"/>
      <c r="V65" s="241"/>
      <c r="W65" s="241"/>
      <c r="X65" s="241"/>
      <c r="Y65" s="241"/>
      <c r="Z65" s="241"/>
      <c r="AA65" s="241"/>
      <c r="AB65" s="241"/>
      <c r="AC65" s="241"/>
      <c r="AD65" s="241"/>
      <c r="AE65" s="241"/>
      <c r="AF65" s="241"/>
      <c r="AG65" s="241"/>
      <c r="AH65" s="241"/>
      <c r="AI65" s="241"/>
      <c r="AJ65" s="241"/>
      <c r="AK65" s="241"/>
      <c r="AL65" s="241"/>
      <c r="AM65" s="241"/>
      <c r="AN65" s="241"/>
      <c r="AO65" s="241"/>
      <c r="AP65" s="241"/>
      <c r="AQ65" s="241"/>
      <c r="AR65" s="241"/>
      <c r="AS65" s="241"/>
      <c r="AT65" s="241"/>
      <c r="AU65" s="241"/>
      <c r="AV65" s="241"/>
      <c r="AW65" s="241"/>
      <c r="AX65" s="241"/>
      <c r="AY65" s="241"/>
      <c r="AZ65" s="241"/>
      <c r="BA65" s="241"/>
      <c r="BB65" s="241"/>
      <c r="BC65" s="241"/>
      <c r="BD65" s="241"/>
      <c r="BE65" s="241"/>
      <c r="BF65" s="241"/>
      <c r="BG65" s="241"/>
      <c r="BH65" s="241"/>
      <c r="BI65" s="241"/>
      <c r="BJ65" s="241"/>
      <c r="BK65" s="241"/>
      <c r="BL65" s="241"/>
      <c r="BM65" s="241"/>
      <c r="BN65" s="241"/>
      <c r="BO65" s="241"/>
      <c r="BP65" s="241"/>
      <c r="BQ65" s="241"/>
      <c r="BR65" s="241"/>
      <c r="BS65" s="241"/>
      <c r="BT65" s="241"/>
      <c r="BU65" s="241"/>
      <c r="BV65" s="241"/>
      <c r="BW65" s="241"/>
      <c r="BX65" s="241"/>
      <c r="BY65" s="241"/>
      <c r="BZ65" s="241"/>
      <c r="CA65" s="241"/>
      <c r="CB65" s="241"/>
      <c r="CC65" s="241"/>
      <c r="CD65" s="241"/>
      <c r="CE65" s="241"/>
      <c r="CF65" s="241"/>
      <c r="CG65" s="241"/>
      <c r="CH65" s="241"/>
      <c r="CI65" s="241"/>
      <c r="CJ65" s="241"/>
      <c r="CK65" s="241"/>
      <c r="CL65" s="241"/>
      <c r="CM65" s="241"/>
      <c r="CN65" s="241"/>
      <c r="CO65" s="241"/>
      <c r="CP65" s="241"/>
      <c r="CQ65" s="241"/>
      <c r="CR65" s="241"/>
      <c r="CS65" s="241"/>
      <c r="CT65" s="241"/>
      <c r="CU65" s="241"/>
      <c r="CV65" s="241"/>
      <c r="CW65" s="241"/>
      <c r="CX65" s="241"/>
      <c r="CY65" s="241"/>
      <c r="CZ65" s="241"/>
      <c r="DA65" s="241"/>
    </row>
    <row r="66" spans="7:105">
      <c r="G66" s="227"/>
      <c r="H66" s="241"/>
      <c r="I66" s="241"/>
      <c r="J66" s="241"/>
      <c r="K66" s="241"/>
      <c r="L66" s="241"/>
      <c r="M66" s="241"/>
      <c r="N66" s="241"/>
      <c r="O66" s="241"/>
      <c r="P66" s="241"/>
      <c r="Q66" s="241"/>
      <c r="R66" s="241"/>
      <c r="S66" s="241"/>
      <c r="T66" s="241"/>
      <c r="U66" s="241"/>
      <c r="V66" s="241"/>
      <c r="W66" s="241"/>
      <c r="X66" s="241"/>
      <c r="Y66" s="241"/>
      <c r="Z66" s="241"/>
      <c r="AA66" s="241"/>
      <c r="AB66" s="241"/>
      <c r="AC66" s="241"/>
      <c r="AD66" s="241"/>
      <c r="AE66" s="241"/>
      <c r="AF66" s="241"/>
      <c r="AG66" s="241"/>
      <c r="AH66" s="241"/>
      <c r="AI66" s="241"/>
      <c r="AJ66" s="241"/>
      <c r="AK66" s="241"/>
      <c r="AL66" s="241"/>
      <c r="AM66" s="241"/>
      <c r="AN66" s="241"/>
      <c r="AO66" s="241"/>
      <c r="AP66" s="241"/>
      <c r="AQ66" s="241"/>
      <c r="AR66" s="241"/>
      <c r="AS66" s="241"/>
      <c r="AT66" s="241"/>
      <c r="AU66" s="241"/>
      <c r="AV66" s="241"/>
      <c r="AW66" s="241"/>
      <c r="AX66" s="241"/>
      <c r="AY66" s="241"/>
      <c r="AZ66" s="241"/>
      <c r="BA66" s="241"/>
      <c r="BB66" s="241"/>
      <c r="BC66" s="241"/>
      <c r="BD66" s="241"/>
      <c r="BE66" s="241"/>
      <c r="BF66" s="241"/>
      <c r="BG66" s="241"/>
      <c r="BH66" s="241"/>
      <c r="BI66" s="241"/>
      <c r="BJ66" s="241"/>
      <c r="BK66" s="241"/>
      <c r="BL66" s="241"/>
      <c r="BM66" s="241"/>
      <c r="BN66" s="241"/>
      <c r="BO66" s="241"/>
      <c r="BP66" s="241"/>
      <c r="BQ66" s="241"/>
      <c r="BR66" s="241"/>
      <c r="BS66" s="241"/>
      <c r="BT66" s="241"/>
      <c r="BU66" s="241"/>
      <c r="BV66" s="241"/>
      <c r="BW66" s="241"/>
      <c r="BX66" s="241"/>
      <c r="BY66" s="241"/>
      <c r="BZ66" s="241"/>
      <c r="CA66" s="241"/>
      <c r="CB66" s="241"/>
      <c r="CC66" s="241"/>
      <c r="CD66" s="241"/>
      <c r="CE66" s="241"/>
      <c r="CF66" s="241"/>
      <c r="CG66" s="241"/>
      <c r="CH66" s="241"/>
      <c r="CI66" s="241"/>
      <c r="CJ66" s="241"/>
      <c r="CK66" s="241"/>
      <c r="CL66" s="241"/>
      <c r="CM66" s="241"/>
      <c r="CN66" s="241"/>
      <c r="CO66" s="241"/>
      <c r="CP66" s="241"/>
      <c r="CQ66" s="241"/>
      <c r="CR66" s="241"/>
      <c r="CS66" s="241"/>
      <c r="CT66" s="241"/>
      <c r="CU66" s="241"/>
      <c r="CV66" s="241"/>
      <c r="CW66" s="241"/>
      <c r="CX66" s="241"/>
      <c r="CY66" s="241"/>
      <c r="CZ66" s="241"/>
      <c r="DA66" s="241"/>
    </row>
    <row r="67" spans="7:105">
      <c r="G67" s="227"/>
      <c r="H67" s="241"/>
      <c r="I67" s="241"/>
      <c r="J67" s="241"/>
      <c r="K67" s="241"/>
      <c r="L67" s="241"/>
      <c r="M67" s="241"/>
      <c r="N67" s="241"/>
      <c r="O67" s="241"/>
      <c r="P67" s="241"/>
      <c r="Q67" s="241"/>
      <c r="R67" s="241"/>
      <c r="S67" s="241"/>
      <c r="T67" s="241"/>
      <c r="U67" s="241"/>
      <c r="V67" s="241"/>
      <c r="W67" s="241"/>
      <c r="X67" s="241"/>
      <c r="Y67" s="241"/>
      <c r="Z67" s="241"/>
      <c r="AA67" s="241"/>
      <c r="AB67" s="241"/>
      <c r="AC67" s="241"/>
      <c r="AD67" s="241"/>
      <c r="AE67" s="241"/>
      <c r="AF67" s="241"/>
      <c r="AG67" s="241"/>
      <c r="AH67" s="241"/>
      <c r="AI67" s="241"/>
      <c r="AJ67" s="241"/>
      <c r="AK67" s="241"/>
      <c r="AL67" s="241"/>
      <c r="AM67" s="241"/>
      <c r="AN67" s="241"/>
      <c r="AO67" s="241"/>
      <c r="AP67" s="241"/>
      <c r="AQ67" s="241"/>
      <c r="AR67" s="241"/>
      <c r="AS67" s="241"/>
      <c r="AT67" s="241"/>
      <c r="AU67" s="241"/>
      <c r="AV67" s="241"/>
      <c r="AW67" s="241"/>
      <c r="AX67" s="241"/>
      <c r="AY67" s="241"/>
      <c r="AZ67" s="241"/>
      <c r="BA67" s="241"/>
      <c r="BB67" s="241"/>
      <c r="BC67" s="241"/>
      <c r="BD67" s="241"/>
      <c r="BE67" s="241"/>
      <c r="BF67" s="241"/>
      <c r="BG67" s="241"/>
      <c r="BH67" s="241"/>
      <c r="BI67" s="241"/>
      <c r="BJ67" s="241"/>
      <c r="BK67" s="241"/>
      <c r="BL67" s="241"/>
      <c r="BM67" s="241"/>
      <c r="BN67" s="241"/>
      <c r="BO67" s="241"/>
      <c r="BP67" s="241"/>
      <c r="BQ67" s="241"/>
      <c r="BR67" s="241"/>
      <c r="BS67" s="241"/>
      <c r="BT67" s="241"/>
      <c r="BU67" s="241"/>
      <c r="BV67" s="241"/>
      <c r="BW67" s="241"/>
      <c r="BX67" s="241"/>
      <c r="BY67" s="241"/>
      <c r="BZ67" s="241"/>
      <c r="CA67" s="241"/>
      <c r="CB67" s="241"/>
      <c r="CC67" s="241"/>
      <c r="CD67" s="241"/>
      <c r="CE67" s="241"/>
      <c r="CF67" s="241"/>
      <c r="CG67" s="241"/>
      <c r="CH67" s="241"/>
      <c r="CI67" s="241"/>
      <c r="CJ67" s="241"/>
      <c r="CK67" s="241"/>
      <c r="CL67" s="241"/>
      <c r="CM67" s="241"/>
      <c r="CN67" s="241"/>
      <c r="CO67" s="241"/>
      <c r="CP67" s="241"/>
      <c r="CQ67" s="241"/>
      <c r="CR67" s="241"/>
      <c r="CS67" s="241"/>
      <c r="CT67" s="241"/>
      <c r="CU67" s="241"/>
      <c r="CV67" s="241"/>
      <c r="CW67" s="241"/>
      <c r="CX67" s="241"/>
      <c r="CY67" s="241"/>
      <c r="CZ67" s="241"/>
      <c r="DA67" s="241"/>
    </row>
    <row r="68" spans="7:105">
      <c r="G68" s="227"/>
      <c r="H68" s="241"/>
      <c r="I68" s="241"/>
      <c r="J68" s="241"/>
      <c r="K68" s="241"/>
      <c r="L68" s="241"/>
      <c r="M68" s="241"/>
      <c r="N68" s="241"/>
      <c r="O68" s="241"/>
      <c r="P68" s="241"/>
      <c r="Q68" s="241"/>
      <c r="R68" s="241"/>
      <c r="S68" s="241"/>
      <c r="T68" s="241"/>
      <c r="U68" s="241"/>
      <c r="V68" s="241"/>
      <c r="W68" s="241"/>
      <c r="X68" s="241"/>
      <c r="Y68" s="241"/>
      <c r="Z68" s="241"/>
      <c r="AA68" s="241"/>
      <c r="AB68" s="241"/>
      <c r="AC68" s="241"/>
      <c r="AD68" s="241"/>
      <c r="AE68" s="241"/>
      <c r="AF68" s="241"/>
      <c r="AG68" s="241"/>
      <c r="AH68" s="241"/>
      <c r="AI68" s="241"/>
      <c r="AJ68" s="241"/>
      <c r="AK68" s="241"/>
      <c r="AL68" s="241"/>
      <c r="AM68" s="241"/>
      <c r="AN68" s="241"/>
      <c r="AO68" s="241"/>
      <c r="AP68" s="241"/>
      <c r="AQ68" s="241"/>
      <c r="AR68" s="241"/>
      <c r="AS68" s="241"/>
      <c r="AT68" s="241"/>
      <c r="AU68" s="241"/>
      <c r="AV68" s="241"/>
      <c r="AW68" s="241"/>
      <c r="AX68" s="241"/>
      <c r="AY68" s="241"/>
      <c r="AZ68" s="241"/>
      <c r="BA68" s="241"/>
      <c r="BB68" s="241"/>
      <c r="BC68" s="241"/>
      <c r="BD68" s="241"/>
      <c r="BE68" s="241"/>
      <c r="BF68" s="241"/>
      <c r="BG68" s="241"/>
      <c r="BH68" s="241"/>
      <c r="BI68" s="241"/>
      <c r="BJ68" s="241"/>
      <c r="BK68" s="241"/>
      <c r="BL68" s="241"/>
      <c r="BM68" s="241"/>
      <c r="BN68" s="241"/>
      <c r="BO68" s="241"/>
      <c r="BP68" s="241"/>
      <c r="BQ68" s="241"/>
      <c r="BR68" s="241"/>
      <c r="BS68" s="241"/>
      <c r="BT68" s="241"/>
      <c r="BU68" s="241"/>
      <c r="BV68" s="241"/>
      <c r="BW68" s="241"/>
      <c r="BX68" s="241"/>
      <c r="BY68" s="241"/>
      <c r="BZ68" s="241"/>
      <c r="CA68" s="241"/>
      <c r="CB68" s="241"/>
      <c r="CC68" s="241"/>
      <c r="CD68" s="241"/>
      <c r="CE68" s="241"/>
      <c r="CF68" s="241"/>
      <c r="CG68" s="241"/>
      <c r="CH68" s="241"/>
      <c r="CI68" s="241"/>
      <c r="CJ68" s="241"/>
      <c r="CK68" s="241"/>
      <c r="CL68" s="241"/>
      <c r="CM68" s="241"/>
      <c r="CN68" s="241"/>
      <c r="CO68" s="241"/>
      <c r="CP68" s="241"/>
      <c r="CQ68" s="241"/>
      <c r="CR68" s="241"/>
      <c r="CS68" s="241"/>
      <c r="CT68" s="241"/>
      <c r="CU68" s="241"/>
      <c r="CV68" s="241"/>
      <c r="CW68" s="241"/>
      <c r="CX68" s="241"/>
      <c r="CY68" s="241"/>
      <c r="CZ68" s="241"/>
      <c r="DA68" s="241"/>
    </row>
    <row r="69" spans="7:105">
      <c r="G69" s="227"/>
      <c r="H69" s="241"/>
      <c r="I69" s="241"/>
      <c r="J69" s="241"/>
      <c r="K69" s="241"/>
      <c r="L69" s="241"/>
      <c r="M69" s="241"/>
      <c r="N69" s="241"/>
      <c r="O69" s="241"/>
      <c r="P69" s="241"/>
      <c r="Q69" s="241"/>
      <c r="R69" s="241"/>
      <c r="S69" s="241"/>
      <c r="T69" s="241"/>
      <c r="U69" s="241"/>
      <c r="V69" s="241"/>
      <c r="W69" s="241"/>
      <c r="X69" s="241"/>
      <c r="Y69" s="241"/>
      <c r="Z69" s="241"/>
      <c r="AA69" s="241"/>
      <c r="AB69" s="241"/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41"/>
      <c r="AW69" s="241"/>
      <c r="AX69" s="241"/>
      <c r="AY69" s="241"/>
      <c r="AZ69" s="241"/>
      <c r="BA69" s="241"/>
      <c r="BB69" s="241"/>
      <c r="BC69" s="241"/>
      <c r="BD69" s="241"/>
      <c r="BE69" s="241"/>
      <c r="BF69" s="241"/>
      <c r="BG69" s="241"/>
      <c r="BH69" s="241"/>
      <c r="BI69" s="241"/>
      <c r="BJ69" s="241"/>
      <c r="BK69" s="241"/>
      <c r="BL69" s="241"/>
      <c r="BM69" s="241"/>
      <c r="BN69" s="241"/>
      <c r="BO69" s="241"/>
      <c r="BP69" s="241"/>
      <c r="BQ69" s="241"/>
      <c r="BR69" s="241"/>
      <c r="BS69" s="241"/>
      <c r="BT69" s="241"/>
      <c r="BU69" s="241"/>
      <c r="BV69" s="241"/>
      <c r="BW69" s="241"/>
      <c r="BX69" s="241"/>
      <c r="BY69" s="241"/>
      <c r="BZ69" s="241"/>
      <c r="CA69" s="241"/>
      <c r="CB69" s="241"/>
      <c r="CC69" s="241"/>
      <c r="CD69" s="241"/>
      <c r="CE69" s="241"/>
      <c r="CF69" s="241"/>
      <c r="CG69" s="241"/>
      <c r="CH69" s="241"/>
      <c r="CI69" s="241"/>
      <c r="CJ69" s="241"/>
      <c r="CK69" s="241"/>
      <c r="CL69" s="241"/>
      <c r="CM69" s="241"/>
      <c r="CN69" s="241"/>
      <c r="CO69" s="241"/>
      <c r="CP69" s="241"/>
      <c r="CQ69" s="241"/>
      <c r="CR69" s="241"/>
      <c r="CS69" s="241"/>
      <c r="CT69" s="241"/>
      <c r="CU69" s="241"/>
      <c r="CV69" s="241"/>
      <c r="CW69" s="241"/>
      <c r="CX69" s="241"/>
      <c r="CY69" s="241"/>
      <c r="CZ69" s="241"/>
      <c r="DA69" s="241"/>
    </row>
    <row r="70" spans="7:105">
      <c r="G70" s="227"/>
      <c r="H70" s="241"/>
      <c r="I70" s="241"/>
      <c r="J70" s="241"/>
      <c r="K70" s="241"/>
      <c r="L70" s="241"/>
      <c r="M70" s="241"/>
      <c r="N70" s="241"/>
      <c r="O70" s="241"/>
      <c r="P70" s="241"/>
      <c r="Q70" s="241"/>
      <c r="R70" s="241"/>
      <c r="S70" s="241"/>
      <c r="T70" s="241"/>
      <c r="U70" s="241"/>
      <c r="V70" s="241"/>
      <c r="W70" s="241"/>
      <c r="X70" s="241"/>
      <c r="Y70" s="241"/>
      <c r="Z70" s="241"/>
      <c r="AA70" s="241"/>
      <c r="AB70" s="241"/>
      <c r="AC70" s="241"/>
      <c r="AD70" s="241"/>
      <c r="AE70" s="241"/>
      <c r="AF70" s="241"/>
      <c r="AG70" s="241"/>
      <c r="AH70" s="241"/>
      <c r="AI70" s="241"/>
      <c r="AJ70" s="241"/>
      <c r="AK70" s="241"/>
      <c r="AL70" s="241"/>
      <c r="AM70" s="241"/>
      <c r="AN70" s="241"/>
      <c r="AO70" s="241"/>
      <c r="AP70" s="241"/>
      <c r="AQ70" s="241"/>
      <c r="AR70" s="241"/>
      <c r="AS70" s="241"/>
      <c r="AT70" s="241"/>
      <c r="AU70" s="241"/>
      <c r="AV70" s="241"/>
      <c r="AW70" s="241"/>
      <c r="AX70" s="241"/>
      <c r="AY70" s="241"/>
      <c r="AZ70" s="241"/>
      <c r="BA70" s="241"/>
      <c r="BB70" s="241"/>
      <c r="BC70" s="241"/>
      <c r="BD70" s="241"/>
      <c r="BE70" s="241"/>
      <c r="BF70" s="241"/>
      <c r="BG70" s="241"/>
      <c r="BH70" s="241"/>
      <c r="BI70" s="241"/>
      <c r="BJ70" s="241"/>
      <c r="BK70" s="241"/>
      <c r="BL70" s="241"/>
      <c r="BM70" s="241"/>
      <c r="BN70" s="241"/>
      <c r="BO70" s="241"/>
      <c r="BP70" s="241"/>
      <c r="BQ70" s="241"/>
      <c r="BR70" s="241"/>
      <c r="BS70" s="241"/>
      <c r="BT70" s="241"/>
      <c r="BU70" s="241"/>
      <c r="BV70" s="241"/>
      <c r="BW70" s="241"/>
      <c r="BX70" s="241"/>
      <c r="BY70" s="241"/>
      <c r="BZ70" s="241"/>
      <c r="CA70" s="241"/>
      <c r="CB70" s="241"/>
      <c r="CC70" s="241"/>
      <c r="CD70" s="241"/>
      <c r="CE70" s="241"/>
      <c r="CF70" s="241"/>
      <c r="CG70" s="241"/>
      <c r="CH70" s="241"/>
      <c r="CI70" s="241"/>
      <c r="CJ70" s="241"/>
      <c r="CK70" s="241"/>
      <c r="CL70" s="241"/>
      <c r="CM70" s="241"/>
      <c r="CN70" s="241"/>
      <c r="CO70" s="241"/>
      <c r="CP70" s="241"/>
      <c r="CQ70" s="241"/>
      <c r="CR70" s="241"/>
      <c r="CS70" s="241"/>
      <c r="CT70" s="241"/>
      <c r="CU70" s="241"/>
      <c r="CV70" s="241"/>
      <c r="CW70" s="241"/>
      <c r="CX70" s="241"/>
      <c r="CY70" s="241"/>
      <c r="CZ70" s="241"/>
      <c r="DA70" s="241"/>
    </row>
    <row r="71" spans="7:105">
      <c r="G71" s="227"/>
      <c r="H71" s="241"/>
      <c r="I71" s="241"/>
      <c r="J71" s="241"/>
      <c r="K71" s="241"/>
      <c r="L71" s="241"/>
      <c r="M71" s="241"/>
      <c r="N71" s="241"/>
      <c r="O71" s="241"/>
      <c r="P71" s="241"/>
      <c r="Q71" s="241"/>
      <c r="R71" s="241"/>
      <c r="S71" s="241"/>
      <c r="T71" s="241"/>
      <c r="U71" s="241"/>
      <c r="V71" s="241"/>
      <c r="W71" s="241"/>
      <c r="X71" s="241"/>
      <c r="Y71" s="241"/>
      <c r="Z71" s="241"/>
      <c r="AA71" s="241"/>
      <c r="AB71" s="241"/>
      <c r="AC71" s="241"/>
      <c r="AD71" s="241"/>
      <c r="AE71" s="241"/>
      <c r="AF71" s="241"/>
      <c r="AG71" s="241"/>
      <c r="AH71" s="241"/>
      <c r="AI71" s="241"/>
      <c r="AJ71" s="241"/>
      <c r="AK71" s="241"/>
      <c r="AL71" s="241"/>
      <c r="AM71" s="241"/>
      <c r="AN71" s="241"/>
      <c r="AO71" s="241"/>
      <c r="AP71" s="241"/>
      <c r="AQ71" s="241"/>
      <c r="AR71" s="241"/>
      <c r="AS71" s="241"/>
      <c r="AT71" s="241"/>
      <c r="AU71" s="241"/>
      <c r="AV71" s="241"/>
      <c r="AW71" s="241"/>
      <c r="AX71" s="241"/>
      <c r="AY71" s="241"/>
      <c r="AZ71" s="241"/>
      <c r="BA71" s="241"/>
      <c r="BB71" s="241"/>
      <c r="BC71" s="241"/>
      <c r="BD71" s="241"/>
      <c r="BE71" s="241"/>
      <c r="BF71" s="241"/>
      <c r="BG71" s="241"/>
      <c r="BH71" s="241"/>
      <c r="BI71" s="241"/>
      <c r="BJ71" s="241"/>
      <c r="BK71" s="241"/>
      <c r="BL71" s="241"/>
      <c r="BM71" s="241"/>
      <c r="BN71" s="241"/>
      <c r="BO71" s="241"/>
      <c r="BP71" s="241"/>
      <c r="BQ71" s="241"/>
      <c r="BR71" s="241"/>
      <c r="BS71" s="241"/>
      <c r="BT71" s="241"/>
      <c r="BU71" s="241"/>
      <c r="BV71" s="241"/>
      <c r="BW71" s="241"/>
      <c r="BX71" s="241"/>
      <c r="BY71" s="241"/>
      <c r="BZ71" s="241"/>
      <c r="CA71" s="241"/>
      <c r="CB71" s="241"/>
      <c r="CC71" s="241"/>
      <c r="CD71" s="241"/>
      <c r="CE71" s="241"/>
      <c r="CF71" s="241"/>
      <c r="CG71" s="241"/>
      <c r="CH71" s="241"/>
      <c r="CI71" s="241"/>
      <c r="CJ71" s="241"/>
      <c r="CK71" s="241"/>
      <c r="CL71" s="241"/>
      <c r="CM71" s="241"/>
      <c r="CN71" s="241"/>
      <c r="CO71" s="241"/>
      <c r="CP71" s="241"/>
      <c r="CQ71" s="241"/>
      <c r="CR71" s="241"/>
      <c r="CS71" s="241"/>
      <c r="CT71" s="241"/>
      <c r="CU71" s="241"/>
      <c r="CV71" s="241"/>
      <c r="CW71" s="241"/>
      <c r="CX71" s="241"/>
      <c r="CY71" s="241"/>
      <c r="CZ71" s="241"/>
      <c r="DA71" s="241"/>
    </row>
    <row r="72" spans="7:105">
      <c r="G72" s="227"/>
      <c r="H72" s="241"/>
      <c r="I72" s="241"/>
      <c r="J72" s="241"/>
      <c r="K72" s="241"/>
      <c r="L72" s="241"/>
      <c r="M72" s="241"/>
      <c r="N72" s="241"/>
      <c r="O72" s="241"/>
      <c r="P72" s="241"/>
      <c r="Q72" s="241"/>
      <c r="R72" s="241"/>
      <c r="S72" s="241"/>
      <c r="T72" s="241"/>
      <c r="U72" s="241"/>
      <c r="V72" s="241"/>
      <c r="W72" s="241"/>
      <c r="X72" s="241"/>
      <c r="Y72" s="241"/>
      <c r="Z72" s="241"/>
      <c r="AA72" s="241"/>
      <c r="AB72" s="241"/>
      <c r="AC72" s="241"/>
      <c r="AD72" s="241"/>
      <c r="AE72" s="241"/>
      <c r="AF72" s="241"/>
      <c r="AG72" s="241"/>
      <c r="AH72" s="241"/>
      <c r="AI72" s="241"/>
      <c r="AJ72" s="241"/>
      <c r="AK72" s="241"/>
      <c r="AL72" s="241"/>
      <c r="AM72" s="241"/>
      <c r="AN72" s="241"/>
      <c r="AO72" s="241"/>
      <c r="AP72" s="241"/>
      <c r="AQ72" s="241"/>
      <c r="AR72" s="241"/>
      <c r="AS72" s="241"/>
      <c r="AT72" s="241"/>
      <c r="AU72" s="241"/>
      <c r="AV72" s="241"/>
      <c r="AW72" s="241"/>
      <c r="AX72" s="241"/>
      <c r="AY72" s="241"/>
      <c r="AZ72" s="241"/>
      <c r="BA72" s="241"/>
      <c r="BB72" s="241"/>
      <c r="BC72" s="241"/>
      <c r="BD72" s="241"/>
      <c r="BE72" s="241"/>
      <c r="BF72" s="241"/>
      <c r="BG72" s="241"/>
      <c r="BH72" s="241"/>
      <c r="BI72" s="241"/>
      <c r="BJ72" s="241"/>
      <c r="BK72" s="241"/>
      <c r="BL72" s="241"/>
      <c r="BM72" s="241"/>
      <c r="BN72" s="241"/>
      <c r="BO72" s="241"/>
      <c r="BP72" s="241"/>
      <c r="BQ72" s="241"/>
      <c r="BR72" s="241"/>
      <c r="BS72" s="241"/>
      <c r="BT72" s="241"/>
      <c r="BU72" s="241"/>
      <c r="BV72" s="241"/>
      <c r="BW72" s="241"/>
      <c r="BX72" s="241"/>
      <c r="BY72" s="241"/>
      <c r="BZ72" s="241"/>
      <c r="CA72" s="241"/>
      <c r="CB72" s="241"/>
      <c r="CC72" s="241"/>
      <c r="CD72" s="241"/>
      <c r="CE72" s="241"/>
      <c r="CF72" s="241"/>
      <c r="CG72" s="241"/>
      <c r="CH72" s="241"/>
      <c r="CI72" s="241"/>
      <c r="CJ72" s="241"/>
      <c r="CK72" s="241"/>
      <c r="CL72" s="241"/>
      <c r="CM72" s="241"/>
      <c r="CN72" s="241"/>
      <c r="CO72" s="241"/>
      <c r="CP72" s="241"/>
      <c r="CQ72" s="241"/>
      <c r="CR72" s="241"/>
      <c r="CS72" s="241"/>
      <c r="CT72" s="241"/>
      <c r="CU72" s="241"/>
      <c r="CV72" s="241"/>
      <c r="CW72" s="241"/>
      <c r="CX72" s="241"/>
      <c r="CY72" s="241"/>
      <c r="CZ72" s="241"/>
      <c r="DA72" s="241"/>
    </row>
    <row r="73" spans="7:105">
      <c r="G73" s="227"/>
      <c r="H73" s="241"/>
      <c r="I73" s="241"/>
      <c r="J73" s="241"/>
      <c r="K73" s="241"/>
      <c r="L73" s="241"/>
      <c r="M73" s="241"/>
      <c r="N73" s="241"/>
      <c r="O73" s="241"/>
      <c r="P73" s="241"/>
      <c r="Q73" s="241"/>
      <c r="R73" s="241"/>
      <c r="S73" s="241"/>
      <c r="T73" s="241"/>
      <c r="U73" s="241"/>
      <c r="V73" s="241"/>
      <c r="W73" s="241"/>
      <c r="X73" s="241"/>
      <c r="Y73" s="241"/>
      <c r="Z73" s="241"/>
      <c r="AA73" s="241"/>
      <c r="AB73" s="241"/>
      <c r="AC73" s="241"/>
      <c r="AD73" s="241"/>
      <c r="AE73" s="241"/>
      <c r="AF73" s="241"/>
      <c r="AG73" s="241"/>
      <c r="AH73" s="241"/>
      <c r="AI73" s="241"/>
      <c r="AJ73" s="241"/>
      <c r="AK73" s="241"/>
      <c r="AL73" s="241"/>
      <c r="AM73" s="241"/>
      <c r="AN73" s="241"/>
      <c r="AO73" s="241"/>
      <c r="AP73" s="241"/>
      <c r="AQ73" s="241"/>
      <c r="AR73" s="241"/>
      <c r="AS73" s="241"/>
      <c r="AT73" s="241"/>
      <c r="AU73" s="241"/>
      <c r="AV73" s="241"/>
      <c r="AW73" s="241"/>
      <c r="AX73" s="241"/>
      <c r="AY73" s="241"/>
      <c r="AZ73" s="241"/>
      <c r="BA73" s="241"/>
      <c r="BB73" s="241"/>
      <c r="BC73" s="241"/>
      <c r="BD73" s="241"/>
      <c r="BE73" s="241"/>
      <c r="BF73" s="241"/>
      <c r="BG73" s="241"/>
      <c r="BH73" s="241"/>
      <c r="BI73" s="241"/>
      <c r="BJ73" s="241"/>
      <c r="BK73" s="241"/>
      <c r="BL73" s="241"/>
      <c r="BM73" s="241"/>
      <c r="BN73" s="241"/>
      <c r="BO73" s="241"/>
      <c r="BP73" s="241"/>
      <c r="BQ73" s="241"/>
      <c r="BR73" s="241"/>
      <c r="BS73" s="241"/>
      <c r="BT73" s="241"/>
      <c r="BU73" s="241"/>
      <c r="BV73" s="241"/>
      <c r="BW73" s="241"/>
      <c r="BX73" s="241"/>
      <c r="BY73" s="241"/>
      <c r="BZ73" s="241"/>
      <c r="CA73" s="241"/>
      <c r="CB73" s="241"/>
      <c r="CC73" s="241"/>
      <c r="CD73" s="241"/>
      <c r="CE73" s="241"/>
      <c r="CF73" s="241"/>
      <c r="CG73" s="241"/>
      <c r="CH73" s="241"/>
      <c r="CI73" s="241"/>
      <c r="CJ73" s="241"/>
      <c r="CK73" s="241"/>
      <c r="CL73" s="241"/>
      <c r="CM73" s="241"/>
      <c r="CN73" s="241"/>
      <c r="CO73" s="241"/>
      <c r="CP73" s="241"/>
      <c r="CQ73" s="241"/>
      <c r="CR73" s="241"/>
      <c r="CS73" s="241"/>
      <c r="CT73" s="241"/>
      <c r="CU73" s="241"/>
      <c r="CV73" s="241"/>
      <c r="CW73" s="241"/>
      <c r="CX73" s="241"/>
      <c r="CY73" s="241"/>
      <c r="CZ73" s="241"/>
      <c r="DA73" s="241"/>
    </row>
    <row r="74" spans="7:105">
      <c r="G74" s="227"/>
      <c r="H74" s="241"/>
      <c r="I74" s="241"/>
      <c r="J74" s="241"/>
      <c r="K74" s="241"/>
      <c r="L74" s="241"/>
      <c r="M74" s="241"/>
      <c r="N74" s="241"/>
      <c r="O74" s="241"/>
      <c r="P74" s="241"/>
      <c r="Q74" s="241"/>
      <c r="R74" s="241"/>
      <c r="S74" s="241"/>
      <c r="T74" s="241"/>
      <c r="U74" s="241"/>
      <c r="V74" s="241"/>
      <c r="W74" s="241"/>
      <c r="X74" s="241"/>
      <c r="Y74" s="241"/>
      <c r="Z74" s="241"/>
      <c r="AA74" s="241"/>
      <c r="AB74" s="241"/>
      <c r="AC74" s="241"/>
      <c r="AD74" s="241"/>
      <c r="AE74" s="241"/>
      <c r="AF74" s="241"/>
      <c r="AG74" s="241"/>
      <c r="AH74" s="241"/>
      <c r="AI74" s="241"/>
      <c r="AJ74" s="241"/>
      <c r="AK74" s="241"/>
      <c r="AL74" s="241"/>
      <c r="AM74" s="241"/>
      <c r="AN74" s="241"/>
      <c r="AO74" s="241"/>
      <c r="AP74" s="241"/>
      <c r="AQ74" s="241"/>
      <c r="AR74" s="241"/>
      <c r="AS74" s="241"/>
      <c r="AT74" s="241"/>
      <c r="AU74" s="241"/>
      <c r="AV74" s="241"/>
      <c r="AW74" s="241"/>
      <c r="AX74" s="241"/>
      <c r="AY74" s="241"/>
      <c r="AZ74" s="241"/>
      <c r="BA74" s="241"/>
      <c r="BB74" s="241"/>
      <c r="BC74" s="241"/>
      <c r="BD74" s="241"/>
      <c r="BE74" s="241"/>
      <c r="BF74" s="241"/>
      <c r="BG74" s="241"/>
      <c r="BH74" s="241"/>
      <c r="BI74" s="241"/>
      <c r="BJ74" s="241"/>
      <c r="BK74" s="241"/>
      <c r="BL74" s="241"/>
      <c r="BM74" s="241"/>
      <c r="BN74" s="241"/>
      <c r="BO74" s="241"/>
      <c r="BP74" s="241"/>
      <c r="BQ74" s="241"/>
      <c r="BR74" s="241"/>
      <c r="BS74" s="241"/>
      <c r="BT74" s="241"/>
      <c r="BU74" s="241"/>
      <c r="BV74" s="241"/>
      <c r="BW74" s="241"/>
      <c r="BX74" s="241"/>
      <c r="BY74" s="241"/>
      <c r="BZ74" s="241"/>
      <c r="CA74" s="241"/>
      <c r="CB74" s="241"/>
      <c r="CC74" s="241"/>
      <c r="CD74" s="241"/>
      <c r="CE74" s="241"/>
      <c r="CF74" s="241"/>
      <c r="CG74" s="241"/>
      <c r="CH74" s="241"/>
      <c r="CI74" s="241"/>
      <c r="CJ74" s="241"/>
      <c r="CK74" s="241"/>
      <c r="CL74" s="241"/>
      <c r="CM74" s="241"/>
      <c r="CN74" s="241"/>
      <c r="CO74" s="241"/>
      <c r="CP74" s="241"/>
      <c r="CQ74" s="241"/>
      <c r="CR74" s="241"/>
      <c r="CS74" s="241"/>
      <c r="CT74" s="241"/>
      <c r="CU74" s="241"/>
      <c r="CV74" s="241"/>
      <c r="CW74" s="241"/>
      <c r="CX74" s="241"/>
      <c r="CY74" s="241"/>
      <c r="CZ74" s="241"/>
      <c r="DA74" s="241"/>
    </row>
    <row r="75" spans="7:105">
      <c r="G75" s="227"/>
      <c r="H75" s="241"/>
      <c r="I75" s="241"/>
      <c r="J75" s="241"/>
      <c r="K75" s="241"/>
      <c r="L75" s="241"/>
      <c r="M75" s="241"/>
      <c r="N75" s="241"/>
      <c r="O75" s="241"/>
      <c r="P75" s="241"/>
      <c r="Q75" s="241"/>
      <c r="R75" s="241"/>
      <c r="S75" s="241"/>
      <c r="T75" s="241"/>
      <c r="U75" s="241"/>
      <c r="V75" s="241"/>
      <c r="W75" s="241"/>
      <c r="X75" s="241"/>
      <c r="Y75" s="241"/>
      <c r="Z75" s="241"/>
      <c r="AA75" s="241"/>
      <c r="AB75" s="241"/>
      <c r="AC75" s="241"/>
      <c r="AD75" s="241"/>
      <c r="AE75" s="241"/>
      <c r="AF75" s="241"/>
      <c r="AG75" s="241"/>
      <c r="AH75" s="241"/>
      <c r="AI75" s="241"/>
      <c r="AJ75" s="241"/>
      <c r="AK75" s="241"/>
      <c r="AL75" s="241"/>
      <c r="AM75" s="241"/>
      <c r="AN75" s="241"/>
      <c r="AO75" s="241"/>
      <c r="AP75" s="241"/>
      <c r="AQ75" s="241"/>
      <c r="AR75" s="241"/>
      <c r="AS75" s="241"/>
      <c r="AT75" s="241"/>
      <c r="AU75" s="241"/>
      <c r="AV75" s="241"/>
      <c r="AW75" s="241"/>
      <c r="AX75" s="241"/>
      <c r="AY75" s="241"/>
      <c r="AZ75" s="241"/>
      <c r="BA75" s="241"/>
      <c r="BB75" s="241"/>
      <c r="BC75" s="241"/>
      <c r="BD75" s="241"/>
      <c r="BE75" s="241"/>
      <c r="BF75" s="241"/>
      <c r="BG75" s="241"/>
      <c r="BH75" s="241"/>
      <c r="BI75" s="241"/>
      <c r="BJ75" s="241"/>
      <c r="BK75" s="241"/>
      <c r="BL75" s="241"/>
      <c r="BM75" s="241"/>
      <c r="BN75" s="241"/>
      <c r="BO75" s="241"/>
      <c r="BP75" s="241"/>
      <c r="BQ75" s="241"/>
      <c r="BR75" s="241"/>
      <c r="BS75" s="241"/>
      <c r="BT75" s="241"/>
      <c r="BU75" s="241"/>
      <c r="BV75" s="241"/>
      <c r="BW75" s="241"/>
      <c r="BX75" s="241"/>
      <c r="BY75" s="241"/>
      <c r="BZ75" s="241"/>
      <c r="CA75" s="241"/>
      <c r="CB75" s="241"/>
      <c r="CC75" s="241"/>
      <c r="CD75" s="241"/>
      <c r="CE75" s="241"/>
      <c r="CF75" s="241"/>
      <c r="CG75" s="241"/>
      <c r="CH75" s="241"/>
      <c r="CI75" s="241"/>
      <c r="CJ75" s="241"/>
      <c r="CK75" s="241"/>
      <c r="CL75" s="241"/>
      <c r="CM75" s="241"/>
      <c r="CN75" s="241"/>
      <c r="CO75" s="241"/>
      <c r="CP75" s="241"/>
      <c r="CQ75" s="241"/>
      <c r="CR75" s="241"/>
      <c r="CS75" s="241"/>
      <c r="CT75" s="241"/>
      <c r="CU75" s="241"/>
      <c r="CV75" s="241"/>
      <c r="CW75" s="241"/>
      <c r="CX75" s="241"/>
      <c r="CY75" s="241"/>
      <c r="CZ75" s="241"/>
      <c r="DA75" s="241"/>
    </row>
    <row r="76" spans="7:105">
      <c r="G76" s="227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41"/>
      <c r="U76" s="241"/>
      <c r="V76" s="241"/>
      <c r="W76" s="241"/>
      <c r="X76" s="241"/>
      <c r="Y76" s="241"/>
      <c r="Z76" s="241"/>
      <c r="AA76" s="241"/>
      <c r="AB76" s="241"/>
      <c r="AC76" s="241"/>
      <c r="AD76" s="241"/>
      <c r="AE76" s="241"/>
      <c r="AF76" s="241"/>
      <c r="AG76" s="241"/>
      <c r="AH76" s="241"/>
      <c r="AI76" s="241"/>
      <c r="AJ76" s="241"/>
      <c r="AK76" s="241"/>
      <c r="AL76" s="241"/>
      <c r="AM76" s="241"/>
      <c r="AN76" s="241"/>
      <c r="AO76" s="241"/>
      <c r="AP76" s="241"/>
      <c r="AQ76" s="241"/>
      <c r="AR76" s="241"/>
      <c r="AS76" s="241"/>
      <c r="AT76" s="241"/>
      <c r="AU76" s="241"/>
      <c r="AV76" s="241"/>
      <c r="AW76" s="241"/>
      <c r="AX76" s="241"/>
      <c r="AY76" s="241"/>
      <c r="AZ76" s="241"/>
      <c r="BA76" s="241"/>
      <c r="BB76" s="241"/>
      <c r="BC76" s="241"/>
      <c r="BD76" s="241"/>
      <c r="BE76" s="241"/>
      <c r="BF76" s="241"/>
      <c r="BG76" s="241"/>
      <c r="BH76" s="241"/>
      <c r="BI76" s="241"/>
      <c r="BJ76" s="241"/>
      <c r="BK76" s="241"/>
      <c r="BL76" s="241"/>
      <c r="BM76" s="241"/>
      <c r="BN76" s="241"/>
      <c r="BO76" s="241"/>
      <c r="BP76" s="241"/>
      <c r="BQ76" s="241"/>
      <c r="BR76" s="241"/>
      <c r="BS76" s="241"/>
      <c r="BT76" s="241"/>
      <c r="BU76" s="241"/>
      <c r="BV76" s="241"/>
      <c r="BW76" s="241"/>
      <c r="BX76" s="241"/>
      <c r="BY76" s="241"/>
      <c r="BZ76" s="241"/>
      <c r="CA76" s="241"/>
      <c r="CB76" s="241"/>
      <c r="CC76" s="241"/>
      <c r="CD76" s="241"/>
      <c r="CE76" s="241"/>
      <c r="CF76" s="241"/>
      <c r="CG76" s="241"/>
      <c r="CH76" s="241"/>
      <c r="CI76" s="241"/>
      <c r="CJ76" s="241"/>
      <c r="CK76" s="241"/>
      <c r="CL76" s="241"/>
      <c r="CM76" s="241"/>
      <c r="CN76" s="241"/>
      <c r="CO76" s="241"/>
      <c r="CP76" s="241"/>
      <c r="CQ76" s="241"/>
      <c r="CR76" s="241"/>
      <c r="CS76" s="241"/>
      <c r="CT76" s="241"/>
      <c r="CU76" s="241"/>
      <c r="CV76" s="241"/>
      <c r="CW76" s="241"/>
      <c r="CX76" s="241"/>
      <c r="CY76" s="241"/>
      <c r="CZ76" s="241"/>
      <c r="DA76" s="241"/>
    </row>
    <row r="77" spans="7:105">
      <c r="G77" s="227"/>
      <c r="H77" s="241"/>
      <c r="I77" s="241"/>
      <c r="J77" s="241"/>
      <c r="K77" s="241"/>
      <c r="L77" s="241"/>
      <c r="M77" s="241"/>
      <c r="N77" s="241"/>
      <c r="O77" s="241"/>
      <c r="P77" s="241"/>
      <c r="Q77" s="241"/>
      <c r="R77" s="241"/>
      <c r="S77" s="241"/>
      <c r="T77" s="241"/>
      <c r="U77" s="241"/>
      <c r="V77" s="241"/>
      <c r="W77" s="241"/>
      <c r="X77" s="241"/>
      <c r="Y77" s="241"/>
      <c r="Z77" s="241"/>
      <c r="AA77" s="241"/>
      <c r="AB77" s="241"/>
      <c r="AC77" s="241"/>
      <c r="AD77" s="241"/>
      <c r="AE77" s="241"/>
      <c r="AF77" s="241"/>
      <c r="AG77" s="241"/>
      <c r="AH77" s="241"/>
      <c r="AI77" s="241"/>
      <c r="AJ77" s="241"/>
      <c r="AK77" s="241"/>
      <c r="AL77" s="241"/>
      <c r="AM77" s="241"/>
      <c r="AN77" s="241"/>
      <c r="AO77" s="241"/>
      <c r="AP77" s="241"/>
      <c r="AQ77" s="241"/>
      <c r="AR77" s="241"/>
      <c r="AS77" s="241"/>
      <c r="AT77" s="241"/>
      <c r="AU77" s="241"/>
      <c r="AV77" s="241"/>
      <c r="AW77" s="241"/>
      <c r="AX77" s="241"/>
      <c r="AY77" s="241"/>
      <c r="AZ77" s="241"/>
      <c r="BA77" s="241"/>
      <c r="BB77" s="241"/>
      <c r="BC77" s="241"/>
      <c r="BD77" s="241"/>
      <c r="BE77" s="241"/>
      <c r="BF77" s="241"/>
      <c r="BG77" s="241"/>
      <c r="BH77" s="241"/>
      <c r="BI77" s="241"/>
      <c r="BJ77" s="241"/>
      <c r="BK77" s="241"/>
      <c r="BL77" s="241"/>
      <c r="BM77" s="241"/>
      <c r="BN77" s="241"/>
      <c r="BO77" s="241"/>
      <c r="BP77" s="241"/>
      <c r="BQ77" s="241"/>
      <c r="BR77" s="241"/>
      <c r="BS77" s="241"/>
      <c r="BT77" s="241"/>
      <c r="BU77" s="241"/>
      <c r="BV77" s="241"/>
      <c r="BW77" s="241"/>
      <c r="BX77" s="241"/>
      <c r="BY77" s="241"/>
      <c r="BZ77" s="241"/>
      <c r="CA77" s="241"/>
      <c r="CB77" s="241"/>
      <c r="CC77" s="241"/>
      <c r="CD77" s="241"/>
      <c r="CE77" s="241"/>
      <c r="CF77" s="241"/>
      <c r="CG77" s="241"/>
      <c r="CH77" s="241"/>
      <c r="CI77" s="241"/>
      <c r="CJ77" s="241"/>
      <c r="CK77" s="241"/>
      <c r="CL77" s="241"/>
      <c r="CM77" s="241"/>
      <c r="CN77" s="241"/>
      <c r="CO77" s="241"/>
      <c r="CP77" s="241"/>
      <c r="CQ77" s="241"/>
      <c r="CR77" s="241"/>
      <c r="CS77" s="241"/>
      <c r="CT77" s="241"/>
      <c r="CU77" s="241"/>
      <c r="CV77" s="241"/>
      <c r="CW77" s="241"/>
      <c r="CX77" s="241"/>
      <c r="CY77" s="241"/>
      <c r="CZ77" s="241"/>
      <c r="DA77" s="241"/>
    </row>
    <row r="78" spans="7:105">
      <c r="G78" s="227"/>
      <c r="H78" s="241"/>
      <c r="I78" s="241"/>
      <c r="J78" s="241"/>
      <c r="K78" s="241"/>
      <c r="L78" s="241"/>
      <c r="M78" s="241"/>
      <c r="N78" s="241"/>
      <c r="O78" s="241"/>
      <c r="P78" s="241"/>
      <c r="Q78" s="241"/>
      <c r="R78" s="241"/>
      <c r="S78" s="241"/>
      <c r="T78" s="241"/>
      <c r="U78" s="241"/>
      <c r="V78" s="241"/>
      <c r="W78" s="241"/>
      <c r="X78" s="241"/>
      <c r="Y78" s="241"/>
      <c r="Z78" s="241"/>
      <c r="AA78" s="241"/>
      <c r="AB78" s="241"/>
      <c r="AC78" s="241"/>
      <c r="AD78" s="241"/>
      <c r="AE78" s="241"/>
      <c r="AF78" s="241"/>
      <c r="AG78" s="241"/>
      <c r="AH78" s="241"/>
      <c r="AI78" s="241"/>
      <c r="AJ78" s="241"/>
      <c r="AK78" s="241"/>
      <c r="AL78" s="241"/>
      <c r="AM78" s="241"/>
      <c r="AN78" s="241"/>
      <c r="AO78" s="241"/>
      <c r="AP78" s="241"/>
      <c r="AQ78" s="241"/>
      <c r="AR78" s="241"/>
      <c r="AS78" s="241"/>
      <c r="AT78" s="241"/>
      <c r="AU78" s="241"/>
      <c r="AV78" s="241"/>
      <c r="AW78" s="241"/>
      <c r="AX78" s="241"/>
      <c r="AY78" s="241"/>
      <c r="AZ78" s="241"/>
      <c r="BA78" s="241"/>
      <c r="BB78" s="241"/>
      <c r="BC78" s="241"/>
      <c r="BD78" s="241"/>
      <c r="BE78" s="241"/>
      <c r="BF78" s="241"/>
      <c r="BG78" s="241"/>
      <c r="BH78" s="241"/>
      <c r="BI78" s="241"/>
      <c r="BJ78" s="241"/>
      <c r="BK78" s="241"/>
      <c r="BL78" s="241"/>
      <c r="BM78" s="241"/>
      <c r="BN78" s="241"/>
      <c r="BO78" s="241"/>
      <c r="BP78" s="241"/>
      <c r="BQ78" s="241"/>
      <c r="BR78" s="241"/>
      <c r="BS78" s="241"/>
      <c r="BT78" s="241"/>
      <c r="BU78" s="241"/>
      <c r="BV78" s="241"/>
      <c r="BW78" s="241"/>
      <c r="BX78" s="241"/>
      <c r="BY78" s="241"/>
      <c r="BZ78" s="241"/>
      <c r="CA78" s="241"/>
      <c r="CB78" s="241"/>
      <c r="CC78" s="241"/>
      <c r="CD78" s="241"/>
      <c r="CE78" s="241"/>
      <c r="CF78" s="241"/>
      <c r="CG78" s="241"/>
      <c r="CH78" s="241"/>
      <c r="CI78" s="241"/>
      <c r="CJ78" s="241"/>
      <c r="CK78" s="241"/>
      <c r="CL78" s="241"/>
      <c r="CM78" s="241"/>
      <c r="CN78" s="241"/>
      <c r="CO78" s="241"/>
      <c r="CP78" s="241"/>
      <c r="CQ78" s="241"/>
      <c r="CR78" s="241"/>
      <c r="CS78" s="241"/>
      <c r="CT78" s="241"/>
      <c r="CU78" s="241"/>
      <c r="CV78" s="241"/>
      <c r="CW78" s="241"/>
      <c r="CX78" s="241"/>
      <c r="CY78" s="241"/>
      <c r="CZ78" s="241"/>
      <c r="DA78" s="241"/>
    </row>
    <row r="79" spans="7:105">
      <c r="G79" s="227"/>
      <c r="H79" s="241"/>
      <c r="I79" s="241"/>
      <c r="J79" s="241"/>
      <c r="K79" s="241"/>
      <c r="L79" s="241"/>
      <c r="M79" s="241"/>
      <c r="N79" s="241"/>
      <c r="O79" s="241"/>
      <c r="P79" s="241"/>
      <c r="Q79" s="241"/>
      <c r="R79" s="241"/>
      <c r="S79" s="241"/>
      <c r="T79" s="241"/>
      <c r="U79" s="241"/>
      <c r="V79" s="241"/>
      <c r="W79" s="241"/>
      <c r="X79" s="241"/>
      <c r="Y79" s="241"/>
      <c r="Z79" s="241"/>
      <c r="AA79" s="241"/>
      <c r="AB79" s="241"/>
      <c r="AC79" s="241"/>
      <c r="AD79" s="241"/>
      <c r="AE79" s="241"/>
      <c r="AF79" s="241"/>
      <c r="AG79" s="241"/>
      <c r="AH79" s="241"/>
      <c r="AI79" s="241"/>
      <c r="AJ79" s="241"/>
      <c r="AK79" s="241"/>
      <c r="AL79" s="241"/>
      <c r="AM79" s="241"/>
      <c r="AN79" s="241"/>
      <c r="AO79" s="241"/>
      <c r="AP79" s="241"/>
      <c r="AQ79" s="241"/>
      <c r="AR79" s="241"/>
      <c r="AS79" s="241"/>
      <c r="AT79" s="241"/>
      <c r="AU79" s="241"/>
      <c r="AV79" s="241"/>
      <c r="AW79" s="241"/>
      <c r="AX79" s="241"/>
      <c r="AY79" s="241"/>
      <c r="AZ79" s="241"/>
      <c r="BA79" s="241"/>
      <c r="BB79" s="241"/>
      <c r="BC79" s="241"/>
      <c r="BD79" s="241"/>
      <c r="BE79" s="241"/>
      <c r="BF79" s="241"/>
      <c r="BG79" s="241"/>
      <c r="BH79" s="241"/>
      <c r="BI79" s="241"/>
      <c r="BJ79" s="241"/>
      <c r="BK79" s="241"/>
      <c r="BL79" s="241"/>
      <c r="BM79" s="241"/>
      <c r="BN79" s="241"/>
      <c r="BO79" s="241"/>
      <c r="BP79" s="241"/>
      <c r="BQ79" s="241"/>
      <c r="BR79" s="241"/>
      <c r="BS79" s="241"/>
      <c r="BT79" s="241"/>
      <c r="BU79" s="241"/>
      <c r="BV79" s="241"/>
      <c r="BW79" s="241"/>
      <c r="BX79" s="241"/>
      <c r="BY79" s="241"/>
      <c r="BZ79" s="241"/>
      <c r="CA79" s="241"/>
      <c r="CB79" s="241"/>
      <c r="CC79" s="241"/>
      <c r="CD79" s="241"/>
      <c r="CE79" s="241"/>
      <c r="CF79" s="241"/>
      <c r="CG79" s="241"/>
      <c r="CH79" s="241"/>
      <c r="CI79" s="241"/>
      <c r="CJ79" s="241"/>
      <c r="CK79" s="241"/>
      <c r="CL79" s="241"/>
      <c r="CM79" s="241"/>
      <c r="CN79" s="241"/>
      <c r="CO79" s="241"/>
      <c r="CP79" s="241"/>
      <c r="CQ79" s="241"/>
      <c r="CR79" s="241"/>
      <c r="CS79" s="241"/>
      <c r="CT79" s="241"/>
      <c r="CU79" s="241"/>
      <c r="CV79" s="241"/>
      <c r="CW79" s="241"/>
      <c r="CX79" s="241"/>
      <c r="CY79" s="241"/>
      <c r="CZ79" s="241"/>
      <c r="DA79" s="241"/>
    </row>
    <row r="80" spans="7:105">
      <c r="G80" s="227"/>
      <c r="H80" s="241"/>
      <c r="I80" s="241"/>
      <c r="J80" s="241"/>
      <c r="K80" s="241"/>
      <c r="L80" s="241"/>
      <c r="M80" s="241"/>
      <c r="N80" s="241"/>
      <c r="O80" s="241"/>
      <c r="P80" s="241"/>
      <c r="Q80" s="241"/>
      <c r="R80" s="241"/>
      <c r="S80" s="241"/>
      <c r="T80" s="241"/>
      <c r="U80" s="241"/>
      <c r="V80" s="241"/>
      <c r="W80" s="241"/>
      <c r="X80" s="241"/>
      <c r="Y80" s="241"/>
      <c r="Z80" s="241"/>
      <c r="AA80" s="241"/>
      <c r="AB80" s="241"/>
      <c r="AC80" s="241"/>
      <c r="AD80" s="241"/>
      <c r="AE80" s="241"/>
      <c r="AF80" s="241"/>
      <c r="AG80" s="241"/>
      <c r="AH80" s="241"/>
      <c r="AI80" s="241"/>
      <c r="AJ80" s="241"/>
      <c r="AK80" s="241"/>
      <c r="AL80" s="241"/>
      <c r="AM80" s="241"/>
      <c r="AN80" s="241"/>
      <c r="AO80" s="241"/>
      <c r="AP80" s="241"/>
      <c r="AQ80" s="241"/>
      <c r="AR80" s="241"/>
      <c r="AS80" s="241"/>
      <c r="AT80" s="241"/>
      <c r="AU80" s="241"/>
      <c r="AV80" s="241"/>
      <c r="AW80" s="241"/>
      <c r="AX80" s="241"/>
      <c r="AY80" s="241"/>
      <c r="AZ80" s="241"/>
      <c r="BA80" s="241"/>
      <c r="BB80" s="241"/>
      <c r="BC80" s="241"/>
      <c r="BD80" s="241"/>
      <c r="BE80" s="241"/>
      <c r="BF80" s="241"/>
      <c r="BG80" s="241"/>
      <c r="BH80" s="241"/>
      <c r="BI80" s="241"/>
      <c r="BJ80" s="241"/>
      <c r="BK80" s="241"/>
      <c r="BL80" s="241"/>
      <c r="BM80" s="241"/>
      <c r="BN80" s="241"/>
      <c r="BO80" s="241"/>
      <c r="BP80" s="241"/>
      <c r="BQ80" s="241"/>
      <c r="BR80" s="241"/>
      <c r="BS80" s="241"/>
      <c r="BT80" s="241"/>
      <c r="BU80" s="241"/>
      <c r="BV80" s="241"/>
      <c r="BW80" s="241"/>
      <c r="BX80" s="241"/>
      <c r="BY80" s="241"/>
      <c r="BZ80" s="241"/>
      <c r="CA80" s="241"/>
      <c r="CB80" s="241"/>
      <c r="CC80" s="241"/>
      <c r="CD80" s="241"/>
      <c r="CE80" s="241"/>
      <c r="CF80" s="241"/>
      <c r="CG80" s="241"/>
      <c r="CH80" s="241"/>
      <c r="CI80" s="241"/>
      <c r="CJ80" s="241"/>
      <c r="CK80" s="241"/>
      <c r="CL80" s="241"/>
      <c r="CM80" s="241"/>
      <c r="CN80" s="241"/>
      <c r="CO80" s="241"/>
      <c r="CP80" s="241"/>
      <c r="CQ80" s="241"/>
      <c r="CR80" s="241"/>
      <c r="CS80" s="241"/>
      <c r="CT80" s="241"/>
      <c r="CU80" s="241"/>
      <c r="CV80" s="241"/>
      <c r="CW80" s="241"/>
      <c r="CX80" s="241"/>
      <c r="CY80" s="241"/>
      <c r="CZ80" s="241"/>
      <c r="DA80" s="241"/>
    </row>
    <row r="81" spans="7:105">
      <c r="G81" s="227"/>
      <c r="H81" s="241"/>
      <c r="I81" s="241"/>
      <c r="J81" s="241"/>
      <c r="K81" s="241"/>
      <c r="L81" s="241"/>
      <c r="M81" s="241"/>
      <c r="N81" s="241"/>
      <c r="O81" s="241"/>
      <c r="P81" s="241"/>
      <c r="Q81" s="241"/>
      <c r="R81" s="241"/>
      <c r="S81" s="241"/>
      <c r="T81" s="241"/>
      <c r="U81" s="241"/>
      <c r="V81" s="241"/>
      <c r="W81" s="241"/>
      <c r="X81" s="241"/>
      <c r="Y81" s="241"/>
      <c r="Z81" s="241"/>
      <c r="AA81" s="241"/>
      <c r="AB81" s="241"/>
      <c r="AC81" s="241"/>
      <c r="AD81" s="241"/>
      <c r="AE81" s="241"/>
      <c r="AF81" s="241"/>
      <c r="AG81" s="241"/>
      <c r="AH81" s="241"/>
      <c r="AI81" s="241"/>
      <c r="AJ81" s="241"/>
      <c r="AK81" s="241"/>
      <c r="AL81" s="241"/>
      <c r="AM81" s="241"/>
      <c r="AN81" s="241"/>
      <c r="AO81" s="241"/>
      <c r="AP81" s="241"/>
      <c r="AQ81" s="241"/>
      <c r="AR81" s="241"/>
      <c r="AS81" s="241"/>
      <c r="AT81" s="241"/>
      <c r="AU81" s="241"/>
      <c r="AV81" s="241"/>
      <c r="AW81" s="241"/>
      <c r="AX81" s="241"/>
      <c r="AY81" s="241"/>
      <c r="AZ81" s="241"/>
      <c r="BA81" s="241"/>
      <c r="BB81" s="241"/>
      <c r="BC81" s="241"/>
      <c r="BD81" s="241"/>
      <c r="BE81" s="241"/>
      <c r="BF81" s="241"/>
      <c r="BG81" s="241"/>
      <c r="BH81" s="241"/>
      <c r="BI81" s="241"/>
      <c r="BJ81" s="241"/>
      <c r="BK81" s="241"/>
      <c r="BL81" s="241"/>
      <c r="BM81" s="241"/>
      <c r="BN81" s="241"/>
      <c r="BO81" s="241"/>
      <c r="BP81" s="241"/>
      <c r="BQ81" s="241"/>
      <c r="BR81" s="241"/>
      <c r="BS81" s="241"/>
      <c r="BT81" s="241"/>
      <c r="BU81" s="241"/>
      <c r="BV81" s="241"/>
      <c r="BW81" s="241"/>
      <c r="BX81" s="241"/>
      <c r="BY81" s="241"/>
      <c r="BZ81" s="241"/>
      <c r="CA81" s="241"/>
      <c r="CB81" s="241"/>
      <c r="CC81" s="241"/>
      <c r="CD81" s="241"/>
      <c r="CE81" s="241"/>
      <c r="CF81" s="241"/>
      <c r="CG81" s="241"/>
      <c r="CH81" s="241"/>
      <c r="CI81" s="241"/>
      <c r="CJ81" s="241"/>
      <c r="CK81" s="241"/>
      <c r="CL81" s="241"/>
      <c r="CM81" s="241"/>
      <c r="CN81" s="241"/>
      <c r="CO81" s="241"/>
      <c r="CP81" s="241"/>
      <c r="CQ81" s="241"/>
      <c r="CR81" s="241"/>
      <c r="CS81" s="241"/>
      <c r="CT81" s="241"/>
      <c r="CU81" s="241"/>
      <c r="CV81" s="241"/>
      <c r="CW81" s="241"/>
      <c r="CX81" s="241"/>
      <c r="CY81" s="241"/>
      <c r="CZ81" s="241"/>
      <c r="DA81" s="241"/>
    </row>
    <row r="82" spans="7:105">
      <c r="G82" s="227"/>
      <c r="H82" s="241"/>
      <c r="I82" s="241"/>
      <c r="J82" s="241"/>
      <c r="K82" s="241"/>
      <c r="L82" s="241"/>
      <c r="M82" s="241"/>
      <c r="N82" s="241"/>
      <c r="O82" s="241"/>
      <c r="P82" s="241"/>
      <c r="Q82" s="241"/>
      <c r="R82" s="241"/>
      <c r="S82" s="241"/>
      <c r="T82" s="241"/>
      <c r="U82" s="241"/>
      <c r="V82" s="241"/>
      <c r="W82" s="241"/>
      <c r="X82" s="241"/>
      <c r="Y82" s="241"/>
      <c r="Z82" s="241"/>
      <c r="AA82" s="241"/>
      <c r="AB82" s="241"/>
      <c r="AC82" s="241"/>
      <c r="AD82" s="241"/>
      <c r="AE82" s="241"/>
      <c r="AF82" s="241"/>
      <c r="AG82" s="241"/>
      <c r="AH82" s="241"/>
      <c r="AI82" s="241"/>
      <c r="AJ82" s="241"/>
      <c r="AK82" s="241"/>
      <c r="AL82" s="241"/>
      <c r="AM82" s="241"/>
      <c r="AN82" s="241"/>
      <c r="AO82" s="241"/>
      <c r="AP82" s="241"/>
      <c r="AQ82" s="241"/>
      <c r="AR82" s="241"/>
      <c r="AS82" s="241"/>
      <c r="AT82" s="241"/>
      <c r="AU82" s="241"/>
      <c r="AV82" s="241"/>
      <c r="AW82" s="241"/>
      <c r="AX82" s="241"/>
      <c r="AY82" s="241"/>
      <c r="AZ82" s="241"/>
      <c r="BA82" s="241"/>
      <c r="BB82" s="241"/>
      <c r="BC82" s="241"/>
      <c r="BD82" s="241"/>
      <c r="BE82" s="241"/>
      <c r="BF82" s="241"/>
      <c r="BG82" s="241"/>
      <c r="BH82" s="241"/>
      <c r="BI82" s="241"/>
      <c r="BJ82" s="241"/>
      <c r="BK82" s="241"/>
      <c r="BL82" s="241"/>
      <c r="BM82" s="241"/>
      <c r="BN82" s="241"/>
      <c r="BO82" s="241"/>
      <c r="BP82" s="241"/>
      <c r="BQ82" s="241"/>
      <c r="BR82" s="241"/>
      <c r="BS82" s="241"/>
      <c r="BT82" s="241"/>
      <c r="BU82" s="241"/>
      <c r="BV82" s="241"/>
      <c r="BW82" s="241"/>
      <c r="BX82" s="241"/>
      <c r="BY82" s="241"/>
      <c r="BZ82" s="241"/>
      <c r="CA82" s="241"/>
      <c r="CB82" s="241"/>
      <c r="CC82" s="241"/>
      <c r="CD82" s="241"/>
      <c r="CE82" s="241"/>
      <c r="CF82" s="241"/>
      <c r="CG82" s="241"/>
      <c r="CH82" s="241"/>
      <c r="CI82" s="241"/>
      <c r="CJ82" s="241"/>
      <c r="CK82" s="241"/>
      <c r="CL82" s="241"/>
      <c r="CM82" s="241"/>
      <c r="CN82" s="241"/>
      <c r="CO82" s="241"/>
      <c r="CP82" s="241"/>
      <c r="CQ82" s="241"/>
      <c r="CR82" s="241"/>
      <c r="CS82" s="241"/>
      <c r="CT82" s="241"/>
      <c r="CU82" s="241"/>
      <c r="CV82" s="241"/>
      <c r="CW82" s="241"/>
      <c r="CX82" s="241"/>
      <c r="CY82" s="241"/>
      <c r="CZ82" s="241"/>
      <c r="DA82" s="241"/>
    </row>
    <row r="83" spans="7:105">
      <c r="G83" s="227"/>
      <c r="H83" s="241"/>
      <c r="I83" s="241"/>
      <c r="J83" s="241"/>
      <c r="K83" s="241"/>
      <c r="L83" s="241"/>
      <c r="M83" s="241"/>
      <c r="N83" s="241"/>
      <c r="O83" s="241"/>
      <c r="P83" s="241"/>
      <c r="Q83" s="241"/>
      <c r="R83" s="241"/>
      <c r="S83" s="241"/>
      <c r="T83" s="241"/>
      <c r="U83" s="241"/>
      <c r="V83" s="241"/>
      <c r="W83" s="241"/>
      <c r="X83" s="241"/>
      <c r="Y83" s="241"/>
      <c r="Z83" s="241"/>
      <c r="AA83" s="241"/>
      <c r="AB83" s="241"/>
      <c r="AC83" s="241"/>
      <c r="AD83" s="241"/>
      <c r="AE83" s="241"/>
      <c r="AF83" s="241"/>
      <c r="AG83" s="241"/>
      <c r="AH83" s="241"/>
      <c r="AI83" s="241"/>
      <c r="AJ83" s="241"/>
      <c r="AK83" s="241"/>
      <c r="AL83" s="241"/>
      <c r="AM83" s="241"/>
      <c r="AN83" s="241"/>
      <c r="AO83" s="241"/>
      <c r="AP83" s="241"/>
      <c r="AQ83" s="241"/>
      <c r="AR83" s="241"/>
      <c r="AS83" s="241"/>
      <c r="AT83" s="241"/>
      <c r="AU83" s="241"/>
      <c r="AV83" s="241"/>
      <c r="AW83" s="241"/>
      <c r="AX83" s="241"/>
      <c r="AY83" s="241"/>
      <c r="AZ83" s="241"/>
      <c r="BA83" s="241"/>
      <c r="BB83" s="241"/>
      <c r="BC83" s="241"/>
      <c r="BD83" s="241"/>
      <c r="BE83" s="241"/>
      <c r="BF83" s="241"/>
      <c r="BG83" s="241"/>
      <c r="BH83" s="241"/>
      <c r="BI83" s="241"/>
      <c r="BJ83" s="241"/>
      <c r="BK83" s="241"/>
      <c r="BL83" s="241"/>
      <c r="BM83" s="241"/>
      <c r="BN83" s="241"/>
      <c r="BO83" s="241"/>
      <c r="BP83" s="241"/>
      <c r="BQ83" s="241"/>
      <c r="BR83" s="241"/>
      <c r="BS83" s="241"/>
      <c r="BT83" s="241"/>
      <c r="BU83" s="241"/>
      <c r="BV83" s="241"/>
      <c r="BW83" s="241"/>
      <c r="BX83" s="241"/>
      <c r="BY83" s="241"/>
      <c r="BZ83" s="241"/>
      <c r="CA83" s="241"/>
      <c r="CB83" s="241"/>
      <c r="CC83" s="241"/>
      <c r="CD83" s="241"/>
      <c r="CE83" s="241"/>
      <c r="CF83" s="241"/>
      <c r="CG83" s="241"/>
      <c r="CH83" s="241"/>
      <c r="CI83" s="241"/>
      <c r="CJ83" s="241"/>
      <c r="CK83" s="241"/>
      <c r="CL83" s="241"/>
      <c r="CM83" s="241"/>
      <c r="CN83" s="241"/>
      <c r="CO83" s="241"/>
      <c r="CP83" s="241"/>
      <c r="CQ83" s="241"/>
      <c r="CR83" s="241"/>
      <c r="CS83" s="241"/>
      <c r="CT83" s="241"/>
      <c r="CU83" s="241"/>
      <c r="CV83" s="241"/>
      <c r="CW83" s="241"/>
      <c r="CX83" s="241"/>
      <c r="CY83" s="241"/>
      <c r="CZ83" s="241"/>
      <c r="DA83" s="241"/>
    </row>
    <row r="84" spans="7:105">
      <c r="G84" s="227"/>
      <c r="H84" s="241"/>
      <c r="I84" s="241"/>
      <c r="J84" s="241"/>
      <c r="K84" s="241"/>
      <c r="L84" s="241"/>
      <c r="M84" s="241"/>
      <c r="N84" s="241"/>
      <c r="O84" s="241"/>
      <c r="P84" s="241"/>
      <c r="Q84" s="241"/>
      <c r="R84" s="241"/>
      <c r="S84" s="241"/>
      <c r="T84" s="241"/>
      <c r="U84" s="241"/>
      <c r="V84" s="241"/>
      <c r="W84" s="241"/>
      <c r="X84" s="241"/>
      <c r="Y84" s="241"/>
      <c r="Z84" s="241"/>
      <c r="AA84" s="241"/>
      <c r="AB84" s="241"/>
      <c r="AC84" s="241"/>
      <c r="AD84" s="241"/>
      <c r="AE84" s="241"/>
      <c r="AF84" s="241"/>
      <c r="AG84" s="241"/>
      <c r="AH84" s="241"/>
      <c r="AI84" s="241"/>
      <c r="AJ84" s="241"/>
      <c r="AK84" s="241"/>
      <c r="AL84" s="241"/>
      <c r="AM84" s="241"/>
      <c r="AN84" s="241"/>
      <c r="AO84" s="241"/>
      <c r="AP84" s="241"/>
      <c r="AQ84" s="241"/>
      <c r="AR84" s="241"/>
      <c r="AS84" s="241"/>
      <c r="AT84" s="241"/>
      <c r="AU84" s="241"/>
      <c r="AV84" s="241"/>
      <c r="AW84" s="241"/>
      <c r="AX84" s="241"/>
      <c r="AY84" s="241"/>
      <c r="AZ84" s="241"/>
      <c r="BA84" s="241"/>
      <c r="BB84" s="241"/>
      <c r="BC84" s="241"/>
      <c r="BD84" s="241"/>
      <c r="BE84" s="241"/>
      <c r="BF84" s="241"/>
      <c r="BG84" s="241"/>
      <c r="BH84" s="241"/>
      <c r="BI84" s="241"/>
      <c r="BJ84" s="241"/>
      <c r="BK84" s="241"/>
      <c r="BL84" s="241"/>
      <c r="BM84" s="241"/>
      <c r="BN84" s="241"/>
      <c r="BO84" s="241"/>
      <c r="BP84" s="241"/>
      <c r="BQ84" s="241"/>
      <c r="BR84" s="241"/>
      <c r="BS84" s="241"/>
      <c r="BT84" s="241"/>
      <c r="BU84" s="241"/>
      <c r="BV84" s="241"/>
      <c r="BW84" s="241"/>
      <c r="BX84" s="241"/>
      <c r="BY84" s="241"/>
      <c r="BZ84" s="241"/>
      <c r="CA84" s="241"/>
      <c r="CB84" s="241"/>
      <c r="CC84" s="241"/>
      <c r="CD84" s="241"/>
      <c r="CE84" s="241"/>
      <c r="CF84" s="241"/>
      <c r="CG84" s="241"/>
      <c r="CH84" s="241"/>
      <c r="CI84" s="241"/>
      <c r="CJ84" s="241"/>
      <c r="CK84" s="241"/>
      <c r="CL84" s="241"/>
      <c r="CM84" s="241"/>
      <c r="CN84" s="241"/>
      <c r="CO84" s="241"/>
      <c r="CP84" s="241"/>
      <c r="CQ84" s="241"/>
      <c r="CR84" s="241"/>
      <c r="CS84" s="241"/>
      <c r="CT84" s="241"/>
      <c r="CU84" s="241"/>
      <c r="CV84" s="241"/>
      <c r="CW84" s="241"/>
      <c r="CX84" s="241"/>
      <c r="CY84" s="241"/>
      <c r="CZ84" s="241"/>
      <c r="DA84" s="241"/>
    </row>
    <row r="85" spans="7:105">
      <c r="G85" s="227"/>
      <c r="H85" s="241"/>
      <c r="I85" s="241"/>
      <c r="J85" s="241"/>
      <c r="K85" s="241"/>
      <c r="L85" s="241"/>
      <c r="M85" s="241"/>
      <c r="N85" s="241"/>
      <c r="O85" s="241"/>
      <c r="P85" s="241"/>
      <c r="Q85" s="241"/>
      <c r="R85" s="241"/>
      <c r="S85" s="241"/>
      <c r="T85" s="241"/>
      <c r="U85" s="241"/>
      <c r="V85" s="241"/>
      <c r="W85" s="241"/>
      <c r="X85" s="241"/>
      <c r="Y85" s="241"/>
      <c r="Z85" s="241"/>
      <c r="AA85" s="241"/>
      <c r="AB85" s="241"/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  <c r="AN85" s="241"/>
      <c r="AO85" s="241"/>
      <c r="AP85" s="241"/>
      <c r="AQ85" s="241"/>
      <c r="AR85" s="241"/>
      <c r="AS85" s="241"/>
      <c r="AT85" s="241"/>
      <c r="AU85" s="241"/>
      <c r="AV85" s="241"/>
      <c r="AW85" s="241"/>
      <c r="AX85" s="241"/>
      <c r="AY85" s="241"/>
      <c r="AZ85" s="241"/>
      <c r="BA85" s="241"/>
      <c r="BB85" s="241"/>
      <c r="BC85" s="241"/>
      <c r="BD85" s="241"/>
      <c r="BE85" s="241"/>
      <c r="BF85" s="241"/>
      <c r="BG85" s="241"/>
      <c r="BH85" s="241"/>
      <c r="BI85" s="241"/>
      <c r="BJ85" s="241"/>
      <c r="BK85" s="241"/>
      <c r="BL85" s="241"/>
      <c r="BM85" s="241"/>
      <c r="BN85" s="241"/>
      <c r="BO85" s="241"/>
      <c r="BP85" s="241"/>
      <c r="BQ85" s="241"/>
      <c r="BR85" s="241"/>
      <c r="BS85" s="241"/>
      <c r="BT85" s="241"/>
      <c r="BU85" s="241"/>
      <c r="BV85" s="241"/>
      <c r="BW85" s="241"/>
      <c r="BX85" s="241"/>
      <c r="BY85" s="241"/>
      <c r="BZ85" s="241"/>
      <c r="CA85" s="241"/>
      <c r="CB85" s="241"/>
      <c r="CC85" s="241"/>
      <c r="CD85" s="241"/>
      <c r="CE85" s="241"/>
      <c r="CF85" s="241"/>
      <c r="CG85" s="241"/>
      <c r="CH85" s="241"/>
      <c r="CI85" s="241"/>
      <c r="CJ85" s="241"/>
      <c r="CK85" s="241"/>
      <c r="CL85" s="241"/>
      <c r="CM85" s="241"/>
      <c r="CN85" s="241"/>
      <c r="CO85" s="241"/>
      <c r="CP85" s="241"/>
      <c r="CQ85" s="241"/>
      <c r="CR85" s="241"/>
      <c r="CS85" s="241"/>
      <c r="CT85" s="241"/>
      <c r="CU85" s="241"/>
      <c r="CV85" s="241"/>
      <c r="CW85" s="241"/>
      <c r="CX85" s="241"/>
      <c r="CY85" s="241"/>
      <c r="CZ85" s="241"/>
      <c r="DA85" s="241"/>
    </row>
    <row r="86" spans="7:105">
      <c r="G86" s="227"/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1"/>
      <c r="U86" s="241"/>
      <c r="V86" s="241"/>
      <c r="W86" s="241"/>
      <c r="X86" s="241"/>
      <c r="Y86" s="241"/>
      <c r="Z86" s="241"/>
      <c r="AA86" s="241"/>
      <c r="AB86" s="241"/>
      <c r="AC86" s="241"/>
      <c r="AD86" s="241"/>
      <c r="AE86" s="241"/>
      <c r="AF86" s="241"/>
      <c r="AG86" s="241"/>
      <c r="AH86" s="241"/>
      <c r="AI86" s="241"/>
      <c r="AJ86" s="241"/>
      <c r="AK86" s="241"/>
      <c r="AL86" s="241"/>
      <c r="AM86" s="241"/>
      <c r="AN86" s="241"/>
      <c r="AO86" s="241"/>
      <c r="AP86" s="241"/>
      <c r="AQ86" s="241"/>
      <c r="AR86" s="241"/>
      <c r="AS86" s="241"/>
      <c r="AT86" s="241"/>
      <c r="AU86" s="241"/>
      <c r="AV86" s="241"/>
      <c r="AW86" s="241"/>
      <c r="AX86" s="241"/>
      <c r="AY86" s="241"/>
      <c r="AZ86" s="241"/>
      <c r="BA86" s="241"/>
      <c r="BB86" s="241"/>
      <c r="BC86" s="241"/>
      <c r="BD86" s="241"/>
      <c r="BE86" s="241"/>
      <c r="BF86" s="241"/>
      <c r="BG86" s="241"/>
      <c r="BH86" s="241"/>
      <c r="BI86" s="241"/>
      <c r="BJ86" s="241"/>
      <c r="BK86" s="241"/>
      <c r="BL86" s="241"/>
      <c r="BM86" s="241"/>
      <c r="BN86" s="241"/>
      <c r="BO86" s="241"/>
      <c r="BP86" s="241"/>
      <c r="BQ86" s="241"/>
      <c r="BR86" s="241"/>
      <c r="BS86" s="241"/>
      <c r="BT86" s="241"/>
      <c r="BU86" s="241"/>
      <c r="BV86" s="241"/>
      <c r="BW86" s="241"/>
      <c r="BX86" s="241"/>
      <c r="BY86" s="241"/>
      <c r="BZ86" s="241"/>
      <c r="CA86" s="241"/>
      <c r="CB86" s="241"/>
      <c r="CC86" s="241"/>
      <c r="CD86" s="241"/>
      <c r="CE86" s="241"/>
      <c r="CF86" s="241"/>
      <c r="CG86" s="241"/>
      <c r="CH86" s="241"/>
      <c r="CI86" s="241"/>
      <c r="CJ86" s="241"/>
      <c r="CK86" s="241"/>
      <c r="CL86" s="241"/>
      <c r="CM86" s="241"/>
      <c r="CN86" s="241"/>
      <c r="CO86" s="241"/>
      <c r="CP86" s="241"/>
      <c r="CQ86" s="241"/>
      <c r="CR86" s="241"/>
      <c r="CS86" s="241"/>
      <c r="CT86" s="241"/>
      <c r="CU86" s="241"/>
      <c r="CV86" s="241"/>
      <c r="CW86" s="241"/>
      <c r="CX86" s="241"/>
      <c r="CY86" s="241"/>
      <c r="CZ86" s="241"/>
      <c r="DA86" s="241"/>
    </row>
    <row r="87" spans="7:105">
      <c r="G87" s="227"/>
      <c r="H87" s="241"/>
      <c r="I87" s="241"/>
      <c r="J87" s="241"/>
      <c r="K87" s="241"/>
      <c r="L87" s="241"/>
      <c r="M87" s="241"/>
      <c r="N87" s="241"/>
      <c r="O87" s="241"/>
      <c r="P87" s="241"/>
      <c r="Q87" s="241"/>
      <c r="R87" s="241"/>
      <c r="S87" s="241"/>
      <c r="T87" s="241"/>
      <c r="U87" s="241"/>
      <c r="V87" s="241"/>
      <c r="W87" s="241"/>
      <c r="X87" s="241"/>
      <c r="Y87" s="241"/>
      <c r="Z87" s="241"/>
      <c r="AA87" s="241"/>
      <c r="AB87" s="241"/>
      <c r="AC87" s="241"/>
      <c r="AD87" s="241"/>
      <c r="AE87" s="241"/>
      <c r="AF87" s="241"/>
      <c r="AG87" s="241"/>
      <c r="AH87" s="241"/>
      <c r="AI87" s="241"/>
      <c r="AJ87" s="241"/>
      <c r="AK87" s="241"/>
      <c r="AL87" s="241"/>
      <c r="AM87" s="241"/>
      <c r="AN87" s="241"/>
      <c r="AO87" s="241"/>
      <c r="AP87" s="241"/>
      <c r="AQ87" s="241"/>
      <c r="AR87" s="241"/>
      <c r="AS87" s="241"/>
      <c r="AT87" s="241"/>
      <c r="AU87" s="241"/>
      <c r="AV87" s="241"/>
      <c r="AW87" s="241"/>
      <c r="AX87" s="241"/>
      <c r="AY87" s="241"/>
      <c r="AZ87" s="241"/>
      <c r="BA87" s="241"/>
      <c r="BB87" s="241"/>
      <c r="BC87" s="241"/>
      <c r="BD87" s="241"/>
      <c r="BE87" s="241"/>
      <c r="BF87" s="241"/>
      <c r="BG87" s="241"/>
      <c r="BH87" s="241"/>
      <c r="BI87" s="241"/>
      <c r="BJ87" s="241"/>
      <c r="BK87" s="241"/>
      <c r="BL87" s="241"/>
      <c r="BM87" s="241"/>
      <c r="BN87" s="241"/>
      <c r="BO87" s="241"/>
      <c r="BP87" s="241"/>
      <c r="BQ87" s="241"/>
      <c r="BR87" s="241"/>
      <c r="BS87" s="241"/>
      <c r="BT87" s="241"/>
      <c r="BU87" s="241"/>
      <c r="BV87" s="241"/>
      <c r="BW87" s="241"/>
      <c r="BX87" s="241"/>
      <c r="BY87" s="241"/>
      <c r="BZ87" s="241"/>
      <c r="CA87" s="241"/>
      <c r="CB87" s="241"/>
      <c r="CC87" s="241"/>
      <c r="CD87" s="241"/>
      <c r="CE87" s="241"/>
      <c r="CF87" s="241"/>
      <c r="CG87" s="241"/>
      <c r="CH87" s="241"/>
      <c r="CI87" s="241"/>
      <c r="CJ87" s="241"/>
      <c r="CK87" s="241"/>
      <c r="CL87" s="241"/>
      <c r="CM87" s="241"/>
      <c r="CN87" s="241"/>
      <c r="CO87" s="241"/>
      <c r="CP87" s="241"/>
      <c r="CQ87" s="241"/>
      <c r="CR87" s="241"/>
      <c r="CS87" s="241"/>
      <c r="CT87" s="241"/>
      <c r="CU87" s="241"/>
      <c r="CV87" s="241"/>
      <c r="CW87" s="241"/>
      <c r="CX87" s="241"/>
      <c r="CY87" s="241"/>
      <c r="CZ87" s="241"/>
      <c r="DA87" s="241"/>
    </row>
    <row r="88" spans="7:105">
      <c r="G88" s="227"/>
      <c r="H88" s="241"/>
      <c r="I88" s="241"/>
      <c r="J88" s="241"/>
      <c r="K88" s="241"/>
      <c r="L88" s="241"/>
      <c r="M88" s="241"/>
      <c r="N88" s="241"/>
      <c r="O88" s="241"/>
      <c r="P88" s="241"/>
      <c r="Q88" s="241"/>
      <c r="R88" s="241"/>
      <c r="S88" s="241"/>
      <c r="T88" s="241"/>
      <c r="U88" s="241"/>
      <c r="V88" s="241"/>
      <c r="W88" s="241"/>
      <c r="X88" s="241"/>
      <c r="Y88" s="241"/>
      <c r="Z88" s="241"/>
      <c r="AA88" s="241"/>
      <c r="AB88" s="241"/>
      <c r="AC88" s="241"/>
      <c r="AD88" s="241"/>
      <c r="AE88" s="241"/>
      <c r="AF88" s="241"/>
      <c r="AG88" s="241"/>
      <c r="AH88" s="241"/>
      <c r="AI88" s="241"/>
      <c r="AJ88" s="241"/>
      <c r="AK88" s="241"/>
      <c r="AL88" s="241"/>
      <c r="AM88" s="241"/>
      <c r="AN88" s="241"/>
      <c r="AO88" s="241"/>
      <c r="AP88" s="241"/>
      <c r="AQ88" s="241"/>
      <c r="AR88" s="241"/>
      <c r="AS88" s="241"/>
      <c r="AT88" s="241"/>
      <c r="AU88" s="241"/>
      <c r="AV88" s="241"/>
      <c r="AW88" s="241"/>
      <c r="AX88" s="241"/>
      <c r="AY88" s="241"/>
      <c r="AZ88" s="241"/>
      <c r="BA88" s="241"/>
      <c r="BB88" s="241"/>
      <c r="BC88" s="241"/>
      <c r="BD88" s="241"/>
      <c r="BE88" s="241"/>
      <c r="BF88" s="241"/>
      <c r="BG88" s="241"/>
      <c r="BH88" s="241"/>
      <c r="BI88" s="241"/>
      <c r="BJ88" s="241"/>
      <c r="BK88" s="241"/>
      <c r="BL88" s="241"/>
      <c r="BM88" s="241"/>
      <c r="BN88" s="241"/>
      <c r="BO88" s="241"/>
      <c r="BP88" s="241"/>
      <c r="BQ88" s="241"/>
      <c r="BR88" s="241"/>
      <c r="BS88" s="241"/>
      <c r="BT88" s="241"/>
      <c r="BU88" s="241"/>
      <c r="BV88" s="241"/>
      <c r="BW88" s="241"/>
      <c r="BX88" s="241"/>
      <c r="BY88" s="241"/>
      <c r="BZ88" s="241"/>
      <c r="CA88" s="241"/>
      <c r="CB88" s="241"/>
      <c r="CC88" s="241"/>
      <c r="CD88" s="241"/>
      <c r="CE88" s="241"/>
      <c r="CF88" s="241"/>
      <c r="CG88" s="241"/>
      <c r="CH88" s="241"/>
      <c r="CI88" s="241"/>
      <c r="CJ88" s="241"/>
      <c r="CK88" s="241"/>
      <c r="CL88" s="241"/>
      <c r="CM88" s="241"/>
      <c r="CN88" s="241"/>
      <c r="CO88" s="241"/>
      <c r="CP88" s="241"/>
      <c r="CQ88" s="241"/>
      <c r="CR88" s="241"/>
      <c r="CS88" s="241"/>
      <c r="CT88" s="241"/>
      <c r="CU88" s="241"/>
      <c r="CV88" s="241"/>
      <c r="CW88" s="241"/>
      <c r="CX88" s="241"/>
      <c r="CY88" s="241"/>
      <c r="CZ88" s="241"/>
      <c r="DA88" s="241"/>
    </row>
    <row r="89" spans="7:105">
      <c r="G89" s="227"/>
      <c r="H89" s="241"/>
      <c r="I89" s="241"/>
      <c r="J89" s="241"/>
      <c r="K89" s="241"/>
      <c r="L89" s="241"/>
      <c r="M89" s="241"/>
      <c r="N89" s="241"/>
      <c r="O89" s="241"/>
      <c r="P89" s="241"/>
      <c r="Q89" s="241"/>
      <c r="R89" s="241"/>
      <c r="S89" s="241"/>
      <c r="T89" s="241"/>
      <c r="U89" s="241"/>
      <c r="V89" s="241"/>
      <c r="W89" s="241"/>
      <c r="X89" s="241"/>
      <c r="Y89" s="241"/>
      <c r="Z89" s="241"/>
      <c r="AA89" s="241"/>
      <c r="AB89" s="241"/>
      <c r="AC89" s="241"/>
      <c r="AD89" s="241"/>
      <c r="AE89" s="241"/>
      <c r="AF89" s="241"/>
      <c r="AG89" s="241"/>
      <c r="AH89" s="241"/>
      <c r="AI89" s="241"/>
      <c r="AJ89" s="241"/>
      <c r="AK89" s="241"/>
      <c r="AL89" s="241"/>
      <c r="AM89" s="241"/>
      <c r="AN89" s="241"/>
      <c r="AO89" s="241"/>
      <c r="AP89" s="241"/>
      <c r="AQ89" s="241"/>
      <c r="AR89" s="241"/>
      <c r="AS89" s="241"/>
      <c r="AT89" s="241"/>
      <c r="AU89" s="241"/>
      <c r="AV89" s="241"/>
      <c r="AW89" s="241"/>
      <c r="AX89" s="241"/>
      <c r="AY89" s="241"/>
      <c r="AZ89" s="241"/>
      <c r="BA89" s="241"/>
      <c r="BB89" s="241"/>
      <c r="BC89" s="241"/>
      <c r="BD89" s="241"/>
      <c r="BE89" s="241"/>
      <c r="BF89" s="241"/>
      <c r="BG89" s="241"/>
      <c r="BH89" s="241"/>
      <c r="BI89" s="241"/>
      <c r="BJ89" s="241"/>
      <c r="BK89" s="241"/>
      <c r="BL89" s="241"/>
      <c r="BM89" s="241"/>
      <c r="BN89" s="241"/>
      <c r="BO89" s="241"/>
      <c r="BP89" s="241"/>
      <c r="BQ89" s="241"/>
      <c r="BR89" s="241"/>
      <c r="BS89" s="241"/>
      <c r="BT89" s="241"/>
      <c r="BU89" s="241"/>
      <c r="BV89" s="241"/>
      <c r="BW89" s="241"/>
      <c r="BX89" s="241"/>
      <c r="BY89" s="241"/>
      <c r="BZ89" s="241"/>
      <c r="CA89" s="241"/>
      <c r="CB89" s="241"/>
      <c r="CC89" s="241"/>
      <c r="CD89" s="241"/>
      <c r="CE89" s="241"/>
      <c r="CF89" s="241"/>
      <c r="CG89" s="241"/>
      <c r="CH89" s="241"/>
      <c r="CI89" s="241"/>
      <c r="CJ89" s="241"/>
      <c r="CK89" s="241"/>
      <c r="CL89" s="241"/>
      <c r="CM89" s="241"/>
      <c r="CN89" s="241"/>
      <c r="CO89" s="241"/>
      <c r="CP89" s="241"/>
      <c r="CQ89" s="241"/>
      <c r="CR89" s="241"/>
      <c r="CS89" s="241"/>
      <c r="CT89" s="241"/>
      <c r="CU89" s="241"/>
      <c r="CV89" s="241"/>
      <c r="CW89" s="241"/>
      <c r="CX89" s="241"/>
      <c r="CY89" s="241"/>
      <c r="CZ89" s="241"/>
      <c r="DA89" s="241"/>
    </row>
    <row r="90" spans="7:105">
      <c r="G90" s="227"/>
      <c r="H90" s="241"/>
      <c r="I90" s="241"/>
      <c r="J90" s="241"/>
      <c r="K90" s="241"/>
      <c r="L90" s="241"/>
      <c r="M90" s="241"/>
      <c r="N90" s="241"/>
      <c r="O90" s="241"/>
      <c r="P90" s="241"/>
      <c r="Q90" s="241"/>
      <c r="R90" s="241"/>
      <c r="S90" s="241"/>
      <c r="T90" s="241"/>
      <c r="U90" s="241"/>
      <c r="V90" s="241"/>
      <c r="W90" s="241"/>
      <c r="X90" s="241"/>
      <c r="Y90" s="241"/>
      <c r="Z90" s="241"/>
      <c r="AA90" s="241"/>
      <c r="AB90" s="241"/>
      <c r="AC90" s="241"/>
      <c r="AD90" s="241"/>
      <c r="AE90" s="241"/>
      <c r="AF90" s="241"/>
      <c r="AG90" s="241"/>
      <c r="AH90" s="241"/>
      <c r="AI90" s="241"/>
      <c r="AJ90" s="241"/>
      <c r="AK90" s="241"/>
      <c r="AL90" s="241"/>
      <c r="AM90" s="241"/>
      <c r="AN90" s="241"/>
      <c r="AO90" s="241"/>
      <c r="AP90" s="241"/>
      <c r="AQ90" s="241"/>
      <c r="AR90" s="241"/>
      <c r="AS90" s="241"/>
      <c r="AT90" s="241"/>
      <c r="AU90" s="241"/>
      <c r="AV90" s="241"/>
      <c r="AW90" s="241"/>
      <c r="AX90" s="241"/>
      <c r="AY90" s="241"/>
      <c r="AZ90" s="241"/>
      <c r="BA90" s="241"/>
      <c r="BB90" s="241"/>
      <c r="BC90" s="241"/>
      <c r="BD90" s="241"/>
      <c r="BE90" s="241"/>
      <c r="BF90" s="241"/>
      <c r="BG90" s="241"/>
      <c r="BH90" s="241"/>
      <c r="BI90" s="241"/>
      <c r="BJ90" s="241"/>
      <c r="BK90" s="241"/>
      <c r="BL90" s="241"/>
      <c r="BM90" s="241"/>
      <c r="BN90" s="241"/>
      <c r="BO90" s="241"/>
      <c r="BP90" s="241"/>
      <c r="BQ90" s="241"/>
      <c r="BR90" s="241"/>
      <c r="BS90" s="241"/>
      <c r="BT90" s="241"/>
      <c r="BU90" s="241"/>
      <c r="BV90" s="241"/>
      <c r="BW90" s="241"/>
      <c r="BX90" s="241"/>
      <c r="BY90" s="241"/>
      <c r="BZ90" s="241"/>
      <c r="CA90" s="241"/>
      <c r="CB90" s="241"/>
      <c r="CC90" s="241"/>
      <c r="CD90" s="241"/>
      <c r="CE90" s="241"/>
      <c r="CF90" s="241"/>
      <c r="CG90" s="241"/>
      <c r="CH90" s="241"/>
      <c r="CI90" s="241"/>
      <c r="CJ90" s="241"/>
      <c r="CK90" s="241"/>
      <c r="CL90" s="241"/>
      <c r="CM90" s="241"/>
      <c r="CN90" s="241"/>
      <c r="CO90" s="241"/>
      <c r="CP90" s="241"/>
      <c r="CQ90" s="241"/>
      <c r="CR90" s="241"/>
      <c r="CS90" s="241"/>
      <c r="CT90" s="241"/>
      <c r="CU90" s="241"/>
      <c r="CV90" s="241"/>
      <c r="CW90" s="241"/>
      <c r="CX90" s="241"/>
      <c r="CY90" s="241"/>
      <c r="CZ90" s="241"/>
      <c r="DA90" s="241"/>
    </row>
    <row r="91" spans="7:105">
      <c r="G91" s="227"/>
      <c r="H91" s="241"/>
      <c r="I91" s="241"/>
      <c r="J91" s="241"/>
      <c r="K91" s="241"/>
      <c r="L91" s="241"/>
      <c r="M91" s="241"/>
      <c r="N91" s="241"/>
      <c r="O91" s="241"/>
      <c r="P91" s="241"/>
      <c r="Q91" s="241"/>
      <c r="R91" s="241"/>
      <c r="S91" s="241"/>
      <c r="T91" s="241"/>
      <c r="U91" s="241"/>
      <c r="V91" s="241"/>
      <c r="W91" s="241"/>
      <c r="X91" s="241"/>
      <c r="Y91" s="241"/>
      <c r="Z91" s="241"/>
      <c r="AA91" s="241"/>
      <c r="AB91" s="241"/>
      <c r="AC91" s="241"/>
      <c r="AD91" s="241"/>
      <c r="AE91" s="241"/>
      <c r="AF91" s="241"/>
      <c r="AG91" s="241"/>
      <c r="AH91" s="241"/>
      <c r="AI91" s="241"/>
      <c r="AJ91" s="241"/>
      <c r="AK91" s="241"/>
      <c r="AL91" s="241"/>
      <c r="AM91" s="241"/>
      <c r="AN91" s="241"/>
      <c r="AO91" s="241"/>
      <c r="AP91" s="241"/>
      <c r="AQ91" s="241"/>
      <c r="AR91" s="241"/>
      <c r="AS91" s="241"/>
      <c r="AT91" s="241"/>
      <c r="AU91" s="241"/>
      <c r="AV91" s="241"/>
      <c r="AW91" s="241"/>
      <c r="AX91" s="241"/>
      <c r="AY91" s="241"/>
      <c r="AZ91" s="241"/>
      <c r="BA91" s="241"/>
      <c r="BB91" s="241"/>
      <c r="BC91" s="241"/>
      <c r="BD91" s="241"/>
      <c r="BE91" s="241"/>
      <c r="BF91" s="241"/>
      <c r="BG91" s="241"/>
      <c r="BH91" s="241"/>
      <c r="BI91" s="241"/>
      <c r="BJ91" s="241"/>
      <c r="BK91" s="241"/>
      <c r="BL91" s="241"/>
      <c r="BM91" s="241"/>
      <c r="BN91" s="241"/>
      <c r="BO91" s="241"/>
      <c r="BP91" s="241"/>
      <c r="BQ91" s="241"/>
      <c r="BR91" s="241"/>
      <c r="BS91" s="241"/>
      <c r="BT91" s="241"/>
      <c r="BU91" s="241"/>
      <c r="BV91" s="241"/>
      <c r="BW91" s="241"/>
      <c r="BX91" s="241"/>
      <c r="BY91" s="241"/>
      <c r="BZ91" s="241"/>
      <c r="CA91" s="241"/>
      <c r="CB91" s="241"/>
      <c r="CC91" s="241"/>
      <c r="CD91" s="241"/>
      <c r="CE91" s="241"/>
      <c r="CF91" s="241"/>
      <c r="CG91" s="241"/>
      <c r="CH91" s="241"/>
      <c r="CI91" s="241"/>
      <c r="CJ91" s="241"/>
      <c r="CK91" s="241"/>
      <c r="CL91" s="241"/>
      <c r="CM91" s="241"/>
      <c r="CN91" s="241"/>
      <c r="CO91" s="241"/>
      <c r="CP91" s="241"/>
      <c r="CQ91" s="241"/>
      <c r="CR91" s="241"/>
      <c r="CS91" s="241"/>
      <c r="CT91" s="241"/>
      <c r="CU91" s="241"/>
      <c r="CV91" s="241"/>
      <c r="CW91" s="241"/>
      <c r="CX91" s="241"/>
      <c r="CY91" s="241"/>
      <c r="CZ91" s="241"/>
      <c r="DA91" s="241"/>
    </row>
    <row r="92" spans="7:105">
      <c r="G92" s="227"/>
      <c r="H92" s="241"/>
      <c r="I92" s="241"/>
      <c r="J92" s="241"/>
      <c r="K92" s="241"/>
      <c r="L92" s="241"/>
      <c r="M92" s="241"/>
      <c r="N92" s="241"/>
      <c r="O92" s="241"/>
      <c r="P92" s="241"/>
      <c r="Q92" s="241"/>
      <c r="R92" s="241"/>
      <c r="S92" s="241"/>
      <c r="T92" s="241"/>
      <c r="U92" s="241"/>
      <c r="V92" s="241"/>
      <c r="W92" s="241"/>
      <c r="X92" s="241"/>
      <c r="Y92" s="241"/>
      <c r="Z92" s="241"/>
      <c r="AA92" s="241"/>
      <c r="AB92" s="241"/>
      <c r="AC92" s="241"/>
      <c r="AD92" s="241"/>
      <c r="AE92" s="241"/>
      <c r="AF92" s="241"/>
      <c r="AG92" s="241"/>
      <c r="AH92" s="241"/>
      <c r="AI92" s="241"/>
      <c r="AJ92" s="241"/>
      <c r="AK92" s="241"/>
      <c r="AL92" s="241"/>
      <c r="AM92" s="241"/>
      <c r="AN92" s="241"/>
      <c r="AO92" s="241"/>
      <c r="AP92" s="241"/>
      <c r="AQ92" s="241"/>
      <c r="AR92" s="241"/>
      <c r="AS92" s="241"/>
      <c r="AT92" s="241"/>
      <c r="AU92" s="241"/>
      <c r="AV92" s="241"/>
      <c r="AW92" s="241"/>
      <c r="AX92" s="241"/>
      <c r="AY92" s="241"/>
      <c r="AZ92" s="241"/>
      <c r="BA92" s="241"/>
      <c r="BB92" s="241"/>
      <c r="BC92" s="241"/>
      <c r="BD92" s="241"/>
      <c r="BE92" s="241"/>
      <c r="BF92" s="241"/>
      <c r="BG92" s="241"/>
      <c r="BH92" s="241"/>
      <c r="BI92" s="241"/>
      <c r="BJ92" s="241"/>
      <c r="BK92" s="241"/>
      <c r="BL92" s="241"/>
      <c r="BM92" s="241"/>
      <c r="BN92" s="241"/>
      <c r="BO92" s="241"/>
      <c r="BP92" s="241"/>
      <c r="BQ92" s="241"/>
      <c r="BR92" s="241"/>
      <c r="BS92" s="241"/>
      <c r="BT92" s="241"/>
      <c r="BU92" s="241"/>
      <c r="BV92" s="241"/>
      <c r="BW92" s="241"/>
      <c r="BX92" s="241"/>
      <c r="BY92" s="241"/>
      <c r="BZ92" s="241"/>
      <c r="CA92" s="241"/>
      <c r="CB92" s="241"/>
      <c r="CC92" s="241"/>
      <c r="CD92" s="241"/>
      <c r="CE92" s="241"/>
      <c r="CF92" s="241"/>
      <c r="CG92" s="241"/>
      <c r="CH92" s="241"/>
      <c r="CI92" s="241"/>
      <c r="CJ92" s="241"/>
      <c r="CK92" s="241"/>
      <c r="CL92" s="241"/>
      <c r="CM92" s="241"/>
      <c r="CN92" s="241"/>
      <c r="CO92" s="241"/>
      <c r="CP92" s="241"/>
      <c r="CQ92" s="241"/>
      <c r="CR92" s="241"/>
      <c r="CS92" s="241"/>
      <c r="CT92" s="241"/>
      <c r="CU92" s="241"/>
      <c r="CV92" s="241"/>
      <c r="CW92" s="241"/>
      <c r="CX92" s="241"/>
      <c r="CY92" s="241"/>
      <c r="CZ92" s="241"/>
      <c r="DA92" s="241"/>
    </row>
    <row r="93" spans="7:105">
      <c r="G93" s="227"/>
      <c r="H93" s="241"/>
      <c r="I93" s="241"/>
      <c r="J93" s="241"/>
      <c r="K93" s="241"/>
      <c r="L93" s="241"/>
      <c r="M93" s="241"/>
      <c r="N93" s="241"/>
      <c r="O93" s="241"/>
      <c r="P93" s="241"/>
      <c r="Q93" s="241"/>
      <c r="R93" s="241"/>
      <c r="S93" s="241"/>
      <c r="T93" s="241"/>
      <c r="U93" s="241"/>
      <c r="V93" s="241"/>
      <c r="W93" s="241"/>
      <c r="X93" s="241"/>
      <c r="Y93" s="241"/>
      <c r="Z93" s="241"/>
      <c r="AA93" s="241"/>
      <c r="AB93" s="241"/>
      <c r="AC93" s="241"/>
      <c r="AD93" s="241"/>
      <c r="AE93" s="241"/>
      <c r="AF93" s="241"/>
      <c r="AG93" s="241"/>
      <c r="AH93" s="241"/>
      <c r="AI93" s="241"/>
      <c r="AJ93" s="241"/>
      <c r="AK93" s="241"/>
      <c r="AL93" s="241"/>
      <c r="AM93" s="241"/>
      <c r="AN93" s="241"/>
      <c r="AO93" s="241"/>
      <c r="AP93" s="241"/>
      <c r="AQ93" s="241"/>
      <c r="AR93" s="241"/>
      <c r="AS93" s="241"/>
      <c r="AT93" s="241"/>
      <c r="AU93" s="241"/>
      <c r="AV93" s="241"/>
      <c r="AW93" s="241"/>
      <c r="AX93" s="241"/>
      <c r="AY93" s="241"/>
      <c r="AZ93" s="241"/>
      <c r="BA93" s="241"/>
      <c r="BB93" s="241"/>
      <c r="BC93" s="241"/>
      <c r="BD93" s="241"/>
      <c r="BE93" s="241"/>
      <c r="BF93" s="241"/>
      <c r="BG93" s="241"/>
      <c r="BH93" s="241"/>
      <c r="BI93" s="241"/>
      <c r="BJ93" s="241"/>
      <c r="BK93" s="241"/>
      <c r="BL93" s="241"/>
      <c r="BM93" s="241"/>
      <c r="BN93" s="241"/>
      <c r="BO93" s="241"/>
      <c r="BP93" s="241"/>
      <c r="BQ93" s="241"/>
      <c r="BR93" s="241"/>
      <c r="BS93" s="241"/>
      <c r="BT93" s="241"/>
      <c r="BU93" s="241"/>
      <c r="BV93" s="241"/>
      <c r="BW93" s="241"/>
      <c r="BX93" s="241"/>
      <c r="BY93" s="241"/>
      <c r="BZ93" s="241"/>
      <c r="CA93" s="241"/>
      <c r="CB93" s="241"/>
      <c r="CC93" s="241"/>
      <c r="CD93" s="241"/>
      <c r="CE93" s="241"/>
      <c r="CF93" s="241"/>
      <c r="CG93" s="241"/>
      <c r="CH93" s="241"/>
      <c r="CI93" s="241"/>
      <c r="CJ93" s="241"/>
      <c r="CK93" s="241"/>
      <c r="CL93" s="241"/>
      <c r="CM93" s="241"/>
      <c r="CN93" s="241"/>
      <c r="CO93" s="241"/>
      <c r="CP93" s="241"/>
      <c r="CQ93" s="241"/>
      <c r="CR93" s="241"/>
      <c r="CS93" s="241"/>
      <c r="CT93" s="241"/>
      <c r="CU93" s="241"/>
      <c r="CV93" s="241"/>
      <c r="CW93" s="241"/>
      <c r="CX93" s="241"/>
      <c r="CY93" s="241"/>
      <c r="CZ93" s="241"/>
      <c r="DA93" s="241"/>
    </row>
    <row r="94" spans="7:105">
      <c r="G94" s="227"/>
      <c r="H94" s="241"/>
      <c r="I94" s="241"/>
      <c r="J94" s="241"/>
      <c r="K94" s="241"/>
      <c r="L94" s="241"/>
      <c r="M94" s="241"/>
      <c r="N94" s="241"/>
      <c r="O94" s="241"/>
      <c r="P94" s="241"/>
      <c r="Q94" s="241"/>
      <c r="R94" s="241"/>
      <c r="S94" s="241"/>
      <c r="T94" s="241"/>
      <c r="U94" s="241"/>
      <c r="V94" s="241"/>
      <c r="W94" s="241"/>
      <c r="X94" s="241"/>
      <c r="Y94" s="241"/>
      <c r="Z94" s="241"/>
      <c r="AA94" s="241"/>
      <c r="AB94" s="241"/>
      <c r="AC94" s="241"/>
      <c r="AD94" s="241"/>
      <c r="AE94" s="241"/>
      <c r="AF94" s="241"/>
      <c r="AG94" s="241"/>
      <c r="AH94" s="241"/>
      <c r="AI94" s="241"/>
      <c r="AJ94" s="241"/>
      <c r="AK94" s="241"/>
      <c r="AL94" s="241"/>
      <c r="AM94" s="241"/>
      <c r="AN94" s="241"/>
      <c r="AO94" s="241"/>
      <c r="AP94" s="241"/>
      <c r="AQ94" s="241"/>
      <c r="AR94" s="241"/>
      <c r="AS94" s="241"/>
      <c r="AT94" s="241"/>
      <c r="AU94" s="241"/>
      <c r="AV94" s="241"/>
      <c r="AW94" s="241"/>
      <c r="AX94" s="241"/>
      <c r="AY94" s="241"/>
      <c r="AZ94" s="241"/>
      <c r="BA94" s="241"/>
      <c r="BB94" s="241"/>
      <c r="BC94" s="241"/>
      <c r="BD94" s="241"/>
      <c r="BE94" s="241"/>
      <c r="BF94" s="241"/>
      <c r="BG94" s="241"/>
      <c r="BH94" s="241"/>
      <c r="BI94" s="241"/>
      <c r="BJ94" s="241"/>
      <c r="BK94" s="241"/>
      <c r="BL94" s="241"/>
      <c r="BM94" s="241"/>
      <c r="BN94" s="241"/>
      <c r="BO94" s="241"/>
      <c r="BP94" s="241"/>
      <c r="BQ94" s="241"/>
      <c r="BR94" s="241"/>
      <c r="BS94" s="241"/>
      <c r="BT94" s="241"/>
      <c r="BU94" s="241"/>
      <c r="BV94" s="241"/>
      <c r="BW94" s="241"/>
      <c r="BX94" s="241"/>
      <c r="BY94" s="241"/>
      <c r="BZ94" s="241"/>
      <c r="CA94" s="241"/>
      <c r="CB94" s="241"/>
      <c r="CC94" s="241"/>
      <c r="CD94" s="241"/>
      <c r="CE94" s="241"/>
      <c r="CF94" s="241"/>
      <c r="CG94" s="241"/>
      <c r="CH94" s="241"/>
      <c r="CI94" s="241"/>
      <c r="CJ94" s="241"/>
      <c r="CK94" s="241"/>
      <c r="CL94" s="241"/>
      <c r="CM94" s="241"/>
      <c r="CN94" s="241"/>
      <c r="CO94" s="241"/>
      <c r="CP94" s="241"/>
      <c r="CQ94" s="241"/>
      <c r="CR94" s="241"/>
      <c r="CS94" s="241"/>
      <c r="CT94" s="241"/>
      <c r="CU94" s="241"/>
      <c r="CV94" s="241"/>
      <c r="CW94" s="241"/>
      <c r="CX94" s="241"/>
      <c r="CY94" s="241"/>
      <c r="CZ94" s="241"/>
      <c r="DA94" s="241"/>
    </row>
    <row r="95" spans="7:105">
      <c r="G95" s="227"/>
      <c r="H95" s="241"/>
      <c r="I95" s="241"/>
      <c r="J95" s="241"/>
      <c r="K95" s="241"/>
      <c r="L95" s="241"/>
      <c r="M95" s="241"/>
      <c r="N95" s="241"/>
      <c r="O95" s="241"/>
      <c r="P95" s="241"/>
      <c r="Q95" s="241"/>
      <c r="R95" s="241"/>
      <c r="S95" s="241"/>
      <c r="T95" s="241"/>
      <c r="U95" s="241"/>
      <c r="V95" s="241"/>
      <c r="W95" s="241"/>
      <c r="X95" s="241"/>
      <c r="Y95" s="241"/>
      <c r="Z95" s="241"/>
      <c r="AA95" s="241"/>
      <c r="AB95" s="241"/>
      <c r="AC95" s="241"/>
      <c r="AD95" s="241"/>
      <c r="AE95" s="241"/>
      <c r="AF95" s="241"/>
      <c r="AG95" s="241"/>
      <c r="AH95" s="241"/>
      <c r="AI95" s="241"/>
      <c r="AJ95" s="241"/>
      <c r="AK95" s="241"/>
      <c r="AL95" s="241"/>
      <c r="AM95" s="241"/>
      <c r="AN95" s="241"/>
      <c r="AO95" s="241"/>
      <c r="AP95" s="241"/>
      <c r="AQ95" s="241"/>
      <c r="AR95" s="241"/>
      <c r="AS95" s="241"/>
      <c r="AT95" s="241"/>
      <c r="AU95" s="241"/>
      <c r="AV95" s="241"/>
      <c r="AW95" s="241"/>
      <c r="AX95" s="241"/>
      <c r="AY95" s="241"/>
      <c r="AZ95" s="241"/>
      <c r="BA95" s="241"/>
      <c r="BB95" s="241"/>
      <c r="BC95" s="241"/>
      <c r="BD95" s="241"/>
      <c r="BE95" s="241"/>
      <c r="BF95" s="241"/>
      <c r="BG95" s="241"/>
      <c r="BH95" s="241"/>
      <c r="BI95" s="241"/>
      <c r="BJ95" s="241"/>
      <c r="BK95" s="241"/>
      <c r="BL95" s="241"/>
      <c r="BM95" s="241"/>
      <c r="BN95" s="241"/>
      <c r="BO95" s="241"/>
      <c r="BP95" s="241"/>
      <c r="BQ95" s="241"/>
      <c r="BR95" s="241"/>
      <c r="BS95" s="241"/>
      <c r="BT95" s="241"/>
      <c r="BU95" s="241"/>
      <c r="BV95" s="241"/>
      <c r="BW95" s="241"/>
      <c r="BX95" s="241"/>
      <c r="BY95" s="241"/>
      <c r="BZ95" s="241"/>
      <c r="CA95" s="241"/>
      <c r="CB95" s="241"/>
      <c r="CC95" s="241"/>
      <c r="CD95" s="241"/>
      <c r="CE95" s="241"/>
      <c r="CF95" s="241"/>
      <c r="CG95" s="241"/>
      <c r="CH95" s="241"/>
      <c r="CI95" s="241"/>
      <c r="CJ95" s="241"/>
      <c r="CK95" s="241"/>
      <c r="CL95" s="241"/>
      <c r="CM95" s="241"/>
      <c r="CN95" s="241"/>
      <c r="CO95" s="241"/>
      <c r="CP95" s="241"/>
      <c r="CQ95" s="241"/>
      <c r="CR95" s="241"/>
      <c r="CS95" s="241"/>
      <c r="CT95" s="241"/>
      <c r="CU95" s="241"/>
      <c r="CV95" s="241"/>
      <c r="CW95" s="241"/>
      <c r="CX95" s="241"/>
      <c r="CY95" s="241"/>
      <c r="CZ95" s="241"/>
      <c r="DA95" s="241"/>
    </row>
    <row r="96" spans="7:105">
      <c r="G96" s="227"/>
      <c r="H96" s="241"/>
      <c r="I96" s="241"/>
      <c r="J96" s="241"/>
      <c r="K96" s="241"/>
      <c r="L96" s="241"/>
      <c r="M96" s="241"/>
      <c r="N96" s="241"/>
      <c r="O96" s="241"/>
      <c r="P96" s="241"/>
      <c r="Q96" s="241"/>
      <c r="R96" s="241"/>
      <c r="S96" s="241"/>
      <c r="T96" s="241"/>
      <c r="U96" s="241"/>
      <c r="V96" s="241"/>
      <c r="W96" s="241"/>
      <c r="X96" s="241"/>
      <c r="Y96" s="241"/>
      <c r="Z96" s="241"/>
      <c r="AA96" s="241"/>
      <c r="AB96" s="241"/>
      <c r="AC96" s="241"/>
      <c r="AD96" s="241"/>
      <c r="AE96" s="241"/>
      <c r="AF96" s="241"/>
      <c r="AG96" s="241"/>
      <c r="AH96" s="241"/>
      <c r="AI96" s="241"/>
      <c r="AJ96" s="241"/>
      <c r="AK96" s="241"/>
      <c r="AL96" s="241"/>
      <c r="AM96" s="241"/>
      <c r="AN96" s="241"/>
      <c r="AO96" s="241"/>
      <c r="AP96" s="241"/>
      <c r="AQ96" s="241"/>
      <c r="AR96" s="241"/>
      <c r="AS96" s="241"/>
      <c r="AT96" s="241"/>
      <c r="AU96" s="241"/>
      <c r="AV96" s="241"/>
      <c r="AW96" s="241"/>
      <c r="AX96" s="241"/>
      <c r="AY96" s="241"/>
      <c r="AZ96" s="241"/>
      <c r="BA96" s="241"/>
      <c r="BB96" s="241"/>
      <c r="BC96" s="241"/>
      <c r="BD96" s="241"/>
      <c r="BE96" s="241"/>
      <c r="BF96" s="241"/>
      <c r="BG96" s="241"/>
      <c r="BH96" s="241"/>
      <c r="BI96" s="241"/>
      <c r="BJ96" s="241"/>
      <c r="BK96" s="241"/>
      <c r="BL96" s="241"/>
      <c r="BM96" s="241"/>
      <c r="BN96" s="241"/>
      <c r="BO96" s="241"/>
      <c r="BP96" s="241"/>
      <c r="BQ96" s="241"/>
      <c r="BR96" s="241"/>
      <c r="BS96" s="241"/>
      <c r="BT96" s="241"/>
      <c r="BU96" s="241"/>
      <c r="BV96" s="241"/>
      <c r="BW96" s="241"/>
      <c r="BX96" s="241"/>
      <c r="BY96" s="241"/>
      <c r="BZ96" s="241"/>
      <c r="CA96" s="241"/>
      <c r="CB96" s="241"/>
      <c r="CC96" s="241"/>
      <c r="CD96" s="241"/>
      <c r="CE96" s="241"/>
      <c r="CF96" s="241"/>
      <c r="CG96" s="241"/>
      <c r="CH96" s="241"/>
      <c r="CI96" s="241"/>
      <c r="CJ96" s="241"/>
      <c r="CK96" s="241"/>
      <c r="CL96" s="241"/>
      <c r="CM96" s="241"/>
      <c r="CN96" s="241"/>
      <c r="CO96" s="241"/>
      <c r="CP96" s="241"/>
      <c r="CQ96" s="241"/>
      <c r="CR96" s="241"/>
      <c r="CS96" s="241"/>
      <c r="CT96" s="241"/>
      <c r="CU96" s="241"/>
      <c r="CV96" s="241"/>
      <c r="CW96" s="241"/>
      <c r="CX96" s="241"/>
      <c r="CY96" s="241"/>
      <c r="CZ96" s="241"/>
      <c r="DA96" s="241"/>
    </row>
    <row r="97" spans="7:105">
      <c r="G97" s="227"/>
      <c r="H97" s="241"/>
      <c r="I97" s="241"/>
      <c r="J97" s="241"/>
      <c r="K97" s="241"/>
      <c r="L97" s="241"/>
      <c r="M97" s="241"/>
      <c r="N97" s="241"/>
      <c r="O97" s="241"/>
      <c r="P97" s="241"/>
      <c r="Q97" s="241"/>
      <c r="R97" s="241"/>
      <c r="S97" s="241"/>
      <c r="T97" s="241"/>
      <c r="U97" s="241"/>
      <c r="V97" s="241"/>
      <c r="W97" s="241"/>
      <c r="X97" s="241"/>
      <c r="Y97" s="241"/>
      <c r="Z97" s="241"/>
      <c r="AA97" s="241"/>
      <c r="AB97" s="241"/>
      <c r="AC97" s="241"/>
      <c r="AD97" s="241"/>
      <c r="AE97" s="241"/>
      <c r="AF97" s="241"/>
      <c r="AG97" s="241"/>
      <c r="AH97" s="241"/>
      <c r="AI97" s="241"/>
      <c r="AJ97" s="241"/>
      <c r="AK97" s="241"/>
      <c r="AL97" s="241"/>
      <c r="AM97" s="241"/>
      <c r="AN97" s="241"/>
      <c r="AO97" s="241"/>
      <c r="AP97" s="241"/>
      <c r="AQ97" s="241"/>
      <c r="AR97" s="241"/>
      <c r="AS97" s="241"/>
      <c r="AT97" s="241"/>
      <c r="AU97" s="241"/>
      <c r="AV97" s="241"/>
      <c r="AW97" s="241"/>
      <c r="AX97" s="241"/>
      <c r="AY97" s="241"/>
      <c r="AZ97" s="241"/>
      <c r="BA97" s="241"/>
      <c r="BB97" s="241"/>
      <c r="BC97" s="241"/>
      <c r="BD97" s="241"/>
      <c r="BE97" s="241"/>
      <c r="BF97" s="241"/>
      <c r="BG97" s="241"/>
      <c r="BH97" s="241"/>
      <c r="BI97" s="241"/>
      <c r="BJ97" s="241"/>
      <c r="BK97" s="241"/>
      <c r="BL97" s="241"/>
      <c r="BM97" s="241"/>
      <c r="BN97" s="241"/>
      <c r="BO97" s="241"/>
      <c r="BP97" s="241"/>
      <c r="BQ97" s="241"/>
      <c r="BR97" s="241"/>
      <c r="BS97" s="241"/>
      <c r="BT97" s="241"/>
      <c r="BU97" s="241"/>
      <c r="BV97" s="241"/>
      <c r="BW97" s="241"/>
      <c r="BX97" s="241"/>
      <c r="BY97" s="241"/>
      <c r="BZ97" s="241"/>
      <c r="CA97" s="241"/>
      <c r="CB97" s="241"/>
      <c r="CC97" s="241"/>
      <c r="CD97" s="241"/>
      <c r="CE97" s="241"/>
      <c r="CF97" s="241"/>
      <c r="CG97" s="241"/>
      <c r="CH97" s="241"/>
      <c r="CI97" s="241"/>
      <c r="CJ97" s="241"/>
      <c r="CK97" s="241"/>
      <c r="CL97" s="241"/>
      <c r="CM97" s="241"/>
      <c r="CN97" s="241"/>
      <c r="CO97" s="241"/>
      <c r="CP97" s="241"/>
      <c r="CQ97" s="241"/>
      <c r="CR97" s="241"/>
      <c r="CS97" s="241"/>
      <c r="CT97" s="241"/>
      <c r="CU97" s="241"/>
      <c r="CV97" s="241"/>
      <c r="CW97" s="241"/>
      <c r="CX97" s="241"/>
      <c r="CY97" s="241"/>
      <c r="CZ97" s="241"/>
      <c r="DA97" s="241"/>
    </row>
    <row r="98" spans="7:105">
      <c r="G98" s="227"/>
      <c r="H98" s="241"/>
      <c r="I98" s="241"/>
      <c r="J98" s="241"/>
      <c r="K98" s="241"/>
      <c r="L98" s="241"/>
      <c r="M98" s="241"/>
      <c r="N98" s="241"/>
      <c r="O98" s="241"/>
      <c r="P98" s="241"/>
      <c r="Q98" s="241"/>
      <c r="R98" s="241"/>
      <c r="S98" s="241"/>
      <c r="T98" s="241"/>
      <c r="U98" s="241"/>
      <c r="V98" s="241"/>
      <c r="W98" s="241"/>
      <c r="X98" s="241"/>
      <c r="Y98" s="241"/>
      <c r="Z98" s="241"/>
      <c r="AA98" s="241"/>
      <c r="AB98" s="241"/>
      <c r="AC98" s="241"/>
      <c r="AD98" s="241"/>
      <c r="AE98" s="241"/>
      <c r="AF98" s="241"/>
      <c r="AG98" s="241"/>
      <c r="AH98" s="241"/>
      <c r="AI98" s="241"/>
      <c r="AJ98" s="241"/>
      <c r="AK98" s="241"/>
      <c r="AL98" s="241"/>
      <c r="AM98" s="241"/>
      <c r="AN98" s="241"/>
      <c r="AO98" s="241"/>
      <c r="AP98" s="241"/>
      <c r="AQ98" s="241"/>
      <c r="AR98" s="241"/>
      <c r="AS98" s="241"/>
      <c r="AT98" s="241"/>
      <c r="AU98" s="241"/>
      <c r="AV98" s="241"/>
      <c r="AW98" s="241"/>
      <c r="AX98" s="241"/>
      <c r="AY98" s="241"/>
      <c r="AZ98" s="241"/>
      <c r="BA98" s="241"/>
      <c r="BB98" s="241"/>
      <c r="BC98" s="241"/>
      <c r="BD98" s="241"/>
      <c r="BE98" s="241"/>
      <c r="BF98" s="241"/>
      <c r="BG98" s="241"/>
      <c r="BH98" s="241"/>
      <c r="BI98" s="241"/>
      <c r="BJ98" s="241"/>
      <c r="BK98" s="241"/>
      <c r="BL98" s="241"/>
      <c r="BM98" s="241"/>
      <c r="BN98" s="241"/>
      <c r="BO98" s="241"/>
      <c r="BP98" s="241"/>
      <c r="BQ98" s="241"/>
      <c r="BR98" s="241"/>
      <c r="BS98" s="241"/>
      <c r="BT98" s="241"/>
      <c r="BU98" s="241"/>
      <c r="BV98" s="241"/>
      <c r="BW98" s="241"/>
      <c r="BX98" s="241"/>
      <c r="BY98" s="241"/>
      <c r="BZ98" s="241"/>
      <c r="CA98" s="241"/>
      <c r="CB98" s="241"/>
      <c r="CC98" s="241"/>
      <c r="CD98" s="241"/>
      <c r="CE98" s="241"/>
      <c r="CF98" s="241"/>
      <c r="CG98" s="241"/>
      <c r="CH98" s="241"/>
      <c r="CI98" s="241"/>
      <c r="CJ98" s="241"/>
      <c r="CK98" s="241"/>
      <c r="CL98" s="241"/>
      <c r="CM98" s="241"/>
      <c r="CN98" s="241"/>
      <c r="CO98" s="241"/>
      <c r="CP98" s="241"/>
      <c r="CQ98" s="241"/>
      <c r="CR98" s="241"/>
      <c r="CS98" s="241"/>
      <c r="CT98" s="241"/>
      <c r="CU98" s="241"/>
      <c r="CV98" s="241"/>
      <c r="CW98" s="241"/>
      <c r="CX98" s="241"/>
      <c r="CY98" s="241"/>
      <c r="CZ98" s="241"/>
      <c r="DA98" s="241"/>
    </row>
    <row r="99" spans="7:105">
      <c r="G99" s="227"/>
      <c r="H99" s="241"/>
      <c r="I99" s="241"/>
      <c r="J99" s="241"/>
      <c r="K99" s="241"/>
      <c r="L99" s="241"/>
      <c r="M99" s="241"/>
      <c r="N99" s="241"/>
      <c r="O99" s="241"/>
      <c r="P99" s="241"/>
      <c r="Q99" s="241"/>
      <c r="R99" s="241"/>
      <c r="S99" s="241"/>
      <c r="T99" s="241"/>
      <c r="U99" s="241"/>
      <c r="V99" s="241"/>
      <c r="W99" s="241"/>
      <c r="X99" s="241"/>
      <c r="Y99" s="241"/>
      <c r="Z99" s="241"/>
      <c r="AA99" s="241"/>
      <c r="AB99" s="241"/>
      <c r="AC99" s="241"/>
      <c r="AD99" s="241"/>
      <c r="AE99" s="241"/>
      <c r="AF99" s="241"/>
      <c r="AG99" s="241"/>
      <c r="AH99" s="241"/>
      <c r="AI99" s="241"/>
      <c r="AJ99" s="241"/>
      <c r="AK99" s="241"/>
      <c r="AL99" s="241"/>
      <c r="AM99" s="241"/>
      <c r="AN99" s="241"/>
      <c r="AO99" s="241"/>
      <c r="AP99" s="241"/>
      <c r="AQ99" s="241"/>
      <c r="AR99" s="241"/>
      <c r="AS99" s="241"/>
      <c r="AT99" s="241"/>
      <c r="AU99" s="241"/>
      <c r="AV99" s="241"/>
      <c r="AW99" s="241"/>
      <c r="AX99" s="241"/>
      <c r="AY99" s="241"/>
      <c r="AZ99" s="241"/>
      <c r="BA99" s="241"/>
      <c r="BB99" s="241"/>
      <c r="BC99" s="241"/>
      <c r="BD99" s="241"/>
      <c r="BE99" s="241"/>
      <c r="BF99" s="241"/>
      <c r="BG99" s="241"/>
      <c r="BH99" s="241"/>
      <c r="BI99" s="241"/>
      <c r="BJ99" s="241"/>
      <c r="BK99" s="241"/>
      <c r="BL99" s="241"/>
      <c r="BM99" s="241"/>
      <c r="BN99" s="241"/>
      <c r="BO99" s="241"/>
      <c r="BP99" s="241"/>
      <c r="BQ99" s="241"/>
      <c r="BR99" s="241"/>
      <c r="BS99" s="241"/>
      <c r="BT99" s="241"/>
      <c r="BU99" s="241"/>
      <c r="BV99" s="241"/>
      <c r="BW99" s="241"/>
      <c r="BX99" s="241"/>
      <c r="BY99" s="241"/>
      <c r="BZ99" s="241"/>
      <c r="CA99" s="241"/>
      <c r="CB99" s="241"/>
      <c r="CC99" s="241"/>
      <c r="CD99" s="241"/>
      <c r="CE99" s="241"/>
      <c r="CF99" s="241"/>
      <c r="CG99" s="241"/>
      <c r="CH99" s="241"/>
      <c r="CI99" s="241"/>
      <c r="CJ99" s="241"/>
      <c r="CK99" s="241"/>
      <c r="CL99" s="241"/>
      <c r="CM99" s="241"/>
      <c r="CN99" s="241"/>
      <c r="CO99" s="241"/>
      <c r="CP99" s="241"/>
      <c r="CQ99" s="241"/>
      <c r="CR99" s="241"/>
      <c r="CS99" s="241"/>
      <c r="CT99" s="241"/>
      <c r="CU99" s="241"/>
      <c r="CV99" s="241"/>
      <c r="CW99" s="241"/>
      <c r="CX99" s="241"/>
      <c r="CY99" s="241"/>
      <c r="CZ99" s="241"/>
      <c r="DA99" s="241"/>
    </row>
    <row r="100" spans="7:105">
      <c r="G100" s="227"/>
      <c r="H100" s="241"/>
      <c r="I100" s="241"/>
      <c r="J100" s="241"/>
      <c r="K100" s="241"/>
      <c r="L100" s="241"/>
      <c r="M100" s="241"/>
      <c r="N100" s="241"/>
      <c r="O100" s="241"/>
      <c r="P100" s="241"/>
      <c r="Q100" s="241"/>
      <c r="R100" s="241"/>
      <c r="S100" s="241"/>
      <c r="T100" s="241"/>
      <c r="U100" s="241"/>
      <c r="V100" s="241"/>
      <c r="W100" s="241"/>
      <c r="X100" s="241"/>
      <c r="Y100" s="241"/>
      <c r="Z100" s="241"/>
      <c r="AA100" s="241"/>
      <c r="AB100" s="241"/>
      <c r="AC100" s="241"/>
      <c r="AD100" s="241"/>
      <c r="AE100" s="241"/>
      <c r="AF100" s="241"/>
      <c r="AG100" s="241"/>
      <c r="AH100" s="241"/>
      <c r="AI100" s="241"/>
      <c r="AJ100" s="241"/>
      <c r="AK100" s="241"/>
      <c r="AL100" s="241"/>
      <c r="AM100" s="241"/>
      <c r="AN100" s="241"/>
      <c r="AO100" s="241"/>
      <c r="AP100" s="241"/>
      <c r="AQ100" s="241"/>
      <c r="AR100" s="241"/>
      <c r="AS100" s="241"/>
      <c r="AT100" s="241"/>
      <c r="AU100" s="241"/>
      <c r="AV100" s="241"/>
      <c r="AW100" s="241"/>
      <c r="AX100" s="241"/>
      <c r="AY100" s="241"/>
      <c r="AZ100" s="241"/>
      <c r="BA100" s="241"/>
      <c r="BB100" s="241"/>
      <c r="BC100" s="241"/>
      <c r="BD100" s="241"/>
      <c r="BE100" s="241"/>
      <c r="BF100" s="241"/>
      <c r="BG100" s="241"/>
      <c r="BH100" s="241"/>
      <c r="BI100" s="241"/>
      <c r="BJ100" s="241"/>
      <c r="BK100" s="241"/>
      <c r="BL100" s="241"/>
      <c r="BM100" s="241"/>
      <c r="BN100" s="241"/>
      <c r="BO100" s="241"/>
      <c r="BP100" s="241"/>
      <c r="BQ100" s="241"/>
      <c r="BR100" s="241"/>
      <c r="BS100" s="241"/>
      <c r="BT100" s="241"/>
      <c r="BU100" s="241"/>
      <c r="BV100" s="241"/>
      <c r="BW100" s="241"/>
      <c r="BX100" s="241"/>
      <c r="BY100" s="241"/>
      <c r="BZ100" s="241"/>
      <c r="CA100" s="241"/>
      <c r="CB100" s="241"/>
      <c r="CC100" s="241"/>
      <c r="CD100" s="241"/>
      <c r="CE100" s="241"/>
      <c r="CF100" s="241"/>
      <c r="CG100" s="241"/>
      <c r="CH100" s="241"/>
      <c r="CI100" s="241"/>
      <c r="CJ100" s="241"/>
      <c r="CK100" s="241"/>
      <c r="CL100" s="241"/>
      <c r="CM100" s="241"/>
      <c r="CN100" s="241"/>
      <c r="CO100" s="241"/>
      <c r="CP100" s="241"/>
      <c r="CQ100" s="241"/>
      <c r="CR100" s="241"/>
      <c r="CS100" s="241"/>
      <c r="CT100" s="241"/>
      <c r="CU100" s="241"/>
      <c r="CV100" s="241"/>
      <c r="CW100" s="241"/>
      <c r="CX100" s="241"/>
      <c r="CY100" s="241"/>
      <c r="CZ100" s="241"/>
      <c r="DA100" s="241"/>
    </row>
    <row r="101" spans="7:105">
      <c r="G101" s="227"/>
      <c r="H101" s="241"/>
      <c r="I101" s="241"/>
      <c r="J101" s="241"/>
      <c r="K101" s="241"/>
      <c r="L101" s="241"/>
      <c r="M101" s="241"/>
      <c r="N101" s="241"/>
      <c r="O101" s="241"/>
      <c r="P101" s="241"/>
      <c r="Q101" s="241"/>
      <c r="R101" s="241"/>
      <c r="S101" s="241"/>
      <c r="T101" s="241"/>
      <c r="U101" s="241"/>
      <c r="V101" s="241"/>
      <c r="W101" s="241"/>
      <c r="X101" s="241"/>
      <c r="Y101" s="241"/>
      <c r="Z101" s="241"/>
      <c r="AA101" s="241"/>
      <c r="AB101" s="241"/>
      <c r="AC101" s="241"/>
      <c r="AD101" s="241"/>
      <c r="AE101" s="241"/>
      <c r="AF101" s="241"/>
      <c r="AG101" s="241"/>
      <c r="AH101" s="241"/>
      <c r="AI101" s="241"/>
      <c r="AJ101" s="241"/>
      <c r="AK101" s="241"/>
      <c r="AL101" s="241"/>
      <c r="AM101" s="241"/>
      <c r="AN101" s="241"/>
      <c r="AO101" s="241"/>
      <c r="AP101" s="241"/>
      <c r="AQ101" s="241"/>
      <c r="AR101" s="241"/>
      <c r="AS101" s="241"/>
      <c r="AT101" s="241"/>
      <c r="AU101" s="241"/>
      <c r="AV101" s="241"/>
      <c r="AW101" s="241"/>
      <c r="AX101" s="241"/>
      <c r="AY101" s="241"/>
      <c r="AZ101" s="241"/>
      <c r="BA101" s="241"/>
      <c r="BB101" s="241"/>
      <c r="BC101" s="241"/>
      <c r="BD101" s="241"/>
      <c r="BE101" s="241"/>
      <c r="BF101" s="241"/>
      <c r="BG101" s="241"/>
      <c r="BH101" s="241"/>
      <c r="BI101" s="241"/>
      <c r="BJ101" s="241"/>
      <c r="BK101" s="241"/>
      <c r="BL101" s="241"/>
      <c r="BM101" s="241"/>
      <c r="BN101" s="241"/>
      <c r="BO101" s="241"/>
      <c r="BP101" s="241"/>
      <c r="BQ101" s="241"/>
      <c r="BR101" s="241"/>
      <c r="BS101" s="241"/>
      <c r="BT101" s="241"/>
      <c r="BU101" s="241"/>
      <c r="BV101" s="241"/>
      <c r="BW101" s="241"/>
      <c r="BX101" s="241"/>
      <c r="BY101" s="241"/>
      <c r="BZ101" s="241"/>
      <c r="CA101" s="241"/>
      <c r="CB101" s="241"/>
      <c r="CC101" s="241"/>
      <c r="CD101" s="241"/>
      <c r="CE101" s="241"/>
      <c r="CF101" s="241"/>
      <c r="CG101" s="241"/>
      <c r="CH101" s="241"/>
      <c r="CI101" s="241"/>
      <c r="CJ101" s="241"/>
      <c r="CK101" s="241"/>
      <c r="CL101" s="241"/>
      <c r="CM101" s="241"/>
      <c r="CN101" s="241"/>
      <c r="CO101" s="241"/>
      <c r="CP101" s="241"/>
      <c r="CQ101" s="241"/>
      <c r="CR101" s="241"/>
      <c r="CS101" s="241"/>
      <c r="CT101" s="241"/>
      <c r="CU101" s="241"/>
      <c r="CV101" s="241"/>
      <c r="CW101" s="241"/>
      <c r="CX101" s="241"/>
      <c r="CY101" s="241"/>
      <c r="CZ101" s="241"/>
      <c r="DA101" s="241"/>
    </row>
    <row r="102" spans="7:105">
      <c r="G102" s="227"/>
      <c r="H102" s="241"/>
      <c r="I102" s="241"/>
      <c r="J102" s="241"/>
      <c r="K102" s="241"/>
      <c r="L102" s="241"/>
      <c r="M102" s="241"/>
      <c r="N102" s="241"/>
      <c r="O102" s="241"/>
      <c r="P102" s="241"/>
      <c r="Q102" s="241"/>
      <c r="R102" s="241"/>
      <c r="S102" s="241"/>
      <c r="T102" s="241"/>
      <c r="U102" s="241"/>
      <c r="V102" s="241"/>
      <c r="W102" s="241"/>
      <c r="X102" s="241"/>
      <c r="Y102" s="241"/>
      <c r="Z102" s="241"/>
      <c r="AA102" s="241"/>
      <c r="AB102" s="241"/>
      <c r="AC102" s="241"/>
      <c r="AD102" s="241"/>
      <c r="AE102" s="241"/>
      <c r="AF102" s="241"/>
      <c r="AG102" s="241"/>
      <c r="AH102" s="241"/>
      <c r="AI102" s="241"/>
      <c r="AJ102" s="241"/>
      <c r="AK102" s="241"/>
      <c r="AL102" s="241"/>
      <c r="AM102" s="241"/>
      <c r="AN102" s="241"/>
      <c r="AO102" s="241"/>
      <c r="AP102" s="241"/>
      <c r="AQ102" s="241"/>
      <c r="AR102" s="241"/>
      <c r="AS102" s="241"/>
      <c r="AT102" s="241"/>
      <c r="AU102" s="241"/>
      <c r="AV102" s="241"/>
      <c r="AW102" s="241"/>
      <c r="AX102" s="241"/>
      <c r="AY102" s="241"/>
      <c r="AZ102" s="241"/>
      <c r="BA102" s="241"/>
      <c r="BB102" s="241"/>
      <c r="BC102" s="241"/>
      <c r="BD102" s="241"/>
      <c r="BE102" s="241"/>
      <c r="BF102" s="241"/>
      <c r="BG102" s="241"/>
      <c r="BH102" s="241"/>
      <c r="BI102" s="241"/>
      <c r="BJ102" s="241"/>
      <c r="BK102" s="241"/>
      <c r="BL102" s="241"/>
      <c r="BM102" s="241"/>
      <c r="BN102" s="241"/>
      <c r="BO102" s="241"/>
      <c r="BP102" s="241"/>
      <c r="BQ102" s="241"/>
      <c r="BR102" s="241"/>
      <c r="BS102" s="241"/>
      <c r="BT102" s="241"/>
      <c r="BU102" s="241"/>
      <c r="BV102" s="241"/>
      <c r="BW102" s="241"/>
      <c r="BX102" s="241"/>
      <c r="BY102" s="241"/>
      <c r="BZ102" s="241"/>
      <c r="CA102" s="241"/>
      <c r="CB102" s="241"/>
      <c r="CC102" s="241"/>
      <c r="CD102" s="241"/>
      <c r="CE102" s="241"/>
      <c r="CF102" s="241"/>
      <c r="CG102" s="241"/>
      <c r="CH102" s="241"/>
      <c r="CI102" s="241"/>
      <c r="CJ102" s="241"/>
      <c r="CK102" s="241"/>
      <c r="CL102" s="241"/>
      <c r="CM102" s="241"/>
      <c r="CN102" s="241"/>
      <c r="CO102" s="241"/>
      <c r="CP102" s="241"/>
      <c r="CQ102" s="241"/>
      <c r="CR102" s="241"/>
      <c r="CS102" s="241"/>
      <c r="CT102" s="241"/>
      <c r="CU102" s="241"/>
      <c r="CV102" s="241"/>
      <c r="CW102" s="241"/>
      <c r="CX102" s="241"/>
      <c r="CY102" s="241"/>
      <c r="CZ102" s="241"/>
      <c r="DA102" s="241"/>
    </row>
    <row r="103" spans="7:105">
      <c r="G103" s="227"/>
      <c r="H103" s="241"/>
      <c r="I103" s="241"/>
      <c r="J103" s="241"/>
      <c r="K103" s="241"/>
      <c r="L103" s="241"/>
      <c r="M103" s="241"/>
      <c r="N103" s="241"/>
      <c r="O103" s="241"/>
      <c r="P103" s="241"/>
      <c r="Q103" s="241"/>
      <c r="R103" s="241"/>
      <c r="S103" s="241"/>
      <c r="T103" s="241"/>
      <c r="U103" s="241"/>
      <c r="V103" s="241"/>
      <c r="W103" s="241"/>
      <c r="X103" s="241"/>
      <c r="Y103" s="241"/>
      <c r="Z103" s="241"/>
      <c r="AA103" s="241"/>
      <c r="AB103" s="241"/>
      <c r="AC103" s="241"/>
      <c r="AD103" s="241"/>
      <c r="AE103" s="241"/>
      <c r="AF103" s="241"/>
      <c r="AG103" s="241"/>
      <c r="AH103" s="241"/>
      <c r="AI103" s="241"/>
      <c r="AJ103" s="241"/>
      <c r="AK103" s="241"/>
      <c r="AL103" s="241"/>
      <c r="AM103" s="241"/>
      <c r="AN103" s="241"/>
      <c r="AO103" s="241"/>
      <c r="AP103" s="241"/>
      <c r="AQ103" s="241"/>
      <c r="AR103" s="241"/>
      <c r="AS103" s="241"/>
      <c r="AT103" s="241"/>
      <c r="AU103" s="241"/>
      <c r="AV103" s="241"/>
      <c r="AW103" s="241"/>
      <c r="AX103" s="241"/>
      <c r="AY103" s="241"/>
      <c r="AZ103" s="241"/>
      <c r="BA103" s="241"/>
      <c r="BB103" s="241"/>
      <c r="BC103" s="241"/>
      <c r="BD103" s="241"/>
      <c r="BE103" s="241"/>
      <c r="BF103" s="241"/>
      <c r="BG103" s="241"/>
      <c r="BH103" s="241"/>
      <c r="BI103" s="241"/>
      <c r="BJ103" s="241"/>
      <c r="BK103" s="241"/>
      <c r="BL103" s="241"/>
      <c r="BM103" s="241"/>
      <c r="BN103" s="241"/>
      <c r="BO103" s="241"/>
      <c r="BP103" s="241"/>
      <c r="BQ103" s="241"/>
      <c r="BR103" s="241"/>
      <c r="BS103" s="241"/>
      <c r="BT103" s="241"/>
      <c r="BU103" s="241"/>
      <c r="BV103" s="241"/>
      <c r="BW103" s="241"/>
      <c r="BX103" s="241"/>
      <c r="BY103" s="241"/>
      <c r="BZ103" s="241"/>
      <c r="CA103" s="241"/>
      <c r="CB103" s="241"/>
      <c r="CC103" s="241"/>
      <c r="CD103" s="241"/>
      <c r="CE103" s="241"/>
      <c r="CF103" s="241"/>
      <c r="CG103" s="241"/>
      <c r="CH103" s="241"/>
      <c r="CI103" s="241"/>
      <c r="CJ103" s="241"/>
      <c r="CK103" s="241"/>
      <c r="CL103" s="241"/>
      <c r="CM103" s="241"/>
      <c r="CN103" s="241"/>
      <c r="CO103" s="241"/>
      <c r="CP103" s="241"/>
      <c r="CQ103" s="241"/>
      <c r="CR103" s="241"/>
      <c r="CS103" s="241"/>
      <c r="CT103" s="241"/>
      <c r="CU103" s="241"/>
      <c r="CV103" s="241"/>
      <c r="CW103" s="241"/>
      <c r="CX103" s="241"/>
      <c r="CY103" s="241"/>
      <c r="CZ103" s="241"/>
      <c r="DA103" s="241"/>
    </row>
    <row r="104" spans="7:105">
      <c r="G104" s="227"/>
      <c r="H104" s="241"/>
      <c r="I104" s="241"/>
      <c r="J104" s="241"/>
      <c r="K104" s="241"/>
      <c r="L104" s="241"/>
      <c r="M104" s="241"/>
      <c r="N104" s="241"/>
      <c r="O104" s="241"/>
      <c r="P104" s="241"/>
      <c r="Q104" s="241"/>
      <c r="R104" s="241"/>
      <c r="S104" s="241"/>
      <c r="T104" s="241"/>
      <c r="U104" s="241"/>
      <c r="V104" s="241"/>
      <c r="W104" s="241"/>
      <c r="X104" s="241"/>
      <c r="Y104" s="241"/>
      <c r="Z104" s="241"/>
      <c r="AA104" s="241"/>
      <c r="AB104" s="241"/>
      <c r="AC104" s="241"/>
      <c r="AD104" s="241"/>
      <c r="AE104" s="241"/>
      <c r="AF104" s="241"/>
      <c r="AG104" s="241"/>
      <c r="AH104" s="241"/>
      <c r="AI104" s="241"/>
      <c r="AJ104" s="241"/>
      <c r="AK104" s="241"/>
      <c r="AL104" s="241"/>
      <c r="AM104" s="241"/>
      <c r="AN104" s="241"/>
      <c r="AO104" s="241"/>
      <c r="AP104" s="241"/>
      <c r="AQ104" s="241"/>
      <c r="AR104" s="241"/>
      <c r="AS104" s="241"/>
      <c r="AT104" s="241"/>
      <c r="AU104" s="241"/>
      <c r="AV104" s="241"/>
      <c r="AW104" s="241"/>
      <c r="AX104" s="241"/>
      <c r="AY104" s="241"/>
      <c r="AZ104" s="241"/>
      <c r="BA104" s="241"/>
      <c r="BB104" s="241"/>
      <c r="BC104" s="241"/>
      <c r="BD104" s="241"/>
      <c r="BE104" s="241"/>
      <c r="BF104" s="241"/>
      <c r="BG104" s="241"/>
      <c r="BH104" s="241"/>
      <c r="BI104" s="241"/>
      <c r="BJ104" s="241"/>
      <c r="BK104" s="241"/>
      <c r="BL104" s="241"/>
      <c r="BM104" s="241"/>
      <c r="BN104" s="241"/>
      <c r="BO104" s="241"/>
      <c r="BP104" s="241"/>
      <c r="BQ104" s="241"/>
      <c r="BR104" s="241"/>
      <c r="BS104" s="241"/>
      <c r="BT104" s="241"/>
      <c r="BU104" s="241"/>
      <c r="BV104" s="241"/>
      <c r="BW104" s="241"/>
      <c r="BX104" s="241"/>
      <c r="BY104" s="241"/>
      <c r="BZ104" s="241"/>
      <c r="CA104" s="241"/>
      <c r="CB104" s="241"/>
      <c r="CC104" s="241"/>
      <c r="CD104" s="241"/>
      <c r="CE104" s="241"/>
      <c r="CF104" s="241"/>
      <c r="CG104" s="241"/>
      <c r="CH104" s="241"/>
      <c r="CI104" s="241"/>
      <c r="CJ104" s="241"/>
      <c r="CK104" s="241"/>
      <c r="CL104" s="241"/>
      <c r="CM104" s="241"/>
      <c r="CN104" s="241"/>
      <c r="CO104" s="241"/>
      <c r="CP104" s="241"/>
      <c r="CQ104" s="241"/>
      <c r="CR104" s="241"/>
      <c r="CS104" s="241"/>
      <c r="CT104" s="241"/>
      <c r="CU104" s="241"/>
      <c r="CV104" s="241"/>
      <c r="CW104" s="241"/>
      <c r="CX104" s="241"/>
      <c r="CY104" s="241"/>
      <c r="CZ104" s="241"/>
      <c r="DA104" s="241"/>
    </row>
    <row r="105" spans="7:105">
      <c r="G105" s="227"/>
      <c r="H105" s="241"/>
      <c r="I105" s="241"/>
      <c r="J105" s="241"/>
      <c r="K105" s="241"/>
      <c r="L105" s="241"/>
      <c r="M105" s="241"/>
      <c r="N105" s="241"/>
      <c r="O105" s="241"/>
      <c r="P105" s="241"/>
      <c r="Q105" s="241"/>
      <c r="R105" s="241"/>
      <c r="S105" s="241"/>
      <c r="T105" s="241"/>
      <c r="U105" s="241"/>
      <c r="V105" s="241"/>
      <c r="W105" s="241"/>
      <c r="X105" s="241"/>
      <c r="Y105" s="241"/>
      <c r="Z105" s="241"/>
      <c r="AA105" s="241"/>
      <c r="AB105" s="241"/>
      <c r="AC105" s="241"/>
      <c r="AD105" s="241"/>
      <c r="AE105" s="241"/>
      <c r="AF105" s="241"/>
      <c r="AG105" s="241"/>
      <c r="AH105" s="241"/>
      <c r="AI105" s="241"/>
      <c r="AJ105" s="241"/>
      <c r="AK105" s="241"/>
      <c r="AL105" s="241"/>
      <c r="AM105" s="241"/>
      <c r="AN105" s="241"/>
      <c r="AO105" s="241"/>
      <c r="AP105" s="241"/>
      <c r="AQ105" s="241"/>
      <c r="AR105" s="241"/>
      <c r="AS105" s="241"/>
      <c r="AT105" s="241"/>
      <c r="AU105" s="241"/>
      <c r="AV105" s="241"/>
      <c r="AW105" s="241"/>
      <c r="AX105" s="241"/>
      <c r="AY105" s="241"/>
      <c r="AZ105" s="241"/>
      <c r="BA105" s="241"/>
      <c r="BB105" s="241"/>
      <c r="BC105" s="241"/>
      <c r="BD105" s="241"/>
      <c r="BE105" s="241"/>
      <c r="BF105" s="241"/>
      <c r="BG105" s="241"/>
      <c r="BH105" s="241"/>
      <c r="BI105" s="241"/>
      <c r="BJ105" s="241"/>
      <c r="BK105" s="241"/>
      <c r="BL105" s="241"/>
      <c r="BM105" s="241"/>
      <c r="BN105" s="241"/>
      <c r="BO105" s="241"/>
      <c r="BP105" s="241"/>
      <c r="BQ105" s="241"/>
      <c r="BR105" s="241"/>
      <c r="BS105" s="241"/>
      <c r="BT105" s="241"/>
      <c r="BU105" s="241"/>
      <c r="BV105" s="241"/>
      <c r="BW105" s="241"/>
      <c r="BX105" s="241"/>
      <c r="BY105" s="241"/>
      <c r="BZ105" s="241"/>
      <c r="CA105" s="241"/>
      <c r="CB105" s="241"/>
      <c r="CC105" s="241"/>
      <c r="CD105" s="241"/>
      <c r="CE105" s="241"/>
      <c r="CF105" s="241"/>
      <c r="CG105" s="241"/>
      <c r="CH105" s="241"/>
      <c r="CI105" s="241"/>
      <c r="CJ105" s="241"/>
      <c r="CK105" s="241"/>
      <c r="CL105" s="241"/>
      <c r="CM105" s="241"/>
      <c r="CN105" s="241"/>
      <c r="CO105" s="241"/>
      <c r="CP105" s="241"/>
      <c r="CQ105" s="241"/>
      <c r="CR105" s="241"/>
      <c r="CS105" s="241"/>
      <c r="CT105" s="241"/>
      <c r="CU105" s="241"/>
      <c r="CV105" s="241"/>
      <c r="CW105" s="241"/>
      <c r="CX105" s="241"/>
      <c r="CY105" s="241"/>
      <c r="CZ105" s="241"/>
      <c r="DA105" s="241"/>
    </row>
    <row r="106" spans="7:105">
      <c r="G106" s="227"/>
      <c r="H106" s="241"/>
      <c r="I106" s="241"/>
      <c r="J106" s="241"/>
      <c r="K106" s="241"/>
      <c r="L106" s="241"/>
      <c r="M106" s="241"/>
      <c r="N106" s="241"/>
      <c r="O106" s="241"/>
      <c r="P106" s="241"/>
      <c r="Q106" s="241"/>
      <c r="R106" s="241"/>
      <c r="S106" s="241"/>
      <c r="T106" s="241"/>
      <c r="U106" s="241"/>
      <c r="V106" s="241"/>
      <c r="W106" s="241"/>
      <c r="X106" s="241"/>
      <c r="Y106" s="241"/>
      <c r="Z106" s="241"/>
      <c r="AA106" s="241"/>
      <c r="AB106" s="241"/>
      <c r="AC106" s="241"/>
      <c r="AD106" s="241"/>
      <c r="AE106" s="241"/>
      <c r="AF106" s="241"/>
      <c r="AG106" s="241"/>
      <c r="AH106" s="241"/>
      <c r="AI106" s="241"/>
      <c r="AJ106" s="241"/>
      <c r="AK106" s="241"/>
      <c r="AL106" s="241"/>
      <c r="AM106" s="241"/>
      <c r="AN106" s="241"/>
      <c r="AO106" s="241"/>
      <c r="AP106" s="241"/>
      <c r="AQ106" s="241"/>
      <c r="AR106" s="241"/>
      <c r="AS106" s="241"/>
      <c r="AT106" s="241"/>
      <c r="AU106" s="241"/>
      <c r="AV106" s="241"/>
      <c r="AW106" s="241"/>
      <c r="AX106" s="241"/>
      <c r="AY106" s="241"/>
      <c r="AZ106" s="241"/>
      <c r="BA106" s="241"/>
      <c r="BB106" s="241"/>
      <c r="BC106" s="241"/>
      <c r="BD106" s="241"/>
      <c r="BE106" s="241"/>
      <c r="BF106" s="241"/>
      <c r="BG106" s="241"/>
      <c r="BH106" s="241"/>
      <c r="BI106" s="241"/>
      <c r="BJ106" s="241"/>
      <c r="BK106" s="241"/>
      <c r="BL106" s="241"/>
      <c r="BM106" s="241"/>
      <c r="BN106" s="241"/>
      <c r="BO106" s="241"/>
      <c r="BP106" s="241"/>
      <c r="BQ106" s="241"/>
      <c r="BR106" s="241"/>
      <c r="BS106" s="241"/>
      <c r="BT106" s="241"/>
      <c r="BU106" s="241"/>
      <c r="BV106" s="241"/>
      <c r="BW106" s="241"/>
      <c r="BX106" s="241"/>
      <c r="BY106" s="241"/>
      <c r="BZ106" s="241"/>
      <c r="CA106" s="241"/>
      <c r="CB106" s="241"/>
      <c r="CC106" s="241"/>
      <c r="CD106" s="241"/>
      <c r="CE106" s="241"/>
      <c r="CF106" s="241"/>
      <c r="CG106" s="241"/>
      <c r="CH106" s="241"/>
      <c r="CI106" s="241"/>
      <c r="CJ106" s="241"/>
      <c r="CK106" s="241"/>
      <c r="CL106" s="241"/>
      <c r="CM106" s="241"/>
      <c r="CN106" s="241"/>
      <c r="CO106" s="241"/>
      <c r="CP106" s="241"/>
      <c r="CQ106" s="241"/>
      <c r="CR106" s="241"/>
      <c r="CS106" s="241"/>
      <c r="CT106" s="241"/>
      <c r="CU106" s="241"/>
      <c r="CV106" s="241"/>
      <c r="CW106" s="241"/>
      <c r="CX106" s="241"/>
      <c r="CY106" s="241"/>
      <c r="CZ106" s="241"/>
      <c r="DA106" s="241"/>
    </row>
    <row r="107" spans="7:105">
      <c r="G107" s="227"/>
      <c r="H107" s="241"/>
      <c r="I107" s="241"/>
      <c r="J107" s="241"/>
      <c r="K107" s="241"/>
      <c r="L107" s="241"/>
      <c r="M107" s="241"/>
      <c r="N107" s="241"/>
      <c r="O107" s="241"/>
      <c r="P107" s="241"/>
      <c r="Q107" s="241"/>
      <c r="R107" s="241"/>
      <c r="S107" s="241"/>
      <c r="T107" s="241"/>
      <c r="U107" s="241"/>
      <c r="V107" s="241"/>
      <c r="W107" s="241"/>
      <c r="X107" s="241"/>
      <c r="Y107" s="241"/>
      <c r="Z107" s="241"/>
      <c r="AA107" s="241"/>
      <c r="AB107" s="241"/>
      <c r="AC107" s="241"/>
      <c r="AD107" s="241"/>
      <c r="AE107" s="241"/>
      <c r="AF107" s="241"/>
      <c r="AG107" s="241"/>
      <c r="AH107" s="241"/>
      <c r="AI107" s="241"/>
      <c r="AJ107" s="241"/>
      <c r="AK107" s="241"/>
      <c r="AL107" s="241"/>
      <c r="AM107" s="241"/>
      <c r="AN107" s="241"/>
      <c r="AO107" s="241"/>
      <c r="AP107" s="241"/>
      <c r="AQ107" s="241"/>
      <c r="AR107" s="241"/>
      <c r="AS107" s="241"/>
      <c r="AT107" s="241"/>
      <c r="AU107" s="241"/>
      <c r="AV107" s="241"/>
      <c r="AW107" s="241"/>
      <c r="AX107" s="241"/>
      <c r="AY107" s="241"/>
      <c r="AZ107" s="241"/>
      <c r="BA107" s="241"/>
      <c r="BB107" s="241"/>
      <c r="BC107" s="241"/>
      <c r="BD107" s="241"/>
      <c r="BE107" s="241"/>
      <c r="BF107" s="241"/>
      <c r="BG107" s="241"/>
      <c r="BH107" s="241"/>
      <c r="BI107" s="241"/>
      <c r="BJ107" s="241"/>
      <c r="BK107" s="241"/>
      <c r="BL107" s="241"/>
      <c r="BM107" s="241"/>
      <c r="BN107" s="241"/>
      <c r="BO107" s="241"/>
      <c r="BP107" s="241"/>
      <c r="BQ107" s="241"/>
      <c r="BR107" s="241"/>
      <c r="BS107" s="241"/>
      <c r="BT107" s="241"/>
      <c r="BU107" s="241"/>
      <c r="BV107" s="241"/>
      <c r="BW107" s="241"/>
      <c r="BX107" s="241"/>
      <c r="BY107" s="241"/>
      <c r="BZ107" s="241"/>
      <c r="CA107" s="241"/>
      <c r="CB107" s="241"/>
      <c r="CC107" s="241"/>
      <c r="CD107" s="241"/>
      <c r="CE107" s="241"/>
      <c r="CF107" s="241"/>
      <c r="CG107" s="241"/>
      <c r="CH107" s="241"/>
      <c r="CI107" s="241"/>
      <c r="CJ107" s="241"/>
      <c r="CK107" s="241"/>
      <c r="CL107" s="241"/>
      <c r="CM107" s="241"/>
      <c r="CN107" s="241"/>
      <c r="CO107" s="241"/>
      <c r="CP107" s="241"/>
      <c r="CQ107" s="241"/>
      <c r="CR107" s="241"/>
      <c r="CS107" s="241"/>
      <c r="CT107" s="241"/>
      <c r="CU107" s="241"/>
      <c r="CV107" s="241"/>
      <c r="CW107" s="241"/>
      <c r="CX107" s="241"/>
      <c r="CY107" s="241"/>
      <c r="CZ107" s="241"/>
      <c r="DA107" s="241"/>
    </row>
    <row r="108" spans="7:105">
      <c r="G108" s="227"/>
      <c r="H108" s="241"/>
      <c r="I108" s="241"/>
      <c r="J108" s="241"/>
      <c r="K108" s="241"/>
      <c r="L108" s="241"/>
      <c r="M108" s="241"/>
      <c r="N108" s="241"/>
      <c r="O108" s="241"/>
      <c r="P108" s="241"/>
      <c r="Q108" s="241"/>
      <c r="R108" s="241"/>
      <c r="S108" s="241"/>
      <c r="T108" s="241"/>
      <c r="U108" s="241"/>
      <c r="V108" s="241"/>
      <c r="W108" s="241"/>
      <c r="X108" s="241"/>
      <c r="Y108" s="241"/>
      <c r="Z108" s="241"/>
      <c r="AA108" s="241"/>
      <c r="AB108" s="241"/>
      <c r="AC108" s="241"/>
      <c r="AD108" s="241"/>
      <c r="AE108" s="241"/>
      <c r="AF108" s="241"/>
      <c r="AG108" s="241"/>
      <c r="AH108" s="241"/>
      <c r="AI108" s="241"/>
      <c r="AJ108" s="241"/>
      <c r="AK108" s="241"/>
      <c r="AL108" s="241"/>
      <c r="AM108" s="241"/>
      <c r="AN108" s="241"/>
      <c r="AO108" s="241"/>
      <c r="AP108" s="241"/>
      <c r="AQ108" s="241"/>
      <c r="AR108" s="241"/>
      <c r="AS108" s="241"/>
      <c r="AT108" s="241"/>
      <c r="AU108" s="241"/>
      <c r="AV108" s="241"/>
      <c r="AW108" s="241"/>
      <c r="AX108" s="241"/>
      <c r="AY108" s="241"/>
      <c r="AZ108" s="241"/>
      <c r="BA108" s="241"/>
      <c r="BB108" s="241"/>
      <c r="BC108" s="241"/>
      <c r="BD108" s="241"/>
      <c r="BE108" s="241"/>
      <c r="BF108" s="241"/>
      <c r="BG108" s="241"/>
      <c r="BH108" s="241"/>
      <c r="BI108" s="241"/>
      <c r="BJ108" s="241"/>
      <c r="BK108" s="241"/>
      <c r="BL108" s="241"/>
      <c r="BM108" s="241"/>
      <c r="BN108" s="241"/>
      <c r="BO108" s="241"/>
      <c r="BP108" s="241"/>
      <c r="BQ108" s="241"/>
      <c r="BR108" s="241"/>
      <c r="BS108" s="241"/>
      <c r="BT108" s="241"/>
      <c r="BU108" s="241"/>
      <c r="BV108" s="241"/>
      <c r="BW108" s="241"/>
      <c r="BX108" s="241"/>
      <c r="BY108" s="241"/>
      <c r="BZ108" s="241"/>
      <c r="CA108" s="241"/>
      <c r="CB108" s="241"/>
      <c r="CC108" s="241"/>
      <c r="CD108" s="241"/>
      <c r="CE108" s="241"/>
      <c r="CF108" s="241"/>
      <c r="CG108" s="241"/>
      <c r="CH108" s="241"/>
      <c r="CI108" s="241"/>
      <c r="CJ108" s="241"/>
      <c r="CK108" s="241"/>
      <c r="CL108" s="241"/>
      <c r="CM108" s="241"/>
      <c r="CN108" s="241"/>
      <c r="CO108" s="241"/>
      <c r="CP108" s="241"/>
      <c r="CQ108" s="241"/>
      <c r="CR108" s="241"/>
      <c r="CS108" s="241"/>
      <c r="CT108" s="241"/>
      <c r="CU108" s="241"/>
      <c r="CV108" s="241"/>
      <c r="CW108" s="241"/>
      <c r="CX108" s="241"/>
      <c r="CY108" s="241"/>
      <c r="CZ108" s="241"/>
      <c r="DA108" s="241"/>
    </row>
    <row r="109" spans="7:105">
      <c r="G109" s="227"/>
      <c r="H109" s="241"/>
      <c r="I109" s="241"/>
      <c r="J109" s="241"/>
      <c r="K109" s="241"/>
      <c r="L109" s="241"/>
      <c r="M109" s="241"/>
      <c r="N109" s="241"/>
      <c r="O109" s="241"/>
      <c r="P109" s="241"/>
      <c r="Q109" s="241"/>
      <c r="R109" s="241"/>
      <c r="S109" s="241"/>
      <c r="T109" s="241"/>
      <c r="U109" s="241"/>
      <c r="V109" s="241"/>
      <c r="W109" s="241"/>
      <c r="X109" s="241"/>
      <c r="Y109" s="241"/>
      <c r="Z109" s="241"/>
      <c r="AA109" s="241"/>
      <c r="AB109" s="241"/>
      <c r="AC109" s="241"/>
      <c r="AD109" s="241"/>
      <c r="AE109" s="241"/>
      <c r="AF109" s="241"/>
      <c r="AG109" s="241"/>
      <c r="AH109" s="241"/>
      <c r="AI109" s="241"/>
      <c r="AJ109" s="241"/>
      <c r="AK109" s="241"/>
      <c r="AL109" s="241"/>
      <c r="AM109" s="241"/>
      <c r="AN109" s="241"/>
      <c r="AO109" s="241"/>
      <c r="AP109" s="241"/>
      <c r="AQ109" s="241"/>
      <c r="AR109" s="241"/>
      <c r="AS109" s="241"/>
      <c r="AT109" s="241"/>
      <c r="AU109" s="241"/>
      <c r="AV109" s="241"/>
      <c r="AW109" s="241"/>
      <c r="AX109" s="241"/>
      <c r="AY109" s="241"/>
      <c r="AZ109" s="241"/>
      <c r="BA109" s="241"/>
      <c r="BB109" s="241"/>
      <c r="BC109" s="241"/>
      <c r="BD109" s="241"/>
      <c r="BE109" s="241"/>
      <c r="BF109" s="241"/>
      <c r="BG109" s="241"/>
      <c r="BH109" s="241"/>
      <c r="BI109" s="241"/>
      <c r="BJ109" s="241"/>
      <c r="BK109" s="241"/>
      <c r="BL109" s="241"/>
      <c r="BM109" s="241"/>
      <c r="BN109" s="241"/>
      <c r="BO109" s="241"/>
      <c r="BP109" s="241"/>
      <c r="BQ109" s="241"/>
      <c r="BR109" s="241"/>
      <c r="BS109" s="241"/>
      <c r="BT109" s="241"/>
      <c r="BU109" s="241"/>
      <c r="BV109" s="241"/>
      <c r="BW109" s="241"/>
      <c r="BX109" s="241"/>
      <c r="BY109" s="241"/>
      <c r="BZ109" s="241"/>
      <c r="CA109" s="241"/>
      <c r="CB109" s="241"/>
      <c r="CC109" s="241"/>
      <c r="CD109" s="241"/>
      <c r="CE109" s="241"/>
      <c r="CF109" s="241"/>
      <c r="CG109" s="241"/>
      <c r="CH109" s="241"/>
      <c r="CI109" s="241"/>
      <c r="CJ109" s="241"/>
      <c r="CK109" s="241"/>
      <c r="CL109" s="241"/>
      <c r="CM109" s="241"/>
      <c r="CN109" s="241"/>
      <c r="CO109" s="241"/>
      <c r="CP109" s="241"/>
      <c r="CQ109" s="241"/>
      <c r="CR109" s="241"/>
      <c r="CS109" s="241"/>
      <c r="CT109" s="241"/>
      <c r="CU109" s="241"/>
      <c r="CV109" s="241"/>
      <c r="CW109" s="241"/>
      <c r="CX109" s="241"/>
      <c r="CY109" s="241"/>
      <c r="CZ109" s="241"/>
      <c r="DA109" s="241"/>
    </row>
    <row r="110" spans="7:105">
      <c r="G110" s="227"/>
      <c r="H110" s="241"/>
      <c r="I110" s="241"/>
      <c r="J110" s="241"/>
      <c r="K110" s="241"/>
      <c r="L110" s="241"/>
      <c r="M110" s="241"/>
      <c r="N110" s="241"/>
      <c r="O110" s="241"/>
      <c r="P110" s="241"/>
      <c r="Q110" s="241"/>
      <c r="R110" s="241"/>
      <c r="S110" s="241"/>
      <c r="T110" s="241"/>
      <c r="U110" s="241"/>
      <c r="V110" s="241"/>
      <c r="W110" s="241"/>
      <c r="X110" s="241"/>
      <c r="Y110" s="241"/>
      <c r="Z110" s="241"/>
      <c r="AA110" s="241"/>
      <c r="AB110" s="241"/>
      <c r="AC110" s="241"/>
      <c r="AD110" s="241"/>
      <c r="AE110" s="241"/>
      <c r="AF110" s="241"/>
      <c r="AG110" s="241"/>
      <c r="AH110" s="241"/>
      <c r="AI110" s="241"/>
      <c r="AJ110" s="241"/>
      <c r="AK110" s="241"/>
      <c r="AL110" s="241"/>
      <c r="AM110" s="241"/>
      <c r="AN110" s="241"/>
      <c r="AO110" s="241"/>
      <c r="AP110" s="241"/>
      <c r="AQ110" s="241"/>
      <c r="AR110" s="241"/>
      <c r="AS110" s="241"/>
      <c r="AT110" s="241"/>
      <c r="AU110" s="241"/>
      <c r="AV110" s="241"/>
      <c r="AW110" s="241"/>
      <c r="AX110" s="241"/>
      <c r="AY110" s="241"/>
      <c r="AZ110" s="241"/>
      <c r="BA110" s="241"/>
      <c r="BB110" s="241"/>
      <c r="BC110" s="241"/>
      <c r="BD110" s="241"/>
      <c r="BE110" s="241"/>
      <c r="BF110" s="241"/>
      <c r="BG110" s="241"/>
      <c r="BH110" s="241"/>
      <c r="BI110" s="241"/>
      <c r="BJ110" s="241"/>
      <c r="BK110" s="241"/>
      <c r="BL110" s="241"/>
      <c r="BM110" s="241"/>
      <c r="BN110" s="241"/>
      <c r="BO110" s="241"/>
      <c r="BP110" s="241"/>
      <c r="BQ110" s="241"/>
      <c r="BR110" s="241"/>
      <c r="BS110" s="241"/>
      <c r="BT110" s="241"/>
      <c r="BU110" s="241"/>
      <c r="BV110" s="241"/>
      <c r="BW110" s="241"/>
      <c r="BX110" s="241"/>
      <c r="BY110" s="241"/>
      <c r="BZ110" s="241"/>
      <c r="CA110" s="241"/>
      <c r="CB110" s="241"/>
      <c r="CC110" s="241"/>
      <c r="CD110" s="241"/>
      <c r="CE110" s="241"/>
      <c r="CF110" s="241"/>
      <c r="CG110" s="241"/>
      <c r="CH110" s="241"/>
      <c r="CI110" s="241"/>
      <c r="CJ110" s="241"/>
      <c r="CK110" s="241"/>
      <c r="CL110" s="241"/>
      <c r="CM110" s="241"/>
      <c r="CN110" s="241"/>
      <c r="CO110" s="241"/>
      <c r="CP110" s="241"/>
      <c r="CQ110" s="241"/>
      <c r="CR110" s="241"/>
      <c r="CS110" s="241"/>
      <c r="CT110" s="241"/>
      <c r="CU110" s="241"/>
      <c r="CV110" s="241"/>
      <c r="CW110" s="241"/>
      <c r="CX110" s="241"/>
      <c r="CY110" s="241"/>
      <c r="CZ110" s="241"/>
      <c r="DA110" s="241"/>
    </row>
    <row r="111" spans="7:105">
      <c r="G111" s="227"/>
      <c r="H111" s="241"/>
      <c r="I111" s="241"/>
      <c r="J111" s="241"/>
      <c r="K111" s="241"/>
      <c r="L111" s="241"/>
      <c r="M111" s="241"/>
      <c r="N111" s="241"/>
      <c r="O111" s="241"/>
      <c r="P111" s="241"/>
      <c r="Q111" s="241"/>
      <c r="R111" s="241"/>
      <c r="S111" s="241"/>
      <c r="T111" s="241"/>
      <c r="U111" s="241"/>
      <c r="V111" s="241"/>
      <c r="W111" s="241"/>
      <c r="X111" s="241"/>
      <c r="Y111" s="241"/>
      <c r="Z111" s="241"/>
      <c r="AA111" s="241"/>
      <c r="AB111" s="241"/>
      <c r="AC111" s="241"/>
      <c r="AD111" s="241"/>
      <c r="AE111" s="241"/>
      <c r="AF111" s="241"/>
      <c r="AG111" s="241"/>
      <c r="AH111" s="241"/>
      <c r="AI111" s="241"/>
      <c r="AJ111" s="241"/>
      <c r="AK111" s="241"/>
      <c r="AL111" s="241"/>
      <c r="AM111" s="241"/>
      <c r="AN111" s="241"/>
      <c r="AO111" s="241"/>
      <c r="AP111" s="241"/>
      <c r="AQ111" s="241"/>
      <c r="AR111" s="241"/>
      <c r="AS111" s="241"/>
      <c r="AT111" s="241"/>
      <c r="AU111" s="241"/>
      <c r="AV111" s="241"/>
      <c r="AW111" s="241"/>
      <c r="AX111" s="241"/>
      <c r="AY111" s="241"/>
      <c r="AZ111" s="241"/>
      <c r="BA111" s="241"/>
      <c r="BB111" s="241"/>
      <c r="BC111" s="241"/>
      <c r="BD111" s="241"/>
      <c r="BE111" s="241"/>
      <c r="BF111" s="241"/>
      <c r="BG111" s="241"/>
      <c r="BH111" s="241"/>
      <c r="BI111" s="241"/>
      <c r="BJ111" s="241"/>
      <c r="BK111" s="241"/>
      <c r="BL111" s="241"/>
      <c r="BM111" s="241"/>
      <c r="BN111" s="241"/>
      <c r="BO111" s="241"/>
      <c r="BP111" s="241"/>
      <c r="BQ111" s="241"/>
      <c r="BR111" s="241"/>
      <c r="BS111" s="241"/>
      <c r="BT111" s="241"/>
      <c r="BU111" s="241"/>
      <c r="BV111" s="241"/>
      <c r="BW111" s="241"/>
      <c r="BX111" s="241"/>
      <c r="BY111" s="241"/>
      <c r="BZ111" s="241"/>
      <c r="CA111" s="241"/>
      <c r="CB111" s="241"/>
      <c r="CC111" s="241"/>
      <c r="CD111" s="241"/>
      <c r="CE111" s="241"/>
      <c r="CF111" s="241"/>
      <c r="CG111" s="241"/>
      <c r="CH111" s="241"/>
      <c r="CI111" s="241"/>
      <c r="CJ111" s="241"/>
      <c r="CK111" s="241"/>
      <c r="CL111" s="241"/>
      <c r="CM111" s="241"/>
      <c r="CN111" s="241"/>
      <c r="CO111" s="241"/>
      <c r="CP111" s="241"/>
      <c r="CQ111" s="241"/>
      <c r="CR111" s="241"/>
      <c r="CS111" s="241"/>
      <c r="CT111" s="241"/>
      <c r="CU111" s="241"/>
      <c r="CV111" s="241"/>
      <c r="CW111" s="241"/>
      <c r="CX111" s="241"/>
      <c r="CY111" s="241"/>
      <c r="CZ111" s="241"/>
      <c r="DA111" s="241"/>
    </row>
    <row r="112" spans="7:105">
      <c r="G112" s="227"/>
      <c r="H112" s="241"/>
      <c r="I112" s="241"/>
      <c r="J112" s="241"/>
      <c r="K112" s="241"/>
      <c r="L112" s="241"/>
      <c r="M112" s="241"/>
      <c r="N112" s="241"/>
      <c r="O112" s="241"/>
      <c r="P112" s="241"/>
      <c r="Q112" s="241"/>
      <c r="R112" s="241"/>
      <c r="S112" s="241"/>
      <c r="T112" s="241"/>
      <c r="U112" s="241"/>
      <c r="V112" s="241"/>
      <c r="W112" s="241"/>
      <c r="X112" s="241"/>
      <c r="Y112" s="241"/>
      <c r="Z112" s="241"/>
      <c r="AA112" s="241"/>
      <c r="AB112" s="241"/>
      <c r="AC112" s="241"/>
      <c r="AD112" s="241"/>
      <c r="AE112" s="241"/>
      <c r="AF112" s="241"/>
      <c r="AG112" s="241"/>
      <c r="AH112" s="241"/>
      <c r="AI112" s="241"/>
      <c r="AJ112" s="241"/>
      <c r="AK112" s="241"/>
      <c r="AL112" s="241"/>
      <c r="AM112" s="241"/>
      <c r="AN112" s="241"/>
      <c r="AO112" s="241"/>
      <c r="AP112" s="241"/>
      <c r="AQ112" s="241"/>
      <c r="AR112" s="241"/>
      <c r="AS112" s="241"/>
      <c r="AT112" s="241"/>
      <c r="AU112" s="241"/>
      <c r="AV112" s="241"/>
      <c r="AW112" s="241"/>
      <c r="AX112" s="241"/>
      <c r="AY112" s="241"/>
      <c r="AZ112" s="241"/>
      <c r="BA112" s="241"/>
      <c r="BB112" s="241"/>
      <c r="BC112" s="241"/>
      <c r="BD112" s="241"/>
      <c r="BE112" s="241"/>
      <c r="BF112" s="241"/>
      <c r="BG112" s="241"/>
      <c r="BH112" s="241"/>
      <c r="BI112" s="241"/>
      <c r="BJ112" s="241"/>
      <c r="BK112" s="241"/>
      <c r="BL112" s="241"/>
      <c r="BM112" s="241"/>
      <c r="BN112" s="241"/>
      <c r="BO112" s="241"/>
      <c r="BP112" s="241"/>
      <c r="BQ112" s="241"/>
      <c r="BR112" s="241"/>
      <c r="BS112" s="241"/>
      <c r="BT112" s="241"/>
      <c r="BU112" s="241"/>
      <c r="BV112" s="241"/>
      <c r="BW112" s="241"/>
      <c r="BX112" s="241"/>
      <c r="BY112" s="241"/>
      <c r="BZ112" s="241"/>
      <c r="CA112" s="241"/>
      <c r="CB112" s="241"/>
      <c r="CC112" s="241"/>
      <c r="CD112" s="241"/>
      <c r="CE112" s="241"/>
      <c r="CF112" s="241"/>
      <c r="CG112" s="241"/>
      <c r="CH112" s="241"/>
      <c r="CI112" s="241"/>
      <c r="CJ112" s="241"/>
      <c r="CK112" s="241"/>
      <c r="CL112" s="241"/>
      <c r="CM112" s="241"/>
      <c r="CN112" s="241"/>
      <c r="CO112" s="241"/>
      <c r="CP112" s="241"/>
      <c r="CQ112" s="241"/>
      <c r="CR112" s="241"/>
      <c r="CS112" s="241"/>
      <c r="CT112" s="241"/>
      <c r="CU112" s="241"/>
      <c r="CV112" s="241"/>
      <c r="CW112" s="241"/>
      <c r="CX112" s="241"/>
      <c r="CY112" s="241"/>
      <c r="CZ112" s="241"/>
      <c r="DA112" s="241"/>
    </row>
    <row r="113" spans="7:105">
      <c r="G113" s="227"/>
      <c r="H113" s="241"/>
      <c r="I113" s="241"/>
      <c r="J113" s="241"/>
      <c r="K113" s="241"/>
      <c r="L113" s="241"/>
      <c r="M113" s="241"/>
      <c r="N113" s="241"/>
      <c r="O113" s="241"/>
      <c r="P113" s="241"/>
      <c r="Q113" s="241"/>
      <c r="R113" s="241"/>
      <c r="S113" s="241"/>
      <c r="T113" s="241"/>
      <c r="U113" s="241"/>
      <c r="V113" s="241"/>
      <c r="W113" s="241"/>
      <c r="X113" s="241"/>
      <c r="Y113" s="241"/>
      <c r="Z113" s="241"/>
      <c r="AA113" s="241"/>
      <c r="AB113" s="241"/>
      <c r="AC113" s="241"/>
      <c r="AD113" s="241"/>
      <c r="AE113" s="241"/>
      <c r="AF113" s="241"/>
      <c r="AG113" s="241"/>
      <c r="AH113" s="241"/>
      <c r="AI113" s="241"/>
      <c r="AJ113" s="241"/>
      <c r="AK113" s="241"/>
      <c r="AL113" s="241"/>
      <c r="AM113" s="241"/>
      <c r="AN113" s="241"/>
      <c r="AO113" s="241"/>
      <c r="AP113" s="241"/>
      <c r="AQ113" s="241"/>
      <c r="AR113" s="241"/>
      <c r="AS113" s="241"/>
      <c r="AT113" s="241"/>
      <c r="AU113" s="241"/>
      <c r="AV113" s="241"/>
      <c r="AW113" s="241"/>
      <c r="AX113" s="241"/>
      <c r="AY113" s="241"/>
      <c r="AZ113" s="241"/>
      <c r="BA113" s="241"/>
      <c r="BB113" s="241"/>
      <c r="BC113" s="241"/>
      <c r="BD113" s="241"/>
      <c r="BE113" s="241"/>
      <c r="BF113" s="241"/>
      <c r="BG113" s="241"/>
      <c r="BH113" s="241"/>
      <c r="BI113" s="241"/>
      <c r="BJ113" s="241"/>
      <c r="BK113" s="241"/>
      <c r="BL113" s="241"/>
      <c r="BM113" s="241"/>
      <c r="BN113" s="241"/>
      <c r="BO113" s="241"/>
      <c r="BP113" s="241"/>
      <c r="BQ113" s="241"/>
      <c r="BR113" s="241"/>
      <c r="BS113" s="241"/>
      <c r="BT113" s="241"/>
      <c r="BU113" s="241"/>
      <c r="BV113" s="241"/>
      <c r="BW113" s="241"/>
      <c r="BX113" s="241"/>
      <c r="BY113" s="241"/>
      <c r="BZ113" s="241"/>
      <c r="CA113" s="241"/>
      <c r="CB113" s="241"/>
      <c r="CC113" s="241"/>
      <c r="CD113" s="241"/>
      <c r="CE113" s="241"/>
      <c r="CF113" s="241"/>
      <c r="CG113" s="241"/>
      <c r="CH113" s="241"/>
      <c r="CI113" s="241"/>
      <c r="CJ113" s="241"/>
      <c r="CK113" s="241"/>
      <c r="CL113" s="241"/>
      <c r="CM113" s="241"/>
      <c r="CN113" s="241"/>
      <c r="CO113" s="241"/>
      <c r="CP113" s="241"/>
      <c r="CQ113" s="241"/>
      <c r="CR113" s="241"/>
      <c r="CS113" s="241"/>
      <c r="CT113" s="241"/>
      <c r="CU113" s="241"/>
      <c r="CV113" s="241"/>
      <c r="CW113" s="241"/>
      <c r="CX113" s="241"/>
      <c r="CY113" s="241"/>
      <c r="CZ113" s="241"/>
      <c r="DA113" s="241"/>
    </row>
    <row r="114" spans="7:105">
      <c r="G114" s="227"/>
      <c r="H114" s="241"/>
      <c r="I114" s="241"/>
      <c r="J114" s="241"/>
      <c r="K114" s="241"/>
      <c r="L114" s="241"/>
      <c r="M114" s="241"/>
      <c r="N114" s="241"/>
      <c r="O114" s="241"/>
      <c r="P114" s="241"/>
      <c r="Q114" s="241"/>
      <c r="R114" s="241"/>
      <c r="S114" s="241"/>
      <c r="T114" s="241"/>
      <c r="U114" s="241"/>
      <c r="V114" s="241"/>
      <c r="W114" s="241"/>
      <c r="X114" s="241"/>
      <c r="Y114" s="241"/>
      <c r="Z114" s="241"/>
      <c r="AA114" s="241"/>
      <c r="AB114" s="241"/>
      <c r="AC114" s="241"/>
      <c r="AD114" s="241"/>
      <c r="AE114" s="241"/>
      <c r="AF114" s="241"/>
      <c r="AG114" s="241"/>
      <c r="AH114" s="241"/>
      <c r="AI114" s="241"/>
      <c r="AJ114" s="241"/>
      <c r="AK114" s="241"/>
      <c r="AL114" s="241"/>
      <c r="AM114" s="241"/>
      <c r="AN114" s="241"/>
      <c r="AO114" s="241"/>
      <c r="AP114" s="241"/>
      <c r="AQ114" s="241"/>
      <c r="AR114" s="241"/>
      <c r="AS114" s="241"/>
      <c r="AT114" s="241"/>
      <c r="AU114" s="241"/>
      <c r="AV114" s="241"/>
      <c r="AW114" s="241"/>
      <c r="AX114" s="241"/>
      <c r="AY114" s="241"/>
      <c r="AZ114" s="241"/>
      <c r="BA114" s="241"/>
      <c r="BB114" s="241"/>
      <c r="BC114" s="241"/>
      <c r="BD114" s="241"/>
      <c r="BE114" s="241"/>
      <c r="BF114" s="241"/>
      <c r="BG114" s="241"/>
      <c r="BH114" s="241"/>
      <c r="BI114" s="241"/>
      <c r="BJ114" s="241"/>
      <c r="BK114" s="241"/>
      <c r="BL114" s="241"/>
      <c r="BM114" s="241"/>
      <c r="BN114" s="241"/>
      <c r="BO114" s="241"/>
      <c r="BP114" s="241"/>
      <c r="BQ114" s="241"/>
      <c r="BR114" s="241"/>
      <c r="BS114" s="241"/>
      <c r="BT114" s="241"/>
      <c r="BU114" s="241"/>
      <c r="BV114" s="241"/>
      <c r="BW114" s="241"/>
      <c r="BX114" s="241"/>
      <c r="BY114" s="241"/>
      <c r="BZ114" s="241"/>
      <c r="CA114" s="241"/>
      <c r="CB114" s="241"/>
      <c r="CC114" s="241"/>
      <c r="CD114" s="241"/>
      <c r="CE114" s="241"/>
      <c r="CF114" s="241"/>
      <c r="CG114" s="241"/>
      <c r="CH114" s="241"/>
      <c r="CI114" s="241"/>
      <c r="CJ114" s="241"/>
      <c r="CK114" s="241"/>
      <c r="CL114" s="241"/>
      <c r="CM114" s="241"/>
      <c r="CN114" s="241"/>
      <c r="CO114" s="241"/>
      <c r="CP114" s="241"/>
      <c r="CQ114" s="241"/>
      <c r="CR114" s="241"/>
      <c r="CS114" s="241"/>
      <c r="CT114" s="241"/>
      <c r="CU114" s="241"/>
      <c r="CV114" s="241"/>
      <c r="CW114" s="241"/>
      <c r="CX114" s="241"/>
      <c r="CY114" s="241"/>
      <c r="CZ114" s="241"/>
      <c r="DA114" s="241"/>
    </row>
    <row r="115" spans="7:105">
      <c r="G115" s="227"/>
      <c r="H115" s="241"/>
      <c r="I115" s="241"/>
      <c r="J115" s="241"/>
      <c r="K115" s="241"/>
      <c r="L115" s="241"/>
      <c r="M115" s="241"/>
      <c r="N115" s="241"/>
      <c r="O115" s="241"/>
      <c r="P115" s="241"/>
      <c r="Q115" s="241"/>
      <c r="R115" s="241"/>
      <c r="S115" s="241"/>
      <c r="T115" s="241"/>
      <c r="U115" s="241"/>
      <c r="V115" s="241"/>
      <c r="W115" s="241"/>
      <c r="X115" s="241"/>
      <c r="Y115" s="241"/>
      <c r="Z115" s="241"/>
      <c r="AA115" s="241"/>
      <c r="AB115" s="241"/>
      <c r="AC115" s="241"/>
      <c r="AD115" s="241"/>
      <c r="AE115" s="241"/>
      <c r="AF115" s="241"/>
      <c r="AG115" s="241"/>
      <c r="AH115" s="241"/>
      <c r="AI115" s="241"/>
      <c r="AJ115" s="241"/>
      <c r="AK115" s="241"/>
      <c r="AL115" s="241"/>
      <c r="AM115" s="241"/>
      <c r="AN115" s="241"/>
      <c r="AO115" s="241"/>
      <c r="AP115" s="241"/>
      <c r="AQ115" s="241"/>
      <c r="AR115" s="241"/>
      <c r="AS115" s="241"/>
      <c r="AT115" s="241"/>
      <c r="AU115" s="241"/>
      <c r="AV115" s="241"/>
      <c r="AW115" s="241"/>
      <c r="AX115" s="241"/>
      <c r="AY115" s="241"/>
      <c r="AZ115" s="241"/>
      <c r="BA115" s="241"/>
      <c r="BB115" s="241"/>
      <c r="BC115" s="241"/>
      <c r="BD115" s="241"/>
      <c r="BE115" s="241"/>
      <c r="BF115" s="241"/>
      <c r="BG115" s="241"/>
      <c r="BH115" s="241"/>
      <c r="BI115" s="241"/>
      <c r="BJ115" s="241"/>
      <c r="BK115" s="241"/>
      <c r="BL115" s="241"/>
      <c r="BM115" s="241"/>
      <c r="BN115" s="241"/>
      <c r="BO115" s="241"/>
      <c r="BP115" s="241"/>
      <c r="BQ115" s="241"/>
      <c r="BR115" s="241"/>
      <c r="BS115" s="241"/>
      <c r="BT115" s="241"/>
      <c r="BU115" s="241"/>
      <c r="BV115" s="241"/>
      <c r="BW115" s="241"/>
      <c r="BX115" s="241"/>
      <c r="BY115" s="241"/>
      <c r="BZ115" s="241"/>
      <c r="CA115" s="241"/>
      <c r="CB115" s="241"/>
      <c r="CC115" s="241"/>
      <c r="CD115" s="241"/>
      <c r="CE115" s="241"/>
      <c r="CF115" s="241"/>
      <c r="CG115" s="241"/>
      <c r="CH115" s="241"/>
      <c r="CI115" s="241"/>
      <c r="CJ115" s="241"/>
      <c r="CK115" s="241"/>
      <c r="CL115" s="241"/>
      <c r="CM115" s="241"/>
      <c r="CN115" s="241"/>
      <c r="CO115" s="241"/>
      <c r="CP115" s="241"/>
      <c r="CQ115" s="241"/>
      <c r="CR115" s="241"/>
      <c r="CS115" s="241"/>
      <c r="CT115" s="241"/>
      <c r="CU115" s="241"/>
      <c r="CV115" s="241"/>
      <c r="CW115" s="241"/>
      <c r="CX115" s="241"/>
      <c r="CY115" s="241"/>
      <c r="CZ115" s="241"/>
      <c r="DA115" s="241"/>
    </row>
    <row r="116" spans="7:105">
      <c r="G116" s="227"/>
      <c r="H116" s="241"/>
      <c r="I116" s="241"/>
      <c r="J116" s="241"/>
      <c r="K116" s="241"/>
      <c r="L116" s="241"/>
      <c r="M116" s="241"/>
      <c r="N116" s="241"/>
      <c r="O116" s="241"/>
      <c r="P116" s="241"/>
      <c r="Q116" s="241"/>
      <c r="R116" s="241"/>
      <c r="S116" s="241"/>
      <c r="T116" s="241"/>
      <c r="U116" s="241"/>
      <c r="V116" s="241"/>
      <c r="W116" s="241"/>
      <c r="X116" s="241"/>
      <c r="Y116" s="241"/>
      <c r="Z116" s="241"/>
      <c r="AA116" s="241"/>
      <c r="AB116" s="241"/>
      <c r="AC116" s="241"/>
      <c r="AD116" s="241"/>
      <c r="AE116" s="241"/>
      <c r="AF116" s="241"/>
      <c r="AG116" s="241"/>
      <c r="AH116" s="241"/>
      <c r="AI116" s="241"/>
      <c r="AJ116" s="241"/>
      <c r="AK116" s="241"/>
      <c r="AL116" s="241"/>
      <c r="AM116" s="241"/>
      <c r="AN116" s="241"/>
      <c r="AO116" s="241"/>
      <c r="AP116" s="241"/>
      <c r="AQ116" s="241"/>
      <c r="AR116" s="241"/>
      <c r="AS116" s="241"/>
      <c r="AT116" s="241"/>
      <c r="AU116" s="241"/>
      <c r="AV116" s="241"/>
      <c r="AW116" s="241"/>
      <c r="AX116" s="241"/>
      <c r="AY116" s="241"/>
      <c r="AZ116" s="241"/>
      <c r="BA116" s="241"/>
      <c r="BB116" s="241"/>
      <c r="BC116" s="241"/>
      <c r="BD116" s="241"/>
      <c r="BE116" s="241"/>
      <c r="BF116" s="241"/>
      <c r="BG116" s="241"/>
      <c r="BH116" s="241"/>
      <c r="BI116" s="241"/>
      <c r="BJ116" s="241"/>
      <c r="BK116" s="241"/>
      <c r="BL116" s="241"/>
      <c r="BM116" s="241"/>
      <c r="BN116" s="241"/>
      <c r="BO116" s="241"/>
      <c r="BP116" s="241"/>
      <c r="BQ116" s="241"/>
      <c r="BR116" s="241"/>
      <c r="BS116" s="241"/>
      <c r="BT116" s="241"/>
      <c r="BU116" s="241"/>
      <c r="BV116" s="241"/>
      <c r="BW116" s="241"/>
      <c r="BX116" s="241"/>
      <c r="BY116" s="241"/>
      <c r="BZ116" s="241"/>
      <c r="CA116" s="241"/>
      <c r="CB116" s="241"/>
      <c r="CC116" s="241"/>
      <c r="CD116" s="241"/>
      <c r="CE116" s="241"/>
      <c r="CF116" s="241"/>
      <c r="CG116" s="241"/>
      <c r="CH116" s="241"/>
      <c r="CI116" s="241"/>
      <c r="CJ116" s="241"/>
      <c r="CK116" s="241"/>
      <c r="CL116" s="241"/>
      <c r="CM116" s="241"/>
      <c r="CN116" s="241"/>
      <c r="CO116" s="241"/>
      <c r="CP116" s="241"/>
      <c r="CQ116" s="241"/>
      <c r="CR116" s="241"/>
      <c r="CS116" s="241"/>
      <c r="CT116" s="241"/>
      <c r="CU116" s="241"/>
      <c r="CV116" s="241"/>
      <c r="CW116" s="241"/>
      <c r="CX116" s="241"/>
      <c r="CY116" s="241"/>
      <c r="CZ116" s="241"/>
      <c r="DA116" s="241"/>
    </row>
    <row r="117" spans="7:105">
      <c r="G117" s="227"/>
      <c r="H117" s="241"/>
      <c r="I117" s="241"/>
      <c r="J117" s="241"/>
      <c r="K117" s="241"/>
      <c r="L117" s="241"/>
      <c r="M117" s="241"/>
      <c r="N117" s="241"/>
      <c r="O117" s="241"/>
      <c r="P117" s="241"/>
      <c r="Q117" s="241"/>
      <c r="R117" s="241"/>
      <c r="S117" s="241"/>
      <c r="T117" s="241"/>
      <c r="U117" s="241"/>
      <c r="V117" s="241"/>
      <c r="W117" s="241"/>
      <c r="X117" s="241"/>
      <c r="Y117" s="241"/>
      <c r="Z117" s="241"/>
      <c r="AA117" s="241"/>
      <c r="AB117" s="241"/>
      <c r="AC117" s="241"/>
      <c r="AD117" s="241"/>
      <c r="AE117" s="241"/>
      <c r="AF117" s="241"/>
      <c r="AG117" s="241"/>
      <c r="AH117" s="241"/>
      <c r="AI117" s="241"/>
      <c r="AJ117" s="241"/>
      <c r="AK117" s="241"/>
      <c r="AL117" s="241"/>
      <c r="AM117" s="241"/>
      <c r="AN117" s="241"/>
      <c r="AO117" s="241"/>
      <c r="AP117" s="241"/>
      <c r="AQ117" s="241"/>
      <c r="AR117" s="241"/>
      <c r="AS117" s="241"/>
      <c r="AT117" s="241"/>
      <c r="AU117" s="241"/>
      <c r="AV117" s="241"/>
      <c r="AW117" s="241"/>
      <c r="AX117" s="241"/>
      <c r="AY117" s="241"/>
      <c r="AZ117" s="241"/>
      <c r="BA117" s="241"/>
      <c r="BB117" s="241"/>
      <c r="BC117" s="241"/>
      <c r="BD117" s="241"/>
      <c r="BE117" s="241"/>
      <c r="BF117" s="241"/>
      <c r="BG117" s="241"/>
      <c r="BH117" s="241"/>
      <c r="BI117" s="241"/>
      <c r="BJ117" s="241"/>
      <c r="BK117" s="241"/>
      <c r="BL117" s="241"/>
      <c r="BM117" s="241"/>
      <c r="BN117" s="241"/>
      <c r="BO117" s="241"/>
      <c r="BP117" s="241"/>
      <c r="BQ117" s="241"/>
      <c r="BR117" s="241"/>
      <c r="BS117" s="241"/>
      <c r="BT117" s="241"/>
      <c r="BU117" s="241"/>
      <c r="BV117" s="241"/>
      <c r="BW117" s="241"/>
      <c r="BX117" s="241"/>
      <c r="BY117" s="241"/>
      <c r="BZ117" s="241"/>
      <c r="CA117" s="241"/>
      <c r="CB117" s="241"/>
      <c r="CC117" s="241"/>
      <c r="CD117" s="241"/>
      <c r="CE117" s="241"/>
      <c r="CF117" s="241"/>
      <c r="CG117" s="241"/>
      <c r="CH117" s="241"/>
      <c r="CI117" s="241"/>
      <c r="CJ117" s="241"/>
      <c r="CK117" s="241"/>
      <c r="CL117" s="241"/>
      <c r="CM117" s="241"/>
      <c r="CN117" s="241"/>
      <c r="CO117" s="241"/>
      <c r="CP117" s="241"/>
      <c r="CQ117" s="241"/>
      <c r="CR117" s="241"/>
      <c r="CS117" s="241"/>
      <c r="CT117" s="241"/>
      <c r="CU117" s="241"/>
      <c r="CV117" s="241"/>
      <c r="CW117" s="241"/>
      <c r="CX117" s="241"/>
      <c r="CY117" s="241"/>
      <c r="CZ117" s="241"/>
      <c r="DA117" s="241"/>
    </row>
    <row r="118" spans="7:105">
      <c r="G118" s="227"/>
      <c r="H118" s="241"/>
      <c r="I118" s="241"/>
      <c r="J118" s="241"/>
      <c r="K118" s="241"/>
      <c r="L118" s="241"/>
      <c r="M118" s="241"/>
      <c r="N118" s="241"/>
      <c r="O118" s="241"/>
      <c r="P118" s="241"/>
      <c r="Q118" s="241"/>
      <c r="R118" s="241"/>
      <c r="S118" s="241"/>
      <c r="T118" s="241"/>
      <c r="U118" s="241"/>
      <c r="V118" s="241"/>
      <c r="W118" s="241"/>
      <c r="X118" s="241"/>
      <c r="Y118" s="241"/>
      <c r="Z118" s="241"/>
      <c r="AA118" s="241"/>
      <c r="AB118" s="241"/>
      <c r="AC118" s="241"/>
      <c r="AD118" s="241"/>
      <c r="AE118" s="241"/>
      <c r="AF118" s="241"/>
      <c r="AG118" s="241"/>
      <c r="AH118" s="241"/>
      <c r="AI118" s="241"/>
      <c r="AJ118" s="241"/>
      <c r="AK118" s="241"/>
      <c r="AL118" s="241"/>
      <c r="AM118" s="241"/>
      <c r="AN118" s="241"/>
      <c r="AO118" s="241"/>
      <c r="AP118" s="241"/>
      <c r="AQ118" s="241"/>
      <c r="AR118" s="241"/>
      <c r="AS118" s="241"/>
      <c r="AT118" s="241"/>
      <c r="AU118" s="241"/>
      <c r="AV118" s="241"/>
      <c r="AW118" s="241"/>
      <c r="AX118" s="241"/>
      <c r="AY118" s="241"/>
      <c r="AZ118" s="241"/>
      <c r="BA118" s="241"/>
      <c r="BB118" s="241"/>
      <c r="BC118" s="241"/>
      <c r="BD118" s="241"/>
      <c r="BE118" s="241"/>
      <c r="BF118" s="241"/>
      <c r="BG118" s="241"/>
      <c r="BH118" s="241"/>
      <c r="BI118" s="241"/>
      <c r="BJ118" s="241"/>
      <c r="BK118" s="241"/>
      <c r="BL118" s="241"/>
      <c r="BM118" s="241"/>
      <c r="BN118" s="241"/>
      <c r="BO118" s="241"/>
      <c r="BP118" s="241"/>
      <c r="BQ118" s="241"/>
      <c r="BR118" s="241"/>
      <c r="BS118" s="241"/>
      <c r="BT118" s="241"/>
      <c r="BU118" s="241"/>
      <c r="BV118" s="241"/>
      <c r="BW118" s="241"/>
      <c r="BX118" s="241"/>
      <c r="BY118" s="241"/>
      <c r="BZ118" s="241"/>
      <c r="CA118" s="241"/>
      <c r="CB118" s="241"/>
      <c r="CC118" s="241"/>
      <c r="CD118" s="241"/>
      <c r="CE118" s="241"/>
      <c r="CF118" s="241"/>
      <c r="CG118" s="241"/>
      <c r="CH118" s="241"/>
      <c r="CI118" s="241"/>
      <c r="CJ118" s="241"/>
      <c r="CK118" s="241"/>
      <c r="CL118" s="241"/>
      <c r="CM118" s="241"/>
      <c r="CN118" s="241"/>
      <c r="CO118" s="241"/>
      <c r="CP118" s="241"/>
      <c r="CQ118" s="241"/>
      <c r="CR118" s="241"/>
      <c r="CS118" s="241"/>
      <c r="CT118" s="241"/>
      <c r="CU118" s="241"/>
      <c r="CV118" s="241"/>
      <c r="CW118" s="241"/>
      <c r="CX118" s="241"/>
      <c r="CY118" s="241"/>
      <c r="CZ118" s="241"/>
      <c r="DA118" s="241"/>
    </row>
    <row r="119" spans="7:105">
      <c r="G119" s="227"/>
      <c r="H119" s="241"/>
      <c r="I119" s="241"/>
      <c r="J119" s="241"/>
      <c r="K119" s="241"/>
      <c r="L119" s="241"/>
      <c r="M119" s="241"/>
      <c r="N119" s="241"/>
      <c r="O119" s="241"/>
      <c r="P119" s="241"/>
      <c r="Q119" s="241"/>
      <c r="R119" s="241"/>
      <c r="S119" s="241"/>
      <c r="T119" s="241"/>
      <c r="U119" s="241"/>
      <c r="V119" s="241"/>
      <c r="W119" s="241"/>
      <c r="X119" s="241"/>
      <c r="Y119" s="241"/>
      <c r="Z119" s="241"/>
      <c r="AA119" s="241"/>
      <c r="AB119" s="241"/>
      <c r="AC119" s="241"/>
      <c r="AD119" s="241"/>
      <c r="AE119" s="241"/>
      <c r="AF119" s="241"/>
      <c r="AG119" s="241"/>
      <c r="AH119" s="241"/>
      <c r="AI119" s="241"/>
      <c r="AJ119" s="241"/>
      <c r="AK119" s="241"/>
      <c r="AL119" s="241"/>
      <c r="AM119" s="241"/>
      <c r="AN119" s="241"/>
      <c r="AO119" s="241"/>
      <c r="AP119" s="241"/>
      <c r="AQ119" s="241"/>
      <c r="AR119" s="241"/>
      <c r="AS119" s="241"/>
      <c r="AT119" s="241"/>
      <c r="AU119" s="241"/>
      <c r="AV119" s="241"/>
      <c r="AW119" s="241"/>
      <c r="AX119" s="241"/>
      <c r="AY119" s="241"/>
      <c r="AZ119" s="241"/>
      <c r="BA119" s="241"/>
      <c r="BB119" s="241"/>
      <c r="BC119" s="241"/>
      <c r="BD119" s="241"/>
      <c r="BE119" s="241"/>
      <c r="BF119" s="241"/>
      <c r="BG119" s="241"/>
      <c r="BH119" s="241"/>
      <c r="BI119" s="241"/>
      <c r="BJ119" s="241"/>
      <c r="BK119" s="241"/>
      <c r="BL119" s="241"/>
      <c r="BM119" s="241"/>
      <c r="BN119" s="241"/>
      <c r="BO119" s="241"/>
      <c r="BP119" s="241"/>
      <c r="BQ119" s="241"/>
      <c r="BR119" s="241"/>
      <c r="BS119" s="241"/>
      <c r="BT119" s="241"/>
      <c r="BU119" s="241"/>
      <c r="BV119" s="241"/>
      <c r="BW119" s="241"/>
      <c r="BX119" s="241"/>
      <c r="BY119" s="241"/>
      <c r="BZ119" s="241"/>
      <c r="CA119" s="241"/>
      <c r="CB119" s="241"/>
      <c r="CC119" s="241"/>
      <c r="CD119" s="241"/>
      <c r="CE119" s="241"/>
      <c r="CF119" s="241"/>
      <c r="CG119" s="241"/>
      <c r="CH119" s="241"/>
      <c r="CI119" s="241"/>
      <c r="CJ119" s="241"/>
      <c r="CK119" s="241"/>
      <c r="CL119" s="241"/>
      <c r="CM119" s="241"/>
      <c r="CN119" s="241"/>
      <c r="CO119" s="241"/>
      <c r="CP119" s="241"/>
      <c r="CQ119" s="241"/>
      <c r="CR119" s="241"/>
      <c r="CS119" s="241"/>
      <c r="CT119" s="241"/>
      <c r="CU119" s="241"/>
      <c r="CV119" s="241"/>
      <c r="CW119" s="241"/>
      <c r="CX119" s="241"/>
      <c r="CY119" s="241"/>
      <c r="CZ119" s="241"/>
      <c r="DA119" s="241"/>
    </row>
    <row r="120" spans="7:105">
      <c r="G120" s="227"/>
      <c r="H120" s="241"/>
      <c r="I120" s="241"/>
      <c r="J120" s="241"/>
      <c r="K120" s="241"/>
      <c r="L120" s="241"/>
      <c r="M120" s="241"/>
      <c r="N120" s="241"/>
      <c r="O120" s="241"/>
      <c r="P120" s="241"/>
      <c r="Q120" s="241"/>
      <c r="R120" s="241"/>
      <c r="S120" s="241"/>
      <c r="T120" s="241"/>
      <c r="U120" s="241"/>
      <c r="V120" s="241"/>
      <c r="W120" s="241"/>
      <c r="X120" s="241"/>
      <c r="Y120" s="241"/>
      <c r="Z120" s="241"/>
      <c r="AA120" s="241"/>
      <c r="AB120" s="241"/>
      <c r="AC120" s="241"/>
      <c r="AD120" s="241"/>
      <c r="AE120" s="241"/>
      <c r="AF120" s="241"/>
      <c r="AG120" s="241"/>
      <c r="AH120" s="241"/>
      <c r="AI120" s="241"/>
      <c r="AJ120" s="241"/>
      <c r="AK120" s="241"/>
      <c r="AL120" s="241"/>
      <c r="AM120" s="241"/>
      <c r="AN120" s="241"/>
      <c r="AO120" s="241"/>
      <c r="AP120" s="241"/>
      <c r="AQ120" s="241"/>
      <c r="AR120" s="241"/>
      <c r="AS120" s="241"/>
      <c r="AT120" s="241"/>
      <c r="AU120" s="241"/>
      <c r="AV120" s="241"/>
      <c r="AW120" s="241"/>
      <c r="AX120" s="241"/>
      <c r="AY120" s="241"/>
      <c r="AZ120" s="241"/>
      <c r="BA120" s="241"/>
      <c r="BB120" s="241"/>
      <c r="BC120" s="241"/>
      <c r="BD120" s="241"/>
      <c r="BE120" s="241"/>
      <c r="BF120" s="241"/>
      <c r="BG120" s="241"/>
      <c r="BH120" s="241"/>
      <c r="BI120" s="241"/>
      <c r="BJ120" s="241"/>
      <c r="BK120" s="241"/>
      <c r="BL120" s="241"/>
      <c r="BM120" s="241"/>
      <c r="BN120" s="241"/>
      <c r="BO120" s="241"/>
      <c r="BP120" s="241"/>
      <c r="BQ120" s="241"/>
      <c r="BR120" s="241"/>
      <c r="BS120" s="241"/>
      <c r="BT120" s="241"/>
      <c r="BU120" s="241"/>
      <c r="BV120" s="241"/>
      <c r="BW120" s="241"/>
      <c r="BX120" s="241"/>
      <c r="BY120" s="241"/>
      <c r="BZ120" s="241"/>
      <c r="CA120" s="241"/>
      <c r="CB120" s="241"/>
      <c r="CC120" s="241"/>
      <c r="CD120" s="241"/>
      <c r="CE120" s="241"/>
      <c r="CF120" s="241"/>
      <c r="CG120" s="241"/>
      <c r="CH120" s="241"/>
      <c r="CI120" s="241"/>
      <c r="CJ120" s="241"/>
      <c r="CK120" s="241"/>
      <c r="CL120" s="241"/>
      <c r="CM120" s="241"/>
      <c r="CN120" s="241"/>
      <c r="CO120" s="241"/>
      <c r="CP120" s="241"/>
      <c r="CQ120" s="241"/>
      <c r="CR120" s="241"/>
      <c r="CS120" s="241"/>
      <c r="CT120" s="241"/>
      <c r="CU120" s="241"/>
      <c r="CV120" s="241"/>
      <c r="CW120" s="241"/>
      <c r="CX120" s="241"/>
      <c r="CY120" s="241"/>
      <c r="CZ120" s="241"/>
      <c r="DA120" s="241"/>
    </row>
    <row r="121" spans="7:105">
      <c r="G121" s="227"/>
      <c r="H121" s="241"/>
      <c r="I121" s="241"/>
      <c r="J121" s="241"/>
      <c r="K121" s="241"/>
      <c r="L121" s="241"/>
      <c r="M121" s="241"/>
      <c r="N121" s="241"/>
      <c r="O121" s="241"/>
      <c r="P121" s="241"/>
      <c r="Q121" s="241"/>
      <c r="R121" s="241"/>
      <c r="S121" s="241"/>
      <c r="T121" s="241"/>
      <c r="U121" s="241"/>
      <c r="V121" s="241"/>
      <c r="W121" s="241"/>
      <c r="X121" s="241"/>
      <c r="Y121" s="241"/>
      <c r="Z121" s="241"/>
      <c r="AA121" s="241"/>
      <c r="AB121" s="241"/>
      <c r="AC121" s="241"/>
      <c r="AD121" s="241"/>
      <c r="AE121" s="241"/>
      <c r="AF121" s="241"/>
      <c r="AG121" s="241"/>
      <c r="AH121" s="241"/>
      <c r="AI121" s="241"/>
      <c r="AJ121" s="241"/>
      <c r="AK121" s="241"/>
      <c r="AL121" s="241"/>
      <c r="AM121" s="241"/>
      <c r="AN121" s="241"/>
      <c r="AO121" s="241"/>
      <c r="AP121" s="241"/>
      <c r="AQ121" s="241"/>
      <c r="AR121" s="241"/>
      <c r="AS121" s="241"/>
      <c r="AT121" s="241"/>
      <c r="AU121" s="241"/>
      <c r="AV121" s="241"/>
      <c r="AW121" s="241"/>
      <c r="AX121" s="241"/>
      <c r="AY121" s="241"/>
      <c r="AZ121" s="241"/>
      <c r="BA121" s="241"/>
      <c r="BB121" s="241"/>
      <c r="BC121" s="241"/>
      <c r="BD121" s="241"/>
      <c r="BE121" s="241"/>
      <c r="BF121" s="241"/>
      <c r="BG121" s="241"/>
      <c r="BH121" s="241"/>
      <c r="BI121" s="241"/>
      <c r="BJ121" s="241"/>
      <c r="BK121" s="241"/>
      <c r="BL121" s="241"/>
      <c r="BM121" s="241"/>
      <c r="BN121" s="241"/>
      <c r="BO121" s="241"/>
      <c r="BP121" s="241"/>
      <c r="BQ121" s="241"/>
      <c r="BR121" s="241"/>
      <c r="BS121" s="241"/>
      <c r="BT121" s="241"/>
      <c r="BU121" s="241"/>
      <c r="BV121" s="241"/>
      <c r="BW121" s="241"/>
      <c r="BX121" s="241"/>
      <c r="BY121" s="241"/>
      <c r="BZ121" s="241"/>
      <c r="CA121" s="241"/>
      <c r="CB121" s="241"/>
      <c r="CC121" s="241"/>
      <c r="CD121" s="241"/>
      <c r="CE121" s="241"/>
      <c r="CF121" s="241"/>
      <c r="CG121" s="241"/>
      <c r="CH121" s="241"/>
      <c r="CI121" s="241"/>
      <c r="CJ121" s="241"/>
      <c r="CK121" s="241"/>
      <c r="CL121" s="241"/>
      <c r="CM121" s="241"/>
      <c r="CN121" s="241"/>
      <c r="CO121" s="241"/>
      <c r="CP121" s="241"/>
      <c r="CQ121" s="241"/>
      <c r="CR121" s="241"/>
      <c r="CS121" s="241"/>
      <c r="CT121" s="241"/>
      <c r="CU121" s="241"/>
      <c r="CV121" s="241"/>
      <c r="CW121" s="241"/>
      <c r="CX121" s="241"/>
      <c r="CY121" s="241"/>
      <c r="CZ121" s="241"/>
      <c r="DA121" s="241"/>
    </row>
    <row r="122" spans="7:105">
      <c r="G122" s="227"/>
      <c r="H122" s="241"/>
      <c r="I122" s="241"/>
      <c r="J122" s="241"/>
      <c r="K122" s="241"/>
      <c r="L122" s="241"/>
      <c r="M122" s="241"/>
      <c r="N122" s="241"/>
      <c r="O122" s="241"/>
      <c r="P122" s="241"/>
      <c r="Q122" s="241"/>
      <c r="R122" s="241"/>
      <c r="S122" s="241"/>
      <c r="T122" s="241"/>
      <c r="U122" s="241"/>
      <c r="V122" s="241"/>
      <c r="W122" s="241"/>
      <c r="X122" s="241"/>
      <c r="Y122" s="241"/>
      <c r="Z122" s="241"/>
      <c r="AA122" s="241"/>
      <c r="AB122" s="241"/>
      <c r="AC122" s="241"/>
      <c r="AD122" s="241"/>
      <c r="AE122" s="241"/>
      <c r="AF122" s="241"/>
      <c r="AG122" s="241"/>
      <c r="AH122" s="241"/>
      <c r="AI122" s="241"/>
      <c r="AJ122" s="241"/>
      <c r="AK122" s="241"/>
      <c r="AL122" s="241"/>
      <c r="AM122" s="241"/>
      <c r="AN122" s="241"/>
      <c r="AO122" s="241"/>
      <c r="AP122" s="241"/>
      <c r="AQ122" s="241"/>
      <c r="AR122" s="241"/>
      <c r="AS122" s="241"/>
      <c r="AT122" s="241"/>
      <c r="AU122" s="241"/>
      <c r="AV122" s="241"/>
      <c r="AW122" s="241"/>
      <c r="AX122" s="241"/>
      <c r="AY122" s="241"/>
      <c r="AZ122" s="241"/>
      <c r="BA122" s="241"/>
      <c r="BB122" s="241"/>
      <c r="BC122" s="241"/>
      <c r="BD122" s="241"/>
      <c r="BE122" s="241"/>
      <c r="BF122" s="241"/>
      <c r="BG122" s="241"/>
      <c r="BH122" s="241"/>
      <c r="BI122" s="241"/>
      <c r="BJ122" s="241"/>
      <c r="BK122" s="241"/>
      <c r="BL122" s="241"/>
      <c r="BM122" s="241"/>
      <c r="BN122" s="241"/>
      <c r="BO122" s="241"/>
      <c r="BP122" s="241"/>
      <c r="BQ122" s="241"/>
      <c r="BR122" s="241"/>
      <c r="BS122" s="241"/>
      <c r="BT122" s="241"/>
      <c r="BU122" s="241"/>
      <c r="BV122" s="241"/>
      <c r="BW122" s="241"/>
      <c r="BX122" s="241"/>
      <c r="BY122" s="241"/>
      <c r="BZ122" s="241"/>
      <c r="CA122" s="241"/>
      <c r="CB122" s="241"/>
      <c r="CC122" s="241"/>
      <c r="CD122" s="241"/>
      <c r="CE122" s="241"/>
      <c r="CF122" s="241"/>
      <c r="CG122" s="241"/>
      <c r="CH122" s="241"/>
      <c r="CI122" s="241"/>
      <c r="CJ122" s="241"/>
      <c r="CK122" s="241"/>
      <c r="CL122" s="241"/>
      <c r="CM122" s="241"/>
      <c r="CN122" s="241"/>
      <c r="CO122" s="241"/>
      <c r="CP122" s="241"/>
      <c r="CQ122" s="241"/>
      <c r="CR122" s="241"/>
      <c r="CS122" s="241"/>
      <c r="CT122" s="241"/>
      <c r="CU122" s="241"/>
      <c r="CV122" s="241"/>
      <c r="CW122" s="241"/>
      <c r="CX122" s="241"/>
      <c r="CY122" s="241"/>
      <c r="CZ122" s="241"/>
      <c r="DA122" s="241"/>
    </row>
    <row r="123" spans="7:105">
      <c r="G123" s="227"/>
      <c r="H123" s="241"/>
      <c r="I123" s="241"/>
      <c r="J123" s="241"/>
      <c r="K123" s="241"/>
      <c r="L123" s="241"/>
      <c r="M123" s="241"/>
      <c r="N123" s="241"/>
      <c r="O123" s="241"/>
      <c r="P123" s="241"/>
      <c r="Q123" s="241"/>
      <c r="R123" s="241"/>
      <c r="S123" s="241"/>
      <c r="T123" s="241"/>
      <c r="U123" s="241"/>
      <c r="V123" s="241"/>
      <c r="W123" s="241"/>
      <c r="X123" s="241"/>
      <c r="Y123" s="241"/>
      <c r="Z123" s="241"/>
      <c r="AA123" s="241"/>
      <c r="AB123" s="241"/>
      <c r="AC123" s="241"/>
      <c r="AD123" s="241"/>
      <c r="AE123" s="241"/>
      <c r="AF123" s="241"/>
      <c r="AG123" s="241"/>
      <c r="AH123" s="241"/>
      <c r="AI123" s="241"/>
      <c r="AJ123" s="241"/>
      <c r="AK123" s="241"/>
      <c r="AL123" s="241"/>
      <c r="AM123" s="241"/>
      <c r="AN123" s="241"/>
      <c r="AO123" s="241"/>
      <c r="AP123" s="241"/>
      <c r="AQ123" s="241"/>
      <c r="AR123" s="241"/>
      <c r="AS123" s="241"/>
      <c r="AT123" s="241"/>
      <c r="AU123" s="241"/>
      <c r="AV123" s="241"/>
      <c r="AW123" s="241"/>
      <c r="AX123" s="241"/>
      <c r="AY123" s="241"/>
      <c r="AZ123" s="241"/>
      <c r="BA123" s="241"/>
      <c r="BB123" s="241"/>
      <c r="BC123" s="241"/>
      <c r="BD123" s="241"/>
      <c r="BE123" s="241"/>
      <c r="BF123" s="241"/>
      <c r="BG123" s="241"/>
      <c r="BH123" s="241"/>
      <c r="BI123" s="241"/>
      <c r="BJ123" s="241"/>
      <c r="BK123" s="241"/>
      <c r="BL123" s="241"/>
      <c r="BM123" s="241"/>
      <c r="BN123" s="241"/>
      <c r="BO123" s="241"/>
      <c r="BP123" s="241"/>
      <c r="BQ123" s="241"/>
      <c r="BR123" s="241"/>
      <c r="BS123" s="241"/>
      <c r="BT123" s="241"/>
      <c r="BU123" s="241"/>
      <c r="BV123" s="241"/>
      <c r="BW123" s="241"/>
      <c r="BX123" s="241"/>
      <c r="BY123" s="241"/>
      <c r="BZ123" s="241"/>
      <c r="CA123" s="241"/>
      <c r="CB123" s="241"/>
      <c r="CC123" s="241"/>
      <c r="CD123" s="241"/>
      <c r="CE123" s="241"/>
      <c r="CF123" s="241"/>
      <c r="CG123" s="241"/>
      <c r="CH123" s="241"/>
      <c r="CI123" s="241"/>
      <c r="CJ123" s="241"/>
      <c r="CK123" s="241"/>
      <c r="CL123" s="241"/>
      <c r="CM123" s="241"/>
      <c r="CN123" s="241"/>
      <c r="CO123" s="241"/>
      <c r="CP123" s="241"/>
      <c r="CQ123" s="241"/>
      <c r="CR123" s="241"/>
      <c r="CS123" s="241"/>
      <c r="CT123" s="241"/>
      <c r="CU123" s="241"/>
      <c r="CV123" s="241"/>
      <c r="CW123" s="241"/>
      <c r="CX123" s="241"/>
      <c r="CY123" s="241"/>
      <c r="CZ123" s="241"/>
      <c r="DA123" s="241"/>
    </row>
    <row r="124" spans="7:105">
      <c r="G124" s="227"/>
      <c r="H124" s="241"/>
      <c r="I124" s="241"/>
      <c r="J124" s="241"/>
      <c r="K124" s="241"/>
      <c r="L124" s="241"/>
      <c r="M124" s="241"/>
      <c r="N124" s="241"/>
      <c r="O124" s="241"/>
      <c r="P124" s="241"/>
      <c r="Q124" s="241"/>
      <c r="R124" s="241"/>
      <c r="S124" s="241"/>
      <c r="T124" s="241"/>
      <c r="U124" s="241"/>
      <c r="V124" s="241"/>
      <c r="W124" s="241"/>
      <c r="X124" s="241"/>
      <c r="Y124" s="241"/>
      <c r="Z124" s="241"/>
      <c r="AA124" s="241"/>
      <c r="AB124" s="241"/>
      <c r="AC124" s="241"/>
      <c r="AD124" s="241"/>
      <c r="AE124" s="241"/>
      <c r="AF124" s="241"/>
      <c r="AG124" s="241"/>
      <c r="AH124" s="241"/>
      <c r="AI124" s="241"/>
      <c r="AJ124" s="241"/>
      <c r="AK124" s="241"/>
      <c r="AL124" s="241"/>
      <c r="AM124" s="241"/>
      <c r="AN124" s="241"/>
      <c r="AO124" s="241"/>
      <c r="AP124" s="241"/>
      <c r="AQ124" s="241"/>
      <c r="AR124" s="241"/>
      <c r="AS124" s="241"/>
      <c r="AT124" s="241"/>
      <c r="AU124" s="241"/>
      <c r="AV124" s="241"/>
      <c r="AW124" s="241"/>
      <c r="AX124" s="241"/>
      <c r="AY124" s="241"/>
      <c r="AZ124" s="241"/>
      <c r="BA124" s="241"/>
      <c r="BB124" s="241"/>
      <c r="BC124" s="241"/>
      <c r="BD124" s="241"/>
      <c r="BE124" s="241"/>
      <c r="BF124" s="241"/>
      <c r="BG124" s="241"/>
      <c r="BH124" s="241"/>
      <c r="BI124" s="241"/>
      <c r="BJ124" s="241"/>
      <c r="BK124" s="241"/>
      <c r="BL124" s="241"/>
      <c r="BM124" s="241"/>
      <c r="BN124" s="241"/>
      <c r="BO124" s="241"/>
      <c r="BP124" s="241"/>
      <c r="BQ124" s="241"/>
      <c r="BR124" s="241"/>
      <c r="BS124" s="241"/>
      <c r="BT124" s="241"/>
      <c r="BU124" s="241"/>
      <c r="BV124" s="241"/>
      <c r="BW124" s="241"/>
      <c r="BX124" s="241"/>
      <c r="BY124" s="241"/>
      <c r="BZ124" s="241"/>
      <c r="CA124" s="241"/>
      <c r="CB124" s="241"/>
      <c r="CC124" s="241"/>
      <c r="CD124" s="241"/>
      <c r="CE124" s="241"/>
      <c r="CF124" s="241"/>
      <c r="CG124" s="241"/>
      <c r="CH124" s="241"/>
      <c r="CI124" s="241"/>
      <c r="CJ124" s="241"/>
      <c r="CK124" s="241"/>
      <c r="CL124" s="241"/>
      <c r="CM124" s="241"/>
      <c r="CN124" s="241"/>
      <c r="CO124" s="241"/>
      <c r="CP124" s="241"/>
      <c r="CQ124" s="241"/>
      <c r="CR124" s="241"/>
      <c r="CS124" s="241"/>
      <c r="CT124" s="241"/>
      <c r="CU124" s="241"/>
      <c r="CV124" s="241"/>
      <c r="CW124" s="241"/>
      <c r="CX124" s="241"/>
      <c r="CY124" s="241"/>
      <c r="CZ124" s="241"/>
      <c r="DA124" s="241"/>
    </row>
    <row r="125" spans="7:105">
      <c r="G125" s="227"/>
      <c r="H125" s="241"/>
      <c r="I125" s="241"/>
      <c r="J125" s="241"/>
      <c r="K125" s="241"/>
      <c r="L125" s="241"/>
      <c r="M125" s="241"/>
      <c r="N125" s="241"/>
      <c r="O125" s="241"/>
      <c r="P125" s="241"/>
      <c r="Q125" s="241"/>
      <c r="R125" s="241"/>
      <c r="S125" s="241"/>
      <c r="T125" s="241"/>
      <c r="U125" s="241"/>
      <c r="V125" s="241"/>
      <c r="W125" s="241"/>
      <c r="X125" s="241"/>
      <c r="Y125" s="241"/>
      <c r="Z125" s="241"/>
      <c r="AA125" s="241"/>
      <c r="AB125" s="241"/>
      <c r="AC125" s="241"/>
      <c r="AD125" s="241"/>
      <c r="AE125" s="241"/>
      <c r="AF125" s="241"/>
      <c r="AG125" s="241"/>
      <c r="AH125" s="241"/>
      <c r="AI125" s="241"/>
      <c r="AJ125" s="241"/>
      <c r="AK125" s="241"/>
      <c r="AL125" s="241"/>
      <c r="AM125" s="241"/>
      <c r="AN125" s="241"/>
      <c r="AO125" s="241"/>
      <c r="AP125" s="241"/>
      <c r="AQ125" s="241"/>
      <c r="AR125" s="241"/>
      <c r="AS125" s="241"/>
      <c r="AT125" s="241"/>
      <c r="AU125" s="241"/>
      <c r="AV125" s="241"/>
      <c r="AW125" s="241"/>
      <c r="AX125" s="241"/>
      <c r="AY125" s="241"/>
      <c r="AZ125" s="241"/>
      <c r="BA125" s="241"/>
      <c r="BB125" s="241"/>
      <c r="BC125" s="241"/>
      <c r="BD125" s="241"/>
      <c r="BE125" s="241"/>
      <c r="BF125" s="241"/>
      <c r="BG125" s="241"/>
      <c r="BH125" s="241"/>
      <c r="BI125" s="241"/>
      <c r="BJ125" s="241"/>
      <c r="BK125" s="241"/>
      <c r="BL125" s="241"/>
      <c r="BM125" s="241"/>
      <c r="BN125" s="241"/>
      <c r="BO125" s="241"/>
      <c r="BP125" s="241"/>
      <c r="BQ125" s="241"/>
      <c r="BR125" s="241"/>
      <c r="BS125" s="241"/>
      <c r="BT125" s="241"/>
      <c r="BU125" s="241"/>
      <c r="BV125" s="241"/>
      <c r="BW125" s="241"/>
      <c r="BX125" s="241"/>
      <c r="BY125" s="241"/>
      <c r="BZ125" s="241"/>
      <c r="CA125" s="241"/>
      <c r="CB125" s="241"/>
      <c r="CC125" s="241"/>
      <c r="CD125" s="241"/>
      <c r="CE125" s="241"/>
      <c r="CF125" s="241"/>
      <c r="CG125" s="241"/>
      <c r="CH125" s="241"/>
      <c r="CI125" s="241"/>
      <c r="CJ125" s="241"/>
      <c r="CK125" s="241"/>
      <c r="CL125" s="241"/>
      <c r="CM125" s="241"/>
      <c r="CN125" s="241"/>
      <c r="CO125" s="241"/>
      <c r="CP125" s="241"/>
      <c r="CQ125" s="241"/>
      <c r="CR125" s="241"/>
      <c r="CS125" s="241"/>
      <c r="CT125" s="241"/>
      <c r="CU125" s="241"/>
      <c r="CV125" s="241"/>
      <c r="CW125" s="241"/>
      <c r="CX125" s="241"/>
      <c r="CY125" s="241"/>
      <c r="CZ125" s="241"/>
      <c r="DA125" s="241"/>
    </row>
    <row r="126" spans="7:105">
      <c r="G126" s="227"/>
      <c r="H126" s="241"/>
      <c r="I126" s="241"/>
      <c r="J126" s="241"/>
      <c r="K126" s="241"/>
      <c r="L126" s="241"/>
      <c r="M126" s="241"/>
      <c r="N126" s="241"/>
      <c r="O126" s="241"/>
      <c r="P126" s="241"/>
      <c r="Q126" s="241"/>
      <c r="R126" s="241"/>
      <c r="S126" s="241"/>
      <c r="T126" s="241"/>
      <c r="U126" s="241"/>
      <c r="V126" s="241"/>
      <c r="W126" s="241"/>
      <c r="X126" s="241"/>
      <c r="Y126" s="241"/>
      <c r="Z126" s="241"/>
      <c r="AA126" s="241"/>
      <c r="AB126" s="241"/>
      <c r="AC126" s="241"/>
      <c r="AD126" s="241"/>
      <c r="AE126" s="241"/>
      <c r="AF126" s="241"/>
      <c r="AG126" s="241"/>
      <c r="AH126" s="241"/>
      <c r="AI126" s="241"/>
      <c r="AJ126" s="241"/>
      <c r="AK126" s="241"/>
      <c r="AL126" s="241"/>
      <c r="AM126" s="241"/>
      <c r="AN126" s="241"/>
      <c r="AO126" s="241"/>
      <c r="AP126" s="241"/>
      <c r="AQ126" s="241"/>
      <c r="AR126" s="241"/>
      <c r="AS126" s="241"/>
      <c r="AT126" s="241"/>
      <c r="AU126" s="241"/>
      <c r="AV126" s="241"/>
      <c r="AW126" s="241"/>
      <c r="AX126" s="241"/>
      <c r="AY126" s="241"/>
      <c r="AZ126" s="241"/>
      <c r="BA126" s="241"/>
      <c r="BB126" s="241"/>
      <c r="BC126" s="241"/>
      <c r="BD126" s="241"/>
      <c r="BE126" s="241"/>
      <c r="BF126" s="241"/>
      <c r="BG126" s="241"/>
      <c r="BH126" s="241"/>
      <c r="BI126" s="241"/>
      <c r="BJ126" s="241"/>
      <c r="BK126" s="241"/>
      <c r="BL126" s="241"/>
      <c r="BM126" s="241"/>
      <c r="BN126" s="241"/>
      <c r="BO126" s="241"/>
      <c r="BP126" s="241"/>
      <c r="BQ126" s="241"/>
      <c r="BR126" s="241"/>
      <c r="BS126" s="241"/>
      <c r="BT126" s="241"/>
      <c r="BU126" s="241"/>
      <c r="BV126" s="241"/>
      <c r="BW126" s="241"/>
      <c r="BX126" s="241"/>
      <c r="BY126" s="241"/>
      <c r="BZ126" s="241"/>
      <c r="CA126" s="241"/>
      <c r="CB126" s="241"/>
      <c r="CC126" s="241"/>
      <c r="CD126" s="241"/>
      <c r="CE126" s="241"/>
      <c r="CF126" s="241"/>
      <c r="CG126" s="241"/>
      <c r="CH126" s="241"/>
      <c r="CI126" s="241"/>
      <c r="CJ126" s="241"/>
      <c r="CK126" s="241"/>
      <c r="CL126" s="241"/>
      <c r="CM126" s="241"/>
      <c r="CN126" s="241"/>
      <c r="CO126" s="241"/>
      <c r="CP126" s="241"/>
      <c r="CQ126" s="241"/>
      <c r="CR126" s="241"/>
      <c r="CS126" s="241"/>
      <c r="CT126" s="241"/>
      <c r="CU126" s="241"/>
      <c r="CV126" s="241"/>
      <c r="CW126" s="241"/>
      <c r="CX126" s="241"/>
      <c r="CY126" s="241"/>
      <c r="CZ126" s="241"/>
      <c r="DA126" s="241"/>
    </row>
    <row r="127" spans="7:105">
      <c r="G127" s="227"/>
      <c r="H127" s="241"/>
      <c r="I127" s="241"/>
      <c r="J127" s="241"/>
      <c r="K127" s="241"/>
      <c r="L127" s="241"/>
      <c r="M127" s="241"/>
      <c r="N127" s="241"/>
      <c r="O127" s="241"/>
      <c r="P127" s="241"/>
      <c r="Q127" s="241"/>
      <c r="R127" s="241"/>
      <c r="S127" s="241"/>
      <c r="T127" s="241"/>
      <c r="U127" s="241"/>
      <c r="V127" s="241"/>
      <c r="W127" s="241"/>
      <c r="X127" s="241"/>
      <c r="Y127" s="241"/>
      <c r="Z127" s="241"/>
      <c r="AA127" s="241"/>
      <c r="AB127" s="241"/>
      <c r="AC127" s="241"/>
      <c r="AD127" s="241"/>
      <c r="AE127" s="241"/>
      <c r="AF127" s="241"/>
      <c r="AG127" s="241"/>
      <c r="AH127" s="241"/>
      <c r="AI127" s="241"/>
      <c r="AJ127" s="241"/>
      <c r="AK127" s="241"/>
      <c r="AL127" s="241"/>
      <c r="AM127" s="241"/>
      <c r="AN127" s="241"/>
      <c r="AO127" s="241"/>
      <c r="AP127" s="241"/>
      <c r="AQ127" s="241"/>
      <c r="AR127" s="241"/>
      <c r="AS127" s="241"/>
      <c r="AT127" s="241"/>
      <c r="AU127" s="241"/>
      <c r="AV127" s="241"/>
      <c r="AW127" s="241"/>
      <c r="AX127" s="241"/>
      <c r="AY127" s="241"/>
      <c r="AZ127" s="241"/>
      <c r="BA127" s="241"/>
      <c r="BB127" s="241"/>
      <c r="BC127" s="241"/>
      <c r="BD127" s="241"/>
      <c r="BE127" s="241"/>
      <c r="BF127" s="241"/>
      <c r="BG127" s="241"/>
      <c r="BH127" s="241"/>
      <c r="BI127" s="241"/>
      <c r="BJ127" s="241"/>
      <c r="BK127" s="241"/>
      <c r="BL127" s="241"/>
      <c r="BM127" s="241"/>
      <c r="BN127" s="241"/>
      <c r="BO127" s="241"/>
      <c r="BP127" s="241"/>
      <c r="BQ127" s="241"/>
      <c r="BR127" s="241"/>
      <c r="BS127" s="241"/>
      <c r="BT127" s="241"/>
      <c r="BU127" s="241"/>
      <c r="BV127" s="241"/>
      <c r="BW127" s="241"/>
      <c r="BX127" s="241"/>
      <c r="BY127" s="241"/>
      <c r="BZ127" s="241"/>
      <c r="CA127" s="241"/>
      <c r="CB127" s="241"/>
      <c r="CC127" s="241"/>
      <c r="CD127" s="241"/>
      <c r="CE127" s="241"/>
      <c r="CF127" s="241"/>
      <c r="CG127" s="241"/>
      <c r="CH127" s="241"/>
      <c r="CI127" s="241"/>
      <c r="CJ127" s="241"/>
      <c r="CK127" s="241"/>
      <c r="CL127" s="241"/>
      <c r="CM127" s="241"/>
      <c r="CN127" s="241"/>
      <c r="CO127" s="241"/>
      <c r="CP127" s="241"/>
      <c r="CQ127" s="241"/>
      <c r="CR127" s="241"/>
      <c r="CS127" s="241"/>
      <c r="CT127" s="241"/>
      <c r="CU127" s="241"/>
      <c r="CV127" s="241"/>
      <c r="CW127" s="241"/>
      <c r="CX127" s="241"/>
      <c r="CY127" s="241"/>
      <c r="CZ127" s="241"/>
      <c r="DA127" s="241"/>
    </row>
    <row r="128" spans="7:105">
      <c r="G128" s="227"/>
      <c r="H128" s="241"/>
      <c r="I128" s="241"/>
      <c r="J128" s="241"/>
      <c r="K128" s="241"/>
      <c r="L128" s="241"/>
      <c r="M128" s="241"/>
      <c r="N128" s="241"/>
      <c r="O128" s="241"/>
      <c r="P128" s="241"/>
      <c r="Q128" s="241"/>
      <c r="R128" s="241"/>
      <c r="S128" s="241"/>
      <c r="T128" s="241"/>
      <c r="U128" s="241"/>
      <c r="V128" s="241"/>
      <c r="W128" s="241"/>
      <c r="X128" s="241"/>
      <c r="Y128" s="241"/>
      <c r="Z128" s="241"/>
      <c r="AA128" s="241"/>
      <c r="AB128" s="241"/>
      <c r="AC128" s="241"/>
      <c r="AD128" s="241"/>
      <c r="AE128" s="241"/>
      <c r="AF128" s="241"/>
      <c r="AG128" s="241"/>
      <c r="AH128" s="241"/>
      <c r="AI128" s="241"/>
      <c r="AJ128" s="241"/>
      <c r="AK128" s="241"/>
      <c r="AL128" s="241"/>
      <c r="AM128" s="241"/>
      <c r="AN128" s="241"/>
      <c r="AO128" s="241"/>
      <c r="AP128" s="241"/>
      <c r="AQ128" s="241"/>
      <c r="AR128" s="241"/>
      <c r="AS128" s="241"/>
      <c r="AT128" s="241"/>
      <c r="AU128" s="241"/>
      <c r="AV128" s="241"/>
      <c r="AW128" s="241"/>
      <c r="AX128" s="241"/>
      <c r="AY128" s="241"/>
      <c r="AZ128" s="241"/>
      <c r="BA128" s="241"/>
      <c r="BB128" s="241"/>
      <c r="BC128" s="241"/>
      <c r="BD128" s="241"/>
      <c r="BE128" s="241"/>
      <c r="BF128" s="241"/>
      <c r="BG128" s="241"/>
      <c r="BH128" s="241"/>
      <c r="BI128" s="241"/>
      <c r="BJ128" s="241"/>
      <c r="BK128" s="241"/>
      <c r="BL128" s="241"/>
      <c r="BM128" s="241"/>
      <c r="BN128" s="241"/>
      <c r="BO128" s="241"/>
      <c r="BP128" s="241"/>
      <c r="BQ128" s="241"/>
      <c r="BR128" s="241"/>
      <c r="BS128" s="241"/>
      <c r="BT128" s="241"/>
      <c r="BU128" s="241"/>
      <c r="BV128" s="241"/>
      <c r="BW128" s="241"/>
      <c r="BX128" s="241"/>
      <c r="BY128" s="241"/>
      <c r="BZ128" s="241"/>
      <c r="CA128" s="241"/>
      <c r="CB128" s="241"/>
      <c r="CC128" s="241"/>
      <c r="CD128" s="241"/>
      <c r="CE128" s="241"/>
      <c r="CF128" s="241"/>
      <c r="CG128" s="241"/>
      <c r="CH128" s="241"/>
      <c r="CI128" s="241"/>
      <c r="CJ128" s="241"/>
      <c r="CK128" s="241"/>
      <c r="CL128" s="241"/>
      <c r="CM128" s="241"/>
      <c r="CN128" s="241"/>
      <c r="CO128" s="241"/>
      <c r="CP128" s="241"/>
      <c r="CQ128" s="241"/>
      <c r="CR128" s="241"/>
      <c r="CS128" s="241"/>
      <c r="CT128" s="241"/>
      <c r="CU128" s="241"/>
      <c r="CV128" s="241"/>
      <c r="CW128" s="241"/>
      <c r="CX128" s="241"/>
      <c r="CY128" s="241"/>
      <c r="CZ128" s="241"/>
      <c r="DA128" s="241"/>
    </row>
    <row r="129" spans="7:105">
      <c r="G129" s="227"/>
      <c r="H129" s="241"/>
      <c r="I129" s="241"/>
      <c r="J129" s="241"/>
      <c r="K129" s="241"/>
      <c r="L129" s="241"/>
      <c r="M129" s="241"/>
      <c r="N129" s="241"/>
      <c r="O129" s="241"/>
      <c r="P129" s="241"/>
      <c r="Q129" s="241"/>
      <c r="R129" s="241"/>
      <c r="S129" s="241"/>
      <c r="T129" s="241"/>
      <c r="U129" s="241"/>
      <c r="V129" s="241"/>
      <c r="W129" s="241"/>
      <c r="X129" s="241"/>
      <c r="Y129" s="241"/>
      <c r="Z129" s="241"/>
      <c r="AA129" s="241"/>
      <c r="AB129" s="241"/>
      <c r="AC129" s="241"/>
      <c r="AD129" s="241"/>
      <c r="AE129" s="241"/>
      <c r="AF129" s="241"/>
      <c r="AG129" s="241"/>
      <c r="AH129" s="241"/>
      <c r="AI129" s="241"/>
      <c r="AJ129" s="241"/>
      <c r="AK129" s="241"/>
      <c r="AL129" s="241"/>
      <c r="AM129" s="241"/>
      <c r="AN129" s="241"/>
      <c r="AO129" s="241"/>
      <c r="AP129" s="241"/>
      <c r="AQ129" s="241"/>
      <c r="AR129" s="241"/>
      <c r="AS129" s="241"/>
      <c r="AT129" s="241"/>
      <c r="AU129" s="241"/>
      <c r="AV129" s="241"/>
      <c r="AW129" s="241"/>
      <c r="AX129" s="241"/>
      <c r="AY129" s="241"/>
      <c r="AZ129" s="241"/>
      <c r="BA129" s="241"/>
      <c r="BB129" s="241"/>
      <c r="BC129" s="241"/>
      <c r="BD129" s="241"/>
      <c r="BE129" s="241"/>
      <c r="BF129" s="241"/>
      <c r="BG129" s="241"/>
      <c r="BH129" s="241"/>
      <c r="BI129" s="241"/>
      <c r="BJ129" s="241"/>
      <c r="BK129" s="241"/>
      <c r="BL129" s="241"/>
      <c r="BM129" s="241"/>
      <c r="BN129" s="241"/>
      <c r="BO129" s="241"/>
      <c r="BP129" s="241"/>
      <c r="BQ129" s="241"/>
      <c r="BR129" s="241"/>
      <c r="BS129" s="241"/>
      <c r="BT129" s="241"/>
      <c r="BU129" s="241"/>
      <c r="BV129" s="241"/>
      <c r="BW129" s="241"/>
      <c r="BX129" s="241"/>
      <c r="BY129" s="241"/>
      <c r="BZ129" s="241"/>
      <c r="CA129" s="241"/>
      <c r="CB129" s="241"/>
      <c r="CC129" s="241"/>
      <c r="CD129" s="241"/>
      <c r="CE129" s="241"/>
      <c r="CF129" s="241"/>
      <c r="CG129" s="241"/>
      <c r="CH129" s="241"/>
      <c r="CI129" s="241"/>
      <c r="CJ129" s="241"/>
      <c r="CK129" s="241"/>
      <c r="CL129" s="241"/>
      <c r="CM129" s="241"/>
      <c r="CN129" s="241"/>
      <c r="CO129" s="241"/>
      <c r="CP129" s="241"/>
      <c r="CQ129" s="241"/>
      <c r="CR129" s="241"/>
      <c r="CS129" s="241"/>
      <c r="CT129" s="241"/>
      <c r="CU129" s="241"/>
      <c r="CV129" s="241"/>
      <c r="CW129" s="241"/>
      <c r="CX129" s="241"/>
      <c r="CY129" s="241"/>
      <c r="CZ129" s="241"/>
      <c r="DA129" s="241"/>
    </row>
    <row r="130" spans="7:105">
      <c r="G130" s="227"/>
      <c r="H130" s="241"/>
      <c r="I130" s="241"/>
      <c r="J130" s="241"/>
      <c r="K130" s="241"/>
      <c r="L130" s="241"/>
      <c r="M130" s="241"/>
      <c r="N130" s="241"/>
      <c r="O130" s="241"/>
      <c r="P130" s="241"/>
      <c r="Q130" s="241"/>
      <c r="R130" s="241"/>
      <c r="S130" s="241"/>
      <c r="T130" s="241"/>
      <c r="U130" s="241"/>
      <c r="V130" s="241"/>
      <c r="W130" s="241"/>
      <c r="X130" s="241"/>
      <c r="Y130" s="241"/>
      <c r="Z130" s="241"/>
      <c r="AA130" s="241"/>
      <c r="AB130" s="241"/>
      <c r="AC130" s="241"/>
      <c r="AD130" s="241"/>
      <c r="AE130" s="241"/>
      <c r="AF130" s="241"/>
      <c r="AG130" s="241"/>
      <c r="AH130" s="241"/>
      <c r="AI130" s="241"/>
      <c r="AJ130" s="241"/>
      <c r="AK130" s="241"/>
      <c r="AL130" s="241"/>
      <c r="AM130" s="241"/>
      <c r="AN130" s="241"/>
      <c r="AO130" s="241"/>
      <c r="AP130" s="241"/>
      <c r="AQ130" s="241"/>
      <c r="AR130" s="241"/>
      <c r="AS130" s="241"/>
      <c r="AT130" s="241"/>
      <c r="AU130" s="241"/>
      <c r="AV130" s="241"/>
      <c r="AW130" s="241"/>
      <c r="AX130" s="241"/>
      <c r="AY130" s="241"/>
      <c r="AZ130" s="241"/>
      <c r="BA130" s="241"/>
      <c r="BB130" s="241"/>
      <c r="BC130" s="241"/>
      <c r="BD130" s="241"/>
      <c r="BE130" s="241"/>
      <c r="BF130" s="241"/>
      <c r="BG130" s="241"/>
      <c r="BH130" s="241"/>
      <c r="BI130" s="241"/>
      <c r="BJ130" s="241"/>
      <c r="BK130" s="241"/>
      <c r="BL130" s="241"/>
      <c r="BM130" s="241"/>
      <c r="BN130" s="241"/>
      <c r="BO130" s="241"/>
      <c r="BP130" s="241"/>
      <c r="BQ130" s="241"/>
      <c r="BR130" s="241"/>
      <c r="BS130" s="241"/>
      <c r="BT130" s="241"/>
      <c r="BU130" s="241"/>
      <c r="BV130" s="241"/>
      <c r="BW130" s="241"/>
      <c r="BX130" s="241"/>
      <c r="BY130" s="241"/>
      <c r="BZ130" s="241"/>
      <c r="CA130" s="241"/>
      <c r="CB130" s="241"/>
      <c r="CC130" s="241"/>
      <c r="CD130" s="241"/>
      <c r="CE130" s="241"/>
      <c r="CF130" s="241"/>
      <c r="CG130" s="241"/>
      <c r="CH130" s="241"/>
      <c r="CI130" s="241"/>
      <c r="CJ130" s="241"/>
      <c r="CK130" s="241"/>
      <c r="CL130" s="241"/>
      <c r="CM130" s="241"/>
      <c r="CN130" s="241"/>
      <c r="CO130" s="241"/>
      <c r="CP130" s="241"/>
      <c r="CQ130" s="241"/>
      <c r="CR130" s="241"/>
      <c r="CS130" s="241"/>
      <c r="CT130" s="241"/>
      <c r="CU130" s="241"/>
      <c r="CV130" s="241"/>
      <c r="CW130" s="241"/>
      <c r="CX130" s="241"/>
      <c r="CY130" s="241"/>
      <c r="CZ130" s="241"/>
      <c r="DA130" s="241"/>
    </row>
    <row r="131" spans="7:105">
      <c r="G131" s="227"/>
      <c r="H131" s="241"/>
      <c r="I131" s="241"/>
      <c r="J131" s="241"/>
      <c r="K131" s="241"/>
      <c r="L131" s="241"/>
      <c r="M131" s="241"/>
      <c r="N131" s="241"/>
      <c r="O131" s="241"/>
      <c r="P131" s="241"/>
      <c r="Q131" s="241"/>
      <c r="R131" s="241"/>
      <c r="S131" s="241"/>
      <c r="T131" s="241"/>
      <c r="U131" s="241"/>
      <c r="V131" s="241"/>
      <c r="W131" s="241"/>
      <c r="X131" s="241"/>
      <c r="Y131" s="241"/>
      <c r="Z131" s="241"/>
      <c r="AA131" s="241"/>
      <c r="AB131" s="241"/>
      <c r="AC131" s="241"/>
      <c r="AD131" s="241"/>
      <c r="AE131" s="241"/>
      <c r="AF131" s="241"/>
      <c r="AG131" s="241"/>
      <c r="AH131" s="241"/>
      <c r="AI131" s="241"/>
      <c r="AJ131" s="241"/>
      <c r="AK131" s="241"/>
      <c r="AL131" s="241"/>
      <c r="AM131" s="241"/>
      <c r="AN131" s="241"/>
      <c r="AO131" s="241"/>
      <c r="AP131" s="241"/>
      <c r="AQ131" s="241"/>
      <c r="AR131" s="241"/>
      <c r="AS131" s="241"/>
      <c r="AT131" s="241"/>
      <c r="AU131" s="241"/>
      <c r="AV131" s="241"/>
      <c r="AW131" s="241"/>
      <c r="AX131" s="241"/>
      <c r="AY131" s="241"/>
      <c r="AZ131" s="241"/>
      <c r="BA131" s="241"/>
      <c r="BB131" s="241"/>
      <c r="BC131" s="241"/>
      <c r="BD131" s="241"/>
      <c r="BE131" s="241"/>
      <c r="BF131" s="241"/>
      <c r="BG131" s="241"/>
      <c r="BH131" s="241"/>
      <c r="BI131" s="241"/>
      <c r="BJ131" s="241"/>
      <c r="BK131" s="241"/>
      <c r="BL131" s="241"/>
      <c r="BM131" s="241"/>
      <c r="BN131" s="241"/>
      <c r="BO131" s="241"/>
      <c r="BP131" s="241"/>
      <c r="BQ131" s="241"/>
      <c r="BR131" s="241"/>
      <c r="BS131" s="241"/>
      <c r="BT131" s="241"/>
      <c r="BU131" s="241"/>
      <c r="BV131" s="241"/>
      <c r="BW131" s="241"/>
      <c r="BX131" s="241"/>
      <c r="BY131" s="241"/>
      <c r="BZ131" s="241"/>
      <c r="CA131" s="241"/>
      <c r="CB131" s="241"/>
      <c r="CC131" s="241"/>
      <c r="CD131" s="241"/>
      <c r="CE131" s="241"/>
      <c r="CF131" s="241"/>
      <c r="CG131" s="241"/>
      <c r="CH131" s="241"/>
      <c r="CI131" s="241"/>
      <c r="CJ131" s="241"/>
      <c r="CK131" s="241"/>
      <c r="CL131" s="241"/>
      <c r="CM131" s="241"/>
      <c r="CN131" s="241"/>
      <c r="CO131" s="241"/>
      <c r="CP131" s="241"/>
      <c r="CQ131" s="241"/>
      <c r="CR131" s="241"/>
      <c r="CS131" s="241"/>
      <c r="CT131" s="241"/>
      <c r="CU131" s="241"/>
      <c r="CV131" s="241"/>
      <c r="CW131" s="241"/>
      <c r="CX131" s="241"/>
      <c r="CY131" s="241"/>
      <c r="CZ131" s="241"/>
      <c r="DA131" s="241"/>
    </row>
    <row r="132" spans="7:105">
      <c r="G132" s="227"/>
      <c r="H132" s="241"/>
      <c r="I132" s="241"/>
      <c r="J132" s="241"/>
      <c r="K132" s="241"/>
      <c r="L132" s="241"/>
      <c r="M132" s="241"/>
      <c r="N132" s="241"/>
      <c r="O132" s="241"/>
      <c r="P132" s="241"/>
      <c r="Q132" s="241"/>
      <c r="R132" s="241"/>
      <c r="S132" s="241"/>
      <c r="T132" s="241"/>
      <c r="U132" s="241"/>
      <c r="V132" s="241"/>
      <c r="W132" s="241"/>
      <c r="X132" s="241"/>
      <c r="Y132" s="241"/>
      <c r="Z132" s="241"/>
      <c r="AA132" s="241"/>
      <c r="AB132" s="241"/>
      <c r="AC132" s="241"/>
      <c r="AD132" s="241"/>
      <c r="AE132" s="241"/>
      <c r="AF132" s="241"/>
      <c r="AG132" s="241"/>
      <c r="AH132" s="241"/>
      <c r="AI132" s="241"/>
      <c r="AJ132" s="241"/>
      <c r="AK132" s="241"/>
      <c r="AL132" s="241"/>
      <c r="AM132" s="241"/>
      <c r="AN132" s="241"/>
      <c r="AO132" s="241"/>
      <c r="AP132" s="241"/>
      <c r="AQ132" s="241"/>
      <c r="AR132" s="241"/>
      <c r="AS132" s="241"/>
      <c r="AT132" s="241"/>
      <c r="AU132" s="241"/>
      <c r="AV132" s="241"/>
      <c r="AW132" s="241"/>
      <c r="AX132" s="241"/>
      <c r="AY132" s="241"/>
      <c r="AZ132" s="241"/>
      <c r="BA132" s="241"/>
      <c r="BB132" s="241"/>
      <c r="BC132" s="241"/>
      <c r="BD132" s="241"/>
      <c r="BE132" s="241"/>
      <c r="BF132" s="241"/>
      <c r="BG132" s="241"/>
      <c r="BH132" s="241"/>
      <c r="BI132" s="241"/>
      <c r="BJ132" s="241"/>
      <c r="BK132" s="241"/>
      <c r="BL132" s="241"/>
      <c r="BM132" s="241"/>
      <c r="BN132" s="241"/>
      <c r="BO132" s="241"/>
      <c r="BP132" s="241"/>
      <c r="BQ132" s="241"/>
      <c r="BR132" s="241"/>
      <c r="BS132" s="241"/>
      <c r="BT132" s="241"/>
      <c r="BU132" s="241"/>
      <c r="BV132" s="241"/>
      <c r="BW132" s="241"/>
      <c r="BX132" s="241"/>
      <c r="BY132" s="241"/>
      <c r="BZ132" s="241"/>
      <c r="CA132" s="241"/>
      <c r="CB132" s="241"/>
      <c r="CC132" s="241"/>
      <c r="CD132" s="241"/>
      <c r="CE132" s="241"/>
      <c r="CF132" s="241"/>
      <c r="CG132" s="241"/>
      <c r="CH132" s="241"/>
      <c r="CI132" s="241"/>
      <c r="CJ132" s="241"/>
      <c r="CK132" s="241"/>
      <c r="CL132" s="241"/>
      <c r="CM132" s="241"/>
      <c r="CN132" s="241"/>
      <c r="CO132" s="241"/>
      <c r="CP132" s="241"/>
      <c r="CQ132" s="241"/>
      <c r="CR132" s="241"/>
      <c r="CS132" s="241"/>
      <c r="CT132" s="241"/>
      <c r="CU132" s="241"/>
      <c r="CV132" s="241"/>
      <c r="CW132" s="241"/>
      <c r="CX132" s="241"/>
      <c r="CY132" s="241"/>
      <c r="CZ132" s="241"/>
      <c r="DA132" s="241"/>
    </row>
    <row r="133" spans="7:105">
      <c r="G133" s="227"/>
      <c r="H133" s="241"/>
      <c r="I133" s="241"/>
      <c r="J133" s="241"/>
      <c r="K133" s="241"/>
      <c r="L133" s="241"/>
      <c r="M133" s="241"/>
      <c r="N133" s="241"/>
      <c r="O133" s="241"/>
      <c r="P133" s="241"/>
      <c r="Q133" s="241"/>
      <c r="R133" s="241"/>
      <c r="S133" s="241"/>
      <c r="T133" s="241"/>
      <c r="U133" s="241"/>
      <c r="V133" s="241"/>
      <c r="W133" s="241"/>
      <c r="X133" s="241"/>
      <c r="Y133" s="241"/>
      <c r="Z133" s="241"/>
      <c r="AA133" s="241"/>
      <c r="AB133" s="241"/>
      <c r="AC133" s="241"/>
      <c r="AD133" s="241"/>
      <c r="AE133" s="241"/>
      <c r="AF133" s="241"/>
      <c r="AG133" s="241"/>
      <c r="AH133" s="241"/>
      <c r="AI133" s="241"/>
      <c r="AJ133" s="241"/>
      <c r="AK133" s="241"/>
      <c r="AL133" s="241"/>
      <c r="AM133" s="241"/>
      <c r="AN133" s="241"/>
      <c r="AO133" s="241"/>
      <c r="AP133" s="241"/>
      <c r="AQ133" s="241"/>
      <c r="AR133" s="241"/>
      <c r="AS133" s="241"/>
      <c r="AT133" s="241"/>
      <c r="AU133" s="241"/>
      <c r="AV133" s="241"/>
      <c r="AW133" s="241"/>
      <c r="AX133" s="241"/>
      <c r="AY133" s="241"/>
      <c r="AZ133" s="241"/>
      <c r="BA133" s="241"/>
      <c r="BB133" s="241"/>
      <c r="BC133" s="241"/>
      <c r="BD133" s="241"/>
      <c r="BE133" s="241"/>
      <c r="BF133" s="241"/>
      <c r="BG133" s="241"/>
      <c r="BH133" s="241"/>
      <c r="BI133" s="241"/>
      <c r="BJ133" s="241"/>
      <c r="BK133" s="241"/>
      <c r="BL133" s="241"/>
      <c r="BM133" s="241"/>
      <c r="BN133" s="241"/>
      <c r="BO133" s="241"/>
      <c r="BP133" s="241"/>
      <c r="BQ133" s="241"/>
      <c r="BR133" s="241"/>
      <c r="BS133" s="241"/>
      <c r="BT133" s="241"/>
      <c r="BU133" s="241"/>
      <c r="BV133" s="241"/>
      <c r="BW133" s="241"/>
      <c r="BX133" s="241"/>
      <c r="BY133" s="241"/>
      <c r="BZ133" s="241"/>
      <c r="CA133" s="241"/>
      <c r="CB133" s="241"/>
      <c r="CC133" s="241"/>
      <c r="CD133" s="241"/>
      <c r="CE133" s="241"/>
      <c r="CF133" s="241"/>
      <c r="CG133" s="241"/>
      <c r="CH133" s="241"/>
      <c r="CI133" s="241"/>
      <c r="CJ133" s="241"/>
      <c r="CK133" s="241"/>
      <c r="CL133" s="241"/>
      <c r="CM133" s="241"/>
      <c r="CN133" s="241"/>
      <c r="CO133" s="241"/>
      <c r="CP133" s="241"/>
      <c r="CQ133" s="241"/>
      <c r="CR133" s="241"/>
      <c r="CS133" s="241"/>
      <c r="CT133" s="241"/>
      <c r="CU133" s="241"/>
      <c r="CV133" s="241"/>
      <c r="CW133" s="241"/>
      <c r="CX133" s="241"/>
      <c r="CY133" s="241"/>
      <c r="CZ133" s="241"/>
      <c r="DA133" s="241"/>
    </row>
    <row r="134" spans="7:105">
      <c r="G134" s="227"/>
      <c r="H134" s="241"/>
      <c r="I134" s="241"/>
      <c r="J134" s="241"/>
      <c r="K134" s="241"/>
      <c r="L134" s="241"/>
      <c r="M134" s="241"/>
      <c r="N134" s="241"/>
      <c r="O134" s="241"/>
      <c r="P134" s="241"/>
      <c r="Q134" s="241"/>
      <c r="R134" s="241"/>
      <c r="S134" s="241"/>
      <c r="T134" s="241"/>
      <c r="U134" s="241"/>
      <c r="V134" s="241"/>
      <c r="W134" s="241"/>
      <c r="X134" s="241"/>
      <c r="Y134" s="241"/>
      <c r="Z134" s="241"/>
      <c r="AA134" s="241"/>
      <c r="AB134" s="241"/>
      <c r="AC134" s="241"/>
      <c r="AD134" s="241"/>
      <c r="AE134" s="241"/>
      <c r="AF134" s="241"/>
      <c r="AG134" s="241"/>
      <c r="AH134" s="241"/>
      <c r="AI134" s="241"/>
      <c r="AJ134" s="241"/>
      <c r="AK134" s="241"/>
      <c r="AL134" s="241"/>
      <c r="AM134" s="241"/>
      <c r="AN134" s="241"/>
      <c r="AO134" s="241"/>
      <c r="AP134" s="241"/>
      <c r="AQ134" s="241"/>
      <c r="AR134" s="241"/>
      <c r="AS134" s="241"/>
      <c r="AT134" s="241"/>
      <c r="AU134" s="241"/>
      <c r="AV134" s="241"/>
      <c r="AW134" s="241"/>
      <c r="AX134" s="241"/>
      <c r="AY134" s="241"/>
      <c r="AZ134" s="241"/>
      <c r="BA134" s="241"/>
      <c r="BB134" s="241"/>
      <c r="BC134" s="241"/>
      <c r="BD134" s="241"/>
      <c r="BE134" s="241"/>
      <c r="BF134" s="241"/>
      <c r="BG134" s="241"/>
      <c r="BH134" s="241"/>
      <c r="BI134" s="241"/>
      <c r="BJ134" s="241"/>
      <c r="BK134" s="241"/>
      <c r="BL134" s="241"/>
      <c r="BM134" s="241"/>
      <c r="BN134" s="241"/>
      <c r="BO134" s="241"/>
      <c r="BP134" s="241"/>
      <c r="BQ134" s="241"/>
      <c r="BR134" s="241"/>
      <c r="BS134" s="241"/>
      <c r="BT134" s="241"/>
      <c r="BU134" s="241"/>
      <c r="BV134" s="241"/>
      <c r="BW134" s="241"/>
      <c r="BX134" s="241"/>
      <c r="BY134" s="241"/>
      <c r="BZ134" s="241"/>
      <c r="CA134" s="241"/>
      <c r="CB134" s="241"/>
      <c r="CC134" s="241"/>
      <c r="CD134" s="241"/>
      <c r="CE134" s="241"/>
      <c r="CF134" s="241"/>
      <c r="CG134" s="241"/>
      <c r="CH134" s="241"/>
      <c r="CI134" s="241"/>
      <c r="CJ134" s="241"/>
      <c r="CK134" s="241"/>
      <c r="CL134" s="241"/>
      <c r="CM134" s="241"/>
      <c r="CN134" s="241"/>
      <c r="CO134" s="241"/>
      <c r="CP134" s="241"/>
      <c r="CQ134" s="241"/>
      <c r="CR134" s="241"/>
      <c r="CS134" s="241"/>
      <c r="CT134" s="241"/>
      <c r="CU134" s="241"/>
      <c r="CV134" s="241"/>
      <c r="CW134" s="241"/>
      <c r="CX134" s="241"/>
      <c r="CY134" s="241"/>
      <c r="CZ134" s="241"/>
      <c r="DA134" s="241"/>
    </row>
    <row r="135" spans="7:105">
      <c r="G135" s="227"/>
      <c r="H135" s="241"/>
      <c r="I135" s="241"/>
      <c r="J135" s="241"/>
      <c r="K135" s="241"/>
      <c r="L135" s="241"/>
      <c r="M135" s="241"/>
      <c r="N135" s="241"/>
      <c r="O135" s="241"/>
      <c r="P135" s="241"/>
      <c r="Q135" s="241"/>
      <c r="R135" s="241"/>
      <c r="S135" s="241"/>
      <c r="T135" s="241"/>
      <c r="U135" s="241"/>
      <c r="V135" s="241"/>
      <c r="W135" s="241"/>
      <c r="X135" s="241"/>
      <c r="Y135" s="241"/>
      <c r="Z135" s="241"/>
      <c r="AA135" s="241"/>
      <c r="AB135" s="241"/>
      <c r="AC135" s="241"/>
      <c r="AD135" s="241"/>
      <c r="AE135" s="241"/>
      <c r="AF135" s="241"/>
      <c r="AG135" s="241"/>
      <c r="AH135" s="241"/>
      <c r="AI135" s="241"/>
      <c r="AJ135" s="241"/>
      <c r="AK135" s="241"/>
      <c r="AL135" s="241"/>
      <c r="AM135" s="241"/>
      <c r="AN135" s="241"/>
      <c r="AO135" s="241"/>
      <c r="AP135" s="241"/>
      <c r="AQ135" s="241"/>
      <c r="AR135" s="241"/>
      <c r="AS135" s="241"/>
      <c r="AT135" s="241"/>
      <c r="AU135" s="241"/>
      <c r="AV135" s="241"/>
      <c r="AW135" s="241"/>
      <c r="AX135" s="241"/>
      <c r="AY135" s="241"/>
      <c r="AZ135" s="241"/>
      <c r="BA135" s="241"/>
      <c r="BB135" s="241"/>
      <c r="BC135" s="241"/>
      <c r="BD135" s="241"/>
      <c r="BE135" s="241"/>
      <c r="BF135" s="241"/>
      <c r="BG135" s="241"/>
      <c r="BH135" s="241"/>
      <c r="BI135" s="241"/>
      <c r="BJ135" s="241"/>
      <c r="BK135" s="241"/>
      <c r="BL135" s="241"/>
      <c r="BM135" s="241"/>
      <c r="BN135" s="241"/>
      <c r="BO135" s="241"/>
      <c r="BP135" s="241"/>
      <c r="BQ135" s="241"/>
      <c r="BR135" s="241"/>
      <c r="BS135" s="241"/>
      <c r="BT135" s="241"/>
      <c r="BU135" s="241"/>
      <c r="BV135" s="241"/>
      <c r="BW135" s="241"/>
      <c r="BX135" s="241"/>
      <c r="BY135" s="241"/>
      <c r="BZ135" s="241"/>
      <c r="CA135" s="241"/>
      <c r="CB135" s="241"/>
      <c r="CC135" s="241"/>
      <c r="CD135" s="241"/>
      <c r="CE135" s="241"/>
      <c r="CF135" s="241"/>
      <c r="CG135" s="241"/>
      <c r="CH135" s="241"/>
      <c r="CI135" s="241"/>
      <c r="CJ135" s="241"/>
      <c r="CK135" s="241"/>
      <c r="CL135" s="241"/>
      <c r="CM135" s="241"/>
      <c r="CN135" s="241"/>
      <c r="CO135" s="241"/>
      <c r="CP135" s="241"/>
      <c r="CQ135" s="241"/>
      <c r="CR135" s="241"/>
      <c r="CS135" s="241"/>
      <c r="CT135" s="241"/>
      <c r="CU135" s="241"/>
      <c r="CV135" s="241"/>
      <c r="CW135" s="241"/>
      <c r="CX135" s="241"/>
      <c r="CY135" s="241"/>
      <c r="CZ135" s="241"/>
      <c r="DA135" s="241"/>
    </row>
    <row r="136" spans="7:105">
      <c r="G136" s="227"/>
      <c r="H136" s="241"/>
      <c r="I136" s="241"/>
      <c r="J136" s="241"/>
      <c r="K136" s="241"/>
      <c r="L136" s="241"/>
      <c r="M136" s="241"/>
      <c r="N136" s="241"/>
      <c r="O136" s="241"/>
      <c r="P136" s="241"/>
      <c r="Q136" s="241"/>
      <c r="R136" s="241"/>
      <c r="S136" s="241"/>
      <c r="T136" s="241"/>
      <c r="U136" s="241"/>
      <c r="V136" s="241"/>
      <c r="W136" s="241"/>
      <c r="X136" s="241"/>
      <c r="Y136" s="241"/>
      <c r="Z136" s="241"/>
      <c r="AA136" s="241"/>
      <c r="AB136" s="241"/>
      <c r="AC136" s="241"/>
      <c r="AD136" s="241"/>
      <c r="AE136" s="241"/>
      <c r="AF136" s="241"/>
      <c r="AG136" s="241"/>
      <c r="AH136" s="241"/>
      <c r="AI136" s="241"/>
      <c r="AJ136" s="241"/>
      <c r="AK136" s="241"/>
      <c r="AL136" s="241"/>
      <c r="AM136" s="241"/>
      <c r="AN136" s="241"/>
      <c r="AO136" s="241"/>
      <c r="AP136" s="241"/>
      <c r="AQ136" s="241"/>
      <c r="AR136" s="241"/>
      <c r="AS136" s="241"/>
      <c r="AT136" s="241"/>
      <c r="AU136" s="241"/>
      <c r="AV136" s="241"/>
      <c r="AW136" s="241"/>
      <c r="AX136" s="241"/>
      <c r="AY136" s="241"/>
      <c r="AZ136" s="241"/>
      <c r="BA136" s="241"/>
      <c r="BB136" s="241"/>
      <c r="BC136" s="241"/>
      <c r="BD136" s="241"/>
      <c r="BE136" s="241"/>
      <c r="BF136" s="241"/>
      <c r="BG136" s="241"/>
      <c r="BH136" s="241"/>
      <c r="BI136" s="241"/>
      <c r="BJ136" s="241"/>
      <c r="BK136" s="241"/>
      <c r="BL136" s="241"/>
      <c r="BM136" s="241"/>
      <c r="BN136" s="241"/>
      <c r="BO136" s="241"/>
      <c r="BP136" s="241"/>
      <c r="BQ136" s="241"/>
      <c r="BR136" s="241"/>
      <c r="BS136" s="241"/>
      <c r="BT136" s="241"/>
      <c r="BU136" s="241"/>
      <c r="BV136" s="241"/>
      <c r="BW136" s="241"/>
      <c r="BX136" s="241"/>
      <c r="BY136" s="241"/>
      <c r="BZ136" s="241"/>
      <c r="CA136" s="241"/>
      <c r="CB136" s="241"/>
      <c r="CC136" s="241"/>
      <c r="CD136" s="241"/>
      <c r="CE136" s="241"/>
      <c r="CF136" s="241"/>
      <c r="CG136" s="241"/>
      <c r="CH136" s="241"/>
      <c r="CI136" s="241"/>
      <c r="CJ136" s="241"/>
      <c r="CK136" s="241"/>
      <c r="CL136" s="241"/>
      <c r="CM136" s="241"/>
      <c r="CN136" s="241"/>
      <c r="CO136" s="241"/>
      <c r="CP136" s="241"/>
      <c r="CQ136" s="241"/>
      <c r="CR136" s="241"/>
      <c r="CS136" s="241"/>
      <c r="CT136" s="241"/>
      <c r="CU136" s="241"/>
      <c r="CV136" s="241"/>
      <c r="CW136" s="241"/>
      <c r="CX136" s="241"/>
      <c r="CY136" s="241"/>
      <c r="CZ136" s="241"/>
      <c r="DA136" s="241"/>
    </row>
    <row r="137" spans="7:105">
      <c r="G137" s="227"/>
      <c r="H137" s="241"/>
      <c r="I137" s="241"/>
      <c r="J137" s="241"/>
      <c r="K137" s="241"/>
      <c r="L137" s="241"/>
      <c r="M137" s="241"/>
      <c r="N137" s="241"/>
      <c r="O137" s="241"/>
      <c r="P137" s="241"/>
      <c r="Q137" s="241"/>
      <c r="R137" s="241"/>
      <c r="S137" s="241"/>
      <c r="T137" s="241"/>
      <c r="U137" s="241"/>
      <c r="V137" s="241"/>
      <c r="W137" s="241"/>
      <c r="X137" s="241"/>
      <c r="Y137" s="241"/>
      <c r="Z137" s="241"/>
      <c r="AA137" s="241"/>
      <c r="AB137" s="241"/>
      <c r="AC137" s="241"/>
      <c r="AD137" s="241"/>
      <c r="AE137" s="241"/>
      <c r="AF137" s="241"/>
      <c r="AG137" s="241"/>
      <c r="AH137" s="241"/>
      <c r="AI137" s="241"/>
      <c r="AJ137" s="241"/>
      <c r="AK137" s="241"/>
      <c r="AL137" s="241"/>
      <c r="AM137" s="241"/>
      <c r="AN137" s="241"/>
      <c r="AO137" s="241"/>
      <c r="AP137" s="241"/>
      <c r="AQ137" s="241"/>
      <c r="AR137" s="241"/>
      <c r="AS137" s="241"/>
      <c r="AT137" s="241"/>
      <c r="AU137" s="241"/>
      <c r="AV137" s="241"/>
      <c r="AW137" s="241"/>
      <c r="AX137" s="241"/>
      <c r="AY137" s="241"/>
      <c r="AZ137" s="241"/>
      <c r="BA137" s="241"/>
      <c r="BB137" s="241"/>
      <c r="BC137" s="241"/>
      <c r="BD137" s="241"/>
      <c r="BE137" s="241"/>
      <c r="BF137" s="241"/>
      <c r="BG137" s="241"/>
      <c r="BH137" s="241"/>
      <c r="BI137" s="241"/>
      <c r="BJ137" s="241"/>
      <c r="BK137" s="241"/>
      <c r="BL137" s="241"/>
      <c r="BM137" s="241"/>
      <c r="BN137" s="241"/>
      <c r="BO137" s="241"/>
      <c r="BP137" s="241"/>
      <c r="BQ137" s="241"/>
      <c r="BR137" s="241"/>
      <c r="BS137" s="241"/>
      <c r="BT137" s="241"/>
      <c r="BU137" s="241"/>
      <c r="BV137" s="241"/>
      <c r="BW137" s="241"/>
      <c r="BX137" s="241"/>
      <c r="BY137" s="241"/>
      <c r="BZ137" s="241"/>
      <c r="CA137" s="241"/>
      <c r="CB137" s="241"/>
      <c r="CC137" s="241"/>
      <c r="CD137" s="241"/>
      <c r="CE137" s="241"/>
      <c r="CF137" s="241"/>
      <c r="CG137" s="241"/>
      <c r="CH137" s="241"/>
      <c r="CI137" s="241"/>
      <c r="CJ137" s="241"/>
      <c r="CK137" s="241"/>
      <c r="CL137" s="241"/>
      <c r="CM137" s="241"/>
      <c r="CN137" s="241"/>
      <c r="CO137" s="241"/>
      <c r="CP137" s="241"/>
      <c r="CQ137" s="241"/>
      <c r="CR137" s="241"/>
      <c r="CS137" s="241"/>
      <c r="CT137" s="241"/>
      <c r="CU137" s="241"/>
      <c r="CV137" s="241"/>
      <c r="CW137" s="241"/>
      <c r="CX137" s="241"/>
      <c r="CY137" s="241"/>
      <c r="CZ137" s="241"/>
      <c r="DA137" s="241"/>
    </row>
    <row r="138" spans="7:105">
      <c r="G138" s="227"/>
      <c r="H138" s="241"/>
      <c r="I138" s="241"/>
      <c r="J138" s="241"/>
      <c r="K138" s="241"/>
      <c r="L138" s="241"/>
      <c r="M138" s="241"/>
      <c r="N138" s="241"/>
      <c r="O138" s="241"/>
      <c r="P138" s="241"/>
      <c r="Q138" s="241"/>
      <c r="R138" s="241"/>
      <c r="S138" s="241"/>
      <c r="T138" s="241"/>
      <c r="U138" s="241"/>
      <c r="V138" s="241"/>
      <c r="W138" s="241"/>
      <c r="X138" s="241"/>
      <c r="Y138" s="241"/>
      <c r="Z138" s="241"/>
      <c r="AA138" s="241"/>
      <c r="AB138" s="241"/>
      <c r="AC138" s="241"/>
      <c r="AD138" s="241"/>
      <c r="AE138" s="241"/>
      <c r="AF138" s="241"/>
      <c r="AG138" s="241"/>
      <c r="AH138" s="241"/>
      <c r="AI138" s="241"/>
      <c r="AJ138" s="241"/>
      <c r="AK138" s="241"/>
      <c r="AL138" s="241"/>
      <c r="AM138" s="241"/>
      <c r="AN138" s="241"/>
      <c r="AO138" s="241"/>
      <c r="AP138" s="241"/>
      <c r="AQ138" s="241"/>
      <c r="AR138" s="241"/>
      <c r="AS138" s="241"/>
      <c r="AT138" s="241"/>
      <c r="AU138" s="241"/>
      <c r="AV138" s="241"/>
      <c r="AW138" s="241"/>
      <c r="AX138" s="241"/>
      <c r="AY138" s="241"/>
      <c r="AZ138" s="241"/>
      <c r="BA138" s="241"/>
      <c r="BB138" s="241"/>
      <c r="BC138" s="241"/>
      <c r="BD138" s="241"/>
      <c r="BE138" s="241"/>
      <c r="BF138" s="241"/>
      <c r="BG138" s="241"/>
      <c r="BH138" s="241"/>
      <c r="BI138" s="241"/>
      <c r="BJ138" s="241"/>
      <c r="BK138" s="241"/>
      <c r="BL138" s="241"/>
      <c r="BM138" s="241"/>
      <c r="BN138" s="241"/>
      <c r="BO138" s="241"/>
      <c r="BP138" s="241"/>
      <c r="BQ138" s="241"/>
      <c r="BR138" s="241"/>
      <c r="BS138" s="241"/>
      <c r="BT138" s="241"/>
      <c r="BU138" s="241"/>
      <c r="BV138" s="241"/>
      <c r="BW138" s="241"/>
      <c r="BX138" s="241"/>
      <c r="BY138" s="241"/>
      <c r="BZ138" s="241"/>
      <c r="CA138" s="241"/>
      <c r="CB138" s="241"/>
      <c r="CC138" s="241"/>
      <c r="CD138" s="241"/>
      <c r="CE138" s="241"/>
      <c r="CF138" s="241"/>
      <c r="CG138" s="241"/>
      <c r="CH138" s="241"/>
      <c r="CI138" s="241"/>
      <c r="CJ138" s="241"/>
      <c r="CK138" s="241"/>
      <c r="CL138" s="241"/>
      <c r="CM138" s="241"/>
      <c r="CN138" s="241"/>
      <c r="CO138" s="241"/>
      <c r="CP138" s="241"/>
      <c r="CQ138" s="241"/>
      <c r="CR138" s="241"/>
      <c r="CS138" s="241"/>
      <c r="CT138" s="241"/>
      <c r="CU138" s="241"/>
      <c r="CV138" s="241"/>
      <c r="CW138" s="241"/>
      <c r="CX138" s="241"/>
      <c r="CY138" s="241"/>
      <c r="CZ138" s="241"/>
      <c r="DA138" s="241"/>
    </row>
    <row r="139" spans="7:105">
      <c r="G139" s="227"/>
      <c r="H139" s="241"/>
      <c r="I139" s="241"/>
      <c r="J139" s="241"/>
      <c r="K139" s="241"/>
      <c r="L139" s="241"/>
      <c r="M139" s="241"/>
      <c r="N139" s="241"/>
      <c r="O139" s="241"/>
      <c r="P139" s="241"/>
      <c r="Q139" s="241"/>
      <c r="R139" s="241"/>
      <c r="S139" s="241"/>
      <c r="T139" s="241"/>
      <c r="U139" s="241"/>
      <c r="V139" s="241"/>
      <c r="W139" s="241"/>
      <c r="X139" s="241"/>
      <c r="Y139" s="241"/>
      <c r="Z139" s="241"/>
      <c r="AA139" s="241"/>
      <c r="AB139" s="241"/>
      <c r="AC139" s="241"/>
      <c r="AD139" s="241"/>
      <c r="AE139" s="241"/>
      <c r="AF139" s="241"/>
      <c r="AG139" s="241"/>
      <c r="AH139" s="241"/>
      <c r="AI139" s="241"/>
      <c r="AJ139" s="241"/>
      <c r="AK139" s="241"/>
      <c r="AL139" s="241"/>
      <c r="AM139" s="241"/>
      <c r="AN139" s="241"/>
      <c r="AO139" s="241"/>
      <c r="AP139" s="241"/>
      <c r="AQ139" s="241"/>
      <c r="AR139" s="241"/>
      <c r="AS139" s="241"/>
      <c r="AT139" s="241"/>
      <c r="AU139" s="241"/>
      <c r="AV139" s="241"/>
      <c r="AW139" s="241"/>
      <c r="AX139" s="241"/>
      <c r="AY139" s="241"/>
      <c r="AZ139" s="241"/>
      <c r="BA139" s="241"/>
      <c r="BB139" s="241"/>
      <c r="BC139" s="241"/>
      <c r="BD139" s="241"/>
      <c r="BE139" s="241"/>
      <c r="BF139" s="241"/>
      <c r="BG139" s="241"/>
      <c r="BH139" s="241"/>
      <c r="BI139" s="241"/>
      <c r="BJ139" s="241"/>
      <c r="BK139" s="241"/>
      <c r="BL139" s="241"/>
      <c r="BM139" s="241"/>
      <c r="BN139" s="241"/>
      <c r="BO139" s="241"/>
      <c r="BP139" s="241"/>
      <c r="BQ139" s="241"/>
      <c r="BR139" s="241"/>
      <c r="BS139" s="241"/>
      <c r="BT139" s="241"/>
      <c r="BU139" s="241"/>
      <c r="BV139" s="241"/>
      <c r="BW139" s="241"/>
      <c r="BX139" s="241"/>
      <c r="BY139" s="241"/>
      <c r="BZ139" s="241"/>
      <c r="CA139" s="241"/>
      <c r="CB139" s="241"/>
      <c r="CC139" s="241"/>
      <c r="CD139" s="241"/>
      <c r="CE139" s="241"/>
      <c r="CF139" s="241"/>
      <c r="CG139" s="241"/>
      <c r="CH139" s="241"/>
      <c r="CI139" s="241"/>
      <c r="CJ139" s="241"/>
      <c r="CK139" s="241"/>
      <c r="CL139" s="241"/>
      <c r="CM139" s="241"/>
      <c r="CN139" s="241"/>
      <c r="CO139" s="241"/>
      <c r="CP139" s="241"/>
      <c r="CQ139" s="241"/>
      <c r="CR139" s="241"/>
      <c r="CS139" s="241"/>
      <c r="CT139" s="241"/>
      <c r="CU139" s="241"/>
      <c r="CV139" s="241"/>
      <c r="CW139" s="241"/>
      <c r="CX139" s="241"/>
      <c r="CY139" s="241"/>
      <c r="CZ139" s="241"/>
      <c r="DA139" s="241"/>
    </row>
    <row r="140" spans="7:105">
      <c r="G140" s="227"/>
      <c r="H140" s="241"/>
      <c r="I140" s="241"/>
      <c r="J140" s="241"/>
      <c r="K140" s="241"/>
      <c r="L140" s="241"/>
      <c r="M140" s="241"/>
      <c r="N140" s="241"/>
      <c r="O140" s="241"/>
      <c r="P140" s="241"/>
      <c r="Q140" s="241"/>
      <c r="R140" s="241"/>
      <c r="S140" s="241"/>
      <c r="T140" s="241"/>
      <c r="U140" s="241"/>
      <c r="V140" s="241"/>
      <c r="W140" s="241"/>
      <c r="X140" s="241"/>
      <c r="Y140" s="241"/>
      <c r="Z140" s="241"/>
      <c r="AA140" s="241"/>
      <c r="AB140" s="241"/>
      <c r="AC140" s="241"/>
      <c r="AD140" s="241"/>
      <c r="AE140" s="241"/>
      <c r="AF140" s="241"/>
      <c r="AG140" s="241"/>
      <c r="AH140" s="241"/>
      <c r="AI140" s="241"/>
      <c r="AJ140" s="241"/>
      <c r="AK140" s="241"/>
      <c r="AL140" s="241"/>
      <c r="AM140" s="241"/>
      <c r="AN140" s="241"/>
      <c r="AO140" s="241"/>
      <c r="AP140" s="241"/>
      <c r="AQ140" s="241"/>
      <c r="AR140" s="241"/>
      <c r="AS140" s="241"/>
      <c r="AT140" s="241"/>
      <c r="AU140" s="241"/>
      <c r="AV140" s="241"/>
      <c r="AW140" s="241"/>
      <c r="AX140" s="241"/>
      <c r="AY140" s="241"/>
      <c r="AZ140" s="241"/>
      <c r="BA140" s="241"/>
      <c r="BB140" s="241"/>
      <c r="BC140" s="241"/>
      <c r="BD140" s="241"/>
      <c r="BE140" s="241"/>
      <c r="BF140" s="241"/>
      <c r="BG140" s="241"/>
      <c r="BH140" s="241"/>
      <c r="BI140" s="241"/>
      <c r="BJ140" s="241"/>
      <c r="BK140" s="241"/>
      <c r="BL140" s="241"/>
      <c r="BM140" s="241"/>
      <c r="BN140" s="241"/>
      <c r="BO140" s="241"/>
      <c r="BP140" s="241"/>
      <c r="BQ140" s="241"/>
      <c r="BR140" s="241"/>
      <c r="BS140" s="241"/>
      <c r="BT140" s="241"/>
      <c r="BU140" s="241"/>
      <c r="BV140" s="241"/>
      <c r="BW140" s="241"/>
      <c r="BX140" s="241"/>
      <c r="BY140" s="241"/>
      <c r="BZ140" s="241"/>
      <c r="CA140" s="241"/>
      <c r="CB140" s="241"/>
      <c r="CC140" s="241"/>
      <c r="CD140" s="241"/>
      <c r="CE140" s="241"/>
      <c r="CF140" s="241"/>
      <c r="CG140" s="241"/>
      <c r="CH140" s="241"/>
      <c r="CI140" s="241"/>
      <c r="CJ140" s="241"/>
      <c r="CK140" s="241"/>
      <c r="CL140" s="241"/>
      <c r="CM140" s="241"/>
      <c r="CN140" s="241"/>
      <c r="CO140" s="241"/>
      <c r="CP140" s="241"/>
      <c r="CQ140" s="241"/>
      <c r="CR140" s="241"/>
      <c r="CS140" s="241"/>
      <c r="CT140" s="241"/>
      <c r="CU140" s="241"/>
      <c r="CV140" s="241"/>
      <c r="CW140" s="241"/>
      <c r="CX140" s="241"/>
      <c r="CY140" s="241"/>
      <c r="CZ140" s="241"/>
      <c r="DA140" s="241"/>
    </row>
    <row r="141" spans="7:105">
      <c r="G141" s="227"/>
      <c r="H141" s="241"/>
      <c r="I141" s="241"/>
      <c r="J141" s="241"/>
      <c r="K141" s="241"/>
      <c r="L141" s="241"/>
      <c r="M141" s="241"/>
      <c r="N141" s="241"/>
      <c r="O141" s="241"/>
      <c r="P141" s="241"/>
      <c r="Q141" s="241"/>
      <c r="R141" s="241"/>
      <c r="S141" s="241"/>
      <c r="T141" s="241"/>
      <c r="U141" s="241"/>
      <c r="V141" s="241"/>
      <c r="W141" s="241"/>
      <c r="X141" s="241"/>
      <c r="Y141" s="241"/>
      <c r="Z141" s="241"/>
      <c r="AA141" s="241"/>
      <c r="AB141" s="241"/>
      <c r="AC141" s="241"/>
      <c r="AD141" s="241"/>
      <c r="AE141" s="241"/>
      <c r="AF141" s="241"/>
      <c r="AG141" s="241"/>
      <c r="AH141" s="241"/>
      <c r="AI141" s="241"/>
      <c r="AJ141" s="241"/>
      <c r="AK141" s="241"/>
      <c r="AL141" s="241"/>
      <c r="AM141" s="241"/>
      <c r="AN141" s="241"/>
      <c r="AO141" s="241"/>
      <c r="AP141" s="241"/>
      <c r="AQ141" s="241"/>
      <c r="AR141" s="241"/>
      <c r="AS141" s="241"/>
      <c r="AT141" s="241"/>
      <c r="AU141" s="241"/>
      <c r="AV141" s="241"/>
      <c r="AW141" s="241"/>
      <c r="AX141" s="241"/>
      <c r="AY141" s="241"/>
      <c r="AZ141" s="241"/>
      <c r="BA141" s="241"/>
      <c r="BB141" s="241"/>
      <c r="BC141" s="241"/>
      <c r="BD141" s="241"/>
      <c r="BE141" s="241"/>
      <c r="BF141" s="241"/>
      <c r="BG141" s="241"/>
      <c r="BH141" s="241"/>
      <c r="BI141" s="241"/>
      <c r="BJ141" s="241"/>
      <c r="BK141" s="241"/>
      <c r="BL141" s="241"/>
      <c r="BM141" s="241"/>
      <c r="BN141" s="241"/>
      <c r="BO141" s="241"/>
      <c r="BP141" s="241"/>
      <c r="BQ141" s="241"/>
      <c r="BR141" s="241"/>
      <c r="BS141" s="241"/>
      <c r="BT141" s="241"/>
      <c r="BU141" s="241"/>
      <c r="BV141" s="241"/>
      <c r="BW141" s="241"/>
      <c r="BX141" s="241"/>
      <c r="BY141" s="241"/>
      <c r="BZ141" s="241"/>
      <c r="CA141" s="241"/>
      <c r="CB141" s="241"/>
      <c r="CC141" s="241"/>
      <c r="CD141" s="241"/>
      <c r="CE141" s="241"/>
      <c r="CF141" s="241"/>
      <c r="CG141" s="241"/>
      <c r="CH141" s="241"/>
      <c r="CI141" s="241"/>
      <c r="CJ141" s="241"/>
      <c r="CK141" s="241"/>
      <c r="CL141" s="241"/>
      <c r="CM141" s="241"/>
      <c r="CN141" s="241"/>
      <c r="CO141" s="241"/>
      <c r="CP141" s="241"/>
      <c r="CQ141" s="241"/>
      <c r="CR141" s="241"/>
      <c r="CS141" s="241"/>
      <c r="CT141" s="241"/>
      <c r="CU141" s="241"/>
      <c r="CV141" s="241"/>
      <c r="CW141" s="241"/>
      <c r="CX141" s="241"/>
      <c r="CY141" s="241"/>
      <c r="CZ141" s="241"/>
      <c r="DA141" s="241"/>
    </row>
    <row r="142" spans="7:105">
      <c r="G142" s="227"/>
      <c r="H142" s="241"/>
      <c r="I142" s="241"/>
      <c r="J142" s="241"/>
      <c r="K142" s="241"/>
      <c r="L142" s="241"/>
      <c r="M142" s="241"/>
      <c r="N142" s="241"/>
      <c r="O142" s="241"/>
      <c r="P142" s="241"/>
      <c r="Q142" s="241"/>
      <c r="R142" s="241"/>
      <c r="S142" s="241"/>
      <c r="T142" s="241"/>
      <c r="U142" s="241"/>
      <c r="V142" s="241"/>
      <c r="W142" s="241"/>
      <c r="X142" s="241"/>
      <c r="Y142" s="241"/>
      <c r="Z142" s="241"/>
      <c r="AA142" s="241"/>
      <c r="AB142" s="241"/>
      <c r="AC142" s="241"/>
      <c r="AD142" s="241"/>
      <c r="AE142" s="241"/>
      <c r="AF142" s="241"/>
      <c r="AG142" s="241"/>
      <c r="AH142" s="241"/>
      <c r="AI142" s="241"/>
      <c r="AJ142" s="241"/>
      <c r="AK142" s="241"/>
      <c r="AL142" s="241"/>
      <c r="AM142" s="241"/>
      <c r="AN142" s="241"/>
      <c r="AO142" s="241"/>
      <c r="AP142" s="241"/>
      <c r="AQ142" s="241"/>
      <c r="AR142" s="241"/>
      <c r="AS142" s="241"/>
      <c r="AT142" s="241"/>
      <c r="AU142" s="241"/>
      <c r="AV142" s="241"/>
      <c r="AW142" s="241"/>
      <c r="AX142" s="241"/>
      <c r="AY142" s="241"/>
      <c r="AZ142" s="241"/>
      <c r="BA142" s="241"/>
      <c r="BB142" s="241"/>
      <c r="BC142" s="241"/>
      <c r="BD142" s="241"/>
      <c r="BE142" s="241"/>
      <c r="BF142" s="241"/>
      <c r="BG142" s="241"/>
      <c r="BH142" s="241"/>
      <c r="BI142" s="241"/>
      <c r="BJ142" s="241"/>
      <c r="BK142" s="241"/>
      <c r="BL142" s="241"/>
      <c r="BM142" s="241"/>
      <c r="BN142" s="241"/>
      <c r="BO142" s="241"/>
      <c r="BP142" s="241"/>
      <c r="BQ142" s="241"/>
      <c r="BR142" s="241"/>
      <c r="BS142" s="241"/>
      <c r="BT142" s="241"/>
      <c r="BU142" s="241"/>
      <c r="BV142" s="241"/>
      <c r="BW142" s="241"/>
      <c r="BX142" s="241"/>
      <c r="BY142" s="241"/>
      <c r="BZ142" s="241"/>
      <c r="CA142" s="241"/>
      <c r="CB142" s="241"/>
      <c r="CC142" s="241"/>
      <c r="CD142" s="241"/>
      <c r="CE142" s="241"/>
      <c r="CF142" s="241"/>
      <c r="CG142" s="241"/>
      <c r="CH142" s="241"/>
      <c r="CI142" s="241"/>
      <c r="CJ142" s="241"/>
      <c r="CK142" s="241"/>
      <c r="CL142" s="241"/>
      <c r="CM142" s="241"/>
      <c r="CN142" s="241"/>
      <c r="CO142" s="241"/>
      <c r="CP142" s="241"/>
      <c r="CQ142" s="241"/>
      <c r="CR142" s="241"/>
      <c r="CS142" s="241"/>
      <c r="CT142" s="241"/>
      <c r="CU142" s="241"/>
      <c r="CV142" s="241"/>
      <c r="CW142" s="241"/>
      <c r="CX142" s="241"/>
      <c r="CY142" s="241"/>
      <c r="CZ142" s="241"/>
      <c r="DA142" s="241"/>
    </row>
    <row r="143" spans="7:105">
      <c r="G143" s="227"/>
      <c r="H143" s="241"/>
      <c r="I143" s="241"/>
      <c r="J143" s="241"/>
      <c r="K143" s="241"/>
      <c r="L143" s="241"/>
      <c r="M143" s="241"/>
      <c r="N143" s="241"/>
      <c r="O143" s="241"/>
      <c r="P143" s="241"/>
      <c r="Q143" s="241"/>
      <c r="R143" s="241"/>
      <c r="S143" s="241"/>
      <c r="T143" s="241"/>
      <c r="U143" s="241"/>
      <c r="V143" s="241"/>
      <c r="W143" s="241"/>
      <c r="X143" s="241"/>
      <c r="Y143" s="241"/>
      <c r="Z143" s="241"/>
      <c r="AA143" s="241"/>
      <c r="AB143" s="241"/>
      <c r="AC143" s="241"/>
      <c r="AD143" s="241"/>
      <c r="AE143" s="241"/>
      <c r="AF143" s="241"/>
      <c r="AG143" s="241"/>
      <c r="AH143" s="241"/>
      <c r="AI143" s="241"/>
      <c r="AJ143" s="241"/>
      <c r="AK143" s="241"/>
      <c r="AL143" s="241"/>
      <c r="AM143" s="241"/>
      <c r="AN143" s="241"/>
      <c r="AO143" s="241"/>
      <c r="AP143" s="241"/>
      <c r="AQ143" s="241"/>
      <c r="AR143" s="241"/>
      <c r="AS143" s="241"/>
      <c r="AT143" s="241"/>
      <c r="AU143" s="241"/>
      <c r="AV143" s="241"/>
      <c r="AW143" s="241"/>
      <c r="AX143" s="241"/>
      <c r="AY143" s="241"/>
      <c r="AZ143" s="241"/>
      <c r="BA143" s="241"/>
      <c r="BB143" s="241"/>
      <c r="BC143" s="241"/>
      <c r="BD143" s="241"/>
      <c r="BE143" s="241"/>
      <c r="BF143" s="241"/>
      <c r="BG143" s="241"/>
      <c r="BH143" s="241"/>
      <c r="BI143" s="241"/>
      <c r="BJ143" s="241"/>
      <c r="BK143" s="241"/>
      <c r="BL143" s="241"/>
      <c r="BM143" s="241"/>
      <c r="BN143" s="241"/>
      <c r="BO143" s="241"/>
      <c r="BP143" s="241"/>
      <c r="BQ143" s="241"/>
      <c r="BR143" s="241"/>
      <c r="BS143" s="241"/>
      <c r="BT143" s="241"/>
      <c r="BU143" s="241"/>
      <c r="BV143" s="241"/>
      <c r="BW143" s="241"/>
      <c r="BX143" s="241"/>
      <c r="BY143" s="241"/>
      <c r="BZ143" s="241"/>
      <c r="CA143" s="241"/>
      <c r="CB143" s="241"/>
      <c r="CC143" s="241"/>
      <c r="CD143" s="241"/>
      <c r="CE143" s="241"/>
      <c r="CF143" s="241"/>
      <c r="CG143" s="241"/>
      <c r="CH143" s="241"/>
      <c r="CI143" s="241"/>
      <c r="CJ143" s="241"/>
      <c r="CK143" s="241"/>
      <c r="CL143" s="241"/>
      <c r="CM143" s="241"/>
      <c r="CN143" s="241"/>
      <c r="CO143" s="241"/>
      <c r="CP143" s="241"/>
      <c r="CQ143" s="241"/>
      <c r="CR143" s="241"/>
      <c r="CS143" s="241"/>
      <c r="CT143" s="241"/>
      <c r="CU143" s="241"/>
      <c r="CV143" s="241"/>
      <c r="CW143" s="241"/>
      <c r="CX143" s="241"/>
      <c r="CY143" s="241"/>
      <c r="CZ143" s="241"/>
      <c r="DA143" s="241"/>
    </row>
    <row r="144" spans="7:105">
      <c r="G144" s="227"/>
      <c r="H144" s="241"/>
      <c r="I144" s="241"/>
      <c r="J144" s="241"/>
      <c r="K144" s="241"/>
      <c r="L144" s="241"/>
      <c r="M144" s="241"/>
      <c r="N144" s="241"/>
      <c r="O144" s="241"/>
      <c r="P144" s="241"/>
      <c r="Q144" s="241"/>
      <c r="R144" s="241"/>
      <c r="S144" s="241"/>
      <c r="T144" s="241"/>
      <c r="U144" s="241"/>
      <c r="V144" s="241"/>
      <c r="W144" s="241"/>
      <c r="X144" s="241"/>
      <c r="Y144" s="241"/>
      <c r="Z144" s="241"/>
      <c r="AA144" s="241"/>
      <c r="AB144" s="241"/>
      <c r="AC144" s="241"/>
      <c r="AD144" s="241"/>
      <c r="AE144" s="241"/>
      <c r="AF144" s="241"/>
      <c r="AG144" s="241"/>
      <c r="AH144" s="241"/>
      <c r="AI144" s="241"/>
      <c r="AJ144" s="241"/>
      <c r="AK144" s="241"/>
      <c r="AL144" s="241"/>
      <c r="AM144" s="241"/>
      <c r="AN144" s="241"/>
      <c r="AO144" s="241"/>
      <c r="AP144" s="241"/>
      <c r="AQ144" s="241"/>
      <c r="AR144" s="241"/>
      <c r="AS144" s="241"/>
      <c r="AT144" s="241"/>
      <c r="AU144" s="241"/>
      <c r="AV144" s="241"/>
      <c r="AW144" s="241"/>
      <c r="AX144" s="241"/>
      <c r="AY144" s="241"/>
      <c r="AZ144" s="241"/>
      <c r="BA144" s="241"/>
      <c r="BB144" s="241"/>
      <c r="BC144" s="241"/>
      <c r="BD144" s="241"/>
      <c r="BE144" s="241"/>
      <c r="BF144" s="241"/>
      <c r="BG144" s="241"/>
      <c r="BH144" s="241"/>
      <c r="BI144" s="241"/>
      <c r="BJ144" s="241"/>
      <c r="BK144" s="241"/>
      <c r="BL144" s="241"/>
      <c r="BM144" s="241"/>
      <c r="BN144" s="241"/>
      <c r="BO144" s="241"/>
      <c r="BP144" s="241"/>
      <c r="BQ144" s="241"/>
      <c r="BR144" s="241"/>
      <c r="BS144" s="241"/>
      <c r="BT144" s="241"/>
      <c r="BU144" s="241"/>
      <c r="BV144" s="241"/>
      <c r="BW144" s="241"/>
      <c r="BX144" s="241"/>
      <c r="BY144" s="241"/>
      <c r="BZ144" s="241"/>
      <c r="CA144" s="241"/>
      <c r="CB144" s="241"/>
      <c r="CC144" s="241"/>
      <c r="CD144" s="241"/>
      <c r="CE144" s="241"/>
      <c r="CF144" s="241"/>
      <c r="CG144" s="241"/>
      <c r="CH144" s="241"/>
      <c r="CI144" s="241"/>
      <c r="CJ144" s="241"/>
      <c r="CK144" s="241"/>
      <c r="CL144" s="241"/>
      <c r="CM144" s="241"/>
      <c r="CN144" s="241"/>
      <c r="CO144" s="241"/>
      <c r="CP144" s="241"/>
      <c r="CQ144" s="241"/>
      <c r="CR144" s="241"/>
      <c r="CS144" s="241"/>
      <c r="CT144" s="241"/>
      <c r="CU144" s="241"/>
      <c r="CV144" s="241"/>
      <c r="CW144" s="241"/>
      <c r="CX144" s="241"/>
      <c r="CY144" s="241"/>
      <c r="CZ144" s="241"/>
      <c r="DA144" s="241"/>
    </row>
    <row r="145" spans="7:105">
      <c r="G145" s="227"/>
      <c r="H145" s="241"/>
      <c r="I145" s="241"/>
      <c r="J145" s="241"/>
      <c r="K145" s="241"/>
      <c r="L145" s="241"/>
      <c r="M145" s="241"/>
      <c r="N145" s="241"/>
      <c r="O145" s="241"/>
      <c r="P145" s="241"/>
      <c r="Q145" s="241"/>
      <c r="R145" s="241"/>
      <c r="S145" s="241"/>
      <c r="T145" s="241"/>
      <c r="U145" s="241"/>
      <c r="V145" s="241"/>
      <c r="W145" s="241"/>
      <c r="X145" s="241"/>
      <c r="Y145" s="241"/>
      <c r="Z145" s="241"/>
      <c r="AA145" s="241"/>
      <c r="AB145" s="241"/>
      <c r="AC145" s="241"/>
      <c r="AD145" s="241"/>
      <c r="AE145" s="241"/>
      <c r="AF145" s="241"/>
      <c r="AG145" s="241"/>
      <c r="AH145" s="241"/>
      <c r="AI145" s="241"/>
      <c r="AJ145" s="241"/>
      <c r="AK145" s="241"/>
      <c r="AL145" s="241"/>
      <c r="AM145" s="241"/>
      <c r="AN145" s="241"/>
      <c r="AO145" s="241"/>
      <c r="AP145" s="241"/>
      <c r="AQ145" s="241"/>
      <c r="AR145" s="241"/>
      <c r="AS145" s="241"/>
      <c r="AT145" s="241"/>
      <c r="AU145" s="241"/>
      <c r="AV145" s="241"/>
      <c r="AW145" s="241"/>
      <c r="AX145" s="241"/>
      <c r="AY145" s="241"/>
      <c r="AZ145" s="241"/>
      <c r="BA145" s="241"/>
      <c r="BB145" s="241"/>
      <c r="BC145" s="241"/>
      <c r="BD145" s="241"/>
      <c r="BE145" s="241"/>
      <c r="BF145" s="241"/>
      <c r="BG145" s="241"/>
      <c r="BH145" s="241"/>
      <c r="BI145" s="241"/>
      <c r="BJ145" s="241"/>
      <c r="BK145" s="241"/>
      <c r="BL145" s="241"/>
      <c r="BM145" s="241"/>
      <c r="BN145" s="241"/>
      <c r="BO145" s="241"/>
      <c r="BP145" s="241"/>
      <c r="BQ145" s="241"/>
      <c r="BR145" s="241"/>
      <c r="BS145" s="241"/>
      <c r="BT145" s="241"/>
      <c r="BU145" s="241"/>
      <c r="BV145" s="241"/>
      <c r="BW145" s="241"/>
      <c r="BX145" s="241"/>
      <c r="BY145" s="241"/>
      <c r="BZ145" s="241"/>
      <c r="CA145" s="241"/>
      <c r="CB145" s="241"/>
      <c r="CC145" s="241"/>
      <c r="CD145" s="241"/>
      <c r="CE145" s="241"/>
      <c r="CF145" s="241"/>
      <c r="CG145" s="241"/>
      <c r="CH145" s="241"/>
      <c r="CI145" s="241"/>
      <c r="CJ145" s="241"/>
      <c r="CK145" s="241"/>
      <c r="CL145" s="241"/>
      <c r="CM145" s="241"/>
      <c r="CN145" s="241"/>
      <c r="CO145" s="241"/>
      <c r="CP145" s="241"/>
      <c r="CQ145" s="241"/>
      <c r="CR145" s="241"/>
      <c r="CS145" s="241"/>
      <c r="CT145" s="241"/>
      <c r="CU145" s="241"/>
      <c r="CV145" s="241"/>
      <c r="CW145" s="241"/>
      <c r="CX145" s="241"/>
      <c r="CY145" s="241"/>
      <c r="CZ145" s="241"/>
      <c r="DA145" s="241"/>
    </row>
    <row r="146" spans="7:105">
      <c r="G146" s="227"/>
      <c r="H146" s="241"/>
      <c r="I146" s="241"/>
      <c r="J146" s="241"/>
      <c r="K146" s="241"/>
      <c r="L146" s="241"/>
      <c r="M146" s="241"/>
      <c r="N146" s="241"/>
      <c r="O146" s="241"/>
      <c r="P146" s="241"/>
      <c r="Q146" s="241"/>
      <c r="R146" s="241"/>
      <c r="S146" s="241"/>
      <c r="T146" s="241"/>
      <c r="U146" s="241"/>
      <c r="V146" s="241"/>
      <c r="W146" s="241"/>
      <c r="X146" s="241"/>
      <c r="Y146" s="241"/>
      <c r="Z146" s="241"/>
      <c r="AA146" s="241"/>
      <c r="AB146" s="241"/>
      <c r="AC146" s="241"/>
      <c r="AD146" s="241"/>
      <c r="AE146" s="241"/>
      <c r="AF146" s="241"/>
      <c r="AG146" s="241"/>
      <c r="AH146" s="241"/>
      <c r="AI146" s="241"/>
      <c r="AJ146" s="241"/>
      <c r="AK146" s="241"/>
      <c r="AL146" s="241"/>
      <c r="AM146" s="241"/>
      <c r="AN146" s="241"/>
      <c r="AO146" s="241"/>
      <c r="AP146" s="241"/>
      <c r="AQ146" s="241"/>
      <c r="AR146" s="241"/>
      <c r="AS146" s="241"/>
      <c r="AT146" s="241"/>
      <c r="AU146" s="241"/>
      <c r="AV146" s="241"/>
      <c r="AW146" s="241"/>
      <c r="AX146" s="241"/>
      <c r="AY146" s="241"/>
      <c r="AZ146" s="241"/>
      <c r="BA146" s="241"/>
      <c r="BB146" s="241"/>
      <c r="BC146" s="241"/>
      <c r="BD146" s="241"/>
      <c r="BE146" s="241"/>
      <c r="BF146" s="241"/>
      <c r="BG146" s="241"/>
      <c r="BH146" s="241"/>
      <c r="BI146" s="241"/>
      <c r="BJ146" s="241"/>
      <c r="BK146" s="241"/>
      <c r="BL146" s="241"/>
      <c r="BM146" s="241"/>
      <c r="BN146" s="241"/>
      <c r="BO146" s="241"/>
      <c r="BP146" s="241"/>
      <c r="BQ146" s="241"/>
      <c r="BR146" s="241"/>
      <c r="BS146" s="241"/>
      <c r="BT146" s="241"/>
      <c r="BU146" s="241"/>
      <c r="BV146" s="241"/>
      <c r="BW146" s="241"/>
      <c r="BX146" s="241"/>
      <c r="BY146" s="241"/>
      <c r="BZ146" s="241"/>
      <c r="CA146" s="241"/>
      <c r="CB146" s="241"/>
      <c r="CC146" s="241"/>
      <c r="CD146" s="241"/>
      <c r="CE146" s="241"/>
      <c r="CF146" s="241"/>
      <c r="CG146" s="241"/>
      <c r="CH146" s="241"/>
      <c r="CI146" s="241"/>
      <c r="CJ146" s="241"/>
      <c r="CK146" s="241"/>
      <c r="CL146" s="241"/>
      <c r="CM146" s="241"/>
      <c r="CN146" s="241"/>
      <c r="CO146" s="241"/>
      <c r="CP146" s="241"/>
      <c r="CQ146" s="241"/>
      <c r="CR146" s="241"/>
      <c r="CS146" s="241"/>
      <c r="CT146" s="241"/>
      <c r="CU146" s="241"/>
      <c r="CV146" s="241"/>
      <c r="CW146" s="241"/>
      <c r="CX146" s="241"/>
      <c r="CY146" s="241"/>
      <c r="CZ146" s="241"/>
      <c r="DA146" s="241"/>
    </row>
    <row r="147" spans="7:105">
      <c r="G147" s="227"/>
      <c r="H147" s="241"/>
      <c r="I147" s="241"/>
      <c r="J147" s="241"/>
      <c r="K147" s="241"/>
      <c r="L147" s="241"/>
      <c r="M147" s="241"/>
      <c r="N147" s="241"/>
      <c r="O147" s="241"/>
      <c r="P147" s="241"/>
      <c r="Q147" s="241"/>
      <c r="R147" s="241"/>
      <c r="S147" s="241"/>
      <c r="T147" s="241"/>
      <c r="U147" s="241"/>
      <c r="V147" s="241"/>
      <c r="W147" s="241"/>
      <c r="X147" s="241"/>
      <c r="Y147" s="241"/>
      <c r="Z147" s="241"/>
      <c r="AA147" s="241"/>
      <c r="AB147" s="241"/>
      <c r="AC147" s="241"/>
      <c r="AD147" s="241"/>
      <c r="AE147" s="241"/>
      <c r="AF147" s="241"/>
      <c r="AG147" s="241"/>
      <c r="AH147" s="241"/>
      <c r="AI147" s="241"/>
      <c r="AJ147" s="241"/>
      <c r="AK147" s="241"/>
      <c r="AL147" s="241"/>
      <c r="AM147" s="241"/>
      <c r="AN147" s="241"/>
      <c r="AO147" s="241"/>
      <c r="AP147" s="241"/>
      <c r="AQ147" s="241"/>
      <c r="AR147" s="241"/>
      <c r="AS147" s="241"/>
      <c r="AT147" s="241"/>
      <c r="AU147" s="241"/>
      <c r="AV147" s="241"/>
      <c r="AW147" s="241"/>
      <c r="AX147" s="241"/>
      <c r="AY147" s="241"/>
      <c r="AZ147" s="241"/>
      <c r="BA147" s="241"/>
      <c r="BB147" s="241"/>
      <c r="BC147" s="241"/>
      <c r="BD147" s="241"/>
      <c r="BE147" s="241"/>
      <c r="BF147" s="241"/>
      <c r="BG147" s="241"/>
      <c r="BH147" s="241"/>
      <c r="BI147" s="241"/>
      <c r="BJ147" s="241"/>
      <c r="BK147" s="241"/>
      <c r="BL147" s="241"/>
      <c r="BM147" s="241"/>
      <c r="BN147" s="241"/>
      <c r="BO147" s="241"/>
      <c r="BP147" s="241"/>
      <c r="BQ147" s="241"/>
      <c r="BR147" s="241"/>
      <c r="BS147" s="241"/>
      <c r="BT147" s="241"/>
      <c r="BU147" s="241"/>
      <c r="BV147" s="241"/>
      <c r="BW147" s="241"/>
      <c r="BX147" s="241"/>
      <c r="BY147" s="241"/>
      <c r="BZ147" s="241"/>
      <c r="CA147" s="241"/>
      <c r="CB147" s="241"/>
      <c r="CC147" s="241"/>
      <c r="CD147" s="241"/>
      <c r="CE147" s="241"/>
      <c r="CF147" s="241"/>
      <c r="CG147" s="241"/>
      <c r="CH147" s="241"/>
      <c r="CI147" s="241"/>
      <c r="CJ147" s="241"/>
      <c r="CK147" s="241"/>
      <c r="CL147" s="241"/>
      <c r="CM147" s="241"/>
      <c r="CN147" s="241"/>
      <c r="CO147" s="241"/>
      <c r="CP147" s="241"/>
      <c r="CQ147" s="241"/>
      <c r="CR147" s="241"/>
      <c r="CS147" s="241"/>
      <c r="CT147" s="241"/>
      <c r="CU147" s="241"/>
      <c r="CV147" s="241"/>
      <c r="CW147" s="241"/>
      <c r="CX147" s="241"/>
      <c r="CY147" s="241"/>
      <c r="CZ147" s="241"/>
      <c r="DA147" s="241"/>
    </row>
    <row r="148" spans="7:105">
      <c r="G148" s="227"/>
      <c r="H148" s="241"/>
      <c r="I148" s="241"/>
      <c r="J148" s="241"/>
      <c r="K148" s="241"/>
      <c r="L148" s="241"/>
      <c r="M148" s="241"/>
      <c r="N148" s="241"/>
      <c r="O148" s="241"/>
      <c r="P148" s="241"/>
      <c r="Q148" s="241"/>
      <c r="R148" s="241"/>
      <c r="S148" s="241"/>
      <c r="T148" s="241"/>
      <c r="U148" s="241"/>
      <c r="V148" s="241"/>
      <c r="W148" s="241"/>
      <c r="X148" s="241"/>
      <c r="Y148" s="241"/>
      <c r="Z148" s="241"/>
      <c r="AA148" s="241"/>
      <c r="AB148" s="241"/>
      <c r="AC148" s="241"/>
      <c r="AD148" s="241"/>
      <c r="AE148" s="241"/>
      <c r="AF148" s="241"/>
      <c r="AG148" s="241"/>
      <c r="AH148" s="241"/>
      <c r="AI148" s="241"/>
      <c r="AJ148" s="241"/>
      <c r="AK148" s="241"/>
      <c r="AL148" s="241"/>
      <c r="AM148" s="241"/>
      <c r="AN148" s="241"/>
      <c r="AO148" s="241"/>
      <c r="AP148" s="241"/>
      <c r="AQ148" s="241"/>
      <c r="AR148" s="241"/>
      <c r="AS148" s="241"/>
      <c r="AT148" s="241"/>
      <c r="AU148" s="241"/>
      <c r="AV148" s="241"/>
      <c r="AW148" s="241"/>
      <c r="AX148" s="241"/>
      <c r="AY148" s="241"/>
      <c r="AZ148" s="241"/>
      <c r="BA148" s="241"/>
      <c r="BB148" s="241"/>
      <c r="BC148" s="241"/>
      <c r="BD148" s="241"/>
      <c r="BE148" s="241"/>
      <c r="BF148" s="241"/>
      <c r="BG148" s="241"/>
      <c r="BH148" s="241"/>
      <c r="BI148" s="241"/>
      <c r="BJ148" s="241"/>
      <c r="BK148" s="241"/>
      <c r="BL148" s="241"/>
      <c r="BM148" s="241"/>
      <c r="BN148" s="241"/>
      <c r="BO148" s="241"/>
      <c r="BP148" s="241"/>
      <c r="BQ148" s="241"/>
      <c r="BR148" s="241"/>
      <c r="BS148" s="241"/>
      <c r="BT148" s="241"/>
      <c r="BU148" s="241"/>
      <c r="BV148" s="241"/>
      <c r="BW148" s="241"/>
      <c r="BX148" s="241"/>
      <c r="BY148" s="241"/>
      <c r="BZ148" s="241"/>
      <c r="CA148" s="241"/>
      <c r="CB148" s="241"/>
      <c r="CC148" s="241"/>
      <c r="CD148" s="241"/>
      <c r="CE148" s="241"/>
      <c r="CF148" s="241"/>
      <c r="CG148" s="241"/>
      <c r="CH148" s="241"/>
      <c r="CI148" s="241"/>
      <c r="CJ148" s="241"/>
      <c r="CK148" s="241"/>
      <c r="CL148" s="241"/>
      <c r="CM148" s="241"/>
      <c r="CN148" s="241"/>
      <c r="CO148" s="241"/>
      <c r="CP148" s="241"/>
      <c r="CQ148" s="241"/>
      <c r="CR148" s="241"/>
      <c r="CS148" s="241"/>
      <c r="CT148" s="241"/>
      <c r="CU148" s="241"/>
      <c r="CV148" s="241"/>
      <c r="CW148" s="241"/>
      <c r="CX148" s="241"/>
      <c r="CY148" s="241"/>
      <c r="CZ148" s="241"/>
      <c r="DA148" s="241"/>
    </row>
    <row r="149" spans="7:105">
      <c r="G149" s="227"/>
      <c r="H149" s="241"/>
      <c r="I149" s="241"/>
      <c r="J149" s="241"/>
      <c r="K149" s="241"/>
      <c r="L149" s="241"/>
      <c r="M149" s="241"/>
      <c r="N149" s="241"/>
      <c r="O149" s="241"/>
      <c r="P149" s="241"/>
      <c r="Q149" s="241"/>
      <c r="R149" s="241"/>
      <c r="S149" s="241"/>
      <c r="T149" s="241"/>
      <c r="U149" s="241"/>
      <c r="V149" s="241"/>
      <c r="W149" s="241"/>
      <c r="X149" s="241"/>
      <c r="Y149" s="241"/>
      <c r="Z149" s="241"/>
      <c r="AA149" s="241"/>
      <c r="AB149" s="241"/>
      <c r="AC149" s="241"/>
      <c r="AD149" s="241"/>
      <c r="AE149" s="241"/>
      <c r="AF149" s="241"/>
      <c r="AG149" s="241"/>
      <c r="AH149" s="241"/>
      <c r="AI149" s="241"/>
      <c r="AJ149" s="241"/>
      <c r="AK149" s="241"/>
      <c r="AL149" s="241"/>
      <c r="AM149" s="241"/>
      <c r="AN149" s="241"/>
      <c r="AO149" s="241"/>
      <c r="AP149" s="241"/>
      <c r="AQ149" s="241"/>
      <c r="AR149" s="241"/>
      <c r="AS149" s="241"/>
      <c r="AT149" s="241"/>
      <c r="AU149" s="241"/>
      <c r="AV149" s="241"/>
      <c r="AW149" s="241"/>
      <c r="AX149" s="241"/>
      <c r="AY149" s="241"/>
      <c r="AZ149" s="241"/>
      <c r="BA149" s="241"/>
      <c r="BB149" s="241"/>
      <c r="BC149" s="241"/>
      <c r="BD149" s="241"/>
      <c r="BE149" s="241"/>
      <c r="BF149" s="241"/>
      <c r="BG149" s="241"/>
      <c r="BH149" s="241"/>
      <c r="BI149" s="241"/>
      <c r="BJ149" s="241"/>
      <c r="BK149" s="241"/>
      <c r="BL149" s="241"/>
      <c r="BM149" s="241"/>
      <c r="BN149" s="241"/>
      <c r="BO149" s="241"/>
      <c r="BP149" s="241"/>
      <c r="BQ149" s="241"/>
      <c r="BR149" s="241"/>
      <c r="BS149" s="241"/>
      <c r="BT149" s="241"/>
      <c r="BU149" s="241"/>
      <c r="BV149" s="241"/>
      <c r="BW149" s="241"/>
      <c r="BX149" s="241"/>
      <c r="BY149" s="241"/>
      <c r="BZ149" s="241"/>
      <c r="CA149" s="241"/>
      <c r="CB149" s="241"/>
      <c r="CC149" s="241"/>
      <c r="CD149" s="241"/>
      <c r="CE149" s="241"/>
      <c r="CF149" s="241"/>
      <c r="CG149" s="241"/>
      <c r="CH149" s="241"/>
      <c r="CI149" s="241"/>
      <c r="CJ149" s="241"/>
      <c r="CK149" s="241"/>
      <c r="CL149" s="241"/>
      <c r="CM149" s="241"/>
      <c r="CN149" s="241"/>
      <c r="CO149" s="241"/>
      <c r="CP149" s="241"/>
      <c r="CQ149" s="241"/>
      <c r="CR149" s="241"/>
      <c r="CS149" s="241"/>
      <c r="CT149" s="241"/>
      <c r="CU149" s="241"/>
      <c r="CV149" s="241"/>
      <c r="CW149" s="241"/>
      <c r="CX149" s="241"/>
      <c r="CY149" s="241"/>
      <c r="CZ149" s="241"/>
      <c r="DA149" s="241"/>
    </row>
    <row r="150" spans="7:105">
      <c r="G150" s="227"/>
      <c r="H150" s="241"/>
      <c r="I150" s="241"/>
      <c r="J150" s="241"/>
      <c r="K150" s="241"/>
      <c r="L150" s="241"/>
      <c r="M150" s="241"/>
      <c r="N150" s="241"/>
      <c r="O150" s="241"/>
      <c r="P150" s="241"/>
      <c r="Q150" s="241"/>
      <c r="R150" s="241"/>
      <c r="S150" s="241"/>
      <c r="T150" s="241"/>
      <c r="U150" s="241"/>
      <c r="V150" s="241"/>
      <c r="W150" s="241"/>
      <c r="X150" s="241"/>
      <c r="Y150" s="241"/>
      <c r="Z150" s="241"/>
      <c r="AA150" s="241"/>
      <c r="AB150" s="241"/>
      <c r="AC150" s="241"/>
      <c r="AD150" s="241"/>
      <c r="AE150" s="241"/>
      <c r="AF150" s="241"/>
      <c r="AG150" s="241"/>
      <c r="AH150" s="241"/>
      <c r="AI150" s="241"/>
      <c r="AJ150" s="241"/>
      <c r="AK150" s="241"/>
      <c r="AL150" s="241"/>
      <c r="AM150" s="241"/>
      <c r="AN150" s="241"/>
      <c r="AO150" s="241"/>
      <c r="AP150" s="241"/>
      <c r="AQ150" s="241"/>
      <c r="AR150" s="241"/>
      <c r="AS150" s="241"/>
      <c r="AT150" s="241"/>
      <c r="AU150" s="241"/>
      <c r="AV150" s="241"/>
      <c r="AW150" s="241"/>
      <c r="AX150" s="241"/>
      <c r="AY150" s="241"/>
      <c r="AZ150" s="241"/>
      <c r="BA150" s="241"/>
      <c r="BB150" s="241"/>
      <c r="BC150" s="241"/>
      <c r="BD150" s="241"/>
      <c r="BE150" s="241"/>
      <c r="BF150" s="241"/>
      <c r="BG150" s="241"/>
      <c r="BH150" s="241"/>
      <c r="BI150" s="241"/>
      <c r="BJ150" s="241"/>
      <c r="BK150" s="241"/>
      <c r="BL150" s="241"/>
      <c r="BM150" s="241"/>
      <c r="BN150" s="241"/>
      <c r="BO150" s="241"/>
      <c r="BP150" s="241"/>
      <c r="BQ150" s="241"/>
      <c r="BR150" s="241"/>
      <c r="BS150" s="241"/>
      <c r="BT150" s="241"/>
      <c r="BU150" s="241"/>
      <c r="BV150" s="241"/>
      <c r="BW150" s="241"/>
      <c r="BX150" s="241"/>
      <c r="BY150" s="241"/>
      <c r="BZ150" s="241"/>
      <c r="CA150" s="241"/>
      <c r="CB150" s="241"/>
      <c r="CC150" s="241"/>
      <c r="CD150" s="241"/>
      <c r="CE150" s="241"/>
      <c r="CF150" s="241"/>
      <c r="CG150" s="241"/>
      <c r="CH150" s="241"/>
      <c r="CI150" s="241"/>
      <c r="CJ150" s="241"/>
      <c r="CK150" s="241"/>
      <c r="CL150" s="241"/>
      <c r="CM150" s="241"/>
      <c r="CN150" s="241"/>
      <c r="CO150" s="241"/>
      <c r="CP150" s="241"/>
      <c r="CQ150" s="241"/>
      <c r="CR150" s="241"/>
      <c r="CS150" s="241"/>
      <c r="CT150" s="241"/>
      <c r="CU150" s="241"/>
      <c r="CV150" s="241"/>
      <c r="CW150" s="241"/>
      <c r="CX150" s="241"/>
      <c r="CY150" s="241"/>
      <c r="CZ150" s="241"/>
      <c r="DA150" s="241"/>
    </row>
    <row r="151" spans="7:105">
      <c r="G151" s="227"/>
      <c r="H151" s="241"/>
      <c r="I151" s="241"/>
      <c r="J151" s="241"/>
      <c r="K151" s="241"/>
      <c r="L151" s="241"/>
      <c r="M151" s="241"/>
      <c r="N151" s="241"/>
      <c r="O151" s="241"/>
      <c r="P151" s="241"/>
      <c r="Q151" s="241"/>
      <c r="R151" s="241"/>
      <c r="S151" s="241"/>
      <c r="T151" s="241"/>
      <c r="U151" s="241"/>
      <c r="V151" s="241"/>
      <c r="W151" s="241"/>
      <c r="X151" s="241"/>
      <c r="Y151" s="241"/>
      <c r="Z151" s="241"/>
      <c r="AA151" s="241"/>
      <c r="AB151" s="241"/>
      <c r="AC151" s="241"/>
      <c r="AD151" s="241"/>
      <c r="AE151" s="241"/>
      <c r="AF151" s="241"/>
      <c r="AG151" s="241"/>
      <c r="AH151" s="241"/>
      <c r="AI151" s="241"/>
      <c r="AJ151" s="241"/>
      <c r="AK151" s="241"/>
      <c r="AL151" s="241"/>
      <c r="AM151" s="241"/>
      <c r="AN151" s="241"/>
      <c r="AO151" s="241"/>
      <c r="AP151" s="241"/>
      <c r="AQ151" s="241"/>
      <c r="AR151" s="241"/>
      <c r="AS151" s="241"/>
      <c r="AT151" s="241"/>
      <c r="AU151" s="241"/>
      <c r="AV151" s="241"/>
      <c r="AW151" s="241"/>
      <c r="AX151" s="241"/>
      <c r="AY151" s="241"/>
      <c r="AZ151" s="241"/>
      <c r="BA151" s="241"/>
      <c r="BB151" s="241"/>
      <c r="BC151" s="241"/>
      <c r="BD151" s="241"/>
      <c r="BE151" s="241"/>
      <c r="BF151" s="241"/>
      <c r="BG151" s="241"/>
      <c r="BH151" s="241"/>
      <c r="BI151" s="241"/>
      <c r="BJ151" s="241"/>
      <c r="BK151" s="241"/>
      <c r="BL151" s="241"/>
      <c r="BM151" s="241"/>
      <c r="BN151" s="241"/>
      <c r="BO151" s="241"/>
      <c r="BP151" s="241"/>
      <c r="BQ151" s="241"/>
      <c r="BR151" s="241"/>
      <c r="BS151" s="241"/>
      <c r="BT151" s="241"/>
      <c r="BU151" s="241"/>
      <c r="BV151" s="241"/>
      <c r="BW151" s="241"/>
      <c r="BX151" s="241"/>
      <c r="BY151" s="241"/>
      <c r="BZ151" s="241"/>
      <c r="CA151" s="241"/>
      <c r="CB151" s="241"/>
      <c r="CC151" s="241"/>
      <c r="CD151" s="241"/>
      <c r="CE151" s="241"/>
      <c r="CF151" s="241"/>
      <c r="CG151" s="241"/>
      <c r="CH151" s="241"/>
      <c r="CI151" s="241"/>
      <c r="CJ151" s="241"/>
      <c r="CK151" s="241"/>
      <c r="CL151" s="241"/>
      <c r="CM151" s="241"/>
      <c r="CN151" s="241"/>
      <c r="CO151" s="241"/>
      <c r="CP151" s="241"/>
      <c r="CQ151" s="241"/>
      <c r="CR151" s="241"/>
      <c r="CS151" s="241"/>
      <c r="CT151" s="241"/>
      <c r="CU151" s="241"/>
      <c r="CV151" s="241"/>
      <c r="CW151" s="241"/>
      <c r="CX151" s="241"/>
      <c r="CY151" s="241"/>
      <c r="CZ151" s="241"/>
      <c r="DA151" s="241"/>
    </row>
    <row r="152" spans="7:105">
      <c r="G152" s="227"/>
      <c r="H152" s="241"/>
      <c r="I152" s="241"/>
      <c r="J152" s="241"/>
      <c r="K152" s="241"/>
      <c r="L152" s="241"/>
      <c r="M152" s="241"/>
      <c r="N152" s="241"/>
      <c r="O152" s="241"/>
      <c r="P152" s="241"/>
      <c r="Q152" s="241"/>
      <c r="R152" s="241"/>
      <c r="S152" s="241"/>
      <c r="T152" s="241"/>
      <c r="U152" s="241"/>
      <c r="V152" s="241"/>
      <c r="W152" s="241"/>
      <c r="X152" s="241"/>
      <c r="Y152" s="241"/>
      <c r="Z152" s="241"/>
      <c r="AA152" s="241"/>
      <c r="AB152" s="241"/>
      <c r="AC152" s="241"/>
      <c r="AD152" s="241"/>
      <c r="AE152" s="241"/>
      <c r="AF152" s="241"/>
      <c r="AG152" s="241"/>
      <c r="AH152" s="241"/>
      <c r="AI152" s="241"/>
      <c r="AJ152" s="241"/>
      <c r="AK152" s="241"/>
      <c r="AL152" s="241"/>
      <c r="AM152" s="241"/>
      <c r="AN152" s="241"/>
      <c r="AO152" s="241"/>
      <c r="AP152" s="241"/>
      <c r="AQ152" s="241"/>
      <c r="AR152" s="241"/>
      <c r="AS152" s="241"/>
      <c r="AT152" s="241"/>
      <c r="AU152" s="241"/>
      <c r="AV152" s="241"/>
      <c r="AW152" s="241"/>
      <c r="AX152" s="241"/>
      <c r="AY152" s="241"/>
      <c r="AZ152" s="241"/>
      <c r="BA152" s="241"/>
      <c r="BB152" s="241"/>
      <c r="BC152" s="241"/>
      <c r="BD152" s="241"/>
      <c r="BE152" s="241"/>
      <c r="BF152" s="241"/>
      <c r="BG152" s="241"/>
      <c r="BH152" s="241"/>
      <c r="BI152" s="241"/>
      <c r="BJ152" s="241"/>
      <c r="BK152" s="241"/>
      <c r="BL152" s="241"/>
      <c r="BM152" s="241"/>
      <c r="BN152" s="241"/>
      <c r="BO152" s="241"/>
      <c r="BP152" s="241"/>
      <c r="BQ152" s="241"/>
      <c r="BR152" s="241"/>
      <c r="BS152" s="241"/>
      <c r="BT152" s="241"/>
      <c r="BU152" s="241"/>
      <c r="BV152" s="241"/>
      <c r="BW152" s="241"/>
      <c r="BX152" s="241"/>
      <c r="BY152" s="241"/>
      <c r="BZ152" s="241"/>
      <c r="CA152" s="241"/>
      <c r="CB152" s="241"/>
      <c r="CC152" s="241"/>
      <c r="CD152" s="241"/>
      <c r="CE152" s="241"/>
      <c r="CF152" s="241"/>
      <c r="CG152" s="241"/>
      <c r="CH152" s="241"/>
      <c r="CI152" s="241"/>
      <c r="CJ152" s="241"/>
      <c r="CK152" s="241"/>
      <c r="CL152" s="241"/>
      <c r="CM152" s="241"/>
      <c r="CN152" s="241"/>
      <c r="CO152" s="241"/>
      <c r="CP152" s="241"/>
      <c r="CQ152" s="241"/>
      <c r="CR152" s="241"/>
      <c r="CS152" s="241"/>
      <c r="CT152" s="241"/>
      <c r="CU152" s="241"/>
      <c r="CV152" s="241"/>
      <c r="CW152" s="241"/>
      <c r="CX152" s="241"/>
      <c r="CY152" s="241"/>
      <c r="CZ152" s="241"/>
      <c r="DA152" s="241"/>
    </row>
    <row r="153" spans="7:105">
      <c r="G153" s="227"/>
      <c r="H153" s="241"/>
      <c r="I153" s="241"/>
      <c r="J153" s="241"/>
      <c r="K153" s="241"/>
      <c r="L153" s="241"/>
      <c r="M153" s="241"/>
      <c r="N153" s="241"/>
      <c r="O153" s="241"/>
      <c r="P153" s="241"/>
      <c r="Q153" s="241"/>
      <c r="R153" s="241"/>
      <c r="S153" s="241"/>
      <c r="T153" s="241"/>
      <c r="U153" s="241"/>
      <c r="V153" s="241"/>
      <c r="W153" s="241"/>
      <c r="X153" s="241"/>
      <c r="Y153" s="241"/>
      <c r="Z153" s="241"/>
      <c r="AA153" s="241"/>
      <c r="AB153" s="241"/>
      <c r="AC153" s="241"/>
      <c r="AD153" s="241"/>
      <c r="AE153" s="241"/>
      <c r="AF153" s="241"/>
      <c r="AG153" s="241"/>
      <c r="AH153" s="241"/>
      <c r="AI153" s="241"/>
      <c r="AJ153" s="241"/>
      <c r="AK153" s="241"/>
      <c r="AL153" s="241"/>
      <c r="AM153" s="241"/>
      <c r="AN153" s="241"/>
      <c r="AO153" s="241"/>
      <c r="AP153" s="241"/>
      <c r="AQ153" s="241"/>
      <c r="AR153" s="241"/>
      <c r="AS153" s="241"/>
      <c r="AT153" s="241"/>
      <c r="AU153" s="241"/>
      <c r="AV153" s="241"/>
      <c r="AW153" s="241"/>
      <c r="AX153" s="241"/>
      <c r="AY153" s="241"/>
      <c r="AZ153" s="241"/>
      <c r="BA153" s="241"/>
      <c r="BB153" s="241"/>
      <c r="BC153" s="241"/>
      <c r="BD153" s="241"/>
      <c r="BE153" s="241"/>
      <c r="BF153" s="241"/>
      <c r="BG153" s="241"/>
      <c r="BH153" s="241"/>
      <c r="BI153" s="241"/>
      <c r="BJ153" s="241"/>
      <c r="BK153" s="241"/>
      <c r="BL153" s="241"/>
      <c r="BM153" s="241"/>
      <c r="BN153" s="241"/>
      <c r="BO153" s="241"/>
      <c r="BP153" s="241"/>
      <c r="BQ153" s="241"/>
      <c r="BR153" s="241"/>
      <c r="BS153" s="241"/>
      <c r="BT153" s="241"/>
      <c r="BU153" s="241"/>
      <c r="BV153" s="241"/>
      <c r="BW153" s="241"/>
      <c r="BX153" s="241"/>
      <c r="BY153" s="241"/>
      <c r="BZ153" s="241"/>
      <c r="CA153" s="241"/>
      <c r="CB153" s="241"/>
      <c r="CC153" s="241"/>
      <c r="CD153" s="241"/>
      <c r="CE153" s="241"/>
      <c r="CF153" s="241"/>
      <c r="CG153" s="241"/>
      <c r="CH153" s="241"/>
      <c r="CI153" s="241"/>
      <c r="CJ153" s="241"/>
      <c r="CK153" s="241"/>
      <c r="CL153" s="241"/>
      <c r="CM153" s="241"/>
      <c r="CN153" s="241"/>
      <c r="CO153" s="241"/>
      <c r="CP153" s="241"/>
      <c r="CQ153" s="241"/>
      <c r="CR153" s="241"/>
      <c r="CS153" s="241"/>
      <c r="CT153" s="241"/>
      <c r="CU153" s="241"/>
      <c r="CV153" s="241"/>
      <c r="CW153" s="241"/>
      <c r="CX153" s="241"/>
      <c r="CY153" s="241"/>
      <c r="CZ153" s="241"/>
      <c r="DA153" s="241"/>
    </row>
    <row r="154" spans="7:105">
      <c r="G154" s="227"/>
      <c r="H154" s="241"/>
      <c r="I154" s="241"/>
      <c r="J154" s="241"/>
      <c r="K154" s="241"/>
      <c r="L154" s="241"/>
      <c r="M154" s="241"/>
      <c r="N154" s="241"/>
      <c r="O154" s="241"/>
      <c r="P154" s="241"/>
      <c r="Q154" s="241"/>
      <c r="R154" s="241"/>
      <c r="S154" s="241"/>
      <c r="T154" s="241"/>
      <c r="U154" s="241"/>
      <c r="V154" s="241"/>
      <c r="W154" s="241"/>
      <c r="X154" s="241"/>
      <c r="Y154" s="241"/>
      <c r="Z154" s="241"/>
      <c r="AA154" s="241"/>
      <c r="AB154" s="241"/>
      <c r="AC154" s="241"/>
      <c r="AD154" s="241"/>
      <c r="AE154" s="241"/>
      <c r="AF154" s="241"/>
      <c r="AG154" s="241"/>
      <c r="AH154" s="241"/>
      <c r="AI154" s="241"/>
      <c r="AJ154" s="241"/>
      <c r="AK154" s="241"/>
      <c r="AL154" s="241"/>
      <c r="AM154" s="241"/>
      <c r="AN154" s="241"/>
      <c r="AO154" s="241"/>
      <c r="AP154" s="241"/>
      <c r="AQ154" s="241"/>
      <c r="AR154" s="241"/>
      <c r="AS154" s="241"/>
      <c r="AT154" s="241"/>
      <c r="AU154" s="241"/>
      <c r="AV154" s="241"/>
      <c r="AW154" s="241"/>
      <c r="AX154" s="241"/>
      <c r="AY154" s="241"/>
      <c r="AZ154" s="241"/>
      <c r="BA154" s="241"/>
      <c r="BB154" s="241"/>
      <c r="BC154" s="241"/>
      <c r="BD154" s="241"/>
      <c r="BE154" s="241"/>
      <c r="BF154" s="241"/>
      <c r="BG154" s="241"/>
      <c r="BH154" s="241"/>
      <c r="BI154" s="241"/>
      <c r="BJ154" s="241"/>
      <c r="BK154" s="241"/>
      <c r="BL154" s="241"/>
      <c r="BM154" s="241"/>
      <c r="BN154" s="241"/>
      <c r="BO154" s="241"/>
      <c r="BP154" s="241"/>
      <c r="BQ154" s="241"/>
      <c r="BR154" s="241"/>
      <c r="BS154" s="241"/>
      <c r="BT154" s="241"/>
      <c r="BU154" s="241"/>
      <c r="BV154" s="241"/>
      <c r="BW154" s="241"/>
      <c r="BX154" s="241"/>
      <c r="BY154" s="241"/>
      <c r="BZ154" s="241"/>
      <c r="CA154" s="241"/>
      <c r="CB154" s="241"/>
      <c r="CC154" s="241"/>
      <c r="CD154" s="241"/>
      <c r="CE154" s="241"/>
      <c r="CF154" s="241"/>
      <c r="CG154" s="241"/>
      <c r="CH154" s="241"/>
      <c r="CI154" s="241"/>
      <c r="CJ154" s="241"/>
      <c r="CK154" s="241"/>
      <c r="CL154" s="241"/>
      <c r="CM154" s="241"/>
      <c r="CN154" s="241"/>
      <c r="CO154" s="241"/>
      <c r="CP154" s="241"/>
      <c r="CQ154" s="241"/>
      <c r="CR154" s="241"/>
      <c r="CS154" s="241"/>
      <c r="CT154" s="241"/>
      <c r="CU154" s="241"/>
      <c r="CV154" s="241"/>
      <c r="CW154" s="241"/>
      <c r="CX154" s="241"/>
      <c r="CY154" s="241"/>
      <c r="CZ154" s="241"/>
      <c r="DA154" s="241"/>
    </row>
    <row r="155" spans="7:105">
      <c r="G155" s="227"/>
      <c r="H155" s="241"/>
      <c r="I155" s="241"/>
      <c r="J155" s="241"/>
      <c r="K155" s="241"/>
      <c r="L155" s="241"/>
      <c r="M155" s="241"/>
      <c r="N155" s="241"/>
      <c r="O155" s="241"/>
      <c r="P155" s="241"/>
      <c r="Q155" s="241"/>
      <c r="R155" s="241"/>
      <c r="S155" s="241"/>
      <c r="T155" s="241"/>
      <c r="U155" s="241"/>
      <c r="V155" s="241"/>
      <c r="W155" s="241"/>
      <c r="X155" s="241"/>
      <c r="Y155" s="241"/>
      <c r="Z155" s="241"/>
      <c r="AA155" s="241"/>
      <c r="AB155" s="241"/>
      <c r="AC155" s="241"/>
      <c r="AD155" s="241"/>
      <c r="AE155" s="241"/>
      <c r="AF155" s="241"/>
      <c r="AG155" s="241"/>
      <c r="AH155" s="241"/>
      <c r="AI155" s="241"/>
      <c r="AJ155" s="241"/>
      <c r="AK155" s="241"/>
      <c r="AL155" s="241"/>
      <c r="AM155" s="241"/>
      <c r="AN155" s="241"/>
      <c r="AO155" s="241"/>
      <c r="AP155" s="241"/>
      <c r="AQ155" s="241"/>
      <c r="AR155" s="241"/>
      <c r="AS155" s="241"/>
      <c r="AT155" s="241"/>
      <c r="AU155" s="241"/>
      <c r="AV155" s="241"/>
      <c r="AW155" s="241"/>
      <c r="AX155" s="241"/>
      <c r="AY155" s="241"/>
      <c r="AZ155" s="241"/>
      <c r="BA155" s="241"/>
      <c r="BB155" s="241"/>
      <c r="BC155" s="241"/>
      <c r="BD155" s="241"/>
      <c r="BE155" s="241"/>
      <c r="BF155" s="241"/>
      <c r="BG155" s="241"/>
      <c r="BH155" s="241"/>
      <c r="BI155" s="241"/>
      <c r="BJ155" s="241"/>
      <c r="BK155" s="241"/>
      <c r="BL155" s="241"/>
      <c r="BM155" s="241"/>
      <c r="BN155" s="241"/>
      <c r="BO155" s="241"/>
      <c r="BP155" s="241"/>
      <c r="BQ155" s="241"/>
      <c r="BR155" s="241"/>
      <c r="BS155" s="241"/>
      <c r="BT155" s="241"/>
      <c r="BU155" s="241"/>
      <c r="BV155" s="241"/>
      <c r="BW155" s="241"/>
      <c r="BX155" s="241"/>
      <c r="BY155" s="241"/>
      <c r="BZ155" s="241"/>
      <c r="CA155" s="241"/>
      <c r="CB155" s="241"/>
      <c r="CC155" s="241"/>
      <c r="CD155" s="241"/>
      <c r="CE155" s="241"/>
      <c r="CF155" s="241"/>
      <c r="CG155" s="241"/>
      <c r="CH155" s="241"/>
      <c r="CI155" s="241"/>
      <c r="CJ155" s="241"/>
      <c r="CK155" s="241"/>
      <c r="CL155" s="241"/>
      <c r="CM155" s="241"/>
      <c r="CN155" s="241"/>
      <c r="CO155" s="241"/>
      <c r="CP155" s="241"/>
      <c r="CQ155" s="241"/>
      <c r="CR155" s="241"/>
      <c r="CS155" s="241"/>
      <c r="CT155" s="241"/>
      <c r="CU155" s="241"/>
      <c r="CV155" s="241"/>
      <c r="CW155" s="241"/>
      <c r="CX155" s="241"/>
      <c r="CY155" s="241"/>
      <c r="CZ155" s="241"/>
      <c r="DA155" s="241"/>
    </row>
    <row r="156" spans="7:105">
      <c r="G156" s="227"/>
      <c r="H156" s="241"/>
      <c r="I156" s="241"/>
      <c r="J156" s="241"/>
      <c r="K156" s="241"/>
      <c r="L156" s="241"/>
      <c r="M156" s="241"/>
      <c r="N156" s="241"/>
      <c r="O156" s="241"/>
      <c r="P156" s="241"/>
      <c r="Q156" s="241"/>
      <c r="R156" s="241"/>
      <c r="S156" s="241"/>
      <c r="T156" s="241"/>
      <c r="U156" s="241"/>
      <c r="V156" s="241"/>
      <c r="W156" s="241"/>
      <c r="X156" s="241"/>
      <c r="Y156" s="241"/>
      <c r="Z156" s="241"/>
      <c r="AA156" s="241"/>
      <c r="AB156" s="241"/>
      <c r="AC156" s="241"/>
      <c r="AD156" s="241"/>
      <c r="AE156" s="241"/>
      <c r="AF156" s="241"/>
      <c r="AG156" s="241"/>
      <c r="AH156" s="241"/>
      <c r="AI156" s="241"/>
      <c r="AJ156" s="241"/>
      <c r="AK156" s="241"/>
      <c r="AL156" s="241"/>
      <c r="AM156" s="241"/>
      <c r="AN156" s="241"/>
      <c r="AO156" s="241"/>
      <c r="AP156" s="241"/>
      <c r="AQ156" s="241"/>
      <c r="AR156" s="241"/>
      <c r="AS156" s="241"/>
      <c r="AT156" s="241"/>
      <c r="AU156" s="241"/>
      <c r="AV156" s="241"/>
      <c r="AW156" s="241"/>
      <c r="AX156" s="241"/>
      <c r="AY156" s="241"/>
      <c r="AZ156" s="241"/>
      <c r="BA156" s="241"/>
      <c r="BB156" s="241"/>
      <c r="BC156" s="241"/>
      <c r="BD156" s="241"/>
      <c r="BE156" s="241"/>
      <c r="BF156" s="241"/>
      <c r="BG156" s="241"/>
      <c r="BH156" s="241"/>
      <c r="BI156" s="241"/>
      <c r="BJ156" s="241"/>
      <c r="BK156" s="241"/>
      <c r="BL156" s="241"/>
      <c r="BM156" s="241"/>
      <c r="BN156" s="241"/>
      <c r="BO156" s="241"/>
      <c r="BP156" s="241"/>
      <c r="BQ156" s="241"/>
      <c r="BR156" s="241"/>
      <c r="BS156" s="241"/>
      <c r="BT156" s="241"/>
      <c r="BU156" s="241"/>
      <c r="BV156" s="241"/>
      <c r="BW156" s="241"/>
      <c r="BX156" s="241"/>
      <c r="BY156" s="241"/>
      <c r="BZ156" s="241"/>
      <c r="CA156" s="241"/>
      <c r="CB156" s="241"/>
      <c r="CC156" s="241"/>
      <c r="CD156" s="241"/>
      <c r="CE156" s="241"/>
      <c r="CF156" s="241"/>
      <c r="CG156" s="241"/>
      <c r="CH156" s="241"/>
      <c r="CI156" s="241"/>
      <c r="CJ156" s="241"/>
      <c r="CK156" s="241"/>
      <c r="CL156" s="241"/>
      <c r="CM156" s="241"/>
      <c r="CN156" s="241"/>
      <c r="CO156" s="241"/>
      <c r="CP156" s="241"/>
      <c r="CQ156" s="241"/>
      <c r="CR156" s="241"/>
      <c r="CS156" s="241"/>
      <c r="CT156" s="241"/>
      <c r="CU156" s="241"/>
      <c r="CV156" s="241"/>
      <c r="CW156" s="241"/>
      <c r="CX156" s="241"/>
      <c r="CY156" s="241"/>
      <c r="CZ156" s="241"/>
      <c r="DA156" s="241"/>
    </row>
    <row r="157" spans="7:105">
      <c r="G157" s="227"/>
      <c r="H157" s="241"/>
      <c r="I157" s="241"/>
      <c r="J157" s="241"/>
      <c r="K157" s="241"/>
      <c r="L157" s="241"/>
      <c r="M157" s="241"/>
      <c r="N157" s="241"/>
      <c r="O157" s="241"/>
      <c r="P157" s="241"/>
      <c r="Q157" s="241"/>
      <c r="R157" s="241"/>
      <c r="S157" s="241"/>
      <c r="T157" s="241"/>
      <c r="U157" s="241"/>
      <c r="V157" s="241"/>
      <c r="W157" s="241"/>
      <c r="X157" s="241"/>
      <c r="Y157" s="241"/>
      <c r="Z157" s="241"/>
      <c r="AA157" s="241"/>
      <c r="AB157" s="241"/>
      <c r="AC157" s="241"/>
      <c r="AD157" s="241"/>
      <c r="AE157" s="241"/>
      <c r="AF157" s="241"/>
      <c r="AG157" s="241"/>
      <c r="AH157" s="241"/>
      <c r="AI157" s="241"/>
      <c r="AJ157" s="241"/>
      <c r="AK157" s="241"/>
      <c r="AL157" s="241"/>
      <c r="AM157" s="241"/>
      <c r="AN157" s="241"/>
      <c r="AO157" s="241"/>
      <c r="AP157" s="241"/>
      <c r="AQ157" s="241"/>
      <c r="AR157" s="241"/>
      <c r="AS157" s="241"/>
      <c r="AT157" s="241"/>
      <c r="AU157" s="241"/>
      <c r="AV157" s="241"/>
      <c r="AW157" s="241"/>
      <c r="AX157" s="241"/>
      <c r="AY157" s="241"/>
      <c r="AZ157" s="241"/>
      <c r="BA157" s="241"/>
      <c r="BB157" s="241"/>
      <c r="BC157" s="241"/>
      <c r="BD157" s="241"/>
      <c r="BE157" s="241"/>
      <c r="BF157" s="241"/>
      <c r="BG157" s="241"/>
      <c r="BH157" s="241"/>
      <c r="BI157" s="241"/>
      <c r="BJ157" s="241"/>
      <c r="BK157" s="241"/>
      <c r="BL157" s="241"/>
      <c r="BM157" s="241"/>
      <c r="BN157" s="241"/>
      <c r="BO157" s="241"/>
      <c r="BP157" s="241"/>
      <c r="BQ157" s="241"/>
      <c r="BR157" s="241"/>
      <c r="BS157" s="241"/>
      <c r="BT157" s="241"/>
      <c r="BU157" s="241"/>
      <c r="BV157" s="241"/>
      <c r="BW157" s="241"/>
      <c r="BX157" s="241"/>
      <c r="BY157" s="241"/>
      <c r="BZ157" s="241"/>
      <c r="CA157" s="241"/>
      <c r="CB157" s="241"/>
      <c r="CC157" s="241"/>
      <c r="CD157" s="241"/>
      <c r="CE157" s="241"/>
      <c r="CF157" s="241"/>
      <c r="CG157" s="241"/>
      <c r="CH157" s="241"/>
      <c r="CI157" s="241"/>
      <c r="CJ157" s="241"/>
      <c r="CK157" s="241"/>
      <c r="CL157" s="241"/>
      <c r="CM157" s="241"/>
      <c r="CN157" s="241"/>
      <c r="CO157" s="241"/>
      <c r="CP157" s="241"/>
      <c r="CQ157" s="241"/>
      <c r="CR157" s="241"/>
      <c r="CS157" s="241"/>
      <c r="CT157" s="241"/>
      <c r="CU157" s="241"/>
      <c r="CV157" s="241"/>
      <c r="CW157" s="241"/>
      <c r="CX157" s="241"/>
      <c r="CY157" s="241"/>
      <c r="CZ157" s="241"/>
      <c r="DA157" s="241"/>
    </row>
    <row r="158" spans="7:105">
      <c r="G158" s="227"/>
      <c r="H158" s="241"/>
      <c r="I158" s="241"/>
      <c r="J158" s="241"/>
      <c r="K158" s="241"/>
      <c r="L158" s="241"/>
      <c r="M158" s="241"/>
      <c r="N158" s="241"/>
      <c r="O158" s="241"/>
      <c r="P158" s="241"/>
      <c r="Q158" s="241"/>
      <c r="R158" s="241"/>
      <c r="S158" s="241"/>
      <c r="T158" s="241"/>
      <c r="U158" s="241"/>
      <c r="V158" s="241"/>
      <c r="W158" s="241"/>
      <c r="X158" s="241"/>
      <c r="Y158" s="241"/>
      <c r="Z158" s="241"/>
      <c r="AA158" s="241"/>
      <c r="AB158" s="241"/>
      <c r="AC158" s="241"/>
      <c r="AD158" s="241"/>
      <c r="AE158" s="241"/>
      <c r="AF158" s="241"/>
      <c r="AG158" s="241"/>
      <c r="AH158" s="241"/>
      <c r="AI158" s="241"/>
      <c r="AJ158" s="241"/>
      <c r="AK158" s="241"/>
      <c r="AL158" s="241"/>
      <c r="AM158" s="241"/>
      <c r="AN158" s="241"/>
      <c r="AO158" s="241"/>
      <c r="AP158" s="241"/>
      <c r="AQ158" s="241"/>
      <c r="AR158" s="241"/>
      <c r="AS158" s="241"/>
      <c r="AT158" s="241"/>
      <c r="AU158" s="241"/>
      <c r="AV158" s="241"/>
      <c r="AW158" s="241"/>
      <c r="AX158" s="241"/>
      <c r="AY158" s="241"/>
      <c r="AZ158" s="241"/>
      <c r="BA158" s="241"/>
      <c r="BB158" s="241"/>
      <c r="BC158" s="241"/>
      <c r="BD158" s="241"/>
      <c r="BE158" s="241"/>
      <c r="BF158" s="241"/>
      <c r="BG158" s="241"/>
      <c r="BH158" s="241"/>
      <c r="BI158" s="241"/>
      <c r="BJ158" s="241"/>
      <c r="BK158" s="241"/>
      <c r="BL158" s="241"/>
      <c r="BM158" s="241"/>
      <c r="BN158" s="241"/>
      <c r="BO158" s="241"/>
      <c r="BP158" s="241"/>
      <c r="BQ158" s="241"/>
      <c r="BR158" s="241"/>
      <c r="BS158" s="241"/>
      <c r="BT158" s="241"/>
      <c r="BU158" s="241"/>
      <c r="BV158" s="241"/>
      <c r="BW158" s="241"/>
      <c r="BX158" s="241"/>
      <c r="BY158" s="241"/>
      <c r="BZ158" s="241"/>
      <c r="CA158" s="241"/>
      <c r="CB158" s="241"/>
      <c r="CC158" s="241"/>
      <c r="CD158" s="241"/>
      <c r="CE158" s="241"/>
      <c r="CF158" s="241"/>
      <c r="CG158" s="241"/>
      <c r="CH158" s="241"/>
      <c r="CI158" s="241"/>
      <c r="CJ158" s="241"/>
      <c r="CK158" s="241"/>
      <c r="CL158" s="241"/>
      <c r="CM158" s="241"/>
      <c r="CN158" s="241"/>
      <c r="CO158" s="241"/>
      <c r="CP158" s="241"/>
      <c r="CQ158" s="241"/>
      <c r="CR158" s="241"/>
      <c r="CS158" s="241"/>
      <c r="CT158" s="241"/>
      <c r="CU158" s="241"/>
      <c r="CV158" s="241"/>
      <c r="CW158" s="241"/>
      <c r="CX158" s="241"/>
      <c r="CY158" s="241"/>
      <c r="CZ158" s="241"/>
      <c r="DA158" s="241"/>
    </row>
    <row r="159" spans="7:105">
      <c r="G159" s="244"/>
      <c r="H159" s="241"/>
      <c r="I159" s="241"/>
      <c r="J159" s="241"/>
      <c r="K159" s="241"/>
      <c r="L159" s="241"/>
      <c r="M159" s="241"/>
      <c r="N159" s="241"/>
      <c r="O159" s="241"/>
      <c r="P159" s="241"/>
      <c r="Q159" s="241"/>
      <c r="R159" s="241"/>
      <c r="S159" s="241"/>
      <c r="T159" s="241"/>
      <c r="U159" s="241"/>
      <c r="V159" s="241"/>
      <c r="W159" s="241"/>
      <c r="X159" s="241"/>
      <c r="Y159" s="241"/>
      <c r="Z159" s="241"/>
      <c r="AA159" s="241"/>
      <c r="AB159" s="241"/>
      <c r="AC159" s="241"/>
      <c r="AD159" s="241"/>
      <c r="AE159" s="241"/>
      <c r="AF159" s="241"/>
      <c r="AG159" s="241"/>
      <c r="AH159" s="241"/>
      <c r="AI159" s="241"/>
      <c r="AJ159" s="241"/>
      <c r="AK159" s="241"/>
      <c r="AL159" s="241"/>
      <c r="AM159" s="241"/>
      <c r="AN159" s="241"/>
      <c r="AO159" s="241"/>
      <c r="AP159" s="241"/>
      <c r="AQ159" s="241"/>
      <c r="AR159" s="241"/>
      <c r="AS159" s="241"/>
      <c r="AT159" s="241"/>
      <c r="AU159" s="241"/>
      <c r="AV159" s="241"/>
      <c r="AW159" s="241"/>
      <c r="AX159" s="241"/>
      <c r="AY159" s="241"/>
      <c r="AZ159" s="241"/>
      <c r="BA159" s="241"/>
      <c r="BB159" s="241"/>
      <c r="BC159" s="241"/>
      <c r="BD159" s="241"/>
      <c r="BE159" s="241"/>
      <c r="BF159" s="241"/>
      <c r="BG159" s="241"/>
      <c r="BH159" s="241"/>
      <c r="BI159" s="241"/>
      <c r="BJ159" s="241"/>
      <c r="BK159" s="241"/>
      <c r="BL159" s="241"/>
      <c r="BM159" s="241"/>
      <c r="BN159" s="241"/>
      <c r="BO159" s="241"/>
      <c r="BP159" s="241"/>
      <c r="BQ159" s="241"/>
      <c r="BR159" s="241"/>
      <c r="BS159" s="241"/>
      <c r="BT159" s="241"/>
      <c r="BU159" s="241"/>
      <c r="BV159" s="241"/>
      <c r="BW159" s="241"/>
      <c r="BX159" s="241"/>
      <c r="BY159" s="241"/>
      <c r="BZ159" s="241"/>
      <c r="CA159" s="241"/>
      <c r="CB159" s="241"/>
      <c r="CC159" s="241"/>
      <c r="CD159" s="241"/>
      <c r="CE159" s="241"/>
      <c r="CF159" s="241"/>
      <c r="CG159" s="241"/>
      <c r="CH159" s="241"/>
      <c r="CI159" s="241"/>
      <c r="CJ159" s="241"/>
      <c r="CK159" s="241"/>
      <c r="CL159" s="241"/>
      <c r="CM159" s="241"/>
      <c r="CN159" s="241"/>
      <c r="CO159" s="241"/>
      <c r="CP159" s="241"/>
      <c r="CQ159" s="241"/>
      <c r="CR159" s="241"/>
      <c r="CS159" s="241"/>
      <c r="CT159" s="241"/>
      <c r="CU159" s="241"/>
      <c r="CV159" s="241"/>
      <c r="CW159" s="241"/>
      <c r="CX159" s="241"/>
      <c r="CY159" s="241"/>
      <c r="CZ159" s="241"/>
      <c r="DA159" s="241"/>
    </row>
    <row r="160" spans="7:105">
      <c r="G160" s="244"/>
      <c r="H160" s="241"/>
      <c r="I160" s="241"/>
      <c r="J160" s="241"/>
      <c r="K160" s="241"/>
      <c r="L160" s="241"/>
      <c r="M160" s="241"/>
      <c r="N160" s="241"/>
      <c r="O160" s="241"/>
      <c r="P160" s="241"/>
      <c r="Q160" s="241"/>
      <c r="R160" s="241"/>
      <c r="S160" s="241"/>
      <c r="T160" s="241"/>
      <c r="U160" s="241"/>
      <c r="V160" s="241"/>
      <c r="W160" s="241"/>
      <c r="X160" s="241"/>
      <c r="Y160" s="241"/>
      <c r="Z160" s="241"/>
      <c r="AA160" s="241"/>
      <c r="AB160" s="241"/>
      <c r="AC160" s="241"/>
      <c r="AD160" s="241"/>
      <c r="AE160" s="241"/>
      <c r="AF160" s="241"/>
      <c r="AG160" s="241"/>
      <c r="AH160" s="241"/>
      <c r="AI160" s="241"/>
      <c r="AJ160" s="241"/>
      <c r="AK160" s="241"/>
      <c r="AL160" s="241"/>
      <c r="AM160" s="241"/>
      <c r="AN160" s="241"/>
      <c r="AO160" s="241"/>
      <c r="AP160" s="241"/>
      <c r="AQ160" s="241"/>
      <c r="AR160" s="241"/>
      <c r="AS160" s="241"/>
      <c r="AT160" s="241"/>
      <c r="AU160" s="241"/>
      <c r="AV160" s="241"/>
      <c r="AW160" s="241"/>
      <c r="AX160" s="241"/>
      <c r="AY160" s="241"/>
      <c r="AZ160" s="241"/>
      <c r="BA160" s="241"/>
      <c r="BB160" s="241"/>
      <c r="BC160" s="241"/>
      <c r="BD160" s="241"/>
      <c r="BE160" s="241"/>
      <c r="BF160" s="241"/>
      <c r="BG160" s="241"/>
      <c r="BH160" s="241"/>
      <c r="BI160" s="241"/>
      <c r="BJ160" s="241"/>
      <c r="BK160" s="241"/>
      <c r="BL160" s="241"/>
      <c r="BM160" s="241"/>
      <c r="BN160" s="241"/>
      <c r="BO160" s="241"/>
      <c r="BP160" s="241"/>
      <c r="BQ160" s="241"/>
      <c r="BR160" s="241"/>
      <c r="BS160" s="241"/>
      <c r="BT160" s="241"/>
      <c r="BU160" s="241"/>
      <c r="BV160" s="241"/>
      <c r="BW160" s="241"/>
      <c r="BX160" s="241"/>
      <c r="BY160" s="241"/>
      <c r="BZ160" s="241"/>
      <c r="CA160" s="241"/>
      <c r="CB160" s="241"/>
      <c r="CC160" s="241"/>
      <c r="CD160" s="241"/>
      <c r="CE160" s="241"/>
      <c r="CF160" s="241"/>
      <c r="CG160" s="241"/>
      <c r="CH160" s="241"/>
      <c r="CI160" s="241"/>
      <c r="CJ160" s="241"/>
      <c r="CK160" s="241"/>
      <c r="CL160" s="241"/>
      <c r="CM160" s="241"/>
      <c r="CN160" s="241"/>
      <c r="CO160" s="241"/>
      <c r="CP160" s="241"/>
      <c r="CQ160" s="241"/>
      <c r="CR160" s="241"/>
      <c r="CS160" s="241"/>
      <c r="CT160" s="241"/>
      <c r="CU160" s="241"/>
      <c r="CV160" s="241"/>
      <c r="CW160" s="241"/>
      <c r="CX160" s="241"/>
      <c r="CY160" s="241"/>
      <c r="CZ160" s="241"/>
      <c r="DA160" s="241"/>
    </row>
    <row r="161" spans="7:105">
      <c r="G161" s="244"/>
      <c r="H161" s="241"/>
      <c r="I161" s="241"/>
      <c r="J161" s="241"/>
      <c r="K161" s="241"/>
      <c r="L161" s="241"/>
      <c r="M161" s="241"/>
      <c r="N161" s="241"/>
      <c r="O161" s="241"/>
      <c r="P161" s="241"/>
      <c r="Q161" s="241"/>
      <c r="R161" s="241"/>
      <c r="S161" s="241"/>
      <c r="T161" s="241"/>
      <c r="U161" s="241"/>
      <c r="V161" s="241"/>
      <c r="W161" s="241"/>
      <c r="X161" s="241"/>
      <c r="Y161" s="241"/>
      <c r="Z161" s="241"/>
      <c r="AA161" s="241"/>
      <c r="AB161" s="241"/>
      <c r="AC161" s="241"/>
      <c r="AD161" s="241"/>
      <c r="AE161" s="241"/>
      <c r="AF161" s="241"/>
      <c r="AG161" s="241"/>
      <c r="AH161" s="241"/>
      <c r="AI161" s="241"/>
      <c r="AJ161" s="241"/>
      <c r="AK161" s="241"/>
      <c r="AL161" s="241"/>
      <c r="AM161" s="241"/>
      <c r="AN161" s="241"/>
      <c r="AO161" s="241"/>
      <c r="AP161" s="241"/>
      <c r="AQ161" s="241"/>
      <c r="AR161" s="241"/>
      <c r="AS161" s="241"/>
      <c r="AT161" s="241"/>
      <c r="AU161" s="241"/>
      <c r="AV161" s="241"/>
      <c r="AW161" s="241"/>
      <c r="AX161" s="241"/>
      <c r="AY161" s="241"/>
      <c r="AZ161" s="241"/>
      <c r="BA161" s="241"/>
      <c r="BB161" s="241"/>
      <c r="BC161" s="241"/>
      <c r="BD161" s="241"/>
      <c r="BE161" s="241"/>
      <c r="BF161" s="241"/>
      <c r="BG161" s="241"/>
      <c r="BH161" s="241"/>
      <c r="BI161" s="241"/>
      <c r="BJ161" s="241"/>
      <c r="BK161" s="241"/>
      <c r="BL161" s="241"/>
      <c r="BM161" s="241"/>
      <c r="BN161" s="241"/>
      <c r="BO161" s="241"/>
      <c r="BP161" s="241"/>
      <c r="BQ161" s="241"/>
      <c r="BR161" s="241"/>
      <c r="BS161" s="241"/>
      <c r="BT161" s="241"/>
      <c r="BU161" s="241"/>
      <c r="BV161" s="241"/>
      <c r="BW161" s="241"/>
      <c r="BX161" s="241"/>
      <c r="BY161" s="241"/>
      <c r="BZ161" s="241"/>
      <c r="CA161" s="241"/>
      <c r="CB161" s="241"/>
      <c r="CC161" s="241"/>
      <c r="CD161" s="241"/>
      <c r="CE161" s="241"/>
      <c r="CF161" s="241"/>
      <c r="CG161" s="241"/>
      <c r="CH161" s="241"/>
      <c r="CI161" s="241"/>
      <c r="CJ161" s="241"/>
      <c r="CK161" s="241"/>
      <c r="CL161" s="241"/>
      <c r="CM161" s="241"/>
      <c r="CN161" s="241"/>
      <c r="CO161" s="241"/>
      <c r="CP161" s="241"/>
      <c r="CQ161" s="241"/>
      <c r="CR161" s="241"/>
      <c r="CS161" s="241"/>
      <c r="CT161" s="241"/>
      <c r="CU161" s="241"/>
      <c r="CV161" s="241"/>
      <c r="CW161" s="241"/>
      <c r="CX161" s="241"/>
      <c r="CY161" s="241"/>
      <c r="CZ161" s="241"/>
      <c r="DA161" s="241"/>
    </row>
    <row r="162" spans="7:105">
      <c r="G162" s="244"/>
      <c r="H162" s="241"/>
      <c r="I162" s="241"/>
      <c r="J162" s="241"/>
      <c r="K162" s="241"/>
      <c r="L162" s="241"/>
      <c r="M162" s="241"/>
      <c r="N162" s="241"/>
      <c r="O162" s="241"/>
      <c r="P162" s="241"/>
      <c r="Q162" s="241"/>
      <c r="R162" s="241"/>
      <c r="S162" s="241"/>
      <c r="T162" s="241"/>
      <c r="U162" s="241"/>
      <c r="V162" s="241"/>
      <c r="W162" s="241"/>
      <c r="X162" s="241"/>
      <c r="Y162" s="241"/>
      <c r="Z162" s="241"/>
      <c r="AA162" s="241"/>
      <c r="AB162" s="241"/>
      <c r="AC162" s="241"/>
      <c r="AD162" s="241"/>
      <c r="AE162" s="241"/>
      <c r="AF162" s="241"/>
      <c r="AG162" s="241"/>
      <c r="AH162" s="241"/>
      <c r="AI162" s="241"/>
      <c r="AJ162" s="241"/>
      <c r="AK162" s="241"/>
      <c r="AL162" s="241"/>
      <c r="AM162" s="241"/>
      <c r="AN162" s="241"/>
      <c r="AO162" s="241"/>
      <c r="AP162" s="241"/>
      <c r="AQ162" s="241"/>
      <c r="AR162" s="241"/>
      <c r="AS162" s="241"/>
      <c r="AT162" s="241"/>
      <c r="AU162" s="241"/>
      <c r="AV162" s="241"/>
      <c r="AW162" s="241"/>
      <c r="AX162" s="241"/>
      <c r="AY162" s="241"/>
      <c r="AZ162" s="241"/>
      <c r="BA162" s="241"/>
      <c r="BB162" s="241"/>
      <c r="BC162" s="241"/>
      <c r="BD162" s="241"/>
      <c r="BE162" s="241"/>
      <c r="BF162" s="241"/>
      <c r="BG162" s="241"/>
      <c r="BH162" s="241"/>
      <c r="BI162" s="241"/>
      <c r="BJ162" s="241"/>
      <c r="BK162" s="241"/>
      <c r="BL162" s="241"/>
      <c r="BM162" s="241"/>
      <c r="BN162" s="241"/>
      <c r="BO162" s="241"/>
      <c r="BP162" s="241"/>
      <c r="BQ162" s="241"/>
      <c r="BR162" s="241"/>
      <c r="BS162" s="241"/>
      <c r="BT162" s="241"/>
      <c r="BU162" s="241"/>
      <c r="BV162" s="241"/>
      <c r="BW162" s="241"/>
      <c r="BX162" s="241"/>
      <c r="BY162" s="241"/>
      <c r="BZ162" s="241"/>
      <c r="CA162" s="241"/>
      <c r="CB162" s="241"/>
      <c r="CC162" s="241"/>
      <c r="CD162" s="241"/>
      <c r="CE162" s="241"/>
      <c r="CF162" s="241"/>
      <c r="CG162" s="241"/>
      <c r="CH162" s="241"/>
      <c r="CI162" s="241"/>
      <c r="CJ162" s="241"/>
      <c r="CK162" s="241"/>
      <c r="CL162" s="241"/>
      <c r="CM162" s="241"/>
      <c r="CN162" s="241"/>
      <c r="CO162" s="241"/>
      <c r="CP162" s="241"/>
      <c r="CQ162" s="241"/>
      <c r="CR162" s="241"/>
      <c r="CS162" s="241"/>
      <c r="CT162" s="241"/>
      <c r="CU162" s="241"/>
      <c r="CV162" s="241"/>
      <c r="CW162" s="241"/>
      <c r="CX162" s="241"/>
      <c r="CY162" s="241"/>
      <c r="CZ162" s="241"/>
      <c r="DA162" s="241"/>
    </row>
    <row r="163" spans="7:105">
      <c r="G163" s="244"/>
      <c r="H163" s="241"/>
      <c r="I163" s="241"/>
      <c r="J163" s="241"/>
      <c r="K163" s="241"/>
      <c r="L163" s="241"/>
      <c r="M163" s="241"/>
      <c r="N163" s="241"/>
      <c r="O163" s="241"/>
      <c r="P163" s="241"/>
      <c r="Q163" s="241"/>
      <c r="R163" s="241"/>
      <c r="S163" s="241"/>
      <c r="T163" s="241"/>
      <c r="U163" s="241"/>
      <c r="V163" s="241"/>
      <c r="W163" s="241"/>
      <c r="X163" s="241"/>
      <c r="Y163" s="241"/>
      <c r="Z163" s="241"/>
      <c r="AA163" s="241"/>
      <c r="AB163" s="241"/>
      <c r="AC163" s="241"/>
      <c r="AD163" s="241"/>
      <c r="AE163" s="241"/>
      <c r="AF163" s="241"/>
      <c r="AG163" s="241"/>
      <c r="AH163" s="241"/>
      <c r="AI163" s="241"/>
      <c r="AJ163" s="241"/>
      <c r="AK163" s="241"/>
      <c r="AL163" s="241"/>
      <c r="AM163" s="241"/>
      <c r="AN163" s="241"/>
      <c r="AO163" s="241"/>
      <c r="AP163" s="241"/>
      <c r="AQ163" s="241"/>
      <c r="AR163" s="241"/>
      <c r="AS163" s="241"/>
      <c r="AT163" s="241"/>
      <c r="AU163" s="241"/>
      <c r="AV163" s="241"/>
      <c r="AW163" s="241"/>
      <c r="AX163" s="241"/>
      <c r="AY163" s="241"/>
      <c r="AZ163" s="241"/>
      <c r="BA163" s="241"/>
      <c r="BB163" s="241"/>
      <c r="BC163" s="241"/>
      <c r="BD163" s="241"/>
      <c r="BE163" s="241"/>
      <c r="BF163" s="241"/>
      <c r="BG163" s="241"/>
      <c r="BH163" s="241"/>
      <c r="BI163" s="241"/>
      <c r="BJ163" s="241"/>
      <c r="BK163" s="241"/>
      <c r="BL163" s="241"/>
      <c r="BM163" s="241"/>
      <c r="BN163" s="241"/>
      <c r="BO163" s="241"/>
      <c r="BP163" s="241"/>
      <c r="BQ163" s="241"/>
      <c r="BR163" s="241"/>
      <c r="BS163" s="241"/>
      <c r="BT163" s="241"/>
      <c r="BU163" s="241"/>
      <c r="BV163" s="241"/>
      <c r="BW163" s="241"/>
      <c r="BX163" s="241"/>
      <c r="BY163" s="241"/>
      <c r="BZ163" s="241"/>
      <c r="CA163" s="241"/>
      <c r="CB163" s="241"/>
      <c r="CC163" s="241"/>
      <c r="CD163" s="241"/>
      <c r="CE163" s="241"/>
      <c r="CF163" s="241"/>
      <c r="CG163" s="241"/>
      <c r="CH163" s="241"/>
      <c r="CI163" s="241"/>
      <c r="CJ163" s="241"/>
      <c r="CK163" s="241"/>
      <c r="CL163" s="241"/>
      <c r="CM163" s="241"/>
      <c r="CN163" s="241"/>
      <c r="CO163" s="241"/>
      <c r="CP163" s="241"/>
      <c r="CQ163" s="241"/>
      <c r="CR163" s="241"/>
      <c r="CS163" s="241"/>
      <c r="CT163" s="241"/>
      <c r="CU163" s="241"/>
      <c r="CV163" s="241"/>
      <c r="CW163" s="241"/>
      <c r="CX163" s="241"/>
      <c r="CY163" s="241"/>
      <c r="CZ163" s="241"/>
      <c r="DA163" s="241"/>
    </row>
    <row r="164" spans="7:105">
      <c r="G164" s="244"/>
      <c r="H164" s="241"/>
      <c r="I164" s="241"/>
      <c r="J164" s="241"/>
      <c r="K164" s="241"/>
      <c r="L164" s="241"/>
      <c r="M164" s="241"/>
      <c r="N164" s="241"/>
      <c r="O164" s="241"/>
      <c r="P164" s="241"/>
      <c r="Q164" s="241"/>
      <c r="R164" s="241"/>
      <c r="S164" s="241"/>
      <c r="T164" s="241"/>
      <c r="U164" s="241"/>
      <c r="V164" s="241"/>
      <c r="W164" s="241"/>
      <c r="X164" s="241"/>
      <c r="Y164" s="241"/>
      <c r="Z164" s="241"/>
      <c r="AA164" s="241"/>
      <c r="AB164" s="241"/>
      <c r="AC164" s="241"/>
      <c r="AD164" s="241"/>
      <c r="AE164" s="241"/>
      <c r="AF164" s="241"/>
      <c r="AG164" s="241"/>
      <c r="AH164" s="241"/>
      <c r="AI164" s="241"/>
      <c r="AJ164" s="241"/>
      <c r="AK164" s="241"/>
      <c r="AL164" s="241"/>
      <c r="AM164" s="241"/>
      <c r="AN164" s="241"/>
      <c r="AO164" s="241"/>
      <c r="AP164" s="241"/>
      <c r="AQ164" s="241"/>
      <c r="AR164" s="241"/>
      <c r="AS164" s="241"/>
      <c r="AT164" s="241"/>
      <c r="AU164" s="241"/>
      <c r="AV164" s="241"/>
      <c r="AW164" s="241"/>
      <c r="AX164" s="241"/>
      <c r="AY164" s="241"/>
      <c r="AZ164" s="241"/>
      <c r="BA164" s="241"/>
      <c r="BB164" s="241"/>
      <c r="BC164" s="241"/>
      <c r="BD164" s="241"/>
      <c r="BE164" s="241"/>
      <c r="BF164" s="241"/>
      <c r="BG164" s="241"/>
      <c r="BH164" s="241"/>
      <c r="BI164" s="241"/>
      <c r="BJ164" s="241"/>
      <c r="BK164" s="241"/>
      <c r="BL164" s="241"/>
      <c r="BM164" s="241"/>
      <c r="BN164" s="241"/>
      <c r="BO164" s="241"/>
      <c r="BP164" s="241"/>
      <c r="BQ164" s="241"/>
      <c r="BR164" s="241"/>
      <c r="BS164" s="241"/>
      <c r="BT164" s="241"/>
      <c r="BU164" s="241"/>
      <c r="BV164" s="241"/>
      <c r="BW164" s="241"/>
      <c r="BX164" s="241"/>
      <c r="BY164" s="241"/>
      <c r="BZ164" s="241"/>
      <c r="CA164" s="241"/>
      <c r="CB164" s="241"/>
      <c r="CC164" s="241"/>
      <c r="CD164" s="241"/>
      <c r="CE164" s="241"/>
      <c r="CF164" s="241"/>
      <c r="CG164" s="241"/>
      <c r="CH164" s="241"/>
      <c r="CI164" s="241"/>
      <c r="CJ164" s="241"/>
      <c r="CK164" s="241"/>
      <c r="CL164" s="241"/>
      <c r="CM164" s="241"/>
      <c r="CN164" s="241"/>
      <c r="CO164" s="241"/>
      <c r="CP164" s="241"/>
      <c r="CQ164" s="241"/>
      <c r="CR164" s="241"/>
      <c r="CS164" s="241"/>
      <c r="CT164" s="241"/>
      <c r="CU164" s="241"/>
      <c r="CV164" s="241"/>
      <c r="CW164" s="241"/>
      <c r="CX164" s="241"/>
      <c r="CY164" s="241"/>
      <c r="CZ164" s="241"/>
      <c r="DA164" s="241"/>
    </row>
    <row r="165" spans="7:105">
      <c r="G165" s="244"/>
      <c r="H165" s="241"/>
      <c r="I165" s="241"/>
      <c r="J165" s="241"/>
      <c r="K165" s="241"/>
      <c r="L165" s="241"/>
      <c r="M165" s="241"/>
      <c r="N165" s="241"/>
      <c r="O165" s="241"/>
      <c r="P165" s="241"/>
      <c r="Q165" s="241"/>
      <c r="R165" s="241"/>
      <c r="S165" s="241"/>
      <c r="T165" s="241"/>
      <c r="U165" s="241"/>
      <c r="V165" s="241"/>
      <c r="W165" s="241"/>
      <c r="X165" s="241"/>
      <c r="Y165" s="241"/>
      <c r="Z165" s="241"/>
      <c r="AA165" s="241"/>
      <c r="AB165" s="241"/>
      <c r="AC165" s="241"/>
      <c r="AD165" s="241"/>
      <c r="AE165" s="241"/>
      <c r="AF165" s="241"/>
      <c r="AG165" s="241"/>
      <c r="AH165" s="241"/>
      <c r="AI165" s="241"/>
      <c r="AJ165" s="241"/>
      <c r="AK165" s="241"/>
      <c r="AL165" s="241"/>
      <c r="AM165" s="241"/>
      <c r="AN165" s="241"/>
      <c r="AO165" s="241"/>
      <c r="AP165" s="241"/>
      <c r="AQ165" s="241"/>
      <c r="AR165" s="241"/>
      <c r="AS165" s="241"/>
      <c r="AT165" s="241"/>
      <c r="AU165" s="241"/>
      <c r="AV165" s="241"/>
      <c r="AW165" s="241"/>
      <c r="AX165" s="241"/>
      <c r="AY165" s="241"/>
      <c r="AZ165" s="241"/>
      <c r="BA165" s="241"/>
      <c r="BB165" s="241"/>
      <c r="BC165" s="241"/>
      <c r="BD165" s="241"/>
      <c r="BE165" s="241"/>
      <c r="BF165" s="241"/>
      <c r="BG165" s="241"/>
      <c r="BH165" s="241"/>
      <c r="BI165" s="241"/>
      <c r="BJ165" s="241"/>
      <c r="BK165" s="241"/>
      <c r="BL165" s="241"/>
      <c r="BM165" s="241"/>
      <c r="BN165" s="241"/>
      <c r="BO165" s="241"/>
      <c r="BP165" s="241"/>
      <c r="BQ165" s="241"/>
      <c r="BR165" s="241"/>
      <c r="BS165" s="241"/>
      <c r="BT165" s="241"/>
      <c r="BU165" s="241"/>
      <c r="BV165" s="241"/>
      <c r="BW165" s="241"/>
      <c r="BX165" s="241"/>
      <c r="BY165" s="241"/>
      <c r="BZ165" s="241"/>
      <c r="CA165" s="241"/>
      <c r="CB165" s="241"/>
      <c r="CC165" s="241"/>
      <c r="CD165" s="241"/>
      <c r="CE165" s="241"/>
      <c r="CF165" s="241"/>
      <c r="CG165" s="241"/>
      <c r="CH165" s="241"/>
      <c r="CI165" s="241"/>
      <c r="CJ165" s="241"/>
      <c r="CK165" s="241"/>
      <c r="CL165" s="241"/>
      <c r="CM165" s="241"/>
      <c r="CN165" s="241"/>
      <c r="CO165" s="241"/>
      <c r="CP165" s="241"/>
      <c r="CQ165" s="241"/>
      <c r="CR165" s="241"/>
      <c r="CS165" s="241"/>
      <c r="CT165" s="241"/>
      <c r="CU165" s="241"/>
      <c r="CV165" s="241"/>
      <c r="CW165" s="241"/>
      <c r="CX165" s="241"/>
      <c r="CY165" s="241"/>
      <c r="CZ165" s="241"/>
      <c r="DA165" s="241"/>
    </row>
    <row r="166" spans="7:105">
      <c r="G166" s="244"/>
      <c r="H166" s="241"/>
      <c r="I166" s="241"/>
      <c r="J166" s="241"/>
      <c r="K166" s="241"/>
      <c r="L166" s="241"/>
      <c r="M166" s="241"/>
      <c r="N166" s="241"/>
      <c r="O166" s="241"/>
      <c r="P166" s="241"/>
      <c r="Q166" s="241"/>
      <c r="R166" s="241"/>
      <c r="S166" s="241"/>
      <c r="T166" s="241"/>
      <c r="U166" s="241"/>
      <c r="V166" s="241"/>
      <c r="W166" s="241"/>
      <c r="X166" s="241"/>
      <c r="Y166" s="241"/>
      <c r="Z166" s="241"/>
      <c r="AA166" s="241"/>
      <c r="AB166" s="241"/>
      <c r="AC166" s="241"/>
      <c r="AD166" s="241"/>
      <c r="AE166" s="241"/>
      <c r="AF166" s="241"/>
      <c r="AG166" s="241"/>
      <c r="AH166" s="241"/>
      <c r="AI166" s="241"/>
      <c r="AJ166" s="241"/>
      <c r="AK166" s="241"/>
      <c r="AL166" s="241"/>
      <c r="AM166" s="241"/>
      <c r="AN166" s="241"/>
      <c r="AO166" s="241"/>
      <c r="AP166" s="241"/>
      <c r="AQ166" s="241"/>
      <c r="AR166" s="241"/>
      <c r="AS166" s="241"/>
      <c r="AT166" s="241"/>
      <c r="AU166" s="241"/>
      <c r="AV166" s="241"/>
      <c r="AW166" s="241"/>
      <c r="AX166" s="241"/>
      <c r="AY166" s="241"/>
      <c r="AZ166" s="241"/>
      <c r="BA166" s="241"/>
      <c r="BB166" s="241"/>
      <c r="BC166" s="241"/>
      <c r="BD166" s="241"/>
      <c r="BE166" s="241"/>
      <c r="BF166" s="241"/>
      <c r="BG166" s="241"/>
      <c r="BH166" s="241"/>
      <c r="BI166" s="241"/>
      <c r="BJ166" s="241"/>
      <c r="BK166" s="241"/>
      <c r="BL166" s="241"/>
      <c r="BM166" s="241"/>
      <c r="BN166" s="241"/>
      <c r="BO166" s="241"/>
      <c r="BP166" s="241"/>
      <c r="BQ166" s="241"/>
      <c r="BR166" s="241"/>
      <c r="BS166" s="241"/>
      <c r="BT166" s="241"/>
      <c r="BU166" s="241"/>
      <c r="BV166" s="241"/>
      <c r="BW166" s="241"/>
      <c r="BX166" s="241"/>
      <c r="BY166" s="241"/>
      <c r="BZ166" s="241"/>
      <c r="CA166" s="241"/>
      <c r="CB166" s="241"/>
      <c r="CC166" s="241"/>
      <c r="CD166" s="241"/>
      <c r="CE166" s="241"/>
      <c r="CF166" s="241"/>
      <c r="CG166" s="241"/>
      <c r="CH166" s="241"/>
      <c r="CI166" s="241"/>
      <c r="CJ166" s="241"/>
      <c r="CK166" s="241"/>
      <c r="CL166" s="241"/>
      <c r="CM166" s="241"/>
      <c r="CN166" s="241"/>
      <c r="CO166" s="241"/>
      <c r="CP166" s="241"/>
      <c r="CQ166" s="241"/>
      <c r="CR166" s="241"/>
      <c r="CS166" s="241"/>
      <c r="CT166" s="241"/>
      <c r="CU166" s="241"/>
      <c r="CV166" s="241"/>
      <c r="CW166" s="241"/>
      <c r="CX166" s="241"/>
      <c r="CY166" s="241"/>
      <c r="CZ166" s="241"/>
      <c r="DA166" s="241"/>
    </row>
    <row r="167" spans="7:105">
      <c r="G167" s="244"/>
      <c r="H167" s="241"/>
      <c r="I167" s="241"/>
      <c r="J167" s="241"/>
      <c r="K167" s="241"/>
      <c r="L167" s="241"/>
      <c r="M167" s="241"/>
      <c r="N167" s="241"/>
      <c r="O167" s="241"/>
      <c r="P167" s="241"/>
      <c r="Q167" s="241"/>
      <c r="R167" s="241"/>
      <c r="S167" s="241"/>
      <c r="T167" s="241"/>
      <c r="U167" s="241"/>
      <c r="V167" s="241"/>
      <c r="W167" s="241"/>
      <c r="X167" s="241"/>
      <c r="Y167" s="241"/>
      <c r="Z167" s="241"/>
      <c r="AA167" s="241"/>
      <c r="AB167" s="241"/>
      <c r="AC167" s="241"/>
      <c r="AD167" s="241"/>
      <c r="AE167" s="241"/>
      <c r="AF167" s="241"/>
      <c r="AG167" s="241"/>
      <c r="AH167" s="241"/>
      <c r="AI167" s="241"/>
      <c r="AJ167" s="241"/>
      <c r="AK167" s="241"/>
      <c r="AL167" s="241"/>
      <c r="AM167" s="241"/>
      <c r="AN167" s="241"/>
      <c r="AO167" s="241"/>
      <c r="AP167" s="241"/>
      <c r="AQ167" s="241"/>
      <c r="AR167" s="241"/>
      <c r="AS167" s="241"/>
      <c r="AT167" s="241"/>
      <c r="AU167" s="241"/>
      <c r="AV167" s="241"/>
      <c r="AW167" s="241"/>
      <c r="AX167" s="241"/>
      <c r="AY167" s="241"/>
      <c r="AZ167" s="241"/>
      <c r="BA167" s="241"/>
      <c r="BB167" s="241"/>
      <c r="BC167" s="241"/>
      <c r="BD167" s="241"/>
      <c r="BE167" s="241"/>
      <c r="BF167" s="241"/>
      <c r="BG167" s="241"/>
      <c r="BH167" s="241"/>
      <c r="BI167" s="241"/>
      <c r="BJ167" s="241"/>
      <c r="BK167" s="241"/>
      <c r="BL167" s="241"/>
      <c r="BM167" s="241"/>
      <c r="BN167" s="241"/>
      <c r="BO167" s="241"/>
      <c r="BP167" s="241"/>
      <c r="BQ167" s="241"/>
      <c r="BR167" s="241"/>
      <c r="BS167" s="241"/>
      <c r="BT167" s="241"/>
      <c r="BU167" s="241"/>
      <c r="BV167" s="241"/>
      <c r="BW167" s="241"/>
      <c r="BX167" s="241"/>
      <c r="BY167" s="241"/>
      <c r="BZ167" s="241"/>
      <c r="CA167" s="241"/>
      <c r="CB167" s="241"/>
      <c r="CC167" s="241"/>
      <c r="CD167" s="241"/>
      <c r="CE167" s="241"/>
      <c r="CF167" s="241"/>
      <c r="CG167" s="241"/>
      <c r="CH167" s="241"/>
      <c r="CI167" s="241"/>
      <c r="CJ167" s="241"/>
      <c r="CK167" s="241"/>
      <c r="CL167" s="241"/>
      <c r="CM167" s="241"/>
      <c r="CN167" s="241"/>
      <c r="CO167" s="241"/>
      <c r="CP167" s="241"/>
      <c r="CQ167" s="241"/>
      <c r="CR167" s="241"/>
      <c r="CS167" s="241"/>
      <c r="CT167" s="241"/>
      <c r="CU167" s="241"/>
      <c r="CV167" s="241"/>
      <c r="CW167" s="241"/>
      <c r="CX167" s="241"/>
      <c r="CY167" s="241"/>
      <c r="CZ167" s="241"/>
      <c r="DA167" s="241"/>
    </row>
    <row r="168" spans="7:105">
      <c r="G168" s="244"/>
      <c r="H168" s="241"/>
      <c r="I168" s="241"/>
      <c r="J168" s="241"/>
      <c r="K168" s="241"/>
      <c r="L168" s="241"/>
      <c r="M168" s="241"/>
      <c r="N168" s="241"/>
      <c r="O168" s="241"/>
      <c r="P168" s="241"/>
      <c r="Q168" s="241"/>
      <c r="R168" s="241"/>
      <c r="S168" s="241"/>
      <c r="T168" s="241"/>
      <c r="U168" s="241"/>
      <c r="V168" s="241"/>
      <c r="W168" s="241"/>
      <c r="X168" s="241"/>
      <c r="Y168" s="241"/>
      <c r="Z168" s="241"/>
      <c r="AA168" s="241"/>
      <c r="AB168" s="241"/>
      <c r="AC168" s="241"/>
      <c r="AD168" s="241"/>
      <c r="AE168" s="241"/>
      <c r="AF168" s="241"/>
      <c r="AG168" s="241"/>
      <c r="AH168" s="241"/>
      <c r="AI168" s="241"/>
      <c r="AJ168" s="241"/>
      <c r="AK168" s="241"/>
      <c r="AL168" s="241"/>
      <c r="AM168" s="241"/>
      <c r="AN168" s="241"/>
      <c r="AO168" s="241"/>
      <c r="AP168" s="241"/>
      <c r="AQ168" s="241"/>
      <c r="AR168" s="241"/>
      <c r="AS168" s="241"/>
      <c r="AT168" s="241"/>
      <c r="AU168" s="241"/>
      <c r="AV168" s="241"/>
      <c r="AW168" s="241"/>
      <c r="AX168" s="241"/>
      <c r="AY168" s="241"/>
      <c r="AZ168" s="241"/>
      <c r="BA168" s="241"/>
      <c r="BB168" s="241"/>
      <c r="BC168" s="241"/>
      <c r="BD168" s="241"/>
      <c r="BE168" s="241"/>
      <c r="BF168" s="241"/>
      <c r="BG168" s="241"/>
      <c r="BH168" s="241"/>
      <c r="BI168" s="241"/>
      <c r="BJ168" s="241"/>
      <c r="BK168" s="241"/>
      <c r="BL168" s="241"/>
      <c r="BM168" s="241"/>
      <c r="BN168" s="241"/>
      <c r="BO168" s="241"/>
      <c r="BP168" s="241"/>
      <c r="BQ168" s="241"/>
      <c r="BR168" s="241"/>
      <c r="BS168" s="241"/>
      <c r="BT168" s="241"/>
      <c r="BU168" s="241"/>
      <c r="BV168" s="241"/>
      <c r="BW168" s="241"/>
      <c r="BX168" s="241"/>
      <c r="BY168" s="241"/>
      <c r="BZ168" s="241"/>
      <c r="CA168" s="241"/>
      <c r="CB168" s="241"/>
      <c r="CC168" s="241"/>
      <c r="CD168" s="241"/>
      <c r="CE168" s="241"/>
      <c r="CF168" s="241"/>
      <c r="CG168" s="241"/>
      <c r="CH168" s="241"/>
      <c r="CI168" s="241"/>
      <c r="CJ168" s="241"/>
      <c r="CK168" s="241"/>
      <c r="CL168" s="241"/>
      <c r="CM168" s="241"/>
      <c r="CN168" s="241"/>
      <c r="CO168" s="241"/>
      <c r="CP168" s="241"/>
      <c r="CQ168" s="241"/>
      <c r="CR168" s="241"/>
      <c r="CS168" s="241"/>
      <c r="CT168" s="241"/>
      <c r="CU168" s="241"/>
      <c r="CV168" s="241"/>
      <c r="CW168" s="241"/>
      <c r="CX168" s="241"/>
      <c r="CY168" s="241"/>
      <c r="CZ168" s="241"/>
      <c r="DA168" s="241"/>
    </row>
    <row r="169" spans="7:105">
      <c r="G169" s="244"/>
      <c r="H169" s="241"/>
      <c r="I169" s="241"/>
      <c r="J169" s="241"/>
      <c r="K169" s="241"/>
      <c r="L169" s="241"/>
      <c r="M169" s="241"/>
      <c r="N169" s="241"/>
      <c r="O169" s="241"/>
      <c r="P169" s="241"/>
      <c r="Q169" s="241"/>
      <c r="R169" s="241"/>
      <c r="S169" s="241"/>
      <c r="T169" s="241"/>
      <c r="U169" s="241"/>
      <c r="V169" s="241"/>
      <c r="W169" s="241"/>
      <c r="X169" s="241"/>
      <c r="Y169" s="241"/>
      <c r="Z169" s="241"/>
      <c r="AA169" s="241"/>
      <c r="AB169" s="241"/>
      <c r="AC169" s="241"/>
      <c r="AD169" s="241"/>
      <c r="AE169" s="241"/>
      <c r="AF169" s="241"/>
      <c r="AG169" s="241"/>
      <c r="AH169" s="241"/>
      <c r="AI169" s="241"/>
      <c r="AJ169" s="241"/>
      <c r="AK169" s="241"/>
      <c r="AL169" s="241"/>
      <c r="AM169" s="241"/>
      <c r="AN169" s="241"/>
      <c r="AO169" s="241"/>
      <c r="AP169" s="241"/>
      <c r="AQ169" s="241"/>
      <c r="AR169" s="241"/>
      <c r="AS169" s="241"/>
      <c r="AT169" s="241"/>
      <c r="AU169" s="241"/>
      <c r="AV169" s="241"/>
      <c r="AW169" s="241"/>
      <c r="AX169" s="241"/>
      <c r="AY169" s="241"/>
      <c r="AZ169" s="241"/>
      <c r="BA169" s="241"/>
      <c r="BB169" s="241"/>
      <c r="BC169" s="241"/>
      <c r="BD169" s="241"/>
      <c r="BE169" s="241"/>
      <c r="BF169" s="241"/>
      <c r="BG169" s="241"/>
      <c r="BH169" s="241"/>
      <c r="BI169" s="241"/>
      <c r="BJ169" s="241"/>
      <c r="BK169" s="241"/>
      <c r="BL169" s="241"/>
      <c r="BM169" s="241"/>
      <c r="BN169" s="241"/>
      <c r="BO169" s="241"/>
      <c r="BP169" s="241"/>
      <c r="BQ169" s="241"/>
      <c r="BR169" s="241"/>
      <c r="BS169" s="241"/>
      <c r="BT169" s="241"/>
      <c r="BU169" s="241"/>
      <c r="BV169" s="241"/>
      <c r="BW169" s="241"/>
      <c r="BX169" s="241"/>
      <c r="BY169" s="241"/>
      <c r="BZ169" s="241"/>
      <c r="CA169" s="241"/>
      <c r="CB169" s="241"/>
      <c r="CC169" s="241"/>
      <c r="CD169" s="241"/>
      <c r="CE169" s="241"/>
      <c r="CF169" s="241"/>
      <c r="CG169" s="241"/>
      <c r="CH169" s="241"/>
      <c r="CI169" s="241"/>
      <c r="CJ169" s="241"/>
      <c r="CK169" s="241"/>
      <c r="CL169" s="241"/>
      <c r="CM169" s="241"/>
      <c r="CN169" s="241"/>
      <c r="CO169" s="241"/>
      <c r="CP169" s="241"/>
      <c r="CQ169" s="241"/>
      <c r="CR169" s="241"/>
      <c r="CS169" s="241"/>
      <c r="CT169" s="241"/>
      <c r="CU169" s="241"/>
      <c r="CV169" s="241"/>
      <c r="CW169" s="241"/>
      <c r="CX169" s="241"/>
      <c r="CY169" s="241"/>
      <c r="CZ169" s="241"/>
      <c r="DA169" s="241"/>
    </row>
    <row r="170" spans="7:105">
      <c r="G170" s="244"/>
      <c r="H170" s="241"/>
      <c r="I170" s="241"/>
      <c r="J170" s="241"/>
      <c r="K170" s="241"/>
      <c r="L170" s="241"/>
      <c r="M170" s="241"/>
      <c r="N170" s="241"/>
      <c r="O170" s="241"/>
      <c r="P170" s="241"/>
      <c r="Q170" s="241"/>
      <c r="R170" s="241"/>
      <c r="S170" s="241"/>
      <c r="T170" s="241"/>
      <c r="U170" s="241"/>
      <c r="V170" s="241"/>
      <c r="W170" s="241"/>
      <c r="X170" s="241"/>
      <c r="Y170" s="241"/>
      <c r="Z170" s="241"/>
      <c r="AA170" s="241"/>
      <c r="AB170" s="241"/>
      <c r="AC170" s="241"/>
      <c r="AD170" s="241"/>
      <c r="AE170" s="241"/>
      <c r="AF170" s="241"/>
      <c r="AG170" s="241"/>
      <c r="AH170" s="241"/>
      <c r="AI170" s="241"/>
      <c r="AJ170" s="241"/>
      <c r="AK170" s="241"/>
      <c r="AL170" s="241"/>
      <c r="AM170" s="241"/>
      <c r="AN170" s="241"/>
      <c r="AO170" s="241"/>
      <c r="AP170" s="241"/>
      <c r="AQ170" s="241"/>
      <c r="AR170" s="241"/>
      <c r="AS170" s="241"/>
      <c r="AT170" s="241"/>
      <c r="AU170" s="241"/>
      <c r="AV170" s="241"/>
      <c r="AW170" s="241"/>
      <c r="AX170" s="241"/>
      <c r="AY170" s="241"/>
      <c r="AZ170" s="241"/>
      <c r="BA170" s="241"/>
      <c r="BB170" s="241"/>
      <c r="BC170" s="241"/>
      <c r="BD170" s="241"/>
      <c r="BE170" s="241"/>
      <c r="BF170" s="241"/>
      <c r="BG170" s="241"/>
      <c r="BH170" s="241"/>
      <c r="BI170" s="241"/>
      <c r="BJ170" s="241"/>
      <c r="BK170" s="241"/>
      <c r="BL170" s="241"/>
      <c r="BM170" s="241"/>
      <c r="BN170" s="241"/>
      <c r="BO170" s="241"/>
      <c r="BP170" s="241"/>
      <c r="BQ170" s="241"/>
      <c r="BR170" s="241"/>
      <c r="BS170" s="241"/>
      <c r="BT170" s="241"/>
      <c r="BU170" s="241"/>
      <c r="BV170" s="241"/>
      <c r="BW170" s="241"/>
      <c r="BX170" s="241"/>
      <c r="BY170" s="241"/>
      <c r="BZ170" s="241"/>
      <c r="CA170" s="241"/>
      <c r="CB170" s="241"/>
      <c r="CC170" s="241"/>
      <c r="CD170" s="241"/>
      <c r="CE170" s="241"/>
      <c r="CF170" s="241"/>
      <c r="CG170" s="241"/>
      <c r="CH170" s="241"/>
      <c r="CI170" s="241"/>
      <c r="CJ170" s="241"/>
      <c r="CK170" s="241"/>
      <c r="CL170" s="241"/>
      <c r="CM170" s="241"/>
      <c r="CN170" s="241"/>
      <c r="CO170" s="241"/>
      <c r="CP170" s="241"/>
      <c r="CQ170" s="241"/>
      <c r="CR170" s="241"/>
      <c r="CS170" s="241"/>
      <c r="CT170" s="241"/>
      <c r="CU170" s="241"/>
      <c r="CV170" s="241"/>
      <c r="CW170" s="241"/>
      <c r="CX170" s="241"/>
      <c r="CY170" s="241"/>
      <c r="CZ170" s="241"/>
      <c r="DA170" s="241"/>
    </row>
    <row r="171" spans="7:105">
      <c r="G171" s="244"/>
      <c r="H171" s="241"/>
      <c r="I171" s="241"/>
      <c r="J171" s="241"/>
      <c r="K171" s="241"/>
      <c r="L171" s="241"/>
      <c r="M171" s="241"/>
      <c r="N171" s="241"/>
      <c r="O171" s="241"/>
      <c r="P171" s="241"/>
      <c r="Q171" s="241"/>
      <c r="R171" s="241"/>
      <c r="S171" s="241"/>
      <c r="T171" s="241"/>
      <c r="U171" s="241"/>
      <c r="V171" s="241"/>
      <c r="W171" s="241"/>
      <c r="X171" s="241"/>
      <c r="Y171" s="241"/>
      <c r="Z171" s="241"/>
      <c r="AA171" s="241"/>
      <c r="AB171" s="241"/>
      <c r="AC171" s="241"/>
      <c r="AD171" s="241"/>
      <c r="AE171" s="241"/>
      <c r="AF171" s="241"/>
      <c r="AG171" s="241"/>
      <c r="AH171" s="241"/>
      <c r="AI171" s="241"/>
      <c r="AJ171" s="241"/>
      <c r="AK171" s="241"/>
      <c r="AL171" s="241"/>
      <c r="AM171" s="241"/>
      <c r="AN171" s="241"/>
      <c r="AO171" s="241"/>
      <c r="AP171" s="241"/>
      <c r="AQ171" s="241"/>
      <c r="AR171" s="241"/>
      <c r="AS171" s="241"/>
      <c r="AT171" s="241"/>
      <c r="AU171" s="241"/>
      <c r="AV171" s="241"/>
      <c r="AW171" s="241"/>
      <c r="AX171" s="241"/>
      <c r="AY171" s="241"/>
      <c r="AZ171" s="241"/>
      <c r="BA171" s="241"/>
      <c r="BB171" s="241"/>
      <c r="BC171" s="241"/>
      <c r="BD171" s="241"/>
      <c r="BE171" s="241"/>
      <c r="BF171" s="241"/>
      <c r="BG171" s="241"/>
      <c r="BH171" s="241"/>
      <c r="BI171" s="241"/>
      <c r="BJ171" s="241"/>
      <c r="BK171" s="241"/>
      <c r="BL171" s="241"/>
      <c r="BM171" s="241"/>
      <c r="BN171" s="241"/>
      <c r="BO171" s="241"/>
      <c r="BP171" s="241"/>
      <c r="BQ171" s="241"/>
      <c r="BR171" s="241"/>
      <c r="BS171" s="241"/>
      <c r="BT171" s="241"/>
      <c r="BU171" s="241"/>
      <c r="BV171" s="241"/>
      <c r="BW171" s="241"/>
      <c r="BX171" s="241"/>
      <c r="BY171" s="241"/>
      <c r="BZ171" s="241"/>
      <c r="CA171" s="241"/>
      <c r="CB171" s="241"/>
      <c r="CC171" s="241"/>
      <c r="CD171" s="241"/>
      <c r="CE171" s="241"/>
      <c r="CF171" s="241"/>
      <c r="CG171" s="241"/>
      <c r="CH171" s="241"/>
      <c r="CI171" s="241"/>
      <c r="CJ171" s="241"/>
      <c r="CK171" s="241"/>
      <c r="CL171" s="241"/>
      <c r="CM171" s="241"/>
      <c r="CN171" s="241"/>
      <c r="CO171" s="241"/>
      <c r="CP171" s="241"/>
      <c r="CQ171" s="241"/>
      <c r="CR171" s="241"/>
      <c r="CS171" s="241"/>
      <c r="CT171" s="241"/>
      <c r="CU171" s="241"/>
      <c r="CV171" s="241"/>
      <c r="CW171" s="241"/>
      <c r="CX171" s="241"/>
      <c r="CY171" s="241"/>
      <c r="CZ171" s="241"/>
      <c r="DA171" s="241"/>
    </row>
    <row r="172" spans="7:105">
      <c r="G172" s="244"/>
      <c r="H172" s="241"/>
      <c r="I172" s="241"/>
      <c r="J172" s="241"/>
      <c r="K172" s="241"/>
      <c r="L172" s="241"/>
      <c r="M172" s="241"/>
      <c r="N172" s="241"/>
      <c r="O172" s="241"/>
      <c r="P172" s="241"/>
      <c r="Q172" s="241"/>
      <c r="R172" s="241"/>
      <c r="S172" s="241"/>
      <c r="T172" s="241"/>
      <c r="U172" s="241"/>
      <c r="V172" s="241"/>
      <c r="W172" s="241"/>
      <c r="X172" s="241"/>
      <c r="Y172" s="241"/>
      <c r="Z172" s="241"/>
      <c r="AA172" s="241"/>
      <c r="AB172" s="241"/>
      <c r="AC172" s="241"/>
      <c r="AD172" s="241"/>
      <c r="AE172" s="241"/>
      <c r="AF172" s="241"/>
      <c r="AG172" s="241"/>
      <c r="AH172" s="241"/>
      <c r="AI172" s="241"/>
      <c r="AJ172" s="241"/>
      <c r="AK172" s="241"/>
      <c r="AL172" s="241"/>
      <c r="AM172" s="241"/>
      <c r="AN172" s="241"/>
      <c r="AO172" s="241"/>
      <c r="AP172" s="241"/>
      <c r="AQ172" s="241"/>
      <c r="AR172" s="241"/>
      <c r="AS172" s="241"/>
      <c r="AT172" s="241"/>
      <c r="AU172" s="241"/>
      <c r="AV172" s="241"/>
      <c r="AW172" s="241"/>
      <c r="AX172" s="241"/>
      <c r="AY172" s="241"/>
      <c r="AZ172" s="241"/>
      <c r="BA172" s="241"/>
      <c r="BB172" s="241"/>
      <c r="BC172" s="241"/>
      <c r="BD172" s="241"/>
      <c r="BE172" s="241"/>
      <c r="BF172" s="241"/>
      <c r="BG172" s="241"/>
      <c r="BH172" s="241"/>
      <c r="BI172" s="241"/>
      <c r="BJ172" s="241"/>
      <c r="BK172" s="241"/>
      <c r="BL172" s="241"/>
      <c r="BM172" s="241"/>
      <c r="BN172" s="241"/>
      <c r="BO172" s="241"/>
      <c r="BP172" s="241"/>
      <c r="BQ172" s="241"/>
      <c r="BR172" s="241"/>
      <c r="BS172" s="241"/>
      <c r="BT172" s="241"/>
      <c r="BU172" s="241"/>
      <c r="BV172" s="241"/>
      <c r="BW172" s="241"/>
      <c r="BX172" s="241"/>
      <c r="BY172" s="241"/>
      <c r="BZ172" s="241"/>
      <c r="CA172" s="241"/>
      <c r="CB172" s="241"/>
      <c r="CC172" s="241"/>
      <c r="CD172" s="241"/>
      <c r="CE172" s="241"/>
      <c r="CF172" s="241"/>
      <c r="CG172" s="241"/>
      <c r="CH172" s="241"/>
      <c r="CI172" s="241"/>
      <c r="CJ172" s="241"/>
      <c r="CK172" s="241"/>
      <c r="CL172" s="241"/>
      <c r="CM172" s="241"/>
      <c r="CN172" s="241"/>
      <c r="CO172" s="241"/>
      <c r="CP172" s="241"/>
      <c r="CQ172" s="241"/>
      <c r="CR172" s="241"/>
      <c r="CS172" s="241"/>
      <c r="CT172" s="241"/>
      <c r="CU172" s="241"/>
      <c r="CV172" s="241"/>
      <c r="CW172" s="241"/>
      <c r="CX172" s="241"/>
      <c r="CY172" s="241"/>
      <c r="CZ172" s="241"/>
      <c r="DA172" s="241"/>
    </row>
    <row r="173" spans="7:105">
      <c r="G173" s="244"/>
      <c r="H173" s="241"/>
      <c r="I173" s="241"/>
      <c r="J173" s="241"/>
      <c r="K173" s="241"/>
      <c r="L173" s="241"/>
      <c r="M173" s="241"/>
      <c r="N173" s="241"/>
      <c r="O173" s="241"/>
      <c r="P173" s="241"/>
      <c r="Q173" s="241"/>
      <c r="R173" s="241"/>
      <c r="S173" s="241"/>
      <c r="T173" s="241"/>
      <c r="U173" s="241"/>
      <c r="V173" s="241"/>
      <c r="W173" s="241"/>
      <c r="X173" s="241"/>
      <c r="Y173" s="241"/>
      <c r="Z173" s="241"/>
      <c r="AA173" s="241"/>
      <c r="AB173" s="241"/>
      <c r="AC173" s="241"/>
      <c r="AD173" s="241"/>
      <c r="AE173" s="241"/>
      <c r="AF173" s="241"/>
      <c r="AG173" s="241"/>
      <c r="AH173" s="241"/>
      <c r="AI173" s="241"/>
      <c r="AJ173" s="241"/>
      <c r="AK173" s="241"/>
      <c r="AL173" s="241"/>
      <c r="AM173" s="241"/>
      <c r="AN173" s="241"/>
      <c r="AO173" s="241"/>
      <c r="AP173" s="241"/>
      <c r="AQ173" s="241"/>
      <c r="AR173" s="241"/>
      <c r="AS173" s="241"/>
      <c r="AT173" s="241"/>
      <c r="AU173" s="241"/>
      <c r="AV173" s="241"/>
      <c r="AW173" s="241"/>
      <c r="AX173" s="241"/>
      <c r="AY173" s="241"/>
      <c r="AZ173" s="241"/>
      <c r="BA173" s="241"/>
      <c r="BB173" s="241"/>
      <c r="BC173" s="241"/>
      <c r="BD173" s="241"/>
      <c r="BE173" s="241"/>
      <c r="BF173" s="241"/>
      <c r="BG173" s="241"/>
      <c r="BH173" s="241"/>
      <c r="BI173" s="241"/>
      <c r="BJ173" s="241"/>
      <c r="BK173" s="241"/>
      <c r="BL173" s="241"/>
      <c r="BM173" s="241"/>
      <c r="BN173" s="241"/>
      <c r="BO173" s="241"/>
      <c r="BP173" s="241"/>
      <c r="BQ173" s="241"/>
      <c r="BR173" s="241"/>
      <c r="BS173" s="241"/>
      <c r="BT173" s="241"/>
      <c r="BU173" s="241"/>
      <c r="BV173" s="241"/>
      <c r="BW173" s="241"/>
      <c r="BX173" s="241"/>
      <c r="BY173" s="241"/>
      <c r="BZ173" s="241"/>
      <c r="CA173" s="241"/>
      <c r="CB173" s="241"/>
      <c r="CC173" s="241"/>
      <c r="CD173" s="241"/>
      <c r="CE173" s="241"/>
      <c r="CF173" s="241"/>
      <c r="CG173" s="241"/>
      <c r="CH173" s="241"/>
      <c r="CI173" s="241"/>
      <c r="CJ173" s="241"/>
      <c r="CK173" s="241"/>
      <c r="CL173" s="241"/>
      <c r="CM173" s="241"/>
      <c r="CN173" s="241"/>
      <c r="CO173" s="241"/>
      <c r="CP173" s="241"/>
      <c r="CQ173" s="241"/>
      <c r="CR173" s="241"/>
      <c r="CS173" s="241"/>
      <c r="CT173" s="241"/>
      <c r="CU173" s="241"/>
      <c r="CV173" s="241"/>
      <c r="CW173" s="241"/>
      <c r="CX173" s="241"/>
      <c r="CY173" s="241"/>
      <c r="CZ173" s="241"/>
      <c r="DA173" s="241"/>
    </row>
    <row r="174" spans="7:105">
      <c r="G174" s="244"/>
      <c r="H174" s="241"/>
      <c r="I174" s="241"/>
      <c r="J174" s="241"/>
      <c r="K174" s="241"/>
      <c r="L174" s="241"/>
      <c r="M174" s="241"/>
      <c r="N174" s="241"/>
      <c r="O174" s="241"/>
      <c r="P174" s="241"/>
      <c r="Q174" s="241"/>
      <c r="R174" s="241"/>
      <c r="S174" s="241"/>
      <c r="T174" s="241"/>
      <c r="U174" s="241"/>
      <c r="V174" s="241"/>
      <c r="W174" s="241"/>
      <c r="X174" s="241"/>
      <c r="Y174" s="241"/>
      <c r="Z174" s="241"/>
      <c r="AA174" s="241"/>
      <c r="AB174" s="241"/>
      <c r="AC174" s="241"/>
      <c r="AD174" s="241"/>
      <c r="AE174" s="241"/>
      <c r="AF174" s="241"/>
      <c r="AG174" s="241"/>
      <c r="AH174" s="241"/>
      <c r="AI174" s="241"/>
      <c r="AJ174" s="241"/>
      <c r="AK174" s="241"/>
      <c r="AL174" s="241"/>
      <c r="AM174" s="241"/>
      <c r="AN174" s="241"/>
      <c r="AO174" s="241"/>
      <c r="AP174" s="241"/>
      <c r="AQ174" s="241"/>
      <c r="AR174" s="241"/>
      <c r="AS174" s="241"/>
      <c r="AT174" s="241"/>
      <c r="AU174" s="241"/>
      <c r="AV174" s="241"/>
      <c r="AW174" s="241"/>
      <c r="AX174" s="241"/>
      <c r="AY174" s="241"/>
      <c r="AZ174" s="241"/>
      <c r="BA174" s="241"/>
      <c r="BB174" s="241"/>
      <c r="BC174" s="241"/>
      <c r="BD174" s="241"/>
      <c r="BE174" s="241"/>
      <c r="BF174" s="241"/>
      <c r="BG174" s="241"/>
      <c r="BH174" s="241"/>
      <c r="BI174" s="241"/>
      <c r="BJ174" s="241"/>
      <c r="BK174" s="241"/>
      <c r="BL174" s="241"/>
      <c r="BM174" s="241"/>
      <c r="BN174" s="241"/>
      <c r="BO174" s="241"/>
      <c r="BP174" s="241"/>
      <c r="BQ174" s="241"/>
      <c r="BR174" s="241"/>
      <c r="BS174" s="241"/>
      <c r="BT174" s="241"/>
      <c r="BU174" s="241"/>
      <c r="BV174" s="241"/>
      <c r="BW174" s="241"/>
      <c r="BX174" s="241"/>
      <c r="BY174" s="241"/>
      <c r="BZ174" s="241"/>
      <c r="CA174" s="241"/>
      <c r="CB174" s="241"/>
      <c r="CC174" s="241"/>
      <c r="CD174" s="241"/>
      <c r="CE174" s="241"/>
      <c r="CF174" s="241"/>
      <c r="CG174" s="241"/>
      <c r="CH174" s="241"/>
      <c r="CI174" s="241"/>
      <c r="CJ174" s="241"/>
      <c r="CK174" s="241"/>
      <c r="CL174" s="241"/>
      <c r="CM174" s="241"/>
      <c r="CN174" s="241"/>
      <c r="CO174" s="241"/>
      <c r="CP174" s="241"/>
      <c r="CQ174" s="241"/>
      <c r="CR174" s="241"/>
      <c r="CS174" s="241"/>
      <c r="CT174" s="241"/>
      <c r="CU174" s="241"/>
      <c r="CV174" s="241"/>
      <c r="CW174" s="241"/>
      <c r="CX174" s="241"/>
      <c r="CY174" s="241"/>
      <c r="CZ174" s="241"/>
      <c r="DA174" s="241"/>
    </row>
    <row r="175" spans="7:105">
      <c r="G175" s="244"/>
      <c r="H175" s="241"/>
      <c r="I175" s="241"/>
      <c r="J175" s="241"/>
      <c r="K175" s="241"/>
      <c r="L175" s="241"/>
      <c r="M175" s="241"/>
      <c r="N175" s="241"/>
      <c r="O175" s="241"/>
      <c r="P175" s="241"/>
      <c r="Q175" s="241"/>
      <c r="R175" s="241"/>
      <c r="S175" s="241"/>
      <c r="T175" s="241"/>
      <c r="U175" s="241"/>
      <c r="V175" s="241"/>
      <c r="W175" s="241"/>
      <c r="X175" s="241"/>
      <c r="Y175" s="241"/>
      <c r="Z175" s="241"/>
      <c r="AA175" s="241"/>
      <c r="AB175" s="241"/>
      <c r="AC175" s="241"/>
      <c r="AD175" s="241"/>
      <c r="AE175" s="241"/>
      <c r="AF175" s="241"/>
      <c r="AG175" s="241"/>
      <c r="AH175" s="241"/>
      <c r="AI175" s="241"/>
      <c r="AJ175" s="241"/>
      <c r="AK175" s="241"/>
      <c r="AL175" s="241"/>
      <c r="AM175" s="241"/>
      <c r="AN175" s="241"/>
      <c r="AO175" s="241"/>
      <c r="AP175" s="241"/>
      <c r="AQ175" s="241"/>
      <c r="AR175" s="241"/>
      <c r="AS175" s="241"/>
      <c r="AT175" s="241"/>
      <c r="AU175" s="241"/>
      <c r="AV175" s="241"/>
      <c r="AW175" s="241"/>
      <c r="AX175" s="241"/>
      <c r="AY175" s="241"/>
      <c r="AZ175" s="241"/>
      <c r="BA175" s="241"/>
      <c r="BB175" s="241"/>
      <c r="BC175" s="241"/>
      <c r="BD175" s="241"/>
      <c r="BE175" s="241"/>
      <c r="BF175" s="241"/>
      <c r="BG175" s="241"/>
      <c r="BH175" s="241"/>
      <c r="BI175" s="241"/>
      <c r="BJ175" s="241"/>
      <c r="BK175" s="241"/>
      <c r="BL175" s="241"/>
      <c r="BM175" s="241"/>
      <c r="BN175" s="241"/>
      <c r="BO175" s="241"/>
      <c r="BP175" s="241"/>
      <c r="BQ175" s="241"/>
      <c r="BR175" s="241"/>
      <c r="BS175" s="241"/>
      <c r="BT175" s="241"/>
      <c r="BU175" s="241"/>
      <c r="BV175" s="241"/>
      <c r="BW175" s="241"/>
      <c r="BX175" s="241"/>
      <c r="BY175" s="241"/>
      <c r="BZ175" s="241"/>
      <c r="CA175" s="241"/>
      <c r="CB175" s="241"/>
      <c r="CC175" s="241"/>
      <c r="CD175" s="241"/>
      <c r="CE175" s="241"/>
      <c r="CF175" s="241"/>
      <c r="CG175" s="241"/>
      <c r="CH175" s="241"/>
      <c r="CI175" s="241"/>
      <c r="CJ175" s="241"/>
      <c r="CK175" s="241"/>
      <c r="CL175" s="241"/>
      <c r="CM175" s="241"/>
      <c r="CN175" s="241"/>
      <c r="CO175" s="241"/>
      <c r="CP175" s="241"/>
      <c r="CQ175" s="241"/>
      <c r="CR175" s="241"/>
      <c r="CS175" s="241"/>
      <c r="CT175" s="241"/>
      <c r="CU175" s="241"/>
      <c r="CV175" s="241"/>
      <c r="CW175" s="241"/>
      <c r="CX175" s="241"/>
      <c r="CY175" s="241"/>
      <c r="CZ175" s="241"/>
      <c r="DA175" s="241"/>
    </row>
    <row r="176" spans="7:105">
      <c r="G176" s="244"/>
      <c r="H176" s="241"/>
      <c r="I176" s="241"/>
      <c r="J176" s="241"/>
      <c r="K176" s="241"/>
      <c r="L176" s="241"/>
      <c r="M176" s="241"/>
      <c r="N176" s="241"/>
      <c r="O176" s="241"/>
      <c r="P176" s="241"/>
      <c r="Q176" s="241"/>
      <c r="R176" s="241"/>
      <c r="S176" s="241"/>
      <c r="T176" s="241"/>
      <c r="U176" s="241"/>
      <c r="V176" s="241"/>
      <c r="W176" s="241"/>
      <c r="X176" s="241"/>
      <c r="Y176" s="241"/>
      <c r="Z176" s="241"/>
      <c r="AA176" s="241"/>
      <c r="AB176" s="241"/>
      <c r="AC176" s="241"/>
      <c r="AD176" s="241"/>
      <c r="AE176" s="241"/>
      <c r="AF176" s="241"/>
      <c r="AG176" s="241"/>
      <c r="AH176" s="241"/>
      <c r="AI176" s="241"/>
      <c r="AJ176" s="241"/>
      <c r="AK176" s="241"/>
      <c r="AL176" s="241"/>
      <c r="AM176" s="241"/>
      <c r="AN176" s="241"/>
      <c r="AO176" s="241"/>
      <c r="AP176" s="241"/>
      <c r="AQ176" s="241"/>
      <c r="AR176" s="241"/>
      <c r="AS176" s="241"/>
      <c r="AT176" s="241"/>
      <c r="AU176" s="241"/>
      <c r="AV176" s="241"/>
      <c r="AW176" s="241"/>
      <c r="AX176" s="241"/>
      <c r="AY176" s="241"/>
      <c r="AZ176" s="241"/>
      <c r="BA176" s="241"/>
      <c r="BB176" s="241"/>
      <c r="BC176" s="241"/>
      <c r="BD176" s="241"/>
      <c r="BE176" s="241"/>
      <c r="BF176" s="241"/>
      <c r="BG176" s="241"/>
      <c r="BH176" s="241"/>
      <c r="BI176" s="241"/>
      <c r="BJ176" s="241"/>
      <c r="BK176" s="241"/>
      <c r="BL176" s="241"/>
      <c r="BM176" s="241"/>
      <c r="BN176" s="241"/>
      <c r="BO176" s="241"/>
      <c r="BP176" s="241"/>
      <c r="BQ176" s="241"/>
      <c r="BR176" s="241"/>
      <c r="BS176" s="241"/>
      <c r="BT176" s="241"/>
      <c r="BU176" s="241"/>
      <c r="BV176" s="241"/>
      <c r="BW176" s="241"/>
      <c r="BX176" s="241"/>
      <c r="BY176" s="241"/>
      <c r="BZ176" s="241"/>
      <c r="CA176" s="241"/>
      <c r="CB176" s="241"/>
      <c r="CC176" s="241"/>
      <c r="CD176" s="241"/>
      <c r="CE176" s="241"/>
      <c r="CF176" s="241"/>
      <c r="CG176" s="241"/>
      <c r="CH176" s="241"/>
      <c r="CI176" s="241"/>
      <c r="CJ176" s="241"/>
      <c r="CK176" s="241"/>
      <c r="CL176" s="241"/>
      <c r="CM176" s="241"/>
      <c r="CN176" s="241"/>
      <c r="CO176" s="241"/>
      <c r="CP176" s="241"/>
      <c r="CQ176" s="241"/>
      <c r="CR176" s="241"/>
      <c r="CS176" s="241"/>
      <c r="CT176" s="241"/>
      <c r="CU176" s="241"/>
      <c r="CV176" s="241"/>
      <c r="CW176" s="241"/>
      <c r="CX176" s="241"/>
      <c r="CY176" s="241"/>
      <c r="CZ176" s="241"/>
      <c r="DA176" s="241"/>
    </row>
    <row r="177" spans="6:105">
      <c r="G177" s="244"/>
      <c r="H177" s="241"/>
      <c r="I177" s="241"/>
      <c r="J177" s="241"/>
      <c r="K177" s="241"/>
      <c r="L177" s="241"/>
      <c r="M177" s="241"/>
      <c r="N177" s="241"/>
      <c r="O177" s="241"/>
      <c r="P177" s="241"/>
      <c r="Q177" s="241"/>
      <c r="R177" s="241"/>
      <c r="S177" s="241"/>
      <c r="T177" s="241"/>
      <c r="U177" s="241"/>
      <c r="V177" s="241"/>
      <c r="W177" s="241"/>
      <c r="X177" s="241"/>
      <c r="Y177" s="241"/>
      <c r="Z177" s="241"/>
      <c r="AA177" s="241"/>
      <c r="AB177" s="241"/>
      <c r="AC177" s="241"/>
      <c r="AD177" s="241"/>
      <c r="AE177" s="241"/>
      <c r="AF177" s="241"/>
      <c r="AG177" s="241"/>
      <c r="AH177" s="241"/>
      <c r="AI177" s="241"/>
      <c r="AJ177" s="241"/>
      <c r="AK177" s="241"/>
      <c r="AL177" s="241"/>
      <c r="AM177" s="241"/>
      <c r="AN177" s="241"/>
      <c r="AO177" s="241"/>
      <c r="AP177" s="241"/>
      <c r="AQ177" s="241"/>
      <c r="AR177" s="241"/>
      <c r="AS177" s="241"/>
      <c r="AT177" s="241"/>
      <c r="AU177" s="241"/>
      <c r="AV177" s="241"/>
      <c r="AW177" s="241"/>
      <c r="AX177" s="241"/>
      <c r="AY177" s="241"/>
      <c r="AZ177" s="241"/>
      <c r="BA177" s="241"/>
      <c r="BB177" s="241"/>
      <c r="BC177" s="241"/>
      <c r="BD177" s="241"/>
      <c r="BE177" s="241"/>
      <c r="BF177" s="241"/>
      <c r="BG177" s="241"/>
      <c r="BH177" s="241"/>
      <c r="BI177" s="241"/>
      <c r="BJ177" s="241"/>
      <c r="BK177" s="241"/>
      <c r="BL177" s="241"/>
      <c r="BM177" s="241"/>
      <c r="BN177" s="241"/>
      <c r="BO177" s="241"/>
      <c r="BP177" s="241"/>
      <c r="BQ177" s="241"/>
      <c r="BR177" s="241"/>
      <c r="BS177" s="241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1"/>
      <c r="CJ177" s="241"/>
      <c r="CK177" s="241"/>
      <c r="CL177" s="241"/>
      <c r="CM177" s="241"/>
      <c r="CN177" s="241"/>
      <c r="CO177" s="241"/>
      <c r="CP177" s="241"/>
      <c r="CQ177" s="241"/>
      <c r="CR177" s="241"/>
      <c r="CS177" s="241"/>
      <c r="CT177" s="241"/>
      <c r="CU177" s="241"/>
      <c r="CV177" s="241"/>
      <c r="CW177" s="241"/>
      <c r="CX177" s="241"/>
      <c r="CY177" s="241"/>
      <c r="CZ177" s="241"/>
      <c r="DA177" s="241"/>
    </row>
    <row r="178" spans="6:105">
      <c r="G178" s="244"/>
      <c r="H178" s="241"/>
      <c r="I178" s="241"/>
      <c r="J178" s="241"/>
      <c r="K178" s="241"/>
      <c r="L178" s="241"/>
      <c r="M178" s="241"/>
      <c r="N178" s="241"/>
      <c r="O178" s="241"/>
      <c r="P178" s="241"/>
      <c r="Q178" s="241"/>
      <c r="R178" s="241"/>
      <c r="S178" s="241"/>
      <c r="T178" s="241"/>
      <c r="U178" s="241"/>
      <c r="V178" s="241"/>
      <c r="W178" s="241"/>
      <c r="X178" s="241"/>
      <c r="Y178" s="241"/>
      <c r="Z178" s="241"/>
      <c r="AA178" s="241"/>
      <c r="AB178" s="241"/>
      <c r="AC178" s="241"/>
      <c r="AD178" s="241"/>
      <c r="AE178" s="241"/>
      <c r="AF178" s="241"/>
      <c r="AG178" s="241"/>
      <c r="AH178" s="241"/>
      <c r="AI178" s="241"/>
      <c r="AJ178" s="241"/>
      <c r="AK178" s="241"/>
      <c r="AL178" s="241"/>
      <c r="AM178" s="241"/>
      <c r="AN178" s="241"/>
      <c r="AO178" s="241"/>
      <c r="AP178" s="241"/>
      <c r="AQ178" s="241"/>
      <c r="AR178" s="241"/>
      <c r="AS178" s="241"/>
      <c r="AT178" s="241"/>
      <c r="AU178" s="241"/>
      <c r="AV178" s="241"/>
      <c r="AW178" s="241"/>
      <c r="AX178" s="241"/>
      <c r="AY178" s="241"/>
      <c r="AZ178" s="241"/>
      <c r="BA178" s="241"/>
      <c r="BB178" s="241"/>
      <c r="BC178" s="241"/>
      <c r="BD178" s="241"/>
      <c r="BE178" s="241"/>
      <c r="BF178" s="241"/>
      <c r="BG178" s="241"/>
      <c r="BH178" s="241"/>
      <c r="BI178" s="241"/>
      <c r="BJ178" s="241"/>
      <c r="BK178" s="241"/>
      <c r="BL178" s="241"/>
      <c r="BM178" s="241"/>
      <c r="BN178" s="241"/>
      <c r="BO178" s="241"/>
      <c r="BP178" s="241"/>
      <c r="BQ178" s="241"/>
      <c r="BR178" s="241"/>
      <c r="BS178" s="241"/>
      <c r="BT178" s="241"/>
      <c r="BU178" s="241"/>
      <c r="BV178" s="241"/>
      <c r="BW178" s="241"/>
      <c r="BX178" s="241"/>
      <c r="BY178" s="241"/>
      <c r="BZ178" s="241"/>
      <c r="CA178" s="241"/>
      <c r="CB178" s="241"/>
      <c r="CC178" s="241"/>
      <c r="CD178" s="241"/>
      <c r="CE178" s="241"/>
      <c r="CF178" s="241"/>
      <c r="CG178" s="241"/>
      <c r="CH178" s="241"/>
      <c r="CI178" s="241"/>
      <c r="CJ178" s="241"/>
      <c r="CK178" s="241"/>
      <c r="CL178" s="241"/>
      <c r="CM178" s="241"/>
      <c r="CN178" s="241"/>
      <c r="CO178" s="241"/>
      <c r="CP178" s="241"/>
      <c r="CQ178" s="241"/>
      <c r="CR178" s="241"/>
      <c r="CS178" s="241"/>
      <c r="CT178" s="241"/>
      <c r="CU178" s="241"/>
      <c r="CV178" s="241"/>
      <c r="CW178" s="241"/>
      <c r="CX178" s="241"/>
      <c r="CY178" s="241"/>
      <c r="CZ178" s="241"/>
      <c r="DA178" s="241"/>
    </row>
    <row r="179" spans="6:105">
      <c r="F179" s="70"/>
      <c r="G179" s="227"/>
      <c r="H179" s="241"/>
      <c r="I179" s="241"/>
      <c r="J179" s="241"/>
      <c r="K179" s="241"/>
      <c r="L179" s="241"/>
      <c r="M179" s="241"/>
      <c r="N179" s="241"/>
      <c r="O179" s="241"/>
      <c r="P179" s="241"/>
      <c r="Q179" s="241"/>
      <c r="R179" s="241"/>
      <c r="S179" s="241"/>
      <c r="T179" s="241"/>
      <c r="U179" s="241"/>
      <c r="V179" s="241"/>
      <c r="W179" s="241"/>
      <c r="X179" s="241"/>
      <c r="Y179" s="241"/>
      <c r="Z179" s="241"/>
      <c r="AA179" s="241"/>
      <c r="AB179" s="241"/>
      <c r="AC179" s="241"/>
      <c r="AD179" s="241"/>
      <c r="AE179" s="241"/>
      <c r="AF179" s="241"/>
      <c r="AG179" s="241"/>
      <c r="AH179" s="241"/>
      <c r="AI179" s="241"/>
      <c r="AJ179" s="241"/>
      <c r="AK179" s="241"/>
      <c r="AL179" s="241"/>
      <c r="AM179" s="241"/>
      <c r="AN179" s="241"/>
      <c r="AO179" s="241"/>
      <c r="AP179" s="241"/>
      <c r="AQ179" s="241"/>
      <c r="AR179" s="241"/>
      <c r="AS179" s="241"/>
      <c r="AT179" s="241"/>
      <c r="AU179" s="241"/>
      <c r="AV179" s="241"/>
      <c r="AW179" s="241"/>
      <c r="AX179" s="241"/>
      <c r="AY179" s="241"/>
      <c r="AZ179" s="241"/>
      <c r="BA179" s="241"/>
      <c r="BB179" s="241"/>
      <c r="BC179" s="241"/>
      <c r="BD179" s="241"/>
      <c r="BE179" s="241"/>
      <c r="BF179" s="241"/>
      <c r="BG179" s="241"/>
      <c r="BH179" s="241"/>
      <c r="BI179" s="241"/>
      <c r="BJ179" s="241"/>
      <c r="BK179" s="241"/>
      <c r="BL179" s="241"/>
      <c r="BM179" s="241"/>
      <c r="BN179" s="241"/>
      <c r="BO179" s="241"/>
      <c r="BP179" s="241"/>
      <c r="BQ179" s="241"/>
      <c r="BR179" s="241"/>
      <c r="BS179" s="241"/>
      <c r="BT179" s="241"/>
      <c r="BU179" s="241"/>
      <c r="BV179" s="241"/>
      <c r="BW179" s="241"/>
      <c r="BX179" s="241"/>
      <c r="BY179" s="241"/>
      <c r="BZ179" s="241"/>
      <c r="CA179" s="241"/>
      <c r="CB179" s="241"/>
      <c r="CC179" s="241"/>
      <c r="CD179" s="241"/>
      <c r="CE179" s="241"/>
      <c r="CF179" s="241"/>
      <c r="CG179" s="241"/>
      <c r="CH179" s="241"/>
      <c r="CI179" s="241"/>
      <c r="CJ179" s="241"/>
      <c r="CK179" s="241"/>
      <c r="CL179" s="241"/>
      <c r="CM179" s="241"/>
      <c r="CN179" s="241"/>
      <c r="CO179" s="241"/>
      <c r="CP179" s="241"/>
      <c r="CQ179" s="241"/>
      <c r="CR179" s="241"/>
      <c r="CS179" s="241"/>
      <c r="CT179" s="241"/>
      <c r="CU179" s="241"/>
      <c r="CV179" s="241"/>
      <c r="CW179" s="241"/>
      <c r="CX179" s="241"/>
      <c r="CY179" s="241"/>
      <c r="CZ179" s="241"/>
      <c r="DA179" s="241"/>
    </row>
    <row r="180" spans="6:105">
      <c r="F180" s="70"/>
      <c r="G180" s="227"/>
      <c r="H180" s="241"/>
      <c r="I180" s="241"/>
      <c r="J180" s="241"/>
      <c r="K180" s="241"/>
      <c r="L180" s="241"/>
      <c r="M180" s="241"/>
      <c r="N180" s="241"/>
      <c r="O180" s="241"/>
      <c r="P180" s="241"/>
      <c r="Q180" s="241"/>
      <c r="R180" s="241"/>
      <c r="S180" s="241"/>
      <c r="T180" s="241"/>
      <c r="U180" s="241"/>
      <c r="V180" s="241"/>
      <c r="W180" s="241"/>
      <c r="X180" s="241"/>
      <c r="Y180" s="241"/>
      <c r="Z180" s="241"/>
      <c r="AA180" s="241"/>
      <c r="AB180" s="241"/>
      <c r="AC180" s="241"/>
      <c r="AD180" s="241"/>
      <c r="AE180" s="241"/>
      <c r="AF180" s="241"/>
      <c r="AG180" s="241"/>
      <c r="AH180" s="241"/>
      <c r="AI180" s="241"/>
      <c r="AJ180" s="241"/>
      <c r="AK180" s="241"/>
      <c r="AL180" s="241"/>
      <c r="AM180" s="241"/>
      <c r="AN180" s="241"/>
      <c r="AO180" s="241"/>
      <c r="AP180" s="241"/>
      <c r="AQ180" s="241"/>
      <c r="AR180" s="241"/>
      <c r="AS180" s="241"/>
      <c r="AT180" s="241"/>
      <c r="AU180" s="241"/>
      <c r="AV180" s="241"/>
      <c r="AW180" s="241"/>
      <c r="AX180" s="241"/>
      <c r="AY180" s="241"/>
      <c r="AZ180" s="241"/>
      <c r="BA180" s="241"/>
      <c r="BB180" s="241"/>
      <c r="BC180" s="241"/>
      <c r="BD180" s="241"/>
      <c r="BE180" s="241"/>
      <c r="BF180" s="241"/>
      <c r="BG180" s="241"/>
      <c r="BH180" s="241"/>
      <c r="BI180" s="241"/>
      <c r="BJ180" s="241"/>
      <c r="BK180" s="241"/>
      <c r="BL180" s="241"/>
      <c r="BM180" s="241"/>
      <c r="BN180" s="241"/>
      <c r="BO180" s="241"/>
      <c r="BP180" s="241"/>
      <c r="BQ180" s="241"/>
      <c r="BR180" s="241"/>
      <c r="BS180" s="241"/>
      <c r="BT180" s="241"/>
      <c r="BU180" s="241"/>
      <c r="BV180" s="241"/>
      <c r="BW180" s="241"/>
      <c r="BX180" s="241"/>
      <c r="BY180" s="241"/>
      <c r="BZ180" s="241"/>
      <c r="CA180" s="241"/>
      <c r="CB180" s="241"/>
      <c r="CC180" s="241"/>
      <c r="CD180" s="241"/>
      <c r="CE180" s="241"/>
      <c r="CF180" s="241"/>
      <c r="CG180" s="241"/>
      <c r="CH180" s="241"/>
      <c r="CI180" s="241"/>
      <c r="CJ180" s="241"/>
      <c r="CK180" s="241"/>
      <c r="CL180" s="241"/>
      <c r="CM180" s="241"/>
      <c r="CN180" s="241"/>
      <c r="CO180" s="241"/>
      <c r="CP180" s="241"/>
      <c r="CQ180" s="241"/>
      <c r="CR180" s="241"/>
      <c r="CS180" s="241"/>
      <c r="CT180" s="241"/>
      <c r="CU180" s="241"/>
      <c r="CV180" s="241"/>
      <c r="CW180" s="241"/>
      <c r="CX180" s="241"/>
      <c r="CY180" s="241"/>
      <c r="CZ180" s="241"/>
      <c r="DA180" s="241"/>
    </row>
    <row r="181" spans="6:105">
      <c r="F181" s="70"/>
      <c r="G181" s="227"/>
      <c r="H181" s="241"/>
      <c r="I181" s="241"/>
      <c r="J181" s="241"/>
      <c r="K181" s="241"/>
      <c r="L181" s="241"/>
      <c r="M181" s="241"/>
      <c r="N181" s="241"/>
      <c r="O181" s="241"/>
      <c r="P181" s="241"/>
      <c r="Q181" s="241"/>
      <c r="R181" s="241"/>
      <c r="S181" s="241"/>
      <c r="T181" s="241"/>
      <c r="U181" s="241"/>
      <c r="V181" s="241"/>
      <c r="W181" s="241"/>
      <c r="X181" s="241"/>
      <c r="Y181" s="241"/>
      <c r="Z181" s="241"/>
      <c r="AA181" s="241"/>
      <c r="AB181" s="241"/>
      <c r="AC181" s="241"/>
      <c r="AD181" s="241"/>
      <c r="AE181" s="241"/>
      <c r="AF181" s="241"/>
      <c r="AG181" s="241"/>
      <c r="AH181" s="241"/>
      <c r="AI181" s="241"/>
      <c r="AJ181" s="241"/>
      <c r="AK181" s="241"/>
      <c r="AL181" s="241"/>
      <c r="AM181" s="241"/>
      <c r="AN181" s="241"/>
      <c r="AO181" s="241"/>
      <c r="AP181" s="241"/>
      <c r="AQ181" s="241"/>
      <c r="AR181" s="241"/>
      <c r="AS181" s="241"/>
      <c r="AT181" s="241"/>
      <c r="AU181" s="241"/>
      <c r="AV181" s="241"/>
      <c r="AW181" s="241"/>
      <c r="AX181" s="241"/>
      <c r="AY181" s="241"/>
      <c r="AZ181" s="241"/>
      <c r="BA181" s="241"/>
      <c r="BB181" s="241"/>
      <c r="BC181" s="241"/>
      <c r="BD181" s="241"/>
      <c r="BE181" s="241"/>
      <c r="BF181" s="241"/>
      <c r="BG181" s="241"/>
      <c r="BH181" s="241"/>
      <c r="BI181" s="241"/>
      <c r="BJ181" s="241"/>
      <c r="BK181" s="241"/>
      <c r="BL181" s="241"/>
      <c r="BM181" s="241"/>
      <c r="BN181" s="241"/>
      <c r="BO181" s="241"/>
      <c r="BP181" s="241"/>
      <c r="BQ181" s="241"/>
      <c r="BR181" s="241"/>
      <c r="BS181" s="241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1"/>
      <c r="CJ181" s="241"/>
      <c r="CK181" s="241"/>
      <c r="CL181" s="241"/>
      <c r="CM181" s="241"/>
      <c r="CN181" s="241"/>
      <c r="CO181" s="241"/>
      <c r="CP181" s="241"/>
      <c r="CQ181" s="241"/>
      <c r="CR181" s="241"/>
      <c r="CS181" s="241"/>
      <c r="CT181" s="241"/>
      <c r="CU181" s="241"/>
      <c r="CV181" s="241"/>
      <c r="CW181" s="241"/>
      <c r="CX181" s="241"/>
      <c r="CY181" s="241"/>
      <c r="CZ181" s="241"/>
      <c r="DA181" s="241"/>
    </row>
    <row r="182" spans="6:105">
      <c r="F182" s="70"/>
      <c r="G182" s="227"/>
      <c r="H182" s="241"/>
      <c r="I182" s="241"/>
      <c r="J182" s="241"/>
      <c r="K182" s="241"/>
      <c r="L182" s="241"/>
      <c r="M182" s="241"/>
      <c r="N182" s="241"/>
      <c r="O182" s="241"/>
      <c r="P182" s="241"/>
      <c r="Q182" s="241"/>
      <c r="R182" s="241"/>
      <c r="S182" s="241"/>
      <c r="T182" s="241"/>
      <c r="U182" s="241"/>
      <c r="V182" s="241"/>
      <c r="W182" s="241"/>
      <c r="X182" s="241"/>
      <c r="Y182" s="241"/>
      <c r="Z182" s="241"/>
      <c r="AA182" s="241"/>
      <c r="AB182" s="241"/>
      <c r="AC182" s="241"/>
      <c r="AD182" s="241"/>
      <c r="AE182" s="241"/>
      <c r="AF182" s="241"/>
      <c r="AG182" s="241"/>
      <c r="AH182" s="241"/>
      <c r="AI182" s="241"/>
      <c r="AJ182" s="241"/>
      <c r="AK182" s="241"/>
      <c r="AL182" s="241"/>
      <c r="AM182" s="241"/>
      <c r="AN182" s="241"/>
      <c r="AO182" s="241"/>
      <c r="AP182" s="241"/>
      <c r="AQ182" s="241"/>
      <c r="AR182" s="241"/>
      <c r="AS182" s="241"/>
      <c r="AT182" s="241"/>
      <c r="AU182" s="241"/>
      <c r="AV182" s="241"/>
      <c r="AW182" s="241"/>
      <c r="AX182" s="241"/>
      <c r="AY182" s="241"/>
      <c r="AZ182" s="241"/>
      <c r="BA182" s="241"/>
      <c r="BB182" s="241"/>
      <c r="BC182" s="241"/>
      <c r="BD182" s="241"/>
      <c r="BE182" s="241"/>
      <c r="BF182" s="241"/>
      <c r="BG182" s="241"/>
      <c r="BH182" s="241"/>
      <c r="BI182" s="241"/>
      <c r="BJ182" s="241"/>
      <c r="BK182" s="241"/>
      <c r="BL182" s="241"/>
      <c r="BM182" s="241"/>
      <c r="BN182" s="241"/>
      <c r="BO182" s="241"/>
      <c r="BP182" s="241"/>
      <c r="BQ182" s="241"/>
      <c r="BR182" s="241"/>
      <c r="BS182" s="241"/>
      <c r="BT182" s="241"/>
      <c r="BU182" s="241"/>
      <c r="BV182" s="241"/>
      <c r="BW182" s="241"/>
      <c r="BX182" s="241"/>
      <c r="BY182" s="241"/>
      <c r="BZ182" s="241"/>
      <c r="CA182" s="241"/>
      <c r="CB182" s="241"/>
      <c r="CC182" s="241"/>
      <c r="CD182" s="241"/>
      <c r="CE182" s="241"/>
      <c r="CF182" s="241"/>
      <c r="CG182" s="241"/>
      <c r="CH182" s="241"/>
      <c r="CI182" s="241"/>
      <c r="CJ182" s="241"/>
      <c r="CK182" s="241"/>
      <c r="CL182" s="241"/>
      <c r="CM182" s="241"/>
      <c r="CN182" s="241"/>
      <c r="CO182" s="241"/>
      <c r="CP182" s="241"/>
      <c r="CQ182" s="241"/>
      <c r="CR182" s="241"/>
      <c r="CS182" s="241"/>
      <c r="CT182" s="241"/>
      <c r="CU182" s="241"/>
      <c r="CV182" s="241"/>
      <c r="CW182" s="241"/>
      <c r="CX182" s="241"/>
      <c r="CY182" s="241"/>
      <c r="CZ182" s="241"/>
      <c r="DA182" s="241"/>
    </row>
    <row r="183" spans="6:105">
      <c r="F183" s="70"/>
      <c r="G183" s="227"/>
      <c r="H183" s="241"/>
      <c r="I183" s="241"/>
      <c r="J183" s="241"/>
      <c r="K183" s="241"/>
      <c r="L183" s="241"/>
      <c r="M183" s="241"/>
      <c r="N183" s="241"/>
      <c r="O183" s="241"/>
      <c r="P183" s="241"/>
      <c r="Q183" s="241"/>
      <c r="R183" s="241"/>
      <c r="S183" s="241"/>
      <c r="T183" s="241"/>
      <c r="U183" s="241"/>
      <c r="V183" s="241"/>
      <c r="W183" s="241"/>
      <c r="X183" s="241"/>
      <c r="Y183" s="241"/>
      <c r="Z183" s="241"/>
      <c r="AA183" s="241"/>
      <c r="AB183" s="241"/>
      <c r="AC183" s="241"/>
      <c r="AD183" s="241"/>
      <c r="AE183" s="241"/>
      <c r="AF183" s="241"/>
      <c r="AG183" s="241"/>
      <c r="AH183" s="241"/>
      <c r="AI183" s="241"/>
      <c r="AJ183" s="241"/>
      <c r="AK183" s="241"/>
      <c r="AL183" s="241"/>
      <c r="AM183" s="241"/>
      <c r="AN183" s="241"/>
      <c r="AO183" s="241"/>
      <c r="AP183" s="241"/>
      <c r="AQ183" s="241"/>
      <c r="AR183" s="241"/>
      <c r="AS183" s="241"/>
      <c r="AT183" s="241"/>
      <c r="AU183" s="241"/>
      <c r="AV183" s="241"/>
      <c r="AW183" s="241"/>
      <c r="AX183" s="241"/>
      <c r="AY183" s="241"/>
      <c r="AZ183" s="241"/>
      <c r="BA183" s="241"/>
      <c r="BB183" s="241"/>
      <c r="BC183" s="241"/>
      <c r="BD183" s="241"/>
      <c r="BE183" s="241"/>
      <c r="BF183" s="241"/>
      <c r="BG183" s="241"/>
      <c r="BH183" s="241"/>
      <c r="BI183" s="241"/>
      <c r="BJ183" s="241"/>
      <c r="BK183" s="241"/>
      <c r="BL183" s="241"/>
      <c r="BM183" s="241"/>
      <c r="BN183" s="241"/>
      <c r="BO183" s="241"/>
      <c r="BP183" s="241"/>
      <c r="BQ183" s="241"/>
      <c r="BR183" s="241"/>
      <c r="BS183" s="241"/>
      <c r="BT183" s="241"/>
      <c r="BU183" s="241"/>
      <c r="BV183" s="241"/>
      <c r="BW183" s="241"/>
      <c r="BX183" s="241"/>
      <c r="BY183" s="241"/>
      <c r="BZ183" s="241"/>
      <c r="CA183" s="241"/>
      <c r="CB183" s="241"/>
      <c r="CC183" s="241"/>
      <c r="CD183" s="241"/>
      <c r="CE183" s="241"/>
      <c r="CF183" s="241"/>
      <c r="CG183" s="241"/>
      <c r="CH183" s="241"/>
      <c r="CI183" s="241"/>
      <c r="CJ183" s="241"/>
      <c r="CK183" s="241"/>
      <c r="CL183" s="241"/>
      <c r="CM183" s="241"/>
      <c r="CN183" s="241"/>
      <c r="CO183" s="241"/>
      <c r="CP183" s="241"/>
      <c r="CQ183" s="241"/>
      <c r="CR183" s="241"/>
      <c r="CS183" s="241"/>
      <c r="CT183" s="241"/>
      <c r="CU183" s="241"/>
      <c r="CV183" s="241"/>
      <c r="CW183" s="241"/>
      <c r="CX183" s="241"/>
      <c r="CY183" s="241"/>
      <c r="CZ183" s="241"/>
      <c r="DA183" s="241"/>
    </row>
    <row r="184" spans="6:105">
      <c r="F184" s="70"/>
      <c r="G184" s="227"/>
      <c r="H184" s="241"/>
      <c r="I184" s="241"/>
      <c r="J184" s="241"/>
      <c r="K184" s="241"/>
      <c r="L184" s="241"/>
      <c r="M184" s="241"/>
      <c r="N184" s="241"/>
      <c r="O184" s="241"/>
      <c r="P184" s="241"/>
      <c r="Q184" s="241"/>
      <c r="R184" s="241"/>
      <c r="S184" s="241"/>
      <c r="T184" s="241"/>
      <c r="U184" s="241"/>
      <c r="V184" s="241"/>
      <c r="W184" s="241"/>
      <c r="X184" s="241"/>
      <c r="Y184" s="241"/>
      <c r="Z184" s="241"/>
      <c r="AA184" s="241"/>
      <c r="AB184" s="241"/>
      <c r="AC184" s="241"/>
      <c r="AD184" s="241"/>
      <c r="AE184" s="241"/>
      <c r="AF184" s="241"/>
      <c r="AG184" s="241"/>
      <c r="AH184" s="241"/>
      <c r="AI184" s="241"/>
      <c r="AJ184" s="241"/>
      <c r="AK184" s="241"/>
      <c r="AL184" s="241"/>
      <c r="AM184" s="241"/>
      <c r="AN184" s="241"/>
      <c r="AO184" s="241"/>
      <c r="AP184" s="241"/>
      <c r="AQ184" s="241"/>
      <c r="AR184" s="241"/>
      <c r="AS184" s="241"/>
      <c r="AT184" s="241"/>
      <c r="AU184" s="241"/>
      <c r="AV184" s="241"/>
      <c r="AW184" s="241"/>
      <c r="AX184" s="241"/>
      <c r="AY184" s="241"/>
      <c r="AZ184" s="241"/>
      <c r="BA184" s="241"/>
      <c r="BB184" s="241"/>
      <c r="BC184" s="241"/>
      <c r="BD184" s="241"/>
      <c r="BE184" s="241"/>
      <c r="BF184" s="241"/>
      <c r="BG184" s="241"/>
      <c r="BH184" s="241"/>
      <c r="BI184" s="241"/>
      <c r="BJ184" s="241"/>
      <c r="BK184" s="241"/>
      <c r="BL184" s="241"/>
      <c r="BM184" s="241"/>
      <c r="BN184" s="241"/>
      <c r="BO184" s="241"/>
      <c r="BP184" s="241"/>
      <c r="BQ184" s="241"/>
      <c r="BR184" s="241"/>
      <c r="BS184" s="241"/>
      <c r="BT184" s="241"/>
      <c r="BU184" s="241"/>
      <c r="BV184" s="241"/>
      <c r="BW184" s="241"/>
      <c r="BX184" s="241"/>
      <c r="BY184" s="241"/>
      <c r="BZ184" s="241"/>
      <c r="CA184" s="241"/>
      <c r="CB184" s="241"/>
      <c r="CC184" s="241"/>
      <c r="CD184" s="241"/>
      <c r="CE184" s="241"/>
      <c r="CF184" s="241"/>
      <c r="CG184" s="241"/>
      <c r="CH184" s="241"/>
      <c r="CI184" s="241"/>
      <c r="CJ184" s="241"/>
      <c r="CK184" s="241"/>
      <c r="CL184" s="241"/>
      <c r="CM184" s="241"/>
      <c r="CN184" s="241"/>
      <c r="CO184" s="241"/>
      <c r="CP184" s="241"/>
      <c r="CQ184" s="241"/>
      <c r="CR184" s="241"/>
      <c r="CS184" s="241"/>
      <c r="CT184" s="241"/>
      <c r="CU184" s="241"/>
      <c r="CV184" s="241"/>
      <c r="CW184" s="241"/>
      <c r="CX184" s="241"/>
      <c r="CY184" s="241"/>
      <c r="CZ184" s="241"/>
      <c r="DA184" s="241"/>
    </row>
    <row r="185" spans="6:105">
      <c r="F185" s="70"/>
      <c r="G185" s="227"/>
      <c r="H185" s="241"/>
      <c r="I185" s="241"/>
      <c r="J185" s="241"/>
      <c r="K185" s="241"/>
      <c r="L185" s="241"/>
      <c r="M185" s="241"/>
      <c r="N185" s="241"/>
      <c r="O185" s="241"/>
      <c r="P185" s="241"/>
      <c r="Q185" s="241"/>
      <c r="R185" s="241"/>
      <c r="S185" s="241"/>
      <c r="T185" s="241"/>
      <c r="U185" s="241"/>
      <c r="V185" s="241"/>
      <c r="W185" s="241"/>
      <c r="X185" s="241"/>
      <c r="Y185" s="241"/>
      <c r="Z185" s="241"/>
      <c r="AA185" s="241"/>
      <c r="AB185" s="241"/>
      <c r="AC185" s="241"/>
      <c r="AD185" s="241"/>
      <c r="AE185" s="241"/>
      <c r="AF185" s="241"/>
      <c r="AG185" s="241"/>
      <c r="AH185" s="241"/>
      <c r="AI185" s="241"/>
      <c r="AJ185" s="241"/>
      <c r="AK185" s="241"/>
      <c r="AL185" s="241"/>
      <c r="AM185" s="241"/>
      <c r="AN185" s="241"/>
      <c r="AO185" s="241"/>
      <c r="AP185" s="241"/>
      <c r="AQ185" s="241"/>
      <c r="AR185" s="241"/>
      <c r="AS185" s="241"/>
      <c r="AT185" s="241"/>
      <c r="AU185" s="241"/>
      <c r="AV185" s="241"/>
      <c r="AW185" s="241"/>
      <c r="AX185" s="241"/>
      <c r="AY185" s="241"/>
      <c r="AZ185" s="241"/>
      <c r="BA185" s="241"/>
      <c r="BB185" s="241"/>
      <c r="BC185" s="241"/>
      <c r="BD185" s="241"/>
      <c r="BE185" s="241"/>
      <c r="BF185" s="241"/>
      <c r="BG185" s="241"/>
      <c r="BH185" s="241"/>
      <c r="BI185" s="241"/>
      <c r="BJ185" s="241"/>
      <c r="BK185" s="241"/>
      <c r="BL185" s="241"/>
      <c r="BM185" s="241"/>
      <c r="BN185" s="241"/>
      <c r="BO185" s="241"/>
      <c r="BP185" s="241"/>
      <c r="BQ185" s="241"/>
      <c r="BR185" s="241"/>
      <c r="BS185" s="241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1"/>
      <c r="CJ185" s="241"/>
      <c r="CK185" s="241"/>
      <c r="CL185" s="241"/>
      <c r="CM185" s="241"/>
      <c r="CN185" s="241"/>
      <c r="CO185" s="241"/>
      <c r="CP185" s="241"/>
      <c r="CQ185" s="241"/>
      <c r="CR185" s="241"/>
      <c r="CS185" s="241"/>
      <c r="CT185" s="241"/>
      <c r="CU185" s="241"/>
      <c r="CV185" s="241"/>
      <c r="CW185" s="241"/>
      <c r="CX185" s="241"/>
      <c r="CY185" s="241"/>
      <c r="CZ185" s="241"/>
      <c r="DA185" s="241"/>
    </row>
    <row r="186" spans="6:105">
      <c r="F186" s="70"/>
      <c r="G186" s="227"/>
      <c r="H186" s="241"/>
      <c r="I186" s="241"/>
      <c r="J186" s="241"/>
      <c r="K186" s="241"/>
      <c r="L186" s="241"/>
      <c r="M186" s="241"/>
      <c r="N186" s="241"/>
      <c r="O186" s="241"/>
      <c r="P186" s="241"/>
      <c r="Q186" s="241"/>
      <c r="R186" s="241"/>
      <c r="S186" s="241"/>
      <c r="T186" s="241"/>
      <c r="U186" s="241"/>
      <c r="V186" s="241"/>
      <c r="W186" s="241"/>
      <c r="X186" s="241"/>
      <c r="Y186" s="241"/>
      <c r="Z186" s="241"/>
      <c r="AA186" s="241"/>
      <c r="AB186" s="241"/>
      <c r="AC186" s="241"/>
      <c r="AD186" s="241"/>
      <c r="AE186" s="241"/>
      <c r="AF186" s="241"/>
      <c r="AG186" s="241"/>
      <c r="AH186" s="241"/>
      <c r="AI186" s="241"/>
      <c r="AJ186" s="241"/>
      <c r="AK186" s="241"/>
      <c r="AL186" s="241"/>
      <c r="AM186" s="241"/>
      <c r="AN186" s="241"/>
      <c r="AO186" s="241"/>
      <c r="AP186" s="241"/>
      <c r="AQ186" s="241"/>
      <c r="AR186" s="241"/>
      <c r="AS186" s="241"/>
      <c r="AT186" s="241"/>
      <c r="AU186" s="241"/>
      <c r="AV186" s="241"/>
      <c r="AW186" s="241"/>
      <c r="AX186" s="241"/>
      <c r="AY186" s="241"/>
      <c r="AZ186" s="241"/>
      <c r="BA186" s="241"/>
      <c r="BB186" s="241"/>
      <c r="BC186" s="241"/>
      <c r="BD186" s="241"/>
      <c r="BE186" s="241"/>
      <c r="BF186" s="241"/>
      <c r="BG186" s="241"/>
      <c r="BH186" s="241"/>
      <c r="BI186" s="241"/>
      <c r="BJ186" s="241"/>
      <c r="BK186" s="241"/>
      <c r="BL186" s="241"/>
      <c r="BM186" s="241"/>
      <c r="BN186" s="241"/>
      <c r="BO186" s="241"/>
      <c r="BP186" s="241"/>
      <c r="BQ186" s="241"/>
      <c r="BR186" s="241"/>
      <c r="BS186" s="241"/>
      <c r="BT186" s="241"/>
      <c r="BU186" s="241"/>
      <c r="BV186" s="241"/>
      <c r="BW186" s="241"/>
      <c r="BX186" s="241"/>
      <c r="BY186" s="241"/>
      <c r="BZ186" s="241"/>
      <c r="CA186" s="241"/>
      <c r="CB186" s="241"/>
      <c r="CC186" s="241"/>
      <c r="CD186" s="241"/>
      <c r="CE186" s="241"/>
      <c r="CF186" s="241"/>
      <c r="CG186" s="241"/>
      <c r="CH186" s="241"/>
      <c r="CI186" s="241"/>
      <c r="CJ186" s="241"/>
      <c r="CK186" s="241"/>
      <c r="CL186" s="241"/>
      <c r="CM186" s="241"/>
      <c r="CN186" s="241"/>
      <c r="CO186" s="241"/>
      <c r="CP186" s="241"/>
      <c r="CQ186" s="241"/>
      <c r="CR186" s="241"/>
      <c r="CS186" s="241"/>
      <c r="CT186" s="241"/>
      <c r="CU186" s="241"/>
      <c r="CV186" s="241"/>
      <c r="CW186" s="241"/>
      <c r="CX186" s="241"/>
      <c r="CY186" s="241"/>
      <c r="CZ186" s="241"/>
      <c r="DA186" s="241"/>
    </row>
    <row r="187" spans="6:105">
      <c r="F187" s="70"/>
      <c r="G187" s="227"/>
      <c r="H187" s="241"/>
      <c r="I187" s="241"/>
      <c r="J187" s="241"/>
      <c r="K187" s="241"/>
      <c r="L187" s="241"/>
      <c r="M187" s="241"/>
      <c r="N187" s="241"/>
      <c r="O187" s="241"/>
      <c r="P187" s="241"/>
      <c r="Q187" s="241"/>
      <c r="R187" s="241"/>
      <c r="S187" s="241"/>
      <c r="T187" s="241"/>
      <c r="U187" s="241"/>
      <c r="V187" s="241"/>
      <c r="W187" s="241"/>
      <c r="X187" s="241"/>
      <c r="Y187" s="241"/>
      <c r="Z187" s="241"/>
      <c r="AA187" s="241"/>
      <c r="AB187" s="241"/>
      <c r="AC187" s="241"/>
      <c r="AD187" s="241"/>
      <c r="AE187" s="241"/>
      <c r="AF187" s="241"/>
      <c r="AG187" s="241"/>
      <c r="AH187" s="241"/>
      <c r="AI187" s="241"/>
      <c r="AJ187" s="241"/>
      <c r="AK187" s="241"/>
      <c r="AL187" s="241"/>
      <c r="AM187" s="241"/>
      <c r="AN187" s="241"/>
      <c r="AO187" s="241"/>
      <c r="AP187" s="241"/>
      <c r="AQ187" s="241"/>
      <c r="AR187" s="241"/>
      <c r="AS187" s="241"/>
      <c r="AT187" s="241"/>
      <c r="AU187" s="241"/>
      <c r="AV187" s="241"/>
      <c r="AW187" s="241"/>
      <c r="AX187" s="241"/>
      <c r="AY187" s="241"/>
      <c r="AZ187" s="241"/>
      <c r="BA187" s="241"/>
      <c r="BB187" s="241"/>
      <c r="BC187" s="241"/>
      <c r="BD187" s="241"/>
      <c r="BE187" s="241"/>
      <c r="BF187" s="241"/>
      <c r="BG187" s="241"/>
      <c r="BH187" s="241"/>
      <c r="BI187" s="241"/>
      <c r="BJ187" s="241"/>
      <c r="BK187" s="241"/>
      <c r="BL187" s="241"/>
      <c r="BM187" s="241"/>
      <c r="BN187" s="241"/>
      <c r="BO187" s="241"/>
      <c r="BP187" s="241"/>
      <c r="BQ187" s="241"/>
      <c r="BR187" s="241"/>
      <c r="BS187" s="241"/>
      <c r="BT187" s="241"/>
      <c r="BU187" s="241"/>
      <c r="BV187" s="241"/>
      <c r="BW187" s="241"/>
      <c r="BX187" s="241"/>
      <c r="BY187" s="241"/>
      <c r="BZ187" s="241"/>
      <c r="CA187" s="241"/>
      <c r="CB187" s="241"/>
      <c r="CC187" s="241"/>
      <c r="CD187" s="241"/>
      <c r="CE187" s="241"/>
      <c r="CF187" s="241"/>
      <c r="CG187" s="241"/>
      <c r="CH187" s="241"/>
      <c r="CI187" s="241"/>
      <c r="CJ187" s="241"/>
      <c r="CK187" s="241"/>
      <c r="CL187" s="241"/>
      <c r="CM187" s="241"/>
      <c r="CN187" s="241"/>
      <c r="CO187" s="241"/>
      <c r="CP187" s="241"/>
      <c r="CQ187" s="241"/>
      <c r="CR187" s="241"/>
      <c r="CS187" s="241"/>
      <c r="CT187" s="241"/>
      <c r="CU187" s="241"/>
      <c r="CV187" s="241"/>
      <c r="CW187" s="241"/>
      <c r="CX187" s="241"/>
      <c r="CY187" s="241"/>
      <c r="CZ187" s="241"/>
      <c r="DA187" s="241"/>
    </row>
    <row r="188" spans="6:105">
      <c r="F188" s="70"/>
      <c r="G188" s="227"/>
      <c r="H188" s="241"/>
      <c r="I188" s="241"/>
      <c r="J188" s="241"/>
      <c r="K188" s="241"/>
      <c r="L188" s="241"/>
      <c r="M188" s="241"/>
      <c r="N188" s="241"/>
      <c r="O188" s="241"/>
      <c r="P188" s="241"/>
      <c r="Q188" s="241"/>
      <c r="R188" s="241"/>
      <c r="S188" s="241"/>
      <c r="T188" s="241"/>
      <c r="U188" s="241"/>
      <c r="V188" s="241"/>
      <c r="W188" s="241"/>
      <c r="X188" s="241"/>
      <c r="Y188" s="241"/>
      <c r="Z188" s="241"/>
      <c r="AA188" s="241"/>
      <c r="AB188" s="241"/>
      <c r="AC188" s="241"/>
      <c r="AD188" s="241"/>
      <c r="AE188" s="241"/>
      <c r="AF188" s="241"/>
      <c r="AG188" s="241"/>
      <c r="AH188" s="241"/>
      <c r="AI188" s="241"/>
      <c r="AJ188" s="241"/>
      <c r="AK188" s="241"/>
      <c r="AL188" s="241"/>
      <c r="AM188" s="241"/>
      <c r="AN188" s="241"/>
      <c r="AO188" s="241"/>
      <c r="AP188" s="241"/>
      <c r="AQ188" s="241"/>
      <c r="AR188" s="241"/>
      <c r="AS188" s="241"/>
      <c r="AT188" s="241"/>
      <c r="AU188" s="241"/>
      <c r="AV188" s="241"/>
      <c r="AW188" s="241"/>
      <c r="AX188" s="241"/>
      <c r="AY188" s="241"/>
      <c r="AZ188" s="241"/>
      <c r="BA188" s="241"/>
      <c r="BB188" s="241"/>
      <c r="BC188" s="241"/>
      <c r="BD188" s="241"/>
      <c r="BE188" s="241"/>
      <c r="BF188" s="241"/>
      <c r="BG188" s="241"/>
      <c r="BH188" s="241"/>
      <c r="BI188" s="241"/>
      <c r="BJ188" s="241"/>
      <c r="BK188" s="241"/>
      <c r="BL188" s="241"/>
      <c r="BM188" s="241"/>
      <c r="BN188" s="241"/>
      <c r="BO188" s="241"/>
      <c r="BP188" s="241"/>
      <c r="BQ188" s="241"/>
      <c r="BR188" s="241"/>
      <c r="BS188" s="241"/>
      <c r="BT188" s="241"/>
      <c r="BU188" s="241"/>
      <c r="BV188" s="241"/>
      <c r="BW188" s="241"/>
      <c r="BX188" s="241"/>
      <c r="BY188" s="241"/>
      <c r="BZ188" s="241"/>
      <c r="CA188" s="241"/>
      <c r="CB188" s="241"/>
      <c r="CC188" s="241"/>
      <c r="CD188" s="241"/>
      <c r="CE188" s="241"/>
      <c r="CF188" s="241"/>
      <c r="CG188" s="241"/>
      <c r="CH188" s="241"/>
      <c r="CI188" s="241"/>
      <c r="CJ188" s="241"/>
      <c r="CK188" s="241"/>
      <c r="CL188" s="241"/>
      <c r="CM188" s="241"/>
      <c r="CN188" s="241"/>
      <c r="CO188" s="241"/>
      <c r="CP188" s="241"/>
      <c r="CQ188" s="241"/>
      <c r="CR188" s="241"/>
      <c r="CS188" s="241"/>
      <c r="CT188" s="241"/>
      <c r="CU188" s="241"/>
      <c r="CV188" s="241"/>
      <c r="CW188" s="241"/>
      <c r="CX188" s="241"/>
      <c r="CY188" s="241"/>
      <c r="CZ188" s="241"/>
      <c r="DA188" s="241"/>
    </row>
    <row r="189" spans="6:105">
      <c r="F189" s="70"/>
      <c r="G189" s="227"/>
      <c r="H189" s="241"/>
      <c r="I189" s="241"/>
      <c r="J189" s="241"/>
      <c r="K189" s="241"/>
      <c r="L189" s="241"/>
      <c r="M189" s="241"/>
      <c r="N189" s="241"/>
      <c r="O189" s="241"/>
      <c r="P189" s="241"/>
      <c r="Q189" s="241"/>
      <c r="R189" s="241"/>
      <c r="S189" s="241"/>
      <c r="T189" s="241"/>
      <c r="U189" s="241"/>
      <c r="V189" s="241"/>
      <c r="W189" s="241"/>
      <c r="X189" s="241"/>
      <c r="Y189" s="241"/>
      <c r="Z189" s="241"/>
      <c r="AA189" s="241"/>
      <c r="AB189" s="241"/>
      <c r="AC189" s="241"/>
      <c r="AD189" s="241"/>
      <c r="AE189" s="241"/>
      <c r="AF189" s="241"/>
      <c r="AG189" s="241"/>
      <c r="AH189" s="241"/>
      <c r="AI189" s="241"/>
      <c r="AJ189" s="241"/>
      <c r="AK189" s="241"/>
      <c r="AL189" s="241"/>
      <c r="AM189" s="241"/>
      <c r="AN189" s="241"/>
      <c r="AO189" s="241"/>
      <c r="AP189" s="241"/>
      <c r="AQ189" s="241"/>
      <c r="AR189" s="241"/>
      <c r="AS189" s="241"/>
      <c r="AT189" s="241"/>
      <c r="AU189" s="241"/>
      <c r="AV189" s="241"/>
      <c r="AW189" s="241"/>
      <c r="AX189" s="241"/>
      <c r="AY189" s="241"/>
      <c r="AZ189" s="241"/>
      <c r="BA189" s="241"/>
      <c r="BB189" s="241"/>
      <c r="BC189" s="241"/>
      <c r="BD189" s="241"/>
      <c r="BE189" s="241"/>
      <c r="BF189" s="241"/>
      <c r="BG189" s="241"/>
      <c r="BH189" s="241"/>
      <c r="BI189" s="241"/>
      <c r="BJ189" s="241"/>
      <c r="BK189" s="241"/>
      <c r="BL189" s="241"/>
      <c r="BM189" s="241"/>
      <c r="BN189" s="241"/>
      <c r="BO189" s="241"/>
      <c r="BP189" s="241"/>
      <c r="BQ189" s="241"/>
      <c r="BR189" s="241"/>
      <c r="BS189" s="241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1"/>
      <c r="CJ189" s="241"/>
      <c r="CK189" s="241"/>
      <c r="CL189" s="241"/>
      <c r="CM189" s="241"/>
      <c r="CN189" s="241"/>
      <c r="CO189" s="241"/>
      <c r="CP189" s="241"/>
      <c r="CQ189" s="241"/>
      <c r="CR189" s="241"/>
      <c r="CS189" s="241"/>
      <c r="CT189" s="241"/>
      <c r="CU189" s="241"/>
      <c r="CV189" s="241"/>
      <c r="CW189" s="241"/>
      <c r="CX189" s="241"/>
      <c r="CY189" s="241"/>
      <c r="CZ189" s="241"/>
      <c r="DA189" s="241"/>
    </row>
    <row r="190" spans="6:105">
      <c r="F190" s="70"/>
      <c r="G190" s="227"/>
      <c r="H190" s="241"/>
      <c r="I190" s="241"/>
      <c r="J190" s="241"/>
      <c r="K190" s="241"/>
      <c r="L190" s="241"/>
      <c r="M190" s="241"/>
      <c r="N190" s="241"/>
      <c r="O190" s="241"/>
      <c r="P190" s="241"/>
      <c r="Q190" s="241"/>
      <c r="R190" s="241"/>
      <c r="S190" s="241"/>
      <c r="T190" s="241"/>
      <c r="U190" s="241"/>
      <c r="V190" s="241"/>
      <c r="W190" s="241"/>
      <c r="X190" s="241"/>
      <c r="Y190" s="241"/>
      <c r="Z190" s="241"/>
      <c r="AA190" s="241"/>
      <c r="AB190" s="241"/>
      <c r="AC190" s="241"/>
      <c r="AD190" s="241"/>
      <c r="AE190" s="241"/>
      <c r="AF190" s="241"/>
      <c r="AG190" s="241"/>
      <c r="AH190" s="241"/>
      <c r="AI190" s="241"/>
      <c r="AJ190" s="241"/>
      <c r="AK190" s="241"/>
      <c r="AL190" s="241"/>
      <c r="AM190" s="241"/>
      <c r="AN190" s="241"/>
      <c r="AO190" s="241"/>
      <c r="AP190" s="241"/>
      <c r="AQ190" s="241"/>
      <c r="AR190" s="241"/>
      <c r="AS190" s="241"/>
      <c r="AT190" s="241"/>
      <c r="AU190" s="241"/>
      <c r="AV190" s="241"/>
      <c r="AW190" s="241"/>
      <c r="AX190" s="241"/>
      <c r="AY190" s="241"/>
      <c r="AZ190" s="241"/>
      <c r="BA190" s="241"/>
      <c r="BB190" s="241"/>
      <c r="BC190" s="241"/>
      <c r="BD190" s="241"/>
      <c r="BE190" s="241"/>
      <c r="BF190" s="241"/>
      <c r="BG190" s="241"/>
      <c r="BH190" s="241"/>
      <c r="BI190" s="241"/>
      <c r="BJ190" s="241"/>
      <c r="BK190" s="241"/>
      <c r="BL190" s="241"/>
      <c r="BM190" s="241"/>
      <c r="BN190" s="241"/>
      <c r="BO190" s="241"/>
      <c r="BP190" s="241"/>
      <c r="BQ190" s="241"/>
      <c r="BR190" s="241"/>
      <c r="BS190" s="241"/>
      <c r="BT190" s="241"/>
      <c r="BU190" s="241"/>
      <c r="BV190" s="241"/>
      <c r="BW190" s="241"/>
      <c r="BX190" s="241"/>
      <c r="BY190" s="241"/>
      <c r="BZ190" s="241"/>
      <c r="CA190" s="241"/>
      <c r="CB190" s="241"/>
      <c r="CC190" s="241"/>
      <c r="CD190" s="241"/>
      <c r="CE190" s="241"/>
      <c r="CF190" s="241"/>
      <c r="CG190" s="241"/>
      <c r="CH190" s="241"/>
      <c r="CI190" s="241"/>
      <c r="CJ190" s="241"/>
      <c r="CK190" s="241"/>
      <c r="CL190" s="241"/>
      <c r="CM190" s="241"/>
      <c r="CN190" s="241"/>
      <c r="CO190" s="241"/>
      <c r="CP190" s="241"/>
      <c r="CQ190" s="241"/>
      <c r="CR190" s="241"/>
      <c r="CS190" s="241"/>
      <c r="CT190" s="241"/>
      <c r="CU190" s="241"/>
      <c r="CV190" s="241"/>
      <c r="CW190" s="241"/>
      <c r="CX190" s="241"/>
      <c r="CY190" s="241"/>
      <c r="CZ190" s="241"/>
      <c r="DA190" s="241"/>
    </row>
    <row r="191" spans="6:105">
      <c r="F191" s="70"/>
      <c r="G191" s="227"/>
      <c r="H191" s="241"/>
      <c r="I191" s="241"/>
      <c r="J191" s="241"/>
      <c r="K191" s="241"/>
      <c r="L191" s="241"/>
      <c r="M191" s="241"/>
      <c r="N191" s="241"/>
      <c r="O191" s="241"/>
      <c r="P191" s="241"/>
      <c r="Q191" s="241"/>
      <c r="R191" s="241"/>
      <c r="S191" s="241"/>
      <c r="T191" s="241"/>
      <c r="U191" s="241"/>
      <c r="V191" s="241"/>
      <c r="W191" s="241"/>
      <c r="X191" s="241"/>
      <c r="Y191" s="241"/>
      <c r="Z191" s="241"/>
      <c r="AA191" s="241"/>
      <c r="AB191" s="241"/>
      <c r="AC191" s="241"/>
      <c r="AD191" s="241"/>
      <c r="AE191" s="241"/>
      <c r="AF191" s="241"/>
      <c r="AG191" s="241"/>
      <c r="AH191" s="241"/>
      <c r="AI191" s="241"/>
      <c r="AJ191" s="241"/>
      <c r="AK191" s="241"/>
      <c r="AL191" s="241"/>
      <c r="AM191" s="241"/>
      <c r="AN191" s="241"/>
      <c r="AO191" s="241"/>
      <c r="AP191" s="241"/>
      <c r="AQ191" s="241"/>
      <c r="AR191" s="241"/>
      <c r="AS191" s="241"/>
      <c r="AT191" s="241"/>
      <c r="AU191" s="241"/>
      <c r="AV191" s="241"/>
      <c r="AW191" s="241"/>
      <c r="AX191" s="241"/>
      <c r="AY191" s="241"/>
      <c r="AZ191" s="241"/>
      <c r="BA191" s="241"/>
      <c r="BB191" s="241"/>
      <c r="BC191" s="241"/>
      <c r="BD191" s="241"/>
      <c r="BE191" s="241"/>
      <c r="BF191" s="241"/>
      <c r="BG191" s="241"/>
      <c r="BH191" s="241"/>
      <c r="BI191" s="241"/>
      <c r="BJ191" s="241"/>
      <c r="BK191" s="241"/>
      <c r="BL191" s="241"/>
      <c r="BM191" s="241"/>
      <c r="BN191" s="241"/>
      <c r="BO191" s="241"/>
      <c r="BP191" s="241"/>
      <c r="BQ191" s="241"/>
      <c r="BR191" s="241"/>
      <c r="BS191" s="241"/>
      <c r="BT191" s="241"/>
      <c r="BU191" s="241"/>
      <c r="BV191" s="241"/>
      <c r="BW191" s="241"/>
      <c r="BX191" s="241"/>
      <c r="BY191" s="241"/>
      <c r="BZ191" s="241"/>
      <c r="CA191" s="241"/>
      <c r="CB191" s="241"/>
      <c r="CC191" s="241"/>
      <c r="CD191" s="241"/>
      <c r="CE191" s="241"/>
      <c r="CF191" s="241"/>
      <c r="CG191" s="241"/>
      <c r="CH191" s="241"/>
      <c r="CI191" s="241"/>
      <c r="CJ191" s="241"/>
      <c r="CK191" s="241"/>
      <c r="CL191" s="241"/>
      <c r="CM191" s="241"/>
      <c r="CN191" s="241"/>
      <c r="CO191" s="241"/>
      <c r="CP191" s="241"/>
      <c r="CQ191" s="241"/>
      <c r="CR191" s="241"/>
      <c r="CS191" s="241"/>
      <c r="CT191" s="241"/>
      <c r="CU191" s="241"/>
      <c r="CV191" s="241"/>
      <c r="CW191" s="241"/>
      <c r="CX191" s="241"/>
      <c r="CY191" s="241"/>
      <c r="CZ191" s="241"/>
      <c r="DA191" s="241"/>
    </row>
    <row r="192" spans="6:105">
      <c r="F192" s="70"/>
      <c r="G192" s="227"/>
      <c r="H192" s="241"/>
      <c r="I192" s="241"/>
      <c r="J192" s="241"/>
      <c r="K192" s="241"/>
      <c r="L192" s="241"/>
      <c r="M192" s="241"/>
      <c r="N192" s="241"/>
      <c r="O192" s="241"/>
      <c r="P192" s="241"/>
      <c r="Q192" s="241"/>
      <c r="R192" s="241"/>
      <c r="S192" s="241"/>
      <c r="T192" s="241"/>
      <c r="U192" s="241"/>
      <c r="V192" s="241"/>
      <c r="W192" s="241"/>
      <c r="X192" s="241"/>
      <c r="Y192" s="241"/>
      <c r="Z192" s="241"/>
      <c r="AA192" s="241"/>
      <c r="AB192" s="241"/>
      <c r="AC192" s="241"/>
      <c r="AD192" s="241"/>
      <c r="AE192" s="241"/>
      <c r="AF192" s="241"/>
      <c r="AG192" s="241"/>
      <c r="AH192" s="241"/>
      <c r="AI192" s="241"/>
      <c r="AJ192" s="241"/>
      <c r="AK192" s="241"/>
      <c r="AL192" s="241"/>
      <c r="AM192" s="241"/>
      <c r="AN192" s="241"/>
      <c r="AO192" s="241"/>
      <c r="AP192" s="241"/>
      <c r="AQ192" s="241"/>
      <c r="AR192" s="241"/>
      <c r="AS192" s="241"/>
      <c r="AT192" s="241"/>
      <c r="AU192" s="241"/>
      <c r="AV192" s="241"/>
      <c r="AW192" s="241"/>
      <c r="AX192" s="241"/>
      <c r="AY192" s="241"/>
      <c r="AZ192" s="241"/>
      <c r="BA192" s="241"/>
      <c r="BB192" s="241"/>
      <c r="BC192" s="241"/>
      <c r="BD192" s="241"/>
      <c r="BE192" s="241"/>
      <c r="BF192" s="241"/>
      <c r="BG192" s="241"/>
      <c r="BH192" s="241"/>
      <c r="BI192" s="241"/>
      <c r="BJ192" s="241"/>
      <c r="BK192" s="241"/>
      <c r="BL192" s="241"/>
      <c r="BM192" s="241"/>
      <c r="BN192" s="241"/>
      <c r="BO192" s="241"/>
      <c r="BP192" s="241"/>
      <c r="BQ192" s="241"/>
      <c r="BR192" s="241"/>
      <c r="BS192" s="241"/>
      <c r="BT192" s="241"/>
      <c r="BU192" s="241"/>
      <c r="BV192" s="241"/>
      <c r="BW192" s="241"/>
      <c r="BX192" s="241"/>
      <c r="BY192" s="241"/>
      <c r="BZ192" s="241"/>
      <c r="CA192" s="241"/>
      <c r="CB192" s="241"/>
      <c r="CC192" s="241"/>
      <c r="CD192" s="241"/>
      <c r="CE192" s="241"/>
      <c r="CF192" s="241"/>
      <c r="CG192" s="241"/>
      <c r="CH192" s="241"/>
      <c r="CI192" s="241"/>
      <c r="CJ192" s="241"/>
      <c r="CK192" s="241"/>
      <c r="CL192" s="241"/>
      <c r="CM192" s="241"/>
      <c r="CN192" s="241"/>
      <c r="CO192" s="241"/>
      <c r="CP192" s="241"/>
      <c r="CQ192" s="241"/>
      <c r="CR192" s="241"/>
      <c r="CS192" s="241"/>
      <c r="CT192" s="241"/>
      <c r="CU192" s="241"/>
      <c r="CV192" s="241"/>
      <c r="CW192" s="241"/>
      <c r="CX192" s="241"/>
      <c r="CY192" s="241"/>
      <c r="CZ192" s="241"/>
      <c r="DA192" s="241"/>
    </row>
    <row r="193" spans="6:105">
      <c r="F193" s="70"/>
      <c r="G193" s="227"/>
      <c r="H193" s="241"/>
      <c r="I193" s="241"/>
      <c r="J193" s="241"/>
      <c r="K193" s="241"/>
      <c r="L193" s="241"/>
      <c r="M193" s="241"/>
      <c r="N193" s="241"/>
      <c r="O193" s="241"/>
      <c r="P193" s="241"/>
      <c r="Q193" s="241"/>
      <c r="R193" s="241"/>
      <c r="S193" s="241"/>
      <c r="T193" s="241"/>
      <c r="U193" s="241"/>
      <c r="V193" s="241"/>
      <c r="W193" s="241"/>
      <c r="X193" s="241"/>
      <c r="Y193" s="241"/>
      <c r="Z193" s="241"/>
      <c r="AA193" s="241"/>
      <c r="AB193" s="241"/>
      <c r="AC193" s="241"/>
      <c r="AD193" s="241"/>
      <c r="AE193" s="241"/>
      <c r="AF193" s="241"/>
      <c r="AG193" s="241"/>
      <c r="AH193" s="241"/>
      <c r="AI193" s="241"/>
      <c r="AJ193" s="241"/>
      <c r="AK193" s="241"/>
      <c r="AL193" s="241"/>
      <c r="AM193" s="241"/>
      <c r="AN193" s="241"/>
      <c r="AO193" s="241"/>
      <c r="AP193" s="241"/>
      <c r="AQ193" s="241"/>
      <c r="AR193" s="241"/>
      <c r="AS193" s="241"/>
      <c r="AT193" s="241"/>
      <c r="AU193" s="241"/>
      <c r="AV193" s="241"/>
      <c r="AW193" s="241"/>
      <c r="AX193" s="241"/>
      <c r="AY193" s="241"/>
      <c r="AZ193" s="241"/>
      <c r="BA193" s="241"/>
      <c r="BB193" s="241"/>
      <c r="BC193" s="241"/>
      <c r="BD193" s="241"/>
      <c r="BE193" s="241"/>
      <c r="BF193" s="241"/>
      <c r="BG193" s="241"/>
      <c r="BH193" s="241"/>
      <c r="BI193" s="241"/>
      <c r="BJ193" s="241"/>
      <c r="BK193" s="241"/>
      <c r="BL193" s="241"/>
      <c r="BM193" s="241"/>
      <c r="BN193" s="241"/>
      <c r="BO193" s="241"/>
      <c r="BP193" s="241"/>
      <c r="BQ193" s="241"/>
      <c r="BR193" s="241"/>
      <c r="BS193" s="241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1"/>
      <c r="CJ193" s="241"/>
      <c r="CK193" s="241"/>
      <c r="CL193" s="241"/>
      <c r="CM193" s="241"/>
      <c r="CN193" s="241"/>
      <c r="CO193" s="241"/>
      <c r="CP193" s="241"/>
      <c r="CQ193" s="241"/>
      <c r="CR193" s="241"/>
      <c r="CS193" s="241"/>
      <c r="CT193" s="241"/>
      <c r="CU193" s="241"/>
      <c r="CV193" s="241"/>
      <c r="CW193" s="241"/>
      <c r="CX193" s="241"/>
      <c r="CY193" s="241"/>
      <c r="CZ193" s="241"/>
      <c r="DA193" s="241"/>
    </row>
    <row r="194" spans="6:105">
      <c r="F194" s="70"/>
      <c r="G194" s="227"/>
      <c r="H194" s="241"/>
      <c r="I194" s="241"/>
      <c r="J194" s="241"/>
      <c r="K194" s="241"/>
      <c r="L194" s="241"/>
      <c r="M194" s="241"/>
      <c r="N194" s="241"/>
      <c r="O194" s="241"/>
      <c r="P194" s="241"/>
      <c r="Q194" s="241"/>
      <c r="R194" s="241"/>
      <c r="S194" s="241"/>
      <c r="T194" s="241"/>
      <c r="U194" s="241"/>
      <c r="V194" s="241"/>
      <c r="W194" s="241"/>
      <c r="X194" s="241"/>
      <c r="Y194" s="241"/>
      <c r="Z194" s="241"/>
      <c r="AA194" s="241"/>
      <c r="AB194" s="241"/>
      <c r="AC194" s="241"/>
      <c r="AD194" s="241"/>
      <c r="AE194" s="241"/>
      <c r="AF194" s="241"/>
      <c r="AG194" s="241"/>
      <c r="AH194" s="241"/>
      <c r="AI194" s="241"/>
      <c r="AJ194" s="241"/>
      <c r="AK194" s="241"/>
      <c r="AL194" s="241"/>
      <c r="AM194" s="241"/>
      <c r="AN194" s="241"/>
      <c r="AO194" s="241"/>
      <c r="AP194" s="241"/>
      <c r="AQ194" s="241"/>
      <c r="AR194" s="241"/>
      <c r="AS194" s="241"/>
      <c r="AT194" s="241"/>
      <c r="AU194" s="241"/>
      <c r="AV194" s="241"/>
      <c r="AW194" s="241"/>
      <c r="AX194" s="241"/>
      <c r="AY194" s="241"/>
      <c r="AZ194" s="241"/>
      <c r="BA194" s="241"/>
      <c r="BB194" s="241"/>
      <c r="BC194" s="241"/>
      <c r="BD194" s="241"/>
      <c r="BE194" s="241"/>
      <c r="BF194" s="241"/>
      <c r="BG194" s="241"/>
      <c r="BH194" s="241"/>
      <c r="BI194" s="241"/>
      <c r="BJ194" s="241"/>
      <c r="BK194" s="241"/>
      <c r="BL194" s="241"/>
      <c r="BM194" s="241"/>
      <c r="BN194" s="241"/>
      <c r="BO194" s="241"/>
      <c r="BP194" s="241"/>
      <c r="BQ194" s="241"/>
      <c r="BR194" s="241"/>
      <c r="BS194" s="241"/>
      <c r="BT194" s="241"/>
      <c r="BU194" s="241"/>
      <c r="BV194" s="241"/>
      <c r="BW194" s="241"/>
      <c r="BX194" s="241"/>
      <c r="BY194" s="241"/>
      <c r="BZ194" s="241"/>
      <c r="CA194" s="241"/>
      <c r="CB194" s="241"/>
      <c r="CC194" s="241"/>
      <c r="CD194" s="241"/>
      <c r="CE194" s="241"/>
      <c r="CF194" s="241"/>
      <c r="CG194" s="241"/>
      <c r="CH194" s="241"/>
      <c r="CI194" s="241"/>
      <c r="CJ194" s="241"/>
      <c r="CK194" s="241"/>
      <c r="CL194" s="241"/>
      <c r="CM194" s="241"/>
      <c r="CN194" s="241"/>
      <c r="CO194" s="241"/>
      <c r="CP194" s="241"/>
      <c r="CQ194" s="241"/>
      <c r="CR194" s="241"/>
      <c r="CS194" s="241"/>
      <c r="CT194" s="241"/>
      <c r="CU194" s="241"/>
      <c r="CV194" s="241"/>
      <c r="CW194" s="241"/>
      <c r="CX194" s="241"/>
      <c r="CY194" s="241"/>
      <c r="CZ194" s="241"/>
      <c r="DA194" s="241"/>
    </row>
    <row r="195" spans="6:105">
      <c r="F195" s="70"/>
      <c r="G195" s="227"/>
      <c r="H195" s="241"/>
      <c r="I195" s="241"/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241"/>
      <c r="U195" s="241"/>
      <c r="V195" s="241"/>
      <c r="W195" s="241"/>
      <c r="X195" s="241"/>
      <c r="Y195" s="241"/>
      <c r="Z195" s="241"/>
      <c r="AA195" s="241"/>
      <c r="AB195" s="241"/>
      <c r="AC195" s="241"/>
      <c r="AD195" s="241"/>
      <c r="AE195" s="241"/>
      <c r="AF195" s="241"/>
      <c r="AG195" s="241"/>
      <c r="AH195" s="241"/>
      <c r="AI195" s="241"/>
      <c r="AJ195" s="241"/>
      <c r="AK195" s="241"/>
      <c r="AL195" s="241"/>
      <c r="AM195" s="241"/>
      <c r="AN195" s="241"/>
      <c r="AO195" s="241"/>
      <c r="AP195" s="241"/>
      <c r="AQ195" s="241"/>
      <c r="AR195" s="241"/>
      <c r="AS195" s="241"/>
      <c r="AT195" s="241"/>
      <c r="AU195" s="241"/>
      <c r="AV195" s="241"/>
      <c r="AW195" s="241"/>
      <c r="AX195" s="241"/>
      <c r="AY195" s="241"/>
      <c r="AZ195" s="241"/>
      <c r="BA195" s="241"/>
      <c r="BB195" s="241"/>
      <c r="BC195" s="241"/>
      <c r="BD195" s="241"/>
      <c r="BE195" s="241"/>
      <c r="BF195" s="241"/>
      <c r="BG195" s="241"/>
      <c r="BH195" s="241"/>
      <c r="BI195" s="241"/>
      <c r="BJ195" s="241"/>
      <c r="BK195" s="241"/>
      <c r="BL195" s="241"/>
      <c r="BM195" s="241"/>
      <c r="BN195" s="241"/>
      <c r="BO195" s="241"/>
      <c r="BP195" s="241"/>
      <c r="BQ195" s="241"/>
      <c r="BR195" s="241"/>
      <c r="BS195" s="241"/>
      <c r="BT195" s="241"/>
      <c r="BU195" s="241"/>
      <c r="BV195" s="241"/>
      <c r="BW195" s="241"/>
      <c r="BX195" s="241"/>
      <c r="BY195" s="241"/>
      <c r="BZ195" s="241"/>
      <c r="CA195" s="241"/>
      <c r="CB195" s="241"/>
      <c r="CC195" s="241"/>
      <c r="CD195" s="241"/>
      <c r="CE195" s="241"/>
      <c r="CF195" s="241"/>
      <c r="CG195" s="241"/>
      <c r="CH195" s="241"/>
      <c r="CI195" s="241"/>
      <c r="CJ195" s="241"/>
      <c r="CK195" s="241"/>
      <c r="CL195" s="241"/>
      <c r="CM195" s="241"/>
      <c r="CN195" s="241"/>
      <c r="CO195" s="241"/>
      <c r="CP195" s="241"/>
      <c r="CQ195" s="241"/>
      <c r="CR195" s="241"/>
      <c r="CS195" s="241"/>
      <c r="CT195" s="241"/>
      <c r="CU195" s="241"/>
      <c r="CV195" s="241"/>
      <c r="CW195" s="241"/>
      <c r="CX195" s="241"/>
      <c r="CY195" s="241"/>
      <c r="CZ195" s="241"/>
      <c r="DA195" s="241"/>
    </row>
    <row r="196" spans="6:105">
      <c r="F196" s="70"/>
      <c r="G196" s="227"/>
      <c r="H196" s="241"/>
      <c r="I196" s="241"/>
      <c r="J196" s="241"/>
      <c r="K196" s="241"/>
      <c r="L196" s="241"/>
      <c r="M196" s="241"/>
      <c r="N196" s="241"/>
      <c r="O196" s="241"/>
      <c r="P196" s="241"/>
      <c r="Q196" s="241"/>
      <c r="R196" s="241"/>
      <c r="S196" s="241"/>
      <c r="T196" s="241"/>
      <c r="U196" s="241"/>
      <c r="V196" s="241"/>
      <c r="W196" s="241"/>
      <c r="X196" s="241"/>
      <c r="Y196" s="241"/>
      <c r="Z196" s="241"/>
      <c r="AA196" s="241"/>
      <c r="AB196" s="241"/>
      <c r="AC196" s="241"/>
      <c r="AD196" s="241"/>
      <c r="AE196" s="241"/>
      <c r="AF196" s="241"/>
      <c r="AG196" s="241"/>
      <c r="AH196" s="241"/>
      <c r="AI196" s="241"/>
      <c r="AJ196" s="241"/>
      <c r="AK196" s="241"/>
      <c r="AL196" s="241"/>
      <c r="AM196" s="241"/>
      <c r="AN196" s="241"/>
      <c r="AO196" s="241"/>
      <c r="AP196" s="241"/>
      <c r="AQ196" s="241"/>
      <c r="AR196" s="241"/>
      <c r="AS196" s="241"/>
      <c r="AT196" s="241"/>
      <c r="AU196" s="241"/>
      <c r="AV196" s="241"/>
      <c r="AW196" s="241"/>
      <c r="AX196" s="241"/>
      <c r="AY196" s="241"/>
      <c r="AZ196" s="241"/>
      <c r="BA196" s="241"/>
      <c r="BB196" s="241"/>
      <c r="BC196" s="241"/>
      <c r="BD196" s="241"/>
      <c r="BE196" s="241"/>
      <c r="BF196" s="241"/>
      <c r="BG196" s="241"/>
      <c r="BH196" s="241"/>
      <c r="BI196" s="241"/>
      <c r="BJ196" s="241"/>
      <c r="BK196" s="241"/>
      <c r="BL196" s="241"/>
      <c r="BM196" s="241"/>
      <c r="BN196" s="241"/>
      <c r="BO196" s="241"/>
      <c r="BP196" s="241"/>
      <c r="BQ196" s="241"/>
      <c r="BR196" s="241"/>
      <c r="BS196" s="241"/>
      <c r="BT196" s="241"/>
      <c r="BU196" s="241"/>
      <c r="BV196" s="241"/>
      <c r="BW196" s="241"/>
      <c r="BX196" s="241"/>
      <c r="BY196" s="241"/>
      <c r="BZ196" s="241"/>
      <c r="CA196" s="241"/>
      <c r="CB196" s="241"/>
      <c r="CC196" s="241"/>
      <c r="CD196" s="241"/>
      <c r="CE196" s="241"/>
      <c r="CF196" s="241"/>
      <c r="CG196" s="241"/>
      <c r="CH196" s="241"/>
      <c r="CI196" s="241"/>
      <c r="CJ196" s="241"/>
      <c r="CK196" s="241"/>
      <c r="CL196" s="241"/>
      <c r="CM196" s="241"/>
      <c r="CN196" s="241"/>
      <c r="CO196" s="241"/>
      <c r="CP196" s="241"/>
      <c r="CQ196" s="241"/>
      <c r="CR196" s="241"/>
      <c r="CS196" s="241"/>
      <c r="CT196" s="241"/>
      <c r="CU196" s="241"/>
      <c r="CV196" s="241"/>
      <c r="CW196" s="241"/>
      <c r="CX196" s="241"/>
      <c r="CY196" s="241"/>
      <c r="CZ196" s="241"/>
      <c r="DA196" s="241"/>
    </row>
    <row r="197" spans="6:105">
      <c r="F197" s="70"/>
      <c r="G197" s="227"/>
      <c r="H197" s="241"/>
      <c r="I197" s="241"/>
      <c r="J197" s="241"/>
      <c r="K197" s="241"/>
      <c r="L197" s="241"/>
      <c r="M197" s="241"/>
      <c r="N197" s="241"/>
      <c r="O197" s="241"/>
      <c r="P197" s="241"/>
      <c r="Q197" s="241"/>
      <c r="R197" s="241"/>
      <c r="S197" s="241"/>
      <c r="T197" s="241"/>
      <c r="U197" s="241"/>
      <c r="V197" s="241"/>
      <c r="W197" s="241"/>
      <c r="X197" s="241"/>
      <c r="Y197" s="241"/>
      <c r="Z197" s="241"/>
      <c r="AA197" s="241"/>
      <c r="AB197" s="241"/>
      <c r="AC197" s="241"/>
      <c r="AD197" s="241"/>
      <c r="AE197" s="241"/>
      <c r="AF197" s="241"/>
      <c r="AG197" s="241"/>
      <c r="AH197" s="241"/>
      <c r="AI197" s="241"/>
      <c r="AJ197" s="241"/>
      <c r="AK197" s="241"/>
      <c r="AL197" s="241"/>
      <c r="AM197" s="241"/>
      <c r="AN197" s="241"/>
      <c r="AO197" s="241"/>
      <c r="AP197" s="241"/>
      <c r="AQ197" s="241"/>
      <c r="AR197" s="241"/>
      <c r="AS197" s="241"/>
      <c r="AT197" s="241"/>
      <c r="AU197" s="241"/>
      <c r="AV197" s="241"/>
      <c r="AW197" s="241"/>
      <c r="AX197" s="241"/>
      <c r="AY197" s="241"/>
      <c r="AZ197" s="241"/>
      <c r="BA197" s="241"/>
      <c r="BB197" s="241"/>
      <c r="BC197" s="241"/>
      <c r="BD197" s="241"/>
      <c r="BE197" s="241"/>
      <c r="BF197" s="241"/>
      <c r="BG197" s="241"/>
      <c r="BH197" s="241"/>
      <c r="BI197" s="241"/>
      <c r="BJ197" s="241"/>
      <c r="BK197" s="241"/>
      <c r="BL197" s="241"/>
      <c r="BM197" s="241"/>
      <c r="BN197" s="241"/>
      <c r="BO197" s="241"/>
      <c r="BP197" s="241"/>
      <c r="BQ197" s="241"/>
      <c r="BR197" s="241"/>
      <c r="BS197" s="241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1"/>
      <c r="CJ197" s="241"/>
      <c r="CK197" s="241"/>
      <c r="CL197" s="241"/>
      <c r="CM197" s="241"/>
      <c r="CN197" s="241"/>
      <c r="CO197" s="241"/>
      <c r="CP197" s="241"/>
      <c r="CQ197" s="241"/>
      <c r="CR197" s="241"/>
      <c r="CS197" s="241"/>
      <c r="CT197" s="241"/>
      <c r="CU197" s="241"/>
      <c r="CV197" s="241"/>
      <c r="CW197" s="241"/>
      <c r="CX197" s="241"/>
      <c r="CY197" s="241"/>
      <c r="CZ197" s="241"/>
      <c r="DA197" s="241"/>
    </row>
    <row r="198" spans="6:105">
      <c r="F198" s="70"/>
      <c r="G198" s="227"/>
      <c r="H198" s="241"/>
      <c r="I198" s="241"/>
      <c r="J198" s="241"/>
      <c r="K198" s="241"/>
      <c r="L198" s="241"/>
      <c r="M198" s="241"/>
      <c r="N198" s="241"/>
      <c r="O198" s="241"/>
      <c r="P198" s="241"/>
      <c r="Q198" s="241"/>
      <c r="R198" s="241"/>
      <c r="S198" s="241"/>
      <c r="T198" s="241"/>
      <c r="U198" s="241"/>
      <c r="V198" s="241"/>
      <c r="W198" s="241"/>
      <c r="X198" s="241"/>
      <c r="Y198" s="241"/>
      <c r="Z198" s="241"/>
      <c r="AA198" s="241"/>
      <c r="AB198" s="241"/>
      <c r="AC198" s="241"/>
      <c r="AD198" s="241"/>
      <c r="AE198" s="241"/>
      <c r="AF198" s="241"/>
      <c r="AG198" s="241"/>
      <c r="AH198" s="241"/>
      <c r="AI198" s="241"/>
      <c r="AJ198" s="241"/>
      <c r="AK198" s="241"/>
      <c r="AL198" s="241"/>
      <c r="AM198" s="241"/>
      <c r="AN198" s="241"/>
      <c r="AO198" s="241"/>
      <c r="AP198" s="241"/>
      <c r="AQ198" s="241"/>
      <c r="AR198" s="241"/>
      <c r="AS198" s="241"/>
      <c r="AT198" s="241"/>
      <c r="AU198" s="241"/>
      <c r="AV198" s="241"/>
      <c r="AW198" s="241"/>
      <c r="AX198" s="241"/>
      <c r="AY198" s="241"/>
      <c r="AZ198" s="241"/>
      <c r="BA198" s="241"/>
      <c r="BB198" s="241"/>
      <c r="BC198" s="241"/>
      <c r="BD198" s="241"/>
      <c r="BE198" s="241"/>
      <c r="BF198" s="241"/>
      <c r="BG198" s="241"/>
      <c r="BH198" s="241"/>
      <c r="BI198" s="241"/>
      <c r="BJ198" s="241"/>
      <c r="BK198" s="241"/>
      <c r="BL198" s="241"/>
      <c r="BM198" s="241"/>
      <c r="BN198" s="241"/>
      <c r="BO198" s="241"/>
      <c r="BP198" s="241"/>
      <c r="BQ198" s="241"/>
      <c r="BR198" s="241"/>
      <c r="BS198" s="241"/>
      <c r="BT198" s="241"/>
      <c r="BU198" s="241"/>
      <c r="BV198" s="241"/>
      <c r="BW198" s="241"/>
      <c r="BX198" s="241"/>
      <c r="BY198" s="241"/>
      <c r="BZ198" s="241"/>
      <c r="CA198" s="241"/>
      <c r="CB198" s="241"/>
      <c r="CC198" s="241"/>
      <c r="CD198" s="241"/>
      <c r="CE198" s="241"/>
      <c r="CF198" s="241"/>
      <c r="CG198" s="241"/>
      <c r="CH198" s="241"/>
      <c r="CI198" s="241"/>
      <c r="CJ198" s="241"/>
      <c r="CK198" s="241"/>
      <c r="CL198" s="241"/>
      <c r="CM198" s="241"/>
      <c r="CN198" s="241"/>
      <c r="CO198" s="241"/>
      <c r="CP198" s="241"/>
      <c r="CQ198" s="241"/>
      <c r="CR198" s="241"/>
      <c r="CS198" s="241"/>
      <c r="CT198" s="241"/>
      <c r="CU198" s="241"/>
      <c r="CV198" s="241"/>
      <c r="CW198" s="241"/>
      <c r="CX198" s="241"/>
      <c r="CY198" s="241"/>
      <c r="CZ198" s="241"/>
      <c r="DA198" s="241"/>
    </row>
    <row r="199" spans="6:105">
      <c r="F199" s="70"/>
      <c r="G199" s="227"/>
      <c r="H199" s="241"/>
      <c r="I199" s="241"/>
      <c r="J199" s="241"/>
      <c r="K199" s="241"/>
      <c r="L199" s="241"/>
      <c r="M199" s="241"/>
      <c r="N199" s="241"/>
      <c r="O199" s="241"/>
      <c r="P199" s="241"/>
      <c r="Q199" s="241"/>
      <c r="R199" s="241"/>
      <c r="S199" s="241"/>
      <c r="T199" s="241"/>
      <c r="U199" s="241"/>
      <c r="V199" s="241"/>
      <c r="W199" s="241"/>
      <c r="X199" s="241"/>
      <c r="Y199" s="241"/>
      <c r="Z199" s="241"/>
      <c r="AA199" s="241"/>
      <c r="AB199" s="241"/>
      <c r="AC199" s="241"/>
      <c r="AD199" s="241"/>
      <c r="AE199" s="241"/>
      <c r="AF199" s="241"/>
      <c r="AG199" s="241"/>
      <c r="AH199" s="241"/>
      <c r="AI199" s="241"/>
      <c r="AJ199" s="241"/>
      <c r="AK199" s="241"/>
      <c r="AL199" s="241"/>
      <c r="AM199" s="241"/>
      <c r="AN199" s="241"/>
      <c r="AO199" s="241"/>
      <c r="AP199" s="241"/>
      <c r="AQ199" s="241"/>
      <c r="AR199" s="241"/>
      <c r="AS199" s="241"/>
      <c r="AT199" s="241"/>
      <c r="AU199" s="241"/>
      <c r="AV199" s="241"/>
      <c r="AW199" s="241"/>
      <c r="AX199" s="241"/>
      <c r="AY199" s="241"/>
      <c r="AZ199" s="241"/>
      <c r="BA199" s="241"/>
      <c r="BB199" s="241"/>
      <c r="BC199" s="241"/>
      <c r="BD199" s="241"/>
      <c r="BE199" s="241"/>
      <c r="BF199" s="241"/>
      <c r="BG199" s="241"/>
      <c r="BH199" s="241"/>
      <c r="BI199" s="241"/>
      <c r="BJ199" s="241"/>
      <c r="BK199" s="241"/>
      <c r="BL199" s="241"/>
      <c r="BM199" s="241"/>
      <c r="BN199" s="241"/>
      <c r="BO199" s="241"/>
      <c r="BP199" s="241"/>
      <c r="BQ199" s="241"/>
      <c r="BR199" s="241"/>
      <c r="BS199" s="241"/>
      <c r="BT199" s="241"/>
      <c r="BU199" s="241"/>
      <c r="BV199" s="241"/>
      <c r="BW199" s="241"/>
      <c r="BX199" s="241"/>
      <c r="BY199" s="241"/>
      <c r="BZ199" s="241"/>
      <c r="CA199" s="241"/>
      <c r="CB199" s="241"/>
      <c r="CC199" s="241"/>
      <c r="CD199" s="241"/>
      <c r="CE199" s="241"/>
      <c r="CF199" s="241"/>
      <c r="CG199" s="241"/>
      <c r="CH199" s="241"/>
      <c r="CI199" s="241"/>
      <c r="CJ199" s="241"/>
      <c r="CK199" s="241"/>
      <c r="CL199" s="241"/>
      <c r="CM199" s="241"/>
      <c r="CN199" s="241"/>
      <c r="CO199" s="241"/>
      <c r="CP199" s="241"/>
      <c r="CQ199" s="241"/>
      <c r="CR199" s="241"/>
      <c r="CS199" s="241"/>
      <c r="CT199" s="241"/>
      <c r="CU199" s="241"/>
      <c r="CV199" s="241"/>
      <c r="CW199" s="241"/>
      <c r="CX199" s="241"/>
      <c r="CY199" s="241"/>
      <c r="CZ199" s="241"/>
      <c r="DA199" s="241"/>
    </row>
    <row r="200" spans="6:105">
      <c r="F200" s="70"/>
      <c r="G200" s="227"/>
      <c r="H200" s="241"/>
      <c r="I200" s="241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241"/>
      <c r="U200" s="241"/>
      <c r="V200" s="241"/>
      <c r="W200" s="241"/>
      <c r="X200" s="241"/>
      <c r="Y200" s="241"/>
      <c r="Z200" s="241"/>
      <c r="AA200" s="241"/>
      <c r="AB200" s="241"/>
      <c r="AC200" s="241"/>
      <c r="AD200" s="241"/>
      <c r="AE200" s="241"/>
      <c r="AF200" s="241"/>
      <c r="AG200" s="241"/>
      <c r="AH200" s="241"/>
      <c r="AI200" s="241"/>
      <c r="AJ200" s="241"/>
      <c r="AK200" s="241"/>
      <c r="AL200" s="241"/>
      <c r="AM200" s="241"/>
      <c r="AN200" s="241"/>
      <c r="AO200" s="241"/>
      <c r="AP200" s="241"/>
      <c r="AQ200" s="241"/>
      <c r="AR200" s="241"/>
      <c r="AS200" s="241"/>
      <c r="AT200" s="241"/>
      <c r="AU200" s="241"/>
      <c r="AV200" s="241"/>
      <c r="AW200" s="241"/>
      <c r="AX200" s="241"/>
      <c r="AY200" s="241"/>
      <c r="AZ200" s="241"/>
      <c r="BA200" s="241"/>
      <c r="BB200" s="241"/>
      <c r="BC200" s="241"/>
      <c r="BD200" s="241"/>
      <c r="BE200" s="241"/>
      <c r="BF200" s="241"/>
      <c r="BG200" s="241"/>
      <c r="BH200" s="241"/>
      <c r="BI200" s="241"/>
      <c r="BJ200" s="241"/>
      <c r="BK200" s="241"/>
      <c r="BL200" s="241"/>
      <c r="BM200" s="241"/>
      <c r="BN200" s="241"/>
      <c r="BO200" s="241"/>
      <c r="BP200" s="241"/>
      <c r="BQ200" s="241"/>
      <c r="BR200" s="241"/>
      <c r="BS200" s="241"/>
      <c r="BT200" s="241"/>
      <c r="BU200" s="241"/>
      <c r="BV200" s="241"/>
      <c r="BW200" s="241"/>
      <c r="BX200" s="241"/>
      <c r="BY200" s="241"/>
      <c r="BZ200" s="241"/>
      <c r="CA200" s="241"/>
      <c r="CB200" s="241"/>
      <c r="CC200" s="241"/>
      <c r="CD200" s="241"/>
      <c r="CE200" s="241"/>
      <c r="CF200" s="241"/>
      <c r="CG200" s="241"/>
      <c r="CH200" s="241"/>
      <c r="CI200" s="241"/>
      <c r="CJ200" s="241"/>
      <c r="CK200" s="241"/>
      <c r="CL200" s="241"/>
      <c r="CM200" s="241"/>
      <c r="CN200" s="241"/>
      <c r="CO200" s="241"/>
      <c r="CP200" s="241"/>
      <c r="CQ200" s="241"/>
      <c r="CR200" s="241"/>
      <c r="CS200" s="241"/>
      <c r="CT200" s="241"/>
      <c r="CU200" s="241"/>
      <c r="CV200" s="241"/>
      <c r="CW200" s="241"/>
      <c r="CX200" s="241"/>
      <c r="CY200" s="241"/>
      <c r="CZ200" s="241"/>
      <c r="DA200" s="241"/>
    </row>
    <row r="201" spans="6:105">
      <c r="F201" s="70"/>
      <c r="G201" s="227"/>
      <c r="H201" s="241"/>
      <c r="I201" s="241"/>
      <c r="J201" s="241"/>
      <c r="K201" s="241"/>
      <c r="L201" s="241"/>
      <c r="M201" s="241"/>
      <c r="N201" s="241"/>
      <c r="O201" s="241"/>
      <c r="P201" s="241"/>
      <c r="Q201" s="241"/>
      <c r="R201" s="241"/>
      <c r="S201" s="241"/>
      <c r="T201" s="241"/>
      <c r="U201" s="241"/>
      <c r="V201" s="241"/>
      <c r="W201" s="241"/>
      <c r="X201" s="241"/>
      <c r="Y201" s="241"/>
      <c r="Z201" s="241"/>
      <c r="AA201" s="241"/>
      <c r="AB201" s="241"/>
      <c r="AC201" s="241"/>
      <c r="AD201" s="241"/>
      <c r="AE201" s="241"/>
      <c r="AF201" s="241"/>
      <c r="AG201" s="241"/>
      <c r="AH201" s="241"/>
      <c r="AI201" s="241"/>
      <c r="AJ201" s="241"/>
      <c r="AK201" s="241"/>
      <c r="AL201" s="241"/>
      <c r="AM201" s="241"/>
      <c r="AN201" s="241"/>
      <c r="AO201" s="241"/>
      <c r="AP201" s="241"/>
      <c r="AQ201" s="241"/>
      <c r="AR201" s="241"/>
      <c r="AS201" s="241"/>
      <c r="AT201" s="241"/>
      <c r="AU201" s="241"/>
      <c r="AV201" s="241"/>
      <c r="AW201" s="241"/>
      <c r="AX201" s="241"/>
      <c r="AY201" s="241"/>
      <c r="AZ201" s="241"/>
      <c r="BA201" s="241"/>
      <c r="BB201" s="241"/>
      <c r="BC201" s="241"/>
      <c r="BD201" s="241"/>
      <c r="BE201" s="241"/>
      <c r="BF201" s="241"/>
      <c r="BG201" s="241"/>
      <c r="BH201" s="241"/>
      <c r="BI201" s="241"/>
      <c r="BJ201" s="241"/>
      <c r="BK201" s="241"/>
      <c r="BL201" s="241"/>
      <c r="BM201" s="241"/>
      <c r="BN201" s="241"/>
      <c r="BO201" s="241"/>
      <c r="BP201" s="241"/>
      <c r="BQ201" s="241"/>
      <c r="BR201" s="241"/>
      <c r="BS201" s="241"/>
      <c r="BT201" s="241"/>
      <c r="BU201" s="241"/>
      <c r="BV201" s="241"/>
      <c r="BW201" s="241"/>
      <c r="BX201" s="241"/>
      <c r="BY201" s="241"/>
      <c r="BZ201" s="241"/>
      <c r="CA201" s="241"/>
      <c r="CB201" s="241"/>
      <c r="CC201" s="241"/>
      <c r="CD201" s="241"/>
      <c r="CE201" s="241"/>
      <c r="CF201" s="241"/>
      <c r="CG201" s="241"/>
      <c r="CH201" s="241"/>
      <c r="CI201" s="241"/>
      <c r="CJ201" s="241"/>
      <c r="CK201" s="241"/>
      <c r="CL201" s="241"/>
      <c r="CM201" s="241"/>
      <c r="CN201" s="241"/>
      <c r="CO201" s="241"/>
      <c r="CP201" s="241"/>
      <c r="CQ201" s="241"/>
      <c r="CR201" s="241"/>
      <c r="CS201" s="241"/>
      <c r="CT201" s="241"/>
      <c r="CU201" s="241"/>
      <c r="CV201" s="241"/>
      <c r="CW201" s="241"/>
      <c r="CX201" s="241"/>
      <c r="CY201" s="241"/>
      <c r="CZ201" s="241"/>
      <c r="DA201" s="241"/>
    </row>
    <row r="202" spans="6:105">
      <c r="F202" s="70"/>
      <c r="G202" s="227"/>
      <c r="H202" s="241"/>
      <c r="I202" s="241"/>
      <c r="J202" s="241"/>
      <c r="K202" s="241"/>
      <c r="L202" s="241"/>
      <c r="M202" s="241"/>
      <c r="N202" s="241"/>
      <c r="O202" s="241"/>
      <c r="P202" s="241"/>
      <c r="Q202" s="241"/>
      <c r="R202" s="241"/>
      <c r="S202" s="241"/>
      <c r="T202" s="241"/>
      <c r="U202" s="241"/>
      <c r="V202" s="241"/>
      <c r="W202" s="241"/>
      <c r="X202" s="241"/>
      <c r="Y202" s="241"/>
      <c r="Z202" s="241"/>
      <c r="AA202" s="241"/>
      <c r="AB202" s="241"/>
      <c r="AC202" s="241"/>
      <c r="AD202" s="241"/>
      <c r="AE202" s="241"/>
      <c r="AF202" s="241"/>
      <c r="AG202" s="241"/>
      <c r="AH202" s="241"/>
      <c r="AI202" s="241"/>
      <c r="AJ202" s="241"/>
      <c r="AK202" s="241"/>
      <c r="AL202" s="241"/>
      <c r="AM202" s="241"/>
      <c r="AN202" s="241"/>
      <c r="AO202" s="241"/>
      <c r="AP202" s="241"/>
      <c r="AQ202" s="241"/>
      <c r="AR202" s="241"/>
      <c r="AS202" s="241"/>
      <c r="AT202" s="241"/>
      <c r="AU202" s="241"/>
      <c r="AV202" s="241"/>
      <c r="AW202" s="241"/>
      <c r="AX202" s="241"/>
      <c r="AY202" s="241"/>
      <c r="AZ202" s="241"/>
      <c r="BA202" s="241"/>
      <c r="BB202" s="241"/>
      <c r="BC202" s="241"/>
      <c r="BD202" s="241"/>
      <c r="BE202" s="241"/>
      <c r="BF202" s="241"/>
      <c r="BG202" s="241"/>
      <c r="BH202" s="241"/>
      <c r="BI202" s="241"/>
      <c r="BJ202" s="241"/>
      <c r="BK202" s="241"/>
      <c r="BL202" s="241"/>
      <c r="BM202" s="241"/>
      <c r="BN202" s="241"/>
      <c r="BO202" s="241"/>
      <c r="BP202" s="241"/>
      <c r="BQ202" s="241"/>
      <c r="BR202" s="241"/>
      <c r="BS202" s="241"/>
      <c r="BT202" s="241"/>
      <c r="BU202" s="241"/>
      <c r="BV202" s="241"/>
      <c r="BW202" s="241"/>
      <c r="BX202" s="241"/>
      <c r="BY202" s="241"/>
      <c r="BZ202" s="241"/>
      <c r="CA202" s="241"/>
      <c r="CB202" s="241"/>
      <c r="CC202" s="241"/>
      <c r="CD202" s="241"/>
      <c r="CE202" s="241"/>
      <c r="CF202" s="241"/>
      <c r="CG202" s="241"/>
      <c r="CH202" s="241"/>
      <c r="CI202" s="241"/>
      <c r="CJ202" s="241"/>
      <c r="CK202" s="241"/>
      <c r="CL202" s="241"/>
      <c r="CM202" s="241"/>
      <c r="CN202" s="241"/>
      <c r="CO202" s="241"/>
      <c r="CP202" s="241"/>
      <c r="CQ202" s="241"/>
      <c r="CR202" s="241"/>
      <c r="CS202" s="241"/>
      <c r="CT202" s="241"/>
      <c r="CU202" s="241"/>
      <c r="CV202" s="241"/>
      <c r="CW202" s="241"/>
      <c r="CX202" s="241"/>
      <c r="CY202" s="241"/>
      <c r="CZ202" s="241"/>
      <c r="DA202" s="241"/>
    </row>
    <row r="203" spans="6:105">
      <c r="F203" s="70"/>
      <c r="G203" s="227"/>
      <c r="H203" s="241"/>
      <c r="I203" s="241"/>
      <c r="J203" s="241"/>
      <c r="K203" s="241"/>
      <c r="L203" s="241"/>
      <c r="M203" s="241"/>
      <c r="N203" s="241"/>
      <c r="O203" s="241"/>
      <c r="P203" s="241"/>
      <c r="Q203" s="241"/>
      <c r="R203" s="241"/>
      <c r="S203" s="241"/>
      <c r="T203" s="241"/>
      <c r="U203" s="241"/>
      <c r="V203" s="241"/>
      <c r="W203" s="241"/>
      <c r="X203" s="241"/>
      <c r="Y203" s="241"/>
      <c r="Z203" s="241"/>
      <c r="AA203" s="241"/>
      <c r="AB203" s="241"/>
      <c r="AC203" s="241"/>
      <c r="AD203" s="241"/>
      <c r="AE203" s="241"/>
      <c r="AF203" s="241"/>
      <c r="AG203" s="241"/>
      <c r="AH203" s="241"/>
      <c r="AI203" s="241"/>
      <c r="AJ203" s="241"/>
      <c r="AK203" s="241"/>
      <c r="AL203" s="241"/>
      <c r="AM203" s="241"/>
      <c r="AN203" s="241"/>
      <c r="AO203" s="241"/>
      <c r="AP203" s="241"/>
      <c r="AQ203" s="241"/>
      <c r="AR203" s="241"/>
      <c r="AS203" s="241"/>
      <c r="AT203" s="241"/>
      <c r="AU203" s="241"/>
      <c r="AV203" s="241"/>
      <c r="AW203" s="241"/>
      <c r="AX203" s="241"/>
      <c r="AY203" s="241"/>
      <c r="AZ203" s="241"/>
      <c r="BA203" s="241"/>
      <c r="BB203" s="241"/>
      <c r="BC203" s="241"/>
      <c r="BD203" s="241"/>
      <c r="BE203" s="241"/>
      <c r="BF203" s="241"/>
      <c r="BG203" s="241"/>
      <c r="BH203" s="241"/>
      <c r="BI203" s="241"/>
      <c r="BJ203" s="241"/>
      <c r="BK203" s="241"/>
      <c r="BL203" s="241"/>
      <c r="BM203" s="241"/>
      <c r="BN203" s="241"/>
      <c r="BO203" s="241"/>
      <c r="BP203" s="241"/>
      <c r="BQ203" s="241"/>
      <c r="BR203" s="241"/>
      <c r="BS203" s="241"/>
      <c r="BT203" s="241"/>
      <c r="BU203" s="241"/>
      <c r="BV203" s="241"/>
      <c r="BW203" s="241"/>
      <c r="BX203" s="241"/>
      <c r="BY203" s="241"/>
      <c r="BZ203" s="241"/>
      <c r="CA203" s="241"/>
      <c r="CB203" s="241"/>
      <c r="CC203" s="241"/>
      <c r="CD203" s="241"/>
      <c r="CE203" s="241"/>
      <c r="CF203" s="241"/>
      <c r="CG203" s="241"/>
      <c r="CH203" s="241"/>
      <c r="CI203" s="241"/>
      <c r="CJ203" s="241"/>
      <c r="CK203" s="241"/>
      <c r="CL203" s="241"/>
      <c r="CM203" s="241"/>
      <c r="CN203" s="241"/>
      <c r="CO203" s="241"/>
      <c r="CP203" s="241"/>
      <c r="CQ203" s="241"/>
      <c r="CR203" s="241"/>
      <c r="CS203" s="241"/>
      <c r="CT203" s="241"/>
      <c r="CU203" s="241"/>
      <c r="CV203" s="241"/>
      <c r="CW203" s="241"/>
      <c r="CX203" s="241"/>
      <c r="CY203" s="241"/>
      <c r="CZ203" s="241"/>
      <c r="DA203" s="241"/>
    </row>
    <row r="204" spans="6:105">
      <c r="F204" s="70"/>
      <c r="G204" s="227"/>
      <c r="H204" s="241"/>
      <c r="I204" s="241"/>
      <c r="J204" s="241"/>
      <c r="K204" s="241"/>
      <c r="L204" s="241"/>
      <c r="M204" s="241"/>
      <c r="N204" s="241"/>
      <c r="O204" s="241"/>
      <c r="P204" s="241"/>
      <c r="Q204" s="241"/>
      <c r="R204" s="241"/>
      <c r="S204" s="241"/>
      <c r="T204" s="241"/>
      <c r="U204" s="241"/>
      <c r="V204" s="241"/>
      <c r="W204" s="241"/>
      <c r="X204" s="241"/>
      <c r="Y204" s="241"/>
      <c r="Z204" s="241"/>
      <c r="AA204" s="241"/>
      <c r="AB204" s="241"/>
      <c r="AC204" s="241"/>
      <c r="AD204" s="241"/>
      <c r="AE204" s="241"/>
      <c r="AF204" s="241"/>
      <c r="AG204" s="241"/>
      <c r="AH204" s="241"/>
      <c r="AI204" s="241"/>
      <c r="AJ204" s="241"/>
      <c r="AK204" s="241"/>
      <c r="AL204" s="241"/>
      <c r="AM204" s="241"/>
      <c r="AN204" s="241"/>
      <c r="AO204" s="241"/>
      <c r="AP204" s="241"/>
      <c r="AQ204" s="241"/>
      <c r="AR204" s="241"/>
      <c r="AS204" s="241"/>
      <c r="AT204" s="241"/>
      <c r="AU204" s="241"/>
      <c r="AV204" s="241"/>
      <c r="AW204" s="241"/>
      <c r="AX204" s="241"/>
      <c r="AY204" s="241"/>
      <c r="AZ204" s="241"/>
      <c r="BA204" s="241"/>
      <c r="BB204" s="241"/>
      <c r="BC204" s="241"/>
      <c r="BD204" s="241"/>
      <c r="BE204" s="241"/>
      <c r="BF204" s="241"/>
      <c r="BG204" s="241"/>
      <c r="BH204" s="241"/>
      <c r="BI204" s="241"/>
      <c r="BJ204" s="241"/>
      <c r="BK204" s="241"/>
      <c r="BL204" s="241"/>
      <c r="BM204" s="241"/>
      <c r="BN204" s="241"/>
      <c r="BO204" s="241"/>
      <c r="BP204" s="241"/>
      <c r="BQ204" s="241"/>
      <c r="BR204" s="241"/>
      <c r="BS204" s="241"/>
      <c r="BT204" s="241"/>
      <c r="BU204" s="241"/>
      <c r="BV204" s="241"/>
      <c r="BW204" s="241"/>
      <c r="BX204" s="241"/>
      <c r="BY204" s="241"/>
      <c r="BZ204" s="241"/>
      <c r="CA204" s="241"/>
      <c r="CB204" s="241"/>
      <c r="CC204" s="241"/>
      <c r="CD204" s="241"/>
      <c r="CE204" s="241"/>
      <c r="CF204" s="241"/>
      <c r="CG204" s="241"/>
      <c r="CH204" s="241"/>
      <c r="CI204" s="241"/>
      <c r="CJ204" s="241"/>
      <c r="CK204" s="241"/>
      <c r="CL204" s="241"/>
      <c r="CM204" s="241"/>
      <c r="CN204" s="241"/>
      <c r="CO204" s="241"/>
      <c r="CP204" s="241"/>
      <c r="CQ204" s="241"/>
      <c r="CR204" s="241"/>
      <c r="CS204" s="241"/>
      <c r="CT204" s="241"/>
      <c r="CU204" s="241"/>
      <c r="CV204" s="241"/>
      <c r="CW204" s="241"/>
      <c r="CX204" s="241"/>
      <c r="CY204" s="241"/>
      <c r="CZ204" s="241"/>
      <c r="DA204" s="241"/>
    </row>
    <row r="205" spans="6:105">
      <c r="F205" s="70"/>
      <c r="G205" s="227"/>
      <c r="H205" s="241"/>
      <c r="I205" s="241"/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241"/>
      <c r="U205" s="241"/>
      <c r="V205" s="241"/>
      <c r="W205" s="241"/>
      <c r="X205" s="241"/>
      <c r="Y205" s="241"/>
      <c r="Z205" s="241"/>
      <c r="AA205" s="241"/>
      <c r="AB205" s="241"/>
      <c r="AC205" s="241"/>
      <c r="AD205" s="241"/>
      <c r="AE205" s="241"/>
      <c r="AF205" s="241"/>
      <c r="AG205" s="241"/>
      <c r="AH205" s="241"/>
      <c r="AI205" s="241"/>
      <c r="AJ205" s="241"/>
      <c r="AK205" s="241"/>
      <c r="AL205" s="241"/>
      <c r="AM205" s="241"/>
      <c r="AN205" s="241"/>
      <c r="AO205" s="241"/>
      <c r="AP205" s="241"/>
      <c r="AQ205" s="241"/>
      <c r="AR205" s="241"/>
      <c r="AS205" s="241"/>
      <c r="AT205" s="241"/>
      <c r="AU205" s="241"/>
      <c r="AV205" s="241"/>
      <c r="AW205" s="241"/>
      <c r="AX205" s="241"/>
      <c r="AY205" s="241"/>
      <c r="AZ205" s="241"/>
      <c r="BA205" s="241"/>
      <c r="BB205" s="241"/>
      <c r="BC205" s="241"/>
      <c r="BD205" s="241"/>
      <c r="BE205" s="241"/>
      <c r="BF205" s="241"/>
      <c r="BG205" s="241"/>
      <c r="BH205" s="241"/>
      <c r="BI205" s="241"/>
      <c r="BJ205" s="241"/>
      <c r="BK205" s="241"/>
      <c r="BL205" s="241"/>
      <c r="BM205" s="241"/>
      <c r="BN205" s="241"/>
      <c r="BO205" s="241"/>
      <c r="BP205" s="241"/>
      <c r="BQ205" s="241"/>
      <c r="BR205" s="241"/>
      <c r="BS205" s="241"/>
      <c r="BT205" s="241"/>
      <c r="BU205" s="241"/>
      <c r="BV205" s="241"/>
      <c r="BW205" s="241"/>
      <c r="BX205" s="241"/>
      <c r="BY205" s="241"/>
      <c r="BZ205" s="241"/>
      <c r="CA205" s="241"/>
      <c r="CB205" s="241"/>
      <c r="CC205" s="241"/>
      <c r="CD205" s="241"/>
      <c r="CE205" s="241"/>
      <c r="CF205" s="241"/>
      <c r="CG205" s="241"/>
      <c r="CH205" s="241"/>
      <c r="CI205" s="241"/>
      <c r="CJ205" s="241"/>
      <c r="CK205" s="241"/>
      <c r="CL205" s="241"/>
      <c r="CM205" s="241"/>
      <c r="CN205" s="241"/>
      <c r="CO205" s="241"/>
      <c r="CP205" s="241"/>
      <c r="CQ205" s="241"/>
      <c r="CR205" s="241"/>
      <c r="CS205" s="241"/>
      <c r="CT205" s="241"/>
      <c r="CU205" s="241"/>
      <c r="CV205" s="241"/>
      <c r="CW205" s="241"/>
      <c r="CX205" s="241"/>
      <c r="CY205" s="241"/>
      <c r="CZ205" s="241"/>
      <c r="DA205" s="241"/>
    </row>
    <row r="206" spans="6:105">
      <c r="G206" s="244"/>
      <c r="H206" s="241"/>
      <c r="I206" s="241"/>
      <c r="J206" s="241"/>
      <c r="K206" s="241"/>
      <c r="L206" s="241"/>
      <c r="M206" s="241"/>
      <c r="N206" s="241"/>
      <c r="O206" s="241"/>
      <c r="P206" s="241"/>
      <c r="Q206" s="241"/>
      <c r="R206" s="241"/>
      <c r="S206" s="241"/>
      <c r="T206" s="241"/>
      <c r="U206" s="241"/>
      <c r="V206" s="241"/>
      <c r="W206" s="241"/>
      <c r="X206" s="241"/>
      <c r="Y206" s="241"/>
      <c r="Z206" s="241"/>
      <c r="AA206" s="241"/>
      <c r="AB206" s="241"/>
      <c r="AC206" s="241"/>
      <c r="AD206" s="241"/>
      <c r="AE206" s="241"/>
      <c r="AF206" s="241"/>
      <c r="AG206" s="241"/>
      <c r="AH206" s="241"/>
      <c r="AI206" s="241"/>
      <c r="AJ206" s="241"/>
      <c r="AK206" s="241"/>
      <c r="AL206" s="241"/>
      <c r="AM206" s="241"/>
      <c r="AN206" s="241"/>
      <c r="AO206" s="241"/>
      <c r="AP206" s="241"/>
      <c r="AQ206" s="241"/>
      <c r="AR206" s="241"/>
      <c r="AS206" s="241"/>
      <c r="AT206" s="241"/>
      <c r="AU206" s="241"/>
      <c r="AV206" s="241"/>
      <c r="AW206" s="241"/>
      <c r="AX206" s="241"/>
      <c r="AY206" s="241"/>
      <c r="AZ206" s="241"/>
      <c r="BA206" s="241"/>
      <c r="BB206" s="241"/>
      <c r="BC206" s="241"/>
      <c r="BD206" s="241"/>
      <c r="BE206" s="241"/>
      <c r="BF206" s="241"/>
      <c r="BG206" s="241"/>
      <c r="BH206" s="241"/>
      <c r="BI206" s="241"/>
      <c r="BJ206" s="241"/>
      <c r="BK206" s="241"/>
      <c r="BL206" s="241"/>
      <c r="BM206" s="241"/>
      <c r="BN206" s="241"/>
      <c r="BO206" s="241"/>
      <c r="BP206" s="241"/>
      <c r="BQ206" s="241"/>
      <c r="BR206" s="241"/>
      <c r="BS206" s="241"/>
      <c r="BT206" s="241"/>
      <c r="BU206" s="241"/>
      <c r="BV206" s="241"/>
      <c r="BW206" s="241"/>
      <c r="BX206" s="241"/>
      <c r="BY206" s="241"/>
      <c r="BZ206" s="241"/>
      <c r="CA206" s="241"/>
      <c r="CB206" s="241"/>
      <c r="CC206" s="241"/>
      <c r="CD206" s="241"/>
      <c r="CE206" s="241"/>
      <c r="CF206" s="241"/>
      <c r="CG206" s="241"/>
      <c r="CH206" s="241"/>
      <c r="CI206" s="241"/>
      <c r="CJ206" s="241"/>
      <c r="CK206" s="241"/>
      <c r="CL206" s="241"/>
      <c r="CM206" s="241"/>
      <c r="CN206" s="241"/>
      <c r="CO206" s="241"/>
      <c r="CP206" s="241"/>
      <c r="CQ206" s="241"/>
      <c r="CR206" s="241"/>
      <c r="CS206" s="241"/>
      <c r="CT206" s="241"/>
      <c r="CU206" s="241"/>
      <c r="CV206" s="241"/>
      <c r="CW206" s="241"/>
      <c r="CX206" s="241"/>
      <c r="CY206" s="241"/>
      <c r="CZ206" s="241"/>
      <c r="DA206" s="241"/>
    </row>
    <row r="207" spans="6:105">
      <c r="G207" s="244"/>
      <c r="H207" s="241"/>
      <c r="I207" s="241"/>
      <c r="J207" s="241"/>
      <c r="K207" s="241"/>
      <c r="L207" s="241"/>
      <c r="M207" s="241"/>
      <c r="N207" s="241"/>
      <c r="O207" s="241"/>
      <c r="P207" s="241"/>
      <c r="Q207" s="241"/>
      <c r="R207" s="241"/>
      <c r="S207" s="241"/>
      <c r="T207" s="241"/>
      <c r="U207" s="241"/>
      <c r="V207" s="241"/>
      <c r="W207" s="241"/>
      <c r="X207" s="241"/>
      <c r="Y207" s="241"/>
      <c r="Z207" s="241"/>
      <c r="AA207" s="241"/>
      <c r="AB207" s="241"/>
      <c r="AC207" s="241"/>
      <c r="AD207" s="241"/>
      <c r="AE207" s="241"/>
      <c r="AF207" s="241"/>
      <c r="AG207" s="241"/>
      <c r="AH207" s="241"/>
      <c r="AI207" s="241"/>
      <c r="AJ207" s="241"/>
      <c r="AK207" s="241"/>
      <c r="AL207" s="241"/>
      <c r="AM207" s="241"/>
      <c r="AN207" s="241"/>
      <c r="AO207" s="241"/>
      <c r="AP207" s="241"/>
      <c r="AQ207" s="241"/>
      <c r="AR207" s="241"/>
      <c r="AS207" s="241"/>
      <c r="AT207" s="241"/>
      <c r="AU207" s="241"/>
      <c r="AV207" s="241"/>
      <c r="AW207" s="241"/>
      <c r="AX207" s="241"/>
      <c r="AY207" s="241"/>
      <c r="AZ207" s="241"/>
      <c r="BA207" s="241"/>
      <c r="BB207" s="241"/>
      <c r="BC207" s="241"/>
      <c r="BD207" s="241"/>
      <c r="BE207" s="241"/>
      <c r="BF207" s="241"/>
      <c r="BG207" s="241"/>
      <c r="BH207" s="241"/>
      <c r="BI207" s="241"/>
      <c r="BJ207" s="241"/>
      <c r="BK207" s="241"/>
      <c r="BL207" s="241"/>
      <c r="BM207" s="241"/>
      <c r="BN207" s="241"/>
      <c r="BO207" s="241"/>
      <c r="BP207" s="241"/>
      <c r="BQ207" s="241"/>
      <c r="BR207" s="241"/>
      <c r="BS207" s="241"/>
      <c r="BT207" s="241"/>
      <c r="BU207" s="241"/>
      <c r="BV207" s="241"/>
      <c r="BW207" s="241"/>
      <c r="BX207" s="241"/>
      <c r="BY207" s="241"/>
      <c r="BZ207" s="241"/>
      <c r="CA207" s="241"/>
      <c r="CB207" s="241"/>
      <c r="CC207" s="241"/>
      <c r="CD207" s="241"/>
      <c r="CE207" s="241"/>
      <c r="CF207" s="241"/>
      <c r="CG207" s="241"/>
      <c r="CH207" s="241"/>
      <c r="CI207" s="241"/>
      <c r="CJ207" s="241"/>
      <c r="CK207" s="241"/>
      <c r="CL207" s="241"/>
      <c r="CM207" s="241"/>
      <c r="CN207" s="241"/>
      <c r="CO207" s="241"/>
      <c r="CP207" s="241"/>
      <c r="CQ207" s="241"/>
      <c r="CR207" s="241"/>
      <c r="CS207" s="241"/>
      <c r="CT207" s="241"/>
      <c r="CU207" s="241"/>
      <c r="CV207" s="241"/>
      <c r="CW207" s="241"/>
      <c r="CX207" s="241"/>
      <c r="CY207" s="241"/>
      <c r="CZ207" s="241"/>
      <c r="DA207" s="241"/>
    </row>
    <row r="208" spans="6:105">
      <c r="G208" s="244"/>
      <c r="H208" s="241"/>
      <c r="I208" s="241"/>
      <c r="J208" s="241"/>
      <c r="K208" s="241"/>
      <c r="L208" s="241"/>
      <c r="M208" s="241"/>
      <c r="N208" s="241"/>
      <c r="O208" s="241"/>
      <c r="P208" s="241"/>
      <c r="Q208" s="241"/>
      <c r="R208" s="241"/>
      <c r="S208" s="241"/>
      <c r="T208" s="241"/>
      <c r="U208" s="241"/>
      <c r="V208" s="241"/>
      <c r="W208" s="241"/>
      <c r="X208" s="241"/>
      <c r="Y208" s="241"/>
      <c r="Z208" s="241"/>
      <c r="AA208" s="241"/>
      <c r="AB208" s="241"/>
      <c r="AC208" s="241"/>
      <c r="AD208" s="241"/>
      <c r="AE208" s="241"/>
      <c r="AF208" s="241"/>
      <c r="AG208" s="241"/>
      <c r="AH208" s="241"/>
      <c r="AI208" s="241"/>
      <c r="AJ208" s="241"/>
      <c r="AK208" s="241"/>
      <c r="AL208" s="241"/>
      <c r="AM208" s="241"/>
      <c r="AN208" s="241"/>
      <c r="AO208" s="241"/>
      <c r="AP208" s="241"/>
      <c r="AQ208" s="241"/>
      <c r="AR208" s="241"/>
      <c r="AS208" s="241"/>
      <c r="AT208" s="241"/>
      <c r="AU208" s="241"/>
      <c r="AV208" s="241"/>
      <c r="AW208" s="241"/>
      <c r="AX208" s="241"/>
      <c r="AY208" s="241"/>
      <c r="AZ208" s="241"/>
      <c r="BA208" s="241"/>
      <c r="BB208" s="241"/>
      <c r="BC208" s="241"/>
      <c r="BD208" s="241"/>
      <c r="BE208" s="241"/>
      <c r="BF208" s="241"/>
      <c r="BG208" s="241"/>
      <c r="BH208" s="241"/>
      <c r="BI208" s="241"/>
      <c r="BJ208" s="241"/>
      <c r="BK208" s="241"/>
      <c r="BL208" s="241"/>
      <c r="BM208" s="241"/>
      <c r="BN208" s="241"/>
      <c r="BO208" s="241"/>
      <c r="BP208" s="241"/>
      <c r="BQ208" s="241"/>
      <c r="BR208" s="241"/>
      <c r="BS208" s="241"/>
      <c r="BT208" s="241"/>
      <c r="BU208" s="241"/>
      <c r="BV208" s="241"/>
      <c r="BW208" s="241"/>
      <c r="BX208" s="241"/>
      <c r="BY208" s="241"/>
      <c r="BZ208" s="241"/>
      <c r="CA208" s="241"/>
      <c r="CB208" s="241"/>
      <c r="CC208" s="241"/>
      <c r="CD208" s="241"/>
      <c r="CE208" s="241"/>
      <c r="CF208" s="241"/>
      <c r="CG208" s="241"/>
      <c r="CH208" s="241"/>
      <c r="CI208" s="241"/>
      <c r="CJ208" s="241"/>
      <c r="CK208" s="241"/>
      <c r="CL208" s="241"/>
      <c r="CM208" s="241"/>
      <c r="CN208" s="241"/>
      <c r="CO208" s="241"/>
      <c r="CP208" s="241"/>
      <c r="CQ208" s="241"/>
      <c r="CR208" s="241"/>
      <c r="CS208" s="241"/>
      <c r="CT208" s="241"/>
      <c r="CU208" s="241"/>
      <c r="CV208" s="241"/>
      <c r="CW208" s="241"/>
      <c r="CX208" s="241"/>
      <c r="CY208" s="241"/>
      <c r="CZ208" s="241"/>
      <c r="DA208" s="241"/>
    </row>
    <row r="209" spans="5:105">
      <c r="G209" s="244"/>
      <c r="H209" s="241"/>
      <c r="I209" s="241"/>
      <c r="J209" s="241"/>
      <c r="K209" s="241"/>
      <c r="L209" s="241"/>
      <c r="M209" s="241"/>
      <c r="N209" s="241"/>
      <c r="O209" s="241"/>
      <c r="P209" s="241"/>
      <c r="Q209" s="241"/>
      <c r="R209" s="241"/>
      <c r="S209" s="241"/>
      <c r="T209" s="241"/>
      <c r="U209" s="241"/>
      <c r="V209" s="241"/>
      <c r="W209" s="241"/>
      <c r="X209" s="241"/>
      <c r="Y209" s="241"/>
      <c r="Z209" s="241"/>
      <c r="AA209" s="241"/>
      <c r="AB209" s="241"/>
      <c r="AC209" s="241"/>
      <c r="AD209" s="241"/>
      <c r="AE209" s="241"/>
      <c r="AF209" s="241"/>
      <c r="AG209" s="241"/>
      <c r="AH209" s="241"/>
      <c r="AI209" s="241"/>
      <c r="AJ209" s="241"/>
      <c r="AK209" s="241"/>
      <c r="AL209" s="241"/>
      <c r="AM209" s="241"/>
      <c r="AN209" s="241"/>
      <c r="AO209" s="241"/>
      <c r="AP209" s="241"/>
      <c r="AQ209" s="241"/>
      <c r="AR209" s="241"/>
      <c r="AS209" s="241"/>
      <c r="AT209" s="241"/>
      <c r="AU209" s="241"/>
      <c r="AV209" s="241"/>
      <c r="AW209" s="241"/>
      <c r="AX209" s="241"/>
      <c r="AY209" s="241"/>
      <c r="AZ209" s="241"/>
      <c r="BA209" s="241"/>
      <c r="BB209" s="241"/>
      <c r="BC209" s="241"/>
      <c r="BD209" s="241"/>
      <c r="BE209" s="241"/>
      <c r="BF209" s="241"/>
      <c r="BG209" s="241"/>
      <c r="BH209" s="241"/>
      <c r="BI209" s="241"/>
      <c r="BJ209" s="241"/>
      <c r="BK209" s="241"/>
      <c r="BL209" s="241"/>
      <c r="BM209" s="241"/>
      <c r="BN209" s="241"/>
      <c r="BO209" s="241"/>
      <c r="BP209" s="241"/>
      <c r="BQ209" s="241"/>
      <c r="BR209" s="241"/>
      <c r="BS209" s="241"/>
      <c r="BT209" s="241"/>
      <c r="BU209" s="241"/>
      <c r="BV209" s="241"/>
      <c r="BW209" s="241"/>
      <c r="BX209" s="241"/>
      <c r="BY209" s="241"/>
      <c r="BZ209" s="241"/>
      <c r="CA209" s="241"/>
      <c r="CB209" s="241"/>
      <c r="CC209" s="241"/>
      <c r="CD209" s="241"/>
      <c r="CE209" s="241"/>
      <c r="CF209" s="241"/>
      <c r="CG209" s="241"/>
      <c r="CH209" s="241"/>
      <c r="CI209" s="241"/>
      <c r="CJ209" s="241"/>
      <c r="CK209" s="241"/>
      <c r="CL209" s="241"/>
      <c r="CM209" s="241"/>
      <c r="CN209" s="241"/>
      <c r="CO209" s="241"/>
      <c r="CP209" s="241"/>
      <c r="CQ209" s="241"/>
      <c r="CR209" s="241"/>
      <c r="CS209" s="241"/>
      <c r="CT209" s="241"/>
      <c r="CU209" s="241"/>
      <c r="CV209" s="241"/>
      <c r="CW209" s="241"/>
      <c r="CX209" s="241"/>
      <c r="CY209" s="241"/>
      <c r="CZ209" s="241"/>
      <c r="DA209" s="241"/>
    </row>
    <row r="210" spans="5:105">
      <c r="G210" s="244"/>
      <c r="H210" s="241"/>
      <c r="I210" s="241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241"/>
      <c r="U210" s="241"/>
      <c r="V210" s="241"/>
      <c r="W210" s="241"/>
      <c r="X210" s="241"/>
      <c r="Y210" s="241"/>
      <c r="Z210" s="241"/>
      <c r="AA210" s="241"/>
      <c r="AB210" s="241"/>
      <c r="AC210" s="241"/>
      <c r="AD210" s="241"/>
      <c r="AE210" s="241"/>
      <c r="AF210" s="241"/>
      <c r="AG210" s="241"/>
      <c r="AH210" s="241"/>
      <c r="AI210" s="241"/>
      <c r="AJ210" s="241"/>
      <c r="AK210" s="241"/>
      <c r="AL210" s="241"/>
      <c r="AM210" s="241"/>
      <c r="AN210" s="241"/>
      <c r="AO210" s="241"/>
      <c r="AP210" s="241"/>
      <c r="AQ210" s="241"/>
      <c r="AR210" s="241"/>
      <c r="AS210" s="241"/>
      <c r="AT210" s="241"/>
      <c r="AU210" s="241"/>
      <c r="AV210" s="241"/>
      <c r="AW210" s="241"/>
      <c r="AX210" s="241"/>
      <c r="AY210" s="241"/>
      <c r="AZ210" s="241"/>
      <c r="BA210" s="241"/>
      <c r="BB210" s="241"/>
      <c r="BC210" s="241"/>
      <c r="BD210" s="241"/>
      <c r="BE210" s="241"/>
      <c r="BF210" s="241"/>
      <c r="BG210" s="241"/>
      <c r="BH210" s="241"/>
      <c r="BI210" s="241"/>
      <c r="BJ210" s="241"/>
      <c r="BK210" s="241"/>
      <c r="BL210" s="241"/>
      <c r="BM210" s="241"/>
      <c r="BN210" s="241"/>
      <c r="BO210" s="241"/>
      <c r="BP210" s="241"/>
      <c r="BQ210" s="241"/>
      <c r="BR210" s="241"/>
      <c r="BS210" s="241"/>
      <c r="BT210" s="241"/>
      <c r="BU210" s="241"/>
      <c r="BV210" s="241"/>
      <c r="BW210" s="241"/>
      <c r="BX210" s="241"/>
      <c r="BY210" s="241"/>
      <c r="BZ210" s="241"/>
      <c r="CA210" s="241"/>
      <c r="CB210" s="241"/>
      <c r="CC210" s="241"/>
      <c r="CD210" s="241"/>
      <c r="CE210" s="241"/>
      <c r="CF210" s="241"/>
      <c r="CG210" s="241"/>
      <c r="CH210" s="241"/>
      <c r="CI210" s="241"/>
      <c r="CJ210" s="241"/>
      <c r="CK210" s="241"/>
      <c r="CL210" s="241"/>
      <c r="CM210" s="241"/>
      <c r="CN210" s="241"/>
      <c r="CO210" s="241"/>
      <c r="CP210" s="241"/>
      <c r="CQ210" s="241"/>
      <c r="CR210" s="241"/>
      <c r="CS210" s="241"/>
      <c r="CT210" s="241"/>
      <c r="CU210" s="241"/>
      <c r="CV210" s="241"/>
      <c r="CW210" s="241"/>
      <c r="CX210" s="241"/>
      <c r="CY210" s="241"/>
      <c r="CZ210" s="241"/>
      <c r="DA210" s="241"/>
    </row>
    <row r="211" spans="5:105">
      <c r="G211" s="244"/>
      <c r="H211" s="241"/>
      <c r="I211" s="241"/>
      <c r="J211" s="241"/>
      <c r="K211" s="241"/>
      <c r="L211" s="241"/>
      <c r="M211" s="241"/>
      <c r="N211" s="241"/>
      <c r="O211" s="241"/>
      <c r="P211" s="241"/>
      <c r="Q211" s="241"/>
      <c r="R211" s="241"/>
      <c r="S211" s="241"/>
      <c r="T211" s="241"/>
      <c r="U211" s="241"/>
      <c r="V211" s="241"/>
      <c r="W211" s="241"/>
      <c r="X211" s="241"/>
      <c r="Y211" s="241"/>
      <c r="Z211" s="241"/>
      <c r="AA211" s="241"/>
      <c r="AB211" s="241"/>
      <c r="AC211" s="241"/>
      <c r="AD211" s="241"/>
      <c r="AE211" s="241"/>
      <c r="AF211" s="241"/>
      <c r="AG211" s="241"/>
      <c r="AH211" s="241"/>
      <c r="AI211" s="241"/>
      <c r="AJ211" s="241"/>
      <c r="AK211" s="241"/>
      <c r="AL211" s="241"/>
      <c r="AM211" s="241"/>
      <c r="AN211" s="241"/>
      <c r="AO211" s="241"/>
      <c r="AP211" s="241"/>
      <c r="AQ211" s="241"/>
      <c r="AR211" s="241"/>
      <c r="AS211" s="241"/>
      <c r="AT211" s="241"/>
      <c r="AU211" s="241"/>
      <c r="AV211" s="241"/>
      <c r="AW211" s="241"/>
      <c r="AX211" s="241"/>
      <c r="AY211" s="241"/>
      <c r="AZ211" s="241"/>
      <c r="BA211" s="241"/>
      <c r="BB211" s="241"/>
      <c r="BC211" s="241"/>
      <c r="BD211" s="241"/>
      <c r="BE211" s="241"/>
      <c r="BF211" s="241"/>
      <c r="BG211" s="241"/>
      <c r="BH211" s="241"/>
      <c r="BI211" s="241"/>
      <c r="BJ211" s="241"/>
      <c r="BK211" s="241"/>
      <c r="BL211" s="241"/>
      <c r="BM211" s="241"/>
      <c r="BN211" s="241"/>
      <c r="BO211" s="241"/>
      <c r="BP211" s="241"/>
      <c r="BQ211" s="241"/>
      <c r="BR211" s="241"/>
      <c r="BS211" s="241"/>
      <c r="BT211" s="241"/>
      <c r="BU211" s="241"/>
      <c r="BV211" s="241"/>
      <c r="BW211" s="241"/>
      <c r="BX211" s="241"/>
      <c r="BY211" s="241"/>
      <c r="BZ211" s="241"/>
      <c r="CA211" s="241"/>
      <c r="CB211" s="241"/>
      <c r="CC211" s="241"/>
      <c r="CD211" s="241"/>
      <c r="CE211" s="241"/>
      <c r="CF211" s="241"/>
      <c r="CG211" s="241"/>
      <c r="CH211" s="241"/>
      <c r="CI211" s="241"/>
      <c r="CJ211" s="241"/>
      <c r="CK211" s="241"/>
      <c r="CL211" s="241"/>
      <c r="CM211" s="241"/>
      <c r="CN211" s="241"/>
      <c r="CO211" s="241"/>
      <c r="CP211" s="241"/>
      <c r="CQ211" s="241"/>
      <c r="CR211" s="241"/>
      <c r="CS211" s="241"/>
      <c r="CT211" s="241"/>
      <c r="CU211" s="241"/>
      <c r="CV211" s="241"/>
      <c r="CW211" s="241"/>
      <c r="CX211" s="241"/>
      <c r="CY211" s="241"/>
      <c r="CZ211" s="241"/>
      <c r="DA211" s="241"/>
    </row>
    <row r="212" spans="5:105">
      <c r="E212" s="70"/>
      <c r="F212" s="70"/>
      <c r="G212" s="227"/>
      <c r="H212" s="241"/>
      <c r="I212" s="241"/>
      <c r="J212" s="241"/>
      <c r="K212" s="241"/>
      <c r="L212" s="241"/>
      <c r="M212" s="241"/>
      <c r="N212" s="241"/>
      <c r="O212" s="241"/>
      <c r="P212" s="241"/>
      <c r="Q212" s="241"/>
      <c r="R212" s="241"/>
      <c r="S212" s="241"/>
      <c r="T212" s="241"/>
      <c r="U212" s="241"/>
      <c r="V212" s="241"/>
      <c r="W212" s="241"/>
      <c r="X212" s="241"/>
      <c r="Y212" s="241"/>
      <c r="Z212" s="241"/>
      <c r="AA212" s="241"/>
      <c r="AB212" s="241"/>
      <c r="AC212" s="241"/>
      <c r="AD212" s="241"/>
      <c r="AE212" s="241"/>
      <c r="AF212" s="241"/>
      <c r="AG212" s="241"/>
      <c r="AH212" s="241"/>
      <c r="AI212" s="241"/>
      <c r="AJ212" s="241"/>
      <c r="AK212" s="241"/>
      <c r="AL212" s="241"/>
      <c r="AM212" s="241"/>
      <c r="AN212" s="241"/>
      <c r="AO212" s="241"/>
      <c r="AP212" s="241"/>
      <c r="AQ212" s="241"/>
      <c r="AR212" s="241"/>
      <c r="AS212" s="241"/>
      <c r="AT212" s="241"/>
      <c r="AU212" s="241"/>
      <c r="AV212" s="241"/>
      <c r="AW212" s="241"/>
      <c r="AX212" s="241"/>
      <c r="AY212" s="241"/>
      <c r="AZ212" s="241"/>
      <c r="BA212" s="241"/>
      <c r="BB212" s="241"/>
      <c r="BC212" s="241"/>
      <c r="BD212" s="241"/>
      <c r="BE212" s="241"/>
      <c r="BF212" s="241"/>
      <c r="BG212" s="241"/>
      <c r="BH212" s="241"/>
      <c r="BI212" s="241"/>
      <c r="BJ212" s="241"/>
      <c r="BK212" s="241"/>
      <c r="BL212" s="241"/>
      <c r="BM212" s="241"/>
      <c r="BN212" s="241"/>
      <c r="BO212" s="241"/>
      <c r="BP212" s="241"/>
      <c r="BQ212" s="241"/>
      <c r="BR212" s="241"/>
      <c r="BS212" s="241"/>
      <c r="BT212" s="241"/>
      <c r="BU212" s="241"/>
      <c r="BV212" s="241"/>
      <c r="BW212" s="241"/>
      <c r="BX212" s="241"/>
      <c r="BY212" s="241"/>
      <c r="BZ212" s="241"/>
      <c r="CA212" s="241"/>
      <c r="CB212" s="241"/>
      <c r="CC212" s="241"/>
      <c r="CD212" s="241"/>
      <c r="CE212" s="241"/>
      <c r="CF212" s="241"/>
      <c r="CG212" s="241"/>
      <c r="CH212" s="241"/>
      <c r="CI212" s="241"/>
      <c r="CJ212" s="241"/>
      <c r="CK212" s="241"/>
      <c r="CL212" s="241"/>
      <c r="CM212" s="241"/>
      <c r="CN212" s="241"/>
      <c r="CO212" s="241"/>
      <c r="CP212" s="241"/>
      <c r="CQ212" s="241"/>
      <c r="CR212" s="241"/>
      <c r="CS212" s="241"/>
      <c r="CT212" s="241"/>
      <c r="CU212" s="241"/>
      <c r="CV212" s="241"/>
      <c r="CW212" s="241"/>
      <c r="CX212" s="241"/>
      <c r="CY212" s="241"/>
      <c r="CZ212" s="241"/>
      <c r="DA212" s="241"/>
    </row>
    <row r="213" spans="5:105">
      <c r="E213" s="70"/>
      <c r="F213" s="70"/>
      <c r="G213" s="227"/>
      <c r="H213" s="241"/>
      <c r="I213" s="241"/>
      <c r="J213" s="241"/>
      <c r="K213" s="241"/>
      <c r="L213" s="241"/>
      <c r="M213" s="241"/>
      <c r="N213" s="241"/>
      <c r="O213" s="241"/>
      <c r="P213" s="241"/>
      <c r="Q213" s="241"/>
      <c r="R213" s="241"/>
      <c r="S213" s="241"/>
      <c r="T213" s="241"/>
      <c r="U213" s="241"/>
      <c r="V213" s="241"/>
      <c r="W213" s="241"/>
      <c r="X213" s="241"/>
      <c r="Y213" s="241"/>
      <c r="Z213" s="241"/>
      <c r="AA213" s="241"/>
      <c r="AB213" s="241"/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241"/>
      <c r="AO213" s="241"/>
      <c r="AP213" s="241"/>
      <c r="AQ213" s="241"/>
      <c r="AR213" s="241"/>
      <c r="AS213" s="241"/>
      <c r="AT213" s="241"/>
      <c r="AU213" s="241"/>
      <c r="AV213" s="241"/>
      <c r="AW213" s="241"/>
      <c r="AX213" s="241"/>
      <c r="AY213" s="241"/>
      <c r="AZ213" s="241"/>
      <c r="BA213" s="241"/>
      <c r="BB213" s="241"/>
      <c r="BC213" s="241"/>
      <c r="BD213" s="241"/>
      <c r="BE213" s="241"/>
      <c r="BF213" s="241"/>
      <c r="BG213" s="241"/>
      <c r="BH213" s="241"/>
      <c r="BI213" s="241"/>
      <c r="BJ213" s="241"/>
      <c r="BK213" s="241"/>
      <c r="BL213" s="241"/>
      <c r="BM213" s="241"/>
      <c r="BN213" s="241"/>
      <c r="BO213" s="241"/>
      <c r="BP213" s="241"/>
      <c r="BQ213" s="241"/>
      <c r="BR213" s="241"/>
      <c r="BS213" s="241"/>
      <c r="BT213" s="241"/>
      <c r="BU213" s="241"/>
      <c r="BV213" s="241"/>
      <c r="BW213" s="241"/>
      <c r="BX213" s="241"/>
      <c r="BY213" s="241"/>
      <c r="BZ213" s="241"/>
      <c r="CA213" s="241"/>
      <c r="CB213" s="241"/>
      <c r="CC213" s="241"/>
      <c r="CD213" s="241"/>
      <c r="CE213" s="241"/>
      <c r="CF213" s="241"/>
      <c r="CG213" s="241"/>
      <c r="CH213" s="241"/>
      <c r="CI213" s="241"/>
      <c r="CJ213" s="241"/>
      <c r="CK213" s="241"/>
      <c r="CL213" s="241"/>
      <c r="CM213" s="241"/>
      <c r="CN213" s="241"/>
      <c r="CO213" s="241"/>
      <c r="CP213" s="241"/>
      <c r="CQ213" s="241"/>
      <c r="CR213" s="241"/>
      <c r="CS213" s="241"/>
      <c r="CT213" s="241"/>
      <c r="CU213" s="241"/>
      <c r="CV213" s="241"/>
      <c r="CW213" s="241"/>
      <c r="CX213" s="241"/>
      <c r="CY213" s="241"/>
      <c r="CZ213" s="241"/>
      <c r="DA213" s="241"/>
    </row>
    <row r="214" spans="5:105">
      <c r="E214" s="70"/>
      <c r="F214" s="70"/>
      <c r="G214" s="227"/>
      <c r="H214" s="241"/>
      <c r="I214" s="241"/>
      <c r="J214" s="241"/>
      <c r="K214" s="241"/>
      <c r="L214" s="241"/>
      <c r="M214" s="241"/>
      <c r="N214" s="241"/>
      <c r="O214" s="241"/>
      <c r="P214" s="241"/>
      <c r="Q214" s="241"/>
      <c r="R214" s="241"/>
      <c r="S214" s="241"/>
      <c r="T214" s="241"/>
      <c r="U214" s="241"/>
      <c r="V214" s="241"/>
      <c r="W214" s="241"/>
      <c r="X214" s="241"/>
      <c r="Y214" s="241"/>
      <c r="Z214" s="241"/>
      <c r="AA214" s="241"/>
      <c r="AB214" s="241"/>
      <c r="AC214" s="241"/>
      <c r="AD214" s="241"/>
      <c r="AE214" s="241"/>
      <c r="AF214" s="241"/>
      <c r="AG214" s="241"/>
      <c r="AH214" s="241"/>
      <c r="AI214" s="241"/>
      <c r="AJ214" s="241"/>
      <c r="AK214" s="241"/>
      <c r="AL214" s="241"/>
      <c r="AM214" s="241"/>
      <c r="AN214" s="241"/>
      <c r="AO214" s="241"/>
      <c r="AP214" s="241"/>
      <c r="AQ214" s="241"/>
      <c r="AR214" s="241"/>
      <c r="AS214" s="241"/>
      <c r="AT214" s="241"/>
      <c r="AU214" s="241"/>
      <c r="AV214" s="241"/>
      <c r="AW214" s="241"/>
      <c r="AX214" s="241"/>
      <c r="AY214" s="241"/>
      <c r="AZ214" s="241"/>
      <c r="BA214" s="241"/>
      <c r="BB214" s="241"/>
      <c r="BC214" s="241"/>
      <c r="BD214" s="241"/>
      <c r="BE214" s="241"/>
      <c r="BF214" s="241"/>
      <c r="BG214" s="241"/>
      <c r="BH214" s="241"/>
      <c r="BI214" s="241"/>
      <c r="BJ214" s="241"/>
      <c r="BK214" s="241"/>
      <c r="BL214" s="241"/>
      <c r="BM214" s="241"/>
      <c r="BN214" s="241"/>
      <c r="BO214" s="241"/>
      <c r="BP214" s="241"/>
      <c r="BQ214" s="241"/>
      <c r="BR214" s="241"/>
      <c r="BS214" s="241"/>
      <c r="BT214" s="241"/>
      <c r="BU214" s="241"/>
      <c r="BV214" s="241"/>
      <c r="BW214" s="241"/>
      <c r="BX214" s="241"/>
      <c r="BY214" s="241"/>
      <c r="BZ214" s="241"/>
      <c r="CA214" s="241"/>
      <c r="CB214" s="241"/>
      <c r="CC214" s="241"/>
      <c r="CD214" s="241"/>
      <c r="CE214" s="241"/>
      <c r="CF214" s="241"/>
      <c r="CG214" s="241"/>
      <c r="CH214" s="241"/>
      <c r="CI214" s="241"/>
      <c r="CJ214" s="241"/>
      <c r="CK214" s="241"/>
      <c r="CL214" s="241"/>
      <c r="CM214" s="241"/>
      <c r="CN214" s="241"/>
      <c r="CO214" s="241"/>
      <c r="CP214" s="241"/>
      <c r="CQ214" s="241"/>
      <c r="CR214" s="241"/>
      <c r="CS214" s="241"/>
      <c r="CT214" s="241"/>
      <c r="CU214" s="241"/>
      <c r="CV214" s="241"/>
      <c r="CW214" s="241"/>
      <c r="CX214" s="241"/>
      <c r="CY214" s="241"/>
      <c r="CZ214" s="241"/>
      <c r="DA214" s="241"/>
    </row>
    <row r="215" spans="5:105">
      <c r="E215" s="70"/>
      <c r="F215" s="70"/>
      <c r="G215" s="227"/>
      <c r="H215" s="241"/>
      <c r="I215" s="241"/>
      <c r="J215" s="241"/>
      <c r="K215" s="241"/>
      <c r="L215" s="241"/>
      <c r="M215" s="241"/>
      <c r="N215" s="241"/>
      <c r="O215" s="241"/>
      <c r="P215" s="241"/>
      <c r="Q215" s="241"/>
      <c r="R215" s="241"/>
      <c r="S215" s="241"/>
      <c r="T215" s="241"/>
      <c r="U215" s="241"/>
      <c r="V215" s="241"/>
      <c r="W215" s="241"/>
      <c r="X215" s="241"/>
      <c r="Y215" s="241"/>
      <c r="Z215" s="241"/>
      <c r="AA215" s="241"/>
      <c r="AB215" s="241"/>
      <c r="AC215" s="241"/>
      <c r="AD215" s="241"/>
      <c r="AE215" s="241"/>
      <c r="AF215" s="241"/>
      <c r="AG215" s="241"/>
      <c r="AH215" s="241"/>
      <c r="AI215" s="241"/>
      <c r="AJ215" s="241"/>
      <c r="AK215" s="241"/>
      <c r="AL215" s="241"/>
      <c r="AM215" s="241"/>
      <c r="AN215" s="241"/>
      <c r="AO215" s="241"/>
      <c r="AP215" s="241"/>
      <c r="AQ215" s="241"/>
      <c r="AR215" s="241"/>
      <c r="AS215" s="241"/>
      <c r="AT215" s="241"/>
      <c r="AU215" s="241"/>
      <c r="AV215" s="241"/>
      <c r="AW215" s="241"/>
      <c r="AX215" s="241"/>
      <c r="AY215" s="241"/>
      <c r="AZ215" s="241"/>
      <c r="BA215" s="241"/>
      <c r="BB215" s="241"/>
      <c r="BC215" s="241"/>
      <c r="BD215" s="241"/>
      <c r="BE215" s="241"/>
      <c r="BF215" s="241"/>
      <c r="BG215" s="241"/>
      <c r="BH215" s="241"/>
      <c r="BI215" s="241"/>
      <c r="BJ215" s="241"/>
      <c r="BK215" s="241"/>
      <c r="BL215" s="241"/>
      <c r="BM215" s="241"/>
      <c r="BN215" s="241"/>
      <c r="BO215" s="241"/>
      <c r="BP215" s="241"/>
      <c r="BQ215" s="241"/>
      <c r="BR215" s="241"/>
      <c r="BS215" s="241"/>
      <c r="BT215" s="241"/>
      <c r="BU215" s="241"/>
      <c r="BV215" s="241"/>
      <c r="BW215" s="241"/>
      <c r="BX215" s="241"/>
      <c r="BY215" s="241"/>
      <c r="BZ215" s="241"/>
      <c r="CA215" s="241"/>
      <c r="CB215" s="241"/>
      <c r="CC215" s="241"/>
      <c r="CD215" s="241"/>
      <c r="CE215" s="241"/>
      <c r="CF215" s="241"/>
      <c r="CG215" s="241"/>
      <c r="CH215" s="241"/>
      <c r="CI215" s="241"/>
      <c r="CJ215" s="241"/>
      <c r="CK215" s="241"/>
      <c r="CL215" s="241"/>
      <c r="CM215" s="241"/>
      <c r="CN215" s="241"/>
      <c r="CO215" s="241"/>
      <c r="CP215" s="241"/>
      <c r="CQ215" s="241"/>
      <c r="CR215" s="241"/>
      <c r="CS215" s="241"/>
      <c r="CT215" s="241"/>
      <c r="CU215" s="241"/>
      <c r="CV215" s="241"/>
      <c r="CW215" s="241"/>
      <c r="CX215" s="241"/>
      <c r="CY215" s="241"/>
      <c r="CZ215" s="241"/>
      <c r="DA215" s="241"/>
    </row>
    <row r="216" spans="5:105">
      <c r="E216" s="70"/>
      <c r="F216" s="70"/>
      <c r="G216" s="227"/>
      <c r="H216" s="241"/>
      <c r="I216" s="241"/>
      <c r="J216" s="241"/>
      <c r="K216" s="241"/>
      <c r="L216" s="241"/>
      <c r="M216" s="241"/>
      <c r="N216" s="241"/>
      <c r="O216" s="241"/>
      <c r="P216" s="241"/>
      <c r="Q216" s="241"/>
      <c r="R216" s="241"/>
      <c r="S216" s="241"/>
      <c r="T216" s="241"/>
      <c r="U216" s="241"/>
      <c r="V216" s="241"/>
      <c r="W216" s="241"/>
      <c r="X216" s="241"/>
      <c r="Y216" s="241"/>
      <c r="Z216" s="241"/>
      <c r="AA216" s="241"/>
      <c r="AB216" s="241"/>
      <c r="AC216" s="241"/>
      <c r="AD216" s="241"/>
      <c r="AE216" s="241"/>
      <c r="AF216" s="241"/>
      <c r="AG216" s="241"/>
      <c r="AH216" s="241"/>
      <c r="AI216" s="241"/>
      <c r="AJ216" s="241"/>
      <c r="AK216" s="241"/>
      <c r="AL216" s="241"/>
      <c r="AM216" s="241"/>
      <c r="AN216" s="241"/>
      <c r="AO216" s="241"/>
      <c r="AP216" s="241"/>
      <c r="AQ216" s="241"/>
      <c r="AR216" s="241"/>
      <c r="AS216" s="241"/>
      <c r="AT216" s="241"/>
      <c r="AU216" s="241"/>
      <c r="AV216" s="241"/>
      <c r="AW216" s="241"/>
      <c r="AX216" s="241"/>
      <c r="AY216" s="241"/>
      <c r="AZ216" s="241"/>
      <c r="BA216" s="241"/>
      <c r="BB216" s="241"/>
      <c r="BC216" s="241"/>
      <c r="BD216" s="241"/>
      <c r="BE216" s="241"/>
      <c r="BF216" s="241"/>
      <c r="BG216" s="241"/>
      <c r="BH216" s="241"/>
      <c r="BI216" s="241"/>
      <c r="BJ216" s="241"/>
      <c r="BK216" s="241"/>
      <c r="BL216" s="241"/>
      <c r="BM216" s="241"/>
      <c r="BN216" s="241"/>
      <c r="BO216" s="241"/>
      <c r="BP216" s="241"/>
      <c r="BQ216" s="241"/>
      <c r="BR216" s="241"/>
      <c r="BS216" s="241"/>
      <c r="BT216" s="241"/>
      <c r="BU216" s="241"/>
      <c r="BV216" s="241"/>
      <c r="BW216" s="241"/>
      <c r="BX216" s="241"/>
      <c r="BY216" s="241"/>
      <c r="BZ216" s="241"/>
      <c r="CA216" s="241"/>
      <c r="CB216" s="241"/>
      <c r="CC216" s="241"/>
      <c r="CD216" s="241"/>
      <c r="CE216" s="241"/>
      <c r="CF216" s="241"/>
      <c r="CG216" s="241"/>
      <c r="CH216" s="241"/>
      <c r="CI216" s="241"/>
      <c r="CJ216" s="241"/>
      <c r="CK216" s="241"/>
      <c r="CL216" s="241"/>
      <c r="CM216" s="241"/>
      <c r="CN216" s="241"/>
      <c r="CO216" s="241"/>
      <c r="CP216" s="241"/>
      <c r="CQ216" s="241"/>
      <c r="CR216" s="241"/>
      <c r="CS216" s="241"/>
      <c r="CT216" s="241"/>
      <c r="CU216" s="241"/>
      <c r="CV216" s="241"/>
      <c r="CW216" s="241"/>
      <c r="CX216" s="241"/>
      <c r="CY216" s="241"/>
      <c r="CZ216" s="241"/>
      <c r="DA216" s="241"/>
    </row>
    <row r="217" spans="5:105">
      <c r="E217" s="70"/>
      <c r="F217" s="70"/>
      <c r="G217" s="227"/>
      <c r="H217" s="241"/>
      <c r="I217" s="241"/>
      <c r="J217" s="241"/>
      <c r="K217" s="241"/>
      <c r="L217" s="241"/>
      <c r="M217" s="241"/>
      <c r="N217" s="241"/>
      <c r="O217" s="241"/>
      <c r="P217" s="241"/>
      <c r="Q217" s="241"/>
      <c r="R217" s="241"/>
      <c r="S217" s="241"/>
      <c r="T217" s="241"/>
      <c r="U217" s="241"/>
      <c r="V217" s="241"/>
      <c r="W217" s="241"/>
      <c r="X217" s="241"/>
      <c r="Y217" s="241"/>
      <c r="Z217" s="241"/>
      <c r="AA217" s="241"/>
      <c r="AB217" s="241"/>
      <c r="AC217" s="241"/>
      <c r="AD217" s="241"/>
      <c r="AE217" s="241"/>
      <c r="AF217" s="241"/>
      <c r="AG217" s="241"/>
      <c r="AH217" s="241"/>
      <c r="AI217" s="241"/>
      <c r="AJ217" s="241"/>
      <c r="AK217" s="241"/>
      <c r="AL217" s="241"/>
      <c r="AM217" s="241"/>
      <c r="AN217" s="241"/>
      <c r="AO217" s="241"/>
      <c r="AP217" s="241"/>
      <c r="AQ217" s="241"/>
      <c r="AR217" s="241"/>
      <c r="AS217" s="241"/>
      <c r="AT217" s="241"/>
      <c r="AU217" s="241"/>
      <c r="AV217" s="241"/>
      <c r="AW217" s="241"/>
      <c r="AX217" s="241"/>
      <c r="AY217" s="241"/>
      <c r="AZ217" s="241"/>
      <c r="BA217" s="241"/>
      <c r="BB217" s="241"/>
      <c r="BC217" s="241"/>
      <c r="BD217" s="241"/>
      <c r="BE217" s="241"/>
      <c r="BF217" s="241"/>
      <c r="BG217" s="241"/>
      <c r="BH217" s="241"/>
      <c r="BI217" s="241"/>
      <c r="BJ217" s="241"/>
      <c r="BK217" s="241"/>
      <c r="BL217" s="241"/>
      <c r="BM217" s="241"/>
      <c r="BN217" s="241"/>
      <c r="BO217" s="241"/>
      <c r="BP217" s="241"/>
      <c r="BQ217" s="241"/>
      <c r="BR217" s="241"/>
      <c r="BS217" s="241"/>
      <c r="BT217" s="241"/>
      <c r="BU217" s="241"/>
      <c r="BV217" s="241"/>
      <c r="BW217" s="241"/>
      <c r="BX217" s="241"/>
      <c r="BY217" s="241"/>
      <c r="BZ217" s="241"/>
      <c r="CA217" s="241"/>
      <c r="CB217" s="241"/>
      <c r="CC217" s="241"/>
      <c r="CD217" s="241"/>
      <c r="CE217" s="241"/>
      <c r="CF217" s="241"/>
      <c r="CG217" s="241"/>
      <c r="CH217" s="241"/>
      <c r="CI217" s="241"/>
      <c r="CJ217" s="241"/>
      <c r="CK217" s="241"/>
      <c r="CL217" s="241"/>
      <c r="CM217" s="241"/>
      <c r="CN217" s="241"/>
      <c r="CO217" s="241"/>
      <c r="CP217" s="241"/>
      <c r="CQ217" s="241"/>
      <c r="CR217" s="241"/>
      <c r="CS217" s="241"/>
      <c r="CT217" s="241"/>
      <c r="CU217" s="241"/>
      <c r="CV217" s="241"/>
      <c r="CW217" s="241"/>
      <c r="CX217" s="241"/>
      <c r="CY217" s="241"/>
      <c r="CZ217" s="241"/>
      <c r="DA217" s="241"/>
    </row>
    <row r="218" spans="5:105">
      <c r="E218" s="70"/>
      <c r="F218" s="70"/>
      <c r="G218" s="227"/>
      <c r="H218" s="241"/>
      <c r="I218" s="241"/>
      <c r="J218" s="241"/>
      <c r="K218" s="241"/>
      <c r="L218" s="241"/>
      <c r="M218" s="241"/>
      <c r="N218" s="241"/>
      <c r="O218" s="241"/>
      <c r="P218" s="241"/>
      <c r="Q218" s="241"/>
      <c r="R218" s="241"/>
      <c r="S218" s="241"/>
      <c r="T218" s="241"/>
      <c r="U218" s="241"/>
      <c r="V218" s="241"/>
      <c r="W218" s="241"/>
      <c r="X218" s="241"/>
      <c r="Y218" s="241"/>
      <c r="Z218" s="241"/>
      <c r="AA218" s="241"/>
      <c r="AB218" s="241"/>
      <c r="AC218" s="241"/>
      <c r="AD218" s="241"/>
      <c r="AE218" s="241"/>
      <c r="AF218" s="241"/>
      <c r="AG218" s="241"/>
      <c r="AH218" s="241"/>
      <c r="AI218" s="241"/>
      <c r="AJ218" s="241"/>
      <c r="AK218" s="241"/>
      <c r="AL218" s="241"/>
      <c r="AM218" s="241"/>
      <c r="AN218" s="241"/>
      <c r="AO218" s="241"/>
      <c r="AP218" s="241"/>
      <c r="AQ218" s="241"/>
      <c r="AR218" s="241"/>
      <c r="AS218" s="241"/>
      <c r="AT218" s="241"/>
      <c r="AU218" s="241"/>
      <c r="AV218" s="241"/>
      <c r="AW218" s="241"/>
      <c r="AX218" s="241"/>
      <c r="AY218" s="241"/>
      <c r="AZ218" s="241"/>
      <c r="BA218" s="241"/>
      <c r="BB218" s="241"/>
      <c r="BC218" s="241"/>
      <c r="BD218" s="241"/>
      <c r="BE218" s="241"/>
      <c r="BF218" s="241"/>
      <c r="BG218" s="241"/>
      <c r="BH218" s="241"/>
      <c r="BI218" s="241"/>
      <c r="BJ218" s="241"/>
      <c r="BK218" s="241"/>
      <c r="BL218" s="241"/>
      <c r="BM218" s="241"/>
      <c r="BN218" s="241"/>
      <c r="BO218" s="241"/>
      <c r="BP218" s="241"/>
      <c r="BQ218" s="241"/>
      <c r="BR218" s="241"/>
      <c r="BS218" s="241"/>
      <c r="BT218" s="241"/>
      <c r="BU218" s="241"/>
      <c r="BV218" s="241"/>
      <c r="BW218" s="241"/>
      <c r="BX218" s="241"/>
      <c r="BY218" s="241"/>
      <c r="BZ218" s="241"/>
      <c r="CA218" s="241"/>
      <c r="CB218" s="241"/>
      <c r="CC218" s="241"/>
      <c r="CD218" s="241"/>
      <c r="CE218" s="241"/>
      <c r="CF218" s="241"/>
      <c r="CG218" s="241"/>
      <c r="CH218" s="241"/>
      <c r="CI218" s="241"/>
      <c r="CJ218" s="241"/>
      <c r="CK218" s="241"/>
      <c r="CL218" s="241"/>
      <c r="CM218" s="241"/>
      <c r="CN218" s="241"/>
      <c r="CO218" s="241"/>
      <c r="CP218" s="241"/>
      <c r="CQ218" s="241"/>
      <c r="CR218" s="241"/>
      <c r="CS218" s="241"/>
      <c r="CT218" s="241"/>
      <c r="CU218" s="241"/>
      <c r="CV218" s="241"/>
      <c r="CW218" s="241"/>
      <c r="CX218" s="241"/>
      <c r="CY218" s="241"/>
      <c r="CZ218" s="241"/>
      <c r="DA218" s="241"/>
    </row>
    <row r="219" spans="5:105">
      <c r="E219" s="70"/>
      <c r="F219" s="70"/>
      <c r="G219" s="227"/>
      <c r="H219" s="241"/>
      <c r="I219" s="241"/>
      <c r="J219" s="241"/>
      <c r="K219" s="241"/>
      <c r="L219" s="241"/>
      <c r="M219" s="241"/>
      <c r="N219" s="241"/>
      <c r="O219" s="241"/>
      <c r="P219" s="241"/>
      <c r="Q219" s="241"/>
      <c r="R219" s="241"/>
      <c r="S219" s="241"/>
      <c r="T219" s="241"/>
      <c r="U219" s="241"/>
      <c r="V219" s="241"/>
      <c r="W219" s="241"/>
      <c r="X219" s="241"/>
      <c r="Y219" s="241"/>
      <c r="Z219" s="241"/>
      <c r="AA219" s="241"/>
      <c r="AB219" s="241"/>
      <c r="AC219" s="241"/>
      <c r="AD219" s="241"/>
      <c r="AE219" s="241"/>
      <c r="AF219" s="241"/>
      <c r="AG219" s="241"/>
      <c r="AH219" s="241"/>
      <c r="AI219" s="241"/>
      <c r="AJ219" s="241"/>
      <c r="AK219" s="241"/>
      <c r="AL219" s="241"/>
      <c r="AM219" s="241"/>
      <c r="AN219" s="241"/>
      <c r="AO219" s="241"/>
      <c r="AP219" s="241"/>
      <c r="AQ219" s="241"/>
      <c r="AR219" s="241"/>
      <c r="AS219" s="241"/>
      <c r="AT219" s="241"/>
      <c r="AU219" s="241"/>
      <c r="AV219" s="241"/>
      <c r="AW219" s="241"/>
      <c r="AX219" s="241"/>
      <c r="AY219" s="241"/>
      <c r="AZ219" s="241"/>
      <c r="BA219" s="241"/>
      <c r="BB219" s="241"/>
      <c r="BC219" s="241"/>
      <c r="BD219" s="241"/>
      <c r="BE219" s="241"/>
      <c r="BF219" s="241"/>
      <c r="BG219" s="241"/>
      <c r="BH219" s="241"/>
      <c r="BI219" s="241"/>
      <c r="BJ219" s="241"/>
      <c r="BK219" s="241"/>
      <c r="BL219" s="241"/>
      <c r="BM219" s="241"/>
      <c r="BN219" s="241"/>
      <c r="BO219" s="241"/>
      <c r="BP219" s="241"/>
      <c r="BQ219" s="241"/>
      <c r="BR219" s="241"/>
      <c r="BS219" s="241"/>
      <c r="BT219" s="241"/>
      <c r="BU219" s="241"/>
      <c r="BV219" s="241"/>
      <c r="BW219" s="241"/>
      <c r="BX219" s="241"/>
      <c r="BY219" s="241"/>
      <c r="BZ219" s="241"/>
      <c r="CA219" s="241"/>
      <c r="CB219" s="241"/>
      <c r="CC219" s="241"/>
      <c r="CD219" s="241"/>
      <c r="CE219" s="241"/>
      <c r="CF219" s="241"/>
      <c r="CG219" s="241"/>
      <c r="CH219" s="241"/>
      <c r="CI219" s="241"/>
      <c r="CJ219" s="241"/>
      <c r="CK219" s="241"/>
      <c r="CL219" s="241"/>
      <c r="CM219" s="241"/>
      <c r="CN219" s="241"/>
      <c r="CO219" s="241"/>
      <c r="CP219" s="241"/>
      <c r="CQ219" s="241"/>
      <c r="CR219" s="241"/>
      <c r="CS219" s="241"/>
      <c r="CT219" s="241"/>
      <c r="CU219" s="241"/>
      <c r="CV219" s="241"/>
      <c r="CW219" s="241"/>
      <c r="CX219" s="241"/>
      <c r="CY219" s="241"/>
      <c r="CZ219" s="241"/>
      <c r="DA219" s="241"/>
    </row>
    <row r="220" spans="5:105">
      <c r="E220" s="70"/>
      <c r="F220" s="70"/>
      <c r="G220" s="227"/>
      <c r="H220" s="241"/>
      <c r="I220" s="241"/>
      <c r="J220" s="241"/>
      <c r="K220" s="241"/>
      <c r="L220" s="241"/>
      <c r="M220" s="241"/>
      <c r="N220" s="241"/>
      <c r="O220" s="241"/>
      <c r="P220" s="241"/>
      <c r="Q220" s="241"/>
      <c r="R220" s="241"/>
      <c r="S220" s="241"/>
      <c r="T220" s="241"/>
      <c r="U220" s="241"/>
      <c r="V220" s="241"/>
      <c r="W220" s="241"/>
      <c r="X220" s="241"/>
      <c r="Y220" s="241"/>
      <c r="Z220" s="241"/>
      <c r="AA220" s="241"/>
      <c r="AB220" s="241"/>
      <c r="AC220" s="241"/>
      <c r="AD220" s="241"/>
      <c r="AE220" s="241"/>
      <c r="AF220" s="241"/>
      <c r="AG220" s="241"/>
      <c r="AH220" s="241"/>
      <c r="AI220" s="241"/>
      <c r="AJ220" s="241"/>
      <c r="AK220" s="241"/>
      <c r="AL220" s="241"/>
      <c r="AM220" s="241"/>
      <c r="AN220" s="241"/>
      <c r="AO220" s="241"/>
      <c r="AP220" s="241"/>
      <c r="AQ220" s="241"/>
      <c r="AR220" s="241"/>
      <c r="AS220" s="241"/>
      <c r="AT220" s="241"/>
      <c r="AU220" s="241"/>
      <c r="AV220" s="241"/>
      <c r="AW220" s="241"/>
      <c r="AX220" s="241"/>
      <c r="AY220" s="241"/>
      <c r="AZ220" s="241"/>
      <c r="BA220" s="241"/>
      <c r="BB220" s="241"/>
      <c r="BC220" s="241"/>
      <c r="BD220" s="241"/>
      <c r="BE220" s="241"/>
      <c r="BF220" s="241"/>
      <c r="BG220" s="241"/>
      <c r="BH220" s="241"/>
      <c r="BI220" s="241"/>
      <c r="BJ220" s="241"/>
      <c r="BK220" s="241"/>
      <c r="BL220" s="241"/>
      <c r="BM220" s="241"/>
      <c r="BN220" s="241"/>
      <c r="BO220" s="241"/>
      <c r="BP220" s="241"/>
      <c r="BQ220" s="241"/>
      <c r="BR220" s="241"/>
      <c r="BS220" s="241"/>
      <c r="BT220" s="241"/>
      <c r="BU220" s="241"/>
      <c r="BV220" s="241"/>
      <c r="BW220" s="241"/>
      <c r="BX220" s="241"/>
      <c r="BY220" s="241"/>
      <c r="BZ220" s="241"/>
      <c r="CA220" s="241"/>
      <c r="CB220" s="241"/>
      <c r="CC220" s="241"/>
      <c r="CD220" s="241"/>
      <c r="CE220" s="241"/>
      <c r="CF220" s="241"/>
      <c r="CG220" s="241"/>
      <c r="CH220" s="241"/>
      <c r="CI220" s="241"/>
      <c r="CJ220" s="241"/>
      <c r="CK220" s="241"/>
      <c r="CL220" s="241"/>
      <c r="CM220" s="241"/>
      <c r="CN220" s="241"/>
      <c r="CO220" s="241"/>
      <c r="CP220" s="241"/>
      <c r="CQ220" s="241"/>
      <c r="CR220" s="241"/>
      <c r="CS220" s="241"/>
      <c r="CT220" s="241"/>
      <c r="CU220" s="241"/>
      <c r="CV220" s="241"/>
      <c r="CW220" s="241"/>
      <c r="CX220" s="241"/>
      <c r="CY220" s="241"/>
      <c r="CZ220" s="241"/>
      <c r="DA220" s="241"/>
    </row>
    <row r="221" spans="5:105">
      <c r="E221" s="70"/>
      <c r="F221" s="70"/>
      <c r="G221" s="227"/>
      <c r="H221" s="241"/>
      <c r="I221" s="241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241"/>
      <c r="U221" s="241"/>
      <c r="V221" s="241"/>
      <c r="W221" s="241"/>
      <c r="X221" s="241"/>
      <c r="Y221" s="241"/>
      <c r="Z221" s="241"/>
      <c r="AA221" s="241"/>
      <c r="AB221" s="241"/>
      <c r="AC221" s="241"/>
      <c r="AD221" s="241"/>
      <c r="AE221" s="241"/>
      <c r="AF221" s="241"/>
      <c r="AG221" s="241"/>
      <c r="AH221" s="241"/>
      <c r="AI221" s="241"/>
      <c r="AJ221" s="241"/>
      <c r="AK221" s="241"/>
      <c r="AL221" s="241"/>
      <c r="AM221" s="241"/>
      <c r="AN221" s="241"/>
      <c r="AO221" s="241"/>
      <c r="AP221" s="241"/>
      <c r="AQ221" s="241"/>
      <c r="AR221" s="241"/>
      <c r="AS221" s="241"/>
      <c r="AT221" s="241"/>
      <c r="AU221" s="241"/>
      <c r="AV221" s="241"/>
      <c r="AW221" s="241"/>
      <c r="AX221" s="241"/>
      <c r="AY221" s="241"/>
      <c r="AZ221" s="241"/>
      <c r="BA221" s="241"/>
      <c r="BB221" s="241"/>
      <c r="BC221" s="241"/>
      <c r="BD221" s="241"/>
      <c r="BE221" s="241"/>
      <c r="BF221" s="241"/>
      <c r="BG221" s="241"/>
      <c r="BH221" s="241"/>
      <c r="BI221" s="241"/>
      <c r="BJ221" s="241"/>
      <c r="BK221" s="241"/>
      <c r="BL221" s="241"/>
      <c r="BM221" s="241"/>
      <c r="BN221" s="241"/>
      <c r="BO221" s="241"/>
      <c r="BP221" s="241"/>
      <c r="BQ221" s="241"/>
      <c r="BR221" s="241"/>
      <c r="BS221" s="241"/>
      <c r="BT221" s="241"/>
      <c r="BU221" s="241"/>
      <c r="BV221" s="241"/>
      <c r="BW221" s="241"/>
      <c r="BX221" s="241"/>
      <c r="BY221" s="241"/>
      <c r="BZ221" s="241"/>
      <c r="CA221" s="241"/>
      <c r="CB221" s="241"/>
      <c r="CC221" s="241"/>
      <c r="CD221" s="241"/>
      <c r="CE221" s="241"/>
      <c r="CF221" s="241"/>
      <c r="CG221" s="241"/>
      <c r="CH221" s="241"/>
      <c r="CI221" s="241"/>
      <c r="CJ221" s="241"/>
      <c r="CK221" s="241"/>
      <c r="CL221" s="241"/>
      <c r="CM221" s="241"/>
      <c r="CN221" s="241"/>
      <c r="CO221" s="241"/>
      <c r="CP221" s="241"/>
      <c r="CQ221" s="241"/>
      <c r="CR221" s="241"/>
      <c r="CS221" s="241"/>
      <c r="CT221" s="241"/>
      <c r="CU221" s="241"/>
      <c r="CV221" s="241"/>
      <c r="CW221" s="241"/>
      <c r="CX221" s="241"/>
      <c r="CY221" s="241"/>
      <c r="CZ221" s="241"/>
      <c r="DA221" s="241"/>
    </row>
    <row r="222" spans="5:105">
      <c r="E222" s="70"/>
      <c r="F222" s="70"/>
      <c r="G222" s="227"/>
      <c r="H222" s="241"/>
      <c r="I222" s="241"/>
      <c r="J222" s="241"/>
      <c r="K222" s="241"/>
      <c r="L222" s="241"/>
      <c r="M222" s="241"/>
      <c r="N222" s="241"/>
      <c r="O222" s="241"/>
      <c r="P222" s="241"/>
      <c r="Q222" s="241"/>
      <c r="R222" s="241"/>
      <c r="S222" s="241"/>
      <c r="T222" s="241"/>
      <c r="U222" s="241"/>
      <c r="V222" s="241"/>
      <c r="W222" s="241"/>
      <c r="X222" s="241"/>
      <c r="Y222" s="241"/>
      <c r="Z222" s="241"/>
      <c r="AA222" s="241"/>
      <c r="AB222" s="241"/>
      <c r="AC222" s="241"/>
      <c r="AD222" s="241"/>
      <c r="AE222" s="241"/>
      <c r="AF222" s="241"/>
      <c r="AG222" s="241"/>
      <c r="AH222" s="241"/>
      <c r="AI222" s="241"/>
      <c r="AJ222" s="241"/>
      <c r="AK222" s="241"/>
      <c r="AL222" s="241"/>
      <c r="AM222" s="241"/>
      <c r="AN222" s="241"/>
      <c r="AO222" s="241"/>
      <c r="AP222" s="241"/>
      <c r="AQ222" s="241"/>
      <c r="AR222" s="241"/>
      <c r="AS222" s="241"/>
      <c r="AT222" s="241"/>
      <c r="AU222" s="241"/>
      <c r="AV222" s="241"/>
      <c r="AW222" s="241"/>
      <c r="AX222" s="241"/>
      <c r="AY222" s="241"/>
      <c r="AZ222" s="241"/>
      <c r="BA222" s="241"/>
      <c r="BB222" s="241"/>
      <c r="BC222" s="241"/>
      <c r="BD222" s="241"/>
      <c r="BE222" s="241"/>
      <c r="BF222" s="241"/>
      <c r="BG222" s="241"/>
      <c r="BH222" s="241"/>
      <c r="BI222" s="241"/>
      <c r="BJ222" s="241"/>
      <c r="BK222" s="241"/>
      <c r="BL222" s="241"/>
      <c r="BM222" s="241"/>
      <c r="BN222" s="241"/>
      <c r="BO222" s="241"/>
      <c r="BP222" s="241"/>
      <c r="BQ222" s="241"/>
      <c r="BR222" s="241"/>
      <c r="BS222" s="241"/>
      <c r="BT222" s="241"/>
      <c r="BU222" s="241"/>
      <c r="BV222" s="241"/>
      <c r="BW222" s="241"/>
      <c r="BX222" s="241"/>
      <c r="BY222" s="241"/>
      <c r="BZ222" s="241"/>
      <c r="CA222" s="241"/>
      <c r="CB222" s="241"/>
      <c r="CC222" s="241"/>
      <c r="CD222" s="241"/>
      <c r="CE222" s="241"/>
      <c r="CF222" s="241"/>
      <c r="CG222" s="241"/>
      <c r="CH222" s="241"/>
      <c r="CI222" s="241"/>
      <c r="CJ222" s="241"/>
      <c r="CK222" s="241"/>
      <c r="CL222" s="241"/>
      <c r="CM222" s="241"/>
      <c r="CN222" s="241"/>
      <c r="CO222" s="241"/>
      <c r="CP222" s="241"/>
      <c r="CQ222" s="241"/>
      <c r="CR222" s="241"/>
      <c r="CS222" s="241"/>
      <c r="CT222" s="241"/>
      <c r="CU222" s="241"/>
      <c r="CV222" s="241"/>
      <c r="CW222" s="241"/>
      <c r="CX222" s="241"/>
      <c r="CY222" s="241"/>
      <c r="CZ222" s="241"/>
      <c r="DA222" s="241"/>
    </row>
    <row r="223" spans="5:105">
      <c r="E223" s="70"/>
      <c r="F223" s="70"/>
      <c r="G223" s="227"/>
      <c r="H223" s="241"/>
      <c r="I223" s="241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241"/>
      <c r="U223" s="241"/>
      <c r="V223" s="241"/>
      <c r="W223" s="241"/>
      <c r="X223" s="241"/>
      <c r="Y223" s="241"/>
      <c r="Z223" s="241"/>
      <c r="AA223" s="241"/>
      <c r="AB223" s="241"/>
      <c r="AC223" s="241"/>
      <c r="AD223" s="241"/>
      <c r="AE223" s="241"/>
      <c r="AF223" s="241"/>
      <c r="AG223" s="241"/>
      <c r="AH223" s="241"/>
      <c r="AI223" s="241"/>
      <c r="AJ223" s="241"/>
      <c r="AK223" s="241"/>
      <c r="AL223" s="241"/>
      <c r="AM223" s="241"/>
      <c r="AN223" s="241"/>
      <c r="AO223" s="241"/>
      <c r="AP223" s="241"/>
      <c r="AQ223" s="241"/>
      <c r="AR223" s="241"/>
      <c r="AS223" s="241"/>
      <c r="AT223" s="241"/>
      <c r="AU223" s="241"/>
      <c r="AV223" s="241"/>
      <c r="AW223" s="241"/>
      <c r="AX223" s="241"/>
      <c r="AY223" s="241"/>
      <c r="AZ223" s="241"/>
      <c r="BA223" s="241"/>
      <c r="BB223" s="241"/>
      <c r="BC223" s="241"/>
      <c r="BD223" s="241"/>
      <c r="BE223" s="241"/>
      <c r="BF223" s="241"/>
      <c r="BG223" s="241"/>
      <c r="BH223" s="241"/>
      <c r="BI223" s="241"/>
      <c r="BJ223" s="241"/>
      <c r="BK223" s="241"/>
      <c r="BL223" s="241"/>
      <c r="BM223" s="241"/>
      <c r="BN223" s="241"/>
      <c r="BO223" s="241"/>
      <c r="BP223" s="241"/>
      <c r="BQ223" s="241"/>
      <c r="BR223" s="241"/>
      <c r="BS223" s="241"/>
      <c r="BT223" s="241"/>
      <c r="BU223" s="241"/>
      <c r="BV223" s="241"/>
      <c r="BW223" s="241"/>
      <c r="BX223" s="241"/>
      <c r="BY223" s="241"/>
      <c r="BZ223" s="241"/>
      <c r="CA223" s="241"/>
      <c r="CB223" s="241"/>
      <c r="CC223" s="241"/>
      <c r="CD223" s="241"/>
      <c r="CE223" s="241"/>
      <c r="CF223" s="241"/>
      <c r="CG223" s="241"/>
      <c r="CH223" s="241"/>
      <c r="CI223" s="241"/>
      <c r="CJ223" s="241"/>
      <c r="CK223" s="241"/>
      <c r="CL223" s="241"/>
      <c r="CM223" s="241"/>
      <c r="CN223" s="241"/>
      <c r="CO223" s="241"/>
      <c r="CP223" s="241"/>
      <c r="CQ223" s="241"/>
      <c r="CR223" s="241"/>
      <c r="CS223" s="241"/>
      <c r="CT223" s="241"/>
      <c r="CU223" s="241"/>
      <c r="CV223" s="241"/>
      <c r="CW223" s="241"/>
      <c r="CX223" s="241"/>
      <c r="CY223" s="241"/>
      <c r="CZ223" s="241"/>
      <c r="DA223" s="241"/>
    </row>
    <row r="224" spans="5:105">
      <c r="E224" s="70"/>
      <c r="F224" s="70"/>
      <c r="G224" s="227"/>
      <c r="H224" s="241"/>
      <c r="I224" s="241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241"/>
      <c r="U224" s="241"/>
      <c r="V224" s="241"/>
      <c r="W224" s="241"/>
      <c r="X224" s="241"/>
      <c r="Y224" s="241"/>
      <c r="Z224" s="241"/>
      <c r="AA224" s="241"/>
      <c r="AB224" s="241"/>
      <c r="AC224" s="241"/>
      <c r="AD224" s="241"/>
      <c r="AE224" s="241"/>
      <c r="AF224" s="241"/>
      <c r="AG224" s="241"/>
      <c r="AH224" s="241"/>
      <c r="AI224" s="241"/>
      <c r="AJ224" s="241"/>
      <c r="AK224" s="241"/>
      <c r="AL224" s="241"/>
      <c r="AM224" s="241"/>
      <c r="AN224" s="241"/>
      <c r="AO224" s="241"/>
      <c r="AP224" s="241"/>
      <c r="AQ224" s="241"/>
      <c r="AR224" s="241"/>
      <c r="AS224" s="241"/>
      <c r="AT224" s="241"/>
      <c r="AU224" s="241"/>
      <c r="AV224" s="241"/>
      <c r="AW224" s="241"/>
      <c r="AX224" s="241"/>
      <c r="AY224" s="241"/>
      <c r="AZ224" s="241"/>
      <c r="BA224" s="241"/>
      <c r="BB224" s="241"/>
      <c r="BC224" s="241"/>
      <c r="BD224" s="241"/>
      <c r="BE224" s="241"/>
      <c r="BF224" s="241"/>
      <c r="BG224" s="241"/>
      <c r="BH224" s="241"/>
      <c r="BI224" s="241"/>
      <c r="BJ224" s="241"/>
      <c r="BK224" s="241"/>
      <c r="BL224" s="241"/>
      <c r="BM224" s="241"/>
      <c r="BN224" s="241"/>
      <c r="BO224" s="241"/>
      <c r="BP224" s="241"/>
      <c r="BQ224" s="241"/>
      <c r="BR224" s="241"/>
      <c r="BS224" s="241"/>
      <c r="BT224" s="241"/>
      <c r="BU224" s="241"/>
      <c r="BV224" s="241"/>
      <c r="BW224" s="241"/>
      <c r="BX224" s="241"/>
      <c r="BY224" s="241"/>
      <c r="BZ224" s="241"/>
      <c r="CA224" s="241"/>
      <c r="CB224" s="241"/>
      <c r="CC224" s="241"/>
      <c r="CD224" s="241"/>
      <c r="CE224" s="241"/>
      <c r="CF224" s="241"/>
      <c r="CG224" s="241"/>
      <c r="CH224" s="241"/>
      <c r="CI224" s="241"/>
      <c r="CJ224" s="241"/>
      <c r="CK224" s="241"/>
      <c r="CL224" s="241"/>
      <c r="CM224" s="241"/>
      <c r="CN224" s="241"/>
      <c r="CO224" s="241"/>
      <c r="CP224" s="241"/>
      <c r="CQ224" s="241"/>
      <c r="CR224" s="241"/>
      <c r="CS224" s="241"/>
      <c r="CT224" s="241"/>
      <c r="CU224" s="241"/>
      <c r="CV224" s="241"/>
      <c r="CW224" s="241"/>
      <c r="CX224" s="241"/>
      <c r="CY224" s="241"/>
      <c r="CZ224" s="241"/>
      <c r="DA224" s="241"/>
    </row>
    <row r="225" spans="5:105">
      <c r="E225" s="70"/>
      <c r="F225" s="70"/>
      <c r="G225" s="227"/>
      <c r="H225" s="241"/>
      <c r="I225" s="241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241"/>
      <c r="U225" s="241"/>
      <c r="V225" s="241"/>
      <c r="W225" s="241"/>
      <c r="X225" s="241"/>
      <c r="Y225" s="241"/>
      <c r="Z225" s="241"/>
      <c r="AA225" s="241"/>
      <c r="AB225" s="241"/>
      <c r="AC225" s="241"/>
      <c r="AD225" s="241"/>
      <c r="AE225" s="241"/>
      <c r="AF225" s="241"/>
      <c r="AG225" s="241"/>
      <c r="AH225" s="241"/>
      <c r="AI225" s="241"/>
      <c r="AJ225" s="241"/>
      <c r="AK225" s="241"/>
      <c r="AL225" s="241"/>
      <c r="AM225" s="241"/>
      <c r="AN225" s="241"/>
      <c r="AO225" s="241"/>
      <c r="AP225" s="241"/>
      <c r="AQ225" s="241"/>
      <c r="AR225" s="241"/>
      <c r="AS225" s="241"/>
      <c r="AT225" s="241"/>
      <c r="AU225" s="241"/>
      <c r="AV225" s="241"/>
      <c r="AW225" s="241"/>
      <c r="AX225" s="241"/>
      <c r="AY225" s="241"/>
      <c r="AZ225" s="241"/>
      <c r="BA225" s="241"/>
      <c r="BB225" s="241"/>
      <c r="BC225" s="241"/>
      <c r="BD225" s="241"/>
      <c r="BE225" s="241"/>
      <c r="BF225" s="241"/>
      <c r="BG225" s="241"/>
      <c r="BH225" s="241"/>
      <c r="BI225" s="241"/>
      <c r="BJ225" s="241"/>
      <c r="BK225" s="241"/>
      <c r="BL225" s="241"/>
      <c r="BM225" s="241"/>
      <c r="BN225" s="241"/>
      <c r="BO225" s="241"/>
      <c r="BP225" s="241"/>
      <c r="BQ225" s="241"/>
      <c r="BR225" s="241"/>
      <c r="BS225" s="241"/>
      <c r="BT225" s="241"/>
      <c r="BU225" s="241"/>
      <c r="BV225" s="241"/>
      <c r="BW225" s="241"/>
      <c r="BX225" s="241"/>
      <c r="BY225" s="241"/>
      <c r="BZ225" s="241"/>
      <c r="CA225" s="241"/>
      <c r="CB225" s="241"/>
      <c r="CC225" s="241"/>
      <c r="CD225" s="241"/>
      <c r="CE225" s="241"/>
      <c r="CF225" s="241"/>
      <c r="CG225" s="241"/>
      <c r="CH225" s="241"/>
      <c r="CI225" s="241"/>
      <c r="CJ225" s="241"/>
      <c r="CK225" s="241"/>
      <c r="CL225" s="241"/>
      <c r="CM225" s="241"/>
      <c r="CN225" s="241"/>
      <c r="CO225" s="241"/>
      <c r="CP225" s="241"/>
      <c r="CQ225" s="241"/>
      <c r="CR225" s="241"/>
      <c r="CS225" s="241"/>
      <c r="CT225" s="241"/>
      <c r="CU225" s="241"/>
      <c r="CV225" s="241"/>
      <c r="CW225" s="241"/>
      <c r="CX225" s="241"/>
      <c r="CY225" s="241"/>
      <c r="CZ225" s="241"/>
      <c r="DA225" s="241"/>
    </row>
    <row r="226" spans="5:105">
      <c r="E226" s="70"/>
      <c r="F226" s="70"/>
      <c r="G226" s="227"/>
      <c r="H226" s="241"/>
      <c r="I226" s="241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241"/>
      <c r="U226" s="241"/>
      <c r="V226" s="241"/>
      <c r="W226" s="241"/>
      <c r="X226" s="241"/>
      <c r="Y226" s="241"/>
      <c r="Z226" s="241"/>
      <c r="AA226" s="241"/>
      <c r="AB226" s="241"/>
      <c r="AC226" s="241"/>
      <c r="AD226" s="241"/>
      <c r="AE226" s="241"/>
      <c r="AF226" s="241"/>
      <c r="AG226" s="241"/>
      <c r="AH226" s="241"/>
      <c r="AI226" s="241"/>
      <c r="AJ226" s="241"/>
      <c r="AK226" s="241"/>
      <c r="AL226" s="241"/>
      <c r="AM226" s="241"/>
      <c r="AN226" s="241"/>
      <c r="AO226" s="241"/>
      <c r="AP226" s="241"/>
      <c r="AQ226" s="241"/>
      <c r="AR226" s="241"/>
      <c r="AS226" s="241"/>
      <c r="AT226" s="241"/>
      <c r="AU226" s="241"/>
      <c r="AV226" s="241"/>
      <c r="AW226" s="241"/>
      <c r="AX226" s="241"/>
      <c r="AY226" s="241"/>
      <c r="AZ226" s="241"/>
      <c r="BA226" s="241"/>
      <c r="BB226" s="241"/>
      <c r="BC226" s="241"/>
      <c r="BD226" s="241"/>
      <c r="BE226" s="241"/>
      <c r="BF226" s="241"/>
      <c r="BG226" s="241"/>
      <c r="BH226" s="241"/>
      <c r="BI226" s="241"/>
      <c r="BJ226" s="241"/>
      <c r="BK226" s="241"/>
      <c r="BL226" s="241"/>
      <c r="BM226" s="241"/>
      <c r="BN226" s="241"/>
      <c r="BO226" s="241"/>
      <c r="BP226" s="241"/>
      <c r="BQ226" s="241"/>
      <c r="BR226" s="241"/>
      <c r="BS226" s="241"/>
      <c r="BT226" s="241"/>
      <c r="BU226" s="241"/>
      <c r="BV226" s="241"/>
      <c r="BW226" s="241"/>
      <c r="BX226" s="241"/>
      <c r="BY226" s="241"/>
      <c r="BZ226" s="241"/>
      <c r="CA226" s="241"/>
      <c r="CB226" s="241"/>
      <c r="CC226" s="241"/>
      <c r="CD226" s="241"/>
      <c r="CE226" s="241"/>
      <c r="CF226" s="241"/>
      <c r="CG226" s="241"/>
      <c r="CH226" s="241"/>
      <c r="CI226" s="241"/>
      <c r="CJ226" s="241"/>
      <c r="CK226" s="241"/>
      <c r="CL226" s="241"/>
      <c r="CM226" s="241"/>
      <c r="CN226" s="241"/>
      <c r="CO226" s="241"/>
      <c r="CP226" s="241"/>
      <c r="CQ226" s="241"/>
      <c r="CR226" s="241"/>
      <c r="CS226" s="241"/>
      <c r="CT226" s="241"/>
      <c r="CU226" s="241"/>
      <c r="CV226" s="241"/>
      <c r="CW226" s="241"/>
      <c r="CX226" s="241"/>
      <c r="CY226" s="241"/>
      <c r="CZ226" s="241"/>
      <c r="DA226" s="241"/>
    </row>
    <row r="227" spans="5:105">
      <c r="E227" s="70"/>
      <c r="F227" s="70"/>
      <c r="G227" s="227"/>
      <c r="H227" s="241"/>
      <c r="I227" s="241"/>
      <c r="J227" s="241"/>
      <c r="K227" s="241"/>
      <c r="L227" s="241"/>
      <c r="M227" s="241"/>
      <c r="N227" s="241"/>
      <c r="O227" s="241"/>
      <c r="P227" s="241"/>
      <c r="Q227" s="241"/>
      <c r="R227" s="241"/>
      <c r="S227" s="241"/>
      <c r="T227" s="241"/>
      <c r="U227" s="241"/>
      <c r="V227" s="241"/>
      <c r="W227" s="241"/>
      <c r="X227" s="241"/>
      <c r="Y227" s="241"/>
      <c r="Z227" s="241"/>
      <c r="AA227" s="241"/>
      <c r="AB227" s="241"/>
      <c r="AC227" s="241"/>
      <c r="AD227" s="241"/>
      <c r="AE227" s="241"/>
      <c r="AF227" s="241"/>
      <c r="AG227" s="241"/>
      <c r="AH227" s="241"/>
      <c r="AI227" s="241"/>
      <c r="AJ227" s="241"/>
      <c r="AK227" s="241"/>
      <c r="AL227" s="241"/>
      <c r="AM227" s="241"/>
      <c r="AN227" s="241"/>
      <c r="AO227" s="241"/>
      <c r="AP227" s="241"/>
      <c r="AQ227" s="241"/>
      <c r="AR227" s="241"/>
      <c r="AS227" s="241"/>
      <c r="AT227" s="241"/>
      <c r="AU227" s="241"/>
      <c r="AV227" s="241"/>
      <c r="AW227" s="241"/>
      <c r="AX227" s="241"/>
      <c r="AY227" s="241"/>
      <c r="AZ227" s="241"/>
      <c r="BA227" s="241"/>
      <c r="BB227" s="241"/>
      <c r="BC227" s="241"/>
      <c r="BD227" s="241"/>
      <c r="BE227" s="241"/>
      <c r="BF227" s="241"/>
      <c r="BG227" s="241"/>
      <c r="BH227" s="241"/>
      <c r="BI227" s="241"/>
      <c r="BJ227" s="241"/>
      <c r="BK227" s="241"/>
      <c r="BL227" s="241"/>
      <c r="BM227" s="241"/>
      <c r="BN227" s="241"/>
      <c r="BO227" s="241"/>
      <c r="BP227" s="241"/>
      <c r="BQ227" s="241"/>
      <c r="BR227" s="241"/>
      <c r="BS227" s="241"/>
      <c r="BT227" s="241"/>
      <c r="BU227" s="241"/>
      <c r="BV227" s="241"/>
      <c r="BW227" s="241"/>
      <c r="BX227" s="241"/>
      <c r="BY227" s="241"/>
      <c r="BZ227" s="241"/>
      <c r="CA227" s="241"/>
      <c r="CB227" s="241"/>
      <c r="CC227" s="241"/>
      <c r="CD227" s="241"/>
      <c r="CE227" s="241"/>
      <c r="CF227" s="241"/>
      <c r="CG227" s="241"/>
      <c r="CH227" s="241"/>
      <c r="CI227" s="241"/>
      <c r="CJ227" s="241"/>
      <c r="CK227" s="241"/>
      <c r="CL227" s="241"/>
      <c r="CM227" s="241"/>
      <c r="CN227" s="241"/>
      <c r="CO227" s="241"/>
      <c r="CP227" s="241"/>
      <c r="CQ227" s="241"/>
      <c r="CR227" s="241"/>
      <c r="CS227" s="241"/>
      <c r="CT227" s="241"/>
      <c r="CU227" s="241"/>
      <c r="CV227" s="241"/>
      <c r="CW227" s="241"/>
      <c r="CX227" s="241"/>
      <c r="CY227" s="241"/>
      <c r="CZ227" s="241"/>
      <c r="DA227" s="241"/>
    </row>
    <row r="228" spans="5:105">
      <c r="E228" s="70"/>
      <c r="F228" s="70"/>
      <c r="G228" s="227"/>
      <c r="H228" s="241"/>
      <c r="I228" s="241"/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241"/>
      <c r="U228" s="241"/>
      <c r="V228" s="241"/>
      <c r="W228" s="241"/>
      <c r="X228" s="241"/>
      <c r="Y228" s="241"/>
      <c r="Z228" s="241"/>
      <c r="AA228" s="241"/>
      <c r="AB228" s="241"/>
      <c r="AC228" s="241"/>
      <c r="AD228" s="241"/>
      <c r="AE228" s="241"/>
      <c r="AF228" s="241"/>
      <c r="AG228" s="241"/>
      <c r="AH228" s="241"/>
      <c r="AI228" s="241"/>
      <c r="AJ228" s="241"/>
      <c r="AK228" s="241"/>
      <c r="AL228" s="241"/>
      <c r="AM228" s="241"/>
      <c r="AN228" s="241"/>
      <c r="AO228" s="241"/>
      <c r="AP228" s="241"/>
      <c r="AQ228" s="241"/>
      <c r="AR228" s="241"/>
      <c r="AS228" s="241"/>
      <c r="AT228" s="241"/>
      <c r="AU228" s="241"/>
      <c r="AV228" s="241"/>
      <c r="AW228" s="241"/>
      <c r="AX228" s="241"/>
      <c r="AY228" s="241"/>
      <c r="AZ228" s="241"/>
      <c r="BA228" s="241"/>
      <c r="BB228" s="241"/>
      <c r="BC228" s="241"/>
      <c r="BD228" s="241"/>
      <c r="BE228" s="241"/>
      <c r="BF228" s="241"/>
      <c r="BG228" s="241"/>
      <c r="BH228" s="241"/>
      <c r="BI228" s="241"/>
      <c r="BJ228" s="241"/>
      <c r="BK228" s="241"/>
      <c r="BL228" s="241"/>
      <c r="BM228" s="241"/>
      <c r="BN228" s="241"/>
      <c r="BO228" s="241"/>
      <c r="BP228" s="241"/>
      <c r="BQ228" s="241"/>
      <c r="BR228" s="241"/>
      <c r="BS228" s="241"/>
      <c r="BT228" s="241"/>
      <c r="BU228" s="241"/>
      <c r="BV228" s="241"/>
      <c r="BW228" s="241"/>
      <c r="BX228" s="241"/>
      <c r="BY228" s="241"/>
      <c r="BZ228" s="241"/>
      <c r="CA228" s="241"/>
      <c r="CB228" s="241"/>
      <c r="CC228" s="241"/>
      <c r="CD228" s="241"/>
      <c r="CE228" s="241"/>
      <c r="CF228" s="241"/>
      <c r="CG228" s="241"/>
      <c r="CH228" s="241"/>
      <c r="CI228" s="241"/>
      <c r="CJ228" s="241"/>
      <c r="CK228" s="241"/>
      <c r="CL228" s="241"/>
      <c r="CM228" s="241"/>
      <c r="CN228" s="241"/>
      <c r="CO228" s="241"/>
      <c r="CP228" s="241"/>
      <c r="CQ228" s="241"/>
      <c r="CR228" s="241"/>
      <c r="CS228" s="241"/>
      <c r="CT228" s="241"/>
      <c r="CU228" s="241"/>
      <c r="CV228" s="241"/>
      <c r="CW228" s="241"/>
      <c r="CX228" s="241"/>
      <c r="CY228" s="241"/>
      <c r="CZ228" s="241"/>
      <c r="DA228" s="241"/>
    </row>
    <row r="229" spans="5:105">
      <c r="E229" s="70"/>
      <c r="F229" s="70"/>
      <c r="G229" s="227"/>
      <c r="H229" s="241"/>
      <c r="I229" s="241"/>
      <c r="J229" s="241"/>
      <c r="K229" s="241"/>
      <c r="L229" s="241"/>
      <c r="M229" s="241"/>
      <c r="N229" s="241"/>
      <c r="O229" s="241"/>
      <c r="P229" s="241"/>
      <c r="Q229" s="241"/>
      <c r="R229" s="241"/>
      <c r="S229" s="241"/>
      <c r="T229" s="241"/>
      <c r="U229" s="241"/>
      <c r="V229" s="241"/>
      <c r="W229" s="241"/>
      <c r="X229" s="241"/>
      <c r="Y229" s="241"/>
      <c r="Z229" s="241"/>
      <c r="AA229" s="241"/>
      <c r="AB229" s="241"/>
      <c r="AC229" s="241"/>
      <c r="AD229" s="241"/>
      <c r="AE229" s="241"/>
      <c r="AF229" s="241"/>
      <c r="AG229" s="241"/>
      <c r="AH229" s="241"/>
      <c r="AI229" s="241"/>
      <c r="AJ229" s="241"/>
      <c r="AK229" s="241"/>
      <c r="AL229" s="241"/>
      <c r="AM229" s="241"/>
      <c r="AN229" s="241"/>
      <c r="AO229" s="241"/>
      <c r="AP229" s="241"/>
      <c r="AQ229" s="241"/>
      <c r="AR229" s="241"/>
      <c r="AS229" s="241"/>
      <c r="AT229" s="241"/>
      <c r="AU229" s="241"/>
      <c r="AV229" s="241"/>
      <c r="AW229" s="241"/>
      <c r="AX229" s="241"/>
      <c r="AY229" s="241"/>
      <c r="AZ229" s="241"/>
      <c r="BA229" s="241"/>
      <c r="BB229" s="241"/>
      <c r="BC229" s="241"/>
      <c r="BD229" s="241"/>
      <c r="BE229" s="241"/>
      <c r="BF229" s="241"/>
      <c r="BG229" s="241"/>
      <c r="BH229" s="241"/>
      <c r="BI229" s="241"/>
      <c r="BJ229" s="241"/>
      <c r="BK229" s="241"/>
      <c r="BL229" s="241"/>
      <c r="BM229" s="241"/>
      <c r="BN229" s="241"/>
      <c r="BO229" s="241"/>
      <c r="BP229" s="241"/>
      <c r="BQ229" s="241"/>
      <c r="BR229" s="241"/>
      <c r="BS229" s="241"/>
      <c r="BT229" s="241"/>
      <c r="BU229" s="241"/>
      <c r="BV229" s="241"/>
      <c r="BW229" s="241"/>
      <c r="BX229" s="241"/>
      <c r="BY229" s="241"/>
      <c r="BZ229" s="241"/>
      <c r="CA229" s="241"/>
      <c r="CB229" s="241"/>
      <c r="CC229" s="241"/>
      <c r="CD229" s="241"/>
      <c r="CE229" s="241"/>
      <c r="CF229" s="241"/>
      <c r="CG229" s="241"/>
      <c r="CH229" s="241"/>
      <c r="CI229" s="241"/>
      <c r="CJ229" s="241"/>
      <c r="CK229" s="241"/>
      <c r="CL229" s="241"/>
      <c r="CM229" s="241"/>
      <c r="CN229" s="241"/>
      <c r="CO229" s="241"/>
      <c r="CP229" s="241"/>
      <c r="CQ229" s="241"/>
      <c r="CR229" s="241"/>
      <c r="CS229" s="241"/>
      <c r="CT229" s="241"/>
      <c r="CU229" s="241"/>
      <c r="CV229" s="241"/>
      <c r="CW229" s="241"/>
      <c r="CX229" s="241"/>
      <c r="CY229" s="241"/>
      <c r="CZ229" s="241"/>
      <c r="DA229" s="241"/>
    </row>
    <row r="230" spans="5:105">
      <c r="E230" s="70"/>
      <c r="F230" s="70"/>
      <c r="G230" s="227"/>
      <c r="H230" s="241"/>
      <c r="I230" s="241"/>
      <c r="J230" s="241"/>
      <c r="K230" s="241"/>
      <c r="L230" s="241"/>
      <c r="M230" s="241"/>
      <c r="N230" s="241"/>
      <c r="O230" s="241"/>
      <c r="P230" s="241"/>
      <c r="Q230" s="241"/>
      <c r="R230" s="241"/>
      <c r="S230" s="241"/>
      <c r="T230" s="241"/>
      <c r="U230" s="241"/>
      <c r="V230" s="241"/>
      <c r="W230" s="241"/>
      <c r="X230" s="241"/>
      <c r="Y230" s="241"/>
      <c r="Z230" s="241"/>
      <c r="AA230" s="241"/>
      <c r="AB230" s="241"/>
      <c r="AC230" s="241"/>
      <c r="AD230" s="241"/>
      <c r="AE230" s="241"/>
      <c r="AF230" s="241"/>
      <c r="AG230" s="241"/>
      <c r="AH230" s="241"/>
      <c r="AI230" s="241"/>
      <c r="AJ230" s="241"/>
      <c r="AK230" s="241"/>
      <c r="AL230" s="241"/>
      <c r="AM230" s="241"/>
      <c r="AN230" s="241"/>
      <c r="AO230" s="241"/>
      <c r="AP230" s="241"/>
      <c r="AQ230" s="241"/>
      <c r="AR230" s="241"/>
      <c r="AS230" s="241"/>
      <c r="AT230" s="241"/>
      <c r="AU230" s="241"/>
      <c r="AV230" s="241"/>
      <c r="AW230" s="241"/>
      <c r="AX230" s="241"/>
      <c r="AY230" s="241"/>
      <c r="AZ230" s="241"/>
      <c r="BA230" s="241"/>
      <c r="BB230" s="241"/>
      <c r="BC230" s="241"/>
      <c r="BD230" s="241"/>
      <c r="BE230" s="241"/>
      <c r="BF230" s="241"/>
      <c r="BG230" s="241"/>
      <c r="BH230" s="241"/>
      <c r="BI230" s="241"/>
      <c r="BJ230" s="241"/>
      <c r="BK230" s="241"/>
      <c r="BL230" s="241"/>
      <c r="BM230" s="241"/>
      <c r="BN230" s="241"/>
      <c r="BO230" s="241"/>
      <c r="BP230" s="241"/>
      <c r="BQ230" s="241"/>
      <c r="BR230" s="241"/>
      <c r="BS230" s="241"/>
      <c r="BT230" s="241"/>
      <c r="BU230" s="241"/>
      <c r="BV230" s="241"/>
      <c r="BW230" s="241"/>
      <c r="BX230" s="241"/>
      <c r="BY230" s="241"/>
      <c r="BZ230" s="241"/>
      <c r="CA230" s="241"/>
      <c r="CB230" s="241"/>
      <c r="CC230" s="241"/>
      <c r="CD230" s="241"/>
      <c r="CE230" s="241"/>
      <c r="CF230" s="241"/>
      <c r="CG230" s="241"/>
      <c r="CH230" s="241"/>
      <c r="CI230" s="241"/>
      <c r="CJ230" s="241"/>
      <c r="CK230" s="241"/>
      <c r="CL230" s="241"/>
      <c r="CM230" s="241"/>
      <c r="CN230" s="241"/>
      <c r="CO230" s="241"/>
      <c r="CP230" s="241"/>
      <c r="CQ230" s="241"/>
      <c r="CR230" s="241"/>
      <c r="CS230" s="241"/>
      <c r="CT230" s="241"/>
      <c r="CU230" s="241"/>
      <c r="CV230" s="241"/>
      <c r="CW230" s="241"/>
      <c r="CX230" s="241"/>
      <c r="CY230" s="241"/>
      <c r="CZ230" s="241"/>
      <c r="DA230" s="241"/>
    </row>
    <row r="231" spans="5:105">
      <c r="E231" s="70"/>
      <c r="F231" s="70"/>
      <c r="G231" s="227"/>
      <c r="H231" s="25"/>
      <c r="I231" s="25"/>
      <c r="J231" s="25"/>
      <c r="K231" s="14"/>
      <c r="L231" s="25"/>
      <c r="M231" s="20"/>
      <c r="N231" s="3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27"/>
      <c r="BJ231" s="227"/>
      <c r="BK231" s="227"/>
      <c r="BL231" s="227"/>
      <c r="BM231" s="227"/>
      <c r="BN231" s="227"/>
      <c r="BO231" s="244"/>
      <c r="BP231" s="244"/>
      <c r="BQ231" s="244"/>
      <c r="BR231" s="244"/>
      <c r="BS231" s="244"/>
      <c r="BT231" s="244"/>
      <c r="BU231" s="244"/>
      <c r="BV231" s="244"/>
      <c r="BW231" s="244"/>
      <c r="BX231" s="244"/>
      <c r="BY231" s="244"/>
      <c r="BZ231" s="244"/>
      <c r="CA231" s="244"/>
    </row>
    <row r="232" spans="5:105" ht="14.5" customHeight="1">
      <c r="E232" s="70"/>
      <c r="F232" s="70"/>
      <c r="G232" s="227"/>
      <c r="H232" s="227"/>
      <c r="I232" s="227"/>
      <c r="J232" s="227"/>
      <c r="K232" s="227"/>
      <c r="L232" s="227"/>
      <c r="M232" s="227"/>
      <c r="N232" s="227"/>
      <c r="O232" s="25"/>
      <c r="P232" s="227"/>
      <c r="Q232" s="227"/>
      <c r="R232" s="227"/>
      <c r="S232" s="227"/>
      <c r="T232" s="227"/>
      <c r="U232" s="227"/>
      <c r="V232" s="227"/>
      <c r="W232" s="227"/>
      <c r="X232" s="227"/>
      <c r="Y232" s="227"/>
      <c r="Z232" s="227"/>
      <c r="AA232" s="227"/>
      <c r="AB232" s="227"/>
      <c r="AC232" s="227"/>
      <c r="AD232" s="227"/>
      <c r="AE232" s="227"/>
      <c r="AF232" s="227"/>
      <c r="AG232" s="227"/>
      <c r="AH232" s="227"/>
      <c r="AI232" s="227"/>
      <c r="AJ232" s="227"/>
      <c r="AK232" s="227"/>
      <c r="AL232" s="227"/>
      <c r="AM232" s="227"/>
      <c r="AN232" s="227"/>
      <c r="AO232" s="227"/>
      <c r="AP232" s="227"/>
      <c r="AQ232" s="227"/>
      <c r="AR232" s="227"/>
      <c r="AS232" s="227"/>
      <c r="AT232" s="227"/>
      <c r="AU232" s="227"/>
      <c r="AV232" s="227"/>
      <c r="AW232" s="227"/>
      <c r="AX232" s="227"/>
      <c r="AY232" s="227"/>
      <c r="AZ232" s="227"/>
      <c r="BA232" s="227"/>
      <c r="BB232" s="227"/>
      <c r="BC232" s="227"/>
      <c r="BD232" s="227"/>
      <c r="BE232" s="227"/>
      <c r="BF232" s="227"/>
      <c r="BG232" s="227"/>
      <c r="BH232" s="227"/>
      <c r="BI232" s="227"/>
      <c r="BJ232" s="227"/>
      <c r="BK232" s="227"/>
      <c r="BL232" s="227"/>
      <c r="BM232" s="227"/>
      <c r="BN232" s="227"/>
      <c r="BO232" s="244"/>
      <c r="BP232" s="244"/>
      <c r="BQ232" s="244"/>
      <c r="BR232" s="244"/>
      <c r="BS232" s="244"/>
      <c r="BT232" s="244"/>
      <c r="BU232" s="244"/>
      <c r="BV232" s="244"/>
      <c r="BW232" s="244"/>
      <c r="BX232" s="244"/>
      <c r="BY232" s="244"/>
      <c r="BZ232" s="244"/>
      <c r="CA232" s="244"/>
    </row>
    <row r="233" spans="5:105">
      <c r="E233" s="70"/>
      <c r="F233" s="70"/>
      <c r="G233" s="227"/>
      <c r="H233" s="227"/>
      <c r="I233" s="227"/>
      <c r="J233" s="227"/>
      <c r="K233" s="227"/>
      <c r="L233" s="227"/>
      <c r="M233" s="227"/>
      <c r="N233" s="227"/>
      <c r="O233" s="25"/>
      <c r="P233" s="227"/>
      <c r="Q233" s="227"/>
      <c r="R233" s="227"/>
      <c r="S233" s="227"/>
      <c r="T233" s="227"/>
      <c r="U233" s="227"/>
      <c r="V233" s="227"/>
      <c r="W233" s="227"/>
      <c r="X233" s="227"/>
      <c r="Y233" s="227"/>
      <c r="Z233" s="227"/>
      <c r="AA233" s="227"/>
      <c r="AB233" s="227"/>
      <c r="AC233" s="227"/>
      <c r="AD233" s="227"/>
      <c r="AE233" s="227"/>
      <c r="AF233" s="227"/>
      <c r="AG233" s="227"/>
      <c r="AH233" s="227"/>
      <c r="AI233" s="227"/>
      <c r="AJ233" s="227"/>
      <c r="AK233" s="227"/>
      <c r="AL233" s="227"/>
      <c r="AM233" s="227"/>
      <c r="AN233" s="227"/>
      <c r="AO233" s="227"/>
      <c r="AP233" s="227"/>
      <c r="AQ233" s="227"/>
      <c r="AR233" s="227"/>
      <c r="AS233" s="227"/>
      <c r="AT233" s="227"/>
      <c r="AU233" s="227"/>
      <c r="AV233" s="227"/>
      <c r="AW233" s="227"/>
      <c r="AX233" s="227"/>
      <c r="AY233" s="227"/>
      <c r="AZ233" s="227"/>
      <c r="BA233" s="227"/>
      <c r="BB233" s="227"/>
      <c r="BC233" s="227"/>
      <c r="BD233" s="227"/>
      <c r="BE233" s="227"/>
      <c r="BF233" s="227"/>
      <c r="BG233" s="227"/>
      <c r="BH233" s="227"/>
      <c r="BI233" s="227"/>
      <c r="BJ233" s="227"/>
      <c r="BK233" s="227"/>
      <c r="BL233" s="227"/>
      <c r="BM233" s="227"/>
      <c r="BN233" s="227"/>
      <c r="BO233" s="244"/>
      <c r="BP233" s="244"/>
      <c r="BQ233" s="244"/>
      <c r="BR233" s="244"/>
      <c r="BS233" s="244"/>
      <c r="BT233" s="244"/>
      <c r="BU233" s="244"/>
      <c r="BV233" s="244"/>
      <c r="BW233" s="244"/>
      <c r="BX233" s="244"/>
      <c r="BY233" s="244"/>
      <c r="BZ233" s="244"/>
      <c r="CA233" s="244"/>
    </row>
    <row r="234" spans="5:105">
      <c r="E234" s="70"/>
      <c r="F234" s="70"/>
      <c r="G234" s="227"/>
      <c r="H234" s="227"/>
      <c r="I234" s="227"/>
      <c r="J234" s="227"/>
      <c r="K234" s="227"/>
      <c r="L234" s="227"/>
      <c r="M234" s="227"/>
      <c r="N234" s="227"/>
      <c r="O234" s="25"/>
      <c r="P234" s="227"/>
      <c r="Q234" s="227"/>
      <c r="R234" s="227"/>
      <c r="S234" s="227"/>
      <c r="T234" s="227"/>
      <c r="U234" s="227"/>
      <c r="V234" s="227"/>
      <c r="W234" s="227"/>
      <c r="X234" s="227"/>
      <c r="Y234" s="227"/>
      <c r="Z234" s="227"/>
      <c r="AA234" s="227"/>
      <c r="AB234" s="227"/>
      <c r="AC234" s="227"/>
      <c r="AD234" s="227"/>
      <c r="AE234" s="227"/>
      <c r="AF234" s="227"/>
      <c r="AG234" s="227"/>
      <c r="AH234" s="227"/>
      <c r="AI234" s="227"/>
      <c r="AJ234" s="227"/>
      <c r="AK234" s="227"/>
      <c r="AL234" s="227"/>
      <c r="AM234" s="227"/>
      <c r="AN234" s="227"/>
      <c r="AO234" s="227"/>
      <c r="AP234" s="227"/>
      <c r="AQ234" s="227"/>
      <c r="AR234" s="227"/>
      <c r="AS234" s="227"/>
      <c r="AT234" s="227"/>
      <c r="AU234" s="227"/>
      <c r="AV234" s="227"/>
      <c r="AW234" s="227"/>
      <c r="AX234" s="227"/>
      <c r="AY234" s="227"/>
      <c r="AZ234" s="227"/>
      <c r="BA234" s="227"/>
      <c r="BB234" s="227"/>
      <c r="BC234" s="227"/>
      <c r="BD234" s="227"/>
      <c r="BE234" s="227"/>
      <c r="BF234" s="227"/>
      <c r="BG234" s="227"/>
      <c r="BH234" s="227"/>
      <c r="BI234" s="227"/>
      <c r="BJ234" s="227"/>
      <c r="BK234" s="227"/>
      <c r="BL234" s="227"/>
      <c r="BM234" s="227"/>
      <c r="BN234" s="227"/>
      <c r="BO234" s="244"/>
      <c r="BP234" s="244"/>
      <c r="BQ234" s="244"/>
      <c r="BR234" s="244"/>
      <c r="BS234" s="244"/>
      <c r="BT234" s="244"/>
      <c r="BU234" s="244"/>
      <c r="BV234" s="244"/>
      <c r="BW234" s="244"/>
      <c r="BX234" s="244"/>
      <c r="BY234" s="244"/>
      <c r="BZ234" s="244"/>
      <c r="CA234" s="244"/>
    </row>
    <row r="235" spans="5:105">
      <c r="E235" s="70"/>
      <c r="F235" s="70"/>
      <c r="G235" s="227"/>
      <c r="H235" s="227"/>
      <c r="I235" s="227"/>
      <c r="J235" s="227"/>
      <c r="K235" s="227"/>
      <c r="L235" s="227"/>
      <c r="M235" s="227"/>
      <c r="N235" s="227"/>
      <c r="O235" s="25"/>
      <c r="P235" s="227"/>
      <c r="Q235" s="227"/>
      <c r="R235" s="227"/>
      <c r="S235" s="227"/>
      <c r="T235" s="227"/>
      <c r="U235" s="227"/>
      <c r="V235" s="227"/>
      <c r="W235" s="227"/>
      <c r="X235" s="227"/>
      <c r="Y235" s="227"/>
      <c r="Z235" s="227"/>
      <c r="AA235" s="227"/>
      <c r="AB235" s="227"/>
      <c r="AC235" s="227"/>
      <c r="AD235" s="227"/>
      <c r="AE235" s="227"/>
      <c r="AF235" s="227"/>
      <c r="AG235" s="227"/>
      <c r="AH235" s="227"/>
      <c r="AI235" s="227"/>
      <c r="AJ235" s="227"/>
      <c r="AK235" s="227"/>
      <c r="AL235" s="227"/>
      <c r="AM235" s="227"/>
      <c r="AN235" s="227"/>
      <c r="AO235" s="227"/>
      <c r="AP235" s="227"/>
      <c r="AQ235" s="227"/>
      <c r="AR235" s="227"/>
      <c r="AS235" s="227"/>
      <c r="AT235" s="227"/>
      <c r="AU235" s="227"/>
      <c r="AV235" s="227"/>
      <c r="AW235" s="227"/>
      <c r="AX235" s="227"/>
      <c r="AY235" s="227"/>
      <c r="AZ235" s="227"/>
      <c r="BA235" s="227"/>
      <c r="BB235" s="227"/>
      <c r="BC235" s="227"/>
      <c r="BD235" s="227"/>
      <c r="BE235" s="227"/>
      <c r="BF235" s="227"/>
      <c r="BG235" s="227"/>
      <c r="BH235" s="227"/>
      <c r="BI235" s="227"/>
      <c r="BJ235" s="227"/>
      <c r="BK235" s="227"/>
      <c r="BL235" s="227"/>
      <c r="BM235" s="227"/>
      <c r="BN235" s="227"/>
      <c r="BO235" s="244"/>
      <c r="BP235" s="244"/>
      <c r="BQ235" s="244"/>
      <c r="BR235" s="244"/>
      <c r="BS235" s="244"/>
      <c r="BT235" s="244"/>
      <c r="BU235" s="244"/>
      <c r="BV235" s="244"/>
      <c r="BW235" s="244"/>
      <c r="BX235" s="244"/>
      <c r="BY235" s="244"/>
      <c r="BZ235" s="244"/>
      <c r="CA235" s="244"/>
    </row>
    <row r="236" spans="5:105">
      <c r="E236" s="70"/>
      <c r="F236" s="70"/>
      <c r="G236" s="227"/>
      <c r="H236" s="227"/>
      <c r="I236" s="227"/>
      <c r="J236" s="227"/>
      <c r="K236" s="227"/>
      <c r="L236" s="227"/>
      <c r="M236" s="227"/>
      <c r="N236" s="227"/>
      <c r="O236" s="25"/>
      <c r="P236" s="227"/>
      <c r="Q236" s="227"/>
      <c r="R236" s="227"/>
      <c r="S236" s="227"/>
      <c r="T236" s="227"/>
      <c r="U236" s="227"/>
      <c r="V236" s="227"/>
      <c r="W236" s="227"/>
      <c r="X236" s="227"/>
      <c r="Y236" s="227"/>
      <c r="Z236" s="227"/>
      <c r="AA236" s="227"/>
      <c r="AB236" s="227"/>
      <c r="AC236" s="227"/>
      <c r="AD236" s="227"/>
      <c r="AE236" s="227"/>
      <c r="AF236" s="227"/>
      <c r="AG236" s="227"/>
      <c r="AH236" s="227"/>
      <c r="AI236" s="227"/>
      <c r="AJ236" s="227"/>
      <c r="AK236" s="227"/>
      <c r="AL236" s="227"/>
      <c r="AM236" s="227"/>
      <c r="AN236" s="227"/>
      <c r="AO236" s="227"/>
      <c r="AP236" s="227"/>
      <c r="AQ236" s="227"/>
      <c r="AR236" s="227"/>
      <c r="AS236" s="227"/>
      <c r="AT236" s="227"/>
      <c r="AU236" s="227"/>
      <c r="AV236" s="227"/>
      <c r="AW236" s="227"/>
      <c r="AX236" s="227"/>
      <c r="AY236" s="227"/>
      <c r="AZ236" s="227"/>
      <c r="BA236" s="227"/>
      <c r="BB236" s="227"/>
      <c r="BC236" s="227"/>
      <c r="BD236" s="227"/>
      <c r="BE236" s="227"/>
      <c r="BF236" s="227"/>
      <c r="BG236" s="227"/>
      <c r="BH236" s="227"/>
      <c r="BI236" s="227"/>
      <c r="BJ236" s="227"/>
      <c r="BK236" s="227"/>
      <c r="BL236" s="227"/>
      <c r="BM236" s="227"/>
      <c r="BN236" s="227"/>
      <c r="BO236" s="244"/>
      <c r="BP236" s="244"/>
      <c r="BQ236" s="244"/>
      <c r="BR236" s="244"/>
      <c r="BS236" s="244"/>
      <c r="BT236" s="244"/>
      <c r="BU236" s="244"/>
      <c r="BV236" s="244"/>
      <c r="BW236" s="244"/>
      <c r="BX236" s="244"/>
      <c r="BY236" s="244"/>
      <c r="BZ236" s="244"/>
      <c r="CA236" s="244"/>
    </row>
    <row r="237" spans="5:105">
      <c r="E237" s="70"/>
      <c r="F237" s="70"/>
      <c r="G237" s="227"/>
      <c r="H237" s="227"/>
      <c r="I237" s="227"/>
      <c r="J237" s="227"/>
      <c r="K237" s="227"/>
      <c r="L237" s="227"/>
      <c r="M237" s="227"/>
      <c r="N237" s="227"/>
      <c r="O237" s="25"/>
      <c r="P237" s="227"/>
      <c r="Q237" s="227"/>
      <c r="R237" s="227"/>
      <c r="S237" s="227"/>
      <c r="T237" s="227"/>
      <c r="U237" s="227"/>
      <c r="V237" s="227"/>
      <c r="W237" s="227"/>
      <c r="X237" s="227"/>
      <c r="Y237" s="227"/>
      <c r="Z237" s="227"/>
      <c r="AA237" s="227"/>
      <c r="AB237" s="227"/>
      <c r="AC237" s="227"/>
      <c r="AD237" s="227"/>
      <c r="AE237" s="227"/>
      <c r="AF237" s="227"/>
      <c r="AG237" s="227"/>
      <c r="AH237" s="227"/>
      <c r="AI237" s="227"/>
      <c r="AJ237" s="227"/>
      <c r="AK237" s="227"/>
      <c r="AL237" s="227"/>
      <c r="AM237" s="227"/>
      <c r="AN237" s="227"/>
      <c r="AO237" s="227"/>
      <c r="AP237" s="227"/>
      <c r="AQ237" s="227"/>
      <c r="AR237" s="227"/>
      <c r="AS237" s="227"/>
      <c r="AT237" s="227"/>
      <c r="AU237" s="227"/>
      <c r="AV237" s="227"/>
      <c r="AW237" s="227"/>
      <c r="AX237" s="227"/>
      <c r="AY237" s="227"/>
      <c r="AZ237" s="227"/>
      <c r="BA237" s="227"/>
      <c r="BB237" s="227"/>
      <c r="BC237" s="227"/>
      <c r="BD237" s="227"/>
      <c r="BE237" s="227"/>
      <c r="BF237" s="227"/>
      <c r="BG237" s="227"/>
      <c r="BH237" s="227"/>
      <c r="BI237" s="227"/>
      <c r="BJ237" s="227"/>
      <c r="BK237" s="227"/>
      <c r="BL237" s="227"/>
      <c r="BM237" s="227"/>
      <c r="BN237" s="227"/>
      <c r="BO237" s="244"/>
      <c r="BP237" s="244"/>
      <c r="BQ237" s="244"/>
      <c r="BR237" s="244"/>
      <c r="BS237" s="244"/>
      <c r="BT237" s="244"/>
      <c r="BU237" s="244"/>
      <c r="BV237" s="244"/>
      <c r="BW237" s="244"/>
      <c r="BX237" s="244"/>
      <c r="BY237" s="244"/>
      <c r="BZ237" s="244"/>
      <c r="CA237" s="244"/>
    </row>
    <row r="238" spans="5:105">
      <c r="E238" s="70"/>
      <c r="F238" s="70"/>
      <c r="G238" s="227"/>
      <c r="H238" s="227"/>
      <c r="I238" s="227"/>
      <c r="J238" s="227"/>
      <c r="K238" s="227"/>
      <c r="L238" s="227"/>
      <c r="M238" s="227"/>
      <c r="N238" s="227"/>
      <c r="O238" s="25"/>
      <c r="P238" s="227"/>
      <c r="Q238" s="227"/>
      <c r="R238" s="227"/>
      <c r="S238" s="227"/>
      <c r="T238" s="227"/>
      <c r="U238" s="227"/>
      <c r="V238" s="227"/>
      <c r="W238" s="227"/>
      <c r="X238" s="227"/>
      <c r="Y238" s="227"/>
      <c r="Z238" s="227"/>
      <c r="AA238" s="227"/>
      <c r="AB238" s="227"/>
      <c r="AC238" s="227"/>
      <c r="AD238" s="227"/>
      <c r="AE238" s="227"/>
      <c r="AF238" s="227"/>
      <c r="AG238" s="227"/>
      <c r="AH238" s="227"/>
      <c r="AI238" s="227"/>
      <c r="AJ238" s="227"/>
      <c r="AK238" s="227"/>
      <c r="AL238" s="227"/>
      <c r="AM238" s="227"/>
      <c r="AN238" s="227"/>
      <c r="AO238" s="227"/>
      <c r="AP238" s="227"/>
      <c r="AQ238" s="227"/>
      <c r="AR238" s="227"/>
      <c r="AS238" s="227"/>
      <c r="AT238" s="227"/>
      <c r="AU238" s="227"/>
      <c r="AV238" s="227"/>
      <c r="AW238" s="227"/>
      <c r="AX238" s="227"/>
      <c r="AY238" s="227"/>
      <c r="AZ238" s="227"/>
      <c r="BA238" s="227"/>
      <c r="BB238" s="227"/>
      <c r="BC238" s="227"/>
      <c r="BD238" s="227"/>
      <c r="BE238" s="227"/>
      <c r="BF238" s="227"/>
      <c r="BG238" s="227"/>
      <c r="BH238" s="227"/>
      <c r="BI238" s="227"/>
      <c r="BJ238" s="227"/>
      <c r="BK238" s="227"/>
      <c r="BL238" s="227"/>
      <c r="BM238" s="227"/>
      <c r="BN238" s="227"/>
      <c r="BO238" s="244"/>
      <c r="BP238" s="244"/>
      <c r="BQ238" s="244"/>
      <c r="BR238" s="244"/>
      <c r="BS238" s="244"/>
      <c r="BT238" s="244"/>
      <c r="BU238" s="244"/>
      <c r="BV238" s="244"/>
      <c r="BW238" s="244"/>
      <c r="BX238" s="244"/>
      <c r="BY238" s="244"/>
      <c r="BZ238" s="244"/>
      <c r="CA238" s="244"/>
    </row>
    <row r="239" spans="5:105">
      <c r="E239" s="70"/>
      <c r="F239" s="70"/>
      <c r="G239" s="227"/>
      <c r="H239" s="227"/>
      <c r="I239" s="227"/>
      <c r="J239" s="227"/>
      <c r="K239" s="227"/>
      <c r="L239" s="227"/>
      <c r="M239" s="227"/>
      <c r="N239" s="227"/>
      <c r="O239" s="25"/>
      <c r="P239" s="227"/>
      <c r="Q239" s="227"/>
      <c r="R239" s="227"/>
      <c r="S239" s="227"/>
      <c r="T239" s="227"/>
      <c r="U239" s="227"/>
      <c r="V239" s="227"/>
      <c r="W239" s="227"/>
      <c r="X239" s="227"/>
      <c r="Y239" s="227"/>
      <c r="Z239" s="227"/>
      <c r="AA239" s="227"/>
      <c r="AB239" s="227"/>
      <c r="AC239" s="227"/>
      <c r="AD239" s="227"/>
      <c r="AE239" s="227"/>
      <c r="AF239" s="227"/>
      <c r="AG239" s="227"/>
      <c r="AH239" s="227"/>
      <c r="AI239" s="227"/>
      <c r="AJ239" s="227"/>
      <c r="AK239" s="227"/>
      <c r="AL239" s="227"/>
      <c r="AM239" s="227"/>
      <c r="AN239" s="227"/>
      <c r="AO239" s="227"/>
      <c r="AP239" s="227"/>
      <c r="AQ239" s="227"/>
      <c r="AR239" s="227"/>
      <c r="AS239" s="227"/>
      <c r="AT239" s="227"/>
      <c r="AU239" s="227"/>
      <c r="AV239" s="227"/>
      <c r="AW239" s="227"/>
      <c r="AX239" s="227"/>
      <c r="AY239" s="227"/>
      <c r="AZ239" s="227"/>
      <c r="BA239" s="227"/>
      <c r="BB239" s="227"/>
      <c r="BC239" s="227"/>
      <c r="BD239" s="227"/>
      <c r="BE239" s="227"/>
      <c r="BF239" s="227"/>
      <c r="BG239" s="227"/>
      <c r="BH239" s="227"/>
      <c r="BI239" s="227"/>
      <c r="BJ239" s="227"/>
      <c r="BK239" s="227"/>
      <c r="BL239" s="227"/>
      <c r="BM239" s="227"/>
      <c r="BN239" s="227"/>
      <c r="BO239" s="244"/>
      <c r="BP239" s="244"/>
      <c r="BQ239" s="244"/>
      <c r="BR239" s="244"/>
      <c r="BS239" s="244"/>
      <c r="BT239" s="244"/>
      <c r="BU239" s="244"/>
      <c r="BV239" s="244"/>
      <c r="BW239" s="244"/>
      <c r="BX239" s="244"/>
      <c r="BY239" s="244"/>
      <c r="BZ239" s="244"/>
      <c r="CA239" s="244"/>
    </row>
    <row r="240" spans="5:105">
      <c r="E240" s="70"/>
      <c r="F240" s="70"/>
      <c r="G240" s="227"/>
      <c r="H240" s="227"/>
      <c r="I240" s="227"/>
      <c r="J240" s="227"/>
      <c r="K240" s="227"/>
      <c r="L240" s="227"/>
      <c r="M240" s="227"/>
      <c r="N240" s="227"/>
      <c r="O240" s="25"/>
      <c r="P240" s="227"/>
      <c r="Q240" s="227"/>
      <c r="R240" s="227"/>
      <c r="S240" s="227"/>
      <c r="T240" s="227"/>
      <c r="U240" s="227"/>
      <c r="V240" s="227"/>
      <c r="W240" s="227"/>
      <c r="X240" s="227"/>
      <c r="Y240" s="227"/>
      <c r="Z240" s="227"/>
      <c r="AA240" s="227"/>
      <c r="AB240" s="227"/>
      <c r="AC240" s="227"/>
      <c r="AD240" s="227"/>
      <c r="AE240" s="227"/>
      <c r="AF240" s="227"/>
      <c r="AG240" s="227"/>
      <c r="AH240" s="227"/>
      <c r="AI240" s="227"/>
      <c r="AJ240" s="227"/>
      <c r="AK240" s="227"/>
      <c r="AL240" s="227"/>
      <c r="AM240" s="227"/>
      <c r="AN240" s="227"/>
      <c r="AO240" s="227"/>
      <c r="AP240" s="227"/>
      <c r="AQ240" s="227"/>
      <c r="AR240" s="227"/>
      <c r="AS240" s="227"/>
      <c r="AT240" s="227"/>
      <c r="AU240" s="227"/>
      <c r="AV240" s="227"/>
      <c r="AW240" s="227"/>
      <c r="AX240" s="227"/>
      <c r="AY240" s="227"/>
      <c r="AZ240" s="227"/>
      <c r="BA240" s="227"/>
      <c r="BB240" s="227"/>
      <c r="BC240" s="227"/>
      <c r="BD240" s="227"/>
      <c r="BE240" s="227"/>
      <c r="BF240" s="227"/>
      <c r="BG240" s="227"/>
      <c r="BH240" s="227"/>
      <c r="BI240" s="227"/>
      <c r="BJ240" s="227"/>
      <c r="BK240" s="227"/>
      <c r="BL240" s="227"/>
      <c r="BM240" s="227"/>
      <c r="BN240" s="227"/>
      <c r="BO240" s="244"/>
      <c r="BP240" s="244"/>
      <c r="BQ240" s="244"/>
      <c r="BR240" s="244"/>
      <c r="BS240" s="244"/>
      <c r="BT240" s="244"/>
      <c r="BU240" s="244"/>
      <c r="BV240" s="244"/>
      <c r="BW240" s="244"/>
      <c r="BX240" s="244"/>
      <c r="BY240" s="244"/>
      <c r="BZ240" s="244"/>
      <c r="CA240" s="244"/>
    </row>
    <row r="241" spans="5:79">
      <c r="E241" s="70"/>
      <c r="F241" s="70"/>
      <c r="G241" s="227"/>
      <c r="H241" s="227"/>
      <c r="I241" s="227"/>
      <c r="J241" s="227"/>
      <c r="K241" s="227"/>
      <c r="L241" s="227"/>
      <c r="M241" s="227"/>
      <c r="N241" s="227"/>
      <c r="O241" s="25"/>
      <c r="P241" s="227"/>
      <c r="Q241" s="227"/>
      <c r="R241" s="227"/>
      <c r="S241" s="227"/>
      <c r="T241" s="227"/>
      <c r="U241" s="227"/>
      <c r="V241" s="227"/>
      <c r="W241" s="227"/>
      <c r="X241" s="227"/>
      <c r="Y241" s="227"/>
      <c r="Z241" s="227"/>
      <c r="AA241" s="227"/>
      <c r="AB241" s="227"/>
      <c r="AC241" s="227"/>
      <c r="AD241" s="227"/>
      <c r="AE241" s="227"/>
      <c r="AF241" s="227"/>
      <c r="AG241" s="227"/>
      <c r="AH241" s="227"/>
      <c r="AI241" s="227"/>
      <c r="AJ241" s="227"/>
      <c r="AK241" s="227"/>
      <c r="AL241" s="227"/>
      <c r="AM241" s="227"/>
      <c r="AN241" s="227"/>
      <c r="AO241" s="227"/>
      <c r="AP241" s="227"/>
      <c r="AQ241" s="227"/>
      <c r="AR241" s="227"/>
      <c r="AS241" s="227"/>
      <c r="AT241" s="227"/>
      <c r="AU241" s="227"/>
      <c r="AV241" s="227"/>
      <c r="AW241" s="227"/>
      <c r="AX241" s="227"/>
      <c r="AY241" s="227"/>
      <c r="AZ241" s="227"/>
      <c r="BA241" s="227"/>
      <c r="BB241" s="227"/>
      <c r="BC241" s="227"/>
      <c r="BD241" s="227"/>
      <c r="BE241" s="227"/>
      <c r="BF241" s="227"/>
      <c r="BG241" s="227"/>
      <c r="BH241" s="227"/>
      <c r="BI241" s="227"/>
      <c r="BJ241" s="227"/>
      <c r="BK241" s="227"/>
      <c r="BL241" s="227"/>
      <c r="BM241" s="227"/>
      <c r="BN241" s="227"/>
      <c r="BO241" s="244"/>
      <c r="BP241" s="244"/>
      <c r="BQ241" s="244"/>
      <c r="BR241" s="244"/>
      <c r="BS241" s="244"/>
      <c r="BT241" s="244"/>
      <c r="BU241" s="244"/>
      <c r="BV241" s="244"/>
      <c r="BW241" s="244"/>
      <c r="BX241" s="244"/>
      <c r="BY241" s="244"/>
      <c r="BZ241" s="244"/>
      <c r="CA241" s="244"/>
    </row>
    <row r="242" spans="5:79">
      <c r="E242" s="70"/>
      <c r="F242" s="70"/>
      <c r="G242" s="227"/>
      <c r="H242" s="227"/>
      <c r="I242" s="227"/>
      <c r="J242" s="227"/>
      <c r="K242" s="227"/>
      <c r="L242" s="227"/>
      <c r="M242" s="227"/>
      <c r="N242" s="227"/>
      <c r="O242" s="25"/>
      <c r="P242" s="227"/>
      <c r="Q242" s="227"/>
      <c r="R242" s="227"/>
      <c r="S242" s="227"/>
      <c r="T242" s="227"/>
      <c r="U242" s="227"/>
      <c r="V242" s="227"/>
      <c r="W242" s="227"/>
      <c r="X242" s="227"/>
      <c r="Y242" s="227"/>
      <c r="Z242" s="227"/>
      <c r="AA242" s="227"/>
      <c r="AB242" s="227"/>
      <c r="AC242" s="227"/>
      <c r="AD242" s="227"/>
      <c r="AE242" s="227"/>
      <c r="AF242" s="227"/>
      <c r="AG242" s="227"/>
      <c r="AH242" s="227"/>
      <c r="AI242" s="227"/>
      <c r="AJ242" s="227"/>
      <c r="AK242" s="227"/>
      <c r="AL242" s="227"/>
      <c r="AM242" s="227"/>
      <c r="AN242" s="227"/>
      <c r="AO242" s="227"/>
      <c r="AP242" s="227"/>
      <c r="AQ242" s="227"/>
      <c r="AR242" s="227"/>
      <c r="AS242" s="227"/>
      <c r="AT242" s="227"/>
      <c r="AU242" s="227"/>
      <c r="AV242" s="227"/>
      <c r="AW242" s="227"/>
      <c r="AX242" s="227"/>
      <c r="AY242" s="227"/>
      <c r="AZ242" s="227"/>
      <c r="BA242" s="227"/>
      <c r="BB242" s="227"/>
      <c r="BC242" s="227"/>
      <c r="BD242" s="227"/>
      <c r="BE242" s="227"/>
      <c r="BF242" s="227"/>
      <c r="BG242" s="227"/>
      <c r="BH242" s="227"/>
      <c r="BI242" s="227"/>
      <c r="BJ242" s="227"/>
      <c r="BK242" s="227"/>
      <c r="BL242" s="227"/>
      <c r="BM242" s="227"/>
      <c r="BN242" s="227"/>
      <c r="BO242" s="244"/>
      <c r="BP242" s="244"/>
      <c r="BQ242" s="244"/>
      <c r="BR242" s="244"/>
      <c r="BS242" s="244"/>
      <c r="BT242" s="244"/>
      <c r="BU242" s="244"/>
      <c r="BV242" s="244"/>
      <c r="BW242" s="244"/>
      <c r="BX242" s="244"/>
      <c r="BY242" s="244"/>
      <c r="BZ242" s="244"/>
      <c r="CA242" s="244"/>
    </row>
    <row r="243" spans="5:79">
      <c r="E243" s="70"/>
      <c r="F243" s="70"/>
      <c r="G243" s="227"/>
      <c r="H243" s="227"/>
      <c r="I243" s="227"/>
      <c r="J243" s="227"/>
      <c r="K243" s="227"/>
      <c r="L243" s="227"/>
      <c r="M243" s="227"/>
      <c r="N243" s="227"/>
      <c r="O243" s="25"/>
      <c r="P243" s="227"/>
      <c r="Q243" s="227"/>
      <c r="R243" s="227"/>
      <c r="S243" s="227"/>
      <c r="T243" s="227"/>
      <c r="U243" s="227"/>
      <c r="V243" s="227"/>
      <c r="W243" s="227"/>
      <c r="X243" s="227"/>
      <c r="Y243" s="227"/>
      <c r="Z243" s="227"/>
      <c r="AA243" s="227"/>
      <c r="AB243" s="227"/>
      <c r="AC243" s="227"/>
      <c r="AD243" s="227"/>
      <c r="AE243" s="227"/>
      <c r="AF243" s="227"/>
      <c r="AG243" s="227"/>
      <c r="AH243" s="227"/>
      <c r="AI243" s="227"/>
      <c r="AJ243" s="227"/>
      <c r="AK243" s="227"/>
      <c r="AL243" s="227"/>
      <c r="AM243" s="227"/>
      <c r="AN243" s="227"/>
      <c r="AO243" s="227"/>
      <c r="AP243" s="227"/>
      <c r="AQ243" s="227"/>
      <c r="AR243" s="227"/>
      <c r="AS243" s="227"/>
      <c r="AT243" s="227"/>
      <c r="AU243" s="227"/>
      <c r="AV243" s="227"/>
      <c r="AW243" s="227"/>
      <c r="AX243" s="227"/>
      <c r="AY243" s="227"/>
      <c r="AZ243" s="227"/>
      <c r="BA243" s="227"/>
      <c r="BB243" s="227"/>
      <c r="BC243" s="227"/>
      <c r="BD243" s="227"/>
      <c r="BE243" s="227"/>
      <c r="BF243" s="227"/>
      <c r="BG243" s="227"/>
      <c r="BH243" s="227"/>
      <c r="BI243" s="227"/>
      <c r="BJ243" s="227"/>
      <c r="BK243" s="227"/>
      <c r="BL243" s="227"/>
      <c r="BM243" s="227"/>
      <c r="BN243" s="227"/>
      <c r="BO243" s="244"/>
      <c r="BP243" s="244"/>
      <c r="BQ243" s="244"/>
      <c r="BR243" s="244"/>
      <c r="BS243" s="244"/>
      <c r="BT243" s="244"/>
      <c r="BU243" s="244"/>
      <c r="BV243" s="244"/>
      <c r="BW243" s="244"/>
      <c r="BX243" s="244"/>
      <c r="BY243" s="244"/>
      <c r="BZ243" s="244"/>
      <c r="CA243" s="244"/>
    </row>
    <row r="244" spans="5:79">
      <c r="E244" s="70"/>
      <c r="F244" s="70"/>
      <c r="G244" s="227"/>
      <c r="H244" s="227"/>
      <c r="I244" s="227"/>
      <c r="J244" s="227"/>
      <c r="K244" s="227"/>
      <c r="L244" s="227"/>
      <c r="M244" s="227"/>
      <c r="N244" s="227"/>
      <c r="O244" s="25"/>
      <c r="P244" s="227"/>
      <c r="Q244" s="227"/>
      <c r="R244" s="227"/>
      <c r="S244" s="227"/>
      <c r="T244" s="227"/>
      <c r="U244" s="227"/>
      <c r="V244" s="227"/>
      <c r="W244" s="227"/>
      <c r="X244" s="227"/>
      <c r="Y244" s="227"/>
      <c r="Z244" s="227"/>
      <c r="AA244" s="227"/>
      <c r="AB244" s="227"/>
      <c r="AC244" s="227"/>
      <c r="AD244" s="227"/>
      <c r="AE244" s="227"/>
      <c r="AF244" s="227"/>
      <c r="AG244" s="227"/>
      <c r="AH244" s="227"/>
      <c r="AI244" s="227"/>
      <c r="AJ244" s="227"/>
      <c r="AK244" s="227"/>
      <c r="AL244" s="227"/>
      <c r="AM244" s="227"/>
      <c r="AN244" s="227"/>
      <c r="AO244" s="227"/>
      <c r="AP244" s="227"/>
      <c r="AQ244" s="227"/>
      <c r="AR244" s="227"/>
      <c r="AS244" s="227"/>
      <c r="AT244" s="227"/>
      <c r="AU244" s="227"/>
      <c r="AV244" s="227"/>
      <c r="AW244" s="227"/>
      <c r="AX244" s="227"/>
      <c r="AY244" s="227"/>
      <c r="AZ244" s="227"/>
      <c r="BA244" s="227"/>
      <c r="BB244" s="227"/>
      <c r="BC244" s="227"/>
      <c r="BD244" s="227"/>
      <c r="BE244" s="227"/>
      <c r="BF244" s="227"/>
      <c r="BG244" s="227"/>
      <c r="BH244" s="227"/>
      <c r="BI244" s="227"/>
      <c r="BJ244" s="227"/>
      <c r="BK244" s="227"/>
      <c r="BL244" s="227"/>
      <c r="BM244" s="227"/>
      <c r="BN244" s="227"/>
      <c r="BO244" s="244"/>
      <c r="BP244" s="244"/>
      <c r="BQ244" s="244"/>
      <c r="BR244" s="244"/>
      <c r="BS244" s="244"/>
      <c r="BT244" s="244"/>
      <c r="BU244" s="244"/>
      <c r="BV244" s="244"/>
      <c r="BW244" s="244"/>
      <c r="BX244" s="244"/>
      <c r="BY244" s="244"/>
      <c r="BZ244" s="244"/>
      <c r="CA244" s="244"/>
    </row>
    <row r="245" spans="5:79">
      <c r="E245" s="70"/>
      <c r="F245" s="70"/>
      <c r="G245" s="227"/>
      <c r="H245" s="227"/>
      <c r="I245" s="227"/>
      <c r="J245" s="227"/>
      <c r="K245" s="227"/>
      <c r="L245" s="227"/>
      <c r="M245" s="227"/>
      <c r="N245" s="227"/>
      <c r="O245" s="25"/>
      <c r="P245" s="227"/>
      <c r="Q245" s="227"/>
      <c r="R245" s="227"/>
      <c r="S245" s="227"/>
      <c r="T245" s="227"/>
      <c r="U245" s="227"/>
      <c r="V245" s="227"/>
      <c r="W245" s="227"/>
      <c r="X245" s="227"/>
      <c r="Y245" s="227"/>
      <c r="Z245" s="227"/>
      <c r="AA245" s="227"/>
      <c r="AB245" s="227"/>
      <c r="AC245" s="227"/>
      <c r="AD245" s="227"/>
      <c r="AE245" s="227"/>
      <c r="AF245" s="227"/>
      <c r="AG245" s="227"/>
      <c r="AH245" s="227"/>
      <c r="AI245" s="227"/>
      <c r="AJ245" s="227"/>
      <c r="AK245" s="227"/>
      <c r="AL245" s="227"/>
      <c r="AM245" s="227"/>
      <c r="AN245" s="227"/>
      <c r="AO245" s="227"/>
      <c r="AP245" s="227"/>
      <c r="AQ245" s="227"/>
      <c r="AR245" s="227"/>
      <c r="AS245" s="227"/>
      <c r="AT245" s="227"/>
      <c r="AU245" s="227"/>
      <c r="AV245" s="227"/>
      <c r="AW245" s="227"/>
      <c r="AX245" s="227"/>
      <c r="AY245" s="227"/>
      <c r="AZ245" s="227"/>
      <c r="BA245" s="227"/>
      <c r="BB245" s="227"/>
      <c r="BC245" s="227"/>
      <c r="BD245" s="227"/>
      <c r="BE245" s="227"/>
      <c r="BF245" s="227"/>
      <c r="BG245" s="227"/>
      <c r="BH245" s="227"/>
      <c r="BI245" s="227"/>
      <c r="BJ245" s="227"/>
      <c r="BK245" s="227"/>
      <c r="BL245" s="227"/>
      <c r="BM245" s="227"/>
      <c r="BN245" s="227"/>
      <c r="BO245" s="244"/>
      <c r="BP245" s="244"/>
      <c r="BQ245" s="244"/>
      <c r="BR245" s="244"/>
      <c r="BS245" s="244"/>
      <c r="BT245" s="244"/>
      <c r="BU245" s="244"/>
      <c r="BV245" s="244"/>
      <c r="BW245" s="244"/>
      <c r="BX245" s="244"/>
      <c r="BY245" s="244"/>
      <c r="BZ245" s="244"/>
      <c r="CA245" s="244"/>
    </row>
    <row r="246" spans="5:79">
      <c r="E246" s="70"/>
      <c r="F246" s="70"/>
      <c r="G246" s="227"/>
      <c r="H246" s="227"/>
      <c r="I246" s="227"/>
      <c r="J246" s="227"/>
      <c r="K246" s="227"/>
      <c r="L246" s="227"/>
      <c r="M246" s="227"/>
      <c r="N246" s="227"/>
      <c r="O246" s="25"/>
      <c r="P246" s="227"/>
      <c r="Q246" s="227"/>
      <c r="R246" s="227"/>
      <c r="S246" s="227"/>
      <c r="T246" s="227"/>
      <c r="U246" s="227"/>
      <c r="V246" s="227"/>
      <c r="W246" s="227"/>
      <c r="X246" s="227"/>
      <c r="Y246" s="227"/>
      <c r="Z246" s="227"/>
      <c r="AA246" s="227"/>
      <c r="AB246" s="227"/>
      <c r="AC246" s="227"/>
      <c r="AD246" s="227"/>
      <c r="AE246" s="227"/>
      <c r="AF246" s="227"/>
      <c r="AG246" s="227"/>
      <c r="AH246" s="227"/>
      <c r="AI246" s="227"/>
      <c r="AJ246" s="227"/>
      <c r="AK246" s="227"/>
      <c r="AL246" s="227"/>
      <c r="AM246" s="227"/>
      <c r="AN246" s="227"/>
      <c r="AO246" s="227"/>
      <c r="AP246" s="227"/>
      <c r="AQ246" s="227"/>
      <c r="AR246" s="227"/>
      <c r="AS246" s="227"/>
      <c r="AT246" s="227"/>
      <c r="AU246" s="227"/>
      <c r="AV246" s="227"/>
      <c r="AW246" s="227"/>
      <c r="AX246" s="227"/>
      <c r="AY246" s="227"/>
      <c r="AZ246" s="227"/>
      <c r="BA246" s="227"/>
      <c r="BB246" s="227"/>
      <c r="BC246" s="227"/>
      <c r="BD246" s="227"/>
      <c r="BE246" s="227"/>
      <c r="BF246" s="227"/>
      <c r="BG246" s="227"/>
      <c r="BH246" s="227"/>
      <c r="BI246" s="227"/>
      <c r="BJ246" s="227"/>
      <c r="BK246" s="227"/>
      <c r="BL246" s="227"/>
      <c r="BM246" s="227"/>
      <c r="BN246" s="227"/>
      <c r="BO246" s="244"/>
      <c r="BP246" s="244"/>
      <c r="BQ246" s="244"/>
      <c r="BR246" s="244"/>
      <c r="BS246" s="244"/>
      <c r="BT246" s="244"/>
      <c r="BU246" s="244"/>
      <c r="BV246" s="244"/>
      <c r="BW246" s="244"/>
      <c r="BX246" s="244"/>
      <c r="BY246" s="244"/>
      <c r="BZ246" s="244"/>
      <c r="CA246" s="244"/>
    </row>
    <row r="247" spans="5:79">
      <c r="E247" s="70"/>
      <c r="F247" s="70"/>
      <c r="G247" s="227"/>
      <c r="H247" s="227"/>
      <c r="I247" s="227"/>
      <c r="J247" s="227"/>
      <c r="K247" s="227"/>
      <c r="L247" s="227"/>
      <c r="M247" s="227"/>
      <c r="N247" s="227"/>
      <c r="O247" s="25"/>
      <c r="P247" s="227"/>
      <c r="Q247" s="227"/>
      <c r="R247" s="227"/>
      <c r="S247" s="227"/>
      <c r="T247" s="227"/>
      <c r="U247" s="227"/>
      <c r="V247" s="227"/>
      <c r="W247" s="227"/>
      <c r="X247" s="227"/>
      <c r="Y247" s="227"/>
      <c r="Z247" s="227"/>
      <c r="AA247" s="227"/>
      <c r="AB247" s="227"/>
      <c r="AC247" s="227"/>
      <c r="AD247" s="227"/>
      <c r="AE247" s="227"/>
      <c r="AF247" s="227"/>
      <c r="AG247" s="227"/>
      <c r="AH247" s="227"/>
      <c r="AI247" s="227"/>
      <c r="AJ247" s="227"/>
      <c r="AK247" s="227"/>
      <c r="AL247" s="227"/>
      <c r="AM247" s="227"/>
      <c r="AN247" s="227"/>
      <c r="AO247" s="227"/>
      <c r="AP247" s="227"/>
      <c r="AQ247" s="227"/>
      <c r="AR247" s="227"/>
      <c r="AS247" s="227"/>
      <c r="AT247" s="227"/>
      <c r="AU247" s="227"/>
      <c r="AV247" s="227"/>
      <c r="AW247" s="227"/>
      <c r="AX247" s="227"/>
      <c r="AY247" s="227"/>
      <c r="AZ247" s="227"/>
      <c r="BA247" s="227"/>
      <c r="BB247" s="227"/>
      <c r="BC247" s="227"/>
      <c r="BD247" s="227"/>
      <c r="BE247" s="227"/>
      <c r="BF247" s="227"/>
      <c r="BG247" s="227"/>
      <c r="BH247" s="227"/>
      <c r="BI247" s="227"/>
      <c r="BJ247" s="227"/>
      <c r="BK247" s="227"/>
      <c r="BL247" s="227"/>
      <c r="BM247" s="227"/>
      <c r="BN247" s="227"/>
      <c r="BO247" s="244"/>
      <c r="BP247" s="244"/>
      <c r="BQ247" s="244"/>
      <c r="BR247" s="244"/>
      <c r="BS247" s="244"/>
      <c r="BT247" s="244"/>
      <c r="BU247" s="244"/>
      <c r="BV247" s="244"/>
      <c r="BW247" s="244"/>
      <c r="BX247" s="244"/>
      <c r="BY247" s="244"/>
      <c r="BZ247" s="244"/>
      <c r="CA247" s="244"/>
    </row>
    <row r="248" spans="5:79">
      <c r="E248" s="70"/>
      <c r="F248" s="70"/>
      <c r="G248" s="227"/>
      <c r="H248" s="227"/>
      <c r="I248" s="227"/>
      <c r="J248" s="227"/>
      <c r="K248" s="227"/>
      <c r="L248" s="227"/>
      <c r="M248" s="227"/>
      <c r="N248" s="227"/>
      <c r="O248" s="25"/>
      <c r="P248" s="227"/>
      <c r="Q248" s="227"/>
      <c r="R248" s="227"/>
      <c r="S248" s="227"/>
      <c r="T248" s="227"/>
      <c r="U248" s="227"/>
      <c r="V248" s="227"/>
      <c r="W248" s="227"/>
      <c r="X248" s="227"/>
      <c r="Y248" s="227"/>
      <c r="Z248" s="227"/>
      <c r="AA248" s="227"/>
      <c r="AB248" s="227"/>
      <c r="AC248" s="227"/>
      <c r="AD248" s="227"/>
      <c r="AE248" s="227"/>
      <c r="AF248" s="227"/>
      <c r="AG248" s="227"/>
      <c r="AH248" s="227"/>
      <c r="AI248" s="227"/>
      <c r="AJ248" s="227"/>
      <c r="AK248" s="227"/>
      <c r="AL248" s="227"/>
      <c r="AM248" s="227"/>
      <c r="AN248" s="227"/>
      <c r="AO248" s="227"/>
      <c r="AP248" s="227"/>
      <c r="AQ248" s="227"/>
      <c r="AR248" s="227"/>
      <c r="AS248" s="227"/>
      <c r="AT248" s="227"/>
      <c r="AU248" s="227"/>
      <c r="AV248" s="227"/>
      <c r="AW248" s="227"/>
      <c r="AX248" s="227"/>
      <c r="AY248" s="227"/>
      <c r="AZ248" s="227"/>
      <c r="BA248" s="227"/>
      <c r="BB248" s="227"/>
      <c r="BC248" s="227"/>
      <c r="BD248" s="227"/>
      <c r="BE248" s="227"/>
      <c r="BF248" s="227"/>
      <c r="BG248" s="227"/>
      <c r="BH248" s="227"/>
      <c r="BI248" s="227"/>
      <c r="BJ248" s="227"/>
      <c r="BK248" s="227"/>
      <c r="BL248" s="227"/>
      <c r="BM248" s="227"/>
      <c r="BN248" s="227"/>
      <c r="BO248" s="244"/>
      <c r="BP248" s="244"/>
      <c r="BQ248" s="244"/>
      <c r="BR248" s="244"/>
      <c r="BS248" s="244"/>
      <c r="BT248" s="244"/>
      <c r="BU248" s="244"/>
      <c r="BV248" s="244"/>
      <c r="BW248" s="244"/>
      <c r="BX248" s="244"/>
      <c r="BY248" s="244"/>
      <c r="BZ248" s="244"/>
      <c r="CA248" s="244"/>
    </row>
    <row r="249" spans="5:79">
      <c r="E249" s="70"/>
      <c r="F249" s="70"/>
      <c r="G249" s="227"/>
      <c r="H249" s="227"/>
      <c r="I249" s="227"/>
      <c r="J249" s="227"/>
      <c r="K249" s="227"/>
      <c r="L249" s="227"/>
      <c r="M249" s="227"/>
      <c r="N249" s="227"/>
      <c r="O249" s="25"/>
      <c r="P249" s="227"/>
      <c r="Q249" s="227"/>
      <c r="R249" s="227"/>
      <c r="S249" s="227"/>
      <c r="T249" s="227"/>
      <c r="U249" s="227"/>
      <c r="V249" s="227"/>
      <c r="W249" s="227"/>
      <c r="X249" s="227"/>
      <c r="Y249" s="227"/>
      <c r="Z249" s="227"/>
      <c r="AA249" s="227"/>
      <c r="AB249" s="227"/>
      <c r="AC249" s="227"/>
      <c r="AD249" s="227"/>
      <c r="AE249" s="227"/>
      <c r="AF249" s="227"/>
      <c r="AG249" s="227"/>
      <c r="AH249" s="227"/>
      <c r="AI249" s="227"/>
      <c r="AJ249" s="227"/>
      <c r="AK249" s="227"/>
      <c r="AL249" s="227"/>
      <c r="AM249" s="227"/>
      <c r="AN249" s="227"/>
      <c r="AO249" s="227"/>
      <c r="AP249" s="227"/>
      <c r="AQ249" s="227"/>
      <c r="AR249" s="227"/>
      <c r="AS249" s="227"/>
      <c r="AT249" s="227"/>
      <c r="AU249" s="227"/>
      <c r="AV249" s="227"/>
      <c r="AW249" s="227"/>
      <c r="AX249" s="227"/>
      <c r="AY249" s="227"/>
      <c r="AZ249" s="227"/>
      <c r="BA249" s="227"/>
      <c r="BB249" s="227"/>
      <c r="BC249" s="227"/>
      <c r="BD249" s="227"/>
      <c r="BE249" s="227"/>
      <c r="BF249" s="227"/>
      <c r="BG249" s="227"/>
      <c r="BH249" s="227"/>
      <c r="BI249" s="227"/>
      <c r="BJ249" s="227"/>
      <c r="BK249" s="227"/>
      <c r="BL249" s="227"/>
      <c r="BM249" s="227"/>
      <c r="BN249" s="227"/>
      <c r="BO249" s="244"/>
      <c r="BP249" s="244"/>
      <c r="BQ249" s="244"/>
      <c r="BR249" s="244"/>
      <c r="BS249" s="244"/>
      <c r="BT249" s="244"/>
      <c r="BU249" s="244"/>
      <c r="BV249" s="244"/>
      <c r="BW249" s="244"/>
      <c r="BX249" s="244"/>
      <c r="BY249" s="244"/>
      <c r="BZ249" s="244"/>
      <c r="CA249" s="244"/>
    </row>
    <row r="250" spans="5:79">
      <c r="E250" s="70"/>
      <c r="F250" s="70"/>
      <c r="G250" s="227"/>
      <c r="H250" s="227"/>
      <c r="I250" s="227"/>
      <c r="J250" s="227"/>
      <c r="K250" s="227"/>
      <c r="L250" s="227"/>
      <c r="M250" s="227"/>
      <c r="N250" s="227"/>
      <c r="O250" s="25"/>
      <c r="P250" s="227"/>
      <c r="Q250" s="227"/>
      <c r="R250" s="227"/>
      <c r="S250" s="227"/>
      <c r="T250" s="227"/>
      <c r="U250" s="227"/>
      <c r="V250" s="227"/>
      <c r="W250" s="227"/>
      <c r="X250" s="227"/>
      <c r="Y250" s="227"/>
      <c r="Z250" s="227"/>
      <c r="AA250" s="227"/>
      <c r="AB250" s="227"/>
      <c r="AC250" s="227"/>
      <c r="AD250" s="227"/>
      <c r="AE250" s="227"/>
      <c r="AF250" s="227"/>
      <c r="AG250" s="227"/>
      <c r="AH250" s="227"/>
      <c r="AI250" s="227"/>
      <c r="AJ250" s="227"/>
      <c r="AK250" s="227"/>
      <c r="AL250" s="227"/>
      <c r="AM250" s="227"/>
      <c r="AN250" s="227"/>
      <c r="AO250" s="227"/>
      <c r="AP250" s="227"/>
      <c r="AQ250" s="227"/>
      <c r="AR250" s="227"/>
      <c r="AS250" s="227"/>
      <c r="AT250" s="227"/>
      <c r="AU250" s="227"/>
      <c r="AV250" s="227"/>
      <c r="AW250" s="227"/>
      <c r="AX250" s="227"/>
      <c r="AY250" s="227"/>
      <c r="AZ250" s="227"/>
      <c r="BA250" s="227"/>
      <c r="BB250" s="227"/>
      <c r="BC250" s="227"/>
      <c r="BD250" s="227"/>
      <c r="BE250" s="227"/>
      <c r="BF250" s="227"/>
      <c r="BG250" s="227"/>
      <c r="BH250" s="227"/>
      <c r="BI250" s="227"/>
      <c r="BJ250" s="227"/>
      <c r="BK250" s="227"/>
      <c r="BL250" s="227"/>
      <c r="BM250" s="227"/>
      <c r="BN250" s="227"/>
      <c r="BO250" s="244"/>
      <c r="BP250" s="244"/>
      <c r="BQ250" s="244"/>
      <c r="BR250" s="244"/>
      <c r="BS250" s="244"/>
      <c r="BT250" s="244"/>
      <c r="BU250" s="244"/>
      <c r="BV250" s="244"/>
      <c r="BW250" s="244"/>
      <c r="BX250" s="244"/>
      <c r="BY250" s="244"/>
      <c r="BZ250" s="244"/>
      <c r="CA250" s="244"/>
    </row>
    <row r="251" spans="5:79">
      <c r="E251" s="70"/>
      <c r="F251" s="70"/>
      <c r="G251" s="227"/>
      <c r="H251" s="227"/>
      <c r="I251" s="227"/>
      <c r="J251" s="227"/>
      <c r="K251" s="227"/>
      <c r="L251" s="227"/>
      <c r="M251" s="227"/>
      <c r="N251" s="227"/>
      <c r="O251" s="25"/>
      <c r="P251" s="227"/>
      <c r="Q251" s="227"/>
      <c r="R251" s="227"/>
      <c r="S251" s="227"/>
      <c r="T251" s="227"/>
      <c r="U251" s="227"/>
      <c r="V251" s="227"/>
      <c r="W251" s="227"/>
      <c r="X251" s="227"/>
      <c r="Y251" s="227"/>
      <c r="Z251" s="227"/>
      <c r="AA251" s="227"/>
      <c r="AB251" s="227"/>
      <c r="AC251" s="227"/>
      <c r="AD251" s="227"/>
      <c r="AE251" s="227"/>
      <c r="AF251" s="227"/>
      <c r="AG251" s="227"/>
      <c r="AH251" s="227"/>
      <c r="AI251" s="227"/>
      <c r="AJ251" s="227"/>
      <c r="AK251" s="227"/>
      <c r="AL251" s="227"/>
      <c r="AM251" s="227"/>
      <c r="AN251" s="227"/>
      <c r="AO251" s="227"/>
      <c r="AP251" s="227"/>
      <c r="AQ251" s="227"/>
      <c r="AR251" s="227"/>
      <c r="AS251" s="227"/>
      <c r="AT251" s="227"/>
      <c r="AU251" s="227"/>
      <c r="AV251" s="227"/>
      <c r="AW251" s="227"/>
      <c r="AX251" s="227"/>
      <c r="AY251" s="227"/>
      <c r="AZ251" s="227"/>
      <c r="BA251" s="227"/>
      <c r="BB251" s="227"/>
      <c r="BC251" s="227"/>
      <c r="BD251" s="227"/>
      <c r="BE251" s="227"/>
      <c r="BF251" s="227"/>
      <c r="BG251" s="227"/>
      <c r="BH251" s="227"/>
      <c r="BI251" s="227"/>
      <c r="BJ251" s="227"/>
      <c r="BK251" s="227"/>
      <c r="BL251" s="227"/>
      <c r="BM251" s="227"/>
      <c r="BN251" s="227"/>
      <c r="BO251" s="244"/>
      <c r="BP251" s="244"/>
      <c r="BQ251" s="244"/>
      <c r="BR251" s="244"/>
      <c r="BS251" s="244"/>
      <c r="BT251" s="244"/>
      <c r="BU251" s="244"/>
      <c r="BV251" s="244"/>
      <c r="BW251" s="244"/>
      <c r="BX251" s="244"/>
      <c r="BY251" s="244"/>
      <c r="BZ251" s="244"/>
      <c r="CA251" s="244"/>
    </row>
    <row r="252" spans="5:79">
      <c r="E252" s="70"/>
      <c r="F252" s="70"/>
      <c r="G252" s="227"/>
      <c r="H252" s="227"/>
      <c r="I252" s="227"/>
      <c r="J252" s="227"/>
      <c r="K252" s="227"/>
      <c r="L252" s="227"/>
      <c r="M252" s="227"/>
      <c r="N252" s="227"/>
      <c r="O252" s="25"/>
      <c r="P252" s="227"/>
      <c r="Q252" s="227"/>
      <c r="R252" s="227"/>
      <c r="S252" s="227"/>
      <c r="T252" s="227"/>
      <c r="U252" s="227"/>
      <c r="V252" s="227"/>
      <c r="W252" s="227"/>
      <c r="X252" s="227"/>
      <c r="Y252" s="227"/>
      <c r="Z252" s="227"/>
      <c r="AA252" s="227"/>
      <c r="AB252" s="227"/>
      <c r="AC252" s="227"/>
      <c r="AD252" s="227"/>
      <c r="AE252" s="227"/>
      <c r="AF252" s="227"/>
      <c r="AG252" s="227"/>
      <c r="AH252" s="227"/>
      <c r="AI252" s="227"/>
      <c r="AJ252" s="227"/>
      <c r="AK252" s="227"/>
      <c r="AL252" s="227"/>
      <c r="AM252" s="227"/>
      <c r="AN252" s="227"/>
      <c r="AO252" s="227"/>
      <c r="AP252" s="227"/>
      <c r="AQ252" s="227"/>
      <c r="AR252" s="227"/>
      <c r="AS252" s="227"/>
      <c r="AT252" s="227"/>
      <c r="AU252" s="227"/>
      <c r="AV252" s="227"/>
      <c r="AW252" s="227"/>
      <c r="AX252" s="227"/>
      <c r="AY252" s="227"/>
      <c r="AZ252" s="227"/>
      <c r="BA252" s="227"/>
      <c r="BB252" s="227"/>
      <c r="BC252" s="227"/>
      <c r="BD252" s="227"/>
      <c r="BE252" s="227"/>
      <c r="BF252" s="227"/>
      <c r="BG252" s="227"/>
      <c r="BH252" s="227"/>
      <c r="BI252" s="227"/>
      <c r="BJ252" s="227"/>
      <c r="BK252" s="227"/>
      <c r="BL252" s="227"/>
      <c r="BM252" s="227"/>
      <c r="BN252" s="227"/>
      <c r="BO252" s="244"/>
      <c r="BP252" s="244"/>
      <c r="BQ252" s="244"/>
      <c r="BR252" s="244"/>
      <c r="BS252" s="244"/>
      <c r="BT252" s="244"/>
      <c r="BU252" s="244"/>
      <c r="BV252" s="244"/>
      <c r="BW252" s="244"/>
      <c r="BX252" s="244"/>
      <c r="BY252" s="244"/>
      <c r="BZ252" s="244"/>
      <c r="CA252" s="244"/>
    </row>
    <row r="253" spans="5:79">
      <c r="E253" s="70"/>
      <c r="F253" s="70"/>
      <c r="G253" s="227"/>
      <c r="H253" s="227"/>
      <c r="I253" s="227"/>
      <c r="J253" s="227"/>
      <c r="K253" s="227"/>
      <c r="L253" s="227"/>
      <c r="M253" s="227"/>
      <c r="N253" s="227"/>
      <c r="O253" s="25"/>
      <c r="P253" s="227"/>
      <c r="Q253" s="227"/>
      <c r="R253" s="227"/>
      <c r="S253" s="227"/>
      <c r="T253" s="227"/>
      <c r="U253" s="227"/>
      <c r="V253" s="227"/>
      <c r="W253" s="227"/>
      <c r="X253" s="227"/>
      <c r="Y253" s="227"/>
      <c r="Z253" s="227"/>
      <c r="AA253" s="227"/>
      <c r="AB253" s="227"/>
      <c r="AC253" s="227"/>
      <c r="AD253" s="227"/>
      <c r="AE253" s="227"/>
      <c r="AF253" s="227"/>
      <c r="AG253" s="227"/>
      <c r="AH253" s="227"/>
      <c r="AI253" s="227"/>
      <c r="AJ253" s="227"/>
      <c r="AK253" s="227"/>
      <c r="AL253" s="227"/>
      <c r="AM253" s="227"/>
      <c r="AN253" s="227"/>
      <c r="AO253" s="227"/>
      <c r="AP253" s="227"/>
      <c r="AQ253" s="227"/>
      <c r="AR253" s="227"/>
      <c r="AS253" s="227"/>
      <c r="AT253" s="227"/>
      <c r="AU253" s="227"/>
      <c r="AV253" s="227"/>
      <c r="AW253" s="227"/>
      <c r="AX253" s="227"/>
      <c r="AY253" s="227"/>
      <c r="AZ253" s="227"/>
      <c r="BA253" s="227"/>
      <c r="BB253" s="227"/>
      <c r="BC253" s="227"/>
      <c r="BD253" s="227"/>
      <c r="BE253" s="227"/>
      <c r="BF253" s="227"/>
      <c r="BG253" s="227"/>
      <c r="BH253" s="227"/>
      <c r="BI253" s="227"/>
      <c r="BJ253" s="227"/>
      <c r="BK253" s="227"/>
      <c r="BL253" s="227"/>
      <c r="BM253" s="227"/>
      <c r="BN253" s="227"/>
      <c r="BO253" s="244"/>
      <c r="BP253" s="244"/>
      <c r="BQ253" s="244"/>
      <c r="BR253" s="244"/>
      <c r="BS253" s="244"/>
      <c r="BT253" s="244"/>
      <c r="BU253" s="244"/>
      <c r="BV253" s="244"/>
      <c r="BW253" s="244"/>
      <c r="BX253" s="244"/>
      <c r="BY253" s="244"/>
      <c r="BZ253" s="244"/>
      <c r="CA253" s="244"/>
    </row>
    <row r="254" spans="5:79">
      <c r="E254" s="70"/>
      <c r="F254" s="70"/>
      <c r="G254" s="227"/>
      <c r="H254" s="227"/>
      <c r="I254" s="227"/>
      <c r="J254" s="227"/>
      <c r="K254" s="227"/>
      <c r="L254" s="227"/>
      <c r="M254" s="227"/>
      <c r="N254" s="227"/>
      <c r="O254" s="25"/>
      <c r="P254" s="227"/>
      <c r="Q254" s="227"/>
      <c r="R254" s="227"/>
      <c r="S254" s="227"/>
      <c r="T254" s="227"/>
      <c r="U254" s="227"/>
      <c r="V254" s="227"/>
      <c r="W254" s="227"/>
      <c r="X254" s="227"/>
      <c r="Y254" s="227"/>
      <c r="Z254" s="227"/>
      <c r="AA254" s="227"/>
      <c r="AB254" s="227"/>
      <c r="AC254" s="227"/>
      <c r="AD254" s="227"/>
      <c r="AE254" s="227"/>
      <c r="AF254" s="227"/>
      <c r="AG254" s="227"/>
      <c r="AH254" s="227"/>
      <c r="AI254" s="227"/>
      <c r="AJ254" s="227"/>
      <c r="AK254" s="227"/>
      <c r="AL254" s="227"/>
      <c r="AM254" s="227"/>
      <c r="AN254" s="227"/>
      <c r="AO254" s="227"/>
      <c r="AP254" s="227"/>
      <c r="AQ254" s="227"/>
      <c r="AR254" s="227"/>
      <c r="AS254" s="227"/>
      <c r="AT254" s="227"/>
      <c r="AU254" s="227"/>
      <c r="AV254" s="227"/>
      <c r="AW254" s="227"/>
      <c r="AX254" s="227"/>
      <c r="AY254" s="227"/>
      <c r="AZ254" s="227"/>
      <c r="BA254" s="227"/>
      <c r="BB254" s="227"/>
      <c r="BC254" s="227"/>
      <c r="BD254" s="227"/>
      <c r="BE254" s="227"/>
      <c r="BF254" s="227"/>
      <c r="BG254" s="227"/>
      <c r="BH254" s="227"/>
      <c r="BI254" s="227"/>
      <c r="BJ254" s="227"/>
      <c r="BK254" s="227"/>
      <c r="BL254" s="227"/>
      <c r="BM254" s="227"/>
      <c r="BN254" s="227"/>
      <c r="BO254" s="244"/>
      <c r="BP254" s="244"/>
      <c r="BQ254" s="244"/>
      <c r="BR254" s="244"/>
      <c r="BS254" s="244"/>
      <c r="BT254" s="244"/>
      <c r="BU254" s="244"/>
      <c r="BV254" s="244"/>
      <c r="BW254" s="244"/>
      <c r="BX254" s="244"/>
      <c r="BY254" s="244"/>
      <c r="BZ254" s="244"/>
      <c r="CA254" s="244"/>
    </row>
    <row r="255" spans="5:79">
      <c r="E255" s="70"/>
      <c r="F255" s="70"/>
      <c r="G255" s="227"/>
      <c r="H255" s="227"/>
      <c r="I255" s="227"/>
      <c r="J255" s="227"/>
      <c r="K255" s="227"/>
      <c r="L255" s="227"/>
      <c r="M255" s="227"/>
      <c r="N255" s="227"/>
      <c r="O255" s="25"/>
      <c r="P255" s="227"/>
      <c r="Q255" s="227"/>
      <c r="R255" s="227"/>
      <c r="S255" s="227"/>
      <c r="T255" s="227"/>
      <c r="U255" s="227"/>
      <c r="V255" s="227"/>
      <c r="W255" s="227"/>
      <c r="X255" s="227"/>
      <c r="Y255" s="227"/>
      <c r="Z255" s="227"/>
      <c r="AA255" s="227"/>
      <c r="AB255" s="227"/>
      <c r="AC255" s="227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44"/>
      <c r="BP255" s="244"/>
      <c r="BQ255" s="244"/>
      <c r="BR255" s="244"/>
      <c r="BS255" s="244"/>
      <c r="BT255" s="244"/>
      <c r="BU255" s="244"/>
      <c r="BV255" s="244"/>
      <c r="BW255" s="244"/>
      <c r="BX255" s="244"/>
      <c r="BY255" s="244"/>
      <c r="BZ255" s="244"/>
      <c r="CA255" s="244"/>
    </row>
    <row r="256" spans="5:79">
      <c r="E256" s="70"/>
      <c r="F256" s="70"/>
      <c r="G256" s="227"/>
      <c r="H256" s="227"/>
      <c r="I256" s="227"/>
      <c r="J256" s="227"/>
      <c r="K256" s="227"/>
      <c r="L256" s="227"/>
      <c r="M256" s="227"/>
      <c r="N256" s="227"/>
      <c r="O256" s="25"/>
      <c r="P256" s="227"/>
      <c r="Q256" s="227"/>
      <c r="R256" s="227"/>
      <c r="S256" s="227"/>
      <c r="T256" s="227"/>
      <c r="U256" s="227"/>
      <c r="V256" s="227"/>
      <c r="W256" s="227"/>
      <c r="X256" s="227"/>
      <c r="Y256" s="227"/>
      <c r="Z256" s="227"/>
      <c r="AA256" s="227"/>
      <c r="AB256" s="227"/>
      <c r="AC256" s="227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44"/>
      <c r="BP256" s="244"/>
      <c r="BQ256" s="244"/>
      <c r="BR256" s="244"/>
      <c r="BS256" s="244"/>
      <c r="BT256" s="244"/>
      <c r="BU256" s="244"/>
      <c r="BV256" s="244"/>
      <c r="BW256" s="244"/>
      <c r="BX256" s="244"/>
      <c r="BY256" s="244"/>
      <c r="BZ256" s="244"/>
      <c r="CA256" s="244"/>
    </row>
    <row r="257" spans="5:79">
      <c r="E257" s="70"/>
      <c r="F257" s="70"/>
      <c r="G257" s="227"/>
      <c r="H257" s="227"/>
      <c r="I257" s="227"/>
      <c r="J257" s="227"/>
      <c r="K257" s="227"/>
      <c r="L257" s="227"/>
      <c r="M257" s="227"/>
      <c r="N257" s="227"/>
      <c r="O257" s="25"/>
      <c r="P257" s="227"/>
      <c r="Q257" s="227"/>
      <c r="R257" s="227"/>
      <c r="S257" s="227"/>
      <c r="T257" s="227"/>
      <c r="U257" s="227"/>
      <c r="V257" s="227"/>
      <c r="W257" s="227"/>
      <c r="X257" s="227"/>
      <c r="Y257" s="227"/>
      <c r="Z257" s="227"/>
      <c r="AA257" s="227"/>
      <c r="AB257" s="227"/>
      <c r="AC257" s="227"/>
      <c r="AD257" s="227"/>
      <c r="AE257" s="227"/>
      <c r="AF257" s="227"/>
      <c r="AG257" s="227"/>
      <c r="AH257" s="227"/>
      <c r="AI257" s="227"/>
      <c r="AJ257" s="227"/>
      <c r="AK257" s="227"/>
      <c r="AL257" s="227"/>
      <c r="AM257" s="227"/>
      <c r="AN257" s="227"/>
      <c r="AO257" s="227"/>
      <c r="AP257" s="227"/>
      <c r="AQ257" s="227"/>
      <c r="AR257" s="227"/>
      <c r="AS257" s="227"/>
      <c r="AT257" s="227"/>
      <c r="AU257" s="227"/>
      <c r="AV257" s="227"/>
      <c r="AW257" s="227"/>
      <c r="AX257" s="227"/>
      <c r="AY257" s="227"/>
      <c r="AZ257" s="227"/>
      <c r="BA257" s="227"/>
      <c r="BB257" s="227"/>
      <c r="BC257" s="227"/>
      <c r="BD257" s="227"/>
      <c r="BE257" s="227"/>
      <c r="BF257" s="227"/>
      <c r="BG257" s="227"/>
      <c r="BH257" s="227"/>
      <c r="BI257" s="227"/>
      <c r="BJ257" s="227"/>
      <c r="BK257" s="227"/>
      <c r="BL257" s="227"/>
      <c r="BM257" s="227"/>
      <c r="BN257" s="227"/>
      <c r="BO257" s="244"/>
      <c r="BP257" s="244"/>
      <c r="BQ257" s="244"/>
      <c r="BR257" s="244"/>
      <c r="BS257" s="244"/>
      <c r="BT257" s="244"/>
      <c r="BU257" s="244"/>
      <c r="BV257" s="244"/>
      <c r="BW257" s="244"/>
      <c r="BX257" s="244"/>
      <c r="BY257" s="244"/>
      <c r="BZ257" s="244"/>
      <c r="CA257" s="244"/>
    </row>
    <row r="258" spans="5:79">
      <c r="E258" s="70"/>
      <c r="F258" s="70"/>
      <c r="G258" s="227"/>
      <c r="H258" s="227"/>
      <c r="I258" s="227"/>
      <c r="J258" s="227"/>
      <c r="K258" s="227"/>
      <c r="L258" s="227"/>
      <c r="M258" s="227"/>
      <c r="N258" s="227"/>
      <c r="O258" s="25"/>
      <c r="P258" s="227"/>
      <c r="Q258" s="227"/>
      <c r="R258" s="227"/>
      <c r="S258" s="227"/>
      <c r="T258" s="227"/>
      <c r="U258" s="227"/>
      <c r="V258" s="227"/>
      <c r="W258" s="227"/>
      <c r="X258" s="227"/>
      <c r="Y258" s="227"/>
      <c r="Z258" s="227"/>
      <c r="AA258" s="227"/>
      <c r="AB258" s="227"/>
      <c r="AC258" s="227"/>
      <c r="AD258" s="227"/>
      <c r="AE258" s="227"/>
      <c r="AF258" s="227"/>
      <c r="AG258" s="227"/>
      <c r="AH258" s="227"/>
      <c r="AI258" s="227"/>
      <c r="AJ258" s="227"/>
      <c r="AK258" s="227"/>
      <c r="AL258" s="227"/>
      <c r="AM258" s="227"/>
      <c r="AN258" s="227"/>
      <c r="AO258" s="227"/>
      <c r="AP258" s="227"/>
      <c r="AQ258" s="227"/>
      <c r="AR258" s="227"/>
      <c r="AS258" s="227"/>
      <c r="AT258" s="227"/>
      <c r="AU258" s="227"/>
      <c r="AV258" s="227"/>
      <c r="AW258" s="227"/>
      <c r="AX258" s="227"/>
      <c r="AY258" s="227"/>
      <c r="AZ258" s="227"/>
      <c r="BA258" s="227"/>
      <c r="BB258" s="227"/>
      <c r="BC258" s="227"/>
      <c r="BD258" s="227"/>
      <c r="BE258" s="227"/>
      <c r="BF258" s="227"/>
      <c r="BG258" s="227"/>
      <c r="BH258" s="227"/>
      <c r="BI258" s="227"/>
      <c r="BJ258" s="227"/>
      <c r="BK258" s="227"/>
      <c r="BL258" s="227"/>
      <c r="BM258" s="227"/>
      <c r="BN258" s="227"/>
      <c r="BO258" s="244"/>
      <c r="BP258" s="244"/>
      <c r="BQ258" s="244"/>
      <c r="BR258" s="244"/>
      <c r="BS258" s="244"/>
      <c r="BT258" s="244"/>
      <c r="BU258" s="244"/>
      <c r="BV258" s="244"/>
      <c r="BW258" s="244"/>
      <c r="BX258" s="244"/>
      <c r="BY258" s="244"/>
      <c r="BZ258" s="244"/>
      <c r="CA258" s="244"/>
    </row>
    <row r="259" spans="5:79">
      <c r="E259" s="70"/>
      <c r="F259" s="70"/>
      <c r="G259" s="227"/>
      <c r="H259" s="227"/>
      <c r="I259" s="227"/>
      <c r="J259" s="227"/>
      <c r="K259" s="227"/>
      <c r="L259" s="227"/>
      <c r="M259" s="227"/>
      <c r="N259" s="227"/>
      <c r="O259" s="25"/>
      <c r="P259" s="227"/>
      <c r="Q259" s="227"/>
      <c r="R259" s="227"/>
      <c r="S259" s="22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22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22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44"/>
      <c r="BP259" s="244"/>
      <c r="BQ259" s="244"/>
      <c r="BR259" s="244"/>
      <c r="BS259" s="244"/>
      <c r="BT259" s="244"/>
      <c r="BU259" s="244"/>
      <c r="BV259" s="244"/>
      <c r="BW259" s="244"/>
      <c r="BX259" s="244"/>
      <c r="BY259" s="244"/>
      <c r="BZ259" s="244"/>
      <c r="CA259" s="244"/>
    </row>
    <row r="260" spans="5:79">
      <c r="E260" s="70"/>
      <c r="F260" s="70"/>
      <c r="G260" s="227"/>
      <c r="H260" s="227"/>
      <c r="I260" s="227"/>
      <c r="J260" s="227"/>
      <c r="K260" s="227"/>
      <c r="L260" s="227"/>
      <c r="M260" s="227"/>
      <c r="N260" s="227"/>
      <c r="O260" s="25"/>
      <c r="P260" s="227"/>
      <c r="Q260" s="227"/>
      <c r="R260" s="227"/>
      <c r="S260" s="227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227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227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44"/>
      <c r="BP260" s="244"/>
      <c r="BQ260" s="244"/>
      <c r="BR260" s="244"/>
      <c r="BS260" s="244"/>
      <c r="BT260" s="244"/>
      <c r="BU260" s="244"/>
      <c r="BV260" s="244"/>
      <c r="BW260" s="244"/>
      <c r="BX260" s="244"/>
      <c r="BY260" s="244"/>
      <c r="BZ260" s="244"/>
      <c r="CA260" s="244"/>
    </row>
    <row r="261" spans="5:79">
      <c r="E261" s="70"/>
      <c r="F261" s="70"/>
      <c r="G261" s="227"/>
      <c r="H261" s="227"/>
      <c r="I261" s="227"/>
      <c r="J261" s="227"/>
      <c r="K261" s="227"/>
      <c r="L261" s="227"/>
      <c r="M261" s="227"/>
      <c r="N261" s="227"/>
      <c r="O261" s="25"/>
      <c r="P261" s="227"/>
      <c r="Q261" s="227"/>
      <c r="R261" s="227"/>
      <c r="S261" s="227"/>
      <c r="T261" s="227"/>
      <c r="U261" s="227"/>
      <c r="V261" s="227"/>
      <c r="W261" s="227"/>
      <c r="X261" s="227"/>
      <c r="Y261" s="227"/>
      <c r="Z261" s="227"/>
      <c r="AA261" s="227"/>
      <c r="AB261" s="227"/>
      <c r="AC261" s="227"/>
      <c r="AD261" s="227"/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227"/>
      <c r="AQ261" s="227"/>
      <c r="AR261" s="227"/>
      <c r="AS261" s="227"/>
      <c r="AT261" s="227"/>
      <c r="AU261" s="227"/>
      <c r="AV261" s="227"/>
      <c r="AW261" s="227"/>
      <c r="AX261" s="227"/>
      <c r="AY261" s="227"/>
      <c r="AZ261" s="227"/>
      <c r="BA261" s="227"/>
      <c r="BB261" s="227"/>
      <c r="BC261" s="227"/>
      <c r="BD261" s="227"/>
      <c r="BE261" s="227"/>
      <c r="BF261" s="227"/>
      <c r="BG261" s="227"/>
      <c r="BH261" s="227"/>
      <c r="BI261" s="227"/>
      <c r="BJ261" s="227"/>
      <c r="BK261" s="227"/>
      <c r="BL261" s="227"/>
      <c r="BM261" s="227"/>
      <c r="BN261" s="227"/>
      <c r="BO261" s="244"/>
      <c r="BP261" s="244"/>
      <c r="BQ261" s="244"/>
      <c r="BR261" s="244"/>
      <c r="BS261" s="244"/>
      <c r="BT261" s="244"/>
      <c r="BU261" s="244"/>
      <c r="BV261" s="244"/>
      <c r="BW261" s="244"/>
      <c r="BX261" s="244"/>
      <c r="BY261" s="244"/>
      <c r="BZ261" s="244"/>
      <c r="CA261" s="244"/>
    </row>
    <row r="262" spans="5:79">
      <c r="E262" s="70"/>
      <c r="F262" s="70"/>
      <c r="G262" s="227"/>
      <c r="H262" s="227"/>
      <c r="I262" s="227"/>
      <c r="J262" s="227"/>
      <c r="K262" s="227"/>
      <c r="L262" s="227"/>
      <c r="M262" s="227"/>
      <c r="N262" s="227"/>
      <c r="O262" s="25"/>
      <c r="P262" s="227"/>
      <c r="Q262" s="227"/>
      <c r="R262" s="227"/>
      <c r="S262" s="227"/>
      <c r="T262" s="227"/>
      <c r="U262" s="227"/>
      <c r="V262" s="227"/>
      <c r="W262" s="227"/>
      <c r="X262" s="227"/>
      <c r="Y262" s="227"/>
      <c r="Z262" s="227"/>
      <c r="AA262" s="227"/>
      <c r="AB262" s="227"/>
      <c r="AC262" s="227"/>
      <c r="AD262" s="227"/>
      <c r="AE262" s="227"/>
      <c r="AF262" s="227"/>
      <c r="AG262" s="227"/>
      <c r="AH262" s="227"/>
      <c r="AI262" s="227"/>
      <c r="AJ262" s="227"/>
      <c r="AK262" s="227"/>
      <c r="AL262" s="227"/>
      <c r="AM262" s="227"/>
      <c r="AN262" s="227"/>
      <c r="AO262" s="227"/>
      <c r="AP262" s="227"/>
      <c r="AQ262" s="227"/>
      <c r="AR262" s="227"/>
      <c r="AS262" s="227"/>
      <c r="AT262" s="227"/>
      <c r="AU262" s="227"/>
      <c r="AV262" s="227"/>
      <c r="AW262" s="227"/>
      <c r="AX262" s="227"/>
      <c r="AY262" s="227"/>
      <c r="AZ262" s="227"/>
      <c r="BA262" s="227"/>
      <c r="BB262" s="227"/>
      <c r="BC262" s="227"/>
      <c r="BD262" s="227"/>
      <c r="BE262" s="227"/>
      <c r="BF262" s="227"/>
      <c r="BG262" s="227"/>
      <c r="BH262" s="227"/>
      <c r="BI262" s="227"/>
      <c r="BJ262" s="227"/>
      <c r="BK262" s="227"/>
      <c r="BL262" s="227"/>
      <c r="BM262" s="227"/>
      <c r="BN262" s="227"/>
      <c r="BO262" s="244"/>
      <c r="BP262" s="244"/>
      <c r="BQ262" s="244"/>
      <c r="BR262" s="244"/>
      <c r="BS262" s="244"/>
      <c r="BT262" s="244"/>
      <c r="BU262" s="244"/>
      <c r="BV262" s="244"/>
      <c r="BW262" s="244"/>
      <c r="BX262" s="244"/>
      <c r="BY262" s="244"/>
      <c r="BZ262" s="244"/>
      <c r="CA262" s="244"/>
    </row>
    <row r="263" spans="5:79">
      <c r="E263" s="70"/>
      <c r="F263" s="70"/>
      <c r="G263" s="227"/>
      <c r="H263" s="227"/>
      <c r="I263" s="227"/>
      <c r="J263" s="227"/>
      <c r="K263" s="227"/>
      <c r="L263" s="227"/>
      <c r="M263" s="227"/>
      <c r="N263" s="227"/>
      <c r="O263" s="25"/>
      <c r="P263" s="227"/>
      <c r="Q263" s="227"/>
      <c r="R263" s="227"/>
      <c r="S263" s="227"/>
      <c r="T263" s="227"/>
      <c r="U263" s="227"/>
      <c r="V263" s="227"/>
      <c r="W263" s="227"/>
      <c r="X263" s="227"/>
      <c r="Y263" s="227"/>
      <c r="Z263" s="227"/>
      <c r="AA263" s="227"/>
      <c r="AB263" s="227"/>
      <c r="AC263" s="227"/>
      <c r="AD263" s="227"/>
      <c r="AE263" s="227"/>
      <c r="AF263" s="227"/>
      <c r="AG263" s="227"/>
      <c r="AH263" s="227"/>
      <c r="AI263" s="227"/>
      <c r="AJ263" s="227"/>
      <c r="AK263" s="227"/>
      <c r="AL263" s="227"/>
      <c r="AM263" s="227"/>
      <c r="AN263" s="227"/>
      <c r="AO263" s="227"/>
      <c r="AP263" s="227"/>
      <c r="AQ263" s="227"/>
      <c r="AR263" s="227"/>
      <c r="AS263" s="227"/>
      <c r="AT263" s="227"/>
      <c r="AU263" s="227"/>
      <c r="AV263" s="227"/>
      <c r="AW263" s="227"/>
      <c r="AX263" s="227"/>
      <c r="AY263" s="227"/>
      <c r="AZ263" s="227"/>
      <c r="BA263" s="227"/>
      <c r="BB263" s="227"/>
      <c r="BC263" s="227"/>
      <c r="BD263" s="227"/>
      <c r="BE263" s="227"/>
      <c r="BF263" s="227"/>
      <c r="BG263" s="227"/>
      <c r="BH263" s="227"/>
      <c r="BI263" s="227"/>
      <c r="BJ263" s="227"/>
      <c r="BK263" s="227"/>
      <c r="BL263" s="227"/>
      <c r="BM263" s="227"/>
      <c r="BN263" s="227"/>
      <c r="BO263" s="244"/>
      <c r="BP263" s="244"/>
      <c r="BQ263" s="244"/>
      <c r="BR263" s="244"/>
      <c r="BS263" s="244"/>
      <c r="BT263" s="244"/>
      <c r="BU263" s="244"/>
      <c r="BV263" s="244"/>
      <c r="BW263" s="244"/>
      <c r="BX263" s="244"/>
      <c r="BY263" s="244"/>
      <c r="BZ263" s="244"/>
      <c r="CA263" s="244"/>
    </row>
    <row r="264" spans="5:79">
      <c r="E264" s="70"/>
      <c r="F264" s="70"/>
      <c r="G264" s="227"/>
      <c r="H264" s="227"/>
      <c r="I264" s="227"/>
      <c r="J264" s="227"/>
      <c r="K264" s="227"/>
      <c r="L264" s="227"/>
      <c r="M264" s="227"/>
      <c r="N264" s="227"/>
      <c r="O264" s="25"/>
      <c r="P264" s="227"/>
      <c r="Q264" s="227"/>
      <c r="R264" s="227"/>
      <c r="S264" s="227"/>
      <c r="T264" s="227"/>
      <c r="U264" s="227"/>
      <c r="V264" s="227"/>
      <c r="W264" s="227"/>
      <c r="X264" s="227"/>
      <c r="Y264" s="227"/>
      <c r="Z264" s="227"/>
      <c r="AA264" s="227"/>
      <c r="AB264" s="227"/>
      <c r="AC264" s="227"/>
      <c r="AD264" s="227"/>
      <c r="AE264" s="227"/>
      <c r="AF264" s="227"/>
      <c r="AG264" s="227"/>
      <c r="AH264" s="227"/>
      <c r="AI264" s="227"/>
      <c r="AJ264" s="227"/>
      <c r="AK264" s="227"/>
      <c r="AL264" s="227"/>
      <c r="AM264" s="227"/>
      <c r="AN264" s="227"/>
      <c r="AO264" s="227"/>
      <c r="AP264" s="227"/>
      <c r="AQ264" s="227"/>
      <c r="AR264" s="227"/>
      <c r="AS264" s="227"/>
      <c r="AT264" s="227"/>
      <c r="AU264" s="227"/>
      <c r="AV264" s="227"/>
      <c r="AW264" s="227"/>
      <c r="AX264" s="227"/>
      <c r="AY264" s="227"/>
      <c r="AZ264" s="227"/>
      <c r="BA264" s="227"/>
      <c r="BB264" s="227"/>
      <c r="BC264" s="227"/>
      <c r="BD264" s="227"/>
      <c r="BE264" s="227"/>
      <c r="BF264" s="227"/>
      <c r="BG264" s="227"/>
      <c r="BH264" s="227"/>
      <c r="BI264" s="227"/>
      <c r="BJ264" s="227"/>
      <c r="BK264" s="227"/>
      <c r="BL264" s="227"/>
      <c r="BM264" s="227"/>
      <c r="BN264" s="227"/>
      <c r="BO264" s="244"/>
      <c r="BP264" s="244"/>
      <c r="BQ264" s="244"/>
      <c r="BR264" s="244"/>
      <c r="BS264" s="244"/>
      <c r="BT264" s="244"/>
      <c r="BU264" s="244"/>
      <c r="BV264" s="244"/>
      <c r="BW264" s="244"/>
      <c r="BX264" s="244"/>
      <c r="BY264" s="244"/>
      <c r="BZ264" s="244"/>
      <c r="CA264" s="244"/>
    </row>
    <row r="265" spans="5:79">
      <c r="E265" s="70"/>
      <c r="F265" s="70"/>
      <c r="G265" s="227"/>
      <c r="H265" s="227"/>
      <c r="I265" s="227"/>
      <c r="J265" s="227"/>
      <c r="K265" s="227"/>
      <c r="L265" s="227"/>
      <c r="M265" s="227"/>
      <c r="N265" s="227"/>
      <c r="O265" s="25"/>
      <c r="P265" s="227"/>
      <c r="Q265" s="227"/>
      <c r="R265" s="227"/>
      <c r="S265" s="227"/>
      <c r="T265" s="227"/>
      <c r="U265" s="227"/>
      <c r="V265" s="227"/>
      <c r="W265" s="227"/>
      <c r="X265" s="227"/>
      <c r="Y265" s="227"/>
      <c r="Z265" s="227"/>
      <c r="AA265" s="227"/>
      <c r="AB265" s="227"/>
      <c r="AC265" s="227"/>
      <c r="AD265" s="227"/>
      <c r="AE265" s="227"/>
      <c r="AF265" s="227"/>
      <c r="AG265" s="227"/>
      <c r="AH265" s="227"/>
      <c r="AI265" s="227"/>
      <c r="AJ265" s="227"/>
      <c r="AK265" s="227"/>
      <c r="AL265" s="227"/>
      <c r="AM265" s="227"/>
      <c r="AN265" s="227"/>
      <c r="AO265" s="227"/>
      <c r="AP265" s="227"/>
      <c r="AQ265" s="227"/>
      <c r="AR265" s="227"/>
      <c r="AS265" s="227"/>
      <c r="AT265" s="227"/>
      <c r="AU265" s="227"/>
      <c r="AV265" s="227"/>
      <c r="AW265" s="227"/>
      <c r="AX265" s="227"/>
      <c r="AY265" s="227"/>
      <c r="AZ265" s="227"/>
      <c r="BA265" s="227"/>
      <c r="BB265" s="227"/>
      <c r="BC265" s="227"/>
      <c r="BD265" s="227"/>
      <c r="BE265" s="227"/>
      <c r="BF265" s="227"/>
      <c r="BG265" s="227"/>
      <c r="BH265" s="227"/>
      <c r="BI265" s="227"/>
      <c r="BJ265" s="227"/>
      <c r="BK265" s="227"/>
      <c r="BL265" s="227"/>
      <c r="BM265" s="227"/>
      <c r="BN265" s="227"/>
      <c r="BO265" s="244"/>
      <c r="BP265" s="244"/>
      <c r="BQ265" s="244"/>
      <c r="BR265" s="244"/>
      <c r="BS265" s="244"/>
      <c r="BT265" s="244"/>
      <c r="BU265" s="244"/>
      <c r="BV265" s="244"/>
      <c r="BW265" s="244"/>
      <c r="BX265" s="244"/>
      <c r="BY265" s="244"/>
      <c r="BZ265" s="244"/>
      <c r="CA265" s="244"/>
    </row>
    <row r="266" spans="5:79">
      <c r="E266" s="70"/>
      <c r="F266" s="70"/>
      <c r="G266" s="227"/>
      <c r="H266" s="227"/>
      <c r="I266" s="227"/>
      <c r="J266" s="227"/>
      <c r="K266" s="227"/>
      <c r="L266" s="227"/>
      <c r="M266" s="227"/>
      <c r="N266" s="227"/>
      <c r="O266" s="25"/>
      <c r="P266" s="227"/>
      <c r="Q266" s="227"/>
      <c r="R266" s="227"/>
      <c r="S266" s="227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227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227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44"/>
      <c r="BP266" s="244"/>
      <c r="BQ266" s="244"/>
      <c r="BR266" s="244"/>
      <c r="BS266" s="244"/>
      <c r="BT266" s="244"/>
      <c r="BU266" s="244"/>
      <c r="BV266" s="244"/>
      <c r="BW266" s="244"/>
      <c r="BX266" s="244"/>
      <c r="BY266" s="244"/>
      <c r="BZ266" s="244"/>
      <c r="CA266" s="244"/>
    </row>
    <row r="267" spans="5:79">
      <c r="E267" s="70"/>
      <c r="F267" s="70"/>
      <c r="G267" s="227"/>
      <c r="H267" s="227"/>
      <c r="I267" s="227"/>
      <c r="J267" s="227"/>
      <c r="K267" s="227"/>
      <c r="L267" s="227"/>
      <c r="M267" s="227"/>
      <c r="N267" s="227"/>
      <c r="O267" s="25"/>
      <c r="P267" s="227"/>
      <c r="Q267" s="227"/>
      <c r="R267" s="227"/>
      <c r="S267" s="227"/>
      <c r="T267" s="227"/>
      <c r="U267" s="227"/>
      <c r="V267" s="227"/>
      <c r="W267" s="227"/>
      <c r="X267" s="227"/>
      <c r="Y267" s="227"/>
      <c r="Z267" s="227"/>
      <c r="AA267" s="227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227"/>
      <c r="AL267" s="227"/>
      <c r="AM267" s="227"/>
      <c r="AN267" s="227"/>
      <c r="AO267" s="227"/>
      <c r="AP267" s="227"/>
      <c r="AQ267" s="227"/>
      <c r="AR267" s="227"/>
      <c r="AS267" s="227"/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227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44"/>
      <c r="BP267" s="244"/>
      <c r="BQ267" s="244"/>
      <c r="BR267" s="244"/>
      <c r="BS267" s="244"/>
      <c r="BT267" s="244"/>
      <c r="BU267" s="244"/>
      <c r="BV267" s="244"/>
      <c r="BW267" s="244"/>
      <c r="BX267" s="244"/>
      <c r="BY267" s="244"/>
      <c r="BZ267" s="244"/>
      <c r="CA267" s="244"/>
    </row>
    <row r="268" spans="5:79">
      <c r="E268" s="70"/>
      <c r="F268" s="70"/>
      <c r="G268" s="227"/>
      <c r="H268" s="227"/>
      <c r="I268" s="227"/>
      <c r="J268" s="227"/>
      <c r="K268" s="227"/>
      <c r="L268" s="227"/>
      <c r="M268" s="227"/>
      <c r="N268" s="227"/>
      <c r="O268" s="25"/>
      <c r="P268" s="227"/>
      <c r="Q268" s="227"/>
      <c r="R268" s="227"/>
      <c r="S268" s="227"/>
      <c r="T268" s="227"/>
      <c r="U268" s="227"/>
      <c r="V268" s="227"/>
      <c r="W268" s="227"/>
      <c r="X268" s="227"/>
      <c r="Y268" s="227"/>
      <c r="Z268" s="227"/>
      <c r="AA268" s="227"/>
      <c r="AB268" s="227"/>
      <c r="AC268" s="227"/>
      <c r="AD268" s="227"/>
      <c r="AE268" s="227"/>
      <c r="AF268" s="227"/>
      <c r="AG268" s="227"/>
      <c r="AH268" s="227"/>
      <c r="AI268" s="227"/>
      <c r="AJ268" s="227"/>
      <c r="AK268" s="227"/>
      <c r="AL268" s="227"/>
      <c r="AM268" s="227"/>
      <c r="AN268" s="227"/>
      <c r="AO268" s="227"/>
      <c r="AP268" s="227"/>
      <c r="AQ268" s="227"/>
      <c r="AR268" s="227"/>
      <c r="AS268" s="227"/>
      <c r="AT268" s="227"/>
      <c r="AU268" s="227"/>
      <c r="AV268" s="227"/>
      <c r="AW268" s="227"/>
      <c r="AX268" s="227"/>
      <c r="AY268" s="227"/>
      <c r="AZ268" s="227"/>
      <c r="BA268" s="227"/>
      <c r="BB268" s="227"/>
      <c r="BC268" s="227"/>
      <c r="BD268" s="227"/>
      <c r="BE268" s="227"/>
      <c r="BF268" s="227"/>
      <c r="BG268" s="227"/>
      <c r="BH268" s="227"/>
      <c r="BI268" s="227"/>
      <c r="BJ268" s="227"/>
      <c r="BK268" s="227"/>
      <c r="BL268" s="227"/>
      <c r="BM268" s="227"/>
      <c r="BN268" s="227"/>
      <c r="BO268" s="244"/>
      <c r="BP268" s="244"/>
      <c r="BQ268" s="244"/>
      <c r="BR268" s="244"/>
      <c r="BS268" s="244"/>
      <c r="BT268" s="244"/>
      <c r="BU268" s="244"/>
      <c r="BV268" s="244"/>
      <c r="BW268" s="244"/>
      <c r="BX268" s="244"/>
      <c r="BY268" s="244"/>
      <c r="BZ268" s="244"/>
      <c r="CA268" s="244"/>
    </row>
    <row r="269" spans="5:79">
      <c r="E269" s="70"/>
      <c r="F269" s="70"/>
      <c r="G269" s="227"/>
      <c r="H269" s="227"/>
      <c r="I269" s="227"/>
      <c r="J269" s="227"/>
      <c r="K269" s="227"/>
      <c r="L269" s="227"/>
      <c r="M269" s="227"/>
      <c r="N269" s="227"/>
      <c r="O269" s="25"/>
      <c r="P269" s="227"/>
      <c r="Q269" s="227"/>
      <c r="R269" s="227"/>
      <c r="S269" s="227"/>
      <c r="T269" s="227"/>
      <c r="U269" s="227"/>
      <c r="V269" s="227"/>
      <c r="W269" s="227"/>
      <c r="X269" s="227"/>
      <c r="Y269" s="227"/>
      <c r="Z269" s="227"/>
      <c r="AA269" s="227"/>
      <c r="AB269" s="227"/>
      <c r="AC269" s="227"/>
      <c r="AD269" s="227"/>
      <c r="AE269" s="227"/>
      <c r="AF269" s="227"/>
      <c r="AG269" s="227"/>
      <c r="AH269" s="227"/>
      <c r="AI269" s="227"/>
      <c r="AJ269" s="227"/>
      <c r="AK269" s="227"/>
      <c r="AL269" s="227"/>
      <c r="AM269" s="227"/>
      <c r="AN269" s="227"/>
      <c r="AO269" s="227"/>
      <c r="AP269" s="227"/>
      <c r="AQ269" s="227"/>
      <c r="AR269" s="227"/>
      <c r="AS269" s="227"/>
      <c r="AT269" s="227"/>
      <c r="AU269" s="227"/>
      <c r="AV269" s="227"/>
      <c r="AW269" s="227"/>
      <c r="AX269" s="227"/>
      <c r="AY269" s="227"/>
      <c r="AZ269" s="227"/>
      <c r="BA269" s="227"/>
      <c r="BB269" s="227"/>
      <c r="BC269" s="227"/>
      <c r="BD269" s="227"/>
      <c r="BE269" s="227"/>
      <c r="BF269" s="227"/>
      <c r="BG269" s="227"/>
      <c r="BH269" s="227"/>
      <c r="BI269" s="227"/>
      <c r="BJ269" s="227"/>
      <c r="BK269" s="227"/>
      <c r="BL269" s="227"/>
      <c r="BM269" s="227"/>
      <c r="BN269" s="227"/>
      <c r="BO269" s="244"/>
      <c r="BP269" s="244"/>
      <c r="BQ269" s="244"/>
      <c r="BR269" s="244"/>
      <c r="BS269" s="244"/>
      <c r="BT269" s="244"/>
      <c r="BU269" s="244"/>
      <c r="BV269" s="244"/>
      <c r="BW269" s="244"/>
      <c r="BX269" s="244"/>
      <c r="BY269" s="244"/>
      <c r="BZ269" s="244"/>
      <c r="CA269" s="244"/>
    </row>
    <row r="270" spans="5:79">
      <c r="E270" s="70"/>
      <c r="F270" s="70"/>
      <c r="G270" s="227"/>
      <c r="H270" s="227"/>
      <c r="I270" s="227"/>
      <c r="J270" s="227"/>
      <c r="K270" s="227"/>
      <c r="L270" s="227"/>
      <c r="M270" s="227"/>
      <c r="N270" s="227"/>
      <c r="O270" s="25"/>
      <c r="P270" s="227"/>
      <c r="Q270" s="227"/>
      <c r="R270" s="227"/>
      <c r="S270" s="227"/>
      <c r="T270" s="227"/>
      <c r="U270" s="227"/>
      <c r="V270" s="227"/>
      <c r="W270" s="227"/>
      <c r="X270" s="227"/>
      <c r="Y270" s="227"/>
      <c r="Z270" s="227"/>
      <c r="AA270" s="227"/>
      <c r="AB270" s="227"/>
      <c r="AC270" s="227"/>
      <c r="AD270" s="227"/>
      <c r="AE270" s="227"/>
      <c r="AF270" s="227"/>
      <c r="AG270" s="227"/>
      <c r="AH270" s="227"/>
      <c r="AI270" s="227"/>
      <c r="AJ270" s="227"/>
      <c r="AK270" s="227"/>
      <c r="AL270" s="227"/>
      <c r="AM270" s="227"/>
      <c r="AN270" s="227"/>
      <c r="AO270" s="227"/>
      <c r="AP270" s="227"/>
      <c r="AQ270" s="227"/>
      <c r="AR270" s="227"/>
      <c r="AS270" s="227"/>
      <c r="AT270" s="227"/>
      <c r="AU270" s="227"/>
      <c r="AV270" s="227"/>
      <c r="AW270" s="227"/>
      <c r="AX270" s="227"/>
      <c r="AY270" s="227"/>
      <c r="AZ270" s="227"/>
      <c r="BA270" s="227"/>
      <c r="BB270" s="227"/>
      <c r="BC270" s="227"/>
      <c r="BD270" s="227"/>
      <c r="BE270" s="227"/>
      <c r="BF270" s="227"/>
      <c r="BG270" s="227"/>
      <c r="BH270" s="227"/>
      <c r="BI270" s="227"/>
      <c r="BJ270" s="227"/>
      <c r="BK270" s="227"/>
      <c r="BL270" s="227"/>
      <c r="BM270" s="227"/>
      <c r="BN270" s="227"/>
      <c r="BO270" s="244"/>
      <c r="BP270" s="244"/>
      <c r="BQ270" s="244"/>
      <c r="BR270" s="244"/>
      <c r="BS270" s="244"/>
      <c r="BT270" s="244"/>
      <c r="BU270" s="244"/>
      <c r="BV270" s="244"/>
      <c r="BW270" s="244"/>
      <c r="BX270" s="244"/>
      <c r="BY270" s="244"/>
      <c r="BZ270" s="244"/>
      <c r="CA270" s="244"/>
    </row>
    <row r="271" spans="5:79">
      <c r="E271" s="70"/>
      <c r="F271" s="70"/>
      <c r="G271" s="227"/>
      <c r="H271" s="227"/>
      <c r="I271" s="227"/>
      <c r="J271" s="227"/>
      <c r="K271" s="227"/>
      <c r="L271" s="227"/>
      <c r="M271" s="227"/>
      <c r="N271" s="227"/>
      <c r="O271" s="25"/>
      <c r="P271" s="227"/>
      <c r="Q271" s="227"/>
      <c r="R271" s="227"/>
      <c r="S271" s="227"/>
      <c r="T271" s="227"/>
      <c r="U271" s="227"/>
      <c r="V271" s="227"/>
      <c r="W271" s="227"/>
      <c r="X271" s="227"/>
      <c r="Y271" s="227"/>
      <c r="Z271" s="227"/>
      <c r="AA271" s="227"/>
      <c r="AB271" s="227"/>
      <c r="AC271" s="227"/>
      <c r="AD271" s="227"/>
      <c r="AE271" s="227"/>
      <c r="AF271" s="227"/>
      <c r="AG271" s="227"/>
      <c r="AH271" s="227"/>
      <c r="AI271" s="227"/>
      <c r="AJ271" s="227"/>
      <c r="AK271" s="227"/>
      <c r="AL271" s="227"/>
      <c r="AM271" s="227"/>
      <c r="AN271" s="227"/>
      <c r="AO271" s="227"/>
      <c r="AP271" s="227"/>
      <c r="AQ271" s="227"/>
      <c r="AR271" s="227"/>
      <c r="AS271" s="227"/>
      <c r="AT271" s="227"/>
      <c r="AU271" s="227"/>
      <c r="AV271" s="227"/>
      <c r="AW271" s="227"/>
      <c r="AX271" s="227"/>
      <c r="AY271" s="227"/>
      <c r="AZ271" s="227"/>
      <c r="BA271" s="227"/>
      <c r="BB271" s="227"/>
      <c r="BC271" s="227"/>
      <c r="BD271" s="227"/>
      <c r="BE271" s="227"/>
      <c r="BF271" s="227"/>
      <c r="BG271" s="227"/>
      <c r="BH271" s="227"/>
      <c r="BI271" s="227"/>
      <c r="BJ271" s="227"/>
      <c r="BK271" s="227"/>
      <c r="BL271" s="227"/>
      <c r="BM271" s="227"/>
      <c r="BN271" s="227"/>
      <c r="BO271" s="244"/>
      <c r="BP271" s="244"/>
      <c r="BQ271" s="244"/>
      <c r="BR271" s="244"/>
      <c r="BS271" s="244"/>
      <c r="BT271" s="244"/>
      <c r="BU271" s="244"/>
      <c r="BV271" s="244"/>
      <c r="BW271" s="244"/>
      <c r="BX271" s="244"/>
      <c r="BY271" s="244"/>
      <c r="BZ271" s="244"/>
      <c r="CA271" s="244"/>
    </row>
    <row r="272" spans="5:79">
      <c r="E272" s="70"/>
      <c r="F272" s="70"/>
      <c r="G272" s="227"/>
      <c r="H272" s="227"/>
      <c r="I272" s="227"/>
      <c r="J272" s="227"/>
      <c r="K272" s="227"/>
      <c r="L272" s="227"/>
      <c r="M272" s="227"/>
      <c r="N272" s="227"/>
      <c r="O272" s="25"/>
      <c r="P272" s="227"/>
      <c r="Q272" s="227"/>
      <c r="R272" s="227"/>
      <c r="S272" s="227"/>
      <c r="T272" s="227"/>
      <c r="U272" s="227"/>
      <c r="V272" s="227"/>
      <c r="W272" s="227"/>
      <c r="X272" s="227"/>
      <c r="Y272" s="227"/>
      <c r="Z272" s="227"/>
      <c r="AA272" s="227"/>
      <c r="AB272" s="227"/>
      <c r="AC272" s="227"/>
      <c r="AD272" s="227"/>
      <c r="AE272" s="227"/>
      <c r="AF272" s="227"/>
      <c r="AG272" s="227"/>
      <c r="AH272" s="227"/>
      <c r="AI272" s="227"/>
      <c r="AJ272" s="227"/>
      <c r="AK272" s="227"/>
      <c r="AL272" s="227"/>
      <c r="AM272" s="227"/>
      <c r="AN272" s="227"/>
      <c r="AO272" s="227"/>
      <c r="AP272" s="227"/>
      <c r="AQ272" s="227"/>
      <c r="AR272" s="227"/>
      <c r="AS272" s="227"/>
      <c r="AT272" s="227"/>
      <c r="AU272" s="227"/>
      <c r="AV272" s="227"/>
      <c r="AW272" s="227"/>
      <c r="AX272" s="227"/>
      <c r="AY272" s="227"/>
      <c r="AZ272" s="227"/>
      <c r="BA272" s="227"/>
      <c r="BB272" s="227"/>
      <c r="BC272" s="227"/>
      <c r="BD272" s="227"/>
      <c r="BE272" s="227"/>
      <c r="BF272" s="227"/>
      <c r="BG272" s="227"/>
      <c r="BH272" s="227"/>
      <c r="BI272" s="227"/>
      <c r="BJ272" s="227"/>
      <c r="BK272" s="227"/>
      <c r="BL272" s="227"/>
      <c r="BM272" s="227"/>
      <c r="BN272" s="227"/>
      <c r="BO272" s="244"/>
      <c r="BP272" s="244"/>
      <c r="BQ272" s="244"/>
      <c r="BR272" s="244"/>
      <c r="BS272" s="244"/>
      <c r="BT272" s="244"/>
      <c r="BU272" s="244"/>
      <c r="BV272" s="244"/>
      <c r="BW272" s="244"/>
      <c r="BX272" s="244"/>
      <c r="BY272" s="244"/>
      <c r="BZ272" s="244"/>
      <c r="CA272" s="244"/>
    </row>
    <row r="273" spans="5:79">
      <c r="E273" s="70"/>
      <c r="F273" s="70"/>
      <c r="G273" s="227"/>
      <c r="H273" s="227"/>
      <c r="I273" s="227"/>
      <c r="J273" s="227"/>
      <c r="K273" s="227"/>
      <c r="L273" s="227"/>
      <c r="M273" s="227"/>
      <c r="N273" s="227"/>
      <c r="O273" s="25"/>
      <c r="P273" s="227"/>
      <c r="Q273" s="227"/>
      <c r="R273" s="227"/>
      <c r="S273" s="227"/>
      <c r="T273" s="227"/>
      <c r="U273" s="227"/>
      <c r="V273" s="227"/>
      <c r="W273" s="227"/>
      <c r="X273" s="227"/>
      <c r="Y273" s="227"/>
      <c r="Z273" s="227"/>
      <c r="AA273" s="227"/>
      <c r="AB273" s="227"/>
      <c r="AC273" s="227"/>
      <c r="AD273" s="227"/>
      <c r="AE273" s="227"/>
      <c r="AF273" s="227"/>
      <c r="AG273" s="227"/>
      <c r="AH273" s="227"/>
      <c r="AI273" s="227"/>
      <c r="AJ273" s="227"/>
      <c r="AK273" s="227"/>
      <c r="AL273" s="227"/>
      <c r="AM273" s="227"/>
      <c r="AN273" s="227"/>
      <c r="AO273" s="227"/>
      <c r="AP273" s="227"/>
      <c r="AQ273" s="227"/>
      <c r="AR273" s="227"/>
      <c r="AS273" s="227"/>
      <c r="AT273" s="227"/>
      <c r="AU273" s="227"/>
      <c r="AV273" s="227"/>
      <c r="AW273" s="227"/>
      <c r="AX273" s="227"/>
      <c r="AY273" s="227"/>
      <c r="AZ273" s="227"/>
      <c r="BA273" s="227"/>
      <c r="BB273" s="227"/>
      <c r="BC273" s="227"/>
      <c r="BD273" s="227"/>
      <c r="BE273" s="227"/>
      <c r="BF273" s="227"/>
      <c r="BG273" s="227"/>
      <c r="BH273" s="227"/>
      <c r="BI273" s="227"/>
      <c r="BJ273" s="227"/>
      <c r="BK273" s="227"/>
      <c r="BL273" s="227"/>
      <c r="BM273" s="227"/>
      <c r="BN273" s="227"/>
      <c r="BO273" s="244"/>
      <c r="BP273" s="244"/>
      <c r="BQ273" s="244"/>
      <c r="BR273" s="244"/>
      <c r="BS273" s="244"/>
      <c r="BT273" s="244"/>
      <c r="BU273" s="244"/>
      <c r="BV273" s="244"/>
      <c r="BW273" s="244"/>
      <c r="BX273" s="244"/>
      <c r="BY273" s="244"/>
      <c r="BZ273" s="244"/>
      <c r="CA273" s="244"/>
    </row>
    <row r="274" spans="5:79">
      <c r="E274" s="70"/>
      <c r="F274" s="70"/>
      <c r="G274" s="227"/>
      <c r="H274" s="227"/>
      <c r="I274" s="227"/>
      <c r="J274" s="227"/>
      <c r="K274" s="227"/>
      <c r="L274" s="227"/>
      <c r="M274" s="227"/>
      <c r="N274" s="227"/>
      <c r="O274" s="25"/>
      <c r="P274" s="227"/>
      <c r="Q274" s="227"/>
      <c r="R274" s="227"/>
      <c r="S274" s="227"/>
      <c r="T274" s="227"/>
      <c r="U274" s="227"/>
      <c r="V274" s="227"/>
      <c r="W274" s="227"/>
      <c r="X274" s="227"/>
      <c r="Y274" s="227"/>
      <c r="Z274" s="227"/>
      <c r="AA274" s="227"/>
      <c r="AB274" s="227"/>
      <c r="AC274" s="227"/>
      <c r="AD274" s="227"/>
      <c r="AE274" s="227"/>
      <c r="AF274" s="227"/>
      <c r="AG274" s="227"/>
      <c r="AH274" s="227"/>
      <c r="AI274" s="227"/>
      <c r="AJ274" s="227"/>
      <c r="AK274" s="227"/>
      <c r="AL274" s="227"/>
      <c r="AM274" s="227"/>
      <c r="AN274" s="227"/>
      <c r="AO274" s="227"/>
      <c r="AP274" s="227"/>
      <c r="AQ274" s="227"/>
      <c r="AR274" s="227"/>
      <c r="AS274" s="227"/>
      <c r="AT274" s="227"/>
      <c r="AU274" s="227"/>
      <c r="AV274" s="227"/>
      <c r="AW274" s="227"/>
      <c r="AX274" s="227"/>
      <c r="AY274" s="227"/>
      <c r="AZ274" s="227"/>
      <c r="BA274" s="227"/>
      <c r="BB274" s="227"/>
      <c r="BC274" s="227"/>
      <c r="BD274" s="227"/>
      <c r="BE274" s="227"/>
      <c r="BF274" s="227"/>
      <c r="BG274" s="227"/>
      <c r="BH274" s="227"/>
      <c r="BI274" s="227"/>
      <c r="BJ274" s="227"/>
      <c r="BK274" s="227"/>
      <c r="BL274" s="227"/>
      <c r="BM274" s="227"/>
      <c r="BN274" s="227"/>
      <c r="BO274" s="244"/>
      <c r="BP274" s="244"/>
      <c r="BQ274" s="244"/>
      <c r="BR274" s="244"/>
      <c r="BS274" s="244"/>
      <c r="BT274" s="244"/>
      <c r="BU274" s="244"/>
      <c r="BV274" s="244"/>
      <c r="BW274" s="244"/>
      <c r="BX274" s="244"/>
      <c r="BY274" s="244"/>
      <c r="BZ274" s="244"/>
      <c r="CA274" s="244"/>
    </row>
    <row r="275" spans="5:79">
      <c r="E275" s="70"/>
      <c r="F275" s="70"/>
      <c r="G275" s="227"/>
      <c r="H275" s="227"/>
      <c r="I275" s="227"/>
      <c r="J275" s="227"/>
      <c r="K275" s="227"/>
      <c r="L275" s="227"/>
      <c r="M275" s="227"/>
      <c r="N275" s="227"/>
      <c r="O275" s="25"/>
      <c r="P275" s="227"/>
      <c r="Q275" s="227"/>
      <c r="R275" s="227"/>
      <c r="S275" s="227"/>
      <c r="T275" s="227"/>
      <c r="U275" s="227"/>
      <c r="V275" s="227"/>
      <c r="W275" s="227"/>
      <c r="X275" s="227"/>
      <c r="Y275" s="227"/>
      <c r="Z275" s="227"/>
      <c r="AA275" s="227"/>
      <c r="AB275" s="227"/>
      <c r="AC275" s="227"/>
      <c r="AD275" s="227"/>
      <c r="AE275" s="227"/>
      <c r="AF275" s="227"/>
      <c r="AG275" s="227"/>
      <c r="AH275" s="227"/>
      <c r="AI275" s="227"/>
      <c r="AJ275" s="227"/>
      <c r="AK275" s="227"/>
      <c r="AL275" s="227"/>
      <c r="AM275" s="227"/>
      <c r="AN275" s="227"/>
      <c r="AO275" s="227"/>
      <c r="AP275" s="227"/>
      <c r="AQ275" s="227"/>
      <c r="AR275" s="227"/>
      <c r="AS275" s="227"/>
      <c r="AT275" s="227"/>
      <c r="AU275" s="227"/>
      <c r="AV275" s="227"/>
      <c r="AW275" s="227"/>
      <c r="AX275" s="227"/>
      <c r="AY275" s="227"/>
      <c r="AZ275" s="227"/>
      <c r="BA275" s="227"/>
      <c r="BB275" s="227"/>
      <c r="BC275" s="227"/>
      <c r="BD275" s="227"/>
      <c r="BE275" s="227"/>
      <c r="BF275" s="227"/>
      <c r="BG275" s="227"/>
      <c r="BH275" s="227"/>
      <c r="BI275" s="227"/>
      <c r="BJ275" s="227"/>
      <c r="BK275" s="227"/>
      <c r="BL275" s="227"/>
      <c r="BM275" s="227"/>
      <c r="BN275" s="227"/>
      <c r="BO275" s="244"/>
      <c r="BP275" s="244"/>
      <c r="BQ275" s="244"/>
      <c r="BR275" s="244"/>
      <c r="BS275" s="244"/>
      <c r="BT275" s="244"/>
      <c r="BU275" s="244"/>
      <c r="BV275" s="244"/>
      <c r="BW275" s="244"/>
      <c r="BX275" s="244"/>
      <c r="BY275" s="244"/>
      <c r="BZ275" s="244"/>
      <c r="CA275" s="244"/>
    </row>
    <row r="276" spans="5:79">
      <c r="E276" s="70"/>
      <c r="F276" s="70"/>
      <c r="G276" s="227"/>
      <c r="H276" s="227"/>
      <c r="I276" s="227"/>
      <c r="J276" s="227"/>
      <c r="K276" s="227"/>
      <c r="L276" s="227"/>
      <c r="M276" s="227"/>
      <c r="N276" s="227"/>
      <c r="O276" s="25"/>
      <c r="P276" s="227"/>
      <c r="Q276" s="227"/>
      <c r="R276" s="227"/>
      <c r="S276" s="227"/>
      <c r="T276" s="227"/>
      <c r="U276" s="227"/>
      <c r="V276" s="227"/>
      <c r="W276" s="227"/>
      <c r="X276" s="227"/>
      <c r="Y276" s="227"/>
      <c r="Z276" s="227"/>
      <c r="AA276" s="227"/>
      <c r="AB276" s="227"/>
      <c r="AC276" s="227"/>
      <c r="AD276" s="227"/>
      <c r="AE276" s="227"/>
      <c r="AF276" s="227"/>
      <c r="AG276" s="227"/>
      <c r="AH276" s="227"/>
      <c r="AI276" s="227"/>
      <c r="AJ276" s="227"/>
      <c r="AK276" s="227"/>
      <c r="AL276" s="227"/>
      <c r="AM276" s="227"/>
      <c r="AN276" s="227"/>
      <c r="AO276" s="227"/>
      <c r="AP276" s="227"/>
      <c r="AQ276" s="227"/>
      <c r="AR276" s="227"/>
      <c r="AS276" s="227"/>
      <c r="AT276" s="227"/>
      <c r="AU276" s="227"/>
      <c r="AV276" s="227"/>
      <c r="AW276" s="227"/>
      <c r="AX276" s="227"/>
      <c r="AY276" s="227"/>
      <c r="AZ276" s="227"/>
      <c r="BA276" s="227"/>
      <c r="BB276" s="227"/>
      <c r="BC276" s="227"/>
      <c r="BD276" s="227"/>
      <c r="BE276" s="227"/>
      <c r="BF276" s="227"/>
      <c r="BG276" s="227"/>
      <c r="BH276" s="227"/>
      <c r="BI276" s="227"/>
      <c r="BJ276" s="227"/>
      <c r="BK276" s="227"/>
      <c r="BL276" s="227"/>
      <c r="BM276" s="227"/>
      <c r="BN276" s="227"/>
      <c r="BO276" s="244"/>
      <c r="BP276" s="244"/>
      <c r="BQ276" s="244"/>
      <c r="BR276" s="244"/>
      <c r="BS276" s="244"/>
      <c r="BT276" s="244"/>
      <c r="BU276" s="244"/>
      <c r="BV276" s="244"/>
      <c r="BW276" s="244"/>
      <c r="BX276" s="244"/>
      <c r="BY276" s="244"/>
      <c r="BZ276" s="244"/>
      <c r="CA276" s="244"/>
    </row>
    <row r="277" spans="5:79">
      <c r="E277" s="70"/>
      <c r="F277" s="70"/>
      <c r="G277" s="227"/>
      <c r="H277" s="227"/>
      <c r="I277" s="227"/>
      <c r="J277" s="227"/>
      <c r="K277" s="227"/>
      <c r="L277" s="227"/>
      <c r="M277" s="227"/>
      <c r="N277" s="227"/>
      <c r="O277" s="25"/>
      <c r="P277" s="227"/>
      <c r="Q277" s="227"/>
      <c r="R277" s="227"/>
      <c r="S277" s="227"/>
      <c r="T277" s="227"/>
      <c r="U277" s="227"/>
      <c r="V277" s="227"/>
      <c r="W277" s="227"/>
      <c r="X277" s="227"/>
      <c r="Y277" s="227"/>
      <c r="Z277" s="227"/>
      <c r="AA277" s="227"/>
      <c r="AB277" s="227"/>
      <c r="AC277" s="227"/>
      <c r="AD277" s="227"/>
      <c r="AE277" s="227"/>
      <c r="AF277" s="227"/>
      <c r="AG277" s="227"/>
      <c r="AH277" s="227"/>
      <c r="AI277" s="227"/>
      <c r="AJ277" s="227"/>
      <c r="AK277" s="227"/>
      <c r="AL277" s="227"/>
      <c r="AM277" s="227"/>
      <c r="AN277" s="227"/>
      <c r="AO277" s="227"/>
      <c r="AP277" s="227"/>
      <c r="AQ277" s="227"/>
      <c r="AR277" s="227"/>
      <c r="AS277" s="227"/>
      <c r="AT277" s="227"/>
      <c r="AU277" s="227"/>
      <c r="AV277" s="227"/>
      <c r="AW277" s="227"/>
      <c r="AX277" s="227"/>
      <c r="AY277" s="227"/>
      <c r="AZ277" s="227"/>
      <c r="BA277" s="227"/>
      <c r="BB277" s="227"/>
      <c r="BC277" s="227"/>
      <c r="BD277" s="227"/>
      <c r="BE277" s="227"/>
      <c r="BF277" s="227"/>
      <c r="BG277" s="227"/>
      <c r="BH277" s="227"/>
      <c r="BI277" s="227"/>
      <c r="BJ277" s="227"/>
      <c r="BK277" s="227"/>
      <c r="BL277" s="227"/>
      <c r="BM277" s="227"/>
      <c r="BN277" s="227"/>
      <c r="BO277" s="244"/>
      <c r="BP277" s="244"/>
      <c r="BQ277" s="244"/>
      <c r="BR277" s="244"/>
      <c r="BS277" s="244"/>
      <c r="BT277" s="244"/>
      <c r="BU277" s="244"/>
      <c r="BV277" s="244"/>
      <c r="BW277" s="244"/>
      <c r="BX277" s="244"/>
      <c r="BY277" s="244"/>
      <c r="BZ277" s="244"/>
      <c r="CA277" s="244"/>
    </row>
    <row r="278" spans="5:79">
      <c r="E278" s="70"/>
      <c r="F278" s="70"/>
      <c r="G278" s="227"/>
      <c r="H278" s="227"/>
      <c r="I278" s="227"/>
      <c r="J278" s="227"/>
      <c r="K278" s="227"/>
      <c r="L278" s="227"/>
      <c r="M278" s="227"/>
      <c r="N278" s="227"/>
      <c r="O278" s="25"/>
      <c r="P278" s="227"/>
      <c r="Q278" s="227"/>
      <c r="R278" s="227"/>
      <c r="S278" s="227"/>
      <c r="T278" s="227"/>
      <c r="U278" s="227"/>
      <c r="V278" s="227"/>
      <c r="W278" s="227"/>
      <c r="X278" s="227"/>
      <c r="Y278" s="227"/>
      <c r="Z278" s="227"/>
      <c r="AA278" s="227"/>
      <c r="AB278" s="227"/>
      <c r="AC278" s="227"/>
      <c r="AD278" s="227"/>
      <c r="AE278" s="227"/>
      <c r="AF278" s="227"/>
      <c r="AG278" s="227"/>
      <c r="AH278" s="227"/>
      <c r="AI278" s="227"/>
      <c r="AJ278" s="227"/>
      <c r="AK278" s="227"/>
      <c r="AL278" s="227"/>
      <c r="AM278" s="227"/>
      <c r="AN278" s="227"/>
      <c r="AO278" s="227"/>
      <c r="AP278" s="227"/>
      <c r="AQ278" s="227"/>
      <c r="AR278" s="227"/>
      <c r="AS278" s="227"/>
      <c r="AT278" s="227"/>
      <c r="AU278" s="227"/>
      <c r="AV278" s="227"/>
      <c r="AW278" s="227"/>
      <c r="AX278" s="227"/>
      <c r="AY278" s="227"/>
      <c r="AZ278" s="227"/>
      <c r="BA278" s="227"/>
      <c r="BB278" s="227"/>
      <c r="BC278" s="227"/>
      <c r="BD278" s="227"/>
      <c r="BE278" s="227"/>
      <c r="BF278" s="227"/>
      <c r="BG278" s="227"/>
      <c r="BH278" s="227"/>
      <c r="BI278" s="227"/>
      <c r="BJ278" s="227"/>
      <c r="BK278" s="227"/>
      <c r="BL278" s="227"/>
      <c r="BM278" s="227"/>
      <c r="BN278" s="227"/>
      <c r="BO278" s="244"/>
      <c r="BP278" s="244"/>
      <c r="BQ278" s="244"/>
      <c r="BR278" s="244"/>
      <c r="BS278" s="244"/>
      <c r="BT278" s="244"/>
      <c r="BU278" s="244"/>
      <c r="BV278" s="244"/>
      <c r="BW278" s="244"/>
      <c r="BX278" s="244"/>
      <c r="BY278" s="244"/>
      <c r="BZ278" s="244"/>
      <c r="CA278" s="244"/>
    </row>
    <row r="279" spans="5:79">
      <c r="E279" s="70"/>
      <c r="F279" s="70"/>
      <c r="G279" s="227"/>
      <c r="H279" s="227"/>
      <c r="I279" s="227"/>
      <c r="J279" s="227"/>
      <c r="K279" s="227"/>
      <c r="L279" s="227"/>
      <c r="M279" s="227"/>
      <c r="N279" s="227"/>
      <c r="O279" s="25"/>
      <c r="P279" s="227"/>
      <c r="Q279" s="227"/>
      <c r="R279" s="227"/>
      <c r="S279" s="227"/>
      <c r="T279" s="227"/>
      <c r="U279" s="227"/>
      <c r="V279" s="227"/>
      <c r="W279" s="227"/>
      <c r="X279" s="227"/>
      <c r="Y279" s="227"/>
      <c r="Z279" s="227"/>
      <c r="AA279" s="227"/>
      <c r="AB279" s="227"/>
      <c r="AC279" s="227"/>
      <c r="AD279" s="227"/>
      <c r="AE279" s="227"/>
      <c r="AF279" s="227"/>
      <c r="AG279" s="227"/>
      <c r="AH279" s="227"/>
      <c r="AI279" s="227"/>
      <c r="AJ279" s="227"/>
      <c r="AK279" s="227"/>
      <c r="AL279" s="227"/>
      <c r="AM279" s="227"/>
      <c r="AN279" s="227"/>
      <c r="AO279" s="227"/>
      <c r="AP279" s="227"/>
      <c r="AQ279" s="227"/>
      <c r="AR279" s="227"/>
      <c r="AS279" s="227"/>
      <c r="AT279" s="227"/>
      <c r="AU279" s="227"/>
      <c r="AV279" s="227"/>
      <c r="AW279" s="227"/>
      <c r="AX279" s="227"/>
      <c r="AY279" s="227"/>
      <c r="AZ279" s="227"/>
      <c r="BA279" s="227"/>
      <c r="BB279" s="227"/>
      <c r="BC279" s="227"/>
      <c r="BD279" s="227"/>
      <c r="BE279" s="227"/>
      <c r="BF279" s="227"/>
      <c r="BG279" s="227"/>
      <c r="BH279" s="227"/>
      <c r="BI279" s="227"/>
      <c r="BJ279" s="227"/>
      <c r="BK279" s="227"/>
      <c r="BL279" s="227"/>
      <c r="BM279" s="227"/>
      <c r="BN279" s="227"/>
      <c r="BO279" s="244"/>
      <c r="BP279" s="244"/>
      <c r="BQ279" s="244"/>
      <c r="BR279" s="244"/>
      <c r="BS279" s="244"/>
      <c r="BT279" s="244"/>
      <c r="BU279" s="244"/>
      <c r="BV279" s="244"/>
      <c r="BW279" s="244"/>
      <c r="BX279" s="244"/>
      <c r="BY279" s="244"/>
      <c r="BZ279" s="244"/>
      <c r="CA279" s="244"/>
    </row>
    <row r="280" spans="5:79">
      <c r="E280" s="70"/>
      <c r="F280" s="70"/>
      <c r="G280" s="227"/>
      <c r="H280" s="227"/>
      <c r="I280" s="227"/>
      <c r="J280" s="227"/>
      <c r="K280" s="227"/>
      <c r="L280" s="227"/>
      <c r="M280" s="227"/>
      <c r="N280" s="227"/>
      <c r="O280" s="25"/>
      <c r="P280" s="227"/>
      <c r="Q280" s="227"/>
      <c r="R280" s="227"/>
      <c r="S280" s="22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22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22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44"/>
      <c r="BP280" s="244"/>
      <c r="BQ280" s="244"/>
      <c r="BR280" s="244"/>
      <c r="BS280" s="244"/>
      <c r="BT280" s="244"/>
      <c r="BU280" s="244"/>
      <c r="BV280" s="244"/>
      <c r="BW280" s="244"/>
      <c r="BX280" s="244"/>
      <c r="BY280" s="244"/>
      <c r="BZ280" s="244"/>
      <c r="CA280" s="244"/>
    </row>
    <row r="281" spans="5:79">
      <c r="E281" s="70"/>
      <c r="F281" s="70"/>
      <c r="G281" s="227"/>
      <c r="H281" s="227"/>
      <c r="I281" s="227"/>
      <c r="J281" s="227"/>
      <c r="K281" s="227"/>
      <c r="L281" s="227"/>
      <c r="M281" s="227"/>
      <c r="N281" s="227"/>
      <c r="O281" s="25"/>
      <c r="P281" s="227"/>
      <c r="Q281" s="227"/>
      <c r="R281" s="227"/>
      <c r="S281" s="227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227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227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44"/>
      <c r="BP281" s="244"/>
      <c r="BQ281" s="244"/>
      <c r="BR281" s="244"/>
      <c r="BS281" s="244"/>
      <c r="BT281" s="244"/>
      <c r="BU281" s="244"/>
      <c r="BV281" s="244"/>
      <c r="BW281" s="244"/>
      <c r="BX281" s="244"/>
      <c r="BY281" s="244"/>
      <c r="BZ281" s="244"/>
      <c r="CA281" s="244"/>
    </row>
    <row r="282" spans="5:79">
      <c r="E282" s="70"/>
      <c r="F282" s="70"/>
      <c r="G282" s="227"/>
      <c r="H282" s="227"/>
      <c r="I282" s="227"/>
      <c r="J282" s="227"/>
      <c r="K282" s="227"/>
      <c r="L282" s="227"/>
      <c r="M282" s="227"/>
      <c r="N282" s="227"/>
      <c r="O282" s="25"/>
      <c r="P282" s="227"/>
      <c r="Q282" s="227"/>
      <c r="R282" s="227"/>
      <c r="S282" s="227"/>
      <c r="T282" s="227"/>
      <c r="U282" s="227"/>
      <c r="V282" s="227"/>
      <c r="W282" s="227"/>
      <c r="X282" s="227"/>
      <c r="Y282" s="227"/>
      <c r="Z282" s="227"/>
      <c r="AA282" s="227"/>
      <c r="AB282" s="227"/>
      <c r="AC282" s="227"/>
      <c r="AD282" s="227"/>
      <c r="AE282" s="227"/>
      <c r="AF282" s="227"/>
      <c r="AG282" s="227"/>
      <c r="AH282" s="227"/>
      <c r="AI282" s="227"/>
      <c r="AJ282" s="227"/>
      <c r="AK282" s="227"/>
      <c r="AL282" s="227"/>
      <c r="AM282" s="227"/>
      <c r="AN282" s="227"/>
      <c r="AO282" s="227"/>
      <c r="AP282" s="227"/>
      <c r="AQ282" s="227"/>
      <c r="AR282" s="227"/>
      <c r="AS282" s="227"/>
      <c r="AT282" s="227"/>
      <c r="AU282" s="227"/>
      <c r="AV282" s="227"/>
      <c r="AW282" s="227"/>
      <c r="AX282" s="227"/>
      <c r="AY282" s="227"/>
      <c r="AZ282" s="227"/>
      <c r="BA282" s="227"/>
      <c r="BB282" s="227"/>
      <c r="BC282" s="227"/>
      <c r="BD282" s="227"/>
      <c r="BE282" s="227"/>
      <c r="BF282" s="227"/>
      <c r="BG282" s="227"/>
      <c r="BH282" s="227"/>
      <c r="BI282" s="227"/>
      <c r="BJ282" s="227"/>
      <c r="BK282" s="227"/>
      <c r="BL282" s="227"/>
      <c r="BM282" s="227"/>
      <c r="BN282" s="227"/>
      <c r="BO282" s="244"/>
      <c r="BP282" s="244"/>
      <c r="BQ282" s="244"/>
      <c r="BR282" s="244"/>
      <c r="BS282" s="244"/>
      <c r="BT282" s="244"/>
      <c r="BU282" s="244"/>
      <c r="BV282" s="244"/>
      <c r="BW282" s="244"/>
      <c r="BX282" s="244"/>
      <c r="BY282" s="244"/>
      <c r="BZ282" s="244"/>
      <c r="CA282" s="244"/>
    </row>
    <row r="283" spans="5:79">
      <c r="E283" s="70"/>
      <c r="F283" s="70"/>
      <c r="G283" s="227"/>
      <c r="H283" s="227"/>
      <c r="I283" s="227"/>
      <c r="J283" s="227"/>
      <c r="K283" s="227"/>
      <c r="L283" s="227"/>
      <c r="M283" s="227"/>
      <c r="N283" s="227"/>
      <c r="O283" s="25"/>
      <c r="P283" s="227"/>
      <c r="Q283" s="227"/>
      <c r="R283" s="227"/>
      <c r="S283" s="227"/>
      <c r="T283" s="227"/>
      <c r="U283" s="227"/>
      <c r="V283" s="227"/>
      <c r="W283" s="227"/>
      <c r="X283" s="227"/>
      <c r="Y283" s="227"/>
      <c r="Z283" s="227"/>
      <c r="AA283" s="227"/>
      <c r="AB283" s="227"/>
      <c r="AC283" s="227"/>
      <c r="AD283" s="227"/>
      <c r="AE283" s="227"/>
      <c r="AF283" s="227"/>
      <c r="AG283" s="227"/>
      <c r="AH283" s="227"/>
      <c r="AI283" s="227"/>
      <c r="AJ283" s="227"/>
      <c r="AK283" s="227"/>
      <c r="AL283" s="227"/>
      <c r="AM283" s="227"/>
      <c r="AN283" s="227"/>
      <c r="AO283" s="227"/>
      <c r="AP283" s="227"/>
      <c r="AQ283" s="227"/>
      <c r="AR283" s="227"/>
      <c r="AS283" s="227"/>
      <c r="AT283" s="227"/>
      <c r="AU283" s="227"/>
      <c r="AV283" s="227"/>
      <c r="AW283" s="227"/>
      <c r="AX283" s="227"/>
      <c r="AY283" s="227"/>
      <c r="AZ283" s="227"/>
      <c r="BA283" s="227"/>
      <c r="BB283" s="227"/>
      <c r="BC283" s="227"/>
      <c r="BD283" s="227"/>
      <c r="BE283" s="227"/>
      <c r="BF283" s="227"/>
      <c r="BG283" s="227"/>
      <c r="BH283" s="227"/>
      <c r="BI283" s="227"/>
      <c r="BJ283" s="227"/>
      <c r="BK283" s="227"/>
      <c r="BL283" s="227"/>
      <c r="BM283" s="227"/>
      <c r="BN283" s="227"/>
      <c r="BO283" s="244"/>
      <c r="BP283" s="244"/>
      <c r="BQ283" s="244"/>
      <c r="BR283" s="244"/>
      <c r="BS283" s="244"/>
      <c r="BT283" s="244"/>
      <c r="BU283" s="244"/>
      <c r="BV283" s="244"/>
      <c r="BW283" s="244"/>
      <c r="BX283" s="244"/>
      <c r="BY283" s="244"/>
      <c r="BZ283" s="244"/>
      <c r="CA283" s="244"/>
    </row>
    <row r="284" spans="5:79">
      <c r="E284" s="70"/>
      <c r="F284" s="70"/>
      <c r="G284" s="227"/>
      <c r="H284" s="227"/>
      <c r="I284" s="227"/>
      <c r="J284" s="227"/>
      <c r="K284" s="227"/>
      <c r="L284" s="227"/>
      <c r="M284" s="227"/>
      <c r="N284" s="227"/>
      <c r="O284" s="25"/>
      <c r="P284" s="227"/>
      <c r="Q284" s="227"/>
      <c r="R284" s="227"/>
      <c r="S284" s="227"/>
      <c r="T284" s="227"/>
      <c r="U284" s="227"/>
      <c r="V284" s="227"/>
      <c r="W284" s="227"/>
      <c r="X284" s="227"/>
      <c r="Y284" s="227"/>
      <c r="Z284" s="227"/>
      <c r="AA284" s="227"/>
      <c r="AB284" s="227"/>
      <c r="AC284" s="227"/>
      <c r="AD284" s="227"/>
      <c r="AE284" s="227"/>
      <c r="AF284" s="227"/>
      <c r="AG284" s="227"/>
      <c r="AH284" s="227"/>
      <c r="AI284" s="227"/>
      <c r="AJ284" s="227"/>
      <c r="AK284" s="227"/>
      <c r="AL284" s="227"/>
      <c r="AM284" s="227"/>
      <c r="AN284" s="227"/>
      <c r="AO284" s="227"/>
      <c r="AP284" s="227"/>
      <c r="AQ284" s="227"/>
      <c r="AR284" s="227"/>
      <c r="AS284" s="227"/>
      <c r="AT284" s="227"/>
      <c r="AU284" s="227"/>
      <c r="AV284" s="227"/>
      <c r="AW284" s="227"/>
      <c r="AX284" s="227"/>
      <c r="AY284" s="227"/>
      <c r="AZ284" s="227"/>
      <c r="BA284" s="227"/>
      <c r="BB284" s="227"/>
      <c r="BC284" s="227"/>
      <c r="BD284" s="227"/>
      <c r="BE284" s="227"/>
      <c r="BF284" s="227"/>
      <c r="BG284" s="227"/>
      <c r="BH284" s="227"/>
      <c r="BI284" s="227"/>
      <c r="BJ284" s="227"/>
      <c r="BK284" s="227"/>
      <c r="BL284" s="227"/>
      <c r="BM284" s="227"/>
      <c r="BN284" s="227"/>
      <c r="BO284" s="244"/>
      <c r="BP284" s="244"/>
      <c r="BQ284" s="244"/>
      <c r="BR284" s="244"/>
      <c r="BS284" s="244"/>
      <c r="BT284" s="244"/>
      <c r="BU284" s="244"/>
      <c r="BV284" s="244"/>
      <c r="BW284" s="244"/>
      <c r="BX284" s="244"/>
      <c r="BY284" s="244"/>
      <c r="BZ284" s="244"/>
      <c r="CA284" s="244"/>
    </row>
    <row r="285" spans="5:79">
      <c r="E285" s="70"/>
      <c r="F285" s="70"/>
      <c r="G285" s="227"/>
      <c r="H285" s="227"/>
      <c r="I285" s="227"/>
      <c r="J285" s="227"/>
      <c r="K285" s="227"/>
      <c r="L285" s="227"/>
      <c r="M285" s="227"/>
      <c r="N285" s="227"/>
      <c r="O285" s="25"/>
      <c r="P285" s="227"/>
      <c r="Q285" s="227"/>
      <c r="R285" s="227"/>
      <c r="S285" s="227"/>
      <c r="T285" s="227"/>
      <c r="U285" s="227"/>
      <c r="V285" s="227"/>
      <c r="W285" s="227"/>
      <c r="X285" s="227"/>
      <c r="Y285" s="227"/>
      <c r="Z285" s="227"/>
      <c r="AA285" s="227"/>
      <c r="AB285" s="227"/>
      <c r="AC285" s="227"/>
      <c r="AD285" s="227"/>
      <c r="AE285" s="227"/>
      <c r="AF285" s="227"/>
      <c r="AG285" s="227"/>
      <c r="AH285" s="227"/>
      <c r="AI285" s="227"/>
      <c r="AJ285" s="227"/>
      <c r="AK285" s="227"/>
      <c r="AL285" s="227"/>
      <c r="AM285" s="227"/>
      <c r="AN285" s="227"/>
      <c r="AO285" s="227"/>
      <c r="AP285" s="227"/>
      <c r="AQ285" s="227"/>
      <c r="AR285" s="227"/>
      <c r="AS285" s="227"/>
      <c r="AT285" s="227"/>
      <c r="AU285" s="227"/>
      <c r="AV285" s="227"/>
      <c r="AW285" s="227"/>
      <c r="AX285" s="227"/>
      <c r="AY285" s="227"/>
      <c r="AZ285" s="227"/>
      <c r="BA285" s="227"/>
      <c r="BB285" s="227"/>
      <c r="BC285" s="227"/>
      <c r="BD285" s="227"/>
      <c r="BE285" s="227"/>
      <c r="BF285" s="227"/>
      <c r="BG285" s="227"/>
      <c r="BH285" s="227"/>
      <c r="BI285" s="227"/>
      <c r="BJ285" s="227"/>
      <c r="BK285" s="227"/>
      <c r="BL285" s="227"/>
      <c r="BM285" s="227"/>
      <c r="BN285" s="227"/>
      <c r="BO285" s="244"/>
      <c r="BP285" s="244"/>
      <c r="BQ285" s="244"/>
      <c r="BR285" s="244"/>
      <c r="BS285" s="244"/>
      <c r="BT285" s="244"/>
      <c r="BU285" s="244"/>
      <c r="BV285" s="244"/>
      <c r="BW285" s="244"/>
      <c r="BX285" s="244"/>
      <c r="BY285" s="244"/>
      <c r="BZ285" s="244"/>
      <c r="CA285" s="244"/>
    </row>
    <row r="286" spans="5:79">
      <c r="E286" s="70"/>
      <c r="F286" s="70"/>
      <c r="G286" s="227"/>
      <c r="H286" s="227"/>
      <c r="I286" s="227"/>
      <c r="J286" s="227"/>
      <c r="K286" s="227"/>
      <c r="L286" s="227"/>
      <c r="M286" s="227"/>
      <c r="N286" s="227"/>
      <c r="O286" s="25"/>
      <c r="P286" s="227"/>
      <c r="Q286" s="227"/>
      <c r="R286" s="227"/>
      <c r="S286" s="227"/>
      <c r="T286" s="227"/>
      <c r="U286" s="227"/>
      <c r="V286" s="227"/>
      <c r="W286" s="227"/>
      <c r="X286" s="227"/>
      <c r="Y286" s="227"/>
      <c r="Z286" s="227"/>
      <c r="AA286" s="227"/>
      <c r="AB286" s="227"/>
      <c r="AC286" s="227"/>
      <c r="AD286" s="227"/>
      <c r="AE286" s="227"/>
      <c r="AF286" s="227"/>
      <c r="AG286" s="227"/>
      <c r="AH286" s="227"/>
      <c r="AI286" s="227"/>
      <c r="AJ286" s="227"/>
      <c r="AK286" s="227"/>
      <c r="AL286" s="227"/>
      <c r="AM286" s="227"/>
      <c r="AN286" s="227"/>
      <c r="AO286" s="227"/>
      <c r="AP286" s="227"/>
      <c r="AQ286" s="227"/>
      <c r="AR286" s="227"/>
      <c r="AS286" s="227"/>
      <c r="AT286" s="227"/>
      <c r="AU286" s="227"/>
      <c r="AV286" s="227"/>
      <c r="AW286" s="227"/>
      <c r="AX286" s="227"/>
      <c r="AY286" s="227"/>
      <c r="AZ286" s="227"/>
      <c r="BA286" s="227"/>
      <c r="BB286" s="227"/>
      <c r="BC286" s="227"/>
      <c r="BD286" s="227"/>
      <c r="BE286" s="227"/>
      <c r="BF286" s="227"/>
      <c r="BG286" s="227"/>
      <c r="BH286" s="227"/>
      <c r="BI286" s="227"/>
      <c r="BJ286" s="227"/>
      <c r="BK286" s="227"/>
      <c r="BL286" s="227"/>
      <c r="BM286" s="227"/>
      <c r="BN286" s="227"/>
      <c r="BO286" s="244"/>
      <c r="BP286" s="244"/>
      <c r="BQ286" s="244"/>
      <c r="BR286" s="244"/>
      <c r="BS286" s="244"/>
      <c r="BT286" s="244"/>
      <c r="BU286" s="244"/>
      <c r="BV286" s="244"/>
      <c r="BW286" s="244"/>
      <c r="BX286" s="244"/>
      <c r="BY286" s="244"/>
      <c r="BZ286" s="244"/>
      <c r="CA286" s="244"/>
    </row>
    <row r="287" spans="5:79">
      <c r="E287" s="70"/>
      <c r="F287" s="70"/>
      <c r="G287" s="227"/>
      <c r="H287" s="227"/>
      <c r="I287" s="227"/>
      <c r="J287" s="227"/>
      <c r="K287" s="227"/>
      <c r="L287" s="227"/>
      <c r="M287" s="227"/>
      <c r="N287" s="227"/>
      <c r="O287" s="25"/>
      <c r="P287" s="227"/>
      <c r="Q287" s="227"/>
      <c r="R287" s="227"/>
      <c r="S287" s="227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227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227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44"/>
      <c r="BP287" s="244"/>
      <c r="BQ287" s="244"/>
      <c r="BR287" s="244"/>
      <c r="BS287" s="244"/>
      <c r="BT287" s="244"/>
      <c r="BU287" s="244"/>
      <c r="BV287" s="244"/>
      <c r="BW287" s="244"/>
      <c r="BX287" s="244"/>
      <c r="BY287" s="244"/>
      <c r="BZ287" s="244"/>
      <c r="CA287" s="244"/>
    </row>
    <row r="288" spans="5:79">
      <c r="E288" s="70"/>
      <c r="F288" s="70"/>
      <c r="G288" s="227"/>
      <c r="H288" s="227"/>
      <c r="I288" s="227"/>
      <c r="J288" s="227"/>
      <c r="K288" s="227"/>
      <c r="L288" s="227"/>
      <c r="M288" s="227"/>
      <c r="N288" s="227"/>
      <c r="O288" s="25"/>
      <c r="P288" s="227"/>
      <c r="Q288" s="227"/>
      <c r="R288" s="227"/>
      <c r="S288" s="227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227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227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44"/>
      <c r="BP288" s="244"/>
      <c r="BQ288" s="244"/>
      <c r="BR288" s="244"/>
      <c r="BS288" s="244"/>
      <c r="BT288" s="244"/>
      <c r="BU288" s="244"/>
      <c r="BV288" s="244"/>
      <c r="BW288" s="244"/>
      <c r="BX288" s="244"/>
      <c r="BY288" s="244"/>
      <c r="BZ288" s="244"/>
      <c r="CA288" s="244"/>
    </row>
    <row r="289" spans="5:79">
      <c r="E289" s="70"/>
      <c r="F289" s="70"/>
      <c r="G289" s="227"/>
      <c r="H289" s="227"/>
      <c r="I289" s="227"/>
      <c r="J289" s="227"/>
      <c r="K289" s="227"/>
      <c r="L289" s="227"/>
      <c r="M289" s="227"/>
      <c r="N289" s="227"/>
      <c r="O289" s="25"/>
      <c r="P289" s="227"/>
      <c r="Q289" s="227"/>
      <c r="R289" s="227"/>
      <c r="S289" s="227"/>
      <c r="T289" s="227"/>
      <c r="U289" s="227"/>
      <c r="V289" s="227"/>
      <c r="W289" s="227"/>
      <c r="X289" s="227"/>
      <c r="Y289" s="227"/>
      <c r="Z289" s="227"/>
      <c r="AA289" s="227"/>
      <c r="AB289" s="227"/>
      <c r="AC289" s="227"/>
      <c r="AD289" s="227"/>
      <c r="AE289" s="227"/>
      <c r="AF289" s="227"/>
      <c r="AG289" s="227"/>
      <c r="AH289" s="227"/>
      <c r="AI289" s="227"/>
      <c r="AJ289" s="227"/>
      <c r="AK289" s="227"/>
      <c r="AL289" s="227"/>
      <c r="AM289" s="227"/>
      <c r="AN289" s="227"/>
      <c r="AO289" s="227"/>
      <c r="AP289" s="227"/>
      <c r="AQ289" s="227"/>
      <c r="AR289" s="227"/>
      <c r="AS289" s="227"/>
      <c r="AT289" s="227"/>
      <c r="AU289" s="227"/>
      <c r="AV289" s="227"/>
      <c r="AW289" s="227"/>
      <c r="AX289" s="227"/>
      <c r="AY289" s="227"/>
      <c r="AZ289" s="227"/>
      <c r="BA289" s="227"/>
      <c r="BB289" s="227"/>
      <c r="BC289" s="227"/>
      <c r="BD289" s="227"/>
      <c r="BE289" s="227"/>
      <c r="BF289" s="227"/>
      <c r="BG289" s="227"/>
      <c r="BH289" s="227"/>
      <c r="BI289" s="227"/>
      <c r="BJ289" s="227"/>
      <c r="BK289" s="227"/>
      <c r="BL289" s="227"/>
      <c r="BM289" s="227"/>
      <c r="BN289" s="227"/>
      <c r="BO289" s="244"/>
      <c r="BP289" s="244"/>
      <c r="BQ289" s="244"/>
      <c r="BR289" s="244"/>
      <c r="BS289" s="244"/>
      <c r="BT289" s="244"/>
      <c r="BU289" s="244"/>
      <c r="BV289" s="244"/>
      <c r="BW289" s="244"/>
      <c r="BX289" s="244"/>
      <c r="BY289" s="244"/>
      <c r="BZ289" s="244"/>
      <c r="CA289" s="244"/>
    </row>
    <row r="290" spans="5:79">
      <c r="E290" s="70"/>
      <c r="F290" s="70"/>
      <c r="G290" s="227"/>
      <c r="H290" s="227"/>
      <c r="I290" s="227"/>
      <c r="J290" s="227"/>
      <c r="K290" s="227"/>
      <c r="L290" s="227"/>
      <c r="M290" s="227"/>
      <c r="N290" s="227"/>
      <c r="O290" s="25"/>
      <c r="P290" s="227"/>
      <c r="Q290" s="227"/>
      <c r="R290" s="227"/>
      <c r="S290" s="227"/>
      <c r="T290" s="227"/>
      <c r="U290" s="227"/>
      <c r="V290" s="227"/>
      <c r="W290" s="227"/>
      <c r="X290" s="227"/>
      <c r="Y290" s="227"/>
      <c r="Z290" s="227"/>
      <c r="AA290" s="227"/>
      <c r="AB290" s="227"/>
      <c r="AC290" s="227"/>
      <c r="AD290" s="227"/>
      <c r="AE290" s="227"/>
      <c r="AF290" s="227"/>
      <c r="AG290" s="227"/>
      <c r="AH290" s="227"/>
      <c r="AI290" s="227"/>
      <c r="AJ290" s="227"/>
      <c r="AK290" s="227"/>
      <c r="AL290" s="227"/>
      <c r="AM290" s="227"/>
      <c r="AN290" s="227"/>
      <c r="AO290" s="227"/>
      <c r="AP290" s="227"/>
      <c r="AQ290" s="227"/>
      <c r="AR290" s="227"/>
      <c r="AS290" s="227"/>
      <c r="AT290" s="227"/>
      <c r="AU290" s="227"/>
      <c r="AV290" s="227"/>
      <c r="AW290" s="227"/>
      <c r="AX290" s="227"/>
      <c r="AY290" s="227"/>
      <c r="AZ290" s="227"/>
      <c r="BA290" s="227"/>
      <c r="BB290" s="227"/>
      <c r="BC290" s="227"/>
      <c r="BD290" s="227"/>
      <c r="BE290" s="227"/>
      <c r="BF290" s="227"/>
      <c r="BG290" s="227"/>
      <c r="BH290" s="227"/>
      <c r="BI290" s="227"/>
      <c r="BJ290" s="227"/>
      <c r="BK290" s="227"/>
      <c r="BL290" s="227"/>
      <c r="BM290" s="227"/>
      <c r="BN290" s="227"/>
      <c r="BO290" s="244"/>
      <c r="BP290" s="244"/>
      <c r="BQ290" s="244"/>
      <c r="BR290" s="244"/>
      <c r="BS290" s="244"/>
      <c r="BT290" s="244"/>
      <c r="BU290" s="244"/>
      <c r="BV290" s="244"/>
      <c r="BW290" s="244"/>
      <c r="BX290" s="244"/>
      <c r="BY290" s="244"/>
      <c r="BZ290" s="244"/>
      <c r="CA290" s="244"/>
    </row>
    <row r="291" spans="5:79">
      <c r="E291" s="70"/>
      <c r="F291" s="70"/>
      <c r="G291" s="227"/>
      <c r="H291" s="227"/>
      <c r="I291" s="227"/>
      <c r="J291" s="227"/>
      <c r="K291" s="227"/>
      <c r="L291" s="227"/>
      <c r="M291" s="227"/>
      <c r="N291" s="227"/>
      <c r="O291" s="25"/>
      <c r="P291" s="227"/>
      <c r="Q291" s="227"/>
      <c r="R291" s="227"/>
      <c r="S291" s="227"/>
      <c r="T291" s="227"/>
      <c r="U291" s="227"/>
      <c r="V291" s="227"/>
      <c r="W291" s="227"/>
      <c r="X291" s="227"/>
      <c r="Y291" s="227"/>
      <c r="Z291" s="227"/>
      <c r="AA291" s="227"/>
      <c r="AB291" s="227"/>
      <c r="AC291" s="227"/>
      <c r="AD291" s="227"/>
      <c r="AE291" s="227"/>
      <c r="AF291" s="227"/>
      <c r="AG291" s="227"/>
      <c r="AH291" s="227"/>
      <c r="AI291" s="227"/>
      <c r="AJ291" s="227"/>
      <c r="AK291" s="227"/>
      <c r="AL291" s="227"/>
      <c r="AM291" s="227"/>
      <c r="AN291" s="227"/>
      <c r="AO291" s="227"/>
      <c r="AP291" s="227"/>
      <c r="AQ291" s="227"/>
      <c r="AR291" s="227"/>
      <c r="AS291" s="227"/>
      <c r="AT291" s="227"/>
      <c r="AU291" s="227"/>
      <c r="AV291" s="227"/>
      <c r="AW291" s="227"/>
      <c r="AX291" s="227"/>
      <c r="AY291" s="227"/>
      <c r="AZ291" s="227"/>
      <c r="BA291" s="227"/>
      <c r="BB291" s="227"/>
      <c r="BC291" s="227"/>
      <c r="BD291" s="227"/>
      <c r="BE291" s="227"/>
      <c r="BF291" s="227"/>
      <c r="BG291" s="227"/>
      <c r="BH291" s="227"/>
      <c r="BI291" s="227"/>
      <c r="BJ291" s="227"/>
      <c r="BK291" s="227"/>
      <c r="BL291" s="227"/>
      <c r="BM291" s="227"/>
      <c r="BN291" s="227"/>
      <c r="BO291" s="244"/>
      <c r="BP291" s="244"/>
      <c r="BQ291" s="244"/>
      <c r="BR291" s="244"/>
      <c r="BS291" s="244"/>
      <c r="BT291" s="244"/>
      <c r="BU291" s="244"/>
      <c r="BV291" s="244"/>
      <c r="BW291" s="244"/>
      <c r="BX291" s="244"/>
      <c r="BY291" s="244"/>
      <c r="BZ291" s="244"/>
      <c r="CA291" s="244"/>
    </row>
    <row r="292" spans="5:79">
      <c r="E292" s="70"/>
      <c r="F292" s="70"/>
      <c r="G292" s="227"/>
      <c r="H292" s="227"/>
      <c r="I292" s="227"/>
      <c r="J292" s="227"/>
      <c r="K292" s="227"/>
      <c r="L292" s="227"/>
      <c r="M292" s="227"/>
      <c r="N292" s="227"/>
      <c r="O292" s="25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  <c r="AA292" s="227"/>
      <c r="AB292" s="227"/>
      <c r="AC292" s="227"/>
      <c r="AD292" s="227"/>
      <c r="AE292" s="227"/>
      <c r="AF292" s="227"/>
      <c r="AG292" s="227"/>
      <c r="AH292" s="227"/>
      <c r="AI292" s="227"/>
      <c r="AJ292" s="227"/>
      <c r="AK292" s="227"/>
      <c r="AL292" s="227"/>
      <c r="AM292" s="227"/>
      <c r="AN292" s="227"/>
      <c r="AO292" s="227"/>
      <c r="AP292" s="227"/>
      <c r="AQ292" s="227"/>
      <c r="AR292" s="227"/>
      <c r="AS292" s="227"/>
      <c r="AT292" s="227"/>
      <c r="AU292" s="227"/>
      <c r="AV292" s="227"/>
      <c r="AW292" s="227"/>
      <c r="AX292" s="227"/>
      <c r="AY292" s="227"/>
      <c r="AZ292" s="227"/>
      <c r="BA292" s="227"/>
      <c r="BB292" s="227"/>
      <c r="BC292" s="227"/>
      <c r="BD292" s="227"/>
      <c r="BE292" s="227"/>
      <c r="BF292" s="227"/>
      <c r="BG292" s="227"/>
      <c r="BH292" s="227"/>
      <c r="BI292" s="227"/>
      <c r="BJ292" s="227"/>
      <c r="BK292" s="227"/>
      <c r="BL292" s="227"/>
      <c r="BM292" s="227"/>
      <c r="BN292" s="227"/>
      <c r="BO292" s="244"/>
      <c r="BP292" s="244"/>
      <c r="BQ292" s="244"/>
      <c r="BR292" s="244"/>
      <c r="BS292" s="244"/>
      <c r="BT292" s="244"/>
      <c r="BU292" s="244"/>
      <c r="BV292" s="244"/>
      <c r="BW292" s="244"/>
      <c r="BX292" s="244"/>
      <c r="BY292" s="244"/>
      <c r="BZ292" s="244"/>
      <c r="CA292" s="244"/>
    </row>
    <row r="293" spans="5:79">
      <c r="E293" s="70"/>
      <c r="F293" s="70"/>
      <c r="G293" s="227"/>
      <c r="H293" s="227"/>
      <c r="I293" s="227"/>
      <c r="J293" s="227"/>
      <c r="K293" s="227"/>
      <c r="L293" s="227"/>
      <c r="M293" s="227"/>
      <c r="N293" s="227"/>
      <c r="O293" s="25"/>
      <c r="P293" s="227"/>
      <c r="Q293" s="227"/>
      <c r="R293" s="227"/>
      <c r="S293" s="227"/>
      <c r="T293" s="227"/>
      <c r="U293" s="227"/>
      <c r="V293" s="227"/>
      <c r="W293" s="227"/>
      <c r="X293" s="227"/>
      <c r="Y293" s="227"/>
      <c r="Z293" s="227"/>
      <c r="AA293" s="227"/>
      <c r="AB293" s="227"/>
      <c r="AC293" s="227"/>
      <c r="AD293" s="227"/>
      <c r="AE293" s="227"/>
      <c r="AF293" s="227"/>
      <c r="AG293" s="227"/>
      <c r="AH293" s="227"/>
      <c r="AI293" s="227"/>
      <c r="AJ293" s="227"/>
      <c r="AK293" s="227"/>
      <c r="AL293" s="227"/>
      <c r="AM293" s="227"/>
      <c r="AN293" s="227"/>
      <c r="AO293" s="227"/>
      <c r="AP293" s="227"/>
      <c r="AQ293" s="227"/>
      <c r="AR293" s="227"/>
      <c r="AS293" s="227"/>
      <c r="AT293" s="227"/>
      <c r="AU293" s="227"/>
      <c r="AV293" s="227"/>
      <c r="AW293" s="227"/>
      <c r="AX293" s="227"/>
      <c r="AY293" s="227"/>
      <c r="AZ293" s="227"/>
      <c r="BA293" s="227"/>
      <c r="BB293" s="227"/>
      <c r="BC293" s="227"/>
      <c r="BD293" s="227"/>
      <c r="BE293" s="227"/>
      <c r="BF293" s="227"/>
      <c r="BG293" s="227"/>
      <c r="BH293" s="227"/>
      <c r="BI293" s="227"/>
      <c r="BJ293" s="227"/>
      <c r="BK293" s="227"/>
      <c r="BL293" s="227"/>
      <c r="BM293" s="227"/>
      <c r="BN293" s="227"/>
      <c r="BO293" s="244"/>
      <c r="BP293" s="244"/>
      <c r="BQ293" s="244"/>
      <c r="BR293" s="244"/>
      <c r="BS293" s="244"/>
      <c r="BT293" s="244"/>
      <c r="BU293" s="244"/>
      <c r="BV293" s="244"/>
      <c r="BW293" s="244"/>
      <c r="BX293" s="244"/>
      <c r="BY293" s="244"/>
      <c r="BZ293" s="244"/>
      <c r="CA293" s="244"/>
    </row>
    <row r="294" spans="5:79">
      <c r="E294" s="70"/>
      <c r="F294" s="70"/>
      <c r="G294" s="227"/>
      <c r="H294" s="227"/>
      <c r="I294" s="227"/>
      <c r="J294" s="227"/>
      <c r="K294" s="227"/>
      <c r="L294" s="227"/>
      <c r="M294" s="227"/>
      <c r="N294" s="227"/>
      <c r="O294" s="25"/>
      <c r="P294" s="227"/>
      <c r="Q294" s="227"/>
      <c r="R294" s="227"/>
      <c r="S294" s="227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227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227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44"/>
      <c r="BP294" s="244"/>
      <c r="BQ294" s="244"/>
      <c r="BR294" s="244"/>
      <c r="BS294" s="244"/>
      <c r="BT294" s="244"/>
      <c r="BU294" s="244"/>
      <c r="BV294" s="244"/>
      <c r="BW294" s="244"/>
      <c r="BX294" s="244"/>
      <c r="BY294" s="244"/>
      <c r="BZ294" s="244"/>
      <c r="CA294" s="244"/>
    </row>
    <row r="295" spans="5:79">
      <c r="E295" s="70"/>
      <c r="F295" s="70"/>
      <c r="G295" s="227"/>
      <c r="H295" s="227"/>
      <c r="I295" s="227"/>
      <c r="J295" s="227"/>
      <c r="K295" s="227"/>
      <c r="L295" s="227"/>
      <c r="M295" s="227"/>
      <c r="N295" s="227"/>
      <c r="O295" s="25"/>
      <c r="P295" s="227"/>
      <c r="Q295" s="227"/>
      <c r="R295" s="227"/>
      <c r="S295" s="227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227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227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44"/>
      <c r="BP295" s="244"/>
      <c r="BQ295" s="244"/>
      <c r="BR295" s="244"/>
      <c r="BS295" s="244"/>
      <c r="BT295" s="244"/>
      <c r="BU295" s="244"/>
      <c r="BV295" s="244"/>
      <c r="BW295" s="244"/>
      <c r="BX295" s="244"/>
      <c r="BY295" s="244"/>
      <c r="BZ295" s="244"/>
      <c r="CA295" s="244"/>
    </row>
    <row r="296" spans="5:79">
      <c r="E296" s="70"/>
      <c r="F296" s="70"/>
      <c r="G296" s="227"/>
      <c r="H296" s="227"/>
      <c r="I296" s="227"/>
      <c r="J296" s="227"/>
      <c r="K296" s="227"/>
      <c r="L296" s="227"/>
      <c r="M296" s="227"/>
      <c r="N296" s="227"/>
      <c r="O296" s="25"/>
      <c r="P296" s="227"/>
      <c r="Q296" s="227"/>
      <c r="R296" s="227"/>
      <c r="S296" s="227"/>
      <c r="T296" s="227"/>
      <c r="U296" s="227"/>
      <c r="V296" s="227"/>
      <c r="W296" s="227"/>
      <c r="X296" s="227"/>
      <c r="Y296" s="227"/>
      <c r="Z296" s="227"/>
      <c r="AA296" s="227"/>
      <c r="AB296" s="227"/>
      <c r="AC296" s="227"/>
      <c r="AD296" s="227"/>
      <c r="AE296" s="227"/>
      <c r="AF296" s="227"/>
      <c r="AG296" s="227"/>
      <c r="AH296" s="227"/>
      <c r="AI296" s="227"/>
      <c r="AJ296" s="227"/>
      <c r="AK296" s="227"/>
      <c r="AL296" s="227"/>
      <c r="AM296" s="227"/>
      <c r="AN296" s="227"/>
      <c r="AO296" s="227"/>
      <c r="AP296" s="227"/>
      <c r="AQ296" s="227"/>
      <c r="AR296" s="227"/>
      <c r="AS296" s="227"/>
      <c r="AT296" s="227"/>
      <c r="AU296" s="227"/>
      <c r="AV296" s="227"/>
      <c r="AW296" s="227"/>
      <c r="AX296" s="227"/>
      <c r="AY296" s="227"/>
      <c r="AZ296" s="227"/>
      <c r="BA296" s="227"/>
      <c r="BB296" s="227"/>
      <c r="BC296" s="227"/>
      <c r="BD296" s="227"/>
      <c r="BE296" s="227"/>
      <c r="BF296" s="227"/>
      <c r="BG296" s="227"/>
      <c r="BH296" s="227"/>
      <c r="BI296" s="227"/>
      <c r="BJ296" s="227"/>
      <c r="BK296" s="227"/>
      <c r="BL296" s="227"/>
      <c r="BM296" s="227"/>
      <c r="BN296" s="227"/>
      <c r="BO296" s="244"/>
      <c r="BP296" s="244"/>
      <c r="BQ296" s="244"/>
      <c r="BR296" s="244"/>
      <c r="BS296" s="244"/>
      <c r="BT296" s="244"/>
      <c r="BU296" s="244"/>
      <c r="BV296" s="244"/>
      <c r="BW296" s="244"/>
      <c r="BX296" s="244"/>
      <c r="BY296" s="244"/>
      <c r="BZ296" s="244"/>
      <c r="CA296" s="244"/>
    </row>
    <row r="297" spans="5:79">
      <c r="E297" s="70"/>
      <c r="F297" s="70"/>
      <c r="G297" s="227"/>
      <c r="H297" s="227"/>
      <c r="I297" s="227"/>
      <c r="J297" s="227"/>
      <c r="K297" s="227"/>
      <c r="L297" s="227"/>
      <c r="M297" s="227"/>
      <c r="N297" s="227"/>
      <c r="O297" s="25"/>
      <c r="P297" s="227"/>
      <c r="Q297" s="227"/>
      <c r="R297" s="227"/>
      <c r="S297" s="227"/>
      <c r="T297" s="227"/>
      <c r="U297" s="227"/>
      <c r="V297" s="227"/>
      <c r="W297" s="227"/>
      <c r="X297" s="227"/>
      <c r="Y297" s="227"/>
      <c r="Z297" s="227"/>
      <c r="AA297" s="227"/>
      <c r="AB297" s="227"/>
      <c r="AC297" s="227"/>
      <c r="AD297" s="227"/>
      <c r="AE297" s="227"/>
      <c r="AF297" s="227"/>
      <c r="AG297" s="227"/>
      <c r="AH297" s="227"/>
      <c r="AI297" s="227"/>
      <c r="AJ297" s="227"/>
      <c r="AK297" s="227"/>
      <c r="AL297" s="227"/>
      <c r="AM297" s="227"/>
      <c r="AN297" s="227"/>
      <c r="AO297" s="227"/>
      <c r="AP297" s="227"/>
      <c r="AQ297" s="227"/>
      <c r="AR297" s="227"/>
      <c r="AS297" s="227"/>
      <c r="AT297" s="227"/>
      <c r="AU297" s="227"/>
      <c r="AV297" s="227"/>
      <c r="AW297" s="227"/>
      <c r="AX297" s="227"/>
      <c r="AY297" s="227"/>
      <c r="AZ297" s="227"/>
      <c r="BA297" s="227"/>
      <c r="BB297" s="227"/>
      <c r="BC297" s="227"/>
      <c r="BD297" s="227"/>
      <c r="BE297" s="227"/>
      <c r="BF297" s="227"/>
      <c r="BG297" s="227"/>
      <c r="BH297" s="227"/>
      <c r="BI297" s="227"/>
      <c r="BJ297" s="227"/>
      <c r="BK297" s="227"/>
      <c r="BL297" s="227"/>
      <c r="BM297" s="227"/>
      <c r="BN297" s="227"/>
      <c r="BO297" s="244"/>
      <c r="BP297" s="244"/>
      <c r="BQ297" s="244"/>
      <c r="BR297" s="244"/>
      <c r="BS297" s="244"/>
      <c r="BT297" s="244"/>
      <c r="BU297" s="244"/>
      <c r="BV297" s="244"/>
      <c r="BW297" s="244"/>
      <c r="BX297" s="244"/>
      <c r="BY297" s="244"/>
      <c r="BZ297" s="244"/>
      <c r="CA297" s="244"/>
    </row>
    <row r="298" spans="5:79">
      <c r="E298" s="70"/>
      <c r="F298" s="70"/>
      <c r="G298" s="227"/>
      <c r="H298" s="227"/>
      <c r="I298" s="227"/>
      <c r="J298" s="227"/>
      <c r="K298" s="227"/>
      <c r="L298" s="227"/>
      <c r="M298" s="227"/>
      <c r="N298" s="227"/>
      <c r="O298" s="25"/>
      <c r="P298" s="227"/>
      <c r="Q298" s="227"/>
      <c r="R298" s="227"/>
      <c r="S298" s="227"/>
      <c r="T298" s="227"/>
      <c r="U298" s="227"/>
      <c r="V298" s="227"/>
      <c r="W298" s="227"/>
      <c r="X298" s="227"/>
      <c r="Y298" s="227"/>
      <c r="Z298" s="227"/>
      <c r="AA298" s="227"/>
      <c r="AB298" s="227"/>
      <c r="AC298" s="227"/>
      <c r="AD298" s="227"/>
      <c r="AE298" s="227"/>
      <c r="AF298" s="227"/>
      <c r="AG298" s="227"/>
      <c r="AH298" s="227"/>
      <c r="AI298" s="227"/>
      <c r="AJ298" s="227"/>
      <c r="AK298" s="227"/>
      <c r="AL298" s="227"/>
      <c r="AM298" s="227"/>
      <c r="AN298" s="227"/>
      <c r="AO298" s="227"/>
      <c r="AP298" s="227"/>
      <c r="AQ298" s="227"/>
      <c r="AR298" s="227"/>
      <c r="AS298" s="227"/>
      <c r="AT298" s="227"/>
      <c r="AU298" s="227"/>
      <c r="AV298" s="227"/>
      <c r="AW298" s="227"/>
      <c r="AX298" s="227"/>
      <c r="AY298" s="227"/>
      <c r="AZ298" s="227"/>
      <c r="BA298" s="227"/>
      <c r="BB298" s="227"/>
      <c r="BC298" s="227"/>
      <c r="BD298" s="227"/>
      <c r="BE298" s="227"/>
      <c r="BF298" s="227"/>
      <c r="BG298" s="227"/>
      <c r="BH298" s="227"/>
      <c r="BI298" s="227"/>
      <c r="BJ298" s="227"/>
      <c r="BK298" s="227"/>
      <c r="BL298" s="227"/>
      <c r="BM298" s="227"/>
      <c r="BN298" s="227"/>
      <c r="BO298" s="244"/>
      <c r="BP298" s="244"/>
      <c r="BQ298" s="244"/>
      <c r="BR298" s="244"/>
      <c r="BS298" s="244"/>
      <c r="BT298" s="244"/>
      <c r="BU298" s="244"/>
      <c r="BV298" s="244"/>
      <c r="BW298" s="244"/>
      <c r="BX298" s="244"/>
      <c r="BY298" s="244"/>
      <c r="BZ298" s="244"/>
      <c r="CA298" s="244"/>
    </row>
    <row r="299" spans="5:79">
      <c r="E299" s="70"/>
      <c r="F299" s="70"/>
      <c r="G299" s="227"/>
      <c r="H299" s="227"/>
      <c r="I299" s="227"/>
      <c r="J299" s="227"/>
      <c r="K299" s="227"/>
      <c r="L299" s="227"/>
      <c r="M299" s="227"/>
      <c r="N299" s="227"/>
      <c r="O299" s="25"/>
      <c r="P299" s="227"/>
      <c r="Q299" s="227"/>
      <c r="R299" s="227"/>
      <c r="S299" s="227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227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227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44"/>
      <c r="BP299" s="244"/>
      <c r="BQ299" s="244"/>
      <c r="BR299" s="244"/>
      <c r="BS299" s="244"/>
      <c r="BT299" s="244"/>
      <c r="BU299" s="244"/>
      <c r="BV299" s="244"/>
      <c r="BW299" s="244"/>
      <c r="BX299" s="244"/>
      <c r="BY299" s="244"/>
      <c r="BZ299" s="244"/>
      <c r="CA299" s="244"/>
    </row>
    <row r="300" spans="5:79">
      <c r="E300" s="70"/>
      <c r="F300" s="70"/>
      <c r="G300" s="227"/>
      <c r="H300" s="227"/>
      <c r="I300" s="227"/>
      <c r="J300" s="227"/>
      <c r="K300" s="227"/>
      <c r="L300" s="227"/>
      <c r="M300" s="227"/>
      <c r="N300" s="227"/>
      <c r="O300" s="25"/>
      <c r="P300" s="227"/>
      <c r="Q300" s="227"/>
      <c r="R300" s="227"/>
      <c r="S300" s="22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22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22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44"/>
      <c r="BP300" s="244"/>
      <c r="BQ300" s="244"/>
      <c r="BR300" s="244"/>
      <c r="BS300" s="244"/>
      <c r="BT300" s="244"/>
      <c r="BU300" s="244"/>
      <c r="BV300" s="244"/>
      <c r="BW300" s="244"/>
      <c r="BX300" s="244"/>
      <c r="BY300" s="244"/>
      <c r="BZ300" s="244"/>
      <c r="CA300" s="244"/>
    </row>
    <row r="301" spans="5:79">
      <c r="E301" s="70"/>
      <c r="F301" s="70"/>
      <c r="G301" s="227"/>
      <c r="H301" s="227"/>
      <c r="I301" s="227"/>
      <c r="J301" s="227"/>
      <c r="K301" s="227"/>
      <c r="L301" s="227"/>
      <c r="M301" s="227"/>
      <c r="N301" s="227"/>
      <c r="O301" s="25"/>
      <c r="P301" s="227"/>
      <c r="Q301" s="227"/>
      <c r="R301" s="227"/>
      <c r="S301" s="22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22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22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44"/>
      <c r="BP301" s="244"/>
      <c r="BQ301" s="244"/>
      <c r="BR301" s="244"/>
      <c r="BS301" s="244"/>
      <c r="BT301" s="244"/>
      <c r="BU301" s="244"/>
      <c r="BV301" s="244"/>
      <c r="BW301" s="244"/>
      <c r="BX301" s="244"/>
      <c r="BY301" s="244"/>
      <c r="BZ301" s="244"/>
      <c r="CA301" s="244"/>
    </row>
    <row r="302" spans="5:79">
      <c r="E302" s="70"/>
      <c r="F302" s="70"/>
      <c r="G302" s="227"/>
      <c r="H302" s="227"/>
      <c r="I302" s="227"/>
      <c r="J302" s="227"/>
      <c r="K302" s="227"/>
      <c r="L302" s="227"/>
      <c r="M302" s="227"/>
      <c r="N302" s="227"/>
      <c r="O302" s="25"/>
      <c r="P302" s="227"/>
      <c r="Q302" s="227"/>
      <c r="R302" s="227"/>
      <c r="S302" s="227"/>
      <c r="T302" s="227"/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227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227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44"/>
      <c r="BP302" s="244"/>
      <c r="BQ302" s="244"/>
      <c r="BR302" s="244"/>
      <c r="BS302" s="244"/>
      <c r="BT302" s="244"/>
      <c r="BU302" s="244"/>
      <c r="BV302" s="244"/>
      <c r="BW302" s="244"/>
      <c r="BX302" s="244"/>
      <c r="BY302" s="244"/>
      <c r="BZ302" s="244"/>
      <c r="CA302" s="244"/>
    </row>
    <row r="303" spans="5:79">
      <c r="E303" s="70"/>
      <c r="F303" s="70"/>
      <c r="G303" s="227"/>
      <c r="H303" s="227"/>
      <c r="I303" s="227"/>
      <c r="J303" s="227"/>
      <c r="K303" s="227"/>
      <c r="L303" s="227"/>
      <c r="M303" s="227"/>
      <c r="N303" s="227"/>
      <c r="O303" s="25"/>
      <c r="P303" s="227"/>
      <c r="Q303" s="227"/>
      <c r="R303" s="227"/>
      <c r="S303" s="227"/>
      <c r="T303" s="227"/>
      <c r="U303" s="227"/>
      <c r="V303" s="227"/>
      <c r="W303" s="227"/>
      <c r="X303" s="227"/>
      <c r="Y303" s="227"/>
      <c r="Z303" s="227"/>
      <c r="AA303" s="227"/>
      <c r="AB303" s="227"/>
      <c r="AC303" s="227"/>
      <c r="AD303" s="227"/>
      <c r="AE303" s="227"/>
      <c r="AF303" s="227"/>
      <c r="AG303" s="227"/>
      <c r="AH303" s="227"/>
      <c r="AI303" s="227"/>
      <c r="AJ303" s="227"/>
      <c r="AK303" s="227"/>
      <c r="AL303" s="227"/>
      <c r="AM303" s="227"/>
      <c r="AN303" s="227"/>
      <c r="AO303" s="227"/>
      <c r="AP303" s="227"/>
      <c r="AQ303" s="227"/>
      <c r="AR303" s="227"/>
      <c r="AS303" s="227"/>
      <c r="AT303" s="227"/>
      <c r="AU303" s="227"/>
      <c r="AV303" s="227"/>
      <c r="AW303" s="227"/>
      <c r="AX303" s="227"/>
      <c r="AY303" s="227"/>
      <c r="AZ303" s="227"/>
      <c r="BA303" s="227"/>
      <c r="BB303" s="227"/>
      <c r="BC303" s="227"/>
      <c r="BD303" s="227"/>
      <c r="BE303" s="227"/>
      <c r="BF303" s="227"/>
      <c r="BG303" s="227"/>
      <c r="BH303" s="227"/>
      <c r="BI303" s="227"/>
      <c r="BJ303" s="227"/>
      <c r="BK303" s="227"/>
      <c r="BL303" s="227"/>
      <c r="BM303" s="227"/>
      <c r="BN303" s="227"/>
      <c r="BO303" s="244"/>
      <c r="BP303" s="244"/>
      <c r="BQ303" s="244"/>
      <c r="BR303" s="244"/>
      <c r="BS303" s="244"/>
      <c r="BT303" s="244"/>
      <c r="BU303" s="244"/>
      <c r="BV303" s="244"/>
      <c r="BW303" s="244"/>
      <c r="BX303" s="244"/>
      <c r="BY303" s="244"/>
      <c r="BZ303" s="244"/>
      <c r="CA303" s="244"/>
    </row>
    <row r="304" spans="5:79">
      <c r="E304" s="70"/>
      <c r="F304" s="70"/>
      <c r="G304" s="227"/>
      <c r="H304" s="227"/>
      <c r="I304" s="227"/>
      <c r="J304" s="227"/>
      <c r="K304" s="227"/>
      <c r="L304" s="227"/>
      <c r="M304" s="227"/>
      <c r="N304" s="227"/>
      <c r="O304" s="25"/>
      <c r="P304" s="227"/>
      <c r="Q304" s="227"/>
      <c r="R304" s="227"/>
      <c r="S304" s="227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227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227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44"/>
      <c r="BP304" s="244"/>
      <c r="BQ304" s="244"/>
      <c r="BR304" s="244"/>
      <c r="BS304" s="244"/>
      <c r="BT304" s="244"/>
      <c r="BU304" s="244"/>
      <c r="BV304" s="244"/>
      <c r="BW304" s="244"/>
      <c r="BX304" s="244"/>
      <c r="BY304" s="244"/>
      <c r="BZ304" s="244"/>
      <c r="CA304" s="244"/>
    </row>
    <row r="305" spans="5:79">
      <c r="E305" s="70"/>
      <c r="F305" s="70"/>
      <c r="G305" s="227"/>
      <c r="H305" s="227"/>
      <c r="I305" s="227"/>
      <c r="J305" s="227"/>
      <c r="K305" s="227"/>
      <c r="L305" s="227"/>
      <c r="M305" s="227"/>
      <c r="N305" s="227"/>
      <c r="O305" s="25"/>
      <c r="P305" s="227"/>
      <c r="Q305" s="227"/>
      <c r="R305" s="227"/>
      <c r="S305" s="227"/>
      <c r="T305" s="227"/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227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227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44"/>
      <c r="BP305" s="244"/>
      <c r="BQ305" s="244"/>
      <c r="BR305" s="244"/>
      <c r="BS305" s="244"/>
      <c r="BT305" s="244"/>
      <c r="BU305" s="244"/>
      <c r="BV305" s="244"/>
      <c r="BW305" s="244"/>
      <c r="BX305" s="244"/>
      <c r="BY305" s="244"/>
      <c r="BZ305" s="244"/>
      <c r="CA305" s="244"/>
    </row>
    <row r="306" spans="5:79">
      <c r="E306" s="70"/>
      <c r="F306" s="70"/>
      <c r="G306" s="227"/>
      <c r="H306" s="227"/>
      <c r="I306" s="227"/>
      <c r="J306" s="227"/>
      <c r="K306" s="227"/>
      <c r="L306" s="227"/>
      <c r="M306" s="227"/>
      <c r="N306" s="227"/>
      <c r="O306" s="25"/>
      <c r="P306" s="227"/>
      <c r="Q306" s="227"/>
      <c r="R306" s="227"/>
      <c r="S306" s="227"/>
      <c r="T306" s="227"/>
      <c r="U306" s="227"/>
      <c r="V306" s="227"/>
      <c r="W306" s="227"/>
      <c r="X306" s="227"/>
      <c r="Y306" s="227"/>
      <c r="Z306" s="227"/>
      <c r="AA306" s="227"/>
      <c r="AB306" s="227"/>
      <c r="AC306" s="227"/>
      <c r="AD306" s="227"/>
      <c r="AE306" s="227"/>
      <c r="AF306" s="227"/>
      <c r="AG306" s="227"/>
      <c r="AH306" s="227"/>
      <c r="AI306" s="227"/>
      <c r="AJ306" s="227"/>
      <c r="AK306" s="227"/>
      <c r="AL306" s="227"/>
      <c r="AM306" s="227"/>
      <c r="AN306" s="227"/>
      <c r="AO306" s="227"/>
      <c r="AP306" s="227"/>
      <c r="AQ306" s="227"/>
      <c r="AR306" s="227"/>
      <c r="AS306" s="227"/>
      <c r="AT306" s="227"/>
      <c r="AU306" s="227"/>
      <c r="AV306" s="227"/>
      <c r="AW306" s="227"/>
      <c r="AX306" s="227"/>
      <c r="AY306" s="227"/>
      <c r="AZ306" s="227"/>
      <c r="BA306" s="227"/>
      <c r="BB306" s="227"/>
      <c r="BC306" s="227"/>
      <c r="BD306" s="227"/>
      <c r="BE306" s="227"/>
      <c r="BF306" s="227"/>
      <c r="BG306" s="227"/>
      <c r="BH306" s="227"/>
      <c r="BI306" s="227"/>
      <c r="BJ306" s="227"/>
      <c r="BK306" s="227"/>
      <c r="BL306" s="227"/>
      <c r="BM306" s="227"/>
      <c r="BN306" s="227"/>
      <c r="BO306" s="244"/>
      <c r="BP306" s="244"/>
      <c r="BQ306" s="244"/>
      <c r="BR306" s="244"/>
      <c r="BS306" s="244"/>
      <c r="BT306" s="244"/>
      <c r="BU306" s="244"/>
      <c r="BV306" s="244"/>
      <c r="BW306" s="244"/>
      <c r="BX306" s="244"/>
      <c r="BY306" s="244"/>
      <c r="BZ306" s="244"/>
      <c r="CA306" s="244"/>
    </row>
    <row r="307" spans="5:79">
      <c r="E307" s="70"/>
      <c r="F307" s="70"/>
      <c r="G307" s="227"/>
      <c r="H307" s="227"/>
      <c r="I307" s="227"/>
      <c r="J307" s="227"/>
      <c r="K307" s="227"/>
      <c r="L307" s="227"/>
      <c r="M307" s="227"/>
      <c r="N307" s="227"/>
      <c r="O307" s="25"/>
      <c r="P307" s="227"/>
      <c r="Q307" s="227"/>
      <c r="R307" s="227"/>
      <c r="S307" s="227"/>
      <c r="T307" s="227"/>
      <c r="U307" s="227"/>
      <c r="V307" s="227"/>
      <c r="W307" s="227"/>
      <c r="X307" s="227"/>
      <c r="Y307" s="227"/>
      <c r="Z307" s="227"/>
      <c r="AA307" s="227"/>
      <c r="AB307" s="227"/>
      <c r="AC307" s="227"/>
      <c r="AD307" s="227"/>
      <c r="AE307" s="227"/>
      <c r="AF307" s="227"/>
      <c r="AG307" s="227"/>
      <c r="AH307" s="227"/>
      <c r="AI307" s="227"/>
      <c r="AJ307" s="227"/>
      <c r="AK307" s="227"/>
      <c r="AL307" s="227"/>
      <c r="AM307" s="227"/>
      <c r="AN307" s="227"/>
      <c r="AO307" s="227"/>
      <c r="AP307" s="227"/>
      <c r="AQ307" s="227"/>
      <c r="AR307" s="227"/>
      <c r="AS307" s="227"/>
      <c r="AT307" s="227"/>
      <c r="AU307" s="227"/>
      <c r="AV307" s="227"/>
      <c r="AW307" s="227"/>
      <c r="AX307" s="227"/>
      <c r="AY307" s="227"/>
      <c r="AZ307" s="227"/>
      <c r="BA307" s="227"/>
      <c r="BB307" s="227"/>
      <c r="BC307" s="227"/>
      <c r="BD307" s="227"/>
      <c r="BE307" s="227"/>
      <c r="BF307" s="227"/>
      <c r="BG307" s="227"/>
      <c r="BH307" s="227"/>
      <c r="BI307" s="227"/>
      <c r="BJ307" s="227"/>
      <c r="BK307" s="227"/>
      <c r="BL307" s="227"/>
      <c r="BM307" s="227"/>
      <c r="BN307" s="227"/>
      <c r="BO307" s="244"/>
      <c r="BP307" s="244"/>
      <c r="BQ307" s="244"/>
      <c r="BR307" s="244"/>
      <c r="BS307" s="244"/>
      <c r="BT307" s="244"/>
      <c r="BU307" s="244"/>
      <c r="BV307" s="244"/>
      <c r="BW307" s="244"/>
      <c r="BX307" s="244"/>
      <c r="BY307" s="244"/>
      <c r="BZ307" s="244"/>
      <c r="CA307" s="244"/>
    </row>
    <row r="308" spans="5:79">
      <c r="E308" s="70"/>
      <c r="F308" s="70"/>
      <c r="G308" s="227"/>
      <c r="H308" s="227"/>
      <c r="I308" s="227"/>
      <c r="J308" s="227"/>
      <c r="K308" s="227"/>
      <c r="L308" s="227"/>
      <c r="M308" s="227"/>
      <c r="N308" s="227"/>
      <c r="O308" s="25"/>
      <c r="P308" s="227"/>
      <c r="Q308" s="227"/>
      <c r="R308" s="227"/>
      <c r="S308" s="227"/>
      <c r="T308" s="227"/>
      <c r="U308" s="227"/>
      <c r="V308" s="227"/>
      <c r="W308" s="227"/>
      <c r="X308" s="227"/>
      <c r="Y308" s="227"/>
      <c r="Z308" s="227"/>
      <c r="AA308" s="227"/>
      <c r="AB308" s="227"/>
      <c r="AC308" s="227"/>
      <c r="AD308" s="227"/>
      <c r="AE308" s="227"/>
      <c r="AF308" s="227"/>
      <c r="AG308" s="227"/>
      <c r="AH308" s="227"/>
      <c r="AI308" s="227"/>
      <c r="AJ308" s="227"/>
      <c r="AK308" s="227"/>
      <c r="AL308" s="227"/>
      <c r="AM308" s="227"/>
      <c r="AN308" s="227"/>
      <c r="AO308" s="227"/>
      <c r="AP308" s="227"/>
      <c r="AQ308" s="227"/>
      <c r="AR308" s="227"/>
      <c r="AS308" s="227"/>
      <c r="AT308" s="227"/>
      <c r="AU308" s="227"/>
      <c r="AV308" s="227"/>
      <c r="AW308" s="227"/>
      <c r="AX308" s="227"/>
      <c r="AY308" s="227"/>
      <c r="AZ308" s="227"/>
      <c r="BA308" s="227"/>
      <c r="BB308" s="227"/>
      <c r="BC308" s="227"/>
      <c r="BD308" s="227"/>
      <c r="BE308" s="227"/>
      <c r="BF308" s="227"/>
      <c r="BG308" s="227"/>
      <c r="BH308" s="227"/>
      <c r="BI308" s="227"/>
      <c r="BJ308" s="227"/>
      <c r="BK308" s="227"/>
      <c r="BL308" s="227"/>
      <c r="BM308" s="227"/>
      <c r="BN308" s="227"/>
      <c r="BO308" s="244"/>
      <c r="BP308" s="244"/>
      <c r="BQ308" s="244"/>
      <c r="BR308" s="244"/>
      <c r="BS308" s="244"/>
      <c r="BT308" s="244"/>
      <c r="BU308" s="244"/>
      <c r="BV308" s="244"/>
      <c r="BW308" s="244"/>
      <c r="BX308" s="244"/>
      <c r="BY308" s="244"/>
      <c r="BZ308" s="244"/>
      <c r="CA308" s="244"/>
    </row>
    <row r="309" spans="5:79">
      <c r="E309" s="70"/>
      <c r="F309" s="70"/>
      <c r="G309" s="227"/>
      <c r="H309" s="227"/>
      <c r="I309" s="227"/>
      <c r="J309" s="227"/>
      <c r="K309" s="227"/>
      <c r="L309" s="227"/>
      <c r="M309" s="227"/>
      <c r="N309" s="227"/>
      <c r="O309" s="25"/>
      <c r="P309" s="227"/>
      <c r="Q309" s="227"/>
      <c r="R309" s="227"/>
      <c r="S309" s="227"/>
      <c r="T309" s="227"/>
      <c r="U309" s="227"/>
      <c r="V309" s="227"/>
      <c r="W309" s="227"/>
      <c r="X309" s="227"/>
      <c r="Y309" s="227"/>
      <c r="Z309" s="227"/>
      <c r="AA309" s="227"/>
      <c r="AB309" s="227"/>
      <c r="AC309" s="227"/>
      <c r="AD309" s="227"/>
      <c r="AE309" s="227"/>
      <c r="AF309" s="227"/>
      <c r="AG309" s="227"/>
      <c r="AH309" s="227"/>
      <c r="AI309" s="227"/>
      <c r="AJ309" s="227"/>
      <c r="AK309" s="227"/>
      <c r="AL309" s="227"/>
      <c r="AM309" s="227"/>
      <c r="AN309" s="227"/>
      <c r="AO309" s="227"/>
      <c r="AP309" s="227"/>
      <c r="AQ309" s="227"/>
      <c r="AR309" s="227"/>
      <c r="AS309" s="227"/>
      <c r="AT309" s="227"/>
      <c r="AU309" s="227"/>
      <c r="AV309" s="227"/>
      <c r="AW309" s="227"/>
      <c r="AX309" s="227"/>
      <c r="AY309" s="227"/>
      <c r="AZ309" s="227"/>
      <c r="BA309" s="227"/>
      <c r="BB309" s="227"/>
      <c r="BC309" s="227"/>
      <c r="BD309" s="227"/>
      <c r="BE309" s="227"/>
      <c r="BF309" s="227"/>
      <c r="BG309" s="227"/>
      <c r="BH309" s="227"/>
      <c r="BI309" s="227"/>
      <c r="BJ309" s="227"/>
      <c r="BK309" s="227"/>
      <c r="BL309" s="227"/>
      <c r="BM309" s="227"/>
      <c r="BN309" s="227"/>
      <c r="BO309" s="244"/>
      <c r="BP309" s="244"/>
      <c r="BQ309" s="244"/>
      <c r="BR309" s="244"/>
      <c r="BS309" s="244"/>
      <c r="BT309" s="244"/>
      <c r="BU309" s="244"/>
      <c r="BV309" s="244"/>
      <c r="BW309" s="244"/>
      <c r="BX309" s="244"/>
      <c r="BY309" s="244"/>
      <c r="BZ309" s="244"/>
      <c r="CA309" s="244"/>
    </row>
    <row r="310" spans="5:79">
      <c r="E310" s="70"/>
      <c r="F310" s="70"/>
      <c r="G310" s="227"/>
      <c r="H310" s="227"/>
      <c r="I310" s="227"/>
      <c r="J310" s="227"/>
      <c r="K310" s="227"/>
      <c r="L310" s="227"/>
      <c r="M310" s="227"/>
      <c r="N310" s="227"/>
      <c r="O310" s="25"/>
      <c r="P310" s="227"/>
      <c r="Q310" s="227"/>
      <c r="R310" s="227"/>
      <c r="S310" s="227"/>
      <c r="T310" s="227"/>
      <c r="U310" s="227"/>
      <c r="V310" s="227"/>
      <c r="W310" s="227"/>
      <c r="X310" s="227"/>
      <c r="Y310" s="227"/>
      <c r="Z310" s="227"/>
      <c r="AA310" s="227"/>
      <c r="AB310" s="227"/>
      <c r="AC310" s="227"/>
      <c r="AD310" s="227"/>
      <c r="AE310" s="227"/>
      <c r="AF310" s="227"/>
      <c r="AG310" s="227"/>
      <c r="AH310" s="227"/>
      <c r="AI310" s="227"/>
      <c r="AJ310" s="227"/>
      <c r="AK310" s="227"/>
      <c r="AL310" s="227"/>
      <c r="AM310" s="227"/>
      <c r="AN310" s="227"/>
      <c r="AO310" s="227"/>
      <c r="AP310" s="227"/>
      <c r="AQ310" s="227"/>
      <c r="AR310" s="227"/>
      <c r="AS310" s="227"/>
      <c r="AT310" s="227"/>
      <c r="AU310" s="227"/>
      <c r="AV310" s="227"/>
      <c r="AW310" s="227"/>
      <c r="AX310" s="227"/>
      <c r="AY310" s="227"/>
      <c r="AZ310" s="227"/>
      <c r="BA310" s="227"/>
      <c r="BB310" s="227"/>
      <c r="BC310" s="227"/>
      <c r="BD310" s="227"/>
      <c r="BE310" s="227"/>
      <c r="BF310" s="227"/>
      <c r="BG310" s="227"/>
      <c r="BH310" s="227"/>
      <c r="BI310" s="227"/>
      <c r="BJ310" s="227"/>
      <c r="BK310" s="227"/>
      <c r="BL310" s="227"/>
      <c r="BM310" s="227"/>
      <c r="BN310" s="227"/>
      <c r="BO310" s="244"/>
      <c r="BP310" s="244"/>
      <c r="BQ310" s="244"/>
      <c r="BR310" s="244"/>
      <c r="BS310" s="244"/>
      <c r="BT310" s="244"/>
      <c r="BU310" s="244"/>
      <c r="BV310" s="244"/>
      <c r="BW310" s="244"/>
      <c r="BX310" s="244"/>
      <c r="BY310" s="244"/>
      <c r="BZ310" s="244"/>
      <c r="CA310" s="244"/>
    </row>
    <row r="311" spans="5:79">
      <c r="E311" s="70"/>
      <c r="F311" s="70"/>
      <c r="G311" s="227"/>
      <c r="H311" s="227"/>
      <c r="I311" s="227"/>
      <c r="J311" s="227"/>
      <c r="K311" s="227"/>
      <c r="L311" s="227"/>
      <c r="M311" s="227"/>
      <c r="N311" s="227"/>
      <c r="O311" s="25"/>
      <c r="P311" s="227"/>
      <c r="Q311" s="227"/>
      <c r="R311" s="227"/>
      <c r="S311" s="227"/>
      <c r="T311" s="227"/>
      <c r="U311" s="227"/>
      <c r="V311" s="227"/>
      <c r="W311" s="227"/>
      <c r="X311" s="227"/>
      <c r="Y311" s="227"/>
      <c r="Z311" s="227"/>
      <c r="AA311" s="227"/>
      <c r="AB311" s="227"/>
      <c r="AC311" s="227"/>
      <c r="AD311" s="227"/>
      <c r="AE311" s="227"/>
      <c r="AF311" s="227"/>
      <c r="AG311" s="227"/>
      <c r="AH311" s="227"/>
      <c r="AI311" s="227"/>
      <c r="AJ311" s="227"/>
      <c r="AK311" s="227"/>
      <c r="AL311" s="227"/>
      <c r="AM311" s="227"/>
      <c r="AN311" s="227"/>
      <c r="AO311" s="227"/>
      <c r="AP311" s="227"/>
      <c r="AQ311" s="227"/>
      <c r="AR311" s="227"/>
      <c r="AS311" s="227"/>
      <c r="AT311" s="227"/>
      <c r="AU311" s="227"/>
      <c r="AV311" s="227"/>
      <c r="AW311" s="227"/>
      <c r="AX311" s="227"/>
      <c r="AY311" s="227"/>
      <c r="AZ311" s="227"/>
      <c r="BA311" s="227"/>
      <c r="BB311" s="227"/>
      <c r="BC311" s="227"/>
      <c r="BD311" s="227"/>
      <c r="BE311" s="227"/>
      <c r="BF311" s="227"/>
      <c r="BG311" s="227"/>
      <c r="BH311" s="227"/>
      <c r="BI311" s="227"/>
      <c r="BJ311" s="227"/>
      <c r="BK311" s="227"/>
      <c r="BL311" s="227"/>
      <c r="BM311" s="227"/>
      <c r="BN311" s="227"/>
      <c r="BO311" s="244"/>
      <c r="BP311" s="244"/>
      <c r="BQ311" s="244"/>
      <c r="BR311" s="244"/>
      <c r="BS311" s="244"/>
      <c r="BT311" s="244"/>
      <c r="BU311" s="244"/>
      <c r="BV311" s="244"/>
      <c r="BW311" s="244"/>
      <c r="BX311" s="244"/>
      <c r="BY311" s="244"/>
      <c r="BZ311" s="244"/>
      <c r="CA311" s="244"/>
    </row>
    <row r="312" spans="5:79">
      <c r="E312" s="70"/>
      <c r="F312" s="70"/>
      <c r="G312" s="227"/>
      <c r="H312" s="227"/>
      <c r="I312" s="227"/>
      <c r="J312" s="227"/>
      <c r="K312" s="227"/>
      <c r="L312" s="227"/>
      <c r="M312" s="227"/>
      <c r="N312" s="227"/>
      <c r="O312" s="25"/>
      <c r="P312" s="227"/>
      <c r="Q312" s="227"/>
      <c r="R312" s="227"/>
      <c r="S312" s="227"/>
      <c r="T312" s="227"/>
      <c r="U312" s="227"/>
      <c r="V312" s="227"/>
      <c r="W312" s="227"/>
      <c r="X312" s="227"/>
      <c r="Y312" s="227"/>
      <c r="Z312" s="227"/>
      <c r="AA312" s="227"/>
      <c r="AB312" s="227"/>
      <c r="AC312" s="227"/>
      <c r="AD312" s="227"/>
      <c r="AE312" s="227"/>
      <c r="AF312" s="227"/>
      <c r="AG312" s="227"/>
      <c r="AH312" s="227"/>
      <c r="AI312" s="227"/>
      <c r="AJ312" s="227"/>
      <c r="AK312" s="227"/>
      <c r="AL312" s="227"/>
      <c r="AM312" s="227"/>
      <c r="AN312" s="227"/>
      <c r="AO312" s="227"/>
      <c r="AP312" s="227"/>
      <c r="AQ312" s="227"/>
      <c r="AR312" s="227"/>
      <c r="AS312" s="227"/>
      <c r="AT312" s="227"/>
      <c r="AU312" s="227"/>
      <c r="AV312" s="227"/>
      <c r="AW312" s="227"/>
      <c r="AX312" s="227"/>
      <c r="AY312" s="227"/>
      <c r="AZ312" s="227"/>
      <c r="BA312" s="227"/>
      <c r="BB312" s="227"/>
      <c r="BC312" s="227"/>
      <c r="BD312" s="227"/>
      <c r="BE312" s="227"/>
      <c r="BF312" s="227"/>
      <c r="BG312" s="227"/>
      <c r="BH312" s="227"/>
      <c r="BI312" s="227"/>
      <c r="BJ312" s="227"/>
      <c r="BK312" s="227"/>
      <c r="BL312" s="227"/>
      <c r="BM312" s="227"/>
      <c r="BN312" s="227"/>
      <c r="BO312" s="244"/>
      <c r="BP312" s="244"/>
      <c r="BQ312" s="244"/>
      <c r="BR312" s="244"/>
      <c r="BS312" s="244"/>
      <c r="BT312" s="244"/>
      <c r="BU312" s="244"/>
      <c r="BV312" s="244"/>
      <c r="BW312" s="244"/>
      <c r="BX312" s="244"/>
      <c r="BY312" s="244"/>
      <c r="BZ312" s="244"/>
      <c r="CA312" s="244"/>
    </row>
    <row r="313" spans="5:79">
      <c r="E313" s="70"/>
      <c r="F313" s="70"/>
      <c r="G313" s="227"/>
      <c r="H313" s="227"/>
      <c r="I313" s="227"/>
      <c r="J313" s="227"/>
      <c r="K313" s="227"/>
      <c r="L313" s="227"/>
      <c r="M313" s="227"/>
      <c r="N313" s="227"/>
      <c r="O313" s="25"/>
      <c r="P313" s="227"/>
      <c r="Q313" s="227"/>
      <c r="R313" s="227"/>
      <c r="S313" s="227"/>
      <c r="T313" s="227"/>
      <c r="U313" s="227"/>
      <c r="V313" s="227"/>
      <c r="W313" s="227"/>
      <c r="X313" s="227"/>
      <c r="Y313" s="227"/>
      <c r="Z313" s="227"/>
      <c r="AA313" s="227"/>
      <c r="AB313" s="227"/>
      <c r="AC313" s="227"/>
      <c r="AD313" s="227"/>
      <c r="AE313" s="227"/>
      <c r="AF313" s="227"/>
      <c r="AG313" s="227"/>
      <c r="AH313" s="227"/>
      <c r="AI313" s="227"/>
      <c r="AJ313" s="227"/>
      <c r="AK313" s="227"/>
      <c r="AL313" s="227"/>
      <c r="AM313" s="227"/>
      <c r="AN313" s="227"/>
      <c r="AO313" s="227"/>
      <c r="AP313" s="227"/>
      <c r="AQ313" s="227"/>
      <c r="AR313" s="227"/>
      <c r="AS313" s="227"/>
      <c r="AT313" s="227"/>
      <c r="AU313" s="227"/>
      <c r="AV313" s="227"/>
      <c r="AW313" s="227"/>
      <c r="AX313" s="227"/>
      <c r="AY313" s="227"/>
      <c r="AZ313" s="227"/>
      <c r="BA313" s="227"/>
      <c r="BB313" s="227"/>
      <c r="BC313" s="227"/>
      <c r="BD313" s="227"/>
      <c r="BE313" s="227"/>
      <c r="BF313" s="227"/>
      <c r="BG313" s="227"/>
      <c r="BH313" s="227"/>
      <c r="BI313" s="227"/>
      <c r="BJ313" s="227"/>
      <c r="BK313" s="227"/>
      <c r="BL313" s="227"/>
      <c r="BM313" s="227"/>
      <c r="BN313" s="227"/>
      <c r="BO313" s="244"/>
      <c r="BP313" s="244"/>
      <c r="BQ313" s="244"/>
      <c r="BR313" s="244"/>
      <c r="BS313" s="244"/>
      <c r="BT313" s="244"/>
      <c r="BU313" s="244"/>
      <c r="BV313" s="244"/>
      <c r="BW313" s="244"/>
      <c r="BX313" s="244"/>
      <c r="BY313" s="244"/>
      <c r="BZ313" s="244"/>
      <c r="CA313" s="244"/>
    </row>
    <row r="314" spans="5:79">
      <c r="E314" s="70"/>
      <c r="F314" s="70"/>
      <c r="G314" s="227"/>
      <c r="H314" s="227"/>
      <c r="I314" s="227"/>
      <c r="J314" s="227"/>
      <c r="K314" s="227"/>
      <c r="L314" s="227"/>
      <c r="M314" s="227"/>
      <c r="N314" s="227"/>
      <c r="O314" s="25"/>
      <c r="P314" s="227"/>
      <c r="Q314" s="227"/>
      <c r="R314" s="227"/>
      <c r="S314" s="22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22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27"/>
      <c r="AZ314" s="227"/>
      <c r="BA314" s="227"/>
      <c r="BB314" s="227"/>
      <c r="BC314" s="22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44"/>
      <c r="BP314" s="244"/>
      <c r="BQ314" s="244"/>
      <c r="BR314" s="244"/>
      <c r="BS314" s="244"/>
      <c r="BT314" s="244"/>
      <c r="BU314" s="244"/>
      <c r="BV314" s="244"/>
      <c r="BW314" s="244"/>
      <c r="BX314" s="244"/>
      <c r="BY314" s="244"/>
      <c r="BZ314" s="244"/>
      <c r="CA314" s="244"/>
    </row>
    <row r="315" spans="5:79">
      <c r="E315" s="70"/>
      <c r="F315" s="70"/>
      <c r="G315" s="227"/>
      <c r="H315" s="227"/>
      <c r="I315" s="227"/>
      <c r="J315" s="227"/>
      <c r="K315" s="227"/>
      <c r="L315" s="227"/>
      <c r="M315" s="227"/>
      <c r="N315" s="227"/>
      <c r="O315" s="25"/>
      <c r="P315" s="227"/>
      <c r="Q315" s="227"/>
      <c r="R315" s="227"/>
      <c r="S315" s="227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227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27"/>
      <c r="AZ315" s="227"/>
      <c r="BA315" s="227"/>
      <c r="BB315" s="227"/>
      <c r="BC315" s="227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44"/>
      <c r="BP315" s="244"/>
      <c r="BQ315" s="244"/>
      <c r="BR315" s="244"/>
      <c r="BS315" s="244"/>
      <c r="BT315" s="244"/>
      <c r="BU315" s="244"/>
      <c r="BV315" s="244"/>
      <c r="BW315" s="244"/>
      <c r="BX315" s="244"/>
      <c r="BY315" s="244"/>
      <c r="BZ315" s="244"/>
      <c r="CA315" s="244"/>
    </row>
    <row r="316" spans="5:79">
      <c r="E316" s="70"/>
      <c r="F316" s="70"/>
      <c r="G316" s="227"/>
      <c r="H316" s="227"/>
      <c r="I316" s="227"/>
      <c r="J316" s="227"/>
      <c r="K316" s="227"/>
      <c r="L316" s="227"/>
      <c r="M316" s="227"/>
      <c r="N316" s="227"/>
      <c r="O316" s="25"/>
      <c r="P316" s="227"/>
      <c r="Q316" s="227"/>
      <c r="R316" s="227"/>
      <c r="S316" s="227"/>
      <c r="T316" s="227"/>
      <c r="U316" s="227"/>
      <c r="V316" s="227"/>
      <c r="W316" s="227"/>
      <c r="X316" s="227"/>
      <c r="Y316" s="227"/>
      <c r="Z316" s="227"/>
      <c r="AA316" s="227"/>
      <c r="AB316" s="227"/>
      <c r="AC316" s="227"/>
      <c r="AD316" s="227"/>
      <c r="AE316" s="227"/>
      <c r="AF316" s="227"/>
      <c r="AG316" s="227"/>
      <c r="AH316" s="227"/>
      <c r="AI316" s="227"/>
      <c r="AJ316" s="227"/>
      <c r="AK316" s="227"/>
      <c r="AL316" s="227"/>
      <c r="AM316" s="227"/>
      <c r="AN316" s="227"/>
      <c r="AO316" s="227"/>
      <c r="AP316" s="227"/>
      <c r="AQ316" s="227"/>
      <c r="AR316" s="227"/>
      <c r="AS316" s="227"/>
      <c r="AT316" s="227"/>
      <c r="AU316" s="227"/>
      <c r="AV316" s="227"/>
      <c r="AW316" s="227"/>
      <c r="AX316" s="227"/>
      <c r="AY316" s="227"/>
      <c r="AZ316" s="227"/>
      <c r="BA316" s="227"/>
      <c r="BB316" s="227"/>
      <c r="BC316" s="227"/>
      <c r="BD316" s="227"/>
      <c r="BE316" s="227"/>
      <c r="BF316" s="227"/>
      <c r="BG316" s="227"/>
      <c r="BH316" s="227"/>
      <c r="BI316" s="227"/>
      <c r="BJ316" s="227"/>
      <c r="BK316" s="227"/>
      <c r="BL316" s="227"/>
      <c r="BM316" s="227"/>
      <c r="BN316" s="227"/>
      <c r="BO316" s="244"/>
      <c r="BP316" s="244"/>
      <c r="BQ316" s="244"/>
      <c r="BR316" s="244"/>
      <c r="BS316" s="244"/>
      <c r="BT316" s="244"/>
      <c r="BU316" s="244"/>
      <c r="BV316" s="244"/>
      <c r="BW316" s="244"/>
      <c r="BX316" s="244"/>
      <c r="BY316" s="244"/>
      <c r="BZ316" s="244"/>
      <c r="CA316" s="244"/>
    </row>
    <row r="317" spans="5:79">
      <c r="E317" s="70"/>
      <c r="F317" s="70"/>
      <c r="G317" s="227"/>
      <c r="H317" s="227"/>
      <c r="I317" s="227"/>
      <c r="J317" s="227"/>
      <c r="K317" s="227"/>
      <c r="L317" s="227"/>
      <c r="M317" s="227"/>
      <c r="N317" s="227"/>
      <c r="O317" s="25"/>
      <c r="P317" s="227"/>
      <c r="Q317" s="227"/>
      <c r="R317" s="227"/>
      <c r="S317" s="227"/>
      <c r="T317" s="227"/>
      <c r="U317" s="227"/>
      <c r="V317" s="227"/>
      <c r="W317" s="227"/>
      <c r="X317" s="227"/>
      <c r="Y317" s="227"/>
      <c r="Z317" s="227"/>
      <c r="AA317" s="227"/>
      <c r="AB317" s="227"/>
      <c r="AC317" s="227"/>
      <c r="AD317" s="227"/>
      <c r="AE317" s="227"/>
      <c r="AF317" s="227"/>
      <c r="AG317" s="227"/>
      <c r="AH317" s="227"/>
      <c r="AI317" s="227"/>
      <c r="AJ317" s="227"/>
      <c r="AK317" s="227"/>
      <c r="AL317" s="227"/>
      <c r="AM317" s="227"/>
      <c r="AN317" s="227"/>
      <c r="AO317" s="227"/>
      <c r="AP317" s="227"/>
      <c r="AQ317" s="227"/>
      <c r="AR317" s="227"/>
      <c r="AS317" s="227"/>
      <c r="AT317" s="227"/>
      <c r="AU317" s="227"/>
      <c r="AV317" s="227"/>
      <c r="AW317" s="227"/>
      <c r="AX317" s="227"/>
      <c r="AY317" s="227"/>
      <c r="AZ317" s="227"/>
      <c r="BA317" s="227"/>
      <c r="BB317" s="227"/>
      <c r="BC317" s="227"/>
      <c r="BD317" s="227"/>
      <c r="BE317" s="227"/>
      <c r="BF317" s="227"/>
      <c r="BG317" s="227"/>
      <c r="BH317" s="227"/>
      <c r="BI317" s="227"/>
      <c r="BJ317" s="227"/>
      <c r="BK317" s="227"/>
      <c r="BL317" s="227"/>
      <c r="BM317" s="227"/>
      <c r="BN317" s="227"/>
      <c r="BO317" s="244"/>
      <c r="BP317" s="244"/>
      <c r="BQ317" s="244"/>
      <c r="BR317" s="244"/>
      <c r="BS317" s="244"/>
      <c r="BT317" s="244"/>
      <c r="BU317" s="244"/>
      <c r="BV317" s="244"/>
      <c r="BW317" s="244"/>
      <c r="BX317" s="244"/>
      <c r="BY317" s="244"/>
      <c r="BZ317" s="244"/>
      <c r="CA317" s="244"/>
    </row>
    <row r="318" spans="5:79">
      <c r="E318" s="70"/>
      <c r="F318" s="70"/>
      <c r="G318" s="227"/>
      <c r="H318" s="227"/>
      <c r="I318" s="227"/>
      <c r="J318" s="227"/>
      <c r="K318" s="227"/>
      <c r="L318" s="227"/>
      <c r="M318" s="227"/>
      <c r="N318" s="227"/>
      <c r="O318" s="25"/>
      <c r="P318" s="227"/>
      <c r="Q318" s="227"/>
      <c r="R318" s="227"/>
      <c r="S318" s="227"/>
      <c r="T318" s="227"/>
      <c r="U318" s="227"/>
      <c r="V318" s="227"/>
      <c r="W318" s="227"/>
      <c r="X318" s="227"/>
      <c r="Y318" s="227"/>
      <c r="Z318" s="227"/>
      <c r="AA318" s="227"/>
      <c r="AB318" s="227"/>
      <c r="AC318" s="227"/>
      <c r="AD318" s="227"/>
      <c r="AE318" s="227"/>
      <c r="AF318" s="227"/>
      <c r="AG318" s="227"/>
      <c r="AH318" s="227"/>
      <c r="AI318" s="227"/>
      <c r="AJ318" s="227"/>
      <c r="AK318" s="227"/>
      <c r="AL318" s="227"/>
      <c r="AM318" s="227"/>
      <c r="AN318" s="227"/>
      <c r="AO318" s="227"/>
      <c r="AP318" s="227"/>
      <c r="AQ318" s="227"/>
      <c r="AR318" s="227"/>
      <c r="AS318" s="227"/>
      <c r="AT318" s="227"/>
      <c r="AU318" s="227"/>
      <c r="AV318" s="227"/>
      <c r="AW318" s="227"/>
      <c r="AX318" s="227"/>
      <c r="AY318" s="227"/>
      <c r="AZ318" s="227"/>
      <c r="BA318" s="227"/>
      <c r="BB318" s="227"/>
      <c r="BC318" s="227"/>
      <c r="BD318" s="227"/>
      <c r="BE318" s="227"/>
      <c r="BF318" s="227"/>
      <c r="BG318" s="227"/>
      <c r="BH318" s="227"/>
      <c r="BI318" s="227"/>
      <c r="BJ318" s="227"/>
      <c r="BK318" s="227"/>
      <c r="BL318" s="227"/>
      <c r="BM318" s="227"/>
      <c r="BN318" s="227"/>
      <c r="BO318" s="244"/>
      <c r="BP318" s="244"/>
      <c r="BQ318" s="244"/>
      <c r="BR318" s="244"/>
      <c r="BS318" s="244"/>
      <c r="BT318" s="244"/>
      <c r="BU318" s="244"/>
      <c r="BV318" s="244"/>
      <c r="BW318" s="244"/>
      <c r="BX318" s="244"/>
      <c r="BY318" s="244"/>
      <c r="BZ318" s="244"/>
      <c r="CA318" s="244"/>
    </row>
    <row r="319" spans="5:79">
      <c r="E319" s="70"/>
      <c r="F319" s="70"/>
      <c r="G319" s="227"/>
      <c r="H319" s="227"/>
      <c r="I319" s="227"/>
      <c r="J319" s="227"/>
      <c r="K319" s="227"/>
      <c r="L319" s="227"/>
      <c r="M319" s="227"/>
      <c r="N319" s="227"/>
      <c r="O319" s="25"/>
      <c r="P319" s="227"/>
      <c r="Q319" s="227"/>
      <c r="R319" s="227"/>
      <c r="S319" s="227"/>
      <c r="T319" s="227"/>
      <c r="U319" s="227"/>
      <c r="V319" s="227"/>
      <c r="W319" s="227"/>
      <c r="X319" s="227"/>
      <c r="Y319" s="227"/>
      <c r="Z319" s="227"/>
      <c r="AA319" s="227"/>
      <c r="AB319" s="227"/>
      <c r="AC319" s="227"/>
      <c r="AD319" s="227"/>
      <c r="AE319" s="227"/>
      <c r="AF319" s="227"/>
      <c r="AG319" s="227"/>
      <c r="AH319" s="227"/>
      <c r="AI319" s="227"/>
      <c r="AJ319" s="227"/>
      <c r="AK319" s="227"/>
      <c r="AL319" s="227"/>
      <c r="AM319" s="227"/>
      <c r="AN319" s="227"/>
      <c r="AO319" s="227"/>
      <c r="AP319" s="227"/>
      <c r="AQ319" s="227"/>
      <c r="AR319" s="227"/>
      <c r="AS319" s="227"/>
      <c r="AT319" s="227"/>
      <c r="AU319" s="227"/>
      <c r="AV319" s="227"/>
      <c r="AW319" s="227"/>
      <c r="AX319" s="227"/>
      <c r="AY319" s="227"/>
      <c r="AZ319" s="227"/>
      <c r="BA319" s="227"/>
      <c r="BB319" s="227"/>
      <c r="BC319" s="227"/>
      <c r="BD319" s="227"/>
      <c r="BE319" s="227"/>
      <c r="BF319" s="227"/>
      <c r="BG319" s="227"/>
      <c r="BH319" s="227"/>
      <c r="BI319" s="227"/>
      <c r="BJ319" s="227"/>
      <c r="BK319" s="227"/>
      <c r="BL319" s="227"/>
      <c r="BM319" s="227"/>
      <c r="BN319" s="227"/>
      <c r="BO319" s="244"/>
      <c r="BP319" s="244"/>
      <c r="BQ319" s="244"/>
      <c r="BR319" s="244"/>
      <c r="BS319" s="244"/>
      <c r="BT319" s="244"/>
      <c r="BU319" s="244"/>
      <c r="BV319" s="244"/>
      <c r="BW319" s="244"/>
      <c r="BX319" s="244"/>
      <c r="BY319" s="244"/>
      <c r="BZ319" s="244"/>
      <c r="CA319" s="244"/>
    </row>
    <row r="320" spans="5:79">
      <c r="E320" s="70"/>
      <c r="F320" s="70"/>
      <c r="G320" s="227"/>
      <c r="H320" s="227"/>
      <c r="I320" s="227"/>
      <c r="J320" s="227"/>
      <c r="K320" s="227"/>
      <c r="L320" s="227"/>
      <c r="M320" s="227"/>
      <c r="N320" s="227"/>
      <c r="O320" s="25"/>
      <c r="P320" s="227"/>
      <c r="Q320" s="227"/>
      <c r="R320" s="227"/>
      <c r="S320" s="227"/>
      <c r="T320" s="227"/>
      <c r="U320" s="227"/>
      <c r="V320" s="227"/>
      <c r="W320" s="227"/>
      <c r="X320" s="227"/>
      <c r="Y320" s="227"/>
      <c r="Z320" s="227"/>
      <c r="AA320" s="227"/>
      <c r="AB320" s="227"/>
      <c r="AC320" s="227"/>
      <c r="AD320" s="227"/>
      <c r="AE320" s="227"/>
      <c r="AF320" s="227"/>
      <c r="AG320" s="227"/>
      <c r="AH320" s="227"/>
      <c r="AI320" s="227"/>
      <c r="AJ320" s="227"/>
      <c r="AK320" s="227"/>
      <c r="AL320" s="227"/>
      <c r="AM320" s="227"/>
      <c r="AN320" s="227"/>
      <c r="AO320" s="227"/>
      <c r="AP320" s="227"/>
      <c r="AQ320" s="227"/>
      <c r="AR320" s="227"/>
      <c r="AS320" s="227"/>
      <c r="AT320" s="227"/>
      <c r="AU320" s="227"/>
      <c r="AV320" s="227"/>
      <c r="AW320" s="227"/>
      <c r="AX320" s="227"/>
      <c r="AY320" s="227"/>
      <c r="AZ320" s="227"/>
      <c r="BA320" s="227"/>
      <c r="BB320" s="227"/>
      <c r="BC320" s="227"/>
      <c r="BD320" s="227"/>
      <c r="BE320" s="227"/>
      <c r="BF320" s="227"/>
      <c r="BG320" s="227"/>
      <c r="BH320" s="227"/>
      <c r="BI320" s="227"/>
      <c r="BJ320" s="227"/>
      <c r="BK320" s="227"/>
      <c r="BL320" s="227"/>
      <c r="BM320" s="227"/>
      <c r="BN320" s="227"/>
      <c r="BO320" s="244"/>
      <c r="BP320" s="244"/>
      <c r="BQ320" s="244"/>
      <c r="BR320" s="244"/>
      <c r="BS320" s="244"/>
      <c r="BT320" s="244"/>
      <c r="BU320" s="244"/>
      <c r="BV320" s="244"/>
      <c r="BW320" s="244"/>
      <c r="BX320" s="244"/>
      <c r="BY320" s="244"/>
      <c r="BZ320" s="244"/>
      <c r="CA320" s="244"/>
    </row>
    <row r="321" spans="5:79">
      <c r="E321" s="70"/>
      <c r="F321" s="70"/>
      <c r="G321" s="227"/>
      <c r="H321" s="227"/>
      <c r="I321" s="227"/>
      <c r="J321" s="227"/>
      <c r="K321" s="227"/>
      <c r="L321" s="227"/>
      <c r="M321" s="227"/>
      <c r="N321" s="227"/>
      <c r="O321" s="25"/>
      <c r="P321" s="227"/>
      <c r="Q321" s="227"/>
      <c r="R321" s="227"/>
      <c r="S321" s="227"/>
      <c r="T321" s="227"/>
      <c r="U321" s="227"/>
      <c r="V321" s="227"/>
      <c r="W321" s="227"/>
      <c r="X321" s="227"/>
      <c r="Y321" s="227"/>
      <c r="Z321" s="227"/>
      <c r="AA321" s="227"/>
      <c r="AB321" s="227"/>
      <c r="AC321" s="227"/>
      <c r="AD321" s="227"/>
      <c r="AE321" s="227"/>
      <c r="AF321" s="227"/>
      <c r="AG321" s="227"/>
      <c r="AH321" s="227"/>
      <c r="AI321" s="227"/>
      <c r="AJ321" s="227"/>
      <c r="AK321" s="227"/>
      <c r="AL321" s="227"/>
      <c r="AM321" s="227"/>
      <c r="AN321" s="227"/>
      <c r="AO321" s="227"/>
      <c r="AP321" s="227"/>
      <c r="AQ321" s="227"/>
      <c r="AR321" s="227"/>
      <c r="AS321" s="227"/>
      <c r="AT321" s="227"/>
      <c r="AU321" s="227"/>
      <c r="AV321" s="227"/>
      <c r="AW321" s="227"/>
      <c r="AX321" s="227"/>
      <c r="AY321" s="227"/>
      <c r="AZ321" s="227"/>
      <c r="BA321" s="227"/>
      <c r="BB321" s="227"/>
      <c r="BC321" s="227"/>
      <c r="BD321" s="227"/>
      <c r="BE321" s="227"/>
      <c r="BF321" s="227"/>
      <c r="BG321" s="227"/>
      <c r="BH321" s="227"/>
      <c r="BI321" s="227"/>
      <c r="BJ321" s="227"/>
      <c r="BK321" s="227"/>
      <c r="BL321" s="227"/>
      <c r="BM321" s="227"/>
      <c r="BN321" s="227"/>
      <c r="BO321" s="244"/>
      <c r="BP321" s="244"/>
      <c r="BQ321" s="244"/>
      <c r="BR321" s="244"/>
      <c r="BS321" s="244"/>
      <c r="BT321" s="244"/>
      <c r="BU321" s="244"/>
      <c r="BV321" s="244"/>
      <c r="BW321" s="244"/>
      <c r="BX321" s="244"/>
      <c r="BY321" s="244"/>
      <c r="BZ321" s="244"/>
      <c r="CA321" s="244"/>
    </row>
    <row r="322" spans="5:79">
      <c r="E322" s="70"/>
      <c r="F322" s="70"/>
      <c r="G322" s="227"/>
      <c r="H322" s="227"/>
      <c r="I322" s="227"/>
      <c r="J322" s="227"/>
      <c r="K322" s="227"/>
      <c r="L322" s="227"/>
      <c r="M322" s="227"/>
      <c r="N322" s="227"/>
      <c r="O322" s="25"/>
      <c r="P322" s="227"/>
      <c r="Q322" s="227"/>
      <c r="R322" s="227"/>
      <c r="S322" s="227"/>
      <c r="T322" s="227"/>
      <c r="U322" s="227"/>
      <c r="V322" s="227"/>
      <c r="W322" s="227"/>
      <c r="X322" s="227"/>
      <c r="Y322" s="227"/>
      <c r="Z322" s="227"/>
      <c r="AA322" s="227"/>
      <c r="AB322" s="227"/>
      <c r="AC322" s="227"/>
      <c r="AD322" s="227"/>
      <c r="AE322" s="227"/>
      <c r="AF322" s="227"/>
      <c r="AG322" s="227"/>
      <c r="AH322" s="227"/>
      <c r="AI322" s="227"/>
      <c r="AJ322" s="227"/>
      <c r="AK322" s="227"/>
      <c r="AL322" s="227"/>
      <c r="AM322" s="227"/>
      <c r="AN322" s="227"/>
      <c r="AO322" s="227"/>
      <c r="AP322" s="227"/>
      <c r="AQ322" s="227"/>
      <c r="AR322" s="227"/>
      <c r="AS322" s="227"/>
      <c r="AT322" s="227"/>
      <c r="AU322" s="227"/>
      <c r="AV322" s="227"/>
      <c r="AW322" s="227"/>
      <c r="AX322" s="227"/>
      <c r="AY322" s="227"/>
      <c r="AZ322" s="227"/>
      <c r="BA322" s="227"/>
      <c r="BB322" s="227"/>
      <c r="BC322" s="227"/>
      <c r="BD322" s="227"/>
      <c r="BE322" s="227"/>
      <c r="BF322" s="227"/>
      <c r="BG322" s="227"/>
      <c r="BH322" s="227"/>
      <c r="BI322" s="227"/>
      <c r="BJ322" s="227"/>
      <c r="BK322" s="227"/>
      <c r="BL322" s="227"/>
      <c r="BM322" s="227"/>
      <c r="BN322" s="227"/>
      <c r="BO322" s="244"/>
      <c r="BP322" s="244"/>
      <c r="BQ322" s="244"/>
      <c r="BR322" s="244"/>
      <c r="BS322" s="244"/>
      <c r="BT322" s="244"/>
      <c r="BU322" s="244"/>
      <c r="BV322" s="244"/>
      <c r="BW322" s="244"/>
      <c r="BX322" s="244"/>
      <c r="BY322" s="244"/>
      <c r="BZ322" s="244"/>
      <c r="CA322" s="244"/>
    </row>
    <row r="323" spans="5:79">
      <c r="E323" s="70"/>
      <c r="F323" s="70"/>
      <c r="G323" s="227"/>
      <c r="H323" s="227"/>
      <c r="I323" s="227"/>
      <c r="J323" s="227"/>
      <c r="K323" s="227"/>
      <c r="L323" s="227"/>
      <c r="M323" s="227"/>
      <c r="N323" s="227"/>
      <c r="O323" s="25"/>
      <c r="P323" s="227"/>
      <c r="Q323" s="227"/>
      <c r="R323" s="227"/>
      <c r="S323" s="227"/>
      <c r="T323" s="227"/>
      <c r="U323" s="227"/>
      <c r="V323" s="227"/>
      <c r="W323" s="227"/>
      <c r="X323" s="227"/>
      <c r="Y323" s="227"/>
      <c r="Z323" s="227"/>
      <c r="AA323" s="227"/>
      <c r="AB323" s="227"/>
      <c r="AC323" s="227"/>
      <c r="AD323" s="227"/>
      <c r="AE323" s="227"/>
      <c r="AF323" s="227"/>
      <c r="AG323" s="227"/>
      <c r="AH323" s="227"/>
      <c r="AI323" s="227"/>
      <c r="AJ323" s="227"/>
      <c r="AK323" s="227"/>
      <c r="AL323" s="227"/>
      <c r="AM323" s="227"/>
      <c r="AN323" s="227"/>
      <c r="AO323" s="227"/>
      <c r="AP323" s="227"/>
      <c r="AQ323" s="227"/>
      <c r="AR323" s="227"/>
      <c r="AS323" s="227"/>
      <c r="AT323" s="227"/>
      <c r="AU323" s="227"/>
      <c r="AV323" s="227"/>
      <c r="AW323" s="227"/>
      <c r="AX323" s="227"/>
      <c r="AY323" s="227"/>
      <c r="AZ323" s="227"/>
      <c r="BA323" s="227"/>
      <c r="BB323" s="227"/>
      <c r="BC323" s="227"/>
      <c r="BD323" s="227"/>
      <c r="BE323" s="227"/>
      <c r="BF323" s="227"/>
      <c r="BG323" s="227"/>
      <c r="BH323" s="227"/>
      <c r="BI323" s="227"/>
      <c r="BJ323" s="227"/>
      <c r="BK323" s="227"/>
      <c r="BL323" s="227"/>
      <c r="BM323" s="227"/>
      <c r="BN323" s="227"/>
      <c r="BO323" s="244"/>
      <c r="BP323" s="244"/>
      <c r="BQ323" s="244"/>
      <c r="BR323" s="244"/>
      <c r="BS323" s="244"/>
      <c r="BT323" s="244"/>
      <c r="BU323" s="244"/>
      <c r="BV323" s="244"/>
      <c r="BW323" s="244"/>
      <c r="BX323" s="244"/>
      <c r="BY323" s="244"/>
      <c r="BZ323" s="244"/>
      <c r="CA323" s="244"/>
    </row>
    <row r="324" spans="5:79">
      <c r="E324" s="70"/>
      <c r="F324" s="70"/>
      <c r="G324" s="227"/>
      <c r="H324" s="227"/>
      <c r="I324" s="227"/>
      <c r="J324" s="227"/>
      <c r="K324" s="227"/>
      <c r="L324" s="227"/>
      <c r="M324" s="227"/>
      <c r="N324" s="227"/>
      <c r="O324" s="25"/>
      <c r="P324" s="227"/>
      <c r="Q324" s="227"/>
      <c r="R324" s="227"/>
      <c r="S324" s="227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227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227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44"/>
      <c r="BP324" s="244"/>
      <c r="BQ324" s="244"/>
      <c r="BR324" s="244"/>
      <c r="BS324" s="244"/>
      <c r="BT324" s="244"/>
      <c r="BU324" s="244"/>
      <c r="BV324" s="244"/>
      <c r="BW324" s="244"/>
      <c r="BX324" s="244"/>
      <c r="BY324" s="244"/>
      <c r="BZ324" s="244"/>
      <c r="CA324" s="244"/>
    </row>
    <row r="325" spans="5:79">
      <c r="E325" s="70"/>
      <c r="F325" s="70"/>
      <c r="G325" s="227"/>
      <c r="H325" s="227"/>
      <c r="I325" s="227"/>
      <c r="J325" s="227"/>
      <c r="K325" s="227"/>
      <c r="L325" s="227"/>
      <c r="M325" s="227"/>
      <c r="N325" s="227"/>
      <c r="O325" s="25"/>
      <c r="P325" s="227"/>
      <c r="Q325" s="227"/>
      <c r="R325" s="227"/>
      <c r="S325" s="227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227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227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44"/>
      <c r="BP325" s="244"/>
      <c r="BQ325" s="244"/>
      <c r="BR325" s="244"/>
      <c r="BS325" s="244"/>
      <c r="BT325" s="244"/>
      <c r="BU325" s="244"/>
      <c r="BV325" s="244"/>
      <c r="BW325" s="244"/>
      <c r="BX325" s="244"/>
      <c r="BY325" s="244"/>
      <c r="BZ325" s="244"/>
      <c r="CA325" s="244"/>
    </row>
    <row r="326" spans="5:79">
      <c r="E326" s="70"/>
      <c r="F326" s="70"/>
      <c r="G326" s="227"/>
      <c r="H326" s="227"/>
      <c r="I326" s="227"/>
      <c r="J326" s="227"/>
      <c r="K326" s="227"/>
      <c r="L326" s="227"/>
      <c r="M326" s="227"/>
      <c r="N326" s="227"/>
      <c r="O326" s="25"/>
      <c r="P326" s="227"/>
      <c r="Q326" s="227"/>
      <c r="R326" s="227"/>
      <c r="S326" s="227"/>
      <c r="T326" s="227"/>
      <c r="U326" s="227"/>
      <c r="V326" s="227"/>
      <c r="W326" s="227"/>
      <c r="X326" s="227"/>
      <c r="Y326" s="227"/>
      <c r="Z326" s="227"/>
      <c r="AA326" s="227"/>
      <c r="AB326" s="227"/>
      <c r="AC326" s="227"/>
      <c r="AD326" s="227"/>
      <c r="AE326" s="227"/>
      <c r="AF326" s="227"/>
      <c r="AG326" s="227"/>
      <c r="AH326" s="227"/>
      <c r="AI326" s="227"/>
      <c r="AJ326" s="227"/>
      <c r="AK326" s="227"/>
      <c r="AL326" s="227"/>
      <c r="AM326" s="227"/>
      <c r="AN326" s="227"/>
      <c r="AO326" s="227"/>
      <c r="AP326" s="227"/>
      <c r="AQ326" s="227"/>
      <c r="AR326" s="227"/>
      <c r="AS326" s="227"/>
      <c r="AT326" s="227"/>
      <c r="AU326" s="227"/>
      <c r="AV326" s="227"/>
      <c r="AW326" s="227"/>
      <c r="AX326" s="227"/>
      <c r="AY326" s="227"/>
      <c r="AZ326" s="227"/>
      <c r="BA326" s="227"/>
      <c r="BB326" s="227"/>
      <c r="BC326" s="227"/>
      <c r="BD326" s="227"/>
      <c r="BE326" s="227"/>
      <c r="BF326" s="227"/>
      <c r="BG326" s="227"/>
      <c r="BH326" s="227"/>
      <c r="BI326" s="227"/>
      <c r="BJ326" s="227"/>
      <c r="BK326" s="227"/>
      <c r="BL326" s="227"/>
      <c r="BM326" s="227"/>
      <c r="BN326" s="227"/>
      <c r="BO326" s="244"/>
      <c r="BP326" s="244"/>
      <c r="BQ326" s="244"/>
      <c r="BR326" s="244"/>
      <c r="BS326" s="244"/>
      <c r="BT326" s="244"/>
      <c r="BU326" s="244"/>
      <c r="BV326" s="244"/>
      <c r="BW326" s="244"/>
      <c r="BX326" s="244"/>
      <c r="BY326" s="244"/>
      <c r="BZ326" s="244"/>
      <c r="CA326" s="244"/>
    </row>
    <row r="327" spans="5:79">
      <c r="E327" s="70"/>
      <c r="F327" s="70"/>
      <c r="G327" s="227"/>
      <c r="H327" s="227"/>
      <c r="I327" s="227"/>
      <c r="J327" s="227"/>
      <c r="K327" s="227"/>
      <c r="L327" s="227"/>
      <c r="M327" s="227"/>
      <c r="N327" s="227"/>
      <c r="O327" s="25"/>
      <c r="P327" s="227"/>
      <c r="Q327" s="227"/>
      <c r="R327" s="227"/>
      <c r="S327" s="227"/>
      <c r="T327" s="227"/>
      <c r="U327" s="227"/>
      <c r="V327" s="227"/>
      <c r="W327" s="227"/>
      <c r="X327" s="227"/>
      <c r="Y327" s="227"/>
      <c r="Z327" s="227"/>
      <c r="AA327" s="227"/>
      <c r="AB327" s="227"/>
      <c r="AC327" s="227"/>
      <c r="AD327" s="227"/>
      <c r="AE327" s="227"/>
      <c r="AF327" s="227"/>
      <c r="AG327" s="227"/>
      <c r="AH327" s="227"/>
      <c r="AI327" s="227"/>
      <c r="AJ327" s="227"/>
      <c r="AK327" s="227"/>
      <c r="AL327" s="227"/>
      <c r="AM327" s="227"/>
      <c r="AN327" s="227"/>
      <c r="AO327" s="227"/>
      <c r="AP327" s="227"/>
      <c r="AQ327" s="227"/>
      <c r="AR327" s="227"/>
      <c r="AS327" s="227"/>
      <c r="AT327" s="227"/>
      <c r="AU327" s="227"/>
      <c r="AV327" s="227"/>
      <c r="AW327" s="227"/>
      <c r="AX327" s="227"/>
      <c r="AY327" s="227"/>
      <c r="AZ327" s="227"/>
      <c r="BA327" s="227"/>
      <c r="BB327" s="227"/>
      <c r="BC327" s="227"/>
      <c r="BD327" s="227"/>
      <c r="BE327" s="227"/>
      <c r="BF327" s="227"/>
      <c r="BG327" s="227"/>
      <c r="BH327" s="227"/>
      <c r="BI327" s="227"/>
      <c r="BJ327" s="227"/>
      <c r="BK327" s="227"/>
      <c r="BL327" s="227"/>
      <c r="BM327" s="227"/>
      <c r="BN327" s="227"/>
      <c r="BO327" s="244"/>
      <c r="BP327" s="244"/>
      <c r="BQ327" s="244"/>
      <c r="BR327" s="244"/>
      <c r="BS327" s="244"/>
      <c r="BT327" s="244"/>
      <c r="BU327" s="244"/>
      <c r="BV327" s="244"/>
      <c r="BW327" s="244"/>
      <c r="BX327" s="244"/>
      <c r="BY327" s="244"/>
      <c r="BZ327" s="244"/>
      <c r="CA327" s="244"/>
    </row>
    <row r="328" spans="5:79">
      <c r="E328" s="70"/>
      <c r="F328" s="70"/>
      <c r="G328" s="227"/>
      <c r="H328" s="227"/>
      <c r="I328" s="227"/>
      <c r="J328" s="227"/>
      <c r="K328" s="227"/>
      <c r="L328" s="227"/>
      <c r="M328" s="227"/>
      <c r="N328" s="227"/>
      <c r="O328" s="25"/>
      <c r="P328" s="227"/>
      <c r="Q328" s="227"/>
      <c r="R328" s="227"/>
      <c r="S328" s="227"/>
      <c r="T328" s="227"/>
      <c r="U328" s="227"/>
      <c r="V328" s="227"/>
      <c r="W328" s="227"/>
      <c r="X328" s="227"/>
      <c r="Y328" s="227"/>
      <c r="Z328" s="227"/>
      <c r="AA328" s="227"/>
      <c r="AB328" s="227"/>
      <c r="AC328" s="227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44"/>
      <c r="BP328" s="244"/>
      <c r="BQ328" s="244"/>
      <c r="BR328" s="244"/>
      <c r="BS328" s="244"/>
      <c r="BT328" s="244"/>
      <c r="BU328" s="244"/>
      <c r="BV328" s="244"/>
      <c r="BW328" s="244"/>
      <c r="BX328" s="244"/>
      <c r="BY328" s="244"/>
      <c r="BZ328" s="244"/>
      <c r="CA328" s="244"/>
    </row>
    <row r="329" spans="5:79">
      <c r="E329" s="70"/>
      <c r="F329" s="70"/>
      <c r="G329" s="227"/>
      <c r="H329" s="227"/>
      <c r="I329" s="227"/>
      <c r="J329" s="227"/>
      <c r="K329" s="227"/>
      <c r="L329" s="227"/>
      <c r="M329" s="227"/>
      <c r="N329" s="227"/>
      <c r="O329" s="25"/>
      <c r="P329" s="227"/>
      <c r="Q329" s="227"/>
      <c r="R329" s="227"/>
      <c r="S329" s="227"/>
      <c r="T329" s="227"/>
      <c r="U329" s="227"/>
      <c r="V329" s="227"/>
      <c r="W329" s="227"/>
      <c r="X329" s="227"/>
      <c r="Y329" s="227"/>
      <c r="Z329" s="227"/>
      <c r="AA329" s="227"/>
      <c r="AB329" s="227"/>
      <c r="AC329" s="227"/>
      <c r="AD329" s="227"/>
      <c r="AE329" s="227"/>
      <c r="AF329" s="227"/>
      <c r="AG329" s="227"/>
      <c r="AH329" s="227"/>
      <c r="AI329" s="227"/>
      <c r="AJ329" s="227"/>
      <c r="AK329" s="227"/>
      <c r="AL329" s="227"/>
      <c r="AM329" s="227"/>
      <c r="AN329" s="227"/>
      <c r="AO329" s="227"/>
      <c r="AP329" s="227"/>
      <c r="AQ329" s="227"/>
      <c r="AR329" s="227"/>
      <c r="AS329" s="227"/>
      <c r="AT329" s="227"/>
      <c r="AU329" s="227"/>
      <c r="AV329" s="227"/>
      <c r="AW329" s="227"/>
      <c r="AX329" s="227"/>
      <c r="AY329" s="227"/>
      <c r="AZ329" s="227"/>
      <c r="BA329" s="227"/>
      <c r="BB329" s="227"/>
      <c r="BC329" s="227"/>
      <c r="BD329" s="227"/>
      <c r="BE329" s="227"/>
      <c r="BF329" s="227"/>
      <c r="BG329" s="227"/>
      <c r="BH329" s="227"/>
      <c r="BI329" s="227"/>
      <c r="BJ329" s="227"/>
      <c r="BK329" s="227"/>
      <c r="BL329" s="227"/>
      <c r="BM329" s="227"/>
      <c r="BN329" s="227"/>
      <c r="BO329" s="244"/>
      <c r="BP329" s="244"/>
      <c r="BQ329" s="244"/>
      <c r="BR329" s="244"/>
      <c r="BS329" s="244"/>
      <c r="BT329" s="244"/>
      <c r="BU329" s="244"/>
      <c r="BV329" s="244"/>
      <c r="BW329" s="244"/>
      <c r="BX329" s="244"/>
      <c r="BY329" s="244"/>
      <c r="BZ329" s="244"/>
      <c r="CA329" s="244"/>
    </row>
    <row r="330" spans="5:79">
      <c r="E330" s="70"/>
      <c r="F330" s="70"/>
      <c r="G330" s="227"/>
      <c r="H330" s="227"/>
      <c r="I330" s="227"/>
      <c r="J330" s="227"/>
      <c r="K330" s="227"/>
      <c r="L330" s="227"/>
      <c r="M330" s="227"/>
      <c r="N330" s="227"/>
      <c r="O330" s="25"/>
      <c r="P330" s="227"/>
      <c r="Q330" s="227"/>
      <c r="R330" s="227"/>
      <c r="S330" s="227"/>
      <c r="T330" s="227"/>
      <c r="U330" s="227"/>
      <c r="V330" s="227"/>
      <c r="W330" s="227"/>
      <c r="X330" s="227"/>
      <c r="Y330" s="227"/>
      <c r="Z330" s="227"/>
      <c r="AA330" s="227"/>
      <c r="AB330" s="227"/>
      <c r="AC330" s="227"/>
      <c r="AD330" s="227"/>
      <c r="AE330" s="227"/>
      <c r="AF330" s="227"/>
      <c r="AG330" s="227"/>
      <c r="AH330" s="227"/>
      <c r="AI330" s="227"/>
      <c r="AJ330" s="227"/>
      <c r="AK330" s="227"/>
      <c r="AL330" s="227"/>
      <c r="AM330" s="227"/>
      <c r="AN330" s="227"/>
      <c r="AO330" s="227"/>
      <c r="AP330" s="227"/>
      <c r="AQ330" s="227"/>
      <c r="AR330" s="227"/>
      <c r="AS330" s="227"/>
      <c r="AT330" s="227"/>
      <c r="AU330" s="227"/>
      <c r="AV330" s="227"/>
      <c r="AW330" s="227"/>
      <c r="AX330" s="227"/>
      <c r="AY330" s="227"/>
      <c r="AZ330" s="227"/>
      <c r="BA330" s="227"/>
      <c r="BB330" s="227"/>
      <c r="BC330" s="227"/>
      <c r="BD330" s="227"/>
      <c r="BE330" s="227"/>
      <c r="BF330" s="227"/>
      <c r="BG330" s="227"/>
      <c r="BH330" s="227"/>
      <c r="BI330" s="227"/>
      <c r="BJ330" s="227"/>
      <c r="BK330" s="227"/>
      <c r="BL330" s="227"/>
      <c r="BM330" s="227"/>
      <c r="BN330" s="227"/>
      <c r="BO330" s="244"/>
      <c r="BP330" s="244"/>
      <c r="BQ330" s="244"/>
      <c r="BR330" s="244"/>
      <c r="BS330" s="244"/>
      <c r="BT330" s="244"/>
      <c r="BU330" s="244"/>
      <c r="BV330" s="244"/>
      <c r="BW330" s="244"/>
      <c r="BX330" s="244"/>
      <c r="BY330" s="244"/>
      <c r="BZ330" s="244"/>
      <c r="CA330" s="244"/>
    </row>
    <row r="331" spans="5:79">
      <c r="E331" s="70"/>
      <c r="F331" s="70"/>
      <c r="G331" s="227"/>
      <c r="H331" s="227"/>
      <c r="I331" s="227"/>
      <c r="J331" s="227"/>
      <c r="K331" s="227"/>
      <c r="L331" s="227"/>
      <c r="M331" s="227"/>
      <c r="N331" s="227"/>
      <c r="O331" s="25"/>
      <c r="P331" s="227"/>
      <c r="Q331" s="227"/>
      <c r="R331" s="227"/>
      <c r="S331" s="227"/>
      <c r="T331" s="227"/>
      <c r="U331" s="227"/>
      <c r="V331" s="227"/>
      <c r="W331" s="227"/>
      <c r="X331" s="227"/>
      <c r="Y331" s="227"/>
      <c r="Z331" s="227"/>
      <c r="AA331" s="227"/>
      <c r="AB331" s="227"/>
      <c r="AC331" s="227"/>
      <c r="AD331" s="227"/>
      <c r="AE331" s="227"/>
      <c r="AF331" s="227"/>
      <c r="AG331" s="227"/>
      <c r="AH331" s="227"/>
      <c r="AI331" s="227"/>
      <c r="AJ331" s="227"/>
      <c r="AK331" s="227"/>
      <c r="AL331" s="227"/>
      <c r="AM331" s="227"/>
      <c r="AN331" s="227"/>
      <c r="AO331" s="227"/>
      <c r="AP331" s="227"/>
      <c r="AQ331" s="227"/>
      <c r="AR331" s="227"/>
      <c r="AS331" s="227"/>
      <c r="AT331" s="227"/>
      <c r="AU331" s="227"/>
      <c r="AV331" s="227"/>
      <c r="AW331" s="227"/>
      <c r="AX331" s="227"/>
      <c r="AY331" s="227"/>
      <c r="AZ331" s="227"/>
      <c r="BA331" s="227"/>
      <c r="BB331" s="227"/>
      <c r="BC331" s="227"/>
      <c r="BD331" s="227"/>
      <c r="BE331" s="227"/>
      <c r="BF331" s="227"/>
      <c r="BG331" s="227"/>
      <c r="BH331" s="227"/>
      <c r="BI331" s="227"/>
      <c r="BJ331" s="227"/>
      <c r="BK331" s="227"/>
      <c r="BL331" s="227"/>
      <c r="BM331" s="227"/>
      <c r="BN331" s="227"/>
      <c r="BO331" s="244"/>
      <c r="BP331" s="244"/>
      <c r="BQ331" s="244"/>
      <c r="BR331" s="244"/>
      <c r="BS331" s="244"/>
      <c r="BT331" s="244"/>
      <c r="BU331" s="244"/>
      <c r="BV331" s="244"/>
      <c r="BW331" s="244"/>
      <c r="BX331" s="244"/>
      <c r="BY331" s="244"/>
      <c r="BZ331" s="244"/>
      <c r="CA331" s="244"/>
    </row>
    <row r="332" spans="5:79">
      <c r="E332" s="70"/>
      <c r="F332" s="70"/>
      <c r="G332" s="227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27"/>
      <c r="BK332" s="227"/>
      <c r="BL332" s="227"/>
      <c r="BM332" s="227"/>
      <c r="BN332" s="227"/>
      <c r="BO332" s="244"/>
      <c r="BP332" s="244"/>
      <c r="BQ332" s="244"/>
      <c r="BR332" s="244"/>
      <c r="BS332" s="244"/>
      <c r="BT332" s="244"/>
      <c r="BU332" s="244"/>
      <c r="BV332" s="244"/>
      <c r="BW332" s="244"/>
      <c r="BX332" s="244"/>
      <c r="BY332" s="244"/>
      <c r="BZ332" s="244"/>
      <c r="CA332" s="244"/>
    </row>
    <row r="333" spans="5:79">
      <c r="E333" s="70"/>
      <c r="F333" s="70"/>
      <c r="G333" s="227"/>
      <c r="H333" s="227"/>
      <c r="I333" s="227"/>
      <c r="J333" s="227"/>
      <c r="K333" s="227"/>
      <c r="L333" s="227"/>
      <c r="M333" s="227"/>
      <c r="N333" s="227"/>
      <c r="O333" s="25"/>
      <c r="P333" s="227"/>
      <c r="Q333" s="227"/>
      <c r="R333" s="227"/>
      <c r="S333" s="227"/>
      <c r="T333" s="227"/>
      <c r="U333" s="227"/>
      <c r="V333" s="227"/>
      <c r="W333" s="227"/>
      <c r="X333" s="227"/>
      <c r="Y333" s="227"/>
      <c r="Z333" s="227"/>
      <c r="AA333" s="227"/>
      <c r="AB333" s="227"/>
      <c r="AC333" s="227"/>
      <c r="AD333" s="227"/>
      <c r="AE333" s="227"/>
      <c r="AF333" s="227"/>
      <c r="AG333" s="227"/>
      <c r="AH333" s="227"/>
      <c r="AI333" s="227"/>
      <c r="AJ333" s="227"/>
      <c r="AK333" s="227"/>
      <c r="AL333" s="227"/>
      <c r="AM333" s="227"/>
      <c r="AN333" s="227"/>
      <c r="AO333" s="227"/>
      <c r="AP333" s="227"/>
      <c r="AQ333" s="227"/>
      <c r="AR333" s="227"/>
      <c r="AS333" s="227"/>
      <c r="AT333" s="227"/>
      <c r="AU333" s="227"/>
      <c r="AV333" s="227"/>
      <c r="AW333" s="227"/>
      <c r="AX333" s="227"/>
      <c r="AY333" s="227"/>
      <c r="AZ333" s="227"/>
      <c r="BA333" s="227"/>
      <c r="BB333" s="227"/>
      <c r="BC333" s="227"/>
      <c r="BD333" s="227"/>
      <c r="BE333" s="227"/>
      <c r="BF333" s="227"/>
      <c r="BG333" s="227"/>
      <c r="BH333" s="227"/>
      <c r="BI333" s="227"/>
      <c r="BJ333" s="227"/>
      <c r="BK333" s="227"/>
      <c r="BL333" s="227"/>
      <c r="BM333" s="227"/>
      <c r="BN333" s="227"/>
      <c r="BO333" s="244"/>
      <c r="BP333" s="244"/>
      <c r="BQ333" s="244"/>
      <c r="BR333" s="244"/>
      <c r="BS333" s="244"/>
      <c r="BT333" s="244"/>
      <c r="BU333" s="244"/>
      <c r="BV333" s="244"/>
      <c r="BW333" s="244"/>
      <c r="BX333" s="244"/>
      <c r="BY333" s="244"/>
      <c r="BZ333" s="244"/>
      <c r="CA333" s="244"/>
    </row>
    <row r="334" spans="5:79">
      <c r="E334" s="70"/>
      <c r="F334" s="70"/>
      <c r="G334" s="227"/>
      <c r="H334" s="227"/>
      <c r="I334" s="227"/>
      <c r="J334" s="227"/>
      <c r="K334" s="227"/>
      <c r="L334" s="227"/>
      <c r="M334" s="227"/>
      <c r="N334" s="227"/>
      <c r="O334" s="25"/>
      <c r="P334" s="227"/>
      <c r="Q334" s="227"/>
      <c r="R334" s="227"/>
      <c r="S334" s="227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227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227"/>
      <c r="BD334" s="227"/>
      <c r="BE334" s="227"/>
      <c r="BF334" s="227"/>
      <c r="BG334" s="227"/>
      <c r="BH334" s="227"/>
      <c r="BI334" s="227"/>
      <c r="BJ334" s="227"/>
      <c r="BK334" s="227"/>
      <c r="BL334" s="227"/>
      <c r="BM334" s="227"/>
      <c r="BN334" s="227"/>
      <c r="BO334" s="244"/>
      <c r="BP334" s="244"/>
      <c r="BQ334" s="244"/>
      <c r="BR334" s="244"/>
      <c r="BS334" s="244"/>
      <c r="BT334" s="244"/>
      <c r="BU334" s="244"/>
      <c r="BV334" s="244"/>
      <c r="BW334" s="244"/>
      <c r="BX334" s="244"/>
      <c r="BY334" s="244"/>
      <c r="BZ334" s="244"/>
      <c r="CA334" s="244"/>
    </row>
    <row r="335" spans="5:79">
      <c r="E335" s="70"/>
      <c r="F335" s="70"/>
      <c r="G335" s="227"/>
      <c r="H335" s="227"/>
      <c r="I335" s="227"/>
      <c r="J335" s="227"/>
      <c r="K335" s="227"/>
      <c r="L335" s="227"/>
      <c r="M335" s="227"/>
      <c r="N335" s="227"/>
      <c r="O335" s="25"/>
      <c r="P335" s="227"/>
      <c r="Q335" s="227"/>
      <c r="R335" s="227"/>
      <c r="S335" s="227"/>
      <c r="T335" s="227"/>
      <c r="U335" s="227"/>
      <c r="V335" s="227"/>
      <c r="W335" s="227"/>
      <c r="X335" s="227"/>
      <c r="Y335" s="227"/>
      <c r="Z335" s="227"/>
      <c r="AA335" s="227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22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227"/>
      <c r="BD335" s="227"/>
      <c r="BE335" s="227"/>
      <c r="BF335" s="227"/>
      <c r="BG335" s="227"/>
      <c r="BH335" s="227"/>
      <c r="BI335" s="227"/>
      <c r="BJ335" s="227"/>
      <c r="BK335" s="227"/>
      <c r="BL335" s="227"/>
      <c r="BM335" s="227"/>
      <c r="BN335" s="227"/>
      <c r="BO335" s="244"/>
      <c r="BP335" s="244"/>
      <c r="BQ335" s="244"/>
      <c r="BR335" s="244"/>
      <c r="BS335" s="244"/>
      <c r="BT335" s="244"/>
      <c r="BU335" s="244"/>
      <c r="BV335" s="244"/>
      <c r="BW335" s="244"/>
      <c r="BX335" s="244"/>
      <c r="BY335" s="244"/>
      <c r="BZ335" s="244"/>
      <c r="CA335" s="244"/>
    </row>
    <row r="336" spans="5:79">
      <c r="E336" s="70"/>
      <c r="F336" s="70"/>
      <c r="G336" s="227"/>
      <c r="H336" s="227"/>
      <c r="I336" s="227"/>
      <c r="J336" s="227"/>
      <c r="K336" s="227"/>
      <c r="L336" s="227"/>
      <c r="M336" s="227"/>
      <c r="N336" s="227"/>
      <c r="O336" s="25"/>
      <c r="P336" s="227"/>
      <c r="Q336" s="227"/>
      <c r="R336" s="227"/>
      <c r="S336" s="227"/>
      <c r="T336" s="227"/>
      <c r="U336" s="227"/>
      <c r="V336" s="227"/>
      <c r="W336" s="227"/>
      <c r="X336" s="227"/>
      <c r="Y336" s="227"/>
      <c r="Z336" s="227"/>
      <c r="AA336" s="227"/>
      <c r="AB336" s="227"/>
      <c r="AC336" s="227"/>
      <c r="AD336" s="227"/>
      <c r="AE336" s="227"/>
      <c r="AF336" s="227"/>
      <c r="AG336" s="227"/>
      <c r="AH336" s="227"/>
      <c r="AI336" s="227"/>
      <c r="AJ336" s="227"/>
      <c r="AK336" s="227"/>
      <c r="AL336" s="227"/>
      <c r="AM336" s="227"/>
      <c r="AN336" s="227"/>
      <c r="AO336" s="227"/>
      <c r="AP336" s="227"/>
      <c r="AQ336" s="227"/>
      <c r="AR336" s="227"/>
      <c r="AS336" s="227"/>
      <c r="AT336" s="227"/>
      <c r="AU336" s="227"/>
      <c r="AV336" s="227"/>
      <c r="AW336" s="227"/>
      <c r="AX336" s="227"/>
      <c r="AY336" s="227"/>
      <c r="AZ336" s="227"/>
      <c r="BA336" s="227"/>
      <c r="BB336" s="227"/>
      <c r="BC336" s="227"/>
      <c r="BD336" s="227"/>
      <c r="BE336" s="227"/>
      <c r="BF336" s="227"/>
      <c r="BG336" s="227"/>
      <c r="BH336" s="227"/>
      <c r="BI336" s="227"/>
      <c r="BJ336" s="227"/>
      <c r="BK336" s="227"/>
      <c r="BL336" s="227"/>
      <c r="BM336" s="227"/>
      <c r="BN336" s="227"/>
      <c r="BO336" s="244"/>
      <c r="BP336" s="244"/>
      <c r="BQ336" s="244"/>
      <c r="BR336" s="244"/>
      <c r="BS336" s="244"/>
      <c r="BT336" s="244"/>
      <c r="BU336" s="244"/>
      <c r="BV336" s="244"/>
      <c r="BW336" s="244"/>
      <c r="BX336" s="244"/>
      <c r="BY336" s="244"/>
      <c r="BZ336" s="244"/>
      <c r="CA336" s="244"/>
    </row>
    <row r="337" spans="5:79">
      <c r="E337" s="70"/>
      <c r="F337" s="70"/>
      <c r="G337" s="227"/>
      <c r="H337" s="227"/>
      <c r="I337" s="227"/>
      <c r="J337" s="227"/>
      <c r="K337" s="227"/>
      <c r="L337" s="227"/>
      <c r="M337" s="227"/>
      <c r="N337" s="227"/>
      <c r="O337" s="25"/>
      <c r="P337" s="227"/>
      <c r="Q337" s="227"/>
      <c r="R337" s="227"/>
      <c r="S337" s="227"/>
      <c r="T337" s="227"/>
      <c r="U337" s="227"/>
      <c r="V337" s="227"/>
      <c r="W337" s="227"/>
      <c r="X337" s="227"/>
      <c r="Y337" s="227"/>
      <c r="Z337" s="227"/>
      <c r="AA337" s="227"/>
      <c r="AB337" s="227"/>
      <c r="AC337" s="227"/>
      <c r="AD337" s="227"/>
      <c r="AE337" s="227"/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227"/>
      <c r="AP337" s="227"/>
      <c r="AQ337" s="227"/>
      <c r="AR337" s="227"/>
      <c r="AS337" s="227"/>
      <c r="AT337" s="227"/>
      <c r="AU337" s="227"/>
      <c r="AV337" s="227"/>
      <c r="AW337" s="227"/>
      <c r="AX337" s="227"/>
      <c r="AY337" s="227"/>
      <c r="AZ337" s="227"/>
      <c r="BA337" s="227"/>
      <c r="BB337" s="227"/>
      <c r="BC337" s="227"/>
      <c r="BD337" s="227"/>
      <c r="BE337" s="227"/>
      <c r="BF337" s="227"/>
      <c r="BG337" s="227"/>
      <c r="BH337" s="227"/>
      <c r="BI337" s="227"/>
      <c r="BJ337" s="227"/>
      <c r="BK337" s="227"/>
      <c r="BL337" s="227"/>
      <c r="BM337" s="227"/>
      <c r="BN337" s="227"/>
      <c r="BO337" s="244"/>
      <c r="BP337" s="244"/>
      <c r="BQ337" s="244"/>
      <c r="BR337" s="244"/>
      <c r="BS337" s="244"/>
      <c r="BT337" s="244"/>
      <c r="BU337" s="244"/>
      <c r="BV337" s="244"/>
      <c r="BW337" s="244"/>
      <c r="BX337" s="244"/>
      <c r="BY337" s="244"/>
      <c r="BZ337" s="244"/>
      <c r="CA337" s="244"/>
    </row>
    <row r="338" spans="5:79">
      <c r="E338" s="70"/>
      <c r="F338" s="70"/>
      <c r="G338" s="227"/>
      <c r="H338" s="227"/>
      <c r="I338" s="227"/>
      <c r="J338" s="227"/>
      <c r="K338" s="227"/>
      <c r="L338" s="227"/>
      <c r="M338" s="227"/>
      <c r="N338" s="227"/>
      <c r="O338" s="25"/>
      <c r="P338" s="227"/>
      <c r="Q338" s="227"/>
      <c r="R338" s="227"/>
      <c r="S338" s="227"/>
      <c r="T338" s="227"/>
      <c r="U338" s="227"/>
      <c r="V338" s="227"/>
      <c r="W338" s="227"/>
      <c r="X338" s="227"/>
      <c r="Y338" s="227"/>
      <c r="Z338" s="227"/>
      <c r="AA338" s="227"/>
      <c r="AB338" s="227"/>
      <c r="AC338" s="227"/>
      <c r="AD338" s="227"/>
      <c r="AE338" s="227"/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227"/>
      <c r="AP338" s="227"/>
      <c r="AQ338" s="227"/>
      <c r="AR338" s="227"/>
      <c r="AS338" s="227"/>
      <c r="AT338" s="227"/>
      <c r="AU338" s="227"/>
      <c r="AV338" s="227"/>
      <c r="AW338" s="227"/>
      <c r="AX338" s="227"/>
      <c r="AY338" s="227"/>
      <c r="AZ338" s="227"/>
      <c r="BA338" s="227"/>
      <c r="BB338" s="227"/>
      <c r="BC338" s="227"/>
      <c r="BD338" s="227"/>
      <c r="BE338" s="227"/>
      <c r="BF338" s="227"/>
      <c r="BG338" s="227"/>
      <c r="BH338" s="227"/>
      <c r="BI338" s="227"/>
      <c r="BJ338" s="227"/>
      <c r="BK338" s="227"/>
      <c r="BL338" s="227"/>
      <c r="BM338" s="227"/>
      <c r="BN338" s="227"/>
      <c r="BO338" s="244"/>
      <c r="BP338" s="244"/>
      <c r="BQ338" s="244"/>
      <c r="BR338" s="244"/>
      <c r="BS338" s="244"/>
      <c r="BT338" s="244"/>
      <c r="BU338" s="244"/>
      <c r="BV338" s="244"/>
      <c r="BW338" s="244"/>
      <c r="BX338" s="244"/>
      <c r="BY338" s="244"/>
      <c r="BZ338" s="244"/>
      <c r="CA338" s="244"/>
    </row>
    <row r="339" spans="5:79">
      <c r="E339" s="70"/>
      <c r="F339" s="70"/>
      <c r="G339" s="227"/>
      <c r="H339" s="227"/>
      <c r="I339" s="227"/>
      <c r="J339" s="227"/>
      <c r="K339" s="227"/>
      <c r="L339" s="227"/>
      <c r="M339" s="227"/>
      <c r="N339" s="227"/>
      <c r="O339" s="25"/>
      <c r="P339" s="227"/>
      <c r="Q339" s="227"/>
      <c r="R339" s="227"/>
      <c r="S339" s="227"/>
      <c r="T339" s="227"/>
      <c r="U339" s="227"/>
      <c r="V339" s="227"/>
      <c r="W339" s="227"/>
      <c r="X339" s="227"/>
      <c r="Y339" s="227"/>
      <c r="Z339" s="227"/>
      <c r="AA339" s="227"/>
      <c r="AB339" s="227"/>
      <c r="AC339" s="227"/>
      <c r="AD339" s="227"/>
      <c r="AE339" s="227"/>
      <c r="AF339" s="227"/>
      <c r="AG339" s="227"/>
      <c r="AH339" s="227"/>
      <c r="AI339" s="227"/>
      <c r="AJ339" s="227"/>
      <c r="AK339" s="227"/>
      <c r="AL339" s="227"/>
      <c r="AM339" s="227"/>
      <c r="AN339" s="227"/>
      <c r="AO339" s="227"/>
      <c r="AP339" s="227"/>
      <c r="AQ339" s="227"/>
      <c r="AR339" s="227"/>
      <c r="AS339" s="227"/>
      <c r="AT339" s="227"/>
      <c r="AU339" s="227"/>
      <c r="AV339" s="227"/>
      <c r="AW339" s="227"/>
      <c r="AX339" s="227"/>
      <c r="AY339" s="227"/>
      <c r="AZ339" s="227"/>
      <c r="BA339" s="227"/>
      <c r="BB339" s="227"/>
      <c r="BC339" s="227"/>
      <c r="BD339" s="227"/>
      <c r="BE339" s="227"/>
      <c r="BF339" s="227"/>
      <c r="BG339" s="227"/>
      <c r="BH339" s="227"/>
      <c r="BI339" s="227"/>
      <c r="BJ339" s="227"/>
      <c r="BK339" s="227"/>
      <c r="BL339" s="227"/>
      <c r="BM339" s="227"/>
      <c r="BN339" s="227"/>
      <c r="BO339" s="244"/>
      <c r="BP339" s="244"/>
      <c r="BQ339" s="244"/>
      <c r="BR339" s="244"/>
      <c r="BS339" s="244"/>
      <c r="BT339" s="244"/>
      <c r="BU339" s="244"/>
      <c r="BV339" s="244"/>
      <c r="BW339" s="244"/>
      <c r="BX339" s="244"/>
      <c r="BY339" s="244"/>
      <c r="BZ339" s="244"/>
      <c r="CA339" s="244"/>
    </row>
    <row r="340" spans="5:79">
      <c r="E340" s="70"/>
      <c r="F340" s="70"/>
      <c r="G340" s="227"/>
      <c r="H340" s="227"/>
      <c r="I340" s="227"/>
      <c r="J340" s="227"/>
      <c r="K340" s="227"/>
      <c r="L340" s="227"/>
      <c r="M340" s="227"/>
      <c r="N340" s="227"/>
      <c r="O340" s="25"/>
      <c r="P340" s="227"/>
      <c r="Q340" s="227"/>
      <c r="R340" s="227"/>
      <c r="S340" s="227"/>
      <c r="T340" s="227"/>
      <c r="U340" s="227"/>
      <c r="V340" s="227"/>
      <c r="W340" s="227"/>
      <c r="X340" s="227"/>
      <c r="Y340" s="227"/>
      <c r="Z340" s="227"/>
      <c r="AA340" s="227"/>
      <c r="AB340" s="227"/>
      <c r="AC340" s="227"/>
      <c r="AD340" s="227"/>
      <c r="AE340" s="227"/>
      <c r="AF340" s="227"/>
      <c r="AG340" s="227"/>
      <c r="AH340" s="227"/>
      <c r="AI340" s="227"/>
      <c r="AJ340" s="227"/>
      <c r="AK340" s="227"/>
      <c r="AL340" s="227"/>
      <c r="AM340" s="227"/>
      <c r="AN340" s="227"/>
      <c r="AO340" s="227"/>
      <c r="AP340" s="227"/>
      <c r="AQ340" s="227"/>
      <c r="AR340" s="227"/>
      <c r="AS340" s="227"/>
      <c r="AT340" s="227"/>
      <c r="AU340" s="227"/>
      <c r="AV340" s="227"/>
      <c r="AW340" s="227"/>
      <c r="AX340" s="227"/>
      <c r="AY340" s="227"/>
      <c r="AZ340" s="227"/>
      <c r="BA340" s="227"/>
      <c r="BB340" s="227"/>
      <c r="BC340" s="227"/>
      <c r="BD340" s="227"/>
      <c r="BE340" s="227"/>
      <c r="BF340" s="227"/>
      <c r="BG340" s="227"/>
      <c r="BH340" s="227"/>
      <c r="BI340" s="227"/>
      <c r="BJ340" s="227"/>
      <c r="BK340" s="227"/>
      <c r="BL340" s="227"/>
      <c r="BM340" s="227"/>
      <c r="BN340" s="227"/>
      <c r="BO340" s="244"/>
      <c r="BP340" s="244"/>
      <c r="BQ340" s="244"/>
      <c r="BR340" s="244"/>
      <c r="BS340" s="244"/>
      <c r="BT340" s="244"/>
      <c r="BU340" s="244"/>
      <c r="BV340" s="244"/>
      <c r="BW340" s="244"/>
      <c r="BX340" s="244"/>
      <c r="BY340" s="244"/>
      <c r="BZ340" s="244"/>
      <c r="CA340" s="244"/>
    </row>
    <row r="341" spans="5:79">
      <c r="E341" s="70"/>
      <c r="F341" s="70"/>
      <c r="G341" s="227"/>
      <c r="H341" s="227"/>
      <c r="I341" s="227"/>
      <c r="J341" s="227"/>
      <c r="K341" s="227"/>
      <c r="L341" s="227"/>
      <c r="M341" s="227"/>
      <c r="N341" s="227"/>
      <c r="O341" s="25"/>
      <c r="P341" s="227"/>
      <c r="Q341" s="227"/>
      <c r="R341" s="227"/>
      <c r="S341" s="227"/>
      <c r="T341" s="227"/>
      <c r="U341" s="227"/>
      <c r="V341" s="227"/>
      <c r="W341" s="227"/>
      <c r="X341" s="227"/>
      <c r="Y341" s="227"/>
      <c r="Z341" s="227"/>
      <c r="AA341" s="227"/>
      <c r="AB341" s="227"/>
      <c r="AC341" s="227"/>
      <c r="AD341" s="227"/>
      <c r="AE341" s="227"/>
      <c r="AF341" s="227"/>
      <c r="AG341" s="227"/>
      <c r="AH341" s="227"/>
      <c r="AI341" s="227"/>
      <c r="AJ341" s="227"/>
      <c r="AK341" s="227"/>
      <c r="AL341" s="227"/>
      <c r="AM341" s="227"/>
      <c r="AN341" s="227"/>
      <c r="AO341" s="227"/>
      <c r="AP341" s="227"/>
      <c r="AQ341" s="227"/>
      <c r="AR341" s="227"/>
      <c r="AS341" s="227"/>
      <c r="AT341" s="227"/>
      <c r="AU341" s="227"/>
      <c r="AV341" s="227"/>
      <c r="AW341" s="227"/>
      <c r="AX341" s="227"/>
      <c r="AY341" s="227"/>
      <c r="AZ341" s="227"/>
      <c r="BA341" s="227"/>
      <c r="BB341" s="227"/>
      <c r="BC341" s="227"/>
      <c r="BD341" s="227"/>
      <c r="BE341" s="227"/>
      <c r="BF341" s="227"/>
      <c r="BG341" s="227"/>
      <c r="BH341" s="227"/>
      <c r="BI341" s="227"/>
      <c r="BJ341" s="227"/>
      <c r="BK341" s="227"/>
      <c r="BL341" s="227"/>
      <c r="BM341" s="227"/>
      <c r="BN341" s="227"/>
      <c r="BO341" s="244"/>
      <c r="BP341" s="244"/>
      <c r="BQ341" s="244"/>
      <c r="BR341" s="244"/>
      <c r="BS341" s="244"/>
      <c r="BT341" s="244"/>
      <c r="BU341" s="244"/>
      <c r="BV341" s="244"/>
      <c r="BW341" s="244"/>
      <c r="BX341" s="244"/>
      <c r="BY341" s="244"/>
      <c r="BZ341" s="244"/>
      <c r="CA341" s="244"/>
    </row>
    <row r="342" spans="5:79">
      <c r="E342" s="70"/>
      <c r="F342" s="70"/>
      <c r="G342" s="227"/>
      <c r="H342" s="227"/>
      <c r="I342" s="227"/>
      <c r="J342" s="227"/>
      <c r="K342" s="227"/>
      <c r="L342" s="227"/>
      <c r="M342" s="227"/>
      <c r="N342" s="227"/>
      <c r="O342" s="25"/>
      <c r="P342" s="227"/>
      <c r="Q342" s="227"/>
      <c r="R342" s="227"/>
      <c r="S342" s="227"/>
      <c r="T342" s="227"/>
      <c r="U342" s="227"/>
      <c r="V342" s="227"/>
      <c r="W342" s="227"/>
      <c r="X342" s="227"/>
      <c r="Y342" s="227"/>
      <c r="Z342" s="227"/>
      <c r="AA342" s="227"/>
      <c r="AB342" s="227"/>
      <c r="AC342" s="227"/>
      <c r="AD342" s="227"/>
      <c r="AE342" s="227"/>
      <c r="AF342" s="227"/>
      <c r="AG342" s="227"/>
      <c r="AH342" s="227"/>
      <c r="AI342" s="227"/>
      <c r="AJ342" s="227"/>
      <c r="AK342" s="227"/>
      <c r="AL342" s="227"/>
      <c r="AM342" s="227"/>
      <c r="AN342" s="227"/>
      <c r="AO342" s="227"/>
      <c r="AP342" s="227"/>
      <c r="AQ342" s="227"/>
      <c r="AR342" s="227"/>
      <c r="AS342" s="227"/>
      <c r="AT342" s="227"/>
      <c r="AU342" s="227"/>
      <c r="AV342" s="227"/>
      <c r="AW342" s="227"/>
      <c r="AX342" s="227"/>
      <c r="AY342" s="227"/>
      <c r="AZ342" s="227"/>
      <c r="BA342" s="227"/>
      <c r="BB342" s="227"/>
      <c r="BC342" s="227"/>
      <c r="BD342" s="227"/>
      <c r="BE342" s="227"/>
      <c r="BF342" s="227"/>
      <c r="BG342" s="227"/>
      <c r="BH342" s="227"/>
      <c r="BI342" s="227"/>
      <c r="BJ342" s="227"/>
      <c r="BK342" s="227"/>
      <c r="BL342" s="227"/>
      <c r="BM342" s="227"/>
      <c r="BN342" s="227"/>
      <c r="BO342" s="244"/>
      <c r="BP342" s="244"/>
      <c r="BQ342" s="244"/>
      <c r="BR342" s="244"/>
      <c r="BS342" s="244"/>
      <c r="BT342" s="244"/>
      <c r="BU342" s="244"/>
      <c r="BV342" s="244"/>
      <c r="BW342" s="244"/>
      <c r="BX342" s="244"/>
      <c r="BY342" s="244"/>
      <c r="BZ342" s="244"/>
      <c r="CA342" s="244"/>
    </row>
    <row r="343" spans="5:79">
      <c r="E343" s="70"/>
      <c r="F343" s="70"/>
      <c r="G343" s="227"/>
      <c r="H343" s="227"/>
      <c r="I343" s="227"/>
      <c r="J343" s="227"/>
      <c r="K343" s="227"/>
      <c r="L343" s="227"/>
      <c r="M343" s="227"/>
      <c r="N343" s="227"/>
      <c r="O343" s="25"/>
      <c r="P343" s="227"/>
      <c r="Q343" s="227"/>
      <c r="R343" s="227"/>
      <c r="S343" s="227"/>
      <c r="T343" s="227"/>
      <c r="U343" s="227"/>
      <c r="V343" s="227"/>
      <c r="W343" s="227"/>
      <c r="X343" s="227"/>
      <c r="Y343" s="227"/>
      <c r="Z343" s="227"/>
      <c r="AA343" s="227"/>
      <c r="AB343" s="227"/>
      <c r="AC343" s="227"/>
      <c r="AD343" s="227"/>
      <c r="AE343" s="227"/>
      <c r="AF343" s="227"/>
      <c r="AG343" s="227"/>
      <c r="AH343" s="227"/>
      <c r="AI343" s="227"/>
      <c r="AJ343" s="227"/>
      <c r="AK343" s="227"/>
      <c r="AL343" s="227"/>
      <c r="AM343" s="227"/>
      <c r="AN343" s="227"/>
      <c r="AO343" s="227"/>
      <c r="AP343" s="227"/>
      <c r="AQ343" s="227"/>
      <c r="AR343" s="227"/>
      <c r="AS343" s="227"/>
      <c r="AT343" s="227"/>
      <c r="AU343" s="227"/>
      <c r="AV343" s="227"/>
      <c r="AW343" s="227"/>
      <c r="AX343" s="227"/>
      <c r="AY343" s="227"/>
      <c r="AZ343" s="227"/>
      <c r="BA343" s="227"/>
      <c r="BB343" s="227"/>
      <c r="BC343" s="227"/>
      <c r="BD343" s="227"/>
      <c r="BE343" s="227"/>
      <c r="BF343" s="227"/>
      <c r="BG343" s="227"/>
      <c r="BH343" s="227"/>
      <c r="BI343" s="227"/>
      <c r="BJ343" s="227"/>
      <c r="BK343" s="227"/>
      <c r="BL343" s="227"/>
      <c r="BM343" s="227"/>
      <c r="BN343" s="227"/>
      <c r="BO343" s="244"/>
      <c r="BP343" s="244"/>
      <c r="BQ343" s="244"/>
      <c r="BR343" s="244"/>
      <c r="BS343" s="244"/>
      <c r="BT343" s="244"/>
      <c r="BU343" s="244"/>
      <c r="BV343" s="244"/>
      <c r="BW343" s="244"/>
      <c r="BX343" s="244"/>
      <c r="BY343" s="244"/>
      <c r="BZ343" s="244"/>
      <c r="CA343" s="244"/>
    </row>
    <row r="344" spans="5:79">
      <c r="E344" s="70"/>
      <c r="F344" s="70"/>
      <c r="G344" s="227"/>
      <c r="H344" s="227"/>
      <c r="I344" s="227"/>
      <c r="J344" s="227"/>
      <c r="K344" s="227"/>
      <c r="L344" s="227"/>
      <c r="M344" s="227"/>
      <c r="N344" s="227"/>
      <c r="O344" s="25"/>
      <c r="P344" s="227"/>
      <c r="Q344" s="227"/>
      <c r="R344" s="227"/>
      <c r="S344" s="227"/>
      <c r="T344" s="227"/>
      <c r="U344" s="227"/>
      <c r="V344" s="227"/>
      <c r="W344" s="227"/>
      <c r="X344" s="227"/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227"/>
      <c r="AL344" s="227"/>
      <c r="AM344" s="227"/>
      <c r="AN344" s="227"/>
      <c r="AO344" s="227"/>
      <c r="AP344" s="227"/>
      <c r="AQ344" s="227"/>
      <c r="AR344" s="227"/>
      <c r="AS344" s="227"/>
      <c r="AT344" s="227"/>
      <c r="AU344" s="227"/>
      <c r="AV344" s="227"/>
      <c r="AW344" s="227"/>
      <c r="AX344" s="227"/>
      <c r="AY344" s="227"/>
      <c r="AZ344" s="227"/>
      <c r="BA344" s="227"/>
      <c r="BB344" s="227"/>
      <c r="BC344" s="227"/>
      <c r="BD344" s="227"/>
      <c r="BE344" s="227"/>
      <c r="BF344" s="227"/>
      <c r="BG344" s="227"/>
      <c r="BH344" s="227"/>
      <c r="BI344" s="227"/>
      <c r="BJ344" s="227"/>
      <c r="BK344" s="227"/>
      <c r="BL344" s="227"/>
      <c r="BM344" s="227"/>
      <c r="BN344" s="227"/>
      <c r="BO344" s="244"/>
      <c r="BP344" s="244"/>
      <c r="BQ344" s="244"/>
      <c r="BR344" s="244"/>
      <c r="BS344" s="244"/>
      <c r="BT344" s="244"/>
      <c r="BU344" s="244"/>
      <c r="BV344" s="244"/>
      <c r="BW344" s="244"/>
      <c r="BX344" s="244"/>
      <c r="BY344" s="244"/>
      <c r="BZ344" s="244"/>
      <c r="CA344" s="244"/>
    </row>
    <row r="345" spans="5:79">
      <c r="E345" s="70"/>
      <c r="F345" s="70"/>
      <c r="G345" s="227"/>
      <c r="H345" s="227"/>
      <c r="I345" s="227"/>
      <c r="J345" s="227"/>
      <c r="K345" s="227"/>
      <c r="L345" s="227"/>
      <c r="M345" s="227"/>
      <c r="N345" s="227"/>
      <c r="O345" s="25"/>
      <c r="P345" s="227"/>
      <c r="Q345" s="227"/>
      <c r="R345" s="227"/>
      <c r="S345" s="227"/>
      <c r="T345" s="227"/>
      <c r="U345" s="227"/>
      <c r="V345" s="227"/>
      <c r="W345" s="227"/>
      <c r="X345" s="227"/>
      <c r="Y345" s="227"/>
      <c r="Z345" s="227"/>
      <c r="AA345" s="227"/>
      <c r="AB345" s="227"/>
      <c r="AC345" s="227"/>
      <c r="AD345" s="227"/>
      <c r="AE345" s="227"/>
      <c r="AF345" s="227"/>
      <c r="AG345" s="227"/>
      <c r="AH345" s="227"/>
      <c r="AI345" s="227"/>
      <c r="AJ345" s="227"/>
      <c r="AK345" s="227"/>
      <c r="AL345" s="227"/>
      <c r="AM345" s="227"/>
      <c r="AN345" s="227"/>
      <c r="AO345" s="227"/>
      <c r="AP345" s="227"/>
      <c r="AQ345" s="227"/>
      <c r="AR345" s="227"/>
      <c r="AS345" s="227"/>
      <c r="AT345" s="227"/>
      <c r="AU345" s="227"/>
      <c r="AV345" s="227"/>
      <c r="AW345" s="227"/>
      <c r="AX345" s="227"/>
      <c r="AY345" s="227"/>
      <c r="AZ345" s="227"/>
      <c r="BA345" s="227"/>
      <c r="BB345" s="227"/>
      <c r="BC345" s="227"/>
      <c r="BD345" s="227"/>
      <c r="BE345" s="227"/>
      <c r="BF345" s="227"/>
      <c r="BG345" s="227"/>
      <c r="BH345" s="227"/>
      <c r="BI345" s="227"/>
      <c r="BJ345" s="227"/>
      <c r="BK345" s="227"/>
      <c r="BL345" s="227"/>
      <c r="BM345" s="227"/>
      <c r="BN345" s="227"/>
      <c r="BO345" s="244"/>
      <c r="BP345" s="244"/>
      <c r="BQ345" s="244"/>
      <c r="BR345" s="244"/>
      <c r="BS345" s="244"/>
      <c r="BT345" s="244"/>
      <c r="BU345" s="244"/>
      <c r="BV345" s="244"/>
      <c r="BW345" s="244"/>
      <c r="BX345" s="244"/>
      <c r="BY345" s="244"/>
      <c r="BZ345" s="244"/>
      <c r="CA345" s="244"/>
    </row>
    <row r="346" spans="5:79">
      <c r="E346" s="70"/>
      <c r="F346" s="70"/>
      <c r="G346" s="227"/>
      <c r="H346" s="227"/>
      <c r="I346" s="227"/>
      <c r="J346" s="227"/>
      <c r="K346" s="227"/>
      <c r="L346" s="227"/>
      <c r="M346" s="227"/>
      <c r="N346" s="227"/>
      <c r="O346" s="25"/>
      <c r="P346" s="227"/>
      <c r="Q346" s="227"/>
      <c r="R346" s="227"/>
      <c r="S346" s="227"/>
      <c r="T346" s="227"/>
      <c r="U346" s="227"/>
      <c r="V346" s="227"/>
      <c r="W346" s="227"/>
      <c r="X346" s="227"/>
      <c r="Y346" s="227"/>
      <c r="Z346" s="227"/>
      <c r="AA346" s="227"/>
      <c r="AB346" s="227"/>
      <c r="AC346" s="227"/>
      <c r="AD346" s="227"/>
      <c r="AE346" s="227"/>
      <c r="AF346" s="227"/>
      <c r="AG346" s="227"/>
      <c r="AH346" s="227"/>
      <c r="AI346" s="227"/>
      <c r="AJ346" s="227"/>
      <c r="AK346" s="227"/>
      <c r="AL346" s="227"/>
      <c r="AM346" s="227"/>
      <c r="AN346" s="227"/>
      <c r="AO346" s="227"/>
      <c r="AP346" s="227"/>
      <c r="AQ346" s="227"/>
      <c r="AR346" s="227"/>
      <c r="AS346" s="227"/>
      <c r="AT346" s="227"/>
      <c r="AU346" s="227"/>
      <c r="AV346" s="227"/>
      <c r="AW346" s="227"/>
      <c r="AX346" s="227"/>
      <c r="AY346" s="227"/>
      <c r="AZ346" s="227"/>
      <c r="BA346" s="227"/>
      <c r="BB346" s="227"/>
      <c r="BC346" s="227"/>
      <c r="BD346" s="227"/>
      <c r="BE346" s="227"/>
      <c r="BF346" s="227"/>
      <c r="BG346" s="227"/>
      <c r="BH346" s="227"/>
      <c r="BI346" s="227"/>
      <c r="BJ346" s="227"/>
      <c r="BK346" s="227"/>
      <c r="BL346" s="227"/>
      <c r="BM346" s="227"/>
      <c r="BN346" s="227"/>
      <c r="BO346" s="244"/>
      <c r="BP346" s="244"/>
      <c r="BQ346" s="244"/>
      <c r="BR346" s="244"/>
      <c r="BS346" s="244"/>
      <c r="BT346" s="244"/>
      <c r="BU346" s="244"/>
      <c r="BV346" s="244"/>
      <c r="BW346" s="244"/>
      <c r="BX346" s="244"/>
      <c r="BY346" s="244"/>
      <c r="BZ346" s="244"/>
      <c r="CA346" s="244"/>
    </row>
    <row r="347" spans="5:79">
      <c r="E347" s="70"/>
      <c r="F347" s="70"/>
      <c r="G347" s="227"/>
      <c r="H347" s="227"/>
      <c r="I347" s="227"/>
      <c r="J347" s="227"/>
      <c r="K347" s="227"/>
      <c r="L347" s="227"/>
      <c r="M347" s="227"/>
      <c r="N347" s="227"/>
      <c r="O347" s="25"/>
      <c r="P347" s="227"/>
      <c r="Q347" s="227"/>
      <c r="R347" s="227"/>
      <c r="S347" s="227"/>
      <c r="T347" s="227"/>
      <c r="U347" s="227"/>
      <c r="V347" s="227"/>
      <c r="W347" s="227"/>
      <c r="X347" s="227"/>
      <c r="Y347" s="227"/>
      <c r="Z347" s="227"/>
      <c r="AA347" s="227"/>
      <c r="AB347" s="227"/>
      <c r="AC347" s="227"/>
      <c r="AD347" s="227"/>
      <c r="AE347" s="227"/>
      <c r="AF347" s="227"/>
      <c r="AG347" s="227"/>
      <c r="AH347" s="227"/>
      <c r="AI347" s="227"/>
      <c r="AJ347" s="227"/>
      <c r="AK347" s="227"/>
      <c r="AL347" s="227"/>
      <c r="AM347" s="227"/>
      <c r="AN347" s="227"/>
      <c r="AO347" s="227"/>
      <c r="AP347" s="227"/>
      <c r="AQ347" s="227"/>
      <c r="AR347" s="227"/>
      <c r="AS347" s="227"/>
      <c r="AT347" s="227"/>
      <c r="AU347" s="227"/>
      <c r="AV347" s="227"/>
      <c r="AW347" s="227"/>
      <c r="AX347" s="227"/>
      <c r="AY347" s="227"/>
      <c r="AZ347" s="227"/>
      <c r="BA347" s="227"/>
      <c r="BB347" s="227"/>
      <c r="BC347" s="227"/>
      <c r="BD347" s="227"/>
      <c r="BE347" s="227"/>
      <c r="BF347" s="227"/>
      <c r="BG347" s="227"/>
      <c r="BH347" s="227"/>
      <c r="BI347" s="227"/>
      <c r="BJ347" s="227"/>
      <c r="BK347" s="227"/>
      <c r="BL347" s="227"/>
      <c r="BM347" s="227"/>
      <c r="BN347" s="227"/>
      <c r="BO347" s="244"/>
      <c r="BP347" s="244"/>
      <c r="BQ347" s="244"/>
      <c r="BR347" s="244"/>
      <c r="BS347" s="244"/>
      <c r="BT347" s="244"/>
      <c r="BU347" s="244"/>
      <c r="BV347" s="244"/>
      <c r="BW347" s="244"/>
      <c r="BX347" s="244"/>
      <c r="BY347" s="244"/>
      <c r="BZ347" s="244"/>
      <c r="CA347" s="244"/>
    </row>
    <row r="348" spans="5:79">
      <c r="E348" s="70"/>
      <c r="F348" s="70"/>
      <c r="G348" s="227"/>
      <c r="H348" s="227"/>
      <c r="I348" s="227"/>
      <c r="J348" s="227"/>
      <c r="K348" s="227"/>
      <c r="L348" s="227"/>
      <c r="M348" s="227"/>
      <c r="N348" s="227"/>
      <c r="O348" s="25"/>
      <c r="P348" s="227"/>
      <c r="Q348" s="227"/>
      <c r="R348" s="227"/>
      <c r="S348" s="227"/>
      <c r="T348" s="227"/>
      <c r="U348" s="227"/>
      <c r="V348" s="227"/>
      <c r="W348" s="227"/>
      <c r="X348" s="227"/>
      <c r="Y348" s="227"/>
      <c r="Z348" s="227"/>
      <c r="AA348" s="227"/>
      <c r="AB348" s="227"/>
      <c r="AC348" s="227"/>
      <c r="AD348" s="227"/>
      <c r="AE348" s="227"/>
      <c r="AF348" s="227"/>
      <c r="AG348" s="227"/>
      <c r="AH348" s="227"/>
      <c r="AI348" s="227"/>
      <c r="AJ348" s="227"/>
      <c r="AK348" s="227"/>
      <c r="AL348" s="227"/>
      <c r="AM348" s="227"/>
      <c r="AN348" s="227"/>
      <c r="AO348" s="227"/>
      <c r="AP348" s="227"/>
      <c r="AQ348" s="227"/>
      <c r="AR348" s="227"/>
      <c r="AS348" s="227"/>
      <c r="AT348" s="227"/>
      <c r="AU348" s="227"/>
      <c r="AV348" s="227"/>
      <c r="AW348" s="227"/>
      <c r="AX348" s="227"/>
      <c r="AY348" s="227"/>
      <c r="AZ348" s="227"/>
      <c r="BA348" s="227"/>
      <c r="BB348" s="227"/>
      <c r="BC348" s="227"/>
      <c r="BD348" s="227"/>
      <c r="BE348" s="227"/>
      <c r="BF348" s="227"/>
      <c r="BG348" s="227"/>
      <c r="BH348" s="227"/>
      <c r="BI348" s="227"/>
      <c r="BJ348" s="227"/>
      <c r="BK348" s="227"/>
      <c r="BL348" s="227"/>
      <c r="BM348" s="227"/>
      <c r="BN348" s="227"/>
      <c r="BO348" s="244"/>
      <c r="BP348" s="244"/>
      <c r="BQ348" s="244"/>
      <c r="BR348" s="244"/>
      <c r="BS348" s="244"/>
      <c r="BT348" s="244"/>
      <c r="BU348" s="244"/>
      <c r="BV348" s="244"/>
      <c r="BW348" s="244"/>
      <c r="BX348" s="244"/>
      <c r="BY348" s="244"/>
      <c r="BZ348" s="244"/>
      <c r="CA348" s="244"/>
    </row>
    <row r="349" spans="5:79">
      <c r="E349" s="70"/>
      <c r="F349" s="70"/>
      <c r="G349" s="227"/>
      <c r="H349" s="227"/>
      <c r="I349" s="227"/>
      <c r="J349" s="227"/>
      <c r="K349" s="227"/>
      <c r="L349" s="227"/>
      <c r="M349" s="227"/>
      <c r="N349" s="227"/>
      <c r="O349" s="25"/>
      <c r="P349" s="227"/>
      <c r="Q349" s="227"/>
      <c r="R349" s="227"/>
      <c r="S349" s="227"/>
      <c r="T349" s="227"/>
      <c r="U349" s="227"/>
      <c r="V349" s="227"/>
      <c r="W349" s="227"/>
      <c r="X349" s="227"/>
      <c r="Y349" s="227"/>
      <c r="Z349" s="227"/>
      <c r="AA349" s="227"/>
      <c r="AB349" s="227"/>
      <c r="AC349" s="227"/>
      <c r="AD349" s="227"/>
      <c r="AE349" s="227"/>
      <c r="AF349" s="227"/>
      <c r="AG349" s="227"/>
      <c r="AH349" s="227"/>
      <c r="AI349" s="227"/>
      <c r="AJ349" s="227"/>
      <c r="AK349" s="227"/>
      <c r="AL349" s="227"/>
      <c r="AM349" s="227"/>
      <c r="AN349" s="227"/>
      <c r="AO349" s="227"/>
      <c r="AP349" s="227"/>
      <c r="AQ349" s="227"/>
      <c r="AR349" s="227"/>
      <c r="AS349" s="227"/>
      <c r="AT349" s="227"/>
      <c r="AU349" s="227"/>
      <c r="AV349" s="227"/>
      <c r="AW349" s="227"/>
      <c r="AX349" s="227"/>
      <c r="AY349" s="227"/>
      <c r="AZ349" s="227"/>
      <c r="BA349" s="227"/>
      <c r="BB349" s="227"/>
      <c r="BC349" s="227"/>
      <c r="BD349" s="227"/>
      <c r="BE349" s="227"/>
      <c r="BF349" s="227"/>
      <c r="BG349" s="227"/>
      <c r="BH349" s="227"/>
      <c r="BI349" s="227"/>
      <c r="BJ349" s="227"/>
      <c r="BK349" s="227"/>
      <c r="BL349" s="227"/>
      <c r="BM349" s="227"/>
      <c r="BN349" s="227"/>
      <c r="BO349" s="244"/>
      <c r="BP349" s="244"/>
      <c r="BQ349" s="244"/>
      <c r="BR349" s="244"/>
      <c r="BS349" s="244"/>
      <c r="BT349" s="244"/>
      <c r="BU349" s="244"/>
      <c r="BV349" s="244"/>
      <c r="BW349" s="244"/>
      <c r="BX349" s="244"/>
      <c r="BY349" s="244"/>
      <c r="BZ349" s="244"/>
      <c r="CA349" s="244"/>
    </row>
    <row r="350" spans="5:79">
      <c r="E350" s="70"/>
      <c r="F350" s="70"/>
      <c r="G350" s="227"/>
      <c r="H350" s="227"/>
      <c r="I350" s="227"/>
      <c r="J350" s="227"/>
      <c r="K350" s="227"/>
      <c r="L350" s="227"/>
      <c r="M350" s="227"/>
      <c r="N350" s="227"/>
      <c r="O350" s="25"/>
      <c r="P350" s="227"/>
      <c r="Q350" s="227"/>
      <c r="R350" s="227"/>
      <c r="S350" s="227"/>
      <c r="T350" s="227"/>
      <c r="U350" s="227"/>
      <c r="V350" s="227"/>
      <c r="W350" s="227"/>
      <c r="X350" s="227"/>
      <c r="Y350" s="227"/>
      <c r="Z350" s="227"/>
      <c r="AA350" s="227"/>
      <c r="AB350" s="227"/>
      <c r="AC350" s="227"/>
      <c r="AD350" s="227"/>
      <c r="AE350" s="227"/>
      <c r="AF350" s="227"/>
      <c r="AG350" s="227"/>
      <c r="AH350" s="227"/>
      <c r="AI350" s="227"/>
      <c r="AJ350" s="227"/>
      <c r="AK350" s="227"/>
      <c r="AL350" s="227"/>
      <c r="AM350" s="227"/>
      <c r="AN350" s="227"/>
      <c r="AO350" s="227"/>
      <c r="AP350" s="227"/>
      <c r="AQ350" s="227"/>
      <c r="AR350" s="227"/>
      <c r="AS350" s="227"/>
      <c r="AT350" s="227"/>
      <c r="AU350" s="227"/>
      <c r="AV350" s="227"/>
      <c r="AW350" s="227"/>
      <c r="AX350" s="227"/>
      <c r="AY350" s="227"/>
      <c r="AZ350" s="227"/>
      <c r="BA350" s="227"/>
      <c r="BB350" s="227"/>
      <c r="BC350" s="227"/>
      <c r="BD350" s="227"/>
      <c r="BE350" s="227"/>
      <c r="BF350" s="227"/>
      <c r="BG350" s="227"/>
      <c r="BH350" s="227"/>
      <c r="BI350" s="227"/>
      <c r="BJ350" s="227"/>
      <c r="BK350" s="227"/>
      <c r="BL350" s="227"/>
      <c r="BM350" s="227"/>
      <c r="BN350" s="227"/>
      <c r="BO350" s="244"/>
      <c r="BP350" s="244"/>
      <c r="BQ350" s="244"/>
      <c r="BR350" s="244"/>
      <c r="BS350" s="244"/>
      <c r="BT350" s="244"/>
      <c r="BU350" s="244"/>
      <c r="BV350" s="244"/>
      <c r="BW350" s="244"/>
      <c r="BX350" s="244"/>
      <c r="BY350" s="244"/>
      <c r="BZ350" s="244"/>
      <c r="CA350" s="244"/>
    </row>
    <row r="351" spans="5:79">
      <c r="E351" s="70"/>
      <c r="F351" s="70"/>
      <c r="G351" s="227"/>
      <c r="H351" s="227"/>
      <c r="I351" s="227"/>
      <c r="J351" s="227"/>
      <c r="K351" s="227"/>
      <c r="L351" s="227"/>
      <c r="M351" s="227"/>
      <c r="N351" s="227"/>
      <c r="O351" s="25"/>
      <c r="P351" s="227"/>
      <c r="Q351" s="227"/>
      <c r="R351" s="227"/>
      <c r="S351" s="227"/>
      <c r="T351" s="227"/>
      <c r="U351" s="227"/>
      <c r="V351" s="227"/>
      <c r="W351" s="227"/>
      <c r="X351" s="227"/>
      <c r="Y351" s="227"/>
      <c r="Z351" s="227"/>
      <c r="AA351" s="227"/>
      <c r="AB351" s="227"/>
      <c r="AC351" s="227"/>
      <c r="AD351" s="227"/>
      <c r="AE351" s="227"/>
      <c r="AF351" s="227"/>
      <c r="AG351" s="227"/>
      <c r="AH351" s="227"/>
      <c r="AI351" s="227"/>
      <c r="AJ351" s="227"/>
      <c r="AK351" s="227"/>
      <c r="AL351" s="227"/>
      <c r="AM351" s="227"/>
      <c r="AN351" s="227"/>
      <c r="AO351" s="227"/>
      <c r="AP351" s="227"/>
      <c r="AQ351" s="227"/>
      <c r="AR351" s="227"/>
      <c r="AS351" s="227"/>
      <c r="AT351" s="227"/>
      <c r="AU351" s="227"/>
      <c r="AV351" s="227"/>
      <c r="AW351" s="227"/>
      <c r="AX351" s="227"/>
      <c r="AY351" s="227"/>
      <c r="AZ351" s="227"/>
      <c r="BA351" s="227"/>
      <c r="BB351" s="227"/>
      <c r="BC351" s="227"/>
      <c r="BD351" s="227"/>
      <c r="BE351" s="227"/>
      <c r="BF351" s="227"/>
      <c r="BG351" s="227"/>
      <c r="BH351" s="227"/>
      <c r="BI351" s="227"/>
      <c r="BJ351" s="227"/>
      <c r="BK351" s="227"/>
      <c r="BL351" s="227"/>
      <c r="BM351" s="227"/>
      <c r="BN351" s="227"/>
      <c r="BO351" s="244"/>
      <c r="BP351" s="244"/>
      <c r="BQ351" s="244"/>
      <c r="BR351" s="244"/>
      <c r="BS351" s="244"/>
      <c r="BT351" s="244"/>
      <c r="BU351" s="244"/>
      <c r="BV351" s="244"/>
      <c r="BW351" s="244"/>
      <c r="BX351" s="244"/>
      <c r="BY351" s="244"/>
      <c r="BZ351" s="244"/>
      <c r="CA351" s="244"/>
    </row>
    <row r="352" spans="5:79">
      <c r="E352" s="70"/>
      <c r="F352" s="70"/>
      <c r="G352" s="227"/>
      <c r="H352" s="227"/>
      <c r="I352" s="227"/>
      <c r="J352" s="227"/>
      <c r="K352" s="227"/>
      <c r="L352" s="227"/>
      <c r="M352" s="227"/>
      <c r="N352" s="227"/>
      <c r="O352" s="25"/>
      <c r="P352" s="227"/>
      <c r="Q352" s="227"/>
      <c r="R352" s="227"/>
      <c r="S352" s="227"/>
      <c r="T352" s="227"/>
      <c r="U352" s="227"/>
      <c r="V352" s="227"/>
      <c r="W352" s="227"/>
      <c r="X352" s="227"/>
      <c r="Y352" s="227"/>
      <c r="Z352" s="227"/>
      <c r="AA352" s="227"/>
      <c r="AB352" s="227"/>
      <c r="AC352" s="227"/>
      <c r="AD352" s="227"/>
      <c r="AE352" s="227"/>
      <c r="AF352" s="227"/>
      <c r="AG352" s="227"/>
      <c r="AH352" s="227"/>
      <c r="AI352" s="227"/>
      <c r="AJ352" s="227"/>
      <c r="AK352" s="227"/>
      <c r="AL352" s="227"/>
      <c r="AM352" s="227"/>
      <c r="AN352" s="227"/>
      <c r="AO352" s="227"/>
      <c r="AP352" s="227"/>
      <c r="AQ352" s="227"/>
      <c r="AR352" s="227"/>
      <c r="AS352" s="227"/>
      <c r="AT352" s="227"/>
      <c r="AU352" s="227"/>
      <c r="AV352" s="227"/>
      <c r="AW352" s="227"/>
      <c r="AX352" s="227"/>
      <c r="AY352" s="227"/>
      <c r="AZ352" s="227"/>
      <c r="BA352" s="227"/>
      <c r="BB352" s="227"/>
      <c r="BC352" s="227"/>
      <c r="BD352" s="227"/>
      <c r="BE352" s="227"/>
      <c r="BF352" s="227"/>
      <c r="BG352" s="227"/>
      <c r="BH352" s="227"/>
      <c r="BI352" s="227"/>
      <c r="BJ352" s="227"/>
      <c r="BK352" s="227"/>
      <c r="BL352" s="227"/>
      <c r="BM352" s="227"/>
      <c r="BN352" s="227"/>
      <c r="BO352" s="244"/>
      <c r="BP352" s="244"/>
      <c r="BQ352" s="244"/>
      <c r="BR352" s="244"/>
      <c r="BS352" s="244"/>
      <c r="BT352" s="244"/>
      <c r="BU352" s="244"/>
      <c r="BV352" s="244"/>
      <c r="BW352" s="244"/>
      <c r="BX352" s="244"/>
      <c r="BY352" s="244"/>
      <c r="BZ352" s="244"/>
      <c r="CA352" s="244"/>
    </row>
    <row r="353" spans="5:79">
      <c r="E353" s="70"/>
      <c r="F353" s="70"/>
      <c r="G353" s="227"/>
      <c r="H353" s="227"/>
      <c r="I353" s="227"/>
      <c r="J353" s="227"/>
      <c r="K353" s="227"/>
      <c r="L353" s="227"/>
      <c r="M353" s="227"/>
      <c r="N353" s="227"/>
      <c r="O353" s="25"/>
      <c r="P353" s="227"/>
      <c r="Q353" s="227"/>
      <c r="R353" s="227"/>
      <c r="S353" s="227"/>
      <c r="T353" s="227"/>
      <c r="U353" s="227"/>
      <c r="V353" s="227"/>
      <c r="W353" s="227"/>
      <c r="X353" s="227"/>
      <c r="Y353" s="227"/>
      <c r="Z353" s="227"/>
      <c r="AA353" s="227"/>
      <c r="AB353" s="227"/>
      <c r="AC353" s="227"/>
      <c r="AD353" s="227"/>
      <c r="AE353" s="227"/>
      <c r="AF353" s="227"/>
      <c r="AG353" s="227"/>
      <c r="AH353" s="227"/>
      <c r="AI353" s="227"/>
      <c r="AJ353" s="227"/>
      <c r="AK353" s="227"/>
      <c r="AL353" s="227"/>
      <c r="AM353" s="227"/>
      <c r="AN353" s="227"/>
      <c r="AO353" s="227"/>
      <c r="AP353" s="227"/>
      <c r="AQ353" s="227"/>
      <c r="AR353" s="227"/>
      <c r="AS353" s="227"/>
      <c r="AT353" s="227"/>
      <c r="AU353" s="227"/>
      <c r="AV353" s="227"/>
      <c r="AW353" s="227"/>
      <c r="AX353" s="227"/>
      <c r="AY353" s="227"/>
      <c r="AZ353" s="227"/>
      <c r="BA353" s="227"/>
      <c r="BB353" s="227"/>
      <c r="BC353" s="227"/>
      <c r="BD353" s="227"/>
      <c r="BE353" s="227"/>
      <c r="BF353" s="227"/>
      <c r="BG353" s="227"/>
      <c r="BH353" s="227"/>
      <c r="BI353" s="227"/>
      <c r="BJ353" s="227"/>
      <c r="BK353" s="227"/>
      <c r="BL353" s="227"/>
      <c r="BM353" s="227"/>
      <c r="BN353" s="227"/>
      <c r="BO353" s="244"/>
      <c r="BP353" s="244"/>
      <c r="BQ353" s="244"/>
      <c r="BR353" s="244"/>
      <c r="BS353" s="244"/>
      <c r="BT353" s="244"/>
      <c r="BU353" s="244"/>
      <c r="BV353" s="244"/>
      <c r="BW353" s="244"/>
      <c r="BX353" s="244"/>
      <c r="BY353" s="244"/>
      <c r="BZ353" s="244"/>
      <c r="CA353" s="244"/>
    </row>
    <row r="354" spans="5:79">
      <c r="E354" s="70"/>
      <c r="F354" s="70"/>
      <c r="G354" s="227"/>
      <c r="H354" s="227"/>
      <c r="I354" s="227"/>
      <c r="J354" s="227"/>
      <c r="K354" s="227"/>
      <c r="L354" s="227"/>
      <c r="M354" s="227"/>
      <c r="N354" s="227"/>
      <c r="O354" s="25"/>
      <c r="P354" s="227"/>
      <c r="Q354" s="227"/>
      <c r="R354" s="227"/>
      <c r="S354" s="227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227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227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44"/>
      <c r="BP354" s="244"/>
      <c r="BQ354" s="244"/>
      <c r="BR354" s="244"/>
      <c r="BS354" s="244"/>
      <c r="BT354" s="244"/>
      <c r="BU354" s="244"/>
      <c r="BV354" s="244"/>
      <c r="BW354" s="244"/>
      <c r="BX354" s="244"/>
      <c r="BY354" s="244"/>
      <c r="BZ354" s="244"/>
      <c r="CA354" s="244"/>
    </row>
    <row r="355" spans="5:79">
      <c r="E355" s="70"/>
      <c r="F355" s="70"/>
      <c r="G355" s="227"/>
      <c r="H355" s="227"/>
      <c r="I355" s="227"/>
      <c r="J355" s="227"/>
      <c r="K355" s="227"/>
      <c r="L355" s="227"/>
      <c r="M355" s="227"/>
      <c r="N355" s="227"/>
      <c r="O355" s="25"/>
      <c r="P355" s="227"/>
      <c r="Q355" s="227"/>
      <c r="R355" s="227"/>
      <c r="S355" s="227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227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227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44"/>
      <c r="BP355" s="244"/>
      <c r="BQ355" s="244"/>
      <c r="BR355" s="244"/>
      <c r="BS355" s="244"/>
      <c r="BT355" s="244"/>
      <c r="BU355" s="244"/>
      <c r="BV355" s="244"/>
      <c r="BW355" s="244"/>
      <c r="BX355" s="244"/>
      <c r="BY355" s="244"/>
      <c r="BZ355" s="244"/>
      <c r="CA355" s="244"/>
    </row>
    <row r="356" spans="5:79">
      <c r="E356" s="70"/>
      <c r="F356" s="70"/>
      <c r="G356" s="227"/>
      <c r="H356" s="227"/>
      <c r="I356" s="227"/>
      <c r="J356" s="227"/>
      <c r="K356" s="227"/>
      <c r="L356" s="227"/>
      <c r="M356" s="227"/>
      <c r="N356" s="227"/>
      <c r="O356" s="25"/>
      <c r="P356" s="227"/>
      <c r="Q356" s="227"/>
      <c r="R356" s="227"/>
      <c r="S356" s="227"/>
      <c r="T356" s="227"/>
      <c r="U356" s="227"/>
      <c r="V356" s="227"/>
      <c r="W356" s="227"/>
      <c r="X356" s="227"/>
      <c r="Y356" s="227"/>
      <c r="Z356" s="227"/>
      <c r="AA356" s="227"/>
      <c r="AB356" s="227"/>
      <c r="AC356" s="227"/>
      <c r="AD356" s="227"/>
      <c r="AE356" s="227"/>
      <c r="AF356" s="227"/>
      <c r="AG356" s="227"/>
      <c r="AH356" s="227"/>
      <c r="AI356" s="227"/>
      <c r="AJ356" s="227"/>
      <c r="AK356" s="227"/>
      <c r="AL356" s="227"/>
      <c r="AM356" s="227"/>
      <c r="AN356" s="227"/>
      <c r="AO356" s="227"/>
      <c r="AP356" s="227"/>
      <c r="AQ356" s="227"/>
      <c r="AR356" s="227"/>
      <c r="AS356" s="227"/>
      <c r="AT356" s="227"/>
      <c r="AU356" s="227"/>
      <c r="AV356" s="227"/>
      <c r="AW356" s="227"/>
      <c r="AX356" s="227"/>
      <c r="AY356" s="227"/>
      <c r="AZ356" s="227"/>
      <c r="BA356" s="227"/>
      <c r="BB356" s="227"/>
      <c r="BC356" s="227"/>
      <c r="BD356" s="227"/>
      <c r="BE356" s="227"/>
      <c r="BF356" s="227"/>
      <c r="BG356" s="227"/>
      <c r="BH356" s="227"/>
      <c r="BI356" s="227"/>
      <c r="BJ356" s="227"/>
      <c r="BK356" s="227"/>
      <c r="BL356" s="227"/>
      <c r="BM356" s="227"/>
      <c r="BN356" s="227"/>
      <c r="BO356" s="244"/>
      <c r="BP356" s="244"/>
      <c r="BQ356" s="244"/>
      <c r="BR356" s="244"/>
      <c r="BS356" s="244"/>
      <c r="BT356" s="244"/>
      <c r="BU356" s="244"/>
      <c r="BV356" s="244"/>
      <c r="BW356" s="244"/>
      <c r="BX356" s="244"/>
      <c r="BY356" s="244"/>
      <c r="BZ356" s="244"/>
      <c r="CA356" s="244"/>
    </row>
    <row r="357" spans="5:79">
      <c r="E357" s="70"/>
      <c r="F357" s="70"/>
      <c r="G357" s="227"/>
      <c r="H357" s="227"/>
      <c r="I357" s="227"/>
      <c r="J357" s="227"/>
      <c r="K357" s="227"/>
      <c r="L357" s="227"/>
      <c r="M357" s="227"/>
      <c r="N357" s="227"/>
      <c r="O357" s="25"/>
      <c r="P357" s="227"/>
      <c r="Q357" s="227"/>
      <c r="R357" s="227"/>
      <c r="S357" s="227"/>
      <c r="T357" s="227"/>
      <c r="U357" s="227"/>
      <c r="V357" s="227"/>
      <c r="W357" s="227"/>
      <c r="X357" s="227"/>
      <c r="Y357" s="227"/>
      <c r="Z357" s="227"/>
      <c r="AA357" s="227"/>
      <c r="AB357" s="227"/>
      <c r="AC357" s="227"/>
      <c r="AD357" s="227"/>
      <c r="AE357" s="227"/>
      <c r="AF357" s="227"/>
      <c r="AG357" s="227"/>
      <c r="AH357" s="227"/>
      <c r="AI357" s="227"/>
      <c r="AJ357" s="227"/>
      <c r="AK357" s="227"/>
      <c r="AL357" s="227"/>
      <c r="AM357" s="227"/>
      <c r="AN357" s="227"/>
      <c r="AO357" s="227"/>
      <c r="AP357" s="227"/>
      <c r="AQ357" s="227"/>
      <c r="AR357" s="227"/>
      <c r="AS357" s="227"/>
      <c r="AT357" s="227"/>
      <c r="AU357" s="227"/>
      <c r="AV357" s="227"/>
      <c r="AW357" s="227"/>
      <c r="AX357" s="227"/>
      <c r="AY357" s="227"/>
      <c r="AZ357" s="227"/>
      <c r="BA357" s="227"/>
      <c r="BB357" s="227"/>
      <c r="BC357" s="227"/>
      <c r="BD357" s="227"/>
      <c r="BE357" s="227"/>
      <c r="BF357" s="227"/>
      <c r="BG357" s="227"/>
      <c r="BH357" s="227"/>
      <c r="BI357" s="227"/>
      <c r="BJ357" s="227"/>
      <c r="BK357" s="227"/>
      <c r="BL357" s="227"/>
      <c r="BM357" s="227"/>
      <c r="BN357" s="227"/>
      <c r="BO357" s="244"/>
      <c r="BP357" s="244"/>
      <c r="BQ357" s="244"/>
      <c r="BR357" s="244"/>
      <c r="BS357" s="244"/>
      <c r="BT357" s="244"/>
      <c r="BU357" s="244"/>
      <c r="BV357" s="244"/>
      <c r="BW357" s="244"/>
      <c r="BX357" s="244"/>
      <c r="BY357" s="244"/>
      <c r="BZ357" s="244"/>
      <c r="CA357" s="244"/>
    </row>
    <row r="358" spans="5:79">
      <c r="E358" s="70"/>
      <c r="F358" s="70"/>
      <c r="G358" s="227"/>
      <c r="H358" s="227"/>
      <c r="I358" s="227"/>
      <c r="J358" s="227"/>
      <c r="K358" s="227"/>
      <c r="L358" s="227"/>
      <c r="M358" s="227"/>
      <c r="N358" s="227"/>
      <c r="O358" s="25"/>
      <c r="P358" s="227"/>
      <c r="Q358" s="227"/>
      <c r="R358" s="227"/>
      <c r="S358" s="227"/>
      <c r="T358" s="227"/>
      <c r="U358" s="227"/>
      <c r="V358" s="227"/>
      <c r="W358" s="227"/>
      <c r="X358" s="227"/>
      <c r="Y358" s="227"/>
      <c r="Z358" s="227"/>
      <c r="AA358" s="227"/>
      <c r="AB358" s="227"/>
      <c r="AC358" s="227"/>
      <c r="AD358" s="227"/>
      <c r="AE358" s="227"/>
      <c r="AF358" s="227"/>
      <c r="AG358" s="227"/>
      <c r="AH358" s="227"/>
      <c r="AI358" s="227"/>
      <c r="AJ358" s="227"/>
      <c r="AK358" s="227"/>
      <c r="AL358" s="227"/>
      <c r="AM358" s="227"/>
      <c r="AN358" s="227"/>
      <c r="AO358" s="227"/>
      <c r="AP358" s="227"/>
      <c r="AQ358" s="227"/>
      <c r="AR358" s="227"/>
      <c r="AS358" s="227"/>
      <c r="AT358" s="227"/>
      <c r="AU358" s="227"/>
      <c r="AV358" s="227"/>
      <c r="AW358" s="227"/>
      <c r="AX358" s="227"/>
      <c r="AY358" s="227"/>
      <c r="AZ358" s="227"/>
      <c r="BA358" s="227"/>
      <c r="BB358" s="227"/>
      <c r="BC358" s="227"/>
      <c r="BD358" s="227"/>
      <c r="BE358" s="227"/>
      <c r="BF358" s="227"/>
      <c r="BG358" s="227"/>
      <c r="BH358" s="227"/>
      <c r="BI358" s="227"/>
      <c r="BJ358" s="227"/>
      <c r="BK358" s="227"/>
      <c r="BL358" s="227"/>
      <c r="BM358" s="227"/>
      <c r="BN358" s="227"/>
      <c r="BO358" s="244"/>
      <c r="BP358" s="244"/>
      <c r="BQ358" s="244"/>
      <c r="BR358" s="244"/>
      <c r="BS358" s="244"/>
      <c r="BT358" s="244"/>
      <c r="BU358" s="244"/>
      <c r="BV358" s="244"/>
      <c r="BW358" s="244"/>
      <c r="BX358" s="244"/>
      <c r="BY358" s="244"/>
      <c r="BZ358" s="244"/>
      <c r="CA358" s="244"/>
    </row>
    <row r="359" spans="5:79">
      <c r="E359" s="70"/>
      <c r="F359" s="70"/>
      <c r="G359" s="227"/>
      <c r="H359" s="227"/>
      <c r="I359" s="227"/>
      <c r="J359" s="227"/>
      <c r="K359" s="227"/>
      <c r="L359" s="227"/>
      <c r="M359" s="227"/>
      <c r="N359" s="227"/>
      <c r="O359" s="25"/>
      <c r="P359" s="227"/>
      <c r="Q359" s="227"/>
      <c r="R359" s="227"/>
      <c r="S359" s="227"/>
      <c r="T359" s="227"/>
      <c r="U359" s="227"/>
      <c r="V359" s="227"/>
      <c r="W359" s="227"/>
      <c r="X359" s="227"/>
      <c r="Y359" s="227"/>
      <c r="Z359" s="227"/>
      <c r="AA359" s="227"/>
      <c r="AB359" s="227"/>
      <c r="AC359" s="227"/>
      <c r="AD359" s="227"/>
      <c r="AE359" s="227"/>
      <c r="AF359" s="227"/>
      <c r="AG359" s="227"/>
      <c r="AH359" s="227"/>
      <c r="AI359" s="227"/>
      <c r="AJ359" s="227"/>
      <c r="AK359" s="227"/>
      <c r="AL359" s="227"/>
      <c r="AM359" s="227"/>
      <c r="AN359" s="227"/>
      <c r="AO359" s="227"/>
      <c r="AP359" s="227"/>
      <c r="AQ359" s="227"/>
      <c r="AR359" s="227"/>
      <c r="AS359" s="227"/>
      <c r="AT359" s="227"/>
      <c r="AU359" s="227"/>
      <c r="AV359" s="227"/>
      <c r="AW359" s="227"/>
      <c r="AX359" s="227"/>
      <c r="AY359" s="227"/>
      <c r="AZ359" s="227"/>
      <c r="BA359" s="227"/>
      <c r="BB359" s="227"/>
      <c r="BC359" s="227"/>
      <c r="BD359" s="227"/>
      <c r="BE359" s="227"/>
      <c r="BF359" s="227"/>
      <c r="BG359" s="227"/>
      <c r="BH359" s="227"/>
      <c r="BI359" s="227"/>
      <c r="BJ359" s="227"/>
      <c r="BK359" s="227"/>
      <c r="BL359" s="227"/>
      <c r="BM359" s="227"/>
      <c r="BN359" s="227"/>
      <c r="BO359" s="244"/>
      <c r="BP359" s="244"/>
      <c r="BQ359" s="244"/>
      <c r="BR359" s="244"/>
      <c r="BS359" s="244"/>
      <c r="BT359" s="244"/>
      <c r="BU359" s="244"/>
      <c r="BV359" s="244"/>
      <c r="BW359" s="244"/>
      <c r="BX359" s="244"/>
      <c r="BY359" s="244"/>
      <c r="BZ359" s="244"/>
      <c r="CA359" s="244"/>
    </row>
    <row r="360" spans="5:79">
      <c r="E360" s="70"/>
      <c r="F360" s="70"/>
      <c r="G360" s="227"/>
      <c r="H360" s="227"/>
      <c r="I360" s="227"/>
      <c r="J360" s="227"/>
      <c r="K360" s="227"/>
      <c r="L360" s="227"/>
      <c r="M360" s="227"/>
      <c r="N360" s="227"/>
      <c r="O360" s="25"/>
      <c r="P360" s="227"/>
      <c r="Q360" s="227"/>
      <c r="R360" s="227"/>
      <c r="S360" s="227"/>
      <c r="T360" s="227"/>
      <c r="U360" s="227"/>
      <c r="V360" s="227"/>
      <c r="W360" s="227"/>
      <c r="X360" s="227"/>
      <c r="Y360" s="227"/>
      <c r="Z360" s="227"/>
      <c r="AA360" s="227"/>
      <c r="AB360" s="227"/>
      <c r="AC360" s="227"/>
      <c r="AD360" s="227"/>
      <c r="AE360" s="227"/>
      <c r="AF360" s="227"/>
      <c r="AG360" s="227"/>
      <c r="AH360" s="227"/>
      <c r="AI360" s="227"/>
      <c r="AJ360" s="227"/>
      <c r="AK360" s="227"/>
      <c r="AL360" s="227"/>
      <c r="AM360" s="227"/>
      <c r="AN360" s="227"/>
      <c r="AO360" s="227"/>
      <c r="AP360" s="227"/>
      <c r="AQ360" s="227"/>
      <c r="AR360" s="227"/>
      <c r="AS360" s="227"/>
      <c r="AT360" s="227"/>
      <c r="AU360" s="227"/>
      <c r="AV360" s="227"/>
      <c r="AW360" s="227"/>
      <c r="AX360" s="227"/>
      <c r="AY360" s="227"/>
      <c r="AZ360" s="227"/>
      <c r="BA360" s="227"/>
      <c r="BB360" s="227"/>
      <c r="BC360" s="227"/>
      <c r="BD360" s="227"/>
      <c r="BE360" s="227"/>
      <c r="BF360" s="227"/>
      <c r="BG360" s="227"/>
      <c r="BH360" s="227"/>
      <c r="BI360" s="227"/>
      <c r="BJ360" s="227"/>
      <c r="BK360" s="227"/>
      <c r="BL360" s="227"/>
      <c r="BM360" s="227"/>
      <c r="BN360" s="227"/>
      <c r="BO360" s="244"/>
      <c r="BP360" s="244"/>
      <c r="BQ360" s="244"/>
      <c r="BR360" s="244"/>
      <c r="BS360" s="244"/>
      <c r="BT360" s="244"/>
      <c r="BU360" s="244"/>
      <c r="BV360" s="244"/>
      <c r="BW360" s="244"/>
      <c r="BX360" s="244"/>
      <c r="BY360" s="244"/>
      <c r="BZ360" s="244"/>
      <c r="CA360" s="244"/>
    </row>
    <row r="361" spans="5:79">
      <c r="E361" s="70"/>
      <c r="F361" s="70"/>
      <c r="G361" s="227"/>
      <c r="H361" s="227"/>
      <c r="I361" s="227"/>
      <c r="J361" s="227"/>
      <c r="K361" s="227"/>
      <c r="L361" s="227"/>
      <c r="M361" s="227"/>
      <c r="N361" s="227"/>
      <c r="O361" s="25"/>
      <c r="P361" s="227"/>
      <c r="Q361" s="227"/>
      <c r="R361" s="227"/>
      <c r="S361" s="227"/>
      <c r="T361" s="227"/>
      <c r="U361" s="227"/>
      <c r="V361" s="227"/>
      <c r="W361" s="227"/>
      <c r="X361" s="227"/>
      <c r="Y361" s="227"/>
      <c r="Z361" s="227"/>
      <c r="AA361" s="227"/>
      <c r="AB361" s="227"/>
      <c r="AC361" s="227"/>
      <c r="AD361" s="227"/>
      <c r="AE361" s="227"/>
      <c r="AF361" s="227"/>
      <c r="AG361" s="227"/>
      <c r="AH361" s="227"/>
      <c r="AI361" s="227"/>
      <c r="AJ361" s="227"/>
      <c r="AK361" s="227"/>
      <c r="AL361" s="227"/>
      <c r="AM361" s="227"/>
      <c r="AN361" s="227"/>
      <c r="AO361" s="227"/>
      <c r="AP361" s="227"/>
      <c r="AQ361" s="227"/>
      <c r="AR361" s="227"/>
      <c r="AS361" s="227"/>
      <c r="AT361" s="227"/>
      <c r="AU361" s="227"/>
      <c r="AV361" s="227"/>
      <c r="AW361" s="227"/>
      <c r="AX361" s="227"/>
      <c r="AY361" s="227"/>
      <c r="AZ361" s="227"/>
      <c r="BA361" s="227"/>
      <c r="BB361" s="227"/>
      <c r="BC361" s="227"/>
      <c r="BD361" s="227"/>
      <c r="BE361" s="227"/>
      <c r="BF361" s="227"/>
      <c r="BG361" s="227"/>
      <c r="BH361" s="227"/>
      <c r="BI361" s="227"/>
      <c r="BJ361" s="227"/>
      <c r="BK361" s="227"/>
      <c r="BL361" s="227"/>
      <c r="BM361" s="227"/>
      <c r="BN361" s="227"/>
      <c r="BO361" s="244"/>
      <c r="BP361" s="244"/>
      <c r="BQ361" s="244"/>
      <c r="BR361" s="244"/>
      <c r="BS361" s="244"/>
      <c r="BT361" s="244"/>
      <c r="BU361" s="244"/>
      <c r="BV361" s="244"/>
      <c r="BW361" s="244"/>
      <c r="BX361" s="244"/>
      <c r="BY361" s="244"/>
      <c r="BZ361" s="244"/>
      <c r="CA361" s="244"/>
    </row>
    <row r="362" spans="5:79">
      <c r="E362" s="70"/>
      <c r="F362" s="70"/>
      <c r="G362" s="227"/>
      <c r="H362" s="227"/>
      <c r="I362" s="227"/>
      <c r="J362" s="227"/>
      <c r="K362" s="227"/>
      <c r="L362" s="227"/>
      <c r="M362" s="227"/>
      <c r="N362" s="227"/>
      <c r="O362" s="25"/>
      <c r="P362" s="227"/>
      <c r="Q362" s="227"/>
      <c r="R362" s="227"/>
      <c r="S362" s="227"/>
      <c r="T362" s="227"/>
      <c r="U362" s="227"/>
      <c r="V362" s="227"/>
      <c r="W362" s="227"/>
      <c r="X362" s="227"/>
      <c r="Y362" s="227"/>
      <c r="Z362" s="227"/>
      <c r="AA362" s="227"/>
      <c r="AB362" s="227"/>
      <c r="AC362" s="227"/>
      <c r="AD362" s="227"/>
      <c r="AE362" s="227"/>
      <c r="AF362" s="227"/>
      <c r="AG362" s="227"/>
      <c r="AH362" s="227"/>
      <c r="AI362" s="227"/>
      <c r="AJ362" s="227"/>
      <c r="AK362" s="227"/>
      <c r="AL362" s="227"/>
      <c r="AM362" s="227"/>
      <c r="AN362" s="227"/>
      <c r="AO362" s="227"/>
      <c r="AP362" s="227"/>
      <c r="AQ362" s="227"/>
      <c r="AR362" s="227"/>
      <c r="AS362" s="227"/>
      <c r="AT362" s="227"/>
      <c r="AU362" s="227"/>
      <c r="AV362" s="227"/>
      <c r="AW362" s="227"/>
      <c r="AX362" s="227"/>
      <c r="AY362" s="227"/>
      <c r="AZ362" s="227"/>
      <c r="BA362" s="227"/>
      <c r="BB362" s="227"/>
      <c r="BC362" s="227"/>
      <c r="BD362" s="227"/>
      <c r="BE362" s="227"/>
      <c r="BF362" s="227"/>
      <c r="BG362" s="227"/>
      <c r="BH362" s="227"/>
      <c r="BI362" s="227"/>
      <c r="BJ362" s="227"/>
      <c r="BK362" s="227"/>
      <c r="BL362" s="227"/>
      <c r="BM362" s="227"/>
      <c r="BN362" s="227"/>
      <c r="BO362" s="244"/>
      <c r="BP362" s="244"/>
      <c r="BQ362" s="244"/>
      <c r="BR362" s="244"/>
      <c r="BS362" s="244"/>
      <c r="BT362" s="244"/>
      <c r="BU362" s="244"/>
      <c r="BV362" s="244"/>
      <c r="BW362" s="244"/>
      <c r="BX362" s="244"/>
      <c r="BY362" s="244"/>
      <c r="BZ362" s="244"/>
      <c r="CA362" s="244"/>
    </row>
    <row r="363" spans="5:79">
      <c r="E363" s="70"/>
      <c r="F363" s="70"/>
      <c r="G363" s="227"/>
      <c r="H363" s="227"/>
      <c r="I363" s="227"/>
      <c r="J363" s="227"/>
      <c r="K363" s="227"/>
      <c r="L363" s="227"/>
      <c r="M363" s="227"/>
      <c r="N363" s="227"/>
      <c r="O363" s="25"/>
      <c r="P363" s="227"/>
      <c r="Q363" s="227"/>
      <c r="R363" s="227"/>
      <c r="S363" s="227"/>
      <c r="T363" s="227"/>
      <c r="U363" s="227"/>
      <c r="V363" s="227"/>
      <c r="W363" s="227"/>
      <c r="X363" s="227"/>
      <c r="Y363" s="227"/>
      <c r="Z363" s="227"/>
      <c r="AA363" s="227"/>
      <c r="AB363" s="227"/>
      <c r="AC363" s="227"/>
      <c r="AD363" s="227"/>
      <c r="AE363" s="227"/>
      <c r="AF363" s="227"/>
      <c r="AG363" s="227"/>
      <c r="AH363" s="227"/>
      <c r="AI363" s="227"/>
      <c r="AJ363" s="227"/>
      <c r="AK363" s="227"/>
      <c r="AL363" s="227"/>
      <c r="AM363" s="227"/>
      <c r="AN363" s="227"/>
      <c r="AO363" s="227"/>
      <c r="AP363" s="227"/>
      <c r="AQ363" s="227"/>
      <c r="AR363" s="227"/>
      <c r="AS363" s="227"/>
      <c r="AT363" s="227"/>
      <c r="AU363" s="227"/>
      <c r="AV363" s="227"/>
      <c r="AW363" s="227"/>
      <c r="AX363" s="227"/>
      <c r="AY363" s="227"/>
      <c r="AZ363" s="227"/>
      <c r="BA363" s="227"/>
      <c r="BB363" s="227"/>
      <c r="BC363" s="227"/>
      <c r="BD363" s="227"/>
      <c r="BE363" s="227"/>
      <c r="BF363" s="227"/>
      <c r="BG363" s="227"/>
      <c r="BH363" s="227"/>
      <c r="BI363" s="227"/>
      <c r="BJ363" s="227"/>
      <c r="BK363" s="227"/>
      <c r="BL363" s="227"/>
      <c r="BM363" s="227"/>
      <c r="BN363" s="227"/>
      <c r="BO363" s="244"/>
      <c r="BP363" s="244"/>
      <c r="BQ363" s="244"/>
      <c r="BR363" s="244"/>
      <c r="BS363" s="244"/>
      <c r="BT363" s="244"/>
      <c r="BU363" s="244"/>
      <c r="BV363" s="244"/>
      <c r="BW363" s="244"/>
      <c r="BX363" s="244"/>
      <c r="BY363" s="244"/>
      <c r="BZ363" s="244"/>
      <c r="CA363" s="244"/>
    </row>
    <row r="364" spans="5:79">
      <c r="E364" s="70"/>
      <c r="F364" s="70"/>
      <c r="G364" s="227"/>
      <c r="H364" s="227"/>
      <c r="I364" s="227"/>
      <c r="J364" s="227"/>
      <c r="K364" s="227"/>
      <c r="L364" s="227"/>
      <c r="M364" s="227"/>
      <c r="N364" s="227"/>
      <c r="O364" s="25"/>
      <c r="P364" s="227"/>
      <c r="Q364" s="227"/>
      <c r="R364" s="227"/>
      <c r="S364" s="227"/>
      <c r="T364" s="227"/>
      <c r="U364" s="227"/>
      <c r="V364" s="227"/>
      <c r="W364" s="227"/>
      <c r="X364" s="227"/>
      <c r="Y364" s="227"/>
      <c r="Z364" s="227"/>
      <c r="AA364" s="227"/>
      <c r="AB364" s="227"/>
      <c r="AC364" s="227"/>
      <c r="AD364" s="227"/>
      <c r="AE364" s="227"/>
      <c r="AF364" s="227"/>
      <c r="AG364" s="227"/>
      <c r="AH364" s="227"/>
      <c r="AI364" s="227"/>
      <c r="AJ364" s="227"/>
      <c r="AK364" s="227"/>
      <c r="AL364" s="227"/>
      <c r="AM364" s="227"/>
      <c r="AN364" s="227"/>
      <c r="AO364" s="227"/>
      <c r="AP364" s="227"/>
      <c r="AQ364" s="227"/>
      <c r="AR364" s="227"/>
      <c r="AS364" s="227"/>
      <c r="AT364" s="227"/>
      <c r="AU364" s="227"/>
      <c r="AV364" s="227"/>
      <c r="AW364" s="227"/>
      <c r="AX364" s="227"/>
      <c r="AY364" s="227"/>
      <c r="AZ364" s="227"/>
      <c r="BA364" s="227"/>
      <c r="BB364" s="227"/>
      <c r="BC364" s="227"/>
      <c r="BD364" s="227"/>
      <c r="BE364" s="227"/>
      <c r="BF364" s="227"/>
      <c r="BG364" s="227"/>
      <c r="BH364" s="227"/>
      <c r="BI364" s="227"/>
      <c r="BJ364" s="227"/>
      <c r="BK364" s="227"/>
      <c r="BL364" s="227"/>
      <c r="BM364" s="227"/>
      <c r="BN364" s="227"/>
      <c r="BO364" s="244"/>
      <c r="BP364" s="244"/>
      <c r="BQ364" s="244"/>
      <c r="BR364" s="244"/>
      <c r="BS364" s="244"/>
      <c r="BT364" s="244"/>
      <c r="BU364" s="244"/>
      <c r="BV364" s="244"/>
      <c r="BW364" s="244"/>
      <c r="BX364" s="244"/>
      <c r="BY364" s="244"/>
      <c r="BZ364" s="244"/>
      <c r="CA364" s="244"/>
    </row>
    <row r="365" spans="5:79">
      <c r="E365" s="70"/>
      <c r="F365" s="70"/>
      <c r="G365" s="227"/>
      <c r="H365" s="227"/>
      <c r="I365" s="227"/>
      <c r="J365" s="227"/>
      <c r="K365" s="227"/>
      <c r="L365" s="227"/>
      <c r="M365" s="227"/>
      <c r="N365" s="227"/>
      <c r="O365" s="25"/>
      <c r="P365" s="227"/>
      <c r="Q365" s="227"/>
      <c r="R365" s="227"/>
      <c r="S365" s="227"/>
      <c r="T365" s="227"/>
      <c r="U365" s="227"/>
      <c r="V365" s="227"/>
      <c r="W365" s="227"/>
      <c r="X365" s="227"/>
      <c r="Y365" s="227"/>
      <c r="Z365" s="227"/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227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227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44"/>
      <c r="BP365" s="244"/>
      <c r="BQ365" s="244"/>
      <c r="BR365" s="244"/>
      <c r="BS365" s="244"/>
      <c r="BT365" s="244"/>
      <c r="BU365" s="244"/>
      <c r="BV365" s="244"/>
      <c r="BW365" s="244"/>
      <c r="BX365" s="244"/>
      <c r="BY365" s="244"/>
      <c r="BZ365" s="244"/>
      <c r="CA365" s="244"/>
    </row>
    <row r="366" spans="5:79">
      <c r="E366" s="70"/>
      <c r="F366" s="70"/>
      <c r="G366" s="227"/>
      <c r="H366" s="227"/>
      <c r="I366" s="227"/>
      <c r="J366" s="227"/>
      <c r="K366" s="227"/>
      <c r="L366" s="227"/>
      <c r="M366" s="227"/>
      <c r="N366" s="227"/>
      <c r="O366" s="25"/>
      <c r="P366" s="227"/>
      <c r="Q366" s="227"/>
      <c r="R366" s="227"/>
      <c r="S366" s="227"/>
      <c r="T366" s="227"/>
      <c r="U366" s="227"/>
      <c r="V366" s="227"/>
      <c r="W366" s="227"/>
      <c r="X366" s="227"/>
      <c r="Y366" s="227"/>
      <c r="Z366" s="227"/>
      <c r="AA366" s="227"/>
      <c r="AB366" s="227"/>
      <c r="AC366" s="227"/>
      <c r="AD366" s="227"/>
      <c r="AE366" s="227"/>
      <c r="AF366" s="227"/>
      <c r="AG366" s="227"/>
      <c r="AH366" s="227"/>
      <c r="AI366" s="227"/>
      <c r="AJ366" s="227"/>
      <c r="AK366" s="227"/>
      <c r="AL366" s="227"/>
      <c r="AM366" s="227"/>
      <c r="AN366" s="227"/>
      <c r="AO366" s="227"/>
      <c r="AP366" s="227"/>
      <c r="AQ366" s="227"/>
      <c r="AR366" s="227"/>
      <c r="AS366" s="227"/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227"/>
      <c r="BD366" s="227"/>
      <c r="BE366" s="227"/>
      <c r="BF366" s="227"/>
      <c r="BG366" s="227"/>
      <c r="BH366" s="227"/>
      <c r="BI366" s="227"/>
      <c r="BJ366" s="227"/>
      <c r="BK366" s="227"/>
      <c r="BL366" s="227"/>
      <c r="BM366" s="227"/>
      <c r="BN366" s="227"/>
      <c r="BO366" s="244"/>
      <c r="BP366" s="244"/>
      <c r="BQ366" s="244"/>
      <c r="BR366" s="244"/>
      <c r="BS366" s="244"/>
      <c r="BT366" s="244"/>
      <c r="BU366" s="244"/>
      <c r="BV366" s="244"/>
      <c r="BW366" s="244"/>
      <c r="BX366" s="244"/>
      <c r="BY366" s="244"/>
      <c r="BZ366" s="244"/>
      <c r="CA366" s="244"/>
    </row>
    <row r="367" spans="5:79">
      <c r="E367" s="70"/>
      <c r="F367" s="70"/>
      <c r="G367" s="227"/>
      <c r="H367" s="227"/>
      <c r="I367" s="227"/>
      <c r="J367" s="227"/>
      <c r="K367" s="227"/>
      <c r="L367" s="227"/>
      <c r="M367" s="227"/>
      <c r="N367" s="227"/>
      <c r="O367" s="25"/>
      <c r="P367" s="227"/>
      <c r="Q367" s="227"/>
      <c r="R367" s="227"/>
      <c r="S367" s="227"/>
      <c r="T367" s="227"/>
      <c r="U367" s="227"/>
      <c r="V367" s="227"/>
      <c r="W367" s="227"/>
      <c r="X367" s="227"/>
      <c r="Y367" s="227"/>
      <c r="Z367" s="227"/>
      <c r="AA367" s="227"/>
      <c r="AB367" s="227"/>
      <c r="AC367" s="227"/>
      <c r="AD367" s="227"/>
      <c r="AE367" s="227"/>
      <c r="AF367" s="227"/>
      <c r="AG367" s="227"/>
      <c r="AH367" s="227"/>
      <c r="AI367" s="227"/>
      <c r="AJ367" s="227"/>
      <c r="AK367" s="227"/>
      <c r="AL367" s="227"/>
      <c r="AM367" s="227"/>
      <c r="AN367" s="227"/>
      <c r="AO367" s="227"/>
      <c r="AP367" s="227"/>
      <c r="AQ367" s="227"/>
      <c r="AR367" s="227"/>
      <c r="AS367" s="227"/>
      <c r="AT367" s="227"/>
      <c r="AU367" s="227"/>
      <c r="AV367" s="227"/>
      <c r="AW367" s="227"/>
      <c r="AX367" s="227"/>
      <c r="AY367" s="227"/>
      <c r="AZ367" s="227"/>
      <c r="BA367" s="227"/>
      <c r="BB367" s="227"/>
      <c r="BC367" s="227"/>
      <c r="BD367" s="227"/>
      <c r="BE367" s="227"/>
      <c r="BF367" s="227"/>
      <c r="BG367" s="227"/>
      <c r="BH367" s="227"/>
      <c r="BI367" s="227"/>
      <c r="BJ367" s="227"/>
      <c r="BK367" s="227"/>
      <c r="BL367" s="227"/>
      <c r="BM367" s="227"/>
      <c r="BN367" s="227"/>
      <c r="BO367" s="244"/>
      <c r="BP367" s="244"/>
      <c r="BQ367" s="244"/>
      <c r="BR367" s="244"/>
      <c r="BS367" s="244"/>
      <c r="BT367" s="244"/>
      <c r="BU367" s="244"/>
      <c r="BV367" s="244"/>
      <c r="BW367" s="244"/>
      <c r="BX367" s="244"/>
      <c r="BY367" s="244"/>
      <c r="BZ367" s="244"/>
      <c r="CA367" s="244"/>
    </row>
    <row r="368" spans="5:79">
      <c r="E368" s="70"/>
      <c r="F368" s="70"/>
      <c r="G368" s="227"/>
      <c r="H368" s="227"/>
      <c r="I368" s="227"/>
      <c r="J368" s="227"/>
      <c r="K368" s="227"/>
      <c r="L368" s="227"/>
      <c r="M368" s="227"/>
      <c r="N368" s="227"/>
      <c r="O368" s="25"/>
      <c r="P368" s="227"/>
      <c r="Q368" s="227"/>
      <c r="R368" s="227"/>
      <c r="S368" s="227"/>
      <c r="T368" s="227"/>
      <c r="U368" s="227"/>
      <c r="V368" s="227"/>
      <c r="W368" s="227"/>
      <c r="X368" s="227"/>
      <c r="Y368" s="227"/>
      <c r="Z368" s="227"/>
      <c r="AA368" s="227"/>
      <c r="AB368" s="227"/>
      <c r="AC368" s="227"/>
      <c r="AD368" s="227"/>
      <c r="AE368" s="227"/>
      <c r="AF368" s="227"/>
      <c r="AG368" s="227"/>
      <c r="AH368" s="227"/>
      <c r="AI368" s="227"/>
      <c r="AJ368" s="227"/>
      <c r="AK368" s="227"/>
      <c r="AL368" s="227"/>
      <c r="AM368" s="227"/>
      <c r="AN368" s="227"/>
      <c r="AO368" s="227"/>
      <c r="AP368" s="227"/>
      <c r="AQ368" s="227"/>
      <c r="AR368" s="227"/>
      <c r="AS368" s="227"/>
      <c r="AT368" s="227"/>
      <c r="AU368" s="227"/>
      <c r="AV368" s="227"/>
      <c r="AW368" s="227"/>
      <c r="AX368" s="227"/>
      <c r="AY368" s="227"/>
      <c r="AZ368" s="227"/>
      <c r="BA368" s="227"/>
      <c r="BB368" s="227"/>
      <c r="BC368" s="227"/>
      <c r="BD368" s="227"/>
      <c r="BE368" s="227"/>
      <c r="BF368" s="227"/>
      <c r="BG368" s="227"/>
      <c r="BH368" s="227"/>
      <c r="BI368" s="227"/>
      <c r="BJ368" s="227"/>
      <c r="BK368" s="227"/>
      <c r="BL368" s="227"/>
      <c r="BM368" s="227"/>
      <c r="BN368" s="227"/>
      <c r="BO368" s="244"/>
      <c r="BP368" s="244"/>
      <c r="BQ368" s="244"/>
      <c r="BR368" s="244"/>
      <c r="BS368" s="244"/>
      <c r="BT368" s="244"/>
      <c r="BU368" s="244"/>
      <c r="BV368" s="244"/>
      <c r="BW368" s="244"/>
      <c r="BX368" s="244"/>
      <c r="BY368" s="244"/>
      <c r="BZ368" s="244"/>
      <c r="CA368" s="244"/>
    </row>
    <row r="369" spans="5:79">
      <c r="E369" s="70"/>
      <c r="F369" s="70"/>
      <c r="G369" s="227"/>
      <c r="H369" s="227"/>
      <c r="I369" s="227"/>
      <c r="J369" s="227"/>
      <c r="K369" s="227"/>
      <c r="L369" s="227"/>
      <c r="M369" s="227"/>
      <c r="N369" s="227"/>
      <c r="O369" s="25"/>
      <c r="P369" s="227"/>
      <c r="Q369" s="227"/>
      <c r="R369" s="227"/>
      <c r="S369" s="227"/>
      <c r="T369" s="227"/>
      <c r="U369" s="227"/>
      <c r="V369" s="227"/>
      <c r="W369" s="227"/>
      <c r="X369" s="227"/>
      <c r="Y369" s="227"/>
      <c r="Z369" s="227"/>
      <c r="AA369" s="227"/>
      <c r="AB369" s="227"/>
      <c r="AC369" s="227"/>
      <c r="AD369" s="227"/>
      <c r="AE369" s="227"/>
      <c r="AF369" s="227"/>
      <c r="AG369" s="227"/>
      <c r="AH369" s="227"/>
      <c r="AI369" s="227"/>
      <c r="AJ369" s="227"/>
      <c r="AK369" s="227"/>
      <c r="AL369" s="227"/>
      <c r="AM369" s="227"/>
      <c r="AN369" s="227"/>
      <c r="AO369" s="227"/>
      <c r="AP369" s="227"/>
      <c r="AQ369" s="227"/>
      <c r="AR369" s="227"/>
      <c r="AS369" s="227"/>
      <c r="AT369" s="227"/>
      <c r="AU369" s="227"/>
      <c r="AV369" s="227"/>
      <c r="AW369" s="227"/>
      <c r="AX369" s="227"/>
      <c r="AY369" s="227"/>
      <c r="AZ369" s="227"/>
      <c r="BA369" s="227"/>
      <c r="BB369" s="227"/>
      <c r="BC369" s="227"/>
      <c r="BD369" s="227"/>
      <c r="BE369" s="227"/>
      <c r="BF369" s="227"/>
      <c r="BG369" s="227"/>
      <c r="BH369" s="227"/>
      <c r="BI369" s="227"/>
      <c r="BJ369" s="227"/>
      <c r="BK369" s="227"/>
      <c r="BL369" s="227"/>
      <c r="BM369" s="227"/>
      <c r="BN369" s="227"/>
      <c r="BO369" s="244"/>
      <c r="BP369" s="244"/>
      <c r="BQ369" s="244"/>
      <c r="BR369" s="244"/>
      <c r="BS369" s="244"/>
      <c r="BT369" s="244"/>
      <c r="BU369" s="244"/>
      <c r="BV369" s="244"/>
      <c r="BW369" s="244"/>
      <c r="BX369" s="244"/>
      <c r="BY369" s="244"/>
      <c r="BZ369" s="244"/>
      <c r="CA369" s="244"/>
    </row>
    <row r="370" spans="5:79">
      <c r="E370" s="70"/>
      <c r="F370" s="70"/>
      <c r="G370" s="227"/>
      <c r="H370" s="227"/>
      <c r="I370" s="227"/>
      <c r="J370" s="227"/>
      <c r="K370" s="227"/>
      <c r="L370" s="227"/>
      <c r="M370" s="227"/>
      <c r="N370" s="227"/>
      <c r="O370" s="25"/>
      <c r="P370" s="227"/>
      <c r="Q370" s="227"/>
      <c r="R370" s="227"/>
      <c r="S370" s="227"/>
      <c r="T370" s="227"/>
      <c r="U370" s="227"/>
      <c r="V370" s="227"/>
      <c r="W370" s="227"/>
      <c r="X370" s="227"/>
      <c r="Y370" s="227"/>
      <c r="Z370" s="227"/>
      <c r="AA370" s="227"/>
      <c r="AB370" s="227"/>
      <c r="AC370" s="227"/>
      <c r="AD370" s="227"/>
      <c r="AE370" s="227"/>
      <c r="AF370" s="227"/>
      <c r="AG370" s="227"/>
      <c r="AH370" s="227"/>
      <c r="AI370" s="227"/>
      <c r="AJ370" s="227"/>
      <c r="AK370" s="227"/>
      <c r="AL370" s="227"/>
      <c r="AM370" s="227"/>
      <c r="AN370" s="227"/>
      <c r="AO370" s="227"/>
      <c r="AP370" s="227"/>
      <c r="AQ370" s="227"/>
      <c r="AR370" s="227"/>
      <c r="AS370" s="227"/>
      <c r="AT370" s="227"/>
      <c r="AU370" s="227"/>
      <c r="AV370" s="227"/>
      <c r="AW370" s="227"/>
      <c r="AX370" s="227"/>
      <c r="AY370" s="227"/>
      <c r="AZ370" s="227"/>
      <c r="BA370" s="227"/>
      <c r="BB370" s="227"/>
      <c r="BC370" s="227"/>
      <c r="BD370" s="227"/>
      <c r="BE370" s="227"/>
      <c r="BF370" s="227"/>
      <c r="BG370" s="227"/>
      <c r="BH370" s="227"/>
      <c r="BI370" s="227"/>
      <c r="BJ370" s="227"/>
      <c r="BK370" s="227"/>
      <c r="BL370" s="227"/>
      <c r="BM370" s="227"/>
      <c r="BN370" s="227"/>
      <c r="BO370" s="244"/>
      <c r="BP370" s="244"/>
      <c r="BQ370" s="244"/>
      <c r="BR370" s="244"/>
      <c r="BS370" s="244"/>
      <c r="BT370" s="244"/>
      <c r="BU370" s="244"/>
      <c r="BV370" s="244"/>
      <c r="BW370" s="244"/>
      <c r="BX370" s="244"/>
      <c r="BY370" s="244"/>
      <c r="BZ370" s="244"/>
      <c r="CA370" s="244"/>
    </row>
    <row r="371" spans="5:79">
      <c r="E371" s="70"/>
      <c r="F371" s="70"/>
      <c r="G371" s="227"/>
      <c r="H371" s="227"/>
      <c r="I371" s="227"/>
      <c r="J371" s="227"/>
      <c r="K371" s="227"/>
      <c r="L371" s="227"/>
      <c r="M371" s="227"/>
      <c r="N371" s="227"/>
      <c r="O371" s="25"/>
      <c r="P371" s="227"/>
      <c r="Q371" s="227"/>
      <c r="R371" s="227"/>
      <c r="S371" s="227"/>
      <c r="T371" s="227"/>
      <c r="U371" s="227"/>
      <c r="V371" s="227"/>
      <c r="W371" s="227"/>
      <c r="X371" s="227"/>
      <c r="Y371" s="227"/>
      <c r="Z371" s="227"/>
      <c r="AA371" s="227"/>
      <c r="AB371" s="227"/>
      <c r="AC371" s="227"/>
      <c r="AD371" s="227"/>
      <c r="AE371" s="227"/>
      <c r="AF371" s="227"/>
      <c r="AG371" s="227"/>
      <c r="AH371" s="227"/>
      <c r="AI371" s="227"/>
      <c r="AJ371" s="227"/>
      <c r="AK371" s="227"/>
      <c r="AL371" s="227"/>
      <c r="AM371" s="227"/>
      <c r="AN371" s="227"/>
      <c r="AO371" s="227"/>
      <c r="AP371" s="227"/>
      <c r="AQ371" s="227"/>
      <c r="AR371" s="227"/>
      <c r="AS371" s="227"/>
      <c r="AT371" s="227"/>
      <c r="AU371" s="227"/>
      <c r="AV371" s="227"/>
      <c r="AW371" s="227"/>
      <c r="AX371" s="227"/>
      <c r="AY371" s="227"/>
      <c r="AZ371" s="227"/>
      <c r="BA371" s="227"/>
      <c r="BB371" s="227"/>
      <c r="BC371" s="227"/>
      <c r="BD371" s="227"/>
      <c r="BE371" s="227"/>
      <c r="BF371" s="227"/>
      <c r="BG371" s="227"/>
      <c r="BH371" s="227"/>
      <c r="BI371" s="227"/>
      <c r="BJ371" s="227"/>
      <c r="BK371" s="227"/>
      <c r="BL371" s="227"/>
      <c r="BM371" s="227"/>
      <c r="BN371" s="227"/>
      <c r="BO371" s="244"/>
      <c r="BP371" s="244"/>
      <c r="BQ371" s="244"/>
      <c r="BR371" s="244"/>
      <c r="BS371" s="244"/>
      <c r="BT371" s="244"/>
      <c r="BU371" s="244"/>
      <c r="BV371" s="244"/>
      <c r="BW371" s="244"/>
      <c r="BX371" s="244"/>
      <c r="BY371" s="244"/>
      <c r="BZ371" s="244"/>
      <c r="CA371" s="244"/>
    </row>
    <row r="372" spans="5:79">
      <c r="E372" s="70"/>
      <c r="F372" s="70"/>
      <c r="G372" s="227"/>
      <c r="H372" s="227"/>
      <c r="I372" s="227"/>
      <c r="J372" s="227"/>
      <c r="K372" s="227"/>
      <c r="L372" s="227"/>
      <c r="M372" s="227"/>
      <c r="N372" s="227"/>
      <c r="O372" s="25"/>
      <c r="P372" s="227"/>
      <c r="Q372" s="227"/>
      <c r="R372" s="227"/>
      <c r="S372" s="227"/>
      <c r="T372" s="227"/>
      <c r="U372" s="227"/>
      <c r="V372" s="227"/>
      <c r="W372" s="227"/>
      <c r="X372" s="227"/>
      <c r="Y372" s="227"/>
      <c r="Z372" s="227"/>
      <c r="AA372" s="227"/>
      <c r="AB372" s="227"/>
      <c r="AC372" s="227"/>
      <c r="AD372" s="227"/>
      <c r="AE372" s="227"/>
      <c r="AF372" s="227"/>
      <c r="AG372" s="227"/>
      <c r="AH372" s="227"/>
      <c r="AI372" s="227"/>
      <c r="AJ372" s="227"/>
      <c r="AK372" s="227"/>
      <c r="AL372" s="227"/>
      <c r="AM372" s="227"/>
      <c r="AN372" s="227"/>
      <c r="AO372" s="227"/>
      <c r="AP372" s="227"/>
      <c r="AQ372" s="227"/>
      <c r="AR372" s="227"/>
      <c r="AS372" s="227"/>
      <c r="AT372" s="227"/>
      <c r="AU372" s="227"/>
      <c r="AV372" s="227"/>
      <c r="AW372" s="227"/>
      <c r="AX372" s="227"/>
      <c r="AY372" s="227"/>
      <c r="AZ372" s="227"/>
      <c r="BA372" s="227"/>
      <c r="BB372" s="227"/>
      <c r="BC372" s="227"/>
      <c r="BD372" s="227"/>
      <c r="BE372" s="227"/>
      <c r="BF372" s="227"/>
      <c r="BG372" s="227"/>
      <c r="BH372" s="227"/>
      <c r="BI372" s="227"/>
      <c r="BJ372" s="227"/>
      <c r="BK372" s="227"/>
      <c r="BL372" s="227"/>
      <c r="BM372" s="227"/>
      <c r="BN372" s="227"/>
      <c r="BO372" s="244"/>
      <c r="BP372" s="244"/>
      <c r="BQ372" s="244"/>
      <c r="BR372" s="244"/>
      <c r="BS372" s="244"/>
      <c r="BT372" s="244"/>
      <c r="BU372" s="244"/>
      <c r="BV372" s="244"/>
      <c r="BW372" s="244"/>
      <c r="BX372" s="244"/>
      <c r="BY372" s="244"/>
      <c r="BZ372" s="244"/>
      <c r="CA372" s="244"/>
    </row>
    <row r="373" spans="5:79">
      <c r="E373" s="70"/>
      <c r="F373" s="70"/>
      <c r="G373" s="227"/>
      <c r="H373" s="227"/>
      <c r="I373" s="227"/>
      <c r="J373" s="227"/>
      <c r="K373" s="227"/>
      <c r="L373" s="227"/>
      <c r="M373" s="227"/>
      <c r="N373" s="227"/>
      <c r="O373" s="25"/>
      <c r="P373" s="227"/>
      <c r="Q373" s="227"/>
      <c r="R373" s="227"/>
      <c r="S373" s="227"/>
      <c r="T373" s="227"/>
      <c r="U373" s="227"/>
      <c r="V373" s="227"/>
      <c r="W373" s="227"/>
      <c r="X373" s="227"/>
      <c r="Y373" s="227"/>
      <c r="Z373" s="227"/>
      <c r="AA373" s="227"/>
      <c r="AB373" s="227"/>
      <c r="AC373" s="227"/>
      <c r="AD373" s="227"/>
      <c r="AE373" s="227"/>
      <c r="AF373" s="227"/>
      <c r="AG373" s="227"/>
      <c r="AH373" s="227"/>
      <c r="AI373" s="227"/>
      <c r="AJ373" s="227"/>
      <c r="AK373" s="227"/>
      <c r="AL373" s="227"/>
      <c r="AM373" s="227"/>
      <c r="AN373" s="227"/>
      <c r="AO373" s="227"/>
      <c r="AP373" s="227"/>
      <c r="AQ373" s="227"/>
      <c r="AR373" s="227"/>
      <c r="AS373" s="227"/>
      <c r="AT373" s="227"/>
      <c r="AU373" s="227"/>
      <c r="AV373" s="227"/>
      <c r="AW373" s="227"/>
      <c r="AX373" s="227"/>
      <c r="AY373" s="227"/>
      <c r="AZ373" s="227"/>
      <c r="BA373" s="227"/>
      <c r="BB373" s="227"/>
      <c r="BC373" s="227"/>
      <c r="BD373" s="227"/>
      <c r="BE373" s="227"/>
      <c r="BF373" s="227"/>
      <c r="BG373" s="227"/>
      <c r="BH373" s="227"/>
      <c r="BI373" s="227"/>
      <c r="BJ373" s="227"/>
      <c r="BK373" s="227"/>
      <c r="BL373" s="227"/>
      <c r="BM373" s="227"/>
      <c r="BN373" s="227"/>
      <c r="BO373" s="244"/>
      <c r="BP373" s="244"/>
      <c r="BQ373" s="244"/>
      <c r="BR373" s="244"/>
      <c r="BS373" s="244"/>
      <c r="BT373" s="244"/>
      <c r="BU373" s="244"/>
      <c r="BV373" s="244"/>
      <c r="BW373" s="244"/>
      <c r="BX373" s="244"/>
      <c r="BY373" s="244"/>
      <c r="BZ373" s="244"/>
      <c r="CA373" s="244"/>
    </row>
    <row r="374" spans="5:79">
      <c r="E374" s="70"/>
      <c r="F374" s="70"/>
      <c r="G374" s="227"/>
      <c r="H374" s="227"/>
      <c r="I374" s="227"/>
      <c r="J374" s="227"/>
      <c r="K374" s="227"/>
      <c r="L374" s="227"/>
      <c r="M374" s="227"/>
      <c r="N374" s="227"/>
      <c r="O374" s="25"/>
      <c r="P374" s="227"/>
      <c r="Q374" s="227"/>
      <c r="R374" s="227"/>
      <c r="S374" s="227"/>
      <c r="T374" s="227"/>
      <c r="U374" s="227"/>
      <c r="V374" s="227"/>
      <c r="W374" s="227"/>
      <c r="X374" s="227"/>
      <c r="Y374" s="227"/>
      <c r="Z374" s="227"/>
      <c r="AA374" s="227"/>
      <c r="AB374" s="227"/>
      <c r="AC374" s="227"/>
      <c r="AD374" s="227"/>
      <c r="AE374" s="227"/>
      <c r="AF374" s="227"/>
      <c r="AG374" s="227"/>
      <c r="AH374" s="227"/>
      <c r="AI374" s="227"/>
      <c r="AJ374" s="227"/>
      <c r="AK374" s="227"/>
      <c r="AL374" s="227"/>
      <c r="AM374" s="227"/>
      <c r="AN374" s="227"/>
      <c r="AO374" s="227"/>
      <c r="AP374" s="227"/>
      <c r="AQ374" s="227"/>
      <c r="AR374" s="227"/>
      <c r="AS374" s="227"/>
      <c r="AT374" s="227"/>
      <c r="AU374" s="227"/>
      <c r="AV374" s="227"/>
      <c r="AW374" s="227"/>
      <c r="AX374" s="227"/>
      <c r="AY374" s="227"/>
      <c r="AZ374" s="227"/>
      <c r="BA374" s="227"/>
      <c r="BB374" s="227"/>
      <c r="BC374" s="227"/>
      <c r="BD374" s="227"/>
      <c r="BE374" s="227"/>
      <c r="BF374" s="227"/>
      <c r="BG374" s="227"/>
      <c r="BH374" s="227"/>
      <c r="BI374" s="227"/>
      <c r="BJ374" s="227"/>
      <c r="BK374" s="227"/>
      <c r="BL374" s="227"/>
      <c r="BM374" s="227"/>
      <c r="BN374" s="227"/>
      <c r="BO374" s="244"/>
      <c r="BP374" s="244"/>
      <c r="BQ374" s="244"/>
      <c r="BR374" s="244"/>
      <c r="BS374" s="244"/>
      <c r="BT374" s="244"/>
      <c r="BU374" s="244"/>
      <c r="BV374" s="244"/>
      <c r="BW374" s="244"/>
      <c r="BX374" s="244"/>
      <c r="BY374" s="244"/>
      <c r="BZ374" s="244"/>
      <c r="CA374" s="244"/>
    </row>
    <row r="375" spans="5:79">
      <c r="E375" s="70"/>
      <c r="F375" s="70"/>
      <c r="G375" s="227"/>
      <c r="H375" s="227"/>
      <c r="I375" s="227"/>
      <c r="J375" s="227"/>
      <c r="K375" s="227"/>
      <c r="L375" s="227"/>
      <c r="M375" s="227"/>
      <c r="N375" s="227"/>
      <c r="O375" s="25"/>
      <c r="P375" s="227"/>
      <c r="Q375" s="227"/>
      <c r="R375" s="227"/>
      <c r="S375" s="227"/>
      <c r="T375" s="227"/>
      <c r="U375" s="227"/>
      <c r="V375" s="227"/>
      <c r="W375" s="227"/>
      <c r="X375" s="227"/>
      <c r="Y375" s="227"/>
      <c r="Z375" s="227"/>
      <c r="AA375" s="227"/>
      <c r="AB375" s="227"/>
      <c r="AC375" s="227"/>
      <c r="AD375" s="227"/>
      <c r="AE375" s="227"/>
      <c r="AF375" s="227"/>
      <c r="AG375" s="227"/>
      <c r="AH375" s="227"/>
      <c r="AI375" s="227"/>
      <c r="AJ375" s="227"/>
      <c r="AK375" s="227"/>
      <c r="AL375" s="227"/>
      <c r="AM375" s="227"/>
      <c r="AN375" s="227"/>
      <c r="AO375" s="227"/>
      <c r="AP375" s="227"/>
      <c r="AQ375" s="227"/>
      <c r="AR375" s="227"/>
      <c r="AS375" s="227"/>
      <c r="AT375" s="227"/>
      <c r="AU375" s="227"/>
      <c r="AV375" s="227"/>
      <c r="AW375" s="227"/>
      <c r="AX375" s="227"/>
      <c r="AY375" s="227"/>
      <c r="AZ375" s="227"/>
      <c r="BA375" s="227"/>
      <c r="BB375" s="227"/>
      <c r="BC375" s="227"/>
      <c r="BD375" s="227"/>
      <c r="BE375" s="227"/>
      <c r="BF375" s="227"/>
      <c r="BG375" s="227"/>
      <c r="BH375" s="227"/>
      <c r="BI375" s="227"/>
      <c r="BJ375" s="227"/>
      <c r="BK375" s="227"/>
      <c r="BL375" s="227"/>
      <c r="BM375" s="227"/>
      <c r="BN375" s="227"/>
      <c r="BO375" s="244"/>
      <c r="BP375" s="244"/>
      <c r="BQ375" s="244"/>
      <c r="BR375" s="244"/>
      <c r="BS375" s="244"/>
      <c r="BT375" s="244"/>
      <c r="BU375" s="244"/>
      <c r="BV375" s="244"/>
      <c r="BW375" s="244"/>
      <c r="BX375" s="244"/>
      <c r="BY375" s="244"/>
      <c r="BZ375" s="244"/>
      <c r="CA375" s="244"/>
    </row>
    <row r="376" spans="5:79">
      <c r="E376" s="70"/>
      <c r="F376" s="70"/>
      <c r="G376" s="227"/>
      <c r="H376" s="227"/>
      <c r="I376" s="227"/>
      <c r="J376" s="227"/>
      <c r="K376" s="227"/>
      <c r="L376" s="227"/>
      <c r="M376" s="227"/>
      <c r="N376" s="227"/>
      <c r="O376" s="25"/>
      <c r="P376" s="227"/>
      <c r="Q376" s="227"/>
      <c r="R376" s="227"/>
      <c r="S376" s="22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22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22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44"/>
      <c r="BP376" s="244"/>
      <c r="BQ376" s="244"/>
      <c r="BR376" s="244"/>
      <c r="BS376" s="244"/>
      <c r="BT376" s="244"/>
      <c r="BU376" s="244"/>
      <c r="BV376" s="244"/>
      <c r="BW376" s="244"/>
      <c r="BX376" s="244"/>
      <c r="BY376" s="244"/>
      <c r="BZ376" s="244"/>
      <c r="CA376" s="244"/>
    </row>
    <row r="377" spans="5:79">
      <c r="E377" s="70"/>
      <c r="F377" s="70"/>
      <c r="G377" s="227"/>
      <c r="H377" s="227"/>
      <c r="I377" s="227"/>
      <c r="J377" s="227"/>
      <c r="K377" s="227"/>
      <c r="L377" s="227"/>
      <c r="M377" s="227"/>
      <c r="N377" s="227"/>
      <c r="O377" s="25"/>
      <c r="P377" s="227"/>
      <c r="Q377" s="227"/>
      <c r="R377" s="227"/>
      <c r="S377" s="227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227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227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44"/>
      <c r="BP377" s="244"/>
      <c r="BQ377" s="244"/>
      <c r="BR377" s="244"/>
      <c r="BS377" s="244"/>
      <c r="BT377" s="244"/>
      <c r="BU377" s="244"/>
      <c r="BV377" s="244"/>
      <c r="BW377" s="244"/>
      <c r="BX377" s="244"/>
      <c r="BY377" s="244"/>
      <c r="BZ377" s="244"/>
      <c r="CA377" s="244"/>
    </row>
    <row r="378" spans="5:79">
      <c r="E378" s="70"/>
      <c r="F378" s="70"/>
      <c r="G378" s="227"/>
      <c r="H378" s="227"/>
      <c r="I378" s="227"/>
      <c r="J378" s="227"/>
      <c r="K378" s="227"/>
      <c r="L378" s="227"/>
      <c r="M378" s="227"/>
      <c r="N378" s="227"/>
      <c r="O378" s="25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27"/>
      <c r="AB378" s="227"/>
      <c r="AC378" s="227"/>
      <c r="AD378" s="227"/>
      <c r="AE378" s="227"/>
      <c r="AF378" s="227"/>
      <c r="AG378" s="227"/>
      <c r="AH378" s="227"/>
      <c r="AI378" s="227"/>
      <c r="AJ378" s="227"/>
      <c r="AK378" s="227"/>
      <c r="AL378" s="227"/>
      <c r="AM378" s="227"/>
      <c r="AN378" s="227"/>
      <c r="AO378" s="227"/>
      <c r="AP378" s="227"/>
      <c r="AQ378" s="227"/>
      <c r="AR378" s="227"/>
      <c r="AS378" s="227"/>
      <c r="AT378" s="227"/>
      <c r="AU378" s="227"/>
      <c r="AV378" s="227"/>
      <c r="AW378" s="227"/>
      <c r="AX378" s="227"/>
      <c r="AY378" s="227"/>
      <c r="AZ378" s="227"/>
      <c r="BA378" s="227"/>
      <c r="BB378" s="227"/>
      <c r="BC378" s="227"/>
      <c r="BD378" s="227"/>
      <c r="BE378" s="227"/>
      <c r="BF378" s="227"/>
      <c r="BG378" s="227"/>
      <c r="BH378" s="227"/>
      <c r="BI378" s="227"/>
      <c r="BJ378" s="227"/>
      <c r="BK378" s="227"/>
      <c r="BL378" s="227"/>
      <c r="BM378" s="227"/>
      <c r="BN378" s="227"/>
      <c r="BO378" s="244"/>
      <c r="BP378" s="244"/>
      <c r="BQ378" s="244"/>
      <c r="BR378" s="244"/>
      <c r="BS378" s="244"/>
      <c r="BT378" s="244"/>
      <c r="BU378" s="244"/>
      <c r="BV378" s="244"/>
      <c r="BW378" s="244"/>
      <c r="BX378" s="244"/>
      <c r="BY378" s="244"/>
      <c r="BZ378" s="244"/>
      <c r="CA378" s="244"/>
    </row>
    <row r="379" spans="5:79">
      <c r="E379" s="70"/>
      <c r="F379" s="70"/>
      <c r="G379" s="227"/>
      <c r="H379" s="227"/>
      <c r="I379" s="227"/>
      <c r="J379" s="227"/>
      <c r="K379" s="227"/>
      <c r="L379" s="227"/>
      <c r="M379" s="227"/>
      <c r="N379" s="227"/>
      <c r="O379" s="25"/>
      <c r="P379" s="227"/>
      <c r="Q379" s="227"/>
      <c r="R379" s="227"/>
      <c r="S379" s="227"/>
      <c r="T379" s="227"/>
      <c r="U379" s="227"/>
      <c r="V379" s="227"/>
      <c r="W379" s="227"/>
      <c r="X379" s="227"/>
      <c r="Y379" s="227"/>
      <c r="Z379" s="227"/>
      <c r="AA379" s="227"/>
      <c r="AB379" s="227"/>
      <c r="AC379" s="227"/>
      <c r="AD379" s="227"/>
      <c r="AE379" s="227"/>
      <c r="AF379" s="227"/>
      <c r="AG379" s="227"/>
      <c r="AH379" s="227"/>
      <c r="AI379" s="227"/>
      <c r="AJ379" s="227"/>
      <c r="AK379" s="227"/>
      <c r="AL379" s="227"/>
      <c r="AM379" s="227"/>
      <c r="AN379" s="227"/>
      <c r="AO379" s="227"/>
      <c r="AP379" s="227"/>
      <c r="AQ379" s="227"/>
      <c r="AR379" s="227"/>
      <c r="AS379" s="227"/>
      <c r="AT379" s="227"/>
      <c r="AU379" s="227"/>
      <c r="AV379" s="227"/>
      <c r="AW379" s="227"/>
      <c r="AX379" s="227"/>
      <c r="AY379" s="227"/>
      <c r="AZ379" s="227"/>
      <c r="BA379" s="227"/>
      <c r="BB379" s="227"/>
      <c r="BC379" s="227"/>
      <c r="BD379" s="227"/>
      <c r="BE379" s="227"/>
      <c r="BF379" s="227"/>
      <c r="BG379" s="227"/>
      <c r="BH379" s="227"/>
      <c r="BI379" s="227"/>
      <c r="BJ379" s="227"/>
      <c r="BK379" s="227"/>
      <c r="BL379" s="227"/>
      <c r="BM379" s="227"/>
      <c r="BN379" s="227"/>
      <c r="BO379" s="244"/>
      <c r="BP379" s="244"/>
      <c r="BQ379" s="244"/>
      <c r="BR379" s="244"/>
      <c r="BS379" s="244"/>
      <c r="BT379" s="244"/>
      <c r="BU379" s="244"/>
      <c r="BV379" s="244"/>
      <c r="BW379" s="244"/>
      <c r="BX379" s="244"/>
      <c r="BY379" s="244"/>
      <c r="BZ379" s="244"/>
      <c r="CA379" s="244"/>
    </row>
    <row r="380" spans="5:79">
      <c r="E380" s="70"/>
      <c r="F380" s="70"/>
      <c r="G380" s="227"/>
      <c r="H380" s="227"/>
      <c r="I380" s="227"/>
      <c r="J380" s="227"/>
      <c r="K380" s="227"/>
      <c r="L380" s="227"/>
      <c r="M380" s="227"/>
      <c r="N380" s="227"/>
      <c r="O380" s="25"/>
      <c r="P380" s="227"/>
      <c r="Q380" s="227"/>
      <c r="R380" s="227"/>
      <c r="S380" s="227"/>
      <c r="T380" s="227"/>
      <c r="U380" s="227"/>
      <c r="V380" s="227"/>
      <c r="W380" s="227"/>
      <c r="X380" s="227"/>
      <c r="Y380" s="227"/>
      <c r="Z380" s="227"/>
      <c r="AA380" s="227"/>
      <c r="AB380" s="227"/>
      <c r="AC380" s="227"/>
      <c r="AD380" s="227"/>
      <c r="AE380" s="227"/>
      <c r="AF380" s="227"/>
      <c r="AG380" s="227"/>
      <c r="AH380" s="227"/>
      <c r="AI380" s="227"/>
      <c r="AJ380" s="227"/>
      <c r="AK380" s="227"/>
      <c r="AL380" s="227"/>
      <c r="AM380" s="227"/>
      <c r="AN380" s="227"/>
      <c r="AO380" s="227"/>
      <c r="AP380" s="227"/>
      <c r="AQ380" s="227"/>
      <c r="AR380" s="227"/>
      <c r="AS380" s="227"/>
      <c r="AT380" s="227"/>
      <c r="AU380" s="227"/>
      <c r="AV380" s="227"/>
      <c r="AW380" s="227"/>
      <c r="AX380" s="227"/>
      <c r="AY380" s="227"/>
      <c r="AZ380" s="227"/>
      <c r="BA380" s="227"/>
      <c r="BB380" s="227"/>
      <c r="BC380" s="227"/>
      <c r="BD380" s="227"/>
      <c r="BE380" s="227"/>
      <c r="BF380" s="227"/>
      <c r="BG380" s="227"/>
      <c r="BH380" s="227"/>
      <c r="BI380" s="227"/>
      <c r="BJ380" s="227"/>
      <c r="BK380" s="227"/>
      <c r="BL380" s="227"/>
      <c r="BM380" s="227"/>
      <c r="BN380" s="227"/>
      <c r="BO380" s="244"/>
      <c r="BP380" s="244"/>
      <c r="BQ380" s="244"/>
      <c r="BR380" s="244"/>
      <c r="BS380" s="244"/>
      <c r="BT380" s="244"/>
      <c r="BU380" s="244"/>
      <c r="BV380" s="244"/>
      <c r="BW380" s="244"/>
      <c r="BX380" s="244"/>
      <c r="BY380" s="244"/>
      <c r="BZ380" s="244"/>
      <c r="CA380" s="244"/>
    </row>
    <row r="381" spans="5:79">
      <c r="E381" s="70"/>
      <c r="F381" s="70"/>
      <c r="G381" s="227"/>
      <c r="H381" s="227"/>
      <c r="I381" s="227"/>
      <c r="J381" s="227"/>
      <c r="K381" s="227"/>
      <c r="L381" s="227"/>
      <c r="M381" s="227"/>
      <c r="N381" s="227"/>
      <c r="O381" s="25"/>
      <c r="P381" s="227"/>
      <c r="Q381" s="227"/>
      <c r="R381" s="227"/>
      <c r="S381" s="227"/>
      <c r="T381" s="227"/>
      <c r="U381" s="227"/>
      <c r="V381" s="227"/>
      <c r="W381" s="227"/>
      <c r="X381" s="227"/>
      <c r="Y381" s="227"/>
      <c r="Z381" s="227"/>
      <c r="AA381" s="227"/>
      <c r="AB381" s="227"/>
      <c r="AC381" s="227"/>
      <c r="AD381" s="227"/>
      <c r="AE381" s="227"/>
      <c r="AF381" s="227"/>
      <c r="AG381" s="227"/>
      <c r="AH381" s="227"/>
      <c r="AI381" s="227"/>
      <c r="AJ381" s="227"/>
      <c r="AK381" s="227"/>
      <c r="AL381" s="227"/>
      <c r="AM381" s="227"/>
      <c r="AN381" s="227"/>
      <c r="AO381" s="227"/>
      <c r="AP381" s="227"/>
      <c r="AQ381" s="227"/>
      <c r="AR381" s="227"/>
      <c r="AS381" s="227"/>
      <c r="AT381" s="227"/>
      <c r="AU381" s="227"/>
      <c r="AV381" s="227"/>
      <c r="AW381" s="227"/>
      <c r="AX381" s="227"/>
      <c r="AY381" s="227"/>
      <c r="AZ381" s="227"/>
      <c r="BA381" s="227"/>
      <c r="BB381" s="227"/>
      <c r="BC381" s="227"/>
      <c r="BD381" s="227"/>
      <c r="BE381" s="227"/>
      <c r="BF381" s="227"/>
      <c r="BG381" s="227"/>
      <c r="BH381" s="227"/>
      <c r="BI381" s="227"/>
      <c r="BJ381" s="227"/>
      <c r="BK381" s="227"/>
      <c r="BL381" s="227"/>
      <c r="BM381" s="227"/>
      <c r="BN381" s="227"/>
      <c r="BO381" s="244"/>
      <c r="BP381" s="244"/>
      <c r="BQ381" s="244"/>
      <c r="BR381" s="244"/>
      <c r="BS381" s="244"/>
      <c r="BT381" s="244"/>
      <c r="BU381" s="244"/>
      <c r="BV381" s="244"/>
      <c r="BW381" s="244"/>
      <c r="BX381" s="244"/>
      <c r="BY381" s="244"/>
      <c r="BZ381" s="244"/>
      <c r="CA381" s="244"/>
    </row>
    <row r="382" spans="5:79">
      <c r="E382" s="70"/>
      <c r="F382" s="70"/>
      <c r="G382" s="227"/>
      <c r="H382" s="227"/>
      <c r="I382" s="227"/>
      <c r="J382" s="227"/>
      <c r="K382" s="227"/>
      <c r="L382" s="227"/>
      <c r="M382" s="227"/>
      <c r="N382" s="227"/>
      <c r="O382" s="25"/>
      <c r="P382" s="227"/>
      <c r="Q382" s="227"/>
      <c r="R382" s="227"/>
      <c r="S382" s="227"/>
      <c r="T382" s="227"/>
      <c r="U382" s="227"/>
      <c r="V382" s="227"/>
      <c r="W382" s="227"/>
      <c r="X382" s="227"/>
      <c r="Y382" s="227"/>
      <c r="Z382" s="227"/>
      <c r="AA382" s="227"/>
      <c r="AB382" s="227"/>
      <c r="AC382" s="227"/>
      <c r="AD382" s="227"/>
      <c r="AE382" s="227"/>
      <c r="AF382" s="227"/>
      <c r="AG382" s="227"/>
      <c r="AH382" s="227"/>
      <c r="AI382" s="227"/>
      <c r="AJ382" s="227"/>
      <c r="AK382" s="227"/>
      <c r="AL382" s="227"/>
      <c r="AM382" s="227"/>
      <c r="AN382" s="227"/>
      <c r="AO382" s="227"/>
      <c r="AP382" s="227"/>
      <c r="AQ382" s="227"/>
      <c r="AR382" s="227"/>
      <c r="AS382" s="227"/>
      <c r="AT382" s="227"/>
      <c r="AU382" s="227"/>
      <c r="AV382" s="227"/>
      <c r="AW382" s="227"/>
      <c r="AX382" s="227"/>
      <c r="AY382" s="227"/>
      <c r="AZ382" s="227"/>
      <c r="BA382" s="227"/>
      <c r="BB382" s="227"/>
      <c r="BC382" s="227"/>
      <c r="BD382" s="227"/>
      <c r="BE382" s="227"/>
      <c r="BF382" s="227"/>
      <c r="BG382" s="227"/>
      <c r="BH382" s="227"/>
      <c r="BI382" s="227"/>
      <c r="BJ382" s="227"/>
      <c r="BK382" s="227"/>
      <c r="BL382" s="227"/>
      <c r="BM382" s="227"/>
      <c r="BN382" s="227"/>
      <c r="BO382" s="244"/>
      <c r="BP382" s="244"/>
      <c r="BQ382" s="244"/>
      <c r="BR382" s="244"/>
      <c r="BS382" s="244"/>
      <c r="BT382" s="244"/>
      <c r="BU382" s="244"/>
      <c r="BV382" s="244"/>
      <c r="BW382" s="244"/>
      <c r="BX382" s="244"/>
      <c r="BY382" s="244"/>
      <c r="BZ382" s="244"/>
      <c r="CA382" s="244"/>
    </row>
    <row r="383" spans="5:79">
      <c r="E383" s="70"/>
      <c r="F383" s="70"/>
      <c r="G383" s="227"/>
      <c r="H383" s="227"/>
      <c r="I383" s="227"/>
      <c r="J383" s="227"/>
      <c r="K383" s="227"/>
      <c r="L383" s="227"/>
      <c r="M383" s="227"/>
      <c r="N383" s="227"/>
      <c r="O383" s="25"/>
      <c r="P383" s="227"/>
      <c r="Q383" s="227"/>
      <c r="R383" s="227"/>
      <c r="S383" s="227"/>
      <c r="T383" s="227"/>
      <c r="U383" s="227"/>
      <c r="V383" s="227"/>
      <c r="W383" s="227"/>
      <c r="X383" s="227"/>
      <c r="Y383" s="227"/>
      <c r="Z383" s="227"/>
      <c r="AA383" s="227"/>
      <c r="AB383" s="227"/>
      <c r="AC383" s="227"/>
      <c r="AD383" s="227"/>
      <c r="AE383" s="227"/>
      <c r="AF383" s="227"/>
      <c r="AG383" s="227"/>
      <c r="AH383" s="227"/>
      <c r="AI383" s="227"/>
      <c r="AJ383" s="227"/>
      <c r="AK383" s="227"/>
      <c r="AL383" s="227"/>
      <c r="AM383" s="227"/>
      <c r="AN383" s="227"/>
      <c r="AO383" s="227"/>
      <c r="AP383" s="227"/>
      <c r="AQ383" s="227"/>
      <c r="AR383" s="227"/>
      <c r="AS383" s="227"/>
      <c r="AT383" s="227"/>
      <c r="AU383" s="227"/>
      <c r="AV383" s="227"/>
      <c r="AW383" s="227"/>
      <c r="AX383" s="227"/>
      <c r="AY383" s="227"/>
      <c r="AZ383" s="227"/>
      <c r="BA383" s="227"/>
      <c r="BB383" s="227"/>
      <c r="BC383" s="227"/>
      <c r="BD383" s="227"/>
      <c r="BE383" s="227"/>
      <c r="BF383" s="227"/>
      <c r="BG383" s="227"/>
      <c r="BH383" s="227"/>
      <c r="BI383" s="227"/>
      <c r="BJ383" s="227"/>
      <c r="BK383" s="227"/>
      <c r="BL383" s="227"/>
      <c r="BM383" s="227"/>
      <c r="BN383" s="227"/>
      <c r="BO383" s="244"/>
      <c r="BP383" s="244"/>
      <c r="BQ383" s="244"/>
      <c r="BR383" s="244"/>
      <c r="BS383" s="244"/>
      <c r="BT383" s="244"/>
      <c r="BU383" s="244"/>
      <c r="BV383" s="244"/>
      <c r="BW383" s="244"/>
      <c r="BX383" s="244"/>
      <c r="BY383" s="244"/>
      <c r="BZ383" s="244"/>
      <c r="CA383" s="244"/>
    </row>
    <row r="384" spans="5:79">
      <c r="E384" s="70"/>
      <c r="F384" s="70"/>
      <c r="G384" s="227"/>
      <c r="H384" s="227"/>
      <c r="I384" s="227"/>
      <c r="J384" s="227"/>
      <c r="K384" s="227"/>
      <c r="L384" s="227"/>
      <c r="M384" s="227"/>
      <c r="N384" s="227"/>
      <c r="O384" s="25"/>
      <c r="P384" s="227"/>
      <c r="Q384" s="227"/>
      <c r="R384" s="227"/>
      <c r="S384" s="227"/>
      <c r="T384" s="227"/>
      <c r="U384" s="227"/>
      <c r="V384" s="227"/>
      <c r="W384" s="227"/>
      <c r="X384" s="227"/>
      <c r="Y384" s="227"/>
      <c r="Z384" s="227"/>
      <c r="AA384" s="227"/>
      <c r="AB384" s="227"/>
      <c r="AC384" s="227"/>
      <c r="AD384" s="227"/>
      <c r="AE384" s="227"/>
      <c r="AF384" s="227"/>
      <c r="AG384" s="227"/>
      <c r="AH384" s="227"/>
      <c r="AI384" s="227"/>
      <c r="AJ384" s="227"/>
      <c r="AK384" s="227"/>
      <c r="AL384" s="227"/>
      <c r="AM384" s="227"/>
      <c r="AN384" s="227"/>
      <c r="AO384" s="227"/>
      <c r="AP384" s="227"/>
      <c r="AQ384" s="227"/>
      <c r="AR384" s="227"/>
      <c r="AS384" s="227"/>
      <c r="AT384" s="227"/>
      <c r="AU384" s="227"/>
      <c r="AV384" s="227"/>
      <c r="AW384" s="227"/>
      <c r="AX384" s="227"/>
      <c r="AY384" s="227"/>
      <c r="AZ384" s="227"/>
      <c r="BA384" s="227"/>
      <c r="BB384" s="227"/>
      <c r="BC384" s="227"/>
      <c r="BD384" s="227"/>
      <c r="BE384" s="227"/>
      <c r="BF384" s="227"/>
      <c r="BG384" s="227"/>
      <c r="BH384" s="227"/>
      <c r="BI384" s="227"/>
      <c r="BJ384" s="227"/>
      <c r="BK384" s="227"/>
      <c r="BL384" s="227"/>
      <c r="BM384" s="227"/>
      <c r="BN384" s="227"/>
      <c r="BO384" s="244"/>
      <c r="BP384" s="244"/>
      <c r="BQ384" s="244"/>
      <c r="BR384" s="244"/>
      <c r="BS384" s="244"/>
      <c r="BT384" s="244"/>
      <c r="BU384" s="244"/>
      <c r="BV384" s="244"/>
      <c r="BW384" s="244"/>
      <c r="BX384" s="244"/>
      <c r="BY384" s="244"/>
      <c r="BZ384" s="244"/>
      <c r="CA384" s="244"/>
    </row>
    <row r="385" spans="5:79">
      <c r="E385" s="70"/>
      <c r="F385" s="70"/>
      <c r="G385" s="227"/>
      <c r="H385" s="227"/>
      <c r="I385" s="227"/>
      <c r="J385" s="227"/>
      <c r="K385" s="227"/>
      <c r="L385" s="227"/>
      <c r="M385" s="227"/>
      <c r="N385" s="227"/>
      <c r="O385" s="25"/>
      <c r="P385" s="227"/>
      <c r="Q385" s="227"/>
      <c r="R385" s="227"/>
      <c r="S385" s="227"/>
      <c r="T385" s="227"/>
      <c r="U385" s="227"/>
      <c r="V385" s="227"/>
      <c r="W385" s="227"/>
      <c r="X385" s="227"/>
      <c r="Y385" s="227"/>
      <c r="Z385" s="227"/>
      <c r="AA385" s="227"/>
      <c r="AB385" s="227"/>
      <c r="AC385" s="227"/>
      <c r="AD385" s="227"/>
      <c r="AE385" s="227"/>
      <c r="AF385" s="227"/>
      <c r="AG385" s="227"/>
      <c r="AH385" s="227"/>
      <c r="AI385" s="227"/>
      <c r="AJ385" s="227"/>
      <c r="AK385" s="227"/>
      <c r="AL385" s="227"/>
      <c r="AM385" s="227"/>
      <c r="AN385" s="227"/>
      <c r="AO385" s="227"/>
      <c r="AP385" s="227"/>
      <c r="AQ385" s="227"/>
      <c r="AR385" s="227"/>
      <c r="AS385" s="227"/>
      <c r="AT385" s="227"/>
      <c r="AU385" s="227"/>
      <c r="AV385" s="227"/>
      <c r="AW385" s="227"/>
      <c r="AX385" s="227"/>
      <c r="AY385" s="227"/>
      <c r="AZ385" s="227"/>
      <c r="BA385" s="227"/>
      <c r="BB385" s="227"/>
      <c r="BC385" s="227"/>
      <c r="BD385" s="227"/>
      <c r="BE385" s="227"/>
      <c r="BF385" s="227"/>
      <c r="BG385" s="227"/>
      <c r="BH385" s="227"/>
      <c r="BI385" s="227"/>
      <c r="BJ385" s="227"/>
      <c r="BK385" s="227"/>
      <c r="BL385" s="227"/>
      <c r="BM385" s="227"/>
      <c r="BN385" s="227"/>
      <c r="BO385" s="244"/>
      <c r="BP385" s="244"/>
      <c r="BQ385" s="244"/>
      <c r="BR385" s="244"/>
      <c r="BS385" s="244"/>
      <c r="BT385" s="244"/>
      <c r="BU385" s="244"/>
      <c r="BV385" s="244"/>
      <c r="BW385" s="244"/>
      <c r="BX385" s="244"/>
      <c r="BY385" s="244"/>
      <c r="BZ385" s="244"/>
      <c r="CA385" s="244"/>
    </row>
    <row r="386" spans="5:79">
      <c r="E386" s="70"/>
      <c r="F386" s="70"/>
      <c r="G386" s="227"/>
      <c r="H386" s="227"/>
      <c r="I386" s="227"/>
      <c r="J386" s="227"/>
      <c r="K386" s="227"/>
      <c r="L386" s="227"/>
      <c r="M386" s="227"/>
      <c r="N386" s="227"/>
      <c r="O386" s="25"/>
      <c r="P386" s="227"/>
      <c r="Q386" s="227"/>
      <c r="R386" s="227"/>
      <c r="S386" s="227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227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227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44"/>
      <c r="BP386" s="244"/>
      <c r="BQ386" s="244"/>
      <c r="BR386" s="244"/>
      <c r="BS386" s="244"/>
      <c r="BT386" s="244"/>
      <c r="BU386" s="244"/>
      <c r="BV386" s="244"/>
      <c r="BW386" s="244"/>
      <c r="BX386" s="244"/>
      <c r="BY386" s="244"/>
      <c r="BZ386" s="244"/>
      <c r="CA386" s="244"/>
    </row>
    <row r="387" spans="5:79">
      <c r="E387" s="70"/>
      <c r="F387" s="70"/>
      <c r="G387" s="227"/>
      <c r="H387" s="227"/>
      <c r="I387" s="227"/>
      <c r="J387" s="227"/>
      <c r="K387" s="227"/>
      <c r="L387" s="227"/>
      <c r="M387" s="227"/>
      <c r="N387" s="227"/>
      <c r="O387" s="25"/>
      <c r="P387" s="227"/>
      <c r="Q387" s="227"/>
      <c r="R387" s="227"/>
      <c r="S387" s="227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227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227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44"/>
      <c r="BP387" s="244"/>
      <c r="BQ387" s="244"/>
      <c r="BR387" s="244"/>
      <c r="BS387" s="244"/>
      <c r="BT387" s="244"/>
      <c r="BU387" s="244"/>
      <c r="BV387" s="244"/>
      <c r="BW387" s="244"/>
      <c r="BX387" s="244"/>
      <c r="BY387" s="244"/>
      <c r="BZ387" s="244"/>
      <c r="CA387" s="244"/>
    </row>
    <row r="388" spans="5:79">
      <c r="E388" s="70"/>
      <c r="F388" s="70"/>
      <c r="G388" s="227"/>
      <c r="H388" s="227"/>
      <c r="I388" s="227"/>
      <c r="J388" s="227"/>
      <c r="K388" s="227"/>
      <c r="L388" s="227"/>
      <c r="M388" s="227"/>
      <c r="N388" s="227"/>
      <c r="O388" s="25"/>
      <c r="P388" s="227"/>
      <c r="Q388" s="227"/>
      <c r="R388" s="227"/>
      <c r="S388" s="227"/>
      <c r="T388" s="227"/>
      <c r="U388" s="227"/>
      <c r="V388" s="227"/>
      <c r="W388" s="227"/>
      <c r="X388" s="227"/>
      <c r="Y388" s="227"/>
      <c r="Z388" s="227"/>
      <c r="AA388" s="227"/>
      <c r="AB388" s="227"/>
      <c r="AC388" s="227"/>
      <c r="AD388" s="227"/>
      <c r="AE388" s="227"/>
      <c r="AF388" s="227"/>
      <c r="AG388" s="227"/>
      <c r="AH388" s="227"/>
      <c r="AI388" s="227"/>
      <c r="AJ388" s="227"/>
      <c r="AK388" s="227"/>
      <c r="AL388" s="227"/>
      <c r="AM388" s="227"/>
      <c r="AN388" s="227"/>
      <c r="AO388" s="227"/>
      <c r="AP388" s="227"/>
      <c r="AQ388" s="227"/>
      <c r="AR388" s="227"/>
      <c r="AS388" s="227"/>
      <c r="AT388" s="227"/>
      <c r="AU388" s="227"/>
      <c r="AV388" s="227"/>
      <c r="AW388" s="227"/>
      <c r="AX388" s="227"/>
      <c r="AY388" s="227"/>
      <c r="AZ388" s="227"/>
      <c r="BA388" s="227"/>
      <c r="BB388" s="227"/>
      <c r="BC388" s="227"/>
      <c r="BD388" s="227"/>
      <c r="BE388" s="227"/>
      <c r="BF388" s="227"/>
      <c r="BG388" s="227"/>
      <c r="BH388" s="227"/>
      <c r="BI388" s="227"/>
      <c r="BJ388" s="227"/>
      <c r="BK388" s="227"/>
      <c r="BL388" s="227"/>
      <c r="BM388" s="227"/>
      <c r="BN388" s="227"/>
      <c r="BO388" s="244"/>
      <c r="BP388" s="244"/>
      <c r="BQ388" s="244"/>
      <c r="BR388" s="244"/>
      <c r="BS388" s="244"/>
      <c r="BT388" s="244"/>
      <c r="BU388" s="244"/>
      <c r="BV388" s="244"/>
      <c r="BW388" s="244"/>
      <c r="BX388" s="244"/>
      <c r="BY388" s="244"/>
      <c r="BZ388" s="244"/>
      <c r="CA388" s="244"/>
    </row>
    <row r="389" spans="5:79">
      <c r="E389" s="70"/>
      <c r="F389" s="70"/>
      <c r="G389" s="227"/>
      <c r="H389" s="227"/>
      <c r="I389" s="227"/>
      <c r="J389" s="227"/>
      <c r="K389" s="227"/>
      <c r="L389" s="227"/>
      <c r="M389" s="227"/>
      <c r="N389" s="227"/>
      <c r="O389" s="25"/>
      <c r="P389" s="227"/>
      <c r="Q389" s="227"/>
      <c r="R389" s="227"/>
      <c r="S389" s="227"/>
      <c r="T389" s="227"/>
      <c r="U389" s="227"/>
      <c r="V389" s="227"/>
      <c r="W389" s="227"/>
      <c r="X389" s="227"/>
      <c r="Y389" s="227"/>
      <c r="Z389" s="227"/>
      <c r="AA389" s="227"/>
      <c r="AB389" s="227"/>
      <c r="AC389" s="227"/>
      <c r="AD389" s="227"/>
      <c r="AE389" s="227"/>
      <c r="AF389" s="227"/>
      <c r="AG389" s="227"/>
      <c r="AH389" s="227"/>
      <c r="AI389" s="227"/>
      <c r="AJ389" s="227"/>
      <c r="AK389" s="227"/>
      <c r="AL389" s="227"/>
      <c r="AM389" s="227"/>
      <c r="AN389" s="227"/>
      <c r="AO389" s="227"/>
      <c r="AP389" s="227"/>
      <c r="AQ389" s="227"/>
      <c r="AR389" s="227"/>
      <c r="AS389" s="227"/>
      <c r="AT389" s="227"/>
      <c r="AU389" s="227"/>
      <c r="AV389" s="227"/>
      <c r="AW389" s="227"/>
      <c r="AX389" s="227"/>
      <c r="AY389" s="227"/>
      <c r="AZ389" s="227"/>
      <c r="BA389" s="227"/>
      <c r="BB389" s="227"/>
      <c r="BC389" s="227"/>
      <c r="BD389" s="227"/>
      <c r="BE389" s="227"/>
      <c r="BF389" s="227"/>
      <c r="BG389" s="227"/>
      <c r="BH389" s="227"/>
      <c r="BI389" s="227"/>
      <c r="BJ389" s="227"/>
      <c r="BK389" s="227"/>
      <c r="BL389" s="227"/>
      <c r="BM389" s="227"/>
      <c r="BN389" s="227"/>
      <c r="BO389" s="244"/>
      <c r="BP389" s="244"/>
      <c r="BQ389" s="244"/>
      <c r="BR389" s="244"/>
      <c r="BS389" s="244"/>
      <c r="BT389" s="244"/>
      <c r="BU389" s="244"/>
      <c r="BV389" s="244"/>
      <c r="BW389" s="244"/>
      <c r="BX389" s="244"/>
      <c r="BY389" s="244"/>
      <c r="BZ389" s="244"/>
      <c r="CA389" s="244"/>
    </row>
    <row r="390" spans="5:79">
      <c r="E390" s="70"/>
      <c r="F390" s="70"/>
      <c r="G390" s="227"/>
      <c r="H390" s="227"/>
      <c r="I390" s="227"/>
      <c r="J390" s="227"/>
      <c r="K390" s="227"/>
      <c r="L390" s="227"/>
      <c r="M390" s="227"/>
      <c r="N390" s="227"/>
      <c r="O390" s="25"/>
      <c r="P390" s="227"/>
      <c r="Q390" s="227"/>
      <c r="R390" s="227"/>
      <c r="S390" s="227"/>
      <c r="T390" s="227"/>
      <c r="U390" s="227"/>
      <c r="V390" s="227"/>
      <c r="W390" s="227"/>
      <c r="X390" s="227"/>
      <c r="Y390" s="227"/>
      <c r="Z390" s="227"/>
      <c r="AA390" s="227"/>
      <c r="AB390" s="227"/>
      <c r="AC390" s="227"/>
      <c r="AD390" s="227"/>
      <c r="AE390" s="227"/>
      <c r="AF390" s="227"/>
      <c r="AG390" s="227"/>
      <c r="AH390" s="227"/>
      <c r="AI390" s="227"/>
      <c r="AJ390" s="227"/>
      <c r="AK390" s="227"/>
      <c r="AL390" s="227"/>
      <c r="AM390" s="227"/>
      <c r="AN390" s="227"/>
      <c r="AO390" s="227"/>
      <c r="AP390" s="227"/>
      <c r="AQ390" s="227"/>
      <c r="AR390" s="227"/>
      <c r="AS390" s="227"/>
      <c r="AT390" s="227"/>
      <c r="AU390" s="227"/>
      <c r="AV390" s="227"/>
      <c r="AW390" s="227"/>
      <c r="AX390" s="227"/>
      <c r="AY390" s="227"/>
      <c r="AZ390" s="227"/>
      <c r="BA390" s="227"/>
      <c r="BB390" s="227"/>
      <c r="BC390" s="227"/>
      <c r="BD390" s="227"/>
      <c r="BE390" s="227"/>
      <c r="BF390" s="227"/>
      <c r="BG390" s="227"/>
      <c r="BH390" s="227"/>
      <c r="BI390" s="227"/>
      <c r="BJ390" s="227"/>
      <c r="BK390" s="227"/>
      <c r="BL390" s="227"/>
      <c r="BM390" s="227"/>
      <c r="BN390" s="227"/>
      <c r="BO390" s="244"/>
      <c r="BP390" s="244"/>
      <c r="BQ390" s="244"/>
      <c r="BR390" s="244"/>
      <c r="BS390" s="244"/>
      <c r="BT390" s="244"/>
      <c r="BU390" s="244"/>
      <c r="BV390" s="244"/>
      <c r="BW390" s="244"/>
      <c r="BX390" s="244"/>
      <c r="BY390" s="244"/>
      <c r="BZ390" s="244"/>
      <c r="CA390" s="244"/>
    </row>
    <row r="391" spans="5:79">
      <c r="E391" s="70"/>
      <c r="F391" s="70"/>
      <c r="G391" s="227"/>
      <c r="H391" s="227"/>
      <c r="I391" s="227"/>
      <c r="J391" s="227"/>
      <c r="K391" s="227"/>
      <c r="L391" s="227"/>
      <c r="M391" s="227"/>
      <c r="N391" s="227"/>
      <c r="O391" s="25"/>
      <c r="P391" s="227"/>
      <c r="Q391" s="227"/>
      <c r="R391" s="227"/>
      <c r="S391" s="227"/>
      <c r="T391" s="227"/>
      <c r="U391" s="227"/>
      <c r="V391" s="227"/>
      <c r="W391" s="227"/>
      <c r="X391" s="227"/>
      <c r="Y391" s="227"/>
      <c r="Z391" s="227"/>
      <c r="AA391" s="227"/>
      <c r="AB391" s="227"/>
      <c r="AC391" s="227"/>
      <c r="AD391" s="227"/>
      <c r="AE391" s="227"/>
      <c r="AF391" s="227"/>
      <c r="AG391" s="227"/>
      <c r="AH391" s="227"/>
      <c r="AI391" s="227"/>
      <c r="AJ391" s="227"/>
      <c r="AK391" s="227"/>
      <c r="AL391" s="227"/>
      <c r="AM391" s="227"/>
      <c r="AN391" s="227"/>
      <c r="AO391" s="227"/>
      <c r="AP391" s="227"/>
      <c r="AQ391" s="227"/>
      <c r="AR391" s="227"/>
      <c r="AS391" s="227"/>
      <c r="AT391" s="227"/>
      <c r="AU391" s="227"/>
      <c r="AV391" s="227"/>
      <c r="AW391" s="227"/>
      <c r="AX391" s="227"/>
      <c r="AY391" s="227"/>
      <c r="AZ391" s="227"/>
      <c r="BA391" s="227"/>
      <c r="BB391" s="227"/>
      <c r="BC391" s="227"/>
      <c r="BD391" s="227"/>
      <c r="BE391" s="227"/>
      <c r="BF391" s="227"/>
      <c r="BG391" s="227"/>
      <c r="BH391" s="227"/>
      <c r="BI391" s="227"/>
      <c r="BJ391" s="227"/>
      <c r="BK391" s="227"/>
      <c r="BL391" s="227"/>
      <c r="BM391" s="227"/>
      <c r="BN391" s="227"/>
      <c r="BO391" s="244"/>
      <c r="BP391" s="244"/>
      <c r="BQ391" s="244"/>
      <c r="BR391" s="244"/>
      <c r="BS391" s="244"/>
      <c r="BT391" s="244"/>
      <c r="BU391" s="244"/>
      <c r="BV391" s="244"/>
      <c r="BW391" s="244"/>
      <c r="BX391" s="244"/>
      <c r="BY391" s="244"/>
      <c r="BZ391" s="244"/>
      <c r="CA391" s="244"/>
    </row>
    <row r="392" spans="5:79">
      <c r="E392" s="70"/>
      <c r="F392" s="70"/>
      <c r="G392" s="227"/>
      <c r="H392" s="227"/>
      <c r="I392" s="227"/>
      <c r="J392" s="227"/>
      <c r="K392" s="227"/>
      <c r="L392" s="227"/>
      <c r="M392" s="227"/>
      <c r="N392" s="227"/>
      <c r="O392" s="25"/>
      <c r="P392" s="227"/>
      <c r="Q392" s="227"/>
      <c r="R392" s="227"/>
      <c r="S392" s="227"/>
      <c r="T392" s="227"/>
      <c r="U392" s="227"/>
      <c r="V392" s="227"/>
      <c r="W392" s="227"/>
      <c r="X392" s="227"/>
      <c r="Y392" s="227"/>
      <c r="Z392" s="227"/>
      <c r="AA392" s="227"/>
      <c r="AB392" s="227"/>
      <c r="AC392" s="227"/>
      <c r="AD392" s="227"/>
      <c r="AE392" s="227"/>
      <c r="AF392" s="227"/>
      <c r="AG392" s="227"/>
      <c r="AH392" s="227"/>
      <c r="AI392" s="227"/>
      <c r="AJ392" s="227"/>
      <c r="AK392" s="227"/>
      <c r="AL392" s="227"/>
      <c r="AM392" s="227"/>
      <c r="AN392" s="227"/>
      <c r="AO392" s="227"/>
      <c r="AP392" s="227"/>
      <c r="AQ392" s="227"/>
      <c r="AR392" s="227"/>
      <c r="AS392" s="227"/>
      <c r="AT392" s="227"/>
      <c r="AU392" s="227"/>
      <c r="AV392" s="227"/>
      <c r="AW392" s="227"/>
      <c r="AX392" s="227"/>
      <c r="AY392" s="227"/>
      <c r="AZ392" s="227"/>
      <c r="BA392" s="227"/>
      <c r="BB392" s="227"/>
      <c r="BC392" s="227"/>
      <c r="BD392" s="227"/>
      <c r="BE392" s="227"/>
      <c r="BF392" s="227"/>
      <c r="BG392" s="227"/>
      <c r="BH392" s="227"/>
      <c r="BI392" s="227"/>
      <c r="BJ392" s="227"/>
      <c r="BK392" s="227"/>
      <c r="BL392" s="227"/>
      <c r="BM392" s="227"/>
      <c r="BN392" s="227"/>
      <c r="BO392" s="244"/>
      <c r="BP392" s="244"/>
      <c r="BQ392" s="244"/>
      <c r="BR392" s="244"/>
      <c r="BS392" s="244"/>
      <c r="BT392" s="244"/>
      <c r="BU392" s="244"/>
      <c r="BV392" s="244"/>
      <c r="BW392" s="244"/>
      <c r="BX392" s="244"/>
      <c r="BY392" s="244"/>
      <c r="BZ392" s="244"/>
      <c r="CA392" s="244"/>
    </row>
    <row r="393" spans="5:79">
      <c r="E393" s="70"/>
      <c r="F393" s="70"/>
      <c r="G393" s="227"/>
      <c r="H393" s="227"/>
      <c r="I393" s="227"/>
      <c r="J393" s="227"/>
      <c r="K393" s="227"/>
      <c r="L393" s="227"/>
      <c r="M393" s="227"/>
      <c r="N393" s="227"/>
      <c r="O393" s="25"/>
      <c r="P393" s="227"/>
      <c r="Q393" s="227"/>
      <c r="R393" s="227"/>
      <c r="S393" s="227"/>
      <c r="T393" s="227"/>
      <c r="U393" s="227"/>
      <c r="V393" s="227"/>
      <c r="W393" s="227"/>
      <c r="X393" s="227"/>
      <c r="Y393" s="227"/>
      <c r="Z393" s="227"/>
      <c r="AA393" s="227"/>
      <c r="AB393" s="227"/>
      <c r="AC393" s="227"/>
      <c r="AD393" s="227"/>
      <c r="AE393" s="227"/>
      <c r="AF393" s="227"/>
      <c r="AG393" s="227"/>
      <c r="AH393" s="227"/>
      <c r="AI393" s="227"/>
      <c r="AJ393" s="227"/>
      <c r="AK393" s="227"/>
      <c r="AL393" s="227"/>
      <c r="AM393" s="227"/>
      <c r="AN393" s="227"/>
      <c r="AO393" s="227"/>
      <c r="AP393" s="227"/>
      <c r="AQ393" s="227"/>
      <c r="AR393" s="227"/>
      <c r="AS393" s="227"/>
      <c r="AT393" s="227"/>
      <c r="AU393" s="227"/>
      <c r="AV393" s="227"/>
      <c r="AW393" s="227"/>
      <c r="AX393" s="227"/>
      <c r="AY393" s="227"/>
      <c r="AZ393" s="227"/>
      <c r="BA393" s="227"/>
      <c r="BB393" s="227"/>
      <c r="BC393" s="227"/>
      <c r="BD393" s="227"/>
      <c r="BE393" s="227"/>
      <c r="BF393" s="227"/>
      <c r="BG393" s="227"/>
      <c r="BH393" s="227"/>
      <c r="BI393" s="227"/>
      <c r="BJ393" s="227"/>
      <c r="BK393" s="227"/>
      <c r="BL393" s="227"/>
      <c r="BM393" s="227"/>
      <c r="BN393" s="227"/>
      <c r="BO393" s="244"/>
      <c r="BP393" s="244"/>
      <c r="BQ393" s="244"/>
      <c r="BR393" s="244"/>
      <c r="BS393" s="244"/>
      <c r="BT393" s="244"/>
      <c r="BU393" s="244"/>
      <c r="BV393" s="244"/>
      <c r="BW393" s="244"/>
      <c r="BX393" s="244"/>
      <c r="BY393" s="244"/>
      <c r="BZ393" s="244"/>
      <c r="CA393" s="244"/>
    </row>
    <row r="394" spans="5:79">
      <c r="E394" s="70"/>
      <c r="F394" s="70"/>
      <c r="G394" s="227"/>
      <c r="H394" s="227"/>
      <c r="I394" s="227"/>
      <c r="J394" s="227"/>
      <c r="K394" s="227"/>
      <c r="L394" s="227"/>
      <c r="M394" s="227"/>
      <c r="N394" s="227"/>
      <c r="O394" s="25"/>
      <c r="P394" s="227"/>
      <c r="Q394" s="227"/>
      <c r="R394" s="227"/>
      <c r="S394" s="227"/>
      <c r="T394" s="227"/>
      <c r="U394" s="227"/>
      <c r="V394" s="227"/>
      <c r="W394" s="227"/>
      <c r="X394" s="227"/>
      <c r="Y394" s="227"/>
      <c r="Z394" s="227"/>
      <c r="AA394" s="227"/>
      <c r="AB394" s="227"/>
      <c r="AC394" s="227"/>
      <c r="AD394" s="227"/>
      <c r="AE394" s="227"/>
      <c r="AF394" s="227"/>
      <c r="AG394" s="227"/>
      <c r="AH394" s="227"/>
      <c r="AI394" s="227"/>
      <c r="AJ394" s="227"/>
      <c r="AK394" s="227"/>
      <c r="AL394" s="227"/>
      <c r="AM394" s="227"/>
      <c r="AN394" s="227"/>
      <c r="AO394" s="227"/>
      <c r="AP394" s="227"/>
      <c r="AQ394" s="227"/>
      <c r="AR394" s="227"/>
      <c r="AS394" s="227"/>
      <c r="AT394" s="227"/>
      <c r="AU394" s="227"/>
      <c r="AV394" s="227"/>
      <c r="AW394" s="227"/>
      <c r="AX394" s="227"/>
      <c r="AY394" s="227"/>
      <c r="AZ394" s="227"/>
      <c r="BA394" s="227"/>
      <c r="BB394" s="227"/>
      <c r="BC394" s="227"/>
      <c r="BD394" s="227"/>
      <c r="BE394" s="227"/>
      <c r="BF394" s="227"/>
      <c r="BG394" s="227"/>
      <c r="BH394" s="227"/>
      <c r="BI394" s="227"/>
      <c r="BJ394" s="227"/>
      <c r="BK394" s="227"/>
      <c r="BL394" s="227"/>
      <c r="BM394" s="227"/>
      <c r="BN394" s="227"/>
      <c r="BO394" s="244"/>
      <c r="BP394" s="244"/>
      <c r="BQ394" s="244"/>
      <c r="BR394" s="244"/>
      <c r="BS394" s="244"/>
      <c r="BT394" s="244"/>
      <c r="BU394" s="244"/>
      <c r="BV394" s="244"/>
      <c r="BW394" s="244"/>
      <c r="BX394" s="244"/>
      <c r="BY394" s="244"/>
      <c r="BZ394" s="244"/>
      <c r="CA394" s="244"/>
    </row>
    <row r="395" spans="5:79">
      <c r="E395" s="70"/>
      <c r="F395" s="70"/>
      <c r="G395" s="227"/>
      <c r="H395" s="227"/>
      <c r="I395" s="227"/>
      <c r="J395" s="227"/>
      <c r="K395" s="227"/>
      <c r="L395" s="227"/>
      <c r="M395" s="227"/>
      <c r="N395" s="227"/>
      <c r="O395" s="25"/>
      <c r="P395" s="227"/>
      <c r="Q395" s="227"/>
      <c r="R395" s="227"/>
      <c r="S395" s="227"/>
      <c r="T395" s="227"/>
      <c r="U395" s="227"/>
      <c r="V395" s="227"/>
      <c r="W395" s="227"/>
      <c r="X395" s="227"/>
      <c r="Y395" s="227"/>
      <c r="Z395" s="227"/>
      <c r="AA395" s="227"/>
      <c r="AB395" s="227"/>
      <c r="AC395" s="227"/>
      <c r="AD395" s="227"/>
      <c r="AE395" s="227"/>
      <c r="AF395" s="227"/>
      <c r="AG395" s="227"/>
      <c r="AH395" s="227"/>
      <c r="AI395" s="227"/>
      <c r="AJ395" s="227"/>
      <c r="AK395" s="227"/>
      <c r="AL395" s="227"/>
      <c r="AM395" s="227"/>
      <c r="AN395" s="227"/>
      <c r="AO395" s="227"/>
      <c r="AP395" s="227"/>
      <c r="AQ395" s="227"/>
      <c r="AR395" s="227"/>
      <c r="AS395" s="227"/>
      <c r="AT395" s="227"/>
      <c r="AU395" s="227"/>
      <c r="AV395" s="227"/>
      <c r="AW395" s="227"/>
      <c r="AX395" s="227"/>
      <c r="AY395" s="227"/>
      <c r="AZ395" s="227"/>
      <c r="BA395" s="227"/>
      <c r="BB395" s="227"/>
      <c r="BC395" s="227"/>
      <c r="BD395" s="227"/>
      <c r="BE395" s="227"/>
      <c r="BF395" s="227"/>
      <c r="BG395" s="227"/>
      <c r="BH395" s="227"/>
      <c r="BI395" s="227"/>
      <c r="BJ395" s="227"/>
      <c r="BK395" s="227"/>
      <c r="BL395" s="227"/>
      <c r="BM395" s="227"/>
      <c r="BN395" s="227"/>
      <c r="BO395" s="244"/>
      <c r="BP395" s="244"/>
      <c r="BQ395" s="244"/>
      <c r="BR395" s="244"/>
      <c r="BS395" s="244"/>
      <c r="BT395" s="244"/>
      <c r="BU395" s="244"/>
      <c r="BV395" s="244"/>
      <c r="BW395" s="244"/>
      <c r="BX395" s="244"/>
      <c r="BY395" s="244"/>
      <c r="BZ395" s="244"/>
      <c r="CA395" s="244"/>
    </row>
    <row r="396" spans="5:79">
      <c r="E396" s="70"/>
      <c r="F396" s="70"/>
      <c r="G396" s="227"/>
      <c r="H396" s="227"/>
      <c r="I396" s="227"/>
      <c r="J396" s="227"/>
      <c r="K396" s="227"/>
      <c r="L396" s="227"/>
      <c r="M396" s="227"/>
      <c r="N396" s="227"/>
      <c r="O396" s="25"/>
      <c r="P396" s="227"/>
      <c r="Q396" s="227"/>
      <c r="R396" s="227"/>
      <c r="S396" s="227"/>
      <c r="T396" s="227"/>
      <c r="U396" s="227"/>
      <c r="V396" s="227"/>
      <c r="W396" s="227"/>
      <c r="X396" s="227"/>
      <c r="Y396" s="227"/>
      <c r="Z396" s="227"/>
      <c r="AA396" s="227"/>
      <c r="AB396" s="227"/>
      <c r="AC396" s="227"/>
      <c r="AD396" s="227"/>
      <c r="AE396" s="227"/>
      <c r="AF396" s="227"/>
      <c r="AG396" s="227"/>
      <c r="AH396" s="227"/>
      <c r="AI396" s="227"/>
      <c r="AJ396" s="227"/>
      <c r="AK396" s="227"/>
      <c r="AL396" s="227"/>
      <c r="AM396" s="227"/>
      <c r="AN396" s="227"/>
      <c r="AO396" s="227"/>
      <c r="AP396" s="227"/>
      <c r="AQ396" s="227"/>
      <c r="AR396" s="227"/>
      <c r="AS396" s="227"/>
      <c r="AT396" s="227"/>
      <c r="AU396" s="227"/>
      <c r="AV396" s="227"/>
      <c r="AW396" s="227"/>
      <c r="AX396" s="227"/>
      <c r="AY396" s="227"/>
      <c r="AZ396" s="227"/>
      <c r="BA396" s="227"/>
      <c r="BB396" s="227"/>
      <c r="BC396" s="227"/>
      <c r="BD396" s="227"/>
      <c r="BE396" s="227"/>
      <c r="BF396" s="227"/>
      <c r="BG396" s="227"/>
      <c r="BH396" s="227"/>
      <c r="BI396" s="227"/>
      <c r="BJ396" s="227"/>
      <c r="BK396" s="227"/>
      <c r="BL396" s="227"/>
      <c r="BM396" s="227"/>
      <c r="BN396" s="227"/>
      <c r="BO396" s="244"/>
      <c r="BP396" s="244"/>
      <c r="BQ396" s="244"/>
      <c r="BR396" s="244"/>
      <c r="BS396" s="244"/>
      <c r="BT396" s="244"/>
      <c r="BU396" s="244"/>
      <c r="BV396" s="244"/>
      <c r="BW396" s="244"/>
      <c r="BX396" s="244"/>
      <c r="BY396" s="244"/>
      <c r="BZ396" s="244"/>
      <c r="CA396" s="244"/>
    </row>
    <row r="397" spans="5:79">
      <c r="E397" s="70"/>
      <c r="F397" s="70"/>
      <c r="G397" s="227"/>
      <c r="H397" s="227"/>
      <c r="I397" s="227"/>
      <c r="J397" s="227"/>
      <c r="K397" s="227"/>
      <c r="L397" s="227"/>
      <c r="M397" s="227"/>
      <c r="N397" s="227"/>
      <c r="O397" s="25"/>
      <c r="P397" s="227"/>
      <c r="Q397" s="227"/>
      <c r="R397" s="227"/>
      <c r="S397" s="227"/>
      <c r="T397" s="227"/>
      <c r="U397" s="227"/>
      <c r="V397" s="227"/>
      <c r="W397" s="227"/>
      <c r="X397" s="227"/>
      <c r="Y397" s="227"/>
      <c r="Z397" s="227"/>
      <c r="AA397" s="227"/>
      <c r="AB397" s="227"/>
      <c r="AC397" s="227"/>
      <c r="AD397" s="227"/>
      <c r="AE397" s="227"/>
      <c r="AF397" s="227"/>
      <c r="AG397" s="227"/>
      <c r="AH397" s="227"/>
      <c r="AI397" s="227"/>
      <c r="AJ397" s="227"/>
      <c r="AK397" s="227"/>
      <c r="AL397" s="227"/>
      <c r="AM397" s="227"/>
      <c r="AN397" s="227"/>
      <c r="AO397" s="227"/>
      <c r="AP397" s="227"/>
      <c r="AQ397" s="227"/>
      <c r="AR397" s="227"/>
      <c r="AS397" s="227"/>
      <c r="AT397" s="227"/>
      <c r="AU397" s="227"/>
      <c r="AV397" s="227"/>
      <c r="AW397" s="227"/>
      <c r="AX397" s="227"/>
      <c r="AY397" s="227"/>
      <c r="AZ397" s="227"/>
      <c r="BA397" s="227"/>
      <c r="BB397" s="227"/>
      <c r="BC397" s="227"/>
      <c r="BD397" s="227"/>
      <c r="BE397" s="227"/>
      <c r="BF397" s="227"/>
      <c r="BG397" s="227"/>
      <c r="BH397" s="227"/>
      <c r="BI397" s="227"/>
      <c r="BJ397" s="227"/>
      <c r="BK397" s="227"/>
      <c r="BL397" s="227"/>
      <c r="BM397" s="227"/>
      <c r="BN397" s="227"/>
      <c r="BO397" s="244"/>
      <c r="BP397" s="244"/>
      <c r="BQ397" s="244"/>
      <c r="BR397" s="244"/>
      <c r="BS397" s="244"/>
      <c r="BT397" s="244"/>
      <c r="BU397" s="244"/>
      <c r="BV397" s="244"/>
      <c r="BW397" s="244"/>
      <c r="BX397" s="244"/>
      <c r="BY397" s="244"/>
      <c r="BZ397" s="244"/>
      <c r="CA397" s="244"/>
    </row>
    <row r="398" spans="5:79">
      <c r="E398" s="70"/>
      <c r="F398" s="70"/>
      <c r="G398" s="227"/>
      <c r="H398" s="227"/>
      <c r="I398" s="227"/>
      <c r="J398" s="227"/>
      <c r="K398" s="227"/>
      <c r="L398" s="227"/>
      <c r="M398" s="227"/>
      <c r="N398" s="227"/>
      <c r="O398" s="25"/>
      <c r="P398" s="227"/>
      <c r="Q398" s="227"/>
      <c r="R398" s="227"/>
      <c r="S398" s="227"/>
      <c r="T398" s="227"/>
      <c r="U398" s="227"/>
      <c r="V398" s="227"/>
      <c r="W398" s="227"/>
      <c r="X398" s="227"/>
      <c r="Y398" s="227"/>
      <c r="Z398" s="227"/>
      <c r="AA398" s="227"/>
      <c r="AB398" s="227"/>
      <c r="AC398" s="227"/>
      <c r="AD398" s="227"/>
      <c r="AE398" s="227"/>
      <c r="AF398" s="227"/>
      <c r="AG398" s="227"/>
      <c r="AH398" s="227"/>
      <c r="AI398" s="227"/>
      <c r="AJ398" s="227"/>
      <c r="AK398" s="227"/>
      <c r="AL398" s="227"/>
      <c r="AM398" s="227"/>
      <c r="AN398" s="227"/>
      <c r="AO398" s="227"/>
      <c r="AP398" s="227"/>
      <c r="AQ398" s="227"/>
      <c r="AR398" s="227"/>
      <c r="AS398" s="227"/>
      <c r="AT398" s="227"/>
      <c r="AU398" s="227"/>
      <c r="AV398" s="227"/>
      <c r="AW398" s="227"/>
      <c r="AX398" s="227"/>
      <c r="AY398" s="227"/>
      <c r="AZ398" s="227"/>
      <c r="BA398" s="227"/>
      <c r="BB398" s="227"/>
      <c r="BC398" s="227"/>
      <c r="BD398" s="227"/>
      <c r="BE398" s="227"/>
      <c r="BF398" s="227"/>
      <c r="BG398" s="227"/>
      <c r="BH398" s="227"/>
      <c r="BI398" s="227"/>
      <c r="BJ398" s="227"/>
      <c r="BK398" s="227"/>
      <c r="BL398" s="227"/>
      <c r="BM398" s="227"/>
      <c r="BN398" s="227"/>
      <c r="BO398" s="244"/>
      <c r="BP398" s="244"/>
      <c r="BQ398" s="244"/>
      <c r="BR398" s="244"/>
      <c r="BS398" s="244"/>
      <c r="BT398" s="244"/>
      <c r="BU398" s="244"/>
      <c r="BV398" s="244"/>
      <c r="BW398" s="244"/>
      <c r="BX398" s="244"/>
      <c r="BY398" s="244"/>
      <c r="BZ398" s="244"/>
      <c r="CA398" s="244"/>
    </row>
    <row r="399" spans="5:79">
      <c r="E399" s="70"/>
      <c r="F399" s="70"/>
      <c r="G399" s="227"/>
      <c r="H399" s="227"/>
      <c r="I399" s="227"/>
      <c r="J399" s="227"/>
      <c r="K399" s="227"/>
      <c r="L399" s="227"/>
      <c r="M399" s="227"/>
      <c r="N399" s="227"/>
      <c r="O399" s="25"/>
      <c r="P399" s="227"/>
      <c r="Q399" s="227"/>
      <c r="R399" s="227"/>
      <c r="S399" s="227"/>
      <c r="T399" s="227"/>
      <c r="U399" s="227"/>
      <c r="V399" s="227"/>
      <c r="W399" s="227"/>
      <c r="X399" s="227"/>
      <c r="Y399" s="227"/>
      <c r="Z399" s="227"/>
      <c r="AA399" s="227"/>
      <c r="AB399" s="227"/>
      <c r="AC399" s="227"/>
      <c r="AD399" s="227"/>
      <c r="AE399" s="227"/>
      <c r="AF399" s="227"/>
      <c r="AG399" s="227"/>
      <c r="AH399" s="227"/>
      <c r="AI399" s="227"/>
      <c r="AJ399" s="227"/>
      <c r="AK399" s="227"/>
      <c r="AL399" s="227"/>
      <c r="AM399" s="227"/>
      <c r="AN399" s="227"/>
      <c r="AO399" s="227"/>
      <c r="AP399" s="227"/>
      <c r="AQ399" s="227"/>
      <c r="AR399" s="227"/>
      <c r="AS399" s="227"/>
      <c r="AT399" s="227"/>
      <c r="AU399" s="227"/>
      <c r="AV399" s="227"/>
      <c r="AW399" s="227"/>
      <c r="AX399" s="227"/>
      <c r="AY399" s="227"/>
      <c r="AZ399" s="227"/>
      <c r="BA399" s="227"/>
      <c r="BB399" s="227"/>
      <c r="BC399" s="227"/>
      <c r="BD399" s="227"/>
      <c r="BE399" s="227"/>
      <c r="BF399" s="227"/>
      <c r="BG399" s="227"/>
      <c r="BH399" s="227"/>
      <c r="BI399" s="227"/>
      <c r="BJ399" s="227"/>
      <c r="BK399" s="227"/>
      <c r="BL399" s="227"/>
      <c r="BM399" s="227"/>
      <c r="BN399" s="227"/>
      <c r="BO399" s="244"/>
      <c r="BP399" s="244"/>
      <c r="BQ399" s="244"/>
      <c r="BR399" s="244"/>
      <c r="BS399" s="244"/>
      <c r="BT399" s="244"/>
      <c r="BU399" s="244"/>
      <c r="BV399" s="244"/>
      <c r="BW399" s="244"/>
      <c r="BX399" s="244"/>
      <c r="BY399" s="244"/>
      <c r="BZ399" s="244"/>
      <c r="CA399" s="244"/>
    </row>
    <row r="400" spans="5:79">
      <c r="E400" s="70"/>
      <c r="F400" s="70"/>
      <c r="G400" s="227"/>
      <c r="H400" s="227"/>
      <c r="I400" s="227"/>
      <c r="J400" s="227"/>
      <c r="K400" s="227"/>
      <c r="L400" s="227"/>
      <c r="M400" s="227"/>
      <c r="N400" s="227"/>
      <c r="O400" s="25"/>
      <c r="P400" s="227"/>
      <c r="Q400" s="227"/>
      <c r="R400" s="227"/>
      <c r="S400" s="227"/>
      <c r="T400" s="227"/>
      <c r="U400" s="227"/>
      <c r="V400" s="227"/>
      <c r="W400" s="227"/>
      <c r="X400" s="227"/>
      <c r="Y400" s="227"/>
      <c r="Z400" s="227"/>
      <c r="AA400" s="227"/>
      <c r="AB400" s="227"/>
      <c r="AC400" s="227"/>
      <c r="AD400" s="227"/>
      <c r="AE400" s="227"/>
      <c r="AF400" s="227"/>
      <c r="AG400" s="227"/>
      <c r="AH400" s="227"/>
      <c r="AI400" s="227"/>
      <c r="AJ400" s="227"/>
      <c r="AK400" s="227"/>
      <c r="AL400" s="227"/>
      <c r="AM400" s="227"/>
      <c r="AN400" s="227"/>
      <c r="AO400" s="227"/>
      <c r="AP400" s="227"/>
      <c r="AQ400" s="227"/>
      <c r="AR400" s="227"/>
      <c r="AS400" s="227"/>
      <c r="AT400" s="227"/>
      <c r="AU400" s="227"/>
      <c r="AV400" s="227"/>
      <c r="AW400" s="227"/>
      <c r="AX400" s="227"/>
      <c r="AY400" s="227"/>
      <c r="AZ400" s="227"/>
      <c r="BA400" s="227"/>
      <c r="BB400" s="227"/>
      <c r="BC400" s="227"/>
      <c r="BD400" s="227"/>
      <c r="BE400" s="227"/>
      <c r="BF400" s="227"/>
      <c r="BG400" s="227"/>
      <c r="BH400" s="227"/>
      <c r="BI400" s="227"/>
      <c r="BJ400" s="227"/>
      <c r="BK400" s="227"/>
      <c r="BL400" s="227"/>
      <c r="BM400" s="227"/>
      <c r="BN400" s="227"/>
      <c r="BO400" s="244"/>
      <c r="BP400" s="244"/>
      <c r="BQ400" s="244"/>
      <c r="BR400" s="244"/>
      <c r="BS400" s="244"/>
      <c r="BT400" s="244"/>
      <c r="BU400" s="244"/>
      <c r="BV400" s="244"/>
      <c r="BW400" s="244"/>
      <c r="BX400" s="244"/>
      <c r="BY400" s="244"/>
      <c r="BZ400" s="244"/>
      <c r="CA400" s="244"/>
    </row>
    <row r="401" spans="5:79">
      <c r="E401" s="70"/>
      <c r="F401" s="70"/>
      <c r="G401" s="227"/>
      <c r="H401" s="227"/>
      <c r="I401" s="227"/>
      <c r="J401" s="227"/>
      <c r="K401" s="227"/>
      <c r="L401" s="227"/>
      <c r="M401" s="227"/>
      <c r="N401" s="227"/>
      <c r="O401" s="25"/>
      <c r="P401" s="227"/>
      <c r="Q401" s="227"/>
      <c r="R401" s="227"/>
      <c r="S401" s="227"/>
      <c r="T401" s="227"/>
      <c r="U401" s="227"/>
      <c r="V401" s="227"/>
      <c r="W401" s="227"/>
      <c r="X401" s="227"/>
      <c r="Y401" s="227"/>
      <c r="Z401" s="227"/>
      <c r="AA401" s="227"/>
      <c r="AB401" s="227"/>
      <c r="AC401" s="227"/>
      <c r="AD401" s="227"/>
      <c r="AE401" s="227"/>
      <c r="AF401" s="227"/>
      <c r="AG401" s="227"/>
      <c r="AH401" s="227"/>
      <c r="AI401" s="227"/>
      <c r="AJ401" s="227"/>
      <c r="AK401" s="227"/>
      <c r="AL401" s="227"/>
      <c r="AM401" s="227"/>
      <c r="AN401" s="227"/>
      <c r="AO401" s="227"/>
      <c r="AP401" s="227"/>
      <c r="AQ401" s="227"/>
      <c r="AR401" s="227"/>
      <c r="AS401" s="227"/>
      <c r="AT401" s="227"/>
      <c r="AU401" s="227"/>
      <c r="AV401" s="227"/>
      <c r="AW401" s="227"/>
      <c r="AX401" s="227"/>
      <c r="AY401" s="227"/>
      <c r="AZ401" s="227"/>
      <c r="BA401" s="227"/>
      <c r="BB401" s="227"/>
      <c r="BC401" s="227"/>
      <c r="BD401" s="227"/>
      <c r="BE401" s="227"/>
      <c r="BF401" s="227"/>
      <c r="BG401" s="227"/>
      <c r="BH401" s="227"/>
      <c r="BI401" s="227"/>
      <c r="BJ401" s="227"/>
      <c r="BK401" s="227"/>
      <c r="BL401" s="227"/>
      <c r="BM401" s="227"/>
      <c r="BN401" s="227"/>
      <c r="BO401" s="244"/>
      <c r="BP401" s="244"/>
      <c r="BQ401" s="244"/>
      <c r="BR401" s="244"/>
      <c r="BS401" s="244"/>
      <c r="BT401" s="244"/>
      <c r="BU401" s="244"/>
      <c r="BV401" s="244"/>
      <c r="BW401" s="244"/>
      <c r="BX401" s="244"/>
      <c r="BY401" s="244"/>
      <c r="BZ401" s="244"/>
      <c r="CA401" s="244"/>
    </row>
    <row r="402" spans="5:79">
      <c r="E402" s="70"/>
      <c r="F402" s="70"/>
      <c r="G402" s="227"/>
      <c r="H402" s="227"/>
      <c r="I402" s="227"/>
      <c r="J402" s="227"/>
      <c r="K402" s="227"/>
      <c r="L402" s="227"/>
      <c r="M402" s="227"/>
      <c r="N402" s="227"/>
      <c r="O402" s="25"/>
      <c r="P402" s="227"/>
      <c r="Q402" s="227"/>
      <c r="R402" s="227"/>
      <c r="S402" s="227"/>
      <c r="T402" s="227"/>
      <c r="U402" s="227"/>
      <c r="V402" s="227"/>
      <c r="W402" s="227"/>
      <c r="X402" s="227"/>
      <c r="Y402" s="227"/>
      <c r="Z402" s="227"/>
      <c r="AA402" s="227"/>
      <c r="AB402" s="227"/>
      <c r="AC402" s="227"/>
      <c r="AD402" s="227"/>
      <c r="AE402" s="227"/>
      <c r="AF402" s="227"/>
      <c r="AG402" s="227"/>
      <c r="AH402" s="227"/>
      <c r="AI402" s="227"/>
      <c r="AJ402" s="227"/>
      <c r="AK402" s="227"/>
      <c r="AL402" s="227"/>
      <c r="AM402" s="227"/>
      <c r="AN402" s="227"/>
      <c r="AO402" s="227"/>
      <c r="AP402" s="227"/>
      <c r="AQ402" s="227"/>
      <c r="AR402" s="227"/>
      <c r="AS402" s="227"/>
      <c r="AT402" s="227"/>
      <c r="AU402" s="227"/>
      <c r="AV402" s="227"/>
      <c r="AW402" s="227"/>
      <c r="AX402" s="227"/>
      <c r="AY402" s="227"/>
      <c r="AZ402" s="227"/>
      <c r="BA402" s="227"/>
      <c r="BB402" s="227"/>
      <c r="BC402" s="227"/>
      <c r="BD402" s="227"/>
      <c r="BE402" s="227"/>
      <c r="BF402" s="227"/>
      <c r="BG402" s="227"/>
      <c r="BH402" s="227"/>
      <c r="BI402" s="227"/>
      <c r="BJ402" s="227"/>
      <c r="BK402" s="227"/>
      <c r="BL402" s="227"/>
      <c r="BM402" s="227"/>
      <c r="BN402" s="227"/>
      <c r="BO402" s="244"/>
      <c r="BP402" s="244"/>
      <c r="BQ402" s="244"/>
      <c r="BR402" s="244"/>
      <c r="BS402" s="244"/>
      <c r="BT402" s="244"/>
      <c r="BU402" s="244"/>
      <c r="BV402" s="244"/>
      <c r="BW402" s="244"/>
      <c r="BX402" s="244"/>
      <c r="BY402" s="244"/>
      <c r="BZ402" s="244"/>
      <c r="CA402" s="244"/>
    </row>
    <row r="403" spans="5:79">
      <c r="E403" s="70"/>
      <c r="F403" s="70"/>
      <c r="G403" s="227"/>
      <c r="H403" s="227"/>
      <c r="I403" s="227"/>
      <c r="J403" s="227"/>
      <c r="K403" s="227"/>
      <c r="L403" s="227"/>
      <c r="M403" s="227"/>
      <c r="N403" s="227"/>
      <c r="O403" s="25"/>
      <c r="P403" s="227"/>
      <c r="Q403" s="227"/>
      <c r="R403" s="227"/>
      <c r="S403" s="227"/>
      <c r="T403" s="227"/>
      <c r="U403" s="227"/>
      <c r="V403" s="227"/>
      <c r="W403" s="227"/>
      <c r="X403" s="227"/>
      <c r="Y403" s="227"/>
      <c r="Z403" s="227"/>
      <c r="AA403" s="227"/>
      <c r="AB403" s="227"/>
      <c r="AC403" s="227"/>
      <c r="AD403" s="227"/>
      <c r="AE403" s="227"/>
      <c r="AF403" s="227"/>
      <c r="AG403" s="227"/>
      <c r="AH403" s="227"/>
      <c r="AI403" s="227"/>
      <c r="AJ403" s="227"/>
      <c r="AK403" s="227"/>
      <c r="AL403" s="227"/>
      <c r="AM403" s="227"/>
      <c r="AN403" s="227"/>
      <c r="AO403" s="227"/>
      <c r="AP403" s="227"/>
      <c r="AQ403" s="227"/>
      <c r="AR403" s="227"/>
      <c r="AS403" s="227"/>
      <c r="AT403" s="227"/>
      <c r="AU403" s="227"/>
      <c r="AV403" s="227"/>
      <c r="AW403" s="227"/>
      <c r="AX403" s="227"/>
      <c r="AY403" s="227"/>
      <c r="AZ403" s="227"/>
      <c r="BA403" s="227"/>
      <c r="BB403" s="227"/>
      <c r="BC403" s="227"/>
      <c r="BD403" s="227"/>
      <c r="BE403" s="227"/>
      <c r="BF403" s="227"/>
      <c r="BG403" s="227"/>
      <c r="BH403" s="227"/>
      <c r="BI403" s="227"/>
      <c r="BJ403" s="227"/>
      <c r="BK403" s="227"/>
      <c r="BL403" s="227"/>
      <c r="BM403" s="227"/>
      <c r="BN403" s="227"/>
      <c r="BO403" s="244"/>
      <c r="BP403" s="244"/>
      <c r="BQ403" s="244"/>
      <c r="BR403" s="244"/>
      <c r="BS403" s="244"/>
      <c r="BT403" s="244"/>
      <c r="BU403" s="244"/>
      <c r="BV403" s="244"/>
      <c r="BW403" s="244"/>
      <c r="BX403" s="244"/>
      <c r="BY403" s="244"/>
      <c r="BZ403" s="244"/>
      <c r="CA403" s="244"/>
    </row>
    <row r="404" spans="5:79">
      <c r="E404" s="70"/>
      <c r="F404" s="70"/>
      <c r="G404" s="227"/>
      <c r="H404" s="227"/>
      <c r="I404" s="227"/>
      <c r="J404" s="227"/>
      <c r="K404" s="227"/>
      <c r="L404" s="227"/>
      <c r="M404" s="227"/>
      <c r="N404" s="227"/>
      <c r="O404" s="25"/>
      <c r="P404" s="227"/>
      <c r="Q404" s="227"/>
      <c r="R404" s="227"/>
      <c r="S404" s="227"/>
      <c r="T404" s="227"/>
      <c r="U404" s="227"/>
      <c r="V404" s="227"/>
      <c r="W404" s="227"/>
      <c r="X404" s="227"/>
      <c r="Y404" s="227"/>
      <c r="Z404" s="227"/>
      <c r="AA404" s="227"/>
      <c r="AB404" s="227"/>
      <c r="AC404" s="227"/>
      <c r="AD404" s="227"/>
      <c r="AE404" s="227"/>
      <c r="AF404" s="227"/>
      <c r="AG404" s="227"/>
      <c r="AH404" s="227"/>
      <c r="AI404" s="227"/>
      <c r="AJ404" s="227"/>
      <c r="AK404" s="227"/>
      <c r="AL404" s="227"/>
      <c r="AM404" s="227"/>
      <c r="AN404" s="227"/>
      <c r="AO404" s="227"/>
      <c r="AP404" s="227"/>
      <c r="AQ404" s="227"/>
      <c r="AR404" s="227"/>
      <c r="AS404" s="227"/>
      <c r="AT404" s="227"/>
      <c r="AU404" s="227"/>
      <c r="AV404" s="227"/>
      <c r="AW404" s="227"/>
      <c r="AX404" s="227"/>
      <c r="AY404" s="227"/>
      <c r="AZ404" s="227"/>
      <c r="BA404" s="227"/>
      <c r="BB404" s="227"/>
      <c r="BC404" s="227"/>
      <c r="BD404" s="227"/>
      <c r="BE404" s="227"/>
      <c r="BF404" s="227"/>
      <c r="BG404" s="227"/>
      <c r="BH404" s="227"/>
      <c r="BI404" s="227"/>
      <c r="BJ404" s="227"/>
      <c r="BK404" s="227"/>
      <c r="BL404" s="227"/>
      <c r="BM404" s="227"/>
      <c r="BN404" s="227"/>
      <c r="BO404" s="244"/>
      <c r="BP404" s="244"/>
      <c r="BQ404" s="244"/>
      <c r="BR404" s="244"/>
      <c r="BS404" s="244"/>
      <c r="BT404" s="244"/>
      <c r="BU404" s="244"/>
      <c r="BV404" s="244"/>
      <c r="BW404" s="244"/>
      <c r="BX404" s="244"/>
      <c r="BY404" s="244"/>
      <c r="BZ404" s="244"/>
      <c r="CA404" s="244"/>
    </row>
    <row r="405" spans="5:79">
      <c r="E405" s="70"/>
      <c r="F405" s="70"/>
      <c r="G405" s="227"/>
      <c r="H405" s="227"/>
      <c r="I405" s="227"/>
      <c r="J405" s="227"/>
      <c r="K405" s="227"/>
      <c r="L405" s="227"/>
      <c r="M405" s="227"/>
      <c r="N405" s="227"/>
      <c r="O405" s="25"/>
      <c r="P405" s="227"/>
      <c r="Q405" s="227"/>
      <c r="R405" s="227"/>
      <c r="S405" s="227"/>
      <c r="T405" s="227"/>
      <c r="U405" s="227"/>
      <c r="V405" s="227"/>
      <c r="W405" s="227"/>
      <c r="X405" s="227"/>
      <c r="Y405" s="227"/>
      <c r="Z405" s="227"/>
      <c r="AA405" s="227"/>
      <c r="AB405" s="227"/>
      <c r="AC405" s="227"/>
      <c r="AD405" s="227"/>
      <c r="AE405" s="227"/>
      <c r="AF405" s="227"/>
      <c r="AG405" s="227"/>
      <c r="AH405" s="227"/>
      <c r="AI405" s="227"/>
      <c r="AJ405" s="227"/>
      <c r="AK405" s="227"/>
      <c r="AL405" s="227"/>
      <c r="AM405" s="227"/>
      <c r="AN405" s="227"/>
      <c r="AO405" s="227"/>
      <c r="AP405" s="227"/>
      <c r="AQ405" s="227"/>
      <c r="AR405" s="227"/>
      <c r="AS405" s="227"/>
      <c r="AT405" s="227"/>
      <c r="AU405" s="227"/>
      <c r="AV405" s="227"/>
      <c r="AW405" s="227"/>
      <c r="AX405" s="227"/>
      <c r="AY405" s="227"/>
      <c r="AZ405" s="227"/>
      <c r="BA405" s="227"/>
      <c r="BB405" s="227"/>
      <c r="BC405" s="227"/>
      <c r="BD405" s="227"/>
      <c r="BE405" s="227"/>
      <c r="BF405" s="227"/>
      <c r="BG405" s="227"/>
      <c r="BH405" s="227"/>
      <c r="BI405" s="227"/>
      <c r="BJ405" s="227"/>
      <c r="BK405" s="227"/>
      <c r="BL405" s="227"/>
      <c r="BM405" s="227"/>
      <c r="BN405" s="227"/>
      <c r="BO405" s="244"/>
      <c r="BP405" s="244"/>
      <c r="BQ405" s="244"/>
      <c r="BR405" s="244"/>
      <c r="BS405" s="244"/>
      <c r="BT405" s="244"/>
      <c r="BU405" s="244"/>
      <c r="BV405" s="244"/>
      <c r="BW405" s="244"/>
      <c r="BX405" s="244"/>
      <c r="BY405" s="244"/>
      <c r="BZ405" s="244"/>
      <c r="CA405" s="244"/>
    </row>
    <row r="406" spans="5:79">
      <c r="E406" s="70"/>
      <c r="F406" s="70"/>
      <c r="G406" s="227"/>
      <c r="H406" s="227"/>
      <c r="I406" s="227"/>
      <c r="J406" s="227"/>
      <c r="K406" s="227"/>
      <c r="L406" s="227"/>
      <c r="M406" s="227"/>
      <c r="N406" s="227"/>
      <c r="O406" s="25"/>
      <c r="P406" s="227"/>
      <c r="Q406" s="227"/>
      <c r="R406" s="227"/>
      <c r="S406" s="227"/>
      <c r="T406" s="227"/>
      <c r="U406" s="227"/>
      <c r="V406" s="227"/>
      <c r="W406" s="227"/>
      <c r="X406" s="227"/>
      <c r="Y406" s="227"/>
      <c r="Z406" s="227"/>
      <c r="AA406" s="227"/>
      <c r="AB406" s="227"/>
      <c r="AC406" s="227"/>
      <c r="AD406" s="227"/>
      <c r="AE406" s="227"/>
      <c r="AF406" s="227"/>
      <c r="AG406" s="227"/>
      <c r="AH406" s="227"/>
      <c r="AI406" s="227"/>
      <c r="AJ406" s="227"/>
      <c r="AK406" s="227"/>
      <c r="AL406" s="227"/>
      <c r="AM406" s="227"/>
      <c r="AN406" s="227"/>
      <c r="AO406" s="227"/>
      <c r="AP406" s="227"/>
      <c r="AQ406" s="227"/>
      <c r="AR406" s="227"/>
      <c r="AS406" s="227"/>
      <c r="AT406" s="227"/>
      <c r="AU406" s="227"/>
      <c r="AV406" s="227"/>
      <c r="AW406" s="227"/>
      <c r="AX406" s="227"/>
      <c r="AY406" s="227"/>
      <c r="AZ406" s="227"/>
      <c r="BA406" s="227"/>
      <c r="BB406" s="227"/>
      <c r="BC406" s="227"/>
      <c r="BD406" s="227"/>
      <c r="BE406" s="227"/>
      <c r="BF406" s="227"/>
      <c r="BG406" s="227"/>
      <c r="BH406" s="227"/>
      <c r="BI406" s="227"/>
      <c r="BJ406" s="227"/>
      <c r="BK406" s="227"/>
      <c r="BL406" s="227"/>
      <c r="BM406" s="227"/>
      <c r="BN406" s="227"/>
      <c r="BO406" s="244"/>
      <c r="BP406" s="244"/>
      <c r="BQ406" s="244"/>
      <c r="BR406" s="244"/>
      <c r="BS406" s="244"/>
      <c r="BT406" s="244"/>
      <c r="BU406" s="244"/>
      <c r="BV406" s="244"/>
      <c r="BW406" s="244"/>
      <c r="BX406" s="244"/>
      <c r="BY406" s="244"/>
      <c r="BZ406" s="244"/>
      <c r="CA406" s="244"/>
    </row>
    <row r="407" spans="5:79">
      <c r="E407" s="70"/>
      <c r="F407" s="70"/>
      <c r="G407" s="227"/>
      <c r="H407" s="227"/>
      <c r="I407" s="227"/>
      <c r="J407" s="227"/>
      <c r="K407" s="227"/>
      <c r="L407" s="227"/>
      <c r="M407" s="227"/>
      <c r="N407" s="227"/>
      <c r="O407" s="25"/>
      <c r="P407" s="227"/>
      <c r="Q407" s="227"/>
      <c r="R407" s="227"/>
      <c r="S407" s="227"/>
      <c r="T407" s="227"/>
      <c r="U407" s="227"/>
      <c r="V407" s="227"/>
      <c r="W407" s="227"/>
      <c r="X407" s="227"/>
      <c r="Y407" s="227"/>
      <c r="Z407" s="227"/>
      <c r="AA407" s="227"/>
      <c r="AB407" s="227"/>
      <c r="AC407" s="227"/>
      <c r="AD407" s="227"/>
      <c r="AE407" s="227"/>
      <c r="AF407" s="227"/>
      <c r="AG407" s="227"/>
      <c r="AH407" s="227"/>
      <c r="AI407" s="227"/>
      <c r="AJ407" s="227"/>
      <c r="AK407" s="227"/>
      <c r="AL407" s="227"/>
      <c r="AM407" s="227"/>
      <c r="AN407" s="227"/>
      <c r="AO407" s="227"/>
      <c r="AP407" s="227"/>
      <c r="AQ407" s="227"/>
      <c r="AR407" s="227"/>
      <c r="AS407" s="227"/>
      <c r="AT407" s="227"/>
      <c r="AU407" s="227"/>
      <c r="AV407" s="227"/>
      <c r="AW407" s="227"/>
      <c r="AX407" s="227"/>
      <c r="AY407" s="227"/>
      <c r="AZ407" s="227"/>
      <c r="BA407" s="227"/>
      <c r="BB407" s="227"/>
      <c r="BC407" s="227"/>
      <c r="BD407" s="227"/>
      <c r="BE407" s="227"/>
      <c r="BF407" s="227"/>
      <c r="BG407" s="227"/>
      <c r="BH407" s="227"/>
      <c r="BI407" s="227"/>
      <c r="BJ407" s="227"/>
      <c r="BK407" s="227"/>
      <c r="BL407" s="227"/>
      <c r="BM407" s="227"/>
      <c r="BN407" s="227"/>
      <c r="BO407" s="244"/>
      <c r="BP407" s="244"/>
      <c r="BQ407" s="244"/>
      <c r="BR407" s="244"/>
      <c r="BS407" s="244"/>
      <c r="BT407" s="244"/>
      <c r="BU407" s="244"/>
      <c r="BV407" s="244"/>
      <c r="BW407" s="244"/>
      <c r="BX407" s="244"/>
      <c r="BY407" s="244"/>
      <c r="BZ407" s="244"/>
      <c r="CA407" s="244"/>
    </row>
    <row r="408" spans="5:79">
      <c r="E408" s="70"/>
      <c r="F408" s="70"/>
      <c r="G408" s="227"/>
      <c r="H408" s="227"/>
      <c r="I408" s="227"/>
      <c r="J408" s="227"/>
      <c r="K408" s="227"/>
      <c r="L408" s="227"/>
      <c r="M408" s="227"/>
      <c r="N408" s="227"/>
      <c r="O408" s="25"/>
      <c r="P408" s="227"/>
      <c r="Q408" s="227"/>
      <c r="R408" s="227"/>
      <c r="S408" s="227"/>
      <c r="T408" s="227"/>
      <c r="U408" s="227"/>
      <c r="V408" s="227"/>
      <c r="W408" s="227"/>
      <c r="X408" s="227"/>
      <c r="Y408" s="227"/>
      <c r="Z408" s="227"/>
      <c r="AA408" s="227"/>
      <c r="AB408" s="227"/>
      <c r="AC408" s="227"/>
      <c r="AD408" s="227"/>
      <c r="AE408" s="227"/>
      <c r="AF408" s="227"/>
      <c r="AG408" s="227"/>
      <c r="AH408" s="227"/>
      <c r="AI408" s="227"/>
      <c r="AJ408" s="227"/>
      <c r="AK408" s="227"/>
      <c r="AL408" s="227"/>
      <c r="AM408" s="227"/>
      <c r="AN408" s="227"/>
      <c r="AO408" s="227"/>
      <c r="AP408" s="227"/>
      <c r="AQ408" s="227"/>
      <c r="AR408" s="227"/>
      <c r="AS408" s="227"/>
      <c r="AT408" s="227"/>
      <c r="AU408" s="227"/>
      <c r="AV408" s="227"/>
      <c r="AW408" s="227"/>
      <c r="AX408" s="227"/>
      <c r="AY408" s="227"/>
      <c r="AZ408" s="227"/>
      <c r="BA408" s="227"/>
      <c r="BB408" s="227"/>
      <c r="BC408" s="227"/>
      <c r="BD408" s="227"/>
      <c r="BE408" s="227"/>
      <c r="BF408" s="227"/>
      <c r="BG408" s="227"/>
      <c r="BH408" s="227"/>
      <c r="BI408" s="227"/>
      <c r="BJ408" s="227"/>
      <c r="BK408" s="227"/>
      <c r="BL408" s="227"/>
      <c r="BM408" s="227"/>
      <c r="BN408" s="227"/>
      <c r="BO408" s="244"/>
      <c r="BP408" s="244"/>
      <c r="BQ408" s="244"/>
      <c r="BR408" s="244"/>
      <c r="BS408" s="244"/>
      <c r="BT408" s="244"/>
      <c r="BU408" s="244"/>
      <c r="BV408" s="244"/>
      <c r="BW408" s="244"/>
      <c r="BX408" s="244"/>
      <c r="BY408" s="244"/>
      <c r="BZ408" s="244"/>
      <c r="CA408" s="244"/>
    </row>
    <row r="409" spans="5:79">
      <c r="E409" s="70"/>
      <c r="F409" s="70"/>
      <c r="G409" s="227"/>
      <c r="H409" s="227"/>
      <c r="I409" s="227"/>
      <c r="J409" s="227"/>
      <c r="K409" s="227"/>
      <c r="L409" s="227"/>
      <c r="M409" s="227"/>
      <c r="N409" s="227"/>
      <c r="O409" s="25"/>
      <c r="P409" s="227"/>
      <c r="Q409" s="227"/>
      <c r="R409" s="227"/>
      <c r="S409" s="227"/>
      <c r="T409" s="227"/>
      <c r="U409" s="227"/>
      <c r="V409" s="227"/>
      <c r="W409" s="227"/>
      <c r="X409" s="227"/>
      <c r="Y409" s="227"/>
      <c r="Z409" s="227"/>
      <c r="AA409" s="227"/>
      <c r="AB409" s="227"/>
      <c r="AC409" s="227"/>
      <c r="AD409" s="227"/>
      <c r="AE409" s="227"/>
      <c r="AF409" s="227"/>
      <c r="AG409" s="227"/>
      <c r="AH409" s="227"/>
      <c r="AI409" s="227"/>
      <c r="AJ409" s="227"/>
      <c r="AK409" s="227"/>
      <c r="AL409" s="227"/>
      <c r="AM409" s="227"/>
      <c r="AN409" s="227"/>
      <c r="AO409" s="227"/>
      <c r="AP409" s="227"/>
      <c r="AQ409" s="227"/>
      <c r="AR409" s="227"/>
      <c r="AS409" s="227"/>
      <c r="AT409" s="227"/>
      <c r="AU409" s="227"/>
      <c r="AV409" s="227"/>
      <c r="AW409" s="227"/>
      <c r="AX409" s="227"/>
      <c r="AY409" s="227"/>
      <c r="AZ409" s="227"/>
      <c r="BA409" s="227"/>
      <c r="BB409" s="227"/>
      <c r="BC409" s="227"/>
      <c r="BD409" s="227"/>
      <c r="BE409" s="227"/>
      <c r="BF409" s="227"/>
      <c r="BG409" s="227"/>
      <c r="BH409" s="227"/>
      <c r="BI409" s="227"/>
      <c r="BJ409" s="227"/>
      <c r="BK409" s="227"/>
      <c r="BL409" s="227"/>
      <c r="BM409" s="227"/>
      <c r="BN409" s="227"/>
      <c r="BO409" s="244"/>
      <c r="BP409" s="244"/>
      <c r="BQ409" s="244"/>
      <c r="BR409" s="244"/>
      <c r="BS409" s="244"/>
      <c r="BT409" s="244"/>
      <c r="BU409" s="244"/>
      <c r="BV409" s="244"/>
      <c r="BW409" s="244"/>
      <c r="BX409" s="244"/>
      <c r="BY409" s="244"/>
      <c r="BZ409" s="244"/>
      <c r="CA409" s="244"/>
    </row>
    <row r="410" spans="5:79">
      <c r="E410" s="70"/>
      <c r="F410" s="70"/>
      <c r="G410" s="227"/>
      <c r="H410" s="227"/>
      <c r="I410" s="227"/>
      <c r="J410" s="227"/>
      <c r="K410" s="227"/>
      <c r="L410" s="227"/>
      <c r="M410" s="227"/>
      <c r="N410" s="227"/>
      <c r="O410" s="25"/>
      <c r="P410" s="227"/>
      <c r="Q410" s="227"/>
      <c r="R410" s="227"/>
      <c r="S410" s="227"/>
      <c r="T410" s="227"/>
      <c r="U410" s="227"/>
      <c r="V410" s="227"/>
      <c r="W410" s="227"/>
      <c r="X410" s="227"/>
      <c r="Y410" s="227"/>
      <c r="Z410" s="227"/>
      <c r="AA410" s="227"/>
      <c r="AB410" s="227"/>
      <c r="AC410" s="227"/>
      <c r="AD410" s="227"/>
      <c r="AE410" s="227"/>
      <c r="AF410" s="227"/>
      <c r="AG410" s="227"/>
      <c r="AH410" s="227"/>
      <c r="AI410" s="227"/>
      <c r="AJ410" s="227"/>
      <c r="AK410" s="227"/>
      <c r="AL410" s="227"/>
      <c r="AM410" s="227"/>
      <c r="AN410" s="227"/>
      <c r="AO410" s="227"/>
      <c r="AP410" s="227"/>
      <c r="AQ410" s="227"/>
      <c r="AR410" s="227"/>
      <c r="AS410" s="227"/>
      <c r="AT410" s="227"/>
      <c r="AU410" s="227"/>
      <c r="AV410" s="227"/>
      <c r="AW410" s="227"/>
      <c r="AX410" s="227"/>
      <c r="AY410" s="227"/>
      <c r="AZ410" s="227"/>
      <c r="BA410" s="227"/>
      <c r="BB410" s="227"/>
      <c r="BC410" s="227"/>
      <c r="BD410" s="227"/>
      <c r="BE410" s="227"/>
      <c r="BF410" s="227"/>
      <c r="BG410" s="227"/>
      <c r="BH410" s="227"/>
      <c r="BI410" s="227"/>
      <c r="BJ410" s="227"/>
      <c r="BK410" s="227"/>
      <c r="BL410" s="227"/>
      <c r="BM410" s="227"/>
      <c r="BN410" s="227"/>
      <c r="BO410" s="244"/>
      <c r="BP410" s="244"/>
      <c r="BQ410" s="244"/>
      <c r="BR410" s="244"/>
      <c r="BS410" s="244"/>
      <c r="BT410" s="244"/>
      <c r="BU410" s="244"/>
      <c r="BV410" s="244"/>
      <c r="BW410" s="244"/>
      <c r="BX410" s="244"/>
      <c r="BY410" s="244"/>
      <c r="BZ410" s="244"/>
      <c r="CA410" s="244"/>
    </row>
    <row r="411" spans="5:79">
      <c r="E411" s="70"/>
      <c r="F411" s="70"/>
      <c r="G411" s="227"/>
      <c r="H411" s="227"/>
      <c r="I411" s="227"/>
      <c r="J411" s="227"/>
      <c r="K411" s="227"/>
      <c r="L411" s="227"/>
      <c r="M411" s="227"/>
      <c r="N411" s="227"/>
      <c r="O411" s="25"/>
      <c r="P411" s="227"/>
      <c r="Q411" s="227"/>
      <c r="R411" s="227"/>
      <c r="S411" s="227"/>
      <c r="T411" s="227"/>
      <c r="U411" s="227"/>
      <c r="V411" s="227"/>
      <c r="W411" s="227"/>
      <c r="X411" s="227"/>
      <c r="Y411" s="227"/>
      <c r="Z411" s="227"/>
      <c r="AA411" s="227"/>
      <c r="AB411" s="227"/>
      <c r="AC411" s="227"/>
      <c r="AD411" s="227"/>
      <c r="AE411" s="227"/>
      <c r="AF411" s="227"/>
      <c r="AG411" s="227"/>
      <c r="AH411" s="227"/>
      <c r="AI411" s="227"/>
      <c r="AJ411" s="227"/>
      <c r="AK411" s="227"/>
      <c r="AL411" s="227"/>
      <c r="AM411" s="227"/>
      <c r="AN411" s="227"/>
      <c r="AO411" s="227"/>
      <c r="AP411" s="227"/>
      <c r="AQ411" s="227"/>
      <c r="AR411" s="227"/>
      <c r="AS411" s="227"/>
      <c r="AT411" s="227"/>
      <c r="AU411" s="227"/>
      <c r="AV411" s="227"/>
      <c r="AW411" s="227"/>
      <c r="AX411" s="227"/>
      <c r="AY411" s="227"/>
      <c r="AZ411" s="227"/>
      <c r="BA411" s="227"/>
      <c r="BB411" s="227"/>
      <c r="BC411" s="227"/>
      <c r="BD411" s="227"/>
      <c r="BE411" s="227"/>
      <c r="BF411" s="227"/>
      <c r="BG411" s="227"/>
      <c r="BH411" s="227"/>
      <c r="BI411" s="227"/>
      <c r="BJ411" s="227"/>
      <c r="BK411" s="227"/>
      <c r="BL411" s="227"/>
      <c r="BM411" s="227"/>
      <c r="BN411" s="227"/>
      <c r="BO411" s="244"/>
      <c r="BP411" s="244"/>
      <c r="BQ411" s="244"/>
      <c r="BR411" s="244"/>
      <c r="BS411" s="244"/>
      <c r="BT411" s="244"/>
      <c r="BU411" s="244"/>
      <c r="BV411" s="244"/>
      <c r="BW411" s="244"/>
      <c r="BX411" s="244"/>
      <c r="BY411" s="244"/>
      <c r="BZ411" s="244"/>
      <c r="CA411" s="244"/>
    </row>
    <row r="412" spans="5:79">
      <c r="E412" s="70"/>
      <c r="F412" s="70"/>
      <c r="G412" s="227"/>
      <c r="H412" s="227"/>
      <c r="I412" s="227"/>
      <c r="J412" s="227"/>
      <c r="K412" s="227"/>
      <c r="L412" s="227"/>
      <c r="M412" s="227"/>
      <c r="N412" s="227"/>
      <c r="O412" s="25"/>
      <c r="P412" s="227"/>
      <c r="Q412" s="227"/>
      <c r="R412" s="227"/>
      <c r="S412" s="227"/>
      <c r="T412" s="227"/>
      <c r="U412" s="227"/>
      <c r="V412" s="227"/>
      <c r="W412" s="227"/>
      <c r="X412" s="227"/>
      <c r="Y412" s="227"/>
      <c r="Z412" s="227"/>
      <c r="AA412" s="227"/>
      <c r="AB412" s="227"/>
      <c r="AC412" s="227"/>
      <c r="AD412" s="227"/>
      <c r="AE412" s="227"/>
      <c r="AF412" s="227"/>
      <c r="AG412" s="227"/>
      <c r="AH412" s="227"/>
      <c r="AI412" s="227"/>
      <c r="AJ412" s="227"/>
      <c r="AK412" s="227"/>
      <c r="AL412" s="227"/>
      <c r="AM412" s="227"/>
      <c r="AN412" s="227"/>
      <c r="AO412" s="227"/>
      <c r="AP412" s="227"/>
      <c r="AQ412" s="227"/>
      <c r="AR412" s="227"/>
      <c r="AS412" s="227"/>
      <c r="AT412" s="227"/>
      <c r="AU412" s="227"/>
      <c r="AV412" s="227"/>
      <c r="AW412" s="227"/>
      <c r="AX412" s="227"/>
      <c r="AY412" s="227"/>
      <c r="AZ412" s="227"/>
      <c r="BA412" s="227"/>
      <c r="BB412" s="227"/>
      <c r="BC412" s="227"/>
      <c r="BD412" s="227"/>
      <c r="BE412" s="227"/>
      <c r="BF412" s="227"/>
      <c r="BG412" s="227"/>
      <c r="BH412" s="227"/>
      <c r="BI412" s="227"/>
      <c r="BJ412" s="227"/>
      <c r="BK412" s="227"/>
      <c r="BL412" s="227"/>
      <c r="BM412" s="227"/>
      <c r="BN412" s="227"/>
      <c r="BO412" s="244"/>
      <c r="BP412" s="244"/>
      <c r="BQ412" s="244"/>
      <c r="BR412" s="244"/>
      <c r="BS412" s="244"/>
      <c r="BT412" s="244"/>
      <c r="BU412" s="244"/>
      <c r="BV412" s="244"/>
      <c r="BW412" s="244"/>
      <c r="BX412" s="244"/>
      <c r="BY412" s="244"/>
      <c r="BZ412" s="244"/>
      <c r="CA412" s="244"/>
    </row>
    <row r="413" spans="5:79">
      <c r="E413" s="70"/>
      <c r="F413" s="70"/>
      <c r="G413" s="227"/>
      <c r="H413" s="227"/>
      <c r="I413" s="227"/>
      <c r="J413" s="227"/>
      <c r="K413" s="227"/>
      <c r="L413" s="227"/>
      <c r="M413" s="227"/>
      <c r="N413" s="227"/>
      <c r="O413" s="25"/>
      <c r="P413" s="227"/>
      <c r="Q413" s="227"/>
      <c r="R413" s="227"/>
      <c r="S413" s="227"/>
      <c r="T413" s="227"/>
      <c r="U413" s="227"/>
      <c r="V413" s="227"/>
      <c r="W413" s="227"/>
      <c r="X413" s="227"/>
      <c r="Y413" s="227"/>
      <c r="Z413" s="227"/>
      <c r="AA413" s="227"/>
      <c r="AB413" s="227"/>
      <c r="AC413" s="227"/>
      <c r="AD413" s="227"/>
      <c r="AE413" s="227"/>
      <c r="AF413" s="227"/>
      <c r="AG413" s="227"/>
      <c r="AH413" s="227"/>
      <c r="AI413" s="227"/>
      <c r="AJ413" s="227"/>
      <c r="AK413" s="227"/>
      <c r="AL413" s="227"/>
      <c r="AM413" s="227"/>
      <c r="AN413" s="227"/>
      <c r="AO413" s="227"/>
      <c r="AP413" s="227"/>
      <c r="AQ413" s="227"/>
      <c r="AR413" s="227"/>
      <c r="AS413" s="227"/>
      <c r="AT413" s="227"/>
      <c r="AU413" s="227"/>
      <c r="AV413" s="227"/>
      <c r="AW413" s="227"/>
      <c r="AX413" s="227"/>
      <c r="AY413" s="227"/>
      <c r="AZ413" s="227"/>
      <c r="BA413" s="227"/>
      <c r="BB413" s="227"/>
      <c r="BC413" s="227"/>
      <c r="BD413" s="227"/>
      <c r="BE413" s="227"/>
      <c r="BF413" s="227"/>
      <c r="BG413" s="227"/>
      <c r="BH413" s="227"/>
      <c r="BI413" s="227"/>
      <c r="BJ413" s="227"/>
      <c r="BK413" s="227"/>
      <c r="BL413" s="227"/>
      <c r="BM413" s="227"/>
      <c r="BN413" s="227"/>
      <c r="BO413" s="244"/>
      <c r="BP413" s="244"/>
      <c r="BQ413" s="244"/>
      <c r="BR413" s="244"/>
      <c r="BS413" s="244"/>
      <c r="BT413" s="244"/>
      <c r="BU413" s="244"/>
      <c r="BV413" s="244"/>
      <c r="BW413" s="244"/>
      <c r="BX413" s="244"/>
      <c r="BY413" s="244"/>
      <c r="BZ413" s="244"/>
      <c r="CA413" s="244"/>
    </row>
    <row r="414" spans="5:79">
      <c r="E414" s="70"/>
      <c r="F414" s="70"/>
      <c r="G414" s="227"/>
      <c r="H414" s="227"/>
      <c r="I414" s="227"/>
      <c r="J414" s="227"/>
      <c r="K414" s="227"/>
      <c r="L414" s="227"/>
      <c r="M414" s="227"/>
      <c r="N414" s="227"/>
      <c r="O414" s="25"/>
      <c r="P414" s="227"/>
      <c r="Q414" s="227"/>
      <c r="R414" s="227"/>
      <c r="S414" s="227"/>
      <c r="T414" s="227"/>
      <c r="U414" s="227"/>
      <c r="V414" s="227"/>
      <c r="W414" s="227"/>
      <c r="X414" s="227"/>
      <c r="Y414" s="227"/>
      <c r="Z414" s="227"/>
      <c r="AA414" s="227"/>
      <c r="AB414" s="227"/>
      <c r="AC414" s="227"/>
      <c r="AD414" s="227"/>
      <c r="AE414" s="227"/>
      <c r="AF414" s="227"/>
      <c r="AG414" s="227"/>
      <c r="AH414" s="227"/>
      <c r="AI414" s="227"/>
      <c r="AJ414" s="227"/>
      <c r="AK414" s="227"/>
      <c r="AL414" s="227"/>
      <c r="AM414" s="227"/>
      <c r="AN414" s="227"/>
      <c r="AO414" s="227"/>
      <c r="AP414" s="227"/>
      <c r="AQ414" s="227"/>
      <c r="AR414" s="227"/>
      <c r="AS414" s="227"/>
      <c r="AT414" s="227"/>
      <c r="AU414" s="227"/>
      <c r="AV414" s="227"/>
      <c r="AW414" s="227"/>
      <c r="AX414" s="227"/>
      <c r="AY414" s="227"/>
      <c r="AZ414" s="227"/>
      <c r="BA414" s="227"/>
      <c r="BB414" s="227"/>
      <c r="BC414" s="227"/>
      <c r="BD414" s="227"/>
      <c r="BE414" s="227"/>
      <c r="BF414" s="227"/>
      <c r="BG414" s="227"/>
      <c r="BH414" s="227"/>
      <c r="BI414" s="227"/>
      <c r="BJ414" s="227"/>
      <c r="BK414" s="227"/>
      <c r="BL414" s="227"/>
      <c r="BM414" s="227"/>
      <c r="BN414" s="227"/>
      <c r="BO414" s="244"/>
      <c r="BP414" s="244"/>
      <c r="BQ414" s="244"/>
      <c r="BR414" s="244"/>
      <c r="BS414" s="244"/>
      <c r="BT414" s="244"/>
      <c r="BU414" s="244"/>
      <c r="BV414" s="244"/>
      <c r="BW414" s="244"/>
      <c r="BX414" s="244"/>
      <c r="BY414" s="244"/>
      <c r="BZ414" s="244"/>
      <c r="CA414" s="244"/>
    </row>
    <row r="415" spans="5:79">
      <c r="E415" s="70"/>
      <c r="F415" s="70"/>
      <c r="G415" s="227"/>
      <c r="H415" s="227"/>
      <c r="I415" s="227"/>
      <c r="J415" s="227"/>
      <c r="K415" s="227"/>
      <c r="L415" s="227"/>
      <c r="M415" s="227"/>
      <c r="N415" s="227"/>
      <c r="O415" s="25"/>
      <c r="P415" s="227"/>
      <c r="Q415" s="227"/>
      <c r="R415" s="227"/>
      <c r="S415" s="227"/>
      <c r="T415" s="227"/>
      <c r="U415" s="227"/>
      <c r="V415" s="227"/>
      <c r="W415" s="227"/>
      <c r="X415" s="227"/>
      <c r="Y415" s="227"/>
      <c r="Z415" s="227"/>
      <c r="AA415" s="227"/>
      <c r="AB415" s="227"/>
      <c r="AC415" s="227"/>
      <c r="AD415" s="227"/>
      <c r="AE415" s="227"/>
      <c r="AF415" s="227"/>
      <c r="AG415" s="227"/>
      <c r="AH415" s="227"/>
      <c r="AI415" s="227"/>
      <c r="AJ415" s="227"/>
      <c r="AK415" s="227"/>
      <c r="AL415" s="227"/>
      <c r="AM415" s="227"/>
      <c r="AN415" s="227"/>
      <c r="AO415" s="227"/>
      <c r="AP415" s="227"/>
      <c r="AQ415" s="227"/>
      <c r="AR415" s="227"/>
      <c r="AS415" s="227"/>
      <c r="AT415" s="227"/>
      <c r="AU415" s="227"/>
      <c r="AV415" s="227"/>
      <c r="AW415" s="227"/>
      <c r="AX415" s="227"/>
      <c r="AY415" s="227"/>
      <c r="AZ415" s="227"/>
      <c r="BA415" s="227"/>
      <c r="BB415" s="227"/>
      <c r="BC415" s="227"/>
      <c r="BD415" s="227"/>
      <c r="BE415" s="227"/>
      <c r="BF415" s="227"/>
      <c r="BG415" s="227"/>
      <c r="BH415" s="227"/>
      <c r="BI415" s="227"/>
      <c r="BJ415" s="227"/>
      <c r="BK415" s="227"/>
      <c r="BL415" s="227"/>
      <c r="BM415" s="227"/>
      <c r="BN415" s="227"/>
      <c r="BO415" s="244"/>
      <c r="BP415" s="244"/>
      <c r="BQ415" s="244"/>
      <c r="BR415" s="244"/>
      <c r="BS415" s="244"/>
      <c r="BT415" s="244"/>
      <c r="BU415" s="244"/>
      <c r="BV415" s="244"/>
      <c r="BW415" s="244"/>
      <c r="BX415" s="244"/>
      <c r="BY415" s="244"/>
      <c r="BZ415" s="244"/>
      <c r="CA415" s="244"/>
    </row>
    <row r="416" spans="5:79">
      <c r="E416" s="70"/>
      <c r="F416" s="70"/>
      <c r="G416" s="227"/>
      <c r="H416" s="227"/>
      <c r="I416" s="227"/>
      <c r="J416" s="227"/>
      <c r="K416" s="227"/>
      <c r="L416" s="227"/>
      <c r="M416" s="227"/>
      <c r="N416" s="227"/>
      <c r="O416" s="25"/>
      <c r="P416" s="227"/>
      <c r="Q416" s="227"/>
      <c r="R416" s="227"/>
      <c r="S416" s="227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227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227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44"/>
      <c r="BP416" s="244"/>
      <c r="BQ416" s="244"/>
      <c r="BR416" s="244"/>
      <c r="BS416" s="244"/>
      <c r="BT416" s="244"/>
      <c r="BU416" s="244"/>
      <c r="BV416" s="244"/>
      <c r="BW416" s="244"/>
      <c r="BX416" s="244"/>
      <c r="BY416" s="244"/>
      <c r="BZ416" s="244"/>
      <c r="CA416" s="244"/>
    </row>
    <row r="417" spans="5:79">
      <c r="E417" s="70"/>
      <c r="F417" s="70"/>
      <c r="G417" s="227"/>
      <c r="H417" s="227"/>
      <c r="I417" s="227"/>
      <c r="J417" s="227"/>
      <c r="K417" s="227"/>
      <c r="L417" s="227"/>
      <c r="M417" s="227"/>
      <c r="N417" s="227"/>
      <c r="O417" s="25"/>
      <c r="P417" s="227"/>
      <c r="Q417" s="227"/>
      <c r="R417" s="227"/>
      <c r="S417" s="227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227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227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44"/>
      <c r="BP417" s="244"/>
      <c r="BQ417" s="244"/>
      <c r="BR417" s="244"/>
      <c r="BS417" s="244"/>
      <c r="BT417" s="244"/>
      <c r="BU417" s="244"/>
      <c r="BV417" s="244"/>
      <c r="BW417" s="244"/>
      <c r="BX417" s="244"/>
      <c r="BY417" s="244"/>
      <c r="BZ417" s="244"/>
      <c r="CA417" s="244"/>
    </row>
    <row r="418" spans="5:79">
      <c r="E418" s="70"/>
      <c r="F418" s="70"/>
      <c r="G418" s="227"/>
      <c r="H418" s="227"/>
      <c r="I418" s="227"/>
      <c r="J418" s="227"/>
      <c r="K418" s="227"/>
      <c r="L418" s="227"/>
      <c r="M418" s="227"/>
      <c r="N418" s="227"/>
      <c r="O418" s="25"/>
      <c r="P418" s="227"/>
      <c r="Q418" s="227"/>
      <c r="R418" s="227"/>
      <c r="S418" s="227"/>
      <c r="T418" s="227"/>
      <c r="U418" s="227"/>
      <c r="V418" s="227"/>
      <c r="W418" s="227"/>
      <c r="X418" s="227"/>
      <c r="Y418" s="227"/>
      <c r="Z418" s="227"/>
      <c r="AA418" s="227"/>
      <c r="AB418" s="227"/>
      <c r="AC418" s="227"/>
      <c r="AD418" s="227"/>
      <c r="AE418" s="227"/>
      <c r="AF418" s="227"/>
      <c r="AG418" s="227"/>
      <c r="AH418" s="227"/>
      <c r="AI418" s="227"/>
      <c r="AJ418" s="227"/>
      <c r="AK418" s="227"/>
      <c r="AL418" s="227"/>
      <c r="AM418" s="227"/>
      <c r="AN418" s="227"/>
      <c r="AO418" s="227"/>
      <c r="AP418" s="227"/>
      <c r="AQ418" s="227"/>
      <c r="AR418" s="227"/>
      <c r="AS418" s="227"/>
      <c r="AT418" s="227"/>
      <c r="AU418" s="227"/>
      <c r="AV418" s="227"/>
      <c r="AW418" s="227"/>
      <c r="AX418" s="227"/>
      <c r="AY418" s="227"/>
      <c r="AZ418" s="227"/>
      <c r="BA418" s="227"/>
      <c r="BB418" s="227"/>
      <c r="BC418" s="227"/>
      <c r="BD418" s="227"/>
      <c r="BE418" s="227"/>
      <c r="BF418" s="227"/>
      <c r="BG418" s="227"/>
      <c r="BH418" s="227"/>
      <c r="BI418" s="227"/>
      <c r="BJ418" s="227"/>
      <c r="BK418" s="227"/>
      <c r="BL418" s="227"/>
      <c r="BM418" s="227"/>
      <c r="BN418" s="227"/>
      <c r="BO418" s="244"/>
      <c r="BP418" s="244"/>
      <c r="BQ418" s="244"/>
      <c r="BR418" s="244"/>
      <c r="BS418" s="244"/>
      <c r="BT418" s="244"/>
      <c r="BU418" s="244"/>
      <c r="BV418" s="244"/>
      <c r="BW418" s="244"/>
      <c r="BX418" s="244"/>
      <c r="BY418" s="244"/>
      <c r="BZ418" s="244"/>
      <c r="CA418" s="244"/>
    </row>
    <row r="419" spans="5:79">
      <c r="E419" s="70"/>
      <c r="F419" s="70"/>
      <c r="G419" s="227"/>
      <c r="H419" s="227"/>
      <c r="I419" s="227"/>
      <c r="J419" s="227"/>
      <c r="K419" s="227"/>
      <c r="L419" s="227"/>
      <c r="M419" s="227"/>
      <c r="N419" s="227"/>
      <c r="O419" s="25"/>
      <c r="P419" s="227"/>
      <c r="Q419" s="227"/>
      <c r="R419" s="227"/>
      <c r="S419" s="227"/>
      <c r="T419" s="227"/>
      <c r="U419" s="227"/>
      <c r="V419" s="227"/>
      <c r="W419" s="227"/>
      <c r="X419" s="227"/>
      <c r="Y419" s="227"/>
      <c r="Z419" s="227"/>
      <c r="AA419" s="227"/>
      <c r="AB419" s="227"/>
      <c r="AC419" s="227"/>
      <c r="AD419" s="227"/>
      <c r="AE419" s="227"/>
      <c r="AF419" s="227"/>
      <c r="AG419" s="227"/>
      <c r="AH419" s="227"/>
      <c r="AI419" s="227"/>
      <c r="AJ419" s="227"/>
      <c r="AK419" s="227"/>
      <c r="AL419" s="227"/>
      <c r="AM419" s="227"/>
      <c r="AN419" s="227"/>
      <c r="AO419" s="227"/>
      <c r="AP419" s="227"/>
      <c r="AQ419" s="227"/>
      <c r="AR419" s="227"/>
      <c r="AS419" s="227"/>
      <c r="AT419" s="227"/>
      <c r="AU419" s="227"/>
      <c r="AV419" s="227"/>
      <c r="AW419" s="227"/>
      <c r="AX419" s="227"/>
      <c r="AY419" s="227"/>
      <c r="AZ419" s="227"/>
      <c r="BA419" s="227"/>
      <c r="BB419" s="227"/>
      <c r="BC419" s="227"/>
      <c r="BD419" s="227"/>
      <c r="BE419" s="227"/>
      <c r="BF419" s="227"/>
      <c r="BG419" s="227"/>
      <c r="BH419" s="227"/>
      <c r="BI419" s="227"/>
      <c r="BJ419" s="227"/>
      <c r="BK419" s="227"/>
      <c r="BL419" s="227"/>
      <c r="BM419" s="227"/>
      <c r="BN419" s="227"/>
      <c r="BO419" s="244"/>
      <c r="BP419" s="244"/>
      <c r="BQ419" s="244"/>
      <c r="BR419" s="244"/>
      <c r="BS419" s="244"/>
      <c r="BT419" s="244"/>
      <c r="BU419" s="244"/>
      <c r="BV419" s="244"/>
      <c r="BW419" s="244"/>
      <c r="BX419" s="244"/>
      <c r="BY419" s="244"/>
      <c r="BZ419" s="244"/>
      <c r="CA419" s="244"/>
    </row>
    <row r="420" spans="5:79">
      <c r="E420" s="70"/>
      <c r="F420" s="70"/>
      <c r="G420" s="227"/>
      <c r="H420" s="227"/>
      <c r="I420" s="227"/>
      <c r="J420" s="227"/>
      <c r="K420" s="227"/>
      <c r="L420" s="227"/>
      <c r="M420" s="227"/>
      <c r="N420" s="227"/>
      <c r="O420" s="25"/>
      <c r="P420" s="227"/>
      <c r="Q420" s="227"/>
      <c r="R420" s="227"/>
      <c r="S420" s="227"/>
      <c r="T420" s="227"/>
      <c r="U420" s="227"/>
      <c r="V420" s="227"/>
      <c r="W420" s="227"/>
      <c r="X420" s="227"/>
      <c r="Y420" s="227"/>
      <c r="Z420" s="227"/>
      <c r="AA420" s="227"/>
      <c r="AB420" s="227"/>
      <c r="AC420" s="227"/>
      <c r="AD420" s="227"/>
      <c r="AE420" s="227"/>
      <c r="AF420" s="227"/>
      <c r="AG420" s="227"/>
      <c r="AH420" s="227"/>
      <c r="AI420" s="227"/>
      <c r="AJ420" s="227"/>
      <c r="AK420" s="227"/>
      <c r="AL420" s="227"/>
      <c r="AM420" s="227"/>
      <c r="AN420" s="227"/>
      <c r="AO420" s="227"/>
      <c r="AP420" s="227"/>
      <c r="AQ420" s="227"/>
      <c r="AR420" s="227"/>
      <c r="AS420" s="227"/>
      <c r="AT420" s="227"/>
      <c r="AU420" s="227"/>
      <c r="AV420" s="227"/>
      <c r="AW420" s="227"/>
      <c r="AX420" s="227"/>
      <c r="AY420" s="227"/>
      <c r="AZ420" s="227"/>
      <c r="BA420" s="227"/>
      <c r="BB420" s="227"/>
      <c r="BC420" s="227"/>
      <c r="BD420" s="227"/>
      <c r="BE420" s="227"/>
      <c r="BF420" s="227"/>
      <c r="BG420" s="227"/>
      <c r="BH420" s="227"/>
      <c r="BI420" s="227"/>
      <c r="BJ420" s="227"/>
      <c r="BK420" s="227"/>
      <c r="BL420" s="227"/>
      <c r="BM420" s="227"/>
      <c r="BN420" s="227"/>
      <c r="BO420" s="244"/>
      <c r="BP420" s="244"/>
      <c r="BQ420" s="244"/>
      <c r="BR420" s="244"/>
      <c r="BS420" s="244"/>
      <c r="BT420" s="244"/>
      <c r="BU420" s="244"/>
      <c r="BV420" s="244"/>
      <c r="BW420" s="244"/>
      <c r="BX420" s="244"/>
      <c r="BY420" s="244"/>
      <c r="BZ420" s="244"/>
      <c r="CA420" s="244"/>
    </row>
    <row r="421" spans="5:79">
      <c r="E421" s="70"/>
      <c r="F421" s="70"/>
      <c r="G421" s="227"/>
      <c r="H421" s="227"/>
      <c r="I421" s="227"/>
      <c r="J421" s="227"/>
      <c r="K421" s="227"/>
      <c r="L421" s="227"/>
      <c r="M421" s="227"/>
      <c r="N421" s="227"/>
      <c r="O421" s="25"/>
      <c r="P421" s="227"/>
      <c r="Q421" s="227"/>
      <c r="R421" s="227"/>
      <c r="S421" s="227"/>
      <c r="T421" s="227"/>
      <c r="U421" s="227"/>
      <c r="V421" s="227"/>
      <c r="W421" s="227"/>
      <c r="X421" s="227"/>
      <c r="Y421" s="227"/>
      <c r="Z421" s="227"/>
      <c r="AA421" s="227"/>
      <c r="AB421" s="227"/>
      <c r="AC421" s="227"/>
      <c r="AD421" s="227"/>
      <c r="AE421" s="227"/>
      <c r="AF421" s="227"/>
      <c r="AG421" s="227"/>
      <c r="AH421" s="227"/>
      <c r="AI421" s="227"/>
      <c r="AJ421" s="227"/>
      <c r="AK421" s="227"/>
      <c r="AL421" s="227"/>
      <c r="AM421" s="227"/>
      <c r="AN421" s="227"/>
      <c r="AO421" s="227"/>
      <c r="AP421" s="227"/>
      <c r="AQ421" s="227"/>
      <c r="AR421" s="227"/>
      <c r="AS421" s="227"/>
      <c r="AT421" s="227"/>
      <c r="AU421" s="227"/>
      <c r="AV421" s="227"/>
      <c r="AW421" s="227"/>
      <c r="AX421" s="227"/>
      <c r="AY421" s="227"/>
      <c r="AZ421" s="227"/>
      <c r="BA421" s="227"/>
      <c r="BB421" s="227"/>
      <c r="BC421" s="227"/>
      <c r="BD421" s="227"/>
      <c r="BE421" s="227"/>
      <c r="BF421" s="227"/>
      <c r="BG421" s="227"/>
      <c r="BH421" s="227"/>
      <c r="BI421" s="227"/>
      <c r="BJ421" s="227"/>
      <c r="BK421" s="227"/>
      <c r="BL421" s="227"/>
      <c r="BM421" s="227"/>
      <c r="BN421" s="227"/>
      <c r="BO421" s="244"/>
      <c r="BP421" s="244"/>
      <c r="BQ421" s="244"/>
      <c r="BR421" s="244"/>
      <c r="BS421" s="244"/>
      <c r="BT421" s="244"/>
      <c r="BU421" s="244"/>
      <c r="BV421" s="244"/>
      <c r="BW421" s="244"/>
      <c r="BX421" s="244"/>
      <c r="BY421" s="244"/>
      <c r="BZ421" s="244"/>
      <c r="CA421" s="244"/>
    </row>
    <row r="422" spans="5:79">
      <c r="E422" s="70"/>
      <c r="F422" s="70"/>
      <c r="G422" s="227"/>
      <c r="H422" s="227"/>
      <c r="I422" s="227"/>
      <c r="J422" s="227"/>
      <c r="K422" s="227"/>
      <c r="L422" s="227"/>
      <c r="M422" s="227"/>
      <c r="N422" s="227"/>
      <c r="O422" s="25"/>
      <c r="P422" s="227"/>
      <c r="Q422" s="227"/>
      <c r="R422" s="227"/>
      <c r="S422" s="227"/>
      <c r="T422" s="227"/>
      <c r="U422" s="227"/>
      <c r="V422" s="227"/>
      <c r="W422" s="227"/>
      <c r="X422" s="227"/>
      <c r="Y422" s="227"/>
      <c r="Z422" s="227"/>
      <c r="AA422" s="227"/>
      <c r="AB422" s="227"/>
      <c r="AC422" s="227"/>
      <c r="AD422" s="227"/>
      <c r="AE422" s="227"/>
      <c r="AF422" s="227"/>
      <c r="AG422" s="227"/>
      <c r="AH422" s="227"/>
      <c r="AI422" s="227"/>
      <c r="AJ422" s="227"/>
      <c r="AK422" s="227"/>
      <c r="AL422" s="227"/>
      <c r="AM422" s="227"/>
      <c r="AN422" s="227"/>
      <c r="AO422" s="227"/>
      <c r="AP422" s="227"/>
      <c r="AQ422" s="227"/>
      <c r="AR422" s="227"/>
      <c r="AS422" s="227"/>
      <c r="AT422" s="227"/>
      <c r="AU422" s="227"/>
      <c r="AV422" s="227"/>
      <c r="AW422" s="227"/>
      <c r="AX422" s="227"/>
      <c r="AY422" s="227"/>
      <c r="AZ422" s="227"/>
      <c r="BA422" s="227"/>
      <c r="BB422" s="227"/>
      <c r="BC422" s="227"/>
      <c r="BD422" s="227"/>
      <c r="BE422" s="227"/>
      <c r="BF422" s="227"/>
      <c r="BG422" s="227"/>
      <c r="BH422" s="227"/>
      <c r="BI422" s="227"/>
      <c r="BJ422" s="227"/>
      <c r="BK422" s="227"/>
      <c r="BL422" s="227"/>
      <c r="BM422" s="227"/>
      <c r="BN422" s="227"/>
      <c r="BO422" s="244"/>
      <c r="BP422" s="244"/>
      <c r="BQ422" s="244"/>
      <c r="BR422" s="244"/>
      <c r="BS422" s="244"/>
      <c r="BT422" s="244"/>
      <c r="BU422" s="244"/>
      <c r="BV422" s="244"/>
      <c r="BW422" s="244"/>
      <c r="BX422" s="244"/>
      <c r="BY422" s="244"/>
      <c r="BZ422" s="244"/>
      <c r="CA422" s="244"/>
    </row>
    <row r="423" spans="5:79">
      <c r="E423" s="70"/>
      <c r="F423" s="70"/>
      <c r="G423" s="227"/>
      <c r="H423" s="227"/>
      <c r="I423" s="227"/>
      <c r="J423" s="227"/>
      <c r="K423" s="227"/>
      <c r="L423" s="227"/>
      <c r="M423" s="227"/>
      <c r="N423" s="227"/>
      <c r="O423" s="25"/>
      <c r="P423" s="227"/>
      <c r="Q423" s="227"/>
      <c r="R423" s="227"/>
      <c r="S423" s="227"/>
      <c r="T423" s="227"/>
      <c r="U423" s="227"/>
      <c r="V423" s="227"/>
      <c r="W423" s="227"/>
      <c r="X423" s="227"/>
      <c r="Y423" s="227"/>
      <c r="Z423" s="227"/>
      <c r="AA423" s="227"/>
      <c r="AB423" s="227"/>
      <c r="AC423" s="227"/>
      <c r="AD423" s="227"/>
      <c r="AE423" s="227"/>
      <c r="AF423" s="227"/>
      <c r="AG423" s="227"/>
      <c r="AH423" s="227"/>
      <c r="AI423" s="227"/>
      <c r="AJ423" s="227"/>
      <c r="AK423" s="227"/>
      <c r="AL423" s="227"/>
      <c r="AM423" s="227"/>
      <c r="AN423" s="227"/>
      <c r="AO423" s="227"/>
      <c r="AP423" s="227"/>
      <c r="AQ423" s="227"/>
      <c r="AR423" s="227"/>
      <c r="AS423" s="227"/>
      <c r="AT423" s="227"/>
      <c r="AU423" s="227"/>
      <c r="AV423" s="227"/>
      <c r="AW423" s="227"/>
      <c r="AX423" s="227"/>
      <c r="AY423" s="227"/>
      <c r="AZ423" s="227"/>
      <c r="BA423" s="227"/>
      <c r="BB423" s="227"/>
      <c r="BC423" s="227"/>
      <c r="BD423" s="227"/>
      <c r="BE423" s="227"/>
      <c r="BF423" s="227"/>
      <c r="BG423" s="227"/>
      <c r="BH423" s="227"/>
      <c r="BI423" s="227"/>
      <c r="BJ423" s="227"/>
      <c r="BK423" s="227"/>
      <c r="BL423" s="227"/>
      <c r="BM423" s="227"/>
      <c r="BN423" s="227"/>
      <c r="BO423" s="244"/>
      <c r="BP423" s="244"/>
      <c r="BQ423" s="244"/>
      <c r="BR423" s="244"/>
      <c r="BS423" s="244"/>
      <c r="BT423" s="244"/>
      <c r="BU423" s="244"/>
      <c r="BV423" s="244"/>
      <c r="BW423" s="244"/>
      <c r="BX423" s="244"/>
      <c r="BY423" s="244"/>
      <c r="BZ423" s="244"/>
      <c r="CA423" s="244"/>
    </row>
    <row r="424" spans="5:79">
      <c r="E424" s="70"/>
      <c r="F424" s="70"/>
      <c r="G424" s="227"/>
      <c r="H424" s="227"/>
      <c r="I424" s="227"/>
      <c r="J424" s="227"/>
      <c r="K424" s="227"/>
      <c r="L424" s="227"/>
      <c r="M424" s="227"/>
      <c r="N424" s="227"/>
      <c r="O424" s="25"/>
      <c r="P424" s="227"/>
      <c r="Q424" s="227"/>
      <c r="R424" s="227"/>
      <c r="S424" s="227"/>
      <c r="T424" s="227"/>
      <c r="U424" s="227"/>
      <c r="V424" s="227"/>
      <c r="W424" s="227"/>
      <c r="X424" s="227"/>
      <c r="Y424" s="227"/>
      <c r="Z424" s="227"/>
      <c r="AA424" s="227"/>
      <c r="AB424" s="227"/>
      <c r="AC424" s="227"/>
      <c r="AD424" s="227"/>
      <c r="AE424" s="227"/>
      <c r="AF424" s="227"/>
      <c r="AG424" s="227"/>
      <c r="AH424" s="227"/>
      <c r="AI424" s="227"/>
      <c r="AJ424" s="227"/>
      <c r="AK424" s="227"/>
      <c r="AL424" s="227"/>
      <c r="AM424" s="227"/>
      <c r="AN424" s="227"/>
      <c r="AO424" s="227"/>
      <c r="AP424" s="227"/>
      <c r="AQ424" s="227"/>
      <c r="AR424" s="227"/>
      <c r="AS424" s="227"/>
      <c r="AT424" s="227"/>
      <c r="AU424" s="227"/>
      <c r="AV424" s="227"/>
      <c r="AW424" s="227"/>
      <c r="AX424" s="227"/>
      <c r="AY424" s="227"/>
      <c r="AZ424" s="227"/>
      <c r="BA424" s="227"/>
      <c r="BB424" s="227"/>
      <c r="BC424" s="227"/>
      <c r="BD424" s="227"/>
      <c r="BE424" s="227"/>
      <c r="BF424" s="227"/>
      <c r="BG424" s="227"/>
      <c r="BH424" s="227"/>
      <c r="BI424" s="227"/>
      <c r="BJ424" s="227"/>
      <c r="BK424" s="227"/>
      <c r="BL424" s="227"/>
      <c r="BM424" s="227"/>
      <c r="BN424" s="227"/>
      <c r="BO424" s="244"/>
      <c r="BP424" s="244"/>
      <c r="BQ424" s="244"/>
      <c r="BR424" s="244"/>
      <c r="BS424" s="244"/>
      <c r="BT424" s="244"/>
      <c r="BU424" s="244"/>
      <c r="BV424" s="244"/>
      <c r="BW424" s="244"/>
      <c r="BX424" s="244"/>
      <c r="BY424" s="244"/>
      <c r="BZ424" s="244"/>
      <c r="CA424" s="244"/>
    </row>
    <row r="425" spans="5:79">
      <c r="E425" s="70"/>
      <c r="F425" s="70"/>
      <c r="G425" s="227"/>
      <c r="H425" s="227"/>
      <c r="I425" s="227"/>
      <c r="J425" s="227"/>
      <c r="K425" s="227"/>
      <c r="L425" s="227"/>
      <c r="M425" s="227"/>
      <c r="N425" s="227"/>
      <c r="O425" s="25"/>
      <c r="P425" s="227"/>
      <c r="Q425" s="227"/>
      <c r="R425" s="227"/>
      <c r="S425" s="227"/>
      <c r="T425" s="227"/>
      <c r="U425" s="227"/>
      <c r="V425" s="227"/>
      <c r="W425" s="227"/>
      <c r="X425" s="227"/>
      <c r="Y425" s="227"/>
      <c r="Z425" s="227"/>
      <c r="AA425" s="227"/>
      <c r="AB425" s="227"/>
      <c r="AC425" s="227"/>
      <c r="AD425" s="227"/>
      <c r="AE425" s="227"/>
      <c r="AF425" s="227"/>
      <c r="AG425" s="227"/>
      <c r="AH425" s="227"/>
      <c r="AI425" s="227"/>
      <c r="AJ425" s="227"/>
      <c r="AK425" s="227"/>
      <c r="AL425" s="227"/>
      <c r="AM425" s="227"/>
      <c r="AN425" s="227"/>
      <c r="AO425" s="227"/>
      <c r="AP425" s="227"/>
      <c r="AQ425" s="227"/>
      <c r="AR425" s="227"/>
      <c r="AS425" s="227"/>
      <c r="AT425" s="227"/>
      <c r="AU425" s="227"/>
      <c r="AV425" s="227"/>
      <c r="AW425" s="227"/>
      <c r="AX425" s="227"/>
      <c r="AY425" s="227"/>
      <c r="AZ425" s="227"/>
      <c r="BA425" s="227"/>
      <c r="BB425" s="227"/>
      <c r="BC425" s="227"/>
      <c r="BD425" s="227"/>
      <c r="BE425" s="227"/>
      <c r="BF425" s="227"/>
      <c r="BG425" s="227"/>
      <c r="BH425" s="227"/>
      <c r="BI425" s="227"/>
      <c r="BJ425" s="227"/>
      <c r="BK425" s="227"/>
      <c r="BL425" s="227"/>
      <c r="BM425" s="227"/>
      <c r="BN425" s="227"/>
      <c r="BO425" s="244"/>
      <c r="BP425" s="244"/>
      <c r="BQ425" s="244"/>
      <c r="BR425" s="244"/>
      <c r="BS425" s="244"/>
      <c r="BT425" s="244"/>
      <c r="BU425" s="244"/>
      <c r="BV425" s="244"/>
      <c r="BW425" s="244"/>
      <c r="BX425" s="244"/>
      <c r="BY425" s="244"/>
      <c r="BZ425" s="244"/>
      <c r="CA425" s="244"/>
    </row>
    <row r="426" spans="5:79">
      <c r="E426" s="70"/>
      <c r="F426" s="70"/>
      <c r="G426" s="227"/>
      <c r="H426" s="227"/>
      <c r="I426" s="227"/>
      <c r="J426" s="227"/>
      <c r="K426" s="227"/>
      <c r="L426" s="227"/>
      <c r="M426" s="227"/>
      <c r="N426" s="227"/>
      <c r="O426" s="25"/>
      <c r="P426" s="227"/>
      <c r="Q426" s="227"/>
      <c r="R426" s="227"/>
      <c r="S426" s="227"/>
      <c r="T426" s="227"/>
      <c r="U426" s="227"/>
      <c r="V426" s="227"/>
      <c r="W426" s="227"/>
      <c r="X426" s="227"/>
      <c r="Y426" s="227"/>
      <c r="Z426" s="227"/>
      <c r="AA426" s="227"/>
      <c r="AB426" s="227"/>
      <c r="AC426" s="227"/>
      <c r="AD426" s="227"/>
      <c r="AE426" s="227"/>
      <c r="AF426" s="227"/>
      <c r="AG426" s="227"/>
      <c r="AH426" s="227"/>
      <c r="AI426" s="227"/>
      <c r="AJ426" s="227"/>
      <c r="AK426" s="227"/>
      <c r="AL426" s="227"/>
      <c r="AM426" s="227"/>
      <c r="AN426" s="227"/>
      <c r="AO426" s="227"/>
      <c r="AP426" s="227"/>
      <c r="AQ426" s="227"/>
      <c r="AR426" s="227"/>
      <c r="AS426" s="227"/>
      <c r="AT426" s="227"/>
      <c r="AU426" s="227"/>
      <c r="AV426" s="227"/>
      <c r="AW426" s="227"/>
      <c r="AX426" s="227"/>
      <c r="AY426" s="227"/>
      <c r="AZ426" s="227"/>
      <c r="BA426" s="227"/>
      <c r="BB426" s="227"/>
      <c r="BC426" s="227"/>
      <c r="BD426" s="227"/>
      <c r="BE426" s="227"/>
      <c r="BF426" s="227"/>
      <c r="BG426" s="227"/>
      <c r="BH426" s="227"/>
      <c r="BI426" s="227"/>
      <c r="BJ426" s="227"/>
      <c r="BK426" s="227"/>
      <c r="BL426" s="227"/>
      <c r="BM426" s="227"/>
      <c r="BN426" s="227"/>
      <c r="BO426" s="244"/>
      <c r="BP426" s="244"/>
      <c r="BQ426" s="244"/>
      <c r="BR426" s="244"/>
      <c r="BS426" s="244"/>
      <c r="BT426" s="244"/>
      <c r="BU426" s="244"/>
      <c r="BV426" s="244"/>
      <c r="BW426" s="244"/>
      <c r="BX426" s="244"/>
      <c r="BY426" s="244"/>
      <c r="BZ426" s="244"/>
      <c r="CA426" s="244"/>
    </row>
    <row r="427" spans="5:79">
      <c r="E427" s="70"/>
      <c r="F427" s="70"/>
      <c r="G427" s="227"/>
      <c r="H427" s="227"/>
      <c r="I427" s="227"/>
      <c r="J427" s="227"/>
      <c r="K427" s="227"/>
      <c r="L427" s="227"/>
      <c r="M427" s="227"/>
      <c r="N427" s="227"/>
      <c r="O427" s="25"/>
      <c r="P427" s="227"/>
      <c r="Q427" s="227"/>
      <c r="R427" s="227"/>
      <c r="S427" s="227"/>
      <c r="T427" s="227"/>
      <c r="U427" s="227"/>
      <c r="V427" s="227"/>
      <c r="W427" s="227"/>
      <c r="X427" s="227"/>
      <c r="Y427" s="227"/>
      <c r="Z427" s="227"/>
      <c r="AA427" s="227"/>
      <c r="AB427" s="227"/>
      <c r="AC427" s="227"/>
      <c r="AD427" s="227"/>
      <c r="AE427" s="227"/>
      <c r="AF427" s="227"/>
      <c r="AG427" s="227"/>
      <c r="AH427" s="227"/>
      <c r="AI427" s="227"/>
      <c r="AJ427" s="227"/>
      <c r="AK427" s="227"/>
      <c r="AL427" s="227"/>
      <c r="AM427" s="227"/>
      <c r="AN427" s="227"/>
      <c r="AO427" s="227"/>
      <c r="AP427" s="227"/>
      <c r="AQ427" s="227"/>
      <c r="AR427" s="227"/>
      <c r="AS427" s="227"/>
      <c r="AT427" s="227"/>
      <c r="AU427" s="227"/>
      <c r="AV427" s="227"/>
      <c r="AW427" s="227"/>
      <c r="AX427" s="227"/>
      <c r="AY427" s="227"/>
      <c r="AZ427" s="227"/>
      <c r="BA427" s="227"/>
      <c r="BB427" s="227"/>
      <c r="BC427" s="227"/>
      <c r="BD427" s="227"/>
      <c r="BE427" s="227"/>
      <c r="BF427" s="227"/>
      <c r="BG427" s="227"/>
      <c r="BH427" s="227"/>
      <c r="BI427" s="227"/>
      <c r="BJ427" s="227"/>
      <c r="BK427" s="227"/>
      <c r="BL427" s="227"/>
      <c r="BM427" s="227"/>
      <c r="BN427" s="227"/>
      <c r="BO427" s="244"/>
      <c r="BP427" s="244"/>
      <c r="BQ427" s="244"/>
      <c r="BR427" s="244"/>
      <c r="BS427" s="244"/>
      <c r="BT427" s="244"/>
      <c r="BU427" s="244"/>
      <c r="BV427" s="244"/>
      <c r="BW427" s="244"/>
      <c r="BX427" s="244"/>
      <c r="BY427" s="244"/>
      <c r="BZ427" s="244"/>
      <c r="CA427" s="244"/>
    </row>
    <row r="428" spans="5:79">
      <c r="E428" s="70"/>
      <c r="F428" s="70"/>
      <c r="G428" s="227"/>
      <c r="H428" s="227"/>
      <c r="I428" s="227"/>
      <c r="J428" s="227"/>
      <c r="K428" s="227"/>
      <c r="L428" s="227"/>
      <c r="M428" s="227"/>
      <c r="N428" s="227"/>
      <c r="O428" s="25"/>
      <c r="P428" s="227"/>
      <c r="Q428" s="227"/>
      <c r="R428" s="227"/>
      <c r="S428" s="227"/>
      <c r="T428" s="227"/>
      <c r="U428" s="227"/>
      <c r="V428" s="227"/>
      <c r="W428" s="227"/>
      <c r="X428" s="227"/>
      <c r="Y428" s="227"/>
      <c r="Z428" s="227"/>
      <c r="AA428" s="227"/>
      <c r="AB428" s="227"/>
      <c r="AC428" s="227"/>
      <c r="AD428" s="227"/>
      <c r="AE428" s="227"/>
      <c r="AF428" s="227"/>
      <c r="AG428" s="227"/>
      <c r="AH428" s="227"/>
      <c r="AI428" s="227"/>
      <c r="AJ428" s="227"/>
      <c r="AK428" s="227"/>
      <c r="AL428" s="227"/>
      <c r="AM428" s="227"/>
      <c r="AN428" s="227"/>
      <c r="AO428" s="227"/>
      <c r="AP428" s="227"/>
      <c r="AQ428" s="227"/>
      <c r="AR428" s="227"/>
      <c r="AS428" s="227"/>
      <c r="AT428" s="227"/>
      <c r="AU428" s="227"/>
      <c r="AV428" s="227"/>
      <c r="AW428" s="227"/>
      <c r="AX428" s="227"/>
      <c r="AY428" s="227"/>
      <c r="AZ428" s="227"/>
      <c r="BA428" s="227"/>
      <c r="BB428" s="227"/>
      <c r="BC428" s="227"/>
      <c r="BD428" s="227"/>
      <c r="BE428" s="227"/>
      <c r="BF428" s="227"/>
      <c r="BG428" s="227"/>
      <c r="BH428" s="227"/>
      <c r="BI428" s="227"/>
      <c r="BJ428" s="227"/>
      <c r="BK428" s="227"/>
      <c r="BL428" s="227"/>
      <c r="BM428" s="227"/>
      <c r="BN428" s="227"/>
      <c r="BO428" s="244"/>
      <c r="BP428" s="244"/>
      <c r="BQ428" s="244"/>
      <c r="BR428" s="244"/>
      <c r="BS428" s="244"/>
      <c r="BT428" s="244"/>
      <c r="BU428" s="244"/>
      <c r="BV428" s="244"/>
      <c r="BW428" s="244"/>
      <c r="BX428" s="244"/>
      <c r="BY428" s="244"/>
      <c r="BZ428" s="244"/>
      <c r="CA428" s="244"/>
    </row>
    <row r="429" spans="5:79">
      <c r="E429" s="70"/>
      <c r="F429" s="70"/>
      <c r="G429" s="227"/>
      <c r="H429" s="227"/>
      <c r="I429" s="227"/>
      <c r="J429" s="227"/>
      <c r="K429" s="227"/>
      <c r="L429" s="227"/>
      <c r="M429" s="227"/>
      <c r="N429" s="227"/>
      <c r="O429" s="25"/>
      <c r="P429" s="227"/>
      <c r="Q429" s="227"/>
      <c r="R429" s="227"/>
      <c r="S429" s="227"/>
      <c r="T429" s="227"/>
      <c r="U429" s="227"/>
      <c r="V429" s="227"/>
      <c r="W429" s="227"/>
      <c r="X429" s="227"/>
      <c r="Y429" s="227"/>
      <c r="Z429" s="227"/>
      <c r="AA429" s="227"/>
      <c r="AB429" s="227"/>
      <c r="AC429" s="227"/>
      <c r="AD429" s="227"/>
      <c r="AE429" s="227"/>
      <c r="AF429" s="227"/>
      <c r="AG429" s="227"/>
      <c r="AH429" s="227"/>
      <c r="AI429" s="227"/>
      <c r="AJ429" s="227"/>
      <c r="AK429" s="227"/>
      <c r="AL429" s="227"/>
      <c r="AM429" s="227"/>
      <c r="AN429" s="227"/>
      <c r="AO429" s="227"/>
      <c r="AP429" s="227"/>
      <c r="AQ429" s="227"/>
      <c r="AR429" s="227"/>
      <c r="AS429" s="227"/>
      <c r="AT429" s="227"/>
      <c r="AU429" s="227"/>
      <c r="AV429" s="227"/>
      <c r="AW429" s="227"/>
      <c r="AX429" s="227"/>
      <c r="AY429" s="227"/>
      <c r="AZ429" s="227"/>
      <c r="BA429" s="227"/>
      <c r="BB429" s="227"/>
      <c r="BC429" s="227"/>
      <c r="BD429" s="227"/>
      <c r="BE429" s="227"/>
      <c r="BF429" s="227"/>
      <c r="BG429" s="227"/>
      <c r="BH429" s="227"/>
      <c r="BI429" s="227"/>
      <c r="BJ429" s="227"/>
      <c r="BK429" s="227"/>
      <c r="BL429" s="227"/>
      <c r="BM429" s="227"/>
      <c r="BN429" s="227"/>
      <c r="BO429" s="244"/>
      <c r="BP429" s="244"/>
      <c r="BQ429" s="244"/>
      <c r="BR429" s="244"/>
      <c r="BS429" s="244"/>
      <c r="BT429" s="244"/>
      <c r="BU429" s="244"/>
      <c r="BV429" s="244"/>
      <c r="BW429" s="244"/>
      <c r="BX429" s="244"/>
      <c r="BY429" s="244"/>
      <c r="BZ429" s="244"/>
      <c r="CA429" s="244"/>
    </row>
    <row r="430" spans="5:79">
      <c r="E430" s="70"/>
      <c r="F430" s="70"/>
      <c r="G430" s="227"/>
      <c r="H430" s="227"/>
      <c r="I430" s="227"/>
      <c r="J430" s="227"/>
      <c r="K430" s="227"/>
      <c r="L430" s="227"/>
      <c r="M430" s="227"/>
      <c r="N430" s="227"/>
      <c r="O430" s="25"/>
      <c r="P430" s="227"/>
      <c r="Q430" s="227"/>
      <c r="R430" s="227"/>
      <c r="S430" s="227"/>
      <c r="T430" s="227"/>
      <c r="U430" s="227"/>
      <c r="V430" s="227"/>
      <c r="W430" s="227"/>
      <c r="X430" s="227"/>
      <c r="Y430" s="227"/>
      <c r="Z430" s="227"/>
      <c r="AA430" s="227"/>
      <c r="AB430" s="227"/>
      <c r="AC430" s="227"/>
      <c r="AD430" s="227"/>
      <c r="AE430" s="227"/>
      <c r="AF430" s="227"/>
      <c r="AG430" s="227"/>
      <c r="AH430" s="227"/>
      <c r="AI430" s="227"/>
      <c r="AJ430" s="227"/>
      <c r="AK430" s="227"/>
      <c r="AL430" s="227"/>
      <c r="AM430" s="227"/>
      <c r="AN430" s="227"/>
      <c r="AO430" s="227"/>
      <c r="AP430" s="227"/>
      <c r="AQ430" s="227"/>
      <c r="AR430" s="227"/>
      <c r="AS430" s="227"/>
      <c r="AT430" s="227"/>
      <c r="AU430" s="227"/>
      <c r="AV430" s="227"/>
      <c r="AW430" s="227"/>
      <c r="AX430" s="227"/>
      <c r="AY430" s="227"/>
      <c r="AZ430" s="227"/>
      <c r="BA430" s="227"/>
      <c r="BB430" s="227"/>
      <c r="BC430" s="227"/>
      <c r="BD430" s="227"/>
      <c r="BE430" s="227"/>
      <c r="BF430" s="227"/>
      <c r="BG430" s="227"/>
      <c r="BH430" s="227"/>
      <c r="BI430" s="227"/>
      <c r="BJ430" s="227"/>
      <c r="BK430" s="227"/>
      <c r="BL430" s="227"/>
      <c r="BM430" s="227"/>
      <c r="BN430" s="227"/>
      <c r="BO430" s="244"/>
      <c r="BP430" s="244"/>
      <c r="BQ430" s="244"/>
      <c r="BR430" s="244"/>
      <c r="BS430" s="244"/>
      <c r="BT430" s="244"/>
      <c r="BU430" s="244"/>
      <c r="BV430" s="244"/>
      <c r="BW430" s="244"/>
      <c r="BX430" s="244"/>
      <c r="BY430" s="244"/>
      <c r="BZ430" s="244"/>
      <c r="CA430" s="244"/>
    </row>
    <row r="431" spans="5:79">
      <c r="E431" s="70"/>
      <c r="F431" s="70"/>
      <c r="G431" s="227"/>
      <c r="H431" s="227"/>
      <c r="I431" s="227"/>
      <c r="J431" s="227"/>
      <c r="K431" s="227"/>
      <c r="L431" s="227"/>
      <c r="M431" s="227"/>
      <c r="N431" s="227"/>
      <c r="O431" s="25"/>
      <c r="P431" s="227"/>
      <c r="Q431" s="227"/>
      <c r="R431" s="227"/>
      <c r="S431" s="227"/>
      <c r="T431" s="227"/>
      <c r="U431" s="227"/>
      <c r="V431" s="227"/>
      <c r="W431" s="227"/>
      <c r="X431" s="227"/>
      <c r="Y431" s="227"/>
      <c r="Z431" s="227"/>
      <c r="AA431" s="227"/>
      <c r="AB431" s="227"/>
      <c r="AC431" s="227"/>
      <c r="AD431" s="227"/>
      <c r="AE431" s="227"/>
      <c r="AF431" s="227"/>
      <c r="AG431" s="227"/>
      <c r="AH431" s="227"/>
      <c r="AI431" s="227"/>
      <c r="AJ431" s="227"/>
      <c r="AK431" s="227"/>
      <c r="AL431" s="227"/>
      <c r="AM431" s="227"/>
      <c r="AN431" s="227"/>
      <c r="AO431" s="227"/>
      <c r="AP431" s="227"/>
      <c r="AQ431" s="227"/>
      <c r="AR431" s="227"/>
      <c r="AS431" s="227"/>
      <c r="AT431" s="227"/>
      <c r="AU431" s="227"/>
      <c r="AV431" s="227"/>
      <c r="AW431" s="227"/>
      <c r="AX431" s="227"/>
      <c r="AY431" s="227"/>
      <c r="AZ431" s="227"/>
      <c r="BA431" s="227"/>
      <c r="BB431" s="227"/>
      <c r="BC431" s="227"/>
      <c r="BD431" s="227"/>
      <c r="BE431" s="227"/>
      <c r="BF431" s="227"/>
      <c r="BG431" s="227"/>
      <c r="BH431" s="227"/>
      <c r="BI431" s="227"/>
      <c r="BJ431" s="227"/>
      <c r="BK431" s="227"/>
      <c r="BL431" s="227"/>
      <c r="BM431" s="227"/>
      <c r="BN431" s="227"/>
      <c r="BO431" s="244"/>
      <c r="BP431" s="244"/>
      <c r="BQ431" s="244"/>
      <c r="BR431" s="244"/>
      <c r="BS431" s="244"/>
      <c r="BT431" s="244"/>
      <c r="BU431" s="244"/>
      <c r="BV431" s="244"/>
      <c r="BW431" s="244"/>
      <c r="BX431" s="244"/>
      <c r="BY431" s="244"/>
      <c r="BZ431" s="244"/>
      <c r="CA431" s="244"/>
    </row>
    <row r="432" spans="5:79">
      <c r="E432" s="70"/>
      <c r="F432" s="70"/>
      <c r="G432" s="227"/>
      <c r="H432" s="227"/>
      <c r="I432" s="227"/>
      <c r="J432" s="227"/>
      <c r="K432" s="227"/>
      <c r="L432" s="227"/>
      <c r="M432" s="227"/>
      <c r="N432" s="227"/>
      <c r="O432" s="25"/>
      <c r="P432" s="227"/>
      <c r="Q432" s="227"/>
      <c r="R432" s="227"/>
      <c r="S432" s="227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227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227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44"/>
      <c r="BP432" s="244"/>
      <c r="BQ432" s="244"/>
      <c r="BR432" s="244"/>
      <c r="BS432" s="244"/>
      <c r="BT432" s="244"/>
      <c r="BU432" s="244"/>
      <c r="BV432" s="244"/>
      <c r="BW432" s="244"/>
      <c r="BX432" s="244"/>
      <c r="BY432" s="244"/>
      <c r="BZ432" s="244"/>
      <c r="CA432" s="244"/>
    </row>
    <row r="433" spans="5:79">
      <c r="E433" s="70"/>
      <c r="F433" s="70"/>
      <c r="G433" s="227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27"/>
      <c r="BJ433" s="227"/>
      <c r="BK433" s="227"/>
      <c r="BL433" s="227"/>
      <c r="BM433" s="227"/>
      <c r="BN433" s="227"/>
      <c r="BO433" s="244"/>
      <c r="BP433" s="244"/>
      <c r="BQ433" s="244"/>
      <c r="BR433" s="244"/>
      <c r="BS433" s="244"/>
      <c r="BT433" s="244"/>
      <c r="BU433" s="244"/>
      <c r="BV433" s="244"/>
      <c r="BW433" s="244"/>
      <c r="BX433" s="244"/>
      <c r="BY433" s="244"/>
      <c r="BZ433" s="244"/>
      <c r="CA433" s="244"/>
    </row>
    <row r="434" spans="5:79">
      <c r="E434" s="70"/>
      <c r="F434" s="70"/>
      <c r="G434" s="227"/>
      <c r="H434" s="227"/>
      <c r="I434" s="227"/>
      <c r="J434" s="227"/>
      <c r="K434" s="227"/>
      <c r="L434" s="227"/>
      <c r="M434" s="227"/>
      <c r="N434" s="227"/>
      <c r="O434" s="25"/>
      <c r="P434" s="227"/>
      <c r="Q434" s="227"/>
      <c r="R434" s="227"/>
      <c r="S434" s="227"/>
      <c r="T434" s="227"/>
      <c r="U434" s="227"/>
      <c r="V434" s="227"/>
      <c r="W434" s="227"/>
      <c r="X434" s="227"/>
      <c r="Y434" s="227"/>
      <c r="Z434" s="227"/>
      <c r="AA434" s="227"/>
      <c r="AB434" s="227"/>
      <c r="AC434" s="227"/>
      <c r="AD434" s="227"/>
      <c r="AE434" s="227"/>
      <c r="AF434" s="227"/>
      <c r="AG434" s="227"/>
      <c r="AH434" s="227"/>
      <c r="AI434" s="227"/>
      <c r="AJ434" s="227"/>
      <c r="AK434" s="227"/>
      <c r="AL434" s="227"/>
      <c r="AM434" s="227"/>
      <c r="AN434" s="227"/>
      <c r="AO434" s="227"/>
      <c r="AP434" s="227"/>
      <c r="AQ434" s="227"/>
      <c r="AR434" s="227"/>
      <c r="AS434" s="227"/>
      <c r="AT434" s="227"/>
      <c r="AU434" s="227"/>
      <c r="AV434" s="227"/>
      <c r="AW434" s="227"/>
      <c r="AX434" s="227"/>
      <c r="AY434" s="227"/>
      <c r="AZ434" s="227"/>
      <c r="BA434" s="227"/>
      <c r="BB434" s="227"/>
      <c r="BC434" s="227"/>
      <c r="BD434" s="227"/>
      <c r="BE434" s="227"/>
      <c r="BF434" s="227"/>
      <c r="BG434" s="227"/>
      <c r="BH434" s="227"/>
      <c r="BI434" s="227"/>
      <c r="BJ434" s="227"/>
      <c r="BK434" s="227"/>
      <c r="BL434" s="227"/>
      <c r="BM434" s="227"/>
      <c r="BN434" s="227"/>
      <c r="BO434" s="244"/>
      <c r="BP434" s="244"/>
      <c r="BQ434" s="244"/>
      <c r="BR434" s="244"/>
      <c r="BS434" s="244"/>
      <c r="BT434" s="244"/>
      <c r="BU434" s="244"/>
      <c r="BV434" s="244"/>
      <c r="BW434" s="244"/>
      <c r="BX434" s="244"/>
      <c r="BY434" s="244"/>
      <c r="BZ434" s="244"/>
      <c r="CA434" s="244"/>
    </row>
    <row r="435" spans="5:79">
      <c r="E435" s="70"/>
      <c r="F435" s="70"/>
      <c r="G435" s="227"/>
      <c r="H435" s="227"/>
      <c r="I435" s="227"/>
      <c r="J435" s="227"/>
      <c r="K435" s="227"/>
      <c r="L435" s="227"/>
      <c r="M435" s="227"/>
      <c r="N435" s="227"/>
      <c r="O435" s="25"/>
      <c r="P435" s="227"/>
      <c r="Q435" s="227"/>
      <c r="R435" s="227"/>
      <c r="S435" s="227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227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227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44"/>
      <c r="BP435" s="244"/>
      <c r="BQ435" s="244"/>
      <c r="BR435" s="244"/>
      <c r="BS435" s="244"/>
      <c r="BT435" s="244"/>
      <c r="BU435" s="244"/>
      <c r="BV435" s="244"/>
      <c r="BW435" s="244"/>
      <c r="BX435" s="244"/>
      <c r="BY435" s="244"/>
      <c r="BZ435" s="244"/>
      <c r="CA435" s="244"/>
    </row>
    <row r="436" spans="5:79">
      <c r="E436" s="70"/>
      <c r="F436" s="70"/>
      <c r="G436" s="227"/>
      <c r="H436" s="227"/>
      <c r="I436" s="227"/>
      <c r="J436" s="227"/>
      <c r="K436" s="227"/>
      <c r="L436" s="227"/>
      <c r="M436" s="227"/>
      <c r="N436" s="227"/>
      <c r="O436" s="25"/>
      <c r="P436" s="227"/>
      <c r="Q436" s="227"/>
      <c r="R436" s="227"/>
      <c r="S436" s="227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227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227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44"/>
      <c r="BP436" s="244"/>
      <c r="BQ436" s="244"/>
      <c r="BR436" s="244"/>
      <c r="BS436" s="244"/>
      <c r="BT436" s="244"/>
      <c r="BU436" s="244"/>
      <c r="BV436" s="244"/>
      <c r="BW436" s="244"/>
      <c r="BX436" s="244"/>
      <c r="BY436" s="244"/>
      <c r="BZ436" s="244"/>
      <c r="CA436" s="244"/>
    </row>
    <row r="437" spans="5:79">
      <c r="E437" s="70"/>
      <c r="F437" s="70"/>
      <c r="G437" s="227"/>
      <c r="H437" s="227"/>
      <c r="I437" s="227"/>
      <c r="J437" s="227"/>
      <c r="K437" s="227"/>
      <c r="L437" s="227"/>
      <c r="M437" s="227"/>
      <c r="N437" s="227"/>
      <c r="O437" s="25"/>
      <c r="P437" s="227"/>
      <c r="Q437" s="227"/>
      <c r="R437" s="227"/>
      <c r="S437" s="227"/>
      <c r="T437" s="227"/>
      <c r="U437" s="227"/>
      <c r="V437" s="227"/>
      <c r="W437" s="227"/>
      <c r="X437" s="227"/>
      <c r="Y437" s="227"/>
      <c r="Z437" s="227"/>
      <c r="AA437" s="227"/>
      <c r="AB437" s="227"/>
      <c r="AC437" s="227"/>
      <c r="AD437" s="227"/>
      <c r="AE437" s="227"/>
      <c r="AF437" s="227"/>
      <c r="AG437" s="227"/>
      <c r="AH437" s="227"/>
      <c r="AI437" s="227"/>
      <c r="AJ437" s="227"/>
      <c r="AK437" s="227"/>
      <c r="AL437" s="227"/>
      <c r="AM437" s="227"/>
      <c r="AN437" s="227"/>
      <c r="AO437" s="227"/>
      <c r="AP437" s="227"/>
      <c r="AQ437" s="227"/>
      <c r="AR437" s="227"/>
      <c r="AS437" s="227"/>
      <c r="AT437" s="227"/>
      <c r="AU437" s="227"/>
      <c r="AV437" s="227"/>
      <c r="AW437" s="227"/>
      <c r="AX437" s="227"/>
      <c r="AY437" s="227"/>
      <c r="AZ437" s="227"/>
      <c r="BA437" s="227"/>
      <c r="BB437" s="227"/>
      <c r="BC437" s="227"/>
      <c r="BD437" s="227"/>
      <c r="BE437" s="227"/>
      <c r="BF437" s="227"/>
      <c r="BG437" s="227"/>
      <c r="BH437" s="227"/>
      <c r="BI437" s="227"/>
      <c r="BJ437" s="227"/>
      <c r="BK437" s="227"/>
      <c r="BL437" s="227"/>
      <c r="BM437" s="227"/>
      <c r="BN437" s="227"/>
      <c r="BO437" s="244"/>
      <c r="BP437" s="244"/>
      <c r="BQ437" s="244"/>
      <c r="BR437" s="244"/>
      <c r="BS437" s="244"/>
      <c r="BT437" s="244"/>
      <c r="BU437" s="244"/>
      <c r="BV437" s="244"/>
      <c r="BW437" s="244"/>
      <c r="BX437" s="244"/>
      <c r="BY437" s="244"/>
      <c r="BZ437" s="244"/>
      <c r="CA437" s="244"/>
    </row>
    <row r="438" spans="5:79">
      <c r="E438" s="70"/>
      <c r="F438" s="70"/>
      <c r="G438" s="227"/>
      <c r="H438" s="227"/>
      <c r="I438" s="227"/>
      <c r="J438" s="227"/>
      <c r="K438" s="227"/>
      <c r="L438" s="227"/>
      <c r="M438" s="227"/>
      <c r="N438" s="227"/>
      <c r="O438" s="25"/>
      <c r="P438" s="227"/>
      <c r="Q438" s="227"/>
      <c r="R438" s="227"/>
      <c r="S438" s="227"/>
      <c r="T438" s="227"/>
      <c r="U438" s="227"/>
      <c r="V438" s="227"/>
      <c r="W438" s="227"/>
      <c r="X438" s="227"/>
      <c r="Y438" s="227"/>
      <c r="Z438" s="227"/>
      <c r="AA438" s="227"/>
      <c r="AB438" s="227"/>
      <c r="AC438" s="227"/>
      <c r="AD438" s="227"/>
      <c r="AE438" s="227"/>
      <c r="AF438" s="227"/>
      <c r="AG438" s="227"/>
      <c r="AH438" s="227"/>
      <c r="AI438" s="227"/>
      <c r="AJ438" s="227"/>
      <c r="AK438" s="227"/>
      <c r="AL438" s="227"/>
      <c r="AM438" s="227"/>
      <c r="AN438" s="227"/>
      <c r="AO438" s="227"/>
      <c r="AP438" s="227"/>
      <c r="AQ438" s="227"/>
      <c r="AR438" s="227"/>
      <c r="AS438" s="227"/>
      <c r="AT438" s="227"/>
      <c r="AU438" s="227"/>
      <c r="AV438" s="227"/>
      <c r="AW438" s="227"/>
      <c r="AX438" s="227"/>
      <c r="AY438" s="227"/>
      <c r="AZ438" s="227"/>
      <c r="BA438" s="227"/>
      <c r="BB438" s="227"/>
      <c r="BC438" s="227"/>
      <c r="BD438" s="227"/>
      <c r="BE438" s="227"/>
      <c r="BF438" s="227"/>
      <c r="BG438" s="227"/>
      <c r="BH438" s="227"/>
      <c r="BI438" s="227"/>
      <c r="BJ438" s="227"/>
      <c r="BK438" s="227"/>
      <c r="BL438" s="227"/>
      <c r="BM438" s="227"/>
      <c r="BN438" s="227"/>
      <c r="BO438" s="244"/>
      <c r="BP438" s="244"/>
      <c r="BQ438" s="244"/>
      <c r="BR438" s="244"/>
      <c r="BS438" s="244"/>
      <c r="BT438" s="244"/>
      <c r="BU438" s="244"/>
      <c r="BV438" s="244"/>
      <c r="BW438" s="244"/>
      <c r="BX438" s="244"/>
      <c r="BY438" s="244"/>
      <c r="BZ438" s="244"/>
      <c r="CA438" s="244"/>
    </row>
    <row r="439" spans="5:79">
      <c r="E439" s="70"/>
      <c r="F439" s="70"/>
      <c r="G439" s="227"/>
      <c r="H439" s="227"/>
      <c r="I439" s="227"/>
      <c r="J439" s="227"/>
      <c r="K439" s="227"/>
      <c r="L439" s="227"/>
      <c r="M439" s="227"/>
      <c r="N439" s="227"/>
      <c r="O439" s="25"/>
      <c r="P439" s="227"/>
      <c r="Q439" s="227"/>
      <c r="R439" s="227"/>
      <c r="S439" s="227"/>
      <c r="T439" s="227"/>
      <c r="U439" s="227"/>
      <c r="V439" s="227"/>
      <c r="W439" s="227"/>
      <c r="X439" s="227"/>
      <c r="Y439" s="227"/>
      <c r="Z439" s="227"/>
      <c r="AA439" s="227"/>
      <c r="AB439" s="227"/>
      <c r="AC439" s="227"/>
      <c r="AD439" s="227"/>
      <c r="AE439" s="227"/>
      <c r="AF439" s="227"/>
      <c r="AG439" s="227"/>
      <c r="AH439" s="227"/>
      <c r="AI439" s="227"/>
      <c r="AJ439" s="227"/>
      <c r="AK439" s="227"/>
      <c r="AL439" s="227"/>
      <c r="AM439" s="227"/>
      <c r="AN439" s="227"/>
      <c r="AO439" s="227"/>
      <c r="AP439" s="227"/>
      <c r="AQ439" s="227"/>
      <c r="AR439" s="227"/>
      <c r="AS439" s="227"/>
      <c r="AT439" s="227"/>
      <c r="AU439" s="227"/>
      <c r="AV439" s="227"/>
      <c r="AW439" s="227"/>
      <c r="AX439" s="227"/>
      <c r="AY439" s="227"/>
      <c r="AZ439" s="227"/>
      <c r="BA439" s="227"/>
      <c r="BB439" s="227"/>
      <c r="BC439" s="227"/>
      <c r="BD439" s="227"/>
      <c r="BE439" s="227"/>
      <c r="BF439" s="227"/>
      <c r="BG439" s="227"/>
      <c r="BH439" s="227"/>
      <c r="BI439" s="227"/>
      <c r="BJ439" s="227"/>
      <c r="BK439" s="227"/>
      <c r="BL439" s="227"/>
      <c r="BM439" s="227"/>
      <c r="BN439" s="227"/>
      <c r="BO439" s="244"/>
      <c r="BP439" s="244"/>
      <c r="BQ439" s="244"/>
      <c r="BR439" s="244"/>
      <c r="BS439" s="244"/>
      <c r="BT439" s="244"/>
      <c r="BU439" s="244"/>
      <c r="BV439" s="244"/>
      <c r="BW439" s="244"/>
      <c r="BX439" s="244"/>
      <c r="BY439" s="244"/>
      <c r="BZ439" s="244"/>
      <c r="CA439" s="244"/>
    </row>
    <row r="440" spans="5:79">
      <c r="E440" s="70"/>
      <c r="F440" s="70"/>
      <c r="G440" s="227"/>
      <c r="H440" s="227"/>
      <c r="I440" s="227"/>
      <c r="J440" s="227"/>
      <c r="K440" s="227"/>
      <c r="L440" s="227"/>
      <c r="M440" s="227"/>
      <c r="N440" s="227"/>
      <c r="O440" s="25"/>
      <c r="P440" s="227"/>
      <c r="Q440" s="227"/>
      <c r="R440" s="227"/>
      <c r="S440" s="227"/>
      <c r="T440" s="227"/>
      <c r="U440" s="227"/>
      <c r="V440" s="227"/>
      <c r="W440" s="227"/>
      <c r="X440" s="227"/>
      <c r="Y440" s="227"/>
      <c r="Z440" s="227"/>
      <c r="AA440" s="227"/>
      <c r="AB440" s="227"/>
      <c r="AC440" s="227"/>
      <c r="AD440" s="227"/>
      <c r="AE440" s="227"/>
      <c r="AF440" s="227"/>
      <c r="AG440" s="227"/>
      <c r="AH440" s="227"/>
      <c r="AI440" s="227"/>
      <c r="AJ440" s="227"/>
      <c r="AK440" s="227"/>
      <c r="AL440" s="227"/>
      <c r="AM440" s="227"/>
      <c r="AN440" s="227"/>
      <c r="AO440" s="227"/>
      <c r="AP440" s="227"/>
      <c r="AQ440" s="227"/>
      <c r="AR440" s="227"/>
      <c r="AS440" s="227"/>
      <c r="AT440" s="227"/>
      <c r="AU440" s="227"/>
      <c r="AV440" s="227"/>
      <c r="AW440" s="227"/>
      <c r="AX440" s="227"/>
      <c r="AY440" s="227"/>
      <c r="AZ440" s="227"/>
      <c r="BA440" s="227"/>
      <c r="BB440" s="227"/>
      <c r="BC440" s="227"/>
      <c r="BD440" s="227"/>
      <c r="BE440" s="227"/>
      <c r="BF440" s="227"/>
      <c r="BG440" s="227"/>
      <c r="BH440" s="227"/>
      <c r="BI440" s="227"/>
      <c r="BJ440" s="227"/>
      <c r="BK440" s="227"/>
      <c r="BL440" s="227"/>
      <c r="BM440" s="227"/>
      <c r="BN440" s="227"/>
      <c r="BO440" s="244"/>
      <c r="BP440" s="244"/>
      <c r="BQ440" s="244"/>
      <c r="BR440" s="244"/>
      <c r="BS440" s="244"/>
      <c r="BT440" s="244"/>
      <c r="BU440" s="244"/>
      <c r="BV440" s="244"/>
      <c r="BW440" s="244"/>
      <c r="BX440" s="244"/>
      <c r="BY440" s="244"/>
      <c r="BZ440" s="244"/>
      <c r="CA440" s="244"/>
    </row>
    <row r="441" spans="5:79">
      <c r="E441" s="70"/>
      <c r="F441" s="70"/>
      <c r="G441" s="227"/>
      <c r="H441" s="227"/>
      <c r="I441" s="227"/>
      <c r="J441" s="227"/>
      <c r="K441" s="227"/>
      <c r="L441" s="227"/>
      <c r="M441" s="227"/>
      <c r="N441" s="227"/>
      <c r="O441" s="25"/>
      <c r="P441" s="227"/>
      <c r="Q441" s="227"/>
      <c r="R441" s="227"/>
      <c r="S441" s="227"/>
      <c r="T441" s="227"/>
      <c r="U441" s="227"/>
      <c r="V441" s="227"/>
      <c r="W441" s="227"/>
      <c r="X441" s="227"/>
      <c r="Y441" s="227"/>
      <c r="Z441" s="227"/>
      <c r="AA441" s="227"/>
      <c r="AB441" s="227"/>
      <c r="AC441" s="227"/>
      <c r="AD441" s="227"/>
      <c r="AE441" s="227"/>
      <c r="AF441" s="227"/>
      <c r="AG441" s="227"/>
      <c r="AH441" s="227"/>
      <c r="AI441" s="227"/>
      <c r="AJ441" s="227"/>
      <c r="AK441" s="227"/>
      <c r="AL441" s="227"/>
      <c r="AM441" s="227"/>
      <c r="AN441" s="227"/>
      <c r="AO441" s="227"/>
      <c r="AP441" s="227"/>
      <c r="AQ441" s="227"/>
      <c r="AR441" s="227"/>
      <c r="AS441" s="227"/>
      <c r="AT441" s="227"/>
      <c r="AU441" s="227"/>
      <c r="AV441" s="227"/>
      <c r="AW441" s="227"/>
      <c r="AX441" s="227"/>
      <c r="AY441" s="227"/>
      <c r="AZ441" s="227"/>
      <c r="BA441" s="227"/>
      <c r="BB441" s="227"/>
      <c r="BC441" s="227"/>
      <c r="BD441" s="227"/>
      <c r="BE441" s="227"/>
      <c r="BF441" s="227"/>
      <c r="BG441" s="227"/>
      <c r="BH441" s="227"/>
      <c r="BI441" s="227"/>
      <c r="BJ441" s="227"/>
      <c r="BK441" s="227"/>
      <c r="BL441" s="227"/>
      <c r="BM441" s="227"/>
      <c r="BN441" s="227"/>
      <c r="BO441" s="244"/>
      <c r="BP441" s="244"/>
      <c r="BQ441" s="244"/>
      <c r="BR441" s="244"/>
      <c r="BS441" s="244"/>
      <c r="BT441" s="244"/>
      <c r="BU441" s="244"/>
      <c r="BV441" s="244"/>
      <c r="BW441" s="244"/>
      <c r="BX441" s="244"/>
      <c r="BY441" s="244"/>
      <c r="BZ441" s="244"/>
      <c r="CA441" s="244"/>
    </row>
    <row r="442" spans="5:79">
      <c r="E442" s="70"/>
      <c r="F442" s="70"/>
      <c r="G442" s="227"/>
      <c r="H442" s="227"/>
      <c r="I442" s="227"/>
      <c r="J442" s="227"/>
      <c r="K442" s="227"/>
      <c r="L442" s="227"/>
      <c r="M442" s="227"/>
      <c r="N442" s="227"/>
      <c r="O442" s="25"/>
      <c r="P442" s="227"/>
      <c r="Q442" s="227"/>
      <c r="R442" s="227"/>
      <c r="S442" s="227"/>
      <c r="T442" s="227"/>
      <c r="U442" s="227"/>
      <c r="V442" s="227"/>
      <c r="W442" s="227"/>
      <c r="X442" s="227"/>
      <c r="Y442" s="227"/>
      <c r="Z442" s="227"/>
      <c r="AA442" s="227"/>
      <c r="AB442" s="227"/>
      <c r="AC442" s="227"/>
      <c r="AD442" s="227"/>
      <c r="AE442" s="227"/>
      <c r="AF442" s="227"/>
      <c r="AG442" s="227"/>
      <c r="AH442" s="227"/>
      <c r="AI442" s="227"/>
      <c r="AJ442" s="227"/>
      <c r="AK442" s="227"/>
      <c r="AL442" s="227"/>
      <c r="AM442" s="227"/>
      <c r="AN442" s="227"/>
      <c r="AO442" s="227"/>
      <c r="AP442" s="227"/>
      <c r="AQ442" s="227"/>
      <c r="AR442" s="227"/>
      <c r="AS442" s="227"/>
      <c r="AT442" s="227"/>
      <c r="AU442" s="227"/>
      <c r="AV442" s="227"/>
      <c r="AW442" s="227"/>
      <c r="AX442" s="227"/>
      <c r="AY442" s="227"/>
      <c r="AZ442" s="227"/>
      <c r="BA442" s="227"/>
      <c r="BB442" s="227"/>
      <c r="BC442" s="227"/>
      <c r="BD442" s="227"/>
      <c r="BE442" s="227"/>
      <c r="BF442" s="227"/>
      <c r="BG442" s="227"/>
      <c r="BH442" s="227"/>
      <c r="BI442" s="227"/>
      <c r="BJ442" s="227"/>
      <c r="BK442" s="227"/>
      <c r="BL442" s="227"/>
      <c r="BM442" s="227"/>
      <c r="BN442" s="227"/>
      <c r="BO442" s="244"/>
      <c r="BP442" s="244"/>
      <c r="BQ442" s="244"/>
      <c r="BR442" s="244"/>
      <c r="BS442" s="244"/>
      <c r="BT442" s="244"/>
      <c r="BU442" s="244"/>
      <c r="BV442" s="244"/>
      <c r="BW442" s="244"/>
      <c r="BX442" s="244"/>
      <c r="BY442" s="244"/>
      <c r="BZ442" s="244"/>
      <c r="CA442" s="244"/>
    </row>
    <row r="443" spans="5:79">
      <c r="E443" s="70"/>
      <c r="F443" s="70"/>
      <c r="G443" s="227"/>
      <c r="H443" s="227"/>
      <c r="I443" s="227"/>
      <c r="J443" s="227"/>
      <c r="K443" s="227"/>
      <c r="L443" s="227"/>
      <c r="M443" s="227"/>
      <c r="N443" s="227"/>
      <c r="O443" s="25"/>
      <c r="P443" s="227"/>
      <c r="Q443" s="227"/>
      <c r="R443" s="227"/>
      <c r="S443" s="227"/>
      <c r="T443" s="227"/>
      <c r="U443" s="227"/>
      <c r="V443" s="227"/>
      <c r="W443" s="227"/>
      <c r="X443" s="227"/>
      <c r="Y443" s="227"/>
      <c r="Z443" s="227"/>
      <c r="AA443" s="227"/>
      <c r="AB443" s="227"/>
      <c r="AC443" s="227"/>
      <c r="AD443" s="227"/>
      <c r="AE443" s="227"/>
      <c r="AF443" s="227"/>
      <c r="AG443" s="227"/>
      <c r="AH443" s="227"/>
      <c r="AI443" s="227"/>
      <c r="AJ443" s="227"/>
      <c r="AK443" s="227"/>
      <c r="AL443" s="227"/>
      <c r="AM443" s="227"/>
      <c r="AN443" s="227"/>
      <c r="AO443" s="227"/>
      <c r="AP443" s="227"/>
      <c r="AQ443" s="227"/>
      <c r="AR443" s="227"/>
      <c r="AS443" s="227"/>
      <c r="AT443" s="227"/>
      <c r="AU443" s="227"/>
      <c r="AV443" s="227"/>
      <c r="AW443" s="227"/>
      <c r="AX443" s="227"/>
      <c r="AY443" s="227"/>
      <c r="AZ443" s="227"/>
      <c r="BA443" s="227"/>
      <c r="BB443" s="227"/>
      <c r="BC443" s="227"/>
      <c r="BD443" s="227"/>
      <c r="BE443" s="227"/>
      <c r="BF443" s="227"/>
      <c r="BG443" s="227"/>
      <c r="BH443" s="227"/>
      <c r="BI443" s="227"/>
      <c r="BJ443" s="227"/>
      <c r="BK443" s="227"/>
      <c r="BL443" s="227"/>
      <c r="BM443" s="227"/>
      <c r="BN443" s="227"/>
      <c r="BO443" s="244"/>
      <c r="BP443" s="244"/>
      <c r="BQ443" s="244"/>
      <c r="BR443" s="244"/>
      <c r="BS443" s="244"/>
      <c r="BT443" s="244"/>
      <c r="BU443" s="244"/>
      <c r="BV443" s="244"/>
      <c r="BW443" s="244"/>
      <c r="BX443" s="244"/>
      <c r="BY443" s="244"/>
      <c r="BZ443" s="244"/>
      <c r="CA443" s="244"/>
    </row>
    <row r="444" spans="5:79">
      <c r="E444" s="70"/>
      <c r="F444" s="70"/>
      <c r="G444" s="227"/>
      <c r="H444" s="227"/>
      <c r="I444" s="227"/>
      <c r="J444" s="227"/>
      <c r="K444" s="227"/>
      <c r="L444" s="227"/>
      <c r="M444" s="227"/>
      <c r="N444" s="227"/>
      <c r="O444" s="25"/>
      <c r="P444" s="227"/>
      <c r="Q444" s="227"/>
      <c r="R444" s="227"/>
      <c r="S444" s="227"/>
      <c r="T444" s="227"/>
      <c r="U444" s="227"/>
      <c r="V444" s="227"/>
      <c r="W444" s="227"/>
      <c r="X444" s="227"/>
      <c r="Y444" s="227"/>
      <c r="Z444" s="227"/>
      <c r="AA444" s="227"/>
      <c r="AB444" s="227"/>
      <c r="AC444" s="227"/>
      <c r="AD444" s="227"/>
      <c r="AE444" s="227"/>
      <c r="AF444" s="227"/>
      <c r="AG444" s="227"/>
      <c r="AH444" s="227"/>
      <c r="AI444" s="227"/>
      <c r="AJ444" s="227"/>
      <c r="AK444" s="227"/>
      <c r="AL444" s="227"/>
      <c r="AM444" s="227"/>
      <c r="AN444" s="227"/>
      <c r="AO444" s="227"/>
      <c r="AP444" s="227"/>
      <c r="AQ444" s="227"/>
      <c r="AR444" s="227"/>
      <c r="AS444" s="227"/>
      <c r="AT444" s="227"/>
      <c r="AU444" s="227"/>
      <c r="AV444" s="227"/>
      <c r="AW444" s="227"/>
      <c r="AX444" s="227"/>
      <c r="AY444" s="227"/>
      <c r="AZ444" s="227"/>
      <c r="BA444" s="227"/>
      <c r="BB444" s="227"/>
      <c r="BC444" s="227"/>
      <c r="BD444" s="227"/>
      <c r="BE444" s="227"/>
      <c r="BF444" s="227"/>
      <c r="BG444" s="227"/>
      <c r="BH444" s="227"/>
      <c r="BI444" s="227"/>
      <c r="BJ444" s="227"/>
      <c r="BK444" s="227"/>
      <c r="BL444" s="227"/>
      <c r="BM444" s="227"/>
      <c r="BN444" s="227"/>
      <c r="BO444" s="244"/>
      <c r="BP444" s="244"/>
      <c r="BQ444" s="244"/>
      <c r="BR444" s="244"/>
      <c r="BS444" s="244"/>
      <c r="BT444" s="244"/>
      <c r="BU444" s="244"/>
      <c r="BV444" s="244"/>
      <c r="BW444" s="244"/>
      <c r="BX444" s="244"/>
      <c r="BY444" s="244"/>
      <c r="BZ444" s="244"/>
      <c r="CA444" s="244"/>
    </row>
    <row r="445" spans="5:79">
      <c r="E445" s="70"/>
      <c r="F445" s="70"/>
      <c r="G445" s="227"/>
      <c r="H445" s="227"/>
      <c r="I445" s="227"/>
      <c r="J445" s="227"/>
      <c r="K445" s="227"/>
      <c r="L445" s="227"/>
      <c r="M445" s="227"/>
      <c r="N445" s="227"/>
      <c r="O445" s="25"/>
      <c r="P445" s="227"/>
      <c r="Q445" s="227"/>
      <c r="R445" s="227"/>
      <c r="S445" s="227"/>
      <c r="T445" s="227"/>
      <c r="U445" s="227"/>
      <c r="V445" s="227"/>
      <c r="W445" s="227"/>
      <c r="X445" s="227"/>
      <c r="Y445" s="227"/>
      <c r="Z445" s="227"/>
      <c r="AA445" s="227"/>
      <c r="AB445" s="227"/>
      <c r="AC445" s="227"/>
      <c r="AD445" s="227"/>
      <c r="AE445" s="227"/>
      <c r="AF445" s="227"/>
      <c r="AG445" s="227"/>
      <c r="AH445" s="227"/>
      <c r="AI445" s="227"/>
      <c r="AJ445" s="227"/>
      <c r="AK445" s="227"/>
      <c r="AL445" s="227"/>
      <c r="AM445" s="227"/>
      <c r="AN445" s="227"/>
      <c r="AO445" s="227"/>
      <c r="AP445" s="227"/>
      <c r="AQ445" s="227"/>
      <c r="AR445" s="227"/>
      <c r="AS445" s="227"/>
      <c r="AT445" s="227"/>
      <c r="AU445" s="227"/>
      <c r="AV445" s="227"/>
      <c r="AW445" s="227"/>
      <c r="AX445" s="227"/>
      <c r="AY445" s="227"/>
      <c r="AZ445" s="227"/>
      <c r="BA445" s="227"/>
      <c r="BB445" s="227"/>
      <c r="BC445" s="227"/>
      <c r="BD445" s="227"/>
      <c r="BE445" s="227"/>
      <c r="BF445" s="227"/>
      <c r="BG445" s="227"/>
      <c r="BH445" s="227"/>
      <c r="BI445" s="227"/>
      <c r="BJ445" s="227"/>
      <c r="BK445" s="227"/>
      <c r="BL445" s="227"/>
      <c r="BM445" s="227"/>
      <c r="BN445" s="227"/>
      <c r="BO445" s="244"/>
      <c r="BP445" s="244"/>
      <c r="BQ445" s="244"/>
      <c r="BR445" s="244"/>
      <c r="BS445" s="244"/>
      <c r="BT445" s="244"/>
      <c r="BU445" s="244"/>
      <c r="BV445" s="244"/>
      <c r="BW445" s="244"/>
      <c r="BX445" s="244"/>
      <c r="BY445" s="244"/>
      <c r="BZ445" s="244"/>
      <c r="CA445" s="244"/>
    </row>
    <row r="446" spans="5:79">
      <c r="E446" s="70"/>
      <c r="F446" s="70"/>
      <c r="G446" s="227"/>
      <c r="H446" s="227"/>
      <c r="I446" s="227"/>
      <c r="J446" s="227"/>
      <c r="K446" s="227"/>
      <c r="L446" s="227"/>
      <c r="M446" s="227"/>
      <c r="N446" s="227"/>
      <c r="O446" s="25"/>
      <c r="P446" s="227"/>
      <c r="Q446" s="227"/>
      <c r="R446" s="227"/>
      <c r="S446" s="227"/>
      <c r="T446" s="227"/>
      <c r="U446" s="227"/>
      <c r="V446" s="227"/>
      <c r="W446" s="227"/>
      <c r="X446" s="227"/>
      <c r="Y446" s="227"/>
      <c r="Z446" s="227"/>
      <c r="AA446" s="227"/>
      <c r="AB446" s="227"/>
      <c r="AC446" s="227"/>
      <c r="AD446" s="227"/>
      <c r="AE446" s="227"/>
      <c r="AF446" s="227"/>
      <c r="AG446" s="227"/>
      <c r="AH446" s="227"/>
      <c r="AI446" s="227"/>
      <c r="AJ446" s="227"/>
      <c r="AK446" s="227"/>
      <c r="AL446" s="227"/>
      <c r="AM446" s="227"/>
      <c r="AN446" s="227"/>
      <c r="AO446" s="227"/>
      <c r="AP446" s="227"/>
      <c r="AQ446" s="227"/>
      <c r="AR446" s="227"/>
      <c r="AS446" s="227"/>
      <c r="AT446" s="227"/>
      <c r="AU446" s="227"/>
      <c r="AV446" s="227"/>
      <c r="AW446" s="227"/>
      <c r="AX446" s="227"/>
      <c r="AY446" s="227"/>
      <c r="AZ446" s="227"/>
      <c r="BA446" s="227"/>
      <c r="BB446" s="227"/>
      <c r="BC446" s="227"/>
      <c r="BD446" s="227"/>
      <c r="BE446" s="227"/>
      <c r="BF446" s="227"/>
      <c r="BG446" s="227"/>
      <c r="BH446" s="227"/>
      <c r="BI446" s="227"/>
      <c r="BJ446" s="227"/>
      <c r="BK446" s="227"/>
      <c r="BL446" s="227"/>
      <c r="BM446" s="227"/>
      <c r="BN446" s="227"/>
      <c r="BO446" s="244"/>
      <c r="BP446" s="244"/>
      <c r="BQ446" s="244"/>
      <c r="BR446" s="244"/>
      <c r="BS446" s="244"/>
      <c r="BT446" s="244"/>
      <c r="BU446" s="244"/>
      <c r="BV446" s="244"/>
      <c r="BW446" s="244"/>
      <c r="BX446" s="244"/>
      <c r="BY446" s="244"/>
      <c r="BZ446" s="244"/>
      <c r="CA446" s="244"/>
    </row>
    <row r="447" spans="5:79">
      <c r="E447" s="70"/>
      <c r="F447" s="70"/>
      <c r="G447" s="227"/>
      <c r="H447" s="227"/>
      <c r="I447" s="227"/>
      <c r="J447" s="227"/>
      <c r="K447" s="227"/>
      <c r="L447" s="227"/>
      <c r="M447" s="227"/>
      <c r="N447" s="227"/>
      <c r="O447" s="25"/>
      <c r="P447" s="227"/>
      <c r="Q447" s="227"/>
      <c r="R447" s="227"/>
      <c r="S447" s="227"/>
      <c r="T447" s="227"/>
      <c r="U447" s="227"/>
      <c r="V447" s="227"/>
      <c r="W447" s="227"/>
      <c r="X447" s="227"/>
      <c r="Y447" s="227"/>
      <c r="Z447" s="227"/>
      <c r="AA447" s="227"/>
      <c r="AB447" s="227"/>
      <c r="AC447" s="227"/>
      <c r="AD447" s="227"/>
      <c r="AE447" s="227"/>
      <c r="AF447" s="227"/>
      <c r="AG447" s="227"/>
      <c r="AH447" s="227"/>
      <c r="AI447" s="227"/>
      <c r="AJ447" s="227"/>
      <c r="AK447" s="227"/>
      <c r="AL447" s="227"/>
      <c r="AM447" s="227"/>
      <c r="AN447" s="227"/>
      <c r="AO447" s="227"/>
      <c r="AP447" s="227"/>
      <c r="AQ447" s="227"/>
      <c r="AR447" s="227"/>
      <c r="AS447" s="227"/>
      <c r="AT447" s="227"/>
      <c r="AU447" s="227"/>
      <c r="AV447" s="227"/>
      <c r="AW447" s="227"/>
      <c r="AX447" s="227"/>
      <c r="AY447" s="227"/>
      <c r="AZ447" s="227"/>
      <c r="BA447" s="227"/>
      <c r="BB447" s="227"/>
      <c r="BC447" s="227"/>
      <c r="BD447" s="227"/>
      <c r="BE447" s="227"/>
      <c r="BF447" s="227"/>
      <c r="BG447" s="227"/>
      <c r="BH447" s="227"/>
      <c r="BI447" s="227"/>
      <c r="BJ447" s="227"/>
      <c r="BK447" s="227"/>
      <c r="BL447" s="227"/>
      <c r="BM447" s="227"/>
      <c r="BN447" s="227"/>
      <c r="BO447" s="244"/>
      <c r="BP447" s="244"/>
      <c r="BQ447" s="244"/>
      <c r="BR447" s="244"/>
      <c r="BS447" s="244"/>
      <c r="BT447" s="244"/>
      <c r="BU447" s="244"/>
      <c r="BV447" s="244"/>
      <c r="BW447" s="244"/>
      <c r="BX447" s="244"/>
      <c r="BY447" s="244"/>
      <c r="BZ447" s="244"/>
      <c r="CA447" s="244"/>
    </row>
    <row r="448" spans="5:79">
      <c r="E448" s="70"/>
      <c r="F448" s="70"/>
      <c r="G448" s="227"/>
      <c r="H448" s="227"/>
      <c r="I448" s="227"/>
      <c r="J448" s="227"/>
      <c r="K448" s="227"/>
      <c r="L448" s="227"/>
      <c r="M448" s="227"/>
      <c r="N448" s="227"/>
      <c r="O448" s="25"/>
      <c r="P448" s="227"/>
      <c r="Q448" s="227"/>
      <c r="R448" s="227"/>
      <c r="S448" s="227"/>
      <c r="T448" s="227"/>
      <c r="U448" s="227"/>
      <c r="V448" s="227"/>
      <c r="W448" s="227"/>
      <c r="X448" s="227"/>
      <c r="Y448" s="227"/>
      <c r="Z448" s="227"/>
      <c r="AA448" s="227"/>
      <c r="AB448" s="227"/>
      <c r="AC448" s="227"/>
      <c r="AD448" s="227"/>
      <c r="AE448" s="227"/>
      <c r="AF448" s="227"/>
      <c r="AG448" s="227"/>
      <c r="AH448" s="227"/>
      <c r="AI448" s="227"/>
      <c r="AJ448" s="227"/>
      <c r="AK448" s="227"/>
      <c r="AL448" s="227"/>
      <c r="AM448" s="227"/>
      <c r="AN448" s="227"/>
      <c r="AO448" s="227"/>
      <c r="AP448" s="227"/>
      <c r="AQ448" s="227"/>
      <c r="AR448" s="227"/>
      <c r="AS448" s="227"/>
      <c r="AT448" s="227"/>
      <c r="AU448" s="227"/>
      <c r="AV448" s="227"/>
      <c r="AW448" s="227"/>
      <c r="AX448" s="227"/>
      <c r="AY448" s="227"/>
      <c r="AZ448" s="227"/>
      <c r="BA448" s="227"/>
      <c r="BB448" s="227"/>
      <c r="BC448" s="227"/>
      <c r="BD448" s="227"/>
      <c r="BE448" s="227"/>
      <c r="BF448" s="227"/>
      <c r="BG448" s="227"/>
      <c r="BH448" s="227"/>
      <c r="BI448" s="227"/>
      <c r="BJ448" s="227"/>
      <c r="BK448" s="227"/>
      <c r="BL448" s="227"/>
      <c r="BM448" s="227"/>
      <c r="BN448" s="227"/>
      <c r="BO448" s="244"/>
      <c r="BP448" s="244"/>
      <c r="BQ448" s="244"/>
      <c r="BR448" s="244"/>
      <c r="BS448" s="244"/>
      <c r="BT448" s="244"/>
      <c r="BU448" s="244"/>
      <c r="BV448" s="244"/>
      <c r="BW448" s="244"/>
      <c r="BX448" s="244"/>
      <c r="BY448" s="244"/>
      <c r="BZ448" s="244"/>
      <c r="CA448" s="244"/>
    </row>
    <row r="449" spans="5:79">
      <c r="E449" s="70"/>
      <c r="F449" s="70"/>
      <c r="G449" s="227"/>
      <c r="H449" s="227"/>
      <c r="I449" s="227"/>
      <c r="J449" s="227"/>
      <c r="K449" s="227"/>
      <c r="L449" s="227"/>
      <c r="M449" s="227"/>
      <c r="N449" s="227"/>
      <c r="O449" s="25"/>
      <c r="P449" s="227"/>
      <c r="Q449" s="227"/>
      <c r="R449" s="227"/>
      <c r="S449" s="227"/>
      <c r="T449" s="227"/>
      <c r="U449" s="227"/>
      <c r="V449" s="227"/>
      <c r="W449" s="227"/>
      <c r="X449" s="227"/>
      <c r="Y449" s="227"/>
      <c r="Z449" s="227"/>
      <c r="AA449" s="227"/>
      <c r="AB449" s="227"/>
      <c r="AC449" s="227"/>
      <c r="AD449" s="227"/>
      <c r="AE449" s="227"/>
      <c r="AF449" s="227"/>
      <c r="AG449" s="227"/>
      <c r="AH449" s="227"/>
      <c r="AI449" s="227"/>
      <c r="AJ449" s="227"/>
      <c r="AK449" s="227"/>
      <c r="AL449" s="227"/>
      <c r="AM449" s="227"/>
      <c r="AN449" s="227"/>
      <c r="AO449" s="227"/>
      <c r="AP449" s="227"/>
      <c r="AQ449" s="227"/>
      <c r="AR449" s="227"/>
      <c r="AS449" s="227"/>
      <c r="AT449" s="227"/>
      <c r="AU449" s="227"/>
      <c r="AV449" s="227"/>
      <c r="AW449" s="227"/>
      <c r="AX449" s="227"/>
      <c r="AY449" s="227"/>
      <c r="AZ449" s="227"/>
      <c r="BA449" s="227"/>
      <c r="BB449" s="227"/>
      <c r="BC449" s="227"/>
      <c r="BD449" s="227"/>
      <c r="BE449" s="227"/>
      <c r="BF449" s="227"/>
      <c r="BG449" s="227"/>
      <c r="BH449" s="227"/>
      <c r="BI449" s="227"/>
      <c r="BJ449" s="227"/>
      <c r="BK449" s="227"/>
      <c r="BL449" s="227"/>
      <c r="BM449" s="227"/>
      <c r="BN449" s="227"/>
      <c r="BO449" s="244"/>
      <c r="BP449" s="244"/>
      <c r="BQ449" s="244"/>
      <c r="BR449" s="244"/>
      <c r="BS449" s="244"/>
      <c r="BT449" s="244"/>
      <c r="BU449" s="244"/>
      <c r="BV449" s="244"/>
      <c r="BW449" s="244"/>
      <c r="BX449" s="244"/>
      <c r="BY449" s="244"/>
      <c r="BZ449" s="244"/>
      <c r="CA449" s="244"/>
    </row>
    <row r="450" spans="5:79">
      <c r="E450" s="70"/>
      <c r="F450" s="70"/>
      <c r="G450" s="227"/>
      <c r="H450" s="227"/>
      <c r="I450" s="227"/>
      <c r="J450" s="227"/>
      <c r="K450" s="227"/>
      <c r="L450" s="227"/>
      <c r="M450" s="227"/>
      <c r="N450" s="227"/>
      <c r="O450" s="25"/>
      <c r="P450" s="227"/>
      <c r="Q450" s="227"/>
      <c r="R450" s="227"/>
      <c r="S450" s="227"/>
      <c r="T450" s="227"/>
      <c r="U450" s="227"/>
      <c r="V450" s="227"/>
      <c r="W450" s="227"/>
      <c r="X450" s="227"/>
      <c r="Y450" s="227"/>
      <c r="Z450" s="227"/>
      <c r="AA450" s="227"/>
      <c r="AB450" s="227"/>
      <c r="AC450" s="227"/>
      <c r="AD450" s="227"/>
      <c r="AE450" s="227"/>
      <c r="AF450" s="227"/>
      <c r="AG450" s="227"/>
      <c r="AH450" s="227"/>
      <c r="AI450" s="227"/>
      <c r="AJ450" s="227"/>
      <c r="AK450" s="227"/>
      <c r="AL450" s="227"/>
      <c r="AM450" s="227"/>
      <c r="AN450" s="227"/>
      <c r="AO450" s="227"/>
      <c r="AP450" s="227"/>
      <c r="AQ450" s="227"/>
      <c r="AR450" s="227"/>
      <c r="AS450" s="227"/>
      <c r="AT450" s="227"/>
      <c r="AU450" s="227"/>
      <c r="AV450" s="227"/>
      <c r="AW450" s="227"/>
      <c r="AX450" s="227"/>
      <c r="AY450" s="227"/>
      <c r="AZ450" s="227"/>
      <c r="BA450" s="227"/>
      <c r="BB450" s="227"/>
      <c r="BC450" s="227"/>
      <c r="BD450" s="227"/>
      <c r="BE450" s="227"/>
      <c r="BF450" s="227"/>
      <c r="BG450" s="227"/>
      <c r="BH450" s="227"/>
      <c r="BI450" s="227"/>
      <c r="BJ450" s="227"/>
      <c r="BK450" s="227"/>
      <c r="BL450" s="227"/>
      <c r="BM450" s="227"/>
      <c r="BN450" s="227"/>
      <c r="BO450" s="244"/>
      <c r="BP450" s="244"/>
      <c r="BQ450" s="244"/>
      <c r="BR450" s="244"/>
      <c r="BS450" s="244"/>
      <c r="BT450" s="244"/>
      <c r="BU450" s="244"/>
      <c r="BV450" s="244"/>
      <c r="BW450" s="244"/>
      <c r="BX450" s="244"/>
      <c r="BY450" s="244"/>
      <c r="BZ450" s="244"/>
      <c r="CA450" s="244"/>
    </row>
    <row r="451" spans="5:79">
      <c r="E451" s="70"/>
      <c r="F451" s="70"/>
      <c r="G451" s="227"/>
      <c r="H451" s="227"/>
      <c r="I451" s="227"/>
      <c r="J451" s="227"/>
      <c r="K451" s="227"/>
      <c r="L451" s="227"/>
      <c r="M451" s="227"/>
      <c r="N451" s="227"/>
      <c r="O451" s="25"/>
      <c r="P451" s="227"/>
      <c r="Q451" s="227"/>
      <c r="R451" s="227"/>
      <c r="S451" s="227"/>
      <c r="T451" s="227"/>
      <c r="U451" s="227"/>
      <c r="V451" s="227"/>
      <c r="W451" s="227"/>
      <c r="X451" s="227"/>
      <c r="Y451" s="227"/>
      <c r="Z451" s="227"/>
      <c r="AA451" s="227"/>
      <c r="AB451" s="227"/>
      <c r="AC451" s="227"/>
      <c r="AD451" s="227"/>
      <c r="AE451" s="227"/>
      <c r="AF451" s="227"/>
      <c r="AG451" s="227"/>
      <c r="AH451" s="227"/>
      <c r="AI451" s="227"/>
      <c r="AJ451" s="227"/>
      <c r="AK451" s="227"/>
      <c r="AL451" s="227"/>
      <c r="AM451" s="227"/>
      <c r="AN451" s="227"/>
      <c r="AO451" s="227"/>
      <c r="AP451" s="227"/>
      <c r="AQ451" s="227"/>
      <c r="AR451" s="227"/>
      <c r="AS451" s="227"/>
      <c r="AT451" s="227"/>
      <c r="AU451" s="227"/>
      <c r="AV451" s="227"/>
      <c r="AW451" s="227"/>
      <c r="AX451" s="227"/>
      <c r="AY451" s="227"/>
      <c r="AZ451" s="227"/>
      <c r="BA451" s="227"/>
      <c r="BB451" s="227"/>
      <c r="BC451" s="227"/>
      <c r="BD451" s="227"/>
      <c r="BE451" s="227"/>
      <c r="BF451" s="227"/>
      <c r="BG451" s="227"/>
      <c r="BH451" s="227"/>
      <c r="BI451" s="227"/>
      <c r="BJ451" s="227"/>
      <c r="BK451" s="227"/>
      <c r="BL451" s="227"/>
      <c r="BM451" s="227"/>
      <c r="BN451" s="227"/>
      <c r="BO451" s="244"/>
      <c r="BP451" s="244"/>
      <c r="BQ451" s="244"/>
      <c r="BR451" s="244"/>
      <c r="BS451" s="244"/>
      <c r="BT451" s="244"/>
      <c r="BU451" s="244"/>
      <c r="BV451" s="244"/>
      <c r="BW451" s="244"/>
      <c r="BX451" s="244"/>
      <c r="BY451" s="244"/>
      <c r="BZ451" s="244"/>
      <c r="CA451" s="244"/>
    </row>
    <row r="452" spans="5:79">
      <c r="E452" s="70"/>
      <c r="F452" s="70"/>
      <c r="G452" s="227"/>
      <c r="H452" s="227"/>
      <c r="I452" s="227"/>
      <c r="J452" s="227"/>
      <c r="K452" s="227"/>
      <c r="L452" s="227"/>
      <c r="M452" s="227"/>
      <c r="N452" s="227"/>
      <c r="O452" s="25"/>
      <c r="P452" s="227"/>
      <c r="Q452" s="227"/>
      <c r="R452" s="227"/>
      <c r="S452" s="227"/>
      <c r="T452" s="227"/>
      <c r="U452" s="227"/>
      <c r="V452" s="227"/>
      <c r="W452" s="227"/>
      <c r="X452" s="227"/>
      <c r="Y452" s="227"/>
      <c r="Z452" s="227"/>
      <c r="AA452" s="227"/>
      <c r="AB452" s="227"/>
      <c r="AC452" s="227"/>
      <c r="AD452" s="227"/>
      <c r="AE452" s="227"/>
      <c r="AF452" s="227"/>
      <c r="AG452" s="227"/>
      <c r="AH452" s="227"/>
      <c r="AI452" s="227"/>
      <c r="AJ452" s="227"/>
      <c r="AK452" s="227"/>
      <c r="AL452" s="227"/>
      <c r="AM452" s="227"/>
      <c r="AN452" s="227"/>
      <c r="AO452" s="227"/>
      <c r="AP452" s="227"/>
      <c r="AQ452" s="227"/>
      <c r="AR452" s="227"/>
      <c r="AS452" s="227"/>
      <c r="AT452" s="227"/>
      <c r="AU452" s="227"/>
      <c r="AV452" s="227"/>
      <c r="AW452" s="227"/>
      <c r="AX452" s="227"/>
      <c r="AY452" s="227"/>
      <c r="AZ452" s="227"/>
      <c r="BA452" s="227"/>
      <c r="BB452" s="227"/>
      <c r="BC452" s="227"/>
      <c r="BD452" s="227"/>
      <c r="BE452" s="227"/>
      <c r="BF452" s="227"/>
      <c r="BG452" s="227"/>
      <c r="BH452" s="227"/>
      <c r="BI452" s="227"/>
      <c r="BJ452" s="227"/>
      <c r="BK452" s="227"/>
      <c r="BL452" s="227"/>
      <c r="BM452" s="227"/>
      <c r="BN452" s="227"/>
      <c r="BO452" s="244"/>
      <c r="BP452" s="244"/>
      <c r="BQ452" s="244"/>
      <c r="BR452" s="244"/>
      <c r="BS452" s="244"/>
      <c r="BT452" s="244"/>
      <c r="BU452" s="244"/>
      <c r="BV452" s="244"/>
      <c r="BW452" s="244"/>
      <c r="BX452" s="244"/>
      <c r="BY452" s="244"/>
      <c r="BZ452" s="244"/>
      <c r="CA452" s="244"/>
    </row>
    <row r="453" spans="5:79">
      <c r="E453" s="70"/>
      <c r="F453" s="70"/>
      <c r="G453" s="227"/>
      <c r="H453" s="227"/>
      <c r="I453" s="227"/>
      <c r="J453" s="227"/>
      <c r="K453" s="227"/>
      <c r="L453" s="227"/>
      <c r="M453" s="227"/>
      <c r="N453" s="227"/>
      <c r="O453" s="25"/>
      <c r="P453" s="227"/>
      <c r="Q453" s="227"/>
      <c r="R453" s="227"/>
      <c r="S453" s="227"/>
      <c r="T453" s="227"/>
      <c r="U453" s="227"/>
      <c r="V453" s="227"/>
      <c r="W453" s="227"/>
      <c r="X453" s="227"/>
      <c r="Y453" s="227"/>
      <c r="Z453" s="227"/>
      <c r="AA453" s="227"/>
      <c r="AB453" s="227"/>
      <c r="AC453" s="227"/>
      <c r="AD453" s="227"/>
      <c r="AE453" s="227"/>
      <c r="AF453" s="227"/>
      <c r="AG453" s="227"/>
      <c r="AH453" s="227"/>
      <c r="AI453" s="227"/>
      <c r="AJ453" s="227"/>
      <c r="AK453" s="227"/>
      <c r="AL453" s="227"/>
      <c r="AM453" s="227"/>
      <c r="AN453" s="227"/>
      <c r="AO453" s="227"/>
      <c r="AP453" s="227"/>
      <c r="AQ453" s="227"/>
      <c r="AR453" s="227"/>
      <c r="AS453" s="227"/>
      <c r="AT453" s="227"/>
      <c r="AU453" s="227"/>
      <c r="AV453" s="227"/>
      <c r="AW453" s="227"/>
      <c r="AX453" s="227"/>
      <c r="AY453" s="227"/>
      <c r="AZ453" s="227"/>
      <c r="BA453" s="227"/>
      <c r="BB453" s="227"/>
      <c r="BC453" s="227"/>
      <c r="BD453" s="227"/>
      <c r="BE453" s="227"/>
      <c r="BF453" s="227"/>
      <c r="BG453" s="227"/>
      <c r="BH453" s="227"/>
      <c r="BI453" s="227"/>
      <c r="BJ453" s="227"/>
      <c r="BK453" s="227"/>
      <c r="BL453" s="227"/>
      <c r="BM453" s="227"/>
      <c r="BN453" s="227"/>
      <c r="BO453" s="244"/>
      <c r="BP453" s="244"/>
      <c r="BQ453" s="244"/>
      <c r="BR453" s="244"/>
      <c r="BS453" s="244"/>
      <c r="BT453" s="244"/>
      <c r="BU453" s="244"/>
      <c r="BV453" s="244"/>
      <c r="BW453" s="244"/>
      <c r="BX453" s="244"/>
      <c r="BY453" s="244"/>
      <c r="BZ453" s="244"/>
      <c r="CA453" s="244"/>
    </row>
    <row r="454" spans="5:79">
      <c r="E454" s="70"/>
      <c r="F454" s="70"/>
      <c r="G454" s="227"/>
      <c r="H454" s="227"/>
      <c r="I454" s="227"/>
      <c r="J454" s="227"/>
      <c r="K454" s="227"/>
      <c r="L454" s="227"/>
      <c r="M454" s="227"/>
      <c r="N454" s="227"/>
      <c r="O454" s="25"/>
      <c r="P454" s="227"/>
      <c r="Q454" s="227"/>
      <c r="R454" s="227"/>
      <c r="S454" s="227"/>
      <c r="T454" s="227"/>
      <c r="U454" s="227"/>
      <c r="V454" s="227"/>
      <c r="W454" s="227"/>
      <c r="X454" s="227"/>
      <c r="Y454" s="227"/>
      <c r="Z454" s="227"/>
      <c r="AA454" s="227"/>
      <c r="AB454" s="227"/>
      <c r="AC454" s="227"/>
      <c r="AD454" s="227"/>
      <c r="AE454" s="227"/>
      <c r="AF454" s="227"/>
      <c r="AG454" s="227"/>
      <c r="AH454" s="227"/>
      <c r="AI454" s="227"/>
      <c r="AJ454" s="227"/>
      <c r="AK454" s="227"/>
      <c r="AL454" s="227"/>
      <c r="AM454" s="227"/>
      <c r="AN454" s="227"/>
      <c r="AO454" s="227"/>
      <c r="AP454" s="227"/>
      <c r="AQ454" s="227"/>
      <c r="AR454" s="227"/>
      <c r="AS454" s="227"/>
      <c r="AT454" s="227"/>
      <c r="AU454" s="227"/>
      <c r="AV454" s="227"/>
      <c r="AW454" s="227"/>
      <c r="AX454" s="227"/>
      <c r="AY454" s="227"/>
      <c r="AZ454" s="227"/>
      <c r="BA454" s="227"/>
      <c r="BB454" s="227"/>
      <c r="BC454" s="227"/>
      <c r="BD454" s="227"/>
      <c r="BE454" s="227"/>
      <c r="BF454" s="227"/>
      <c r="BG454" s="227"/>
      <c r="BH454" s="227"/>
      <c r="BI454" s="227"/>
      <c r="BJ454" s="227"/>
      <c r="BK454" s="227"/>
      <c r="BL454" s="227"/>
      <c r="BM454" s="227"/>
      <c r="BN454" s="227"/>
      <c r="BO454" s="244"/>
      <c r="BP454" s="244"/>
      <c r="BQ454" s="244"/>
      <c r="BR454" s="244"/>
      <c r="BS454" s="244"/>
      <c r="BT454" s="244"/>
      <c r="BU454" s="244"/>
      <c r="BV454" s="244"/>
      <c r="BW454" s="244"/>
      <c r="BX454" s="244"/>
      <c r="BY454" s="244"/>
      <c r="BZ454" s="244"/>
      <c r="CA454" s="244"/>
    </row>
    <row r="455" spans="5:79">
      <c r="E455" s="70"/>
      <c r="F455" s="70"/>
      <c r="G455" s="227"/>
      <c r="H455" s="227"/>
      <c r="I455" s="227"/>
      <c r="J455" s="227"/>
      <c r="K455" s="227"/>
      <c r="L455" s="227"/>
      <c r="M455" s="227"/>
      <c r="N455" s="227"/>
      <c r="O455" s="25"/>
      <c r="P455" s="227"/>
      <c r="Q455" s="227"/>
      <c r="R455" s="227"/>
      <c r="S455" s="227"/>
      <c r="T455" s="227"/>
      <c r="U455" s="227"/>
      <c r="V455" s="227"/>
      <c r="W455" s="227"/>
      <c r="X455" s="227"/>
      <c r="Y455" s="227"/>
      <c r="Z455" s="227"/>
      <c r="AA455" s="227"/>
      <c r="AB455" s="227"/>
      <c r="AC455" s="227"/>
      <c r="AD455" s="227"/>
      <c r="AE455" s="227"/>
      <c r="AF455" s="227"/>
      <c r="AG455" s="227"/>
      <c r="AH455" s="227"/>
      <c r="AI455" s="227"/>
      <c r="AJ455" s="227"/>
      <c r="AK455" s="227"/>
      <c r="AL455" s="227"/>
      <c r="AM455" s="227"/>
      <c r="AN455" s="227"/>
      <c r="AO455" s="227"/>
      <c r="AP455" s="227"/>
      <c r="AQ455" s="227"/>
      <c r="AR455" s="227"/>
      <c r="AS455" s="227"/>
      <c r="AT455" s="227"/>
      <c r="AU455" s="227"/>
      <c r="AV455" s="227"/>
      <c r="AW455" s="227"/>
      <c r="AX455" s="227"/>
      <c r="AY455" s="227"/>
      <c r="AZ455" s="227"/>
      <c r="BA455" s="227"/>
      <c r="BB455" s="227"/>
      <c r="BC455" s="227"/>
      <c r="BD455" s="227"/>
      <c r="BE455" s="227"/>
      <c r="BF455" s="227"/>
      <c r="BG455" s="227"/>
      <c r="BH455" s="227"/>
      <c r="BI455" s="227"/>
      <c r="BJ455" s="227"/>
      <c r="BK455" s="227"/>
      <c r="BL455" s="227"/>
      <c r="BM455" s="227"/>
      <c r="BN455" s="227"/>
      <c r="BO455" s="244"/>
      <c r="BP455" s="244"/>
      <c r="BQ455" s="244"/>
      <c r="BR455" s="244"/>
      <c r="BS455" s="244"/>
      <c r="BT455" s="244"/>
      <c r="BU455" s="244"/>
      <c r="BV455" s="244"/>
      <c r="BW455" s="244"/>
      <c r="BX455" s="244"/>
      <c r="BY455" s="244"/>
      <c r="BZ455" s="244"/>
      <c r="CA455" s="244"/>
    </row>
    <row r="456" spans="5:79">
      <c r="E456" s="70"/>
      <c r="F456" s="70"/>
      <c r="G456" s="227"/>
      <c r="H456" s="227"/>
      <c r="I456" s="227"/>
      <c r="J456" s="227"/>
      <c r="K456" s="227"/>
      <c r="L456" s="227"/>
      <c r="M456" s="227"/>
      <c r="N456" s="227"/>
      <c r="O456" s="25"/>
      <c r="P456" s="227"/>
      <c r="Q456" s="227"/>
      <c r="R456" s="227"/>
      <c r="S456" s="227"/>
      <c r="T456" s="227"/>
      <c r="U456" s="227"/>
      <c r="V456" s="227"/>
      <c r="W456" s="227"/>
      <c r="X456" s="227"/>
      <c r="Y456" s="227"/>
      <c r="Z456" s="227"/>
      <c r="AA456" s="227"/>
      <c r="AB456" s="227"/>
      <c r="AC456" s="227"/>
      <c r="AD456" s="227"/>
      <c r="AE456" s="227"/>
      <c r="AF456" s="227"/>
      <c r="AG456" s="227"/>
      <c r="AH456" s="227"/>
      <c r="AI456" s="227"/>
      <c r="AJ456" s="227"/>
      <c r="AK456" s="227"/>
      <c r="AL456" s="227"/>
      <c r="AM456" s="227"/>
      <c r="AN456" s="227"/>
      <c r="AO456" s="227"/>
      <c r="AP456" s="227"/>
      <c r="AQ456" s="227"/>
      <c r="AR456" s="227"/>
      <c r="AS456" s="227"/>
      <c r="AT456" s="227"/>
      <c r="AU456" s="227"/>
      <c r="AV456" s="227"/>
      <c r="AW456" s="227"/>
      <c r="AX456" s="227"/>
      <c r="AY456" s="227"/>
      <c r="AZ456" s="227"/>
      <c r="BA456" s="227"/>
      <c r="BB456" s="227"/>
      <c r="BC456" s="227"/>
      <c r="BD456" s="227"/>
      <c r="BE456" s="227"/>
      <c r="BF456" s="227"/>
      <c r="BG456" s="227"/>
      <c r="BH456" s="227"/>
      <c r="BI456" s="227"/>
      <c r="BJ456" s="227"/>
      <c r="BK456" s="227"/>
      <c r="BL456" s="227"/>
      <c r="BM456" s="227"/>
      <c r="BN456" s="227"/>
      <c r="BO456" s="244"/>
      <c r="BP456" s="244"/>
      <c r="BQ456" s="244"/>
      <c r="BR456" s="244"/>
      <c r="BS456" s="244"/>
      <c r="BT456" s="244"/>
      <c r="BU456" s="244"/>
      <c r="BV456" s="244"/>
      <c r="BW456" s="244"/>
      <c r="BX456" s="244"/>
      <c r="BY456" s="244"/>
      <c r="BZ456" s="244"/>
      <c r="CA456" s="244"/>
    </row>
    <row r="457" spans="5:79">
      <c r="E457" s="70"/>
      <c r="F457" s="70"/>
      <c r="G457" s="227"/>
      <c r="H457" s="227"/>
      <c r="I457" s="227"/>
      <c r="J457" s="227"/>
      <c r="K457" s="227"/>
      <c r="L457" s="227"/>
      <c r="M457" s="227"/>
      <c r="N457" s="227"/>
      <c r="O457" s="25"/>
      <c r="P457" s="227"/>
      <c r="Q457" s="227"/>
      <c r="R457" s="227"/>
      <c r="S457" s="227"/>
      <c r="T457" s="227"/>
      <c r="U457" s="227"/>
      <c r="V457" s="227"/>
      <c r="W457" s="227"/>
      <c r="X457" s="227"/>
      <c r="Y457" s="227"/>
      <c r="Z457" s="227"/>
      <c r="AA457" s="227"/>
      <c r="AB457" s="227"/>
      <c r="AC457" s="227"/>
      <c r="AD457" s="227"/>
      <c r="AE457" s="227"/>
      <c r="AF457" s="227"/>
      <c r="AG457" s="227"/>
      <c r="AH457" s="227"/>
      <c r="AI457" s="227"/>
      <c r="AJ457" s="227"/>
      <c r="AK457" s="227"/>
      <c r="AL457" s="227"/>
      <c r="AM457" s="227"/>
      <c r="AN457" s="227"/>
      <c r="AO457" s="227"/>
      <c r="AP457" s="227"/>
      <c r="AQ457" s="227"/>
      <c r="AR457" s="227"/>
      <c r="AS457" s="227"/>
      <c r="AT457" s="227"/>
      <c r="AU457" s="227"/>
      <c r="AV457" s="227"/>
      <c r="AW457" s="227"/>
      <c r="AX457" s="227"/>
      <c r="AY457" s="227"/>
      <c r="AZ457" s="227"/>
      <c r="BA457" s="227"/>
      <c r="BB457" s="227"/>
      <c r="BC457" s="227"/>
      <c r="BD457" s="227"/>
      <c r="BE457" s="227"/>
      <c r="BF457" s="227"/>
      <c r="BG457" s="227"/>
      <c r="BH457" s="227"/>
      <c r="BI457" s="227"/>
      <c r="BJ457" s="227"/>
      <c r="BK457" s="227"/>
      <c r="BL457" s="227"/>
      <c r="BM457" s="227"/>
      <c r="BN457" s="227"/>
      <c r="BO457" s="244"/>
      <c r="BP457" s="244"/>
      <c r="BQ457" s="244"/>
      <c r="BR457" s="244"/>
      <c r="BS457" s="244"/>
      <c r="BT457" s="244"/>
      <c r="BU457" s="244"/>
      <c r="BV457" s="244"/>
      <c r="BW457" s="244"/>
      <c r="BX457" s="244"/>
      <c r="BY457" s="244"/>
      <c r="BZ457" s="244"/>
      <c r="CA457" s="244"/>
    </row>
    <row r="458" spans="5:79">
      <c r="E458" s="70"/>
      <c r="F458" s="70"/>
      <c r="G458" s="227"/>
      <c r="H458" s="227"/>
      <c r="I458" s="227"/>
      <c r="J458" s="227"/>
      <c r="K458" s="227"/>
      <c r="L458" s="227"/>
      <c r="M458" s="227"/>
      <c r="N458" s="227"/>
      <c r="O458" s="25"/>
      <c r="P458" s="227"/>
      <c r="Q458" s="227"/>
      <c r="R458" s="227"/>
      <c r="S458" s="227"/>
      <c r="T458" s="227"/>
      <c r="U458" s="227"/>
      <c r="V458" s="227"/>
      <c r="W458" s="227"/>
      <c r="X458" s="227"/>
      <c r="Y458" s="227"/>
      <c r="Z458" s="227"/>
      <c r="AA458" s="227"/>
      <c r="AB458" s="227"/>
      <c r="AC458" s="227"/>
      <c r="AD458" s="227"/>
      <c r="AE458" s="227"/>
      <c r="AF458" s="227"/>
      <c r="AG458" s="227"/>
      <c r="AH458" s="227"/>
      <c r="AI458" s="227"/>
      <c r="AJ458" s="227"/>
      <c r="AK458" s="227"/>
      <c r="AL458" s="227"/>
      <c r="AM458" s="227"/>
      <c r="AN458" s="227"/>
      <c r="AO458" s="227"/>
      <c r="AP458" s="227"/>
      <c r="AQ458" s="227"/>
      <c r="AR458" s="227"/>
      <c r="AS458" s="227"/>
      <c r="AT458" s="227"/>
      <c r="AU458" s="227"/>
      <c r="AV458" s="227"/>
      <c r="AW458" s="227"/>
      <c r="AX458" s="227"/>
      <c r="AY458" s="227"/>
      <c r="AZ458" s="227"/>
      <c r="BA458" s="227"/>
      <c r="BB458" s="227"/>
      <c r="BC458" s="227"/>
      <c r="BD458" s="227"/>
      <c r="BE458" s="227"/>
      <c r="BF458" s="227"/>
      <c r="BG458" s="227"/>
      <c r="BH458" s="227"/>
      <c r="BI458" s="227"/>
      <c r="BJ458" s="227"/>
      <c r="BK458" s="227"/>
      <c r="BL458" s="227"/>
      <c r="BM458" s="227"/>
      <c r="BN458" s="227"/>
      <c r="BO458" s="244"/>
      <c r="BP458" s="244"/>
      <c r="BQ458" s="244"/>
      <c r="BR458" s="244"/>
      <c r="BS458" s="244"/>
      <c r="BT458" s="244"/>
      <c r="BU458" s="244"/>
      <c r="BV458" s="244"/>
      <c r="BW458" s="244"/>
      <c r="BX458" s="244"/>
      <c r="BY458" s="244"/>
      <c r="BZ458" s="244"/>
      <c r="CA458" s="244"/>
    </row>
    <row r="459" spans="5:79">
      <c r="E459" s="70"/>
      <c r="F459" s="70"/>
      <c r="G459" s="227"/>
      <c r="H459" s="227"/>
      <c r="I459" s="227"/>
      <c r="J459" s="227"/>
      <c r="K459" s="227"/>
      <c r="L459" s="227"/>
      <c r="M459" s="227"/>
      <c r="N459" s="227"/>
      <c r="O459" s="25"/>
      <c r="P459" s="227"/>
      <c r="Q459" s="227"/>
      <c r="R459" s="227"/>
      <c r="S459" s="227"/>
      <c r="T459" s="227"/>
      <c r="U459" s="227"/>
      <c r="V459" s="227"/>
      <c r="W459" s="227"/>
      <c r="X459" s="227"/>
      <c r="Y459" s="227"/>
      <c r="Z459" s="227"/>
      <c r="AA459" s="227"/>
      <c r="AB459" s="227"/>
      <c r="AC459" s="227"/>
      <c r="AD459" s="227"/>
      <c r="AE459" s="227"/>
      <c r="AF459" s="227"/>
      <c r="AG459" s="227"/>
      <c r="AH459" s="227"/>
      <c r="AI459" s="227"/>
      <c r="AJ459" s="227"/>
      <c r="AK459" s="227"/>
      <c r="AL459" s="227"/>
      <c r="AM459" s="227"/>
      <c r="AN459" s="227"/>
      <c r="AO459" s="227"/>
      <c r="AP459" s="227"/>
      <c r="AQ459" s="227"/>
      <c r="AR459" s="227"/>
      <c r="AS459" s="227"/>
      <c r="AT459" s="227"/>
      <c r="AU459" s="227"/>
      <c r="AV459" s="227"/>
      <c r="AW459" s="227"/>
      <c r="AX459" s="227"/>
      <c r="AY459" s="227"/>
      <c r="AZ459" s="227"/>
      <c r="BA459" s="227"/>
      <c r="BB459" s="227"/>
      <c r="BC459" s="227"/>
      <c r="BD459" s="227"/>
      <c r="BE459" s="227"/>
      <c r="BF459" s="227"/>
      <c r="BG459" s="227"/>
      <c r="BH459" s="227"/>
      <c r="BI459" s="227"/>
      <c r="BJ459" s="227"/>
      <c r="BK459" s="227"/>
      <c r="BL459" s="227"/>
      <c r="BM459" s="227"/>
      <c r="BN459" s="227"/>
      <c r="BO459" s="244"/>
      <c r="BP459" s="244"/>
      <c r="BQ459" s="244"/>
      <c r="BR459" s="244"/>
      <c r="BS459" s="244"/>
      <c r="BT459" s="244"/>
      <c r="BU459" s="244"/>
      <c r="BV459" s="244"/>
      <c r="BW459" s="244"/>
      <c r="BX459" s="244"/>
      <c r="BY459" s="244"/>
      <c r="BZ459" s="244"/>
      <c r="CA459" s="244"/>
    </row>
    <row r="460" spans="5:79">
      <c r="E460" s="70"/>
      <c r="F460" s="70"/>
      <c r="G460" s="227"/>
      <c r="H460" s="227"/>
      <c r="I460" s="227"/>
      <c r="J460" s="227"/>
      <c r="K460" s="227"/>
      <c r="L460" s="227"/>
      <c r="M460" s="227"/>
      <c r="N460" s="227"/>
      <c r="O460" s="25"/>
      <c r="P460" s="227"/>
      <c r="Q460" s="227"/>
      <c r="R460" s="227"/>
      <c r="S460" s="227"/>
      <c r="T460" s="227"/>
      <c r="U460" s="227"/>
      <c r="V460" s="227"/>
      <c r="W460" s="227"/>
      <c r="X460" s="227"/>
      <c r="Y460" s="227"/>
      <c r="Z460" s="227"/>
      <c r="AA460" s="227"/>
      <c r="AB460" s="227"/>
      <c r="AC460" s="227"/>
      <c r="AD460" s="227"/>
      <c r="AE460" s="227"/>
      <c r="AF460" s="227"/>
      <c r="AG460" s="227"/>
      <c r="AH460" s="227"/>
      <c r="AI460" s="227"/>
      <c r="AJ460" s="227"/>
      <c r="AK460" s="227"/>
      <c r="AL460" s="227"/>
      <c r="AM460" s="227"/>
      <c r="AN460" s="227"/>
      <c r="AO460" s="227"/>
      <c r="AP460" s="227"/>
      <c r="AQ460" s="227"/>
      <c r="AR460" s="227"/>
      <c r="AS460" s="227"/>
      <c r="AT460" s="227"/>
      <c r="AU460" s="227"/>
      <c r="AV460" s="227"/>
      <c r="AW460" s="227"/>
      <c r="AX460" s="227"/>
      <c r="AY460" s="227"/>
      <c r="AZ460" s="227"/>
      <c r="BA460" s="227"/>
      <c r="BB460" s="227"/>
      <c r="BC460" s="227"/>
      <c r="BD460" s="227"/>
      <c r="BE460" s="227"/>
      <c r="BF460" s="227"/>
      <c r="BG460" s="227"/>
      <c r="BH460" s="227"/>
      <c r="BI460" s="227"/>
      <c r="BJ460" s="227"/>
      <c r="BK460" s="227"/>
      <c r="BL460" s="227"/>
      <c r="BM460" s="227"/>
      <c r="BN460" s="227"/>
      <c r="BO460" s="244"/>
      <c r="BP460" s="244"/>
      <c r="BQ460" s="244"/>
      <c r="BR460" s="244"/>
      <c r="BS460" s="244"/>
      <c r="BT460" s="244"/>
      <c r="BU460" s="244"/>
      <c r="BV460" s="244"/>
      <c r="BW460" s="244"/>
      <c r="BX460" s="244"/>
      <c r="BY460" s="244"/>
      <c r="BZ460" s="244"/>
      <c r="CA460" s="244"/>
    </row>
    <row r="461" spans="5:79">
      <c r="E461" s="70"/>
      <c r="F461" s="70"/>
      <c r="G461" s="227"/>
      <c r="H461" s="227"/>
      <c r="I461" s="227"/>
      <c r="J461" s="227"/>
      <c r="K461" s="227"/>
      <c r="L461" s="227"/>
      <c r="M461" s="227"/>
      <c r="N461" s="227"/>
      <c r="O461" s="25"/>
      <c r="P461" s="227"/>
      <c r="Q461" s="227"/>
      <c r="R461" s="227"/>
      <c r="S461" s="227"/>
      <c r="T461" s="227"/>
      <c r="U461" s="227"/>
      <c r="V461" s="227"/>
      <c r="W461" s="227"/>
      <c r="X461" s="227"/>
      <c r="Y461" s="227"/>
      <c r="Z461" s="227"/>
      <c r="AA461" s="227"/>
      <c r="AB461" s="227"/>
      <c r="AC461" s="227"/>
      <c r="AD461" s="227"/>
      <c r="AE461" s="227"/>
      <c r="AF461" s="227"/>
      <c r="AG461" s="227"/>
      <c r="AH461" s="227"/>
      <c r="AI461" s="227"/>
      <c r="AJ461" s="227"/>
      <c r="AK461" s="227"/>
      <c r="AL461" s="227"/>
      <c r="AM461" s="227"/>
      <c r="AN461" s="227"/>
      <c r="AO461" s="227"/>
      <c r="AP461" s="227"/>
      <c r="AQ461" s="227"/>
      <c r="AR461" s="227"/>
      <c r="AS461" s="227"/>
      <c r="AT461" s="227"/>
      <c r="AU461" s="227"/>
      <c r="AV461" s="227"/>
      <c r="AW461" s="227"/>
      <c r="AX461" s="227"/>
      <c r="AY461" s="227"/>
      <c r="AZ461" s="227"/>
      <c r="BA461" s="227"/>
      <c r="BB461" s="227"/>
      <c r="BC461" s="227"/>
      <c r="BD461" s="227"/>
      <c r="BE461" s="227"/>
      <c r="BF461" s="227"/>
      <c r="BG461" s="227"/>
      <c r="BH461" s="227"/>
      <c r="BI461" s="227"/>
      <c r="BJ461" s="227"/>
      <c r="BK461" s="227"/>
      <c r="BL461" s="227"/>
      <c r="BM461" s="227"/>
      <c r="BN461" s="227"/>
      <c r="BO461" s="244"/>
      <c r="BP461" s="244"/>
      <c r="BQ461" s="244"/>
      <c r="BR461" s="244"/>
      <c r="BS461" s="244"/>
      <c r="BT461" s="244"/>
      <c r="BU461" s="244"/>
      <c r="BV461" s="244"/>
      <c r="BW461" s="244"/>
      <c r="BX461" s="244"/>
      <c r="BY461" s="244"/>
      <c r="BZ461" s="244"/>
      <c r="CA461" s="244"/>
    </row>
    <row r="462" spans="5:79">
      <c r="E462" s="70"/>
      <c r="F462" s="70"/>
      <c r="G462" s="227"/>
      <c r="H462" s="227"/>
      <c r="I462" s="227"/>
      <c r="J462" s="227"/>
      <c r="K462" s="227"/>
      <c r="L462" s="227"/>
      <c r="M462" s="227"/>
      <c r="N462" s="227"/>
      <c r="O462" s="25"/>
      <c r="P462" s="227"/>
      <c r="Q462" s="227"/>
      <c r="R462" s="227"/>
      <c r="S462" s="227"/>
      <c r="T462" s="227"/>
      <c r="U462" s="227"/>
      <c r="V462" s="227"/>
      <c r="W462" s="227"/>
      <c r="X462" s="227"/>
      <c r="Y462" s="227"/>
      <c r="Z462" s="227"/>
      <c r="AA462" s="227"/>
      <c r="AB462" s="227"/>
      <c r="AC462" s="227"/>
      <c r="AD462" s="227"/>
      <c r="AE462" s="227"/>
      <c r="AF462" s="227"/>
      <c r="AG462" s="227"/>
      <c r="AH462" s="227"/>
      <c r="AI462" s="227"/>
      <c r="AJ462" s="227"/>
      <c r="AK462" s="227"/>
      <c r="AL462" s="227"/>
      <c r="AM462" s="227"/>
      <c r="AN462" s="227"/>
      <c r="AO462" s="227"/>
      <c r="AP462" s="227"/>
      <c r="AQ462" s="227"/>
      <c r="AR462" s="227"/>
      <c r="AS462" s="227"/>
      <c r="AT462" s="227"/>
      <c r="AU462" s="227"/>
      <c r="AV462" s="227"/>
      <c r="AW462" s="227"/>
      <c r="AX462" s="227"/>
      <c r="AY462" s="227"/>
      <c r="AZ462" s="227"/>
      <c r="BA462" s="227"/>
      <c r="BB462" s="227"/>
      <c r="BC462" s="227"/>
      <c r="BD462" s="227"/>
      <c r="BE462" s="227"/>
      <c r="BF462" s="227"/>
      <c r="BG462" s="227"/>
      <c r="BH462" s="227"/>
      <c r="BI462" s="227"/>
      <c r="BJ462" s="227"/>
      <c r="BK462" s="227"/>
      <c r="BL462" s="227"/>
      <c r="BM462" s="227"/>
      <c r="BN462" s="227"/>
      <c r="BO462" s="244"/>
      <c r="BP462" s="244"/>
      <c r="BQ462" s="244"/>
      <c r="BR462" s="244"/>
      <c r="BS462" s="244"/>
      <c r="BT462" s="244"/>
      <c r="BU462" s="244"/>
      <c r="BV462" s="244"/>
      <c r="BW462" s="244"/>
      <c r="BX462" s="244"/>
      <c r="BY462" s="244"/>
      <c r="BZ462" s="244"/>
      <c r="CA462" s="244"/>
    </row>
    <row r="463" spans="5:79">
      <c r="E463" s="70"/>
      <c r="F463" s="70"/>
      <c r="G463" s="227"/>
      <c r="H463" s="227"/>
      <c r="I463" s="227"/>
      <c r="J463" s="227"/>
      <c r="K463" s="227"/>
      <c r="L463" s="227"/>
      <c r="M463" s="227"/>
      <c r="N463" s="227"/>
      <c r="O463" s="25"/>
      <c r="P463" s="227"/>
      <c r="Q463" s="227"/>
      <c r="R463" s="227"/>
      <c r="S463" s="227"/>
      <c r="T463" s="227"/>
      <c r="U463" s="227"/>
      <c r="V463" s="227"/>
      <c r="W463" s="227"/>
      <c r="X463" s="227"/>
      <c r="Y463" s="227"/>
      <c r="Z463" s="227"/>
      <c r="AA463" s="227"/>
      <c r="AB463" s="227"/>
      <c r="AC463" s="227"/>
      <c r="AD463" s="227"/>
      <c r="AE463" s="227"/>
      <c r="AF463" s="227"/>
      <c r="AG463" s="227"/>
      <c r="AH463" s="227"/>
      <c r="AI463" s="227"/>
      <c r="AJ463" s="227"/>
      <c r="AK463" s="227"/>
      <c r="AL463" s="227"/>
      <c r="AM463" s="227"/>
      <c r="AN463" s="227"/>
      <c r="AO463" s="227"/>
      <c r="AP463" s="227"/>
      <c r="AQ463" s="227"/>
      <c r="AR463" s="227"/>
      <c r="AS463" s="227"/>
      <c r="AT463" s="227"/>
      <c r="AU463" s="227"/>
      <c r="AV463" s="227"/>
      <c r="AW463" s="227"/>
      <c r="AX463" s="227"/>
      <c r="AY463" s="227"/>
      <c r="AZ463" s="227"/>
      <c r="BA463" s="227"/>
      <c r="BB463" s="227"/>
      <c r="BC463" s="227"/>
      <c r="BD463" s="227"/>
      <c r="BE463" s="227"/>
      <c r="BF463" s="227"/>
      <c r="BG463" s="227"/>
      <c r="BH463" s="227"/>
      <c r="BI463" s="227"/>
      <c r="BJ463" s="227"/>
      <c r="BK463" s="227"/>
      <c r="BL463" s="227"/>
      <c r="BM463" s="227"/>
      <c r="BN463" s="227"/>
      <c r="BO463" s="244"/>
      <c r="BP463" s="244"/>
      <c r="BQ463" s="244"/>
      <c r="BR463" s="244"/>
      <c r="BS463" s="244"/>
      <c r="BT463" s="244"/>
      <c r="BU463" s="244"/>
      <c r="BV463" s="244"/>
      <c r="BW463" s="244"/>
      <c r="BX463" s="244"/>
      <c r="BY463" s="244"/>
      <c r="BZ463" s="244"/>
      <c r="CA463" s="244"/>
    </row>
    <row r="464" spans="5:79">
      <c r="E464" s="70"/>
      <c r="F464" s="70"/>
      <c r="G464" s="227"/>
      <c r="H464" s="227"/>
      <c r="I464" s="227"/>
      <c r="J464" s="227"/>
      <c r="K464" s="227"/>
      <c r="L464" s="227"/>
      <c r="M464" s="227"/>
      <c r="N464" s="227"/>
      <c r="O464" s="25"/>
      <c r="P464" s="227"/>
      <c r="Q464" s="227"/>
      <c r="R464" s="227"/>
      <c r="S464" s="227"/>
      <c r="T464" s="227"/>
      <c r="U464" s="227"/>
      <c r="V464" s="227"/>
      <c r="W464" s="227"/>
      <c r="X464" s="227"/>
      <c r="Y464" s="227"/>
      <c r="Z464" s="227"/>
      <c r="AA464" s="227"/>
      <c r="AB464" s="227"/>
      <c r="AC464" s="227"/>
      <c r="AD464" s="227"/>
      <c r="AE464" s="227"/>
      <c r="AF464" s="227"/>
      <c r="AG464" s="227"/>
      <c r="AH464" s="227"/>
      <c r="AI464" s="227"/>
      <c r="AJ464" s="227"/>
      <c r="AK464" s="227"/>
      <c r="AL464" s="227"/>
      <c r="AM464" s="227"/>
      <c r="AN464" s="227"/>
      <c r="AO464" s="227"/>
      <c r="AP464" s="227"/>
      <c r="AQ464" s="227"/>
      <c r="AR464" s="227"/>
      <c r="AS464" s="227"/>
      <c r="AT464" s="227"/>
      <c r="AU464" s="227"/>
      <c r="AV464" s="227"/>
      <c r="AW464" s="227"/>
      <c r="AX464" s="227"/>
      <c r="AY464" s="227"/>
      <c r="AZ464" s="227"/>
      <c r="BA464" s="227"/>
      <c r="BB464" s="227"/>
      <c r="BC464" s="227"/>
      <c r="BD464" s="227"/>
      <c r="BE464" s="227"/>
      <c r="BF464" s="227"/>
      <c r="BG464" s="227"/>
      <c r="BH464" s="227"/>
      <c r="BI464" s="227"/>
      <c r="BJ464" s="227"/>
      <c r="BK464" s="227"/>
      <c r="BL464" s="227"/>
      <c r="BM464" s="227"/>
      <c r="BN464" s="227"/>
      <c r="BO464" s="244"/>
      <c r="BP464" s="244"/>
      <c r="BQ464" s="244"/>
      <c r="BR464" s="244"/>
      <c r="BS464" s="244"/>
      <c r="BT464" s="244"/>
      <c r="BU464" s="244"/>
      <c r="BV464" s="244"/>
      <c r="BW464" s="244"/>
      <c r="BX464" s="244"/>
      <c r="BY464" s="244"/>
      <c r="BZ464" s="244"/>
      <c r="CA464" s="244"/>
    </row>
    <row r="465" spans="5:79">
      <c r="E465" s="70"/>
      <c r="F465" s="70"/>
      <c r="G465" s="227"/>
      <c r="H465" s="227"/>
      <c r="I465" s="227"/>
      <c r="J465" s="227"/>
      <c r="K465" s="227"/>
      <c r="L465" s="227"/>
      <c r="M465" s="227"/>
      <c r="N465" s="227"/>
      <c r="O465" s="25"/>
      <c r="P465" s="227"/>
      <c r="Q465" s="227"/>
      <c r="R465" s="227"/>
      <c r="S465" s="227"/>
      <c r="T465" s="227"/>
      <c r="U465" s="227"/>
      <c r="V465" s="227"/>
      <c r="W465" s="227"/>
      <c r="X465" s="227"/>
      <c r="Y465" s="227"/>
      <c r="Z465" s="227"/>
      <c r="AA465" s="227"/>
      <c r="AB465" s="227"/>
      <c r="AC465" s="227"/>
      <c r="AD465" s="227"/>
      <c r="AE465" s="227"/>
      <c r="AF465" s="227"/>
      <c r="AG465" s="227"/>
      <c r="AH465" s="227"/>
      <c r="AI465" s="227"/>
      <c r="AJ465" s="227"/>
      <c r="AK465" s="227"/>
      <c r="AL465" s="227"/>
      <c r="AM465" s="227"/>
      <c r="AN465" s="227"/>
      <c r="AO465" s="227"/>
      <c r="AP465" s="227"/>
      <c r="AQ465" s="227"/>
      <c r="AR465" s="227"/>
      <c r="AS465" s="227"/>
      <c r="AT465" s="227"/>
      <c r="AU465" s="227"/>
      <c r="AV465" s="227"/>
      <c r="AW465" s="227"/>
      <c r="AX465" s="227"/>
      <c r="AY465" s="227"/>
      <c r="AZ465" s="227"/>
      <c r="BA465" s="227"/>
      <c r="BB465" s="227"/>
      <c r="BC465" s="227"/>
      <c r="BD465" s="227"/>
      <c r="BE465" s="227"/>
      <c r="BF465" s="227"/>
      <c r="BG465" s="227"/>
      <c r="BH465" s="227"/>
      <c r="BI465" s="227"/>
      <c r="BJ465" s="227"/>
      <c r="BK465" s="227"/>
      <c r="BL465" s="227"/>
      <c r="BM465" s="227"/>
      <c r="BN465" s="227"/>
      <c r="BO465" s="244"/>
      <c r="BP465" s="244"/>
      <c r="BQ465" s="244"/>
      <c r="BR465" s="244"/>
      <c r="BS465" s="244"/>
      <c r="BT465" s="244"/>
      <c r="BU465" s="244"/>
      <c r="BV465" s="244"/>
      <c r="BW465" s="244"/>
      <c r="BX465" s="244"/>
      <c r="BY465" s="244"/>
      <c r="BZ465" s="244"/>
      <c r="CA465" s="244"/>
    </row>
    <row r="466" spans="5:79">
      <c r="E466" s="70"/>
      <c r="F466" s="70"/>
      <c r="G466" s="227"/>
      <c r="H466" s="227"/>
      <c r="I466" s="227"/>
      <c r="J466" s="227"/>
      <c r="K466" s="227"/>
      <c r="L466" s="227"/>
      <c r="M466" s="227"/>
      <c r="N466" s="227"/>
      <c r="O466" s="25"/>
      <c r="P466" s="227"/>
      <c r="Q466" s="227"/>
      <c r="R466" s="227"/>
      <c r="S466" s="227"/>
      <c r="T466" s="227"/>
      <c r="U466" s="227"/>
      <c r="V466" s="227"/>
      <c r="W466" s="227"/>
      <c r="X466" s="227"/>
      <c r="Y466" s="227"/>
      <c r="Z466" s="227"/>
      <c r="AA466" s="227"/>
      <c r="AB466" s="227"/>
      <c r="AC466" s="227"/>
      <c r="AD466" s="227"/>
      <c r="AE466" s="227"/>
      <c r="AF466" s="227"/>
      <c r="AG466" s="227"/>
      <c r="AH466" s="227"/>
      <c r="AI466" s="227"/>
      <c r="AJ466" s="227"/>
      <c r="AK466" s="227"/>
      <c r="AL466" s="227"/>
      <c r="AM466" s="227"/>
      <c r="AN466" s="227"/>
      <c r="AO466" s="227"/>
      <c r="AP466" s="227"/>
      <c r="AQ466" s="227"/>
      <c r="AR466" s="227"/>
      <c r="AS466" s="227"/>
      <c r="AT466" s="227"/>
      <c r="AU466" s="227"/>
      <c r="AV466" s="227"/>
      <c r="AW466" s="227"/>
      <c r="AX466" s="227"/>
      <c r="AY466" s="227"/>
      <c r="AZ466" s="227"/>
      <c r="BA466" s="227"/>
      <c r="BB466" s="227"/>
      <c r="BC466" s="227"/>
      <c r="BD466" s="227"/>
      <c r="BE466" s="227"/>
      <c r="BF466" s="227"/>
      <c r="BG466" s="227"/>
      <c r="BH466" s="227"/>
      <c r="BI466" s="227"/>
      <c r="BJ466" s="227"/>
      <c r="BK466" s="227"/>
      <c r="BL466" s="227"/>
      <c r="BM466" s="227"/>
      <c r="BN466" s="227"/>
      <c r="BO466" s="244"/>
      <c r="BP466" s="244"/>
      <c r="BQ466" s="244"/>
      <c r="BR466" s="244"/>
      <c r="BS466" s="244"/>
      <c r="BT466" s="244"/>
      <c r="BU466" s="244"/>
      <c r="BV466" s="244"/>
      <c r="BW466" s="244"/>
      <c r="BX466" s="244"/>
      <c r="BY466" s="244"/>
      <c r="BZ466" s="244"/>
      <c r="CA466" s="244"/>
    </row>
    <row r="467" spans="5:79">
      <c r="E467" s="70"/>
      <c r="F467" s="70"/>
      <c r="G467" s="227"/>
      <c r="H467" s="227"/>
      <c r="I467" s="227"/>
      <c r="J467" s="227"/>
      <c r="K467" s="227"/>
      <c r="L467" s="227"/>
      <c r="M467" s="227"/>
      <c r="N467" s="227"/>
      <c r="O467" s="25"/>
      <c r="P467" s="227"/>
      <c r="Q467" s="227"/>
      <c r="R467" s="227"/>
      <c r="S467" s="227"/>
      <c r="T467" s="227"/>
      <c r="U467" s="227"/>
      <c r="V467" s="227"/>
      <c r="W467" s="227"/>
      <c r="X467" s="227"/>
      <c r="Y467" s="227"/>
      <c r="Z467" s="227"/>
      <c r="AA467" s="227"/>
      <c r="AB467" s="227"/>
      <c r="AC467" s="227"/>
      <c r="AD467" s="227"/>
      <c r="AE467" s="227"/>
      <c r="AF467" s="227"/>
      <c r="AG467" s="227"/>
      <c r="AH467" s="227"/>
      <c r="AI467" s="227"/>
      <c r="AJ467" s="227"/>
      <c r="AK467" s="227"/>
      <c r="AL467" s="227"/>
      <c r="AM467" s="227"/>
      <c r="AN467" s="227"/>
      <c r="AO467" s="227"/>
      <c r="AP467" s="227"/>
      <c r="AQ467" s="227"/>
      <c r="AR467" s="227"/>
      <c r="AS467" s="227"/>
      <c r="AT467" s="227"/>
      <c r="AU467" s="227"/>
      <c r="AV467" s="227"/>
      <c r="AW467" s="227"/>
      <c r="AX467" s="227"/>
      <c r="AY467" s="227"/>
      <c r="AZ467" s="227"/>
      <c r="BA467" s="227"/>
      <c r="BB467" s="227"/>
      <c r="BC467" s="227"/>
      <c r="BD467" s="227"/>
      <c r="BE467" s="227"/>
      <c r="BF467" s="227"/>
      <c r="BG467" s="227"/>
      <c r="BH467" s="227"/>
      <c r="BI467" s="227"/>
      <c r="BJ467" s="227"/>
      <c r="BK467" s="227"/>
      <c r="BL467" s="227"/>
      <c r="BM467" s="227"/>
      <c r="BN467" s="227"/>
      <c r="BO467" s="244"/>
      <c r="BP467" s="244"/>
      <c r="BQ467" s="244"/>
      <c r="BR467" s="244"/>
      <c r="BS467" s="244"/>
      <c r="BT467" s="244"/>
      <c r="BU467" s="244"/>
      <c r="BV467" s="244"/>
      <c r="BW467" s="244"/>
      <c r="BX467" s="244"/>
      <c r="BY467" s="244"/>
      <c r="BZ467" s="244"/>
      <c r="CA467" s="244"/>
    </row>
    <row r="468" spans="5:79">
      <c r="E468" s="70"/>
      <c r="F468" s="70"/>
      <c r="G468" s="227"/>
      <c r="H468" s="227"/>
      <c r="I468" s="227"/>
      <c r="J468" s="227"/>
      <c r="K468" s="227"/>
      <c r="L468" s="227"/>
      <c r="M468" s="227"/>
      <c r="N468" s="227"/>
      <c r="O468" s="25"/>
      <c r="P468" s="227"/>
      <c r="Q468" s="227"/>
      <c r="R468" s="227"/>
      <c r="S468" s="227"/>
      <c r="T468" s="227"/>
      <c r="U468" s="227"/>
      <c r="V468" s="227"/>
      <c r="W468" s="227"/>
      <c r="X468" s="227"/>
      <c r="Y468" s="227"/>
      <c r="Z468" s="227"/>
      <c r="AA468" s="227"/>
      <c r="AB468" s="227"/>
      <c r="AC468" s="227"/>
      <c r="AD468" s="227"/>
      <c r="AE468" s="227"/>
      <c r="AF468" s="227"/>
      <c r="AG468" s="227"/>
      <c r="AH468" s="227"/>
      <c r="AI468" s="227"/>
      <c r="AJ468" s="227"/>
      <c r="AK468" s="227"/>
      <c r="AL468" s="227"/>
      <c r="AM468" s="227"/>
      <c r="AN468" s="227"/>
      <c r="AO468" s="227"/>
      <c r="AP468" s="227"/>
      <c r="AQ468" s="227"/>
      <c r="AR468" s="227"/>
      <c r="AS468" s="227"/>
      <c r="AT468" s="227"/>
      <c r="AU468" s="227"/>
      <c r="AV468" s="227"/>
      <c r="AW468" s="227"/>
      <c r="AX468" s="227"/>
      <c r="AY468" s="227"/>
      <c r="AZ468" s="227"/>
      <c r="BA468" s="227"/>
      <c r="BB468" s="227"/>
      <c r="BC468" s="227"/>
      <c r="BD468" s="227"/>
      <c r="BE468" s="227"/>
      <c r="BF468" s="227"/>
      <c r="BG468" s="227"/>
      <c r="BH468" s="227"/>
      <c r="BI468" s="227"/>
      <c r="BJ468" s="227"/>
      <c r="BK468" s="227"/>
      <c r="BL468" s="227"/>
      <c r="BM468" s="227"/>
      <c r="BN468" s="227"/>
      <c r="BO468" s="244"/>
      <c r="BP468" s="244"/>
      <c r="BQ468" s="244"/>
      <c r="BR468" s="244"/>
      <c r="BS468" s="244"/>
      <c r="BT468" s="244"/>
      <c r="BU468" s="244"/>
      <c r="BV468" s="244"/>
      <c r="BW468" s="244"/>
      <c r="BX468" s="244"/>
      <c r="BY468" s="244"/>
      <c r="BZ468" s="244"/>
      <c r="CA468" s="244"/>
    </row>
    <row r="469" spans="5:79">
      <c r="E469" s="70"/>
      <c r="F469" s="70"/>
      <c r="G469" s="227"/>
      <c r="H469" s="227"/>
      <c r="I469" s="227"/>
      <c r="J469" s="227"/>
      <c r="K469" s="227"/>
      <c r="L469" s="227"/>
      <c r="M469" s="227"/>
      <c r="N469" s="227"/>
      <c r="O469" s="25"/>
      <c r="P469" s="227"/>
      <c r="Q469" s="227"/>
      <c r="R469" s="227"/>
      <c r="S469" s="227"/>
      <c r="T469" s="227"/>
      <c r="U469" s="227"/>
      <c r="V469" s="227"/>
      <c r="W469" s="227"/>
      <c r="X469" s="227"/>
      <c r="Y469" s="227"/>
      <c r="Z469" s="227"/>
      <c r="AA469" s="227"/>
      <c r="AB469" s="227"/>
      <c r="AC469" s="227"/>
      <c r="AD469" s="227"/>
      <c r="AE469" s="227"/>
      <c r="AF469" s="227"/>
      <c r="AG469" s="227"/>
      <c r="AH469" s="227"/>
      <c r="AI469" s="227"/>
      <c r="AJ469" s="227"/>
      <c r="AK469" s="227"/>
      <c r="AL469" s="227"/>
      <c r="AM469" s="227"/>
      <c r="AN469" s="227"/>
      <c r="AO469" s="227"/>
      <c r="AP469" s="227"/>
      <c r="AQ469" s="227"/>
      <c r="AR469" s="227"/>
      <c r="AS469" s="227"/>
      <c r="AT469" s="227"/>
      <c r="AU469" s="227"/>
      <c r="AV469" s="227"/>
      <c r="AW469" s="227"/>
      <c r="AX469" s="227"/>
      <c r="AY469" s="227"/>
      <c r="AZ469" s="227"/>
      <c r="BA469" s="227"/>
      <c r="BB469" s="227"/>
      <c r="BC469" s="227"/>
      <c r="BD469" s="227"/>
      <c r="BE469" s="227"/>
      <c r="BF469" s="227"/>
      <c r="BG469" s="227"/>
      <c r="BH469" s="227"/>
      <c r="BI469" s="227"/>
      <c r="BJ469" s="227"/>
      <c r="BK469" s="227"/>
      <c r="BL469" s="227"/>
      <c r="BM469" s="227"/>
      <c r="BN469" s="227"/>
      <c r="BO469" s="244"/>
      <c r="BP469" s="244"/>
      <c r="BQ469" s="244"/>
      <c r="BR469" s="244"/>
      <c r="BS469" s="244"/>
      <c r="BT469" s="244"/>
      <c r="BU469" s="244"/>
      <c r="BV469" s="244"/>
      <c r="BW469" s="244"/>
      <c r="BX469" s="244"/>
      <c r="BY469" s="244"/>
      <c r="BZ469" s="244"/>
      <c r="CA469" s="244"/>
    </row>
    <row r="470" spans="5:79">
      <c r="E470" s="70"/>
      <c r="F470" s="70"/>
      <c r="G470" s="227"/>
      <c r="H470" s="227"/>
      <c r="I470" s="227"/>
      <c r="J470" s="227"/>
      <c r="K470" s="227"/>
      <c r="L470" s="227"/>
      <c r="M470" s="227"/>
      <c r="N470" s="227"/>
      <c r="O470" s="25"/>
      <c r="P470" s="227"/>
      <c r="Q470" s="227"/>
      <c r="R470" s="227"/>
      <c r="S470" s="227"/>
      <c r="T470" s="227"/>
      <c r="U470" s="227"/>
      <c r="V470" s="227"/>
      <c r="W470" s="227"/>
      <c r="X470" s="227"/>
      <c r="Y470" s="227"/>
      <c r="Z470" s="227"/>
      <c r="AA470" s="227"/>
      <c r="AB470" s="227"/>
      <c r="AC470" s="227"/>
      <c r="AD470" s="227"/>
      <c r="AE470" s="227"/>
      <c r="AF470" s="227"/>
      <c r="AG470" s="227"/>
      <c r="AH470" s="227"/>
      <c r="AI470" s="227"/>
      <c r="AJ470" s="227"/>
      <c r="AK470" s="227"/>
      <c r="AL470" s="227"/>
      <c r="AM470" s="227"/>
      <c r="AN470" s="227"/>
      <c r="AO470" s="227"/>
      <c r="AP470" s="227"/>
      <c r="AQ470" s="227"/>
      <c r="AR470" s="227"/>
      <c r="AS470" s="227"/>
      <c r="AT470" s="227"/>
      <c r="AU470" s="227"/>
      <c r="AV470" s="227"/>
      <c r="AW470" s="227"/>
      <c r="AX470" s="227"/>
      <c r="AY470" s="227"/>
      <c r="AZ470" s="227"/>
      <c r="BA470" s="227"/>
      <c r="BB470" s="227"/>
      <c r="BC470" s="227"/>
      <c r="BD470" s="227"/>
      <c r="BE470" s="227"/>
      <c r="BF470" s="227"/>
      <c r="BG470" s="227"/>
      <c r="BH470" s="227"/>
      <c r="BI470" s="227"/>
      <c r="BJ470" s="227"/>
      <c r="BK470" s="227"/>
      <c r="BL470" s="227"/>
      <c r="BM470" s="227"/>
      <c r="BN470" s="227"/>
      <c r="BO470" s="244"/>
      <c r="BP470" s="244"/>
      <c r="BQ470" s="244"/>
      <c r="BR470" s="244"/>
      <c r="BS470" s="244"/>
      <c r="BT470" s="244"/>
      <c r="BU470" s="244"/>
      <c r="BV470" s="244"/>
      <c r="BW470" s="244"/>
      <c r="BX470" s="244"/>
      <c r="BY470" s="244"/>
      <c r="BZ470" s="244"/>
      <c r="CA470" s="244"/>
    </row>
    <row r="471" spans="5:79">
      <c r="E471" s="70"/>
      <c r="F471" s="70"/>
      <c r="G471" s="227"/>
      <c r="H471" s="227"/>
      <c r="I471" s="227"/>
      <c r="J471" s="227"/>
      <c r="K471" s="227"/>
      <c r="L471" s="227"/>
      <c r="M471" s="227"/>
      <c r="N471" s="227"/>
      <c r="O471" s="25"/>
      <c r="P471" s="227"/>
      <c r="Q471" s="227"/>
      <c r="R471" s="227"/>
      <c r="S471" s="227"/>
      <c r="T471" s="227"/>
      <c r="U471" s="227"/>
      <c r="V471" s="227"/>
      <c r="W471" s="227"/>
      <c r="X471" s="227"/>
      <c r="Y471" s="227"/>
      <c r="Z471" s="227"/>
      <c r="AA471" s="227"/>
      <c r="AB471" s="227"/>
      <c r="AC471" s="227"/>
      <c r="AD471" s="227"/>
      <c r="AE471" s="227"/>
      <c r="AF471" s="227"/>
      <c r="AG471" s="227"/>
      <c r="AH471" s="227"/>
      <c r="AI471" s="227"/>
      <c r="AJ471" s="227"/>
      <c r="AK471" s="227"/>
      <c r="AL471" s="227"/>
      <c r="AM471" s="227"/>
      <c r="AN471" s="227"/>
      <c r="AO471" s="227"/>
      <c r="AP471" s="227"/>
      <c r="AQ471" s="227"/>
      <c r="AR471" s="227"/>
      <c r="AS471" s="227"/>
      <c r="AT471" s="227"/>
      <c r="AU471" s="227"/>
      <c r="AV471" s="227"/>
      <c r="AW471" s="227"/>
      <c r="AX471" s="227"/>
      <c r="AY471" s="227"/>
      <c r="AZ471" s="227"/>
      <c r="BA471" s="227"/>
      <c r="BB471" s="227"/>
      <c r="BC471" s="227"/>
      <c r="BD471" s="227"/>
      <c r="BE471" s="227"/>
      <c r="BF471" s="227"/>
      <c r="BG471" s="227"/>
      <c r="BH471" s="227"/>
      <c r="BI471" s="227"/>
      <c r="BJ471" s="227"/>
      <c r="BK471" s="227"/>
      <c r="BL471" s="227"/>
      <c r="BM471" s="227"/>
      <c r="BN471" s="227"/>
      <c r="BO471" s="244"/>
      <c r="BP471" s="244"/>
      <c r="BQ471" s="244"/>
      <c r="BR471" s="244"/>
      <c r="BS471" s="244"/>
      <c r="BT471" s="244"/>
      <c r="BU471" s="244"/>
      <c r="BV471" s="244"/>
      <c r="BW471" s="244"/>
      <c r="BX471" s="244"/>
      <c r="BY471" s="244"/>
      <c r="BZ471" s="244"/>
      <c r="CA471" s="244"/>
    </row>
    <row r="472" spans="5:79">
      <c r="E472" s="70"/>
      <c r="F472" s="70"/>
      <c r="G472" s="227"/>
      <c r="H472" s="227"/>
      <c r="I472" s="227"/>
      <c r="J472" s="227"/>
      <c r="K472" s="227"/>
      <c r="L472" s="227"/>
      <c r="M472" s="227"/>
      <c r="N472" s="227"/>
      <c r="O472" s="25"/>
      <c r="P472" s="227"/>
      <c r="Q472" s="227"/>
      <c r="R472" s="227"/>
      <c r="S472" s="227"/>
      <c r="T472" s="227"/>
      <c r="U472" s="227"/>
      <c r="V472" s="227"/>
      <c r="W472" s="227"/>
      <c r="X472" s="227"/>
      <c r="Y472" s="227"/>
      <c r="Z472" s="227"/>
      <c r="AA472" s="227"/>
      <c r="AB472" s="227"/>
      <c r="AC472" s="227"/>
      <c r="AD472" s="227"/>
      <c r="AE472" s="227"/>
      <c r="AF472" s="227"/>
      <c r="AG472" s="227"/>
      <c r="AH472" s="227"/>
      <c r="AI472" s="227"/>
      <c r="AJ472" s="227"/>
      <c r="AK472" s="227"/>
      <c r="AL472" s="227"/>
      <c r="AM472" s="227"/>
      <c r="AN472" s="227"/>
      <c r="AO472" s="227"/>
      <c r="AP472" s="227"/>
      <c r="AQ472" s="227"/>
      <c r="AR472" s="227"/>
      <c r="AS472" s="227"/>
      <c r="AT472" s="227"/>
      <c r="AU472" s="227"/>
      <c r="AV472" s="227"/>
      <c r="AW472" s="227"/>
      <c r="AX472" s="227"/>
      <c r="AY472" s="227"/>
      <c r="AZ472" s="227"/>
      <c r="BA472" s="227"/>
      <c r="BB472" s="227"/>
      <c r="BC472" s="227"/>
      <c r="BD472" s="227"/>
      <c r="BE472" s="227"/>
      <c r="BF472" s="227"/>
      <c r="BG472" s="227"/>
      <c r="BH472" s="227"/>
      <c r="BI472" s="227"/>
      <c r="BJ472" s="227"/>
      <c r="BK472" s="227"/>
      <c r="BL472" s="227"/>
      <c r="BM472" s="227"/>
      <c r="BN472" s="227"/>
      <c r="BO472" s="244"/>
      <c r="BP472" s="244"/>
      <c r="BQ472" s="244"/>
      <c r="BR472" s="244"/>
      <c r="BS472" s="244"/>
      <c r="BT472" s="244"/>
      <c r="BU472" s="244"/>
      <c r="BV472" s="244"/>
      <c r="BW472" s="244"/>
      <c r="BX472" s="244"/>
      <c r="BY472" s="244"/>
      <c r="BZ472" s="244"/>
      <c r="CA472" s="244"/>
    </row>
    <row r="473" spans="5:79">
      <c r="E473" s="70"/>
      <c r="F473" s="70"/>
      <c r="G473" s="227"/>
      <c r="H473" s="227"/>
      <c r="I473" s="227"/>
      <c r="J473" s="227"/>
      <c r="K473" s="227"/>
      <c r="L473" s="227"/>
      <c r="M473" s="227"/>
      <c r="N473" s="227"/>
      <c r="O473" s="25"/>
      <c r="P473" s="227"/>
      <c r="Q473" s="227"/>
      <c r="R473" s="227"/>
      <c r="S473" s="227"/>
      <c r="T473" s="227"/>
      <c r="U473" s="227"/>
      <c r="V473" s="227"/>
      <c r="W473" s="227"/>
      <c r="X473" s="227"/>
      <c r="Y473" s="227"/>
      <c r="Z473" s="227"/>
      <c r="AA473" s="227"/>
      <c r="AB473" s="227"/>
      <c r="AC473" s="227"/>
      <c r="AD473" s="227"/>
      <c r="AE473" s="227"/>
      <c r="AF473" s="227"/>
      <c r="AG473" s="227"/>
      <c r="AH473" s="227"/>
      <c r="AI473" s="227"/>
      <c r="AJ473" s="227"/>
      <c r="AK473" s="227"/>
      <c r="AL473" s="227"/>
      <c r="AM473" s="227"/>
      <c r="AN473" s="227"/>
      <c r="AO473" s="227"/>
      <c r="AP473" s="227"/>
      <c r="AQ473" s="227"/>
      <c r="AR473" s="227"/>
      <c r="AS473" s="227"/>
      <c r="AT473" s="227"/>
      <c r="AU473" s="227"/>
      <c r="AV473" s="227"/>
      <c r="AW473" s="227"/>
      <c r="AX473" s="227"/>
      <c r="AY473" s="227"/>
      <c r="AZ473" s="227"/>
      <c r="BA473" s="227"/>
      <c r="BB473" s="227"/>
      <c r="BC473" s="227"/>
      <c r="BD473" s="227"/>
      <c r="BE473" s="227"/>
      <c r="BF473" s="227"/>
      <c r="BG473" s="227"/>
      <c r="BH473" s="227"/>
      <c r="BI473" s="227"/>
      <c r="BJ473" s="227"/>
      <c r="BK473" s="227"/>
      <c r="BL473" s="227"/>
      <c r="BM473" s="227"/>
      <c r="BN473" s="227"/>
      <c r="BO473" s="244"/>
      <c r="BP473" s="244"/>
      <c r="BQ473" s="244"/>
      <c r="BR473" s="244"/>
      <c r="BS473" s="244"/>
      <c r="BT473" s="244"/>
      <c r="BU473" s="244"/>
      <c r="BV473" s="244"/>
      <c r="BW473" s="244"/>
      <c r="BX473" s="244"/>
      <c r="BY473" s="244"/>
      <c r="BZ473" s="244"/>
      <c r="CA473" s="244"/>
    </row>
    <row r="474" spans="5:79">
      <c r="E474" s="70"/>
      <c r="F474" s="70"/>
      <c r="G474" s="227"/>
      <c r="H474" s="227"/>
      <c r="I474" s="227"/>
      <c r="J474" s="227"/>
      <c r="K474" s="227"/>
      <c r="L474" s="227"/>
      <c r="M474" s="227"/>
      <c r="N474" s="227"/>
      <c r="O474" s="25"/>
      <c r="P474" s="227"/>
      <c r="Q474" s="227"/>
      <c r="R474" s="227"/>
      <c r="S474" s="227"/>
      <c r="T474" s="227"/>
      <c r="U474" s="227"/>
      <c r="V474" s="227"/>
      <c r="W474" s="227"/>
      <c r="X474" s="227"/>
      <c r="Y474" s="227"/>
      <c r="Z474" s="227"/>
      <c r="AA474" s="227"/>
      <c r="AB474" s="227"/>
      <c r="AC474" s="227"/>
      <c r="AD474" s="227"/>
      <c r="AE474" s="227"/>
      <c r="AF474" s="227"/>
      <c r="AG474" s="227"/>
      <c r="AH474" s="227"/>
      <c r="AI474" s="227"/>
      <c r="AJ474" s="227"/>
      <c r="AK474" s="227"/>
      <c r="AL474" s="227"/>
      <c r="AM474" s="227"/>
      <c r="AN474" s="227"/>
      <c r="AO474" s="227"/>
      <c r="AP474" s="227"/>
      <c r="AQ474" s="227"/>
      <c r="AR474" s="227"/>
      <c r="AS474" s="227"/>
      <c r="AT474" s="227"/>
      <c r="AU474" s="227"/>
      <c r="AV474" s="227"/>
      <c r="AW474" s="227"/>
      <c r="AX474" s="227"/>
      <c r="AY474" s="227"/>
      <c r="AZ474" s="227"/>
      <c r="BA474" s="227"/>
      <c r="BB474" s="227"/>
      <c r="BC474" s="227"/>
      <c r="BD474" s="227"/>
      <c r="BE474" s="227"/>
      <c r="BF474" s="227"/>
      <c r="BG474" s="227"/>
      <c r="BH474" s="227"/>
      <c r="BI474" s="227"/>
      <c r="BJ474" s="227"/>
      <c r="BK474" s="227"/>
      <c r="BL474" s="227"/>
      <c r="BM474" s="227"/>
      <c r="BN474" s="227"/>
      <c r="BO474" s="244"/>
      <c r="BP474" s="244"/>
      <c r="BQ474" s="244"/>
      <c r="BR474" s="244"/>
      <c r="BS474" s="244"/>
      <c r="BT474" s="244"/>
      <c r="BU474" s="244"/>
      <c r="BV474" s="244"/>
      <c r="BW474" s="244"/>
      <c r="BX474" s="244"/>
      <c r="BY474" s="244"/>
      <c r="BZ474" s="244"/>
      <c r="CA474" s="244"/>
    </row>
    <row r="475" spans="5:79">
      <c r="E475" s="70"/>
      <c r="F475" s="70"/>
      <c r="G475" s="227"/>
      <c r="H475" s="227"/>
      <c r="I475" s="227"/>
      <c r="J475" s="227"/>
      <c r="K475" s="227"/>
      <c r="L475" s="227"/>
      <c r="M475" s="227"/>
      <c r="N475" s="227"/>
      <c r="O475" s="25"/>
      <c r="P475" s="227"/>
      <c r="Q475" s="227"/>
      <c r="R475" s="227"/>
      <c r="S475" s="227"/>
      <c r="T475" s="227"/>
      <c r="U475" s="227"/>
      <c r="V475" s="227"/>
      <c r="W475" s="227"/>
      <c r="X475" s="227"/>
      <c r="Y475" s="227"/>
      <c r="Z475" s="227"/>
      <c r="AA475" s="227"/>
      <c r="AB475" s="227"/>
      <c r="AC475" s="227"/>
      <c r="AD475" s="227"/>
      <c r="AE475" s="227"/>
      <c r="AF475" s="227"/>
      <c r="AG475" s="227"/>
      <c r="AH475" s="227"/>
      <c r="AI475" s="227"/>
      <c r="AJ475" s="227"/>
      <c r="AK475" s="227"/>
      <c r="AL475" s="227"/>
      <c r="AM475" s="227"/>
      <c r="AN475" s="227"/>
      <c r="AO475" s="227"/>
      <c r="AP475" s="227"/>
      <c r="AQ475" s="227"/>
      <c r="AR475" s="227"/>
      <c r="AS475" s="227"/>
      <c r="AT475" s="227"/>
      <c r="AU475" s="227"/>
      <c r="AV475" s="227"/>
      <c r="AW475" s="227"/>
      <c r="AX475" s="227"/>
      <c r="AY475" s="227"/>
      <c r="AZ475" s="227"/>
      <c r="BA475" s="227"/>
      <c r="BB475" s="227"/>
      <c r="BC475" s="227"/>
      <c r="BD475" s="227"/>
      <c r="BE475" s="227"/>
      <c r="BF475" s="227"/>
      <c r="BG475" s="227"/>
      <c r="BH475" s="227"/>
      <c r="BI475" s="227"/>
      <c r="BJ475" s="227"/>
      <c r="BK475" s="227"/>
      <c r="BL475" s="227"/>
      <c r="BM475" s="227"/>
      <c r="BN475" s="227"/>
      <c r="BO475" s="244"/>
      <c r="BP475" s="244"/>
      <c r="BQ475" s="244"/>
      <c r="BR475" s="244"/>
      <c r="BS475" s="244"/>
      <c r="BT475" s="244"/>
      <c r="BU475" s="244"/>
      <c r="BV475" s="244"/>
      <c r="BW475" s="244"/>
      <c r="BX475" s="244"/>
      <c r="BY475" s="244"/>
      <c r="BZ475" s="244"/>
      <c r="CA475" s="244"/>
    </row>
    <row r="476" spans="5:79">
      <c r="E476" s="70"/>
      <c r="F476" s="70"/>
      <c r="G476" s="227"/>
      <c r="H476" s="227"/>
      <c r="I476" s="227"/>
      <c r="J476" s="227"/>
      <c r="K476" s="227"/>
      <c r="L476" s="227"/>
      <c r="M476" s="227"/>
      <c r="N476" s="227"/>
      <c r="O476" s="25"/>
      <c r="P476" s="227"/>
      <c r="Q476" s="227"/>
      <c r="R476" s="227"/>
      <c r="S476" s="227"/>
      <c r="T476" s="227"/>
      <c r="U476" s="227"/>
      <c r="V476" s="227"/>
      <c r="W476" s="227"/>
      <c r="X476" s="227"/>
      <c r="Y476" s="227"/>
      <c r="Z476" s="227"/>
      <c r="AA476" s="227"/>
      <c r="AB476" s="227"/>
      <c r="AC476" s="227"/>
      <c r="AD476" s="227"/>
      <c r="AE476" s="227"/>
      <c r="AF476" s="227"/>
      <c r="AG476" s="227"/>
      <c r="AH476" s="227"/>
      <c r="AI476" s="227"/>
      <c r="AJ476" s="227"/>
      <c r="AK476" s="227"/>
      <c r="AL476" s="227"/>
      <c r="AM476" s="227"/>
      <c r="AN476" s="227"/>
      <c r="AO476" s="227"/>
      <c r="AP476" s="227"/>
      <c r="AQ476" s="227"/>
      <c r="AR476" s="227"/>
      <c r="AS476" s="227"/>
      <c r="AT476" s="227"/>
      <c r="AU476" s="227"/>
      <c r="AV476" s="227"/>
      <c r="AW476" s="227"/>
      <c r="AX476" s="227"/>
      <c r="AY476" s="227"/>
      <c r="AZ476" s="227"/>
      <c r="BA476" s="227"/>
      <c r="BB476" s="227"/>
      <c r="BC476" s="227"/>
      <c r="BD476" s="227"/>
      <c r="BE476" s="227"/>
      <c r="BF476" s="227"/>
      <c r="BG476" s="227"/>
      <c r="BH476" s="227"/>
      <c r="BI476" s="227"/>
      <c r="BJ476" s="227"/>
      <c r="BK476" s="227"/>
      <c r="BL476" s="227"/>
      <c r="BM476" s="227"/>
      <c r="BN476" s="227"/>
      <c r="BO476" s="244"/>
      <c r="BP476" s="244"/>
      <c r="BQ476" s="244"/>
      <c r="BR476" s="244"/>
      <c r="BS476" s="244"/>
      <c r="BT476" s="244"/>
      <c r="BU476" s="244"/>
      <c r="BV476" s="244"/>
      <c r="BW476" s="244"/>
      <c r="BX476" s="244"/>
      <c r="BY476" s="244"/>
      <c r="BZ476" s="244"/>
      <c r="CA476" s="244"/>
    </row>
    <row r="477" spans="5:79">
      <c r="E477" s="70"/>
      <c r="F477" s="70"/>
      <c r="G477" s="227"/>
      <c r="H477" s="227"/>
      <c r="I477" s="227"/>
      <c r="J477" s="227"/>
      <c r="K477" s="227"/>
      <c r="L477" s="227"/>
      <c r="M477" s="227"/>
      <c r="N477" s="227"/>
      <c r="O477" s="25"/>
      <c r="P477" s="227"/>
      <c r="Q477" s="227"/>
      <c r="R477" s="227"/>
      <c r="S477" s="227"/>
      <c r="T477" s="227"/>
      <c r="U477" s="227"/>
      <c r="V477" s="227"/>
      <c r="W477" s="227"/>
      <c r="X477" s="227"/>
      <c r="Y477" s="227"/>
      <c r="Z477" s="227"/>
      <c r="AA477" s="227"/>
      <c r="AB477" s="227"/>
      <c r="AC477" s="227"/>
      <c r="AD477" s="227"/>
      <c r="AE477" s="227"/>
      <c r="AF477" s="227"/>
      <c r="AG477" s="227"/>
      <c r="AH477" s="227"/>
      <c r="AI477" s="227"/>
      <c r="AJ477" s="227"/>
      <c r="AK477" s="227"/>
      <c r="AL477" s="227"/>
      <c r="AM477" s="227"/>
      <c r="AN477" s="227"/>
      <c r="AO477" s="227"/>
      <c r="AP477" s="227"/>
      <c r="AQ477" s="227"/>
      <c r="AR477" s="227"/>
      <c r="AS477" s="227"/>
      <c r="AT477" s="227"/>
      <c r="AU477" s="227"/>
      <c r="AV477" s="227"/>
      <c r="AW477" s="227"/>
      <c r="AX477" s="227"/>
      <c r="AY477" s="227"/>
      <c r="AZ477" s="227"/>
      <c r="BA477" s="227"/>
      <c r="BB477" s="227"/>
      <c r="BC477" s="227"/>
      <c r="BD477" s="227"/>
      <c r="BE477" s="227"/>
      <c r="BF477" s="227"/>
      <c r="BG477" s="227"/>
      <c r="BH477" s="227"/>
      <c r="BI477" s="227"/>
      <c r="BJ477" s="227"/>
      <c r="BK477" s="227"/>
      <c r="BL477" s="227"/>
      <c r="BM477" s="227"/>
      <c r="BN477" s="227"/>
      <c r="BO477" s="244"/>
      <c r="BP477" s="244"/>
      <c r="BQ477" s="244"/>
      <c r="BR477" s="244"/>
      <c r="BS477" s="244"/>
      <c r="BT477" s="244"/>
      <c r="BU477" s="244"/>
      <c r="BV477" s="244"/>
      <c r="BW477" s="244"/>
      <c r="BX477" s="244"/>
      <c r="BY477" s="244"/>
      <c r="BZ477" s="244"/>
      <c r="CA477" s="244"/>
    </row>
    <row r="478" spans="5:79">
      <c r="E478" s="70"/>
      <c r="F478" s="70"/>
      <c r="G478" s="227"/>
      <c r="H478" s="227"/>
      <c r="I478" s="227"/>
      <c r="J478" s="227"/>
      <c r="K478" s="227"/>
      <c r="L478" s="227"/>
      <c r="M478" s="227"/>
      <c r="N478" s="227"/>
      <c r="O478" s="25"/>
      <c r="P478" s="227"/>
      <c r="Q478" s="227"/>
      <c r="R478" s="227"/>
      <c r="S478" s="227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227"/>
      <c r="AF478" s="227"/>
      <c r="AG478" s="227"/>
      <c r="AH478" s="227"/>
      <c r="AI478" s="227"/>
      <c r="AJ478" s="227"/>
      <c r="AK478" s="227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227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44"/>
      <c r="BP478" s="244"/>
      <c r="BQ478" s="244"/>
      <c r="BR478" s="244"/>
      <c r="BS478" s="244"/>
      <c r="BT478" s="244"/>
      <c r="BU478" s="244"/>
      <c r="BV478" s="244"/>
      <c r="BW478" s="244"/>
      <c r="BX478" s="244"/>
      <c r="BY478" s="244"/>
      <c r="BZ478" s="244"/>
      <c r="CA478" s="244"/>
    </row>
    <row r="479" spans="5:79">
      <c r="E479" s="70"/>
      <c r="F479" s="70"/>
      <c r="G479" s="227"/>
      <c r="H479" s="227"/>
      <c r="I479" s="227"/>
      <c r="J479" s="227"/>
      <c r="K479" s="227"/>
      <c r="L479" s="227"/>
      <c r="M479" s="227"/>
      <c r="N479" s="227"/>
      <c r="O479" s="25"/>
      <c r="P479" s="227"/>
      <c r="Q479" s="227"/>
      <c r="R479" s="227"/>
      <c r="S479" s="227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227"/>
      <c r="AF479" s="227"/>
      <c r="AG479" s="227"/>
      <c r="AH479" s="227"/>
      <c r="AI479" s="227"/>
      <c r="AJ479" s="227"/>
      <c r="AK479" s="227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227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44"/>
      <c r="BP479" s="244"/>
      <c r="BQ479" s="244"/>
      <c r="BR479" s="244"/>
      <c r="BS479" s="244"/>
      <c r="BT479" s="244"/>
      <c r="BU479" s="244"/>
      <c r="BV479" s="244"/>
      <c r="BW479" s="244"/>
      <c r="BX479" s="244"/>
      <c r="BY479" s="244"/>
      <c r="BZ479" s="244"/>
      <c r="CA479" s="244"/>
    </row>
    <row r="480" spans="5:79">
      <c r="E480" s="70"/>
      <c r="F480" s="70"/>
      <c r="G480" s="227"/>
      <c r="H480" s="227"/>
      <c r="I480" s="227"/>
      <c r="J480" s="227"/>
      <c r="K480" s="227"/>
      <c r="L480" s="227"/>
      <c r="M480" s="227"/>
      <c r="N480" s="227"/>
      <c r="O480" s="25"/>
      <c r="P480" s="227"/>
      <c r="Q480" s="227"/>
      <c r="R480" s="227"/>
      <c r="S480" s="227"/>
      <c r="T480" s="227"/>
      <c r="U480" s="227"/>
      <c r="V480" s="227"/>
      <c r="W480" s="227"/>
      <c r="X480" s="227"/>
      <c r="Y480" s="227"/>
      <c r="Z480" s="227"/>
      <c r="AA480" s="227"/>
      <c r="AB480" s="227"/>
      <c r="AC480" s="227"/>
      <c r="AD480" s="227"/>
      <c r="AE480" s="227"/>
      <c r="AF480" s="227"/>
      <c r="AG480" s="227"/>
      <c r="AH480" s="227"/>
      <c r="AI480" s="227"/>
      <c r="AJ480" s="227"/>
      <c r="AK480" s="227"/>
      <c r="AL480" s="227"/>
      <c r="AM480" s="227"/>
      <c r="AN480" s="227"/>
      <c r="AO480" s="227"/>
      <c r="AP480" s="227"/>
      <c r="AQ480" s="227"/>
      <c r="AR480" s="227"/>
      <c r="AS480" s="227"/>
      <c r="AT480" s="227"/>
      <c r="AU480" s="227"/>
      <c r="AV480" s="227"/>
      <c r="AW480" s="227"/>
      <c r="AX480" s="227"/>
      <c r="AY480" s="227"/>
      <c r="AZ480" s="227"/>
      <c r="BA480" s="227"/>
      <c r="BB480" s="227"/>
      <c r="BC480" s="227"/>
      <c r="BD480" s="227"/>
      <c r="BE480" s="227"/>
      <c r="BF480" s="227"/>
      <c r="BG480" s="227"/>
      <c r="BH480" s="227"/>
      <c r="BI480" s="227"/>
      <c r="BJ480" s="227"/>
      <c r="BK480" s="227"/>
      <c r="BL480" s="227"/>
      <c r="BM480" s="227"/>
      <c r="BN480" s="227"/>
      <c r="BO480" s="244"/>
      <c r="BP480" s="244"/>
      <c r="BQ480" s="244"/>
      <c r="BR480" s="244"/>
      <c r="BS480" s="244"/>
      <c r="BT480" s="244"/>
      <c r="BU480" s="244"/>
      <c r="BV480" s="244"/>
      <c r="BW480" s="244"/>
      <c r="BX480" s="244"/>
      <c r="BY480" s="244"/>
      <c r="BZ480" s="244"/>
      <c r="CA480" s="244"/>
    </row>
    <row r="481" spans="5:79">
      <c r="E481" s="70"/>
      <c r="F481" s="70"/>
      <c r="G481" s="227"/>
      <c r="H481" s="227"/>
      <c r="I481" s="227"/>
      <c r="J481" s="227"/>
      <c r="K481" s="227"/>
      <c r="L481" s="227"/>
      <c r="M481" s="227"/>
      <c r="N481" s="227"/>
      <c r="O481" s="25"/>
      <c r="P481" s="227"/>
      <c r="Q481" s="227"/>
      <c r="R481" s="227"/>
      <c r="S481" s="227"/>
      <c r="T481" s="227"/>
      <c r="U481" s="227"/>
      <c r="V481" s="227"/>
      <c r="W481" s="227"/>
      <c r="X481" s="227"/>
      <c r="Y481" s="227"/>
      <c r="Z481" s="227"/>
      <c r="AA481" s="227"/>
      <c r="AB481" s="227"/>
      <c r="AC481" s="227"/>
      <c r="AD481" s="227"/>
      <c r="AE481" s="227"/>
      <c r="AF481" s="227"/>
      <c r="AG481" s="227"/>
      <c r="AH481" s="227"/>
      <c r="AI481" s="227"/>
      <c r="AJ481" s="227"/>
      <c r="AK481" s="227"/>
      <c r="AL481" s="227"/>
      <c r="AM481" s="227"/>
      <c r="AN481" s="227"/>
      <c r="AO481" s="227"/>
      <c r="AP481" s="227"/>
      <c r="AQ481" s="227"/>
      <c r="AR481" s="227"/>
      <c r="AS481" s="227"/>
      <c r="AT481" s="227"/>
      <c r="AU481" s="227"/>
      <c r="AV481" s="227"/>
      <c r="AW481" s="227"/>
      <c r="AX481" s="227"/>
      <c r="AY481" s="227"/>
      <c r="AZ481" s="227"/>
      <c r="BA481" s="227"/>
      <c r="BB481" s="227"/>
      <c r="BC481" s="227"/>
      <c r="BD481" s="227"/>
      <c r="BE481" s="227"/>
      <c r="BF481" s="227"/>
      <c r="BG481" s="227"/>
      <c r="BH481" s="227"/>
      <c r="BI481" s="227"/>
      <c r="BJ481" s="227"/>
      <c r="BK481" s="227"/>
      <c r="BL481" s="227"/>
      <c r="BM481" s="227"/>
      <c r="BN481" s="227"/>
      <c r="BO481" s="244"/>
      <c r="BP481" s="244"/>
      <c r="BQ481" s="244"/>
      <c r="BR481" s="244"/>
      <c r="BS481" s="244"/>
      <c r="BT481" s="244"/>
      <c r="BU481" s="244"/>
      <c r="BV481" s="244"/>
      <c r="BW481" s="244"/>
      <c r="BX481" s="244"/>
      <c r="BY481" s="244"/>
      <c r="BZ481" s="244"/>
      <c r="CA481" s="244"/>
    </row>
    <row r="482" spans="5:79">
      <c r="E482" s="70"/>
      <c r="F482" s="70"/>
      <c r="G482" s="227"/>
      <c r="H482" s="227"/>
      <c r="I482" s="227"/>
      <c r="J482" s="227"/>
      <c r="K482" s="227"/>
      <c r="L482" s="227"/>
      <c r="M482" s="227"/>
      <c r="N482" s="227"/>
      <c r="O482" s="25"/>
      <c r="P482" s="227"/>
      <c r="Q482" s="227"/>
      <c r="R482" s="227"/>
      <c r="S482" s="227"/>
      <c r="T482" s="227"/>
      <c r="U482" s="227"/>
      <c r="V482" s="227"/>
      <c r="W482" s="227"/>
      <c r="X482" s="227"/>
      <c r="Y482" s="227"/>
      <c r="Z482" s="227"/>
      <c r="AA482" s="227"/>
      <c r="AB482" s="227"/>
      <c r="AC482" s="227"/>
      <c r="AD482" s="227"/>
      <c r="AE482" s="227"/>
      <c r="AF482" s="227"/>
      <c r="AG482" s="227"/>
      <c r="AH482" s="227"/>
      <c r="AI482" s="227"/>
      <c r="AJ482" s="227"/>
      <c r="AK482" s="227"/>
      <c r="AL482" s="227"/>
      <c r="AM482" s="227"/>
      <c r="AN482" s="227"/>
      <c r="AO482" s="227"/>
      <c r="AP482" s="227"/>
      <c r="AQ482" s="227"/>
      <c r="AR482" s="227"/>
      <c r="AS482" s="227"/>
      <c r="AT482" s="227"/>
      <c r="AU482" s="227"/>
      <c r="AV482" s="227"/>
      <c r="AW482" s="227"/>
      <c r="AX482" s="227"/>
      <c r="AY482" s="227"/>
      <c r="AZ482" s="227"/>
      <c r="BA482" s="227"/>
      <c r="BB482" s="227"/>
      <c r="BC482" s="227"/>
      <c r="BD482" s="227"/>
      <c r="BE482" s="227"/>
      <c r="BF482" s="227"/>
      <c r="BG482" s="227"/>
      <c r="BH482" s="227"/>
      <c r="BI482" s="227"/>
      <c r="BJ482" s="227"/>
      <c r="BK482" s="227"/>
      <c r="BL482" s="227"/>
      <c r="BM482" s="227"/>
      <c r="BN482" s="227"/>
      <c r="BO482" s="244"/>
      <c r="BP482" s="244"/>
      <c r="BQ482" s="244"/>
      <c r="BR482" s="244"/>
      <c r="BS482" s="244"/>
      <c r="BT482" s="244"/>
      <c r="BU482" s="244"/>
      <c r="BV482" s="244"/>
      <c r="BW482" s="244"/>
      <c r="BX482" s="244"/>
      <c r="BY482" s="244"/>
      <c r="BZ482" s="244"/>
      <c r="CA482" s="244"/>
    </row>
    <row r="483" spans="5:79">
      <c r="E483" s="70"/>
      <c r="F483" s="70"/>
      <c r="G483" s="227"/>
      <c r="H483" s="227"/>
      <c r="I483" s="227"/>
      <c r="J483" s="227"/>
      <c r="K483" s="227"/>
      <c r="L483" s="227"/>
      <c r="M483" s="227"/>
      <c r="N483" s="227"/>
      <c r="O483" s="25"/>
      <c r="P483" s="227"/>
      <c r="Q483" s="227"/>
      <c r="R483" s="227"/>
      <c r="S483" s="227"/>
      <c r="T483" s="227"/>
      <c r="U483" s="227"/>
      <c r="V483" s="227"/>
      <c r="W483" s="227"/>
      <c r="X483" s="227"/>
      <c r="Y483" s="227"/>
      <c r="Z483" s="227"/>
      <c r="AA483" s="227"/>
      <c r="AB483" s="227"/>
      <c r="AC483" s="227"/>
      <c r="AD483" s="227"/>
      <c r="AE483" s="227"/>
      <c r="AF483" s="227"/>
      <c r="AG483" s="227"/>
      <c r="AH483" s="227"/>
      <c r="AI483" s="227"/>
      <c r="AJ483" s="227"/>
      <c r="AK483" s="227"/>
      <c r="AL483" s="227"/>
      <c r="AM483" s="227"/>
      <c r="AN483" s="227"/>
      <c r="AO483" s="227"/>
      <c r="AP483" s="227"/>
      <c r="AQ483" s="227"/>
      <c r="AR483" s="227"/>
      <c r="AS483" s="227"/>
      <c r="AT483" s="227"/>
      <c r="AU483" s="227"/>
      <c r="AV483" s="227"/>
      <c r="AW483" s="227"/>
      <c r="AX483" s="227"/>
      <c r="AY483" s="227"/>
      <c r="AZ483" s="227"/>
      <c r="BA483" s="227"/>
      <c r="BB483" s="227"/>
      <c r="BC483" s="227"/>
      <c r="BD483" s="227"/>
      <c r="BE483" s="227"/>
      <c r="BF483" s="227"/>
      <c r="BG483" s="227"/>
      <c r="BH483" s="227"/>
      <c r="BI483" s="227"/>
      <c r="BJ483" s="227"/>
      <c r="BK483" s="227"/>
      <c r="BL483" s="227"/>
      <c r="BM483" s="227"/>
      <c r="BN483" s="227"/>
      <c r="BO483" s="227"/>
      <c r="BP483" s="227"/>
      <c r="BQ483" s="244"/>
      <c r="BR483" s="244"/>
      <c r="BS483" s="244"/>
      <c r="BT483" s="244"/>
      <c r="BU483" s="244"/>
      <c r="BV483" s="244"/>
      <c r="BW483" s="244"/>
      <c r="BX483" s="244"/>
      <c r="BY483" s="244"/>
      <c r="BZ483" s="244"/>
      <c r="CA483" s="244"/>
    </row>
    <row r="484" spans="5:79">
      <c r="E484" s="70"/>
      <c r="F484" s="70"/>
      <c r="G484" s="227"/>
      <c r="H484" s="227"/>
      <c r="I484" s="227"/>
      <c r="J484" s="227"/>
      <c r="K484" s="227"/>
      <c r="L484" s="227"/>
      <c r="M484" s="227"/>
      <c r="N484" s="227"/>
      <c r="O484" s="25"/>
      <c r="P484" s="227"/>
      <c r="Q484" s="227"/>
      <c r="R484" s="227"/>
      <c r="S484" s="227"/>
      <c r="T484" s="227"/>
      <c r="U484" s="227"/>
      <c r="V484" s="227"/>
      <c r="W484" s="227"/>
      <c r="X484" s="227"/>
      <c r="Y484" s="227"/>
      <c r="Z484" s="227"/>
      <c r="AA484" s="227"/>
      <c r="AB484" s="227"/>
      <c r="AC484" s="227"/>
      <c r="AD484" s="227"/>
      <c r="AE484" s="227"/>
      <c r="AF484" s="227"/>
      <c r="AG484" s="227"/>
      <c r="AH484" s="227"/>
      <c r="AI484" s="227"/>
      <c r="AJ484" s="227"/>
      <c r="AK484" s="227"/>
      <c r="AL484" s="227"/>
      <c r="AM484" s="227"/>
      <c r="AN484" s="227"/>
      <c r="AO484" s="227"/>
      <c r="AP484" s="227"/>
      <c r="AQ484" s="227"/>
      <c r="AR484" s="227"/>
      <c r="AS484" s="227"/>
      <c r="AT484" s="227"/>
      <c r="AU484" s="227"/>
      <c r="AV484" s="227"/>
      <c r="AW484" s="227"/>
      <c r="AX484" s="227"/>
      <c r="AY484" s="227"/>
      <c r="AZ484" s="227"/>
      <c r="BA484" s="227"/>
      <c r="BB484" s="227"/>
      <c r="BC484" s="227"/>
      <c r="BD484" s="227"/>
      <c r="BE484" s="227"/>
      <c r="BF484" s="227"/>
      <c r="BG484" s="227"/>
      <c r="BH484" s="227"/>
      <c r="BI484" s="227"/>
      <c r="BJ484" s="227"/>
      <c r="BK484" s="227"/>
      <c r="BL484" s="227"/>
      <c r="BM484" s="227"/>
      <c r="BN484" s="227"/>
      <c r="BO484" s="227"/>
      <c r="BP484" s="227"/>
      <c r="BQ484" s="244"/>
      <c r="BR484" s="244"/>
      <c r="BS484" s="244"/>
      <c r="BT484" s="244"/>
      <c r="BU484" s="244"/>
      <c r="BV484" s="244"/>
      <c r="BW484" s="244"/>
      <c r="BX484" s="244"/>
      <c r="BY484" s="244"/>
      <c r="BZ484" s="244"/>
      <c r="CA484" s="244"/>
    </row>
    <row r="485" spans="5:79">
      <c r="E485" s="70"/>
      <c r="F485" s="70"/>
      <c r="G485" s="227"/>
      <c r="H485" s="227"/>
      <c r="I485" s="227"/>
      <c r="J485" s="227"/>
      <c r="K485" s="227"/>
      <c r="L485" s="227"/>
      <c r="M485" s="227"/>
      <c r="N485" s="227"/>
      <c r="O485" s="25"/>
      <c r="P485" s="227"/>
      <c r="Q485" s="227"/>
      <c r="R485" s="227"/>
      <c r="S485" s="227"/>
      <c r="T485" s="227"/>
      <c r="U485" s="227"/>
      <c r="V485" s="227"/>
      <c r="W485" s="227"/>
      <c r="X485" s="227"/>
      <c r="Y485" s="227"/>
      <c r="Z485" s="227"/>
      <c r="AA485" s="227"/>
      <c r="AB485" s="227"/>
      <c r="AC485" s="227"/>
      <c r="AD485" s="227"/>
      <c r="AE485" s="227"/>
      <c r="AF485" s="227"/>
      <c r="AG485" s="227"/>
      <c r="AH485" s="227"/>
      <c r="AI485" s="227"/>
      <c r="AJ485" s="227"/>
      <c r="AK485" s="227"/>
      <c r="AL485" s="227"/>
      <c r="AM485" s="227"/>
      <c r="AN485" s="227"/>
      <c r="AO485" s="227"/>
      <c r="AP485" s="227"/>
      <c r="AQ485" s="227"/>
      <c r="AR485" s="227"/>
      <c r="AS485" s="227"/>
      <c r="AT485" s="227"/>
      <c r="AU485" s="227"/>
      <c r="AV485" s="227"/>
      <c r="AW485" s="227"/>
      <c r="AX485" s="227"/>
      <c r="AY485" s="227"/>
      <c r="AZ485" s="227"/>
      <c r="BA485" s="227"/>
      <c r="BB485" s="227"/>
      <c r="BC485" s="227"/>
      <c r="BD485" s="227"/>
      <c r="BE485" s="227"/>
      <c r="BF485" s="227"/>
      <c r="BG485" s="227"/>
      <c r="BH485" s="227"/>
      <c r="BI485" s="227"/>
      <c r="BJ485" s="227"/>
      <c r="BK485" s="227"/>
      <c r="BL485" s="227"/>
      <c r="BM485" s="227"/>
      <c r="BN485" s="227"/>
      <c r="BO485" s="227"/>
      <c r="BP485" s="227"/>
      <c r="BQ485" s="244"/>
      <c r="BR485" s="244"/>
      <c r="BS485" s="244"/>
      <c r="BT485" s="244"/>
      <c r="BU485" s="244"/>
      <c r="BV485" s="244"/>
      <c r="BW485" s="244"/>
      <c r="BX485" s="244"/>
      <c r="BY485" s="244"/>
      <c r="BZ485" s="244"/>
      <c r="CA485" s="244"/>
    </row>
    <row r="486" spans="5:79">
      <c r="E486" s="70"/>
      <c r="F486" s="70"/>
      <c r="G486" s="227"/>
      <c r="H486" s="227"/>
      <c r="I486" s="227"/>
      <c r="J486" s="227"/>
      <c r="K486" s="227"/>
      <c r="L486" s="227"/>
      <c r="M486" s="227"/>
      <c r="N486" s="227"/>
      <c r="O486" s="25"/>
      <c r="P486" s="227"/>
      <c r="Q486" s="227"/>
      <c r="R486" s="227"/>
      <c r="S486" s="227"/>
      <c r="T486" s="227"/>
      <c r="U486" s="227"/>
      <c r="V486" s="227"/>
      <c r="W486" s="227"/>
      <c r="X486" s="227"/>
      <c r="Y486" s="227"/>
      <c r="Z486" s="227"/>
      <c r="AA486" s="227"/>
      <c r="AB486" s="227"/>
      <c r="AC486" s="227"/>
      <c r="AD486" s="227"/>
      <c r="AE486" s="227"/>
      <c r="AF486" s="227"/>
      <c r="AG486" s="227"/>
      <c r="AH486" s="227"/>
      <c r="AI486" s="227"/>
      <c r="AJ486" s="227"/>
      <c r="AK486" s="227"/>
      <c r="AL486" s="227"/>
      <c r="AM486" s="227"/>
      <c r="AN486" s="227"/>
      <c r="AO486" s="227"/>
      <c r="AP486" s="227"/>
      <c r="AQ486" s="227"/>
      <c r="AR486" s="227"/>
      <c r="AS486" s="227"/>
      <c r="AT486" s="227"/>
      <c r="AU486" s="227"/>
      <c r="AV486" s="227"/>
      <c r="AW486" s="227"/>
      <c r="AX486" s="227"/>
      <c r="AY486" s="227"/>
      <c r="AZ486" s="227"/>
      <c r="BA486" s="227"/>
      <c r="BB486" s="227"/>
      <c r="BC486" s="227"/>
      <c r="BD486" s="227"/>
      <c r="BE486" s="227"/>
      <c r="BF486" s="227"/>
      <c r="BG486" s="227"/>
      <c r="BH486" s="227"/>
      <c r="BI486" s="227"/>
      <c r="BJ486" s="227"/>
      <c r="BK486" s="227"/>
      <c r="BL486" s="227"/>
      <c r="BM486" s="227"/>
      <c r="BN486" s="227"/>
      <c r="BO486" s="227"/>
      <c r="BP486" s="227"/>
      <c r="BQ486" s="244"/>
      <c r="BR486" s="244"/>
      <c r="BS486" s="244"/>
      <c r="BT486" s="244"/>
      <c r="BU486" s="244"/>
      <c r="BV486" s="244"/>
      <c r="BW486" s="244"/>
      <c r="BX486" s="244"/>
      <c r="BY486" s="244"/>
      <c r="BZ486" s="244"/>
      <c r="CA486" s="244"/>
    </row>
    <row r="487" spans="5:79">
      <c r="E487" s="70"/>
      <c r="F487" s="70"/>
      <c r="G487" s="227"/>
      <c r="H487" s="227"/>
      <c r="I487" s="227"/>
      <c r="J487" s="227"/>
      <c r="K487" s="227"/>
      <c r="L487" s="227"/>
      <c r="M487" s="227"/>
      <c r="N487" s="227"/>
      <c r="O487" s="25"/>
      <c r="P487" s="227"/>
      <c r="Q487" s="227"/>
      <c r="R487" s="227"/>
      <c r="S487" s="227"/>
      <c r="T487" s="227"/>
      <c r="U487" s="227"/>
      <c r="V487" s="227"/>
      <c r="W487" s="227"/>
      <c r="X487" s="227"/>
      <c r="Y487" s="227"/>
      <c r="Z487" s="227"/>
      <c r="AA487" s="227"/>
      <c r="AB487" s="227"/>
      <c r="AC487" s="227"/>
      <c r="AD487" s="227"/>
      <c r="AE487" s="227"/>
      <c r="AF487" s="227"/>
      <c r="AG487" s="227"/>
      <c r="AH487" s="227"/>
      <c r="AI487" s="227"/>
      <c r="AJ487" s="227"/>
      <c r="AK487" s="227"/>
      <c r="AL487" s="227"/>
      <c r="AM487" s="227"/>
      <c r="AN487" s="227"/>
      <c r="AO487" s="227"/>
      <c r="AP487" s="227"/>
      <c r="AQ487" s="227"/>
      <c r="AR487" s="227"/>
      <c r="AS487" s="227"/>
      <c r="AT487" s="227"/>
      <c r="AU487" s="227"/>
      <c r="AV487" s="227"/>
      <c r="AW487" s="227"/>
      <c r="AX487" s="227"/>
      <c r="AY487" s="227"/>
      <c r="AZ487" s="227"/>
      <c r="BA487" s="227"/>
      <c r="BB487" s="227"/>
      <c r="BC487" s="227"/>
      <c r="BD487" s="227"/>
      <c r="BE487" s="227"/>
      <c r="BF487" s="227"/>
      <c r="BG487" s="227"/>
      <c r="BH487" s="227"/>
      <c r="BI487" s="227"/>
      <c r="BJ487" s="227"/>
      <c r="BK487" s="227"/>
      <c r="BL487" s="227"/>
      <c r="BM487" s="227"/>
      <c r="BN487" s="227"/>
      <c r="BO487" s="227"/>
      <c r="BP487" s="227"/>
      <c r="BQ487" s="244"/>
      <c r="BR487" s="244"/>
      <c r="BS487" s="244"/>
      <c r="BT487" s="244"/>
      <c r="BU487" s="244"/>
      <c r="BV487" s="244"/>
      <c r="BW487" s="244"/>
      <c r="BX487" s="244"/>
      <c r="BY487" s="244"/>
      <c r="BZ487" s="244"/>
      <c r="CA487" s="244"/>
    </row>
    <row r="488" spans="5:79">
      <c r="E488" s="70"/>
      <c r="F488" s="70"/>
      <c r="G488" s="227"/>
      <c r="H488" s="227"/>
      <c r="I488" s="227"/>
      <c r="J488" s="227"/>
      <c r="K488" s="227"/>
      <c r="L488" s="227"/>
      <c r="M488" s="227"/>
      <c r="N488" s="227"/>
      <c r="O488" s="25"/>
      <c r="P488" s="227"/>
      <c r="Q488" s="227"/>
      <c r="R488" s="227"/>
      <c r="S488" s="227"/>
      <c r="T488" s="227"/>
      <c r="U488" s="227"/>
      <c r="V488" s="227"/>
      <c r="W488" s="227"/>
      <c r="X488" s="227"/>
      <c r="Y488" s="227"/>
      <c r="Z488" s="227"/>
      <c r="AA488" s="227"/>
      <c r="AB488" s="227"/>
      <c r="AC488" s="227"/>
      <c r="AD488" s="227"/>
      <c r="AE488" s="227"/>
      <c r="AF488" s="227"/>
      <c r="AG488" s="227"/>
      <c r="AH488" s="227"/>
      <c r="AI488" s="227"/>
      <c r="AJ488" s="227"/>
      <c r="AK488" s="227"/>
      <c r="AL488" s="227"/>
      <c r="AM488" s="227"/>
      <c r="AN488" s="227"/>
      <c r="AO488" s="227"/>
      <c r="AP488" s="227"/>
      <c r="AQ488" s="227"/>
      <c r="AR488" s="227"/>
      <c r="AS488" s="227"/>
      <c r="AT488" s="227"/>
      <c r="AU488" s="227"/>
      <c r="AV488" s="227"/>
      <c r="AW488" s="227"/>
      <c r="AX488" s="227"/>
      <c r="AY488" s="227"/>
      <c r="AZ488" s="227"/>
      <c r="BA488" s="227"/>
      <c r="BB488" s="227"/>
      <c r="BC488" s="227"/>
      <c r="BD488" s="227"/>
      <c r="BE488" s="227"/>
      <c r="BF488" s="227"/>
      <c r="BG488" s="227"/>
      <c r="BH488" s="227"/>
      <c r="BI488" s="227"/>
      <c r="BJ488" s="227"/>
      <c r="BK488" s="227"/>
      <c r="BL488" s="227"/>
      <c r="BM488" s="227"/>
      <c r="BN488" s="227"/>
      <c r="BO488" s="227"/>
      <c r="BP488" s="227"/>
      <c r="BQ488" s="244"/>
      <c r="BR488" s="244"/>
      <c r="BS488" s="244"/>
      <c r="BT488" s="244"/>
      <c r="BU488" s="244"/>
      <c r="BV488" s="244"/>
      <c r="BW488" s="244"/>
      <c r="BX488" s="244"/>
      <c r="BY488" s="244"/>
      <c r="BZ488" s="244"/>
      <c r="CA488" s="244"/>
    </row>
    <row r="489" spans="5:79">
      <c r="E489" s="70"/>
      <c r="F489" s="70"/>
      <c r="G489" s="227"/>
      <c r="H489" s="227"/>
      <c r="I489" s="227"/>
      <c r="J489" s="227"/>
      <c r="K489" s="227"/>
      <c r="L489" s="227"/>
      <c r="M489" s="227"/>
      <c r="N489" s="227"/>
      <c r="O489" s="25"/>
      <c r="P489" s="227"/>
      <c r="Q489" s="227"/>
      <c r="R489" s="227"/>
      <c r="S489" s="227"/>
      <c r="T489" s="227"/>
      <c r="U489" s="227"/>
      <c r="V489" s="227"/>
      <c r="W489" s="227"/>
      <c r="X489" s="227"/>
      <c r="Y489" s="227"/>
      <c r="Z489" s="227"/>
      <c r="AA489" s="227"/>
      <c r="AB489" s="227"/>
      <c r="AC489" s="227"/>
      <c r="AD489" s="227"/>
      <c r="AE489" s="227"/>
      <c r="AF489" s="227"/>
      <c r="AG489" s="227"/>
      <c r="AH489" s="227"/>
      <c r="AI489" s="227"/>
      <c r="AJ489" s="227"/>
      <c r="AK489" s="227"/>
      <c r="AL489" s="227"/>
      <c r="AM489" s="227"/>
      <c r="AN489" s="227"/>
      <c r="AO489" s="227"/>
      <c r="AP489" s="227"/>
      <c r="AQ489" s="227"/>
      <c r="AR489" s="227"/>
      <c r="AS489" s="227"/>
      <c r="AT489" s="227"/>
      <c r="AU489" s="227"/>
      <c r="AV489" s="227"/>
      <c r="AW489" s="227"/>
      <c r="AX489" s="227"/>
      <c r="AY489" s="227"/>
      <c r="AZ489" s="227"/>
      <c r="BA489" s="227"/>
      <c r="BB489" s="227"/>
      <c r="BC489" s="227"/>
      <c r="BD489" s="227"/>
      <c r="BE489" s="227"/>
      <c r="BF489" s="227"/>
      <c r="BG489" s="227"/>
      <c r="BH489" s="227"/>
      <c r="BI489" s="227"/>
      <c r="BJ489" s="227"/>
      <c r="BK489" s="227"/>
      <c r="BL489" s="227"/>
      <c r="BM489" s="227"/>
      <c r="BN489" s="227"/>
      <c r="BO489" s="227"/>
      <c r="BP489" s="227"/>
      <c r="BQ489" s="244"/>
      <c r="BR489" s="244"/>
      <c r="BS489" s="244"/>
      <c r="BT489" s="244"/>
      <c r="BU489" s="244"/>
      <c r="BV489" s="244"/>
      <c r="BW489" s="244"/>
      <c r="BX489" s="244"/>
      <c r="BY489" s="244"/>
      <c r="BZ489" s="244"/>
      <c r="CA489" s="244"/>
    </row>
    <row r="490" spans="5:79">
      <c r="E490" s="70"/>
      <c r="F490" s="70"/>
      <c r="G490" s="227"/>
      <c r="H490" s="227"/>
      <c r="I490" s="227"/>
      <c r="J490" s="227"/>
      <c r="K490" s="227"/>
      <c r="L490" s="227"/>
      <c r="M490" s="227"/>
      <c r="N490" s="227"/>
      <c r="O490" s="25"/>
      <c r="P490" s="227"/>
      <c r="Q490" s="227"/>
      <c r="R490" s="227"/>
      <c r="S490" s="227"/>
      <c r="T490" s="227"/>
      <c r="U490" s="227"/>
      <c r="V490" s="227"/>
      <c r="W490" s="227"/>
      <c r="X490" s="227"/>
      <c r="Y490" s="227"/>
      <c r="Z490" s="227"/>
      <c r="AA490" s="227"/>
      <c r="AB490" s="227"/>
      <c r="AC490" s="227"/>
      <c r="AD490" s="227"/>
      <c r="AE490" s="227"/>
      <c r="AF490" s="227"/>
      <c r="AG490" s="227"/>
      <c r="AH490" s="227"/>
      <c r="AI490" s="227"/>
      <c r="AJ490" s="227"/>
      <c r="AK490" s="227"/>
      <c r="AL490" s="227"/>
      <c r="AM490" s="227"/>
      <c r="AN490" s="227"/>
      <c r="AO490" s="227"/>
      <c r="AP490" s="227"/>
      <c r="AQ490" s="227"/>
      <c r="AR490" s="227"/>
      <c r="AS490" s="227"/>
      <c r="AT490" s="227"/>
      <c r="AU490" s="227"/>
      <c r="AV490" s="227"/>
      <c r="AW490" s="227"/>
      <c r="AX490" s="227"/>
      <c r="AY490" s="227"/>
      <c r="AZ490" s="227"/>
      <c r="BA490" s="227"/>
      <c r="BB490" s="227"/>
      <c r="BC490" s="227"/>
      <c r="BD490" s="227"/>
      <c r="BE490" s="227"/>
      <c r="BF490" s="227"/>
      <c r="BG490" s="227"/>
      <c r="BH490" s="227"/>
      <c r="BI490" s="227"/>
      <c r="BJ490" s="227"/>
      <c r="BK490" s="227"/>
      <c r="BL490" s="227"/>
      <c r="BM490" s="227"/>
      <c r="BN490" s="227"/>
      <c r="BO490" s="227"/>
      <c r="BP490" s="227"/>
      <c r="BQ490" s="244"/>
      <c r="BR490" s="244"/>
      <c r="BS490" s="244"/>
      <c r="BT490" s="244"/>
      <c r="BU490" s="244"/>
      <c r="BV490" s="244"/>
      <c r="BW490" s="244"/>
      <c r="BX490" s="244"/>
      <c r="BY490" s="244"/>
      <c r="BZ490" s="244"/>
      <c r="CA490" s="244"/>
    </row>
    <row r="491" spans="5:79">
      <c r="E491" s="70"/>
      <c r="F491" s="70"/>
      <c r="G491" s="227"/>
      <c r="H491" s="227"/>
      <c r="I491" s="227"/>
      <c r="J491" s="227"/>
      <c r="K491" s="227"/>
      <c r="L491" s="227"/>
      <c r="M491" s="227"/>
      <c r="N491" s="227"/>
      <c r="O491" s="25"/>
      <c r="P491" s="227"/>
      <c r="Q491" s="227"/>
      <c r="R491" s="227"/>
      <c r="S491" s="227"/>
      <c r="T491" s="227"/>
      <c r="U491" s="227"/>
      <c r="V491" s="227"/>
      <c r="W491" s="227"/>
      <c r="X491" s="227"/>
      <c r="Y491" s="227"/>
      <c r="Z491" s="227"/>
      <c r="AA491" s="227"/>
      <c r="AB491" s="227"/>
      <c r="AC491" s="227"/>
      <c r="AD491" s="227"/>
      <c r="AE491" s="227"/>
      <c r="AF491" s="227"/>
      <c r="AG491" s="227"/>
      <c r="AH491" s="227"/>
      <c r="AI491" s="227"/>
      <c r="AJ491" s="227"/>
      <c r="AK491" s="227"/>
      <c r="AL491" s="227"/>
      <c r="AM491" s="227"/>
      <c r="AN491" s="227"/>
      <c r="AO491" s="227"/>
      <c r="AP491" s="227"/>
      <c r="AQ491" s="227"/>
      <c r="AR491" s="227"/>
      <c r="AS491" s="227"/>
      <c r="AT491" s="227"/>
      <c r="AU491" s="227"/>
      <c r="AV491" s="227"/>
      <c r="AW491" s="227"/>
      <c r="AX491" s="227"/>
      <c r="AY491" s="227"/>
      <c r="AZ491" s="227"/>
      <c r="BA491" s="227"/>
      <c r="BB491" s="227"/>
      <c r="BC491" s="227"/>
      <c r="BD491" s="227"/>
      <c r="BE491" s="227"/>
      <c r="BF491" s="227"/>
      <c r="BG491" s="227"/>
      <c r="BH491" s="227"/>
      <c r="BI491" s="227"/>
      <c r="BJ491" s="227"/>
      <c r="BK491" s="227"/>
      <c r="BL491" s="227"/>
      <c r="BM491" s="227"/>
      <c r="BN491" s="227"/>
      <c r="BO491" s="227"/>
      <c r="BP491" s="227"/>
      <c r="BQ491" s="244"/>
      <c r="BR491" s="244"/>
      <c r="BS491" s="244"/>
      <c r="BT491" s="244"/>
      <c r="BU491" s="244"/>
      <c r="BV491" s="244"/>
      <c r="BW491" s="244"/>
      <c r="BX491" s="244"/>
      <c r="BY491" s="244"/>
      <c r="BZ491" s="244"/>
      <c r="CA491" s="244"/>
    </row>
    <row r="492" spans="5:79">
      <c r="E492" s="70"/>
      <c r="F492" s="70"/>
      <c r="G492" s="227"/>
      <c r="H492" s="227"/>
      <c r="I492" s="227"/>
      <c r="J492" s="227"/>
      <c r="K492" s="227"/>
      <c r="L492" s="227"/>
      <c r="M492" s="227"/>
      <c r="N492" s="227"/>
      <c r="O492" s="25"/>
      <c r="P492" s="227"/>
      <c r="Q492" s="227"/>
      <c r="R492" s="227"/>
      <c r="S492" s="227"/>
      <c r="T492" s="227"/>
      <c r="U492" s="227"/>
      <c r="V492" s="227"/>
      <c r="W492" s="227"/>
      <c r="X492" s="227"/>
      <c r="Y492" s="227"/>
      <c r="Z492" s="227"/>
      <c r="AA492" s="227"/>
      <c r="AB492" s="227"/>
      <c r="AC492" s="227"/>
      <c r="AD492" s="227"/>
      <c r="AE492" s="227"/>
      <c r="AF492" s="227"/>
      <c r="AG492" s="227"/>
      <c r="AH492" s="227"/>
      <c r="AI492" s="227"/>
      <c r="AJ492" s="227"/>
      <c r="AK492" s="227"/>
      <c r="AL492" s="227"/>
      <c r="AM492" s="227"/>
      <c r="AN492" s="227"/>
      <c r="AO492" s="227"/>
      <c r="AP492" s="227"/>
      <c r="AQ492" s="227"/>
      <c r="AR492" s="227"/>
      <c r="AS492" s="227"/>
      <c r="AT492" s="227"/>
      <c r="AU492" s="227"/>
      <c r="AV492" s="227"/>
      <c r="AW492" s="227"/>
      <c r="AX492" s="227"/>
      <c r="AY492" s="227"/>
      <c r="AZ492" s="227"/>
      <c r="BA492" s="227"/>
      <c r="BB492" s="227"/>
      <c r="BC492" s="227"/>
      <c r="BD492" s="227"/>
      <c r="BE492" s="227"/>
      <c r="BF492" s="227"/>
      <c r="BG492" s="227"/>
      <c r="BH492" s="227"/>
      <c r="BI492" s="227"/>
      <c r="BJ492" s="227"/>
      <c r="BK492" s="227"/>
      <c r="BL492" s="227"/>
      <c r="BM492" s="227"/>
      <c r="BN492" s="227"/>
      <c r="BO492" s="227"/>
      <c r="BP492" s="227"/>
      <c r="BQ492" s="244"/>
      <c r="BR492" s="244"/>
      <c r="BS492" s="244"/>
      <c r="BT492" s="244"/>
      <c r="BU492" s="244"/>
      <c r="BV492" s="244"/>
      <c r="BW492" s="244"/>
      <c r="BX492" s="244"/>
      <c r="BY492" s="244"/>
      <c r="BZ492" s="244"/>
      <c r="CA492" s="244"/>
    </row>
    <row r="493" spans="5:79">
      <c r="E493" s="70"/>
      <c r="F493" s="70"/>
      <c r="G493" s="227"/>
      <c r="H493" s="227"/>
      <c r="I493" s="227"/>
      <c r="J493" s="227"/>
      <c r="K493" s="227"/>
      <c r="L493" s="227"/>
      <c r="M493" s="227"/>
      <c r="N493" s="227"/>
      <c r="O493" s="25"/>
      <c r="P493" s="227"/>
      <c r="Q493" s="227"/>
      <c r="R493" s="227"/>
      <c r="S493" s="227"/>
      <c r="T493" s="227"/>
      <c r="U493" s="227"/>
      <c r="V493" s="227"/>
      <c r="W493" s="227"/>
      <c r="X493" s="227"/>
      <c r="Y493" s="227"/>
      <c r="Z493" s="227"/>
      <c r="AA493" s="227"/>
      <c r="AB493" s="227"/>
      <c r="AC493" s="227"/>
      <c r="AD493" s="227"/>
      <c r="AE493" s="227"/>
      <c r="AF493" s="227"/>
      <c r="AG493" s="227"/>
      <c r="AH493" s="227"/>
      <c r="AI493" s="227"/>
      <c r="AJ493" s="227"/>
      <c r="AK493" s="227"/>
      <c r="AL493" s="227"/>
      <c r="AM493" s="227"/>
      <c r="AN493" s="227"/>
      <c r="AO493" s="227"/>
      <c r="AP493" s="227"/>
      <c r="AQ493" s="227"/>
      <c r="AR493" s="227"/>
      <c r="AS493" s="227"/>
      <c r="AT493" s="227"/>
      <c r="AU493" s="227"/>
      <c r="AV493" s="227"/>
      <c r="AW493" s="227"/>
      <c r="AX493" s="227"/>
      <c r="AY493" s="227"/>
      <c r="AZ493" s="227"/>
      <c r="BA493" s="227"/>
      <c r="BB493" s="227"/>
      <c r="BC493" s="227"/>
      <c r="BD493" s="227"/>
      <c r="BE493" s="227"/>
      <c r="BF493" s="227"/>
      <c r="BG493" s="227"/>
      <c r="BH493" s="227"/>
      <c r="BI493" s="227"/>
      <c r="BJ493" s="227"/>
      <c r="BK493" s="227"/>
      <c r="BL493" s="227"/>
      <c r="BM493" s="227"/>
      <c r="BN493" s="227"/>
      <c r="BO493" s="227"/>
      <c r="BP493" s="227"/>
      <c r="BQ493" s="244"/>
      <c r="BR493" s="244"/>
      <c r="BS493" s="244"/>
      <c r="BT493" s="244"/>
      <c r="BU493" s="244"/>
      <c r="BV493" s="244"/>
      <c r="BW493" s="244"/>
      <c r="BX493" s="244"/>
      <c r="BY493" s="244"/>
      <c r="BZ493" s="244"/>
      <c r="CA493" s="244"/>
    </row>
    <row r="494" spans="5:79">
      <c r="E494" s="70"/>
      <c r="F494" s="70"/>
      <c r="G494" s="227"/>
      <c r="H494" s="227"/>
      <c r="I494" s="227"/>
      <c r="J494" s="227"/>
      <c r="K494" s="227"/>
      <c r="L494" s="227"/>
      <c r="M494" s="227"/>
      <c r="N494" s="227"/>
      <c r="O494" s="25"/>
      <c r="P494" s="227"/>
      <c r="Q494" s="227"/>
      <c r="R494" s="227"/>
      <c r="S494" s="227"/>
      <c r="T494" s="227"/>
      <c r="U494" s="227"/>
      <c r="V494" s="227"/>
      <c r="W494" s="227"/>
      <c r="X494" s="227"/>
      <c r="Y494" s="227"/>
      <c r="Z494" s="227"/>
      <c r="AA494" s="227"/>
      <c r="AB494" s="227"/>
      <c r="AC494" s="227"/>
      <c r="AD494" s="227"/>
      <c r="AE494" s="227"/>
      <c r="AF494" s="227"/>
      <c r="AG494" s="227"/>
      <c r="AH494" s="227"/>
      <c r="AI494" s="227"/>
      <c r="AJ494" s="227"/>
      <c r="AK494" s="227"/>
      <c r="AL494" s="227"/>
      <c r="AM494" s="227"/>
      <c r="AN494" s="227"/>
      <c r="AO494" s="227"/>
      <c r="AP494" s="227"/>
      <c r="AQ494" s="227"/>
      <c r="AR494" s="227"/>
      <c r="AS494" s="227"/>
      <c r="AT494" s="227"/>
      <c r="AU494" s="227"/>
      <c r="AV494" s="227"/>
      <c r="AW494" s="227"/>
      <c r="AX494" s="227"/>
      <c r="AY494" s="227"/>
      <c r="AZ494" s="227"/>
      <c r="BA494" s="227"/>
      <c r="BB494" s="227"/>
      <c r="BC494" s="227"/>
      <c r="BD494" s="227"/>
      <c r="BE494" s="227"/>
      <c r="BF494" s="227"/>
      <c r="BG494" s="227"/>
      <c r="BH494" s="227"/>
      <c r="BI494" s="227"/>
      <c r="BJ494" s="227"/>
      <c r="BK494" s="227"/>
      <c r="BL494" s="227"/>
      <c r="BM494" s="227"/>
      <c r="BN494" s="227"/>
      <c r="BO494" s="227"/>
      <c r="BP494" s="227"/>
      <c r="BQ494" s="244"/>
      <c r="BR494" s="244"/>
      <c r="BS494" s="244"/>
      <c r="BT494" s="244"/>
      <c r="BU494" s="244"/>
      <c r="BV494" s="244"/>
      <c r="BW494" s="244"/>
      <c r="BX494" s="244"/>
      <c r="BY494" s="244"/>
      <c r="BZ494" s="244"/>
      <c r="CA494" s="244"/>
    </row>
    <row r="495" spans="5:79">
      <c r="E495" s="70"/>
      <c r="F495" s="70"/>
      <c r="G495" s="227"/>
      <c r="H495" s="227"/>
      <c r="I495" s="227"/>
      <c r="J495" s="227"/>
      <c r="K495" s="227"/>
      <c r="L495" s="227"/>
      <c r="M495" s="227"/>
      <c r="N495" s="227"/>
      <c r="O495" s="25"/>
      <c r="P495" s="227"/>
      <c r="Q495" s="227"/>
      <c r="R495" s="227"/>
      <c r="S495" s="22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227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227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44"/>
      <c r="BR495" s="244"/>
      <c r="BS495" s="244"/>
      <c r="BT495" s="244"/>
      <c r="BU495" s="244"/>
      <c r="BV495" s="244"/>
      <c r="BW495" s="244"/>
      <c r="BX495" s="244"/>
      <c r="BY495" s="244"/>
      <c r="BZ495" s="244"/>
      <c r="CA495" s="244"/>
    </row>
    <row r="496" spans="5:79">
      <c r="E496" s="70"/>
      <c r="F496" s="70"/>
      <c r="G496" s="227"/>
      <c r="H496" s="227"/>
      <c r="I496" s="227"/>
      <c r="J496" s="227"/>
      <c r="K496" s="227"/>
      <c r="L496" s="227"/>
      <c r="M496" s="227"/>
      <c r="N496" s="227"/>
      <c r="O496" s="25"/>
      <c r="P496" s="227"/>
      <c r="Q496" s="227"/>
      <c r="R496" s="227"/>
      <c r="S496" s="227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227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227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44"/>
      <c r="BR496" s="244"/>
      <c r="BS496" s="244"/>
      <c r="BT496" s="244"/>
      <c r="BU496" s="244"/>
      <c r="BV496" s="244"/>
      <c r="BW496" s="244"/>
      <c r="BX496" s="244"/>
      <c r="BY496" s="244"/>
      <c r="BZ496" s="244"/>
      <c r="CA496" s="244"/>
    </row>
    <row r="497" spans="5:79">
      <c r="E497" s="70"/>
      <c r="F497" s="70"/>
      <c r="G497" s="227"/>
      <c r="H497" s="227"/>
      <c r="I497" s="227"/>
      <c r="J497" s="227"/>
      <c r="K497" s="227"/>
      <c r="L497" s="227"/>
      <c r="M497" s="227"/>
      <c r="N497" s="227"/>
      <c r="O497" s="25"/>
      <c r="P497" s="227"/>
      <c r="Q497" s="227"/>
      <c r="R497" s="227"/>
      <c r="S497" s="227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227"/>
      <c r="AL497" s="227"/>
      <c r="AM497" s="227"/>
      <c r="AN497" s="227"/>
      <c r="AO497" s="227"/>
      <c r="AP497" s="227"/>
      <c r="AQ497" s="227"/>
      <c r="AR497" s="227"/>
      <c r="AS497" s="227"/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227"/>
      <c r="BD497" s="227"/>
      <c r="BE497" s="227"/>
      <c r="BF497" s="227"/>
      <c r="BG497" s="227"/>
      <c r="BH497" s="227"/>
      <c r="BI497" s="227"/>
      <c r="BJ497" s="227"/>
      <c r="BK497" s="227"/>
      <c r="BL497" s="227"/>
      <c r="BM497" s="227"/>
      <c r="BN497" s="227"/>
      <c r="BO497" s="227"/>
      <c r="BP497" s="227"/>
      <c r="BQ497" s="244"/>
      <c r="BR497" s="244"/>
      <c r="BS497" s="244"/>
      <c r="BT497" s="244"/>
      <c r="BU497" s="244"/>
      <c r="BV497" s="244"/>
      <c r="BW497" s="244"/>
      <c r="BX497" s="244"/>
      <c r="BY497" s="244"/>
      <c r="BZ497" s="244"/>
      <c r="CA497" s="244"/>
    </row>
    <row r="498" spans="5:79">
      <c r="E498" s="70"/>
      <c r="F498" s="70"/>
      <c r="G498" s="227"/>
      <c r="H498" s="227"/>
      <c r="I498" s="227"/>
      <c r="J498" s="227"/>
      <c r="K498" s="227"/>
      <c r="L498" s="227"/>
      <c r="M498" s="227"/>
      <c r="N498" s="227"/>
      <c r="O498" s="25"/>
      <c r="P498" s="227"/>
      <c r="Q498" s="227"/>
      <c r="R498" s="227"/>
      <c r="S498" s="227"/>
      <c r="T498" s="227"/>
      <c r="U498" s="227"/>
      <c r="V498" s="227"/>
      <c r="W498" s="227"/>
      <c r="X498" s="227"/>
      <c r="Y498" s="227"/>
      <c r="Z498" s="227"/>
      <c r="AA498" s="227"/>
      <c r="AB498" s="227"/>
      <c r="AC498" s="227"/>
      <c r="AD498" s="227"/>
      <c r="AE498" s="227"/>
      <c r="AF498" s="227"/>
      <c r="AG498" s="227"/>
      <c r="AH498" s="227"/>
      <c r="AI498" s="227"/>
      <c r="AJ498" s="227"/>
      <c r="AK498" s="227"/>
      <c r="AL498" s="227"/>
      <c r="AM498" s="227"/>
      <c r="AN498" s="227"/>
      <c r="AO498" s="227"/>
      <c r="AP498" s="227"/>
      <c r="AQ498" s="227"/>
      <c r="AR498" s="227"/>
      <c r="AS498" s="227"/>
      <c r="AT498" s="227"/>
      <c r="AU498" s="227"/>
      <c r="AV498" s="227"/>
      <c r="AW498" s="227"/>
      <c r="AX498" s="227"/>
      <c r="AY498" s="227"/>
      <c r="AZ498" s="227"/>
      <c r="BA498" s="227"/>
      <c r="BB498" s="227"/>
      <c r="BC498" s="227"/>
      <c r="BD498" s="227"/>
      <c r="BE498" s="227"/>
      <c r="BF498" s="227"/>
      <c r="BG498" s="227"/>
      <c r="BH498" s="227"/>
      <c r="BI498" s="227"/>
      <c r="BJ498" s="227"/>
      <c r="BK498" s="227"/>
      <c r="BL498" s="227"/>
      <c r="BM498" s="227"/>
      <c r="BN498" s="227"/>
      <c r="BO498" s="227"/>
      <c r="BP498" s="227"/>
      <c r="BQ498" s="244"/>
      <c r="BR498" s="244"/>
      <c r="BS498" s="244"/>
      <c r="BT498" s="244"/>
      <c r="BU498" s="244"/>
      <c r="BV498" s="244"/>
      <c r="BW498" s="244"/>
      <c r="BX498" s="244"/>
      <c r="BY498" s="244"/>
      <c r="BZ498" s="244"/>
      <c r="CA498" s="244"/>
    </row>
    <row r="499" spans="5:79">
      <c r="E499" s="70"/>
      <c r="F499" s="70"/>
      <c r="G499" s="227"/>
      <c r="H499" s="227"/>
      <c r="I499" s="227"/>
      <c r="J499" s="227"/>
      <c r="K499" s="227"/>
      <c r="L499" s="227"/>
      <c r="M499" s="227"/>
      <c r="N499" s="227"/>
      <c r="O499" s="25"/>
      <c r="P499" s="227"/>
      <c r="Q499" s="227"/>
      <c r="R499" s="227"/>
      <c r="S499" s="227"/>
      <c r="T499" s="227"/>
      <c r="U499" s="227"/>
      <c r="V499" s="227"/>
      <c r="W499" s="227"/>
      <c r="X499" s="227"/>
      <c r="Y499" s="227"/>
      <c r="Z499" s="227"/>
      <c r="AA499" s="227"/>
      <c r="AB499" s="227"/>
      <c r="AC499" s="227"/>
      <c r="AD499" s="227"/>
      <c r="AE499" s="227"/>
      <c r="AF499" s="227"/>
      <c r="AG499" s="227"/>
      <c r="AH499" s="227"/>
      <c r="AI499" s="227"/>
      <c r="AJ499" s="227"/>
      <c r="AK499" s="227"/>
      <c r="AL499" s="227"/>
      <c r="AM499" s="227"/>
      <c r="AN499" s="227"/>
      <c r="AO499" s="227"/>
      <c r="AP499" s="227"/>
      <c r="AQ499" s="227"/>
      <c r="AR499" s="227"/>
      <c r="AS499" s="227"/>
      <c r="AT499" s="227"/>
      <c r="AU499" s="227"/>
      <c r="AV499" s="227"/>
      <c r="AW499" s="227"/>
      <c r="AX499" s="227"/>
      <c r="AY499" s="227"/>
      <c r="AZ499" s="227"/>
      <c r="BA499" s="227"/>
      <c r="BB499" s="227"/>
      <c r="BC499" s="227"/>
      <c r="BD499" s="227"/>
      <c r="BE499" s="227"/>
      <c r="BF499" s="227"/>
      <c r="BG499" s="227"/>
      <c r="BH499" s="227"/>
      <c r="BI499" s="227"/>
      <c r="BJ499" s="227"/>
      <c r="BK499" s="227"/>
      <c r="BL499" s="227"/>
      <c r="BM499" s="227"/>
      <c r="BN499" s="227"/>
      <c r="BO499" s="227"/>
      <c r="BP499" s="227"/>
      <c r="BQ499" s="244"/>
      <c r="BR499" s="244"/>
      <c r="BS499" s="244"/>
      <c r="BT499" s="244"/>
      <c r="BU499" s="244"/>
      <c r="BV499" s="244"/>
      <c r="BW499" s="244"/>
      <c r="BX499" s="244"/>
      <c r="BY499" s="244"/>
      <c r="BZ499" s="244"/>
      <c r="CA499" s="244"/>
    </row>
    <row r="500" spans="5:79">
      <c r="E500" s="70"/>
      <c r="F500" s="70"/>
      <c r="G500" s="227"/>
      <c r="H500" s="227"/>
      <c r="I500" s="227"/>
      <c r="J500" s="227"/>
      <c r="K500" s="227"/>
      <c r="L500" s="227"/>
      <c r="M500" s="227"/>
      <c r="N500" s="227"/>
      <c r="O500" s="25"/>
      <c r="P500" s="227"/>
      <c r="Q500" s="227"/>
      <c r="R500" s="227"/>
      <c r="S500" s="227"/>
      <c r="T500" s="227"/>
      <c r="U500" s="227"/>
      <c r="V500" s="227"/>
      <c r="W500" s="227"/>
      <c r="X500" s="227"/>
      <c r="Y500" s="227"/>
      <c r="Z500" s="227"/>
      <c r="AA500" s="227"/>
      <c r="AB500" s="227"/>
      <c r="AC500" s="227"/>
      <c r="AD500" s="227"/>
      <c r="AE500" s="227"/>
      <c r="AF500" s="227"/>
      <c r="AG500" s="227"/>
      <c r="AH500" s="227"/>
      <c r="AI500" s="227"/>
      <c r="AJ500" s="227"/>
      <c r="AK500" s="227"/>
      <c r="AL500" s="227"/>
      <c r="AM500" s="227"/>
      <c r="AN500" s="227"/>
      <c r="AO500" s="227"/>
      <c r="AP500" s="227"/>
      <c r="AQ500" s="227"/>
      <c r="AR500" s="227"/>
      <c r="AS500" s="227"/>
      <c r="AT500" s="227"/>
      <c r="AU500" s="227"/>
      <c r="AV500" s="227"/>
      <c r="AW500" s="227"/>
      <c r="AX500" s="227"/>
      <c r="AY500" s="227"/>
      <c r="AZ500" s="227"/>
      <c r="BA500" s="227"/>
      <c r="BB500" s="227"/>
      <c r="BC500" s="227"/>
      <c r="BD500" s="227"/>
      <c r="BE500" s="227"/>
      <c r="BF500" s="227"/>
      <c r="BG500" s="227"/>
      <c r="BH500" s="227"/>
      <c r="BI500" s="227"/>
      <c r="BJ500" s="227"/>
      <c r="BK500" s="227"/>
      <c r="BL500" s="227"/>
      <c r="BM500" s="227"/>
      <c r="BN500" s="227"/>
      <c r="BO500" s="227"/>
      <c r="BP500" s="227"/>
      <c r="BQ500" s="244"/>
      <c r="BR500" s="244"/>
      <c r="BS500" s="244"/>
      <c r="BT500" s="244"/>
      <c r="BU500" s="244"/>
      <c r="BV500" s="244"/>
      <c r="BW500" s="244"/>
      <c r="BX500" s="244"/>
      <c r="BY500" s="244"/>
      <c r="BZ500" s="244"/>
      <c r="CA500" s="244"/>
    </row>
    <row r="501" spans="5:79">
      <c r="E501" s="70"/>
      <c r="F501" s="70"/>
      <c r="G501" s="227"/>
      <c r="H501" s="227"/>
      <c r="I501" s="227"/>
      <c r="J501" s="227"/>
      <c r="K501" s="227"/>
      <c r="L501" s="227"/>
      <c r="M501" s="227"/>
      <c r="N501" s="227"/>
      <c r="O501" s="25"/>
      <c r="P501" s="227"/>
      <c r="Q501" s="227"/>
      <c r="R501" s="227"/>
      <c r="S501" s="227"/>
      <c r="T501" s="227"/>
      <c r="U501" s="227"/>
      <c r="V501" s="227"/>
      <c r="W501" s="227"/>
      <c r="X501" s="227"/>
      <c r="Y501" s="227"/>
      <c r="Z501" s="227"/>
      <c r="AA501" s="227"/>
      <c r="AB501" s="227"/>
      <c r="AC501" s="227"/>
      <c r="AD501" s="227"/>
      <c r="AE501" s="227"/>
      <c r="AF501" s="227"/>
      <c r="AG501" s="227"/>
      <c r="AH501" s="227"/>
      <c r="AI501" s="227"/>
      <c r="AJ501" s="227"/>
      <c r="AK501" s="227"/>
      <c r="AL501" s="227"/>
      <c r="AM501" s="227"/>
      <c r="AN501" s="227"/>
      <c r="AO501" s="227"/>
      <c r="AP501" s="227"/>
      <c r="AQ501" s="227"/>
      <c r="AR501" s="227"/>
      <c r="AS501" s="227"/>
      <c r="AT501" s="227"/>
      <c r="AU501" s="227"/>
      <c r="AV501" s="227"/>
      <c r="AW501" s="227"/>
      <c r="AX501" s="227"/>
      <c r="AY501" s="227"/>
      <c r="AZ501" s="227"/>
      <c r="BA501" s="227"/>
      <c r="BB501" s="227"/>
      <c r="BC501" s="227"/>
      <c r="BD501" s="227"/>
      <c r="BE501" s="227"/>
      <c r="BF501" s="227"/>
      <c r="BG501" s="227"/>
      <c r="BH501" s="227"/>
      <c r="BI501" s="227"/>
      <c r="BJ501" s="227"/>
      <c r="BK501" s="227"/>
      <c r="BL501" s="227"/>
      <c r="BM501" s="227"/>
      <c r="BN501" s="227"/>
      <c r="BO501" s="227"/>
      <c r="BP501" s="227"/>
      <c r="BQ501" s="244"/>
      <c r="BR501" s="244"/>
      <c r="BS501" s="244"/>
      <c r="BT501" s="244"/>
      <c r="BU501" s="244"/>
      <c r="BV501" s="244"/>
      <c r="BW501" s="244"/>
      <c r="BX501" s="244"/>
      <c r="BY501" s="244"/>
      <c r="BZ501" s="244"/>
      <c r="CA501" s="244"/>
    </row>
    <row r="502" spans="5:79">
      <c r="E502" s="70"/>
      <c r="F502" s="70"/>
      <c r="G502" s="227"/>
      <c r="H502" s="227"/>
      <c r="I502" s="227"/>
      <c r="J502" s="227"/>
      <c r="K502" s="227"/>
      <c r="L502" s="227"/>
      <c r="M502" s="227"/>
      <c r="N502" s="227"/>
      <c r="O502" s="25"/>
      <c r="P502" s="227"/>
      <c r="Q502" s="227"/>
      <c r="R502" s="227"/>
      <c r="S502" s="227"/>
      <c r="T502" s="227"/>
      <c r="U502" s="227"/>
      <c r="V502" s="227"/>
      <c r="W502" s="227"/>
      <c r="X502" s="227"/>
      <c r="Y502" s="227"/>
      <c r="Z502" s="227"/>
      <c r="AA502" s="227"/>
      <c r="AB502" s="227"/>
      <c r="AC502" s="227"/>
      <c r="AD502" s="227"/>
      <c r="AE502" s="227"/>
      <c r="AF502" s="227"/>
      <c r="AG502" s="227"/>
      <c r="AH502" s="227"/>
      <c r="AI502" s="227"/>
      <c r="AJ502" s="227"/>
      <c r="AK502" s="227"/>
      <c r="AL502" s="227"/>
      <c r="AM502" s="227"/>
      <c r="AN502" s="227"/>
      <c r="AO502" s="227"/>
      <c r="AP502" s="227"/>
      <c r="AQ502" s="227"/>
      <c r="AR502" s="227"/>
      <c r="AS502" s="227"/>
      <c r="AT502" s="227"/>
      <c r="AU502" s="227"/>
      <c r="AV502" s="227"/>
      <c r="AW502" s="227"/>
      <c r="AX502" s="227"/>
      <c r="AY502" s="227"/>
      <c r="AZ502" s="227"/>
      <c r="BA502" s="227"/>
      <c r="BB502" s="227"/>
      <c r="BC502" s="227"/>
      <c r="BD502" s="227"/>
      <c r="BE502" s="227"/>
      <c r="BF502" s="227"/>
      <c r="BG502" s="227"/>
      <c r="BH502" s="227"/>
      <c r="BI502" s="227"/>
      <c r="BJ502" s="227"/>
      <c r="BK502" s="227"/>
      <c r="BL502" s="227"/>
      <c r="BM502" s="227"/>
      <c r="BN502" s="227"/>
      <c r="BO502" s="227"/>
      <c r="BP502" s="227"/>
      <c r="BQ502" s="244"/>
      <c r="BR502" s="244"/>
      <c r="BS502" s="244"/>
      <c r="BT502" s="244"/>
      <c r="BU502" s="244"/>
      <c r="BV502" s="244"/>
      <c r="BW502" s="244"/>
      <c r="BX502" s="244"/>
      <c r="BY502" s="244"/>
      <c r="BZ502" s="244"/>
      <c r="CA502" s="244"/>
    </row>
    <row r="503" spans="5:79">
      <c r="E503" s="70"/>
      <c r="F503" s="70"/>
      <c r="G503" s="227"/>
      <c r="H503" s="227"/>
      <c r="I503" s="227"/>
      <c r="J503" s="227"/>
      <c r="K503" s="227"/>
      <c r="L503" s="227"/>
      <c r="M503" s="227"/>
      <c r="N503" s="227"/>
      <c r="O503" s="25"/>
      <c r="P503" s="227"/>
      <c r="Q503" s="227"/>
      <c r="R503" s="227"/>
      <c r="S503" s="227"/>
      <c r="T503" s="227"/>
      <c r="U503" s="227"/>
      <c r="V503" s="227"/>
      <c r="W503" s="227"/>
      <c r="X503" s="227"/>
      <c r="Y503" s="227"/>
      <c r="Z503" s="227"/>
      <c r="AA503" s="227"/>
      <c r="AB503" s="227"/>
      <c r="AC503" s="227"/>
      <c r="AD503" s="227"/>
      <c r="AE503" s="227"/>
      <c r="AF503" s="227"/>
      <c r="AG503" s="227"/>
      <c r="AH503" s="227"/>
      <c r="AI503" s="227"/>
      <c r="AJ503" s="227"/>
      <c r="AK503" s="227"/>
      <c r="AL503" s="227"/>
      <c r="AM503" s="227"/>
      <c r="AN503" s="227"/>
      <c r="AO503" s="227"/>
      <c r="AP503" s="227"/>
      <c r="AQ503" s="227"/>
      <c r="AR503" s="227"/>
      <c r="AS503" s="227"/>
      <c r="AT503" s="227"/>
      <c r="AU503" s="227"/>
      <c r="AV503" s="227"/>
      <c r="AW503" s="227"/>
      <c r="AX503" s="227"/>
      <c r="AY503" s="227"/>
      <c r="AZ503" s="227"/>
      <c r="BA503" s="227"/>
      <c r="BB503" s="227"/>
      <c r="BC503" s="227"/>
      <c r="BD503" s="227"/>
      <c r="BE503" s="227"/>
      <c r="BF503" s="227"/>
      <c r="BG503" s="227"/>
      <c r="BH503" s="227"/>
      <c r="BI503" s="227"/>
      <c r="BJ503" s="227"/>
      <c r="BK503" s="227"/>
      <c r="BL503" s="227"/>
      <c r="BM503" s="227"/>
      <c r="BN503" s="227"/>
      <c r="BO503" s="227"/>
      <c r="BP503" s="227"/>
      <c r="BQ503" s="244"/>
      <c r="BR503" s="244"/>
      <c r="BS503" s="244"/>
      <c r="BT503" s="244"/>
      <c r="BU503" s="244"/>
      <c r="BV503" s="244"/>
      <c r="BW503" s="244"/>
      <c r="BX503" s="244"/>
      <c r="BY503" s="244"/>
      <c r="BZ503" s="244"/>
      <c r="CA503" s="244"/>
    </row>
    <row r="504" spans="5:79">
      <c r="E504" s="70"/>
      <c r="F504" s="70"/>
      <c r="G504" s="227"/>
      <c r="H504" s="227"/>
      <c r="I504" s="227"/>
      <c r="J504" s="227"/>
      <c r="K504" s="227"/>
      <c r="L504" s="227"/>
      <c r="M504" s="227"/>
      <c r="N504" s="227"/>
      <c r="O504" s="25"/>
      <c r="P504" s="227"/>
      <c r="Q504" s="227"/>
      <c r="R504" s="227"/>
      <c r="S504" s="227"/>
      <c r="T504" s="227"/>
      <c r="U504" s="227"/>
      <c r="V504" s="227"/>
      <c r="W504" s="227"/>
      <c r="X504" s="227"/>
      <c r="Y504" s="227"/>
      <c r="Z504" s="227"/>
      <c r="AA504" s="227"/>
      <c r="AB504" s="227"/>
      <c r="AC504" s="227"/>
      <c r="AD504" s="227"/>
      <c r="AE504" s="227"/>
      <c r="AF504" s="227"/>
      <c r="AG504" s="227"/>
      <c r="AH504" s="227"/>
      <c r="AI504" s="227"/>
      <c r="AJ504" s="227"/>
      <c r="AK504" s="227"/>
      <c r="AL504" s="227"/>
      <c r="AM504" s="227"/>
      <c r="AN504" s="227"/>
      <c r="AO504" s="227"/>
      <c r="AP504" s="227"/>
      <c r="AQ504" s="227"/>
      <c r="AR504" s="227"/>
      <c r="AS504" s="227"/>
      <c r="AT504" s="227"/>
      <c r="AU504" s="227"/>
      <c r="AV504" s="227"/>
      <c r="AW504" s="227"/>
      <c r="AX504" s="227"/>
      <c r="AY504" s="227"/>
      <c r="AZ504" s="227"/>
      <c r="BA504" s="227"/>
      <c r="BB504" s="227"/>
      <c r="BC504" s="227"/>
      <c r="BD504" s="227"/>
      <c r="BE504" s="227"/>
      <c r="BF504" s="227"/>
      <c r="BG504" s="227"/>
      <c r="BH504" s="227"/>
      <c r="BI504" s="227"/>
      <c r="BJ504" s="227"/>
      <c r="BK504" s="227"/>
      <c r="BL504" s="227"/>
      <c r="BM504" s="227"/>
      <c r="BN504" s="227"/>
      <c r="BO504" s="227"/>
      <c r="BP504" s="227"/>
      <c r="BQ504" s="244"/>
      <c r="BR504" s="244"/>
      <c r="BS504" s="244"/>
      <c r="BT504" s="244"/>
      <c r="BU504" s="244"/>
      <c r="BV504" s="244"/>
      <c r="BW504" s="244"/>
      <c r="BX504" s="244"/>
      <c r="BY504" s="244"/>
      <c r="BZ504" s="244"/>
      <c r="CA504" s="244"/>
    </row>
    <row r="505" spans="5:79">
      <c r="E505" s="70"/>
      <c r="F505" s="70"/>
      <c r="G505" s="227"/>
      <c r="H505" s="227"/>
      <c r="I505" s="227"/>
      <c r="J505" s="227"/>
      <c r="K505" s="227"/>
      <c r="L505" s="227"/>
      <c r="M505" s="227"/>
      <c r="N505" s="227"/>
      <c r="O505" s="25"/>
      <c r="P505" s="227"/>
      <c r="Q505" s="227"/>
      <c r="R505" s="227"/>
      <c r="S505" s="227"/>
      <c r="T505" s="227"/>
      <c r="U505" s="227"/>
      <c r="V505" s="227"/>
      <c r="W505" s="227"/>
      <c r="X505" s="227"/>
      <c r="Y505" s="227"/>
      <c r="Z505" s="227"/>
      <c r="AA505" s="227"/>
      <c r="AB505" s="227"/>
      <c r="AC505" s="227"/>
      <c r="AD505" s="227"/>
      <c r="AE505" s="227"/>
      <c r="AF505" s="227"/>
      <c r="AG505" s="227"/>
      <c r="AH505" s="227"/>
      <c r="AI505" s="227"/>
      <c r="AJ505" s="227"/>
      <c r="AK505" s="227"/>
      <c r="AL505" s="227"/>
      <c r="AM505" s="227"/>
      <c r="AN505" s="227"/>
      <c r="AO505" s="227"/>
      <c r="AP505" s="227"/>
      <c r="AQ505" s="227"/>
      <c r="AR505" s="227"/>
      <c r="AS505" s="227"/>
      <c r="AT505" s="227"/>
      <c r="AU505" s="227"/>
      <c r="AV505" s="227"/>
      <c r="AW505" s="227"/>
      <c r="AX505" s="227"/>
      <c r="AY505" s="227"/>
      <c r="AZ505" s="227"/>
      <c r="BA505" s="227"/>
      <c r="BB505" s="227"/>
      <c r="BC505" s="227"/>
      <c r="BD505" s="227"/>
      <c r="BE505" s="227"/>
      <c r="BF505" s="227"/>
      <c r="BG505" s="227"/>
      <c r="BH505" s="227"/>
      <c r="BI505" s="227"/>
      <c r="BJ505" s="227"/>
      <c r="BK505" s="227"/>
      <c r="BL505" s="227"/>
      <c r="BM505" s="227"/>
      <c r="BN505" s="227"/>
      <c r="BO505" s="227"/>
      <c r="BP505" s="227"/>
      <c r="BQ505" s="244"/>
      <c r="BR505" s="244"/>
      <c r="BS505" s="244"/>
      <c r="BT505" s="244"/>
      <c r="BU505" s="244"/>
      <c r="BV505" s="244"/>
      <c r="BW505" s="244"/>
      <c r="BX505" s="244"/>
      <c r="BY505" s="244"/>
      <c r="BZ505" s="244"/>
      <c r="CA505" s="244"/>
    </row>
    <row r="506" spans="5:79">
      <c r="E506" s="70"/>
      <c r="F506" s="70"/>
      <c r="G506" s="227"/>
      <c r="H506" s="227"/>
      <c r="I506" s="227"/>
      <c r="J506" s="227"/>
      <c r="K506" s="227"/>
      <c r="L506" s="227"/>
      <c r="M506" s="227"/>
      <c r="N506" s="227"/>
      <c r="O506" s="25"/>
      <c r="P506" s="227"/>
      <c r="Q506" s="227"/>
      <c r="R506" s="227"/>
      <c r="S506" s="227"/>
      <c r="T506" s="227"/>
      <c r="U506" s="227"/>
      <c r="V506" s="227"/>
      <c r="W506" s="227"/>
      <c r="X506" s="227"/>
      <c r="Y506" s="227"/>
      <c r="Z506" s="227"/>
      <c r="AA506" s="227"/>
      <c r="AB506" s="227"/>
      <c r="AC506" s="227"/>
      <c r="AD506" s="227"/>
      <c r="AE506" s="227"/>
      <c r="AF506" s="227"/>
      <c r="AG506" s="227"/>
      <c r="AH506" s="227"/>
      <c r="AI506" s="227"/>
      <c r="AJ506" s="227"/>
      <c r="AK506" s="227"/>
      <c r="AL506" s="227"/>
      <c r="AM506" s="227"/>
      <c r="AN506" s="227"/>
      <c r="AO506" s="227"/>
      <c r="AP506" s="227"/>
      <c r="AQ506" s="227"/>
      <c r="AR506" s="227"/>
      <c r="AS506" s="227"/>
      <c r="AT506" s="227"/>
      <c r="AU506" s="227"/>
      <c r="AV506" s="227"/>
      <c r="AW506" s="227"/>
      <c r="AX506" s="227"/>
      <c r="AY506" s="227"/>
      <c r="AZ506" s="227"/>
      <c r="BA506" s="227"/>
      <c r="BB506" s="227"/>
      <c r="BC506" s="227"/>
      <c r="BD506" s="227"/>
      <c r="BE506" s="227"/>
      <c r="BF506" s="227"/>
      <c r="BG506" s="227"/>
      <c r="BH506" s="227"/>
      <c r="BI506" s="227"/>
      <c r="BJ506" s="227"/>
      <c r="BK506" s="227"/>
      <c r="BL506" s="227"/>
      <c r="BM506" s="227"/>
      <c r="BN506" s="227"/>
      <c r="BO506" s="227"/>
      <c r="BP506" s="227"/>
      <c r="BQ506" s="244"/>
      <c r="BR506" s="244"/>
      <c r="BS506" s="244"/>
      <c r="BT506" s="244"/>
      <c r="BU506" s="244"/>
      <c r="BV506" s="244"/>
      <c r="BW506" s="244"/>
      <c r="BX506" s="244"/>
      <c r="BY506" s="244"/>
      <c r="BZ506" s="244"/>
      <c r="CA506" s="244"/>
    </row>
    <row r="507" spans="5:79">
      <c r="E507" s="70"/>
      <c r="F507" s="70"/>
      <c r="G507" s="227"/>
      <c r="H507" s="227"/>
      <c r="I507" s="227"/>
      <c r="J507" s="227"/>
      <c r="K507" s="227"/>
      <c r="L507" s="227"/>
      <c r="M507" s="227"/>
      <c r="N507" s="227"/>
      <c r="O507" s="25"/>
      <c r="P507" s="227"/>
      <c r="Q507" s="227"/>
      <c r="R507" s="227"/>
      <c r="S507" s="227"/>
      <c r="T507" s="227"/>
      <c r="U507" s="227"/>
      <c r="V507" s="227"/>
      <c r="W507" s="227"/>
      <c r="X507" s="227"/>
      <c r="Y507" s="227"/>
      <c r="Z507" s="227"/>
      <c r="AA507" s="227"/>
      <c r="AB507" s="227"/>
      <c r="AC507" s="227"/>
      <c r="AD507" s="227"/>
      <c r="AE507" s="227"/>
      <c r="AF507" s="227"/>
      <c r="AG507" s="227"/>
      <c r="AH507" s="227"/>
      <c r="AI507" s="227"/>
      <c r="AJ507" s="227"/>
      <c r="AK507" s="227"/>
      <c r="AL507" s="227"/>
      <c r="AM507" s="227"/>
      <c r="AN507" s="227"/>
      <c r="AO507" s="227"/>
      <c r="AP507" s="227"/>
      <c r="AQ507" s="227"/>
      <c r="AR507" s="227"/>
      <c r="AS507" s="227"/>
      <c r="AT507" s="227"/>
      <c r="AU507" s="227"/>
      <c r="AV507" s="227"/>
      <c r="AW507" s="227"/>
      <c r="AX507" s="227"/>
      <c r="AY507" s="227"/>
      <c r="AZ507" s="227"/>
      <c r="BA507" s="227"/>
      <c r="BB507" s="227"/>
      <c r="BC507" s="227"/>
      <c r="BD507" s="227"/>
      <c r="BE507" s="227"/>
      <c r="BF507" s="227"/>
      <c r="BG507" s="227"/>
      <c r="BH507" s="227"/>
      <c r="BI507" s="227"/>
      <c r="BJ507" s="227"/>
      <c r="BK507" s="227"/>
      <c r="BL507" s="227"/>
      <c r="BM507" s="227"/>
      <c r="BN507" s="227"/>
      <c r="BO507" s="227"/>
      <c r="BP507" s="227"/>
      <c r="BQ507" s="244"/>
      <c r="BR507" s="244"/>
      <c r="BS507" s="244"/>
      <c r="BT507" s="244"/>
      <c r="BU507" s="244"/>
      <c r="BV507" s="244"/>
      <c r="BW507" s="244"/>
      <c r="BX507" s="244"/>
      <c r="BY507" s="244"/>
      <c r="BZ507" s="244"/>
      <c r="CA507" s="244"/>
    </row>
    <row r="508" spans="5:79">
      <c r="E508" s="70"/>
      <c r="F508" s="70"/>
      <c r="G508" s="227"/>
      <c r="H508" s="227"/>
      <c r="I508" s="227"/>
      <c r="J508" s="227"/>
      <c r="K508" s="227"/>
      <c r="L508" s="227"/>
      <c r="M508" s="227"/>
      <c r="N508" s="227"/>
      <c r="O508" s="25"/>
      <c r="P508" s="227"/>
      <c r="Q508" s="227"/>
      <c r="R508" s="227"/>
      <c r="S508" s="227"/>
      <c r="T508" s="227"/>
      <c r="U508" s="227"/>
      <c r="V508" s="227"/>
      <c r="W508" s="227"/>
      <c r="X508" s="227"/>
      <c r="Y508" s="227"/>
      <c r="Z508" s="227"/>
      <c r="AA508" s="227"/>
      <c r="AB508" s="227"/>
      <c r="AC508" s="227"/>
      <c r="AD508" s="227"/>
      <c r="AE508" s="227"/>
      <c r="AF508" s="227"/>
      <c r="AG508" s="227"/>
      <c r="AH508" s="227"/>
      <c r="AI508" s="227"/>
      <c r="AJ508" s="227"/>
      <c r="AK508" s="227"/>
      <c r="AL508" s="227"/>
      <c r="AM508" s="227"/>
      <c r="AN508" s="227"/>
      <c r="AO508" s="227"/>
      <c r="AP508" s="227"/>
      <c r="AQ508" s="227"/>
      <c r="AR508" s="227"/>
      <c r="AS508" s="227"/>
      <c r="AT508" s="227"/>
      <c r="AU508" s="227"/>
      <c r="AV508" s="227"/>
      <c r="AW508" s="227"/>
      <c r="AX508" s="227"/>
      <c r="AY508" s="227"/>
      <c r="AZ508" s="227"/>
      <c r="BA508" s="227"/>
      <c r="BB508" s="227"/>
      <c r="BC508" s="227"/>
      <c r="BD508" s="227"/>
      <c r="BE508" s="227"/>
      <c r="BF508" s="227"/>
      <c r="BG508" s="227"/>
      <c r="BH508" s="227"/>
      <c r="BI508" s="227"/>
      <c r="BJ508" s="227"/>
      <c r="BK508" s="227"/>
      <c r="BL508" s="227"/>
      <c r="BM508" s="227"/>
      <c r="BN508" s="227"/>
      <c r="BO508" s="227"/>
      <c r="BP508" s="227"/>
      <c r="BQ508" s="244"/>
      <c r="BR508" s="244"/>
      <c r="BS508" s="244"/>
      <c r="BT508" s="244"/>
      <c r="BU508" s="244"/>
      <c r="BV508" s="244"/>
      <c r="BW508" s="244"/>
      <c r="BX508" s="244"/>
      <c r="BY508" s="244"/>
      <c r="BZ508" s="244"/>
      <c r="CA508" s="244"/>
    </row>
    <row r="509" spans="5:79">
      <c r="E509" s="70"/>
      <c r="F509" s="70"/>
      <c r="G509" s="227"/>
      <c r="H509" s="227"/>
      <c r="I509" s="227"/>
      <c r="J509" s="227"/>
      <c r="K509" s="227"/>
      <c r="L509" s="227"/>
      <c r="M509" s="227"/>
      <c r="N509" s="227"/>
      <c r="O509" s="25"/>
      <c r="P509" s="227"/>
      <c r="Q509" s="227"/>
      <c r="R509" s="227"/>
      <c r="S509" s="227"/>
      <c r="T509" s="227"/>
      <c r="U509" s="227"/>
      <c r="V509" s="227"/>
      <c r="W509" s="227"/>
      <c r="X509" s="227"/>
      <c r="Y509" s="227"/>
      <c r="Z509" s="227"/>
      <c r="AA509" s="227"/>
      <c r="AB509" s="227"/>
      <c r="AC509" s="227"/>
      <c r="AD509" s="227"/>
      <c r="AE509" s="227"/>
      <c r="AF509" s="227"/>
      <c r="AG509" s="227"/>
      <c r="AH509" s="227"/>
      <c r="AI509" s="227"/>
      <c r="AJ509" s="227"/>
      <c r="AK509" s="227"/>
      <c r="AL509" s="227"/>
      <c r="AM509" s="227"/>
      <c r="AN509" s="227"/>
      <c r="AO509" s="227"/>
      <c r="AP509" s="227"/>
      <c r="AQ509" s="227"/>
      <c r="AR509" s="227"/>
      <c r="AS509" s="227"/>
      <c r="AT509" s="227"/>
      <c r="AU509" s="227"/>
      <c r="AV509" s="227"/>
      <c r="AW509" s="227"/>
      <c r="AX509" s="227"/>
      <c r="AY509" s="227"/>
      <c r="AZ509" s="227"/>
      <c r="BA509" s="227"/>
      <c r="BB509" s="227"/>
      <c r="BC509" s="227"/>
      <c r="BD509" s="227"/>
      <c r="BE509" s="227"/>
      <c r="BF509" s="227"/>
      <c r="BG509" s="227"/>
      <c r="BH509" s="227"/>
      <c r="BI509" s="227"/>
      <c r="BJ509" s="227"/>
      <c r="BK509" s="227"/>
      <c r="BL509" s="227"/>
      <c r="BM509" s="227"/>
      <c r="BN509" s="227"/>
      <c r="BO509" s="227"/>
      <c r="BP509" s="227"/>
      <c r="BQ509" s="244"/>
      <c r="BR509" s="244"/>
      <c r="BS509" s="244"/>
      <c r="BT509" s="244"/>
      <c r="BU509" s="244"/>
      <c r="BV509" s="244"/>
      <c r="BW509" s="244"/>
      <c r="BX509" s="244"/>
      <c r="BY509" s="244"/>
      <c r="BZ509" s="244"/>
      <c r="CA509" s="244"/>
    </row>
    <row r="510" spans="5:79">
      <c r="E510" s="70"/>
      <c r="F510" s="70"/>
      <c r="G510" s="227"/>
      <c r="H510" s="227"/>
      <c r="I510" s="227"/>
      <c r="J510" s="227"/>
      <c r="K510" s="227"/>
      <c r="L510" s="227"/>
      <c r="M510" s="227"/>
      <c r="N510" s="227"/>
      <c r="O510" s="25"/>
      <c r="P510" s="227"/>
      <c r="Q510" s="227"/>
      <c r="R510" s="227"/>
      <c r="S510" s="227"/>
      <c r="T510" s="227"/>
      <c r="U510" s="227"/>
      <c r="V510" s="227"/>
      <c r="W510" s="227"/>
      <c r="X510" s="227"/>
      <c r="Y510" s="227"/>
      <c r="Z510" s="227"/>
      <c r="AA510" s="227"/>
      <c r="AB510" s="227"/>
      <c r="AC510" s="227"/>
      <c r="AD510" s="227"/>
      <c r="AE510" s="227"/>
      <c r="AF510" s="227"/>
      <c r="AG510" s="227"/>
      <c r="AH510" s="227"/>
      <c r="AI510" s="227"/>
      <c r="AJ510" s="227"/>
      <c r="AK510" s="227"/>
      <c r="AL510" s="227"/>
      <c r="AM510" s="227"/>
      <c r="AN510" s="227"/>
      <c r="AO510" s="227"/>
      <c r="AP510" s="227"/>
      <c r="AQ510" s="227"/>
      <c r="AR510" s="227"/>
      <c r="AS510" s="227"/>
      <c r="AT510" s="227"/>
      <c r="AU510" s="227"/>
      <c r="AV510" s="227"/>
      <c r="AW510" s="227"/>
      <c r="AX510" s="227"/>
      <c r="AY510" s="227"/>
      <c r="AZ510" s="227"/>
      <c r="BA510" s="227"/>
      <c r="BB510" s="227"/>
      <c r="BC510" s="227"/>
      <c r="BD510" s="227"/>
      <c r="BE510" s="227"/>
      <c r="BF510" s="227"/>
      <c r="BG510" s="227"/>
      <c r="BH510" s="227"/>
      <c r="BI510" s="227"/>
      <c r="BJ510" s="227"/>
      <c r="BK510" s="227"/>
      <c r="BL510" s="227"/>
      <c r="BM510" s="227"/>
      <c r="BN510" s="227"/>
      <c r="BO510" s="227"/>
      <c r="BP510" s="227"/>
      <c r="BQ510" s="244"/>
      <c r="BR510" s="244"/>
      <c r="BS510" s="244"/>
      <c r="BT510" s="244"/>
      <c r="BU510" s="244"/>
      <c r="BV510" s="244"/>
      <c r="BW510" s="244"/>
      <c r="BX510" s="244"/>
      <c r="BY510" s="244"/>
      <c r="BZ510" s="244"/>
      <c r="CA510" s="244"/>
    </row>
    <row r="511" spans="5:79">
      <c r="E511" s="70"/>
      <c r="F511" s="70"/>
      <c r="G511" s="227"/>
      <c r="H511" s="227"/>
      <c r="I511" s="227"/>
      <c r="J511" s="227"/>
      <c r="K511" s="227"/>
      <c r="L511" s="227"/>
      <c r="M511" s="227"/>
      <c r="N511" s="227"/>
      <c r="O511" s="25"/>
      <c r="P511" s="227"/>
      <c r="Q511" s="227"/>
      <c r="R511" s="227"/>
      <c r="S511" s="227"/>
      <c r="T511" s="227"/>
      <c r="U511" s="227"/>
      <c r="V511" s="227"/>
      <c r="W511" s="227"/>
      <c r="X511" s="227"/>
      <c r="Y511" s="227"/>
      <c r="Z511" s="227"/>
      <c r="AA511" s="227"/>
      <c r="AB511" s="227"/>
      <c r="AC511" s="227"/>
      <c r="AD511" s="227"/>
      <c r="AE511" s="227"/>
      <c r="AF511" s="227"/>
      <c r="AG511" s="227"/>
      <c r="AH511" s="227"/>
      <c r="AI511" s="227"/>
      <c r="AJ511" s="227"/>
      <c r="AK511" s="227"/>
      <c r="AL511" s="227"/>
      <c r="AM511" s="227"/>
      <c r="AN511" s="227"/>
      <c r="AO511" s="227"/>
      <c r="AP511" s="227"/>
      <c r="AQ511" s="227"/>
      <c r="AR511" s="227"/>
      <c r="AS511" s="227"/>
      <c r="AT511" s="227"/>
      <c r="AU511" s="227"/>
      <c r="AV511" s="227"/>
      <c r="AW511" s="227"/>
      <c r="AX511" s="227"/>
      <c r="AY511" s="227"/>
      <c r="AZ511" s="227"/>
      <c r="BA511" s="227"/>
      <c r="BB511" s="227"/>
      <c r="BC511" s="227"/>
      <c r="BD511" s="227"/>
      <c r="BE511" s="227"/>
      <c r="BF511" s="227"/>
      <c r="BG511" s="227"/>
      <c r="BH511" s="227"/>
      <c r="BI511" s="227"/>
      <c r="BJ511" s="227"/>
      <c r="BK511" s="227"/>
      <c r="BL511" s="227"/>
      <c r="BM511" s="227"/>
      <c r="BN511" s="227"/>
      <c r="BO511" s="227"/>
      <c r="BP511" s="227"/>
      <c r="BQ511" s="244"/>
      <c r="BR511" s="244"/>
      <c r="BS511" s="244"/>
      <c r="BT511" s="244"/>
      <c r="BU511" s="244"/>
      <c r="BV511" s="244"/>
      <c r="BW511" s="244"/>
      <c r="BX511" s="244"/>
      <c r="BY511" s="244"/>
      <c r="BZ511" s="244"/>
      <c r="CA511" s="244"/>
    </row>
    <row r="512" spans="5:79">
      <c r="E512" s="70"/>
      <c r="F512" s="70"/>
      <c r="G512" s="227"/>
      <c r="H512" s="227"/>
      <c r="I512" s="227"/>
      <c r="J512" s="227"/>
      <c r="K512" s="227"/>
      <c r="L512" s="227"/>
      <c r="M512" s="227"/>
      <c r="N512" s="227"/>
      <c r="O512" s="25"/>
      <c r="P512" s="227"/>
      <c r="Q512" s="227"/>
      <c r="R512" s="227"/>
      <c r="S512" s="227"/>
      <c r="T512" s="227"/>
      <c r="U512" s="227"/>
      <c r="V512" s="227"/>
      <c r="W512" s="227"/>
      <c r="X512" s="227"/>
      <c r="Y512" s="227"/>
      <c r="Z512" s="227"/>
      <c r="AA512" s="227"/>
      <c r="AB512" s="227"/>
      <c r="AC512" s="227"/>
      <c r="AD512" s="227"/>
      <c r="AE512" s="227"/>
      <c r="AF512" s="227"/>
      <c r="AG512" s="227"/>
      <c r="AH512" s="227"/>
      <c r="AI512" s="227"/>
      <c r="AJ512" s="227"/>
      <c r="AK512" s="227"/>
      <c r="AL512" s="227"/>
      <c r="AM512" s="227"/>
      <c r="AN512" s="227"/>
      <c r="AO512" s="227"/>
      <c r="AP512" s="227"/>
      <c r="AQ512" s="227"/>
      <c r="AR512" s="227"/>
      <c r="AS512" s="227"/>
      <c r="AT512" s="227"/>
      <c r="AU512" s="227"/>
      <c r="AV512" s="227"/>
      <c r="AW512" s="227"/>
      <c r="AX512" s="227"/>
      <c r="AY512" s="227"/>
      <c r="AZ512" s="227"/>
      <c r="BA512" s="227"/>
      <c r="BB512" s="227"/>
      <c r="BC512" s="227"/>
      <c r="BD512" s="227"/>
      <c r="BE512" s="227"/>
      <c r="BF512" s="227"/>
      <c r="BG512" s="227"/>
      <c r="BH512" s="227"/>
      <c r="BI512" s="227"/>
      <c r="BJ512" s="227"/>
      <c r="BK512" s="227"/>
      <c r="BL512" s="227"/>
      <c r="BM512" s="227"/>
      <c r="BN512" s="227"/>
      <c r="BO512" s="227"/>
      <c r="BP512" s="227"/>
      <c r="BQ512" s="244"/>
      <c r="BR512" s="244"/>
      <c r="BS512" s="244"/>
      <c r="BT512" s="244"/>
      <c r="BU512" s="244"/>
      <c r="BV512" s="244"/>
      <c r="BW512" s="244"/>
      <c r="BX512" s="244"/>
      <c r="BY512" s="244"/>
      <c r="BZ512" s="244"/>
      <c r="CA512" s="244"/>
    </row>
    <row r="513" spans="5:79">
      <c r="E513" s="70"/>
      <c r="F513" s="70"/>
      <c r="G513" s="227"/>
      <c r="H513" s="227"/>
      <c r="I513" s="227"/>
      <c r="J513" s="227"/>
      <c r="K513" s="227"/>
      <c r="L513" s="227"/>
      <c r="M513" s="227"/>
      <c r="N513" s="227"/>
      <c r="O513" s="25"/>
      <c r="P513" s="227"/>
      <c r="Q513" s="227"/>
      <c r="R513" s="227"/>
      <c r="S513" s="227"/>
      <c r="T513" s="227"/>
      <c r="U513" s="227"/>
      <c r="V513" s="227"/>
      <c r="W513" s="227"/>
      <c r="X513" s="227"/>
      <c r="Y513" s="227"/>
      <c r="Z513" s="227"/>
      <c r="AA513" s="227"/>
      <c r="AB513" s="227"/>
      <c r="AC513" s="227"/>
      <c r="AD513" s="227"/>
      <c r="AE513" s="227"/>
      <c r="AF513" s="227"/>
      <c r="AG513" s="227"/>
      <c r="AH513" s="227"/>
      <c r="AI513" s="227"/>
      <c r="AJ513" s="227"/>
      <c r="AK513" s="227"/>
      <c r="AL513" s="227"/>
      <c r="AM513" s="227"/>
      <c r="AN513" s="227"/>
      <c r="AO513" s="227"/>
      <c r="AP513" s="227"/>
      <c r="AQ513" s="227"/>
      <c r="AR513" s="227"/>
      <c r="AS513" s="227"/>
      <c r="AT513" s="227"/>
      <c r="AU513" s="227"/>
      <c r="AV513" s="227"/>
      <c r="AW513" s="227"/>
      <c r="AX513" s="227"/>
      <c r="AY513" s="227"/>
      <c r="AZ513" s="227"/>
      <c r="BA513" s="227"/>
      <c r="BB513" s="227"/>
      <c r="BC513" s="227"/>
      <c r="BD513" s="227"/>
      <c r="BE513" s="227"/>
      <c r="BF513" s="227"/>
      <c r="BG513" s="227"/>
      <c r="BH513" s="227"/>
      <c r="BI513" s="227"/>
      <c r="BJ513" s="227"/>
      <c r="BK513" s="227"/>
      <c r="BL513" s="227"/>
      <c r="BM513" s="227"/>
      <c r="BN513" s="227"/>
      <c r="BO513" s="227"/>
      <c r="BP513" s="227"/>
      <c r="BQ513" s="244"/>
      <c r="BR513" s="244"/>
      <c r="BS513" s="244"/>
      <c r="BT513" s="244"/>
      <c r="BU513" s="244"/>
      <c r="BV513" s="244"/>
      <c r="BW513" s="244"/>
      <c r="BX513" s="244"/>
      <c r="BY513" s="244"/>
      <c r="BZ513" s="244"/>
      <c r="CA513" s="244"/>
    </row>
    <row r="514" spans="5:79">
      <c r="E514" s="70"/>
      <c r="F514" s="70"/>
      <c r="G514" s="227"/>
      <c r="H514" s="227"/>
      <c r="I514" s="227"/>
      <c r="J514" s="227"/>
      <c r="K514" s="227"/>
      <c r="L514" s="227"/>
      <c r="M514" s="227"/>
      <c r="N514" s="227"/>
      <c r="O514" s="25"/>
      <c r="P514" s="227"/>
      <c r="Q514" s="227"/>
      <c r="R514" s="227"/>
      <c r="S514" s="227"/>
      <c r="T514" s="227"/>
      <c r="U514" s="227"/>
      <c r="V514" s="227"/>
      <c r="W514" s="227"/>
      <c r="X514" s="227"/>
      <c r="Y514" s="227"/>
      <c r="Z514" s="227"/>
      <c r="AA514" s="227"/>
      <c r="AB514" s="227"/>
      <c r="AC514" s="227"/>
      <c r="AD514" s="227"/>
      <c r="AE514" s="227"/>
      <c r="AF514" s="227"/>
      <c r="AG514" s="227"/>
      <c r="AH514" s="227"/>
      <c r="AI514" s="227"/>
      <c r="AJ514" s="227"/>
      <c r="AK514" s="227"/>
      <c r="AL514" s="227"/>
      <c r="AM514" s="227"/>
      <c r="AN514" s="227"/>
      <c r="AO514" s="227"/>
      <c r="AP514" s="227"/>
      <c r="AQ514" s="227"/>
      <c r="AR514" s="227"/>
      <c r="AS514" s="227"/>
      <c r="AT514" s="227"/>
      <c r="AU514" s="227"/>
      <c r="AV514" s="227"/>
      <c r="AW514" s="227"/>
      <c r="AX514" s="227"/>
      <c r="AY514" s="227"/>
      <c r="AZ514" s="227"/>
      <c r="BA514" s="227"/>
      <c r="BB514" s="227"/>
      <c r="BC514" s="227"/>
      <c r="BD514" s="227"/>
      <c r="BE514" s="227"/>
      <c r="BF514" s="227"/>
      <c r="BG514" s="227"/>
      <c r="BH514" s="227"/>
      <c r="BI514" s="227"/>
      <c r="BJ514" s="227"/>
      <c r="BK514" s="227"/>
      <c r="BL514" s="227"/>
      <c r="BM514" s="227"/>
      <c r="BN514" s="227"/>
      <c r="BO514" s="227"/>
      <c r="BP514" s="227"/>
      <c r="BQ514" s="244"/>
      <c r="BR514" s="244"/>
      <c r="BS514" s="244"/>
      <c r="BT514" s="244"/>
      <c r="BU514" s="244"/>
      <c r="BV514" s="244"/>
      <c r="BW514" s="244"/>
      <c r="BX514" s="244"/>
      <c r="BY514" s="244"/>
      <c r="BZ514" s="244"/>
      <c r="CA514" s="244"/>
    </row>
    <row r="515" spans="5:79">
      <c r="E515" s="70"/>
      <c r="F515" s="70"/>
      <c r="G515" s="227"/>
      <c r="H515" s="227"/>
      <c r="I515" s="227"/>
      <c r="J515" s="227"/>
      <c r="K515" s="227"/>
      <c r="L515" s="227"/>
      <c r="M515" s="227"/>
      <c r="N515" s="227"/>
      <c r="O515" s="25"/>
      <c r="P515" s="227"/>
      <c r="Q515" s="227"/>
      <c r="R515" s="227"/>
      <c r="S515" s="227"/>
      <c r="T515" s="227"/>
      <c r="U515" s="227"/>
      <c r="V515" s="227"/>
      <c r="W515" s="227"/>
      <c r="X515" s="227"/>
      <c r="Y515" s="227"/>
      <c r="Z515" s="227"/>
      <c r="AA515" s="227"/>
      <c r="AB515" s="227"/>
      <c r="AC515" s="227"/>
      <c r="AD515" s="227"/>
      <c r="AE515" s="227"/>
      <c r="AF515" s="227"/>
      <c r="AG515" s="227"/>
      <c r="AH515" s="227"/>
      <c r="AI515" s="227"/>
      <c r="AJ515" s="227"/>
      <c r="AK515" s="227"/>
      <c r="AL515" s="227"/>
      <c r="AM515" s="227"/>
      <c r="AN515" s="227"/>
      <c r="AO515" s="227"/>
      <c r="AP515" s="227"/>
      <c r="AQ515" s="227"/>
      <c r="AR515" s="227"/>
      <c r="AS515" s="227"/>
      <c r="AT515" s="227"/>
      <c r="AU515" s="227"/>
      <c r="AV515" s="227"/>
      <c r="AW515" s="227"/>
      <c r="AX515" s="227"/>
      <c r="AY515" s="227"/>
      <c r="AZ515" s="227"/>
      <c r="BA515" s="227"/>
      <c r="BB515" s="227"/>
      <c r="BC515" s="227"/>
      <c r="BD515" s="227"/>
      <c r="BE515" s="227"/>
      <c r="BF515" s="227"/>
      <c r="BG515" s="227"/>
      <c r="BH515" s="227"/>
      <c r="BI515" s="227"/>
      <c r="BJ515" s="227"/>
      <c r="BK515" s="227"/>
      <c r="BL515" s="227"/>
      <c r="BM515" s="227"/>
      <c r="BN515" s="227"/>
      <c r="BO515" s="227"/>
      <c r="BP515" s="227"/>
      <c r="BQ515" s="244"/>
      <c r="BR515" s="244"/>
      <c r="BS515" s="244"/>
      <c r="BT515" s="244"/>
      <c r="BU515" s="244"/>
      <c r="BV515" s="244"/>
      <c r="BW515" s="244"/>
      <c r="BX515" s="244"/>
      <c r="BY515" s="244"/>
      <c r="BZ515" s="244"/>
      <c r="CA515" s="244"/>
    </row>
    <row r="516" spans="5:79">
      <c r="E516" s="70"/>
      <c r="F516" s="70"/>
      <c r="G516" s="227"/>
      <c r="H516" s="227"/>
      <c r="I516" s="227"/>
      <c r="J516" s="227"/>
      <c r="K516" s="227"/>
      <c r="L516" s="227"/>
      <c r="M516" s="227"/>
      <c r="N516" s="227"/>
      <c r="O516" s="25"/>
      <c r="P516" s="227"/>
      <c r="Q516" s="227"/>
      <c r="R516" s="227"/>
      <c r="S516" s="227"/>
      <c r="T516" s="227"/>
      <c r="U516" s="227"/>
      <c r="V516" s="227"/>
      <c r="W516" s="227"/>
      <c r="X516" s="227"/>
      <c r="Y516" s="227"/>
      <c r="Z516" s="227"/>
      <c r="AA516" s="227"/>
      <c r="AB516" s="227"/>
      <c r="AC516" s="227"/>
      <c r="AD516" s="227"/>
      <c r="AE516" s="227"/>
      <c r="AF516" s="227"/>
      <c r="AG516" s="227"/>
      <c r="AH516" s="227"/>
      <c r="AI516" s="227"/>
      <c r="AJ516" s="227"/>
      <c r="AK516" s="227"/>
      <c r="AL516" s="227"/>
      <c r="AM516" s="227"/>
      <c r="AN516" s="227"/>
      <c r="AO516" s="227"/>
      <c r="AP516" s="227"/>
      <c r="AQ516" s="227"/>
      <c r="AR516" s="227"/>
      <c r="AS516" s="227"/>
      <c r="AT516" s="227"/>
      <c r="AU516" s="227"/>
      <c r="AV516" s="227"/>
      <c r="AW516" s="227"/>
      <c r="AX516" s="227"/>
      <c r="AY516" s="227"/>
      <c r="AZ516" s="227"/>
      <c r="BA516" s="227"/>
      <c r="BB516" s="227"/>
      <c r="BC516" s="227"/>
      <c r="BD516" s="227"/>
      <c r="BE516" s="227"/>
      <c r="BF516" s="227"/>
      <c r="BG516" s="227"/>
      <c r="BH516" s="227"/>
      <c r="BI516" s="227"/>
      <c r="BJ516" s="227"/>
      <c r="BK516" s="227"/>
      <c r="BL516" s="227"/>
      <c r="BM516" s="227"/>
      <c r="BN516" s="227"/>
      <c r="BO516" s="227"/>
      <c r="BP516" s="227"/>
      <c r="BQ516" s="244"/>
      <c r="BR516" s="244"/>
      <c r="BS516" s="244"/>
      <c r="BT516" s="244"/>
      <c r="BU516" s="244"/>
      <c r="BV516" s="244"/>
      <c r="BW516" s="244"/>
      <c r="BX516" s="244"/>
      <c r="BY516" s="244"/>
      <c r="BZ516" s="244"/>
      <c r="CA516" s="244"/>
    </row>
    <row r="517" spans="5:79">
      <c r="E517" s="70"/>
      <c r="F517" s="70"/>
      <c r="G517" s="227"/>
      <c r="H517" s="227"/>
      <c r="I517" s="227"/>
      <c r="J517" s="227"/>
      <c r="K517" s="227"/>
      <c r="L517" s="227"/>
      <c r="M517" s="227"/>
      <c r="N517" s="227"/>
      <c r="O517" s="25"/>
      <c r="P517" s="227"/>
      <c r="Q517" s="227"/>
      <c r="R517" s="227"/>
      <c r="S517" s="227"/>
      <c r="T517" s="227"/>
      <c r="U517" s="227"/>
      <c r="V517" s="227"/>
      <c r="W517" s="227"/>
      <c r="X517" s="227"/>
      <c r="Y517" s="227"/>
      <c r="Z517" s="227"/>
      <c r="AA517" s="227"/>
      <c r="AB517" s="227"/>
      <c r="AC517" s="227"/>
      <c r="AD517" s="227"/>
      <c r="AE517" s="227"/>
      <c r="AF517" s="227"/>
      <c r="AG517" s="227"/>
      <c r="AH517" s="227"/>
      <c r="AI517" s="227"/>
      <c r="AJ517" s="227"/>
      <c r="AK517" s="227"/>
      <c r="AL517" s="227"/>
      <c r="AM517" s="227"/>
      <c r="AN517" s="227"/>
      <c r="AO517" s="227"/>
      <c r="AP517" s="227"/>
      <c r="AQ517" s="227"/>
      <c r="AR517" s="227"/>
      <c r="AS517" s="227"/>
      <c r="AT517" s="227"/>
      <c r="AU517" s="227"/>
      <c r="AV517" s="227"/>
      <c r="AW517" s="227"/>
      <c r="AX517" s="227"/>
      <c r="AY517" s="227"/>
      <c r="AZ517" s="227"/>
      <c r="BA517" s="227"/>
      <c r="BB517" s="227"/>
      <c r="BC517" s="227"/>
      <c r="BD517" s="227"/>
      <c r="BE517" s="227"/>
      <c r="BF517" s="227"/>
      <c r="BG517" s="227"/>
      <c r="BH517" s="227"/>
      <c r="BI517" s="227"/>
      <c r="BJ517" s="227"/>
      <c r="BK517" s="227"/>
      <c r="BL517" s="227"/>
      <c r="BM517" s="227"/>
      <c r="BN517" s="227"/>
      <c r="BO517" s="227"/>
      <c r="BP517" s="227"/>
      <c r="BQ517" s="244"/>
      <c r="BR517" s="244"/>
      <c r="BS517" s="244"/>
      <c r="BT517" s="244"/>
      <c r="BU517" s="244"/>
      <c r="BV517" s="244"/>
      <c r="BW517" s="244"/>
      <c r="BX517" s="244"/>
      <c r="BY517" s="244"/>
      <c r="BZ517" s="244"/>
      <c r="CA517" s="244"/>
    </row>
    <row r="518" spans="5:79">
      <c r="E518" s="70"/>
      <c r="F518" s="70"/>
      <c r="G518" s="227"/>
      <c r="H518" s="227"/>
      <c r="I518" s="227"/>
      <c r="J518" s="227"/>
      <c r="K518" s="227"/>
      <c r="L518" s="227"/>
      <c r="M518" s="227"/>
      <c r="N518" s="227"/>
      <c r="O518" s="25"/>
      <c r="P518" s="227"/>
      <c r="Q518" s="227"/>
      <c r="R518" s="227"/>
      <c r="S518" s="227"/>
      <c r="T518" s="227"/>
      <c r="U518" s="227"/>
      <c r="V518" s="227"/>
      <c r="W518" s="227"/>
      <c r="X518" s="227"/>
      <c r="Y518" s="227"/>
      <c r="Z518" s="227"/>
      <c r="AA518" s="227"/>
      <c r="AB518" s="227"/>
      <c r="AC518" s="227"/>
      <c r="AD518" s="227"/>
      <c r="AE518" s="227"/>
      <c r="AF518" s="227"/>
      <c r="AG518" s="227"/>
      <c r="AH518" s="227"/>
      <c r="AI518" s="227"/>
      <c r="AJ518" s="227"/>
      <c r="AK518" s="227"/>
      <c r="AL518" s="227"/>
      <c r="AM518" s="227"/>
      <c r="AN518" s="227"/>
      <c r="AO518" s="227"/>
      <c r="AP518" s="227"/>
      <c r="AQ518" s="227"/>
      <c r="AR518" s="227"/>
      <c r="AS518" s="227"/>
      <c r="AT518" s="227"/>
      <c r="AU518" s="227"/>
      <c r="AV518" s="227"/>
      <c r="AW518" s="227"/>
      <c r="AX518" s="227"/>
      <c r="AY518" s="227"/>
      <c r="AZ518" s="227"/>
      <c r="BA518" s="227"/>
      <c r="BB518" s="227"/>
      <c r="BC518" s="227"/>
      <c r="BD518" s="227"/>
      <c r="BE518" s="227"/>
      <c r="BF518" s="227"/>
      <c r="BG518" s="227"/>
      <c r="BH518" s="227"/>
      <c r="BI518" s="227"/>
      <c r="BJ518" s="227"/>
      <c r="BK518" s="227"/>
      <c r="BL518" s="227"/>
      <c r="BM518" s="227"/>
      <c r="BN518" s="227"/>
      <c r="BO518" s="227"/>
      <c r="BP518" s="227"/>
      <c r="BQ518" s="244"/>
      <c r="BR518" s="244"/>
      <c r="BS518" s="244"/>
      <c r="BT518" s="244"/>
      <c r="BU518" s="244"/>
      <c r="BV518" s="244"/>
      <c r="BW518" s="244"/>
      <c r="BX518" s="244"/>
      <c r="BY518" s="244"/>
      <c r="BZ518" s="244"/>
      <c r="CA518" s="244"/>
    </row>
    <row r="519" spans="5:79">
      <c r="E519" s="70"/>
      <c r="F519" s="70"/>
      <c r="G519" s="227"/>
      <c r="H519" s="227"/>
      <c r="I519" s="227"/>
      <c r="J519" s="227"/>
      <c r="K519" s="227"/>
      <c r="L519" s="227"/>
      <c r="M519" s="227"/>
      <c r="N519" s="227"/>
      <c r="O519" s="25"/>
      <c r="P519" s="227"/>
      <c r="Q519" s="227"/>
      <c r="R519" s="227"/>
      <c r="S519" s="227"/>
      <c r="T519" s="227"/>
      <c r="U519" s="227"/>
      <c r="V519" s="227"/>
      <c r="W519" s="227"/>
      <c r="X519" s="227"/>
      <c r="Y519" s="227"/>
      <c r="Z519" s="227"/>
      <c r="AA519" s="227"/>
      <c r="AB519" s="227"/>
      <c r="AC519" s="227"/>
      <c r="AD519" s="227"/>
      <c r="AE519" s="227"/>
      <c r="AF519" s="227"/>
      <c r="AG519" s="227"/>
      <c r="AH519" s="227"/>
      <c r="AI519" s="227"/>
      <c r="AJ519" s="227"/>
      <c r="AK519" s="227"/>
      <c r="AL519" s="227"/>
      <c r="AM519" s="227"/>
      <c r="AN519" s="227"/>
      <c r="AO519" s="227"/>
      <c r="AP519" s="227"/>
      <c r="AQ519" s="227"/>
      <c r="AR519" s="227"/>
      <c r="AS519" s="227"/>
      <c r="AT519" s="227"/>
      <c r="AU519" s="227"/>
      <c r="AV519" s="227"/>
      <c r="AW519" s="227"/>
      <c r="AX519" s="227"/>
      <c r="AY519" s="227"/>
      <c r="AZ519" s="227"/>
      <c r="BA519" s="227"/>
      <c r="BB519" s="227"/>
      <c r="BC519" s="227"/>
      <c r="BD519" s="227"/>
      <c r="BE519" s="227"/>
      <c r="BF519" s="227"/>
      <c r="BG519" s="227"/>
      <c r="BH519" s="227"/>
      <c r="BI519" s="227"/>
      <c r="BJ519" s="227"/>
      <c r="BK519" s="227"/>
      <c r="BL519" s="227"/>
      <c r="BM519" s="227"/>
      <c r="BN519" s="227"/>
      <c r="BO519" s="227"/>
      <c r="BP519" s="227"/>
      <c r="BQ519" s="244"/>
      <c r="BR519" s="244"/>
      <c r="BS519" s="244"/>
      <c r="BT519" s="244"/>
      <c r="BU519" s="244"/>
      <c r="BV519" s="244"/>
      <c r="BW519" s="244"/>
      <c r="BX519" s="244"/>
      <c r="BY519" s="244"/>
      <c r="BZ519" s="244"/>
      <c r="CA519" s="244"/>
    </row>
    <row r="520" spans="5:79">
      <c r="E520" s="70"/>
      <c r="F520" s="70"/>
      <c r="G520" s="227"/>
      <c r="H520" s="227"/>
      <c r="I520" s="227"/>
      <c r="J520" s="227"/>
      <c r="K520" s="227"/>
      <c r="L520" s="227"/>
      <c r="M520" s="227"/>
      <c r="N520" s="227"/>
      <c r="O520" s="25"/>
      <c r="P520" s="227"/>
      <c r="Q520" s="227"/>
      <c r="R520" s="227"/>
      <c r="S520" s="227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27"/>
      <c r="AG520" s="227"/>
      <c r="AH520" s="227"/>
      <c r="AI520" s="227"/>
      <c r="AJ520" s="227"/>
      <c r="AK520" s="227"/>
      <c r="AL520" s="227"/>
      <c r="AM520" s="227"/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227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44"/>
      <c r="BR520" s="244"/>
      <c r="BS520" s="244"/>
      <c r="BT520" s="244"/>
      <c r="BU520" s="244"/>
      <c r="BV520" s="244"/>
      <c r="BW520" s="244"/>
      <c r="BX520" s="244"/>
      <c r="BY520" s="244"/>
      <c r="BZ520" s="244"/>
      <c r="CA520" s="244"/>
    </row>
    <row r="521" spans="5:79">
      <c r="E521" s="70"/>
      <c r="F521" s="70"/>
      <c r="G521" s="227"/>
      <c r="H521" s="227"/>
      <c r="I521" s="227"/>
      <c r="J521" s="227"/>
      <c r="K521" s="227"/>
      <c r="L521" s="227"/>
      <c r="M521" s="227"/>
      <c r="N521" s="227"/>
      <c r="O521" s="25"/>
      <c r="P521" s="227"/>
      <c r="Q521" s="227"/>
      <c r="R521" s="227"/>
      <c r="S521" s="22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27"/>
      <c r="AG521" s="227"/>
      <c r="AH521" s="227"/>
      <c r="AI521" s="227"/>
      <c r="AJ521" s="227"/>
      <c r="AK521" s="227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227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44"/>
      <c r="BR521" s="244"/>
      <c r="BS521" s="244"/>
      <c r="BT521" s="244"/>
      <c r="BU521" s="244"/>
      <c r="BV521" s="244"/>
      <c r="BW521" s="244"/>
      <c r="BX521" s="244"/>
      <c r="BY521" s="244"/>
      <c r="BZ521" s="244"/>
      <c r="CA521" s="244"/>
    </row>
    <row r="522" spans="5:79">
      <c r="E522" s="70"/>
      <c r="F522" s="70"/>
      <c r="G522" s="227"/>
      <c r="H522" s="227"/>
      <c r="I522" s="227"/>
      <c r="J522" s="227"/>
      <c r="K522" s="227"/>
      <c r="L522" s="227"/>
      <c r="M522" s="227"/>
      <c r="N522" s="227"/>
      <c r="O522" s="25"/>
      <c r="P522" s="227"/>
      <c r="Q522" s="227"/>
      <c r="R522" s="227"/>
      <c r="S522" s="227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27"/>
      <c r="AG522" s="227"/>
      <c r="AH522" s="227"/>
      <c r="AI522" s="227"/>
      <c r="AJ522" s="227"/>
      <c r="AK522" s="227"/>
      <c r="AL522" s="227"/>
      <c r="AM522" s="227"/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227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44"/>
      <c r="BR522" s="244"/>
      <c r="BS522" s="244"/>
      <c r="BT522" s="244"/>
      <c r="BU522" s="244"/>
      <c r="BV522" s="244"/>
      <c r="BW522" s="244"/>
      <c r="BX522" s="244"/>
      <c r="BY522" s="244"/>
      <c r="BZ522" s="244"/>
      <c r="CA522" s="244"/>
    </row>
    <row r="523" spans="5:79">
      <c r="E523" s="70"/>
      <c r="F523" s="70"/>
      <c r="G523" s="227"/>
      <c r="H523" s="227"/>
      <c r="I523" s="227"/>
      <c r="J523" s="227"/>
      <c r="K523" s="227"/>
      <c r="L523" s="227"/>
      <c r="M523" s="227"/>
      <c r="N523" s="227"/>
      <c r="O523" s="25"/>
      <c r="P523" s="227"/>
      <c r="Q523" s="227"/>
      <c r="R523" s="227"/>
      <c r="S523" s="227"/>
      <c r="T523" s="227"/>
      <c r="U523" s="227"/>
      <c r="V523" s="227"/>
      <c r="W523" s="227"/>
      <c r="X523" s="227"/>
      <c r="Y523" s="227"/>
      <c r="Z523" s="227"/>
      <c r="AA523" s="227"/>
      <c r="AB523" s="227"/>
      <c r="AC523" s="227"/>
      <c r="AD523" s="227"/>
      <c r="AE523" s="227"/>
      <c r="AF523" s="227"/>
      <c r="AG523" s="227"/>
      <c r="AH523" s="227"/>
      <c r="AI523" s="227"/>
      <c r="AJ523" s="227"/>
      <c r="AK523" s="227"/>
      <c r="AL523" s="227"/>
      <c r="AM523" s="227"/>
      <c r="AN523" s="227"/>
      <c r="AO523" s="227"/>
      <c r="AP523" s="227"/>
      <c r="AQ523" s="227"/>
      <c r="AR523" s="227"/>
      <c r="AS523" s="227"/>
      <c r="AT523" s="227"/>
      <c r="AU523" s="227"/>
      <c r="AV523" s="227"/>
      <c r="AW523" s="227"/>
      <c r="AX523" s="227"/>
      <c r="AY523" s="227"/>
      <c r="AZ523" s="227"/>
      <c r="BA523" s="227"/>
      <c r="BB523" s="227"/>
      <c r="BC523" s="227"/>
      <c r="BD523" s="227"/>
      <c r="BE523" s="227"/>
      <c r="BF523" s="227"/>
      <c r="BG523" s="227"/>
      <c r="BH523" s="227"/>
      <c r="BI523" s="227"/>
      <c r="BJ523" s="227"/>
      <c r="BK523" s="227"/>
      <c r="BL523" s="227"/>
      <c r="BM523" s="227"/>
      <c r="BN523" s="227"/>
      <c r="BO523" s="227"/>
      <c r="BP523" s="227"/>
      <c r="BQ523" s="244"/>
      <c r="BR523" s="244"/>
      <c r="BS523" s="244"/>
      <c r="BT523" s="244"/>
      <c r="BU523" s="244"/>
      <c r="BV523" s="244"/>
      <c r="BW523" s="244"/>
      <c r="BX523" s="244"/>
      <c r="BY523" s="244"/>
      <c r="BZ523" s="244"/>
      <c r="CA523" s="244"/>
    </row>
    <row r="524" spans="5:79">
      <c r="E524" s="70"/>
      <c r="F524" s="70"/>
      <c r="G524" s="227"/>
      <c r="H524" s="227"/>
      <c r="I524" s="227"/>
      <c r="J524" s="227"/>
      <c r="K524" s="227"/>
      <c r="L524" s="227"/>
      <c r="M524" s="227"/>
      <c r="N524" s="227"/>
      <c r="O524" s="25"/>
      <c r="P524" s="227"/>
      <c r="Q524" s="227"/>
      <c r="R524" s="227"/>
      <c r="S524" s="227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27"/>
      <c r="AG524" s="227"/>
      <c r="AH524" s="227"/>
      <c r="AI524" s="227"/>
      <c r="AJ524" s="227"/>
      <c r="AK524" s="227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227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44"/>
      <c r="BR524" s="244"/>
      <c r="BS524" s="244"/>
      <c r="BT524" s="244"/>
      <c r="BU524" s="244"/>
      <c r="BV524" s="244"/>
      <c r="BW524" s="244"/>
      <c r="BX524" s="244"/>
      <c r="BY524" s="244"/>
      <c r="BZ524" s="244"/>
      <c r="CA524" s="244"/>
    </row>
    <row r="525" spans="5:79">
      <c r="E525" s="70"/>
      <c r="F525" s="70"/>
      <c r="G525" s="227"/>
      <c r="H525" s="227"/>
      <c r="I525" s="227"/>
      <c r="J525" s="227"/>
      <c r="K525" s="227"/>
      <c r="L525" s="227"/>
      <c r="M525" s="227"/>
      <c r="N525" s="227"/>
      <c r="O525" s="25"/>
      <c r="P525" s="227"/>
      <c r="Q525" s="227"/>
      <c r="R525" s="227"/>
      <c r="S525" s="227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27"/>
      <c r="AG525" s="227"/>
      <c r="AH525" s="227"/>
      <c r="AI525" s="227"/>
      <c r="AJ525" s="227"/>
      <c r="AK525" s="227"/>
      <c r="AL525" s="227"/>
      <c r="AM525" s="227"/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227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44"/>
      <c r="BR525" s="244"/>
      <c r="BS525" s="244"/>
      <c r="BT525" s="244"/>
      <c r="BU525" s="244"/>
      <c r="BV525" s="244"/>
      <c r="BW525" s="244"/>
      <c r="BX525" s="244"/>
      <c r="BY525" s="244"/>
      <c r="BZ525" s="244"/>
      <c r="CA525" s="244"/>
    </row>
    <row r="526" spans="5:79">
      <c r="E526" s="70"/>
      <c r="F526" s="70"/>
      <c r="G526" s="227"/>
      <c r="H526" s="227"/>
      <c r="I526" s="227"/>
      <c r="J526" s="227"/>
      <c r="K526" s="227"/>
      <c r="L526" s="227"/>
      <c r="M526" s="227"/>
      <c r="N526" s="227"/>
      <c r="O526" s="25"/>
      <c r="P526" s="227"/>
      <c r="Q526" s="227"/>
      <c r="R526" s="227"/>
      <c r="S526" s="227"/>
      <c r="T526" s="227"/>
      <c r="U526" s="227"/>
      <c r="V526" s="227"/>
      <c r="W526" s="227"/>
      <c r="X526" s="227"/>
      <c r="Y526" s="227"/>
      <c r="Z526" s="227"/>
      <c r="AA526" s="227"/>
      <c r="AB526" s="227"/>
      <c r="AC526" s="227"/>
      <c r="AD526" s="227"/>
      <c r="AE526" s="227"/>
      <c r="AF526" s="227"/>
      <c r="AG526" s="227"/>
      <c r="AH526" s="227"/>
      <c r="AI526" s="227"/>
      <c r="AJ526" s="227"/>
      <c r="AK526" s="227"/>
      <c r="AL526" s="227"/>
      <c r="AM526" s="227"/>
      <c r="AN526" s="227"/>
      <c r="AO526" s="227"/>
      <c r="AP526" s="227"/>
      <c r="AQ526" s="227"/>
      <c r="AR526" s="227"/>
      <c r="AS526" s="227"/>
      <c r="AT526" s="227"/>
      <c r="AU526" s="227"/>
      <c r="AV526" s="227"/>
      <c r="AW526" s="227"/>
      <c r="AX526" s="227"/>
      <c r="AY526" s="227"/>
      <c r="AZ526" s="227"/>
      <c r="BA526" s="227"/>
      <c r="BB526" s="227"/>
      <c r="BC526" s="227"/>
      <c r="BD526" s="227"/>
      <c r="BE526" s="227"/>
      <c r="BF526" s="227"/>
      <c r="BG526" s="227"/>
      <c r="BH526" s="227"/>
      <c r="BI526" s="227"/>
      <c r="BJ526" s="227"/>
      <c r="BK526" s="227"/>
      <c r="BL526" s="227"/>
      <c r="BM526" s="227"/>
      <c r="BN526" s="227"/>
      <c r="BO526" s="227"/>
      <c r="BP526" s="227"/>
      <c r="BQ526" s="244"/>
      <c r="BR526" s="244"/>
      <c r="BS526" s="244"/>
      <c r="BT526" s="244"/>
      <c r="BU526" s="244"/>
      <c r="BV526" s="244"/>
      <c r="BW526" s="244"/>
      <c r="BX526" s="244"/>
      <c r="BY526" s="244"/>
      <c r="BZ526" s="244"/>
      <c r="CA526" s="244"/>
    </row>
    <row r="527" spans="5:79">
      <c r="E527" s="70"/>
      <c r="F527" s="70"/>
      <c r="G527" s="227"/>
      <c r="H527" s="227"/>
      <c r="I527" s="227"/>
      <c r="J527" s="227"/>
      <c r="K527" s="227"/>
      <c r="L527" s="227"/>
      <c r="M527" s="227"/>
      <c r="N527" s="227"/>
      <c r="O527" s="25"/>
      <c r="P527" s="227"/>
      <c r="Q527" s="227"/>
      <c r="R527" s="227"/>
      <c r="S527" s="227"/>
      <c r="T527" s="227"/>
      <c r="U527" s="227"/>
      <c r="V527" s="227"/>
      <c r="W527" s="227"/>
      <c r="X527" s="227"/>
      <c r="Y527" s="227"/>
      <c r="Z527" s="227"/>
      <c r="AA527" s="227"/>
      <c r="AB527" s="227"/>
      <c r="AC527" s="227"/>
      <c r="AD527" s="227"/>
      <c r="AE527" s="227"/>
      <c r="AF527" s="227"/>
      <c r="AG527" s="227"/>
      <c r="AH527" s="227"/>
      <c r="AI527" s="227"/>
      <c r="AJ527" s="227"/>
      <c r="AK527" s="22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227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44"/>
      <c r="BR527" s="244"/>
      <c r="BS527" s="244"/>
      <c r="BT527" s="244"/>
      <c r="BU527" s="244"/>
      <c r="BV527" s="244"/>
      <c r="BW527" s="244"/>
      <c r="BX527" s="244"/>
      <c r="BY527" s="244"/>
      <c r="BZ527" s="244"/>
      <c r="CA527" s="244"/>
    </row>
    <row r="528" spans="5:79">
      <c r="E528" s="70"/>
      <c r="F528" s="70"/>
      <c r="G528" s="227"/>
      <c r="H528" s="227"/>
      <c r="I528" s="227"/>
      <c r="J528" s="227"/>
      <c r="K528" s="227"/>
      <c r="L528" s="227"/>
      <c r="M528" s="227"/>
      <c r="N528" s="227"/>
      <c r="O528" s="25"/>
      <c r="P528" s="227"/>
      <c r="Q528" s="227"/>
      <c r="R528" s="227"/>
      <c r="S528" s="227"/>
      <c r="T528" s="227"/>
      <c r="U528" s="227"/>
      <c r="V528" s="227"/>
      <c r="W528" s="227"/>
      <c r="X528" s="227"/>
      <c r="Y528" s="227"/>
      <c r="Z528" s="227"/>
      <c r="AA528" s="227"/>
      <c r="AB528" s="227"/>
      <c r="AC528" s="227"/>
      <c r="AD528" s="227"/>
      <c r="AE528" s="227"/>
      <c r="AF528" s="227"/>
      <c r="AG528" s="227"/>
      <c r="AH528" s="227"/>
      <c r="AI528" s="227"/>
      <c r="AJ528" s="227"/>
      <c r="AK528" s="227"/>
      <c r="AL528" s="227"/>
      <c r="AM528" s="227"/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227"/>
      <c r="BD528" s="227"/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44"/>
      <c r="BR528" s="244"/>
      <c r="BS528" s="244"/>
      <c r="BT528" s="244"/>
      <c r="BU528" s="244"/>
      <c r="BV528" s="244"/>
      <c r="BW528" s="244"/>
      <c r="BX528" s="244"/>
      <c r="BY528" s="244"/>
      <c r="BZ528" s="244"/>
      <c r="CA528" s="244"/>
    </row>
    <row r="529" spans="5:79">
      <c r="E529" s="70"/>
      <c r="F529" s="70"/>
      <c r="G529" s="227"/>
      <c r="H529" s="227"/>
      <c r="I529" s="227"/>
      <c r="J529" s="227"/>
      <c r="K529" s="227"/>
      <c r="L529" s="227"/>
      <c r="M529" s="227"/>
      <c r="N529" s="227"/>
      <c r="O529" s="25"/>
      <c r="P529" s="227"/>
      <c r="Q529" s="227"/>
      <c r="R529" s="227"/>
      <c r="S529" s="227"/>
      <c r="T529" s="227"/>
      <c r="U529" s="227"/>
      <c r="V529" s="227"/>
      <c r="W529" s="227"/>
      <c r="X529" s="227"/>
      <c r="Y529" s="227"/>
      <c r="Z529" s="227"/>
      <c r="AA529" s="227"/>
      <c r="AB529" s="227"/>
      <c r="AC529" s="227"/>
      <c r="AD529" s="227"/>
      <c r="AE529" s="227"/>
      <c r="AF529" s="227"/>
      <c r="AG529" s="227"/>
      <c r="AH529" s="227"/>
      <c r="AI529" s="227"/>
      <c r="AJ529" s="227"/>
      <c r="AK529" s="227"/>
      <c r="AL529" s="227"/>
      <c r="AM529" s="227"/>
      <c r="AN529" s="227"/>
      <c r="AO529" s="227"/>
      <c r="AP529" s="227"/>
      <c r="AQ529" s="227"/>
      <c r="AR529" s="227"/>
      <c r="AS529" s="227"/>
      <c r="AT529" s="227"/>
      <c r="AU529" s="227"/>
      <c r="AV529" s="227"/>
      <c r="AW529" s="227"/>
      <c r="AX529" s="227"/>
      <c r="AY529" s="227"/>
      <c r="AZ529" s="227"/>
      <c r="BA529" s="227"/>
      <c r="BB529" s="227"/>
      <c r="BC529" s="227"/>
      <c r="BD529" s="227"/>
      <c r="BE529" s="227"/>
      <c r="BF529" s="227"/>
      <c r="BG529" s="227"/>
      <c r="BH529" s="227"/>
      <c r="BI529" s="227"/>
      <c r="BJ529" s="227"/>
      <c r="BK529" s="227"/>
      <c r="BL529" s="227"/>
      <c r="BM529" s="227"/>
      <c r="BN529" s="227"/>
      <c r="BO529" s="227"/>
      <c r="BP529" s="227"/>
      <c r="BQ529" s="244"/>
      <c r="BR529" s="244"/>
      <c r="BS529" s="244"/>
      <c r="BT529" s="244"/>
      <c r="BU529" s="244"/>
      <c r="BV529" s="244"/>
      <c r="BW529" s="244"/>
      <c r="BX529" s="244"/>
      <c r="BY529" s="244"/>
      <c r="BZ529" s="244"/>
      <c r="CA529" s="244"/>
    </row>
    <row r="530" spans="5:79">
      <c r="E530" s="70"/>
      <c r="F530" s="70"/>
      <c r="G530" s="227"/>
      <c r="H530" s="227"/>
      <c r="I530" s="227"/>
      <c r="J530" s="227"/>
      <c r="K530" s="227"/>
      <c r="L530" s="227"/>
      <c r="M530" s="227"/>
      <c r="N530" s="227"/>
      <c r="O530" s="25"/>
      <c r="P530" s="227"/>
      <c r="Q530" s="227"/>
      <c r="R530" s="227"/>
      <c r="S530" s="227"/>
      <c r="T530" s="227"/>
      <c r="U530" s="227"/>
      <c r="V530" s="227"/>
      <c r="W530" s="227"/>
      <c r="X530" s="227"/>
      <c r="Y530" s="227"/>
      <c r="Z530" s="227"/>
      <c r="AA530" s="227"/>
      <c r="AB530" s="227"/>
      <c r="AC530" s="227"/>
      <c r="AD530" s="227"/>
      <c r="AE530" s="227"/>
      <c r="AF530" s="227"/>
      <c r="AG530" s="227"/>
      <c r="AH530" s="227"/>
      <c r="AI530" s="227"/>
      <c r="AJ530" s="227"/>
      <c r="AK530" s="227"/>
      <c r="AL530" s="227"/>
      <c r="AM530" s="227"/>
      <c r="AN530" s="227"/>
      <c r="AO530" s="227"/>
      <c r="AP530" s="227"/>
      <c r="AQ530" s="227"/>
      <c r="AR530" s="227"/>
      <c r="AS530" s="227"/>
      <c r="AT530" s="227"/>
      <c r="AU530" s="227"/>
      <c r="AV530" s="227"/>
      <c r="AW530" s="227"/>
      <c r="AX530" s="227"/>
      <c r="AY530" s="227"/>
      <c r="AZ530" s="227"/>
      <c r="BA530" s="227"/>
      <c r="BB530" s="227"/>
      <c r="BC530" s="227"/>
      <c r="BD530" s="227"/>
      <c r="BE530" s="227"/>
      <c r="BF530" s="227"/>
      <c r="BG530" s="227"/>
      <c r="BH530" s="227"/>
      <c r="BI530" s="227"/>
      <c r="BJ530" s="227"/>
      <c r="BK530" s="227"/>
      <c r="BL530" s="227"/>
      <c r="BM530" s="227"/>
      <c r="BN530" s="227"/>
      <c r="BO530" s="227"/>
      <c r="BP530" s="227"/>
      <c r="BQ530" s="244"/>
      <c r="BR530" s="244"/>
      <c r="BS530" s="244"/>
      <c r="BT530" s="244"/>
      <c r="BU530" s="244"/>
      <c r="BV530" s="244"/>
      <c r="BW530" s="244"/>
      <c r="BX530" s="244"/>
      <c r="BY530" s="244"/>
      <c r="BZ530" s="244"/>
      <c r="CA530" s="244"/>
    </row>
    <row r="531" spans="5:79">
      <c r="E531" s="70"/>
      <c r="F531" s="70"/>
      <c r="G531" s="227"/>
      <c r="H531" s="227"/>
      <c r="I531" s="227"/>
      <c r="J531" s="227"/>
      <c r="K531" s="227"/>
      <c r="L531" s="227"/>
      <c r="M531" s="227"/>
      <c r="N531" s="227"/>
      <c r="O531" s="25"/>
      <c r="P531" s="227"/>
      <c r="Q531" s="227"/>
      <c r="R531" s="227"/>
      <c r="S531" s="227"/>
      <c r="T531" s="227"/>
      <c r="U531" s="227"/>
      <c r="V531" s="227"/>
      <c r="W531" s="227"/>
      <c r="X531" s="227"/>
      <c r="Y531" s="227"/>
      <c r="Z531" s="227"/>
      <c r="AA531" s="227"/>
      <c r="AB531" s="227"/>
      <c r="AC531" s="227"/>
      <c r="AD531" s="227"/>
      <c r="AE531" s="227"/>
      <c r="AF531" s="227"/>
      <c r="AG531" s="227"/>
      <c r="AH531" s="227"/>
      <c r="AI531" s="227"/>
      <c r="AJ531" s="227"/>
      <c r="AK531" s="227"/>
      <c r="AL531" s="227"/>
      <c r="AM531" s="227"/>
      <c r="AN531" s="227"/>
      <c r="AO531" s="227"/>
      <c r="AP531" s="227"/>
      <c r="AQ531" s="227"/>
      <c r="AR531" s="227"/>
      <c r="AS531" s="227"/>
      <c r="AT531" s="227"/>
      <c r="AU531" s="227"/>
      <c r="AV531" s="227"/>
      <c r="AW531" s="227"/>
      <c r="AX531" s="227"/>
      <c r="AY531" s="227"/>
      <c r="AZ531" s="227"/>
      <c r="BA531" s="227"/>
      <c r="BB531" s="227"/>
      <c r="BC531" s="227"/>
      <c r="BD531" s="227"/>
      <c r="BE531" s="227"/>
      <c r="BF531" s="227"/>
      <c r="BG531" s="227"/>
      <c r="BH531" s="227"/>
      <c r="BI531" s="227"/>
      <c r="BJ531" s="227"/>
      <c r="BK531" s="227"/>
      <c r="BL531" s="227"/>
      <c r="BM531" s="227"/>
      <c r="BN531" s="227"/>
      <c r="BO531" s="227"/>
      <c r="BP531" s="227"/>
      <c r="BQ531" s="244"/>
      <c r="BR531" s="244"/>
      <c r="BS531" s="244"/>
      <c r="BT531" s="244"/>
      <c r="BU531" s="244"/>
      <c r="BV531" s="244"/>
      <c r="BW531" s="244"/>
      <c r="BX531" s="244"/>
      <c r="BY531" s="244"/>
      <c r="BZ531" s="244"/>
      <c r="CA531" s="244"/>
    </row>
    <row r="532" spans="5:79">
      <c r="E532" s="70"/>
      <c r="F532" s="70"/>
      <c r="G532" s="227"/>
      <c r="H532" s="227"/>
      <c r="I532" s="227"/>
      <c r="J532" s="227"/>
      <c r="K532" s="227"/>
      <c r="L532" s="227"/>
      <c r="M532" s="227"/>
      <c r="N532" s="227"/>
      <c r="O532" s="25"/>
      <c r="P532" s="227"/>
      <c r="Q532" s="227"/>
      <c r="R532" s="227"/>
      <c r="S532" s="227"/>
      <c r="T532" s="227"/>
      <c r="U532" s="227"/>
      <c r="V532" s="227"/>
      <c r="W532" s="227"/>
      <c r="X532" s="227"/>
      <c r="Y532" s="227"/>
      <c r="Z532" s="227"/>
      <c r="AA532" s="227"/>
      <c r="AB532" s="227"/>
      <c r="AC532" s="227"/>
      <c r="AD532" s="227"/>
      <c r="AE532" s="227"/>
      <c r="AF532" s="227"/>
      <c r="AG532" s="227"/>
      <c r="AH532" s="227"/>
      <c r="AI532" s="227"/>
      <c r="AJ532" s="227"/>
      <c r="AK532" s="227"/>
      <c r="AL532" s="227"/>
      <c r="AM532" s="227"/>
      <c r="AN532" s="227"/>
      <c r="AO532" s="227"/>
      <c r="AP532" s="227"/>
      <c r="AQ532" s="227"/>
      <c r="AR532" s="227"/>
      <c r="AS532" s="227"/>
      <c r="AT532" s="227"/>
      <c r="AU532" s="227"/>
      <c r="AV532" s="227"/>
      <c r="AW532" s="227"/>
      <c r="AX532" s="227"/>
      <c r="AY532" s="227"/>
      <c r="AZ532" s="227"/>
      <c r="BA532" s="227"/>
      <c r="BB532" s="227"/>
      <c r="BC532" s="227"/>
      <c r="BD532" s="227"/>
      <c r="BE532" s="227"/>
      <c r="BF532" s="227"/>
      <c r="BG532" s="227"/>
      <c r="BH532" s="227"/>
      <c r="BI532" s="227"/>
      <c r="BJ532" s="227"/>
      <c r="BK532" s="227"/>
      <c r="BL532" s="227"/>
      <c r="BM532" s="227"/>
      <c r="BN532" s="227"/>
      <c r="BO532" s="227"/>
      <c r="BP532" s="227"/>
      <c r="BQ532" s="244"/>
      <c r="BR532" s="244"/>
      <c r="BS532" s="244"/>
      <c r="BT532" s="244"/>
      <c r="BU532" s="244"/>
      <c r="BV532" s="244"/>
      <c r="BW532" s="244"/>
      <c r="BX532" s="244"/>
      <c r="BY532" s="244"/>
      <c r="BZ532" s="244"/>
      <c r="CA532" s="244"/>
    </row>
    <row r="533" spans="5:79">
      <c r="E533" s="70"/>
      <c r="F533" s="70"/>
      <c r="G533" s="227"/>
      <c r="H533" s="227"/>
      <c r="I533" s="227"/>
      <c r="J533" s="227"/>
      <c r="K533" s="227"/>
      <c r="L533" s="227"/>
      <c r="M533" s="227"/>
      <c r="N533" s="227"/>
      <c r="O533" s="25"/>
      <c r="P533" s="227"/>
      <c r="Q533" s="227"/>
      <c r="R533" s="227"/>
      <c r="S533" s="227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227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227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44"/>
      <c r="BR533" s="244"/>
      <c r="BS533" s="244"/>
      <c r="BT533" s="244"/>
      <c r="BU533" s="244"/>
      <c r="BV533" s="244"/>
      <c r="BW533" s="244"/>
      <c r="BX533" s="244"/>
      <c r="BY533" s="244"/>
      <c r="BZ533" s="244"/>
      <c r="CA533" s="244"/>
    </row>
    <row r="534" spans="5:79">
      <c r="E534" s="70"/>
      <c r="F534" s="70"/>
      <c r="G534" s="227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27"/>
      <c r="BJ534" s="227"/>
      <c r="BK534" s="227"/>
      <c r="BL534" s="227"/>
      <c r="BM534" s="227"/>
      <c r="BN534" s="227"/>
      <c r="BO534" s="227"/>
      <c r="BP534" s="227"/>
      <c r="BQ534" s="244"/>
      <c r="BR534" s="244"/>
      <c r="BS534" s="244"/>
      <c r="BT534" s="244"/>
      <c r="BU534" s="244"/>
      <c r="BV534" s="244"/>
      <c r="BW534" s="244"/>
      <c r="BX534" s="244"/>
      <c r="BY534" s="244"/>
      <c r="BZ534" s="244"/>
      <c r="CA534" s="244"/>
    </row>
    <row r="535" spans="5:79">
      <c r="E535" s="70"/>
      <c r="F535" s="70"/>
      <c r="G535" s="227"/>
      <c r="H535" s="227"/>
      <c r="I535" s="227"/>
      <c r="J535" s="227"/>
      <c r="K535" s="227"/>
      <c r="L535" s="227"/>
      <c r="M535" s="227"/>
      <c r="N535" s="227"/>
      <c r="O535" s="25"/>
      <c r="P535" s="227"/>
      <c r="Q535" s="227"/>
      <c r="R535" s="227"/>
      <c r="S535" s="227"/>
      <c r="T535" s="227"/>
      <c r="U535" s="227"/>
      <c r="V535" s="227"/>
      <c r="W535" s="227"/>
      <c r="X535" s="227"/>
      <c r="Y535" s="227"/>
      <c r="Z535" s="227"/>
      <c r="AA535" s="227"/>
      <c r="AB535" s="227"/>
      <c r="AC535" s="227"/>
      <c r="AD535" s="227"/>
      <c r="AE535" s="227"/>
      <c r="AF535" s="227"/>
      <c r="AG535" s="227"/>
      <c r="AH535" s="227"/>
      <c r="AI535" s="227"/>
      <c r="AJ535" s="227"/>
      <c r="AK535" s="227"/>
      <c r="AL535" s="227"/>
      <c r="AM535" s="227"/>
      <c r="AN535" s="227"/>
      <c r="AO535" s="227"/>
      <c r="AP535" s="227"/>
      <c r="AQ535" s="227"/>
      <c r="AR535" s="227"/>
      <c r="AS535" s="227"/>
      <c r="AT535" s="227"/>
      <c r="AU535" s="227"/>
      <c r="AV535" s="227"/>
      <c r="AW535" s="227"/>
      <c r="AX535" s="227"/>
      <c r="AY535" s="227"/>
      <c r="AZ535" s="227"/>
      <c r="BA535" s="227"/>
      <c r="BB535" s="227"/>
      <c r="BC535" s="227"/>
      <c r="BD535" s="227"/>
      <c r="BE535" s="227"/>
      <c r="BF535" s="227"/>
      <c r="BG535" s="227"/>
      <c r="BH535" s="227"/>
      <c r="BI535" s="227"/>
      <c r="BJ535" s="227"/>
      <c r="BK535" s="227"/>
      <c r="BL535" s="227"/>
      <c r="BM535" s="227"/>
      <c r="BN535" s="227"/>
      <c r="BO535" s="227"/>
      <c r="BP535" s="227"/>
      <c r="BQ535" s="244"/>
      <c r="BR535" s="244"/>
      <c r="BS535" s="244"/>
      <c r="BT535" s="244"/>
      <c r="BU535" s="244"/>
      <c r="BV535" s="244"/>
      <c r="BW535" s="244"/>
      <c r="BX535" s="244"/>
      <c r="BY535" s="244"/>
      <c r="BZ535" s="244"/>
      <c r="CA535" s="244"/>
    </row>
    <row r="536" spans="5:79">
      <c r="E536" s="70"/>
      <c r="F536" s="70"/>
      <c r="G536" s="227"/>
      <c r="H536" s="227"/>
      <c r="I536" s="227"/>
      <c r="J536" s="227"/>
      <c r="K536" s="227"/>
      <c r="L536" s="227"/>
      <c r="M536" s="227"/>
      <c r="N536" s="227"/>
      <c r="O536" s="25"/>
      <c r="P536" s="227"/>
      <c r="Q536" s="227"/>
      <c r="R536" s="227"/>
      <c r="S536" s="227"/>
      <c r="T536" s="227"/>
      <c r="U536" s="227"/>
      <c r="V536" s="227"/>
      <c r="W536" s="227"/>
      <c r="X536" s="227"/>
      <c r="Y536" s="227"/>
      <c r="Z536" s="227"/>
      <c r="AA536" s="227"/>
      <c r="AB536" s="227"/>
      <c r="AC536" s="227"/>
      <c r="AD536" s="227"/>
      <c r="AE536" s="227"/>
      <c r="AF536" s="227"/>
      <c r="AG536" s="227"/>
      <c r="AH536" s="227"/>
      <c r="AI536" s="227"/>
      <c r="AJ536" s="227"/>
      <c r="AK536" s="227"/>
      <c r="AL536" s="227"/>
      <c r="AM536" s="227"/>
      <c r="AN536" s="227"/>
      <c r="AO536" s="227"/>
      <c r="AP536" s="227"/>
      <c r="AQ536" s="227"/>
      <c r="AR536" s="227"/>
      <c r="AS536" s="227"/>
      <c r="AT536" s="227"/>
      <c r="AU536" s="227"/>
      <c r="AV536" s="227"/>
      <c r="AW536" s="227"/>
      <c r="AX536" s="227"/>
      <c r="AY536" s="227"/>
      <c r="AZ536" s="227"/>
      <c r="BA536" s="227"/>
      <c r="BB536" s="227"/>
      <c r="BC536" s="227"/>
      <c r="BD536" s="227"/>
      <c r="BE536" s="227"/>
      <c r="BF536" s="227"/>
      <c r="BG536" s="227"/>
      <c r="BH536" s="227"/>
      <c r="BI536" s="227"/>
      <c r="BJ536" s="227"/>
      <c r="BK536" s="227"/>
      <c r="BL536" s="227"/>
      <c r="BM536" s="227"/>
      <c r="BN536" s="227"/>
      <c r="BO536" s="227"/>
      <c r="BP536" s="227"/>
      <c r="BQ536" s="244"/>
      <c r="BR536" s="244"/>
      <c r="BS536" s="244"/>
      <c r="BT536" s="244"/>
      <c r="BU536" s="244"/>
      <c r="BV536" s="244"/>
      <c r="BW536" s="244"/>
      <c r="BX536" s="244"/>
      <c r="BY536" s="244"/>
      <c r="BZ536" s="244"/>
      <c r="CA536" s="244"/>
    </row>
    <row r="537" spans="5:79">
      <c r="E537" s="70"/>
      <c r="F537" s="70"/>
      <c r="G537" s="227"/>
      <c r="H537" s="227"/>
      <c r="I537" s="227"/>
      <c r="J537" s="227"/>
      <c r="K537" s="227"/>
      <c r="L537" s="227"/>
      <c r="M537" s="227"/>
      <c r="N537" s="227"/>
      <c r="O537" s="25"/>
      <c r="P537" s="227"/>
      <c r="Q537" s="227"/>
      <c r="R537" s="227"/>
      <c r="S537" s="227"/>
      <c r="T537" s="227"/>
      <c r="U537" s="227"/>
      <c r="V537" s="227"/>
      <c r="W537" s="227"/>
      <c r="X537" s="227"/>
      <c r="Y537" s="227"/>
      <c r="Z537" s="227"/>
      <c r="AA537" s="227"/>
      <c r="AB537" s="227"/>
      <c r="AC537" s="227"/>
      <c r="AD537" s="227"/>
      <c r="AE537" s="227"/>
      <c r="AF537" s="227"/>
      <c r="AG537" s="227"/>
      <c r="AH537" s="227"/>
      <c r="AI537" s="227"/>
      <c r="AJ537" s="227"/>
      <c r="AK537" s="227"/>
      <c r="AL537" s="227"/>
      <c r="AM537" s="227"/>
      <c r="AN537" s="227"/>
      <c r="AO537" s="227"/>
      <c r="AP537" s="227"/>
      <c r="AQ537" s="227"/>
      <c r="AR537" s="227"/>
      <c r="AS537" s="227"/>
      <c r="AT537" s="227"/>
      <c r="AU537" s="227"/>
      <c r="AV537" s="227"/>
      <c r="AW537" s="227"/>
      <c r="AX537" s="227"/>
      <c r="AY537" s="227"/>
      <c r="AZ537" s="227"/>
      <c r="BA537" s="227"/>
      <c r="BB537" s="227"/>
      <c r="BC537" s="227"/>
      <c r="BD537" s="227"/>
      <c r="BE537" s="227"/>
      <c r="BF537" s="227"/>
      <c r="BG537" s="227"/>
      <c r="BH537" s="227"/>
      <c r="BI537" s="227"/>
      <c r="BJ537" s="227"/>
      <c r="BK537" s="227"/>
      <c r="BL537" s="227"/>
      <c r="BM537" s="227"/>
      <c r="BN537" s="227"/>
      <c r="BO537" s="227"/>
      <c r="BP537" s="227"/>
      <c r="BQ537" s="244"/>
      <c r="BR537" s="244"/>
      <c r="BS537" s="244"/>
      <c r="BT537" s="244"/>
      <c r="BU537" s="244"/>
      <c r="BV537" s="244"/>
      <c r="BW537" s="244"/>
      <c r="BX537" s="244"/>
      <c r="BY537" s="244"/>
      <c r="BZ537" s="244"/>
      <c r="CA537" s="244"/>
    </row>
    <row r="538" spans="5:79">
      <c r="E538" s="70"/>
      <c r="F538" s="70"/>
      <c r="G538" s="227"/>
      <c r="H538" s="227"/>
      <c r="I538" s="227"/>
      <c r="J538" s="227"/>
      <c r="K538" s="227"/>
      <c r="L538" s="227"/>
      <c r="M538" s="227"/>
      <c r="N538" s="227"/>
      <c r="O538" s="25"/>
      <c r="P538" s="227"/>
      <c r="Q538" s="227"/>
      <c r="R538" s="227"/>
      <c r="S538" s="227"/>
      <c r="T538" s="227"/>
      <c r="U538" s="227"/>
      <c r="V538" s="227"/>
      <c r="W538" s="227"/>
      <c r="X538" s="227"/>
      <c r="Y538" s="227"/>
      <c r="Z538" s="227"/>
      <c r="AA538" s="227"/>
      <c r="AB538" s="227"/>
      <c r="AC538" s="227"/>
      <c r="AD538" s="227"/>
      <c r="AE538" s="227"/>
      <c r="AF538" s="227"/>
      <c r="AG538" s="227"/>
      <c r="AH538" s="227"/>
      <c r="AI538" s="227"/>
      <c r="AJ538" s="227"/>
      <c r="AK538" s="227"/>
      <c r="AL538" s="227"/>
      <c r="AM538" s="227"/>
      <c r="AN538" s="227"/>
      <c r="AO538" s="227"/>
      <c r="AP538" s="227"/>
      <c r="AQ538" s="227"/>
      <c r="AR538" s="227"/>
      <c r="AS538" s="227"/>
      <c r="AT538" s="227"/>
      <c r="AU538" s="227"/>
      <c r="AV538" s="227"/>
      <c r="AW538" s="227"/>
      <c r="AX538" s="227"/>
      <c r="AY538" s="227"/>
      <c r="AZ538" s="227"/>
      <c r="BA538" s="227"/>
      <c r="BB538" s="227"/>
      <c r="BC538" s="227"/>
      <c r="BD538" s="227"/>
      <c r="BE538" s="227"/>
      <c r="BF538" s="227"/>
      <c r="BG538" s="227"/>
      <c r="BH538" s="227"/>
      <c r="BI538" s="227"/>
      <c r="BJ538" s="227"/>
      <c r="BK538" s="227"/>
      <c r="BL538" s="227"/>
      <c r="BM538" s="227"/>
      <c r="BN538" s="227"/>
      <c r="BO538" s="227"/>
      <c r="BP538" s="227"/>
      <c r="BQ538" s="244"/>
      <c r="BR538" s="244"/>
      <c r="BS538" s="244"/>
      <c r="BT538" s="244"/>
      <c r="BU538" s="244"/>
      <c r="BV538" s="244"/>
      <c r="BW538" s="244"/>
      <c r="BX538" s="244"/>
      <c r="BY538" s="244"/>
      <c r="BZ538" s="244"/>
      <c r="CA538" s="244"/>
    </row>
    <row r="539" spans="5:79">
      <c r="E539" s="70"/>
      <c r="F539" s="70"/>
      <c r="G539" s="227"/>
      <c r="H539" s="227"/>
      <c r="I539" s="227"/>
      <c r="J539" s="227"/>
      <c r="K539" s="227"/>
      <c r="L539" s="227"/>
      <c r="M539" s="227"/>
      <c r="N539" s="227"/>
      <c r="O539" s="25"/>
      <c r="P539" s="227"/>
      <c r="Q539" s="227"/>
      <c r="R539" s="227"/>
      <c r="S539" s="227"/>
      <c r="T539" s="227"/>
      <c r="U539" s="227"/>
      <c r="V539" s="227"/>
      <c r="W539" s="227"/>
      <c r="X539" s="227"/>
      <c r="Y539" s="227"/>
      <c r="Z539" s="227"/>
      <c r="AA539" s="227"/>
      <c r="AB539" s="227"/>
      <c r="AC539" s="227"/>
      <c r="AD539" s="227"/>
      <c r="AE539" s="227"/>
      <c r="AF539" s="227"/>
      <c r="AG539" s="227"/>
      <c r="AH539" s="227"/>
      <c r="AI539" s="227"/>
      <c r="AJ539" s="227"/>
      <c r="AK539" s="227"/>
      <c r="AL539" s="227"/>
      <c r="AM539" s="227"/>
      <c r="AN539" s="227"/>
      <c r="AO539" s="227"/>
      <c r="AP539" s="227"/>
      <c r="AQ539" s="227"/>
      <c r="AR539" s="227"/>
      <c r="AS539" s="227"/>
      <c r="AT539" s="227"/>
      <c r="AU539" s="227"/>
      <c r="AV539" s="227"/>
      <c r="AW539" s="227"/>
      <c r="AX539" s="227"/>
      <c r="AY539" s="227"/>
      <c r="AZ539" s="227"/>
      <c r="BA539" s="227"/>
      <c r="BB539" s="227"/>
      <c r="BC539" s="227"/>
      <c r="BD539" s="227"/>
      <c r="BE539" s="227"/>
      <c r="BF539" s="227"/>
      <c r="BG539" s="227"/>
      <c r="BH539" s="227"/>
      <c r="BI539" s="227"/>
      <c r="BJ539" s="227"/>
      <c r="BK539" s="227"/>
      <c r="BL539" s="227"/>
      <c r="BM539" s="227"/>
      <c r="BN539" s="227"/>
      <c r="BO539" s="227"/>
      <c r="BP539" s="227"/>
      <c r="BQ539" s="244"/>
      <c r="BR539" s="244"/>
      <c r="BS539" s="244"/>
      <c r="BT539" s="244"/>
      <c r="BU539" s="244"/>
      <c r="BV539" s="244"/>
      <c r="BW539" s="244"/>
      <c r="BX539" s="244"/>
      <c r="BY539" s="244"/>
      <c r="BZ539" s="244"/>
      <c r="CA539" s="244"/>
    </row>
    <row r="540" spans="5:79">
      <c r="E540" s="70"/>
      <c r="F540" s="70"/>
      <c r="G540" s="227"/>
      <c r="H540" s="227"/>
      <c r="I540" s="227"/>
      <c r="J540" s="227"/>
      <c r="K540" s="227"/>
      <c r="L540" s="227"/>
      <c r="M540" s="227"/>
      <c r="N540" s="227"/>
      <c r="O540" s="25"/>
      <c r="P540" s="227"/>
      <c r="Q540" s="227"/>
      <c r="R540" s="227"/>
      <c r="S540" s="227"/>
      <c r="T540" s="227"/>
      <c r="U540" s="227"/>
      <c r="V540" s="227"/>
      <c r="W540" s="227"/>
      <c r="X540" s="227"/>
      <c r="Y540" s="227"/>
      <c r="Z540" s="227"/>
      <c r="AA540" s="227"/>
      <c r="AB540" s="227"/>
      <c r="AC540" s="227"/>
      <c r="AD540" s="227"/>
      <c r="AE540" s="227"/>
      <c r="AF540" s="227"/>
      <c r="AG540" s="227"/>
      <c r="AH540" s="227"/>
      <c r="AI540" s="227"/>
      <c r="AJ540" s="227"/>
      <c r="AK540" s="227"/>
      <c r="AL540" s="227"/>
      <c r="AM540" s="227"/>
      <c r="AN540" s="227"/>
      <c r="AO540" s="227"/>
      <c r="AP540" s="227"/>
      <c r="AQ540" s="227"/>
      <c r="AR540" s="227"/>
      <c r="AS540" s="227"/>
      <c r="AT540" s="227"/>
      <c r="AU540" s="227"/>
      <c r="AV540" s="227"/>
      <c r="AW540" s="227"/>
      <c r="AX540" s="227"/>
      <c r="AY540" s="227"/>
      <c r="AZ540" s="227"/>
      <c r="BA540" s="227"/>
      <c r="BB540" s="227"/>
      <c r="BC540" s="227"/>
      <c r="BD540" s="227"/>
      <c r="BE540" s="227"/>
      <c r="BF540" s="227"/>
      <c r="BG540" s="227"/>
      <c r="BH540" s="227"/>
      <c r="BI540" s="227"/>
      <c r="BJ540" s="227"/>
      <c r="BK540" s="227"/>
      <c r="BL540" s="227"/>
      <c r="BM540" s="227"/>
      <c r="BN540" s="227"/>
      <c r="BO540" s="227"/>
      <c r="BP540" s="227"/>
      <c r="BQ540" s="244"/>
      <c r="BR540" s="244"/>
      <c r="BS540" s="244"/>
      <c r="BT540" s="244"/>
      <c r="BU540" s="244"/>
      <c r="BV540" s="244"/>
      <c r="BW540" s="244"/>
      <c r="BX540" s="244"/>
      <c r="BY540" s="244"/>
      <c r="BZ540" s="244"/>
      <c r="CA540" s="244"/>
    </row>
    <row r="541" spans="5:79">
      <c r="E541" s="70"/>
      <c r="F541" s="70"/>
      <c r="G541" s="227"/>
      <c r="H541" s="227"/>
      <c r="I541" s="227"/>
      <c r="J541" s="227"/>
      <c r="K541" s="227"/>
      <c r="L541" s="227"/>
      <c r="M541" s="227"/>
      <c r="N541" s="227"/>
      <c r="O541" s="25"/>
      <c r="P541" s="227"/>
      <c r="Q541" s="227"/>
      <c r="R541" s="227"/>
      <c r="S541" s="227"/>
      <c r="T541" s="227"/>
      <c r="U541" s="227"/>
      <c r="V541" s="227"/>
      <c r="W541" s="227"/>
      <c r="X541" s="227"/>
      <c r="Y541" s="227"/>
      <c r="Z541" s="227"/>
      <c r="AA541" s="227"/>
      <c r="AB541" s="227"/>
      <c r="AC541" s="227"/>
      <c r="AD541" s="227"/>
      <c r="AE541" s="227"/>
      <c r="AF541" s="227"/>
      <c r="AG541" s="227"/>
      <c r="AH541" s="227"/>
      <c r="AI541" s="227"/>
      <c r="AJ541" s="227"/>
      <c r="AK541" s="227"/>
      <c r="AL541" s="227"/>
      <c r="AM541" s="227"/>
      <c r="AN541" s="227"/>
      <c r="AO541" s="227"/>
      <c r="AP541" s="227"/>
      <c r="AQ541" s="227"/>
      <c r="AR541" s="227"/>
      <c r="AS541" s="227"/>
      <c r="AT541" s="227"/>
      <c r="AU541" s="227"/>
      <c r="AV541" s="227"/>
      <c r="AW541" s="227"/>
      <c r="AX541" s="227"/>
      <c r="AY541" s="227"/>
      <c r="AZ541" s="227"/>
      <c r="BA541" s="227"/>
      <c r="BB541" s="227"/>
      <c r="BC541" s="227"/>
      <c r="BD541" s="227"/>
      <c r="BE541" s="227"/>
      <c r="BF541" s="227"/>
      <c r="BG541" s="227"/>
      <c r="BH541" s="227"/>
      <c r="BI541" s="227"/>
      <c r="BJ541" s="227"/>
      <c r="BK541" s="227"/>
      <c r="BL541" s="227"/>
      <c r="BM541" s="227"/>
      <c r="BN541" s="227"/>
      <c r="BO541" s="227"/>
      <c r="BP541" s="227"/>
      <c r="BQ541" s="244"/>
      <c r="BR541" s="244"/>
      <c r="BS541" s="244"/>
      <c r="BT541" s="244"/>
      <c r="BU541" s="244"/>
      <c r="BV541" s="244"/>
      <c r="BW541" s="244"/>
      <c r="BX541" s="244"/>
      <c r="BY541" s="244"/>
      <c r="BZ541" s="244"/>
      <c r="CA541" s="244"/>
    </row>
    <row r="542" spans="5:79">
      <c r="E542" s="70"/>
      <c r="F542" s="70"/>
      <c r="G542" s="227"/>
      <c r="H542" s="227"/>
      <c r="I542" s="227"/>
      <c r="J542" s="227"/>
      <c r="K542" s="227"/>
      <c r="L542" s="227"/>
      <c r="M542" s="227"/>
      <c r="N542" s="227"/>
      <c r="O542" s="25"/>
      <c r="P542" s="227"/>
      <c r="Q542" s="227"/>
      <c r="R542" s="227"/>
      <c r="S542" s="227"/>
      <c r="T542" s="227"/>
      <c r="U542" s="227"/>
      <c r="V542" s="227"/>
      <c r="W542" s="227"/>
      <c r="X542" s="227"/>
      <c r="Y542" s="227"/>
      <c r="Z542" s="227"/>
      <c r="AA542" s="227"/>
      <c r="AB542" s="227"/>
      <c r="AC542" s="227"/>
      <c r="AD542" s="227"/>
      <c r="AE542" s="227"/>
      <c r="AF542" s="227"/>
      <c r="AG542" s="227"/>
      <c r="AH542" s="227"/>
      <c r="AI542" s="227"/>
      <c r="AJ542" s="227"/>
      <c r="AK542" s="227"/>
      <c r="AL542" s="227"/>
      <c r="AM542" s="227"/>
      <c r="AN542" s="227"/>
      <c r="AO542" s="227"/>
      <c r="AP542" s="227"/>
      <c r="AQ542" s="227"/>
      <c r="AR542" s="227"/>
      <c r="AS542" s="227"/>
      <c r="AT542" s="227"/>
      <c r="AU542" s="227"/>
      <c r="AV542" s="227"/>
      <c r="AW542" s="227"/>
      <c r="AX542" s="227"/>
      <c r="AY542" s="227"/>
      <c r="AZ542" s="227"/>
      <c r="BA542" s="227"/>
      <c r="BB542" s="227"/>
      <c r="BC542" s="227"/>
      <c r="BD542" s="227"/>
      <c r="BE542" s="227"/>
      <c r="BF542" s="227"/>
      <c r="BG542" s="227"/>
      <c r="BH542" s="227"/>
      <c r="BI542" s="227"/>
      <c r="BJ542" s="227"/>
      <c r="BK542" s="227"/>
      <c r="BL542" s="227"/>
      <c r="BM542" s="227"/>
      <c r="BN542" s="227"/>
      <c r="BO542" s="227"/>
      <c r="BP542" s="227"/>
      <c r="BQ542" s="244"/>
      <c r="BR542" s="244"/>
      <c r="BS542" s="244"/>
      <c r="BT542" s="244"/>
      <c r="BU542" s="244"/>
      <c r="BV542" s="244"/>
      <c r="BW542" s="244"/>
      <c r="BX542" s="244"/>
      <c r="BY542" s="244"/>
      <c r="BZ542" s="244"/>
      <c r="CA542" s="244"/>
    </row>
    <row r="543" spans="5:79">
      <c r="E543" s="70"/>
      <c r="F543" s="70"/>
      <c r="G543" s="227"/>
      <c r="H543" s="227"/>
      <c r="I543" s="227"/>
      <c r="J543" s="227"/>
      <c r="K543" s="227"/>
      <c r="L543" s="227"/>
      <c r="M543" s="227"/>
      <c r="N543" s="227"/>
      <c r="O543" s="25"/>
      <c r="P543" s="227"/>
      <c r="Q543" s="227"/>
      <c r="R543" s="227"/>
      <c r="S543" s="227"/>
      <c r="T543" s="227"/>
      <c r="U543" s="227"/>
      <c r="V543" s="227"/>
      <c r="W543" s="227"/>
      <c r="X543" s="227"/>
      <c r="Y543" s="227"/>
      <c r="Z543" s="227"/>
      <c r="AA543" s="227"/>
      <c r="AB543" s="227"/>
      <c r="AC543" s="227"/>
      <c r="AD543" s="227"/>
      <c r="AE543" s="227"/>
      <c r="AF543" s="227"/>
      <c r="AG543" s="227"/>
      <c r="AH543" s="227"/>
      <c r="AI543" s="227"/>
      <c r="AJ543" s="227"/>
      <c r="AK543" s="227"/>
      <c r="AL543" s="227"/>
      <c r="AM543" s="227"/>
      <c r="AN543" s="227"/>
      <c r="AO543" s="227"/>
      <c r="AP543" s="227"/>
      <c r="AQ543" s="227"/>
      <c r="AR543" s="227"/>
      <c r="AS543" s="227"/>
      <c r="AT543" s="227"/>
      <c r="AU543" s="227"/>
      <c r="AV543" s="227"/>
      <c r="AW543" s="227"/>
      <c r="AX543" s="227"/>
      <c r="AY543" s="227"/>
      <c r="AZ543" s="227"/>
      <c r="BA543" s="227"/>
      <c r="BB543" s="227"/>
      <c r="BC543" s="227"/>
      <c r="BD543" s="227"/>
      <c r="BE543" s="227"/>
      <c r="BF543" s="227"/>
      <c r="BG543" s="227"/>
      <c r="BH543" s="227"/>
      <c r="BI543" s="227"/>
      <c r="BJ543" s="227"/>
      <c r="BK543" s="227"/>
      <c r="BL543" s="227"/>
      <c r="BM543" s="227"/>
      <c r="BN543" s="227"/>
      <c r="BO543" s="227"/>
      <c r="BP543" s="227"/>
      <c r="BQ543" s="244"/>
      <c r="BR543" s="244"/>
      <c r="BS543" s="244"/>
      <c r="BT543" s="244"/>
      <c r="BU543" s="244"/>
      <c r="BV543" s="244"/>
      <c r="BW543" s="244"/>
      <c r="BX543" s="244"/>
      <c r="BY543" s="244"/>
      <c r="BZ543" s="244"/>
      <c r="CA543" s="244"/>
    </row>
    <row r="544" spans="5:79">
      <c r="E544" s="70"/>
      <c r="F544" s="70"/>
      <c r="G544" s="227"/>
      <c r="H544" s="227"/>
      <c r="I544" s="227"/>
      <c r="J544" s="227"/>
      <c r="K544" s="227"/>
      <c r="L544" s="227"/>
      <c r="M544" s="227"/>
      <c r="N544" s="227"/>
      <c r="O544" s="25"/>
      <c r="P544" s="227"/>
      <c r="Q544" s="227"/>
      <c r="R544" s="227"/>
      <c r="S544" s="227"/>
      <c r="T544" s="227"/>
      <c r="U544" s="227"/>
      <c r="V544" s="227"/>
      <c r="W544" s="227"/>
      <c r="X544" s="227"/>
      <c r="Y544" s="227"/>
      <c r="Z544" s="227"/>
      <c r="AA544" s="227"/>
      <c r="AB544" s="227"/>
      <c r="AC544" s="227"/>
      <c r="AD544" s="227"/>
      <c r="AE544" s="227"/>
      <c r="AF544" s="227"/>
      <c r="AG544" s="227"/>
      <c r="AH544" s="227"/>
      <c r="AI544" s="227"/>
      <c r="AJ544" s="227"/>
      <c r="AK544" s="227"/>
      <c r="AL544" s="227"/>
      <c r="AM544" s="227"/>
      <c r="AN544" s="227"/>
      <c r="AO544" s="227"/>
      <c r="AP544" s="227"/>
      <c r="AQ544" s="227"/>
      <c r="AR544" s="227"/>
      <c r="AS544" s="227"/>
      <c r="AT544" s="227"/>
      <c r="AU544" s="227"/>
      <c r="AV544" s="227"/>
      <c r="AW544" s="227"/>
      <c r="AX544" s="227"/>
      <c r="AY544" s="227"/>
      <c r="AZ544" s="227"/>
      <c r="BA544" s="227"/>
      <c r="BB544" s="227"/>
      <c r="BC544" s="227"/>
      <c r="BD544" s="227"/>
      <c r="BE544" s="227"/>
      <c r="BF544" s="227"/>
      <c r="BG544" s="227"/>
      <c r="BH544" s="227"/>
      <c r="BI544" s="227"/>
      <c r="BJ544" s="227"/>
      <c r="BK544" s="227"/>
      <c r="BL544" s="227"/>
      <c r="BM544" s="227"/>
      <c r="BN544" s="227"/>
      <c r="BO544" s="227"/>
      <c r="BP544" s="227"/>
      <c r="BQ544" s="244"/>
      <c r="BR544" s="244"/>
      <c r="BS544" s="244"/>
      <c r="BT544" s="244"/>
      <c r="BU544" s="244"/>
      <c r="BV544" s="244"/>
      <c r="BW544" s="244"/>
      <c r="BX544" s="244"/>
      <c r="BY544" s="244"/>
      <c r="BZ544" s="244"/>
      <c r="CA544" s="244"/>
    </row>
    <row r="545" spans="5:79">
      <c r="E545" s="70"/>
      <c r="F545" s="70"/>
      <c r="G545" s="227"/>
      <c r="H545" s="227"/>
      <c r="I545" s="227"/>
      <c r="J545" s="227"/>
      <c r="K545" s="227"/>
      <c r="L545" s="227"/>
      <c r="M545" s="227"/>
      <c r="N545" s="227"/>
      <c r="O545" s="25"/>
      <c r="P545" s="227"/>
      <c r="Q545" s="227"/>
      <c r="R545" s="227"/>
      <c r="S545" s="227"/>
      <c r="T545" s="227"/>
      <c r="U545" s="227"/>
      <c r="V545" s="227"/>
      <c r="W545" s="227"/>
      <c r="X545" s="227"/>
      <c r="Y545" s="227"/>
      <c r="Z545" s="227"/>
      <c r="AA545" s="227"/>
      <c r="AB545" s="227"/>
      <c r="AC545" s="227"/>
      <c r="AD545" s="227"/>
      <c r="AE545" s="227"/>
      <c r="AF545" s="227"/>
      <c r="AG545" s="227"/>
      <c r="AH545" s="227"/>
      <c r="AI545" s="227"/>
      <c r="AJ545" s="227"/>
      <c r="AK545" s="227"/>
      <c r="AL545" s="227"/>
      <c r="AM545" s="227"/>
      <c r="AN545" s="227"/>
      <c r="AO545" s="227"/>
      <c r="AP545" s="227"/>
      <c r="AQ545" s="227"/>
      <c r="AR545" s="227"/>
      <c r="AS545" s="227"/>
      <c r="AT545" s="227"/>
      <c r="AU545" s="227"/>
      <c r="AV545" s="227"/>
      <c r="AW545" s="227"/>
      <c r="AX545" s="227"/>
      <c r="AY545" s="227"/>
      <c r="AZ545" s="227"/>
      <c r="BA545" s="227"/>
      <c r="BB545" s="227"/>
      <c r="BC545" s="227"/>
      <c r="BD545" s="227"/>
      <c r="BE545" s="227"/>
      <c r="BF545" s="227"/>
      <c r="BG545" s="227"/>
      <c r="BH545" s="227"/>
      <c r="BI545" s="227"/>
      <c r="BJ545" s="227"/>
      <c r="BK545" s="227"/>
      <c r="BL545" s="227"/>
      <c r="BM545" s="227"/>
      <c r="BN545" s="227"/>
      <c r="BO545" s="227"/>
      <c r="BP545" s="227"/>
      <c r="BQ545" s="244"/>
      <c r="BR545" s="244"/>
      <c r="BS545" s="244"/>
      <c r="BT545" s="244"/>
      <c r="BU545" s="244"/>
      <c r="BV545" s="244"/>
      <c r="BW545" s="244"/>
      <c r="BX545" s="244"/>
      <c r="BY545" s="244"/>
      <c r="BZ545" s="244"/>
      <c r="CA545" s="244"/>
    </row>
    <row r="546" spans="5:79">
      <c r="E546" s="70"/>
      <c r="F546" s="70"/>
      <c r="G546" s="227"/>
      <c r="H546" s="227"/>
      <c r="I546" s="227"/>
      <c r="J546" s="227"/>
      <c r="K546" s="227"/>
      <c r="L546" s="227"/>
      <c r="M546" s="227"/>
      <c r="N546" s="227"/>
      <c r="O546" s="25"/>
      <c r="P546" s="227"/>
      <c r="Q546" s="227"/>
      <c r="R546" s="227"/>
      <c r="S546" s="227"/>
      <c r="T546" s="227"/>
      <c r="U546" s="227"/>
      <c r="V546" s="227"/>
      <c r="W546" s="227"/>
      <c r="X546" s="227"/>
      <c r="Y546" s="227"/>
      <c r="Z546" s="227"/>
      <c r="AA546" s="227"/>
      <c r="AB546" s="227"/>
      <c r="AC546" s="227"/>
      <c r="AD546" s="227"/>
      <c r="AE546" s="227"/>
      <c r="AF546" s="227"/>
      <c r="AG546" s="227"/>
      <c r="AH546" s="227"/>
      <c r="AI546" s="227"/>
      <c r="AJ546" s="227"/>
      <c r="AK546" s="227"/>
      <c r="AL546" s="227"/>
      <c r="AM546" s="227"/>
      <c r="AN546" s="227"/>
      <c r="AO546" s="227"/>
      <c r="AP546" s="227"/>
      <c r="AQ546" s="227"/>
      <c r="AR546" s="227"/>
      <c r="AS546" s="227"/>
      <c r="AT546" s="227"/>
      <c r="AU546" s="227"/>
      <c r="AV546" s="227"/>
      <c r="AW546" s="227"/>
      <c r="AX546" s="227"/>
      <c r="AY546" s="227"/>
      <c r="AZ546" s="227"/>
      <c r="BA546" s="227"/>
      <c r="BB546" s="227"/>
      <c r="BC546" s="227"/>
      <c r="BD546" s="227"/>
      <c r="BE546" s="227"/>
      <c r="BF546" s="227"/>
      <c r="BG546" s="227"/>
      <c r="BH546" s="227"/>
      <c r="BI546" s="227"/>
      <c r="BJ546" s="227"/>
      <c r="BK546" s="227"/>
      <c r="BL546" s="227"/>
      <c r="BM546" s="227"/>
      <c r="BN546" s="227"/>
      <c r="BO546" s="227"/>
      <c r="BP546" s="227"/>
      <c r="BQ546" s="244"/>
      <c r="BR546" s="244"/>
      <c r="BS546" s="244"/>
      <c r="BT546" s="244"/>
      <c r="BU546" s="244"/>
      <c r="BV546" s="244"/>
      <c r="BW546" s="244"/>
      <c r="BX546" s="244"/>
      <c r="BY546" s="244"/>
      <c r="BZ546" s="244"/>
      <c r="CA546" s="244"/>
    </row>
    <row r="547" spans="5:79">
      <c r="E547" s="70"/>
      <c r="F547" s="70"/>
      <c r="G547" s="227"/>
      <c r="H547" s="227"/>
      <c r="I547" s="227"/>
      <c r="J547" s="227"/>
      <c r="K547" s="227"/>
      <c r="L547" s="227"/>
      <c r="M547" s="227"/>
      <c r="N547" s="227"/>
      <c r="O547" s="25"/>
      <c r="P547" s="227"/>
      <c r="Q547" s="227"/>
      <c r="R547" s="227"/>
      <c r="S547" s="227"/>
      <c r="T547" s="227"/>
      <c r="U547" s="227"/>
      <c r="V547" s="227"/>
      <c r="W547" s="227"/>
      <c r="X547" s="227"/>
      <c r="Y547" s="227"/>
      <c r="Z547" s="227"/>
      <c r="AA547" s="227"/>
      <c r="AB547" s="227"/>
      <c r="AC547" s="227"/>
      <c r="AD547" s="227"/>
      <c r="AE547" s="227"/>
      <c r="AF547" s="227"/>
      <c r="AG547" s="227"/>
      <c r="AH547" s="227"/>
      <c r="AI547" s="227"/>
      <c r="AJ547" s="227"/>
      <c r="AK547" s="227"/>
      <c r="AL547" s="227"/>
      <c r="AM547" s="227"/>
      <c r="AN547" s="227"/>
      <c r="AO547" s="227"/>
      <c r="AP547" s="227"/>
      <c r="AQ547" s="227"/>
      <c r="AR547" s="227"/>
      <c r="AS547" s="227"/>
      <c r="AT547" s="227"/>
      <c r="AU547" s="227"/>
      <c r="AV547" s="227"/>
      <c r="AW547" s="227"/>
      <c r="AX547" s="227"/>
      <c r="AY547" s="227"/>
      <c r="AZ547" s="227"/>
      <c r="BA547" s="227"/>
      <c r="BB547" s="227"/>
      <c r="BC547" s="227"/>
      <c r="BD547" s="227"/>
      <c r="BE547" s="227"/>
      <c r="BF547" s="227"/>
      <c r="BG547" s="227"/>
      <c r="BH547" s="227"/>
      <c r="BI547" s="227"/>
      <c r="BJ547" s="227"/>
      <c r="BK547" s="227"/>
      <c r="BL547" s="227"/>
      <c r="BM547" s="227"/>
      <c r="BN547" s="227"/>
      <c r="BO547" s="227"/>
      <c r="BP547" s="227"/>
      <c r="BQ547" s="244"/>
      <c r="BR547" s="244"/>
      <c r="BS547" s="244"/>
      <c r="BT547" s="244"/>
      <c r="BU547" s="244"/>
      <c r="BV547" s="244"/>
      <c r="BW547" s="244"/>
      <c r="BX547" s="244"/>
      <c r="BY547" s="244"/>
      <c r="BZ547" s="244"/>
      <c r="CA547" s="244"/>
    </row>
    <row r="548" spans="5:79">
      <c r="E548" s="70"/>
      <c r="F548" s="70"/>
      <c r="G548" s="227"/>
      <c r="H548" s="227"/>
      <c r="I548" s="227"/>
      <c r="J548" s="227"/>
      <c r="K548" s="227"/>
      <c r="L548" s="227"/>
      <c r="M548" s="227"/>
      <c r="N548" s="227"/>
      <c r="O548" s="25"/>
      <c r="P548" s="227"/>
      <c r="Q548" s="227"/>
      <c r="R548" s="227"/>
      <c r="S548" s="227"/>
      <c r="T548" s="227"/>
      <c r="U548" s="227"/>
      <c r="V548" s="227"/>
      <c r="W548" s="227"/>
      <c r="X548" s="227"/>
      <c r="Y548" s="227"/>
      <c r="Z548" s="227"/>
      <c r="AA548" s="227"/>
      <c r="AB548" s="227"/>
      <c r="AC548" s="227"/>
      <c r="AD548" s="227"/>
      <c r="AE548" s="227"/>
      <c r="AF548" s="227"/>
      <c r="AG548" s="227"/>
      <c r="AH548" s="227"/>
      <c r="AI548" s="227"/>
      <c r="AJ548" s="227"/>
      <c r="AK548" s="227"/>
      <c r="AL548" s="227"/>
      <c r="AM548" s="227"/>
      <c r="AN548" s="227"/>
      <c r="AO548" s="227"/>
      <c r="AP548" s="227"/>
      <c r="AQ548" s="227"/>
      <c r="AR548" s="227"/>
      <c r="AS548" s="227"/>
      <c r="AT548" s="227"/>
      <c r="AU548" s="227"/>
      <c r="AV548" s="227"/>
      <c r="AW548" s="227"/>
      <c r="AX548" s="227"/>
      <c r="AY548" s="227"/>
      <c r="AZ548" s="227"/>
      <c r="BA548" s="227"/>
      <c r="BB548" s="227"/>
      <c r="BC548" s="227"/>
      <c r="BD548" s="227"/>
      <c r="BE548" s="227"/>
      <c r="BF548" s="227"/>
      <c r="BG548" s="227"/>
      <c r="BH548" s="227"/>
      <c r="BI548" s="227"/>
      <c r="BJ548" s="227"/>
      <c r="BK548" s="227"/>
      <c r="BL548" s="227"/>
      <c r="BM548" s="227"/>
      <c r="BN548" s="227"/>
      <c r="BO548" s="227"/>
      <c r="BP548" s="227"/>
      <c r="BQ548" s="244"/>
      <c r="BR548" s="244"/>
      <c r="BS548" s="244"/>
      <c r="BT548" s="244"/>
      <c r="BU548" s="244"/>
      <c r="BV548" s="244"/>
      <c r="BW548" s="244"/>
      <c r="BX548" s="244"/>
      <c r="BY548" s="244"/>
      <c r="BZ548" s="244"/>
      <c r="CA548" s="244"/>
    </row>
    <row r="549" spans="5:79">
      <c r="E549" s="70"/>
      <c r="F549" s="70"/>
      <c r="G549" s="227"/>
      <c r="H549" s="227"/>
      <c r="I549" s="227"/>
      <c r="J549" s="227"/>
      <c r="K549" s="227"/>
      <c r="L549" s="227"/>
      <c r="M549" s="227"/>
      <c r="N549" s="227"/>
      <c r="O549" s="25"/>
      <c r="P549" s="227"/>
      <c r="Q549" s="227"/>
      <c r="R549" s="227"/>
      <c r="S549" s="227"/>
      <c r="T549" s="227"/>
      <c r="U549" s="227"/>
      <c r="V549" s="227"/>
      <c r="W549" s="227"/>
      <c r="X549" s="227"/>
      <c r="Y549" s="227"/>
      <c r="Z549" s="227"/>
      <c r="AA549" s="227"/>
      <c r="AB549" s="227"/>
      <c r="AC549" s="227"/>
      <c r="AD549" s="227"/>
      <c r="AE549" s="227"/>
      <c r="AF549" s="227"/>
      <c r="AG549" s="227"/>
      <c r="AH549" s="227"/>
      <c r="AI549" s="227"/>
      <c r="AJ549" s="227"/>
      <c r="AK549" s="227"/>
      <c r="AL549" s="227"/>
      <c r="AM549" s="227"/>
      <c r="AN549" s="227"/>
      <c r="AO549" s="227"/>
      <c r="AP549" s="227"/>
      <c r="AQ549" s="227"/>
      <c r="AR549" s="227"/>
      <c r="AS549" s="227"/>
      <c r="AT549" s="227"/>
      <c r="AU549" s="227"/>
      <c r="AV549" s="227"/>
      <c r="AW549" s="227"/>
      <c r="AX549" s="227"/>
      <c r="AY549" s="227"/>
      <c r="AZ549" s="227"/>
      <c r="BA549" s="227"/>
      <c r="BB549" s="227"/>
      <c r="BC549" s="227"/>
      <c r="BD549" s="227"/>
      <c r="BE549" s="227"/>
      <c r="BF549" s="227"/>
      <c r="BG549" s="227"/>
      <c r="BH549" s="227"/>
      <c r="BI549" s="227"/>
      <c r="BJ549" s="227"/>
      <c r="BK549" s="227"/>
      <c r="BL549" s="227"/>
      <c r="BM549" s="227"/>
      <c r="BN549" s="227"/>
      <c r="BO549" s="227"/>
      <c r="BP549" s="227"/>
      <c r="BQ549" s="244"/>
      <c r="BR549" s="244"/>
      <c r="BS549" s="244"/>
      <c r="BT549" s="244"/>
      <c r="BU549" s="244"/>
      <c r="BV549" s="244"/>
      <c r="BW549" s="244"/>
      <c r="BX549" s="244"/>
      <c r="BY549" s="244"/>
      <c r="BZ549" s="244"/>
      <c r="CA549" s="244"/>
    </row>
    <row r="550" spans="5:79">
      <c r="E550" s="70"/>
      <c r="F550" s="70"/>
      <c r="G550" s="227"/>
      <c r="H550" s="227"/>
      <c r="I550" s="227"/>
      <c r="J550" s="227"/>
      <c r="K550" s="227"/>
      <c r="L550" s="227"/>
      <c r="M550" s="227"/>
      <c r="N550" s="227"/>
      <c r="O550" s="25"/>
      <c r="P550" s="227"/>
      <c r="Q550" s="227"/>
      <c r="R550" s="227"/>
      <c r="S550" s="227"/>
      <c r="T550" s="227"/>
      <c r="U550" s="227"/>
      <c r="V550" s="227"/>
      <c r="W550" s="227"/>
      <c r="X550" s="227"/>
      <c r="Y550" s="227"/>
      <c r="Z550" s="227"/>
      <c r="AA550" s="227"/>
      <c r="AB550" s="227"/>
      <c r="AC550" s="227"/>
      <c r="AD550" s="227"/>
      <c r="AE550" s="227"/>
      <c r="AF550" s="227"/>
      <c r="AG550" s="227"/>
      <c r="AH550" s="227"/>
      <c r="AI550" s="227"/>
      <c r="AJ550" s="227"/>
      <c r="AK550" s="227"/>
      <c r="AL550" s="227"/>
      <c r="AM550" s="227"/>
      <c r="AN550" s="227"/>
      <c r="AO550" s="227"/>
      <c r="AP550" s="227"/>
      <c r="AQ550" s="227"/>
      <c r="AR550" s="227"/>
      <c r="AS550" s="227"/>
      <c r="AT550" s="227"/>
      <c r="AU550" s="227"/>
      <c r="AV550" s="227"/>
      <c r="AW550" s="227"/>
      <c r="AX550" s="227"/>
      <c r="AY550" s="227"/>
      <c r="AZ550" s="227"/>
      <c r="BA550" s="227"/>
      <c r="BB550" s="227"/>
      <c r="BC550" s="227"/>
      <c r="BD550" s="227"/>
      <c r="BE550" s="227"/>
      <c r="BF550" s="227"/>
      <c r="BG550" s="227"/>
      <c r="BH550" s="227"/>
      <c r="BI550" s="227"/>
      <c r="BJ550" s="227"/>
      <c r="BK550" s="227"/>
      <c r="BL550" s="227"/>
      <c r="BM550" s="227"/>
      <c r="BN550" s="227"/>
      <c r="BO550" s="227"/>
      <c r="BP550" s="227"/>
      <c r="BQ550" s="244"/>
      <c r="BR550" s="244"/>
      <c r="BS550" s="244"/>
      <c r="BT550" s="244"/>
      <c r="BU550" s="244"/>
      <c r="BV550" s="244"/>
      <c r="BW550" s="244"/>
      <c r="BX550" s="244"/>
      <c r="BY550" s="244"/>
      <c r="BZ550" s="244"/>
      <c r="CA550" s="244"/>
    </row>
    <row r="551" spans="5:79">
      <c r="E551" s="70"/>
      <c r="F551" s="70"/>
      <c r="G551" s="227"/>
      <c r="H551" s="227"/>
      <c r="I551" s="227"/>
      <c r="J551" s="227"/>
      <c r="K551" s="227"/>
      <c r="L551" s="227"/>
      <c r="M551" s="227"/>
      <c r="N551" s="227"/>
      <c r="O551" s="25"/>
      <c r="P551" s="227"/>
      <c r="Q551" s="227"/>
      <c r="R551" s="227"/>
      <c r="S551" s="227"/>
      <c r="T551" s="227"/>
      <c r="U551" s="227"/>
      <c r="V551" s="227"/>
      <c r="W551" s="227"/>
      <c r="X551" s="227"/>
      <c r="Y551" s="227"/>
      <c r="Z551" s="227"/>
      <c r="AA551" s="227"/>
      <c r="AB551" s="227"/>
      <c r="AC551" s="227"/>
      <c r="AD551" s="227"/>
      <c r="AE551" s="227"/>
      <c r="AF551" s="227"/>
      <c r="AG551" s="227"/>
      <c r="AH551" s="227"/>
      <c r="AI551" s="227"/>
      <c r="AJ551" s="227"/>
      <c r="AK551" s="227"/>
      <c r="AL551" s="227"/>
      <c r="AM551" s="227"/>
      <c r="AN551" s="227"/>
      <c r="AO551" s="227"/>
      <c r="AP551" s="227"/>
      <c r="AQ551" s="227"/>
      <c r="AR551" s="227"/>
      <c r="AS551" s="227"/>
      <c r="AT551" s="227"/>
      <c r="AU551" s="227"/>
      <c r="AV551" s="227"/>
      <c r="AW551" s="227"/>
      <c r="AX551" s="227"/>
      <c r="AY551" s="227"/>
      <c r="AZ551" s="227"/>
      <c r="BA551" s="227"/>
      <c r="BB551" s="227"/>
      <c r="BC551" s="227"/>
      <c r="BD551" s="227"/>
      <c r="BE551" s="227"/>
      <c r="BF551" s="227"/>
      <c r="BG551" s="227"/>
      <c r="BH551" s="227"/>
      <c r="BI551" s="227"/>
      <c r="BJ551" s="227"/>
      <c r="BK551" s="227"/>
      <c r="BL551" s="227"/>
      <c r="BM551" s="227"/>
      <c r="BN551" s="227"/>
      <c r="BO551" s="227"/>
      <c r="BP551" s="227"/>
      <c r="BQ551" s="244"/>
      <c r="BR551" s="244"/>
      <c r="BS551" s="244"/>
      <c r="BT551" s="244"/>
      <c r="BU551" s="244"/>
      <c r="BV551" s="244"/>
      <c r="BW551" s="244"/>
      <c r="BX551" s="244"/>
      <c r="BY551" s="244"/>
      <c r="BZ551" s="244"/>
      <c r="CA551" s="244"/>
    </row>
    <row r="552" spans="5:79">
      <c r="E552" s="70"/>
      <c r="F552" s="70"/>
      <c r="G552" s="227"/>
      <c r="H552" s="227"/>
      <c r="I552" s="227"/>
      <c r="J552" s="227"/>
      <c r="K552" s="227"/>
      <c r="L552" s="227"/>
      <c r="M552" s="227"/>
      <c r="N552" s="227"/>
      <c r="O552" s="25"/>
      <c r="P552" s="227"/>
      <c r="Q552" s="227"/>
      <c r="R552" s="227"/>
      <c r="S552" s="227"/>
      <c r="T552" s="227"/>
      <c r="U552" s="227"/>
      <c r="V552" s="227"/>
      <c r="W552" s="227"/>
      <c r="X552" s="227"/>
      <c r="Y552" s="227"/>
      <c r="Z552" s="227"/>
      <c r="AA552" s="227"/>
      <c r="AB552" s="227"/>
      <c r="AC552" s="227"/>
      <c r="AD552" s="227"/>
      <c r="AE552" s="227"/>
      <c r="AF552" s="227"/>
      <c r="AG552" s="227"/>
      <c r="AH552" s="227"/>
      <c r="AI552" s="227"/>
      <c r="AJ552" s="227"/>
      <c r="AK552" s="227"/>
      <c r="AL552" s="227"/>
      <c r="AM552" s="227"/>
      <c r="AN552" s="227"/>
      <c r="AO552" s="227"/>
      <c r="AP552" s="227"/>
      <c r="AQ552" s="227"/>
      <c r="AR552" s="227"/>
      <c r="AS552" s="227"/>
      <c r="AT552" s="227"/>
      <c r="AU552" s="227"/>
      <c r="AV552" s="227"/>
      <c r="AW552" s="227"/>
      <c r="AX552" s="227"/>
      <c r="AY552" s="227"/>
      <c r="AZ552" s="227"/>
      <c r="BA552" s="227"/>
      <c r="BB552" s="227"/>
      <c r="BC552" s="227"/>
      <c r="BD552" s="227"/>
      <c r="BE552" s="227"/>
      <c r="BF552" s="227"/>
      <c r="BG552" s="227"/>
      <c r="BH552" s="227"/>
      <c r="BI552" s="227"/>
      <c r="BJ552" s="227"/>
      <c r="BK552" s="227"/>
      <c r="BL552" s="227"/>
      <c r="BM552" s="227"/>
      <c r="BN552" s="227"/>
      <c r="BO552" s="227"/>
      <c r="BP552" s="227"/>
      <c r="BQ552" s="244"/>
      <c r="BR552" s="244"/>
      <c r="BS552" s="244"/>
      <c r="BT552" s="244"/>
      <c r="BU552" s="244"/>
      <c r="BV552" s="244"/>
      <c r="BW552" s="244"/>
      <c r="BX552" s="244"/>
      <c r="BY552" s="244"/>
      <c r="BZ552" s="244"/>
      <c r="CA552" s="244"/>
    </row>
    <row r="553" spans="5:79">
      <c r="E553" s="70"/>
      <c r="F553" s="70"/>
      <c r="G553" s="227"/>
      <c r="H553" s="227"/>
      <c r="I553" s="227"/>
      <c r="J553" s="227"/>
      <c r="K553" s="227"/>
      <c r="L553" s="227"/>
      <c r="M553" s="227"/>
      <c r="N553" s="227"/>
      <c r="O553" s="25"/>
      <c r="P553" s="227"/>
      <c r="Q553" s="227"/>
      <c r="R553" s="227"/>
      <c r="S553" s="227"/>
      <c r="T553" s="227"/>
      <c r="U553" s="227"/>
      <c r="V553" s="227"/>
      <c r="W553" s="227"/>
      <c r="X553" s="227"/>
      <c r="Y553" s="227"/>
      <c r="Z553" s="227"/>
      <c r="AA553" s="227"/>
      <c r="AB553" s="227"/>
      <c r="AC553" s="227"/>
      <c r="AD553" s="227"/>
      <c r="AE553" s="227"/>
      <c r="AF553" s="227"/>
      <c r="AG553" s="227"/>
      <c r="AH553" s="227"/>
      <c r="AI553" s="227"/>
      <c r="AJ553" s="227"/>
      <c r="AK553" s="227"/>
      <c r="AL553" s="227"/>
      <c r="AM553" s="227"/>
      <c r="AN553" s="227"/>
      <c r="AO553" s="227"/>
      <c r="AP553" s="227"/>
      <c r="AQ553" s="227"/>
      <c r="AR553" s="227"/>
      <c r="AS553" s="227"/>
      <c r="AT553" s="227"/>
      <c r="AU553" s="227"/>
      <c r="AV553" s="227"/>
      <c r="AW553" s="227"/>
      <c r="AX553" s="227"/>
      <c r="AY553" s="227"/>
      <c r="AZ553" s="227"/>
      <c r="BA553" s="227"/>
      <c r="BB553" s="227"/>
      <c r="BC553" s="227"/>
      <c r="BD553" s="227"/>
      <c r="BE553" s="227"/>
      <c r="BF553" s="227"/>
      <c r="BG553" s="227"/>
      <c r="BH553" s="227"/>
      <c r="BI553" s="227"/>
      <c r="BJ553" s="227"/>
      <c r="BK553" s="227"/>
      <c r="BL553" s="227"/>
      <c r="BM553" s="227"/>
      <c r="BN553" s="227"/>
      <c r="BO553" s="227"/>
      <c r="BP553" s="227"/>
      <c r="BQ553" s="244"/>
      <c r="BR553" s="244"/>
      <c r="BS553" s="244"/>
      <c r="BT553" s="244"/>
      <c r="BU553" s="244"/>
      <c r="BV553" s="244"/>
      <c r="BW553" s="244"/>
      <c r="BX553" s="244"/>
      <c r="BY553" s="244"/>
      <c r="BZ553" s="244"/>
      <c r="CA553" s="244"/>
    </row>
    <row r="554" spans="5:79">
      <c r="E554" s="70"/>
      <c r="F554" s="70"/>
      <c r="G554" s="227"/>
      <c r="H554" s="227"/>
      <c r="I554" s="227"/>
      <c r="J554" s="227"/>
      <c r="K554" s="227"/>
      <c r="L554" s="227"/>
      <c r="M554" s="227"/>
      <c r="N554" s="227"/>
      <c r="O554" s="25"/>
      <c r="P554" s="227"/>
      <c r="Q554" s="227"/>
      <c r="R554" s="227"/>
      <c r="S554" s="227"/>
      <c r="T554" s="227"/>
      <c r="U554" s="227"/>
      <c r="V554" s="227"/>
      <c r="W554" s="227"/>
      <c r="X554" s="227"/>
      <c r="Y554" s="227"/>
      <c r="Z554" s="227"/>
      <c r="AA554" s="227"/>
      <c r="AB554" s="227"/>
      <c r="AC554" s="227"/>
      <c r="AD554" s="227"/>
      <c r="AE554" s="227"/>
      <c r="AF554" s="227"/>
      <c r="AG554" s="227"/>
      <c r="AH554" s="227"/>
      <c r="AI554" s="227"/>
      <c r="AJ554" s="227"/>
      <c r="AK554" s="227"/>
      <c r="AL554" s="227"/>
      <c r="AM554" s="227"/>
      <c r="AN554" s="227"/>
      <c r="AO554" s="227"/>
      <c r="AP554" s="227"/>
      <c r="AQ554" s="227"/>
      <c r="AR554" s="227"/>
      <c r="AS554" s="227"/>
      <c r="AT554" s="227"/>
      <c r="AU554" s="227"/>
      <c r="AV554" s="227"/>
      <c r="AW554" s="227"/>
      <c r="AX554" s="227"/>
      <c r="AY554" s="227"/>
      <c r="AZ554" s="227"/>
      <c r="BA554" s="227"/>
      <c r="BB554" s="227"/>
      <c r="BC554" s="227"/>
      <c r="BD554" s="227"/>
      <c r="BE554" s="227"/>
      <c r="BF554" s="227"/>
      <c r="BG554" s="227"/>
      <c r="BH554" s="227"/>
      <c r="BI554" s="227"/>
      <c r="BJ554" s="227"/>
      <c r="BK554" s="227"/>
      <c r="BL554" s="227"/>
      <c r="BM554" s="227"/>
      <c r="BN554" s="227"/>
      <c r="BO554" s="227"/>
      <c r="BP554" s="227"/>
      <c r="BQ554" s="244"/>
      <c r="BR554" s="244"/>
      <c r="BS554" s="244"/>
      <c r="BT554" s="244"/>
      <c r="BU554" s="244"/>
      <c r="BV554" s="244"/>
      <c r="BW554" s="244"/>
      <c r="BX554" s="244"/>
      <c r="BY554" s="244"/>
      <c r="BZ554" s="244"/>
      <c r="CA554" s="244"/>
    </row>
    <row r="555" spans="5:79">
      <c r="E555" s="70"/>
      <c r="F555" s="70"/>
      <c r="G555" s="227"/>
      <c r="H555" s="227"/>
      <c r="I555" s="227"/>
      <c r="J555" s="227"/>
      <c r="K555" s="227"/>
      <c r="L555" s="227"/>
      <c r="M555" s="227"/>
      <c r="N555" s="227"/>
      <c r="O555" s="25"/>
      <c r="P555" s="227"/>
      <c r="Q555" s="227"/>
      <c r="R555" s="227"/>
      <c r="S555" s="227"/>
      <c r="T555" s="227"/>
      <c r="U555" s="227"/>
      <c r="V555" s="227"/>
      <c r="W555" s="227"/>
      <c r="X555" s="227"/>
      <c r="Y555" s="227"/>
      <c r="Z555" s="227"/>
      <c r="AA555" s="227"/>
      <c r="AB555" s="227"/>
      <c r="AC555" s="227"/>
      <c r="AD555" s="227"/>
      <c r="AE555" s="227"/>
      <c r="AF555" s="227"/>
      <c r="AG555" s="227"/>
      <c r="AH555" s="227"/>
      <c r="AI555" s="227"/>
      <c r="AJ555" s="227"/>
      <c r="AK555" s="227"/>
      <c r="AL555" s="227"/>
      <c r="AM555" s="227"/>
      <c r="AN555" s="227"/>
      <c r="AO555" s="227"/>
      <c r="AP555" s="227"/>
      <c r="AQ555" s="227"/>
      <c r="AR555" s="227"/>
      <c r="AS555" s="227"/>
      <c r="AT555" s="227"/>
      <c r="AU555" s="227"/>
      <c r="AV555" s="227"/>
      <c r="AW555" s="227"/>
      <c r="AX555" s="227"/>
      <c r="AY555" s="227"/>
      <c r="AZ555" s="227"/>
      <c r="BA555" s="227"/>
      <c r="BB555" s="227"/>
      <c r="BC555" s="227"/>
      <c r="BD555" s="227"/>
      <c r="BE555" s="227"/>
      <c r="BF555" s="227"/>
      <c r="BG555" s="227"/>
      <c r="BH555" s="227"/>
      <c r="BI555" s="227"/>
      <c r="BJ555" s="227"/>
      <c r="BK555" s="227"/>
      <c r="BL555" s="227"/>
      <c r="BM555" s="227"/>
      <c r="BN555" s="227"/>
      <c r="BO555" s="227"/>
      <c r="BP555" s="227"/>
      <c r="BQ555" s="244"/>
      <c r="BR555" s="244"/>
      <c r="BS555" s="244"/>
      <c r="BT555" s="244"/>
      <c r="BU555" s="244"/>
      <c r="BV555" s="244"/>
      <c r="BW555" s="244"/>
      <c r="BX555" s="244"/>
      <c r="BY555" s="244"/>
      <c r="BZ555" s="244"/>
      <c r="CA555" s="244"/>
    </row>
    <row r="556" spans="5:79">
      <c r="E556" s="70"/>
      <c r="F556" s="70"/>
      <c r="G556" s="227"/>
      <c r="H556" s="227"/>
      <c r="I556" s="227"/>
      <c r="J556" s="227"/>
      <c r="K556" s="227"/>
      <c r="L556" s="227"/>
      <c r="M556" s="227"/>
      <c r="N556" s="227"/>
      <c r="O556" s="25"/>
      <c r="P556" s="227"/>
      <c r="Q556" s="227"/>
      <c r="R556" s="227"/>
      <c r="S556" s="227"/>
      <c r="T556" s="227"/>
      <c r="U556" s="227"/>
      <c r="V556" s="227"/>
      <c r="W556" s="227"/>
      <c r="X556" s="227"/>
      <c r="Y556" s="227"/>
      <c r="Z556" s="227"/>
      <c r="AA556" s="227"/>
      <c r="AB556" s="227"/>
      <c r="AC556" s="227"/>
      <c r="AD556" s="227"/>
      <c r="AE556" s="227"/>
      <c r="AF556" s="227"/>
      <c r="AG556" s="227"/>
      <c r="AH556" s="227"/>
      <c r="AI556" s="227"/>
      <c r="AJ556" s="227"/>
      <c r="AK556" s="227"/>
      <c r="AL556" s="227"/>
      <c r="AM556" s="227"/>
      <c r="AN556" s="227"/>
      <c r="AO556" s="227"/>
      <c r="AP556" s="227"/>
      <c r="AQ556" s="227"/>
      <c r="AR556" s="227"/>
      <c r="AS556" s="227"/>
      <c r="AT556" s="227"/>
      <c r="AU556" s="227"/>
      <c r="AV556" s="227"/>
      <c r="AW556" s="227"/>
      <c r="AX556" s="227"/>
      <c r="AY556" s="227"/>
      <c r="AZ556" s="227"/>
      <c r="BA556" s="227"/>
      <c r="BB556" s="227"/>
      <c r="BC556" s="227"/>
      <c r="BD556" s="227"/>
      <c r="BE556" s="227"/>
      <c r="BF556" s="227"/>
      <c r="BG556" s="227"/>
      <c r="BH556" s="227"/>
      <c r="BI556" s="227"/>
      <c r="BJ556" s="227"/>
      <c r="BK556" s="227"/>
      <c r="BL556" s="227"/>
      <c r="BM556" s="227"/>
      <c r="BN556" s="227"/>
      <c r="BO556" s="227"/>
      <c r="BP556" s="227"/>
      <c r="BQ556" s="244"/>
      <c r="BR556" s="244"/>
      <c r="BS556" s="244"/>
      <c r="BT556" s="244"/>
      <c r="BU556" s="244"/>
      <c r="BV556" s="244"/>
      <c r="BW556" s="244"/>
      <c r="BX556" s="244"/>
      <c r="BY556" s="244"/>
      <c r="BZ556" s="244"/>
      <c r="CA556" s="244"/>
    </row>
    <row r="557" spans="5:79">
      <c r="E557" s="70"/>
      <c r="F557" s="70"/>
      <c r="G557" s="227"/>
      <c r="H557" s="227"/>
      <c r="I557" s="227"/>
      <c r="J557" s="227"/>
      <c r="K557" s="227"/>
      <c r="L557" s="227"/>
      <c r="M557" s="227"/>
      <c r="N557" s="227"/>
      <c r="O557" s="25"/>
      <c r="P557" s="227"/>
      <c r="Q557" s="227"/>
      <c r="R557" s="227"/>
      <c r="S557" s="227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22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22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44"/>
      <c r="BR557" s="244"/>
      <c r="BS557" s="244"/>
      <c r="BT557" s="244"/>
      <c r="BU557" s="244"/>
      <c r="BV557" s="244"/>
      <c r="BW557" s="244"/>
      <c r="BX557" s="244"/>
      <c r="BY557" s="244"/>
      <c r="BZ557" s="244"/>
      <c r="CA557" s="244"/>
    </row>
    <row r="558" spans="5:79">
      <c r="E558" s="70"/>
      <c r="F558" s="70"/>
      <c r="G558" s="227"/>
      <c r="H558" s="227"/>
      <c r="I558" s="227"/>
      <c r="J558" s="227"/>
      <c r="K558" s="227"/>
      <c r="L558" s="227"/>
      <c r="M558" s="227"/>
      <c r="N558" s="227"/>
      <c r="O558" s="25"/>
      <c r="P558" s="227"/>
      <c r="Q558" s="227"/>
      <c r="R558" s="227"/>
      <c r="S558" s="227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227"/>
      <c r="AL558" s="227"/>
      <c r="AM558" s="227"/>
      <c r="AN558" s="227"/>
      <c r="AO558" s="227"/>
      <c r="AP558" s="227"/>
      <c r="AQ558" s="227"/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227"/>
      <c r="BD558" s="227"/>
      <c r="BE558" s="227"/>
      <c r="BF558" s="227"/>
      <c r="BG558" s="227"/>
      <c r="BH558" s="227"/>
      <c r="BI558" s="227"/>
      <c r="BJ558" s="227"/>
      <c r="BK558" s="227"/>
      <c r="BL558" s="227"/>
      <c r="BM558" s="227"/>
      <c r="BN558" s="227"/>
      <c r="BO558" s="227"/>
      <c r="BP558" s="227"/>
      <c r="BQ558" s="244"/>
      <c r="BR558" s="244"/>
      <c r="BS558" s="244"/>
      <c r="BT558" s="244"/>
      <c r="BU558" s="244"/>
      <c r="BV558" s="244"/>
      <c r="BW558" s="244"/>
      <c r="BX558" s="244"/>
      <c r="BY558" s="244"/>
      <c r="BZ558" s="244"/>
      <c r="CA558" s="244"/>
    </row>
    <row r="559" spans="5:79">
      <c r="E559" s="70"/>
      <c r="F559" s="70"/>
      <c r="G559" s="227"/>
      <c r="H559" s="227"/>
      <c r="I559" s="227"/>
      <c r="J559" s="227"/>
      <c r="K559" s="227"/>
      <c r="L559" s="227"/>
      <c r="M559" s="227"/>
      <c r="N559" s="227"/>
      <c r="O559" s="25"/>
      <c r="P559" s="227"/>
      <c r="Q559" s="227"/>
      <c r="R559" s="227"/>
      <c r="S559" s="227"/>
      <c r="T559" s="227"/>
      <c r="U559" s="227"/>
      <c r="V559" s="227"/>
      <c r="W559" s="227"/>
      <c r="X559" s="227"/>
      <c r="Y559" s="227"/>
      <c r="Z559" s="227"/>
      <c r="AA559" s="227"/>
      <c r="AB559" s="227"/>
      <c r="AC559" s="227"/>
      <c r="AD559" s="227"/>
      <c r="AE559" s="227"/>
      <c r="AF559" s="227"/>
      <c r="AG559" s="227"/>
      <c r="AH559" s="227"/>
      <c r="AI559" s="227"/>
      <c r="AJ559" s="227"/>
      <c r="AK559" s="227"/>
      <c r="AL559" s="227"/>
      <c r="AM559" s="227"/>
      <c r="AN559" s="227"/>
      <c r="AO559" s="227"/>
      <c r="AP559" s="227"/>
      <c r="AQ559" s="227"/>
      <c r="AR559" s="227"/>
      <c r="AS559" s="227"/>
      <c r="AT559" s="227"/>
      <c r="AU559" s="227"/>
      <c r="AV559" s="227"/>
      <c r="AW559" s="227"/>
      <c r="AX559" s="227"/>
      <c r="AY559" s="227"/>
      <c r="AZ559" s="227"/>
      <c r="BA559" s="227"/>
      <c r="BB559" s="227"/>
      <c r="BC559" s="227"/>
      <c r="BD559" s="227"/>
      <c r="BE559" s="227"/>
      <c r="BF559" s="227"/>
      <c r="BG559" s="227"/>
      <c r="BH559" s="227"/>
      <c r="BI559" s="227"/>
      <c r="BJ559" s="227"/>
      <c r="BK559" s="227"/>
      <c r="BL559" s="227"/>
      <c r="BM559" s="227"/>
      <c r="BN559" s="227"/>
      <c r="BO559" s="227"/>
      <c r="BP559" s="227"/>
      <c r="BQ559" s="244"/>
      <c r="BR559" s="244"/>
      <c r="BS559" s="244"/>
      <c r="BT559" s="244"/>
      <c r="BU559" s="244"/>
      <c r="BV559" s="244"/>
      <c r="BW559" s="244"/>
      <c r="BX559" s="244"/>
      <c r="BY559" s="244"/>
      <c r="BZ559" s="244"/>
      <c r="CA559" s="244"/>
    </row>
    <row r="560" spans="5:79">
      <c r="E560" s="70"/>
      <c r="F560" s="70"/>
      <c r="G560" s="227"/>
      <c r="H560" s="227"/>
      <c r="I560" s="227"/>
      <c r="J560" s="227"/>
      <c r="K560" s="227"/>
      <c r="L560" s="227"/>
      <c r="M560" s="227"/>
      <c r="N560" s="227"/>
      <c r="O560" s="25"/>
      <c r="P560" s="227"/>
      <c r="Q560" s="227"/>
      <c r="R560" s="227"/>
      <c r="S560" s="227"/>
      <c r="T560" s="227"/>
      <c r="U560" s="227"/>
      <c r="V560" s="227"/>
      <c r="W560" s="227"/>
      <c r="X560" s="227"/>
      <c r="Y560" s="227"/>
      <c r="Z560" s="227"/>
      <c r="AA560" s="227"/>
      <c r="AB560" s="227"/>
      <c r="AC560" s="227"/>
      <c r="AD560" s="227"/>
      <c r="AE560" s="227"/>
      <c r="AF560" s="227"/>
      <c r="AG560" s="227"/>
      <c r="AH560" s="227"/>
      <c r="AI560" s="227"/>
      <c r="AJ560" s="227"/>
      <c r="AK560" s="227"/>
      <c r="AL560" s="227"/>
      <c r="AM560" s="227"/>
      <c r="AN560" s="227"/>
      <c r="AO560" s="227"/>
      <c r="AP560" s="227"/>
      <c r="AQ560" s="227"/>
      <c r="AR560" s="227"/>
      <c r="AS560" s="227"/>
      <c r="AT560" s="227"/>
      <c r="AU560" s="227"/>
      <c r="AV560" s="227"/>
      <c r="AW560" s="227"/>
      <c r="AX560" s="227"/>
      <c r="AY560" s="227"/>
      <c r="AZ560" s="227"/>
      <c r="BA560" s="227"/>
      <c r="BB560" s="227"/>
      <c r="BC560" s="227"/>
      <c r="BD560" s="227"/>
      <c r="BE560" s="227"/>
      <c r="BF560" s="227"/>
      <c r="BG560" s="227"/>
      <c r="BH560" s="227"/>
      <c r="BI560" s="227"/>
      <c r="BJ560" s="227"/>
      <c r="BK560" s="227"/>
      <c r="BL560" s="227"/>
      <c r="BM560" s="227"/>
      <c r="BN560" s="227"/>
      <c r="BO560" s="227"/>
      <c r="BP560" s="227"/>
      <c r="BQ560" s="244"/>
      <c r="BR560" s="244"/>
      <c r="BS560" s="244"/>
      <c r="BT560" s="244"/>
      <c r="BU560" s="244"/>
      <c r="BV560" s="244"/>
      <c r="BW560" s="244"/>
      <c r="BX560" s="244"/>
      <c r="BY560" s="244"/>
      <c r="BZ560" s="244"/>
      <c r="CA560" s="244"/>
    </row>
    <row r="561" spans="5:79">
      <c r="E561" s="70"/>
      <c r="F561" s="70"/>
      <c r="G561" s="227"/>
      <c r="H561" s="227"/>
      <c r="I561" s="227"/>
      <c r="J561" s="227"/>
      <c r="K561" s="227"/>
      <c r="L561" s="227"/>
      <c r="M561" s="227"/>
      <c r="N561" s="227"/>
      <c r="O561" s="25"/>
      <c r="P561" s="227"/>
      <c r="Q561" s="227"/>
      <c r="R561" s="227"/>
      <c r="S561" s="227"/>
      <c r="T561" s="227"/>
      <c r="U561" s="227"/>
      <c r="V561" s="227"/>
      <c r="W561" s="227"/>
      <c r="X561" s="227"/>
      <c r="Y561" s="227"/>
      <c r="Z561" s="227"/>
      <c r="AA561" s="227"/>
      <c r="AB561" s="227"/>
      <c r="AC561" s="227"/>
      <c r="AD561" s="227"/>
      <c r="AE561" s="227"/>
      <c r="AF561" s="227"/>
      <c r="AG561" s="227"/>
      <c r="AH561" s="227"/>
      <c r="AI561" s="227"/>
      <c r="AJ561" s="227"/>
      <c r="AK561" s="227"/>
      <c r="AL561" s="227"/>
      <c r="AM561" s="227"/>
      <c r="AN561" s="227"/>
      <c r="AO561" s="227"/>
      <c r="AP561" s="227"/>
      <c r="AQ561" s="227"/>
      <c r="AR561" s="227"/>
      <c r="AS561" s="227"/>
      <c r="AT561" s="227"/>
      <c r="AU561" s="227"/>
      <c r="AV561" s="227"/>
      <c r="AW561" s="227"/>
      <c r="AX561" s="227"/>
      <c r="AY561" s="227"/>
      <c r="AZ561" s="227"/>
      <c r="BA561" s="227"/>
      <c r="BB561" s="227"/>
      <c r="BC561" s="227"/>
      <c r="BD561" s="227"/>
      <c r="BE561" s="227"/>
      <c r="BF561" s="227"/>
      <c r="BG561" s="227"/>
      <c r="BH561" s="227"/>
      <c r="BI561" s="227"/>
      <c r="BJ561" s="227"/>
      <c r="BK561" s="227"/>
      <c r="BL561" s="227"/>
      <c r="BM561" s="227"/>
      <c r="BN561" s="227"/>
      <c r="BO561" s="227"/>
      <c r="BP561" s="227"/>
      <c r="BQ561" s="244"/>
      <c r="BR561" s="244"/>
      <c r="BS561" s="244"/>
      <c r="BT561" s="244"/>
      <c r="BU561" s="244"/>
      <c r="BV561" s="244"/>
      <c r="BW561" s="244"/>
      <c r="BX561" s="244"/>
      <c r="BY561" s="244"/>
      <c r="BZ561" s="244"/>
      <c r="CA561" s="244"/>
    </row>
    <row r="562" spans="5:79">
      <c r="E562" s="70"/>
      <c r="F562" s="70"/>
      <c r="G562" s="227"/>
      <c r="H562" s="227"/>
      <c r="I562" s="227"/>
      <c r="J562" s="227"/>
      <c r="K562" s="227"/>
      <c r="L562" s="227"/>
      <c r="M562" s="227"/>
      <c r="N562" s="227"/>
      <c r="O562" s="25"/>
      <c r="P562" s="227"/>
      <c r="Q562" s="227"/>
      <c r="R562" s="227"/>
      <c r="S562" s="227"/>
      <c r="T562" s="227"/>
      <c r="U562" s="227"/>
      <c r="V562" s="227"/>
      <c r="W562" s="227"/>
      <c r="X562" s="227"/>
      <c r="Y562" s="227"/>
      <c r="Z562" s="227"/>
      <c r="AA562" s="227"/>
      <c r="AB562" s="227"/>
      <c r="AC562" s="227"/>
      <c r="AD562" s="227"/>
      <c r="AE562" s="227"/>
      <c r="AF562" s="227"/>
      <c r="AG562" s="227"/>
      <c r="AH562" s="227"/>
      <c r="AI562" s="227"/>
      <c r="AJ562" s="227"/>
      <c r="AK562" s="227"/>
      <c r="AL562" s="227"/>
      <c r="AM562" s="227"/>
      <c r="AN562" s="227"/>
      <c r="AO562" s="227"/>
      <c r="AP562" s="227"/>
      <c r="AQ562" s="227"/>
      <c r="AR562" s="227"/>
      <c r="AS562" s="227"/>
      <c r="AT562" s="227"/>
      <c r="AU562" s="227"/>
      <c r="AV562" s="227"/>
      <c r="AW562" s="227"/>
      <c r="AX562" s="227"/>
      <c r="AY562" s="227"/>
      <c r="AZ562" s="227"/>
      <c r="BA562" s="227"/>
      <c r="BB562" s="227"/>
      <c r="BC562" s="227"/>
      <c r="BD562" s="227"/>
      <c r="BE562" s="227"/>
      <c r="BF562" s="227"/>
      <c r="BG562" s="227"/>
      <c r="BH562" s="227"/>
      <c r="BI562" s="227"/>
      <c r="BJ562" s="227"/>
      <c r="BK562" s="227"/>
      <c r="BL562" s="227"/>
      <c r="BM562" s="227"/>
      <c r="BN562" s="227"/>
      <c r="BO562" s="227"/>
      <c r="BP562" s="227"/>
      <c r="BQ562" s="244"/>
      <c r="BR562" s="244"/>
      <c r="BS562" s="244"/>
      <c r="BT562" s="244"/>
      <c r="BU562" s="244"/>
      <c r="BV562" s="244"/>
      <c r="BW562" s="244"/>
      <c r="BX562" s="244"/>
      <c r="BY562" s="244"/>
      <c r="BZ562" s="244"/>
      <c r="CA562" s="244"/>
    </row>
    <row r="563" spans="5:79">
      <c r="E563" s="70"/>
      <c r="F563" s="70"/>
      <c r="G563" s="227"/>
      <c r="H563" s="227"/>
      <c r="I563" s="227"/>
      <c r="J563" s="227"/>
      <c r="K563" s="227"/>
      <c r="L563" s="227"/>
      <c r="M563" s="227"/>
      <c r="N563" s="227"/>
      <c r="O563" s="25"/>
      <c r="P563" s="227"/>
      <c r="Q563" s="227"/>
      <c r="R563" s="227"/>
      <c r="S563" s="227"/>
      <c r="T563" s="227"/>
      <c r="U563" s="227"/>
      <c r="V563" s="227"/>
      <c r="W563" s="227"/>
      <c r="X563" s="227"/>
      <c r="Y563" s="227"/>
      <c r="Z563" s="227"/>
      <c r="AA563" s="227"/>
      <c r="AB563" s="227"/>
      <c r="AC563" s="227"/>
      <c r="AD563" s="227"/>
      <c r="AE563" s="227"/>
      <c r="AF563" s="227"/>
      <c r="AG563" s="227"/>
      <c r="AH563" s="227"/>
      <c r="AI563" s="227"/>
      <c r="AJ563" s="227"/>
      <c r="AK563" s="227"/>
      <c r="AL563" s="227"/>
      <c r="AM563" s="227"/>
      <c r="AN563" s="227"/>
      <c r="AO563" s="227"/>
      <c r="AP563" s="227"/>
      <c r="AQ563" s="227"/>
      <c r="AR563" s="227"/>
      <c r="AS563" s="227"/>
      <c r="AT563" s="227"/>
      <c r="AU563" s="227"/>
      <c r="AV563" s="227"/>
      <c r="AW563" s="227"/>
      <c r="AX563" s="227"/>
      <c r="AY563" s="227"/>
      <c r="AZ563" s="227"/>
      <c r="BA563" s="227"/>
      <c r="BB563" s="227"/>
      <c r="BC563" s="227"/>
      <c r="BD563" s="227"/>
      <c r="BE563" s="227"/>
      <c r="BF563" s="227"/>
      <c r="BG563" s="227"/>
      <c r="BH563" s="227"/>
      <c r="BI563" s="227"/>
      <c r="BJ563" s="227"/>
      <c r="BK563" s="227"/>
      <c r="BL563" s="227"/>
      <c r="BM563" s="227"/>
      <c r="BN563" s="227"/>
      <c r="BO563" s="227"/>
      <c r="BP563" s="227"/>
      <c r="BQ563" s="244"/>
      <c r="BR563" s="244"/>
      <c r="BS563" s="244"/>
      <c r="BT563" s="244"/>
      <c r="BU563" s="244"/>
      <c r="BV563" s="244"/>
      <c r="BW563" s="244"/>
      <c r="BX563" s="244"/>
      <c r="BY563" s="244"/>
      <c r="BZ563" s="244"/>
      <c r="CA563" s="244"/>
    </row>
    <row r="564" spans="5:79">
      <c r="E564" s="70"/>
      <c r="F564" s="70"/>
      <c r="G564" s="227"/>
      <c r="H564" s="227"/>
      <c r="I564" s="227"/>
      <c r="J564" s="227"/>
      <c r="K564" s="227"/>
      <c r="L564" s="227"/>
      <c r="M564" s="227"/>
      <c r="N564" s="227"/>
      <c r="O564" s="25"/>
      <c r="P564" s="227"/>
      <c r="Q564" s="227"/>
      <c r="R564" s="227"/>
      <c r="S564" s="227"/>
      <c r="T564" s="227"/>
      <c r="U564" s="227"/>
      <c r="V564" s="227"/>
      <c r="W564" s="227"/>
      <c r="X564" s="227"/>
      <c r="Y564" s="227"/>
      <c r="Z564" s="227"/>
      <c r="AA564" s="227"/>
      <c r="AB564" s="227"/>
      <c r="AC564" s="227"/>
      <c r="AD564" s="227"/>
      <c r="AE564" s="227"/>
      <c r="AF564" s="227"/>
      <c r="AG564" s="227"/>
      <c r="AH564" s="227"/>
      <c r="AI564" s="227"/>
      <c r="AJ564" s="227"/>
      <c r="AK564" s="227"/>
      <c r="AL564" s="227"/>
      <c r="AM564" s="227"/>
      <c r="AN564" s="227"/>
      <c r="AO564" s="227"/>
      <c r="AP564" s="227"/>
      <c r="AQ564" s="227"/>
      <c r="AR564" s="227"/>
      <c r="AS564" s="227"/>
      <c r="AT564" s="227"/>
      <c r="AU564" s="227"/>
      <c r="AV564" s="227"/>
      <c r="AW564" s="227"/>
      <c r="AX564" s="227"/>
      <c r="AY564" s="227"/>
      <c r="AZ564" s="227"/>
      <c r="BA564" s="227"/>
      <c r="BB564" s="227"/>
      <c r="BC564" s="227"/>
      <c r="BD564" s="227"/>
      <c r="BE564" s="227"/>
      <c r="BF564" s="227"/>
      <c r="BG564" s="227"/>
      <c r="BH564" s="227"/>
      <c r="BI564" s="227"/>
      <c r="BJ564" s="227"/>
      <c r="BK564" s="227"/>
      <c r="BL564" s="227"/>
      <c r="BM564" s="227"/>
      <c r="BN564" s="227"/>
      <c r="BO564" s="227"/>
      <c r="BP564" s="227"/>
      <c r="BQ564" s="244"/>
      <c r="BR564" s="244"/>
      <c r="BS564" s="244"/>
      <c r="BT564" s="244"/>
      <c r="BU564" s="244"/>
      <c r="BV564" s="244"/>
      <c r="BW564" s="244"/>
      <c r="BX564" s="244"/>
      <c r="BY564" s="244"/>
      <c r="BZ564" s="244"/>
      <c r="CA564" s="244"/>
    </row>
    <row r="565" spans="5:79">
      <c r="E565" s="70"/>
      <c r="F565" s="70"/>
      <c r="G565" s="227"/>
      <c r="H565" s="227"/>
      <c r="I565" s="227"/>
      <c r="J565" s="227"/>
      <c r="K565" s="227"/>
      <c r="L565" s="227"/>
      <c r="M565" s="227"/>
      <c r="N565" s="227"/>
      <c r="O565" s="25"/>
      <c r="P565" s="227"/>
      <c r="Q565" s="227"/>
      <c r="R565" s="227"/>
      <c r="S565" s="227"/>
      <c r="T565" s="227"/>
      <c r="U565" s="227"/>
      <c r="V565" s="227"/>
      <c r="W565" s="227"/>
      <c r="X565" s="227"/>
      <c r="Y565" s="227"/>
      <c r="Z565" s="227"/>
      <c r="AA565" s="227"/>
      <c r="AB565" s="227"/>
      <c r="AC565" s="227"/>
      <c r="AD565" s="227"/>
      <c r="AE565" s="227"/>
      <c r="AF565" s="227"/>
      <c r="AG565" s="227"/>
      <c r="AH565" s="227"/>
      <c r="AI565" s="227"/>
      <c r="AJ565" s="227"/>
      <c r="AK565" s="227"/>
      <c r="AL565" s="227"/>
      <c r="AM565" s="227"/>
      <c r="AN565" s="227"/>
      <c r="AO565" s="227"/>
      <c r="AP565" s="227"/>
      <c r="AQ565" s="227"/>
      <c r="AR565" s="227"/>
      <c r="AS565" s="227"/>
      <c r="AT565" s="227"/>
      <c r="AU565" s="227"/>
      <c r="AV565" s="227"/>
      <c r="AW565" s="227"/>
      <c r="AX565" s="227"/>
      <c r="AY565" s="227"/>
      <c r="AZ565" s="227"/>
      <c r="BA565" s="227"/>
      <c r="BB565" s="227"/>
      <c r="BC565" s="227"/>
      <c r="BD565" s="227"/>
      <c r="BE565" s="227"/>
      <c r="BF565" s="227"/>
      <c r="BG565" s="227"/>
      <c r="BH565" s="227"/>
      <c r="BI565" s="227"/>
      <c r="BJ565" s="227"/>
      <c r="BK565" s="227"/>
      <c r="BL565" s="227"/>
      <c r="BM565" s="227"/>
      <c r="BN565" s="227"/>
      <c r="BO565" s="227"/>
      <c r="BP565" s="227"/>
      <c r="BQ565" s="244"/>
      <c r="BR565" s="244"/>
      <c r="BS565" s="244"/>
      <c r="BT565" s="244"/>
      <c r="BU565" s="244"/>
      <c r="BV565" s="244"/>
      <c r="BW565" s="244"/>
      <c r="BX565" s="244"/>
      <c r="BY565" s="244"/>
      <c r="BZ565" s="244"/>
      <c r="CA565" s="244"/>
    </row>
    <row r="566" spans="5:79">
      <c r="E566" s="70"/>
      <c r="F566" s="70"/>
      <c r="G566" s="227"/>
      <c r="H566" s="227"/>
      <c r="I566" s="227"/>
      <c r="J566" s="227"/>
      <c r="K566" s="227"/>
      <c r="L566" s="227"/>
      <c r="M566" s="227"/>
      <c r="N566" s="227"/>
      <c r="O566" s="25"/>
      <c r="P566" s="227"/>
      <c r="Q566" s="227"/>
      <c r="R566" s="227"/>
      <c r="S566" s="227"/>
      <c r="T566" s="227"/>
      <c r="U566" s="227"/>
      <c r="V566" s="227"/>
      <c r="W566" s="227"/>
      <c r="X566" s="227"/>
      <c r="Y566" s="227"/>
      <c r="Z566" s="227"/>
      <c r="AA566" s="227"/>
      <c r="AB566" s="227"/>
      <c r="AC566" s="227"/>
      <c r="AD566" s="227"/>
      <c r="AE566" s="227"/>
      <c r="AF566" s="227"/>
      <c r="AG566" s="227"/>
      <c r="AH566" s="227"/>
      <c r="AI566" s="227"/>
      <c r="AJ566" s="227"/>
      <c r="AK566" s="227"/>
      <c r="AL566" s="227"/>
      <c r="AM566" s="227"/>
      <c r="AN566" s="227"/>
      <c r="AO566" s="227"/>
      <c r="AP566" s="227"/>
      <c r="AQ566" s="227"/>
      <c r="AR566" s="227"/>
      <c r="AS566" s="227"/>
      <c r="AT566" s="227"/>
      <c r="AU566" s="227"/>
      <c r="AV566" s="227"/>
      <c r="AW566" s="227"/>
      <c r="AX566" s="227"/>
      <c r="AY566" s="227"/>
      <c r="AZ566" s="227"/>
      <c r="BA566" s="227"/>
      <c r="BB566" s="227"/>
      <c r="BC566" s="227"/>
      <c r="BD566" s="227"/>
      <c r="BE566" s="227"/>
      <c r="BF566" s="227"/>
      <c r="BG566" s="227"/>
      <c r="BH566" s="227"/>
      <c r="BI566" s="227"/>
      <c r="BJ566" s="227"/>
      <c r="BK566" s="227"/>
      <c r="BL566" s="227"/>
      <c r="BM566" s="227"/>
      <c r="BN566" s="227"/>
      <c r="BO566" s="227"/>
      <c r="BP566" s="227"/>
      <c r="BQ566" s="244"/>
      <c r="BR566" s="244"/>
      <c r="BS566" s="244"/>
      <c r="BT566" s="244"/>
      <c r="BU566" s="244"/>
      <c r="BV566" s="244"/>
      <c r="BW566" s="244"/>
      <c r="BX566" s="244"/>
      <c r="BY566" s="244"/>
      <c r="BZ566" s="244"/>
      <c r="CA566" s="244"/>
    </row>
    <row r="567" spans="5:79">
      <c r="E567" s="70"/>
      <c r="F567" s="70"/>
      <c r="G567" s="227"/>
      <c r="H567" s="227"/>
      <c r="I567" s="227"/>
      <c r="J567" s="227"/>
      <c r="K567" s="227"/>
      <c r="L567" s="227"/>
      <c r="M567" s="227"/>
      <c r="N567" s="227"/>
      <c r="O567" s="25"/>
      <c r="P567" s="227"/>
      <c r="Q567" s="227"/>
      <c r="R567" s="227"/>
      <c r="S567" s="227"/>
      <c r="T567" s="227"/>
      <c r="U567" s="227"/>
      <c r="V567" s="227"/>
      <c r="W567" s="227"/>
      <c r="X567" s="227"/>
      <c r="Y567" s="227"/>
      <c r="Z567" s="227"/>
      <c r="AA567" s="227"/>
      <c r="AB567" s="227"/>
      <c r="AC567" s="227"/>
      <c r="AD567" s="227"/>
      <c r="AE567" s="227"/>
      <c r="AF567" s="227"/>
      <c r="AG567" s="227"/>
      <c r="AH567" s="227"/>
      <c r="AI567" s="227"/>
      <c r="AJ567" s="227"/>
      <c r="AK567" s="227"/>
      <c r="AL567" s="227"/>
      <c r="AM567" s="227"/>
      <c r="AN567" s="227"/>
      <c r="AO567" s="227"/>
      <c r="AP567" s="227"/>
      <c r="AQ567" s="227"/>
      <c r="AR567" s="227"/>
      <c r="AS567" s="227"/>
      <c r="AT567" s="227"/>
      <c r="AU567" s="227"/>
      <c r="AV567" s="227"/>
      <c r="AW567" s="227"/>
      <c r="AX567" s="227"/>
      <c r="AY567" s="227"/>
      <c r="AZ567" s="227"/>
      <c r="BA567" s="227"/>
      <c r="BB567" s="227"/>
      <c r="BC567" s="227"/>
      <c r="BD567" s="227"/>
      <c r="BE567" s="227"/>
      <c r="BF567" s="227"/>
      <c r="BG567" s="227"/>
      <c r="BH567" s="227"/>
      <c r="BI567" s="227"/>
      <c r="BJ567" s="227"/>
      <c r="BK567" s="227"/>
      <c r="BL567" s="227"/>
      <c r="BM567" s="227"/>
      <c r="BN567" s="227"/>
      <c r="BO567" s="227"/>
      <c r="BP567" s="227"/>
      <c r="BQ567" s="244"/>
      <c r="BR567" s="244"/>
      <c r="BS567" s="244"/>
      <c r="BT567" s="244"/>
      <c r="BU567" s="244"/>
      <c r="BV567" s="244"/>
      <c r="BW567" s="244"/>
      <c r="BX567" s="244"/>
      <c r="BY567" s="244"/>
      <c r="BZ567" s="244"/>
      <c r="CA567" s="244"/>
    </row>
    <row r="568" spans="5:79">
      <c r="E568" s="70"/>
      <c r="F568" s="70"/>
      <c r="G568" s="227"/>
      <c r="H568" s="227"/>
      <c r="I568" s="227"/>
      <c r="J568" s="227"/>
      <c r="K568" s="227"/>
      <c r="L568" s="227"/>
      <c r="M568" s="227"/>
      <c r="N568" s="227"/>
      <c r="O568" s="25"/>
      <c r="P568" s="227"/>
      <c r="Q568" s="227"/>
      <c r="R568" s="227"/>
      <c r="S568" s="227"/>
      <c r="T568" s="227"/>
      <c r="U568" s="227"/>
      <c r="V568" s="227"/>
      <c r="W568" s="227"/>
      <c r="X568" s="227"/>
      <c r="Y568" s="227"/>
      <c r="Z568" s="227"/>
      <c r="AA568" s="227"/>
      <c r="AB568" s="227"/>
      <c r="AC568" s="227"/>
      <c r="AD568" s="227"/>
      <c r="AE568" s="227"/>
      <c r="AF568" s="227"/>
      <c r="AG568" s="227"/>
      <c r="AH568" s="227"/>
      <c r="AI568" s="227"/>
      <c r="AJ568" s="227"/>
      <c r="AK568" s="227"/>
      <c r="AL568" s="227"/>
      <c r="AM568" s="227"/>
      <c r="AN568" s="227"/>
      <c r="AO568" s="227"/>
      <c r="AP568" s="227"/>
      <c r="AQ568" s="227"/>
      <c r="AR568" s="227"/>
      <c r="AS568" s="227"/>
      <c r="AT568" s="227"/>
      <c r="AU568" s="227"/>
      <c r="AV568" s="227"/>
      <c r="AW568" s="227"/>
      <c r="AX568" s="227"/>
      <c r="AY568" s="227"/>
      <c r="AZ568" s="227"/>
      <c r="BA568" s="227"/>
      <c r="BB568" s="227"/>
      <c r="BC568" s="227"/>
      <c r="BD568" s="227"/>
      <c r="BE568" s="227"/>
      <c r="BF568" s="227"/>
      <c r="BG568" s="227"/>
      <c r="BH568" s="227"/>
      <c r="BI568" s="227"/>
      <c r="BJ568" s="227"/>
      <c r="BK568" s="227"/>
      <c r="BL568" s="227"/>
      <c r="BM568" s="227"/>
      <c r="BN568" s="227"/>
      <c r="BO568" s="227"/>
      <c r="BP568" s="227"/>
      <c r="BQ568" s="244"/>
      <c r="BR568" s="244"/>
      <c r="BS568" s="244"/>
      <c r="BT568" s="244"/>
      <c r="BU568" s="244"/>
      <c r="BV568" s="244"/>
      <c r="BW568" s="244"/>
      <c r="BX568" s="244"/>
      <c r="BY568" s="244"/>
      <c r="BZ568" s="244"/>
      <c r="CA568" s="244"/>
    </row>
    <row r="569" spans="5:79">
      <c r="E569" s="70"/>
      <c r="F569" s="70"/>
      <c r="G569" s="227"/>
      <c r="H569" s="227"/>
      <c r="I569" s="227"/>
      <c r="J569" s="227"/>
      <c r="K569" s="227"/>
      <c r="L569" s="227"/>
      <c r="M569" s="227"/>
      <c r="N569" s="227"/>
      <c r="O569" s="25"/>
      <c r="P569" s="227"/>
      <c r="Q569" s="227"/>
      <c r="R569" s="227"/>
      <c r="S569" s="227"/>
      <c r="T569" s="227"/>
      <c r="U569" s="227"/>
      <c r="V569" s="227"/>
      <c r="W569" s="227"/>
      <c r="X569" s="227"/>
      <c r="Y569" s="227"/>
      <c r="Z569" s="227"/>
      <c r="AA569" s="227"/>
      <c r="AB569" s="227"/>
      <c r="AC569" s="227"/>
      <c r="AD569" s="227"/>
      <c r="AE569" s="227"/>
      <c r="AF569" s="227"/>
      <c r="AG569" s="227"/>
      <c r="AH569" s="227"/>
      <c r="AI569" s="227"/>
      <c r="AJ569" s="227"/>
      <c r="AK569" s="227"/>
      <c r="AL569" s="227"/>
      <c r="AM569" s="227"/>
      <c r="AN569" s="227"/>
      <c r="AO569" s="227"/>
      <c r="AP569" s="227"/>
      <c r="AQ569" s="227"/>
      <c r="AR569" s="227"/>
      <c r="AS569" s="227"/>
      <c r="AT569" s="227"/>
      <c r="AU569" s="227"/>
      <c r="AV569" s="227"/>
      <c r="AW569" s="227"/>
      <c r="AX569" s="227"/>
      <c r="AY569" s="227"/>
      <c r="AZ569" s="227"/>
      <c r="BA569" s="227"/>
      <c r="BB569" s="227"/>
      <c r="BC569" s="227"/>
      <c r="BD569" s="227"/>
      <c r="BE569" s="227"/>
      <c r="BF569" s="227"/>
      <c r="BG569" s="227"/>
      <c r="BH569" s="227"/>
      <c r="BI569" s="227"/>
      <c r="BJ569" s="227"/>
      <c r="BK569" s="227"/>
      <c r="BL569" s="227"/>
      <c r="BM569" s="227"/>
      <c r="BN569" s="227"/>
      <c r="BO569" s="227"/>
      <c r="BP569" s="227"/>
      <c r="BQ569" s="244"/>
      <c r="BR569" s="244"/>
      <c r="BS569" s="244"/>
      <c r="BT569" s="244"/>
      <c r="BU569" s="244"/>
      <c r="BV569" s="244"/>
      <c r="BW569" s="244"/>
      <c r="BX569" s="244"/>
      <c r="BY569" s="244"/>
      <c r="BZ569" s="244"/>
      <c r="CA569" s="244"/>
    </row>
    <row r="570" spans="5:79">
      <c r="E570" s="70"/>
      <c r="F570" s="70"/>
      <c r="G570" s="227"/>
      <c r="H570" s="227"/>
      <c r="I570" s="227"/>
      <c r="J570" s="227"/>
      <c r="K570" s="227"/>
      <c r="L570" s="227"/>
      <c r="M570" s="227"/>
      <c r="N570" s="227"/>
      <c r="O570" s="25"/>
      <c r="P570" s="227"/>
      <c r="Q570" s="227"/>
      <c r="R570" s="227"/>
      <c r="S570" s="227"/>
      <c r="T570" s="227"/>
      <c r="U570" s="227"/>
      <c r="V570" s="227"/>
      <c r="W570" s="227"/>
      <c r="X570" s="227"/>
      <c r="Y570" s="227"/>
      <c r="Z570" s="227"/>
      <c r="AA570" s="227"/>
      <c r="AB570" s="227"/>
      <c r="AC570" s="227"/>
      <c r="AD570" s="227"/>
      <c r="AE570" s="227"/>
      <c r="AF570" s="227"/>
      <c r="AG570" s="227"/>
      <c r="AH570" s="227"/>
      <c r="AI570" s="227"/>
      <c r="AJ570" s="227"/>
      <c r="AK570" s="227"/>
      <c r="AL570" s="227"/>
      <c r="AM570" s="227"/>
      <c r="AN570" s="227"/>
      <c r="AO570" s="227"/>
      <c r="AP570" s="227"/>
      <c r="AQ570" s="227"/>
      <c r="AR570" s="227"/>
      <c r="AS570" s="227"/>
      <c r="AT570" s="227"/>
      <c r="AU570" s="227"/>
      <c r="AV570" s="227"/>
      <c r="AW570" s="227"/>
      <c r="AX570" s="227"/>
      <c r="AY570" s="227"/>
      <c r="AZ570" s="227"/>
      <c r="BA570" s="227"/>
      <c r="BB570" s="227"/>
      <c r="BC570" s="227"/>
      <c r="BD570" s="227"/>
      <c r="BE570" s="227"/>
      <c r="BF570" s="227"/>
      <c r="BG570" s="227"/>
      <c r="BH570" s="227"/>
      <c r="BI570" s="227"/>
      <c r="BJ570" s="227"/>
      <c r="BK570" s="227"/>
      <c r="BL570" s="227"/>
      <c r="BM570" s="227"/>
      <c r="BN570" s="227"/>
      <c r="BO570" s="227"/>
      <c r="BP570" s="227"/>
      <c r="BQ570" s="244"/>
      <c r="BR570" s="244"/>
      <c r="BS570" s="244"/>
      <c r="BT570" s="244"/>
      <c r="BU570" s="244"/>
      <c r="BV570" s="244"/>
      <c r="BW570" s="244"/>
      <c r="BX570" s="244"/>
      <c r="BY570" s="244"/>
      <c r="BZ570" s="244"/>
      <c r="CA570" s="244"/>
    </row>
    <row r="571" spans="5:79">
      <c r="E571" s="70"/>
      <c r="F571" s="70"/>
      <c r="G571" s="227"/>
      <c r="H571" s="227"/>
      <c r="I571" s="227"/>
      <c r="J571" s="227"/>
      <c r="K571" s="227"/>
      <c r="L571" s="227"/>
      <c r="M571" s="227"/>
      <c r="N571" s="227"/>
      <c r="O571" s="25"/>
      <c r="P571" s="227"/>
      <c r="Q571" s="227"/>
      <c r="R571" s="227"/>
      <c r="S571" s="227"/>
      <c r="T571" s="227"/>
      <c r="U571" s="227"/>
      <c r="V571" s="227"/>
      <c r="W571" s="227"/>
      <c r="X571" s="227"/>
      <c r="Y571" s="227"/>
      <c r="Z571" s="227"/>
      <c r="AA571" s="227"/>
      <c r="AB571" s="227"/>
      <c r="AC571" s="227"/>
      <c r="AD571" s="227"/>
      <c r="AE571" s="227"/>
      <c r="AF571" s="227"/>
      <c r="AG571" s="227"/>
      <c r="AH571" s="227"/>
      <c r="AI571" s="227"/>
      <c r="AJ571" s="227"/>
      <c r="AK571" s="227"/>
      <c r="AL571" s="227"/>
      <c r="AM571" s="227"/>
      <c r="AN571" s="227"/>
      <c r="AO571" s="227"/>
      <c r="AP571" s="227"/>
      <c r="AQ571" s="227"/>
      <c r="AR571" s="227"/>
      <c r="AS571" s="227"/>
      <c r="AT571" s="227"/>
      <c r="AU571" s="227"/>
      <c r="AV571" s="227"/>
      <c r="AW571" s="227"/>
      <c r="AX571" s="227"/>
      <c r="AY571" s="227"/>
      <c r="AZ571" s="227"/>
      <c r="BA571" s="227"/>
      <c r="BB571" s="227"/>
      <c r="BC571" s="227"/>
      <c r="BD571" s="227"/>
      <c r="BE571" s="227"/>
      <c r="BF571" s="227"/>
      <c r="BG571" s="227"/>
      <c r="BH571" s="227"/>
      <c r="BI571" s="227"/>
      <c r="BJ571" s="227"/>
      <c r="BK571" s="227"/>
      <c r="BL571" s="227"/>
      <c r="BM571" s="227"/>
      <c r="BN571" s="227"/>
      <c r="BO571" s="227"/>
      <c r="BP571" s="227"/>
      <c r="BQ571" s="244"/>
      <c r="BR571" s="244"/>
      <c r="BS571" s="244"/>
      <c r="BT571" s="244"/>
      <c r="BU571" s="244"/>
      <c r="BV571" s="244"/>
      <c r="BW571" s="244"/>
      <c r="BX571" s="244"/>
      <c r="BY571" s="244"/>
      <c r="BZ571" s="244"/>
      <c r="CA571" s="244"/>
    </row>
    <row r="572" spans="5:79">
      <c r="E572" s="70"/>
      <c r="F572" s="70"/>
      <c r="G572" s="227"/>
      <c r="H572" s="227"/>
      <c r="I572" s="227"/>
      <c r="J572" s="227"/>
      <c r="K572" s="227"/>
      <c r="L572" s="227"/>
      <c r="M572" s="227"/>
      <c r="N572" s="227"/>
      <c r="O572" s="25"/>
      <c r="P572" s="227"/>
      <c r="Q572" s="227"/>
      <c r="R572" s="227"/>
      <c r="S572" s="227"/>
      <c r="T572" s="227"/>
      <c r="U572" s="227"/>
      <c r="V572" s="227"/>
      <c r="W572" s="227"/>
      <c r="X572" s="227"/>
      <c r="Y572" s="227"/>
      <c r="Z572" s="227"/>
      <c r="AA572" s="227"/>
      <c r="AB572" s="227"/>
      <c r="AC572" s="227"/>
      <c r="AD572" s="227"/>
      <c r="AE572" s="227"/>
      <c r="AF572" s="227"/>
      <c r="AG572" s="227"/>
      <c r="AH572" s="227"/>
      <c r="AI572" s="227"/>
      <c r="AJ572" s="227"/>
      <c r="AK572" s="227"/>
      <c r="AL572" s="227"/>
      <c r="AM572" s="227"/>
      <c r="AN572" s="227"/>
      <c r="AO572" s="227"/>
      <c r="AP572" s="227"/>
      <c r="AQ572" s="227"/>
      <c r="AR572" s="227"/>
      <c r="AS572" s="227"/>
      <c r="AT572" s="227"/>
      <c r="AU572" s="227"/>
      <c r="AV572" s="227"/>
      <c r="AW572" s="227"/>
      <c r="AX572" s="227"/>
      <c r="AY572" s="227"/>
      <c r="AZ572" s="227"/>
      <c r="BA572" s="227"/>
      <c r="BB572" s="227"/>
      <c r="BC572" s="227"/>
      <c r="BD572" s="227"/>
      <c r="BE572" s="227"/>
      <c r="BF572" s="227"/>
      <c r="BG572" s="227"/>
      <c r="BH572" s="227"/>
      <c r="BI572" s="227"/>
      <c r="BJ572" s="227"/>
      <c r="BK572" s="227"/>
      <c r="BL572" s="227"/>
      <c r="BM572" s="227"/>
      <c r="BN572" s="227"/>
      <c r="BO572" s="227"/>
      <c r="BP572" s="227"/>
      <c r="BQ572" s="244"/>
      <c r="BR572" s="244"/>
      <c r="BS572" s="244"/>
      <c r="BT572" s="244"/>
      <c r="BU572" s="244"/>
      <c r="BV572" s="244"/>
      <c r="BW572" s="244"/>
      <c r="BX572" s="244"/>
      <c r="BY572" s="244"/>
      <c r="BZ572" s="244"/>
      <c r="CA572" s="244"/>
    </row>
    <row r="573" spans="5:79">
      <c r="E573" s="70"/>
      <c r="F573" s="70"/>
      <c r="G573" s="227"/>
      <c r="H573" s="227"/>
      <c r="I573" s="227"/>
      <c r="J573" s="227"/>
      <c r="K573" s="227"/>
      <c r="L573" s="227"/>
      <c r="M573" s="227"/>
      <c r="N573" s="227"/>
      <c r="O573" s="25"/>
      <c r="P573" s="227"/>
      <c r="Q573" s="227"/>
      <c r="R573" s="227"/>
      <c r="S573" s="227"/>
      <c r="T573" s="227"/>
      <c r="U573" s="227"/>
      <c r="V573" s="227"/>
      <c r="W573" s="227"/>
      <c r="X573" s="227"/>
      <c r="Y573" s="227"/>
      <c r="Z573" s="227"/>
      <c r="AA573" s="227"/>
      <c r="AB573" s="227"/>
      <c r="AC573" s="227"/>
      <c r="AD573" s="227"/>
      <c r="AE573" s="227"/>
      <c r="AF573" s="227"/>
      <c r="AG573" s="227"/>
      <c r="AH573" s="227"/>
      <c r="AI573" s="227"/>
      <c r="AJ573" s="227"/>
      <c r="AK573" s="227"/>
      <c r="AL573" s="227"/>
      <c r="AM573" s="227"/>
      <c r="AN573" s="227"/>
      <c r="AO573" s="227"/>
      <c r="AP573" s="227"/>
      <c r="AQ573" s="227"/>
      <c r="AR573" s="227"/>
      <c r="AS573" s="227"/>
      <c r="AT573" s="227"/>
      <c r="AU573" s="227"/>
      <c r="AV573" s="227"/>
      <c r="AW573" s="227"/>
      <c r="AX573" s="227"/>
      <c r="AY573" s="227"/>
      <c r="AZ573" s="227"/>
      <c r="BA573" s="227"/>
      <c r="BB573" s="227"/>
      <c r="BC573" s="227"/>
      <c r="BD573" s="227"/>
      <c r="BE573" s="227"/>
      <c r="BF573" s="227"/>
      <c r="BG573" s="227"/>
      <c r="BH573" s="227"/>
      <c r="BI573" s="227"/>
      <c r="BJ573" s="227"/>
      <c r="BK573" s="227"/>
      <c r="BL573" s="227"/>
      <c r="BM573" s="227"/>
      <c r="BN573" s="227"/>
      <c r="BO573" s="227"/>
      <c r="BP573" s="227"/>
      <c r="BQ573" s="244"/>
      <c r="BR573" s="244"/>
      <c r="BS573" s="244"/>
      <c r="BT573" s="244"/>
      <c r="BU573" s="244"/>
      <c r="BV573" s="244"/>
      <c r="BW573" s="244"/>
      <c r="BX573" s="244"/>
      <c r="BY573" s="244"/>
      <c r="BZ573" s="244"/>
      <c r="CA573" s="244"/>
    </row>
    <row r="574" spans="5:79">
      <c r="E574" s="70"/>
      <c r="F574" s="70"/>
      <c r="G574" s="227"/>
      <c r="H574" s="227"/>
      <c r="I574" s="227"/>
      <c r="J574" s="227"/>
      <c r="K574" s="227"/>
      <c r="L574" s="227"/>
      <c r="M574" s="227"/>
      <c r="N574" s="227"/>
      <c r="O574" s="25"/>
      <c r="P574" s="227"/>
      <c r="Q574" s="227"/>
      <c r="R574" s="227"/>
      <c r="S574" s="22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22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22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44"/>
      <c r="BR574" s="244"/>
      <c r="BS574" s="244"/>
      <c r="BT574" s="244"/>
      <c r="BU574" s="244"/>
      <c r="BV574" s="244"/>
      <c r="BW574" s="244"/>
      <c r="BX574" s="244"/>
      <c r="BY574" s="244"/>
      <c r="BZ574" s="244"/>
      <c r="CA574" s="244"/>
    </row>
    <row r="575" spans="5:79">
      <c r="E575" s="70"/>
      <c r="F575" s="70"/>
      <c r="G575" s="227"/>
      <c r="H575" s="227"/>
      <c r="I575" s="227"/>
      <c r="J575" s="227"/>
      <c r="K575" s="227"/>
      <c r="L575" s="227"/>
      <c r="M575" s="227"/>
      <c r="N575" s="227"/>
      <c r="O575" s="25"/>
      <c r="P575" s="227"/>
      <c r="Q575" s="227"/>
      <c r="R575" s="227"/>
      <c r="S575" s="22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22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22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44"/>
      <c r="BR575" s="244"/>
      <c r="BS575" s="244"/>
      <c r="BT575" s="244"/>
      <c r="BU575" s="244"/>
      <c r="BV575" s="244"/>
      <c r="BW575" s="244"/>
      <c r="BX575" s="244"/>
      <c r="BY575" s="244"/>
      <c r="BZ575" s="244"/>
      <c r="CA575" s="244"/>
    </row>
    <row r="576" spans="5:79">
      <c r="E576" s="70"/>
      <c r="F576" s="70"/>
      <c r="G576" s="227"/>
      <c r="H576" s="227"/>
      <c r="I576" s="227"/>
      <c r="J576" s="227"/>
      <c r="K576" s="227"/>
      <c r="L576" s="227"/>
      <c r="M576" s="227"/>
      <c r="N576" s="227"/>
      <c r="O576" s="25"/>
      <c r="P576" s="227"/>
      <c r="Q576" s="227"/>
      <c r="R576" s="227"/>
      <c r="S576" s="227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227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227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44"/>
      <c r="BR576" s="244"/>
      <c r="BS576" s="244"/>
      <c r="BT576" s="244"/>
      <c r="BU576" s="244"/>
      <c r="BV576" s="244"/>
      <c r="BW576" s="244"/>
      <c r="BX576" s="244"/>
      <c r="BY576" s="244"/>
      <c r="BZ576" s="244"/>
      <c r="CA576" s="244"/>
    </row>
    <row r="577" spans="5:79">
      <c r="E577" s="70"/>
      <c r="F577" s="70"/>
      <c r="G577" s="227"/>
      <c r="H577" s="227"/>
      <c r="I577" s="227"/>
      <c r="J577" s="227"/>
      <c r="K577" s="227"/>
      <c r="L577" s="227"/>
      <c r="M577" s="227"/>
      <c r="N577" s="227"/>
      <c r="O577" s="25"/>
      <c r="P577" s="227"/>
      <c r="Q577" s="227"/>
      <c r="R577" s="227"/>
      <c r="S577" s="227"/>
      <c r="T577" s="227"/>
      <c r="U577" s="227"/>
      <c r="V577" s="227"/>
      <c r="W577" s="227"/>
      <c r="X577" s="227"/>
      <c r="Y577" s="227"/>
      <c r="Z577" s="227"/>
      <c r="AA577" s="227"/>
      <c r="AB577" s="227"/>
      <c r="AC577" s="227"/>
      <c r="AD577" s="227"/>
      <c r="AE577" s="227"/>
      <c r="AF577" s="227"/>
      <c r="AG577" s="227"/>
      <c r="AH577" s="227"/>
      <c r="AI577" s="227"/>
      <c r="AJ577" s="227"/>
      <c r="AK577" s="227"/>
      <c r="AL577" s="227"/>
      <c r="AM577" s="227"/>
      <c r="AN577" s="227"/>
      <c r="AO577" s="227"/>
      <c r="AP577" s="227"/>
      <c r="AQ577" s="227"/>
      <c r="AR577" s="227"/>
      <c r="AS577" s="227"/>
      <c r="AT577" s="227"/>
      <c r="AU577" s="227"/>
      <c r="AV577" s="227"/>
      <c r="AW577" s="227"/>
      <c r="AX577" s="227"/>
      <c r="AY577" s="227"/>
      <c r="AZ577" s="227"/>
      <c r="BA577" s="227"/>
      <c r="BB577" s="227"/>
      <c r="BC577" s="227"/>
      <c r="BD577" s="227"/>
      <c r="BE577" s="227"/>
      <c r="BF577" s="227"/>
      <c r="BG577" s="227"/>
      <c r="BH577" s="227"/>
      <c r="BI577" s="227"/>
      <c r="BJ577" s="227"/>
      <c r="BK577" s="227"/>
      <c r="BL577" s="227"/>
      <c r="BM577" s="227"/>
      <c r="BN577" s="227"/>
      <c r="BO577" s="227"/>
      <c r="BP577" s="227"/>
      <c r="BQ577" s="244"/>
      <c r="BR577" s="244"/>
      <c r="BS577" s="244"/>
      <c r="BT577" s="244"/>
      <c r="BU577" s="244"/>
      <c r="BV577" s="244"/>
      <c r="BW577" s="244"/>
      <c r="BX577" s="244"/>
      <c r="BY577" s="244"/>
      <c r="BZ577" s="244"/>
      <c r="CA577" s="244"/>
    </row>
    <row r="578" spans="5:79">
      <c r="E578" s="70"/>
      <c r="F578" s="70"/>
      <c r="G578" s="227"/>
      <c r="H578" s="227"/>
      <c r="I578" s="227"/>
      <c r="J578" s="227"/>
      <c r="K578" s="227"/>
      <c r="L578" s="227"/>
      <c r="M578" s="227"/>
      <c r="N578" s="227"/>
      <c r="O578" s="25"/>
      <c r="P578" s="227"/>
      <c r="Q578" s="227"/>
      <c r="R578" s="227"/>
      <c r="S578" s="227"/>
      <c r="T578" s="227"/>
      <c r="U578" s="227"/>
      <c r="V578" s="227"/>
      <c r="W578" s="227"/>
      <c r="X578" s="227"/>
      <c r="Y578" s="227"/>
      <c r="Z578" s="227"/>
      <c r="AA578" s="227"/>
      <c r="AB578" s="227"/>
      <c r="AC578" s="227"/>
      <c r="AD578" s="227"/>
      <c r="AE578" s="227"/>
      <c r="AF578" s="227"/>
      <c r="AG578" s="227"/>
      <c r="AH578" s="227"/>
      <c r="AI578" s="227"/>
      <c r="AJ578" s="227"/>
      <c r="AK578" s="227"/>
      <c r="AL578" s="227"/>
      <c r="AM578" s="227"/>
      <c r="AN578" s="227"/>
      <c r="AO578" s="227"/>
      <c r="AP578" s="227"/>
      <c r="AQ578" s="227"/>
      <c r="AR578" s="227"/>
      <c r="AS578" s="227"/>
      <c r="AT578" s="227"/>
      <c r="AU578" s="227"/>
      <c r="AV578" s="227"/>
      <c r="AW578" s="227"/>
      <c r="AX578" s="227"/>
      <c r="AY578" s="227"/>
      <c r="AZ578" s="227"/>
      <c r="BA578" s="227"/>
      <c r="BB578" s="227"/>
      <c r="BC578" s="227"/>
      <c r="BD578" s="227"/>
      <c r="BE578" s="227"/>
      <c r="BF578" s="227"/>
      <c r="BG578" s="227"/>
      <c r="BH578" s="227"/>
      <c r="BI578" s="227"/>
      <c r="BJ578" s="227"/>
      <c r="BK578" s="227"/>
      <c r="BL578" s="227"/>
      <c r="BM578" s="227"/>
      <c r="BN578" s="227"/>
      <c r="BO578" s="227"/>
      <c r="BP578" s="227"/>
      <c r="BQ578" s="244"/>
      <c r="BR578" s="244"/>
      <c r="BS578" s="244"/>
      <c r="BT578" s="244"/>
      <c r="BU578" s="244"/>
      <c r="BV578" s="244"/>
      <c r="BW578" s="244"/>
      <c r="BX578" s="244"/>
      <c r="BY578" s="244"/>
      <c r="BZ578" s="244"/>
      <c r="CA578" s="244"/>
    </row>
    <row r="579" spans="5:79">
      <c r="E579" s="70"/>
      <c r="F579" s="70"/>
      <c r="G579" s="227"/>
      <c r="H579" s="227"/>
      <c r="I579" s="227"/>
      <c r="J579" s="227"/>
      <c r="K579" s="227"/>
      <c r="L579" s="227"/>
      <c r="M579" s="227"/>
      <c r="N579" s="227"/>
      <c r="O579" s="25"/>
      <c r="P579" s="227"/>
      <c r="Q579" s="227"/>
      <c r="R579" s="227"/>
      <c r="S579" s="227"/>
      <c r="T579" s="227"/>
      <c r="U579" s="227"/>
      <c r="V579" s="227"/>
      <c r="W579" s="227"/>
      <c r="X579" s="227"/>
      <c r="Y579" s="227"/>
      <c r="Z579" s="227"/>
      <c r="AA579" s="227"/>
      <c r="AB579" s="227"/>
      <c r="AC579" s="227"/>
      <c r="AD579" s="227"/>
      <c r="AE579" s="227"/>
      <c r="AF579" s="227"/>
      <c r="AG579" s="227"/>
      <c r="AH579" s="227"/>
      <c r="AI579" s="227"/>
      <c r="AJ579" s="227"/>
      <c r="AK579" s="227"/>
      <c r="AL579" s="227"/>
      <c r="AM579" s="227"/>
      <c r="AN579" s="227"/>
      <c r="AO579" s="227"/>
      <c r="AP579" s="227"/>
      <c r="AQ579" s="227"/>
      <c r="AR579" s="227"/>
      <c r="AS579" s="227"/>
      <c r="AT579" s="227"/>
      <c r="AU579" s="227"/>
      <c r="AV579" s="227"/>
      <c r="AW579" s="227"/>
      <c r="AX579" s="227"/>
      <c r="AY579" s="227"/>
      <c r="AZ579" s="227"/>
      <c r="BA579" s="227"/>
      <c r="BB579" s="227"/>
      <c r="BC579" s="227"/>
      <c r="BD579" s="227"/>
      <c r="BE579" s="227"/>
      <c r="BF579" s="227"/>
      <c r="BG579" s="227"/>
      <c r="BH579" s="227"/>
      <c r="BI579" s="227"/>
      <c r="BJ579" s="227"/>
      <c r="BK579" s="227"/>
      <c r="BL579" s="227"/>
      <c r="BM579" s="227"/>
      <c r="BN579" s="227"/>
      <c r="BO579" s="227"/>
      <c r="BP579" s="227"/>
      <c r="BQ579" s="244"/>
      <c r="BR579" s="244"/>
      <c r="BS579" s="244"/>
      <c r="BT579" s="244"/>
      <c r="BU579" s="244"/>
      <c r="BV579" s="244"/>
      <c r="BW579" s="244"/>
      <c r="BX579" s="244"/>
      <c r="BY579" s="244"/>
      <c r="BZ579" s="244"/>
      <c r="CA579" s="244"/>
    </row>
    <row r="580" spans="5:79">
      <c r="E580" s="70"/>
      <c r="F580" s="70"/>
      <c r="G580" s="227"/>
      <c r="H580" s="227"/>
      <c r="I580" s="227"/>
      <c r="J580" s="227"/>
      <c r="K580" s="227"/>
      <c r="L580" s="227"/>
      <c r="M580" s="227"/>
      <c r="N580" s="227"/>
      <c r="O580" s="25"/>
      <c r="P580" s="227"/>
      <c r="Q580" s="227"/>
      <c r="R580" s="227"/>
      <c r="S580" s="227"/>
      <c r="T580" s="227"/>
      <c r="U580" s="227"/>
      <c r="V580" s="227"/>
      <c r="W580" s="227"/>
      <c r="X580" s="227"/>
      <c r="Y580" s="227"/>
      <c r="Z580" s="227"/>
      <c r="AA580" s="227"/>
      <c r="AB580" s="227"/>
      <c r="AC580" s="227"/>
      <c r="AD580" s="227"/>
      <c r="AE580" s="227"/>
      <c r="AF580" s="227"/>
      <c r="AG580" s="227"/>
      <c r="AH580" s="227"/>
      <c r="AI580" s="227"/>
      <c r="AJ580" s="227"/>
      <c r="AK580" s="227"/>
      <c r="AL580" s="227"/>
      <c r="AM580" s="227"/>
      <c r="AN580" s="227"/>
      <c r="AO580" s="227"/>
      <c r="AP580" s="227"/>
      <c r="AQ580" s="227"/>
      <c r="AR580" s="227"/>
      <c r="AS580" s="227"/>
      <c r="AT580" s="227"/>
      <c r="AU580" s="227"/>
      <c r="AV580" s="227"/>
      <c r="AW580" s="227"/>
      <c r="AX580" s="227"/>
      <c r="AY580" s="227"/>
      <c r="AZ580" s="227"/>
      <c r="BA580" s="227"/>
      <c r="BB580" s="227"/>
      <c r="BC580" s="227"/>
      <c r="BD580" s="227"/>
      <c r="BE580" s="227"/>
      <c r="BF580" s="227"/>
      <c r="BG580" s="227"/>
      <c r="BH580" s="227"/>
      <c r="BI580" s="227"/>
      <c r="BJ580" s="227"/>
      <c r="BK580" s="227"/>
      <c r="BL580" s="227"/>
      <c r="BM580" s="227"/>
      <c r="BN580" s="227"/>
      <c r="BO580" s="227"/>
      <c r="BP580" s="227"/>
      <c r="BQ580" s="244"/>
      <c r="BR580" s="244"/>
      <c r="BS580" s="244"/>
      <c r="BT580" s="244"/>
      <c r="BU580" s="244"/>
      <c r="BV580" s="244"/>
      <c r="BW580" s="244"/>
      <c r="BX580" s="244"/>
      <c r="BY580" s="244"/>
      <c r="BZ580" s="244"/>
      <c r="CA580" s="244"/>
    </row>
    <row r="581" spans="5:79">
      <c r="E581" s="70"/>
      <c r="F581" s="70"/>
      <c r="G581" s="227"/>
      <c r="H581" s="227"/>
      <c r="I581" s="227"/>
      <c r="J581" s="227"/>
      <c r="K581" s="227"/>
      <c r="L581" s="227"/>
      <c r="M581" s="227"/>
      <c r="N581" s="227"/>
      <c r="O581" s="25"/>
      <c r="P581" s="227"/>
      <c r="Q581" s="227"/>
      <c r="R581" s="227"/>
      <c r="S581" s="227"/>
      <c r="T581" s="227"/>
      <c r="U581" s="227"/>
      <c r="V581" s="227"/>
      <c r="W581" s="227"/>
      <c r="X581" s="227"/>
      <c r="Y581" s="227"/>
      <c r="Z581" s="227"/>
      <c r="AA581" s="227"/>
      <c r="AB581" s="227"/>
      <c r="AC581" s="227"/>
      <c r="AD581" s="227"/>
      <c r="AE581" s="227"/>
      <c r="AF581" s="227"/>
      <c r="AG581" s="227"/>
      <c r="AH581" s="227"/>
      <c r="AI581" s="227"/>
      <c r="AJ581" s="227"/>
      <c r="AK581" s="227"/>
      <c r="AL581" s="227"/>
      <c r="AM581" s="227"/>
      <c r="AN581" s="227"/>
      <c r="AO581" s="227"/>
      <c r="AP581" s="227"/>
      <c r="AQ581" s="227"/>
      <c r="AR581" s="227"/>
      <c r="AS581" s="227"/>
      <c r="AT581" s="227"/>
      <c r="AU581" s="227"/>
      <c r="AV581" s="227"/>
      <c r="AW581" s="227"/>
      <c r="AX581" s="227"/>
      <c r="AY581" s="227"/>
      <c r="AZ581" s="227"/>
      <c r="BA581" s="227"/>
      <c r="BB581" s="227"/>
      <c r="BC581" s="227"/>
      <c r="BD581" s="227"/>
      <c r="BE581" s="227"/>
      <c r="BF581" s="227"/>
      <c r="BG581" s="227"/>
      <c r="BH581" s="227"/>
      <c r="BI581" s="227"/>
      <c r="BJ581" s="227"/>
      <c r="BK581" s="227"/>
      <c r="BL581" s="227"/>
      <c r="BM581" s="227"/>
      <c r="BN581" s="227"/>
      <c r="BO581" s="227"/>
      <c r="BP581" s="227"/>
      <c r="BQ581" s="244"/>
      <c r="BR581" s="244"/>
      <c r="BS581" s="244"/>
      <c r="BT581" s="244"/>
      <c r="BU581" s="244"/>
      <c r="BV581" s="244"/>
      <c r="BW581" s="244"/>
      <c r="BX581" s="244"/>
      <c r="BY581" s="244"/>
      <c r="BZ581" s="244"/>
      <c r="CA581" s="244"/>
    </row>
    <row r="582" spans="5:79">
      <c r="E582" s="70"/>
      <c r="F582" s="70"/>
      <c r="G582" s="227"/>
      <c r="H582" s="227"/>
      <c r="I582" s="227"/>
      <c r="J582" s="227"/>
      <c r="K582" s="227"/>
      <c r="L582" s="227"/>
      <c r="M582" s="227"/>
      <c r="N582" s="227"/>
      <c r="O582" s="25"/>
      <c r="P582" s="227"/>
      <c r="Q582" s="227"/>
      <c r="R582" s="227"/>
      <c r="S582" s="227"/>
      <c r="T582" s="227"/>
      <c r="U582" s="227"/>
      <c r="V582" s="227"/>
      <c r="W582" s="227"/>
      <c r="X582" s="227"/>
      <c r="Y582" s="227"/>
      <c r="Z582" s="227"/>
      <c r="AA582" s="227"/>
      <c r="AB582" s="227"/>
      <c r="AC582" s="227"/>
      <c r="AD582" s="227"/>
      <c r="AE582" s="227"/>
      <c r="AF582" s="227"/>
      <c r="AG582" s="227"/>
      <c r="AH582" s="227"/>
      <c r="AI582" s="227"/>
      <c r="AJ582" s="227"/>
      <c r="AK582" s="227"/>
      <c r="AL582" s="227"/>
      <c r="AM582" s="227"/>
      <c r="AN582" s="227"/>
      <c r="AO582" s="227"/>
      <c r="AP582" s="227"/>
      <c r="AQ582" s="227"/>
      <c r="AR582" s="227"/>
      <c r="AS582" s="227"/>
      <c r="AT582" s="227"/>
      <c r="AU582" s="227"/>
      <c r="AV582" s="227"/>
      <c r="AW582" s="227"/>
      <c r="AX582" s="227"/>
      <c r="AY582" s="227"/>
      <c r="AZ582" s="227"/>
      <c r="BA582" s="227"/>
      <c r="BB582" s="227"/>
      <c r="BC582" s="227"/>
      <c r="BD582" s="227"/>
      <c r="BE582" s="227"/>
      <c r="BF582" s="227"/>
      <c r="BG582" s="227"/>
      <c r="BH582" s="227"/>
      <c r="BI582" s="227"/>
      <c r="BJ582" s="227"/>
      <c r="BK582" s="227"/>
      <c r="BL582" s="227"/>
      <c r="BM582" s="227"/>
      <c r="BN582" s="227"/>
      <c r="BO582" s="227"/>
      <c r="BP582" s="227"/>
      <c r="BQ582" s="244"/>
      <c r="BR582" s="244"/>
      <c r="BS582" s="244"/>
      <c r="BT582" s="244"/>
      <c r="BU582" s="244"/>
      <c r="BV582" s="244"/>
      <c r="BW582" s="244"/>
      <c r="BX582" s="244"/>
      <c r="BY582" s="244"/>
      <c r="BZ582" s="244"/>
      <c r="CA582" s="244"/>
    </row>
    <row r="583" spans="5:79">
      <c r="E583" s="70"/>
      <c r="F583" s="70"/>
      <c r="G583" s="227"/>
      <c r="H583" s="227"/>
      <c r="I583" s="227"/>
      <c r="J583" s="227"/>
      <c r="K583" s="227"/>
      <c r="L583" s="227"/>
      <c r="M583" s="227"/>
      <c r="N583" s="227"/>
      <c r="O583" s="25"/>
      <c r="P583" s="227"/>
      <c r="Q583" s="227"/>
      <c r="R583" s="227"/>
      <c r="S583" s="227"/>
      <c r="T583" s="227"/>
      <c r="U583" s="227"/>
      <c r="V583" s="227"/>
      <c r="W583" s="227"/>
      <c r="X583" s="227"/>
      <c r="Y583" s="227"/>
      <c r="Z583" s="227"/>
      <c r="AA583" s="227"/>
      <c r="AB583" s="227"/>
      <c r="AC583" s="227"/>
      <c r="AD583" s="227"/>
      <c r="AE583" s="227"/>
      <c r="AF583" s="227"/>
      <c r="AG583" s="227"/>
      <c r="AH583" s="227"/>
      <c r="AI583" s="227"/>
      <c r="AJ583" s="227"/>
      <c r="AK583" s="227"/>
      <c r="AL583" s="227"/>
      <c r="AM583" s="227"/>
      <c r="AN583" s="227"/>
      <c r="AO583" s="227"/>
      <c r="AP583" s="227"/>
      <c r="AQ583" s="227"/>
      <c r="AR583" s="227"/>
      <c r="AS583" s="227"/>
      <c r="AT583" s="227"/>
      <c r="AU583" s="227"/>
      <c r="AV583" s="227"/>
      <c r="AW583" s="227"/>
      <c r="AX583" s="227"/>
      <c r="AY583" s="227"/>
      <c r="AZ583" s="227"/>
      <c r="BA583" s="227"/>
      <c r="BB583" s="227"/>
      <c r="BC583" s="227"/>
      <c r="BD583" s="227"/>
      <c r="BE583" s="227"/>
      <c r="BF583" s="227"/>
      <c r="BG583" s="227"/>
      <c r="BH583" s="227"/>
      <c r="BI583" s="227"/>
      <c r="BJ583" s="227"/>
      <c r="BK583" s="227"/>
      <c r="BL583" s="227"/>
      <c r="BM583" s="227"/>
      <c r="BN583" s="227"/>
      <c r="BO583" s="227"/>
      <c r="BP583" s="227"/>
      <c r="BQ583" s="244"/>
      <c r="BR583" s="244"/>
      <c r="BS583" s="244"/>
      <c r="BT583" s="244"/>
      <c r="BU583" s="244"/>
      <c r="BV583" s="244"/>
      <c r="BW583" s="244"/>
      <c r="BX583" s="244"/>
      <c r="BY583" s="244"/>
      <c r="BZ583" s="244"/>
      <c r="CA583" s="244"/>
    </row>
    <row r="584" spans="5:79">
      <c r="E584" s="70"/>
      <c r="F584" s="70"/>
      <c r="G584" s="227"/>
      <c r="H584" s="227"/>
      <c r="I584" s="227"/>
      <c r="J584" s="227"/>
      <c r="K584" s="227"/>
      <c r="L584" s="227"/>
      <c r="M584" s="227"/>
      <c r="N584" s="227"/>
      <c r="O584" s="25"/>
      <c r="P584" s="227"/>
      <c r="Q584" s="227"/>
      <c r="R584" s="227"/>
      <c r="S584" s="227"/>
      <c r="T584" s="227"/>
      <c r="U584" s="227"/>
      <c r="V584" s="227"/>
      <c r="W584" s="227"/>
      <c r="X584" s="227"/>
      <c r="Y584" s="227"/>
      <c r="Z584" s="227"/>
      <c r="AA584" s="227"/>
      <c r="AB584" s="227"/>
      <c r="AC584" s="227"/>
      <c r="AD584" s="227"/>
      <c r="AE584" s="227"/>
      <c r="AF584" s="227"/>
      <c r="AG584" s="227"/>
      <c r="AH584" s="227"/>
      <c r="AI584" s="227"/>
      <c r="AJ584" s="227"/>
      <c r="AK584" s="227"/>
      <c r="AL584" s="227"/>
      <c r="AM584" s="227"/>
      <c r="AN584" s="227"/>
      <c r="AO584" s="227"/>
      <c r="AP584" s="227"/>
      <c r="AQ584" s="227"/>
      <c r="AR584" s="227"/>
      <c r="AS584" s="227"/>
      <c r="AT584" s="227"/>
      <c r="AU584" s="227"/>
      <c r="AV584" s="227"/>
      <c r="AW584" s="227"/>
      <c r="AX584" s="227"/>
      <c r="AY584" s="227"/>
      <c r="AZ584" s="227"/>
      <c r="BA584" s="227"/>
      <c r="BB584" s="227"/>
      <c r="BC584" s="227"/>
      <c r="BD584" s="227"/>
      <c r="BE584" s="227"/>
      <c r="BF584" s="227"/>
      <c r="BG584" s="227"/>
      <c r="BH584" s="227"/>
      <c r="BI584" s="227"/>
      <c r="BJ584" s="227"/>
      <c r="BK584" s="227"/>
      <c r="BL584" s="227"/>
      <c r="BM584" s="227"/>
      <c r="BN584" s="227"/>
      <c r="BO584" s="227"/>
      <c r="BP584" s="227"/>
      <c r="BQ584" s="244"/>
      <c r="BR584" s="244"/>
      <c r="BS584" s="244"/>
      <c r="BT584" s="244"/>
      <c r="BU584" s="244"/>
      <c r="BV584" s="244"/>
      <c r="BW584" s="244"/>
      <c r="BX584" s="244"/>
      <c r="BY584" s="244"/>
      <c r="BZ584" s="244"/>
      <c r="CA584" s="244"/>
    </row>
    <row r="585" spans="5:79">
      <c r="E585" s="70"/>
      <c r="F585" s="70"/>
      <c r="G585" s="227"/>
      <c r="H585" s="227"/>
      <c r="I585" s="227"/>
      <c r="J585" s="227"/>
      <c r="K585" s="227"/>
      <c r="L585" s="227"/>
      <c r="M585" s="227"/>
      <c r="N585" s="227"/>
      <c r="O585" s="25"/>
      <c r="P585" s="227"/>
      <c r="Q585" s="227"/>
      <c r="R585" s="227"/>
      <c r="S585" s="227"/>
      <c r="T585" s="227"/>
      <c r="U585" s="227"/>
      <c r="V585" s="227"/>
      <c r="W585" s="227"/>
      <c r="X585" s="227"/>
      <c r="Y585" s="227"/>
      <c r="Z585" s="227"/>
      <c r="AA585" s="227"/>
      <c r="AB585" s="227"/>
      <c r="AC585" s="227"/>
      <c r="AD585" s="227"/>
      <c r="AE585" s="227"/>
      <c r="AF585" s="227"/>
      <c r="AG585" s="227"/>
      <c r="AH585" s="227"/>
      <c r="AI585" s="227"/>
      <c r="AJ585" s="227"/>
      <c r="AK585" s="227"/>
      <c r="AL585" s="227"/>
      <c r="AM585" s="227"/>
      <c r="AN585" s="227"/>
      <c r="AO585" s="227"/>
      <c r="AP585" s="227"/>
      <c r="AQ585" s="227"/>
      <c r="AR585" s="227"/>
      <c r="AS585" s="227"/>
      <c r="AT585" s="227"/>
      <c r="AU585" s="227"/>
      <c r="AV585" s="227"/>
      <c r="AW585" s="227"/>
      <c r="AX585" s="227"/>
      <c r="AY585" s="227"/>
      <c r="AZ585" s="227"/>
      <c r="BA585" s="227"/>
      <c r="BB585" s="227"/>
      <c r="BC585" s="227"/>
      <c r="BD585" s="227"/>
      <c r="BE585" s="227"/>
      <c r="BF585" s="227"/>
      <c r="BG585" s="227"/>
      <c r="BH585" s="227"/>
      <c r="BI585" s="227"/>
      <c r="BJ585" s="227"/>
      <c r="BK585" s="227"/>
      <c r="BL585" s="227"/>
      <c r="BM585" s="227"/>
      <c r="BN585" s="227"/>
      <c r="BO585" s="227"/>
      <c r="BP585" s="227"/>
      <c r="BQ585" s="244"/>
      <c r="BR585" s="244"/>
      <c r="BS585" s="244"/>
      <c r="BT585" s="244"/>
      <c r="BU585" s="244"/>
      <c r="BV585" s="244"/>
      <c r="BW585" s="244"/>
      <c r="BX585" s="244"/>
      <c r="BY585" s="244"/>
      <c r="BZ585" s="244"/>
      <c r="CA585" s="244"/>
    </row>
    <row r="586" spans="5:79">
      <c r="E586" s="70"/>
      <c r="F586" s="70"/>
      <c r="G586" s="227"/>
      <c r="H586" s="227"/>
      <c r="I586" s="227"/>
      <c r="J586" s="227"/>
      <c r="K586" s="227"/>
      <c r="L586" s="227"/>
      <c r="M586" s="227"/>
      <c r="N586" s="227"/>
      <c r="O586" s="25"/>
      <c r="P586" s="227"/>
      <c r="Q586" s="227"/>
      <c r="R586" s="227"/>
      <c r="S586" s="227"/>
      <c r="T586" s="227"/>
      <c r="U586" s="227"/>
      <c r="V586" s="227"/>
      <c r="W586" s="227"/>
      <c r="X586" s="227"/>
      <c r="Y586" s="227"/>
      <c r="Z586" s="227"/>
      <c r="AA586" s="227"/>
      <c r="AB586" s="227"/>
      <c r="AC586" s="227"/>
      <c r="AD586" s="227"/>
      <c r="AE586" s="227"/>
      <c r="AF586" s="227"/>
      <c r="AG586" s="227"/>
      <c r="AH586" s="227"/>
      <c r="AI586" s="227"/>
      <c r="AJ586" s="227"/>
      <c r="AK586" s="227"/>
      <c r="AL586" s="227"/>
      <c r="AM586" s="227"/>
      <c r="AN586" s="227"/>
      <c r="AO586" s="227"/>
      <c r="AP586" s="227"/>
      <c r="AQ586" s="227"/>
      <c r="AR586" s="227"/>
      <c r="AS586" s="227"/>
      <c r="AT586" s="227"/>
      <c r="AU586" s="227"/>
      <c r="AV586" s="227"/>
      <c r="AW586" s="227"/>
      <c r="AX586" s="227"/>
      <c r="AY586" s="227"/>
      <c r="AZ586" s="227"/>
      <c r="BA586" s="227"/>
      <c r="BB586" s="227"/>
      <c r="BC586" s="227"/>
      <c r="BD586" s="227"/>
      <c r="BE586" s="227"/>
      <c r="BF586" s="227"/>
      <c r="BG586" s="227"/>
      <c r="BH586" s="227"/>
      <c r="BI586" s="227"/>
      <c r="BJ586" s="227"/>
      <c r="BK586" s="227"/>
      <c r="BL586" s="227"/>
      <c r="BM586" s="227"/>
      <c r="BN586" s="227"/>
      <c r="BO586" s="227"/>
      <c r="BP586" s="227"/>
      <c r="BQ586" s="244"/>
      <c r="BR586" s="244"/>
      <c r="BS586" s="244"/>
      <c r="BT586" s="244"/>
      <c r="BU586" s="244"/>
      <c r="BV586" s="244"/>
      <c r="BW586" s="244"/>
      <c r="BX586" s="244"/>
      <c r="BY586" s="244"/>
      <c r="BZ586" s="244"/>
      <c r="CA586" s="244"/>
    </row>
    <row r="587" spans="5:79">
      <c r="E587" s="70"/>
      <c r="F587" s="70"/>
      <c r="G587" s="227"/>
      <c r="H587" s="227"/>
      <c r="I587" s="227"/>
      <c r="J587" s="227"/>
      <c r="K587" s="227"/>
      <c r="L587" s="227"/>
      <c r="M587" s="227"/>
      <c r="N587" s="227"/>
      <c r="O587" s="25"/>
      <c r="P587" s="227"/>
      <c r="Q587" s="227"/>
      <c r="R587" s="227"/>
      <c r="S587" s="227"/>
      <c r="T587" s="227"/>
      <c r="U587" s="227"/>
      <c r="V587" s="227"/>
      <c r="W587" s="227"/>
      <c r="X587" s="227"/>
      <c r="Y587" s="227"/>
      <c r="Z587" s="227"/>
      <c r="AA587" s="227"/>
      <c r="AB587" s="227"/>
      <c r="AC587" s="227"/>
      <c r="AD587" s="227"/>
      <c r="AE587" s="227"/>
      <c r="AF587" s="227"/>
      <c r="AG587" s="227"/>
      <c r="AH587" s="227"/>
      <c r="AI587" s="227"/>
      <c r="AJ587" s="227"/>
      <c r="AK587" s="227"/>
      <c r="AL587" s="227"/>
      <c r="AM587" s="227"/>
      <c r="AN587" s="227"/>
      <c r="AO587" s="227"/>
      <c r="AP587" s="227"/>
      <c r="AQ587" s="227"/>
      <c r="AR587" s="227"/>
      <c r="AS587" s="227"/>
      <c r="AT587" s="227"/>
      <c r="AU587" s="227"/>
      <c r="AV587" s="227"/>
      <c r="AW587" s="227"/>
      <c r="AX587" s="227"/>
      <c r="AY587" s="227"/>
      <c r="AZ587" s="227"/>
      <c r="BA587" s="227"/>
      <c r="BB587" s="227"/>
      <c r="BC587" s="227"/>
      <c r="BD587" s="227"/>
      <c r="BE587" s="227"/>
      <c r="BF587" s="227"/>
      <c r="BG587" s="227"/>
      <c r="BH587" s="227"/>
      <c r="BI587" s="227"/>
      <c r="BJ587" s="227"/>
      <c r="BK587" s="227"/>
      <c r="BL587" s="227"/>
      <c r="BM587" s="227"/>
      <c r="BN587" s="244"/>
      <c r="BO587" s="244"/>
      <c r="BP587" s="244"/>
      <c r="BQ587" s="244"/>
      <c r="BR587" s="244"/>
      <c r="BS587" s="244"/>
      <c r="BT587" s="244"/>
      <c r="BU587" s="244"/>
      <c r="BV587" s="244"/>
      <c r="BW587" s="244"/>
      <c r="BX587" s="244"/>
      <c r="BY587" s="244"/>
      <c r="BZ587" s="244"/>
      <c r="CA587" s="244"/>
    </row>
    <row r="588" spans="5:79">
      <c r="E588" s="70"/>
      <c r="F588" s="70"/>
      <c r="G588" s="227"/>
      <c r="H588" s="227"/>
      <c r="I588" s="227"/>
      <c r="J588" s="227"/>
      <c r="K588" s="227"/>
      <c r="L588" s="227"/>
      <c r="M588" s="227"/>
      <c r="N588" s="227"/>
      <c r="O588" s="25"/>
      <c r="P588" s="227"/>
      <c r="Q588" s="227"/>
      <c r="R588" s="227"/>
      <c r="S588" s="227"/>
      <c r="T588" s="227"/>
      <c r="U588" s="227"/>
      <c r="V588" s="227"/>
      <c r="W588" s="227"/>
      <c r="X588" s="227"/>
      <c r="Y588" s="227"/>
      <c r="Z588" s="227"/>
      <c r="AA588" s="227"/>
      <c r="AB588" s="227"/>
      <c r="AC588" s="227"/>
      <c r="AD588" s="227"/>
      <c r="AE588" s="227"/>
      <c r="AF588" s="227"/>
      <c r="AG588" s="227"/>
      <c r="AH588" s="227"/>
      <c r="AI588" s="227"/>
      <c r="AJ588" s="227"/>
      <c r="AK588" s="227"/>
      <c r="AL588" s="227"/>
      <c r="AM588" s="227"/>
      <c r="AN588" s="227"/>
      <c r="AO588" s="227"/>
      <c r="AP588" s="227"/>
      <c r="AQ588" s="227"/>
      <c r="AR588" s="227"/>
      <c r="AS588" s="227"/>
      <c r="AT588" s="227"/>
      <c r="AU588" s="227"/>
      <c r="AV588" s="227"/>
      <c r="AW588" s="227"/>
      <c r="AX588" s="227"/>
      <c r="AY588" s="227"/>
      <c r="AZ588" s="227"/>
      <c r="BA588" s="227"/>
      <c r="BB588" s="227"/>
      <c r="BC588" s="227"/>
      <c r="BD588" s="227"/>
      <c r="BE588" s="227"/>
      <c r="BF588" s="227"/>
      <c r="BG588" s="227"/>
      <c r="BH588" s="227"/>
      <c r="BI588" s="227"/>
      <c r="BJ588" s="227"/>
      <c r="BK588" s="227"/>
      <c r="BL588" s="227"/>
      <c r="BM588" s="227"/>
      <c r="BN588" s="244"/>
      <c r="BO588" s="244"/>
      <c r="BP588" s="244"/>
      <c r="BQ588" s="244"/>
      <c r="BR588" s="244"/>
      <c r="BS588" s="244"/>
      <c r="BT588" s="244"/>
      <c r="BU588" s="244"/>
      <c r="BV588" s="244"/>
      <c r="BW588" s="244"/>
      <c r="BX588" s="244"/>
      <c r="BY588" s="244"/>
      <c r="BZ588" s="244"/>
      <c r="CA588" s="244"/>
    </row>
    <row r="589" spans="5:79">
      <c r="E589" s="70"/>
      <c r="F589" s="70"/>
      <c r="G589" s="227"/>
      <c r="H589" s="227"/>
      <c r="I589" s="227"/>
      <c r="J589" s="227"/>
      <c r="K589" s="227"/>
      <c r="L589" s="227"/>
      <c r="M589" s="227"/>
      <c r="N589" s="227"/>
      <c r="O589" s="25"/>
      <c r="P589" s="227"/>
      <c r="Q589" s="227"/>
      <c r="R589" s="227"/>
      <c r="S589" s="227"/>
      <c r="T589" s="227"/>
      <c r="U589" s="227"/>
      <c r="V589" s="227"/>
      <c r="W589" s="227"/>
      <c r="X589" s="227"/>
      <c r="Y589" s="227"/>
      <c r="Z589" s="227"/>
      <c r="AA589" s="227"/>
      <c r="AB589" s="227"/>
      <c r="AC589" s="227"/>
      <c r="AD589" s="227"/>
      <c r="AE589" s="227"/>
      <c r="AF589" s="227"/>
      <c r="AG589" s="227"/>
      <c r="AH589" s="227"/>
      <c r="AI589" s="227"/>
      <c r="AJ589" s="227"/>
      <c r="AK589" s="227"/>
      <c r="AL589" s="227"/>
      <c r="AM589" s="227"/>
      <c r="AN589" s="227"/>
      <c r="AO589" s="227"/>
      <c r="AP589" s="227"/>
      <c r="AQ589" s="227"/>
      <c r="AR589" s="227"/>
      <c r="AS589" s="227"/>
      <c r="AT589" s="227"/>
      <c r="AU589" s="227"/>
      <c r="AV589" s="227"/>
      <c r="AW589" s="227"/>
      <c r="AX589" s="227"/>
      <c r="AY589" s="227"/>
      <c r="AZ589" s="227"/>
      <c r="BA589" s="227"/>
      <c r="BB589" s="227"/>
      <c r="BC589" s="227"/>
      <c r="BD589" s="227"/>
      <c r="BE589" s="227"/>
      <c r="BF589" s="227"/>
      <c r="BG589" s="227"/>
      <c r="BH589" s="227"/>
      <c r="BI589" s="227"/>
      <c r="BJ589" s="227"/>
      <c r="BK589" s="227"/>
      <c r="BL589" s="227"/>
      <c r="BM589" s="227"/>
      <c r="BN589" s="244"/>
      <c r="BO589" s="244"/>
      <c r="BP589" s="244"/>
      <c r="BQ589" s="244"/>
      <c r="BR589" s="244"/>
      <c r="BS589" s="244"/>
      <c r="BT589" s="244"/>
      <c r="BU589" s="244"/>
      <c r="BV589" s="244"/>
      <c r="BW589" s="244"/>
      <c r="BX589" s="244"/>
      <c r="BY589" s="244"/>
      <c r="BZ589" s="244"/>
      <c r="CA589" s="244"/>
    </row>
    <row r="590" spans="5:79">
      <c r="E590" s="70"/>
      <c r="F590" s="70"/>
      <c r="G590" s="227"/>
      <c r="H590" s="227"/>
      <c r="I590" s="227"/>
      <c r="J590" s="227"/>
      <c r="K590" s="227"/>
      <c r="L590" s="227"/>
      <c r="M590" s="227"/>
      <c r="N590" s="227"/>
      <c r="O590" s="25"/>
      <c r="P590" s="227"/>
      <c r="Q590" s="227"/>
      <c r="R590" s="227"/>
      <c r="S590" s="227"/>
      <c r="T590" s="227"/>
      <c r="U590" s="227"/>
      <c r="V590" s="227"/>
      <c r="W590" s="227"/>
      <c r="X590" s="227"/>
      <c r="Y590" s="227"/>
      <c r="Z590" s="227"/>
      <c r="AA590" s="227"/>
      <c r="AB590" s="227"/>
      <c r="AC590" s="227"/>
      <c r="AD590" s="227"/>
      <c r="AE590" s="227"/>
      <c r="AF590" s="227"/>
      <c r="AG590" s="227"/>
      <c r="AH590" s="227"/>
      <c r="AI590" s="227"/>
      <c r="AJ590" s="227"/>
      <c r="AK590" s="227"/>
      <c r="AL590" s="227"/>
      <c r="AM590" s="227"/>
      <c r="AN590" s="227"/>
      <c r="AO590" s="227"/>
      <c r="AP590" s="227"/>
      <c r="AQ590" s="227"/>
      <c r="AR590" s="227"/>
      <c r="AS590" s="227"/>
      <c r="AT590" s="227"/>
      <c r="AU590" s="227"/>
      <c r="AV590" s="227"/>
      <c r="AW590" s="227"/>
      <c r="AX590" s="227"/>
      <c r="AY590" s="227"/>
      <c r="AZ590" s="227"/>
      <c r="BA590" s="227"/>
      <c r="BB590" s="227"/>
      <c r="BC590" s="227"/>
      <c r="BD590" s="227"/>
      <c r="BE590" s="227"/>
      <c r="BF590" s="227"/>
      <c r="BG590" s="227"/>
      <c r="BH590" s="227"/>
      <c r="BI590" s="227"/>
      <c r="BJ590" s="227"/>
      <c r="BK590" s="227"/>
      <c r="BL590" s="227"/>
      <c r="BM590" s="227"/>
      <c r="BN590" s="244"/>
      <c r="BO590" s="244"/>
      <c r="BP590" s="244"/>
      <c r="BQ590" s="244"/>
      <c r="BR590" s="244"/>
      <c r="BS590" s="244"/>
      <c r="BT590" s="244"/>
      <c r="BU590" s="244"/>
      <c r="BV590" s="244"/>
      <c r="BW590" s="244"/>
      <c r="BX590" s="244"/>
      <c r="BY590" s="244"/>
      <c r="BZ590" s="244"/>
      <c r="CA590" s="244"/>
    </row>
    <row r="591" spans="5:79">
      <c r="E591" s="70"/>
      <c r="F591" s="70"/>
      <c r="G591" s="227"/>
      <c r="H591" s="227"/>
      <c r="I591" s="227"/>
      <c r="J591" s="227"/>
      <c r="K591" s="227"/>
      <c r="L591" s="227"/>
      <c r="M591" s="227"/>
      <c r="N591" s="227"/>
      <c r="O591" s="25"/>
      <c r="P591" s="227"/>
      <c r="Q591" s="227"/>
      <c r="R591" s="227"/>
      <c r="S591" s="227"/>
      <c r="T591" s="227"/>
      <c r="U591" s="227"/>
      <c r="V591" s="227"/>
      <c r="W591" s="227"/>
      <c r="X591" s="227"/>
      <c r="Y591" s="227"/>
      <c r="Z591" s="227"/>
      <c r="AA591" s="227"/>
      <c r="AB591" s="227"/>
      <c r="AC591" s="227"/>
      <c r="AD591" s="227"/>
      <c r="AE591" s="227"/>
      <c r="AF591" s="227"/>
      <c r="AG591" s="227"/>
      <c r="AH591" s="227"/>
      <c r="AI591" s="227"/>
      <c r="AJ591" s="227"/>
      <c r="AK591" s="227"/>
      <c r="AL591" s="227"/>
      <c r="AM591" s="227"/>
      <c r="AN591" s="227"/>
      <c r="AO591" s="227"/>
      <c r="AP591" s="227"/>
      <c r="AQ591" s="227"/>
      <c r="AR591" s="227"/>
      <c r="AS591" s="227"/>
      <c r="AT591" s="227"/>
      <c r="AU591" s="227"/>
      <c r="AV591" s="227"/>
      <c r="AW591" s="227"/>
      <c r="AX591" s="227"/>
      <c r="AY591" s="227"/>
      <c r="AZ591" s="227"/>
      <c r="BA591" s="227"/>
      <c r="BB591" s="227"/>
      <c r="BC591" s="227"/>
      <c r="BD591" s="227"/>
      <c r="BE591" s="227"/>
      <c r="BF591" s="227"/>
      <c r="BG591" s="227"/>
      <c r="BH591" s="227"/>
      <c r="BI591" s="227"/>
      <c r="BJ591" s="227"/>
      <c r="BK591" s="227"/>
      <c r="BL591" s="227"/>
      <c r="BM591" s="227"/>
      <c r="BN591" s="244"/>
      <c r="BO591" s="244"/>
      <c r="BP591" s="244"/>
      <c r="BQ591" s="244"/>
      <c r="BR591" s="244"/>
      <c r="BS591" s="244"/>
      <c r="BT591" s="244"/>
      <c r="BU591" s="244"/>
      <c r="BV591" s="244"/>
      <c r="BW591" s="244"/>
      <c r="BX591" s="244"/>
      <c r="BY591" s="244"/>
      <c r="BZ591" s="244"/>
      <c r="CA591" s="244"/>
    </row>
    <row r="592" spans="5:79">
      <c r="E592" s="70"/>
      <c r="F592" s="70"/>
      <c r="G592" s="227"/>
      <c r="H592" s="227"/>
      <c r="I592" s="227"/>
      <c r="J592" s="227"/>
      <c r="K592" s="227"/>
      <c r="L592" s="227"/>
      <c r="M592" s="227"/>
      <c r="N592" s="227"/>
      <c r="O592" s="25"/>
      <c r="P592" s="227"/>
      <c r="Q592" s="227"/>
      <c r="R592" s="227"/>
      <c r="S592" s="227"/>
      <c r="T592" s="227"/>
      <c r="U592" s="227"/>
      <c r="V592" s="227"/>
      <c r="W592" s="227"/>
      <c r="X592" s="227"/>
      <c r="Y592" s="227"/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227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227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44"/>
      <c r="BO592" s="244"/>
      <c r="BP592" s="244"/>
      <c r="BQ592" s="244"/>
      <c r="BR592" s="244"/>
      <c r="BS592" s="244"/>
      <c r="BT592" s="244"/>
      <c r="BU592" s="244"/>
      <c r="BV592" s="244"/>
      <c r="BW592" s="244"/>
      <c r="BX592" s="244"/>
      <c r="BY592" s="244"/>
      <c r="BZ592" s="244"/>
      <c r="CA592" s="244"/>
    </row>
    <row r="593" spans="5:79">
      <c r="E593" s="70"/>
      <c r="F593" s="70"/>
      <c r="G593" s="227"/>
      <c r="H593" s="227"/>
      <c r="I593" s="227"/>
      <c r="J593" s="227"/>
      <c r="K593" s="227"/>
      <c r="L593" s="227"/>
      <c r="M593" s="227"/>
      <c r="N593" s="227"/>
      <c r="O593" s="25"/>
      <c r="P593" s="227"/>
      <c r="Q593" s="227"/>
      <c r="R593" s="227"/>
      <c r="S593" s="227"/>
      <c r="T593" s="227"/>
      <c r="U593" s="227"/>
      <c r="V593" s="227"/>
      <c r="W593" s="227"/>
      <c r="X593" s="227"/>
      <c r="Y593" s="227"/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227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227"/>
      <c r="BD593" s="227"/>
      <c r="BE593" s="227"/>
      <c r="BF593" s="227"/>
      <c r="BG593" s="227"/>
      <c r="BH593" s="227"/>
      <c r="BI593" s="227"/>
      <c r="BJ593" s="227"/>
      <c r="BK593" s="227"/>
      <c r="BL593" s="227"/>
      <c r="BM593" s="227"/>
      <c r="BN593" s="244"/>
      <c r="BO593" s="244"/>
      <c r="BP593" s="244"/>
      <c r="BQ593" s="244"/>
      <c r="BR593" s="244"/>
      <c r="BS593" s="244"/>
      <c r="BT593" s="244"/>
      <c r="BU593" s="244"/>
      <c r="BV593" s="244"/>
      <c r="BW593" s="244"/>
      <c r="BX593" s="244"/>
      <c r="BY593" s="244"/>
      <c r="BZ593" s="244"/>
      <c r="CA593" s="244"/>
    </row>
    <row r="594" spans="5:79">
      <c r="E594" s="70"/>
      <c r="F594" s="70"/>
      <c r="G594" s="227"/>
      <c r="H594" s="227"/>
      <c r="I594" s="227"/>
      <c r="J594" s="227"/>
      <c r="K594" s="227"/>
      <c r="L594" s="227"/>
      <c r="M594" s="227"/>
      <c r="N594" s="227"/>
      <c r="O594" s="25"/>
      <c r="P594" s="227"/>
      <c r="Q594" s="227"/>
      <c r="R594" s="227"/>
      <c r="S594" s="227"/>
      <c r="T594" s="227"/>
      <c r="U594" s="227"/>
      <c r="V594" s="227"/>
      <c r="W594" s="227"/>
      <c r="X594" s="227"/>
      <c r="Y594" s="227"/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27"/>
      <c r="AJ594" s="227"/>
      <c r="AK594" s="227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227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44"/>
      <c r="BO594" s="244"/>
      <c r="BP594" s="244"/>
      <c r="BQ594" s="244"/>
      <c r="BR594" s="244"/>
      <c r="BS594" s="244"/>
      <c r="BT594" s="244"/>
      <c r="BU594" s="244"/>
      <c r="BV594" s="244"/>
      <c r="BW594" s="244"/>
      <c r="BX594" s="244"/>
      <c r="BY594" s="244"/>
      <c r="BZ594" s="244"/>
      <c r="CA594" s="244"/>
    </row>
    <row r="595" spans="5:79">
      <c r="E595" s="70"/>
      <c r="F595" s="70"/>
      <c r="G595" s="227"/>
      <c r="H595" s="227"/>
      <c r="I595" s="227"/>
      <c r="J595" s="227"/>
      <c r="K595" s="227"/>
      <c r="L595" s="227"/>
      <c r="M595" s="227"/>
      <c r="N595" s="227"/>
      <c r="O595" s="25"/>
      <c r="P595" s="227"/>
      <c r="Q595" s="227"/>
      <c r="R595" s="227"/>
      <c r="S595" s="227"/>
      <c r="T595" s="227"/>
      <c r="U595" s="227"/>
      <c r="V595" s="227"/>
      <c r="W595" s="227"/>
      <c r="X595" s="227"/>
      <c r="Y595" s="227"/>
      <c r="Z595" s="227"/>
      <c r="AA595" s="227"/>
      <c r="AB595" s="227"/>
      <c r="AC595" s="227"/>
      <c r="AD595" s="227"/>
      <c r="AE595" s="227"/>
      <c r="AF595" s="227"/>
      <c r="AG595" s="227"/>
      <c r="AH595" s="227"/>
      <c r="AI595" s="227"/>
      <c r="AJ595" s="227"/>
      <c r="AK595" s="227"/>
      <c r="AL595" s="227"/>
      <c r="AM595" s="227"/>
      <c r="AN595" s="227"/>
      <c r="AO595" s="227"/>
      <c r="AP595" s="227"/>
      <c r="AQ595" s="227"/>
      <c r="AR595" s="227"/>
      <c r="AS595" s="227"/>
      <c r="AT595" s="227"/>
      <c r="AU595" s="227"/>
      <c r="AV595" s="227"/>
      <c r="AW595" s="227"/>
      <c r="AX595" s="227"/>
      <c r="AY595" s="227"/>
      <c r="AZ595" s="227"/>
      <c r="BA595" s="227"/>
      <c r="BB595" s="227"/>
      <c r="BC595" s="227"/>
      <c r="BD595" s="227"/>
      <c r="BE595" s="227"/>
      <c r="BF595" s="227"/>
      <c r="BG595" s="227"/>
      <c r="BH595" s="227"/>
      <c r="BI595" s="227"/>
      <c r="BJ595" s="227"/>
      <c r="BK595" s="227"/>
      <c r="BL595" s="227"/>
      <c r="BM595" s="227"/>
      <c r="BN595" s="244"/>
      <c r="BO595" s="244"/>
      <c r="BP595" s="244"/>
      <c r="BQ595" s="244"/>
      <c r="BR595" s="244"/>
      <c r="BS595" s="244"/>
      <c r="BT595" s="244"/>
      <c r="BU595" s="244"/>
      <c r="BV595" s="244"/>
      <c r="BW595" s="244"/>
      <c r="BX595" s="244"/>
      <c r="BY595" s="244"/>
      <c r="BZ595" s="244"/>
      <c r="CA595" s="244"/>
    </row>
    <row r="596" spans="5:79">
      <c r="E596" s="70"/>
      <c r="F596" s="70"/>
      <c r="G596" s="227"/>
      <c r="H596" s="227"/>
      <c r="I596" s="227"/>
      <c r="J596" s="227"/>
      <c r="K596" s="227"/>
      <c r="L596" s="227"/>
      <c r="M596" s="227"/>
      <c r="N596" s="227"/>
      <c r="O596" s="25"/>
      <c r="P596" s="227"/>
      <c r="Q596" s="227"/>
      <c r="R596" s="227"/>
      <c r="S596" s="227"/>
      <c r="T596" s="227"/>
      <c r="U596" s="227"/>
      <c r="V596" s="227"/>
      <c r="W596" s="227"/>
      <c r="X596" s="227"/>
      <c r="Y596" s="227"/>
      <c r="Z596" s="227"/>
      <c r="AA596" s="227"/>
      <c r="AB596" s="227"/>
      <c r="AC596" s="227"/>
      <c r="AD596" s="227"/>
      <c r="AE596" s="227"/>
      <c r="AF596" s="227"/>
      <c r="AG596" s="227"/>
      <c r="AH596" s="227"/>
      <c r="AI596" s="227"/>
      <c r="AJ596" s="227"/>
      <c r="AK596" s="227"/>
      <c r="AL596" s="227"/>
      <c r="AM596" s="227"/>
      <c r="AN596" s="227"/>
      <c r="AO596" s="227"/>
      <c r="AP596" s="227"/>
      <c r="AQ596" s="227"/>
      <c r="AR596" s="227"/>
      <c r="AS596" s="227"/>
      <c r="AT596" s="227"/>
      <c r="AU596" s="227"/>
      <c r="AV596" s="227"/>
      <c r="AW596" s="227"/>
      <c r="AX596" s="227"/>
      <c r="AY596" s="227"/>
      <c r="AZ596" s="227"/>
      <c r="BA596" s="227"/>
      <c r="BB596" s="227"/>
      <c r="BC596" s="227"/>
      <c r="BD596" s="227"/>
      <c r="BE596" s="227"/>
      <c r="BF596" s="227"/>
      <c r="BG596" s="227"/>
      <c r="BH596" s="227"/>
      <c r="BI596" s="227"/>
      <c r="BJ596" s="227"/>
      <c r="BK596" s="227"/>
      <c r="BL596" s="227"/>
      <c r="BM596" s="227"/>
      <c r="BN596" s="244"/>
      <c r="BO596" s="244"/>
      <c r="BP596" s="244"/>
      <c r="BQ596" s="244"/>
      <c r="BR596" s="244"/>
      <c r="BS596" s="244"/>
      <c r="BT596" s="244"/>
      <c r="BU596" s="244"/>
      <c r="BV596" s="244"/>
      <c r="BW596" s="244"/>
      <c r="BX596" s="244"/>
      <c r="BY596" s="244"/>
      <c r="BZ596" s="244"/>
      <c r="CA596" s="244"/>
    </row>
    <row r="597" spans="5:79">
      <c r="E597" s="70"/>
      <c r="F597" s="70"/>
      <c r="G597" s="227"/>
      <c r="H597" s="227"/>
      <c r="I597" s="227"/>
      <c r="J597" s="227"/>
      <c r="K597" s="227"/>
      <c r="L597" s="227"/>
      <c r="M597" s="227"/>
      <c r="N597" s="227"/>
      <c r="O597" s="25"/>
      <c r="P597" s="227"/>
      <c r="Q597" s="227"/>
      <c r="R597" s="227"/>
      <c r="S597" s="227"/>
      <c r="T597" s="227"/>
      <c r="U597" s="227"/>
      <c r="V597" s="227"/>
      <c r="W597" s="227"/>
      <c r="X597" s="227"/>
      <c r="Y597" s="227"/>
      <c r="Z597" s="227"/>
      <c r="AA597" s="227"/>
      <c r="AB597" s="227"/>
      <c r="AC597" s="227"/>
      <c r="AD597" s="227"/>
      <c r="AE597" s="227"/>
      <c r="AF597" s="227"/>
      <c r="AG597" s="227"/>
      <c r="AH597" s="227"/>
      <c r="AI597" s="227"/>
      <c r="AJ597" s="227"/>
      <c r="AK597" s="227"/>
      <c r="AL597" s="227"/>
      <c r="AM597" s="227"/>
      <c r="AN597" s="227"/>
      <c r="AO597" s="227"/>
      <c r="AP597" s="227"/>
      <c r="AQ597" s="227"/>
      <c r="AR597" s="227"/>
      <c r="AS597" s="227"/>
      <c r="AT597" s="227"/>
      <c r="AU597" s="227"/>
      <c r="AV597" s="227"/>
      <c r="AW597" s="227"/>
      <c r="AX597" s="227"/>
      <c r="AY597" s="227"/>
      <c r="AZ597" s="227"/>
      <c r="BA597" s="227"/>
      <c r="BB597" s="227"/>
      <c r="BC597" s="227"/>
      <c r="BD597" s="227"/>
      <c r="BE597" s="227"/>
      <c r="BF597" s="227"/>
      <c r="BG597" s="227"/>
      <c r="BH597" s="227"/>
      <c r="BI597" s="227"/>
      <c r="BJ597" s="227"/>
      <c r="BK597" s="227"/>
      <c r="BL597" s="227"/>
      <c r="BM597" s="227"/>
      <c r="BN597" s="244"/>
      <c r="BO597" s="244"/>
      <c r="BP597" s="244"/>
      <c r="BQ597" s="244"/>
      <c r="BR597" s="244"/>
      <c r="BS597" s="244"/>
      <c r="BT597" s="244"/>
      <c r="BU597" s="244"/>
      <c r="BV597" s="244"/>
      <c r="BW597" s="244"/>
      <c r="BX597" s="244"/>
      <c r="BY597" s="244"/>
      <c r="BZ597" s="244"/>
      <c r="CA597" s="244"/>
    </row>
    <row r="598" spans="5:79">
      <c r="E598" s="70"/>
      <c r="F598" s="70"/>
      <c r="G598" s="227"/>
      <c r="H598" s="227"/>
      <c r="I598" s="227"/>
      <c r="J598" s="227"/>
      <c r="K598" s="227"/>
      <c r="L598" s="227"/>
      <c r="M598" s="227"/>
      <c r="N598" s="227"/>
      <c r="O598" s="25"/>
      <c r="P598" s="227"/>
      <c r="Q598" s="227"/>
      <c r="R598" s="227"/>
      <c r="S598" s="227"/>
      <c r="T598" s="227"/>
      <c r="U598" s="227"/>
      <c r="V598" s="227"/>
      <c r="W598" s="227"/>
      <c r="X598" s="227"/>
      <c r="Y598" s="227"/>
      <c r="Z598" s="227"/>
      <c r="AA598" s="227"/>
      <c r="AB598" s="227"/>
      <c r="AC598" s="227"/>
      <c r="AD598" s="227"/>
      <c r="AE598" s="227"/>
      <c r="AF598" s="227"/>
      <c r="AG598" s="227"/>
      <c r="AH598" s="227"/>
      <c r="AI598" s="227"/>
      <c r="AJ598" s="227"/>
      <c r="AK598" s="227"/>
      <c r="AL598" s="227"/>
      <c r="AM598" s="227"/>
      <c r="AN598" s="227"/>
      <c r="AO598" s="227"/>
      <c r="AP598" s="227"/>
      <c r="AQ598" s="227"/>
      <c r="AR598" s="227"/>
      <c r="AS598" s="227"/>
      <c r="AT598" s="227"/>
      <c r="AU598" s="227"/>
      <c r="AV598" s="227"/>
      <c r="AW598" s="227"/>
      <c r="AX598" s="227"/>
      <c r="AY598" s="227"/>
      <c r="AZ598" s="227"/>
      <c r="BA598" s="227"/>
      <c r="BB598" s="227"/>
      <c r="BC598" s="227"/>
      <c r="BD598" s="227"/>
      <c r="BE598" s="227"/>
      <c r="BF598" s="227"/>
      <c r="BG598" s="227"/>
      <c r="BH598" s="227"/>
      <c r="BI598" s="227"/>
      <c r="BJ598" s="227"/>
      <c r="BK598" s="227"/>
      <c r="BL598" s="227"/>
      <c r="BM598" s="227"/>
      <c r="BN598" s="244"/>
      <c r="BO598" s="244"/>
      <c r="BP598" s="244"/>
      <c r="BQ598" s="244"/>
      <c r="BR598" s="244"/>
      <c r="BS598" s="244"/>
      <c r="BT598" s="244"/>
      <c r="BU598" s="244"/>
      <c r="BV598" s="244"/>
      <c r="BW598" s="244"/>
      <c r="BX598" s="244"/>
      <c r="BY598" s="244"/>
      <c r="BZ598" s="244"/>
      <c r="CA598" s="244"/>
    </row>
    <row r="599" spans="5:79">
      <c r="E599" s="70"/>
      <c r="F599" s="70"/>
      <c r="G599" s="227"/>
      <c r="H599" s="227"/>
      <c r="I599" s="227"/>
      <c r="J599" s="227"/>
      <c r="K599" s="227"/>
      <c r="L599" s="227"/>
      <c r="M599" s="227"/>
      <c r="N599" s="227"/>
      <c r="O599" s="25"/>
      <c r="P599" s="227"/>
      <c r="Q599" s="227"/>
      <c r="R599" s="227"/>
      <c r="S599" s="227"/>
      <c r="T599" s="227"/>
      <c r="U599" s="227"/>
      <c r="V599" s="227"/>
      <c r="W599" s="227"/>
      <c r="X599" s="227"/>
      <c r="Y599" s="227"/>
      <c r="Z599" s="227"/>
      <c r="AA599" s="227"/>
      <c r="AB599" s="227"/>
      <c r="AC599" s="227"/>
      <c r="AD599" s="227"/>
      <c r="AE599" s="227"/>
      <c r="AF599" s="227"/>
      <c r="AG599" s="227"/>
      <c r="AH599" s="227"/>
      <c r="AI599" s="227"/>
      <c r="AJ599" s="227"/>
      <c r="AK599" s="227"/>
      <c r="AL599" s="227"/>
      <c r="AM599" s="227"/>
      <c r="AN599" s="227"/>
      <c r="AO599" s="227"/>
      <c r="AP599" s="227"/>
      <c r="AQ599" s="227"/>
      <c r="AR599" s="227"/>
      <c r="AS599" s="227"/>
      <c r="AT599" s="227"/>
      <c r="AU599" s="227"/>
      <c r="AV599" s="227"/>
      <c r="AW599" s="227"/>
      <c r="AX599" s="227"/>
      <c r="AY599" s="227"/>
      <c r="AZ599" s="227"/>
      <c r="BA599" s="227"/>
      <c r="BB599" s="227"/>
      <c r="BC599" s="227"/>
      <c r="BD599" s="227"/>
      <c r="BE599" s="227"/>
      <c r="BF599" s="227"/>
      <c r="BG599" s="227"/>
      <c r="BH599" s="227"/>
      <c r="BI599" s="227"/>
      <c r="BJ599" s="227"/>
      <c r="BK599" s="227"/>
      <c r="BL599" s="227"/>
      <c r="BM599" s="227"/>
      <c r="BN599" s="244"/>
      <c r="BO599" s="244"/>
      <c r="BP599" s="244"/>
      <c r="BQ599" s="244"/>
      <c r="BR599" s="244"/>
      <c r="BS599" s="244"/>
      <c r="BT599" s="244"/>
      <c r="BU599" s="244"/>
      <c r="BV599" s="244"/>
      <c r="BW599" s="244"/>
      <c r="BX599" s="244"/>
      <c r="BY599" s="244"/>
      <c r="BZ599" s="244"/>
      <c r="CA599" s="244"/>
    </row>
    <row r="600" spans="5:79">
      <c r="E600" s="70"/>
      <c r="F600" s="70"/>
      <c r="G600" s="227"/>
      <c r="H600" s="227"/>
      <c r="I600" s="227"/>
      <c r="J600" s="227"/>
      <c r="K600" s="227"/>
      <c r="L600" s="227"/>
      <c r="M600" s="227"/>
      <c r="N600" s="227"/>
      <c r="O600" s="25"/>
      <c r="P600" s="227"/>
      <c r="Q600" s="227"/>
      <c r="R600" s="227"/>
      <c r="S600" s="22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227"/>
      <c r="AL600" s="227"/>
      <c r="AM600" s="227"/>
      <c r="AN600" s="227"/>
      <c r="AO600" s="227"/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227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44"/>
      <c r="BO600" s="244"/>
      <c r="BP600" s="244"/>
      <c r="BQ600" s="244"/>
      <c r="BR600" s="244"/>
      <c r="BS600" s="244"/>
      <c r="BT600" s="244"/>
      <c r="BU600" s="244"/>
      <c r="BV600" s="244"/>
      <c r="BW600" s="244"/>
      <c r="BX600" s="244"/>
      <c r="BY600" s="244"/>
      <c r="BZ600" s="244"/>
      <c r="CA600" s="244"/>
    </row>
    <row r="601" spans="5:79">
      <c r="E601" s="70"/>
      <c r="F601" s="70"/>
      <c r="G601" s="227"/>
      <c r="H601" s="227"/>
      <c r="I601" s="227"/>
      <c r="J601" s="227"/>
      <c r="K601" s="227"/>
      <c r="L601" s="227"/>
      <c r="M601" s="227"/>
      <c r="N601" s="227"/>
      <c r="O601" s="25"/>
      <c r="P601" s="227"/>
      <c r="Q601" s="227"/>
      <c r="R601" s="227"/>
      <c r="S601" s="227"/>
      <c r="T601" s="227"/>
      <c r="U601" s="227"/>
      <c r="V601" s="227"/>
      <c r="W601" s="227"/>
      <c r="X601" s="227"/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227"/>
      <c r="AL601" s="227"/>
      <c r="AM601" s="227"/>
      <c r="AN601" s="227"/>
      <c r="AO601" s="227"/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227"/>
      <c r="BD601" s="227"/>
      <c r="BE601" s="227"/>
      <c r="BF601" s="227"/>
      <c r="BG601" s="227"/>
      <c r="BH601" s="227"/>
      <c r="BI601" s="227"/>
      <c r="BJ601" s="227"/>
      <c r="BK601" s="227"/>
      <c r="BL601" s="227"/>
      <c r="BM601" s="227"/>
      <c r="BN601" s="244"/>
      <c r="BO601" s="244"/>
      <c r="BP601" s="244"/>
      <c r="BQ601" s="244"/>
      <c r="BR601" s="244"/>
      <c r="BS601" s="244"/>
      <c r="BT601" s="244"/>
      <c r="BU601" s="244"/>
      <c r="BV601" s="244"/>
      <c r="BW601" s="244"/>
      <c r="BX601" s="244"/>
      <c r="BY601" s="244"/>
      <c r="BZ601" s="244"/>
      <c r="CA601" s="244"/>
    </row>
    <row r="602" spans="5:79">
      <c r="E602" s="70"/>
      <c r="F602" s="70"/>
      <c r="G602" s="227"/>
      <c r="H602" s="227"/>
      <c r="I602" s="227"/>
      <c r="J602" s="227"/>
      <c r="K602" s="227"/>
      <c r="L602" s="227"/>
      <c r="M602" s="227"/>
      <c r="N602" s="227"/>
      <c r="O602" s="25"/>
      <c r="P602" s="227"/>
      <c r="Q602" s="227"/>
      <c r="R602" s="227"/>
      <c r="S602" s="227"/>
      <c r="T602" s="227"/>
      <c r="U602" s="227"/>
      <c r="V602" s="227"/>
      <c r="W602" s="227"/>
      <c r="X602" s="227"/>
      <c r="Y602" s="227"/>
      <c r="Z602" s="227"/>
      <c r="AA602" s="227"/>
      <c r="AB602" s="227"/>
      <c r="AC602" s="227"/>
      <c r="AD602" s="227"/>
      <c r="AE602" s="227"/>
      <c r="AF602" s="227"/>
      <c r="AG602" s="227"/>
      <c r="AH602" s="227"/>
      <c r="AI602" s="227"/>
      <c r="AJ602" s="227"/>
      <c r="AK602" s="227"/>
      <c r="AL602" s="227"/>
      <c r="AM602" s="227"/>
      <c r="AN602" s="227"/>
      <c r="AO602" s="227"/>
      <c r="AP602" s="227"/>
      <c r="AQ602" s="227"/>
      <c r="AR602" s="227"/>
      <c r="AS602" s="227"/>
      <c r="AT602" s="227"/>
      <c r="AU602" s="227"/>
      <c r="AV602" s="227"/>
      <c r="AW602" s="227"/>
      <c r="AX602" s="227"/>
      <c r="AY602" s="227"/>
      <c r="AZ602" s="227"/>
      <c r="BA602" s="227"/>
      <c r="BB602" s="227"/>
      <c r="BC602" s="227"/>
      <c r="BD602" s="227"/>
      <c r="BE602" s="227"/>
      <c r="BF602" s="227"/>
      <c r="BG602" s="227"/>
      <c r="BH602" s="227"/>
      <c r="BI602" s="227"/>
      <c r="BJ602" s="227"/>
      <c r="BK602" s="227"/>
      <c r="BL602" s="227"/>
      <c r="BM602" s="227"/>
      <c r="BN602" s="244"/>
      <c r="BO602" s="244"/>
      <c r="BP602" s="244"/>
      <c r="BQ602" s="244"/>
      <c r="BR602" s="244"/>
      <c r="BS602" s="244"/>
      <c r="BT602" s="244"/>
      <c r="BU602" s="244"/>
      <c r="BV602" s="244"/>
      <c r="BW602" s="244"/>
      <c r="BX602" s="244"/>
      <c r="BY602" s="244"/>
      <c r="BZ602" s="244"/>
      <c r="CA602" s="244"/>
    </row>
    <row r="603" spans="5:79">
      <c r="E603" s="70"/>
      <c r="F603" s="70"/>
      <c r="G603" s="227"/>
      <c r="H603" s="227"/>
      <c r="I603" s="227"/>
      <c r="J603" s="227"/>
      <c r="K603" s="227"/>
      <c r="L603" s="227"/>
      <c r="M603" s="227"/>
      <c r="N603" s="227"/>
      <c r="O603" s="25"/>
      <c r="P603" s="227"/>
      <c r="Q603" s="227"/>
      <c r="R603" s="227"/>
      <c r="S603" s="227"/>
      <c r="T603" s="227"/>
      <c r="U603" s="227"/>
      <c r="V603" s="227"/>
      <c r="W603" s="227"/>
      <c r="X603" s="227"/>
      <c r="Y603" s="227"/>
      <c r="Z603" s="227"/>
      <c r="AA603" s="227"/>
      <c r="AB603" s="227"/>
      <c r="AC603" s="227"/>
      <c r="AD603" s="227"/>
      <c r="AE603" s="227"/>
      <c r="AF603" s="227"/>
      <c r="AG603" s="227"/>
      <c r="AH603" s="227"/>
      <c r="AI603" s="227"/>
      <c r="AJ603" s="227"/>
      <c r="AK603" s="227"/>
      <c r="AL603" s="227"/>
      <c r="AM603" s="227"/>
      <c r="AN603" s="227"/>
      <c r="AO603" s="227"/>
      <c r="AP603" s="227"/>
      <c r="AQ603" s="227"/>
      <c r="AR603" s="227"/>
      <c r="AS603" s="227"/>
      <c r="AT603" s="227"/>
      <c r="AU603" s="227"/>
      <c r="AV603" s="227"/>
      <c r="AW603" s="227"/>
      <c r="AX603" s="227"/>
      <c r="AY603" s="227"/>
      <c r="AZ603" s="227"/>
      <c r="BA603" s="227"/>
      <c r="BB603" s="227"/>
      <c r="BC603" s="227"/>
      <c r="BD603" s="227"/>
      <c r="BE603" s="227"/>
      <c r="BF603" s="227"/>
      <c r="BG603" s="227"/>
      <c r="BH603" s="227"/>
      <c r="BI603" s="227"/>
      <c r="BJ603" s="227"/>
      <c r="BK603" s="227"/>
      <c r="BL603" s="227"/>
      <c r="BM603" s="227"/>
      <c r="BN603" s="244"/>
      <c r="BO603" s="244"/>
      <c r="BP603" s="244"/>
      <c r="BQ603" s="244"/>
      <c r="BR603" s="244"/>
      <c r="BS603" s="244"/>
      <c r="BT603" s="244"/>
      <c r="BU603" s="244"/>
      <c r="BV603" s="244"/>
      <c r="BW603" s="244"/>
      <c r="BX603" s="244"/>
      <c r="BY603" s="244"/>
      <c r="BZ603" s="244"/>
      <c r="CA603" s="244"/>
    </row>
    <row r="604" spans="5:79">
      <c r="E604" s="70"/>
      <c r="F604" s="70"/>
      <c r="G604" s="227"/>
      <c r="H604" s="227"/>
      <c r="I604" s="227"/>
      <c r="J604" s="227"/>
      <c r="K604" s="227"/>
      <c r="L604" s="227"/>
      <c r="M604" s="227"/>
      <c r="N604" s="227"/>
      <c r="O604" s="25"/>
      <c r="P604" s="227"/>
      <c r="Q604" s="227"/>
      <c r="R604" s="227"/>
      <c r="S604" s="227"/>
      <c r="T604" s="227"/>
      <c r="U604" s="227"/>
      <c r="V604" s="227"/>
      <c r="W604" s="227"/>
      <c r="X604" s="227"/>
      <c r="Y604" s="227"/>
      <c r="Z604" s="227"/>
      <c r="AA604" s="227"/>
      <c r="AB604" s="227"/>
      <c r="AC604" s="227"/>
      <c r="AD604" s="227"/>
      <c r="AE604" s="227"/>
      <c r="AF604" s="227"/>
      <c r="AG604" s="227"/>
      <c r="AH604" s="227"/>
      <c r="AI604" s="227"/>
      <c r="AJ604" s="227"/>
      <c r="AK604" s="227"/>
      <c r="AL604" s="227"/>
      <c r="AM604" s="227"/>
      <c r="AN604" s="227"/>
      <c r="AO604" s="227"/>
      <c r="AP604" s="227"/>
      <c r="AQ604" s="227"/>
      <c r="AR604" s="227"/>
      <c r="AS604" s="227"/>
      <c r="AT604" s="227"/>
      <c r="AU604" s="227"/>
      <c r="AV604" s="227"/>
      <c r="AW604" s="227"/>
      <c r="AX604" s="227"/>
      <c r="AY604" s="227"/>
      <c r="AZ604" s="227"/>
      <c r="BA604" s="227"/>
      <c r="BB604" s="227"/>
      <c r="BC604" s="227"/>
      <c r="BD604" s="227"/>
      <c r="BE604" s="227"/>
      <c r="BF604" s="227"/>
      <c r="BG604" s="227"/>
      <c r="BH604" s="227"/>
      <c r="BI604" s="227"/>
      <c r="BJ604" s="227"/>
      <c r="BK604" s="227"/>
      <c r="BL604" s="227"/>
      <c r="BM604" s="227"/>
      <c r="BN604" s="244"/>
      <c r="BO604" s="244"/>
      <c r="BP604" s="244"/>
      <c r="BQ604" s="244"/>
      <c r="BR604" s="244"/>
      <c r="BS604" s="244"/>
      <c r="BT604" s="244"/>
      <c r="BU604" s="244"/>
      <c r="BV604" s="244"/>
      <c r="BW604" s="244"/>
      <c r="BX604" s="244"/>
      <c r="BY604" s="244"/>
      <c r="BZ604" s="244"/>
      <c r="CA604" s="244"/>
    </row>
    <row r="605" spans="5:79">
      <c r="E605" s="70"/>
      <c r="F605" s="70"/>
      <c r="G605" s="227"/>
      <c r="H605" s="227"/>
      <c r="I605" s="227"/>
      <c r="J605" s="227"/>
      <c r="K605" s="227"/>
      <c r="L605" s="227"/>
      <c r="M605" s="227"/>
      <c r="N605" s="227"/>
      <c r="O605" s="25"/>
      <c r="P605" s="227"/>
      <c r="Q605" s="227"/>
      <c r="R605" s="227"/>
      <c r="S605" s="227"/>
      <c r="T605" s="227"/>
      <c r="U605" s="227"/>
      <c r="V605" s="227"/>
      <c r="W605" s="227"/>
      <c r="X605" s="227"/>
      <c r="Y605" s="227"/>
      <c r="Z605" s="227"/>
      <c r="AA605" s="227"/>
      <c r="AB605" s="227"/>
      <c r="AC605" s="227"/>
      <c r="AD605" s="227"/>
      <c r="AE605" s="227"/>
      <c r="AF605" s="227"/>
      <c r="AG605" s="227"/>
      <c r="AH605" s="227"/>
      <c r="AI605" s="227"/>
      <c r="AJ605" s="227"/>
      <c r="AK605" s="227"/>
      <c r="AL605" s="227"/>
      <c r="AM605" s="227"/>
      <c r="AN605" s="227"/>
      <c r="AO605" s="227"/>
      <c r="AP605" s="227"/>
      <c r="AQ605" s="227"/>
      <c r="AR605" s="227"/>
      <c r="AS605" s="227"/>
      <c r="AT605" s="227"/>
      <c r="AU605" s="227"/>
      <c r="AV605" s="227"/>
      <c r="AW605" s="227"/>
      <c r="AX605" s="227"/>
      <c r="AY605" s="227"/>
      <c r="AZ605" s="227"/>
      <c r="BA605" s="227"/>
      <c r="BB605" s="227"/>
      <c r="BC605" s="227"/>
      <c r="BD605" s="227"/>
      <c r="BE605" s="227"/>
      <c r="BF605" s="227"/>
      <c r="BG605" s="227"/>
      <c r="BH605" s="227"/>
      <c r="BI605" s="227"/>
      <c r="BJ605" s="227"/>
      <c r="BK605" s="227"/>
      <c r="BL605" s="227"/>
      <c r="BM605" s="227"/>
      <c r="BN605" s="244"/>
      <c r="BO605" s="244"/>
      <c r="BP605" s="244"/>
      <c r="BQ605" s="244"/>
      <c r="BR605" s="244"/>
      <c r="BS605" s="244"/>
      <c r="BT605" s="244"/>
      <c r="BU605" s="244"/>
      <c r="BV605" s="244"/>
      <c r="BW605" s="244"/>
      <c r="BX605" s="244"/>
      <c r="BY605" s="244"/>
      <c r="BZ605" s="244"/>
      <c r="CA605" s="244"/>
    </row>
    <row r="606" spans="5:79">
      <c r="E606" s="70"/>
      <c r="F606" s="70"/>
      <c r="G606" s="227"/>
      <c r="H606" s="227"/>
      <c r="I606" s="227"/>
      <c r="J606" s="227"/>
      <c r="K606" s="227"/>
      <c r="L606" s="227"/>
      <c r="M606" s="227"/>
      <c r="N606" s="227"/>
      <c r="O606" s="25"/>
      <c r="P606" s="227"/>
      <c r="Q606" s="227"/>
      <c r="R606" s="227"/>
      <c r="S606" s="227"/>
      <c r="T606" s="227"/>
      <c r="U606" s="227"/>
      <c r="V606" s="227"/>
      <c r="W606" s="227"/>
      <c r="X606" s="227"/>
      <c r="Y606" s="227"/>
      <c r="Z606" s="227"/>
      <c r="AA606" s="227"/>
      <c r="AB606" s="227"/>
      <c r="AC606" s="227"/>
      <c r="AD606" s="227"/>
      <c r="AE606" s="227"/>
      <c r="AF606" s="227"/>
      <c r="AG606" s="227"/>
      <c r="AH606" s="227"/>
      <c r="AI606" s="227"/>
      <c r="AJ606" s="227"/>
      <c r="AK606" s="227"/>
      <c r="AL606" s="227"/>
      <c r="AM606" s="227"/>
      <c r="AN606" s="227"/>
      <c r="AO606" s="227"/>
      <c r="AP606" s="227"/>
      <c r="AQ606" s="227"/>
      <c r="AR606" s="227"/>
      <c r="AS606" s="227"/>
      <c r="AT606" s="227"/>
      <c r="AU606" s="227"/>
      <c r="AV606" s="227"/>
      <c r="AW606" s="227"/>
      <c r="AX606" s="227"/>
      <c r="AY606" s="227"/>
      <c r="AZ606" s="227"/>
      <c r="BA606" s="227"/>
      <c r="BB606" s="227"/>
      <c r="BC606" s="227"/>
      <c r="BD606" s="227"/>
      <c r="BE606" s="227"/>
      <c r="BF606" s="227"/>
      <c r="BG606" s="227"/>
      <c r="BH606" s="227"/>
      <c r="BI606" s="227"/>
      <c r="BJ606" s="227"/>
      <c r="BK606" s="227"/>
      <c r="BL606" s="227"/>
      <c r="BM606" s="227"/>
      <c r="BN606" s="244"/>
      <c r="BO606" s="244"/>
      <c r="BP606" s="244"/>
      <c r="BQ606" s="244"/>
      <c r="BR606" s="244"/>
      <c r="BS606" s="244"/>
      <c r="BT606" s="244"/>
      <c r="BU606" s="244"/>
      <c r="BV606" s="244"/>
      <c r="BW606" s="244"/>
      <c r="BX606" s="244"/>
      <c r="BY606" s="244"/>
      <c r="BZ606" s="244"/>
      <c r="CA606" s="244"/>
    </row>
    <row r="607" spans="5:79">
      <c r="E607" s="70"/>
      <c r="F607" s="70"/>
      <c r="G607" s="227"/>
      <c r="H607" s="227"/>
      <c r="I607" s="227"/>
      <c r="J607" s="227"/>
      <c r="K607" s="227"/>
      <c r="L607" s="227"/>
      <c r="M607" s="227"/>
      <c r="N607" s="227"/>
      <c r="O607" s="25"/>
      <c r="P607" s="227"/>
      <c r="Q607" s="227"/>
      <c r="R607" s="227"/>
      <c r="S607" s="227"/>
      <c r="T607" s="227"/>
      <c r="U607" s="227"/>
      <c r="V607" s="227"/>
      <c r="W607" s="227"/>
      <c r="X607" s="227"/>
      <c r="Y607" s="227"/>
      <c r="Z607" s="227"/>
      <c r="AA607" s="227"/>
      <c r="AB607" s="227"/>
      <c r="AC607" s="227"/>
      <c r="AD607" s="227"/>
      <c r="AE607" s="227"/>
      <c r="AF607" s="227"/>
      <c r="AG607" s="227"/>
      <c r="AH607" s="227"/>
      <c r="AI607" s="227"/>
      <c r="AJ607" s="227"/>
      <c r="AK607" s="227"/>
      <c r="AL607" s="227"/>
      <c r="AM607" s="227"/>
      <c r="AN607" s="227"/>
      <c r="AO607" s="227"/>
      <c r="AP607" s="227"/>
      <c r="AQ607" s="227"/>
      <c r="AR607" s="227"/>
      <c r="AS607" s="227"/>
      <c r="AT607" s="227"/>
      <c r="AU607" s="227"/>
      <c r="AV607" s="227"/>
      <c r="AW607" s="227"/>
      <c r="AX607" s="227"/>
      <c r="AY607" s="227"/>
      <c r="AZ607" s="227"/>
      <c r="BA607" s="227"/>
      <c r="BB607" s="227"/>
      <c r="BC607" s="227"/>
      <c r="BD607" s="227"/>
      <c r="BE607" s="227"/>
      <c r="BF607" s="227"/>
      <c r="BG607" s="227"/>
      <c r="BH607" s="227"/>
      <c r="BI607" s="227"/>
      <c r="BJ607" s="227"/>
      <c r="BK607" s="227"/>
      <c r="BL607" s="227"/>
      <c r="BM607" s="227"/>
      <c r="BN607" s="244"/>
      <c r="BO607" s="244"/>
      <c r="BP607" s="244"/>
      <c r="BQ607" s="244"/>
      <c r="BR607" s="244"/>
      <c r="BS607" s="244"/>
      <c r="BT607" s="244"/>
      <c r="BU607" s="244"/>
      <c r="BV607" s="244"/>
      <c r="BW607" s="244"/>
      <c r="BX607" s="244"/>
      <c r="BY607" s="244"/>
      <c r="BZ607" s="244"/>
      <c r="CA607" s="244"/>
    </row>
    <row r="608" spans="5:79">
      <c r="E608" s="70"/>
      <c r="F608" s="70"/>
      <c r="G608" s="227"/>
      <c r="H608" s="227"/>
      <c r="I608" s="227"/>
      <c r="J608" s="227"/>
      <c r="K608" s="227"/>
      <c r="L608" s="227"/>
      <c r="M608" s="227"/>
      <c r="N608" s="227"/>
      <c r="O608" s="25"/>
      <c r="P608" s="227"/>
      <c r="Q608" s="227"/>
      <c r="R608" s="227"/>
      <c r="S608" s="227"/>
      <c r="T608" s="227"/>
      <c r="U608" s="227"/>
      <c r="V608" s="227"/>
      <c r="W608" s="227"/>
      <c r="X608" s="227"/>
      <c r="Y608" s="227"/>
      <c r="Z608" s="227"/>
      <c r="AA608" s="227"/>
      <c r="AB608" s="227"/>
      <c r="AC608" s="227"/>
      <c r="AD608" s="227"/>
      <c r="AE608" s="227"/>
      <c r="AF608" s="227"/>
      <c r="AG608" s="227"/>
      <c r="AH608" s="227"/>
      <c r="AI608" s="227"/>
      <c r="AJ608" s="227"/>
      <c r="AK608" s="227"/>
      <c r="AL608" s="227"/>
      <c r="AM608" s="227"/>
      <c r="AN608" s="227"/>
      <c r="AO608" s="227"/>
      <c r="AP608" s="227"/>
      <c r="AQ608" s="227"/>
      <c r="AR608" s="227"/>
      <c r="AS608" s="227"/>
      <c r="AT608" s="227"/>
      <c r="AU608" s="227"/>
      <c r="AV608" s="227"/>
      <c r="AW608" s="227"/>
      <c r="AX608" s="227"/>
      <c r="AY608" s="227"/>
      <c r="AZ608" s="227"/>
      <c r="BA608" s="227"/>
      <c r="BB608" s="227"/>
      <c r="BC608" s="227"/>
      <c r="BD608" s="227"/>
      <c r="BE608" s="227"/>
      <c r="BF608" s="227"/>
      <c r="BG608" s="227"/>
      <c r="BH608" s="227"/>
      <c r="BI608" s="227"/>
      <c r="BJ608" s="227"/>
      <c r="BK608" s="227"/>
      <c r="BL608" s="227"/>
      <c r="BM608" s="227"/>
      <c r="BN608" s="244"/>
      <c r="BO608" s="244"/>
      <c r="BP608" s="244"/>
      <c r="BQ608" s="244"/>
      <c r="BR608" s="244"/>
      <c r="BS608" s="244"/>
      <c r="BT608" s="244"/>
      <c r="BU608" s="244"/>
      <c r="BV608" s="244"/>
      <c r="BW608" s="244"/>
      <c r="BX608" s="244"/>
      <c r="BY608" s="244"/>
      <c r="BZ608" s="244"/>
      <c r="CA608" s="244"/>
    </row>
    <row r="609" spans="5:79">
      <c r="E609" s="70"/>
      <c r="F609" s="70"/>
      <c r="G609" s="227"/>
      <c r="H609" s="227"/>
      <c r="I609" s="227"/>
      <c r="J609" s="227"/>
      <c r="K609" s="227"/>
      <c r="L609" s="227"/>
      <c r="M609" s="227"/>
      <c r="N609" s="227"/>
      <c r="O609" s="25"/>
      <c r="P609" s="227"/>
      <c r="Q609" s="227"/>
      <c r="R609" s="227"/>
      <c r="S609" s="227"/>
      <c r="T609" s="227"/>
      <c r="U609" s="227"/>
      <c r="V609" s="227"/>
      <c r="W609" s="227"/>
      <c r="X609" s="227"/>
      <c r="Y609" s="227"/>
      <c r="Z609" s="227"/>
      <c r="AA609" s="227"/>
      <c r="AB609" s="227"/>
      <c r="AC609" s="227"/>
      <c r="AD609" s="227"/>
      <c r="AE609" s="227"/>
      <c r="AF609" s="227"/>
      <c r="AG609" s="227"/>
      <c r="AH609" s="227"/>
      <c r="AI609" s="227"/>
      <c r="AJ609" s="227"/>
      <c r="AK609" s="227"/>
      <c r="AL609" s="227"/>
      <c r="AM609" s="227"/>
      <c r="AN609" s="227"/>
      <c r="AO609" s="227"/>
      <c r="AP609" s="227"/>
      <c r="AQ609" s="227"/>
      <c r="AR609" s="227"/>
      <c r="AS609" s="227"/>
      <c r="AT609" s="227"/>
      <c r="AU609" s="227"/>
      <c r="AV609" s="227"/>
      <c r="AW609" s="227"/>
      <c r="AX609" s="227"/>
      <c r="AY609" s="227"/>
      <c r="AZ609" s="227"/>
      <c r="BA609" s="227"/>
      <c r="BB609" s="227"/>
      <c r="BC609" s="227"/>
      <c r="BD609" s="227"/>
      <c r="BE609" s="227"/>
      <c r="BF609" s="227"/>
      <c r="BG609" s="227"/>
      <c r="BH609" s="227"/>
      <c r="BI609" s="227"/>
      <c r="BJ609" s="227"/>
      <c r="BK609" s="227"/>
      <c r="BL609" s="227"/>
      <c r="BM609" s="227"/>
      <c r="BN609" s="244"/>
      <c r="BO609" s="244"/>
      <c r="BP609" s="244"/>
      <c r="BQ609" s="244"/>
      <c r="BR609" s="244"/>
      <c r="BS609" s="244"/>
      <c r="BT609" s="244"/>
      <c r="BU609" s="244"/>
      <c r="BV609" s="244"/>
      <c r="BW609" s="244"/>
      <c r="BX609" s="244"/>
      <c r="BY609" s="244"/>
      <c r="BZ609" s="244"/>
      <c r="CA609" s="244"/>
    </row>
    <row r="610" spans="5:79">
      <c r="E610" s="70"/>
      <c r="F610" s="70"/>
      <c r="G610" s="227"/>
      <c r="H610" s="227"/>
      <c r="I610" s="227"/>
      <c r="J610" s="227"/>
      <c r="K610" s="227"/>
      <c r="L610" s="227"/>
      <c r="M610" s="227"/>
      <c r="N610" s="227"/>
      <c r="O610" s="25"/>
      <c r="P610" s="227"/>
      <c r="Q610" s="227"/>
      <c r="R610" s="227"/>
      <c r="S610" s="227"/>
      <c r="T610" s="227"/>
      <c r="U610" s="227"/>
      <c r="V610" s="227"/>
      <c r="W610" s="227"/>
      <c r="X610" s="227"/>
      <c r="Y610" s="227"/>
      <c r="Z610" s="227"/>
      <c r="AA610" s="227"/>
      <c r="AB610" s="227"/>
      <c r="AC610" s="227"/>
      <c r="AD610" s="227"/>
      <c r="AE610" s="227"/>
      <c r="AF610" s="227"/>
      <c r="AG610" s="227"/>
      <c r="AH610" s="227"/>
      <c r="AI610" s="227"/>
      <c r="AJ610" s="227"/>
      <c r="AK610" s="227"/>
      <c r="AL610" s="227"/>
      <c r="AM610" s="227"/>
      <c r="AN610" s="227"/>
      <c r="AO610" s="227"/>
      <c r="AP610" s="227"/>
      <c r="AQ610" s="227"/>
      <c r="AR610" s="227"/>
      <c r="AS610" s="227"/>
      <c r="AT610" s="227"/>
      <c r="AU610" s="227"/>
      <c r="AV610" s="227"/>
      <c r="AW610" s="227"/>
      <c r="AX610" s="227"/>
      <c r="AY610" s="227"/>
      <c r="AZ610" s="227"/>
      <c r="BA610" s="227"/>
      <c r="BB610" s="227"/>
      <c r="BC610" s="227"/>
      <c r="BD610" s="227"/>
      <c r="BE610" s="227"/>
      <c r="BF610" s="227"/>
      <c r="BG610" s="227"/>
      <c r="BH610" s="227"/>
      <c r="BI610" s="227"/>
      <c r="BJ610" s="227"/>
      <c r="BK610" s="227"/>
      <c r="BL610" s="227"/>
      <c r="BM610" s="227"/>
      <c r="BN610" s="244"/>
      <c r="BO610" s="244"/>
      <c r="BP610" s="244"/>
      <c r="BQ610" s="244"/>
      <c r="BR610" s="244"/>
      <c r="BS610" s="244"/>
      <c r="BT610" s="244"/>
      <c r="BU610" s="244"/>
      <c r="BV610" s="244"/>
      <c r="BW610" s="244"/>
      <c r="BX610" s="244"/>
      <c r="BY610" s="244"/>
      <c r="BZ610" s="244"/>
      <c r="CA610" s="244"/>
    </row>
    <row r="611" spans="5:79">
      <c r="E611" s="70"/>
      <c r="F611" s="70"/>
      <c r="G611" s="227"/>
      <c r="H611" s="227"/>
      <c r="I611" s="227"/>
      <c r="J611" s="227"/>
      <c r="K611" s="227"/>
      <c r="L611" s="227"/>
      <c r="M611" s="227"/>
      <c r="N611" s="227"/>
      <c r="O611" s="25"/>
      <c r="P611" s="227"/>
      <c r="Q611" s="227"/>
      <c r="R611" s="227"/>
      <c r="S611" s="227"/>
      <c r="T611" s="227"/>
      <c r="U611" s="227"/>
      <c r="V611" s="227"/>
      <c r="W611" s="227"/>
      <c r="X611" s="227"/>
      <c r="Y611" s="227"/>
      <c r="Z611" s="227"/>
      <c r="AA611" s="227"/>
      <c r="AB611" s="227"/>
      <c r="AC611" s="227"/>
      <c r="AD611" s="227"/>
      <c r="AE611" s="227"/>
      <c r="AF611" s="227"/>
      <c r="AG611" s="227"/>
      <c r="AH611" s="227"/>
      <c r="AI611" s="227"/>
      <c r="AJ611" s="227"/>
      <c r="AK611" s="227"/>
      <c r="AL611" s="227"/>
      <c r="AM611" s="227"/>
      <c r="AN611" s="227"/>
      <c r="AO611" s="227"/>
      <c r="AP611" s="227"/>
      <c r="AQ611" s="227"/>
      <c r="AR611" s="227"/>
      <c r="AS611" s="227"/>
      <c r="AT611" s="227"/>
      <c r="AU611" s="227"/>
      <c r="AV611" s="227"/>
      <c r="AW611" s="227"/>
      <c r="AX611" s="227"/>
      <c r="AY611" s="227"/>
      <c r="AZ611" s="227"/>
      <c r="BA611" s="227"/>
      <c r="BB611" s="227"/>
      <c r="BC611" s="227"/>
      <c r="BD611" s="227"/>
      <c r="BE611" s="227"/>
      <c r="BF611" s="227"/>
      <c r="BG611" s="227"/>
      <c r="BH611" s="227"/>
      <c r="BI611" s="227"/>
      <c r="BJ611" s="227"/>
      <c r="BK611" s="227"/>
      <c r="BL611" s="227"/>
      <c r="BM611" s="227"/>
      <c r="BN611" s="244"/>
      <c r="BO611" s="244"/>
      <c r="BP611" s="244"/>
      <c r="BQ611" s="244"/>
      <c r="BR611" s="244"/>
      <c r="BS611" s="244"/>
      <c r="BT611" s="244"/>
      <c r="BU611" s="244"/>
      <c r="BV611" s="244"/>
      <c r="BW611" s="244"/>
      <c r="BX611" s="244"/>
      <c r="BY611" s="244"/>
      <c r="BZ611" s="244"/>
      <c r="CA611" s="244"/>
    </row>
    <row r="612" spans="5:79">
      <c r="E612" s="70"/>
      <c r="F612" s="70"/>
      <c r="G612" s="227"/>
      <c r="H612" s="227"/>
      <c r="I612" s="227"/>
      <c r="J612" s="227"/>
      <c r="K612" s="227"/>
      <c r="L612" s="227"/>
      <c r="M612" s="227"/>
      <c r="N612" s="227"/>
      <c r="O612" s="25"/>
      <c r="P612" s="227"/>
      <c r="Q612" s="227"/>
      <c r="R612" s="227"/>
      <c r="S612" s="227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227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22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44"/>
      <c r="BO612" s="244"/>
      <c r="BP612" s="244"/>
      <c r="BQ612" s="244"/>
      <c r="BR612" s="244"/>
      <c r="BS612" s="244"/>
      <c r="BT612" s="244"/>
      <c r="BU612" s="244"/>
      <c r="BV612" s="244"/>
      <c r="BW612" s="244"/>
      <c r="BX612" s="244"/>
      <c r="BY612" s="244"/>
      <c r="BZ612" s="244"/>
      <c r="CA612" s="244"/>
    </row>
    <row r="613" spans="5:79">
      <c r="E613" s="70"/>
      <c r="F613" s="70"/>
      <c r="G613" s="227"/>
      <c r="H613" s="227"/>
      <c r="I613" s="227"/>
      <c r="J613" s="227"/>
      <c r="K613" s="227"/>
      <c r="L613" s="227"/>
      <c r="M613" s="227"/>
      <c r="N613" s="227"/>
      <c r="O613" s="25"/>
      <c r="P613" s="227"/>
      <c r="Q613" s="227"/>
      <c r="R613" s="227"/>
      <c r="S613" s="227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227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227"/>
      <c r="BD613" s="227"/>
      <c r="BE613" s="227"/>
      <c r="BF613" s="227"/>
      <c r="BG613" s="227"/>
      <c r="BH613" s="227"/>
      <c r="BI613" s="227"/>
      <c r="BJ613" s="227"/>
      <c r="BK613" s="227"/>
      <c r="BL613" s="227"/>
      <c r="BM613" s="227"/>
      <c r="BN613" s="244"/>
      <c r="BO613" s="244"/>
      <c r="BP613" s="244"/>
      <c r="BQ613" s="244"/>
      <c r="BR613" s="244"/>
      <c r="BS613" s="244"/>
      <c r="BT613" s="244"/>
      <c r="BU613" s="244"/>
      <c r="BV613" s="244"/>
      <c r="BW613" s="244"/>
      <c r="BX613" s="244"/>
      <c r="BY613" s="244"/>
      <c r="BZ613" s="244"/>
      <c r="CA613" s="244"/>
    </row>
    <row r="614" spans="5:79">
      <c r="E614" s="70"/>
      <c r="F614" s="70"/>
      <c r="G614" s="227"/>
      <c r="H614" s="227"/>
      <c r="I614" s="227"/>
      <c r="J614" s="227"/>
      <c r="K614" s="227"/>
      <c r="L614" s="227"/>
      <c r="M614" s="227"/>
      <c r="N614" s="227"/>
      <c r="O614" s="25"/>
      <c r="P614" s="227"/>
      <c r="Q614" s="227"/>
      <c r="R614" s="227"/>
      <c r="S614" s="227"/>
      <c r="T614" s="227"/>
      <c r="U614" s="227"/>
      <c r="V614" s="227"/>
      <c r="W614" s="227"/>
      <c r="X614" s="227"/>
      <c r="Y614" s="227"/>
      <c r="Z614" s="227"/>
      <c r="AA614" s="227"/>
      <c r="AB614" s="227"/>
      <c r="AC614" s="227"/>
      <c r="AD614" s="227"/>
      <c r="AE614" s="227"/>
      <c r="AF614" s="227"/>
      <c r="AG614" s="227"/>
      <c r="AH614" s="227"/>
      <c r="AI614" s="227"/>
      <c r="AJ614" s="227"/>
      <c r="AK614" s="227"/>
      <c r="AL614" s="227"/>
      <c r="AM614" s="227"/>
      <c r="AN614" s="227"/>
      <c r="AO614" s="227"/>
      <c r="AP614" s="227"/>
      <c r="AQ614" s="227"/>
      <c r="AR614" s="227"/>
      <c r="AS614" s="227"/>
      <c r="AT614" s="227"/>
      <c r="AU614" s="227"/>
      <c r="AV614" s="227"/>
      <c r="AW614" s="227"/>
      <c r="AX614" s="227"/>
      <c r="AY614" s="227"/>
      <c r="AZ614" s="227"/>
      <c r="BA614" s="227"/>
      <c r="BB614" s="227"/>
      <c r="BC614" s="227"/>
      <c r="BD614" s="227"/>
      <c r="BE614" s="227"/>
      <c r="BF614" s="227"/>
      <c r="BG614" s="227"/>
      <c r="BH614" s="227"/>
      <c r="BI614" s="227"/>
      <c r="BJ614" s="227"/>
      <c r="BK614" s="227"/>
      <c r="BL614" s="227"/>
      <c r="BM614" s="227"/>
      <c r="BN614" s="244"/>
      <c r="BO614" s="244"/>
      <c r="BP614" s="244"/>
      <c r="BQ614" s="244"/>
      <c r="BR614" s="244"/>
      <c r="BS614" s="244"/>
      <c r="BT614" s="244"/>
      <c r="BU614" s="244"/>
      <c r="BV614" s="244"/>
      <c r="BW614" s="244"/>
      <c r="BX614" s="244"/>
      <c r="BY614" s="244"/>
      <c r="BZ614" s="244"/>
      <c r="CA614" s="244"/>
    </row>
    <row r="615" spans="5:79">
      <c r="E615" s="70"/>
      <c r="F615" s="70"/>
      <c r="G615" s="227"/>
      <c r="H615" s="227"/>
      <c r="I615" s="227"/>
      <c r="J615" s="227"/>
      <c r="K615" s="227"/>
      <c r="L615" s="227"/>
      <c r="M615" s="227"/>
      <c r="N615" s="227"/>
      <c r="O615" s="25"/>
      <c r="P615" s="227"/>
      <c r="Q615" s="227"/>
      <c r="R615" s="227"/>
      <c r="S615" s="227"/>
      <c r="T615" s="227"/>
      <c r="U615" s="227"/>
      <c r="V615" s="227"/>
      <c r="W615" s="227"/>
      <c r="X615" s="227"/>
      <c r="Y615" s="227"/>
      <c r="Z615" s="227"/>
      <c r="AA615" s="227"/>
      <c r="AB615" s="227"/>
      <c r="AC615" s="227"/>
      <c r="AD615" s="227"/>
      <c r="AE615" s="227"/>
      <c r="AF615" s="227"/>
      <c r="AG615" s="227"/>
      <c r="AH615" s="227"/>
      <c r="AI615" s="227"/>
      <c r="AJ615" s="227"/>
      <c r="AK615" s="227"/>
      <c r="AL615" s="227"/>
      <c r="AM615" s="227"/>
      <c r="AN615" s="227"/>
      <c r="AO615" s="227"/>
      <c r="AP615" s="227"/>
      <c r="AQ615" s="227"/>
      <c r="AR615" s="227"/>
      <c r="AS615" s="227"/>
      <c r="AT615" s="227"/>
      <c r="AU615" s="227"/>
      <c r="AV615" s="227"/>
      <c r="AW615" s="227"/>
      <c r="AX615" s="227"/>
      <c r="AY615" s="227"/>
      <c r="AZ615" s="227"/>
      <c r="BA615" s="227"/>
      <c r="BB615" s="227"/>
      <c r="BC615" s="227"/>
      <c r="BD615" s="227"/>
      <c r="BE615" s="227"/>
      <c r="BF615" s="227"/>
      <c r="BG615" s="227"/>
      <c r="BH615" s="227"/>
      <c r="BI615" s="227"/>
      <c r="BJ615" s="227"/>
      <c r="BK615" s="227"/>
      <c r="BL615" s="227"/>
      <c r="BM615" s="227"/>
      <c r="BN615" s="244"/>
      <c r="BO615" s="244"/>
      <c r="BP615" s="244"/>
      <c r="BQ615" s="244"/>
      <c r="BR615" s="244"/>
      <c r="BS615" s="244"/>
      <c r="BT615" s="244"/>
      <c r="BU615" s="244"/>
      <c r="BV615" s="244"/>
      <c r="BW615" s="244"/>
      <c r="BX615" s="244"/>
      <c r="BY615" s="244"/>
      <c r="BZ615" s="244"/>
      <c r="CA615" s="244"/>
    </row>
    <row r="616" spans="5:79">
      <c r="E616" s="70"/>
      <c r="F616" s="70"/>
      <c r="G616" s="227"/>
      <c r="H616" s="227"/>
      <c r="I616" s="227"/>
      <c r="J616" s="227"/>
      <c r="K616" s="227"/>
      <c r="L616" s="227"/>
      <c r="M616" s="227"/>
      <c r="N616" s="227"/>
      <c r="O616" s="25"/>
      <c r="P616" s="227"/>
      <c r="Q616" s="227"/>
      <c r="R616" s="227"/>
      <c r="S616" s="227"/>
      <c r="T616" s="227"/>
      <c r="U616" s="227"/>
      <c r="V616" s="227"/>
      <c r="W616" s="227"/>
      <c r="X616" s="227"/>
      <c r="Y616" s="227"/>
      <c r="Z616" s="227"/>
      <c r="AA616" s="227"/>
      <c r="AB616" s="227"/>
      <c r="AC616" s="227"/>
      <c r="AD616" s="227"/>
      <c r="AE616" s="227"/>
      <c r="AF616" s="227"/>
      <c r="AG616" s="227"/>
      <c r="AH616" s="227"/>
      <c r="AI616" s="227"/>
      <c r="AJ616" s="227"/>
      <c r="AK616" s="227"/>
      <c r="AL616" s="227"/>
      <c r="AM616" s="227"/>
      <c r="AN616" s="227"/>
      <c r="AO616" s="227"/>
      <c r="AP616" s="227"/>
      <c r="AQ616" s="227"/>
      <c r="AR616" s="227"/>
      <c r="AS616" s="227"/>
      <c r="AT616" s="227"/>
      <c r="AU616" s="227"/>
      <c r="AV616" s="227"/>
      <c r="AW616" s="227"/>
      <c r="AX616" s="227"/>
      <c r="AY616" s="227"/>
      <c r="AZ616" s="227"/>
      <c r="BA616" s="227"/>
      <c r="BB616" s="227"/>
      <c r="BC616" s="227"/>
      <c r="BD616" s="227"/>
      <c r="BE616" s="227"/>
      <c r="BF616" s="227"/>
      <c r="BG616" s="227"/>
      <c r="BH616" s="227"/>
      <c r="BI616" s="227"/>
      <c r="BJ616" s="227"/>
      <c r="BK616" s="227"/>
      <c r="BL616" s="227"/>
      <c r="BM616" s="227"/>
      <c r="BN616" s="244"/>
      <c r="BO616" s="244"/>
      <c r="BP616" s="244"/>
      <c r="BQ616" s="244"/>
      <c r="BR616" s="244"/>
      <c r="BS616" s="244"/>
      <c r="BT616" s="244"/>
      <c r="BU616" s="244"/>
      <c r="BV616" s="244"/>
      <c r="BW616" s="244"/>
      <c r="BX616" s="244"/>
      <c r="BY616" s="244"/>
      <c r="BZ616" s="244"/>
      <c r="CA616" s="244"/>
    </row>
    <row r="617" spans="5:79">
      <c r="E617" s="70"/>
      <c r="F617" s="70"/>
      <c r="G617" s="227"/>
      <c r="H617" s="227"/>
      <c r="I617" s="227"/>
      <c r="J617" s="227"/>
      <c r="K617" s="227"/>
      <c r="L617" s="227"/>
      <c r="M617" s="227"/>
      <c r="N617" s="227"/>
      <c r="O617" s="25"/>
      <c r="P617" s="227"/>
      <c r="Q617" s="227"/>
      <c r="R617" s="227"/>
      <c r="S617" s="227"/>
      <c r="T617" s="227"/>
      <c r="U617" s="227"/>
      <c r="V617" s="227"/>
      <c r="W617" s="227"/>
      <c r="X617" s="227"/>
      <c r="Y617" s="227"/>
      <c r="Z617" s="227"/>
      <c r="AA617" s="227"/>
      <c r="AB617" s="227"/>
      <c r="AC617" s="227"/>
      <c r="AD617" s="227"/>
      <c r="AE617" s="227"/>
      <c r="AF617" s="227"/>
      <c r="AG617" s="227"/>
      <c r="AH617" s="227"/>
      <c r="AI617" s="227"/>
      <c r="AJ617" s="227"/>
      <c r="AK617" s="227"/>
      <c r="AL617" s="227"/>
      <c r="AM617" s="227"/>
      <c r="AN617" s="227"/>
      <c r="AO617" s="227"/>
      <c r="AP617" s="227"/>
      <c r="AQ617" s="227"/>
      <c r="AR617" s="227"/>
      <c r="AS617" s="227"/>
      <c r="AT617" s="227"/>
      <c r="AU617" s="227"/>
      <c r="AV617" s="227"/>
      <c r="AW617" s="227"/>
      <c r="AX617" s="227"/>
      <c r="AY617" s="227"/>
      <c r="AZ617" s="227"/>
      <c r="BA617" s="227"/>
      <c r="BB617" s="227"/>
      <c r="BC617" s="227"/>
      <c r="BD617" s="227"/>
      <c r="BE617" s="227"/>
      <c r="BF617" s="227"/>
      <c r="BG617" s="227"/>
      <c r="BH617" s="227"/>
      <c r="BI617" s="227"/>
      <c r="BJ617" s="227"/>
      <c r="BK617" s="227"/>
      <c r="BL617" s="227"/>
      <c r="BM617" s="227"/>
      <c r="BN617" s="244"/>
      <c r="BO617" s="244"/>
      <c r="BP617" s="244"/>
      <c r="BQ617" s="244"/>
      <c r="BR617" s="244"/>
      <c r="BS617" s="244"/>
      <c r="BT617" s="244"/>
      <c r="BU617" s="244"/>
      <c r="BV617" s="244"/>
      <c r="BW617" s="244"/>
      <c r="BX617" s="244"/>
      <c r="BY617" s="244"/>
      <c r="BZ617" s="244"/>
      <c r="CA617" s="244"/>
    </row>
    <row r="618" spans="5:79">
      <c r="E618" s="70"/>
      <c r="F618" s="70"/>
      <c r="G618" s="227"/>
      <c r="H618" s="227"/>
      <c r="I618" s="227"/>
      <c r="J618" s="227"/>
      <c r="K618" s="227"/>
      <c r="L618" s="227"/>
      <c r="M618" s="227"/>
      <c r="N618" s="227"/>
      <c r="O618" s="25"/>
      <c r="P618" s="227"/>
      <c r="Q618" s="227"/>
      <c r="R618" s="227"/>
      <c r="S618" s="22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22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22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44"/>
      <c r="BO618" s="244"/>
      <c r="BP618" s="244"/>
      <c r="BQ618" s="244"/>
      <c r="BR618" s="244"/>
      <c r="BS618" s="244"/>
      <c r="BT618" s="244"/>
      <c r="BU618" s="244"/>
      <c r="BV618" s="244"/>
      <c r="BW618" s="244"/>
      <c r="BX618" s="244"/>
      <c r="BY618" s="244"/>
      <c r="BZ618" s="244"/>
      <c r="CA618" s="244"/>
    </row>
    <row r="619" spans="5:79">
      <c r="E619" s="70"/>
      <c r="F619" s="70"/>
      <c r="G619" s="227"/>
      <c r="H619" s="227"/>
      <c r="I619" s="227"/>
      <c r="J619" s="227"/>
      <c r="K619" s="227"/>
      <c r="L619" s="227"/>
      <c r="M619" s="227"/>
      <c r="N619" s="227"/>
      <c r="O619" s="25"/>
      <c r="P619" s="227"/>
      <c r="Q619" s="227"/>
      <c r="R619" s="227"/>
      <c r="S619" s="227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227"/>
      <c r="AL619" s="227"/>
      <c r="AM619" s="227"/>
      <c r="AN619" s="227"/>
      <c r="AO619" s="227"/>
      <c r="AP619" s="227"/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227"/>
      <c r="BD619" s="227"/>
      <c r="BE619" s="227"/>
      <c r="BF619" s="227"/>
      <c r="BG619" s="227"/>
      <c r="BH619" s="227"/>
      <c r="BI619" s="227"/>
      <c r="BJ619" s="227"/>
      <c r="BK619" s="227"/>
      <c r="BL619" s="227"/>
      <c r="BM619" s="227"/>
      <c r="BN619" s="244"/>
      <c r="BO619" s="244"/>
      <c r="BP619" s="244"/>
      <c r="BQ619" s="244"/>
      <c r="BR619" s="244"/>
      <c r="BS619" s="244"/>
      <c r="BT619" s="244"/>
      <c r="BU619" s="244"/>
      <c r="BV619" s="244"/>
      <c r="BW619" s="244"/>
      <c r="BX619" s="244"/>
      <c r="BY619" s="244"/>
      <c r="BZ619" s="244"/>
      <c r="CA619" s="244"/>
    </row>
    <row r="620" spans="5:79">
      <c r="E620" s="70"/>
      <c r="F620" s="70"/>
      <c r="G620" s="227"/>
      <c r="H620" s="227"/>
      <c r="I620" s="227"/>
      <c r="J620" s="227"/>
      <c r="K620" s="227"/>
      <c r="L620" s="227"/>
      <c r="M620" s="227"/>
      <c r="N620" s="227"/>
      <c r="O620" s="25"/>
      <c r="P620" s="227"/>
      <c r="Q620" s="227"/>
      <c r="R620" s="227"/>
      <c r="S620" s="227"/>
      <c r="T620" s="227"/>
      <c r="U620" s="227"/>
      <c r="V620" s="227"/>
      <c r="W620" s="227"/>
      <c r="X620" s="227"/>
      <c r="Y620" s="227"/>
      <c r="Z620" s="227"/>
      <c r="AA620" s="227"/>
      <c r="AB620" s="227"/>
      <c r="AC620" s="227"/>
      <c r="AD620" s="227"/>
      <c r="AE620" s="227"/>
      <c r="AF620" s="227"/>
      <c r="AG620" s="227"/>
      <c r="AH620" s="227"/>
      <c r="AI620" s="227"/>
      <c r="AJ620" s="227"/>
      <c r="AK620" s="227"/>
      <c r="AL620" s="227"/>
      <c r="AM620" s="227"/>
      <c r="AN620" s="227"/>
      <c r="AO620" s="227"/>
      <c r="AP620" s="227"/>
      <c r="AQ620" s="227"/>
      <c r="AR620" s="227"/>
      <c r="AS620" s="227"/>
      <c r="AT620" s="227"/>
      <c r="AU620" s="227"/>
      <c r="AV620" s="227"/>
      <c r="AW620" s="227"/>
      <c r="AX620" s="227"/>
      <c r="AY620" s="227"/>
      <c r="AZ620" s="227"/>
      <c r="BA620" s="227"/>
      <c r="BB620" s="227"/>
      <c r="BC620" s="227"/>
      <c r="BD620" s="227"/>
      <c r="BE620" s="227"/>
      <c r="BF620" s="227"/>
      <c r="BG620" s="227"/>
      <c r="BH620" s="227"/>
      <c r="BI620" s="227"/>
      <c r="BJ620" s="227"/>
      <c r="BK620" s="227"/>
      <c r="BL620" s="227"/>
      <c r="BM620" s="227"/>
      <c r="BN620" s="244"/>
      <c r="BO620" s="244"/>
      <c r="BP620" s="244"/>
      <c r="BQ620" s="244"/>
      <c r="BR620" s="244"/>
      <c r="BS620" s="244"/>
      <c r="BT620" s="244"/>
      <c r="BU620" s="244"/>
      <c r="BV620" s="244"/>
      <c r="BW620" s="244"/>
      <c r="BX620" s="244"/>
      <c r="BY620" s="244"/>
      <c r="BZ620" s="244"/>
      <c r="CA620" s="244"/>
    </row>
    <row r="621" spans="5:79">
      <c r="E621" s="70"/>
      <c r="F621" s="70"/>
      <c r="G621" s="227"/>
      <c r="H621" s="227"/>
      <c r="I621" s="227"/>
      <c r="J621" s="227"/>
      <c r="K621" s="227"/>
      <c r="L621" s="227"/>
      <c r="M621" s="227"/>
      <c r="N621" s="227"/>
      <c r="O621" s="25"/>
      <c r="P621" s="227"/>
      <c r="Q621" s="227"/>
      <c r="R621" s="227"/>
      <c r="S621" s="227"/>
      <c r="T621" s="227"/>
      <c r="U621" s="227"/>
      <c r="V621" s="227"/>
      <c r="W621" s="227"/>
      <c r="X621" s="227"/>
      <c r="Y621" s="227"/>
      <c r="Z621" s="227"/>
      <c r="AA621" s="227"/>
      <c r="AB621" s="227"/>
      <c r="AC621" s="227"/>
      <c r="AD621" s="227"/>
      <c r="AE621" s="227"/>
      <c r="AF621" s="227"/>
      <c r="AG621" s="227"/>
      <c r="AH621" s="227"/>
      <c r="AI621" s="227"/>
      <c r="AJ621" s="227"/>
      <c r="AK621" s="227"/>
      <c r="AL621" s="227"/>
      <c r="AM621" s="227"/>
      <c r="AN621" s="227"/>
      <c r="AO621" s="227"/>
      <c r="AP621" s="227"/>
      <c r="AQ621" s="227"/>
      <c r="AR621" s="227"/>
      <c r="AS621" s="227"/>
      <c r="AT621" s="227"/>
      <c r="AU621" s="227"/>
      <c r="AV621" s="227"/>
      <c r="AW621" s="227"/>
      <c r="AX621" s="227"/>
      <c r="AY621" s="227"/>
      <c r="AZ621" s="227"/>
      <c r="BA621" s="227"/>
      <c r="BB621" s="227"/>
      <c r="BC621" s="227"/>
      <c r="BD621" s="227"/>
      <c r="BE621" s="227"/>
      <c r="BF621" s="227"/>
      <c r="BG621" s="227"/>
      <c r="BH621" s="227"/>
      <c r="BI621" s="227"/>
      <c r="BJ621" s="227"/>
      <c r="BK621" s="227"/>
      <c r="BL621" s="227"/>
      <c r="BM621" s="227"/>
      <c r="BN621" s="244"/>
      <c r="BO621" s="244"/>
      <c r="BP621" s="244"/>
      <c r="BQ621" s="244"/>
      <c r="BR621" s="244"/>
      <c r="BS621" s="244"/>
      <c r="BT621" s="244"/>
      <c r="BU621" s="244"/>
      <c r="BV621" s="244"/>
      <c r="BW621" s="244"/>
      <c r="BX621" s="244"/>
      <c r="BY621" s="244"/>
      <c r="BZ621" s="244"/>
      <c r="CA621" s="244"/>
    </row>
    <row r="622" spans="5:79">
      <c r="E622" s="70"/>
      <c r="F622" s="70"/>
      <c r="G622" s="227"/>
      <c r="H622" s="227"/>
      <c r="I622" s="227"/>
      <c r="J622" s="227"/>
      <c r="K622" s="227"/>
      <c r="L622" s="227"/>
      <c r="M622" s="227"/>
      <c r="N622" s="227"/>
      <c r="O622" s="25"/>
      <c r="P622" s="227"/>
      <c r="Q622" s="227"/>
      <c r="R622" s="227"/>
      <c r="S622" s="227"/>
      <c r="T622" s="227"/>
      <c r="U622" s="227"/>
      <c r="V622" s="227"/>
      <c r="W622" s="227"/>
      <c r="X622" s="227"/>
      <c r="Y622" s="227"/>
      <c r="Z622" s="227"/>
      <c r="AA622" s="227"/>
      <c r="AB622" s="227"/>
      <c r="AC622" s="227"/>
      <c r="AD622" s="227"/>
      <c r="AE622" s="227"/>
      <c r="AF622" s="227"/>
      <c r="AG622" s="227"/>
      <c r="AH622" s="227"/>
      <c r="AI622" s="227"/>
      <c r="AJ622" s="227"/>
      <c r="AK622" s="227"/>
      <c r="AL622" s="227"/>
      <c r="AM622" s="227"/>
      <c r="AN622" s="227"/>
      <c r="AO622" s="227"/>
      <c r="AP622" s="227"/>
      <c r="AQ622" s="227"/>
      <c r="AR622" s="227"/>
      <c r="AS622" s="227"/>
      <c r="AT622" s="227"/>
      <c r="AU622" s="227"/>
      <c r="AV622" s="227"/>
      <c r="AW622" s="227"/>
      <c r="AX622" s="227"/>
      <c r="AY622" s="227"/>
      <c r="AZ622" s="227"/>
      <c r="BA622" s="227"/>
      <c r="BB622" s="227"/>
      <c r="BC622" s="227"/>
      <c r="BD622" s="227"/>
      <c r="BE622" s="227"/>
      <c r="BF622" s="227"/>
      <c r="BG622" s="227"/>
      <c r="BH622" s="227"/>
      <c r="BI622" s="227"/>
      <c r="BJ622" s="227"/>
      <c r="BK622" s="227"/>
      <c r="BL622" s="227"/>
      <c r="BM622" s="227"/>
      <c r="BN622" s="244"/>
      <c r="BO622" s="244"/>
      <c r="BP622" s="244"/>
      <c r="BQ622" s="244"/>
      <c r="BR622" s="244"/>
      <c r="BS622" s="244"/>
      <c r="BT622" s="244"/>
      <c r="BU622" s="244"/>
      <c r="BV622" s="244"/>
      <c r="BW622" s="244"/>
      <c r="BX622" s="244"/>
      <c r="BY622" s="244"/>
      <c r="BZ622" s="244"/>
      <c r="CA622" s="244"/>
    </row>
    <row r="623" spans="5:79">
      <c r="E623" s="70"/>
      <c r="F623" s="70"/>
      <c r="G623" s="227"/>
      <c r="H623" s="227"/>
      <c r="I623" s="227"/>
      <c r="J623" s="227"/>
      <c r="K623" s="227"/>
      <c r="L623" s="227"/>
      <c r="M623" s="227"/>
      <c r="N623" s="227"/>
      <c r="O623" s="25"/>
      <c r="P623" s="227"/>
      <c r="Q623" s="227"/>
      <c r="R623" s="227"/>
      <c r="S623" s="227"/>
      <c r="T623" s="227"/>
      <c r="U623" s="227"/>
      <c r="V623" s="227"/>
      <c r="W623" s="227"/>
      <c r="X623" s="227"/>
      <c r="Y623" s="227"/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227"/>
      <c r="AL623" s="227"/>
      <c r="AM623" s="227"/>
      <c r="AN623" s="227"/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227"/>
      <c r="BD623" s="227"/>
      <c r="BE623" s="227"/>
      <c r="BF623" s="227"/>
      <c r="BG623" s="227"/>
      <c r="BH623" s="227"/>
      <c r="BI623" s="227"/>
      <c r="BJ623" s="227"/>
      <c r="BK623" s="227"/>
      <c r="BL623" s="227"/>
      <c r="BM623" s="227"/>
      <c r="BN623" s="244"/>
      <c r="BO623" s="244"/>
      <c r="BP623" s="244"/>
      <c r="BQ623" s="244"/>
      <c r="BR623" s="244"/>
      <c r="BS623" s="244"/>
      <c r="BT623" s="244"/>
      <c r="BU623" s="244"/>
      <c r="BV623" s="244"/>
      <c r="BW623" s="244"/>
      <c r="BX623" s="244"/>
      <c r="BY623" s="244"/>
      <c r="BZ623" s="244"/>
      <c r="CA623" s="244"/>
    </row>
    <row r="624" spans="5:79">
      <c r="E624" s="70"/>
      <c r="F624" s="70"/>
      <c r="G624" s="227"/>
      <c r="H624" s="227"/>
      <c r="I624" s="227"/>
      <c r="J624" s="227"/>
      <c r="K624" s="227"/>
      <c r="L624" s="227"/>
      <c r="M624" s="227"/>
      <c r="N624" s="227"/>
      <c r="O624" s="25"/>
      <c r="P624" s="227"/>
      <c r="Q624" s="227"/>
      <c r="R624" s="227"/>
      <c r="S624" s="227"/>
      <c r="T624" s="227"/>
      <c r="U624" s="227"/>
      <c r="V624" s="227"/>
      <c r="W624" s="227"/>
      <c r="X624" s="227"/>
      <c r="Y624" s="227"/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227"/>
      <c r="AL624" s="227"/>
      <c r="AM624" s="227"/>
      <c r="AN624" s="227"/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227"/>
      <c r="BD624" s="227"/>
      <c r="BE624" s="227"/>
      <c r="BF624" s="227"/>
      <c r="BG624" s="227"/>
      <c r="BH624" s="227"/>
      <c r="BI624" s="227"/>
      <c r="BJ624" s="227"/>
      <c r="BK624" s="227"/>
      <c r="BL624" s="227"/>
      <c r="BM624" s="227"/>
      <c r="BN624" s="244"/>
      <c r="BO624" s="244"/>
      <c r="BP624" s="244"/>
      <c r="BQ624" s="244"/>
      <c r="BR624" s="244"/>
      <c r="BS624" s="244"/>
      <c r="BT624" s="244"/>
      <c r="BU624" s="244"/>
      <c r="BV624" s="244"/>
      <c r="BW624" s="244"/>
      <c r="BX624" s="244"/>
      <c r="BY624" s="244"/>
      <c r="BZ624" s="244"/>
      <c r="CA624" s="244"/>
    </row>
    <row r="625" spans="5:79">
      <c r="E625" s="70"/>
      <c r="F625" s="70"/>
      <c r="G625" s="227"/>
      <c r="H625" s="227"/>
      <c r="I625" s="227"/>
      <c r="J625" s="227"/>
      <c r="K625" s="227"/>
      <c r="L625" s="227"/>
      <c r="M625" s="227"/>
      <c r="N625" s="227"/>
      <c r="O625" s="25"/>
      <c r="P625" s="227"/>
      <c r="Q625" s="227"/>
      <c r="R625" s="227"/>
      <c r="S625" s="227"/>
      <c r="T625" s="227"/>
      <c r="U625" s="227"/>
      <c r="V625" s="227"/>
      <c r="W625" s="227"/>
      <c r="X625" s="227"/>
      <c r="Y625" s="227"/>
      <c r="Z625" s="227"/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227"/>
      <c r="AL625" s="227"/>
      <c r="AM625" s="227"/>
      <c r="AN625" s="227"/>
      <c r="AO625" s="227"/>
      <c r="AP625" s="227"/>
      <c r="AQ625" s="227"/>
      <c r="AR625" s="227"/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227"/>
      <c r="BD625" s="227"/>
      <c r="BE625" s="227"/>
      <c r="BF625" s="227"/>
      <c r="BG625" s="227"/>
      <c r="BH625" s="227"/>
      <c r="BI625" s="227"/>
      <c r="BJ625" s="227"/>
      <c r="BK625" s="227"/>
      <c r="BL625" s="227"/>
      <c r="BM625" s="227"/>
      <c r="BN625" s="244"/>
      <c r="BO625" s="244"/>
      <c r="BP625" s="244"/>
      <c r="BQ625" s="244"/>
      <c r="BR625" s="244"/>
      <c r="BS625" s="244"/>
      <c r="BT625" s="244"/>
      <c r="BU625" s="244"/>
      <c r="BV625" s="244"/>
      <c r="BW625" s="244"/>
      <c r="BX625" s="244"/>
      <c r="BY625" s="244"/>
      <c r="BZ625" s="244"/>
      <c r="CA625" s="244"/>
    </row>
    <row r="626" spans="5:79">
      <c r="E626" s="70"/>
      <c r="F626" s="70"/>
      <c r="G626" s="227"/>
      <c r="H626" s="227"/>
      <c r="I626" s="227"/>
      <c r="J626" s="227"/>
      <c r="K626" s="227"/>
      <c r="L626" s="227"/>
      <c r="M626" s="227"/>
      <c r="N626" s="227"/>
      <c r="O626" s="25"/>
      <c r="P626" s="227"/>
      <c r="Q626" s="227"/>
      <c r="R626" s="227"/>
      <c r="S626" s="227"/>
      <c r="T626" s="227"/>
      <c r="U626" s="227"/>
      <c r="V626" s="227"/>
      <c r="W626" s="227"/>
      <c r="X626" s="227"/>
      <c r="Y626" s="227"/>
      <c r="Z626" s="227"/>
      <c r="AA626" s="227"/>
      <c r="AB626" s="227"/>
      <c r="AC626" s="227"/>
      <c r="AD626" s="227"/>
      <c r="AE626" s="227"/>
      <c r="AF626" s="227"/>
      <c r="AG626" s="227"/>
      <c r="AH626" s="227"/>
      <c r="AI626" s="227"/>
      <c r="AJ626" s="227"/>
      <c r="AK626" s="227"/>
      <c r="AL626" s="227"/>
      <c r="AM626" s="227"/>
      <c r="AN626" s="227"/>
      <c r="AO626" s="227"/>
      <c r="AP626" s="227"/>
      <c r="AQ626" s="227"/>
      <c r="AR626" s="227"/>
      <c r="AS626" s="227"/>
      <c r="AT626" s="227"/>
      <c r="AU626" s="227"/>
      <c r="AV626" s="227"/>
      <c r="AW626" s="227"/>
      <c r="AX626" s="227"/>
      <c r="AY626" s="227"/>
      <c r="AZ626" s="227"/>
      <c r="BA626" s="227"/>
      <c r="BB626" s="227"/>
      <c r="BC626" s="227"/>
      <c r="BD626" s="227"/>
      <c r="BE626" s="227"/>
      <c r="BF626" s="227"/>
      <c r="BG626" s="227"/>
      <c r="BH626" s="227"/>
      <c r="BI626" s="227"/>
      <c r="BJ626" s="227"/>
      <c r="BK626" s="227"/>
      <c r="BL626" s="227"/>
      <c r="BM626" s="227"/>
      <c r="BN626" s="244"/>
      <c r="BO626" s="244"/>
      <c r="BP626" s="244"/>
      <c r="BQ626" s="244"/>
      <c r="BR626" s="244"/>
      <c r="BS626" s="244"/>
      <c r="BT626" s="244"/>
      <c r="BU626" s="244"/>
      <c r="BV626" s="244"/>
      <c r="BW626" s="244"/>
      <c r="BX626" s="244"/>
      <c r="BY626" s="244"/>
      <c r="BZ626" s="244"/>
      <c r="CA626" s="244"/>
    </row>
    <row r="627" spans="5:79">
      <c r="E627" s="70"/>
      <c r="F627" s="70"/>
      <c r="G627" s="227"/>
      <c r="H627" s="227"/>
      <c r="I627" s="227"/>
      <c r="J627" s="227"/>
      <c r="K627" s="227"/>
      <c r="L627" s="227"/>
      <c r="M627" s="227"/>
      <c r="N627" s="227"/>
      <c r="O627" s="25"/>
      <c r="P627" s="227"/>
      <c r="Q627" s="227"/>
      <c r="R627" s="227"/>
      <c r="S627" s="227"/>
      <c r="T627" s="227"/>
      <c r="U627" s="227"/>
      <c r="V627" s="227"/>
      <c r="W627" s="227"/>
      <c r="X627" s="227"/>
      <c r="Y627" s="227"/>
      <c r="Z627" s="227"/>
      <c r="AA627" s="227"/>
      <c r="AB627" s="227"/>
      <c r="AC627" s="227"/>
      <c r="AD627" s="227"/>
      <c r="AE627" s="227"/>
      <c r="AF627" s="227"/>
      <c r="AG627" s="227"/>
      <c r="AH627" s="227"/>
      <c r="AI627" s="227"/>
      <c r="AJ627" s="227"/>
      <c r="AK627" s="227"/>
      <c r="AL627" s="227"/>
      <c r="AM627" s="227"/>
      <c r="AN627" s="227"/>
      <c r="AO627" s="227"/>
      <c r="AP627" s="227"/>
      <c r="AQ627" s="227"/>
      <c r="AR627" s="227"/>
      <c r="AS627" s="227"/>
      <c r="AT627" s="227"/>
      <c r="AU627" s="227"/>
      <c r="AV627" s="227"/>
      <c r="AW627" s="227"/>
      <c r="AX627" s="227"/>
      <c r="AY627" s="227"/>
      <c r="AZ627" s="227"/>
      <c r="BA627" s="227"/>
      <c r="BB627" s="227"/>
      <c r="BC627" s="227"/>
      <c r="BD627" s="227"/>
      <c r="BE627" s="227"/>
      <c r="BF627" s="227"/>
      <c r="BG627" s="227"/>
      <c r="BH627" s="227"/>
      <c r="BI627" s="227"/>
      <c r="BJ627" s="227"/>
      <c r="BK627" s="227"/>
      <c r="BL627" s="227"/>
      <c r="BM627" s="227"/>
      <c r="BN627" s="244"/>
      <c r="BO627" s="244"/>
      <c r="BP627" s="244"/>
      <c r="BQ627" s="244"/>
      <c r="BR627" s="244"/>
      <c r="BS627" s="244"/>
      <c r="BT627" s="244"/>
      <c r="BU627" s="244"/>
      <c r="BV627" s="244"/>
      <c r="BW627" s="244"/>
      <c r="BX627" s="244"/>
      <c r="BY627" s="244"/>
      <c r="BZ627" s="244"/>
      <c r="CA627" s="244"/>
    </row>
    <row r="628" spans="5:79">
      <c r="E628" s="70"/>
      <c r="F628" s="70"/>
      <c r="G628" s="227"/>
      <c r="H628" s="227"/>
      <c r="I628" s="227"/>
      <c r="J628" s="227"/>
      <c r="K628" s="227"/>
      <c r="L628" s="227"/>
      <c r="M628" s="227"/>
      <c r="N628" s="227"/>
      <c r="O628" s="25"/>
      <c r="P628" s="227"/>
      <c r="Q628" s="227"/>
      <c r="R628" s="227"/>
      <c r="S628" s="227"/>
      <c r="T628" s="227"/>
      <c r="U628" s="227"/>
      <c r="V628" s="227"/>
      <c r="W628" s="227"/>
      <c r="X628" s="227"/>
      <c r="Y628" s="227"/>
      <c r="Z628" s="227"/>
      <c r="AA628" s="227"/>
      <c r="AB628" s="227"/>
      <c r="AC628" s="227"/>
      <c r="AD628" s="227"/>
      <c r="AE628" s="227"/>
      <c r="AF628" s="227"/>
      <c r="AG628" s="227"/>
      <c r="AH628" s="227"/>
      <c r="AI628" s="227"/>
      <c r="AJ628" s="227"/>
      <c r="AK628" s="227"/>
      <c r="AL628" s="227"/>
      <c r="AM628" s="227"/>
      <c r="AN628" s="227"/>
      <c r="AO628" s="227"/>
      <c r="AP628" s="227"/>
      <c r="AQ628" s="227"/>
      <c r="AR628" s="227"/>
      <c r="AS628" s="227"/>
      <c r="AT628" s="227"/>
      <c r="AU628" s="227"/>
      <c r="AV628" s="227"/>
      <c r="AW628" s="227"/>
      <c r="AX628" s="227"/>
      <c r="AY628" s="227"/>
      <c r="AZ628" s="227"/>
      <c r="BA628" s="227"/>
      <c r="BB628" s="227"/>
      <c r="BC628" s="227"/>
      <c r="BD628" s="227"/>
      <c r="BE628" s="227"/>
      <c r="BF628" s="227"/>
      <c r="BG628" s="227"/>
      <c r="BH628" s="227"/>
      <c r="BI628" s="227"/>
      <c r="BJ628" s="227"/>
      <c r="BK628" s="227"/>
      <c r="BL628" s="227"/>
      <c r="BM628" s="227"/>
      <c r="BN628" s="244"/>
      <c r="BO628" s="244"/>
      <c r="BP628" s="244"/>
      <c r="BQ628" s="244"/>
      <c r="BR628" s="244"/>
      <c r="BS628" s="244"/>
      <c r="BT628" s="244"/>
      <c r="BU628" s="244"/>
      <c r="BV628" s="244"/>
      <c r="BW628" s="244"/>
      <c r="BX628" s="244"/>
      <c r="BY628" s="244"/>
      <c r="BZ628" s="244"/>
      <c r="CA628" s="244"/>
    </row>
    <row r="629" spans="5:79">
      <c r="E629" s="70"/>
      <c r="F629" s="70"/>
      <c r="G629" s="227"/>
      <c r="H629" s="227"/>
      <c r="I629" s="227"/>
      <c r="J629" s="227"/>
      <c r="K629" s="227"/>
      <c r="L629" s="227"/>
      <c r="M629" s="227"/>
      <c r="N629" s="227"/>
      <c r="O629" s="25"/>
      <c r="P629" s="227"/>
      <c r="Q629" s="227"/>
      <c r="R629" s="227"/>
      <c r="S629" s="22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22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22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44"/>
      <c r="BO629" s="244"/>
      <c r="BP629" s="244"/>
      <c r="BQ629" s="244"/>
      <c r="BR629" s="244"/>
      <c r="BS629" s="244"/>
      <c r="BT629" s="244"/>
      <c r="BU629" s="244"/>
      <c r="BV629" s="244"/>
      <c r="BW629" s="244"/>
      <c r="BX629" s="244"/>
      <c r="BY629" s="244"/>
      <c r="BZ629" s="244"/>
      <c r="CA629" s="244"/>
    </row>
    <row r="630" spans="5:79">
      <c r="E630" s="70"/>
      <c r="F630" s="70"/>
      <c r="G630" s="227"/>
      <c r="H630" s="227"/>
      <c r="I630" s="227"/>
      <c r="J630" s="227"/>
      <c r="K630" s="227"/>
      <c r="L630" s="227"/>
      <c r="M630" s="227"/>
      <c r="N630" s="227"/>
      <c r="O630" s="25"/>
      <c r="P630" s="227"/>
      <c r="Q630" s="227"/>
      <c r="R630" s="227"/>
      <c r="S630" s="22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22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22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44"/>
      <c r="BO630" s="244"/>
      <c r="BP630" s="244"/>
      <c r="BQ630" s="244"/>
      <c r="BR630" s="244"/>
      <c r="BS630" s="244"/>
      <c r="BT630" s="244"/>
      <c r="BU630" s="244"/>
      <c r="BV630" s="244"/>
      <c r="BW630" s="244"/>
      <c r="BX630" s="244"/>
      <c r="BY630" s="244"/>
      <c r="BZ630" s="244"/>
      <c r="CA630" s="244"/>
    </row>
    <row r="631" spans="5:79">
      <c r="E631" s="70"/>
      <c r="F631" s="70"/>
      <c r="G631" s="227"/>
      <c r="H631" s="227"/>
      <c r="I631" s="227"/>
      <c r="J631" s="227"/>
      <c r="K631" s="227"/>
      <c r="L631" s="227"/>
      <c r="M631" s="227"/>
      <c r="N631" s="227"/>
      <c r="O631" s="25"/>
      <c r="P631" s="227"/>
      <c r="Q631" s="227"/>
      <c r="R631" s="227"/>
      <c r="S631" s="227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227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227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44"/>
      <c r="BO631" s="244"/>
      <c r="BP631" s="244"/>
      <c r="BQ631" s="244"/>
      <c r="BR631" s="244"/>
      <c r="BS631" s="244"/>
      <c r="BT631" s="244"/>
      <c r="BU631" s="244"/>
      <c r="BV631" s="244"/>
      <c r="BW631" s="244"/>
      <c r="BX631" s="244"/>
      <c r="BY631" s="244"/>
      <c r="BZ631" s="244"/>
      <c r="CA631" s="244"/>
    </row>
    <row r="632" spans="5:79">
      <c r="E632" s="70"/>
      <c r="F632" s="70"/>
      <c r="G632" s="227"/>
      <c r="H632" s="227"/>
      <c r="I632" s="227"/>
      <c r="J632" s="227"/>
      <c r="K632" s="227"/>
      <c r="L632" s="227"/>
      <c r="M632" s="227"/>
      <c r="N632" s="227"/>
      <c r="O632" s="25"/>
      <c r="P632" s="227"/>
      <c r="Q632" s="227"/>
      <c r="R632" s="227"/>
      <c r="S632" s="227"/>
      <c r="T632" s="227"/>
      <c r="U632" s="227"/>
      <c r="V632" s="227"/>
      <c r="W632" s="227"/>
      <c r="X632" s="227"/>
      <c r="Y632" s="227"/>
      <c r="Z632" s="227"/>
      <c r="AA632" s="227"/>
      <c r="AB632" s="227"/>
      <c r="AC632" s="227"/>
      <c r="AD632" s="227"/>
      <c r="AE632" s="227"/>
      <c r="AF632" s="227"/>
      <c r="AG632" s="227"/>
      <c r="AH632" s="227"/>
      <c r="AI632" s="227"/>
      <c r="AJ632" s="227"/>
      <c r="AK632" s="227"/>
      <c r="AL632" s="227"/>
      <c r="AM632" s="227"/>
      <c r="AN632" s="227"/>
      <c r="AO632" s="227"/>
      <c r="AP632" s="227"/>
      <c r="AQ632" s="227"/>
      <c r="AR632" s="227"/>
      <c r="AS632" s="227"/>
      <c r="AT632" s="227"/>
      <c r="AU632" s="227"/>
      <c r="AV632" s="227"/>
      <c r="AW632" s="227"/>
      <c r="AX632" s="227"/>
      <c r="AY632" s="227"/>
      <c r="AZ632" s="227"/>
      <c r="BA632" s="227"/>
      <c r="BB632" s="227"/>
      <c r="BC632" s="227"/>
      <c r="BD632" s="227"/>
      <c r="BE632" s="227"/>
      <c r="BF632" s="227"/>
      <c r="BG632" s="227"/>
      <c r="BH632" s="227"/>
      <c r="BI632" s="227"/>
      <c r="BJ632" s="227"/>
      <c r="BK632" s="227"/>
      <c r="BL632" s="227"/>
      <c r="BM632" s="227"/>
      <c r="BN632" s="244"/>
      <c r="BO632" s="244"/>
      <c r="BP632" s="244"/>
      <c r="BQ632" s="244"/>
      <c r="BR632" s="244"/>
      <c r="BS632" s="244"/>
      <c r="BT632" s="244"/>
      <c r="BU632" s="244"/>
      <c r="BV632" s="244"/>
      <c r="BW632" s="244"/>
      <c r="BX632" s="244"/>
      <c r="BY632" s="244"/>
      <c r="BZ632" s="244"/>
      <c r="CA632" s="244"/>
    </row>
    <row r="633" spans="5:79">
      <c r="E633" s="70"/>
      <c r="F633" s="70"/>
      <c r="G633" s="227"/>
      <c r="H633" s="227"/>
      <c r="I633" s="227"/>
      <c r="J633" s="227"/>
      <c r="K633" s="227"/>
      <c r="L633" s="227"/>
      <c r="M633" s="227"/>
      <c r="N633" s="227"/>
      <c r="O633" s="25"/>
      <c r="P633" s="227"/>
      <c r="Q633" s="227"/>
      <c r="R633" s="227"/>
      <c r="S633" s="227"/>
      <c r="T633" s="227"/>
      <c r="U633" s="227"/>
      <c r="V633" s="227"/>
      <c r="W633" s="227"/>
      <c r="X633" s="227"/>
      <c r="Y633" s="227"/>
      <c r="Z633" s="227"/>
      <c r="AA633" s="227"/>
      <c r="AB633" s="227"/>
      <c r="AC633" s="227"/>
      <c r="AD633" s="227"/>
      <c r="AE633" s="227"/>
      <c r="AF633" s="227"/>
      <c r="AG633" s="227"/>
      <c r="AH633" s="227"/>
      <c r="AI633" s="227"/>
      <c r="AJ633" s="227"/>
      <c r="AK633" s="227"/>
      <c r="AL633" s="227"/>
      <c r="AM633" s="227"/>
      <c r="AN633" s="227"/>
      <c r="AO633" s="227"/>
      <c r="AP633" s="227"/>
      <c r="AQ633" s="227"/>
      <c r="AR633" s="227"/>
      <c r="AS633" s="227"/>
      <c r="AT633" s="227"/>
      <c r="AU633" s="227"/>
      <c r="AV633" s="227"/>
      <c r="AW633" s="227"/>
      <c r="AX633" s="227"/>
      <c r="AY633" s="227"/>
      <c r="AZ633" s="227"/>
      <c r="BA633" s="227"/>
      <c r="BB633" s="227"/>
      <c r="BC633" s="227"/>
      <c r="BD633" s="227"/>
      <c r="BE633" s="227"/>
      <c r="BF633" s="227"/>
      <c r="BG633" s="227"/>
      <c r="BH633" s="227"/>
      <c r="BI633" s="227"/>
      <c r="BJ633" s="227"/>
      <c r="BK633" s="227"/>
      <c r="BL633" s="227"/>
      <c r="BM633" s="227"/>
      <c r="BN633" s="244"/>
      <c r="BO633" s="244"/>
      <c r="BP633" s="244"/>
      <c r="BQ633" s="244"/>
      <c r="BR633" s="244"/>
      <c r="BS633" s="244"/>
      <c r="BT633" s="244"/>
      <c r="BU633" s="244"/>
      <c r="BV633" s="244"/>
      <c r="BW633" s="244"/>
      <c r="BX633" s="244"/>
      <c r="BY633" s="244"/>
      <c r="BZ633" s="244"/>
      <c r="CA633" s="244"/>
    </row>
    <row r="634" spans="5:79">
      <c r="E634" s="70"/>
      <c r="F634" s="70"/>
      <c r="G634" s="227"/>
      <c r="H634" s="227"/>
      <c r="I634" s="227"/>
      <c r="J634" s="227"/>
      <c r="K634" s="227"/>
      <c r="L634" s="227"/>
      <c r="M634" s="227"/>
      <c r="N634" s="227"/>
      <c r="O634" s="25"/>
      <c r="P634" s="227"/>
      <c r="Q634" s="227"/>
      <c r="R634" s="227"/>
      <c r="S634" s="227"/>
      <c r="T634" s="227"/>
      <c r="U634" s="227"/>
      <c r="V634" s="227"/>
      <c r="W634" s="227"/>
      <c r="X634" s="227"/>
      <c r="Y634" s="227"/>
      <c r="Z634" s="227"/>
      <c r="AA634" s="227"/>
      <c r="AB634" s="227"/>
      <c r="AC634" s="227"/>
      <c r="AD634" s="227"/>
      <c r="AE634" s="227"/>
      <c r="AF634" s="227"/>
      <c r="AG634" s="227"/>
      <c r="AH634" s="227"/>
      <c r="AI634" s="227"/>
      <c r="AJ634" s="227"/>
      <c r="AK634" s="227"/>
      <c r="AL634" s="227"/>
      <c r="AM634" s="227"/>
      <c r="AN634" s="227"/>
      <c r="AO634" s="227"/>
      <c r="AP634" s="227"/>
      <c r="AQ634" s="227"/>
      <c r="AR634" s="227"/>
      <c r="AS634" s="227"/>
      <c r="AT634" s="227"/>
      <c r="AU634" s="227"/>
      <c r="AV634" s="227"/>
      <c r="AW634" s="227"/>
      <c r="AX634" s="227"/>
      <c r="AY634" s="227"/>
      <c r="AZ634" s="227"/>
      <c r="BA634" s="227"/>
      <c r="BB634" s="227"/>
      <c r="BC634" s="227"/>
      <c r="BD634" s="227"/>
      <c r="BE634" s="227"/>
      <c r="BF634" s="227"/>
      <c r="BG634" s="227"/>
      <c r="BH634" s="227"/>
      <c r="BI634" s="227"/>
      <c r="BJ634" s="227"/>
      <c r="BK634" s="227"/>
      <c r="BL634" s="227"/>
      <c r="BM634" s="227"/>
      <c r="BN634" s="244"/>
      <c r="BO634" s="244"/>
      <c r="BP634" s="244"/>
      <c r="BQ634" s="244"/>
      <c r="BR634" s="244"/>
      <c r="BS634" s="244"/>
      <c r="BT634" s="244"/>
      <c r="BU634" s="244"/>
      <c r="BV634" s="244"/>
      <c r="BW634" s="244"/>
      <c r="BX634" s="244"/>
      <c r="BY634" s="244"/>
      <c r="BZ634" s="244"/>
      <c r="CA634" s="244"/>
    </row>
    <row r="635" spans="5:79">
      <c r="E635" s="70"/>
      <c r="F635" s="70"/>
      <c r="G635" s="227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27"/>
      <c r="BJ635" s="227"/>
      <c r="BK635" s="227"/>
      <c r="BL635" s="227"/>
      <c r="BM635" s="227"/>
      <c r="BN635" s="244"/>
      <c r="BO635" s="244"/>
      <c r="BP635" s="244"/>
      <c r="BQ635" s="244"/>
      <c r="BR635" s="244"/>
      <c r="BS635" s="244"/>
      <c r="BT635" s="244"/>
      <c r="BU635" s="244"/>
      <c r="BV635" s="244"/>
      <c r="BW635" s="244"/>
      <c r="BX635" s="244"/>
      <c r="BY635" s="244"/>
      <c r="BZ635" s="244"/>
      <c r="CA635" s="244"/>
    </row>
    <row r="636" spans="5:79">
      <c r="E636" s="70"/>
      <c r="F636" s="70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227"/>
      <c r="S636" s="227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227"/>
      <c r="AF636" s="227"/>
      <c r="AG636" s="227"/>
      <c r="AH636" s="227"/>
      <c r="AI636" s="227"/>
      <c r="AJ636" s="227"/>
      <c r="AK636" s="227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227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44"/>
      <c r="BO636" s="244"/>
      <c r="BP636" s="244"/>
      <c r="BQ636" s="244"/>
      <c r="BR636" s="244"/>
      <c r="BS636" s="244"/>
      <c r="BT636" s="244"/>
      <c r="BU636" s="244"/>
      <c r="BV636" s="244"/>
      <c r="BW636" s="244"/>
      <c r="BX636" s="244"/>
      <c r="BY636" s="244"/>
      <c r="BZ636" s="244"/>
      <c r="CA636" s="244"/>
    </row>
    <row r="637" spans="5:79">
      <c r="E637" s="70"/>
      <c r="F637" s="70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27"/>
      <c r="S637" s="227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27"/>
      <c r="AF637" s="227"/>
      <c r="AG637" s="227"/>
      <c r="AH637" s="227"/>
      <c r="AI637" s="227"/>
      <c r="AJ637" s="227"/>
      <c r="AK637" s="227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227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44"/>
      <c r="BO637" s="244"/>
      <c r="BP637" s="244"/>
      <c r="BQ637" s="244"/>
      <c r="BR637" s="244"/>
      <c r="BS637" s="244"/>
      <c r="BT637" s="244"/>
      <c r="BU637" s="244"/>
      <c r="BV637" s="244"/>
      <c r="BW637" s="244"/>
      <c r="BX637" s="244"/>
      <c r="BY637" s="244"/>
      <c r="BZ637" s="244"/>
      <c r="CA637" s="244"/>
    </row>
    <row r="638" spans="5:79">
      <c r="E638" s="70"/>
      <c r="F638" s="70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27"/>
      <c r="S638" s="227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27"/>
      <c r="AF638" s="227"/>
      <c r="AG638" s="227"/>
      <c r="AH638" s="227"/>
      <c r="AI638" s="227"/>
      <c r="AJ638" s="227"/>
      <c r="AK638" s="227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227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44"/>
      <c r="BO638" s="244"/>
      <c r="BP638" s="244"/>
      <c r="BQ638" s="244"/>
      <c r="BR638" s="244"/>
      <c r="BS638" s="244"/>
      <c r="BT638" s="244"/>
      <c r="BU638" s="244"/>
      <c r="BV638" s="244"/>
      <c r="BW638" s="244"/>
      <c r="BX638" s="244"/>
      <c r="BY638" s="244"/>
      <c r="BZ638" s="244"/>
      <c r="CA638" s="244"/>
    </row>
    <row r="639" spans="5:79">
      <c r="E639" s="70"/>
      <c r="F639" s="70"/>
      <c r="G639" s="227"/>
      <c r="H639" s="227"/>
      <c r="I639" s="227"/>
      <c r="J639" s="227"/>
      <c r="K639" s="227"/>
      <c r="L639" s="227"/>
      <c r="M639" s="227"/>
      <c r="N639" s="227"/>
      <c r="O639" s="227"/>
      <c r="P639" s="227"/>
      <c r="Q639" s="227"/>
      <c r="R639" s="227"/>
      <c r="S639" s="227"/>
      <c r="T639" s="227"/>
      <c r="U639" s="227"/>
      <c r="V639" s="227"/>
      <c r="W639" s="227"/>
      <c r="X639" s="227"/>
      <c r="Y639" s="227"/>
      <c r="Z639" s="227"/>
      <c r="AA639" s="227"/>
      <c r="AB639" s="227"/>
      <c r="AC639" s="227"/>
      <c r="AD639" s="227"/>
      <c r="AE639" s="227"/>
      <c r="AF639" s="227"/>
      <c r="AG639" s="227"/>
      <c r="AH639" s="227"/>
      <c r="AI639" s="227"/>
      <c r="AJ639" s="227"/>
      <c r="AK639" s="227"/>
      <c r="AL639" s="227"/>
      <c r="AM639" s="227"/>
      <c r="AN639" s="227"/>
      <c r="AO639" s="227"/>
      <c r="AP639" s="227"/>
      <c r="AQ639" s="227"/>
      <c r="AR639" s="227"/>
      <c r="AS639" s="227"/>
      <c r="AT639" s="227"/>
      <c r="AU639" s="227"/>
      <c r="AV639" s="227"/>
      <c r="AW639" s="227"/>
      <c r="AX639" s="227"/>
      <c r="AY639" s="227"/>
      <c r="AZ639" s="227"/>
      <c r="BA639" s="227"/>
      <c r="BB639" s="227"/>
      <c r="BC639" s="227"/>
      <c r="BD639" s="227"/>
      <c r="BE639" s="227"/>
      <c r="BF639" s="227"/>
      <c r="BG639" s="227"/>
      <c r="BH639" s="227"/>
      <c r="BI639" s="227"/>
      <c r="BJ639" s="227"/>
      <c r="BK639" s="227"/>
      <c r="BL639" s="227"/>
      <c r="BM639" s="227"/>
      <c r="BN639" s="244"/>
      <c r="BO639" s="244"/>
      <c r="BP639" s="244"/>
      <c r="BQ639" s="244"/>
      <c r="BR639" s="244"/>
      <c r="BS639" s="244"/>
      <c r="BT639" s="244"/>
      <c r="BU639" s="244"/>
      <c r="BV639" s="244"/>
      <c r="BW639" s="244"/>
      <c r="BX639" s="244"/>
      <c r="BY639" s="244"/>
      <c r="BZ639" s="244"/>
      <c r="CA639" s="244"/>
    </row>
    <row r="640" spans="5:79">
      <c r="E640" s="70"/>
      <c r="F640" s="70"/>
      <c r="G640" s="227"/>
      <c r="H640" s="227"/>
      <c r="I640" s="227"/>
      <c r="J640" s="227"/>
      <c r="K640" s="227"/>
      <c r="L640" s="227"/>
      <c r="M640" s="227"/>
      <c r="N640" s="227"/>
      <c r="O640" s="227"/>
      <c r="P640" s="227"/>
      <c r="Q640" s="227"/>
      <c r="R640" s="227"/>
      <c r="S640" s="227"/>
      <c r="T640" s="227"/>
      <c r="U640" s="227"/>
      <c r="V640" s="227"/>
      <c r="W640" s="227"/>
      <c r="X640" s="227"/>
      <c r="Y640" s="227"/>
      <c r="Z640" s="227"/>
      <c r="AA640" s="227"/>
      <c r="AB640" s="227"/>
      <c r="AC640" s="227"/>
      <c r="AD640" s="227"/>
      <c r="AE640" s="227"/>
      <c r="AF640" s="227"/>
      <c r="AG640" s="227"/>
      <c r="AH640" s="227"/>
      <c r="AI640" s="227"/>
      <c r="AJ640" s="227"/>
      <c r="AK640" s="227"/>
      <c r="AL640" s="227"/>
      <c r="AM640" s="227"/>
      <c r="AN640" s="227"/>
      <c r="AO640" s="227"/>
      <c r="AP640" s="227"/>
      <c r="AQ640" s="227"/>
      <c r="AR640" s="227"/>
      <c r="AS640" s="227"/>
      <c r="AT640" s="227"/>
      <c r="AU640" s="227"/>
      <c r="AV640" s="227"/>
      <c r="AW640" s="227"/>
      <c r="AX640" s="227"/>
      <c r="AY640" s="227"/>
      <c r="AZ640" s="227"/>
      <c r="BA640" s="227"/>
      <c r="BB640" s="227"/>
      <c r="BC640" s="227"/>
      <c r="BD640" s="227"/>
      <c r="BE640" s="227"/>
      <c r="BF640" s="227"/>
      <c r="BG640" s="227"/>
      <c r="BH640" s="227"/>
      <c r="BI640" s="227"/>
      <c r="BJ640" s="227"/>
      <c r="BK640" s="227"/>
      <c r="BL640" s="227"/>
      <c r="BM640" s="227"/>
      <c r="BN640" s="244"/>
      <c r="BO640" s="244"/>
      <c r="BP640" s="244"/>
      <c r="BQ640" s="244"/>
      <c r="BR640" s="244"/>
      <c r="BS640" s="244"/>
      <c r="BT640" s="244"/>
      <c r="BU640" s="244"/>
      <c r="BV640" s="244"/>
      <c r="BW640" s="244"/>
      <c r="BX640" s="244"/>
      <c r="BY640" s="244"/>
      <c r="BZ640" s="244"/>
      <c r="CA640" s="244"/>
    </row>
    <row r="641" spans="5:79">
      <c r="E641" s="70"/>
      <c r="F641" s="70"/>
      <c r="G641" s="227"/>
      <c r="H641" s="227"/>
      <c r="I641" s="227"/>
      <c r="J641" s="227"/>
      <c r="K641" s="227"/>
      <c r="L641" s="227"/>
      <c r="M641" s="227"/>
      <c r="N641" s="227"/>
      <c r="O641" s="227"/>
      <c r="P641" s="227"/>
      <c r="Q641" s="227"/>
      <c r="R641" s="227"/>
      <c r="S641" s="227"/>
      <c r="T641" s="227"/>
      <c r="U641" s="227"/>
      <c r="V641" s="227"/>
      <c r="W641" s="227"/>
      <c r="X641" s="227"/>
      <c r="Y641" s="227"/>
      <c r="Z641" s="227"/>
      <c r="AA641" s="227"/>
      <c r="AB641" s="227"/>
      <c r="AC641" s="227"/>
      <c r="AD641" s="227"/>
      <c r="AE641" s="227"/>
      <c r="AF641" s="227"/>
      <c r="AG641" s="227"/>
      <c r="AH641" s="227"/>
      <c r="AI641" s="227"/>
      <c r="AJ641" s="227"/>
      <c r="AK641" s="227"/>
      <c r="AL641" s="227"/>
      <c r="AM641" s="227"/>
      <c r="AN641" s="227"/>
      <c r="AO641" s="227"/>
      <c r="AP641" s="227"/>
      <c r="AQ641" s="227"/>
      <c r="AR641" s="227"/>
      <c r="AS641" s="227"/>
      <c r="AT641" s="227"/>
      <c r="AU641" s="227"/>
      <c r="AV641" s="227"/>
      <c r="AW641" s="227"/>
      <c r="AX641" s="227"/>
      <c r="AY641" s="227"/>
      <c r="AZ641" s="227"/>
      <c r="BA641" s="227"/>
      <c r="BB641" s="227"/>
      <c r="BC641" s="227"/>
      <c r="BD641" s="227"/>
      <c r="BE641" s="227"/>
      <c r="BF641" s="227"/>
      <c r="BG641" s="227"/>
      <c r="BH641" s="227"/>
      <c r="BI641" s="227"/>
      <c r="BJ641" s="227"/>
      <c r="BK641" s="227"/>
      <c r="BL641" s="227"/>
      <c r="BM641" s="227"/>
      <c r="BN641" s="244"/>
      <c r="BO641" s="244"/>
      <c r="BP641" s="244"/>
      <c r="BQ641" s="244"/>
      <c r="BR641" s="244"/>
      <c r="BS641" s="244"/>
      <c r="BT641" s="244"/>
      <c r="BU641" s="244"/>
      <c r="BV641" s="244"/>
      <c r="BW641" s="244"/>
      <c r="BX641" s="244"/>
      <c r="BY641" s="244"/>
      <c r="BZ641" s="244"/>
      <c r="CA641" s="244"/>
    </row>
    <row r="642" spans="5:79">
      <c r="E642" s="70"/>
      <c r="F642" s="70"/>
      <c r="G642" s="227"/>
      <c r="H642" s="227"/>
      <c r="I642" s="227"/>
      <c r="J642" s="227"/>
      <c r="K642" s="227"/>
      <c r="L642" s="227"/>
      <c r="M642" s="227"/>
      <c r="N642" s="227"/>
      <c r="O642" s="227"/>
      <c r="P642" s="227"/>
      <c r="Q642" s="227"/>
      <c r="R642" s="227"/>
      <c r="S642" s="227"/>
      <c r="T642" s="227"/>
      <c r="U642" s="227"/>
      <c r="V642" s="227"/>
      <c r="W642" s="227"/>
      <c r="X642" s="227"/>
      <c r="Y642" s="227"/>
      <c r="Z642" s="227"/>
      <c r="AA642" s="227"/>
      <c r="AB642" s="227"/>
      <c r="AC642" s="227"/>
      <c r="AD642" s="227"/>
      <c r="AE642" s="227"/>
      <c r="AF642" s="227"/>
      <c r="AG642" s="227"/>
      <c r="AH642" s="227"/>
      <c r="AI642" s="227"/>
      <c r="AJ642" s="227"/>
      <c r="AK642" s="227"/>
      <c r="AL642" s="227"/>
      <c r="AM642" s="227"/>
      <c r="AN642" s="227"/>
      <c r="AO642" s="227"/>
      <c r="AP642" s="227"/>
      <c r="AQ642" s="227"/>
      <c r="AR642" s="227"/>
      <c r="AS642" s="227"/>
      <c r="AT642" s="227"/>
      <c r="AU642" s="227"/>
      <c r="AV642" s="227"/>
      <c r="AW642" s="227"/>
      <c r="AX642" s="227"/>
      <c r="AY642" s="227"/>
      <c r="AZ642" s="227"/>
      <c r="BA642" s="227"/>
      <c r="BB642" s="227"/>
      <c r="BC642" s="227"/>
      <c r="BD642" s="227"/>
      <c r="BE642" s="227"/>
      <c r="BF642" s="227"/>
      <c r="BG642" s="227"/>
      <c r="BH642" s="227"/>
      <c r="BI642" s="227"/>
      <c r="BJ642" s="227"/>
      <c r="BK642" s="227"/>
      <c r="BL642" s="227"/>
      <c r="BM642" s="227"/>
      <c r="BN642" s="244"/>
      <c r="BO642" s="244"/>
      <c r="BP642" s="244"/>
      <c r="BQ642" s="244"/>
      <c r="BR642" s="244"/>
      <c r="BS642" s="244"/>
      <c r="BT642" s="244"/>
      <c r="BU642" s="244"/>
      <c r="BV642" s="244"/>
      <c r="BW642" s="244"/>
      <c r="BX642" s="244"/>
      <c r="BY642" s="244"/>
      <c r="BZ642" s="244"/>
      <c r="CA642" s="244"/>
    </row>
    <row r="643" spans="5:79">
      <c r="E643" s="70"/>
      <c r="F643" s="70"/>
      <c r="G643" s="227"/>
      <c r="H643" s="227"/>
      <c r="I643" s="227"/>
      <c r="J643" s="227"/>
      <c r="K643" s="227"/>
      <c r="L643" s="227"/>
      <c r="M643" s="227"/>
      <c r="N643" s="227"/>
      <c r="O643" s="227"/>
      <c r="P643" s="227"/>
      <c r="Q643" s="227"/>
      <c r="R643" s="227"/>
      <c r="S643" s="227"/>
      <c r="T643" s="227"/>
      <c r="U643" s="227"/>
      <c r="V643" s="227"/>
      <c r="W643" s="227"/>
      <c r="X643" s="227"/>
      <c r="Y643" s="227"/>
      <c r="Z643" s="227"/>
      <c r="AA643" s="227"/>
      <c r="AB643" s="227"/>
      <c r="AC643" s="227"/>
      <c r="AD643" s="227"/>
      <c r="AE643" s="227"/>
      <c r="AF643" s="227"/>
      <c r="AG643" s="227"/>
      <c r="AH643" s="227"/>
      <c r="AI643" s="227"/>
      <c r="AJ643" s="227"/>
      <c r="AK643" s="227"/>
      <c r="AL643" s="227"/>
      <c r="AM643" s="227"/>
      <c r="AN643" s="227"/>
      <c r="AO643" s="227"/>
      <c r="AP643" s="227"/>
      <c r="AQ643" s="227"/>
      <c r="AR643" s="227"/>
      <c r="AS643" s="227"/>
      <c r="AT643" s="227"/>
      <c r="AU643" s="227"/>
      <c r="AV643" s="227"/>
      <c r="AW643" s="227"/>
      <c r="AX643" s="227"/>
      <c r="AY643" s="227"/>
      <c r="AZ643" s="227"/>
      <c r="BA643" s="227"/>
      <c r="BB643" s="227"/>
      <c r="BC643" s="227"/>
      <c r="BD643" s="227"/>
      <c r="BE643" s="227"/>
      <c r="BF643" s="227"/>
      <c r="BG643" s="227"/>
      <c r="BH643" s="227"/>
      <c r="BI643" s="227"/>
      <c r="BJ643" s="227"/>
      <c r="BK643" s="227"/>
      <c r="BL643" s="227"/>
      <c r="BM643" s="227"/>
      <c r="BN643" s="244"/>
      <c r="BO643" s="244"/>
      <c r="BP643" s="244"/>
      <c r="BQ643" s="244"/>
      <c r="BR643" s="244"/>
      <c r="BS643" s="244"/>
      <c r="BT643" s="244"/>
      <c r="BU643" s="244"/>
      <c r="BV643" s="244"/>
      <c r="BW643" s="244"/>
      <c r="BX643" s="244"/>
      <c r="BY643" s="244"/>
      <c r="BZ643" s="244"/>
      <c r="CA643" s="244"/>
    </row>
    <row r="644" spans="5:79">
      <c r="E644" s="70"/>
      <c r="F644" s="70"/>
      <c r="G644" s="227"/>
      <c r="H644" s="227"/>
      <c r="I644" s="227"/>
      <c r="J644" s="227"/>
      <c r="K644" s="227"/>
      <c r="L644" s="227"/>
      <c r="M644" s="227"/>
      <c r="N644" s="227"/>
      <c r="O644" s="227"/>
      <c r="P644" s="227"/>
      <c r="Q644" s="227"/>
      <c r="R644" s="227"/>
      <c r="S644" s="227"/>
      <c r="T644" s="227"/>
      <c r="U644" s="227"/>
      <c r="V644" s="227"/>
      <c r="W644" s="227"/>
      <c r="X644" s="227"/>
      <c r="Y644" s="227"/>
      <c r="Z644" s="227"/>
      <c r="AA644" s="227"/>
      <c r="AB644" s="227"/>
      <c r="AC644" s="227"/>
      <c r="AD644" s="227"/>
      <c r="AE644" s="227"/>
      <c r="AF644" s="227"/>
      <c r="AG644" s="227"/>
      <c r="AH644" s="227"/>
      <c r="AI644" s="227"/>
      <c r="AJ644" s="227"/>
      <c r="AK644" s="227"/>
      <c r="AL644" s="227"/>
      <c r="AM644" s="227"/>
      <c r="AN644" s="227"/>
      <c r="AO644" s="227"/>
      <c r="AP644" s="227"/>
      <c r="AQ644" s="227"/>
      <c r="AR644" s="227"/>
      <c r="AS644" s="227"/>
      <c r="AT644" s="227"/>
      <c r="AU644" s="227"/>
      <c r="AV644" s="227"/>
      <c r="AW644" s="227"/>
      <c r="AX644" s="227"/>
      <c r="AY644" s="227"/>
      <c r="AZ644" s="227"/>
      <c r="BA644" s="227"/>
      <c r="BB644" s="227"/>
      <c r="BC644" s="227"/>
      <c r="BD644" s="227"/>
      <c r="BE644" s="227"/>
      <c r="BF644" s="227"/>
      <c r="BG644" s="227"/>
      <c r="BH644" s="227"/>
      <c r="BI644" s="227"/>
      <c r="BJ644" s="227"/>
      <c r="BK644" s="227"/>
      <c r="BL644" s="227"/>
      <c r="BM644" s="227"/>
      <c r="BN644" s="244"/>
      <c r="BO644" s="244"/>
      <c r="BP644" s="244"/>
      <c r="BQ644" s="244"/>
      <c r="BR644" s="244"/>
      <c r="BS644" s="244"/>
      <c r="BT644" s="244"/>
      <c r="BU644" s="244"/>
      <c r="BV644" s="244"/>
      <c r="BW644" s="244"/>
      <c r="BX644" s="244"/>
      <c r="BY644" s="244"/>
      <c r="BZ644" s="244"/>
      <c r="CA644" s="244"/>
    </row>
    <row r="645" spans="5:79">
      <c r="E645" s="70"/>
      <c r="F645" s="70"/>
      <c r="G645" s="227"/>
      <c r="H645" s="227"/>
      <c r="I645" s="227"/>
      <c r="J645" s="227"/>
      <c r="K645" s="227"/>
      <c r="L645" s="227"/>
      <c r="M645" s="227"/>
      <c r="N645" s="227"/>
      <c r="O645" s="227"/>
      <c r="P645" s="227"/>
      <c r="Q645" s="227"/>
      <c r="R645" s="227"/>
      <c r="S645" s="227"/>
      <c r="T645" s="227"/>
      <c r="U645" s="227"/>
      <c r="V645" s="227"/>
      <c r="W645" s="227"/>
      <c r="X645" s="227"/>
      <c r="Y645" s="227"/>
      <c r="Z645" s="227"/>
      <c r="AA645" s="227"/>
      <c r="AB645" s="227"/>
      <c r="AC645" s="227"/>
      <c r="AD645" s="227"/>
      <c r="AE645" s="227"/>
      <c r="AF645" s="227"/>
      <c r="AG645" s="227"/>
      <c r="AH645" s="227"/>
      <c r="AI645" s="227"/>
      <c r="AJ645" s="227"/>
      <c r="AK645" s="227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27"/>
      <c r="BB645" s="227"/>
      <c r="BC645" s="227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44"/>
      <c r="BO645" s="244"/>
      <c r="BP645" s="244"/>
      <c r="BQ645" s="244"/>
      <c r="BR645" s="244"/>
      <c r="BS645" s="244"/>
      <c r="BT645" s="244"/>
      <c r="BU645" s="244"/>
      <c r="BV645" s="244"/>
      <c r="BW645" s="244"/>
      <c r="BX645" s="244"/>
      <c r="BY645" s="244"/>
      <c r="BZ645" s="244"/>
      <c r="CA645" s="244"/>
    </row>
    <row r="646" spans="5:79">
      <c r="E646" s="70"/>
      <c r="F646" s="70"/>
      <c r="G646" s="227"/>
      <c r="H646" s="227"/>
      <c r="I646" s="227"/>
      <c r="J646" s="227"/>
      <c r="K646" s="227"/>
      <c r="L646" s="227"/>
      <c r="M646" s="227"/>
      <c r="N646" s="227"/>
      <c r="O646" s="227"/>
      <c r="P646" s="227"/>
      <c r="Q646" s="227"/>
      <c r="R646" s="227"/>
      <c r="S646" s="227"/>
      <c r="T646" s="227"/>
      <c r="U646" s="227"/>
      <c r="V646" s="227"/>
      <c r="W646" s="227"/>
      <c r="X646" s="227"/>
      <c r="Y646" s="227"/>
      <c r="Z646" s="227"/>
      <c r="AA646" s="227"/>
      <c r="AB646" s="227"/>
      <c r="AC646" s="227"/>
      <c r="AD646" s="227"/>
      <c r="AE646" s="227"/>
      <c r="AF646" s="227"/>
      <c r="AG646" s="227"/>
      <c r="AH646" s="227"/>
      <c r="AI646" s="227"/>
      <c r="AJ646" s="227"/>
      <c r="AK646" s="227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27"/>
      <c r="BB646" s="227"/>
      <c r="BC646" s="227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44"/>
      <c r="BO646" s="244"/>
      <c r="BP646" s="244"/>
      <c r="BQ646" s="244"/>
      <c r="BR646" s="244"/>
      <c r="BS646" s="244"/>
      <c r="BT646" s="244"/>
      <c r="BU646" s="244"/>
      <c r="BV646" s="244"/>
      <c r="BW646" s="244"/>
      <c r="BX646" s="244"/>
      <c r="BY646" s="244"/>
      <c r="BZ646" s="244"/>
      <c r="CA646" s="244"/>
    </row>
    <row r="647" spans="5:79">
      <c r="E647" s="70"/>
      <c r="F647" s="70"/>
      <c r="G647" s="227"/>
      <c r="H647" s="227"/>
      <c r="I647" s="227"/>
      <c r="J647" s="227"/>
      <c r="K647" s="227"/>
      <c r="L647" s="227"/>
      <c r="M647" s="227"/>
      <c r="N647" s="227"/>
      <c r="O647" s="227"/>
      <c r="P647" s="227"/>
      <c r="Q647" s="227"/>
      <c r="R647" s="227"/>
      <c r="S647" s="227"/>
      <c r="T647" s="227"/>
      <c r="U647" s="227"/>
      <c r="V647" s="227"/>
      <c r="W647" s="227"/>
      <c r="X647" s="227"/>
      <c r="Y647" s="227"/>
      <c r="Z647" s="227"/>
      <c r="AA647" s="227"/>
      <c r="AB647" s="227"/>
      <c r="AC647" s="227"/>
      <c r="AD647" s="227"/>
      <c r="AE647" s="227"/>
      <c r="AF647" s="227"/>
      <c r="AG647" s="227"/>
      <c r="AH647" s="227"/>
      <c r="AI647" s="227"/>
      <c r="AJ647" s="227"/>
      <c r="AK647" s="227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27"/>
      <c r="BB647" s="227"/>
      <c r="BC647" s="227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44"/>
      <c r="BO647" s="244"/>
      <c r="BP647" s="244"/>
      <c r="BQ647" s="244"/>
      <c r="BR647" s="244"/>
      <c r="BS647" s="244"/>
      <c r="BT647" s="244"/>
      <c r="BU647" s="244"/>
      <c r="BV647" s="244"/>
      <c r="BW647" s="244"/>
      <c r="BX647" s="244"/>
      <c r="BY647" s="244"/>
      <c r="BZ647" s="244"/>
      <c r="CA647" s="244"/>
    </row>
    <row r="648" spans="5:79">
      <c r="E648" s="70"/>
      <c r="F648" s="70"/>
      <c r="G648" s="227"/>
      <c r="H648" s="227"/>
      <c r="I648" s="227"/>
      <c r="J648" s="227"/>
      <c r="K648" s="227"/>
      <c r="L648" s="227"/>
      <c r="M648" s="227"/>
      <c r="N648" s="227"/>
      <c r="O648" s="227"/>
      <c r="P648" s="227"/>
      <c r="Q648" s="227"/>
      <c r="R648" s="227"/>
      <c r="S648" s="227"/>
      <c r="T648" s="227"/>
      <c r="U648" s="227"/>
      <c r="V648" s="227"/>
      <c r="W648" s="227"/>
      <c r="X648" s="227"/>
      <c r="Y648" s="227"/>
      <c r="Z648" s="227"/>
      <c r="AA648" s="227"/>
      <c r="AB648" s="227"/>
      <c r="AC648" s="227"/>
      <c r="AD648" s="227"/>
      <c r="AE648" s="227"/>
      <c r="AF648" s="227"/>
      <c r="AG648" s="227"/>
      <c r="AH648" s="227"/>
      <c r="AI648" s="227"/>
      <c r="AJ648" s="227"/>
      <c r="AK648" s="227"/>
      <c r="AL648" s="227"/>
      <c r="AM648" s="227"/>
      <c r="AN648" s="227"/>
      <c r="AO648" s="227"/>
      <c r="AP648" s="227"/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27"/>
      <c r="BB648" s="227"/>
      <c r="BC648" s="227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44"/>
      <c r="BO648" s="244"/>
      <c r="BP648" s="244"/>
      <c r="BQ648" s="244"/>
      <c r="BR648" s="244"/>
      <c r="BS648" s="244"/>
      <c r="BT648" s="244"/>
      <c r="BU648" s="244"/>
      <c r="BV648" s="244"/>
      <c r="BW648" s="244"/>
      <c r="BX648" s="244"/>
      <c r="BY648" s="244"/>
      <c r="BZ648" s="244"/>
      <c r="CA648" s="244"/>
    </row>
    <row r="649" spans="5:79">
      <c r="E649" s="70"/>
      <c r="F649" s="70"/>
      <c r="G649" s="227"/>
      <c r="H649" s="227"/>
      <c r="I649" s="227"/>
      <c r="J649" s="227"/>
      <c r="K649" s="227"/>
      <c r="L649" s="227"/>
      <c r="M649" s="227"/>
      <c r="N649" s="227"/>
      <c r="O649" s="227"/>
      <c r="P649" s="227"/>
      <c r="Q649" s="227"/>
      <c r="R649" s="227"/>
      <c r="S649" s="227"/>
      <c r="T649" s="227"/>
      <c r="U649" s="227"/>
      <c r="V649" s="227"/>
      <c r="W649" s="227"/>
      <c r="X649" s="227"/>
      <c r="Y649" s="227"/>
      <c r="Z649" s="227"/>
      <c r="AA649" s="227"/>
      <c r="AB649" s="227"/>
      <c r="AC649" s="227"/>
      <c r="AD649" s="227"/>
      <c r="AE649" s="227"/>
      <c r="AF649" s="227"/>
      <c r="AG649" s="227"/>
      <c r="AH649" s="227"/>
      <c r="AI649" s="227"/>
      <c r="AJ649" s="227"/>
      <c r="AK649" s="227"/>
      <c r="AL649" s="227"/>
      <c r="AM649" s="227"/>
      <c r="AN649" s="227"/>
      <c r="AO649" s="227"/>
      <c r="AP649" s="227"/>
      <c r="AQ649" s="227"/>
      <c r="AR649" s="227"/>
      <c r="AS649" s="227"/>
      <c r="AT649" s="227"/>
      <c r="AU649" s="227"/>
      <c r="AV649" s="227"/>
      <c r="AW649" s="227"/>
      <c r="AX649" s="227"/>
      <c r="AY649" s="227"/>
      <c r="AZ649" s="227"/>
      <c r="BA649" s="227"/>
      <c r="BB649" s="227"/>
      <c r="BC649" s="227"/>
      <c r="BD649" s="227"/>
      <c r="BE649" s="227"/>
      <c r="BF649" s="227"/>
      <c r="BG649" s="227"/>
      <c r="BH649" s="227"/>
      <c r="BI649" s="227"/>
      <c r="BJ649" s="227"/>
      <c r="BK649" s="227"/>
      <c r="BL649" s="227"/>
      <c r="BM649" s="227"/>
      <c r="BN649" s="244"/>
      <c r="BO649" s="244"/>
      <c r="BP649" s="244"/>
      <c r="BQ649" s="244"/>
      <c r="BR649" s="244"/>
      <c r="BS649" s="244"/>
      <c r="BT649" s="244"/>
      <c r="BU649" s="244"/>
      <c r="BV649" s="244"/>
      <c r="BW649" s="244"/>
      <c r="BX649" s="244"/>
      <c r="BY649" s="244"/>
      <c r="BZ649" s="244"/>
      <c r="CA649" s="244"/>
    </row>
    <row r="650" spans="5:79">
      <c r="E650" s="70"/>
      <c r="F650" s="70"/>
      <c r="G650" s="227"/>
      <c r="H650" s="227"/>
      <c r="I650" s="227"/>
      <c r="J650" s="227"/>
      <c r="K650" s="227"/>
      <c r="L650" s="227"/>
      <c r="M650" s="227"/>
      <c r="N650" s="227"/>
      <c r="O650" s="227"/>
      <c r="P650" s="227"/>
      <c r="Q650" s="227"/>
      <c r="R650" s="227"/>
      <c r="S650" s="227"/>
      <c r="T650" s="227"/>
      <c r="U650" s="227"/>
      <c r="V650" s="227"/>
      <c r="W650" s="227"/>
      <c r="X650" s="227"/>
      <c r="Y650" s="227"/>
      <c r="Z650" s="227"/>
      <c r="AA650" s="227"/>
      <c r="AB650" s="227"/>
      <c r="AC650" s="227"/>
      <c r="AD650" s="227"/>
      <c r="AE650" s="227"/>
      <c r="AF650" s="227"/>
      <c r="AG650" s="227"/>
      <c r="AH650" s="227"/>
      <c r="AI650" s="227"/>
      <c r="AJ650" s="227"/>
      <c r="AK650" s="227"/>
      <c r="AL650" s="227"/>
      <c r="AM650" s="227"/>
      <c r="AN650" s="227"/>
      <c r="AO650" s="227"/>
      <c r="AP650" s="227"/>
      <c r="AQ650" s="227"/>
      <c r="AR650" s="227"/>
      <c r="AS650" s="227"/>
      <c r="AT650" s="227"/>
      <c r="AU650" s="227"/>
      <c r="AV650" s="227"/>
      <c r="AW650" s="227"/>
      <c r="AX650" s="227"/>
      <c r="AY650" s="227"/>
      <c r="AZ650" s="227"/>
      <c r="BA650" s="227"/>
      <c r="BB650" s="227"/>
      <c r="BC650" s="227"/>
      <c r="BD650" s="227"/>
      <c r="BE650" s="227"/>
      <c r="BF650" s="227"/>
      <c r="BG650" s="227"/>
      <c r="BH650" s="227"/>
      <c r="BI650" s="227"/>
      <c r="BJ650" s="227"/>
      <c r="BK650" s="227"/>
      <c r="BL650" s="227"/>
      <c r="BM650" s="227"/>
      <c r="BN650" s="244"/>
      <c r="BO650" s="244"/>
      <c r="BP650" s="244"/>
      <c r="BQ650" s="244"/>
      <c r="BR650" s="244"/>
      <c r="BS650" s="244"/>
      <c r="BT650" s="244"/>
      <c r="BU650" s="244"/>
      <c r="BV650" s="244"/>
      <c r="BW650" s="244"/>
      <c r="BX650" s="244"/>
      <c r="BY650" s="244"/>
      <c r="BZ650" s="244"/>
      <c r="CA650" s="244"/>
    </row>
    <row r="651" spans="5:79">
      <c r="E651" s="70"/>
      <c r="F651" s="70"/>
      <c r="G651" s="227"/>
      <c r="H651" s="227"/>
      <c r="I651" s="227"/>
      <c r="J651" s="227"/>
      <c r="K651" s="227"/>
      <c r="L651" s="227"/>
      <c r="M651" s="227"/>
      <c r="N651" s="227"/>
      <c r="O651" s="227"/>
      <c r="P651" s="227"/>
      <c r="Q651" s="227"/>
      <c r="R651" s="227"/>
      <c r="S651" s="227"/>
      <c r="T651" s="227"/>
      <c r="U651" s="227"/>
      <c r="V651" s="227"/>
      <c r="W651" s="227"/>
      <c r="X651" s="227"/>
      <c r="Y651" s="227"/>
      <c r="Z651" s="227"/>
      <c r="AA651" s="227"/>
      <c r="AB651" s="227"/>
      <c r="AC651" s="227"/>
      <c r="AD651" s="227"/>
      <c r="AE651" s="227"/>
      <c r="AF651" s="227"/>
      <c r="AG651" s="227"/>
      <c r="AH651" s="227"/>
      <c r="AI651" s="227"/>
      <c r="AJ651" s="227"/>
      <c r="AK651" s="227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227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44"/>
      <c r="BO651" s="244"/>
      <c r="BP651" s="244"/>
      <c r="BQ651" s="244"/>
      <c r="BR651" s="244"/>
      <c r="BS651" s="244"/>
      <c r="BT651" s="244"/>
      <c r="BU651" s="244"/>
      <c r="BV651" s="244"/>
      <c r="BW651" s="244"/>
      <c r="BX651" s="244"/>
      <c r="BY651" s="244"/>
      <c r="BZ651" s="244"/>
      <c r="CA651" s="244"/>
    </row>
    <row r="652" spans="5:79">
      <c r="E652" s="70"/>
      <c r="F652" s="70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  <c r="AA652" s="227"/>
      <c r="AB652" s="227"/>
      <c r="AC652" s="227"/>
      <c r="AD652" s="227"/>
      <c r="AE652" s="227"/>
      <c r="AF652" s="227"/>
      <c r="AG652" s="227"/>
      <c r="AH652" s="227"/>
      <c r="AI652" s="227"/>
      <c r="AJ652" s="227"/>
      <c r="AK652" s="227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227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44"/>
      <c r="BO652" s="244"/>
      <c r="BP652" s="244"/>
      <c r="BQ652" s="244"/>
      <c r="BR652" s="244"/>
      <c r="BS652" s="244"/>
      <c r="BT652" s="244"/>
      <c r="BU652" s="244"/>
      <c r="BV652" s="244"/>
      <c r="BW652" s="244"/>
      <c r="BX652" s="244"/>
      <c r="BY652" s="244"/>
      <c r="BZ652" s="244"/>
      <c r="CA652" s="244"/>
    </row>
    <row r="653" spans="5:79">
      <c r="G653" s="244"/>
      <c r="H653" s="244"/>
      <c r="I653" s="244"/>
      <c r="J653" s="244"/>
      <c r="K653" s="244"/>
      <c r="L653" s="244"/>
      <c r="M653" s="244"/>
      <c r="N653" s="244"/>
      <c r="O653" s="244"/>
      <c r="P653" s="244"/>
      <c r="Q653" s="244"/>
      <c r="R653" s="244"/>
      <c r="S653" s="244"/>
      <c r="T653" s="244"/>
      <c r="U653" s="244"/>
      <c r="V653" s="244"/>
      <c r="W653" s="244"/>
      <c r="X653" s="244"/>
      <c r="Y653" s="244"/>
      <c r="Z653" s="244"/>
      <c r="AA653" s="244"/>
      <c r="AB653" s="244"/>
      <c r="AC653" s="244"/>
      <c r="AD653" s="244"/>
      <c r="AE653" s="244"/>
      <c r="AF653" s="244"/>
      <c r="AG653" s="244"/>
      <c r="AH653" s="244"/>
      <c r="AI653" s="244"/>
      <c r="AJ653" s="244"/>
      <c r="AK653" s="244"/>
      <c r="AL653" s="244"/>
      <c r="AM653" s="244"/>
      <c r="AN653" s="244"/>
      <c r="AO653" s="244"/>
      <c r="AP653" s="244"/>
      <c r="AQ653" s="244"/>
      <c r="AR653" s="244"/>
      <c r="AS653" s="244"/>
      <c r="AT653" s="244"/>
      <c r="AU653" s="244"/>
      <c r="AV653" s="244"/>
      <c r="AW653" s="244"/>
      <c r="AX653" s="244"/>
      <c r="AY653" s="244"/>
      <c r="AZ653" s="244"/>
      <c r="BA653" s="244"/>
      <c r="BB653" s="244"/>
      <c r="BC653" s="244"/>
      <c r="BD653" s="244"/>
      <c r="BE653" s="244"/>
      <c r="BF653" s="244"/>
      <c r="BG653" s="244"/>
      <c r="BH653" s="244"/>
      <c r="BI653" s="244"/>
      <c r="BJ653" s="244"/>
      <c r="BK653" s="244"/>
      <c r="BL653" s="244"/>
      <c r="BM653" s="244"/>
      <c r="BN653" s="244"/>
      <c r="BO653" s="244"/>
      <c r="BP653" s="244"/>
      <c r="BQ653" s="244"/>
      <c r="BR653" s="244"/>
      <c r="BS653" s="244"/>
      <c r="BT653" s="244"/>
      <c r="BU653" s="244"/>
      <c r="BV653" s="244"/>
      <c r="BW653" s="244"/>
      <c r="BX653" s="244"/>
      <c r="BY653" s="244"/>
      <c r="BZ653" s="244"/>
      <c r="CA653" s="244"/>
    </row>
    <row r="654" spans="5:79">
      <c r="G654" s="244"/>
      <c r="H654" s="244"/>
      <c r="I654" s="244"/>
      <c r="J654" s="244"/>
      <c r="K654" s="244"/>
      <c r="L654" s="244"/>
      <c r="M654" s="244"/>
      <c r="N654" s="244"/>
      <c r="O654" s="244"/>
      <c r="P654" s="244"/>
      <c r="Q654" s="244"/>
      <c r="R654" s="244"/>
      <c r="S654" s="244"/>
      <c r="T654" s="244"/>
      <c r="U654" s="244"/>
      <c r="V654" s="244"/>
      <c r="W654" s="244"/>
      <c r="X654" s="244"/>
      <c r="Y654" s="244"/>
      <c r="Z654" s="244"/>
      <c r="AA654" s="244"/>
      <c r="AB654" s="244"/>
      <c r="AC654" s="244"/>
      <c r="AD654" s="244"/>
      <c r="AE654" s="244"/>
      <c r="AF654" s="244"/>
      <c r="AG654" s="244"/>
      <c r="AH654" s="244"/>
      <c r="AI654" s="244"/>
      <c r="AJ654" s="244"/>
      <c r="AK654" s="244"/>
      <c r="AL654" s="244"/>
      <c r="AM654" s="244"/>
      <c r="AN654" s="244"/>
      <c r="AO654" s="244"/>
      <c r="AP654" s="244"/>
      <c r="AQ654" s="244"/>
      <c r="AR654" s="244"/>
      <c r="AS654" s="244"/>
      <c r="AT654" s="244"/>
      <c r="AU654" s="244"/>
      <c r="AV654" s="244"/>
      <c r="AW654" s="244"/>
      <c r="AX654" s="244"/>
      <c r="AY654" s="244"/>
      <c r="AZ654" s="244"/>
      <c r="BA654" s="244"/>
      <c r="BB654" s="244"/>
      <c r="BC654" s="244"/>
      <c r="BD654" s="244"/>
      <c r="BE654" s="244"/>
      <c r="BF654" s="244"/>
      <c r="BG654" s="244"/>
      <c r="BH654" s="244"/>
      <c r="BI654" s="244"/>
      <c r="BJ654" s="244"/>
      <c r="BK654" s="244"/>
      <c r="BL654" s="244"/>
      <c r="BM654" s="244"/>
      <c r="BN654" s="244"/>
      <c r="BO654" s="244"/>
      <c r="BP654" s="244"/>
      <c r="BQ654" s="244"/>
      <c r="BR654" s="244"/>
      <c r="BS654" s="244"/>
      <c r="BT654" s="244"/>
      <c r="BU654" s="244"/>
      <c r="BV654" s="244"/>
      <c r="BW654" s="244"/>
      <c r="BX654" s="244"/>
      <c r="BY654" s="244"/>
      <c r="BZ654" s="244"/>
      <c r="CA654" s="244"/>
    </row>
    <row r="655" spans="5:79">
      <c r="G655" s="244"/>
      <c r="H655" s="244"/>
      <c r="I655" s="244"/>
      <c r="J655" s="244"/>
      <c r="K655" s="244"/>
      <c r="L655" s="244"/>
      <c r="M655" s="244"/>
      <c r="N655" s="244"/>
      <c r="O655" s="244"/>
      <c r="P655" s="244"/>
      <c r="Q655" s="244"/>
      <c r="R655" s="244"/>
      <c r="S655" s="244"/>
      <c r="T655" s="244"/>
      <c r="U655" s="244"/>
      <c r="V655" s="244"/>
      <c r="W655" s="244"/>
      <c r="X655" s="244"/>
      <c r="Y655" s="244"/>
      <c r="Z655" s="244"/>
      <c r="AA655" s="244"/>
      <c r="AB655" s="244"/>
      <c r="AC655" s="244"/>
      <c r="AD655" s="244"/>
      <c r="AE655" s="244"/>
      <c r="AF655" s="244"/>
      <c r="AG655" s="244"/>
      <c r="AH655" s="244"/>
      <c r="AI655" s="244"/>
      <c r="AJ655" s="244"/>
      <c r="AK655" s="244"/>
      <c r="AL655" s="244"/>
      <c r="AM655" s="244"/>
      <c r="AN655" s="244"/>
      <c r="AO655" s="244"/>
      <c r="AP655" s="244"/>
      <c r="AQ655" s="244"/>
      <c r="AR655" s="244"/>
      <c r="AS655" s="244"/>
      <c r="AT655" s="244"/>
      <c r="AU655" s="244"/>
      <c r="AV655" s="244"/>
      <c r="AW655" s="244"/>
      <c r="AX655" s="244"/>
      <c r="AY655" s="244"/>
      <c r="AZ655" s="244"/>
      <c r="BA655" s="244"/>
      <c r="BB655" s="244"/>
      <c r="BC655" s="244"/>
      <c r="BD655" s="244"/>
      <c r="BE655" s="244"/>
      <c r="BF655" s="244"/>
      <c r="BG655" s="244"/>
      <c r="BH655" s="244"/>
      <c r="BI655" s="244"/>
      <c r="BJ655" s="244"/>
      <c r="BK655" s="244"/>
      <c r="BL655" s="244"/>
      <c r="BM655" s="244"/>
      <c r="BN655" s="244"/>
      <c r="BO655" s="244"/>
      <c r="BP655" s="244"/>
      <c r="BQ655" s="244"/>
      <c r="BR655" s="244"/>
      <c r="BS655" s="244"/>
      <c r="BT655" s="244"/>
      <c r="BU655" s="244"/>
      <c r="BV655" s="244"/>
      <c r="BW655" s="244"/>
      <c r="BX655" s="244"/>
      <c r="BY655" s="244"/>
      <c r="BZ655" s="244"/>
      <c r="CA655" s="244"/>
    </row>
    <row r="656" spans="5:79">
      <c r="G656" s="244"/>
      <c r="H656" s="244"/>
      <c r="I656" s="244"/>
      <c r="J656" s="244"/>
      <c r="K656" s="244"/>
      <c r="L656" s="244"/>
      <c r="M656" s="244"/>
      <c r="N656" s="244"/>
      <c r="O656" s="244"/>
      <c r="P656" s="244"/>
      <c r="Q656" s="244"/>
      <c r="R656" s="244"/>
      <c r="S656" s="244"/>
      <c r="T656" s="244"/>
      <c r="U656" s="244"/>
      <c r="V656" s="244"/>
      <c r="W656" s="244"/>
      <c r="X656" s="244"/>
      <c r="Y656" s="244"/>
      <c r="Z656" s="244"/>
      <c r="AA656" s="244"/>
      <c r="AB656" s="244"/>
      <c r="AC656" s="244"/>
      <c r="AD656" s="244"/>
      <c r="AE656" s="244"/>
      <c r="AF656" s="244"/>
      <c r="AG656" s="244"/>
      <c r="AH656" s="244"/>
      <c r="AI656" s="244"/>
      <c r="AJ656" s="244"/>
      <c r="AK656" s="244"/>
      <c r="AL656" s="244"/>
      <c r="AM656" s="244"/>
      <c r="AN656" s="244"/>
      <c r="AO656" s="244"/>
      <c r="AP656" s="244"/>
      <c r="AQ656" s="244"/>
      <c r="AR656" s="244"/>
      <c r="AS656" s="244"/>
      <c r="AT656" s="244"/>
      <c r="AU656" s="244"/>
      <c r="AV656" s="244"/>
      <c r="AW656" s="244"/>
      <c r="AX656" s="244"/>
      <c r="AY656" s="244"/>
      <c r="AZ656" s="244"/>
      <c r="BA656" s="244"/>
      <c r="BB656" s="244"/>
      <c r="BC656" s="244"/>
      <c r="BD656" s="244"/>
      <c r="BE656" s="244"/>
      <c r="BF656" s="244"/>
      <c r="BG656" s="244"/>
      <c r="BH656" s="244"/>
      <c r="BI656" s="244"/>
      <c r="BJ656" s="244"/>
      <c r="BK656" s="244"/>
      <c r="BL656" s="244"/>
      <c r="BM656" s="244"/>
      <c r="BN656" s="244"/>
      <c r="BO656" s="244"/>
      <c r="BP656" s="244"/>
      <c r="BQ656" s="244"/>
      <c r="BR656" s="244"/>
      <c r="BS656" s="244"/>
      <c r="BT656" s="244"/>
      <c r="BU656" s="244"/>
      <c r="BV656" s="244"/>
      <c r="BW656" s="244"/>
      <c r="BX656" s="244"/>
      <c r="BY656" s="244"/>
      <c r="BZ656" s="244"/>
      <c r="CA656" s="244"/>
    </row>
    <row r="657" spans="7:79">
      <c r="G657" s="244"/>
      <c r="H657" s="244"/>
      <c r="I657" s="244"/>
      <c r="J657" s="244"/>
      <c r="K657" s="244"/>
      <c r="L657" s="244"/>
      <c r="M657" s="244"/>
      <c r="N657" s="244"/>
      <c r="O657" s="244"/>
      <c r="P657" s="244"/>
      <c r="Q657" s="244"/>
      <c r="R657" s="244"/>
      <c r="S657" s="244"/>
      <c r="T657" s="244"/>
      <c r="U657" s="244"/>
      <c r="V657" s="244"/>
      <c r="W657" s="244"/>
      <c r="X657" s="244"/>
      <c r="Y657" s="244"/>
      <c r="Z657" s="244"/>
      <c r="AA657" s="244"/>
      <c r="AB657" s="244"/>
      <c r="AC657" s="244"/>
      <c r="AD657" s="244"/>
      <c r="AE657" s="244"/>
      <c r="AF657" s="244"/>
      <c r="AG657" s="244"/>
      <c r="AH657" s="244"/>
      <c r="AI657" s="244"/>
      <c r="AJ657" s="244"/>
      <c r="AK657" s="244"/>
      <c r="AL657" s="244"/>
      <c r="AM657" s="244"/>
      <c r="AN657" s="244"/>
      <c r="AO657" s="244"/>
      <c r="AP657" s="244"/>
      <c r="AQ657" s="244"/>
      <c r="AR657" s="244"/>
      <c r="AS657" s="244"/>
      <c r="AT657" s="244"/>
      <c r="AU657" s="244"/>
      <c r="AV657" s="244"/>
      <c r="AW657" s="244"/>
      <c r="AX657" s="244"/>
      <c r="AY657" s="244"/>
      <c r="AZ657" s="244"/>
      <c r="BA657" s="244"/>
      <c r="BB657" s="244"/>
      <c r="BC657" s="244"/>
      <c r="BD657" s="244"/>
      <c r="BE657" s="244"/>
      <c r="BF657" s="244"/>
      <c r="BG657" s="244"/>
      <c r="BH657" s="244"/>
      <c r="BI657" s="244"/>
      <c r="BJ657" s="244"/>
      <c r="BK657" s="244"/>
      <c r="BL657" s="244"/>
      <c r="BM657" s="244"/>
      <c r="BN657" s="244"/>
      <c r="BO657" s="244"/>
      <c r="BP657" s="244"/>
      <c r="BQ657" s="244"/>
      <c r="BR657" s="244"/>
      <c r="BS657" s="244"/>
      <c r="BT657" s="244"/>
      <c r="BU657" s="244"/>
      <c r="BV657" s="244"/>
      <c r="BW657" s="244"/>
      <c r="BX657" s="244"/>
      <c r="BY657" s="244"/>
      <c r="BZ657" s="244"/>
      <c r="CA657" s="244"/>
    </row>
    <row r="658" spans="7:79">
      <c r="G658" s="244"/>
      <c r="H658" s="244"/>
      <c r="I658" s="244"/>
      <c r="J658" s="244"/>
      <c r="K658" s="244"/>
      <c r="L658" s="244"/>
      <c r="M658" s="244"/>
      <c r="N658" s="244"/>
      <c r="O658" s="244"/>
      <c r="P658" s="244"/>
      <c r="Q658" s="244"/>
      <c r="R658" s="244"/>
      <c r="S658" s="244"/>
      <c r="T658" s="244"/>
      <c r="U658" s="244"/>
      <c r="V658" s="244"/>
      <c r="W658" s="244"/>
      <c r="X658" s="244"/>
      <c r="Y658" s="244"/>
      <c r="Z658" s="244"/>
      <c r="AA658" s="244"/>
      <c r="AB658" s="244"/>
      <c r="AC658" s="244"/>
      <c r="AD658" s="244"/>
      <c r="AE658" s="244"/>
      <c r="AF658" s="244"/>
      <c r="AG658" s="244"/>
      <c r="AH658" s="244"/>
      <c r="AI658" s="244"/>
      <c r="AJ658" s="244"/>
      <c r="AK658" s="244"/>
      <c r="AL658" s="244"/>
      <c r="AM658" s="244"/>
      <c r="AN658" s="244"/>
      <c r="AO658" s="244"/>
      <c r="AP658" s="244"/>
      <c r="AQ658" s="244"/>
      <c r="AR658" s="244"/>
      <c r="AS658" s="244"/>
      <c r="AT658" s="244"/>
      <c r="AU658" s="244"/>
      <c r="AV658" s="244"/>
      <c r="AW658" s="244"/>
      <c r="AX658" s="244"/>
      <c r="AY658" s="244"/>
      <c r="AZ658" s="244"/>
      <c r="BA658" s="244"/>
      <c r="BB658" s="244"/>
      <c r="BC658" s="244"/>
      <c r="BD658" s="244"/>
      <c r="BE658" s="244"/>
      <c r="BF658" s="244"/>
      <c r="BG658" s="244"/>
      <c r="BH658" s="244"/>
      <c r="BI658" s="244"/>
      <c r="BJ658" s="244"/>
      <c r="BK658" s="244"/>
      <c r="BL658" s="244"/>
      <c r="BM658" s="244"/>
      <c r="BN658" s="244"/>
      <c r="BO658" s="244"/>
      <c r="BP658" s="244"/>
      <c r="BQ658" s="244"/>
      <c r="BR658" s="244"/>
      <c r="BS658" s="244"/>
      <c r="BT658" s="244"/>
      <c r="BU658" s="244"/>
      <c r="BV658" s="244"/>
      <c r="BW658" s="244"/>
      <c r="BX658" s="244"/>
      <c r="BY658" s="244"/>
      <c r="BZ658" s="244"/>
      <c r="CA658" s="244"/>
    </row>
    <row r="659" spans="7:79">
      <c r="G659" s="244"/>
      <c r="H659" s="244"/>
      <c r="I659" s="244"/>
      <c r="J659" s="244"/>
      <c r="K659" s="244"/>
      <c r="L659" s="244"/>
      <c r="M659" s="244"/>
      <c r="N659" s="244"/>
      <c r="O659" s="244"/>
      <c r="P659" s="244"/>
      <c r="Q659" s="244"/>
      <c r="R659" s="244"/>
      <c r="S659" s="244"/>
      <c r="T659" s="244"/>
      <c r="U659" s="244"/>
      <c r="V659" s="244"/>
      <c r="W659" s="244"/>
      <c r="X659" s="244"/>
      <c r="Y659" s="244"/>
      <c r="Z659" s="244"/>
      <c r="AA659" s="244"/>
      <c r="AB659" s="244"/>
      <c r="AC659" s="244"/>
      <c r="AD659" s="244"/>
      <c r="AE659" s="244"/>
      <c r="AF659" s="244"/>
      <c r="AG659" s="244"/>
      <c r="AH659" s="244"/>
      <c r="AI659" s="244"/>
      <c r="AJ659" s="244"/>
      <c r="AK659" s="244"/>
      <c r="AL659" s="244"/>
      <c r="AM659" s="244"/>
      <c r="AN659" s="244"/>
      <c r="AO659" s="244"/>
      <c r="AP659" s="244"/>
      <c r="AQ659" s="244"/>
      <c r="AR659" s="244"/>
      <c r="AS659" s="244"/>
      <c r="AT659" s="244"/>
      <c r="AU659" s="244"/>
      <c r="AV659" s="244"/>
      <c r="AW659" s="244"/>
      <c r="AX659" s="244"/>
      <c r="AY659" s="244"/>
      <c r="AZ659" s="244"/>
      <c r="BA659" s="244"/>
      <c r="BB659" s="244"/>
      <c r="BC659" s="244"/>
      <c r="BD659" s="244"/>
      <c r="BE659" s="244"/>
      <c r="BF659" s="244"/>
      <c r="BG659" s="244"/>
      <c r="BH659" s="244"/>
      <c r="BI659" s="244"/>
      <c r="BJ659" s="244"/>
      <c r="BK659" s="244"/>
      <c r="BL659" s="244"/>
      <c r="BM659" s="244"/>
      <c r="BN659" s="244"/>
      <c r="BO659" s="244"/>
      <c r="BP659" s="244"/>
      <c r="BQ659" s="244"/>
      <c r="BR659" s="244"/>
      <c r="BS659" s="244"/>
      <c r="BT659" s="244"/>
      <c r="BU659" s="244"/>
      <c r="BV659" s="244"/>
      <c r="BW659" s="244"/>
      <c r="BX659" s="244"/>
      <c r="BY659" s="244"/>
      <c r="BZ659" s="244"/>
      <c r="CA659" s="244"/>
    </row>
    <row r="660" spans="7:79">
      <c r="G660" s="244"/>
      <c r="H660" s="244"/>
      <c r="I660" s="244"/>
      <c r="J660" s="244"/>
      <c r="K660" s="244"/>
      <c r="L660" s="244"/>
      <c r="M660" s="244"/>
      <c r="N660" s="244"/>
      <c r="O660" s="244"/>
      <c r="P660" s="244"/>
      <c r="Q660" s="244"/>
      <c r="R660" s="244"/>
      <c r="S660" s="244"/>
      <c r="T660" s="244"/>
      <c r="U660" s="244"/>
      <c r="V660" s="244"/>
      <c r="W660" s="244"/>
      <c r="X660" s="244"/>
      <c r="Y660" s="244"/>
      <c r="Z660" s="244"/>
      <c r="AA660" s="244"/>
      <c r="AB660" s="244"/>
      <c r="AC660" s="244"/>
      <c r="AD660" s="244"/>
      <c r="AE660" s="244"/>
      <c r="AF660" s="244"/>
      <c r="AG660" s="244"/>
      <c r="AH660" s="244"/>
      <c r="AI660" s="244"/>
      <c r="AJ660" s="244"/>
      <c r="AK660" s="244"/>
      <c r="AL660" s="244"/>
      <c r="AM660" s="244"/>
      <c r="AN660" s="244"/>
      <c r="AO660" s="244"/>
      <c r="AP660" s="244"/>
      <c r="AQ660" s="244"/>
      <c r="AR660" s="244"/>
      <c r="AS660" s="244"/>
      <c r="AT660" s="244"/>
      <c r="AU660" s="244"/>
      <c r="AV660" s="244"/>
      <c r="AW660" s="244"/>
      <c r="AX660" s="244"/>
      <c r="AY660" s="244"/>
      <c r="AZ660" s="244"/>
      <c r="BA660" s="244"/>
      <c r="BB660" s="244"/>
      <c r="BC660" s="244"/>
      <c r="BD660" s="244"/>
      <c r="BE660" s="244"/>
      <c r="BF660" s="244"/>
      <c r="BG660" s="244"/>
      <c r="BH660" s="244"/>
      <c r="BI660" s="244"/>
      <c r="BJ660" s="244"/>
      <c r="BK660" s="244"/>
      <c r="BL660" s="244"/>
      <c r="BM660" s="244"/>
      <c r="BN660" s="244"/>
      <c r="BO660" s="244"/>
      <c r="BP660" s="244"/>
      <c r="BQ660" s="244"/>
      <c r="BR660" s="244"/>
      <c r="BS660" s="244"/>
      <c r="BT660" s="244"/>
      <c r="BU660" s="244"/>
      <c r="BV660" s="244"/>
      <c r="BW660" s="244"/>
      <c r="BX660" s="244"/>
      <c r="BY660" s="244"/>
      <c r="BZ660" s="244"/>
      <c r="CA660" s="244"/>
    </row>
    <row r="661" spans="7:79">
      <c r="G661" s="244"/>
      <c r="H661" s="244"/>
      <c r="I661" s="244"/>
      <c r="J661" s="244"/>
      <c r="K661" s="244"/>
      <c r="L661" s="244"/>
      <c r="M661" s="244"/>
      <c r="N661" s="244"/>
      <c r="O661" s="244"/>
      <c r="P661" s="244"/>
      <c r="Q661" s="244"/>
      <c r="R661" s="244"/>
      <c r="S661" s="244"/>
      <c r="T661" s="244"/>
      <c r="U661" s="244"/>
      <c r="V661" s="244"/>
      <c r="W661" s="244"/>
      <c r="X661" s="244"/>
      <c r="Y661" s="244"/>
      <c r="Z661" s="244"/>
      <c r="AA661" s="244"/>
      <c r="AB661" s="244"/>
      <c r="AC661" s="244"/>
      <c r="AD661" s="244"/>
      <c r="AE661" s="244"/>
      <c r="AF661" s="244"/>
      <c r="AG661" s="244"/>
      <c r="AH661" s="244"/>
      <c r="AI661" s="244"/>
      <c r="AJ661" s="244"/>
      <c r="AK661" s="244"/>
      <c r="AL661" s="244"/>
      <c r="AM661" s="244"/>
      <c r="AN661" s="244"/>
      <c r="AO661" s="244"/>
      <c r="AP661" s="244"/>
      <c r="AQ661" s="244"/>
      <c r="AR661" s="244"/>
      <c r="AS661" s="244"/>
      <c r="AT661" s="244"/>
      <c r="AU661" s="244"/>
      <c r="AV661" s="244"/>
      <c r="AW661" s="244"/>
      <c r="AX661" s="244"/>
      <c r="AY661" s="244"/>
      <c r="AZ661" s="244"/>
      <c r="BA661" s="244"/>
      <c r="BB661" s="244"/>
      <c r="BC661" s="244"/>
      <c r="BD661" s="244"/>
      <c r="BE661" s="244"/>
      <c r="BF661" s="244"/>
      <c r="BG661" s="244"/>
      <c r="BH661" s="244"/>
      <c r="BI661" s="244"/>
      <c r="BJ661" s="244"/>
      <c r="BK661" s="244"/>
      <c r="BL661" s="244"/>
      <c r="BM661" s="244"/>
      <c r="BN661" s="244"/>
      <c r="BO661" s="244"/>
      <c r="BP661" s="244"/>
      <c r="BQ661" s="244"/>
      <c r="BR661" s="244"/>
      <c r="BS661" s="244"/>
      <c r="BT661" s="244"/>
      <c r="BU661" s="244"/>
      <c r="BV661" s="244"/>
      <c r="BW661" s="244"/>
      <c r="BX661" s="244"/>
      <c r="BY661" s="244"/>
      <c r="BZ661" s="244"/>
      <c r="CA661" s="244"/>
    </row>
    <row r="662" spans="7:79">
      <c r="G662" s="244"/>
      <c r="H662" s="244"/>
      <c r="I662" s="244"/>
      <c r="J662" s="244"/>
      <c r="K662" s="244"/>
      <c r="L662" s="244"/>
      <c r="M662" s="244"/>
      <c r="N662" s="244"/>
      <c r="O662" s="244"/>
      <c r="P662" s="244"/>
      <c r="Q662" s="244"/>
      <c r="R662" s="244"/>
      <c r="S662" s="244"/>
      <c r="T662" s="244"/>
      <c r="U662" s="244"/>
      <c r="V662" s="244"/>
      <c r="W662" s="244"/>
      <c r="X662" s="244"/>
      <c r="Y662" s="244"/>
      <c r="Z662" s="244"/>
      <c r="AA662" s="244"/>
      <c r="AB662" s="244"/>
      <c r="AC662" s="244"/>
      <c r="AD662" s="244"/>
      <c r="AE662" s="244"/>
      <c r="AF662" s="244"/>
      <c r="AG662" s="244"/>
      <c r="AH662" s="244"/>
      <c r="AI662" s="244"/>
      <c r="AJ662" s="244"/>
      <c r="AK662" s="244"/>
      <c r="AL662" s="244"/>
      <c r="AM662" s="244"/>
      <c r="AN662" s="244"/>
      <c r="AO662" s="244"/>
      <c r="AP662" s="244"/>
      <c r="AQ662" s="244"/>
      <c r="AR662" s="244"/>
      <c r="AS662" s="244"/>
      <c r="AT662" s="244"/>
      <c r="AU662" s="244"/>
      <c r="AV662" s="244"/>
      <c r="AW662" s="244"/>
      <c r="AX662" s="244"/>
      <c r="AY662" s="244"/>
      <c r="AZ662" s="244"/>
      <c r="BA662" s="244"/>
      <c r="BB662" s="244"/>
      <c r="BC662" s="244"/>
      <c r="BD662" s="244"/>
      <c r="BE662" s="244"/>
      <c r="BF662" s="244"/>
      <c r="BG662" s="244"/>
      <c r="BH662" s="244"/>
      <c r="BI662" s="244"/>
      <c r="BJ662" s="244"/>
      <c r="BK662" s="244"/>
      <c r="BL662" s="244"/>
      <c r="BM662" s="244"/>
      <c r="BN662" s="244"/>
      <c r="BO662" s="244"/>
      <c r="BP662" s="244"/>
      <c r="BQ662" s="244"/>
      <c r="BR662" s="244"/>
      <c r="BS662" s="244"/>
      <c r="BT662" s="244"/>
      <c r="BU662" s="244"/>
      <c r="BV662" s="244"/>
      <c r="BW662" s="244"/>
      <c r="BX662" s="244"/>
      <c r="BY662" s="244"/>
      <c r="BZ662" s="244"/>
      <c r="CA662" s="244"/>
    </row>
    <row r="663" spans="7:79">
      <c r="G663" s="244"/>
      <c r="H663" s="244"/>
      <c r="I663" s="244"/>
      <c r="J663" s="244"/>
      <c r="K663" s="244"/>
      <c r="L663" s="244"/>
      <c r="M663" s="244"/>
      <c r="N663" s="244"/>
      <c r="O663" s="244"/>
      <c r="P663" s="244"/>
      <c r="Q663" s="244"/>
      <c r="R663" s="244"/>
      <c r="S663" s="244"/>
      <c r="T663" s="244"/>
      <c r="U663" s="244"/>
      <c r="V663" s="244"/>
      <c r="W663" s="244"/>
      <c r="X663" s="244"/>
      <c r="Y663" s="244"/>
      <c r="Z663" s="244"/>
      <c r="AA663" s="244"/>
      <c r="AB663" s="244"/>
      <c r="AC663" s="244"/>
      <c r="AD663" s="244"/>
      <c r="AE663" s="244"/>
      <c r="AF663" s="244"/>
      <c r="AG663" s="244"/>
      <c r="AH663" s="244"/>
      <c r="AI663" s="244"/>
      <c r="AJ663" s="244"/>
      <c r="AK663" s="244"/>
      <c r="AL663" s="244"/>
      <c r="AM663" s="244"/>
      <c r="AN663" s="244"/>
      <c r="AO663" s="244"/>
      <c r="AP663" s="244"/>
      <c r="AQ663" s="244"/>
      <c r="AR663" s="244"/>
      <c r="AS663" s="244"/>
      <c r="AT663" s="244"/>
      <c r="AU663" s="244"/>
      <c r="AV663" s="244"/>
      <c r="AW663" s="244"/>
      <c r="AX663" s="244"/>
      <c r="AY663" s="244"/>
      <c r="AZ663" s="244"/>
      <c r="BA663" s="244"/>
      <c r="BB663" s="244"/>
      <c r="BC663" s="244"/>
      <c r="BD663" s="244"/>
      <c r="BE663" s="244"/>
      <c r="BF663" s="244"/>
      <c r="BG663" s="244"/>
      <c r="BH663" s="244"/>
      <c r="BI663" s="244"/>
      <c r="BJ663" s="244"/>
      <c r="BK663" s="244"/>
      <c r="BL663" s="244"/>
      <c r="BM663" s="244"/>
      <c r="BN663" s="244"/>
      <c r="BO663" s="244"/>
      <c r="BP663" s="244"/>
      <c r="BQ663" s="244"/>
      <c r="BR663" s="244"/>
      <c r="BS663" s="244"/>
      <c r="BT663" s="244"/>
      <c r="BU663" s="244"/>
      <c r="BV663" s="244"/>
      <c r="BW663" s="244"/>
      <c r="BX663" s="244"/>
      <c r="BY663" s="244"/>
      <c r="BZ663" s="244"/>
      <c r="CA663" s="244"/>
    </row>
    <row r="664" spans="7:79">
      <c r="G664" s="244"/>
      <c r="H664" s="244"/>
      <c r="I664" s="244"/>
      <c r="J664" s="244"/>
      <c r="K664" s="244"/>
      <c r="L664" s="244"/>
      <c r="M664" s="244"/>
      <c r="N664" s="244"/>
      <c r="O664" s="244"/>
      <c r="P664" s="244"/>
      <c r="Q664" s="244"/>
      <c r="R664" s="244"/>
      <c r="S664" s="244"/>
      <c r="T664" s="244"/>
      <c r="U664" s="244"/>
      <c r="V664" s="244"/>
      <c r="W664" s="244"/>
      <c r="X664" s="244"/>
      <c r="Y664" s="244"/>
      <c r="Z664" s="244"/>
      <c r="AA664" s="244"/>
      <c r="AB664" s="244"/>
      <c r="AC664" s="244"/>
      <c r="AD664" s="244"/>
      <c r="AE664" s="244"/>
      <c r="AF664" s="244"/>
      <c r="AG664" s="244"/>
      <c r="AH664" s="244"/>
      <c r="AI664" s="244"/>
      <c r="AJ664" s="244"/>
      <c r="AK664" s="244"/>
      <c r="AL664" s="244"/>
      <c r="AM664" s="244"/>
      <c r="AN664" s="244"/>
      <c r="AO664" s="244"/>
      <c r="AP664" s="244"/>
      <c r="AQ664" s="244"/>
      <c r="AR664" s="244"/>
      <c r="AS664" s="244"/>
      <c r="AT664" s="244"/>
      <c r="AU664" s="244"/>
      <c r="AV664" s="244"/>
      <c r="AW664" s="244"/>
      <c r="AX664" s="244"/>
      <c r="AY664" s="244"/>
      <c r="AZ664" s="244"/>
      <c r="BA664" s="244"/>
      <c r="BB664" s="244"/>
      <c r="BC664" s="244"/>
      <c r="BD664" s="244"/>
      <c r="BE664" s="244"/>
      <c r="BF664" s="244"/>
      <c r="BG664" s="244"/>
      <c r="BH664" s="244"/>
      <c r="BI664" s="244"/>
      <c r="BJ664" s="244"/>
      <c r="BK664" s="244"/>
      <c r="BL664" s="244"/>
      <c r="BM664" s="244"/>
      <c r="BN664" s="244"/>
      <c r="BO664" s="244"/>
      <c r="BP664" s="244"/>
      <c r="BQ664" s="244"/>
      <c r="BR664" s="244"/>
      <c r="BS664" s="244"/>
      <c r="BT664" s="244"/>
      <c r="BU664" s="244"/>
      <c r="BV664" s="244"/>
      <c r="BW664" s="244"/>
      <c r="BX664" s="244"/>
      <c r="BY664" s="244"/>
      <c r="BZ664" s="244"/>
      <c r="CA664" s="244"/>
    </row>
    <row r="665" spans="7:79">
      <c r="G665" s="244"/>
      <c r="H665" s="244"/>
      <c r="I665" s="244"/>
      <c r="J665" s="244"/>
      <c r="K665" s="244"/>
      <c r="L665" s="244"/>
      <c r="M665" s="244"/>
      <c r="N665" s="244"/>
      <c r="O665" s="244"/>
      <c r="P665" s="244"/>
      <c r="Q665" s="244"/>
      <c r="R665" s="244"/>
      <c r="S665" s="244"/>
      <c r="T665" s="244"/>
      <c r="U665" s="244"/>
      <c r="V665" s="244"/>
      <c r="W665" s="244"/>
      <c r="X665" s="244"/>
      <c r="Y665" s="244"/>
      <c r="Z665" s="244"/>
      <c r="AA665" s="244"/>
      <c r="AB665" s="244"/>
      <c r="AC665" s="244"/>
      <c r="AD665" s="244"/>
      <c r="AE665" s="244"/>
      <c r="AF665" s="244"/>
      <c r="AG665" s="244"/>
      <c r="AH665" s="244"/>
      <c r="AI665" s="244"/>
      <c r="AJ665" s="244"/>
      <c r="AK665" s="244"/>
      <c r="AL665" s="244"/>
      <c r="AM665" s="244"/>
      <c r="AN665" s="244"/>
      <c r="AO665" s="244"/>
      <c r="AP665" s="244"/>
      <c r="AQ665" s="244"/>
      <c r="AR665" s="244"/>
      <c r="AS665" s="244"/>
      <c r="AT665" s="244"/>
      <c r="AU665" s="244"/>
      <c r="AV665" s="244"/>
      <c r="AW665" s="244"/>
      <c r="AX665" s="244"/>
      <c r="AY665" s="244"/>
      <c r="AZ665" s="244"/>
      <c r="BA665" s="244"/>
      <c r="BB665" s="244"/>
      <c r="BC665" s="244"/>
      <c r="BD665" s="244"/>
      <c r="BE665" s="244"/>
      <c r="BF665" s="244"/>
      <c r="BG665" s="244"/>
      <c r="BH665" s="244"/>
      <c r="BI665" s="244"/>
      <c r="BJ665" s="244"/>
      <c r="BK665" s="244"/>
      <c r="BL665" s="244"/>
      <c r="BM665" s="244"/>
      <c r="BN665" s="244"/>
      <c r="BO665" s="244"/>
      <c r="BP665" s="244"/>
      <c r="BQ665" s="244"/>
      <c r="BR665" s="244"/>
      <c r="BS665" s="244"/>
      <c r="BT665" s="244"/>
      <c r="BU665" s="244"/>
      <c r="BV665" s="244"/>
      <c r="BW665" s="244"/>
      <c r="BX665" s="244"/>
      <c r="BY665" s="244"/>
      <c r="BZ665" s="244"/>
      <c r="CA665" s="244"/>
    </row>
    <row r="666" spans="7:79">
      <c r="G666" s="244"/>
      <c r="H666" s="244"/>
      <c r="I666" s="244"/>
      <c r="J666" s="244"/>
      <c r="K666" s="244"/>
      <c r="L666" s="244"/>
      <c r="M666" s="244"/>
      <c r="N666" s="244"/>
      <c r="O666" s="244"/>
      <c r="P666" s="244"/>
      <c r="Q666" s="244"/>
      <c r="R666" s="244"/>
      <c r="S666" s="244"/>
      <c r="T666" s="244"/>
      <c r="U666" s="244"/>
      <c r="V666" s="244"/>
      <c r="W666" s="244"/>
      <c r="X666" s="244"/>
      <c r="Y666" s="244"/>
      <c r="Z666" s="244"/>
      <c r="AA666" s="244"/>
      <c r="AB666" s="244"/>
      <c r="AC666" s="244"/>
      <c r="AD666" s="244"/>
      <c r="AE666" s="244"/>
      <c r="AF666" s="244"/>
      <c r="AG666" s="244"/>
      <c r="AH666" s="244"/>
      <c r="AI666" s="244"/>
      <c r="AJ666" s="244"/>
      <c r="AK666" s="244"/>
      <c r="AL666" s="244"/>
      <c r="AM666" s="244"/>
      <c r="AN666" s="244"/>
      <c r="AO666" s="244"/>
      <c r="AP666" s="244"/>
      <c r="AQ666" s="244"/>
      <c r="AR666" s="244"/>
      <c r="AS666" s="244"/>
      <c r="AT666" s="244"/>
      <c r="AU666" s="244"/>
      <c r="AV666" s="244"/>
      <c r="AW666" s="244"/>
      <c r="AX666" s="244"/>
      <c r="AY666" s="244"/>
      <c r="AZ666" s="244"/>
      <c r="BA666" s="244"/>
      <c r="BB666" s="244"/>
      <c r="BC666" s="244"/>
      <c r="BD666" s="244"/>
      <c r="BE666" s="244"/>
      <c r="BF666" s="244"/>
      <c r="BG666" s="244"/>
      <c r="BH666" s="244"/>
      <c r="BI666" s="244"/>
      <c r="BJ666" s="244"/>
      <c r="BK666" s="244"/>
      <c r="BL666" s="244"/>
      <c r="BM666" s="244"/>
      <c r="BN666" s="244"/>
      <c r="BO666" s="244"/>
      <c r="BP666" s="244"/>
      <c r="BQ666" s="244"/>
      <c r="BR666" s="244"/>
      <c r="BS666" s="244"/>
      <c r="BT666" s="244"/>
      <c r="BU666" s="244"/>
      <c r="BV666" s="244"/>
      <c r="BW666" s="244"/>
      <c r="BX666" s="244"/>
      <c r="BY666" s="244"/>
      <c r="BZ666" s="244"/>
      <c r="CA666" s="244"/>
    </row>
    <row r="667" spans="7:79">
      <c r="G667" s="244"/>
      <c r="H667" s="244"/>
      <c r="I667" s="244"/>
      <c r="J667" s="244"/>
      <c r="K667" s="244"/>
      <c r="L667" s="244"/>
      <c r="M667" s="244"/>
      <c r="N667" s="244"/>
      <c r="O667" s="244"/>
      <c r="P667" s="244"/>
      <c r="Q667" s="244"/>
      <c r="R667" s="244"/>
      <c r="S667" s="244"/>
      <c r="T667" s="244"/>
      <c r="U667" s="244"/>
      <c r="V667" s="244"/>
      <c r="W667" s="244"/>
      <c r="X667" s="244"/>
      <c r="Y667" s="244"/>
      <c r="Z667" s="244"/>
      <c r="AA667" s="244"/>
      <c r="AB667" s="244"/>
      <c r="AC667" s="244"/>
      <c r="AD667" s="244"/>
      <c r="AE667" s="244"/>
      <c r="AF667" s="244"/>
      <c r="AG667" s="244"/>
      <c r="AH667" s="244"/>
      <c r="AI667" s="244"/>
      <c r="AJ667" s="244"/>
      <c r="AK667" s="244"/>
      <c r="AL667" s="244"/>
      <c r="AM667" s="244"/>
      <c r="AN667" s="244"/>
      <c r="AO667" s="244"/>
      <c r="AP667" s="244"/>
      <c r="AQ667" s="244"/>
      <c r="AR667" s="244"/>
      <c r="AS667" s="244"/>
      <c r="AT667" s="244"/>
      <c r="AU667" s="244"/>
      <c r="AV667" s="244"/>
      <c r="AW667" s="244"/>
      <c r="AX667" s="244"/>
      <c r="AY667" s="244"/>
      <c r="AZ667" s="244"/>
      <c r="BA667" s="244"/>
      <c r="BB667" s="244"/>
      <c r="BC667" s="244"/>
      <c r="BD667" s="244"/>
      <c r="BE667" s="244"/>
      <c r="BF667" s="244"/>
      <c r="BG667" s="244"/>
      <c r="BH667" s="244"/>
      <c r="BI667" s="244"/>
      <c r="BJ667" s="244"/>
      <c r="BK667" s="244"/>
      <c r="BL667" s="244"/>
      <c r="BM667" s="244"/>
      <c r="BN667" s="244"/>
      <c r="BO667" s="244"/>
      <c r="BP667" s="244"/>
      <c r="BQ667" s="244"/>
      <c r="BR667" s="244"/>
      <c r="BS667" s="244"/>
      <c r="BT667" s="244"/>
      <c r="BU667" s="244"/>
      <c r="BV667" s="244"/>
      <c r="BW667" s="244"/>
      <c r="BX667" s="244"/>
      <c r="BY667" s="244"/>
      <c r="BZ667" s="244"/>
      <c r="CA667" s="244"/>
    </row>
    <row r="668" spans="7:79">
      <c r="G668" s="244"/>
      <c r="H668" s="244"/>
      <c r="I668" s="244"/>
      <c r="J668" s="244"/>
      <c r="K668" s="244"/>
      <c r="L668" s="244"/>
      <c r="M668" s="244"/>
      <c r="N668" s="244"/>
      <c r="O668" s="244"/>
      <c r="P668" s="244"/>
      <c r="Q668" s="244"/>
      <c r="R668" s="244"/>
      <c r="S668" s="244"/>
      <c r="T668" s="244"/>
      <c r="U668" s="244"/>
      <c r="V668" s="244"/>
      <c r="W668" s="244"/>
      <c r="X668" s="244"/>
      <c r="Y668" s="244"/>
      <c r="Z668" s="244"/>
      <c r="AA668" s="244"/>
      <c r="AB668" s="244"/>
      <c r="AC668" s="244"/>
      <c r="AD668" s="244"/>
      <c r="AE668" s="244"/>
      <c r="AF668" s="244"/>
      <c r="AG668" s="244"/>
      <c r="AH668" s="244"/>
      <c r="AI668" s="244"/>
      <c r="AJ668" s="244"/>
      <c r="AK668" s="244"/>
      <c r="AL668" s="244"/>
      <c r="AM668" s="244"/>
      <c r="AN668" s="244"/>
      <c r="AO668" s="244"/>
      <c r="AP668" s="244"/>
      <c r="AQ668" s="244"/>
      <c r="AR668" s="244"/>
      <c r="AS668" s="244"/>
      <c r="AT668" s="244"/>
      <c r="AU668" s="244"/>
      <c r="AV668" s="244"/>
      <c r="AW668" s="244"/>
      <c r="AX668" s="244"/>
      <c r="AY668" s="244"/>
      <c r="AZ668" s="244"/>
      <c r="BA668" s="244"/>
      <c r="BB668" s="244"/>
      <c r="BC668" s="244"/>
      <c r="BD668" s="244"/>
      <c r="BE668" s="244"/>
      <c r="BF668" s="244"/>
      <c r="BG668" s="244"/>
      <c r="BH668" s="244"/>
      <c r="BI668" s="244"/>
      <c r="BJ668" s="244"/>
      <c r="BK668" s="244"/>
      <c r="BL668" s="244"/>
      <c r="BM668" s="244"/>
      <c r="BN668" s="244"/>
      <c r="BO668" s="244"/>
      <c r="BP668" s="244"/>
      <c r="BQ668" s="244"/>
      <c r="BR668" s="244"/>
      <c r="BS668" s="244"/>
      <c r="BT668" s="244"/>
      <c r="BU668" s="244"/>
      <c r="BV668" s="244"/>
      <c r="BW668" s="244"/>
      <c r="BX668" s="244"/>
      <c r="BY668" s="244"/>
      <c r="BZ668" s="244"/>
      <c r="CA668" s="244"/>
    </row>
  </sheetData>
  <mergeCells count="2">
    <mergeCell ref="I1:N1"/>
    <mergeCell ref="B7:F7"/>
  </mergeCells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536E0-B85E-44A4-8956-5CFA2DFA73B7}">
  <dimension ref="A1:DD224"/>
  <sheetViews>
    <sheetView topLeftCell="A203" zoomScale="69" zoomScaleNormal="89" workbookViewId="0">
      <selection activeCell="M2" sqref="M2:M12"/>
    </sheetView>
  </sheetViews>
  <sheetFormatPr baseColWidth="10" defaultRowHeight="14.5"/>
  <cols>
    <col min="1" max="1" width="11.26953125" customWidth="1"/>
    <col min="2" max="2" width="11.26953125" bestFit="1" customWidth="1"/>
    <col min="4" max="4" width="11.26953125" bestFit="1" customWidth="1"/>
    <col min="5" max="5" width="18.6328125" style="85" bestFit="1" customWidth="1"/>
    <col min="6" max="6" width="13.6328125" style="85" bestFit="1" customWidth="1"/>
    <col min="7" max="8" width="13.1796875" bestFit="1" customWidth="1"/>
    <col min="9" max="9" width="12.08984375" bestFit="1" customWidth="1"/>
    <col min="10" max="10" width="13.1796875" bestFit="1" customWidth="1"/>
    <col min="12" max="27" width="15.7265625" bestFit="1" customWidth="1"/>
    <col min="28" max="31" width="13.1796875" bestFit="1" customWidth="1"/>
    <col min="32" max="32" width="11.08984375" bestFit="1" customWidth="1"/>
    <col min="33" max="52" width="15.26953125" bestFit="1" customWidth="1"/>
    <col min="53" max="54" width="15.36328125" bestFit="1" customWidth="1"/>
    <col min="55" max="55" width="13.54296875" bestFit="1" customWidth="1"/>
    <col min="56" max="56" width="11.08984375" bestFit="1" customWidth="1"/>
    <col min="58" max="58" width="11.08984375" bestFit="1" customWidth="1"/>
    <col min="59" max="63" width="15.36328125" bestFit="1" customWidth="1"/>
    <col min="64" max="77" width="13.54296875" bestFit="1" customWidth="1"/>
    <col min="78" max="78" width="11" bestFit="1" customWidth="1"/>
    <col min="79" max="101" width="13.54296875" bestFit="1" customWidth="1"/>
    <col min="103" max="103" width="13.1796875" bestFit="1" customWidth="1"/>
  </cols>
  <sheetData>
    <row r="1" spans="1:108" ht="15" thickBot="1">
      <c r="A1" s="130"/>
      <c r="B1" s="130"/>
      <c r="C1" s="130"/>
      <c r="D1" s="131" t="s">
        <v>0</v>
      </c>
      <c r="E1" s="290" t="s">
        <v>20</v>
      </c>
      <c r="F1" s="290"/>
      <c r="G1" s="290"/>
      <c r="H1" s="290"/>
      <c r="I1" s="290"/>
      <c r="J1" s="290"/>
      <c r="K1" s="132" t="s">
        <v>1</v>
      </c>
      <c r="L1" s="133">
        <v>0</v>
      </c>
      <c r="M1" s="134">
        <v>1</v>
      </c>
      <c r="N1" s="134">
        <v>2</v>
      </c>
      <c r="O1" s="134">
        <v>3</v>
      </c>
      <c r="P1" s="135">
        <v>4</v>
      </c>
      <c r="Q1" s="135">
        <v>5</v>
      </c>
      <c r="R1" s="135">
        <v>6</v>
      </c>
      <c r="S1" s="135">
        <v>7</v>
      </c>
      <c r="T1" s="135">
        <v>8</v>
      </c>
      <c r="U1" s="135">
        <v>9</v>
      </c>
      <c r="V1" s="135">
        <v>10</v>
      </c>
      <c r="W1" s="135">
        <v>11</v>
      </c>
      <c r="X1" s="135">
        <v>12</v>
      </c>
      <c r="Y1" s="135">
        <v>13</v>
      </c>
      <c r="Z1" s="135">
        <v>14</v>
      </c>
      <c r="AA1" s="135">
        <v>15</v>
      </c>
      <c r="AB1" s="135">
        <v>16</v>
      </c>
      <c r="AC1" s="135">
        <v>17</v>
      </c>
      <c r="AD1" s="135">
        <v>18</v>
      </c>
      <c r="AE1" s="135">
        <v>19</v>
      </c>
      <c r="AF1" s="135">
        <v>20</v>
      </c>
      <c r="AG1" s="135">
        <v>21</v>
      </c>
      <c r="AH1" s="135">
        <v>22</v>
      </c>
      <c r="AI1" s="135">
        <v>24</v>
      </c>
      <c r="AJ1" s="135">
        <v>25</v>
      </c>
      <c r="AK1" s="135">
        <v>26</v>
      </c>
      <c r="AL1" s="135">
        <v>27</v>
      </c>
      <c r="AM1" s="135">
        <v>28</v>
      </c>
      <c r="AN1" s="135">
        <v>30</v>
      </c>
      <c r="AO1" s="135">
        <v>32</v>
      </c>
      <c r="AP1" s="135">
        <v>33</v>
      </c>
      <c r="AQ1" s="135">
        <v>34</v>
      </c>
      <c r="AR1" s="135">
        <v>36</v>
      </c>
      <c r="AS1" s="135">
        <v>38</v>
      </c>
      <c r="AT1" s="135">
        <v>39</v>
      </c>
      <c r="AU1" s="135">
        <v>40</v>
      </c>
      <c r="AV1" s="135">
        <v>42</v>
      </c>
      <c r="AW1" s="135">
        <v>45</v>
      </c>
      <c r="AX1" s="135">
        <v>48</v>
      </c>
      <c r="AY1" s="135">
        <v>50</v>
      </c>
      <c r="AZ1" s="135">
        <v>51</v>
      </c>
      <c r="BA1" s="135">
        <v>54</v>
      </c>
      <c r="BB1" s="135">
        <v>57</v>
      </c>
      <c r="BC1" s="135">
        <v>60</v>
      </c>
      <c r="BD1" s="205" t="s">
        <v>15</v>
      </c>
    </row>
    <row r="2" spans="1:108">
      <c r="A2" s="313">
        <v>20</v>
      </c>
      <c r="B2" s="291">
        <v>2.5000000000000001E-2</v>
      </c>
      <c r="C2" s="314" t="s">
        <v>19</v>
      </c>
      <c r="D2" s="19">
        <v>0</v>
      </c>
      <c r="E2" s="311">
        <f>6.53980399729996E-33</f>
        <v>6.5398039972999604E-33</v>
      </c>
      <c r="F2" s="312">
        <v>2.8555597746504301E-23</v>
      </c>
      <c r="G2" s="50">
        <v>0.96393721352530104</v>
      </c>
      <c r="H2" s="51">
        <v>7.4576985454672704E-23</v>
      </c>
      <c r="I2" s="69">
        <v>2.8791731340828299E-32</v>
      </c>
      <c r="J2" s="138">
        <v>1.09041594079355E-133</v>
      </c>
      <c r="K2" s="206"/>
      <c r="L2" s="308">
        <f>1-SUM(M2:BC12)</f>
        <v>1.8433507993376175E-4</v>
      </c>
      <c r="M2" s="308">
        <f>G3+I3</f>
        <v>1.7939225116203099E-2</v>
      </c>
      <c r="N2" s="308">
        <f>G10+I10+J3</f>
        <v>3.5758386362116399E-60</v>
      </c>
      <c r="O2" s="308">
        <f>G12+I12+H3</f>
        <v>2.07465431178909E-25</v>
      </c>
      <c r="P2" s="308">
        <f>J10+G5+I5</f>
        <v>1.3119742741773899E-21</v>
      </c>
      <c r="Q2" s="308">
        <f>G3+I3</f>
        <v>1.7939225116203099E-2</v>
      </c>
      <c r="R2" s="308">
        <f>G7+I7+J12+H10</f>
        <v>1.8513110447804099E-41</v>
      </c>
      <c r="S2" s="308">
        <f>G10+I10</f>
        <v>3.5758386362116399E-60</v>
      </c>
      <c r="T2" s="308">
        <f>G8+I8+J5</f>
        <v>1.7880232818375301E-48</v>
      </c>
      <c r="U2" s="308">
        <f>G5+I5+H12</f>
        <v>1.3119742741773899E-21</v>
      </c>
      <c r="V2" s="308">
        <f>G8+I8+J3</f>
        <v>1.7880232818375301E-48</v>
      </c>
      <c r="W2" s="308">
        <f>G7+I7</f>
        <v>1.8513110447804099E-41</v>
      </c>
      <c r="X2" s="308">
        <f>G4+I4+J7+H5</f>
        <v>5.8117948717745798E-10</v>
      </c>
      <c r="Y2" s="308">
        <f>G6+I6</f>
        <v>3.6185914492126802E-33</v>
      </c>
      <c r="Z2" s="308">
        <f>G6+I6</f>
        <v>3.6185914492126802E-33</v>
      </c>
      <c r="AA2" s="308">
        <f>G9+I9+H3</f>
        <v>2.07465431178909E-25</v>
      </c>
      <c r="AB2" s="308">
        <f>G9+I9+J8</f>
        <v>7.26530774169935E-55</v>
      </c>
      <c r="AC2" s="308">
        <f>G11+I11</f>
        <v>7.30025863804536E-64</v>
      </c>
      <c r="AD2" s="308">
        <f>G4+I4+J5+H7</f>
        <v>5.8117948717745798E-10</v>
      </c>
      <c r="AE2" s="308">
        <f>G11+I11</f>
        <v>7.30025863804536E-64</v>
      </c>
      <c r="AF2" s="308">
        <f>G2+I2+J8</f>
        <v>0.96393721352530104</v>
      </c>
      <c r="AG2" s="308">
        <f>H10</f>
        <v>2.3685241393983299E-255</v>
      </c>
      <c r="AH2" s="308">
        <f>J7</f>
        <v>0</v>
      </c>
      <c r="AI2" s="308">
        <f>J4+H8</f>
        <v>3.0253480888572402E-159</v>
      </c>
      <c r="AJ2" s="308">
        <f>F2</f>
        <v>2.8555597746504301E-23</v>
      </c>
      <c r="AK2" s="308">
        <f>J6</f>
        <v>2.8019704224344601E-256</v>
      </c>
      <c r="AL2" s="308">
        <f>H5</f>
        <v>4.7308597939970703E-64</v>
      </c>
      <c r="AM2" s="308">
        <f>J6</f>
        <v>2.8019704224344601E-256</v>
      </c>
      <c r="AN2" s="308">
        <f>J9+H8</f>
        <v>4.7572995994461101E-181</v>
      </c>
      <c r="AO2" s="308">
        <f>J9</f>
        <v>0</v>
      </c>
      <c r="AP2" s="308">
        <f>H7</f>
        <v>9.88557016452152E-139</v>
      </c>
      <c r="AQ2" s="308">
        <f>AP2</f>
        <v>9.88557016452152E-139</v>
      </c>
      <c r="AR2" s="308">
        <f>J4+H4</f>
        <v>6.0482162183111404E-39</v>
      </c>
      <c r="AS2" s="308">
        <f>J11</f>
        <v>0</v>
      </c>
      <c r="AT2" s="308" t="str">
        <f>H6</f>
        <v xml:space="preserve">2,01384E-098
</v>
      </c>
      <c r="AU2" s="308">
        <f>J2</f>
        <v>1.09041594079355E-133</v>
      </c>
      <c r="AV2" s="308" t="str">
        <f>H6</f>
        <v xml:space="preserve">2,01384E-098
</v>
      </c>
      <c r="AW2" s="308">
        <f>H9</f>
        <v>3.08345780710817E-221</v>
      </c>
      <c r="AX2" s="308">
        <f>H9</f>
        <v>3.08345780710817E-221</v>
      </c>
      <c r="AY2" s="308">
        <f>E2</f>
        <v>6.5398039972999604E-33</v>
      </c>
      <c r="AZ2" s="308">
        <f>H11</f>
        <v>5.2153349860870896E-280</v>
      </c>
      <c r="BA2" s="308">
        <f>H4</f>
        <v>6.0482162183111404E-39</v>
      </c>
      <c r="BB2" s="308">
        <f>H11</f>
        <v>5.2153349860870896E-280</v>
      </c>
      <c r="BC2" s="324">
        <f>H2</f>
        <v>7.4576985454672704E-23</v>
      </c>
      <c r="BD2" s="323">
        <f>SUMPRODUCT(BF2:CW2,$L$1:$BC$1)</f>
        <v>19.386379638638623</v>
      </c>
      <c r="BF2" s="12">
        <f>L2</f>
        <v>1.8433507993376175E-4</v>
      </c>
      <c r="BG2" s="23">
        <f t="shared" ref="BG2:CL2" si="0">M2</f>
        <v>1.7939225116203099E-2</v>
      </c>
      <c r="BH2" s="23">
        <f t="shared" si="0"/>
        <v>3.5758386362116399E-60</v>
      </c>
      <c r="BI2" s="23">
        <f t="shared" si="0"/>
        <v>2.07465431178909E-25</v>
      </c>
      <c r="BJ2" s="23">
        <f t="shared" si="0"/>
        <v>1.3119742741773899E-21</v>
      </c>
      <c r="BK2" s="23">
        <f t="shared" si="0"/>
        <v>1.7939225116203099E-2</v>
      </c>
      <c r="BL2" s="23">
        <f t="shared" si="0"/>
        <v>1.8513110447804099E-41</v>
      </c>
      <c r="BM2" s="23">
        <f t="shared" si="0"/>
        <v>3.5758386362116399E-60</v>
      </c>
      <c r="BN2" s="23">
        <f t="shared" si="0"/>
        <v>1.7880232818375301E-48</v>
      </c>
      <c r="BO2" s="23">
        <f t="shared" si="0"/>
        <v>1.3119742741773899E-21</v>
      </c>
      <c r="BP2" s="23">
        <f t="shared" si="0"/>
        <v>1.7880232818375301E-48</v>
      </c>
      <c r="BQ2" s="23">
        <f t="shared" si="0"/>
        <v>1.8513110447804099E-41</v>
      </c>
      <c r="BR2" s="23">
        <f t="shared" si="0"/>
        <v>5.8117948717745798E-10</v>
      </c>
      <c r="BS2" s="23">
        <f t="shared" si="0"/>
        <v>3.6185914492126802E-33</v>
      </c>
      <c r="BT2" s="23">
        <f t="shared" si="0"/>
        <v>3.6185914492126802E-33</v>
      </c>
      <c r="BU2" s="23">
        <f t="shared" si="0"/>
        <v>2.07465431178909E-25</v>
      </c>
      <c r="BV2" s="23">
        <f t="shared" si="0"/>
        <v>7.26530774169935E-55</v>
      </c>
      <c r="BW2" s="23">
        <f t="shared" si="0"/>
        <v>7.30025863804536E-64</v>
      </c>
      <c r="BX2" s="23">
        <f t="shared" si="0"/>
        <v>5.8117948717745798E-10</v>
      </c>
      <c r="BY2" s="23">
        <f t="shared" si="0"/>
        <v>7.30025863804536E-64</v>
      </c>
      <c r="BZ2" s="23">
        <f t="shared" si="0"/>
        <v>0.96393721352530104</v>
      </c>
      <c r="CA2" s="23">
        <f t="shared" si="0"/>
        <v>2.3685241393983299E-255</v>
      </c>
      <c r="CB2" s="23">
        <f t="shared" si="0"/>
        <v>0</v>
      </c>
      <c r="CC2" s="23">
        <f t="shared" si="0"/>
        <v>3.0253480888572402E-159</v>
      </c>
      <c r="CD2" s="23">
        <f t="shared" si="0"/>
        <v>2.8555597746504301E-23</v>
      </c>
      <c r="CE2" s="23">
        <f t="shared" si="0"/>
        <v>2.8019704224344601E-256</v>
      </c>
      <c r="CF2" s="23">
        <f t="shared" si="0"/>
        <v>4.7308597939970703E-64</v>
      </c>
      <c r="CG2" s="23">
        <f t="shared" si="0"/>
        <v>2.8019704224344601E-256</v>
      </c>
      <c r="CH2" s="23">
        <f t="shared" si="0"/>
        <v>4.7572995994461101E-181</v>
      </c>
      <c r="CI2" s="23">
        <f t="shared" si="0"/>
        <v>0</v>
      </c>
      <c r="CJ2" s="23">
        <f t="shared" si="0"/>
        <v>9.88557016452152E-139</v>
      </c>
      <c r="CK2" s="23">
        <f t="shared" si="0"/>
        <v>9.88557016452152E-139</v>
      </c>
      <c r="CL2" s="23">
        <f t="shared" si="0"/>
        <v>6.0482162183111404E-39</v>
      </c>
      <c r="CM2" s="23">
        <f>AS2</f>
        <v>0</v>
      </c>
      <c r="CN2" s="23" t="str">
        <f t="shared" ref="CN2:CO2" si="1">AT2</f>
        <v xml:space="preserve">2,01384E-098
</v>
      </c>
      <c r="CO2" s="23">
        <f t="shared" si="1"/>
        <v>1.09041594079355E-133</v>
      </c>
      <c r="CP2" s="23" t="str">
        <f>AV2</f>
        <v xml:space="preserve">2,01384E-098
</v>
      </c>
      <c r="CQ2" s="23">
        <f>AW2</f>
        <v>3.08345780710817E-221</v>
      </c>
      <c r="CR2" s="23">
        <f t="shared" ref="CR2:CU2" si="2">AX2</f>
        <v>3.08345780710817E-221</v>
      </c>
      <c r="CS2" s="23">
        <f t="shared" si="2"/>
        <v>6.5398039972999604E-33</v>
      </c>
      <c r="CT2" s="23">
        <f t="shared" si="2"/>
        <v>5.2153349860870896E-280</v>
      </c>
      <c r="CU2" s="23">
        <f t="shared" si="2"/>
        <v>6.0482162183111404E-39</v>
      </c>
      <c r="CV2" s="23">
        <f>BB2</f>
        <v>5.2153349860870896E-280</v>
      </c>
      <c r="CW2" s="24">
        <f t="shared" ref="CW2" si="3">BC2</f>
        <v>7.4576985454672704E-23</v>
      </c>
      <c r="CY2" s="85"/>
      <c r="DA2" s="288"/>
      <c r="DB2" s="289"/>
      <c r="DC2" s="289"/>
      <c r="DD2" s="289"/>
    </row>
    <row r="3" spans="1:108">
      <c r="A3" s="313"/>
      <c r="B3" s="292"/>
      <c r="C3" s="315"/>
      <c r="D3" s="19">
        <v>1</v>
      </c>
      <c r="E3" s="311"/>
      <c r="F3" s="312"/>
      <c r="G3" s="50">
        <v>1.7939225116203099E-2</v>
      </c>
      <c r="H3" s="51">
        <v>2.07465431178909E-25</v>
      </c>
      <c r="I3" s="69">
        <v>5.57199289641902E-35</v>
      </c>
      <c r="J3" s="138">
        <v>2.13786645323025E-137</v>
      </c>
      <c r="K3" s="206"/>
      <c r="L3" s="292"/>
      <c r="M3" s="292"/>
      <c r="N3" s="292"/>
      <c r="O3" s="292"/>
      <c r="P3" s="292"/>
      <c r="Q3" s="292"/>
      <c r="R3" s="292"/>
      <c r="S3" s="292"/>
      <c r="T3" s="292"/>
      <c r="U3" s="292"/>
      <c r="V3" s="292"/>
      <c r="W3" s="292"/>
      <c r="X3" s="292"/>
      <c r="Y3" s="292"/>
      <c r="Z3" s="292"/>
      <c r="AA3" s="292"/>
      <c r="AB3" s="292"/>
      <c r="AC3" s="292"/>
      <c r="AD3" s="292"/>
      <c r="AE3" s="292"/>
      <c r="AF3" s="292"/>
      <c r="AG3" s="292"/>
      <c r="AH3" s="292"/>
      <c r="AI3" s="292"/>
      <c r="AJ3" s="292"/>
      <c r="AK3" s="292"/>
      <c r="AL3" s="292"/>
      <c r="AM3" s="292"/>
      <c r="AN3" s="292"/>
      <c r="AO3" s="292"/>
      <c r="AP3" s="292"/>
      <c r="AQ3" s="292"/>
      <c r="AR3" s="292"/>
      <c r="AS3" s="292"/>
      <c r="AT3" s="292"/>
      <c r="AU3" s="292"/>
      <c r="AV3" s="292"/>
      <c r="AW3" s="292"/>
      <c r="AX3" s="292"/>
      <c r="AY3" s="292"/>
      <c r="AZ3" s="292"/>
      <c r="BA3" s="292"/>
      <c r="BB3" s="292"/>
      <c r="BC3" s="318"/>
      <c r="BD3" s="320"/>
      <c r="DA3" s="289"/>
      <c r="DB3" s="289"/>
      <c r="DC3" s="289"/>
      <c r="DD3" s="289"/>
    </row>
    <row r="4" spans="1:108">
      <c r="A4" s="313"/>
      <c r="B4" s="292"/>
      <c r="C4" s="315"/>
      <c r="D4" s="19">
        <v>2</v>
      </c>
      <c r="E4" s="311"/>
      <c r="F4" s="312"/>
      <c r="G4" s="50">
        <v>5.8117948717745798E-10</v>
      </c>
      <c r="H4" s="51">
        <v>6.0482162183111404E-39</v>
      </c>
      <c r="I4" s="69">
        <v>1.2400181920507701E-49</v>
      </c>
      <c r="J4" s="138">
        <v>3.0253480888572402E-159</v>
      </c>
      <c r="K4" s="206"/>
      <c r="L4" s="292"/>
      <c r="M4" s="292"/>
      <c r="N4" s="292"/>
      <c r="O4" s="292"/>
      <c r="P4" s="292"/>
      <c r="Q4" s="292"/>
      <c r="R4" s="292"/>
      <c r="S4" s="292"/>
      <c r="T4" s="292"/>
      <c r="U4" s="292"/>
      <c r="V4" s="292"/>
      <c r="W4" s="292"/>
      <c r="X4" s="292"/>
      <c r="Y4" s="292"/>
      <c r="Z4" s="292"/>
      <c r="AA4" s="292"/>
      <c r="AB4" s="292"/>
      <c r="AC4" s="292"/>
      <c r="AD4" s="292"/>
      <c r="AE4" s="292"/>
      <c r="AF4" s="292"/>
      <c r="AG4" s="292"/>
      <c r="AH4" s="292"/>
      <c r="AI4" s="292"/>
      <c r="AJ4" s="292"/>
      <c r="AK4" s="292"/>
      <c r="AL4" s="292"/>
      <c r="AM4" s="292"/>
      <c r="AN4" s="292"/>
      <c r="AO4" s="292"/>
      <c r="AP4" s="292"/>
      <c r="AQ4" s="292"/>
      <c r="AR4" s="292"/>
      <c r="AS4" s="292"/>
      <c r="AT4" s="292"/>
      <c r="AU4" s="292"/>
      <c r="AV4" s="292"/>
      <c r="AW4" s="292"/>
      <c r="AX4" s="292"/>
      <c r="AY4" s="292"/>
      <c r="AZ4" s="292"/>
      <c r="BA4" s="292"/>
      <c r="BB4" s="292"/>
      <c r="BC4" s="318"/>
      <c r="BD4" s="320"/>
      <c r="DA4" s="289"/>
      <c r="DB4" s="289"/>
      <c r="DC4" s="289"/>
      <c r="DD4" s="289"/>
    </row>
    <row r="5" spans="1:108">
      <c r="A5" s="313"/>
      <c r="B5" s="292"/>
      <c r="C5" s="315"/>
      <c r="D5" s="19">
        <v>3</v>
      </c>
      <c r="E5" s="311"/>
      <c r="F5" s="312"/>
      <c r="G5" s="52">
        <v>1.3119742741773899E-21</v>
      </c>
      <c r="H5" s="51">
        <v>4.7308597939970703E-64</v>
      </c>
      <c r="I5" s="69">
        <v>7.2884764617076802E-77</v>
      </c>
      <c r="J5" s="138">
        <v>3.7644664355374399E-200</v>
      </c>
      <c r="K5" s="206"/>
      <c r="L5" s="292"/>
      <c r="M5" s="292"/>
      <c r="N5" s="292"/>
      <c r="O5" s="292"/>
      <c r="P5" s="292"/>
      <c r="Q5" s="292"/>
      <c r="R5" s="292"/>
      <c r="S5" s="292"/>
      <c r="T5" s="292"/>
      <c r="U5" s="292"/>
      <c r="V5" s="292"/>
      <c r="W5" s="292"/>
      <c r="X5" s="292"/>
      <c r="Y5" s="292"/>
      <c r="Z5" s="292"/>
      <c r="AA5" s="292"/>
      <c r="AB5" s="292"/>
      <c r="AC5" s="292"/>
      <c r="AD5" s="292"/>
      <c r="AE5" s="292"/>
      <c r="AF5" s="292"/>
      <c r="AG5" s="292"/>
      <c r="AH5" s="292"/>
      <c r="AI5" s="292"/>
      <c r="AJ5" s="292"/>
      <c r="AK5" s="292"/>
      <c r="AL5" s="292"/>
      <c r="AM5" s="292"/>
      <c r="AN5" s="292"/>
      <c r="AO5" s="292"/>
      <c r="AP5" s="292"/>
      <c r="AQ5" s="292"/>
      <c r="AR5" s="292"/>
      <c r="AS5" s="292"/>
      <c r="AT5" s="292"/>
      <c r="AU5" s="292"/>
      <c r="AV5" s="292"/>
      <c r="AW5" s="292"/>
      <c r="AX5" s="292"/>
      <c r="AY5" s="292"/>
      <c r="AZ5" s="292"/>
      <c r="BA5" s="292"/>
      <c r="BB5" s="292"/>
      <c r="BC5" s="318"/>
      <c r="BD5" s="320"/>
      <c r="DA5" s="289"/>
      <c r="DB5" s="289"/>
      <c r="DC5" s="289"/>
      <c r="DD5" s="289"/>
    </row>
    <row r="6" spans="1:108" ht="14" customHeight="1">
      <c r="A6" s="313"/>
      <c r="B6" s="292"/>
      <c r="C6" s="315"/>
      <c r="D6" s="19">
        <v>4</v>
      </c>
      <c r="E6" s="311"/>
      <c r="F6" s="312"/>
      <c r="G6" s="50">
        <v>3.6185914492126802E-33</v>
      </c>
      <c r="H6" s="256" t="s">
        <v>26</v>
      </c>
      <c r="I6" s="69">
        <v>3.6615898806687399E-114</v>
      </c>
      <c r="J6" s="138">
        <v>2.8019704224344601E-256</v>
      </c>
      <c r="K6" s="206"/>
      <c r="L6" s="292"/>
      <c r="M6" s="292"/>
      <c r="N6" s="292"/>
      <c r="O6" s="292"/>
      <c r="P6" s="292"/>
      <c r="Q6" s="292"/>
      <c r="R6" s="292"/>
      <c r="S6" s="292"/>
      <c r="T6" s="292"/>
      <c r="U6" s="292"/>
      <c r="V6" s="292"/>
      <c r="W6" s="292"/>
      <c r="X6" s="292"/>
      <c r="Y6" s="292"/>
      <c r="Z6" s="292"/>
      <c r="AA6" s="292"/>
      <c r="AB6" s="292"/>
      <c r="AC6" s="292"/>
      <c r="AD6" s="292"/>
      <c r="AE6" s="292"/>
      <c r="AF6" s="292"/>
      <c r="AG6" s="292"/>
      <c r="AH6" s="292"/>
      <c r="AI6" s="292"/>
      <c r="AJ6" s="292"/>
      <c r="AK6" s="292"/>
      <c r="AL6" s="292"/>
      <c r="AM6" s="292"/>
      <c r="AN6" s="292"/>
      <c r="AO6" s="292"/>
      <c r="AP6" s="292"/>
      <c r="AQ6" s="292"/>
      <c r="AR6" s="292"/>
      <c r="AS6" s="292"/>
      <c r="AT6" s="292"/>
      <c r="AU6" s="292"/>
      <c r="AV6" s="292"/>
      <c r="AW6" s="292"/>
      <c r="AX6" s="292"/>
      <c r="AY6" s="292"/>
      <c r="AZ6" s="292"/>
      <c r="BA6" s="292"/>
      <c r="BB6" s="292"/>
      <c r="BC6" s="318"/>
      <c r="BD6" s="320"/>
      <c r="DA6" s="289"/>
      <c r="DB6" s="289"/>
      <c r="DC6" s="289"/>
      <c r="DD6" s="289"/>
    </row>
    <row r="7" spans="1:108">
      <c r="A7" s="313"/>
      <c r="B7" s="292"/>
      <c r="C7" s="315"/>
      <c r="D7" s="19">
        <v>5</v>
      </c>
      <c r="E7" s="311"/>
      <c r="F7" s="312"/>
      <c r="G7" s="50">
        <v>1.8513110447804099E-41</v>
      </c>
      <c r="H7" s="51">
        <v>9.88557016452152E-139</v>
      </c>
      <c r="I7" s="69">
        <v>6.4345923505765399E-158</v>
      </c>
      <c r="J7" s="146">
        <v>0</v>
      </c>
      <c r="K7" s="206"/>
      <c r="L7" s="292"/>
      <c r="M7" s="292"/>
      <c r="N7" s="292"/>
      <c r="O7" s="292"/>
      <c r="P7" s="292"/>
      <c r="Q7" s="292"/>
      <c r="R7" s="292"/>
      <c r="S7" s="292"/>
      <c r="T7" s="292"/>
      <c r="U7" s="292"/>
      <c r="V7" s="292"/>
      <c r="W7" s="292"/>
      <c r="X7" s="292"/>
      <c r="Y7" s="292"/>
      <c r="Z7" s="292"/>
      <c r="AA7" s="292"/>
      <c r="AB7" s="292"/>
      <c r="AC7" s="292"/>
      <c r="AD7" s="292"/>
      <c r="AE7" s="292"/>
      <c r="AF7" s="292"/>
      <c r="AG7" s="292"/>
      <c r="AH7" s="292"/>
      <c r="AI7" s="292"/>
      <c r="AJ7" s="292"/>
      <c r="AK7" s="292"/>
      <c r="AL7" s="292"/>
      <c r="AM7" s="292"/>
      <c r="AN7" s="292"/>
      <c r="AO7" s="292"/>
      <c r="AP7" s="292"/>
      <c r="AQ7" s="292"/>
      <c r="AR7" s="292"/>
      <c r="AS7" s="292"/>
      <c r="AT7" s="292"/>
      <c r="AU7" s="292"/>
      <c r="AV7" s="292"/>
      <c r="AW7" s="292"/>
      <c r="AX7" s="292"/>
      <c r="AY7" s="292"/>
      <c r="AZ7" s="292"/>
      <c r="BA7" s="292"/>
      <c r="BB7" s="292"/>
      <c r="BC7" s="318"/>
      <c r="BD7" s="320"/>
      <c r="DA7" s="289"/>
      <c r="DB7" s="289"/>
      <c r="DC7" s="289"/>
      <c r="DD7" s="289"/>
    </row>
    <row r="8" spans="1:108">
      <c r="A8" s="313"/>
      <c r="B8" s="292"/>
      <c r="C8" s="315"/>
      <c r="D8" s="19">
        <v>6</v>
      </c>
      <c r="E8" s="311"/>
      <c r="F8" s="312"/>
      <c r="G8" s="50">
        <v>1.7880232818375301E-48</v>
      </c>
      <c r="H8" s="51">
        <v>4.7572995994461101E-181</v>
      </c>
      <c r="I8" s="69">
        <v>7.3240333786527494E-204</v>
      </c>
      <c r="J8" s="138">
        <v>0</v>
      </c>
      <c r="K8" s="206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2"/>
      <c r="Z8" s="292"/>
      <c r="AA8" s="292"/>
      <c r="AB8" s="292"/>
      <c r="AC8" s="292"/>
      <c r="AD8" s="292"/>
      <c r="AE8" s="292"/>
      <c r="AF8" s="292"/>
      <c r="AG8" s="292"/>
      <c r="AH8" s="292"/>
      <c r="AI8" s="292"/>
      <c r="AJ8" s="292"/>
      <c r="AK8" s="292"/>
      <c r="AL8" s="292"/>
      <c r="AM8" s="292"/>
      <c r="AN8" s="292"/>
      <c r="AO8" s="292"/>
      <c r="AP8" s="292"/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318"/>
      <c r="BD8" s="320"/>
      <c r="DA8" s="289"/>
      <c r="DB8" s="289"/>
      <c r="DC8" s="289"/>
      <c r="DD8" s="289"/>
    </row>
    <row r="9" spans="1:108">
      <c r="A9" s="313"/>
      <c r="B9" s="292"/>
      <c r="C9" s="315"/>
      <c r="D9" s="19">
        <v>7</v>
      </c>
      <c r="E9" s="311"/>
      <c r="F9" s="312"/>
      <c r="G9" s="50">
        <v>7.26530774169935E-55</v>
      </c>
      <c r="H9" s="51">
        <v>3.08345780710817E-221</v>
      </c>
      <c r="I9" s="69">
        <v>1.68371203011061E-247</v>
      </c>
      <c r="J9" s="138">
        <v>0</v>
      </c>
      <c r="K9" s="206"/>
      <c r="L9" s="292"/>
      <c r="M9" s="292"/>
      <c r="N9" s="292"/>
      <c r="O9" s="292"/>
      <c r="P9" s="292"/>
      <c r="Q9" s="292"/>
      <c r="R9" s="292"/>
      <c r="S9" s="292"/>
      <c r="T9" s="292"/>
      <c r="U9" s="292"/>
      <c r="V9" s="292"/>
      <c r="W9" s="292"/>
      <c r="X9" s="292"/>
      <c r="Y9" s="292"/>
      <c r="Z9" s="292"/>
      <c r="AA9" s="292"/>
      <c r="AB9" s="292"/>
      <c r="AC9" s="292"/>
      <c r="AD9" s="292"/>
      <c r="AE9" s="292"/>
      <c r="AF9" s="292"/>
      <c r="AG9" s="292"/>
      <c r="AH9" s="292"/>
      <c r="AI9" s="292"/>
      <c r="AJ9" s="292"/>
      <c r="AK9" s="292"/>
      <c r="AL9" s="292"/>
      <c r="AM9" s="292"/>
      <c r="AN9" s="292"/>
      <c r="AO9" s="292"/>
      <c r="AP9" s="292"/>
      <c r="AQ9" s="292"/>
      <c r="AR9" s="292"/>
      <c r="AS9" s="292"/>
      <c r="AT9" s="292"/>
      <c r="AU9" s="292"/>
      <c r="AV9" s="292"/>
      <c r="AW9" s="292"/>
      <c r="AX9" s="292"/>
      <c r="AY9" s="292"/>
      <c r="AZ9" s="292"/>
      <c r="BA9" s="292"/>
      <c r="BB9" s="292"/>
      <c r="BC9" s="318"/>
      <c r="BD9" s="320"/>
      <c r="DA9" s="289"/>
      <c r="DB9" s="289"/>
      <c r="DC9" s="289"/>
      <c r="DD9" s="289"/>
    </row>
    <row r="10" spans="1:108">
      <c r="A10" s="313"/>
      <c r="B10" s="292"/>
      <c r="C10" s="315"/>
      <c r="D10" s="19">
        <v>8</v>
      </c>
      <c r="E10" s="311"/>
      <c r="F10" s="312"/>
      <c r="G10" s="50">
        <v>3.5758386362116399E-60</v>
      </c>
      <c r="H10" s="51">
        <v>2.3685241393983299E-255</v>
      </c>
      <c r="I10" s="69">
        <v>1.4999860869649901E-284</v>
      </c>
      <c r="J10" s="138">
        <v>0</v>
      </c>
      <c r="K10" s="206"/>
      <c r="L10" s="292"/>
      <c r="M10" s="292"/>
      <c r="N10" s="292"/>
      <c r="O10" s="292"/>
      <c r="P10" s="292"/>
      <c r="Q10" s="292"/>
      <c r="R10" s="292"/>
      <c r="S10" s="292"/>
      <c r="T10" s="292"/>
      <c r="U10" s="292"/>
      <c r="V10" s="292"/>
      <c r="W10" s="292"/>
      <c r="X10" s="292"/>
      <c r="Y10" s="292"/>
      <c r="Z10" s="292"/>
      <c r="AA10" s="292"/>
      <c r="AB10" s="292"/>
      <c r="AC10" s="292"/>
      <c r="AD10" s="292"/>
      <c r="AE10" s="292"/>
      <c r="AF10" s="292"/>
      <c r="AG10" s="292"/>
      <c r="AH10" s="292"/>
      <c r="AI10" s="292"/>
      <c r="AJ10" s="292"/>
      <c r="AK10" s="292"/>
      <c r="AL10" s="292"/>
      <c r="AM10" s="292"/>
      <c r="AN10" s="292"/>
      <c r="AO10" s="29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A10" s="292"/>
      <c r="BB10" s="292"/>
      <c r="BC10" s="318"/>
      <c r="BD10" s="320"/>
      <c r="DA10" s="289"/>
      <c r="DB10" s="289"/>
      <c r="DC10" s="289"/>
      <c r="DD10" s="289"/>
    </row>
    <row r="11" spans="1:108">
      <c r="A11" s="313"/>
      <c r="B11" s="292"/>
      <c r="C11" s="315"/>
      <c r="D11" s="19">
        <v>9</v>
      </c>
      <c r="E11" s="311"/>
      <c r="F11" s="312"/>
      <c r="G11" s="50">
        <v>7.30025863804536E-64</v>
      </c>
      <c r="H11" s="51">
        <v>5.2153349860870896E-280</v>
      </c>
      <c r="I11" s="54" t="s">
        <v>21</v>
      </c>
      <c r="J11" s="138">
        <v>0</v>
      </c>
      <c r="K11" s="206"/>
      <c r="L11" s="292"/>
      <c r="M11" s="292"/>
      <c r="N11" s="292"/>
      <c r="O11" s="292"/>
      <c r="P11" s="292"/>
      <c r="Q11" s="292"/>
      <c r="R11" s="292"/>
      <c r="S11" s="292"/>
      <c r="T11" s="292"/>
      <c r="U11" s="292"/>
      <c r="V11" s="292"/>
      <c r="W11" s="292"/>
      <c r="X11" s="292"/>
      <c r="Y11" s="292"/>
      <c r="Z11" s="292"/>
      <c r="AA11" s="292"/>
      <c r="AB11" s="292"/>
      <c r="AC11" s="292"/>
      <c r="AD11" s="292"/>
      <c r="AE11" s="292"/>
      <c r="AF11" s="292"/>
      <c r="AG11" s="292"/>
      <c r="AH11" s="292"/>
      <c r="AI11" s="292"/>
      <c r="AJ11" s="292"/>
      <c r="AK11" s="292"/>
      <c r="AL11" s="292"/>
      <c r="AM11" s="292"/>
      <c r="AN11" s="292"/>
      <c r="AO11" s="292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A11" s="292"/>
      <c r="BB11" s="292"/>
      <c r="BC11" s="318"/>
      <c r="BD11" s="320"/>
      <c r="DA11" s="289"/>
      <c r="DB11" s="289"/>
      <c r="DC11" s="289"/>
      <c r="DD11" s="289"/>
    </row>
    <row r="12" spans="1:108">
      <c r="A12" s="313"/>
      <c r="B12" s="292"/>
      <c r="C12" s="315"/>
      <c r="D12" s="19">
        <v>10</v>
      </c>
      <c r="E12" s="311"/>
      <c r="F12" s="312"/>
      <c r="G12" s="52">
        <v>2.74631260865472E-65</v>
      </c>
      <c r="H12" s="51">
        <v>3.1611795617136199E-292</v>
      </c>
      <c r="I12" s="69">
        <v>0</v>
      </c>
      <c r="J12" s="138">
        <v>0</v>
      </c>
      <c r="K12" s="206"/>
      <c r="L12" s="293"/>
      <c r="M12" s="293"/>
      <c r="N12" s="293"/>
      <c r="O12" s="293"/>
      <c r="P12" s="293"/>
      <c r="Q12" s="293"/>
      <c r="R12" s="293"/>
      <c r="S12" s="293"/>
      <c r="T12" s="293"/>
      <c r="U12" s="293"/>
      <c r="V12" s="293"/>
      <c r="W12" s="293"/>
      <c r="X12" s="293"/>
      <c r="Y12" s="293"/>
      <c r="Z12" s="293"/>
      <c r="AA12" s="293"/>
      <c r="AB12" s="293"/>
      <c r="AC12" s="293"/>
      <c r="AD12" s="293"/>
      <c r="AE12" s="293"/>
      <c r="AF12" s="293"/>
      <c r="AG12" s="293"/>
      <c r="AH12" s="293"/>
      <c r="AI12" s="293"/>
      <c r="AJ12" s="293"/>
      <c r="AK12" s="293"/>
      <c r="AL12" s="293"/>
      <c r="AM12" s="293"/>
      <c r="AN12" s="293"/>
      <c r="AO12" s="293"/>
      <c r="AP12" s="293"/>
      <c r="AQ12" s="293"/>
      <c r="AR12" s="293"/>
      <c r="AS12" s="293"/>
      <c r="AT12" s="293"/>
      <c r="AU12" s="293"/>
      <c r="AV12" s="293"/>
      <c r="AW12" s="293"/>
      <c r="AX12" s="293"/>
      <c r="AY12" s="293"/>
      <c r="AZ12" s="293"/>
      <c r="BA12" s="293"/>
      <c r="BB12" s="293"/>
      <c r="BC12" s="319"/>
      <c r="BD12" s="320"/>
      <c r="DA12" s="289"/>
      <c r="DB12" s="289"/>
      <c r="DC12" s="289"/>
      <c r="DD12" s="289"/>
    </row>
    <row r="13" spans="1:108">
      <c r="A13" s="313"/>
      <c r="B13" s="291">
        <v>0.05</v>
      </c>
      <c r="C13" s="315"/>
      <c r="D13" s="21">
        <v>0</v>
      </c>
      <c r="E13" s="298">
        <v>5.7376294935465395E-10</v>
      </c>
      <c r="F13" s="309" t="s">
        <v>25</v>
      </c>
      <c r="G13" s="55">
        <v>0.70541167891770795</v>
      </c>
      <c r="H13" s="56">
        <v>5.3154839426189202E-7</v>
      </c>
      <c r="I13" s="57">
        <v>2.1830942847629901E-9</v>
      </c>
      <c r="J13" s="207">
        <v>7.1097196867935696E-35</v>
      </c>
      <c r="K13" s="206"/>
      <c r="L13" s="291">
        <f t="shared" ref="L13" si="4">1-SUM(M13:BC23)</f>
        <v>4.7910686327756746E-4</v>
      </c>
      <c r="M13" s="291">
        <f t="shared" ref="M13" si="5">G14+I14</f>
        <v>0.14588187406188791</v>
      </c>
      <c r="N13" s="291">
        <f t="shared" ref="N13" si="6">G21+I21+J14</f>
        <v>3.6820729084800898E-17</v>
      </c>
      <c r="O13" s="291">
        <f t="shared" ref="O13" si="7">G23+I23+H14</f>
        <v>5.1947696682729412E-8</v>
      </c>
      <c r="P13" s="291">
        <f t="shared" ref="P13" si="8">J21+G16+I16</f>
        <v>1.0745581150962221E-6</v>
      </c>
      <c r="Q13" s="291">
        <f t="shared" ref="Q13" si="9">G14+I14</f>
        <v>0.14588187406188791</v>
      </c>
      <c r="R13" s="291">
        <f t="shared" ref="R13" si="10">G18+I18+J23+H21</f>
        <v>4.16908787752663E-12</v>
      </c>
      <c r="S13" s="291">
        <f t="shared" ref="S13" si="11">G21+I21</f>
        <v>3.6820729084800898E-17</v>
      </c>
      <c r="T13" s="291">
        <f t="shared" ref="T13" si="12">G19+I19+J16</f>
        <v>4.1511669152929402E-14</v>
      </c>
      <c r="U13" s="291">
        <f t="shared" ref="U13" si="13">G16+I16+H23</f>
        <v>1.0745581150962221E-6</v>
      </c>
      <c r="V13" s="291">
        <f t="shared" ref="V13" si="14">G19+I19+J14</f>
        <v>4.1511669152929402E-14</v>
      </c>
      <c r="W13" s="291">
        <f t="shared" ref="W13" si="15">G18+I18</f>
        <v>4.16908787752663E-12</v>
      </c>
      <c r="X13" s="291">
        <f t="shared" ref="X13" si="16">G15+I15+J18+H16</f>
        <v>1.171338316738074E-3</v>
      </c>
      <c r="Y13" s="291">
        <f t="shared" ref="Y13" si="17">G17+I17</f>
        <v>1.05727426710791E-9</v>
      </c>
      <c r="Z13" s="291">
        <f t="shared" ref="Z13" si="18">G17+I17</f>
        <v>1.05727426710791E-9</v>
      </c>
      <c r="AA13" s="291">
        <f t="shared" ref="AA13" si="19">G20+I20+H14</f>
        <v>5.1947697492489674E-8</v>
      </c>
      <c r="AB13" s="291">
        <f t="shared" ref="AB13" si="20">G20+I20+J19</f>
        <v>8.1225737629783198E-16</v>
      </c>
      <c r="AC13" s="291">
        <f t="shared" ref="AC13" si="21">G22+I22</f>
        <v>4.9926866312593103E-18</v>
      </c>
      <c r="AD13" s="291">
        <f t="shared" ref="AD13" si="22">G15+I15+J16+H18</f>
        <v>1.1713383167380703E-3</v>
      </c>
      <c r="AE13" s="291">
        <f t="shared" ref="AE13" si="23">G22+I22</f>
        <v>4.9926866312593103E-18</v>
      </c>
      <c r="AF13" s="291">
        <f t="shared" ref="AF13" si="24">G13+I13+J19</f>
        <v>0.70541168110080221</v>
      </c>
      <c r="AG13" s="291">
        <f t="shared" ref="AG13" si="25">H21</f>
        <v>3.0579444827835302E-66</v>
      </c>
      <c r="AH13" s="291">
        <f t="shared" ref="AH13" si="26">J18</f>
        <v>4.2767902362840601E-83</v>
      </c>
      <c r="AI13" s="291">
        <f t="shared" ref="AI13" si="27">J15+H19</f>
        <v>5.1106736677788404E-42</v>
      </c>
      <c r="AJ13" s="291" t="str">
        <f t="shared" ref="AJ13" si="28">F13</f>
        <v xml:space="preserve">2,361529E-007
</v>
      </c>
      <c r="AK13" s="291">
        <f t="shared" ref="AK13" si="29">J17</f>
        <v>1.5005002837521701E-66</v>
      </c>
      <c r="AL13" s="291">
        <f t="shared" ref="AL13" si="30">H16</f>
        <v>3.7258066716526499E-18</v>
      </c>
      <c r="AM13" s="291">
        <f t="shared" ref="AM13" si="31">J17</f>
        <v>1.5005002837521701E-66</v>
      </c>
      <c r="AN13" s="291">
        <f t="shared" ref="AN13" si="32">J20+H19</f>
        <v>1.06566772202865E-47</v>
      </c>
      <c r="AO13" s="291">
        <f t="shared" ref="AO13" si="33">J20</f>
        <v>6.9776094186269895E-117</v>
      </c>
      <c r="AP13" s="291">
        <f t="shared" ref="AP13" si="34">H18</f>
        <v>4.6056089820771498E-37</v>
      </c>
      <c r="AQ13" s="291">
        <f t="shared" ref="AQ13" si="35">AP13</f>
        <v>4.6056089820771498E-37</v>
      </c>
      <c r="AR13" s="291">
        <f t="shared" ref="AR13" si="36">J15+H15</f>
        <v>1.0958025393496901E-11</v>
      </c>
      <c r="AS13" s="291">
        <f t="shared" ref="AS13" si="37">J22</f>
        <v>8.7263487988828195E-141</v>
      </c>
      <c r="AT13" s="291">
        <f t="shared" ref="AT13" si="38">H17</f>
        <v>6.8924506585593895E-27</v>
      </c>
      <c r="AU13" s="291">
        <f t="shared" ref="AU13" si="39">J13</f>
        <v>7.1097196867935696E-35</v>
      </c>
      <c r="AV13" s="291">
        <f t="shared" ref="AV13" si="40">H17</f>
        <v>6.8924506585593895E-27</v>
      </c>
      <c r="AW13" s="291">
        <f t="shared" ref="AW13" si="41">H20</f>
        <v>9.3172590408187299E-58</v>
      </c>
      <c r="AX13" s="291">
        <f t="shared" ref="AX13" si="42">H20</f>
        <v>9.3172590408187299E-58</v>
      </c>
      <c r="AY13" s="291">
        <f t="shared" ref="AY13" si="43">E13</f>
        <v>5.7376294935465395E-10</v>
      </c>
      <c r="AZ13" s="291">
        <f t="shared" ref="AZ13" si="44">H22</f>
        <v>2.8954350620771998E-72</v>
      </c>
      <c r="BA13" s="291">
        <f t="shared" ref="BA13" si="45">H15</f>
        <v>1.0958025393496901E-11</v>
      </c>
      <c r="BB13" s="291">
        <f t="shared" ref="BB13" si="46">H22</f>
        <v>2.8954350620771998E-72</v>
      </c>
      <c r="BC13" s="317">
        <f t="shared" ref="BC13" si="47">H13</f>
        <v>5.3154839426189202E-7</v>
      </c>
      <c r="BD13" s="320">
        <f t="shared" ref="BD13" si="48">SUMPRODUCT(BF13:CW13,$L$1:$BC$1)</f>
        <v>15.018711871399628</v>
      </c>
      <c r="BF13" s="12">
        <f>L13</f>
        <v>4.7910686327756746E-4</v>
      </c>
      <c r="BG13" s="23">
        <f t="shared" ref="BG13:CL13" si="49">M13</f>
        <v>0.14588187406188791</v>
      </c>
      <c r="BH13" s="23">
        <f t="shared" si="49"/>
        <v>3.6820729084800898E-17</v>
      </c>
      <c r="BI13" s="23">
        <f t="shared" si="49"/>
        <v>5.1947696682729412E-8</v>
      </c>
      <c r="BJ13" s="23">
        <f t="shared" si="49"/>
        <v>1.0745581150962221E-6</v>
      </c>
      <c r="BK13" s="23">
        <f t="shared" si="49"/>
        <v>0.14588187406188791</v>
      </c>
      <c r="BL13" s="23">
        <f t="shared" si="49"/>
        <v>4.16908787752663E-12</v>
      </c>
      <c r="BM13" s="23">
        <f t="shared" si="49"/>
        <v>3.6820729084800898E-17</v>
      </c>
      <c r="BN13" s="23">
        <f t="shared" si="49"/>
        <v>4.1511669152929402E-14</v>
      </c>
      <c r="BO13" s="23">
        <f t="shared" si="49"/>
        <v>1.0745581150962221E-6</v>
      </c>
      <c r="BP13" s="23">
        <f t="shared" si="49"/>
        <v>4.1511669152929402E-14</v>
      </c>
      <c r="BQ13" s="23">
        <f t="shared" si="49"/>
        <v>4.16908787752663E-12</v>
      </c>
      <c r="BR13" s="23">
        <f t="shared" si="49"/>
        <v>1.171338316738074E-3</v>
      </c>
      <c r="BS13" s="23">
        <f t="shared" si="49"/>
        <v>1.05727426710791E-9</v>
      </c>
      <c r="BT13" s="23">
        <f t="shared" si="49"/>
        <v>1.05727426710791E-9</v>
      </c>
      <c r="BU13" s="23">
        <f t="shared" si="49"/>
        <v>5.1947697492489674E-8</v>
      </c>
      <c r="BV13" s="23">
        <f t="shared" si="49"/>
        <v>8.1225737629783198E-16</v>
      </c>
      <c r="BW13" s="23">
        <f t="shared" si="49"/>
        <v>4.9926866312593103E-18</v>
      </c>
      <c r="BX13" s="23">
        <f t="shared" si="49"/>
        <v>1.1713383167380703E-3</v>
      </c>
      <c r="BY13" s="23">
        <f t="shared" si="49"/>
        <v>4.9926866312593103E-18</v>
      </c>
      <c r="BZ13" s="23">
        <f t="shared" si="49"/>
        <v>0.70541168110080221</v>
      </c>
      <c r="CA13" s="23">
        <f t="shared" si="49"/>
        <v>3.0579444827835302E-66</v>
      </c>
      <c r="CB13" s="23">
        <f t="shared" si="49"/>
        <v>4.2767902362840601E-83</v>
      </c>
      <c r="CC13" s="23">
        <f t="shared" si="49"/>
        <v>5.1106736677788404E-42</v>
      </c>
      <c r="CD13" s="23" t="str">
        <f t="shared" si="49"/>
        <v xml:space="preserve">2,361529E-007
</v>
      </c>
      <c r="CE13" s="23">
        <f t="shared" si="49"/>
        <v>1.5005002837521701E-66</v>
      </c>
      <c r="CF13" s="23">
        <f t="shared" si="49"/>
        <v>3.7258066716526499E-18</v>
      </c>
      <c r="CG13" s="23">
        <f t="shared" si="49"/>
        <v>1.5005002837521701E-66</v>
      </c>
      <c r="CH13" s="23">
        <f t="shared" si="49"/>
        <v>1.06566772202865E-47</v>
      </c>
      <c r="CI13" s="23">
        <f t="shared" si="49"/>
        <v>6.9776094186269895E-117</v>
      </c>
      <c r="CJ13" s="23">
        <f t="shared" si="49"/>
        <v>4.6056089820771498E-37</v>
      </c>
      <c r="CK13" s="23">
        <f t="shared" si="49"/>
        <v>4.6056089820771498E-37</v>
      </c>
      <c r="CL13" s="23">
        <f t="shared" si="49"/>
        <v>1.0958025393496901E-11</v>
      </c>
      <c r="CM13" s="23">
        <f>AS13</f>
        <v>8.7263487988828195E-141</v>
      </c>
      <c r="CN13" s="23">
        <f t="shared" ref="CN13:CO13" si="50">AT13</f>
        <v>6.8924506585593895E-27</v>
      </c>
      <c r="CO13" s="23">
        <f t="shared" si="50"/>
        <v>7.1097196867935696E-35</v>
      </c>
      <c r="CP13" s="23">
        <f>AV13</f>
        <v>6.8924506585593895E-27</v>
      </c>
      <c r="CQ13" s="23">
        <f>AW13</f>
        <v>9.3172590408187299E-58</v>
      </c>
      <c r="CR13" s="23">
        <f t="shared" ref="CR13:CU13" si="51">AX13</f>
        <v>9.3172590408187299E-58</v>
      </c>
      <c r="CS13" s="23">
        <f t="shared" si="51"/>
        <v>5.7376294935465395E-10</v>
      </c>
      <c r="CT13" s="23">
        <f t="shared" si="51"/>
        <v>2.8954350620771998E-72</v>
      </c>
      <c r="CU13" s="23">
        <f t="shared" si="51"/>
        <v>1.0958025393496901E-11</v>
      </c>
      <c r="CV13" s="23">
        <f>BB13</f>
        <v>2.8954350620771998E-72</v>
      </c>
      <c r="CW13" s="24">
        <f t="shared" ref="CW13" si="52">BC13</f>
        <v>5.3154839426189202E-7</v>
      </c>
      <c r="DA13" s="289"/>
      <c r="DB13" s="289"/>
      <c r="DC13" s="289"/>
      <c r="DD13" s="289"/>
    </row>
    <row r="14" spans="1:108">
      <c r="A14" s="313"/>
      <c r="B14" s="292"/>
      <c r="C14" s="315"/>
      <c r="D14" s="19">
        <v>1</v>
      </c>
      <c r="E14" s="298"/>
      <c r="F14" s="310"/>
      <c r="G14" s="50">
        <v>0.14588187387364199</v>
      </c>
      <c r="H14" s="53">
        <v>5.19476966802323E-8</v>
      </c>
      <c r="I14" s="69">
        <v>1.88245920738723E-10</v>
      </c>
      <c r="J14" s="147">
        <v>2.9261350682649101E-36</v>
      </c>
      <c r="K14" s="206"/>
      <c r="L14" s="292"/>
      <c r="M14" s="292"/>
      <c r="N14" s="292"/>
      <c r="O14" s="292"/>
      <c r="P14" s="292"/>
      <c r="Q14" s="292"/>
      <c r="R14" s="292"/>
      <c r="S14" s="292"/>
      <c r="T14" s="292"/>
      <c r="U14" s="292"/>
      <c r="V14" s="292"/>
      <c r="W14" s="292"/>
      <c r="X14" s="292"/>
      <c r="Y14" s="292"/>
      <c r="Z14" s="292"/>
      <c r="AA14" s="292"/>
      <c r="AB14" s="292"/>
      <c r="AC14" s="292"/>
      <c r="AD14" s="292"/>
      <c r="AE14" s="292"/>
      <c r="AF14" s="292"/>
      <c r="AG14" s="292"/>
      <c r="AH14" s="292"/>
      <c r="AI14" s="29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2"/>
      <c r="AU14" s="292"/>
      <c r="AV14" s="292"/>
      <c r="AW14" s="292"/>
      <c r="AX14" s="292"/>
      <c r="AY14" s="292"/>
      <c r="AZ14" s="292"/>
      <c r="BA14" s="292"/>
      <c r="BB14" s="292"/>
      <c r="BC14" s="318"/>
      <c r="BD14" s="320"/>
      <c r="DA14" s="289"/>
      <c r="DB14" s="289"/>
      <c r="DC14" s="289"/>
      <c r="DD14" s="289"/>
    </row>
    <row r="15" spans="1:108">
      <c r="A15" s="313"/>
      <c r="B15" s="292"/>
      <c r="C15" s="315"/>
      <c r="D15" s="19">
        <v>2</v>
      </c>
      <c r="E15" s="298"/>
      <c r="F15" s="310"/>
      <c r="G15" s="50">
        <v>1.1713383167171799E-3</v>
      </c>
      <c r="H15" s="53">
        <v>1.0958025393496901E-11</v>
      </c>
      <c r="I15" s="69">
        <v>2.08904881027126E-14</v>
      </c>
      <c r="J15" s="147">
        <v>5.1106630111016203E-42</v>
      </c>
      <c r="K15" s="206"/>
      <c r="L15" s="292"/>
      <c r="M15" s="292"/>
      <c r="N15" s="292"/>
      <c r="O15" s="292"/>
      <c r="P15" s="292"/>
      <c r="Q15" s="292"/>
      <c r="R15" s="292"/>
      <c r="S15" s="292"/>
      <c r="T15" s="292"/>
      <c r="U15" s="292"/>
      <c r="V15" s="292"/>
      <c r="W15" s="292"/>
      <c r="X15" s="292"/>
      <c r="Y15" s="292"/>
      <c r="Z15" s="292"/>
      <c r="AA15" s="292"/>
      <c r="AB15" s="292"/>
      <c r="AC15" s="292"/>
      <c r="AD15" s="292"/>
      <c r="AE15" s="292"/>
      <c r="AF15" s="29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  <c r="BA15" s="292"/>
      <c r="BB15" s="292"/>
      <c r="BC15" s="318"/>
      <c r="BD15" s="320"/>
      <c r="DA15" s="289"/>
      <c r="DB15" s="289"/>
      <c r="DC15" s="289"/>
      <c r="DD15" s="289"/>
    </row>
    <row r="16" spans="1:108">
      <c r="A16" s="313"/>
      <c r="B16" s="292"/>
      <c r="C16" s="315"/>
      <c r="D16" s="19">
        <v>3</v>
      </c>
      <c r="E16" s="298"/>
      <c r="F16" s="310"/>
      <c r="G16" s="50">
        <v>1.07455811509622E-6</v>
      </c>
      <c r="H16" s="53">
        <v>3.7258066716526499E-18</v>
      </c>
      <c r="I16" s="69">
        <v>2.121807726551E-21</v>
      </c>
      <c r="J16" s="147">
        <v>2.0757815080387501E-52</v>
      </c>
      <c r="K16" s="206"/>
      <c r="L16" s="292"/>
      <c r="M16" s="292"/>
      <c r="N16" s="292"/>
      <c r="O16" s="292"/>
      <c r="P16" s="292"/>
      <c r="Q16" s="292"/>
      <c r="R16" s="292"/>
      <c r="S16" s="292"/>
      <c r="T16" s="292"/>
      <c r="U16" s="292"/>
      <c r="V16" s="292"/>
      <c r="W16" s="292"/>
      <c r="X16" s="292"/>
      <c r="Y16" s="292"/>
      <c r="Z16" s="292"/>
      <c r="AA16" s="292"/>
      <c r="AB16" s="292"/>
      <c r="AC16" s="292"/>
      <c r="AD16" s="292"/>
      <c r="AE16" s="292"/>
      <c r="AF16" s="292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  <c r="BA16" s="292"/>
      <c r="BB16" s="292"/>
      <c r="BC16" s="318"/>
      <c r="BD16" s="320"/>
      <c r="DA16" s="289"/>
      <c r="DB16" s="289"/>
      <c r="DC16" s="289"/>
      <c r="DD16" s="289"/>
    </row>
    <row r="17" spans="1:108">
      <c r="A17" s="313"/>
      <c r="B17" s="292"/>
      <c r="C17" s="315"/>
      <c r="D17" s="19">
        <v>4</v>
      </c>
      <c r="E17" s="298"/>
      <c r="F17" s="310"/>
      <c r="G17" s="50">
        <v>1.05727426710791E-9</v>
      </c>
      <c r="H17" s="51">
        <v>6.8924506585593895E-27</v>
      </c>
      <c r="I17" s="69">
        <v>7.39395686756485E-31</v>
      </c>
      <c r="J17" s="147">
        <v>1.5005002837521701E-66</v>
      </c>
      <c r="K17" s="206"/>
      <c r="L17" s="292"/>
      <c r="M17" s="292"/>
      <c r="N17" s="292"/>
      <c r="O17" s="292"/>
      <c r="P17" s="292"/>
      <c r="Q17" s="292"/>
      <c r="R17" s="292"/>
      <c r="S17" s="292"/>
      <c r="T17" s="292"/>
      <c r="U17" s="292"/>
      <c r="V17" s="292"/>
      <c r="W17" s="292"/>
      <c r="X17" s="292"/>
      <c r="Y17" s="292"/>
      <c r="Z17" s="292"/>
      <c r="AA17" s="292"/>
      <c r="AB17" s="292"/>
      <c r="AC17" s="292"/>
      <c r="AD17" s="292"/>
      <c r="AE17" s="292"/>
      <c r="AF17" s="292"/>
      <c r="AG17" s="292"/>
      <c r="AH17" s="292"/>
      <c r="AI17" s="292"/>
      <c r="AJ17" s="292"/>
      <c r="AK17" s="292"/>
      <c r="AL17" s="292"/>
      <c r="AM17" s="292"/>
      <c r="AN17" s="292"/>
      <c r="AO17" s="292"/>
      <c r="AP17" s="292"/>
      <c r="AQ17" s="292"/>
      <c r="AR17" s="292"/>
      <c r="AS17" s="292"/>
      <c r="AT17" s="292"/>
      <c r="AU17" s="292"/>
      <c r="AV17" s="292"/>
      <c r="AW17" s="292"/>
      <c r="AX17" s="292"/>
      <c r="AY17" s="292"/>
      <c r="AZ17" s="292"/>
      <c r="BA17" s="292"/>
      <c r="BB17" s="292"/>
      <c r="BC17" s="318"/>
      <c r="BD17" s="320"/>
      <c r="DA17" s="289"/>
      <c r="DB17" s="289"/>
      <c r="DC17" s="289"/>
      <c r="DD17" s="289"/>
    </row>
    <row r="18" spans="1:108">
      <c r="A18" s="313"/>
      <c r="B18" s="292"/>
      <c r="C18" s="315"/>
      <c r="D18" s="19">
        <v>5</v>
      </c>
      <c r="E18" s="298"/>
      <c r="F18" s="310"/>
      <c r="G18" s="50">
        <v>4.16908787752663E-12</v>
      </c>
      <c r="H18" s="53">
        <v>4.6056089820771498E-37</v>
      </c>
      <c r="I18" s="69">
        <v>6.8895037959537295E-42</v>
      </c>
      <c r="J18" s="147">
        <v>4.2767902362840601E-83</v>
      </c>
      <c r="K18" s="206"/>
      <c r="L18" s="292"/>
      <c r="M18" s="292"/>
      <c r="N18" s="292"/>
      <c r="O18" s="292"/>
      <c r="P18" s="292"/>
      <c r="Q18" s="292"/>
      <c r="R18" s="292"/>
      <c r="S18" s="292"/>
      <c r="T18" s="292"/>
      <c r="U18" s="292"/>
      <c r="V18" s="292"/>
      <c r="W18" s="292"/>
      <c r="X18" s="292"/>
      <c r="Y18" s="292"/>
      <c r="Z18" s="292"/>
      <c r="AA18" s="292"/>
      <c r="AB18" s="292"/>
      <c r="AC18" s="292"/>
      <c r="AD18" s="292"/>
      <c r="AE18" s="292"/>
      <c r="AF18" s="292"/>
      <c r="AG18" s="292"/>
      <c r="AH18" s="292"/>
      <c r="AI18" s="292"/>
      <c r="AJ18" s="292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/>
      <c r="AV18" s="292"/>
      <c r="AW18" s="292"/>
      <c r="AX18" s="292"/>
      <c r="AY18" s="292"/>
      <c r="AZ18" s="292"/>
      <c r="BA18" s="292"/>
      <c r="BB18" s="292"/>
      <c r="BC18" s="318"/>
      <c r="BD18" s="320"/>
      <c r="DA18" s="289"/>
      <c r="DB18" s="289"/>
      <c r="DC18" s="289"/>
      <c r="DD18" s="289"/>
    </row>
    <row r="19" spans="1:108">
      <c r="A19" s="313"/>
      <c r="B19" s="292"/>
      <c r="C19" s="315"/>
      <c r="D19" s="19">
        <v>6</v>
      </c>
      <c r="E19" s="298"/>
      <c r="F19" s="310"/>
      <c r="G19" s="50">
        <v>4.1511669152929402E-14</v>
      </c>
      <c r="H19" s="51">
        <v>1.06566772202865E-47</v>
      </c>
      <c r="I19" s="69">
        <v>1.99724644055448E-53</v>
      </c>
      <c r="J19" s="152">
        <v>1.9400500836147001E-100</v>
      </c>
      <c r="K19" s="206"/>
      <c r="L19" s="292"/>
      <c r="M19" s="292"/>
      <c r="N19" s="292"/>
      <c r="O19" s="292"/>
      <c r="P19" s="292"/>
      <c r="Q19" s="292"/>
      <c r="R19" s="292"/>
      <c r="S19" s="292"/>
      <c r="T19" s="292"/>
      <c r="U19" s="292"/>
      <c r="V19" s="292"/>
      <c r="W19" s="292"/>
      <c r="X19" s="292"/>
      <c r="Y19" s="292"/>
      <c r="Z19" s="292"/>
      <c r="AA19" s="292"/>
      <c r="AB19" s="292"/>
      <c r="AC19" s="292"/>
      <c r="AD19" s="292"/>
      <c r="AE19" s="292"/>
      <c r="AF19" s="292"/>
      <c r="AG19" s="292"/>
      <c r="AH19" s="292"/>
      <c r="AI19" s="292"/>
      <c r="AJ19" s="292"/>
      <c r="AK19" s="292"/>
      <c r="AL19" s="292"/>
      <c r="AM19" s="292"/>
      <c r="AN19" s="292"/>
      <c r="AO19" s="292"/>
      <c r="AP19" s="292"/>
      <c r="AQ19" s="292"/>
      <c r="AR19" s="292"/>
      <c r="AS19" s="292"/>
      <c r="AT19" s="292"/>
      <c r="AU19" s="292"/>
      <c r="AV19" s="292"/>
      <c r="AW19" s="292"/>
      <c r="AX19" s="292"/>
      <c r="AY19" s="292"/>
      <c r="AZ19" s="292"/>
      <c r="BA19" s="292"/>
      <c r="BB19" s="292"/>
      <c r="BC19" s="318"/>
      <c r="BD19" s="320"/>
      <c r="DA19" s="289"/>
      <c r="DB19" s="289"/>
      <c r="DC19" s="289"/>
      <c r="DD19" s="289"/>
    </row>
    <row r="20" spans="1:108">
      <c r="A20" s="313"/>
      <c r="B20" s="292"/>
      <c r="C20" s="315"/>
      <c r="D20" s="19">
        <v>7</v>
      </c>
      <c r="E20" s="298"/>
      <c r="F20" s="310"/>
      <c r="G20" s="50">
        <v>8.1225737629783198E-16</v>
      </c>
      <c r="H20" s="51">
        <v>9.3172590408187299E-58</v>
      </c>
      <c r="I20" s="69">
        <v>2.4134657925991799E-64</v>
      </c>
      <c r="J20" s="147">
        <v>6.9776094186269895E-117</v>
      </c>
      <c r="K20" s="206"/>
      <c r="L20" s="292"/>
      <c r="M20" s="292"/>
      <c r="N20" s="292"/>
      <c r="O20" s="292"/>
      <c r="P20" s="292"/>
      <c r="Q20" s="292"/>
      <c r="R20" s="292"/>
      <c r="S20" s="292"/>
      <c r="T20" s="292"/>
      <c r="U20" s="292"/>
      <c r="V20" s="292"/>
      <c r="W20" s="292"/>
      <c r="X20" s="292"/>
      <c r="Y20" s="292"/>
      <c r="Z20" s="292"/>
      <c r="AA20" s="292"/>
      <c r="AB20" s="292"/>
      <c r="AC20" s="292"/>
      <c r="AD20" s="292"/>
      <c r="AE20" s="292"/>
      <c r="AF20" s="292"/>
      <c r="AG20" s="292"/>
      <c r="AH20" s="292"/>
      <c r="AI20" s="292"/>
      <c r="AJ20" s="292"/>
      <c r="AK20" s="292"/>
      <c r="AL20" s="292"/>
      <c r="AM20" s="292"/>
      <c r="AN20" s="292"/>
      <c r="AO20" s="292"/>
      <c r="AP20" s="292"/>
      <c r="AQ20" s="292"/>
      <c r="AR20" s="292"/>
      <c r="AS20" s="292"/>
      <c r="AT20" s="292"/>
      <c r="AU20" s="292"/>
      <c r="AV20" s="292"/>
      <c r="AW20" s="292"/>
      <c r="AX20" s="292"/>
      <c r="AY20" s="292"/>
      <c r="AZ20" s="292"/>
      <c r="BA20" s="292"/>
      <c r="BB20" s="292"/>
      <c r="BC20" s="318"/>
      <c r="BD20" s="320"/>
      <c r="DA20" s="289"/>
      <c r="DB20" s="289"/>
      <c r="DC20" s="289"/>
      <c r="DD20" s="289"/>
    </row>
    <row r="21" spans="1:108">
      <c r="A21" s="313"/>
      <c r="B21" s="292"/>
      <c r="C21" s="315"/>
      <c r="D21" s="19">
        <v>8</v>
      </c>
      <c r="E21" s="298"/>
      <c r="F21" s="310"/>
      <c r="G21" s="50">
        <v>3.6820729084800898E-17</v>
      </c>
      <c r="H21" s="51">
        <v>3.0579444827835302E-66</v>
      </c>
      <c r="I21" s="69">
        <v>1.46787125681763E-73</v>
      </c>
      <c r="J21" s="147">
        <v>8.3820089481565899E-131</v>
      </c>
      <c r="K21" s="206"/>
      <c r="L21" s="292"/>
      <c r="M21" s="292"/>
      <c r="N21" s="292"/>
      <c r="O21" s="292"/>
      <c r="P21" s="292"/>
      <c r="Q21" s="292"/>
      <c r="R21" s="292"/>
      <c r="S21" s="292"/>
      <c r="T21" s="292"/>
      <c r="U21" s="292"/>
      <c r="V21" s="292"/>
      <c r="W21" s="292"/>
      <c r="X21" s="292"/>
      <c r="Y21" s="292"/>
      <c r="Z21" s="292"/>
      <c r="AA21" s="292"/>
      <c r="AB21" s="292"/>
      <c r="AC21" s="292"/>
      <c r="AD21" s="292"/>
      <c r="AE21" s="292"/>
      <c r="AF21" s="292"/>
      <c r="AG21" s="292"/>
      <c r="AH21" s="292"/>
      <c r="AI21" s="292"/>
      <c r="AJ21" s="292"/>
      <c r="AK21" s="292"/>
      <c r="AL21" s="292"/>
      <c r="AM21" s="292"/>
      <c r="AN21" s="292"/>
      <c r="AO21" s="292"/>
      <c r="AP21" s="292"/>
      <c r="AQ21" s="292"/>
      <c r="AR21" s="292"/>
      <c r="AS21" s="292"/>
      <c r="AT21" s="292"/>
      <c r="AU21" s="292"/>
      <c r="AV21" s="292"/>
      <c r="AW21" s="292"/>
      <c r="AX21" s="292"/>
      <c r="AY21" s="292"/>
      <c r="AZ21" s="292"/>
      <c r="BA21" s="292"/>
      <c r="BB21" s="292"/>
      <c r="BC21" s="318"/>
      <c r="BD21" s="320"/>
      <c r="DA21" s="289"/>
      <c r="DB21" s="289"/>
      <c r="DC21" s="289"/>
      <c r="DD21" s="289"/>
    </row>
    <row r="22" spans="1:108">
      <c r="A22" s="313"/>
      <c r="B22" s="292"/>
      <c r="C22" s="315"/>
      <c r="D22" s="19">
        <v>9</v>
      </c>
      <c r="E22" s="298"/>
      <c r="F22" s="310"/>
      <c r="G22" s="50">
        <v>4.9926866312593103E-18</v>
      </c>
      <c r="H22" s="51">
        <v>2.8954350620771998E-72</v>
      </c>
      <c r="I22" s="69">
        <v>4.06563885830451E-80</v>
      </c>
      <c r="J22" s="147">
        <v>8.7263487988828195E-141</v>
      </c>
      <c r="K22" s="206"/>
      <c r="L22" s="292"/>
      <c r="M22" s="292"/>
      <c r="N22" s="292"/>
      <c r="O22" s="292"/>
      <c r="P22" s="292"/>
      <c r="Q22" s="292"/>
      <c r="R22" s="292"/>
      <c r="S22" s="292"/>
      <c r="T22" s="292"/>
      <c r="U22" s="292"/>
      <c r="V22" s="292"/>
      <c r="W22" s="292"/>
      <c r="X22" s="292"/>
      <c r="Y22" s="292"/>
      <c r="Z22" s="292"/>
      <c r="AA22" s="292"/>
      <c r="AB22" s="292"/>
      <c r="AC22" s="292"/>
      <c r="AD22" s="292"/>
      <c r="AE22" s="292"/>
      <c r="AF22" s="292"/>
      <c r="AG22" s="292"/>
      <c r="AH22" s="292"/>
      <c r="AI22" s="292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/>
      <c r="AV22" s="292"/>
      <c r="AW22" s="292"/>
      <c r="AX22" s="292"/>
      <c r="AY22" s="292"/>
      <c r="AZ22" s="292"/>
      <c r="BA22" s="292"/>
      <c r="BB22" s="292"/>
      <c r="BC22" s="318"/>
      <c r="BD22" s="320"/>
      <c r="DA22" s="289"/>
      <c r="DB22" s="289"/>
      <c r="DC22" s="289"/>
      <c r="DD22" s="289"/>
    </row>
    <row r="23" spans="1:108">
      <c r="A23" s="313"/>
      <c r="B23" s="292"/>
      <c r="C23" s="315"/>
      <c r="D23" s="22">
        <v>10</v>
      </c>
      <c r="E23" s="298"/>
      <c r="F23" s="310"/>
      <c r="G23" s="58">
        <v>2.49711000786164E-18</v>
      </c>
      <c r="H23" s="59">
        <v>8.7766553911308903E-75</v>
      </c>
      <c r="I23" s="60">
        <v>6.7473147373871504E-83</v>
      </c>
      <c r="J23" s="208">
        <v>2.6847235293268101E-145</v>
      </c>
      <c r="K23" s="206"/>
      <c r="L23" s="293"/>
      <c r="M23" s="293"/>
      <c r="N23" s="293"/>
      <c r="O23" s="293"/>
      <c r="P23" s="293"/>
      <c r="Q23" s="293"/>
      <c r="R23" s="293"/>
      <c r="S23" s="293"/>
      <c r="T23" s="293"/>
      <c r="U23" s="293"/>
      <c r="V23" s="293"/>
      <c r="W23" s="293"/>
      <c r="X23" s="293"/>
      <c r="Y23" s="293"/>
      <c r="Z23" s="293"/>
      <c r="AA23" s="293"/>
      <c r="AB23" s="293"/>
      <c r="AC23" s="293"/>
      <c r="AD23" s="293"/>
      <c r="AE23" s="293"/>
      <c r="AF23" s="293"/>
      <c r="AG23" s="293"/>
      <c r="AH23" s="293"/>
      <c r="AI23" s="293"/>
      <c r="AJ23" s="293"/>
      <c r="AK23" s="293"/>
      <c r="AL23" s="293"/>
      <c r="AM23" s="293"/>
      <c r="AN23" s="293"/>
      <c r="AO23" s="293"/>
      <c r="AP23" s="293"/>
      <c r="AQ23" s="293"/>
      <c r="AR23" s="293"/>
      <c r="AS23" s="293"/>
      <c r="AT23" s="293"/>
      <c r="AU23" s="293"/>
      <c r="AV23" s="293"/>
      <c r="AW23" s="293"/>
      <c r="AX23" s="293"/>
      <c r="AY23" s="293"/>
      <c r="AZ23" s="293"/>
      <c r="BA23" s="293"/>
      <c r="BB23" s="293"/>
      <c r="BC23" s="319"/>
      <c r="BD23" s="320"/>
    </row>
    <row r="24" spans="1:108">
      <c r="A24" s="313"/>
      <c r="B24" s="291">
        <v>0.25</v>
      </c>
      <c r="C24" s="315"/>
      <c r="D24" s="21">
        <v>0</v>
      </c>
      <c r="E24" s="298">
        <v>5.20687765729604E-3</v>
      </c>
      <c r="F24" s="298">
        <v>2.1089097175317002E-2</v>
      </c>
      <c r="G24" s="61">
        <v>0.11199745462564301</v>
      </c>
      <c r="H24" s="56">
        <v>1.33134246785715E-2</v>
      </c>
      <c r="I24" s="57">
        <v>4.0683436096192599E-2</v>
      </c>
      <c r="J24" s="207">
        <v>1.45178339458603E-3</v>
      </c>
      <c r="K24" s="206"/>
      <c r="L24" s="291">
        <f t="shared" ref="L24" si="53">1-SUM(M24:BC34)</f>
        <v>6.817643157020159E-3</v>
      </c>
      <c r="M24" s="291">
        <f t="shared" ref="M24" si="54">G25+I25</f>
        <v>0.13515760986335529</v>
      </c>
      <c r="N24" s="291">
        <f t="shared" ref="N24" si="55">G32+I32+J25</f>
        <v>6.6593194458292853E-3</v>
      </c>
      <c r="O24" s="291">
        <f t="shared" ref="O24" si="56">G34+I34+H25</f>
        <v>1.5721247673223818E-2</v>
      </c>
      <c r="P24" s="291">
        <f t="shared" ref="P24" si="57">J32+G27+I27</f>
        <v>5.8493281433534938E-2</v>
      </c>
      <c r="Q24" s="291">
        <f t="shared" ref="Q24" si="58">G25+I25</f>
        <v>0.13515760986335529</v>
      </c>
      <c r="R24" s="291">
        <f t="shared" ref="R24" si="59">G29+I29+J34+H32</f>
        <v>1.8866238946134956E-2</v>
      </c>
      <c r="S24" s="291">
        <f t="shared" ref="S24" si="60">G32+I32</f>
        <v>5.5219065262485257E-3</v>
      </c>
      <c r="T24" s="291">
        <f t="shared" ref="T24" si="61">G30+I30+J27</f>
        <v>1.1526547652835376E-2</v>
      </c>
      <c r="U24" s="291">
        <f t="shared" ref="U24" si="62">G27+I27+H34</f>
        <v>5.8514388705904287E-2</v>
      </c>
      <c r="V24" s="291">
        <f t="shared" ref="V24" si="63">G30+I30+J25</f>
        <v>1.2480823367503422E-2</v>
      </c>
      <c r="W24" s="291">
        <f t="shared" ref="W24" si="64">G29+I29</f>
        <v>1.8826383050150983E-2</v>
      </c>
      <c r="X24" s="291">
        <f t="shared" ref="X24" si="65">G26+I26+J29+H27</f>
        <v>9.9708532274595307E-2</v>
      </c>
      <c r="Y24" s="291">
        <f t="shared" ref="Y24" si="66">G28+I28</f>
        <v>3.3125309892660271E-2</v>
      </c>
      <c r="Z24" s="291">
        <f t="shared" ref="Z24" si="67">G28+I28</f>
        <v>3.3125309892660271E-2</v>
      </c>
      <c r="AA24" s="291">
        <f t="shared" ref="AA24" si="68">G31+I31+H25</f>
        <v>1.8904528962108272E-2</v>
      </c>
      <c r="AB24" s="291">
        <f t="shared" ref="AB24" si="69">G31+I31+J30</f>
        <v>7.4931372607260323E-3</v>
      </c>
      <c r="AC24" s="291">
        <f t="shared" ref="AC24" si="70">G33+I33</f>
        <v>4.585234200417153E-3</v>
      </c>
      <c r="AD24" s="291">
        <f t="shared" ref="AD24" si="71">G26+I26+J27+H29</f>
        <v>9.6814919757255744E-2</v>
      </c>
      <c r="AE24" s="291">
        <f t="shared" ref="AE24" si="72">G33+I33</f>
        <v>4.585234200417153E-3</v>
      </c>
      <c r="AF24" s="291">
        <f t="shared" ref="AF24" si="73">G24+I24+J30</f>
        <v>0.15268268443596036</v>
      </c>
      <c r="AG24" s="291">
        <f t="shared" ref="AG24" si="74">H32</f>
        <v>3.9810675524728501E-5</v>
      </c>
      <c r="AH24" s="291">
        <f t="shared" ref="AH24" si="75">J29</f>
        <v>8.9980257214431292E-6</v>
      </c>
      <c r="AI24" s="291">
        <f t="shared" ref="AI24" si="76">J26+H30</f>
        <v>7.6239331216538598E-4</v>
      </c>
      <c r="AJ24" s="291">
        <f t="shared" ref="AJ24" si="77">F24</f>
        <v>2.1089097175317002E-2</v>
      </c>
      <c r="AK24" s="291">
        <f t="shared" ref="AK24" si="78">J28</f>
        <v>4.4257315557728202E-5</v>
      </c>
      <c r="AL24" s="291">
        <f t="shared" ref="AL24" si="79">H27</f>
        <v>3.6205529921550499E-3</v>
      </c>
      <c r="AM24" s="291">
        <f t="shared" ref="AM24" si="80">J28</f>
        <v>4.4257315557728202E-5</v>
      </c>
      <c r="AN24" s="291">
        <f t="shared" ref="AN24" si="81">J31+H30</f>
        <v>2.0401776723092744E-4</v>
      </c>
      <c r="AO24" s="291">
        <f t="shared" ref="AO24" si="82">J31</f>
        <v>4.1153217886646001E-7</v>
      </c>
      <c r="AP24" s="291">
        <f t="shared" ref="AP24" si="83">H29</f>
        <v>5.5280129562422704E-4</v>
      </c>
      <c r="AQ24" s="291">
        <f t="shared" ref="AQ24" si="84">AP24</f>
        <v>5.5280129562422704E-4</v>
      </c>
      <c r="AR24" s="291">
        <f t="shared" ref="AR24" si="85">J26+H26</f>
        <v>7.8527780946933447E-3</v>
      </c>
      <c r="AS24" s="291">
        <f t="shared" ref="AS24" si="86">J33</f>
        <v>5.8889858105846899E-8</v>
      </c>
      <c r="AT24" s="291">
        <f t="shared" ref="AT24" si="87">H28</f>
        <v>1.4897847572870901E-3</v>
      </c>
      <c r="AU24" s="291">
        <f t="shared" ref="AU24" si="88">J24</f>
        <v>1.45178339458603E-3</v>
      </c>
      <c r="AV24" s="291">
        <f t="shared" ref="AV24" si="89">H28</f>
        <v>1.4897847572870901E-3</v>
      </c>
      <c r="AW24" s="291">
        <f t="shared" ref="AW24" si="90">H31</f>
        <v>8.2163712133834303E-5</v>
      </c>
      <c r="AX24" s="291">
        <f t="shared" ref="AX24" si="91">H31</f>
        <v>8.2163712133834303E-5</v>
      </c>
      <c r="AY24" s="291">
        <f t="shared" ref="AY24" si="92">E24</f>
        <v>5.20687765729604E-3</v>
      </c>
      <c r="AZ24" s="291">
        <f t="shared" ref="AZ24" si="93">H33</f>
        <v>2.4950032009495599E-5</v>
      </c>
      <c r="BA24" s="291">
        <f t="shared" ref="BA24" si="94">H26</f>
        <v>7.2939910175800196E-3</v>
      </c>
      <c r="BB24" s="291">
        <f t="shared" ref="BB24" si="95">H33</f>
        <v>2.4950032009495599E-5</v>
      </c>
      <c r="BC24" s="317">
        <f t="shared" ref="BC24" si="96">H24</f>
        <v>1.33134246785715E-2</v>
      </c>
      <c r="BD24" s="320">
        <f t="shared" ref="BD24" si="97">SUMPRODUCT(BF24:CW24,$L$1:$BC$1)</f>
        <v>12.278408755423424</v>
      </c>
      <c r="BF24" s="12">
        <f>L24</f>
        <v>6.817643157020159E-3</v>
      </c>
      <c r="BG24" s="23">
        <f t="shared" ref="BG24:CL24" si="98">M24</f>
        <v>0.13515760986335529</v>
      </c>
      <c r="BH24" s="23">
        <f t="shared" si="98"/>
        <v>6.6593194458292853E-3</v>
      </c>
      <c r="BI24" s="23">
        <f t="shared" si="98"/>
        <v>1.5721247673223818E-2</v>
      </c>
      <c r="BJ24" s="23">
        <f t="shared" si="98"/>
        <v>5.8493281433534938E-2</v>
      </c>
      <c r="BK24" s="23">
        <f t="shared" si="98"/>
        <v>0.13515760986335529</v>
      </c>
      <c r="BL24" s="23">
        <f t="shared" si="98"/>
        <v>1.8866238946134956E-2</v>
      </c>
      <c r="BM24" s="23">
        <f t="shared" si="98"/>
        <v>5.5219065262485257E-3</v>
      </c>
      <c r="BN24" s="23">
        <f t="shared" si="98"/>
        <v>1.1526547652835376E-2</v>
      </c>
      <c r="BO24" s="23">
        <f t="shared" si="98"/>
        <v>5.8514388705904287E-2</v>
      </c>
      <c r="BP24" s="23">
        <f t="shared" si="98"/>
        <v>1.2480823367503422E-2</v>
      </c>
      <c r="BQ24" s="23">
        <f t="shared" si="98"/>
        <v>1.8826383050150983E-2</v>
      </c>
      <c r="BR24" s="23">
        <f t="shared" si="98"/>
        <v>9.9708532274595307E-2</v>
      </c>
      <c r="BS24" s="23">
        <f t="shared" si="98"/>
        <v>3.3125309892660271E-2</v>
      </c>
      <c r="BT24" s="23">
        <f t="shared" si="98"/>
        <v>3.3125309892660271E-2</v>
      </c>
      <c r="BU24" s="23">
        <f t="shared" si="98"/>
        <v>1.8904528962108272E-2</v>
      </c>
      <c r="BV24" s="23">
        <f t="shared" si="98"/>
        <v>7.4931372607260323E-3</v>
      </c>
      <c r="BW24" s="23">
        <f t="shared" si="98"/>
        <v>4.585234200417153E-3</v>
      </c>
      <c r="BX24" s="23">
        <f t="shared" si="98"/>
        <v>9.6814919757255744E-2</v>
      </c>
      <c r="BY24" s="23">
        <f t="shared" si="98"/>
        <v>4.585234200417153E-3</v>
      </c>
      <c r="BZ24" s="23">
        <f t="shared" si="98"/>
        <v>0.15268268443596036</v>
      </c>
      <c r="CA24" s="23">
        <f t="shared" si="98"/>
        <v>3.9810675524728501E-5</v>
      </c>
      <c r="CB24" s="23">
        <f t="shared" si="98"/>
        <v>8.9980257214431292E-6</v>
      </c>
      <c r="CC24" s="23">
        <f t="shared" si="98"/>
        <v>7.6239331216538598E-4</v>
      </c>
      <c r="CD24" s="23">
        <f t="shared" si="98"/>
        <v>2.1089097175317002E-2</v>
      </c>
      <c r="CE24" s="23">
        <f t="shared" si="98"/>
        <v>4.4257315557728202E-5</v>
      </c>
      <c r="CF24" s="23">
        <f t="shared" si="98"/>
        <v>3.6205529921550499E-3</v>
      </c>
      <c r="CG24" s="23">
        <f t="shared" si="98"/>
        <v>4.4257315557728202E-5</v>
      </c>
      <c r="CH24" s="23">
        <f t="shared" si="98"/>
        <v>2.0401776723092744E-4</v>
      </c>
      <c r="CI24" s="23">
        <f t="shared" si="98"/>
        <v>4.1153217886646001E-7</v>
      </c>
      <c r="CJ24" s="23">
        <f t="shared" si="98"/>
        <v>5.5280129562422704E-4</v>
      </c>
      <c r="CK24" s="23">
        <f t="shared" si="98"/>
        <v>5.5280129562422704E-4</v>
      </c>
      <c r="CL24" s="23">
        <f t="shared" si="98"/>
        <v>7.8527780946933447E-3</v>
      </c>
      <c r="CM24" s="23">
        <f>AS24</f>
        <v>5.8889858105846899E-8</v>
      </c>
      <c r="CN24" s="23">
        <f t="shared" ref="CN24:CO24" si="99">AT24</f>
        <v>1.4897847572870901E-3</v>
      </c>
      <c r="CO24" s="23">
        <f t="shared" si="99"/>
        <v>1.45178339458603E-3</v>
      </c>
      <c r="CP24" s="23">
        <f>AV24</f>
        <v>1.4897847572870901E-3</v>
      </c>
      <c r="CQ24" s="23">
        <f>AW24</f>
        <v>8.2163712133834303E-5</v>
      </c>
      <c r="CR24" s="23">
        <f t="shared" ref="CR24:CU24" si="100">AX24</f>
        <v>8.2163712133834303E-5</v>
      </c>
      <c r="CS24" s="23">
        <f t="shared" si="100"/>
        <v>5.20687765729604E-3</v>
      </c>
      <c r="CT24" s="23">
        <f t="shared" si="100"/>
        <v>2.4950032009495599E-5</v>
      </c>
      <c r="CU24" s="23">
        <f t="shared" si="100"/>
        <v>7.2939910175800196E-3</v>
      </c>
      <c r="CV24" s="23">
        <f>BB24</f>
        <v>2.4950032009495599E-5</v>
      </c>
      <c r="CW24" s="24">
        <f t="shared" ref="CW24" si="101">BC24</f>
        <v>1.33134246785715E-2</v>
      </c>
    </row>
    <row r="25" spans="1:108">
      <c r="A25" s="313"/>
      <c r="B25" s="292"/>
      <c r="C25" s="315"/>
      <c r="D25" s="19">
        <v>1</v>
      </c>
      <c r="E25" s="298"/>
      <c r="F25" s="298"/>
      <c r="G25" s="52">
        <v>0.101451900780255</v>
      </c>
      <c r="H25" s="51">
        <v>1.1413185415507E-2</v>
      </c>
      <c r="I25" s="69">
        <v>3.3705709083100298E-2</v>
      </c>
      <c r="J25" s="147">
        <v>1.13741291958076E-3</v>
      </c>
      <c r="K25" s="206"/>
      <c r="L25" s="292"/>
      <c r="M25" s="292"/>
      <c r="N25" s="292"/>
      <c r="O25" s="292"/>
      <c r="P25" s="292"/>
      <c r="Q25" s="292"/>
      <c r="R25" s="292"/>
      <c r="S25" s="292"/>
      <c r="T25" s="292"/>
      <c r="U25" s="292"/>
      <c r="V25" s="292"/>
      <c r="W25" s="292"/>
      <c r="X25" s="292"/>
      <c r="Y25" s="292"/>
      <c r="Z25" s="292"/>
      <c r="AA25" s="292"/>
      <c r="AB25" s="292"/>
      <c r="AC25" s="292"/>
      <c r="AD25" s="292"/>
      <c r="AE25" s="292"/>
      <c r="AF25" s="292"/>
      <c r="AG25" s="292"/>
      <c r="AH25" s="292"/>
      <c r="AI25" s="292"/>
      <c r="AJ25" s="292"/>
      <c r="AK25" s="292"/>
      <c r="AL25" s="292"/>
      <c r="AM25" s="292"/>
      <c r="AN25" s="292"/>
      <c r="AO25" s="292"/>
      <c r="AP25" s="292"/>
      <c r="AQ25" s="292"/>
      <c r="AR25" s="292"/>
      <c r="AS25" s="292"/>
      <c r="AT25" s="292"/>
      <c r="AU25" s="292"/>
      <c r="AV25" s="292"/>
      <c r="AW25" s="292"/>
      <c r="AX25" s="292"/>
      <c r="AY25" s="292"/>
      <c r="AZ25" s="292"/>
      <c r="BA25" s="292"/>
      <c r="BB25" s="292"/>
      <c r="BC25" s="318"/>
      <c r="BD25" s="320"/>
    </row>
    <row r="26" spans="1:108">
      <c r="A26" s="313"/>
      <c r="B26" s="292"/>
      <c r="C26" s="315"/>
      <c r="D26" s="19">
        <v>2</v>
      </c>
      <c r="E26" s="298"/>
      <c r="F26" s="298"/>
      <c r="G26" s="52">
        <v>7.6538072303169905E-2</v>
      </c>
      <c r="H26" s="51">
        <v>7.2939910175800196E-3</v>
      </c>
      <c r="I26" s="69">
        <v>1.9540908953548899E-2</v>
      </c>
      <c r="J26" s="147">
        <v>5.5878707711332499E-4</v>
      </c>
      <c r="K26" s="206"/>
      <c r="L26" s="292"/>
      <c r="M26" s="292"/>
      <c r="N26" s="292"/>
      <c r="O26" s="292"/>
      <c r="P26" s="292"/>
      <c r="Q26" s="292"/>
      <c r="R26" s="292"/>
      <c r="S26" s="292"/>
      <c r="T26" s="292"/>
      <c r="U26" s="292"/>
      <c r="V26" s="292"/>
      <c r="W26" s="292"/>
      <c r="X26" s="292"/>
      <c r="Y26" s="292"/>
      <c r="Z26" s="292"/>
      <c r="AA26" s="292"/>
      <c r="AB26" s="292"/>
      <c r="AC26" s="292"/>
      <c r="AD26" s="292"/>
      <c r="AE26" s="292"/>
      <c r="AF26" s="292"/>
      <c r="AG26" s="292"/>
      <c r="AH26" s="292"/>
      <c r="AI26" s="292"/>
      <c r="AJ26" s="292"/>
      <c r="AK26" s="292"/>
      <c r="AL26" s="292"/>
      <c r="AM26" s="292"/>
      <c r="AN26" s="292"/>
      <c r="AO26" s="292"/>
      <c r="AP26" s="292"/>
      <c r="AQ26" s="292"/>
      <c r="AR26" s="292"/>
      <c r="AS26" s="292"/>
      <c r="AT26" s="292"/>
      <c r="AU26" s="292"/>
      <c r="AV26" s="292"/>
      <c r="AW26" s="292"/>
      <c r="AX26" s="292"/>
      <c r="AY26" s="292"/>
      <c r="AZ26" s="292"/>
      <c r="BA26" s="292"/>
      <c r="BB26" s="292"/>
      <c r="BC26" s="318"/>
      <c r="BD26" s="320"/>
    </row>
    <row r="27" spans="1:108">
      <c r="A27" s="313"/>
      <c r="B27" s="292"/>
      <c r="C27" s="315"/>
      <c r="D27" s="19">
        <v>3</v>
      </c>
      <c r="E27" s="298"/>
      <c r="F27" s="298"/>
      <c r="G27" s="50">
        <v>5.0119672086280598E-2</v>
      </c>
      <c r="H27" s="51">
        <v>3.6205529921550499E-3</v>
      </c>
      <c r="I27" s="69">
        <v>8.3734829495092401E-3</v>
      </c>
      <c r="J27" s="147">
        <v>1.8313720491271401E-4</v>
      </c>
      <c r="K27" s="206"/>
      <c r="L27" s="292"/>
      <c r="M27" s="292"/>
      <c r="N27" s="292"/>
      <c r="O27" s="292"/>
      <c r="P27" s="292"/>
      <c r="Q27" s="292"/>
      <c r="R27" s="292"/>
      <c r="S27" s="292"/>
      <c r="T27" s="292"/>
      <c r="U27" s="292"/>
      <c r="V27" s="292"/>
      <c r="W27" s="292"/>
      <c r="X27" s="292"/>
      <c r="Y27" s="292"/>
      <c r="Z27" s="292"/>
      <c r="AA27" s="292"/>
      <c r="AB27" s="292"/>
      <c r="AC27" s="292"/>
      <c r="AD27" s="292"/>
      <c r="AE27" s="292"/>
      <c r="AF27" s="292"/>
      <c r="AG27" s="292"/>
      <c r="AH27" s="292"/>
      <c r="AI27" s="292"/>
      <c r="AJ27" s="292"/>
      <c r="AK27" s="292"/>
      <c r="AL27" s="292"/>
      <c r="AM27" s="292"/>
      <c r="AN27" s="292"/>
      <c r="AO27" s="292"/>
      <c r="AP27" s="292"/>
      <c r="AQ27" s="292"/>
      <c r="AR27" s="292"/>
      <c r="AS27" s="292"/>
      <c r="AT27" s="292"/>
      <c r="AU27" s="292"/>
      <c r="AV27" s="292"/>
      <c r="AW27" s="292"/>
      <c r="AX27" s="292"/>
      <c r="AY27" s="292"/>
      <c r="AZ27" s="292"/>
      <c r="BA27" s="292"/>
      <c r="BB27" s="292"/>
      <c r="BC27" s="318"/>
      <c r="BD27" s="320"/>
    </row>
    <row r="28" spans="1:108">
      <c r="A28" s="313"/>
      <c r="B28" s="292"/>
      <c r="C28" s="315"/>
      <c r="D28" s="19">
        <v>4</v>
      </c>
      <c r="E28" s="298"/>
      <c r="F28" s="298"/>
      <c r="G28" s="50">
        <v>3.0239355105741699E-2</v>
      </c>
      <c r="H28" s="51">
        <v>1.4897847572870901E-3</v>
      </c>
      <c r="I28" s="69">
        <v>2.8859547869185698E-3</v>
      </c>
      <c r="J28" s="147">
        <v>4.4257315557728202E-5</v>
      </c>
      <c r="K28" s="206"/>
      <c r="L28" s="292"/>
      <c r="M28" s="292"/>
      <c r="N28" s="292"/>
      <c r="O28" s="292"/>
      <c r="P28" s="292"/>
      <c r="Q28" s="292"/>
      <c r="R28" s="292"/>
      <c r="S28" s="292"/>
      <c r="T28" s="292"/>
      <c r="U28" s="292"/>
      <c r="V28" s="292"/>
      <c r="W28" s="292"/>
      <c r="X28" s="292"/>
      <c r="Y28" s="292"/>
      <c r="Z28" s="292"/>
      <c r="AA28" s="292"/>
      <c r="AB28" s="292"/>
      <c r="AC28" s="292"/>
      <c r="AD28" s="292"/>
      <c r="AE28" s="292"/>
      <c r="AF28" s="292"/>
      <c r="AG28" s="292"/>
      <c r="AH28" s="292"/>
      <c r="AI28" s="292"/>
      <c r="AJ28" s="292"/>
      <c r="AK28" s="292"/>
      <c r="AL28" s="292"/>
      <c r="AM28" s="292"/>
      <c r="AN28" s="292"/>
      <c r="AO28" s="292"/>
      <c r="AP28" s="292"/>
      <c r="AQ28" s="292"/>
      <c r="AR28" s="292"/>
      <c r="AS28" s="292"/>
      <c r="AT28" s="292"/>
      <c r="AU28" s="292"/>
      <c r="AV28" s="292"/>
      <c r="AW28" s="292"/>
      <c r="AX28" s="292"/>
      <c r="AY28" s="292"/>
      <c r="AZ28" s="292"/>
      <c r="BA28" s="292"/>
      <c r="BB28" s="292"/>
      <c r="BC28" s="318"/>
      <c r="BD28" s="320"/>
    </row>
    <row r="29" spans="1:108">
      <c r="A29" s="313"/>
      <c r="B29" s="292"/>
      <c r="C29" s="315"/>
      <c r="D29" s="19">
        <v>5</v>
      </c>
      <c r="E29" s="298"/>
      <c r="F29" s="298"/>
      <c r="G29" s="50">
        <v>1.7937723746708701E-2</v>
      </c>
      <c r="H29" s="51">
        <v>5.5280129562422704E-4</v>
      </c>
      <c r="I29" s="69">
        <v>8.8865930344227996E-4</v>
      </c>
      <c r="J29" s="147">
        <v>8.9980257214431292E-6</v>
      </c>
      <c r="K29" s="206"/>
      <c r="L29" s="292"/>
      <c r="M29" s="292"/>
      <c r="N29" s="292"/>
      <c r="O29" s="292"/>
      <c r="P29" s="292"/>
      <c r="Q29" s="292"/>
      <c r="R29" s="292"/>
      <c r="S29" s="292"/>
      <c r="T29" s="292"/>
      <c r="U29" s="292"/>
      <c r="V29" s="292"/>
      <c r="W29" s="292"/>
      <c r="X29" s="292"/>
      <c r="Y29" s="292"/>
      <c r="Z29" s="292"/>
      <c r="AA29" s="292"/>
      <c r="AB29" s="292"/>
      <c r="AC29" s="292"/>
      <c r="AD29" s="292"/>
      <c r="AE29" s="292"/>
      <c r="AF29" s="292"/>
      <c r="AG29" s="292"/>
      <c r="AH29" s="292"/>
      <c r="AI29" s="292"/>
      <c r="AJ29" s="292"/>
      <c r="AK29" s="292"/>
      <c r="AL29" s="292"/>
      <c r="AM29" s="292"/>
      <c r="AN29" s="292"/>
      <c r="AO29" s="292"/>
      <c r="AP29" s="292"/>
      <c r="AQ29" s="292"/>
      <c r="AR29" s="292"/>
      <c r="AS29" s="292"/>
      <c r="AT29" s="292"/>
      <c r="AU29" s="292"/>
      <c r="AV29" s="292"/>
      <c r="AW29" s="292"/>
      <c r="AX29" s="292"/>
      <c r="AY29" s="292"/>
      <c r="AZ29" s="292"/>
      <c r="BA29" s="292"/>
      <c r="BB29" s="292"/>
      <c r="BC29" s="318"/>
      <c r="BD29" s="320"/>
    </row>
    <row r="30" spans="1:108">
      <c r="A30" s="313"/>
      <c r="B30" s="292"/>
      <c r="C30" s="315"/>
      <c r="D30" s="19">
        <v>6</v>
      </c>
      <c r="E30" s="298"/>
      <c r="F30" s="298"/>
      <c r="G30" s="50">
        <v>1.1069166595897901E-2</v>
      </c>
      <c r="H30" s="51">
        <v>2.0360623505206099E-4</v>
      </c>
      <c r="I30" s="69">
        <v>2.7424385202476202E-4</v>
      </c>
      <c r="J30" s="147">
        <v>1.7937141247606299E-6</v>
      </c>
      <c r="K30" s="206"/>
      <c r="L30" s="292"/>
      <c r="M30" s="292"/>
      <c r="N30" s="292"/>
      <c r="O30" s="292"/>
      <c r="P30" s="292"/>
      <c r="Q30" s="292"/>
      <c r="R30" s="292"/>
      <c r="S30" s="292"/>
      <c r="T30" s="292"/>
      <c r="U30" s="292"/>
      <c r="V30" s="292"/>
      <c r="W30" s="292"/>
      <c r="X30" s="292"/>
      <c r="Y30" s="292"/>
      <c r="Z30" s="292"/>
      <c r="AA30" s="292"/>
      <c r="AB30" s="292"/>
      <c r="AC30" s="292"/>
      <c r="AD30" s="292"/>
      <c r="AE30" s="292"/>
      <c r="AF30" s="292"/>
      <c r="AG30" s="292"/>
      <c r="AH30" s="292"/>
      <c r="AI30" s="292"/>
      <c r="AJ30" s="292"/>
      <c r="AK30" s="292"/>
      <c r="AL30" s="292"/>
      <c r="AM30" s="292"/>
      <c r="AN30" s="292"/>
      <c r="AO30" s="292"/>
      <c r="AP30" s="292"/>
      <c r="AQ30" s="292"/>
      <c r="AR30" s="292"/>
      <c r="AS30" s="292"/>
      <c r="AT30" s="292"/>
      <c r="AU30" s="292"/>
      <c r="AV30" s="292"/>
      <c r="AW30" s="292"/>
      <c r="AX30" s="292"/>
      <c r="AY30" s="292"/>
      <c r="AZ30" s="292"/>
      <c r="BA30" s="292"/>
      <c r="BB30" s="292"/>
      <c r="BC30" s="318"/>
      <c r="BD30" s="320"/>
    </row>
    <row r="31" spans="1:108">
      <c r="A31" s="313"/>
      <c r="B31" s="292"/>
      <c r="C31" s="315"/>
      <c r="D31" s="19">
        <v>7</v>
      </c>
      <c r="E31" s="298"/>
      <c r="F31" s="298"/>
      <c r="G31" s="50">
        <v>7.3962939244665796E-3</v>
      </c>
      <c r="H31" s="51">
        <v>8.2163712133834303E-5</v>
      </c>
      <c r="I31" s="69">
        <v>9.5049622134691899E-5</v>
      </c>
      <c r="J31" s="147">
        <v>4.1153217886646001E-7</v>
      </c>
      <c r="K31" s="206"/>
      <c r="L31" s="292"/>
      <c r="M31" s="292"/>
      <c r="N31" s="292"/>
      <c r="O31" s="292"/>
      <c r="P31" s="292"/>
      <c r="Q31" s="292"/>
      <c r="R31" s="292"/>
      <c r="S31" s="292"/>
      <c r="T31" s="292"/>
      <c r="U31" s="292"/>
      <c r="V31" s="292"/>
      <c r="W31" s="292"/>
      <c r="X31" s="292"/>
      <c r="Y31" s="292"/>
      <c r="Z31" s="292"/>
      <c r="AA31" s="292"/>
      <c r="AB31" s="292"/>
      <c r="AC31" s="292"/>
      <c r="AD31" s="292"/>
      <c r="AE31" s="292"/>
      <c r="AF31" s="292"/>
      <c r="AG31" s="292"/>
      <c r="AH31" s="292"/>
      <c r="AI31" s="292"/>
      <c r="AJ31" s="292"/>
      <c r="AK31" s="292"/>
      <c r="AL31" s="292"/>
      <c r="AM31" s="292"/>
      <c r="AN31" s="292"/>
      <c r="AO31" s="292"/>
      <c r="AP31" s="292"/>
      <c r="AQ31" s="292"/>
      <c r="AR31" s="292"/>
      <c r="AS31" s="292"/>
      <c r="AT31" s="292"/>
      <c r="AU31" s="292"/>
      <c r="AV31" s="292"/>
      <c r="AW31" s="292"/>
      <c r="AX31" s="292"/>
      <c r="AY31" s="292"/>
      <c r="AZ31" s="292"/>
      <c r="BA31" s="292"/>
      <c r="BB31" s="292"/>
      <c r="BC31" s="318"/>
      <c r="BD31" s="320"/>
    </row>
    <row r="32" spans="1:108">
      <c r="A32" s="313"/>
      <c r="B32" s="292"/>
      <c r="C32" s="315"/>
      <c r="D32" s="19">
        <v>8</v>
      </c>
      <c r="E32" s="298"/>
      <c r="F32" s="298"/>
      <c r="G32" s="50">
        <v>5.4809073406499598E-3</v>
      </c>
      <c r="H32" s="51">
        <v>3.9810675524728501E-5</v>
      </c>
      <c r="I32" s="69">
        <v>4.0999185598566001E-5</v>
      </c>
      <c r="J32" s="147">
        <v>1.2639774509771599E-7</v>
      </c>
      <c r="K32" s="206"/>
      <c r="L32" s="292"/>
      <c r="M32" s="292"/>
      <c r="N32" s="292"/>
      <c r="O32" s="292"/>
      <c r="P32" s="292"/>
      <c r="Q32" s="292"/>
      <c r="R32" s="292"/>
      <c r="S32" s="292"/>
      <c r="T32" s="292"/>
      <c r="U32" s="292"/>
      <c r="V32" s="292"/>
      <c r="W32" s="292"/>
      <c r="X32" s="292"/>
      <c r="Y32" s="292"/>
      <c r="Z32" s="292"/>
      <c r="AA32" s="292"/>
      <c r="AB32" s="292"/>
      <c r="AC32" s="292"/>
      <c r="AD32" s="292"/>
      <c r="AE32" s="292"/>
      <c r="AF32" s="292"/>
      <c r="AG32" s="292"/>
      <c r="AH32" s="292"/>
      <c r="AI32" s="292"/>
      <c r="AJ32" s="292"/>
      <c r="AK32" s="292"/>
      <c r="AL32" s="292"/>
      <c r="AM32" s="292"/>
      <c r="AN32" s="292"/>
      <c r="AO32" s="292"/>
      <c r="AP32" s="292"/>
      <c r="AQ32" s="292"/>
      <c r="AR32" s="292"/>
      <c r="AS32" s="292"/>
      <c r="AT32" s="292"/>
      <c r="AU32" s="292"/>
      <c r="AV32" s="292"/>
      <c r="AW32" s="292"/>
      <c r="AX32" s="292"/>
      <c r="AY32" s="292"/>
      <c r="AZ32" s="292"/>
      <c r="BA32" s="292"/>
      <c r="BB32" s="292"/>
      <c r="BC32" s="318"/>
      <c r="BD32" s="320"/>
    </row>
    <row r="33" spans="1:101">
      <c r="A33" s="313"/>
      <c r="B33" s="292"/>
      <c r="C33" s="315"/>
      <c r="D33" s="19">
        <v>9</v>
      </c>
      <c r="E33" s="298"/>
      <c r="F33" s="298"/>
      <c r="G33" s="50">
        <v>4.5613424798768704E-3</v>
      </c>
      <c r="H33" s="51">
        <v>2.4950032009495599E-5</v>
      </c>
      <c r="I33" s="69">
        <v>2.3891720540282302E-5</v>
      </c>
      <c r="J33" s="147">
        <v>5.8889858105846899E-8</v>
      </c>
      <c r="K33" s="206"/>
      <c r="L33" s="292"/>
      <c r="M33" s="292"/>
      <c r="N33" s="292"/>
      <c r="O33" s="292"/>
      <c r="P33" s="292"/>
      <c r="Q33" s="292"/>
      <c r="R33" s="292"/>
      <c r="S33" s="292"/>
      <c r="T33" s="292"/>
      <c r="U33" s="292"/>
      <c r="V33" s="292"/>
      <c r="W33" s="292"/>
      <c r="X33" s="292"/>
      <c r="Y33" s="292"/>
      <c r="Z33" s="292"/>
      <c r="AA33" s="292"/>
      <c r="AB33" s="292"/>
      <c r="AC33" s="292"/>
      <c r="AD33" s="292"/>
      <c r="AE33" s="292"/>
      <c r="AF33" s="292"/>
      <c r="AG33" s="292"/>
      <c r="AH33" s="292"/>
      <c r="AI33" s="292"/>
      <c r="AJ33" s="292"/>
      <c r="AK33" s="292"/>
      <c r="AL33" s="292"/>
      <c r="AM33" s="292"/>
      <c r="AN33" s="292"/>
      <c r="AO33" s="292"/>
      <c r="AP33" s="292"/>
      <c r="AQ33" s="292"/>
      <c r="AR33" s="292"/>
      <c r="AS33" s="292"/>
      <c r="AT33" s="292"/>
      <c r="AU33" s="292"/>
      <c r="AV33" s="292"/>
      <c r="AW33" s="292"/>
      <c r="AX33" s="292"/>
      <c r="AY33" s="292"/>
      <c r="AZ33" s="292"/>
      <c r="BA33" s="292"/>
      <c r="BB33" s="292"/>
      <c r="BC33" s="318"/>
      <c r="BD33" s="320"/>
    </row>
    <row r="34" spans="1:101">
      <c r="A34" s="313"/>
      <c r="B34" s="292"/>
      <c r="C34" s="315"/>
      <c r="D34" s="22">
        <v>10</v>
      </c>
      <c r="E34" s="298"/>
      <c r="F34" s="298"/>
      <c r="G34" s="58">
        <v>4.2882260968929902E-3</v>
      </c>
      <c r="H34" s="59">
        <v>2.1233670114455701E-5</v>
      </c>
      <c r="I34" s="60">
        <v>1.98361608238296E-5</v>
      </c>
      <c r="J34" s="209">
        <v>4.5220459246007301E-8</v>
      </c>
      <c r="K34" s="206"/>
      <c r="L34" s="293"/>
      <c r="M34" s="293"/>
      <c r="N34" s="293"/>
      <c r="O34" s="293"/>
      <c r="P34" s="293"/>
      <c r="Q34" s="293"/>
      <c r="R34" s="293"/>
      <c r="S34" s="293"/>
      <c r="T34" s="293"/>
      <c r="U34" s="293"/>
      <c r="V34" s="293"/>
      <c r="W34" s="293"/>
      <c r="X34" s="293"/>
      <c r="Y34" s="293"/>
      <c r="Z34" s="293"/>
      <c r="AA34" s="293"/>
      <c r="AB34" s="293"/>
      <c r="AC34" s="293"/>
      <c r="AD34" s="293"/>
      <c r="AE34" s="293"/>
      <c r="AF34" s="293"/>
      <c r="AG34" s="293"/>
      <c r="AH34" s="293"/>
      <c r="AI34" s="293"/>
      <c r="AJ34" s="293"/>
      <c r="AK34" s="293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3"/>
      <c r="AW34" s="293"/>
      <c r="AX34" s="293"/>
      <c r="AY34" s="293"/>
      <c r="AZ34" s="293"/>
      <c r="BA34" s="293"/>
      <c r="BB34" s="293"/>
      <c r="BC34" s="319"/>
      <c r="BD34" s="320"/>
    </row>
    <row r="35" spans="1:101">
      <c r="A35" s="313"/>
      <c r="B35" s="291">
        <v>0.5</v>
      </c>
      <c r="C35" s="315"/>
      <c r="D35" s="21">
        <v>0</v>
      </c>
      <c r="E35" s="298">
        <v>2.5509373595435599E-3</v>
      </c>
      <c r="F35" s="298">
        <v>1.0304696374072501E-2</v>
      </c>
      <c r="G35" s="55">
        <v>3.1472934427484597E-2</v>
      </c>
      <c r="H35" s="56">
        <v>5.2082875932807299E-3</v>
      </c>
      <c r="I35" s="62">
        <v>3.2536283116288797E-2</v>
      </c>
      <c r="J35" s="210">
        <v>4.2736649212010104E-3</v>
      </c>
      <c r="K35" s="206"/>
      <c r="L35" s="291">
        <f t="shared" ref="L35" si="102">1-SUM(M35:BC45)</f>
        <v>0.19454469502722016</v>
      </c>
      <c r="M35" s="291">
        <f t="shared" ref="M35" si="103">G36+I36</f>
        <v>6.1602203465045205E-2</v>
      </c>
      <c r="N35" s="291">
        <f t="shared" ref="N35" si="104">G43+I43+J36</f>
        <v>2.1837100353786151E-2</v>
      </c>
      <c r="O35" s="291">
        <f t="shared" ref="O35" si="105">G45+I45+H36</f>
        <v>2.0843297207805228E-2</v>
      </c>
      <c r="P35" s="291">
        <f t="shared" ref="P35" si="106">J43+G38+I38</f>
        <v>4.7058379369584978E-2</v>
      </c>
      <c r="Q35" s="291">
        <f t="shared" ref="Q35" si="107">G36+I36</f>
        <v>6.1602203465045205E-2</v>
      </c>
      <c r="R35" s="291">
        <f t="shared" ref="R35" si="108">G40+I40+J45+H43</f>
        <v>3.2004580950076827E-2</v>
      </c>
      <c r="S35" s="291">
        <f t="shared" ref="S35" si="109">G43+I43</f>
        <v>1.7824606260370551E-2</v>
      </c>
      <c r="T35" s="291">
        <f t="shared" ref="T35" si="110">G41+I41+J38</f>
        <v>2.7174438618669437E-2</v>
      </c>
      <c r="U35" s="291">
        <f t="shared" ref="U35" si="111">G38+I38+H45</f>
        <v>4.7687479374600245E-2</v>
      </c>
      <c r="V35" s="291">
        <f t="shared" ref="V35" si="112">G41+I41+J36</f>
        <v>2.8675815360658378E-2</v>
      </c>
      <c r="W35" s="291">
        <f t="shared" ref="W35" si="113">G40+I40</f>
        <v>3.04769654564629E-2</v>
      </c>
      <c r="X35" s="291">
        <f t="shared" ref="X35" si="114">G37+I37+J40+H38</f>
        <v>6.0095447768265746E-2</v>
      </c>
      <c r="Y35" s="291">
        <f t="shared" ref="Y35" si="115">G39+I39</f>
        <v>3.7978714092292601E-2</v>
      </c>
      <c r="Z35" s="291">
        <f t="shared" ref="Z35" si="116">G39+I39</f>
        <v>3.7978714092292601E-2</v>
      </c>
      <c r="AA35" s="291">
        <f t="shared" ref="AA35" si="117">G42+I42+H36</f>
        <v>2.5531219901887819E-2</v>
      </c>
      <c r="AB35" s="291">
        <f t="shared" ref="AB35" si="118">G42+I42+J41</f>
        <v>2.1307385332168666E-2</v>
      </c>
      <c r="AC35" s="291">
        <f t="shared" ref="AC35" si="119">G44+I44</f>
        <v>1.6318169252819342E-2</v>
      </c>
      <c r="AD35" s="291">
        <f t="shared" ref="AD35" si="120">G37+I37+J38+H40</f>
        <v>6.0023717731312411E-2</v>
      </c>
      <c r="AE35" s="291">
        <f t="shared" ref="AE35" si="121">G44+I44</f>
        <v>1.6318169252819342E-2</v>
      </c>
      <c r="AF35" s="291">
        <f t="shared" ref="AF35" si="122">G35+I35+J41</f>
        <v>6.4792933929845184E-2</v>
      </c>
      <c r="AG35" s="291">
        <f t="shared" ref="AG35" si="123">H43</f>
        <v>1.21038683171977E-3</v>
      </c>
      <c r="AH35" s="291">
        <f t="shared" ref="AH35" si="124">J40</f>
        <v>1.1720290934626901E-3</v>
      </c>
      <c r="AI35" s="291">
        <f t="shared" ref="AI35" si="125">J37+H41</f>
        <v>5.15584842532956E-3</v>
      </c>
      <c r="AJ35" s="291">
        <f t="shared" ref="AJ35" si="126">F35</f>
        <v>1.0304696374072501E-2</v>
      </c>
      <c r="AK35" s="291">
        <f t="shared" ref="AK35" si="127">J39</f>
        <v>1.75051426845151E-3</v>
      </c>
      <c r="AL35" s="291">
        <f t="shared" ref="AL35" si="128">H38</f>
        <v>3.7399568666007599E-3</v>
      </c>
      <c r="AM35" s="291">
        <f t="shared" ref="AM35" si="129">J39</f>
        <v>1.75051426845151E-3</v>
      </c>
      <c r="AN35" s="291">
        <f t="shared" ref="AN35" si="130">J42+H41</f>
        <v>2.359096652243375E-3</v>
      </c>
      <c r="AO35" s="291">
        <f t="shared" ref="AO35" si="131">J42</f>
        <v>5.4451973763676496E-4</v>
      </c>
      <c r="AP35" s="291">
        <f t="shared" ref="AP35" si="132">H40</f>
        <v>2.3291385716834498E-3</v>
      </c>
      <c r="AQ35" s="291">
        <f t="shared" ref="AQ35" si="133">AP35</f>
        <v>2.3291385716834498E-3</v>
      </c>
      <c r="AR35" s="291">
        <f t="shared" ref="AR35" si="134">J37+H37</f>
        <v>7.8090535781361698E-3</v>
      </c>
      <c r="AS35" s="291">
        <f t="shared" ref="AS35" si="135">J44</f>
        <v>3.3827196241548798E-4</v>
      </c>
      <c r="AT35" s="291">
        <f t="shared" ref="AT35" si="136">H39</f>
        <v>2.9882269146894402E-3</v>
      </c>
      <c r="AU35" s="291">
        <f t="shared" ref="AU35" si="137">J35</f>
        <v>4.2736649212010104E-3</v>
      </c>
      <c r="AV35" s="291">
        <f t="shared" ref="AV35" si="138">H39</f>
        <v>2.9882269146894402E-3</v>
      </c>
      <c r="AW35" s="291">
        <f t="shared" ref="AW35" si="139">H42</f>
        <v>1.4480905670059001E-3</v>
      </c>
      <c r="AX35" s="291">
        <f t="shared" ref="AX35" si="140">H42</f>
        <v>1.4480905670059001E-3</v>
      </c>
      <c r="AY35" s="291">
        <f t="shared" ref="AY35" si="141">E35</f>
        <v>2.5509373595435599E-3</v>
      </c>
      <c r="AZ35" s="291">
        <f t="shared" ref="AZ35" si="142">H44</f>
        <v>1.0786458151272301E-3</v>
      </c>
      <c r="BA35" s="291">
        <f t="shared" ref="BA35" si="143">H37</f>
        <v>4.46778206741322E-3</v>
      </c>
      <c r="BB35" s="291">
        <f t="shared" ref="BB35" si="144">H44</f>
        <v>1.0786458151272301E-3</v>
      </c>
      <c r="BC35" s="317">
        <f t="shared" ref="BC35" si="145">H35</f>
        <v>5.2082875932807299E-3</v>
      </c>
      <c r="BD35" s="320">
        <f t="shared" ref="BD35" si="146">SUMPRODUCT(BF35:CW35,$L$1:$BC$1)</f>
        <v>10.195395688240504</v>
      </c>
      <c r="BF35" s="12">
        <f>L35</f>
        <v>0.19454469502722016</v>
      </c>
      <c r="BG35" s="23">
        <f t="shared" ref="BG35:CL35" si="147">M35</f>
        <v>6.1602203465045205E-2</v>
      </c>
      <c r="BH35" s="23">
        <f t="shared" si="147"/>
        <v>2.1837100353786151E-2</v>
      </c>
      <c r="BI35" s="23">
        <f t="shared" si="147"/>
        <v>2.0843297207805228E-2</v>
      </c>
      <c r="BJ35" s="23">
        <f t="shared" si="147"/>
        <v>4.7058379369584978E-2</v>
      </c>
      <c r="BK35" s="23">
        <f t="shared" si="147"/>
        <v>6.1602203465045205E-2</v>
      </c>
      <c r="BL35" s="23">
        <f t="shared" si="147"/>
        <v>3.2004580950076827E-2</v>
      </c>
      <c r="BM35" s="23">
        <f t="shared" si="147"/>
        <v>1.7824606260370551E-2</v>
      </c>
      <c r="BN35" s="23">
        <f t="shared" si="147"/>
        <v>2.7174438618669437E-2</v>
      </c>
      <c r="BO35" s="23">
        <f t="shared" si="147"/>
        <v>4.7687479374600245E-2</v>
      </c>
      <c r="BP35" s="23">
        <f t="shared" si="147"/>
        <v>2.8675815360658378E-2</v>
      </c>
      <c r="BQ35" s="23">
        <f t="shared" si="147"/>
        <v>3.04769654564629E-2</v>
      </c>
      <c r="BR35" s="23">
        <f t="shared" si="147"/>
        <v>6.0095447768265746E-2</v>
      </c>
      <c r="BS35" s="23">
        <f t="shared" si="147"/>
        <v>3.7978714092292601E-2</v>
      </c>
      <c r="BT35" s="23">
        <f t="shared" si="147"/>
        <v>3.7978714092292601E-2</v>
      </c>
      <c r="BU35" s="23">
        <f t="shared" si="147"/>
        <v>2.5531219901887819E-2</v>
      </c>
      <c r="BV35" s="23">
        <f t="shared" si="147"/>
        <v>2.1307385332168666E-2</v>
      </c>
      <c r="BW35" s="23">
        <f t="shared" si="147"/>
        <v>1.6318169252819342E-2</v>
      </c>
      <c r="BX35" s="23">
        <f t="shared" si="147"/>
        <v>6.0023717731312411E-2</v>
      </c>
      <c r="BY35" s="23">
        <f t="shared" si="147"/>
        <v>1.6318169252819342E-2</v>
      </c>
      <c r="BZ35" s="23">
        <f t="shared" si="147"/>
        <v>6.4792933929845184E-2</v>
      </c>
      <c r="CA35" s="23">
        <f t="shared" si="147"/>
        <v>1.21038683171977E-3</v>
      </c>
      <c r="CB35" s="23">
        <f t="shared" si="147"/>
        <v>1.1720290934626901E-3</v>
      </c>
      <c r="CC35" s="23">
        <f t="shared" si="147"/>
        <v>5.15584842532956E-3</v>
      </c>
      <c r="CD35" s="23">
        <f t="shared" si="147"/>
        <v>1.0304696374072501E-2</v>
      </c>
      <c r="CE35" s="23">
        <f t="shared" si="147"/>
        <v>1.75051426845151E-3</v>
      </c>
      <c r="CF35" s="23">
        <f t="shared" si="147"/>
        <v>3.7399568666007599E-3</v>
      </c>
      <c r="CG35" s="23">
        <f t="shared" si="147"/>
        <v>1.75051426845151E-3</v>
      </c>
      <c r="CH35" s="23">
        <f t="shared" si="147"/>
        <v>2.359096652243375E-3</v>
      </c>
      <c r="CI35" s="23">
        <f t="shared" si="147"/>
        <v>5.4451973763676496E-4</v>
      </c>
      <c r="CJ35" s="23">
        <f t="shared" si="147"/>
        <v>2.3291385716834498E-3</v>
      </c>
      <c r="CK35" s="23">
        <f t="shared" si="147"/>
        <v>2.3291385716834498E-3</v>
      </c>
      <c r="CL35" s="23">
        <f t="shared" si="147"/>
        <v>7.8090535781361698E-3</v>
      </c>
      <c r="CM35" s="23">
        <f>AS35</f>
        <v>3.3827196241548798E-4</v>
      </c>
      <c r="CN35" s="23">
        <f t="shared" ref="CN35:CO35" si="148">AT35</f>
        <v>2.9882269146894402E-3</v>
      </c>
      <c r="CO35" s="23">
        <f t="shared" si="148"/>
        <v>4.2736649212010104E-3</v>
      </c>
      <c r="CP35" s="23">
        <f>AV35</f>
        <v>2.9882269146894402E-3</v>
      </c>
      <c r="CQ35" s="23">
        <f>AW35</f>
        <v>1.4480905670059001E-3</v>
      </c>
      <c r="CR35" s="23">
        <f t="shared" ref="CR35:CU35" si="149">AX35</f>
        <v>1.4480905670059001E-3</v>
      </c>
      <c r="CS35" s="23">
        <f t="shared" si="149"/>
        <v>2.5509373595435599E-3</v>
      </c>
      <c r="CT35" s="23">
        <f t="shared" si="149"/>
        <v>1.0786458151272301E-3</v>
      </c>
      <c r="CU35" s="23">
        <f t="shared" si="149"/>
        <v>4.46778206741322E-3</v>
      </c>
      <c r="CV35" s="23">
        <f>BB35</f>
        <v>1.0786458151272301E-3</v>
      </c>
      <c r="CW35" s="24">
        <f t="shared" ref="CW35" si="150">BC35</f>
        <v>5.2082875932807299E-3</v>
      </c>
    </row>
    <row r="36" spans="1:101">
      <c r="A36" s="313"/>
      <c r="B36" s="292"/>
      <c r="C36" s="315"/>
      <c r="D36" s="19">
        <v>1</v>
      </c>
      <c r="E36" s="298"/>
      <c r="F36" s="298"/>
      <c r="G36" s="50">
        <v>3.0680130873025201E-2</v>
      </c>
      <c r="H36" s="51">
        <v>5.0075509557909502E-3</v>
      </c>
      <c r="I36" s="63">
        <v>3.0922072592020001E-2</v>
      </c>
      <c r="J36" s="147">
        <v>4.0124940934156E-3</v>
      </c>
      <c r="K36" s="206"/>
      <c r="L36" s="292"/>
      <c r="M36" s="292"/>
      <c r="N36" s="292"/>
      <c r="O36" s="292"/>
      <c r="P36" s="292"/>
      <c r="Q36" s="292"/>
      <c r="R36" s="292"/>
      <c r="S36" s="292"/>
      <c r="T36" s="292"/>
      <c r="U36" s="292"/>
      <c r="V36" s="292"/>
      <c r="W36" s="292"/>
      <c r="X36" s="292"/>
      <c r="Y36" s="292"/>
      <c r="Z36" s="292"/>
      <c r="AA36" s="292"/>
      <c r="AB36" s="292"/>
      <c r="AC36" s="292"/>
      <c r="AD36" s="292"/>
      <c r="AE36" s="292"/>
      <c r="AF36" s="292"/>
      <c r="AG36" s="292"/>
      <c r="AH36" s="292"/>
      <c r="AI36" s="292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292"/>
      <c r="AV36" s="292"/>
      <c r="AW36" s="292"/>
      <c r="AX36" s="292"/>
      <c r="AY36" s="292"/>
      <c r="AZ36" s="292"/>
      <c r="BA36" s="292"/>
      <c r="BB36" s="292"/>
      <c r="BC36" s="318"/>
      <c r="BD36" s="320"/>
    </row>
    <row r="37" spans="1:101">
      <c r="A37" s="313"/>
      <c r="B37" s="292"/>
      <c r="C37" s="315"/>
      <c r="D37" s="19">
        <v>2</v>
      </c>
      <c r="E37" s="298"/>
      <c r="F37" s="298"/>
      <c r="G37" s="52">
        <v>2.8502040610866201E-2</v>
      </c>
      <c r="H37" s="53">
        <v>4.46778206741322E-3</v>
      </c>
      <c r="I37" s="63">
        <v>2.6681421197336099E-2</v>
      </c>
      <c r="J37" s="147">
        <v>3.3412715107229499E-3</v>
      </c>
      <c r="K37" s="206"/>
      <c r="L37" s="292"/>
      <c r="M37" s="292"/>
      <c r="N37" s="292"/>
      <c r="O37" s="292"/>
      <c r="P37" s="292"/>
      <c r="Q37" s="292"/>
      <c r="R37" s="292"/>
      <c r="S37" s="292"/>
      <c r="T37" s="292"/>
      <c r="U37" s="292"/>
      <c r="V37" s="292"/>
      <c r="W37" s="292"/>
      <c r="X37" s="292"/>
      <c r="Y37" s="292"/>
      <c r="Z37" s="292"/>
      <c r="AA37" s="292"/>
      <c r="AB37" s="292"/>
      <c r="AC37" s="292"/>
      <c r="AD37" s="292"/>
      <c r="AE37" s="292"/>
      <c r="AF37" s="292"/>
      <c r="AG37" s="292"/>
      <c r="AH37" s="292"/>
      <c r="AI37" s="292"/>
      <c r="AJ37" s="292"/>
      <c r="AK37" s="292"/>
      <c r="AL37" s="292"/>
      <c r="AM37" s="292"/>
      <c r="AN37" s="292"/>
      <c r="AO37" s="292"/>
      <c r="AP37" s="292"/>
      <c r="AQ37" s="292"/>
      <c r="AR37" s="292"/>
      <c r="AS37" s="292"/>
      <c r="AT37" s="292"/>
      <c r="AU37" s="292"/>
      <c r="AV37" s="292"/>
      <c r="AW37" s="292"/>
      <c r="AX37" s="292"/>
      <c r="AY37" s="292"/>
      <c r="AZ37" s="292"/>
      <c r="BA37" s="292"/>
      <c r="BB37" s="292"/>
      <c r="BC37" s="318"/>
      <c r="BD37" s="320"/>
    </row>
    <row r="38" spans="1:101">
      <c r="A38" s="313"/>
      <c r="B38" s="292"/>
      <c r="C38" s="315"/>
      <c r="D38" s="19">
        <v>3</v>
      </c>
      <c r="E38" s="298"/>
      <c r="F38" s="298"/>
      <c r="G38" s="50">
        <v>2.54406990284591E-2</v>
      </c>
      <c r="H38" s="51">
        <v>3.7399568666007599E-3</v>
      </c>
      <c r="I38" s="63">
        <v>2.1210121148327699E-2</v>
      </c>
      <c r="J38" s="147">
        <v>2.5111173514266601E-3</v>
      </c>
      <c r="K38" s="206"/>
      <c r="L38" s="292"/>
      <c r="M38" s="292"/>
      <c r="N38" s="292"/>
      <c r="O38" s="292"/>
      <c r="P38" s="292"/>
      <c r="Q38" s="292"/>
      <c r="R38" s="292"/>
      <c r="S38" s="292"/>
      <c r="T38" s="292"/>
      <c r="U38" s="292"/>
      <c r="V38" s="292"/>
      <c r="W38" s="292"/>
      <c r="X38" s="292"/>
      <c r="Y38" s="292"/>
      <c r="Z38" s="292"/>
      <c r="AA38" s="292"/>
      <c r="AB38" s="292"/>
      <c r="AC38" s="292"/>
      <c r="AD38" s="292"/>
      <c r="AE38" s="292"/>
      <c r="AF38" s="292"/>
      <c r="AG38" s="292"/>
      <c r="AH38" s="292"/>
      <c r="AI38" s="292"/>
      <c r="AJ38" s="292"/>
      <c r="AK38" s="292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2"/>
      <c r="AW38" s="292"/>
      <c r="AX38" s="292"/>
      <c r="AY38" s="292"/>
      <c r="AZ38" s="292"/>
      <c r="BA38" s="292"/>
      <c r="BB38" s="292"/>
      <c r="BC38" s="318"/>
      <c r="BD38" s="320"/>
    </row>
    <row r="39" spans="1:101">
      <c r="A39" s="313"/>
      <c r="B39" s="292"/>
      <c r="C39" s="315"/>
      <c r="D39" s="19">
        <v>4</v>
      </c>
      <c r="E39" s="298"/>
      <c r="F39" s="298"/>
      <c r="G39" s="52">
        <v>2.2088356634097299E-2</v>
      </c>
      <c r="H39" s="51">
        <v>2.9882269146894402E-3</v>
      </c>
      <c r="I39" s="69">
        <v>1.5890357458195298E-2</v>
      </c>
      <c r="J39" s="147">
        <v>1.75051426845151E-3</v>
      </c>
      <c r="K39" s="206"/>
      <c r="L39" s="292"/>
      <c r="M39" s="292"/>
      <c r="N39" s="292"/>
      <c r="O39" s="292"/>
      <c r="P39" s="292"/>
      <c r="Q39" s="292"/>
      <c r="R39" s="292"/>
      <c r="S39" s="292"/>
      <c r="T39" s="292"/>
      <c r="U39" s="292"/>
      <c r="V39" s="292"/>
      <c r="W39" s="292"/>
      <c r="X39" s="292"/>
      <c r="Y39" s="292"/>
      <c r="Z39" s="292"/>
      <c r="AA39" s="292"/>
      <c r="AB39" s="292"/>
      <c r="AC39" s="292"/>
      <c r="AD39" s="292"/>
      <c r="AE39" s="292"/>
      <c r="AF39" s="292"/>
      <c r="AG39" s="292"/>
      <c r="AH39" s="292"/>
      <c r="AI39" s="292"/>
      <c r="AJ39" s="292"/>
      <c r="AK39" s="292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2"/>
      <c r="AW39" s="292"/>
      <c r="AX39" s="292"/>
      <c r="AY39" s="292"/>
      <c r="AZ39" s="292"/>
      <c r="BA39" s="292"/>
      <c r="BB39" s="292"/>
      <c r="BC39" s="318"/>
      <c r="BD39" s="320"/>
    </row>
    <row r="40" spans="1:101">
      <c r="A40" s="313"/>
      <c r="B40" s="292"/>
      <c r="C40" s="315"/>
      <c r="D40" s="19">
        <v>5</v>
      </c>
      <c r="E40" s="298"/>
      <c r="F40" s="298"/>
      <c r="G40" s="50">
        <v>1.8933228407573201E-2</v>
      </c>
      <c r="H40" s="53">
        <v>2.3291385716834498E-3</v>
      </c>
      <c r="I40" s="69">
        <v>1.15437370488897E-2</v>
      </c>
      <c r="J40" s="147">
        <v>1.1720290934626901E-3</v>
      </c>
      <c r="K40" s="206"/>
      <c r="L40" s="292"/>
      <c r="M40" s="292"/>
      <c r="N40" s="292"/>
      <c r="O40" s="292"/>
      <c r="P40" s="292"/>
      <c r="Q40" s="292"/>
      <c r="R40" s="292"/>
      <c r="S40" s="292"/>
      <c r="T40" s="292"/>
      <c r="U40" s="292"/>
      <c r="V40" s="292"/>
      <c r="W40" s="292"/>
      <c r="X40" s="292"/>
      <c r="Y40" s="292"/>
      <c r="Z40" s="292"/>
      <c r="AA40" s="292"/>
      <c r="AB40" s="292"/>
      <c r="AC40" s="292"/>
      <c r="AD40" s="292"/>
      <c r="AE40" s="292"/>
      <c r="AF40" s="292"/>
      <c r="AG40" s="292"/>
      <c r="AH40" s="292"/>
      <c r="AI40" s="292"/>
      <c r="AJ40" s="292"/>
      <c r="AK40" s="292"/>
      <c r="AL40" s="292"/>
      <c r="AM40" s="292"/>
      <c r="AN40" s="292"/>
      <c r="AO40" s="292"/>
      <c r="AP40" s="292"/>
      <c r="AQ40" s="292"/>
      <c r="AR40" s="292"/>
      <c r="AS40" s="292"/>
      <c r="AT40" s="292"/>
      <c r="AU40" s="292"/>
      <c r="AV40" s="292"/>
      <c r="AW40" s="292"/>
      <c r="AX40" s="292"/>
      <c r="AY40" s="292"/>
      <c r="AZ40" s="292"/>
      <c r="BA40" s="292"/>
      <c r="BB40" s="292"/>
      <c r="BC40" s="318"/>
      <c r="BD40" s="320"/>
    </row>
    <row r="41" spans="1:101">
      <c r="A41" s="313"/>
      <c r="B41" s="292"/>
      <c r="C41" s="315"/>
      <c r="D41" s="19">
        <v>6</v>
      </c>
      <c r="E41" s="298"/>
      <c r="F41" s="298"/>
      <c r="G41" s="50">
        <v>1.6272499311386399E-2</v>
      </c>
      <c r="H41" s="51">
        <v>1.8145769146066101E-3</v>
      </c>
      <c r="I41" s="69">
        <v>8.3908219558563799E-3</v>
      </c>
      <c r="J41" s="147">
        <v>7.8371638607179601E-4</v>
      </c>
      <c r="K41" s="206"/>
      <c r="L41" s="292"/>
      <c r="M41" s="292"/>
      <c r="N41" s="292"/>
      <c r="O41" s="292"/>
      <c r="P41" s="292"/>
      <c r="Q41" s="292"/>
      <c r="R41" s="292"/>
      <c r="S41" s="292"/>
      <c r="T41" s="292"/>
      <c r="U41" s="292"/>
      <c r="V41" s="292"/>
      <c r="W41" s="292"/>
      <c r="X41" s="292"/>
      <c r="Y41" s="292"/>
      <c r="Z41" s="292"/>
      <c r="AA41" s="292"/>
      <c r="AB41" s="292"/>
      <c r="AC41" s="292"/>
      <c r="AD41" s="292"/>
      <c r="AE41" s="292"/>
      <c r="AF41" s="292"/>
      <c r="AG41" s="292"/>
      <c r="AH41" s="292"/>
      <c r="AI41" s="292"/>
      <c r="AJ41" s="292"/>
      <c r="AK41" s="292"/>
      <c r="AL41" s="292"/>
      <c r="AM41" s="292"/>
      <c r="AN41" s="292"/>
      <c r="AO41" s="292"/>
      <c r="AP41" s="292"/>
      <c r="AQ41" s="292"/>
      <c r="AR41" s="292"/>
      <c r="AS41" s="292"/>
      <c r="AT41" s="292"/>
      <c r="AU41" s="292"/>
      <c r="AV41" s="292"/>
      <c r="AW41" s="292"/>
      <c r="AX41" s="292"/>
      <c r="AY41" s="292"/>
      <c r="AZ41" s="292"/>
      <c r="BA41" s="292"/>
      <c r="BB41" s="292"/>
      <c r="BC41" s="318"/>
      <c r="BD41" s="320"/>
    </row>
    <row r="42" spans="1:101">
      <c r="A42" s="313"/>
      <c r="B42" s="292"/>
      <c r="C42" s="315"/>
      <c r="D42" s="19">
        <v>7</v>
      </c>
      <c r="E42" s="298"/>
      <c r="F42" s="298"/>
      <c r="G42" s="50">
        <v>1.42280545324763E-2</v>
      </c>
      <c r="H42" s="51">
        <v>1.4480905670059001E-3</v>
      </c>
      <c r="I42" s="69">
        <v>6.2956144136205698E-3</v>
      </c>
      <c r="J42" s="147">
        <v>5.4451973763676496E-4</v>
      </c>
      <c r="K42" s="206"/>
      <c r="L42" s="292"/>
      <c r="M42" s="292"/>
      <c r="N42" s="292"/>
      <c r="O42" s="292"/>
      <c r="P42" s="292"/>
      <c r="Q42" s="292"/>
      <c r="R42" s="292"/>
      <c r="S42" s="292"/>
      <c r="T42" s="292"/>
      <c r="U42" s="292"/>
      <c r="V42" s="292"/>
      <c r="W42" s="292"/>
      <c r="X42" s="292"/>
      <c r="Y42" s="292"/>
      <c r="Z42" s="292"/>
      <c r="AA42" s="292"/>
      <c r="AB42" s="292"/>
      <c r="AC42" s="292"/>
      <c r="AD42" s="292"/>
      <c r="AE42" s="292"/>
      <c r="AF42" s="292"/>
      <c r="AG42" s="292"/>
      <c r="AH42" s="292"/>
      <c r="AI42" s="292"/>
      <c r="AJ42" s="292"/>
      <c r="AK42" s="292"/>
      <c r="AL42" s="292"/>
      <c r="AM42" s="292"/>
      <c r="AN42" s="292"/>
      <c r="AO42" s="292"/>
      <c r="AP42" s="292"/>
      <c r="AQ42" s="292"/>
      <c r="AR42" s="292"/>
      <c r="AS42" s="292"/>
      <c r="AT42" s="292"/>
      <c r="AU42" s="292"/>
      <c r="AV42" s="292"/>
      <c r="AW42" s="292"/>
      <c r="AX42" s="292"/>
      <c r="AY42" s="292"/>
      <c r="AZ42" s="292"/>
      <c r="BA42" s="292"/>
      <c r="BB42" s="292"/>
      <c r="BC42" s="318"/>
      <c r="BD42" s="320"/>
    </row>
    <row r="43" spans="1:101">
      <c r="A43" s="313"/>
      <c r="B43" s="292"/>
      <c r="C43" s="315"/>
      <c r="D43" s="19">
        <v>8</v>
      </c>
      <c r="E43" s="298"/>
      <c r="F43" s="298"/>
      <c r="G43" s="50">
        <v>1.28107553574296E-2</v>
      </c>
      <c r="H43" s="51">
        <v>1.21038683171977E-3</v>
      </c>
      <c r="I43" s="63">
        <v>5.0138509029409497E-3</v>
      </c>
      <c r="J43" s="147">
        <v>4.0755919279817802E-4</v>
      </c>
      <c r="K43" s="206"/>
      <c r="L43" s="292"/>
      <c r="M43" s="292"/>
      <c r="N43" s="292"/>
      <c r="O43" s="292"/>
      <c r="P43" s="292"/>
      <c r="Q43" s="292"/>
      <c r="R43" s="292"/>
      <c r="S43" s="292"/>
      <c r="T43" s="292"/>
      <c r="U43" s="292"/>
      <c r="V43" s="292"/>
      <c r="W43" s="292"/>
      <c r="X43" s="292"/>
      <c r="Y43" s="292"/>
      <c r="Z43" s="292"/>
      <c r="AA43" s="292"/>
      <c r="AB43" s="292"/>
      <c r="AC43" s="292"/>
      <c r="AD43" s="292"/>
      <c r="AE43" s="292"/>
      <c r="AF43" s="292"/>
      <c r="AG43" s="292"/>
      <c r="AH43" s="292"/>
      <c r="AI43" s="292"/>
      <c r="AJ43" s="292"/>
      <c r="AK43" s="292"/>
      <c r="AL43" s="292"/>
      <c r="AM43" s="292"/>
      <c r="AN43" s="292"/>
      <c r="AO43" s="292"/>
      <c r="AP43" s="292"/>
      <c r="AQ43" s="292"/>
      <c r="AR43" s="292"/>
      <c r="AS43" s="292"/>
      <c r="AT43" s="292"/>
      <c r="AU43" s="292"/>
      <c r="AV43" s="292"/>
      <c r="AW43" s="292"/>
      <c r="AX43" s="292"/>
      <c r="AY43" s="292"/>
      <c r="AZ43" s="292"/>
      <c r="BA43" s="292"/>
      <c r="BB43" s="292"/>
      <c r="BC43" s="318"/>
      <c r="BD43" s="320"/>
    </row>
    <row r="44" spans="1:101">
      <c r="A44" s="313"/>
      <c r="B44" s="292"/>
      <c r="C44" s="315"/>
      <c r="D44" s="19">
        <v>9</v>
      </c>
      <c r="E44" s="298"/>
      <c r="F44" s="298"/>
      <c r="G44" s="52">
        <v>1.1985350538209E-2</v>
      </c>
      <c r="H44" s="51">
        <v>1.0786458151272301E-3</v>
      </c>
      <c r="I44" s="63">
        <v>4.3328187146103401E-3</v>
      </c>
      <c r="J44" s="147">
        <v>3.3827196241548798E-4</v>
      </c>
      <c r="K44" s="206"/>
      <c r="L44" s="292"/>
      <c r="M44" s="292"/>
      <c r="N44" s="292"/>
      <c r="O44" s="292"/>
      <c r="P44" s="292"/>
      <c r="Q44" s="292"/>
      <c r="R44" s="292"/>
      <c r="S44" s="292"/>
      <c r="T44" s="292"/>
      <c r="U44" s="292"/>
      <c r="V44" s="292"/>
      <c r="W44" s="292"/>
      <c r="X44" s="292"/>
      <c r="Y44" s="292"/>
      <c r="Z44" s="292"/>
      <c r="AA44" s="292"/>
      <c r="AB44" s="292"/>
      <c r="AC44" s="292"/>
      <c r="AD44" s="292"/>
      <c r="AE44" s="292"/>
      <c r="AF44" s="292"/>
      <c r="AG44" s="292"/>
      <c r="AH44" s="292"/>
      <c r="AI44" s="292"/>
      <c r="AJ44" s="292"/>
      <c r="AK44" s="292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/>
      <c r="AV44" s="292"/>
      <c r="AW44" s="292"/>
      <c r="AX44" s="292"/>
      <c r="AY44" s="292"/>
      <c r="AZ44" s="292"/>
      <c r="BA44" s="292"/>
      <c r="BB44" s="292"/>
      <c r="BC44" s="318"/>
      <c r="BD44" s="320"/>
    </row>
    <row r="45" spans="1:101">
      <c r="A45" s="313"/>
      <c r="B45" s="292"/>
      <c r="C45" s="315"/>
      <c r="D45" s="22">
        <v>10</v>
      </c>
      <c r="E45" s="298"/>
      <c r="F45" s="298"/>
      <c r="G45" s="58">
        <v>1.1715236829300899E-2</v>
      </c>
      <c r="H45" s="59">
        <v>1.03665919781344E-3</v>
      </c>
      <c r="I45" s="60">
        <v>4.1205094227133804E-3</v>
      </c>
      <c r="J45" s="208">
        <v>3.1722866189416E-4</v>
      </c>
      <c r="K45" s="206"/>
      <c r="L45" s="293"/>
      <c r="M45" s="293"/>
      <c r="N45" s="293"/>
      <c r="O45" s="293"/>
      <c r="P45" s="293"/>
      <c r="Q45" s="293"/>
      <c r="R45" s="293"/>
      <c r="S45" s="293"/>
      <c r="T45" s="293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293"/>
      <c r="AI45" s="293"/>
      <c r="AJ45" s="293"/>
      <c r="AK45" s="293"/>
      <c r="AL45" s="293"/>
      <c r="AM45" s="293"/>
      <c r="AN45" s="293"/>
      <c r="AO45" s="293"/>
      <c r="AP45" s="293"/>
      <c r="AQ45" s="293"/>
      <c r="AR45" s="293"/>
      <c r="AS45" s="293"/>
      <c r="AT45" s="293"/>
      <c r="AU45" s="293"/>
      <c r="AV45" s="293"/>
      <c r="AW45" s="293"/>
      <c r="AX45" s="293"/>
      <c r="AY45" s="293"/>
      <c r="AZ45" s="293"/>
      <c r="BA45" s="293"/>
      <c r="BB45" s="293"/>
      <c r="BC45" s="319"/>
      <c r="BD45" s="320"/>
    </row>
    <row r="46" spans="1:101">
      <c r="A46" s="313"/>
      <c r="B46" s="291">
        <v>1</v>
      </c>
      <c r="C46" s="315"/>
      <c r="D46" s="21">
        <v>0</v>
      </c>
      <c r="E46" s="297" t="s">
        <v>22</v>
      </c>
      <c r="F46" s="298">
        <v>3.0644582499814699E-3</v>
      </c>
      <c r="G46" s="55">
        <v>8.1158992771562504E-3</v>
      </c>
      <c r="H46" s="56">
        <v>1.45682188814136E-3</v>
      </c>
      <c r="I46" s="57">
        <v>1.12891360197011E-2</v>
      </c>
      <c r="J46" s="207">
        <v>1.9830263527138002E-3</v>
      </c>
      <c r="K46" s="206"/>
      <c r="L46" s="291">
        <f t="shared" ref="L46" si="151">1-SUM(M46:BC56)</f>
        <v>0.62503063072206344</v>
      </c>
      <c r="M46" s="291">
        <f t="shared" ref="M46" si="152">G47+I47</f>
        <v>1.9207271333991811E-2</v>
      </c>
      <c r="N46" s="291">
        <f t="shared" ref="N46" si="153">G54+I54+J47</f>
        <v>1.536000726269764E-2</v>
      </c>
      <c r="O46" s="291">
        <f t="shared" ref="O46" si="154">G56+I56+H47</f>
        <v>1.435149279637837E-2</v>
      </c>
      <c r="P46" s="291">
        <f t="shared" ref="P46" si="155">J54+G49+I49</f>
        <v>1.891026146762317E-2</v>
      </c>
      <c r="Q46" s="291">
        <f t="shared" ref="Q46" si="156">G47+I47</f>
        <v>1.9207271333991811E-2</v>
      </c>
      <c r="R46" s="291">
        <f t="shared" ref="R46" si="157">G51+I51+J56+H54</f>
        <v>1.7829041157005052E-2</v>
      </c>
      <c r="S46" s="291">
        <f t="shared" ref="S46" si="158">G54+I54</f>
        <v>1.340825297831758E-2</v>
      </c>
      <c r="T46" s="291">
        <f t="shared" ref="T46" si="159">G52+I52+J49</f>
        <v>1.6558284019672811E-2</v>
      </c>
      <c r="U46" s="291">
        <f t="shared" ref="U46" si="160">G49+I49+H56</f>
        <v>1.8781984722151202E-2</v>
      </c>
      <c r="V46" s="291">
        <f t="shared" ref="V46" si="161">G52+I52+J47</f>
        <v>1.6775440169986222E-2</v>
      </c>
      <c r="W46" s="291">
        <f t="shared" ref="W46" si="162">G51+I51</f>
        <v>1.578328689574459E-2</v>
      </c>
      <c r="X46" s="291">
        <f t="shared" ref="X46" si="163">G48+I48+J51+H49</f>
        <v>2.141989968826884E-2</v>
      </c>
      <c r="Y46" s="291">
        <f t="shared" ref="Y46" si="164">G50+I50</f>
        <v>1.6813874860670749E-2</v>
      </c>
      <c r="Z46" s="291">
        <f t="shared" ref="Z46" si="165">G50+I50</f>
        <v>1.6813874860670749E-2</v>
      </c>
      <c r="AA46" s="291">
        <f t="shared" ref="AA46" si="166">G53+I53+H47</f>
        <v>1.5457098978733839E-2</v>
      </c>
      <c r="AB46" s="291">
        <f t="shared" ref="AB46" si="167">G53+I53+J52</f>
        <v>1.5310441589008609E-2</v>
      </c>
      <c r="AC46" s="291">
        <f t="shared" ref="AC46" si="168">G55+I55</f>
        <v>1.303481465831065E-2</v>
      </c>
      <c r="AD46" s="291">
        <f t="shared" ref="AD46" si="169">G48+I48+J49+H51</f>
        <v>2.1571609003089222E-2</v>
      </c>
      <c r="AE46" s="291">
        <f t="shared" ref="AE46" si="170">G55+I55</f>
        <v>1.303481465831065E-2</v>
      </c>
      <c r="AF46" s="291">
        <f t="shared" ref="AF46" si="171">G46+I46+J52</f>
        <v>2.0700881749911554E-2</v>
      </c>
      <c r="AG46" s="291">
        <f t="shared" ref="AG46" si="172">H54</f>
        <v>1.01110050892765E-3</v>
      </c>
      <c r="AH46" s="291">
        <f t="shared" ref="AH46" si="173">J51</f>
        <v>1.4329262518745999E-3</v>
      </c>
      <c r="AI46" s="291">
        <f t="shared" ref="AI46" si="174">J48+H52</f>
        <v>2.9823908502471502E-3</v>
      </c>
      <c r="AJ46" s="291">
        <f t="shared" ref="AJ46" si="175">F46</f>
        <v>3.0644582499814699E-3</v>
      </c>
      <c r="AK46" s="291">
        <f t="shared" ref="AK46" si="176">J50</f>
        <v>1.5843864408350799E-3</v>
      </c>
      <c r="AL46" s="291">
        <f t="shared" ref="AL46" si="177">H49</f>
        <v>1.34058343677056E-3</v>
      </c>
      <c r="AM46" s="291">
        <f t="shared" ref="AM46" si="178">J50</f>
        <v>1.5843864408350799E-3</v>
      </c>
      <c r="AN46" s="291">
        <f t="shared" ref="AN46" si="179">J53+H52</f>
        <v>2.3019854635477799E-3</v>
      </c>
      <c r="AO46" s="291">
        <f t="shared" ref="AO46" si="180">J53</f>
        <v>1.1833956291825399E-3</v>
      </c>
      <c r="AP46" s="291">
        <f t="shared" ref="AP46" si="181">H51</f>
        <v>1.19062086939889E-3</v>
      </c>
      <c r="AQ46" s="291">
        <f t="shared" ref="AQ46" si="182">AP46</f>
        <v>1.19062086939889E-3</v>
      </c>
      <c r="AR46" s="291">
        <f t="shared" ref="AR46" si="183">J48+H48</f>
        <v>3.26556559945611E-3</v>
      </c>
      <c r="AS46" s="291">
        <f t="shared" ref="AS46" si="184">J55</f>
        <v>1.0512835335465701E-3</v>
      </c>
      <c r="AT46" s="291">
        <f t="shared" ref="AT46" si="185">H50</f>
        <v>1.2672563840207601E-3</v>
      </c>
      <c r="AU46" s="291">
        <f t="shared" ref="AU46" si="186">J46</f>
        <v>1.9830263527138002E-3</v>
      </c>
      <c r="AV46" s="291">
        <f t="shared" ref="AV46" si="187">H50</f>
        <v>1.2672563840207601E-3</v>
      </c>
      <c r="AW46" s="291">
        <f t="shared" ref="AW46" si="188">H53</f>
        <v>1.05733218802572E-3</v>
      </c>
      <c r="AX46" s="291">
        <f t="shared" ref="AX46" si="189">H53</f>
        <v>1.05733218802572E-3</v>
      </c>
      <c r="AY46" s="291" t="str">
        <f t="shared" ref="AY46" si="190">E46</f>
        <v xml:space="preserve">7,5530494882703977E-004
</v>
      </c>
      <c r="AZ46" s="291">
        <f t="shared" ref="AZ46" si="191">H55</f>
        <v>9.8248549043834809E-4</v>
      </c>
      <c r="BA46" s="291">
        <f t="shared" ref="BA46" si="192">H48</f>
        <v>1.4017645835742E-3</v>
      </c>
      <c r="BB46" s="291">
        <f t="shared" ref="BB46" si="193">H55</f>
        <v>9.8248549043834809E-4</v>
      </c>
      <c r="BC46" s="317">
        <f t="shared" ref="BC46" si="194">H46</f>
        <v>1.45682188814136E-3</v>
      </c>
      <c r="BD46" s="320">
        <f t="shared" ref="BD46" si="195">SUMPRODUCT(BF46:CW46,$L$1:$BC$1)</f>
        <v>4.7841844212412603</v>
      </c>
      <c r="BF46" s="12">
        <f>L46</f>
        <v>0.62503063072206344</v>
      </c>
      <c r="BG46" s="23">
        <f t="shared" ref="BG46:CL46" si="196">M46</f>
        <v>1.9207271333991811E-2</v>
      </c>
      <c r="BH46" s="23">
        <f t="shared" si="196"/>
        <v>1.536000726269764E-2</v>
      </c>
      <c r="BI46" s="23">
        <f t="shared" si="196"/>
        <v>1.435149279637837E-2</v>
      </c>
      <c r="BJ46" s="23">
        <f t="shared" si="196"/>
        <v>1.891026146762317E-2</v>
      </c>
      <c r="BK46" s="23">
        <f t="shared" si="196"/>
        <v>1.9207271333991811E-2</v>
      </c>
      <c r="BL46" s="23">
        <f t="shared" si="196"/>
        <v>1.7829041157005052E-2</v>
      </c>
      <c r="BM46" s="23">
        <f t="shared" si="196"/>
        <v>1.340825297831758E-2</v>
      </c>
      <c r="BN46" s="23">
        <f t="shared" si="196"/>
        <v>1.6558284019672811E-2</v>
      </c>
      <c r="BO46" s="23">
        <f t="shared" si="196"/>
        <v>1.8781984722151202E-2</v>
      </c>
      <c r="BP46" s="23">
        <f t="shared" si="196"/>
        <v>1.6775440169986222E-2</v>
      </c>
      <c r="BQ46" s="23">
        <f t="shared" si="196"/>
        <v>1.578328689574459E-2</v>
      </c>
      <c r="BR46" s="23">
        <f t="shared" si="196"/>
        <v>2.141989968826884E-2</v>
      </c>
      <c r="BS46" s="23">
        <f t="shared" si="196"/>
        <v>1.6813874860670749E-2</v>
      </c>
      <c r="BT46" s="23">
        <f t="shared" si="196"/>
        <v>1.6813874860670749E-2</v>
      </c>
      <c r="BU46" s="23">
        <f t="shared" si="196"/>
        <v>1.5457098978733839E-2</v>
      </c>
      <c r="BV46" s="23">
        <f t="shared" si="196"/>
        <v>1.5310441589008609E-2</v>
      </c>
      <c r="BW46" s="23">
        <f t="shared" si="196"/>
        <v>1.303481465831065E-2</v>
      </c>
      <c r="BX46" s="23">
        <f t="shared" si="196"/>
        <v>2.1571609003089222E-2</v>
      </c>
      <c r="BY46" s="23">
        <f t="shared" si="196"/>
        <v>1.303481465831065E-2</v>
      </c>
      <c r="BZ46" s="23">
        <f t="shared" si="196"/>
        <v>2.0700881749911554E-2</v>
      </c>
      <c r="CA46" s="23">
        <f t="shared" si="196"/>
        <v>1.01110050892765E-3</v>
      </c>
      <c r="CB46" s="23">
        <f t="shared" si="196"/>
        <v>1.4329262518745999E-3</v>
      </c>
      <c r="CC46" s="23">
        <f t="shared" si="196"/>
        <v>2.9823908502471502E-3</v>
      </c>
      <c r="CD46" s="23">
        <f t="shared" si="196"/>
        <v>3.0644582499814699E-3</v>
      </c>
      <c r="CE46" s="23">
        <f t="shared" si="196"/>
        <v>1.5843864408350799E-3</v>
      </c>
      <c r="CF46" s="23">
        <f t="shared" si="196"/>
        <v>1.34058343677056E-3</v>
      </c>
      <c r="CG46" s="23">
        <f t="shared" si="196"/>
        <v>1.5843864408350799E-3</v>
      </c>
      <c r="CH46" s="23">
        <f t="shared" si="196"/>
        <v>2.3019854635477799E-3</v>
      </c>
      <c r="CI46" s="23">
        <f t="shared" si="196"/>
        <v>1.1833956291825399E-3</v>
      </c>
      <c r="CJ46" s="23">
        <f t="shared" si="196"/>
        <v>1.19062086939889E-3</v>
      </c>
      <c r="CK46" s="23">
        <f t="shared" si="196"/>
        <v>1.19062086939889E-3</v>
      </c>
      <c r="CL46" s="23">
        <f t="shared" si="196"/>
        <v>3.26556559945611E-3</v>
      </c>
      <c r="CM46" s="23">
        <f>AS46</f>
        <v>1.0512835335465701E-3</v>
      </c>
      <c r="CN46" s="23">
        <f t="shared" ref="CN46:CO46" si="197">AT46</f>
        <v>1.2672563840207601E-3</v>
      </c>
      <c r="CO46" s="23">
        <f t="shared" si="197"/>
        <v>1.9830263527138002E-3</v>
      </c>
      <c r="CP46" s="23">
        <f>AV46</f>
        <v>1.2672563840207601E-3</v>
      </c>
      <c r="CQ46" s="23">
        <f>AW46</f>
        <v>1.05733218802572E-3</v>
      </c>
      <c r="CR46" s="23">
        <f t="shared" ref="CR46:CU46" si="198">AX46</f>
        <v>1.05733218802572E-3</v>
      </c>
      <c r="CS46" s="23" t="str">
        <f t="shared" si="198"/>
        <v xml:space="preserve">7,5530494882703977E-004
</v>
      </c>
      <c r="CT46" s="23">
        <f t="shared" si="198"/>
        <v>9.8248549043834809E-4</v>
      </c>
      <c r="CU46" s="23">
        <f t="shared" si="198"/>
        <v>1.4017645835742E-3</v>
      </c>
      <c r="CV46" s="23">
        <f>BB46</f>
        <v>9.8248549043834809E-4</v>
      </c>
      <c r="CW46" s="24">
        <f t="shared" ref="CW46" si="199">BC46</f>
        <v>1.45682188814136E-3</v>
      </c>
    </row>
    <row r="47" spans="1:101">
      <c r="A47" s="313"/>
      <c r="B47" s="292"/>
      <c r="C47" s="315"/>
      <c r="D47" s="19">
        <v>1</v>
      </c>
      <c r="E47" s="298"/>
      <c r="F47" s="298"/>
      <c r="G47" s="50">
        <v>8.0638758897906108E-3</v>
      </c>
      <c r="H47" s="53">
        <v>1.4425038427794299E-3</v>
      </c>
      <c r="I47" s="69">
        <v>1.1143395444201201E-2</v>
      </c>
      <c r="J47" s="147">
        <v>1.9517542843800601E-3</v>
      </c>
      <c r="K47" s="206"/>
      <c r="L47" s="292"/>
      <c r="M47" s="292"/>
      <c r="N47" s="292"/>
      <c r="O47" s="292"/>
      <c r="P47" s="292"/>
      <c r="Q47" s="292"/>
      <c r="R47" s="292"/>
      <c r="S47" s="292"/>
      <c r="T47" s="292"/>
      <c r="U47" s="292"/>
      <c r="V47" s="292"/>
      <c r="W47" s="292"/>
      <c r="X47" s="292"/>
      <c r="Y47" s="292"/>
      <c r="Z47" s="292"/>
      <c r="AA47" s="292"/>
      <c r="AB47" s="292"/>
      <c r="AC47" s="292"/>
      <c r="AD47" s="292"/>
      <c r="AE47" s="292"/>
      <c r="AF47" s="292"/>
      <c r="AG47" s="292"/>
      <c r="AH47" s="292"/>
      <c r="AI47" s="292"/>
      <c r="AJ47" s="292"/>
      <c r="AK47" s="292"/>
      <c r="AL47" s="292"/>
      <c r="AM47" s="292"/>
      <c r="AN47" s="292"/>
      <c r="AO47" s="292"/>
      <c r="AP47" s="292"/>
      <c r="AQ47" s="292"/>
      <c r="AR47" s="292"/>
      <c r="AS47" s="292"/>
      <c r="AT47" s="292"/>
      <c r="AU47" s="292"/>
      <c r="AV47" s="292"/>
      <c r="AW47" s="292"/>
      <c r="AX47" s="292"/>
      <c r="AY47" s="292"/>
      <c r="AZ47" s="292"/>
      <c r="BA47" s="292"/>
      <c r="BB47" s="292"/>
      <c r="BC47" s="318"/>
      <c r="BD47" s="320"/>
    </row>
    <row r="48" spans="1:101">
      <c r="A48" s="313"/>
      <c r="B48" s="292"/>
      <c r="C48" s="315"/>
      <c r="D48" s="19">
        <v>2</v>
      </c>
      <c r="E48" s="298"/>
      <c r="F48" s="298"/>
      <c r="G48" s="50">
        <v>7.9150575962988797E-3</v>
      </c>
      <c r="H48" s="51">
        <v>1.4017645835742E-3</v>
      </c>
      <c r="I48" s="69">
        <v>1.07313324033248E-2</v>
      </c>
      <c r="J48" s="147">
        <v>1.8638010158819099E-3</v>
      </c>
      <c r="K48" s="206"/>
      <c r="L48" s="292"/>
      <c r="M48" s="292"/>
      <c r="N48" s="292"/>
      <c r="O48" s="292"/>
      <c r="P48" s="292"/>
      <c r="Q48" s="292"/>
      <c r="R48" s="292"/>
      <c r="S48" s="292"/>
      <c r="T48" s="292"/>
      <c r="U48" s="292"/>
      <c r="V48" s="292"/>
      <c r="W48" s="292"/>
      <c r="X48" s="292"/>
      <c r="Y48" s="292"/>
      <c r="Z48" s="292"/>
      <c r="AA48" s="292"/>
      <c r="AB48" s="292"/>
      <c r="AC48" s="292"/>
      <c r="AD48" s="292"/>
      <c r="AE48" s="292"/>
      <c r="AF48" s="292"/>
      <c r="AG48" s="292"/>
      <c r="AH48" s="292"/>
      <c r="AI48" s="292"/>
      <c r="AJ48" s="29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/>
      <c r="AV48" s="292"/>
      <c r="AW48" s="292"/>
      <c r="AX48" s="292"/>
      <c r="AY48" s="292"/>
      <c r="AZ48" s="292"/>
      <c r="BA48" s="292"/>
      <c r="BB48" s="292"/>
      <c r="BC48" s="318"/>
      <c r="BD48" s="320"/>
    </row>
    <row r="49" spans="1:101">
      <c r="A49" s="313"/>
      <c r="B49" s="292"/>
      <c r="C49" s="315"/>
      <c r="D49" s="19">
        <v>3</v>
      </c>
      <c r="E49" s="298"/>
      <c r="F49" s="298"/>
      <c r="G49" s="50">
        <v>7.6892670175653299E-3</v>
      </c>
      <c r="H49" s="51">
        <v>1.34058343677056E-3</v>
      </c>
      <c r="I49" s="69">
        <v>1.01198983457458E-2</v>
      </c>
      <c r="J49" s="147">
        <v>1.7345981340666501E-3</v>
      </c>
      <c r="K49" s="206"/>
      <c r="L49" s="292"/>
      <c r="M49" s="292"/>
      <c r="N49" s="292"/>
      <c r="O49" s="292"/>
      <c r="P49" s="292"/>
      <c r="Q49" s="292"/>
      <c r="R49" s="292"/>
      <c r="S49" s="292"/>
      <c r="T49" s="292"/>
      <c r="U49" s="292"/>
      <c r="V49" s="292"/>
      <c r="W49" s="292"/>
      <c r="X49" s="292"/>
      <c r="Y49" s="292"/>
      <c r="Z49" s="292"/>
      <c r="AA49" s="292"/>
      <c r="AB49" s="292"/>
      <c r="AC49" s="292"/>
      <c r="AD49" s="292"/>
      <c r="AE49" s="292"/>
      <c r="AF49" s="292"/>
      <c r="AG49" s="292"/>
      <c r="AH49" s="292"/>
      <c r="AI49" s="292"/>
      <c r="AJ49" s="292"/>
      <c r="AK49" s="292"/>
      <c r="AL49" s="292"/>
      <c r="AM49" s="292"/>
      <c r="AN49" s="292"/>
      <c r="AO49" s="292"/>
      <c r="AP49" s="292"/>
      <c r="AQ49" s="292"/>
      <c r="AR49" s="292"/>
      <c r="AS49" s="292"/>
      <c r="AT49" s="292"/>
      <c r="AU49" s="292"/>
      <c r="AV49" s="292"/>
      <c r="AW49" s="292"/>
      <c r="AX49" s="292"/>
      <c r="AY49" s="292"/>
      <c r="AZ49" s="292"/>
      <c r="BA49" s="292"/>
      <c r="BB49" s="292"/>
      <c r="BC49" s="318"/>
      <c r="BD49" s="320"/>
    </row>
    <row r="50" spans="1:101">
      <c r="A50" s="313"/>
      <c r="B50" s="292"/>
      <c r="C50" s="315"/>
      <c r="D50" s="19">
        <v>4</v>
      </c>
      <c r="E50" s="298"/>
      <c r="F50" s="298"/>
      <c r="G50" s="50">
        <v>7.4147889856136396E-3</v>
      </c>
      <c r="H50" s="51">
        <v>1.2672563840207601E-3</v>
      </c>
      <c r="I50" s="69">
        <v>9.3990858750571098E-3</v>
      </c>
      <c r="J50" s="147">
        <v>1.5843864408350799E-3</v>
      </c>
      <c r="K50" s="206"/>
      <c r="L50" s="292"/>
      <c r="M50" s="292"/>
      <c r="N50" s="292"/>
      <c r="O50" s="292"/>
      <c r="P50" s="292"/>
      <c r="Q50" s="292"/>
      <c r="R50" s="292"/>
      <c r="S50" s="292"/>
      <c r="T50" s="292"/>
      <c r="U50" s="292"/>
      <c r="V50" s="292"/>
      <c r="W50" s="292"/>
      <c r="X50" s="292"/>
      <c r="Y50" s="292"/>
      <c r="Z50" s="292"/>
      <c r="AA50" s="292"/>
      <c r="AB50" s="292"/>
      <c r="AC50" s="292"/>
      <c r="AD50" s="292"/>
      <c r="AE50" s="292"/>
      <c r="AF50" s="292"/>
      <c r="AG50" s="292"/>
      <c r="AH50" s="292"/>
      <c r="AI50" s="292"/>
      <c r="AJ50" s="292"/>
      <c r="AK50" s="292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/>
      <c r="AV50" s="292"/>
      <c r="AW50" s="292"/>
      <c r="AX50" s="292"/>
      <c r="AY50" s="292"/>
      <c r="AZ50" s="292"/>
      <c r="BA50" s="292"/>
      <c r="BB50" s="292"/>
      <c r="BC50" s="318"/>
      <c r="BD50" s="320"/>
    </row>
    <row r="51" spans="1:101">
      <c r="A51" s="313"/>
      <c r="B51" s="292"/>
      <c r="C51" s="315"/>
      <c r="D51" s="19">
        <v>5</v>
      </c>
      <c r="E51" s="298"/>
      <c r="F51" s="298"/>
      <c r="G51" s="50">
        <v>7.1230696640205904E-3</v>
      </c>
      <c r="H51" s="51">
        <v>1.19062086939889E-3</v>
      </c>
      <c r="I51" s="69">
        <v>8.6602172317240007E-3</v>
      </c>
      <c r="J51" s="147">
        <v>1.4329262518745999E-3</v>
      </c>
      <c r="K51" s="206"/>
      <c r="L51" s="292"/>
      <c r="M51" s="292"/>
      <c r="N51" s="292"/>
      <c r="O51" s="292"/>
      <c r="P51" s="292"/>
      <c r="Q51" s="292"/>
      <c r="R51" s="292"/>
      <c r="S51" s="292"/>
      <c r="T51" s="292"/>
      <c r="U51" s="292"/>
      <c r="V51" s="292"/>
      <c r="W51" s="292"/>
      <c r="X51" s="292"/>
      <c r="Y51" s="292"/>
      <c r="Z51" s="292"/>
      <c r="AA51" s="292"/>
      <c r="AB51" s="292"/>
      <c r="AC51" s="292"/>
      <c r="AD51" s="292"/>
      <c r="AE51" s="292"/>
      <c r="AF51" s="292"/>
      <c r="AG51" s="292"/>
      <c r="AH51" s="292"/>
      <c r="AI51" s="292"/>
      <c r="AJ51" s="292"/>
      <c r="AK51" s="292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/>
      <c r="AV51" s="292"/>
      <c r="AW51" s="292"/>
      <c r="AX51" s="292"/>
      <c r="AY51" s="292"/>
      <c r="AZ51" s="292"/>
      <c r="BA51" s="292"/>
      <c r="BB51" s="292"/>
      <c r="BC51" s="318"/>
      <c r="BD51" s="320"/>
    </row>
    <row r="52" spans="1:101">
      <c r="A52" s="313"/>
      <c r="B52" s="292"/>
      <c r="C52" s="315"/>
      <c r="D52" s="19">
        <v>6</v>
      </c>
      <c r="E52" s="298"/>
      <c r="F52" s="298"/>
      <c r="G52" s="50">
        <v>6.8439517169169304E-3</v>
      </c>
      <c r="H52" s="51">
        <v>1.11858983436524E-3</v>
      </c>
      <c r="I52" s="63">
        <v>7.9797341686892297E-3</v>
      </c>
      <c r="J52" s="147">
        <v>1.2958464530542001E-3</v>
      </c>
      <c r="K52" s="206"/>
      <c r="L52" s="292"/>
      <c r="M52" s="292"/>
      <c r="N52" s="292"/>
      <c r="O52" s="292"/>
      <c r="P52" s="292"/>
      <c r="Q52" s="292"/>
      <c r="R52" s="292"/>
      <c r="S52" s="292"/>
      <c r="T52" s="292"/>
      <c r="U52" s="292"/>
      <c r="V52" s="292"/>
      <c r="W52" s="292"/>
      <c r="X52" s="292"/>
      <c r="Y52" s="292"/>
      <c r="Z52" s="292"/>
      <c r="AA52" s="292"/>
      <c r="AB52" s="292"/>
      <c r="AC52" s="292"/>
      <c r="AD52" s="292"/>
      <c r="AE52" s="292"/>
      <c r="AF52" s="292"/>
      <c r="AG52" s="292"/>
      <c r="AH52" s="292"/>
      <c r="AI52" s="292"/>
      <c r="AJ52" s="292"/>
      <c r="AK52" s="292"/>
      <c r="AL52" s="292"/>
      <c r="AM52" s="292"/>
      <c r="AN52" s="292"/>
      <c r="AO52" s="292"/>
      <c r="AP52" s="292"/>
      <c r="AQ52" s="292"/>
      <c r="AR52" s="292"/>
      <c r="AS52" s="292"/>
      <c r="AT52" s="292"/>
      <c r="AU52" s="292"/>
      <c r="AV52" s="292"/>
      <c r="AW52" s="292"/>
      <c r="AX52" s="292"/>
      <c r="AY52" s="292"/>
      <c r="AZ52" s="292"/>
      <c r="BA52" s="292"/>
      <c r="BB52" s="292"/>
      <c r="BC52" s="318"/>
      <c r="BD52" s="320"/>
    </row>
    <row r="53" spans="1:101">
      <c r="A53" s="313"/>
      <c r="B53" s="292"/>
      <c r="C53" s="315"/>
      <c r="D53" s="19">
        <v>7</v>
      </c>
      <c r="E53" s="298"/>
      <c r="F53" s="298"/>
      <c r="G53" s="50">
        <v>6.6024910866019498E-3</v>
      </c>
      <c r="H53" s="51">
        <v>1.05733218802572E-3</v>
      </c>
      <c r="I53" s="69">
        <v>7.4121040493524597E-3</v>
      </c>
      <c r="J53" s="147">
        <v>1.1833956291825399E-3</v>
      </c>
      <c r="K53" s="206"/>
      <c r="L53" s="292"/>
      <c r="M53" s="292"/>
      <c r="N53" s="292"/>
      <c r="O53" s="292"/>
      <c r="P53" s="292"/>
      <c r="Q53" s="292"/>
      <c r="R53" s="292"/>
      <c r="S53" s="292"/>
      <c r="T53" s="292"/>
      <c r="U53" s="292"/>
      <c r="V53" s="292"/>
      <c r="W53" s="292"/>
      <c r="X53" s="292"/>
      <c r="Y53" s="292"/>
      <c r="Z53" s="292"/>
      <c r="AA53" s="292"/>
      <c r="AB53" s="292"/>
      <c r="AC53" s="292"/>
      <c r="AD53" s="292"/>
      <c r="AE53" s="292"/>
      <c r="AF53" s="292"/>
      <c r="AG53" s="292"/>
      <c r="AH53" s="292"/>
      <c r="AI53" s="292"/>
      <c r="AJ53" s="292"/>
      <c r="AK53" s="292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2"/>
      <c r="AW53" s="292"/>
      <c r="AX53" s="292"/>
      <c r="AY53" s="292"/>
      <c r="AZ53" s="292"/>
      <c r="BA53" s="292"/>
      <c r="BB53" s="292"/>
      <c r="BC53" s="318"/>
      <c r="BD53" s="320"/>
    </row>
    <row r="54" spans="1:101">
      <c r="A54" s="313"/>
      <c r="B54" s="292"/>
      <c r="C54" s="315"/>
      <c r="D54" s="19">
        <v>8</v>
      </c>
      <c r="E54" s="298"/>
      <c r="F54" s="298"/>
      <c r="G54" s="50">
        <v>6.4175707085793003E-3</v>
      </c>
      <c r="H54" s="51">
        <v>1.01110050892765E-3</v>
      </c>
      <c r="I54" s="69">
        <v>6.9906822697382801E-3</v>
      </c>
      <c r="J54" s="147">
        <v>1.1010961043120401E-3</v>
      </c>
      <c r="K54" s="206"/>
      <c r="L54" s="292"/>
      <c r="M54" s="292"/>
      <c r="N54" s="292"/>
      <c r="O54" s="292"/>
      <c r="P54" s="292"/>
      <c r="Q54" s="292"/>
      <c r="R54" s="292"/>
      <c r="S54" s="292"/>
      <c r="T54" s="292"/>
      <c r="U54" s="292"/>
      <c r="V54" s="292"/>
      <c r="W54" s="292"/>
      <c r="X54" s="292"/>
      <c r="Y54" s="292"/>
      <c r="Z54" s="292"/>
      <c r="AA54" s="292"/>
      <c r="AB54" s="292"/>
      <c r="AC54" s="292"/>
      <c r="AD54" s="292"/>
      <c r="AE54" s="292"/>
      <c r="AF54" s="292"/>
      <c r="AG54" s="292"/>
      <c r="AH54" s="292"/>
      <c r="AI54" s="292"/>
      <c r="AJ54" s="292"/>
      <c r="AK54" s="292"/>
      <c r="AL54" s="292"/>
      <c r="AM54" s="292"/>
      <c r="AN54" s="292"/>
      <c r="AO54" s="292"/>
      <c r="AP54" s="292"/>
      <c r="AQ54" s="292"/>
      <c r="AR54" s="292"/>
      <c r="AS54" s="292"/>
      <c r="AT54" s="292"/>
      <c r="AU54" s="292"/>
      <c r="AV54" s="292"/>
      <c r="AW54" s="292"/>
      <c r="AX54" s="292"/>
      <c r="AY54" s="292"/>
      <c r="AZ54" s="292"/>
      <c r="BA54" s="292"/>
      <c r="BB54" s="292"/>
      <c r="BC54" s="318"/>
      <c r="BD54" s="320"/>
    </row>
    <row r="55" spans="1:101">
      <c r="A55" s="313"/>
      <c r="B55" s="292"/>
      <c r="C55" s="315"/>
      <c r="D55" s="19">
        <v>9</v>
      </c>
      <c r="E55" s="298"/>
      <c r="F55" s="298"/>
      <c r="G55" s="50">
        <v>6.3018829151328497E-3</v>
      </c>
      <c r="H55" s="51">
        <v>9.8248549043834809E-4</v>
      </c>
      <c r="I55" s="69">
        <v>6.7329317431777998E-3</v>
      </c>
      <c r="J55" s="147">
        <v>1.0512835335465701E-3</v>
      </c>
      <c r="K55" s="206"/>
      <c r="L55" s="292"/>
      <c r="M55" s="292"/>
      <c r="N55" s="292"/>
      <c r="O55" s="292"/>
      <c r="P55" s="292"/>
      <c r="Q55" s="292"/>
      <c r="R55" s="292"/>
      <c r="S55" s="292"/>
      <c r="T55" s="292"/>
      <c r="U55" s="292"/>
      <c r="V55" s="292"/>
      <c r="W55" s="292"/>
      <c r="X55" s="292"/>
      <c r="Y55" s="292"/>
      <c r="Z55" s="292"/>
      <c r="AA55" s="292"/>
      <c r="AB55" s="292"/>
      <c r="AC55" s="292"/>
      <c r="AD55" s="292"/>
      <c r="AE55" s="292"/>
      <c r="AF55" s="292"/>
      <c r="AG55" s="292"/>
      <c r="AH55" s="292"/>
      <c r="AI55" s="292"/>
      <c r="AJ55" s="292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2"/>
      <c r="AW55" s="292"/>
      <c r="AX55" s="292"/>
      <c r="AY55" s="292"/>
      <c r="AZ55" s="292"/>
      <c r="BA55" s="292"/>
      <c r="BB55" s="292"/>
      <c r="BC55" s="318"/>
      <c r="BD55" s="320"/>
    </row>
    <row r="56" spans="1:101">
      <c r="A56" s="313"/>
      <c r="B56" s="293"/>
      <c r="C56" s="316"/>
      <c r="D56" s="22">
        <v>10</v>
      </c>
      <c r="E56" s="298"/>
      <c r="F56" s="298"/>
      <c r="G56" s="58">
        <v>6.2625823208117999E-3</v>
      </c>
      <c r="H56" s="59">
        <v>9.7281935884007103E-4</v>
      </c>
      <c r="I56" s="60">
        <v>6.6464066327871401E-3</v>
      </c>
      <c r="J56" s="208">
        <v>1.0346537523328099E-3</v>
      </c>
      <c r="K56" s="206"/>
      <c r="L56" s="293"/>
      <c r="M56" s="293"/>
      <c r="N56" s="293"/>
      <c r="O56" s="293"/>
      <c r="P56" s="293"/>
      <c r="Q56" s="293"/>
      <c r="R56" s="293"/>
      <c r="S56" s="293"/>
      <c r="T56" s="293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293"/>
      <c r="AI56" s="293"/>
      <c r="AJ56" s="293"/>
      <c r="AK56" s="293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3"/>
      <c r="AW56" s="293"/>
      <c r="AX56" s="293"/>
      <c r="AY56" s="293"/>
      <c r="AZ56" s="293"/>
      <c r="BA56" s="293"/>
      <c r="BB56" s="293"/>
      <c r="BC56" s="319"/>
      <c r="BD56" s="320"/>
    </row>
    <row r="57" spans="1:101" ht="15" thickBot="1">
      <c r="A57" s="313"/>
      <c r="B57" s="6"/>
      <c r="C57" s="6"/>
      <c r="D57" s="6"/>
      <c r="E57" s="84"/>
      <c r="F57" s="84"/>
      <c r="G57" s="15"/>
      <c r="H57" s="9"/>
      <c r="I57" s="17"/>
      <c r="J57" s="18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13"/>
    </row>
    <row r="58" spans="1:101">
      <c r="A58" s="313"/>
      <c r="B58" s="291">
        <v>2.5000000000000001E-2</v>
      </c>
      <c r="C58" s="305" t="s">
        <v>16</v>
      </c>
      <c r="D58" s="19">
        <v>0</v>
      </c>
      <c r="E58" s="295">
        <v>5.4116774285997303E-114</v>
      </c>
      <c r="F58" s="295">
        <v>5.1558128414361699E-95</v>
      </c>
      <c r="G58" s="41">
        <v>0.151251013494275</v>
      </c>
      <c r="H58" s="42">
        <v>0.68268130764394697</v>
      </c>
      <c r="I58" s="40">
        <v>0.16517386003087201</v>
      </c>
      <c r="J58" s="154">
        <v>1.62074737602909E-43</v>
      </c>
      <c r="K58" s="206"/>
      <c r="L58" s="292">
        <f>1-SUM(M58:BC68)</f>
        <v>7.4312623130912137E-4</v>
      </c>
      <c r="M58" s="292">
        <f>G59+I59</f>
        <v>2.538253462427885E-5</v>
      </c>
      <c r="N58" s="292">
        <f>G66+I66+J59</f>
        <v>1.5150652140337601E-49</v>
      </c>
      <c r="O58" s="292">
        <f>G68+I68+H59</f>
        <v>4.9963765174134601E-5</v>
      </c>
      <c r="P58" s="292">
        <f>J66+G61+I61</f>
        <v>5.7661529661670617E-66</v>
      </c>
      <c r="Q58" s="292">
        <f>G59+I59</f>
        <v>2.538253462427885E-5</v>
      </c>
      <c r="R58" s="292">
        <f>G63+I63+J68+H66</f>
        <v>8.2808070676414504E-127</v>
      </c>
      <c r="S58" s="292">
        <f>G66+I66</f>
        <v>1.00375942525474E-160</v>
      </c>
      <c r="T58" s="292">
        <f>G64+I64+J61</f>
        <v>1.1764238687732401E-139</v>
      </c>
      <c r="U58" s="292">
        <f>G61+I61+H68</f>
        <v>5.7661529661670617E-66</v>
      </c>
      <c r="V58" s="292">
        <f>G64+I64+J59</f>
        <v>1.5150652140337601E-49</v>
      </c>
      <c r="W58" s="292">
        <f>G63+I63</f>
        <v>8.2808070676414504E-127</v>
      </c>
      <c r="X58" s="292">
        <f>G60+I60+J63+H61</f>
        <v>2.0252170990319098E-28</v>
      </c>
      <c r="Y58" s="292">
        <f>G62+I62</f>
        <v>1.95243762947606E-103</v>
      </c>
      <c r="Z58" s="292">
        <f>G62+I62</f>
        <v>1.95243762947606E-103</v>
      </c>
      <c r="AA58" s="292">
        <f>G65+I65+H59</f>
        <v>4.9963765174134601E-5</v>
      </c>
      <c r="AB58" s="292">
        <f>G65+I65+J64</f>
        <v>3.9736301004613199E-151</v>
      </c>
      <c r="AC58" s="292">
        <f>G67+I67</f>
        <v>1.54503922944415E-167</v>
      </c>
      <c r="AD58" s="292">
        <f>G60+I60+J61+H63</f>
        <v>2.0252170990319098E-28</v>
      </c>
      <c r="AE58" s="292">
        <f>G67+I67</f>
        <v>1.54503922944415E-167</v>
      </c>
      <c r="AF58" s="292">
        <f>G58+I58+J64</f>
        <v>0.31642487352514703</v>
      </c>
      <c r="AG58" s="292">
        <f>H66</f>
        <v>0</v>
      </c>
      <c r="AH58" s="292">
        <f>J63</f>
        <v>0</v>
      </c>
      <c r="AI58" s="292">
        <f>J60+H64</f>
        <v>1.08805788623228E-88</v>
      </c>
      <c r="AJ58" s="292">
        <f>F58</f>
        <v>5.1558128414361699E-95</v>
      </c>
      <c r="AK58" s="292">
        <f>J62</f>
        <v>9.3955083614059492E-264</v>
      </c>
      <c r="AL58" s="292">
        <f>H61</f>
        <v>3.2632668458936602E-75</v>
      </c>
      <c r="AM58" s="292">
        <f>J62</f>
        <v>9.3955083614059492E-264</v>
      </c>
      <c r="AN58" s="292">
        <f>J65+H64</f>
        <v>0</v>
      </c>
      <c r="AO58" s="292">
        <f>J65</f>
        <v>0</v>
      </c>
      <c r="AP58" s="292">
        <f>H63</f>
        <v>3.9807890660857901E-210</v>
      </c>
      <c r="AQ58" s="292">
        <f>AP58</f>
        <v>3.9807890660857901E-210</v>
      </c>
      <c r="AR58" s="292">
        <f>J60+H60</f>
        <v>1.0797150785443899E-29</v>
      </c>
      <c r="AS58" s="292">
        <f>J67</f>
        <v>0</v>
      </c>
      <c r="AT58" s="292">
        <f>H62</f>
        <v>2.4990680654140702E-137</v>
      </c>
      <c r="AU58" s="292">
        <f>J58</f>
        <v>1.62074737602909E-43</v>
      </c>
      <c r="AV58" s="292">
        <f>H62</f>
        <v>2.4990680654140702E-137</v>
      </c>
      <c r="AW58" s="292">
        <f>H65</f>
        <v>0</v>
      </c>
      <c r="AX58" s="292">
        <f>H65</f>
        <v>0</v>
      </c>
      <c r="AY58" s="292">
        <f>E58</f>
        <v>5.4116774285997303E-114</v>
      </c>
      <c r="AZ58" s="292">
        <f>H67</f>
        <v>0</v>
      </c>
      <c r="BA58" s="292">
        <f>H60</f>
        <v>1.0797150785443899E-29</v>
      </c>
      <c r="BB58" s="292">
        <f>H67</f>
        <v>0</v>
      </c>
      <c r="BC58" s="318">
        <f>H58</f>
        <v>0.68268130764394697</v>
      </c>
      <c r="BD58" s="322">
        <f>SUMPRODUCT(BF58:CW58,$L$1:$BC$1)</f>
        <v>47.290427572120642</v>
      </c>
      <c r="BF58" s="12">
        <f>L58</f>
        <v>7.4312623130912137E-4</v>
      </c>
      <c r="BG58" s="23">
        <f t="shared" ref="BG58:CL58" si="200">M58</f>
        <v>2.538253462427885E-5</v>
      </c>
      <c r="BH58" s="23">
        <f t="shared" si="200"/>
        <v>1.5150652140337601E-49</v>
      </c>
      <c r="BI58" s="23">
        <f t="shared" si="200"/>
        <v>4.9963765174134601E-5</v>
      </c>
      <c r="BJ58" s="23">
        <f t="shared" si="200"/>
        <v>5.7661529661670617E-66</v>
      </c>
      <c r="BK58" s="23">
        <f t="shared" si="200"/>
        <v>2.538253462427885E-5</v>
      </c>
      <c r="BL58" s="23">
        <f t="shared" si="200"/>
        <v>8.2808070676414504E-127</v>
      </c>
      <c r="BM58" s="23">
        <f t="shared" si="200"/>
        <v>1.00375942525474E-160</v>
      </c>
      <c r="BN58" s="23">
        <f t="shared" si="200"/>
        <v>1.1764238687732401E-139</v>
      </c>
      <c r="BO58" s="23">
        <f t="shared" si="200"/>
        <v>5.7661529661670617E-66</v>
      </c>
      <c r="BP58" s="23">
        <f t="shared" si="200"/>
        <v>1.5150652140337601E-49</v>
      </c>
      <c r="BQ58" s="23">
        <f t="shared" si="200"/>
        <v>8.2808070676414504E-127</v>
      </c>
      <c r="BR58" s="23">
        <f t="shared" si="200"/>
        <v>2.0252170990319098E-28</v>
      </c>
      <c r="BS58" s="23">
        <f t="shared" si="200"/>
        <v>1.95243762947606E-103</v>
      </c>
      <c r="BT58" s="23">
        <f t="shared" si="200"/>
        <v>1.95243762947606E-103</v>
      </c>
      <c r="BU58" s="23">
        <f t="shared" si="200"/>
        <v>4.9963765174134601E-5</v>
      </c>
      <c r="BV58" s="23">
        <f t="shared" si="200"/>
        <v>3.9736301004613199E-151</v>
      </c>
      <c r="BW58" s="23">
        <f t="shared" si="200"/>
        <v>1.54503922944415E-167</v>
      </c>
      <c r="BX58" s="23">
        <f t="shared" si="200"/>
        <v>2.0252170990319098E-28</v>
      </c>
      <c r="BY58" s="23">
        <f t="shared" si="200"/>
        <v>1.54503922944415E-167</v>
      </c>
      <c r="BZ58" s="23">
        <f t="shared" si="200"/>
        <v>0.31642487352514703</v>
      </c>
      <c r="CA58" s="23">
        <f t="shared" si="200"/>
        <v>0</v>
      </c>
      <c r="CB58" s="23">
        <f t="shared" si="200"/>
        <v>0</v>
      </c>
      <c r="CC58" s="23">
        <f t="shared" si="200"/>
        <v>1.08805788623228E-88</v>
      </c>
      <c r="CD58" s="23">
        <f t="shared" si="200"/>
        <v>5.1558128414361699E-95</v>
      </c>
      <c r="CE58" s="23">
        <f t="shared" si="200"/>
        <v>9.3955083614059492E-264</v>
      </c>
      <c r="CF58" s="23">
        <f t="shared" si="200"/>
        <v>3.2632668458936602E-75</v>
      </c>
      <c r="CG58" s="23">
        <f t="shared" si="200"/>
        <v>9.3955083614059492E-264</v>
      </c>
      <c r="CH58" s="23">
        <f t="shared" si="200"/>
        <v>0</v>
      </c>
      <c r="CI58" s="23">
        <f t="shared" si="200"/>
        <v>0</v>
      </c>
      <c r="CJ58" s="23">
        <f t="shared" si="200"/>
        <v>3.9807890660857901E-210</v>
      </c>
      <c r="CK58" s="23">
        <f t="shared" si="200"/>
        <v>3.9807890660857901E-210</v>
      </c>
      <c r="CL58" s="23">
        <f t="shared" si="200"/>
        <v>1.0797150785443899E-29</v>
      </c>
      <c r="CM58" s="23">
        <f>AS58</f>
        <v>0</v>
      </c>
      <c r="CN58" s="23">
        <f t="shared" ref="CN58:CO58" si="201">AT58</f>
        <v>2.4990680654140702E-137</v>
      </c>
      <c r="CO58" s="23">
        <f t="shared" si="201"/>
        <v>1.62074737602909E-43</v>
      </c>
      <c r="CP58" s="23">
        <f>AV58</f>
        <v>2.4990680654140702E-137</v>
      </c>
      <c r="CQ58" s="23">
        <f>AW58</f>
        <v>0</v>
      </c>
      <c r="CR58" s="23">
        <f t="shared" ref="CR58:CU58" si="202">AX58</f>
        <v>0</v>
      </c>
      <c r="CS58" s="23">
        <f t="shared" si="202"/>
        <v>5.4116774285997303E-114</v>
      </c>
      <c r="CT58" s="23">
        <f t="shared" si="202"/>
        <v>0</v>
      </c>
      <c r="CU58" s="23">
        <f t="shared" si="202"/>
        <v>1.0797150785443899E-29</v>
      </c>
      <c r="CV58" s="23">
        <f>BB58</f>
        <v>0</v>
      </c>
      <c r="CW58" s="24">
        <f t="shared" ref="CW58" si="203">BC58</f>
        <v>0.68268130764394697</v>
      </c>
    </row>
    <row r="59" spans="1:101">
      <c r="A59" s="313"/>
      <c r="B59" s="292"/>
      <c r="C59" s="306"/>
      <c r="D59" s="19">
        <v>1</v>
      </c>
      <c r="E59" s="295"/>
      <c r="F59" s="295"/>
      <c r="G59" s="41">
        <v>1.7945980721421999E-5</v>
      </c>
      <c r="H59" s="42">
        <v>4.9963765174134601E-5</v>
      </c>
      <c r="I59" s="40">
        <v>7.43655390285685E-6</v>
      </c>
      <c r="J59" s="154">
        <v>1.5150652140337601E-49</v>
      </c>
      <c r="K59" s="206"/>
      <c r="L59" s="292"/>
      <c r="M59" s="292"/>
      <c r="N59" s="292"/>
      <c r="O59" s="292"/>
      <c r="P59" s="292"/>
      <c r="Q59" s="292"/>
      <c r="R59" s="292"/>
      <c r="S59" s="292"/>
      <c r="T59" s="292"/>
      <c r="U59" s="292"/>
      <c r="V59" s="292"/>
      <c r="W59" s="292"/>
      <c r="X59" s="292"/>
      <c r="Y59" s="292"/>
      <c r="Z59" s="292"/>
      <c r="AA59" s="292"/>
      <c r="AB59" s="292"/>
      <c r="AC59" s="292"/>
      <c r="AD59" s="292"/>
      <c r="AE59" s="292"/>
      <c r="AF59" s="292"/>
      <c r="AG59" s="292"/>
      <c r="AH59" s="292"/>
      <c r="AI59" s="292"/>
      <c r="AJ59" s="292"/>
      <c r="AK59" s="292"/>
      <c r="AL59" s="292"/>
      <c r="AM59" s="292"/>
      <c r="AN59" s="292"/>
      <c r="AO59" s="292"/>
      <c r="AP59" s="292"/>
      <c r="AQ59" s="292"/>
      <c r="AR59" s="292"/>
      <c r="AS59" s="292"/>
      <c r="AT59" s="292"/>
      <c r="AU59" s="292"/>
      <c r="AV59" s="292"/>
      <c r="AW59" s="292"/>
      <c r="AX59" s="292"/>
      <c r="AY59" s="292"/>
      <c r="AZ59" s="292"/>
      <c r="BA59" s="292"/>
      <c r="BB59" s="292"/>
      <c r="BC59" s="318"/>
      <c r="BD59" s="320"/>
    </row>
    <row r="60" spans="1:101">
      <c r="A60" s="313"/>
      <c r="B60" s="292"/>
      <c r="C60" s="306"/>
      <c r="D60" s="19">
        <v>2</v>
      </c>
      <c r="E60" s="295"/>
      <c r="F60" s="295"/>
      <c r="G60" s="41">
        <v>2.0249176745974299E-28</v>
      </c>
      <c r="H60" s="42">
        <v>1.0797150785443899E-29</v>
      </c>
      <c r="I60" s="40">
        <v>2.99424434480075E-32</v>
      </c>
      <c r="J60" s="154">
        <v>1.08805788623228E-88</v>
      </c>
      <c r="K60" s="206"/>
      <c r="L60" s="292"/>
      <c r="M60" s="292"/>
      <c r="N60" s="292"/>
      <c r="O60" s="292"/>
      <c r="P60" s="292"/>
      <c r="Q60" s="292"/>
      <c r="R60" s="292"/>
      <c r="S60" s="292"/>
      <c r="T60" s="292"/>
      <c r="U60" s="292"/>
      <c r="V60" s="292"/>
      <c r="W60" s="292"/>
      <c r="X60" s="292"/>
      <c r="Y60" s="292"/>
      <c r="Z60" s="292"/>
      <c r="AA60" s="292"/>
      <c r="AB60" s="292"/>
      <c r="AC60" s="292"/>
      <c r="AD60" s="292"/>
      <c r="AE60" s="292"/>
      <c r="AF60" s="292"/>
      <c r="AG60" s="292"/>
      <c r="AH60" s="292"/>
      <c r="AI60" s="292"/>
      <c r="AJ60" s="292"/>
      <c r="AK60" s="292"/>
      <c r="AL60" s="292"/>
      <c r="AM60" s="292"/>
      <c r="AN60" s="292"/>
      <c r="AO60" s="292"/>
      <c r="AP60" s="292"/>
      <c r="AQ60" s="292"/>
      <c r="AR60" s="292"/>
      <c r="AS60" s="292"/>
      <c r="AT60" s="292"/>
      <c r="AU60" s="292"/>
      <c r="AV60" s="292"/>
      <c r="AW60" s="292"/>
      <c r="AX60" s="292"/>
      <c r="AY60" s="292"/>
      <c r="AZ60" s="292"/>
      <c r="BA60" s="292"/>
      <c r="BB60" s="292"/>
      <c r="BC60" s="318"/>
      <c r="BD60" s="320"/>
    </row>
    <row r="61" spans="1:101">
      <c r="A61" s="313"/>
      <c r="B61" s="292"/>
      <c r="C61" s="306"/>
      <c r="D61" s="19">
        <v>3</v>
      </c>
      <c r="E61" s="295"/>
      <c r="F61" s="295"/>
      <c r="G61" s="41">
        <v>5.7661529661670596E-66</v>
      </c>
      <c r="H61" s="42">
        <v>3.2632668458936602E-75</v>
      </c>
      <c r="I61" s="40">
        <v>1.8029099902130099E-81</v>
      </c>
      <c r="J61" s="154">
        <v>1.91597664499382E-162</v>
      </c>
      <c r="K61" s="206"/>
      <c r="L61" s="292"/>
      <c r="M61" s="292"/>
      <c r="N61" s="292"/>
      <c r="O61" s="292"/>
      <c r="P61" s="292"/>
      <c r="Q61" s="292"/>
      <c r="R61" s="292"/>
      <c r="S61" s="292"/>
      <c r="T61" s="292"/>
      <c r="U61" s="292"/>
      <c r="V61" s="292"/>
      <c r="W61" s="292"/>
      <c r="X61" s="292"/>
      <c r="Y61" s="292"/>
      <c r="Z61" s="292"/>
      <c r="AA61" s="292"/>
      <c r="AB61" s="292"/>
      <c r="AC61" s="292"/>
      <c r="AD61" s="292"/>
      <c r="AE61" s="292"/>
      <c r="AF61" s="292"/>
      <c r="AG61" s="292"/>
      <c r="AH61" s="292"/>
      <c r="AI61" s="292"/>
      <c r="AJ61" s="292"/>
      <c r="AK61" s="292"/>
      <c r="AL61" s="292"/>
      <c r="AM61" s="292"/>
      <c r="AN61" s="292"/>
      <c r="AO61" s="292"/>
      <c r="AP61" s="292"/>
      <c r="AQ61" s="292"/>
      <c r="AR61" s="292"/>
      <c r="AS61" s="292"/>
      <c r="AT61" s="292"/>
      <c r="AU61" s="292"/>
      <c r="AV61" s="292"/>
      <c r="AW61" s="292"/>
      <c r="AX61" s="292"/>
      <c r="AY61" s="292"/>
      <c r="AZ61" s="292"/>
      <c r="BA61" s="292"/>
      <c r="BB61" s="292"/>
      <c r="BC61" s="318"/>
      <c r="BD61" s="320"/>
    </row>
    <row r="62" spans="1:101">
      <c r="A62" s="313"/>
      <c r="B62" s="292"/>
      <c r="C62" s="306"/>
      <c r="D62" s="19">
        <v>4</v>
      </c>
      <c r="E62" s="295"/>
      <c r="F62" s="295"/>
      <c r="G62" s="41">
        <v>1.95243762947606E-103</v>
      </c>
      <c r="H62" s="42">
        <v>2.4990680654140702E-137</v>
      </c>
      <c r="I62" s="40">
        <v>7.6986653113508501E-149</v>
      </c>
      <c r="J62" s="154">
        <v>9.3955083614059492E-264</v>
      </c>
      <c r="K62" s="206"/>
      <c r="L62" s="292"/>
      <c r="M62" s="292"/>
      <c r="N62" s="292"/>
      <c r="O62" s="292"/>
      <c r="P62" s="292"/>
      <c r="Q62" s="292"/>
      <c r="R62" s="292"/>
      <c r="S62" s="292"/>
      <c r="T62" s="292"/>
      <c r="U62" s="292"/>
      <c r="V62" s="292"/>
      <c r="W62" s="292"/>
      <c r="X62" s="292"/>
      <c r="Y62" s="292"/>
      <c r="Z62" s="292"/>
      <c r="AA62" s="292"/>
      <c r="AB62" s="292"/>
      <c r="AC62" s="292"/>
      <c r="AD62" s="292"/>
      <c r="AE62" s="292"/>
      <c r="AF62" s="292"/>
      <c r="AG62" s="292"/>
      <c r="AH62" s="292"/>
      <c r="AI62" s="292"/>
      <c r="AJ62" s="292"/>
      <c r="AK62" s="292"/>
      <c r="AL62" s="292"/>
      <c r="AM62" s="292"/>
      <c r="AN62" s="292"/>
      <c r="AO62" s="292"/>
      <c r="AP62" s="292"/>
      <c r="AQ62" s="292"/>
      <c r="AR62" s="292"/>
      <c r="AS62" s="292"/>
      <c r="AT62" s="292"/>
      <c r="AU62" s="292"/>
      <c r="AV62" s="292"/>
      <c r="AW62" s="292"/>
      <c r="AX62" s="292"/>
      <c r="AY62" s="292"/>
      <c r="AZ62" s="292"/>
      <c r="BA62" s="292"/>
      <c r="BB62" s="292"/>
      <c r="BC62" s="318"/>
      <c r="BD62" s="320"/>
    </row>
    <row r="63" spans="1:101">
      <c r="A63" s="313"/>
      <c r="B63" s="292"/>
      <c r="C63" s="306"/>
      <c r="D63" s="19">
        <v>5</v>
      </c>
      <c r="E63" s="295"/>
      <c r="F63" s="295"/>
      <c r="G63" s="41">
        <v>8.2808070676414504E-127</v>
      </c>
      <c r="H63" s="42">
        <v>3.9807890660857901E-210</v>
      </c>
      <c r="I63" s="40">
        <v>7.4556614657225102E-228</v>
      </c>
      <c r="J63" s="153">
        <v>0</v>
      </c>
      <c r="K63" s="206"/>
      <c r="L63" s="292"/>
      <c r="M63" s="292"/>
      <c r="N63" s="292"/>
      <c r="O63" s="292"/>
      <c r="P63" s="292"/>
      <c r="Q63" s="292"/>
      <c r="R63" s="292"/>
      <c r="S63" s="292"/>
      <c r="T63" s="292"/>
      <c r="U63" s="292"/>
      <c r="V63" s="292"/>
      <c r="W63" s="292"/>
      <c r="X63" s="292"/>
      <c r="Y63" s="292"/>
      <c r="Z63" s="292"/>
      <c r="AA63" s="292"/>
      <c r="AB63" s="292"/>
      <c r="AC63" s="292"/>
      <c r="AD63" s="292"/>
      <c r="AE63" s="292"/>
      <c r="AF63" s="292"/>
      <c r="AG63" s="292"/>
      <c r="AH63" s="292"/>
      <c r="AI63" s="292"/>
      <c r="AJ63" s="292"/>
      <c r="AK63" s="292"/>
      <c r="AL63" s="292"/>
      <c r="AM63" s="292"/>
      <c r="AN63" s="292"/>
      <c r="AO63" s="292"/>
      <c r="AP63" s="292"/>
      <c r="AQ63" s="292"/>
      <c r="AR63" s="292"/>
      <c r="AS63" s="292"/>
      <c r="AT63" s="292"/>
      <c r="AU63" s="292"/>
      <c r="AV63" s="292"/>
      <c r="AW63" s="292"/>
      <c r="AX63" s="292"/>
      <c r="AY63" s="292"/>
      <c r="AZ63" s="292"/>
      <c r="BA63" s="292"/>
      <c r="BB63" s="292"/>
      <c r="BC63" s="318"/>
      <c r="BD63" s="320"/>
    </row>
    <row r="64" spans="1:101">
      <c r="A64" s="313"/>
      <c r="B64" s="292"/>
      <c r="C64" s="306"/>
      <c r="D64" s="19">
        <v>6</v>
      </c>
      <c r="E64" s="295"/>
      <c r="F64" s="295"/>
      <c r="G64" s="41">
        <v>1.1764238687732401E-139</v>
      </c>
      <c r="H64" s="42">
        <v>0</v>
      </c>
      <c r="I64" s="37" t="s">
        <v>21</v>
      </c>
      <c r="J64" s="153">
        <v>0</v>
      </c>
      <c r="K64" s="206"/>
      <c r="L64" s="292"/>
      <c r="M64" s="292"/>
      <c r="N64" s="292"/>
      <c r="O64" s="292"/>
      <c r="P64" s="292"/>
      <c r="Q64" s="292"/>
      <c r="R64" s="292"/>
      <c r="S64" s="292"/>
      <c r="T64" s="292"/>
      <c r="U64" s="292"/>
      <c r="V64" s="292"/>
      <c r="W64" s="292"/>
      <c r="X64" s="292"/>
      <c r="Y64" s="292"/>
      <c r="Z64" s="292"/>
      <c r="AA64" s="292"/>
      <c r="AB64" s="292"/>
      <c r="AC64" s="292"/>
      <c r="AD64" s="292"/>
      <c r="AE64" s="292"/>
      <c r="AF64" s="292"/>
      <c r="AG64" s="292"/>
      <c r="AH64" s="292"/>
      <c r="AI64" s="292"/>
      <c r="AJ64" s="292"/>
      <c r="AK64" s="292"/>
      <c r="AL64" s="292"/>
      <c r="AM64" s="292"/>
      <c r="AN64" s="292"/>
      <c r="AO64" s="292"/>
      <c r="AP64" s="292"/>
      <c r="AQ64" s="292"/>
      <c r="AR64" s="292"/>
      <c r="AS64" s="292"/>
      <c r="AT64" s="292"/>
      <c r="AU64" s="292"/>
      <c r="AV64" s="292"/>
      <c r="AW64" s="292"/>
      <c r="AX64" s="292"/>
      <c r="AY64" s="292"/>
      <c r="AZ64" s="292"/>
      <c r="BA64" s="292"/>
      <c r="BB64" s="292"/>
      <c r="BC64" s="318"/>
      <c r="BD64" s="320"/>
    </row>
    <row r="65" spans="1:101">
      <c r="A65" s="313"/>
      <c r="B65" s="292"/>
      <c r="C65" s="306"/>
      <c r="D65" s="19">
        <v>7</v>
      </c>
      <c r="E65" s="295"/>
      <c r="F65" s="295"/>
      <c r="G65" s="41">
        <v>3.9736301004613199E-151</v>
      </c>
      <c r="H65" s="39">
        <v>0</v>
      </c>
      <c r="I65" s="38">
        <v>0</v>
      </c>
      <c r="J65" s="153">
        <v>0</v>
      </c>
      <c r="K65" s="206"/>
      <c r="L65" s="292"/>
      <c r="M65" s="292"/>
      <c r="N65" s="292"/>
      <c r="O65" s="292"/>
      <c r="P65" s="292"/>
      <c r="Q65" s="292"/>
      <c r="R65" s="292"/>
      <c r="S65" s="292"/>
      <c r="T65" s="292"/>
      <c r="U65" s="292"/>
      <c r="V65" s="292"/>
      <c r="W65" s="292"/>
      <c r="X65" s="292"/>
      <c r="Y65" s="292"/>
      <c r="Z65" s="292"/>
      <c r="AA65" s="292"/>
      <c r="AB65" s="292"/>
      <c r="AC65" s="292"/>
      <c r="AD65" s="292"/>
      <c r="AE65" s="292"/>
      <c r="AF65" s="292"/>
      <c r="AG65" s="292"/>
      <c r="AH65" s="292"/>
      <c r="AI65" s="292"/>
      <c r="AJ65" s="292"/>
      <c r="AK65" s="292"/>
      <c r="AL65" s="292"/>
      <c r="AM65" s="292"/>
      <c r="AN65" s="292"/>
      <c r="AO65" s="292"/>
      <c r="AP65" s="292"/>
      <c r="AQ65" s="292"/>
      <c r="AR65" s="292"/>
      <c r="AS65" s="292"/>
      <c r="AT65" s="292"/>
      <c r="AU65" s="292"/>
      <c r="AV65" s="292"/>
      <c r="AW65" s="292"/>
      <c r="AX65" s="292"/>
      <c r="AY65" s="292"/>
      <c r="AZ65" s="292"/>
      <c r="BA65" s="292"/>
      <c r="BB65" s="292"/>
      <c r="BC65" s="318"/>
      <c r="BD65" s="320"/>
    </row>
    <row r="66" spans="1:101">
      <c r="A66" s="313"/>
      <c r="B66" s="292"/>
      <c r="C66" s="306"/>
      <c r="D66" s="19">
        <v>8</v>
      </c>
      <c r="E66" s="295"/>
      <c r="F66" s="295"/>
      <c r="G66" s="41">
        <v>1.00375942525474E-160</v>
      </c>
      <c r="H66" s="39">
        <v>0</v>
      </c>
      <c r="I66" s="38">
        <v>0</v>
      </c>
      <c r="J66" s="153">
        <v>0</v>
      </c>
      <c r="K66" s="206"/>
      <c r="L66" s="292"/>
      <c r="M66" s="292"/>
      <c r="N66" s="292"/>
      <c r="O66" s="292"/>
      <c r="P66" s="292"/>
      <c r="Q66" s="292"/>
      <c r="R66" s="292"/>
      <c r="S66" s="292"/>
      <c r="T66" s="292"/>
      <c r="U66" s="292"/>
      <c r="V66" s="292"/>
      <c r="W66" s="292"/>
      <c r="X66" s="292"/>
      <c r="Y66" s="292"/>
      <c r="Z66" s="292"/>
      <c r="AA66" s="292"/>
      <c r="AB66" s="292"/>
      <c r="AC66" s="292"/>
      <c r="AD66" s="292"/>
      <c r="AE66" s="292"/>
      <c r="AF66" s="292"/>
      <c r="AG66" s="292"/>
      <c r="AH66" s="292"/>
      <c r="AI66" s="292"/>
      <c r="AJ66" s="292"/>
      <c r="AK66" s="292"/>
      <c r="AL66" s="292"/>
      <c r="AM66" s="292"/>
      <c r="AN66" s="292"/>
      <c r="AO66" s="292"/>
      <c r="AP66" s="292"/>
      <c r="AQ66" s="292"/>
      <c r="AR66" s="292"/>
      <c r="AS66" s="292"/>
      <c r="AT66" s="292"/>
      <c r="AU66" s="292"/>
      <c r="AV66" s="292"/>
      <c r="AW66" s="292"/>
      <c r="AX66" s="292"/>
      <c r="AY66" s="292"/>
      <c r="AZ66" s="292"/>
      <c r="BA66" s="292"/>
      <c r="BB66" s="292"/>
      <c r="BC66" s="318"/>
      <c r="BD66" s="320"/>
    </row>
    <row r="67" spans="1:101">
      <c r="A67" s="313"/>
      <c r="B67" s="292"/>
      <c r="C67" s="306"/>
      <c r="D67" s="19">
        <v>9</v>
      </c>
      <c r="E67" s="295"/>
      <c r="F67" s="295"/>
      <c r="G67" s="41">
        <v>1.54503922944415E-167</v>
      </c>
      <c r="H67" s="39">
        <v>0</v>
      </c>
      <c r="I67" s="38">
        <v>0</v>
      </c>
      <c r="J67" s="153">
        <v>0</v>
      </c>
      <c r="K67" s="206"/>
      <c r="L67" s="292"/>
      <c r="M67" s="292"/>
      <c r="N67" s="292"/>
      <c r="O67" s="292"/>
      <c r="P67" s="292"/>
      <c r="Q67" s="292"/>
      <c r="R67" s="292"/>
      <c r="S67" s="292"/>
      <c r="T67" s="292"/>
      <c r="U67" s="292"/>
      <c r="V67" s="292"/>
      <c r="W67" s="292"/>
      <c r="X67" s="292"/>
      <c r="Y67" s="292"/>
      <c r="Z67" s="292"/>
      <c r="AA67" s="292"/>
      <c r="AB67" s="292"/>
      <c r="AC67" s="292"/>
      <c r="AD67" s="292"/>
      <c r="AE67" s="292"/>
      <c r="AF67" s="292"/>
      <c r="AG67" s="292"/>
      <c r="AH67" s="292"/>
      <c r="AI67" s="292"/>
      <c r="AJ67" s="292"/>
      <c r="AK67" s="292"/>
      <c r="AL67" s="292"/>
      <c r="AM67" s="292"/>
      <c r="AN67" s="292"/>
      <c r="AO67" s="292"/>
      <c r="AP67" s="292"/>
      <c r="AQ67" s="292"/>
      <c r="AR67" s="292"/>
      <c r="AS67" s="292"/>
      <c r="AT67" s="292"/>
      <c r="AU67" s="292"/>
      <c r="AV67" s="292"/>
      <c r="AW67" s="292"/>
      <c r="AX67" s="292"/>
      <c r="AY67" s="292"/>
      <c r="AZ67" s="292"/>
      <c r="BA67" s="292"/>
      <c r="BB67" s="292"/>
      <c r="BC67" s="318"/>
      <c r="BD67" s="320"/>
    </row>
    <row r="68" spans="1:101">
      <c r="A68" s="313"/>
      <c r="B68" s="292"/>
      <c r="C68" s="306"/>
      <c r="D68" s="19">
        <v>10</v>
      </c>
      <c r="E68" s="295"/>
      <c r="F68" s="295"/>
      <c r="G68" s="41">
        <v>1.9382321982848098E-170</v>
      </c>
      <c r="H68" s="39">
        <v>0</v>
      </c>
      <c r="I68" s="38">
        <v>0</v>
      </c>
      <c r="J68" s="153">
        <v>0</v>
      </c>
      <c r="K68" s="206"/>
      <c r="L68" s="293"/>
      <c r="M68" s="293"/>
      <c r="N68" s="293"/>
      <c r="O68" s="293"/>
      <c r="P68" s="293"/>
      <c r="Q68" s="293"/>
      <c r="R68" s="293"/>
      <c r="S68" s="293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293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3"/>
      <c r="AW68" s="293"/>
      <c r="AX68" s="293"/>
      <c r="AY68" s="293"/>
      <c r="AZ68" s="293"/>
      <c r="BA68" s="293"/>
      <c r="BB68" s="293"/>
      <c r="BC68" s="319"/>
      <c r="BD68" s="320"/>
    </row>
    <row r="69" spans="1:101">
      <c r="A69" s="313"/>
      <c r="B69" s="291">
        <v>0.05</v>
      </c>
      <c r="C69" s="306"/>
      <c r="D69" s="21">
        <v>0</v>
      </c>
      <c r="E69" s="294">
        <v>1.60626001285213E-30</v>
      </c>
      <c r="F69" s="294">
        <v>1.3229598083444401E-25</v>
      </c>
      <c r="G69" s="43">
        <v>0.271315027687351</v>
      </c>
      <c r="H69" s="44">
        <v>0.361043535364651</v>
      </c>
      <c r="I69" s="45">
        <v>0.30876359639581402</v>
      </c>
      <c r="J69" s="211">
        <v>3.22575523278089E-12</v>
      </c>
      <c r="K69" s="206"/>
      <c r="L69" s="291">
        <f t="shared" ref="L69" si="204">1-SUM(M69:BC79)</f>
        <v>7.9479548067262762E-4</v>
      </c>
      <c r="M69" s="291">
        <f t="shared" ref="M69" si="205">G70+I70</f>
        <v>1.8001378352176099E-2</v>
      </c>
      <c r="N69" s="291">
        <f t="shared" ref="N69" si="206">G77+I77+J70</f>
        <v>2.77249957617814E-14</v>
      </c>
      <c r="O69" s="291">
        <f t="shared" ref="O69" si="207">G79+I79+H70</f>
        <v>1.1040124664884399E-2</v>
      </c>
      <c r="P69" s="291">
        <f t="shared" ref="P69" si="208">J77+G72+I72</f>
        <v>5.7684570480951299E-18</v>
      </c>
      <c r="Q69" s="291">
        <f t="shared" ref="Q69" si="209">G70+I70</f>
        <v>1.8001378352176099E-2</v>
      </c>
      <c r="R69" s="291">
        <f t="shared" ref="R69" si="210">G74+I74+J79+H77</f>
        <v>1.7238880513340601E-33</v>
      </c>
      <c r="S69" s="291">
        <f t="shared" ref="S69" si="211">G77+I77</f>
        <v>1.29420218472785E-42</v>
      </c>
      <c r="T69" s="291">
        <f t="shared" ref="T69" si="212">G75+I75+J72</f>
        <v>3.6630023417410059E-37</v>
      </c>
      <c r="U69" s="291">
        <f t="shared" ref="U69" si="213">G72+I72+H79</f>
        <v>5.7684570480951299E-18</v>
      </c>
      <c r="V69" s="291">
        <f t="shared" ref="V69" si="214">G75+I75+J70</f>
        <v>2.77249957617814E-14</v>
      </c>
      <c r="W69" s="291">
        <f t="shared" ref="W69" si="215">G74+I74</f>
        <v>1.7238880513340601E-33</v>
      </c>
      <c r="X69" s="291">
        <f t="shared" ref="X69" si="216">G71+I71+J74+H72</f>
        <v>1.6148144092766098E-8</v>
      </c>
      <c r="Y69" s="291">
        <f t="shared" ref="Y69" si="217">G73+I73</f>
        <v>2.0922036002310027E-27</v>
      </c>
      <c r="Z69" s="291">
        <f t="shared" ref="Z69" si="218">G73+I73</f>
        <v>2.0922036002310027E-27</v>
      </c>
      <c r="AA69" s="291">
        <f t="shared" ref="AA69" si="219">G76+I76+H70</f>
        <v>1.1040124664884399E-2</v>
      </c>
      <c r="AB69" s="291">
        <f t="shared" ref="AB69" si="220">G76+I76+J75</f>
        <v>3.4159126719946102E-40</v>
      </c>
      <c r="AC69" s="291">
        <f t="shared" ref="AC69" si="221">G78+I78</f>
        <v>3.2304256165859198E-44</v>
      </c>
      <c r="AD69" s="291">
        <f t="shared" ref="AD69" si="222">G71+I71+J72+H74</f>
        <v>1.6148144092759504E-8</v>
      </c>
      <c r="AE69" s="291">
        <f t="shared" ref="AE69" si="223">G78+I78</f>
        <v>3.2304256165859198E-44</v>
      </c>
      <c r="AF69" s="291">
        <f t="shared" ref="AF69" si="224">G69+I69+J75</f>
        <v>0.58007862408316502</v>
      </c>
      <c r="AG69" s="291">
        <f t="shared" ref="AG69" si="225">H77</f>
        <v>7.0935534702074595E-108</v>
      </c>
      <c r="AH69" s="291">
        <f t="shared" ref="AH69" si="226">J74</f>
        <v>2.0604509470820101E-98</v>
      </c>
      <c r="AI69" s="291">
        <f t="shared" ref="AI69" si="227">J71+H75</f>
        <v>2.02726919463855E-24</v>
      </c>
      <c r="AJ69" s="291">
        <f t="shared" ref="AJ69" si="228">F69</f>
        <v>1.3229598083444401E-25</v>
      </c>
      <c r="AK69" s="291">
        <f t="shared" ref="AK69" si="229">J73</f>
        <v>1.4780379549800901E-68</v>
      </c>
      <c r="AL69" s="291">
        <f t="shared" ref="AL69" si="230">H72</f>
        <v>6.5950668502108702E-21</v>
      </c>
      <c r="AM69" s="291">
        <f t="shared" ref="AM69" si="231">J73</f>
        <v>1.4780379549800901E-68</v>
      </c>
      <c r="AN69" s="291">
        <f t="shared" ref="AN69" si="232">J76+H75</f>
        <v>2.7425269061409801E-74</v>
      </c>
      <c r="AO69" s="291">
        <f t="shared" ref="AO69" si="233">J76</f>
        <v>1.8226742376452599E-159</v>
      </c>
      <c r="AP69" s="291">
        <f t="shared" ref="AP69" si="234">H74</f>
        <v>4.4554982396596801E-55</v>
      </c>
      <c r="AQ69" s="291">
        <f t="shared" ref="AQ69" si="235">AP69</f>
        <v>4.4554982396596801E-55</v>
      </c>
      <c r="AR69" s="291">
        <f t="shared" ref="AR69" si="236">J71+H71</f>
        <v>3.368910457786672E-9</v>
      </c>
      <c r="AS69" s="291">
        <f t="shared" ref="AS69" si="237">J78</f>
        <v>7.0961602891773404E-203</v>
      </c>
      <c r="AT69" s="291">
        <f t="shared" ref="AT69" si="238">H73</f>
        <v>1.05957782107248E-36</v>
      </c>
      <c r="AU69" s="291">
        <f t="shared" ref="AU69" si="239">J69</f>
        <v>3.22575523278089E-12</v>
      </c>
      <c r="AV69" s="291">
        <f t="shared" ref="AV69" si="240">H73</f>
        <v>1.05957782107248E-36</v>
      </c>
      <c r="AW69" s="291">
        <f t="shared" ref="AW69" si="241">H76</f>
        <v>1.76114543773527E-92</v>
      </c>
      <c r="AX69" s="291">
        <f t="shared" ref="AX69" si="242">H76</f>
        <v>1.76114543773527E-92</v>
      </c>
      <c r="AY69" s="291">
        <f t="shared" ref="AY69" si="243">E69</f>
        <v>1.60626001285213E-30</v>
      </c>
      <c r="AZ69" s="291">
        <f t="shared" ref="AZ69" si="244">H78</f>
        <v>6.3258558064496704E-119</v>
      </c>
      <c r="BA69" s="291">
        <f t="shared" ref="BA69" si="245">H71</f>
        <v>3.3689104577866699E-9</v>
      </c>
      <c r="BB69" s="291">
        <f t="shared" ref="BB69" si="246">H78</f>
        <v>6.3258558064496704E-119</v>
      </c>
      <c r="BC69" s="317">
        <f t="shared" ref="BC69" si="247">H69</f>
        <v>0.361043535364651</v>
      </c>
      <c r="BD69" s="320">
        <f t="shared" ref="BD69" si="248">SUMPRODUCT(BF69:CW69,$L$1:$BC$1)</f>
        <v>33.570915905398962</v>
      </c>
      <c r="BF69" s="12">
        <f>L69</f>
        <v>7.9479548067262762E-4</v>
      </c>
      <c r="BG69" s="23">
        <f t="shared" ref="BG69:CL69" si="249">M69</f>
        <v>1.8001378352176099E-2</v>
      </c>
      <c r="BH69" s="23">
        <f t="shared" si="249"/>
        <v>2.77249957617814E-14</v>
      </c>
      <c r="BI69" s="23">
        <f t="shared" si="249"/>
        <v>1.1040124664884399E-2</v>
      </c>
      <c r="BJ69" s="23">
        <f t="shared" si="249"/>
        <v>5.7684570480951299E-18</v>
      </c>
      <c r="BK69" s="23">
        <f t="shared" si="249"/>
        <v>1.8001378352176099E-2</v>
      </c>
      <c r="BL69" s="23">
        <f t="shared" si="249"/>
        <v>1.7238880513340601E-33</v>
      </c>
      <c r="BM69" s="23">
        <f t="shared" si="249"/>
        <v>1.29420218472785E-42</v>
      </c>
      <c r="BN69" s="23">
        <f t="shared" si="249"/>
        <v>3.6630023417410059E-37</v>
      </c>
      <c r="BO69" s="23">
        <f t="shared" si="249"/>
        <v>5.7684570480951299E-18</v>
      </c>
      <c r="BP69" s="23">
        <f t="shared" si="249"/>
        <v>2.77249957617814E-14</v>
      </c>
      <c r="BQ69" s="23">
        <f t="shared" si="249"/>
        <v>1.7238880513340601E-33</v>
      </c>
      <c r="BR69" s="23">
        <f t="shared" si="249"/>
        <v>1.6148144092766098E-8</v>
      </c>
      <c r="BS69" s="23">
        <f t="shared" si="249"/>
        <v>2.0922036002310027E-27</v>
      </c>
      <c r="BT69" s="23">
        <f t="shared" si="249"/>
        <v>2.0922036002310027E-27</v>
      </c>
      <c r="BU69" s="23">
        <f t="shared" si="249"/>
        <v>1.1040124664884399E-2</v>
      </c>
      <c r="BV69" s="23">
        <f t="shared" si="249"/>
        <v>3.4159126719946102E-40</v>
      </c>
      <c r="BW69" s="23">
        <f t="shared" si="249"/>
        <v>3.2304256165859198E-44</v>
      </c>
      <c r="BX69" s="23">
        <f t="shared" si="249"/>
        <v>1.6148144092759504E-8</v>
      </c>
      <c r="BY69" s="23">
        <f t="shared" si="249"/>
        <v>3.2304256165859198E-44</v>
      </c>
      <c r="BZ69" s="23">
        <f t="shared" si="249"/>
        <v>0.58007862408316502</v>
      </c>
      <c r="CA69" s="23">
        <f t="shared" si="249"/>
        <v>7.0935534702074595E-108</v>
      </c>
      <c r="CB69" s="23">
        <f t="shared" si="249"/>
        <v>2.0604509470820101E-98</v>
      </c>
      <c r="CC69" s="23">
        <f t="shared" si="249"/>
        <v>2.02726919463855E-24</v>
      </c>
      <c r="CD69" s="23">
        <f t="shared" si="249"/>
        <v>1.3229598083444401E-25</v>
      </c>
      <c r="CE69" s="23">
        <f t="shared" si="249"/>
        <v>1.4780379549800901E-68</v>
      </c>
      <c r="CF69" s="23">
        <f t="shared" si="249"/>
        <v>6.5950668502108702E-21</v>
      </c>
      <c r="CG69" s="23">
        <f t="shared" si="249"/>
        <v>1.4780379549800901E-68</v>
      </c>
      <c r="CH69" s="23">
        <f t="shared" si="249"/>
        <v>2.7425269061409801E-74</v>
      </c>
      <c r="CI69" s="23">
        <f t="shared" si="249"/>
        <v>1.8226742376452599E-159</v>
      </c>
      <c r="CJ69" s="23">
        <f t="shared" si="249"/>
        <v>4.4554982396596801E-55</v>
      </c>
      <c r="CK69" s="23">
        <f t="shared" si="249"/>
        <v>4.4554982396596801E-55</v>
      </c>
      <c r="CL69" s="23">
        <f t="shared" si="249"/>
        <v>3.368910457786672E-9</v>
      </c>
      <c r="CM69" s="23">
        <f>AS69</f>
        <v>7.0961602891773404E-203</v>
      </c>
      <c r="CN69" s="23">
        <f t="shared" ref="CN69:CO69" si="250">AT69</f>
        <v>1.05957782107248E-36</v>
      </c>
      <c r="CO69" s="23">
        <f t="shared" si="250"/>
        <v>3.22575523278089E-12</v>
      </c>
      <c r="CP69" s="23">
        <f>AV69</f>
        <v>1.05957782107248E-36</v>
      </c>
      <c r="CQ69" s="23">
        <f>AW69</f>
        <v>1.76114543773527E-92</v>
      </c>
      <c r="CR69" s="23">
        <f t="shared" ref="CR69:CU69" si="251">AX69</f>
        <v>1.76114543773527E-92</v>
      </c>
      <c r="CS69" s="23">
        <f t="shared" si="251"/>
        <v>1.60626001285213E-30</v>
      </c>
      <c r="CT69" s="23">
        <f t="shared" si="251"/>
        <v>6.3258558064496704E-119</v>
      </c>
      <c r="CU69" s="23">
        <f t="shared" si="251"/>
        <v>3.3689104577866699E-9</v>
      </c>
      <c r="CV69" s="23">
        <f>BB69</f>
        <v>6.3258558064496704E-119</v>
      </c>
      <c r="CW69" s="24">
        <f t="shared" ref="CW69" si="252">BC69</f>
        <v>0.361043535364651</v>
      </c>
    </row>
    <row r="70" spans="1:101">
      <c r="A70" s="313"/>
      <c r="B70" s="292"/>
      <c r="C70" s="306"/>
      <c r="D70" s="19">
        <v>1</v>
      </c>
      <c r="E70" s="294"/>
      <c r="F70" s="294"/>
      <c r="G70" s="41">
        <v>1.03681750800653E-2</v>
      </c>
      <c r="H70" s="42">
        <v>1.1040124664884399E-2</v>
      </c>
      <c r="I70" s="40">
        <v>7.6332032721107999E-3</v>
      </c>
      <c r="J70" s="157">
        <v>2.77249957617814E-14</v>
      </c>
      <c r="K70" s="206"/>
      <c r="L70" s="292"/>
      <c r="M70" s="292"/>
      <c r="N70" s="292"/>
      <c r="O70" s="292"/>
      <c r="P70" s="292"/>
      <c r="Q70" s="292"/>
      <c r="R70" s="292"/>
      <c r="S70" s="292"/>
      <c r="T70" s="292"/>
      <c r="U70" s="292"/>
      <c r="V70" s="292"/>
      <c r="W70" s="292"/>
      <c r="X70" s="292"/>
      <c r="Y70" s="292"/>
      <c r="Z70" s="292"/>
      <c r="AA70" s="292"/>
      <c r="AB70" s="292"/>
      <c r="AC70" s="292"/>
      <c r="AD70" s="292"/>
      <c r="AE70" s="292"/>
      <c r="AF70" s="292"/>
      <c r="AG70" s="292"/>
      <c r="AH70" s="292"/>
      <c r="AI70" s="292"/>
      <c r="AJ70" s="29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2"/>
      <c r="AX70" s="292"/>
      <c r="AY70" s="292"/>
      <c r="AZ70" s="292"/>
      <c r="BA70" s="292"/>
      <c r="BB70" s="292"/>
      <c r="BC70" s="318"/>
      <c r="BD70" s="320"/>
    </row>
    <row r="71" spans="1:101">
      <c r="A71" s="313"/>
      <c r="B71" s="292"/>
      <c r="C71" s="306"/>
      <c r="D71" s="19">
        <v>2</v>
      </c>
      <c r="E71" s="294"/>
      <c r="F71" s="294"/>
      <c r="G71" s="41">
        <v>1.5467764829761701E-8</v>
      </c>
      <c r="H71" s="42">
        <v>3.3689104577866699E-9</v>
      </c>
      <c r="I71" s="40">
        <v>6.80379262997802E-10</v>
      </c>
      <c r="J71" s="157">
        <v>2.02726919463855E-24</v>
      </c>
      <c r="K71" s="206"/>
      <c r="L71" s="292"/>
      <c r="M71" s="292"/>
      <c r="N71" s="292"/>
      <c r="O71" s="292"/>
      <c r="P71" s="292"/>
      <c r="Q71" s="292"/>
      <c r="R71" s="292"/>
      <c r="S71" s="292"/>
      <c r="T71" s="292"/>
      <c r="U71" s="292"/>
      <c r="V71" s="292"/>
      <c r="W71" s="292"/>
      <c r="X71" s="292"/>
      <c r="Y71" s="292"/>
      <c r="Z71" s="292"/>
      <c r="AA71" s="292"/>
      <c r="AB71" s="292"/>
      <c r="AC71" s="292"/>
      <c r="AD71" s="292"/>
      <c r="AE71" s="292"/>
      <c r="AF71" s="292"/>
      <c r="AG71" s="292"/>
      <c r="AH71" s="292"/>
      <c r="AI71" s="292"/>
      <c r="AJ71" s="292"/>
      <c r="AK71" s="292"/>
      <c r="AL71" s="292"/>
      <c r="AM71" s="292"/>
      <c r="AN71" s="292"/>
      <c r="AO71" s="292"/>
      <c r="AP71" s="292"/>
      <c r="AQ71" s="292"/>
      <c r="AR71" s="292"/>
      <c r="AS71" s="292"/>
      <c r="AT71" s="292"/>
      <c r="AU71" s="292"/>
      <c r="AV71" s="292"/>
      <c r="AW71" s="292"/>
      <c r="AX71" s="292"/>
      <c r="AY71" s="292"/>
      <c r="AZ71" s="292"/>
      <c r="BA71" s="292"/>
      <c r="BB71" s="292"/>
      <c r="BC71" s="318"/>
      <c r="BD71" s="320"/>
    </row>
    <row r="72" spans="1:101">
      <c r="A72" s="313"/>
      <c r="B72" s="292"/>
      <c r="C72" s="306"/>
      <c r="D72" s="19">
        <v>3</v>
      </c>
      <c r="E72" s="294"/>
      <c r="F72" s="294"/>
      <c r="G72" s="41">
        <v>5.76830345116732E-18</v>
      </c>
      <c r="H72" s="42">
        <v>6.5950668502108702E-21</v>
      </c>
      <c r="I72" s="40">
        <v>1.53596927809885E-22</v>
      </c>
      <c r="J72" s="157">
        <v>4.4988849360685498E-43</v>
      </c>
      <c r="K72" s="206"/>
      <c r="L72" s="292"/>
      <c r="M72" s="292"/>
      <c r="N72" s="292"/>
      <c r="O72" s="292"/>
      <c r="P72" s="292"/>
      <c r="Q72" s="292"/>
      <c r="R72" s="292"/>
      <c r="S72" s="292"/>
      <c r="T72" s="292"/>
      <c r="U72" s="292"/>
      <c r="V72" s="292"/>
      <c r="W72" s="292"/>
      <c r="X72" s="292"/>
      <c r="Y72" s="292"/>
      <c r="Z72" s="292"/>
      <c r="AA72" s="292"/>
      <c r="AB72" s="292"/>
      <c r="AC72" s="292"/>
      <c r="AD72" s="292"/>
      <c r="AE72" s="292"/>
      <c r="AF72" s="292"/>
      <c r="AG72" s="292"/>
      <c r="AH72" s="292"/>
      <c r="AI72" s="292"/>
      <c r="AJ72" s="292"/>
      <c r="AK72" s="292"/>
      <c r="AL72" s="292"/>
      <c r="AM72" s="292"/>
      <c r="AN72" s="292"/>
      <c r="AO72" s="292"/>
      <c r="AP72" s="292"/>
      <c r="AQ72" s="292"/>
      <c r="AR72" s="292"/>
      <c r="AS72" s="292"/>
      <c r="AT72" s="292"/>
      <c r="AU72" s="292"/>
      <c r="AV72" s="292"/>
      <c r="AW72" s="292"/>
      <c r="AX72" s="292"/>
      <c r="AY72" s="292"/>
      <c r="AZ72" s="292"/>
      <c r="BA72" s="292"/>
      <c r="BB72" s="292"/>
      <c r="BC72" s="318"/>
      <c r="BD72" s="320"/>
    </row>
    <row r="73" spans="1:101">
      <c r="A73" s="313"/>
      <c r="B73" s="292"/>
      <c r="C73" s="306"/>
      <c r="D73" s="19">
        <v>4</v>
      </c>
      <c r="E73" s="294"/>
      <c r="F73" s="294"/>
      <c r="G73" s="41">
        <v>2.0922036002297399E-27</v>
      </c>
      <c r="H73" s="42">
        <v>1.05957782107248E-36</v>
      </c>
      <c r="I73" s="40">
        <v>1.26278997567354E-39</v>
      </c>
      <c r="J73" s="157">
        <v>1.4780379549800901E-68</v>
      </c>
      <c r="K73" s="206"/>
      <c r="L73" s="292"/>
      <c r="M73" s="292"/>
      <c r="N73" s="292"/>
      <c r="O73" s="292"/>
      <c r="P73" s="292"/>
      <c r="Q73" s="292"/>
      <c r="R73" s="292"/>
      <c r="S73" s="292"/>
      <c r="T73" s="292"/>
      <c r="U73" s="292"/>
      <c r="V73" s="292"/>
      <c r="W73" s="292"/>
      <c r="X73" s="292"/>
      <c r="Y73" s="292"/>
      <c r="Z73" s="292"/>
      <c r="AA73" s="292"/>
      <c r="AB73" s="292"/>
      <c r="AC73" s="292"/>
      <c r="AD73" s="292"/>
      <c r="AE73" s="292"/>
      <c r="AF73" s="292"/>
      <c r="AG73" s="292"/>
      <c r="AH73" s="292"/>
      <c r="AI73" s="292"/>
      <c r="AJ73" s="292"/>
      <c r="AK73" s="292"/>
      <c r="AL73" s="292"/>
      <c r="AM73" s="292"/>
      <c r="AN73" s="292"/>
      <c r="AO73" s="292"/>
      <c r="AP73" s="292"/>
      <c r="AQ73" s="292"/>
      <c r="AR73" s="292"/>
      <c r="AS73" s="292"/>
      <c r="AT73" s="292"/>
      <c r="AU73" s="292"/>
      <c r="AV73" s="292"/>
      <c r="AW73" s="292"/>
      <c r="AX73" s="292"/>
      <c r="AY73" s="292"/>
      <c r="AZ73" s="292"/>
      <c r="BA73" s="292"/>
      <c r="BB73" s="292"/>
      <c r="BC73" s="318"/>
      <c r="BD73" s="320"/>
    </row>
    <row r="74" spans="1:101">
      <c r="A74" s="313"/>
      <c r="B74" s="292"/>
      <c r="C74" s="306"/>
      <c r="D74" s="19">
        <v>5</v>
      </c>
      <c r="E74" s="294"/>
      <c r="F74" s="294"/>
      <c r="G74" s="41">
        <v>1.7238880513340601E-33</v>
      </c>
      <c r="H74" s="42">
        <v>4.4554982396596801E-55</v>
      </c>
      <c r="I74" s="40">
        <v>1.53539901500313E-59</v>
      </c>
      <c r="J74" s="157">
        <v>2.0604509470820101E-98</v>
      </c>
      <c r="K74" s="206"/>
      <c r="L74" s="292"/>
      <c r="M74" s="292"/>
      <c r="N74" s="292"/>
      <c r="O74" s="292"/>
      <c r="P74" s="292"/>
      <c r="Q74" s="292"/>
      <c r="R74" s="292"/>
      <c r="S74" s="292"/>
      <c r="T74" s="292"/>
      <c r="U74" s="292"/>
      <c r="V74" s="292"/>
      <c r="W74" s="292"/>
      <c r="X74" s="292"/>
      <c r="Y74" s="292"/>
      <c r="Z74" s="292"/>
      <c r="AA74" s="292"/>
      <c r="AB74" s="292"/>
      <c r="AC74" s="292"/>
      <c r="AD74" s="292"/>
      <c r="AE74" s="292"/>
      <c r="AF74" s="292"/>
      <c r="AG74" s="292"/>
      <c r="AH74" s="292"/>
      <c r="AI74" s="292"/>
      <c r="AJ74" s="292"/>
      <c r="AK74" s="292"/>
      <c r="AL74" s="292"/>
      <c r="AM74" s="292"/>
      <c r="AN74" s="292"/>
      <c r="AO74" s="292"/>
      <c r="AP74" s="292"/>
      <c r="AQ74" s="292"/>
      <c r="AR74" s="292"/>
      <c r="AS74" s="292"/>
      <c r="AT74" s="292"/>
      <c r="AU74" s="292"/>
      <c r="AV74" s="292"/>
      <c r="AW74" s="292"/>
      <c r="AX74" s="292"/>
      <c r="AY74" s="292"/>
      <c r="AZ74" s="292"/>
      <c r="BA74" s="292"/>
      <c r="BB74" s="292"/>
      <c r="BC74" s="318"/>
      <c r="BD74" s="320"/>
    </row>
    <row r="75" spans="1:101">
      <c r="A75" s="313"/>
      <c r="B75" s="292"/>
      <c r="C75" s="306"/>
      <c r="D75" s="19">
        <v>6</v>
      </c>
      <c r="E75" s="294"/>
      <c r="F75" s="294"/>
      <c r="G75" s="41">
        <v>3.6629978428560699E-37</v>
      </c>
      <c r="H75" s="42">
        <v>2.7425269061409801E-74</v>
      </c>
      <c r="I75" s="40">
        <v>2.2216124125201898E-80</v>
      </c>
      <c r="J75" s="157">
        <v>9.7925690784320999E-130</v>
      </c>
      <c r="K75" s="206"/>
      <c r="L75" s="292"/>
      <c r="M75" s="292"/>
      <c r="N75" s="292"/>
      <c r="O75" s="292"/>
      <c r="P75" s="292"/>
      <c r="Q75" s="292"/>
      <c r="R75" s="292"/>
      <c r="S75" s="292"/>
      <c r="T75" s="292"/>
      <c r="U75" s="292"/>
      <c r="V75" s="292"/>
      <c r="W75" s="292"/>
      <c r="X75" s="292"/>
      <c r="Y75" s="292"/>
      <c r="Z75" s="292"/>
      <c r="AA75" s="292"/>
      <c r="AB75" s="292"/>
      <c r="AC75" s="292"/>
      <c r="AD75" s="292"/>
      <c r="AE75" s="292"/>
      <c r="AF75" s="292"/>
      <c r="AG75" s="292"/>
      <c r="AH75" s="292"/>
      <c r="AI75" s="292"/>
      <c r="AJ75" s="292"/>
      <c r="AK75" s="292"/>
      <c r="AL75" s="292"/>
      <c r="AM75" s="292"/>
      <c r="AN75" s="292"/>
      <c r="AO75" s="292"/>
      <c r="AP75" s="292"/>
      <c r="AQ75" s="292"/>
      <c r="AR75" s="292"/>
      <c r="AS75" s="292"/>
      <c r="AT75" s="292"/>
      <c r="AU75" s="292"/>
      <c r="AV75" s="292"/>
      <c r="AW75" s="292"/>
      <c r="AX75" s="292"/>
      <c r="AY75" s="292"/>
      <c r="AZ75" s="292"/>
      <c r="BA75" s="292"/>
      <c r="BB75" s="292"/>
      <c r="BC75" s="318"/>
      <c r="BD75" s="320"/>
    </row>
    <row r="76" spans="1:101">
      <c r="A76" s="313"/>
      <c r="B76" s="292"/>
      <c r="C76" s="306"/>
      <c r="D76" s="19">
        <v>7</v>
      </c>
      <c r="E76" s="294"/>
      <c r="F76" s="294"/>
      <c r="G76" s="41">
        <v>3.4159126719946102E-40</v>
      </c>
      <c r="H76" s="42">
        <v>1.76114543773527E-92</v>
      </c>
      <c r="I76" s="40">
        <v>3.9899646690462898E-100</v>
      </c>
      <c r="J76" s="157">
        <v>1.8226742376452599E-159</v>
      </c>
      <c r="K76" s="206"/>
      <c r="L76" s="292"/>
      <c r="M76" s="292"/>
      <c r="N76" s="292"/>
      <c r="O76" s="292"/>
      <c r="P76" s="292"/>
      <c r="Q76" s="292"/>
      <c r="R76" s="292"/>
      <c r="S76" s="292"/>
      <c r="T76" s="292"/>
      <c r="U76" s="292"/>
      <c r="V76" s="292"/>
      <c r="W76" s="292"/>
      <c r="X76" s="292"/>
      <c r="Y76" s="292"/>
      <c r="Z76" s="292"/>
      <c r="AA76" s="292"/>
      <c r="AB76" s="292"/>
      <c r="AC76" s="292"/>
      <c r="AD76" s="292"/>
      <c r="AE76" s="292"/>
      <c r="AF76" s="292"/>
      <c r="AG76" s="292"/>
      <c r="AH76" s="292"/>
      <c r="AI76" s="292"/>
      <c r="AJ76" s="292"/>
      <c r="AK76" s="292"/>
      <c r="AL76" s="292"/>
      <c r="AM76" s="292"/>
      <c r="AN76" s="292"/>
      <c r="AO76" s="292"/>
      <c r="AP76" s="292"/>
      <c r="AQ76" s="292"/>
      <c r="AR76" s="292"/>
      <c r="AS76" s="292"/>
      <c r="AT76" s="292"/>
      <c r="AU76" s="292"/>
      <c r="AV76" s="292"/>
      <c r="AW76" s="292"/>
      <c r="AX76" s="292"/>
      <c r="AY76" s="292"/>
      <c r="AZ76" s="292"/>
      <c r="BA76" s="292"/>
      <c r="BB76" s="292"/>
      <c r="BC76" s="318"/>
      <c r="BD76" s="320"/>
    </row>
    <row r="77" spans="1:101">
      <c r="A77" s="313"/>
      <c r="B77" s="292"/>
      <c r="C77" s="306"/>
      <c r="D77" s="19">
        <v>8</v>
      </c>
      <c r="E77" s="294"/>
      <c r="F77" s="294"/>
      <c r="G77" s="41">
        <v>1.29420218472785E-42</v>
      </c>
      <c r="H77" s="42">
        <v>7.0935534702074595E-108</v>
      </c>
      <c r="I77" s="40">
        <v>7.6374529378612599E-117</v>
      </c>
      <c r="J77" s="157">
        <v>1.10437323862151E-184</v>
      </c>
      <c r="K77" s="206"/>
      <c r="L77" s="292"/>
      <c r="M77" s="292"/>
      <c r="N77" s="292"/>
      <c r="O77" s="292"/>
      <c r="P77" s="292"/>
      <c r="Q77" s="292"/>
      <c r="R77" s="292"/>
      <c r="S77" s="292"/>
      <c r="T77" s="292"/>
      <c r="U77" s="292"/>
      <c r="V77" s="292"/>
      <c r="W77" s="292"/>
      <c r="X77" s="292"/>
      <c r="Y77" s="292"/>
      <c r="Z77" s="292"/>
      <c r="AA77" s="292"/>
      <c r="AB77" s="292"/>
      <c r="AC77" s="292"/>
      <c r="AD77" s="292"/>
      <c r="AE77" s="292"/>
      <c r="AF77" s="292"/>
      <c r="AG77" s="292"/>
      <c r="AH77" s="292"/>
      <c r="AI77" s="292"/>
      <c r="AJ77" s="292"/>
      <c r="AK77" s="292"/>
      <c r="AL77" s="292"/>
      <c r="AM77" s="292"/>
      <c r="AN77" s="292"/>
      <c r="AO77" s="292"/>
      <c r="AP77" s="292"/>
      <c r="AQ77" s="292"/>
      <c r="AR77" s="292"/>
      <c r="AS77" s="292"/>
      <c r="AT77" s="292"/>
      <c r="AU77" s="292"/>
      <c r="AV77" s="292"/>
      <c r="AW77" s="292"/>
      <c r="AX77" s="292"/>
      <c r="AY77" s="292"/>
      <c r="AZ77" s="292"/>
      <c r="BA77" s="292"/>
      <c r="BB77" s="292"/>
      <c r="BC77" s="318"/>
      <c r="BD77" s="320"/>
    </row>
    <row r="78" spans="1:101">
      <c r="A78" s="313"/>
      <c r="B78" s="292"/>
      <c r="C78" s="306"/>
      <c r="D78" s="19">
        <v>9</v>
      </c>
      <c r="E78" s="294"/>
      <c r="F78" s="294"/>
      <c r="G78" s="41">
        <v>3.2304256165859198E-44</v>
      </c>
      <c r="H78" s="42">
        <v>6.3258558064496704E-119</v>
      </c>
      <c r="I78" s="40">
        <v>7.42452219787819E-129</v>
      </c>
      <c r="J78" s="157">
        <v>7.0961602891773404E-203</v>
      </c>
      <c r="K78" s="206"/>
      <c r="L78" s="292"/>
      <c r="M78" s="292"/>
      <c r="N78" s="292"/>
      <c r="O78" s="292"/>
      <c r="P78" s="292"/>
      <c r="Q78" s="292"/>
      <c r="R78" s="292"/>
      <c r="S78" s="292"/>
      <c r="T78" s="292"/>
      <c r="U78" s="292"/>
      <c r="V78" s="292"/>
      <c r="W78" s="292"/>
      <c r="X78" s="292"/>
      <c r="Y78" s="292"/>
      <c r="Z78" s="292"/>
      <c r="AA78" s="292"/>
      <c r="AB78" s="292"/>
      <c r="AC78" s="292"/>
      <c r="AD78" s="292"/>
      <c r="AE78" s="292"/>
      <c r="AF78" s="292"/>
      <c r="AG78" s="292"/>
      <c r="AH78" s="292"/>
      <c r="AI78" s="292"/>
      <c r="AJ78" s="292"/>
      <c r="AK78" s="292"/>
      <c r="AL78" s="292"/>
      <c r="AM78" s="292"/>
      <c r="AN78" s="292"/>
      <c r="AO78" s="292"/>
      <c r="AP78" s="292"/>
      <c r="AQ78" s="292"/>
      <c r="AR78" s="292"/>
      <c r="AS78" s="292"/>
      <c r="AT78" s="292"/>
      <c r="AU78" s="292"/>
      <c r="AV78" s="292"/>
      <c r="AW78" s="292"/>
      <c r="AX78" s="292"/>
      <c r="AY78" s="292"/>
      <c r="AZ78" s="292"/>
      <c r="BA78" s="292"/>
      <c r="BB78" s="292"/>
      <c r="BC78" s="318"/>
      <c r="BD78" s="320"/>
    </row>
    <row r="79" spans="1:101">
      <c r="A79" s="313"/>
      <c r="B79" s="292"/>
      <c r="C79" s="306"/>
      <c r="D79" s="22">
        <v>10</v>
      </c>
      <c r="E79" s="294"/>
      <c r="F79" s="294"/>
      <c r="G79" s="46">
        <v>8.7296080698230195E-45</v>
      </c>
      <c r="H79" s="47">
        <v>5.48757623836762E-124</v>
      </c>
      <c r="I79" s="48">
        <v>2.0369679282246799E-134</v>
      </c>
      <c r="J79" s="212">
        <v>1.11329794459672E-211</v>
      </c>
      <c r="K79" s="206"/>
      <c r="L79" s="293"/>
      <c r="M79" s="293"/>
      <c r="N79" s="293"/>
      <c r="O79" s="293"/>
      <c r="P79" s="293"/>
      <c r="Q79" s="293"/>
      <c r="R79" s="293"/>
      <c r="S79" s="293"/>
      <c r="T79" s="293"/>
      <c r="U79" s="293"/>
      <c r="V79" s="293"/>
      <c r="W79" s="293"/>
      <c r="X79" s="293"/>
      <c r="Y79" s="293"/>
      <c r="Z79" s="293"/>
      <c r="AA79" s="293"/>
      <c r="AB79" s="293"/>
      <c r="AC79" s="293"/>
      <c r="AD79" s="293"/>
      <c r="AE79" s="293"/>
      <c r="AF79" s="293"/>
      <c r="AG79" s="293"/>
      <c r="AH79" s="293"/>
      <c r="AI79" s="293"/>
      <c r="AJ79" s="293"/>
      <c r="AK79" s="293"/>
      <c r="AL79" s="293"/>
      <c r="AM79" s="293"/>
      <c r="AN79" s="293"/>
      <c r="AO79" s="293"/>
      <c r="AP79" s="293"/>
      <c r="AQ79" s="293"/>
      <c r="AR79" s="293"/>
      <c r="AS79" s="293"/>
      <c r="AT79" s="293"/>
      <c r="AU79" s="293"/>
      <c r="AV79" s="293"/>
      <c r="AW79" s="293"/>
      <c r="AX79" s="293"/>
      <c r="AY79" s="293"/>
      <c r="AZ79" s="293"/>
      <c r="BA79" s="293"/>
      <c r="BB79" s="293"/>
      <c r="BC79" s="319"/>
      <c r="BD79" s="320"/>
    </row>
    <row r="80" spans="1:101">
      <c r="A80" s="313"/>
      <c r="B80" s="291">
        <v>0.25</v>
      </c>
      <c r="C80" s="306"/>
      <c r="D80" s="21">
        <v>0</v>
      </c>
      <c r="E80" s="294">
        <v>6.9245088836919499E-4</v>
      </c>
      <c r="F80" s="294">
        <v>2.9870635962449699E-3</v>
      </c>
      <c r="G80" s="43">
        <v>8.8170373796577994E-2</v>
      </c>
      <c r="H80" s="44">
        <v>2.3589696548019599E-2</v>
      </c>
      <c r="I80" s="45">
        <v>0.14030368287249301</v>
      </c>
      <c r="J80" s="211">
        <v>1.25669568137612E-2</v>
      </c>
      <c r="K80" s="206"/>
      <c r="L80" s="291">
        <f t="shared" ref="L80" si="253">1-SUM(M80:BC90)</f>
        <v>7.8455068521861349E-2</v>
      </c>
      <c r="M80" s="291">
        <f t="shared" ref="M80" si="254">G81+I81</f>
        <v>0.17159437613651868</v>
      </c>
      <c r="N80" s="291">
        <f t="shared" ref="N80" si="255">G88+I88+J81</f>
        <v>8.5341224219552154E-3</v>
      </c>
      <c r="O80" s="291">
        <f t="shared" ref="O80" si="256">G90+I90+H81</f>
        <v>1.8185335276817479E-2</v>
      </c>
      <c r="P80" s="291">
        <f t="shared" ref="P80" si="257">J88+G83+I83</f>
        <v>2.5220856575193115E-2</v>
      </c>
      <c r="Q80" s="291">
        <f t="shared" ref="Q80" si="258">G81+I81</f>
        <v>0.17159437613651868</v>
      </c>
      <c r="R80" s="291">
        <f t="shared" ref="R80" si="259">G85+I85+J90+H88</f>
        <v>2.5560127075439677E-3</v>
      </c>
      <c r="S80" s="291">
        <f t="shared" ref="S80" si="260">G88+I88</f>
        <v>3.3045318298758518E-4</v>
      </c>
      <c r="T80" s="291">
        <f t="shared" ref="T80" si="261">G86+I86+J83</f>
        <v>1.3777330582503849E-3</v>
      </c>
      <c r="U80" s="291">
        <f t="shared" ref="U80" si="262">G83+I83+H90</f>
        <v>2.5221065326000578E-2</v>
      </c>
      <c r="V80" s="291">
        <f t="shared" ref="V80" si="263">G86+I86+J81</f>
        <v>9.2536905370324413E-3</v>
      </c>
      <c r="W80" s="291">
        <f t="shared" ref="W80" si="264">G85+I85</f>
        <v>2.555347997959409E-3</v>
      </c>
      <c r="X80" s="291">
        <f t="shared" ref="X80" si="265">G82+I82+J85+H83</f>
        <v>7.9796658950587851E-2</v>
      </c>
      <c r="Y80" s="291">
        <f t="shared" ref="Y80" si="266">G84+I84</f>
        <v>7.5793170712551107E-3</v>
      </c>
      <c r="Z80" s="291">
        <f t="shared" ref="Z80" si="267">G84+I84</f>
        <v>7.5793170712551107E-3</v>
      </c>
      <c r="AA80" s="291">
        <f t="shared" ref="AA80" si="268">G87+I87+H81</f>
        <v>1.8491269360219303E-2</v>
      </c>
      <c r="AB80" s="291">
        <f t="shared" ref="AB80" si="269">G87+I87+J86</f>
        <v>5.3255251306062116E-4</v>
      </c>
      <c r="AC80" s="291">
        <f t="shared" ref="AC80" si="270">G89+I89</f>
        <v>2.4888283670858156E-4</v>
      </c>
      <c r="AD80" s="291">
        <f t="shared" ref="AD80" si="271">G82+I82+J83+H85</f>
        <v>7.7873826142408981E-2</v>
      </c>
      <c r="AE80" s="291">
        <f t="shared" ref="AE80" si="272">G89+I89</f>
        <v>2.4888283670858156E-4</v>
      </c>
      <c r="AF80" s="291">
        <f t="shared" ref="AF80" si="273">G80+I80+J86</f>
        <v>0.22847413661248211</v>
      </c>
      <c r="AG80" s="291">
        <f t="shared" ref="AG80" si="274">H88</f>
        <v>6.6461829074635305E-7</v>
      </c>
      <c r="AH80" s="291">
        <f t="shared" ref="AH80" si="275">J85</f>
        <v>1.4864452520074199E-6</v>
      </c>
      <c r="AI80" s="291">
        <f t="shared" ref="AI80" si="276">J82+H86</f>
        <v>2.3689225650065176E-3</v>
      </c>
      <c r="AJ80" s="291">
        <f t="shared" ref="AJ80" si="277">F80</f>
        <v>2.9870635962449699E-3</v>
      </c>
      <c r="AK80" s="291">
        <f t="shared" ref="AK80" si="278">J84</f>
        <v>2.6051497163449001E-5</v>
      </c>
      <c r="AL80" s="291">
        <f t="shared" ref="AL80" si="279">H83</f>
        <v>2.3287109565739402E-3</v>
      </c>
      <c r="AM80" s="291">
        <f t="shared" ref="AM80" si="280">J84</f>
        <v>2.6051497163449001E-5</v>
      </c>
      <c r="AN80" s="291">
        <f t="shared" ref="AN80" si="281">J87+H86</f>
        <v>1.3060323229857756E-5</v>
      </c>
      <c r="AO80" s="291">
        <f t="shared" ref="AO80" si="282">J87</f>
        <v>5.4258821499562899E-9</v>
      </c>
      <c r="AP80" s="291">
        <f t="shared" ref="AP80" si="283">H85</f>
        <v>7.9652833461505299E-5</v>
      </c>
      <c r="AQ80" s="291">
        <f t="shared" ref="AQ80" si="284">AP80</f>
        <v>7.9652833461505299E-5</v>
      </c>
      <c r="AR80" s="291">
        <f t="shared" ref="AR80" si="285">J82+H82</f>
        <v>1.0468538432431049E-2</v>
      </c>
      <c r="AS80" s="291">
        <f t="shared" ref="AS80" si="286">J89</f>
        <v>1.49379750625227E-10</v>
      </c>
      <c r="AT80" s="291">
        <f t="shared" ref="AT80" si="287">H84</f>
        <v>4.74757506343949E-4</v>
      </c>
      <c r="AU80" s="291">
        <f t="shared" ref="AU80" si="288">J80</f>
        <v>1.25669568137612E-2</v>
      </c>
      <c r="AV80" s="291">
        <f t="shared" ref="AV80" si="289">H84</f>
        <v>4.74757506343949E-4</v>
      </c>
      <c r="AW80" s="291">
        <f t="shared" ref="AW80" si="290">H87</f>
        <v>2.5020225265541799E-6</v>
      </c>
      <c r="AX80" s="291">
        <f t="shared" ref="AX80" si="291">H87</f>
        <v>2.5020225265541799E-6</v>
      </c>
      <c r="AY80" s="291">
        <f t="shared" ref="AY80" si="292">E80</f>
        <v>6.9245088836919499E-4</v>
      </c>
      <c r="AZ80" s="291">
        <f t="shared" ref="AZ80" si="293">H89</f>
        <v>2.8174023520804599E-7</v>
      </c>
      <c r="BA80" s="291">
        <f t="shared" ref="BA80" si="294">H82</f>
        <v>8.1126707647722392E-3</v>
      </c>
      <c r="BB80" s="291">
        <f t="shared" ref="BB80" si="295">H89</f>
        <v>2.8174023520804599E-7</v>
      </c>
      <c r="BC80" s="317">
        <f t="shared" ref="BC80" si="296">H80</f>
        <v>2.3589696548019599E-2</v>
      </c>
      <c r="BD80" s="320">
        <f t="shared" ref="BD80" si="297">SUMPRODUCT(BF80:CW80,$L$1:$BC$1)</f>
        <v>12.014583886479285</v>
      </c>
      <c r="BF80" s="12">
        <f>L80</f>
        <v>7.8455068521861349E-2</v>
      </c>
      <c r="BG80" s="23">
        <f t="shared" ref="BG80:CL80" si="298">M80</f>
        <v>0.17159437613651868</v>
      </c>
      <c r="BH80" s="23">
        <f t="shared" si="298"/>
        <v>8.5341224219552154E-3</v>
      </c>
      <c r="BI80" s="23">
        <f t="shared" si="298"/>
        <v>1.8185335276817479E-2</v>
      </c>
      <c r="BJ80" s="23">
        <f t="shared" si="298"/>
        <v>2.5220856575193115E-2</v>
      </c>
      <c r="BK80" s="23">
        <f t="shared" si="298"/>
        <v>0.17159437613651868</v>
      </c>
      <c r="BL80" s="23">
        <f t="shared" si="298"/>
        <v>2.5560127075439677E-3</v>
      </c>
      <c r="BM80" s="23">
        <f t="shared" si="298"/>
        <v>3.3045318298758518E-4</v>
      </c>
      <c r="BN80" s="23">
        <f t="shared" si="298"/>
        <v>1.3777330582503849E-3</v>
      </c>
      <c r="BO80" s="23">
        <f t="shared" si="298"/>
        <v>2.5221065326000578E-2</v>
      </c>
      <c r="BP80" s="23">
        <f t="shared" si="298"/>
        <v>9.2536905370324413E-3</v>
      </c>
      <c r="BQ80" s="23">
        <f t="shared" si="298"/>
        <v>2.555347997959409E-3</v>
      </c>
      <c r="BR80" s="23">
        <f t="shared" si="298"/>
        <v>7.9796658950587851E-2</v>
      </c>
      <c r="BS80" s="23">
        <f t="shared" si="298"/>
        <v>7.5793170712551107E-3</v>
      </c>
      <c r="BT80" s="23">
        <f t="shared" si="298"/>
        <v>7.5793170712551107E-3</v>
      </c>
      <c r="BU80" s="23">
        <f t="shared" si="298"/>
        <v>1.8491269360219303E-2</v>
      </c>
      <c r="BV80" s="23">
        <f t="shared" si="298"/>
        <v>5.3255251306062116E-4</v>
      </c>
      <c r="BW80" s="23">
        <f t="shared" si="298"/>
        <v>2.4888283670858156E-4</v>
      </c>
      <c r="BX80" s="23">
        <f t="shared" si="298"/>
        <v>7.7873826142408981E-2</v>
      </c>
      <c r="BY80" s="23">
        <f t="shared" si="298"/>
        <v>2.4888283670858156E-4</v>
      </c>
      <c r="BZ80" s="23">
        <f t="shared" si="298"/>
        <v>0.22847413661248211</v>
      </c>
      <c r="CA80" s="23">
        <f t="shared" si="298"/>
        <v>6.6461829074635305E-7</v>
      </c>
      <c r="CB80" s="23">
        <f t="shared" si="298"/>
        <v>1.4864452520074199E-6</v>
      </c>
      <c r="CC80" s="23">
        <f t="shared" si="298"/>
        <v>2.3689225650065176E-3</v>
      </c>
      <c r="CD80" s="23">
        <f t="shared" si="298"/>
        <v>2.9870635962449699E-3</v>
      </c>
      <c r="CE80" s="23">
        <f t="shared" si="298"/>
        <v>2.6051497163449001E-5</v>
      </c>
      <c r="CF80" s="23">
        <f t="shared" si="298"/>
        <v>2.3287109565739402E-3</v>
      </c>
      <c r="CG80" s="23">
        <f t="shared" si="298"/>
        <v>2.6051497163449001E-5</v>
      </c>
      <c r="CH80" s="23">
        <f t="shared" si="298"/>
        <v>1.3060323229857756E-5</v>
      </c>
      <c r="CI80" s="23">
        <f t="shared" si="298"/>
        <v>5.4258821499562899E-9</v>
      </c>
      <c r="CJ80" s="23">
        <f t="shared" si="298"/>
        <v>7.9652833461505299E-5</v>
      </c>
      <c r="CK80" s="23">
        <f t="shared" si="298"/>
        <v>7.9652833461505299E-5</v>
      </c>
      <c r="CL80" s="23">
        <f t="shared" si="298"/>
        <v>1.0468538432431049E-2</v>
      </c>
      <c r="CM80" s="23">
        <f>AS80</f>
        <v>1.49379750625227E-10</v>
      </c>
      <c r="CN80" s="23">
        <f t="shared" ref="CN80:CO80" si="299">AT80</f>
        <v>4.74757506343949E-4</v>
      </c>
      <c r="CO80" s="23">
        <f t="shared" si="299"/>
        <v>1.25669568137612E-2</v>
      </c>
      <c r="CP80" s="23">
        <f>AV80</f>
        <v>4.74757506343949E-4</v>
      </c>
      <c r="CQ80" s="23">
        <f>AW80</f>
        <v>2.5020225265541799E-6</v>
      </c>
      <c r="CR80" s="23">
        <f t="shared" ref="CR80:CU80" si="300">AX80</f>
        <v>2.5020225265541799E-6</v>
      </c>
      <c r="CS80" s="23">
        <f t="shared" si="300"/>
        <v>6.9245088836919499E-4</v>
      </c>
      <c r="CT80" s="23">
        <f t="shared" si="300"/>
        <v>2.8174023520804599E-7</v>
      </c>
      <c r="CU80" s="23">
        <f t="shared" si="300"/>
        <v>8.1126707647722392E-3</v>
      </c>
      <c r="CV80" s="23">
        <f>BB80</f>
        <v>2.8174023520804599E-7</v>
      </c>
      <c r="CW80" s="24">
        <f t="shared" ref="CW80" si="301">BC80</f>
        <v>2.3589696548019599E-2</v>
      </c>
    </row>
    <row r="81" spans="1:101">
      <c r="A81" s="313"/>
      <c r="B81" s="292"/>
      <c r="C81" s="306"/>
      <c r="D81" s="19">
        <v>1</v>
      </c>
      <c r="E81" s="294"/>
      <c r="F81" s="294"/>
      <c r="G81" s="41">
        <v>7.2144504340283994E-2</v>
      </c>
      <c r="H81" s="42">
        <v>1.79587967905698E-2</v>
      </c>
      <c r="I81" s="40">
        <v>9.9449871796234698E-2</v>
      </c>
      <c r="J81" s="157">
        <v>8.2036692389676306E-3</v>
      </c>
      <c r="K81" s="206"/>
      <c r="L81" s="292"/>
      <c r="M81" s="292"/>
      <c r="N81" s="292"/>
      <c r="O81" s="292"/>
      <c r="P81" s="292"/>
      <c r="Q81" s="292"/>
      <c r="R81" s="292"/>
      <c r="S81" s="292"/>
      <c r="T81" s="292"/>
      <c r="U81" s="292"/>
      <c r="V81" s="292"/>
      <c r="W81" s="292"/>
      <c r="X81" s="292"/>
      <c r="Y81" s="292"/>
      <c r="Z81" s="292"/>
      <c r="AA81" s="292"/>
      <c r="AB81" s="292"/>
      <c r="AC81" s="292"/>
      <c r="AD81" s="292"/>
      <c r="AE81" s="292"/>
      <c r="AF81" s="292"/>
      <c r="AG81" s="292"/>
      <c r="AH81" s="292"/>
      <c r="AI81" s="292"/>
      <c r="AJ81" s="292"/>
      <c r="AK81" s="292"/>
      <c r="AL81" s="292"/>
      <c r="AM81" s="292"/>
      <c r="AN81" s="292"/>
      <c r="AO81" s="292"/>
      <c r="AP81" s="292"/>
      <c r="AQ81" s="292"/>
      <c r="AR81" s="292"/>
      <c r="AS81" s="292"/>
      <c r="AT81" s="292"/>
      <c r="AU81" s="292"/>
      <c r="AV81" s="292"/>
      <c r="AW81" s="292"/>
      <c r="AX81" s="292"/>
      <c r="AY81" s="292"/>
      <c r="AZ81" s="292"/>
      <c r="BA81" s="292"/>
      <c r="BB81" s="292"/>
      <c r="BC81" s="318"/>
      <c r="BD81" s="320"/>
    </row>
    <row r="82" spans="1:101">
      <c r="A82" s="313"/>
      <c r="B82" s="292"/>
      <c r="C82" s="306"/>
      <c r="D82" s="19">
        <v>2</v>
      </c>
      <c r="E82" s="294"/>
      <c r="F82" s="294"/>
      <c r="G82" s="41">
        <v>4.0768220680048199E-2</v>
      </c>
      <c r="H82" s="42">
        <v>8.1126707647722392E-3</v>
      </c>
      <c r="I82" s="40">
        <v>3.6698240868713698E-2</v>
      </c>
      <c r="J82" s="157">
        <v>2.35586766765881E-3</v>
      </c>
      <c r="K82" s="206"/>
      <c r="L82" s="292"/>
      <c r="M82" s="292"/>
      <c r="N82" s="292"/>
      <c r="O82" s="292"/>
      <c r="P82" s="292"/>
      <c r="Q82" s="292"/>
      <c r="R82" s="292"/>
      <c r="S82" s="292"/>
      <c r="T82" s="292"/>
      <c r="U82" s="292"/>
      <c r="V82" s="292"/>
      <c r="W82" s="292"/>
      <c r="X82" s="292"/>
      <c r="Y82" s="292"/>
      <c r="Z82" s="292"/>
      <c r="AA82" s="292"/>
      <c r="AB82" s="292"/>
      <c r="AC82" s="292"/>
      <c r="AD82" s="292"/>
      <c r="AE82" s="292"/>
      <c r="AF82" s="292"/>
      <c r="AG82" s="292"/>
      <c r="AH82" s="292"/>
      <c r="AI82" s="292"/>
      <c r="AJ82" s="292"/>
      <c r="AK82" s="292"/>
      <c r="AL82" s="292"/>
      <c r="AM82" s="292"/>
      <c r="AN82" s="292"/>
      <c r="AO82" s="292"/>
      <c r="AP82" s="292"/>
      <c r="AQ82" s="292"/>
      <c r="AR82" s="292"/>
      <c r="AS82" s="292"/>
      <c r="AT82" s="292"/>
      <c r="AU82" s="292"/>
      <c r="AV82" s="292"/>
      <c r="AW82" s="292"/>
      <c r="AX82" s="292"/>
      <c r="AY82" s="292"/>
      <c r="AZ82" s="292"/>
      <c r="BA82" s="292"/>
      <c r="BB82" s="292"/>
      <c r="BC82" s="318"/>
      <c r="BD82" s="320"/>
    </row>
    <row r="83" spans="1:101">
      <c r="A83" s="313"/>
      <c r="B83" s="292"/>
      <c r="C83" s="306"/>
      <c r="D83" s="19">
        <v>3</v>
      </c>
      <c r="E83" s="294"/>
      <c r="F83" s="294"/>
      <c r="G83" s="41">
        <v>1.7411331615804201E-2</v>
      </c>
      <c r="H83" s="42">
        <v>2.3287109565739402E-3</v>
      </c>
      <c r="I83" s="40">
        <v>7.8095243429215401E-3</v>
      </c>
      <c r="J83" s="157">
        <v>3.2771176018557498E-4</v>
      </c>
      <c r="K83" s="206"/>
      <c r="L83" s="292"/>
      <c r="M83" s="292"/>
      <c r="N83" s="292"/>
      <c r="O83" s="292"/>
      <c r="P83" s="292"/>
      <c r="Q83" s="292"/>
      <c r="R83" s="292"/>
      <c r="S83" s="292"/>
      <c r="T83" s="292"/>
      <c r="U83" s="292"/>
      <c r="V83" s="292"/>
      <c r="W83" s="292"/>
      <c r="X83" s="292"/>
      <c r="Y83" s="292"/>
      <c r="Z83" s="292"/>
      <c r="AA83" s="292"/>
      <c r="AB83" s="292"/>
      <c r="AC83" s="292"/>
      <c r="AD83" s="292"/>
      <c r="AE83" s="292"/>
      <c r="AF83" s="292"/>
      <c r="AG83" s="292"/>
      <c r="AH83" s="292"/>
      <c r="AI83" s="292"/>
      <c r="AJ83" s="292"/>
      <c r="AK83" s="292"/>
      <c r="AL83" s="292"/>
      <c r="AM83" s="292"/>
      <c r="AN83" s="292"/>
      <c r="AO83" s="292"/>
      <c r="AP83" s="292"/>
      <c r="AQ83" s="292"/>
      <c r="AR83" s="292"/>
      <c r="AS83" s="292"/>
      <c r="AT83" s="292"/>
      <c r="AU83" s="292"/>
      <c r="AV83" s="292"/>
      <c r="AW83" s="292"/>
      <c r="AX83" s="292"/>
      <c r="AY83" s="292"/>
      <c r="AZ83" s="292"/>
      <c r="BA83" s="292"/>
      <c r="BB83" s="292"/>
      <c r="BC83" s="318"/>
      <c r="BD83" s="320"/>
    </row>
    <row r="84" spans="1:101">
      <c r="A84" s="313"/>
      <c r="B84" s="292"/>
      <c r="C84" s="306"/>
      <c r="D84" s="19">
        <v>4</v>
      </c>
      <c r="E84" s="294"/>
      <c r="F84" s="294"/>
      <c r="G84" s="41">
        <v>6.4555932702104303E-3</v>
      </c>
      <c r="H84" s="42">
        <v>4.74757506343949E-4</v>
      </c>
      <c r="I84" s="40">
        <v>1.1237238010446801E-3</v>
      </c>
      <c r="J84" s="157">
        <v>2.6051497163449001E-5</v>
      </c>
      <c r="K84" s="206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X84" s="292"/>
      <c r="Y84" s="292"/>
      <c r="Z84" s="292"/>
      <c r="AA84" s="292"/>
      <c r="AB84" s="292"/>
      <c r="AC84" s="292"/>
      <c r="AD84" s="292"/>
      <c r="AE84" s="292"/>
      <c r="AF84" s="292"/>
      <c r="AG84" s="292"/>
      <c r="AH84" s="292"/>
      <c r="AI84" s="292"/>
      <c r="AJ84" s="292"/>
      <c r="AK84" s="292"/>
      <c r="AL84" s="292"/>
      <c r="AM84" s="292"/>
      <c r="AN84" s="292"/>
      <c r="AO84" s="292"/>
      <c r="AP84" s="292"/>
      <c r="AQ84" s="292"/>
      <c r="AR84" s="292"/>
      <c r="AS84" s="292"/>
      <c r="AT84" s="292"/>
      <c r="AU84" s="292"/>
      <c r="AV84" s="292"/>
      <c r="AW84" s="292"/>
      <c r="AX84" s="292"/>
      <c r="AY84" s="292"/>
      <c r="AZ84" s="292"/>
      <c r="BA84" s="292"/>
      <c r="BB84" s="292"/>
      <c r="BC84" s="318"/>
      <c r="BD84" s="320"/>
    </row>
    <row r="85" spans="1:101">
      <c r="A85" s="313"/>
      <c r="B85" s="292"/>
      <c r="C85" s="306"/>
      <c r="D85" s="19">
        <v>5</v>
      </c>
      <c r="E85" s="294"/>
      <c r="F85" s="294"/>
      <c r="G85" s="41">
        <v>2.4225235557829299E-3</v>
      </c>
      <c r="H85" s="42">
        <v>7.9652833461505299E-5</v>
      </c>
      <c r="I85" s="40">
        <v>1.32824442176479E-4</v>
      </c>
      <c r="J85" s="157">
        <v>1.4864452520074199E-6</v>
      </c>
      <c r="K85" s="206"/>
      <c r="L85" s="292"/>
      <c r="M85" s="292"/>
      <c r="N85" s="292"/>
      <c r="O85" s="292"/>
      <c r="P85" s="292"/>
      <c r="Q85" s="292"/>
      <c r="R85" s="292"/>
      <c r="S85" s="292"/>
      <c r="T85" s="292"/>
      <c r="U85" s="292"/>
      <c r="V85" s="292"/>
      <c r="W85" s="292"/>
      <c r="X85" s="292"/>
      <c r="Y85" s="292"/>
      <c r="Z85" s="292"/>
      <c r="AA85" s="292"/>
      <c r="AB85" s="292"/>
      <c r="AC85" s="292"/>
      <c r="AD85" s="292"/>
      <c r="AE85" s="292"/>
      <c r="AF85" s="292"/>
      <c r="AG85" s="292"/>
      <c r="AH85" s="292"/>
      <c r="AI85" s="292"/>
      <c r="AJ85" s="292"/>
      <c r="AK85" s="292"/>
      <c r="AL85" s="292"/>
      <c r="AM85" s="292"/>
      <c r="AN85" s="292"/>
      <c r="AO85" s="292"/>
      <c r="AP85" s="292"/>
      <c r="AQ85" s="292"/>
      <c r="AR85" s="292"/>
      <c r="AS85" s="292"/>
      <c r="AT85" s="292"/>
      <c r="AU85" s="292"/>
      <c r="AV85" s="292"/>
      <c r="AW85" s="292"/>
      <c r="AX85" s="292"/>
      <c r="AY85" s="292"/>
      <c r="AZ85" s="292"/>
      <c r="BA85" s="292"/>
      <c r="BB85" s="292"/>
      <c r="BC85" s="318"/>
      <c r="BD85" s="320"/>
    </row>
    <row r="86" spans="1:101">
      <c r="A86" s="313"/>
      <c r="B86" s="292"/>
      <c r="C86" s="306"/>
      <c r="D86" s="19">
        <v>6</v>
      </c>
      <c r="E86" s="294"/>
      <c r="F86" s="294"/>
      <c r="G86" s="41">
        <v>1.03416697537754E-3</v>
      </c>
      <c r="H86" s="42">
        <v>1.30548973477078E-5</v>
      </c>
      <c r="I86" s="40">
        <v>1.5854322687269999E-5</v>
      </c>
      <c r="J86" s="157">
        <v>7.9943411118362305E-8</v>
      </c>
      <c r="K86" s="206"/>
      <c r="L86" s="292"/>
      <c r="M86" s="292"/>
      <c r="N86" s="292"/>
      <c r="O86" s="292"/>
      <c r="P86" s="292"/>
      <c r="Q86" s="292"/>
      <c r="R86" s="292"/>
      <c r="S86" s="292"/>
      <c r="T86" s="292"/>
      <c r="U86" s="292"/>
      <c r="V86" s="292"/>
      <c r="W86" s="292"/>
      <c r="X86" s="292"/>
      <c r="Y86" s="292"/>
      <c r="Z86" s="292"/>
      <c r="AA86" s="292"/>
      <c r="AB86" s="292"/>
      <c r="AC86" s="292"/>
      <c r="AD86" s="292"/>
      <c r="AE86" s="292"/>
      <c r="AF86" s="292"/>
      <c r="AG86" s="292"/>
      <c r="AH86" s="292"/>
      <c r="AI86" s="292"/>
      <c r="AJ86" s="292"/>
      <c r="AK86" s="292"/>
      <c r="AL86" s="292"/>
      <c r="AM86" s="292"/>
      <c r="AN86" s="292"/>
      <c r="AO86" s="292"/>
      <c r="AP86" s="292"/>
      <c r="AQ86" s="292"/>
      <c r="AR86" s="292"/>
      <c r="AS86" s="292"/>
      <c r="AT86" s="292"/>
      <c r="AU86" s="292"/>
      <c r="AV86" s="292"/>
      <c r="AW86" s="292"/>
      <c r="AX86" s="292"/>
      <c r="AY86" s="292"/>
      <c r="AZ86" s="292"/>
      <c r="BA86" s="292"/>
      <c r="BB86" s="292"/>
      <c r="BC86" s="318"/>
      <c r="BD86" s="320"/>
    </row>
    <row r="87" spans="1:101">
      <c r="A87" s="313"/>
      <c r="B87" s="292"/>
      <c r="C87" s="306"/>
      <c r="D87" s="19">
        <v>7</v>
      </c>
      <c r="E87" s="294"/>
      <c r="F87" s="294"/>
      <c r="G87" s="41">
        <v>5.3013628927849E-4</v>
      </c>
      <c r="H87" s="42">
        <v>2.5020225265541799E-6</v>
      </c>
      <c r="I87" s="40">
        <v>2.3362803710127801E-6</v>
      </c>
      <c r="J87" s="157">
        <v>5.4258821499562899E-9</v>
      </c>
      <c r="K87" s="206"/>
      <c r="L87" s="292"/>
      <c r="M87" s="292"/>
      <c r="N87" s="292"/>
      <c r="O87" s="292"/>
      <c r="P87" s="292"/>
      <c r="Q87" s="292"/>
      <c r="R87" s="292"/>
      <c r="S87" s="292"/>
      <c r="T87" s="292"/>
      <c r="U87" s="292"/>
      <c r="V87" s="292"/>
      <c r="W87" s="292"/>
      <c r="X87" s="292"/>
      <c r="Y87" s="292"/>
      <c r="Z87" s="292"/>
      <c r="AA87" s="292"/>
      <c r="AB87" s="292"/>
      <c r="AC87" s="292"/>
      <c r="AD87" s="292"/>
      <c r="AE87" s="292"/>
      <c r="AF87" s="292"/>
      <c r="AG87" s="292"/>
      <c r="AH87" s="292"/>
      <c r="AI87" s="292"/>
      <c r="AJ87" s="292"/>
      <c r="AK87" s="292"/>
      <c r="AL87" s="292"/>
      <c r="AM87" s="292"/>
      <c r="AN87" s="292"/>
      <c r="AO87" s="292"/>
      <c r="AP87" s="292"/>
      <c r="AQ87" s="292"/>
      <c r="AR87" s="292"/>
      <c r="AS87" s="292"/>
      <c r="AT87" s="292"/>
      <c r="AU87" s="292"/>
      <c r="AV87" s="292"/>
      <c r="AW87" s="292"/>
      <c r="AX87" s="292"/>
      <c r="AY87" s="292"/>
      <c r="AZ87" s="292"/>
      <c r="BA87" s="292"/>
      <c r="BB87" s="292"/>
      <c r="BC87" s="318"/>
      <c r="BD87" s="320"/>
    </row>
    <row r="88" spans="1:101">
      <c r="A88" s="313"/>
      <c r="B88" s="292"/>
      <c r="C88" s="306"/>
      <c r="D88" s="19">
        <v>8</v>
      </c>
      <c r="E88" s="294"/>
      <c r="F88" s="294"/>
      <c r="G88" s="41">
        <v>3.2994316995110399E-4</v>
      </c>
      <c r="H88" s="42">
        <v>6.6461829074635305E-7</v>
      </c>
      <c r="I88" s="40">
        <v>5.1001303648121398E-7</v>
      </c>
      <c r="J88" s="157">
        <v>6.1646737528822802E-10</v>
      </c>
      <c r="K88" s="206"/>
      <c r="L88" s="292"/>
      <c r="M88" s="292"/>
      <c r="N88" s="292"/>
      <c r="O88" s="292"/>
      <c r="P88" s="292"/>
      <c r="Q88" s="292"/>
      <c r="R88" s="292"/>
      <c r="S88" s="292"/>
      <c r="T88" s="292"/>
      <c r="U88" s="292"/>
      <c r="V88" s="292"/>
      <c r="W88" s="292"/>
      <c r="X88" s="292"/>
      <c r="Y88" s="292"/>
      <c r="Z88" s="292"/>
      <c r="AA88" s="292"/>
      <c r="AB88" s="292"/>
      <c r="AC88" s="292"/>
      <c r="AD88" s="292"/>
      <c r="AE88" s="292"/>
      <c r="AF88" s="292"/>
      <c r="AG88" s="292"/>
      <c r="AH88" s="292"/>
      <c r="AI88" s="292"/>
      <c r="AJ88" s="292"/>
      <c r="AK88" s="292"/>
      <c r="AL88" s="292"/>
      <c r="AM88" s="292"/>
      <c r="AN88" s="292"/>
      <c r="AO88" s="292"/>
      <c r="AP88" s="292"/>
      <c r="AQ88" s="292"/>
      <c r="AR88" s="292"/>
      <c r="AS88" s="292"/>
      <c r="AT88" s="292"/>
      <c r="AU88" s="292"/>
      <c r="AV88" s="292"/>
      <c r="AW88" s="292"/>
      <c r="AX88" s="292"/>
      <c r="AY88" s="292"/>
      <c r="AZ88" s="292"/>
      <c r="BA88" s="292"/>
      <c r="BB88" s="292"/>
      <c r="BC88" s="318"/>
      <c r="BD88" s="320"/>
    </row>
    <row r="89" spans="1:101">
      <c r="A89" s="313"/>
      <c r="B89" s="292"/>
      <c r="C89" s="306"/>
      <c r="D89" s="19">
        <v>9</v>
      </c>
      <c r="E89" s="294"/>
      <c r="F89" s="294"/>
      <c r="G89" s="41">
        <v>2.4869135744324801E-4</v>
      </c>
      <c r="H89" s="42">
        <v>2.8174023520804599E-7</v>
      </c>
      <c r="I89" s="40">
        <v>1.91479265333571E-7</v>
      </c>
      <c r="J89" s="157">
        <v>1.49379750625227E-10</v>
      </c>
      <c r="K89" s="206"/>
      <c r="L89" s="292"/>
      <c r="M89" s="292"/>
      <c r="N89" s="292"/>
      <c r="O89" s="292"/>
      <c r="P89" s="292"/>
      <c r="Q89" s="292"/>
      <c r="R89" s="292"/>
      <c r="S89" s="292"/>
      <c r="T89" s="292"/>
      <c r="U89" s="292"/>
      <c r="V89" s="292"/>
      <c r="W89" s="292"/>
      <c r="X89" s="292"/>
      <c r="Y89" s="292"/>
      <c r="Z89" s="292"/>
      <c r="AA89" s="292"/>
      <c r="AB89" s="292"/>
      <c r="AC89" s="292"/>
      <c r="AD89" s="292"/>
      <c r="AE89" s="292"/>
      <c r="AF89" s="292"/>
      <c r="AG89" s="292"/>
      <c r="AH89" s="292"/>
      <c r="AI89" s="292"/>
      <c r="AJ89" s="292"/>
      <c r="AK89" s="292"/>
      <c r="AL89" s="292"/>
      <c r="AM89" s="292"/>
      <c r="AN89" s="292"/>
      <c r="AO89" s="292"/>
      <c r="AP89" s="292"/>
      <c r="AQ89" s="292"/>
      <c r="AR89" s="292"/>
      <c r="AS89" s="292"/>
      <c r="AT89" s="292"/>
      <c r="AU89" s="292"/>
      <c r="AV89" s="292"/>
      <c r="AW89" s="292"/>
      <c r="AX89" s="292"/>
      <c r="AY89" s="292"/>
      <c r="AZ89" s="292"/>
      <c r="BA89" s="292"/>
      <c r="BB89" s="292"/>
      <c r="BC89" s="318"/>
      <c r="BD89" s="320"/>
    </row>
    <row r="90" spans="1:101">
      <c r="A90" s="313"/>
      <c r="B90" s="292"/>
      <c r="C90" s="306"/>
      <c r="D90" s="22">
        <v>10</v>
      </c>
      <c r="E90" s="294"/>
      <c r="F90" s="294"/>
      <c r="G90" s="46">
        <v>2.2640192713815999E-4</v>
      </c>
      <c r="H90" s="47">
        <v>2.0936727483497899E-7</v>
      </c>
      <c r="I90" s="48">
        <v>1.3655910952063401E-7</v>
      </c>
      <c r="J90" s="212">
        <v>9.1293812393694098E-11</v>
      </c>
      <c r="K90" s="206"/>
      <c r="L90" s="293"/>
      <c r="M90" s="293"/>
      <c r="N90" s="293"/>
      <c r="O90" s="293"/>
      <c r="P90" s="293"/>
      <c r="Q90" s="293"/>
      <c r="R90" s="293"/>
      <c r="S90" s="293"/>
      <c r="T90" s="293"/>
      <c r="U90" s="293"/>
      <c r="V90" s="293"/>
      <c r="W90" s="293"/>
      <c r="X90" s="293"/>
      <c r="Y90" s="293"/>
      <c r="Z90" s="293"/>
      <c r="AA90" s="293"/>
      <c r="AB90" s="293"/>
      <c r="AC90" s="293"/>
      <c r="AD90" s="293"/>
      <c r="AE90" s="293"/>
      <c r="AF90" s="293"/>
      <c r="AG90" s="293"/>
      <c r="AH90" s="293"/>
      <c r="AI90" s="293"/>
      <c r="AJ90" s="293"/>
      <c r="AK90" s="293"/>
      <c r="AL90" s="293"/>
      <c r="AM90" s="293"/>
      <c r="AN90" s="293"/>
      <c r="AO90" s="293"/>
      <c r="AP90" s="293"/>
      <c r="AQ90" s="293"/>
      <c r="AR90" s="293"/>
      <c r="AS90" s="293"/>
      <c r="AT90" s="293"/>
      <c r="AU90" s="293"/>
      <c r="AV90" s="293"/>
      <c r="AW90" s="293"/>
      <c r="AX90" s="293"/>
      <c r="AY90" s="293"/>
      <c r="AZ90" s="293"/>
      <c r="BA90" s="293"/>
      <c r="BB90" s="293"/>
      <c r="BC90" s="319"/>
      <c r="BD90" s="320"/>
    </row>
    <row r="91" spans="1:101">
      <c r="A91" s="313"/>
      <c r="B91" s="291">
        <v>0.5</v>
      </c>
      <c r="C91" s="306"/>
      <c r="D91" s="21">
        <v>0</v>
      </c>
      <c r="E91" s="294">
        <v>1.53675276004867E-3</v>
      </c>
      <c r="F91" s="294">
        <v>6.2332844498915402E-3</v>
      </c>
      <c r="G91" s="43">
        <v>2.9160891400131301E-2</v>
      </c>
      <c r="H91" s="44">
        <v>6.0110426538971598E-3</v>
      </c>
      <c r="I91" s="45">
        <v>4.5796263354003899E-2</v>
      </c>
      <c r="J91" s="211">
        <v>7.3398726956380601E-3</v>
      </c>
      <c r="K91" s="206"/>
      <c r="L91" s="291">
        <f t="shared" ref="L91" si="302">1-SUM(M91:BC101)</f>
        <v>0.32758750022845606</v>
      </c>
      <c r="M91" s="291">
        <f t="shared" ref="M91" si="303">G92+I92</f>
        <v>6.9559319299764194E-2</v>
      </c>
      <c r="N91" s="291">
        <f t="shared" ref="N91" si="304">G99+I99+J92</f>
        <v>1.383617898858535E-2</v>
      </c>
      <c r="O91" s="291">
        <f t="shared" ref="O91" si="305">G101+I101+H92</f>
        <v>1.160086457065395E-2</v>
      </c>
      <c r="P91" s="291">
        <f t="shared" ref="P91" si="306">J99+G94+I94</f>
        <v>4.0811792725253718E-2</v>
      </c>
      <c r="Q91" s="291">
        <f t="shared" ref="Q91" si="307">G92+I92</f>
        <v>6.9559319299764194E-2</v>
      </c>
      <c r="R91" s="291">
        <f t="shared" ref="R91" si="308">G96+I96+J101+H99</f>
        <v>1.8941557815819379E-2</v>
      </c>
      <c r="S91" s="291">
        <f t="shared" ref="S91" si="309">G99+I99</f>
        <v>7.2802337038157996E-3</v>
      </c>
      <c r="T91" s="291">
        <f t="shared" ref="T91" si="310">G97+I97+J94</f>
        <v>1.5480560302843199E-2</v>
      </c>
      <c r="U91" s="291">
        <f t="shared" ref="U91" si="311">G94+I94+H101</f>
        <v>4.1031844664261602E-2</v>
      </c>
      <c r="V91" s="291">
        <f t="shared" ref="V91" si="312">G97+I97+J92</f>
        <v>1.9209007534189561E-2</v>
      </c>
      <c r="W91" s="291">
        <f t="shared" ref="W91" si="313">G96+I96</f>
        <v>1.8443127653459991E-2</v>
      </c>
      <c r="X91" s="291">
        <f t="shared" ref="X91" si="314">G93+I93+J96+H94</f>
        <v>6.0217528487226467E-2</v>
      </c>
      <c r="Y91" s="291">
        <f t="shared" ref="Y91" si="315">G95+I95</f>
        <v>2.7628336833991698E-2</v>
      </c>
      <c r="Z91" s="291">
        <f t="shared" ref="Z91" si="316">G95+I95</f>
        <v>2.7628336833991698E-2</v>
      </c>
      <c r="AA91" s="291">
        <f t="shared" ref="AA91" si="317">G98+I98+H92</f>
        <v>1.4820005940908631E-2</v>
      </c>
      <c r="AB91" s="291">
        <f t="shared" ref="AB91" si="318">G98+I98+J97</f>
        <v>9.5650063286239415E-3</v>
      </c>
      <c r="AC91" s="291">
        <f t="shared" ref="AC91" si="319">G100+I100</f>
        <v>6.2989752337495996E-3</v>
      </c>
      <c r="AD91" s="291">
        <f t="shared" ref="AD91" si="320">G93+I93+J94+H96</f>
        <v>6.042583128416628E-2</v>
      </c>
      <c r="AE91" s="291">
        <f t="shared" ref="AE91" si="321">G100+I100</f>
        <v>6.2989752337495996E-3</v>
      </c>
      <c r="AF91" s="291">
        <f t="shared" ref="AF91" si="322">G91+I91+J97</f>
        <v>7.5303249385720097E-2</v>
      </c>
      <c r="AG91" s="291">
        <f t="shared" ref="AG91" si="323">H99</f>
        <v>4.3144555834608597E-4</v>
      </c>
      <c r="AH91" s="291">
        <f t="shared" ref="AH91" si="324">J96</f>
        <v>7.1652562274306098E-4</v>
      </c>
      <c r="AI91" s="291">
        <f t="shared" ref="AI91" si="325">J93+H97</f>
        <v>5.6201112433360281E-3</v>
      </c>
      <c r="AJ91" s="291">
        <f t="shared" ref="AJ91" si="326">F91</f>
        <v>6.2332844498915402E-3</v>
      </c>
      <c r="AK91" s="291">
        <f t="shared" ref="AK91" si="327">J95</f>
        <v>1.4772912102403301E-3</v>
      </c>
      <c r="AL91" s="291">
        <f t="shared" ref="AL91" si="328">H94</f>
        <v>3.3130570959258102E-3</v>
      </c>
      <c r="AM91" s="291">
        <f t="shared" ref="AM91" si="329">J95</f>
        <v>1.4772912102403301E-3</v>
      </c>
      <c r="AN91" s="291">
        <f t="shared" ref="AN91" si="330">J98+H97</f>
        <v>1.0770995532763351E-3</v>
      </c>
      <c r="AO91" s="291">
        <f t="shared" ref="AO91" si="331">J98</f>
        <v>1.78869604740917E-4</v>
      </c>
      <c r="AP91" s="291">
        <f t="shared" ref="AP91" si="332">H96</f>
        <v>1.4103874621855001E-3</v>
      </c>
      <c r="AQ91" s="291">
        <f t="shared" ref="AQ91" si="333">AP91</f>
        <v>1.4103874621855001E-3</v>
      </c>
      <c r="AR91" s="291">
        <f t="shared" ref="AR91" si="334">J93+H93</f>
        <v>9.2844558554528497E-3</v>
      </c>
      <c r="AS91" s="291">
        <f t="shared" ref="AS91" si="335">J100</f>
        <v>7.5294411183422707E-5</v>
      </c>
      <c r="AT91" s="291">
        <f t="shared" ref="AT91" si="336">H95</f>
        <v>2.2111862250962198E-3</v>
      </c>
      <c r="AU91" s="291">
        <f t="shared" ref="AU91" si="337">J91</f>
        <v>7.3398726956380601E-3</v>
      </c>
      <c r="AV91" s="291">
        <f t="shared" ref="AV91" si="338">H95</f>
        <v>2.2111862250962198E-3</v>
      </c>
      <c r="AW91" s="291">
        <f t="shared" ref="AW91" si="339">H98</f>
        <v>5.9710004897999003E-4</v>
      </c>
      <c r="AX91" s="291">
        <f t="shared" ref="AX91" si="340">H98</f>
        <v>5.9710004897999003E-4</v>
      </c>
      <c r="AY91" s="291">
        <f t="shared" ref="AY91" si="341">E91</f>
        <v>1.53675276004867E-3</v>
      </c>
      <c r="AZ91" s="291">
        <f t="shared" ref="AZ91" si="342">H100</f>
        <v>3.50065846434525E-4</v>
      </c>
      <c r="BA91" s="291">
        <f t="shared" ref="BA91" si="343">H93</f>
        <v>4.5625745606522397E-3</v>
      </c>
      <c r="BB91" s="291">
        <f t="shared" ref="BB91" si="344">H100</f>
        <v>3.50065846434525E-4</v>
      </c>
      <c r="BC91" s="317">
        <f t="shared" ref="BC91" si="345">H91</f>
        <v>6.0110426538971598E-3</v>
      </c>
      <c r="BD91" s="320">
        <f t="shared" ref="BD91" si="346">SUMPRODUCT(BF91:CW91,$L$1:$BC$1)</f>
        <v>8.5645102434554126</v>
      </c>
      <c r="BF91" s="12">
        <f>L91</f>
        <v>0.32758750022845606</v>
      </c>
      <c r="BG91" s="23">
        <f t="shared" ref="BG91:CL91" si="347">M91</f>
        <v>6.9559319299764194E-2</v>
      </c>
      <c r="BH91" s="23">
        <f t="shared" si="347"/>
        <v>1.383617898858535E-2</v>
      </c>
      <c r="BI91" s="23">
        <f t="shared" si="347"/>
        <v>1.160086457065395E-2</v>
      </c>
      <c r="BJ91" s="23">
        <f t="shared" si="347"/>
        <v>4.0811792725253718E-2</v>
      </c>
      <c r="BK91" s="23">
        <f t="shared" si="347"/>
        <v>6.9559319299764194E-2</v>
      </c>
      <c r="BL91" s="23">
        <f t="shared" si="347"/>
        <v>1.8941557815819379E-2</v>
      </c>
      <c r="BM91" s="23">
        <f t="shared" si="347"/>
        <v>7.2802337038157996E-3</v>
      </c>
      <c r="BN91" s="23">
        <f t="shared" si="347"/>
        <v>1.5480560302843199E-2</v>
      </c>
      <c r="BO91" s="23">
        <f t="shared" si="347"/>
        <v>4.1031844664261602E-2</v>
      </c>
      <c r="BP91" s="23">
        <f t="shared" si="347"/>
        <v>1.9209007534189561E-2</v>
      </c>
      <c r="BQ91" s="23">
        <f t="shared" si="347"/>
        <v>1.8443127653459991E-2</v>
      </c>
      <c r="BR91" s="23">
        <f t="shared" si="347"/>
        <v>6.0217528487226467E-2</v>
      </c>
      <c r="BS91" s="23">
        <f t="shared" si="347"/>
        <v>2.7628336833991698E-2</v>
      </c>
      <c r="BT91" s="23">
        <f t="shared" si="347"/>
        <v>2.7628336833991698E-2</v>
      </c>
      <c r="BU91" s="23">
        <f t="shared" si="347"/>
        <v>1.4820005940908631E-2</v>
      </c>
      <c r="BV91" s="23">
        <f t="shared" si="347"/>
        <v>9.5650063286239415E-3</v>
      </c>
      <c r="BW91" s="23">
        <f t="shared" si="347"/>
        <v>6.2989752337495996E-3</v>
      </c>
      <c r="BX91" s="23">
        <f t="shared" si="347"/>
        <v>6.042583128416628E-2</v>
      </c>
      <c r="BY91" s="23">
        <f t="shared" si="347"/>
        <v>6.2989752337495996E-3</v>
      </c>
      <c r="BZ91" s="23">
        <f t="shared" si="347"/>
        <v>7.5303249385720097E-2</v>
      </c>
      <c r="CA91" s="23">
        <f t="shared" si="347"/>
        <v>4.3144555834608597E-4</v>
      </c>
      <c r="CB91" s="23">
        <f t="shared" si="347"/>
        <v>7.1652562274306098E-4</v>
      </c>
      <c r="CC91" s="23">
        <f t="shared" si="347"/>
        <v>5.6201112433360281E-3</v>
      </c>
      <c r="CD91" s="23">
        <f t="shared" si="347"/>
        <v>6.2332844498915402E-3</v>
      </c>
      <c r="CE91" s="23">
        <f t="shared" si="347"/>
        <v>1.4772912102403301E-3</v>
      </c>
      <c r="CF91" s="23">
        <f t="shared" si="347"/>
        <v>3.3130570959258102E-3</v>
      </c>
      <c r="CG91" s="23">
        <f t="shared" si="347"/>
        <v>1.4772912102403301E-3</v>
      </c>
      <c r="CH91" s="23">
        <f t="shared" si="347"/>
        <v>1.0770995532763351E-3</v>
      </c>
      <c r="CI91" s="23">
        <f t="shared" si="347"/>
        <v>1.78869604740917E-4</v>
      </c>
      <c r="CJ91" s="23">
        <f t="shared" si="347"/>
        <v>1.4103874621855001E-3</v>
      </c>
      <c r="CK91" s="23">
        <f t="shared" si="347"/>
        <v>1.4103874621855001E-3</v>
      </c>
      <c r="CL91" s="23">
        <f t="shared" si="347"/>
        <v>9.2844558554528497E-3</v>
      </c>
      <c r="CM91" s="23">
        <f>AS91</f>
        <v>7.5294411183422707E-5</v>
      </c>
      <c r="CN91" s="23">
        <f t="shared" ref="CN91:CO91" si="348">AT91</f>
        <v>2.2111862250962198E-3</v>
      </c>
      <c r="CO91" s="23">
        <f t="shared" si="348"/>
        <v>7.3398726956380601E-3</v>
      </c>
      <c r="CP91" s="23">
        <f>AV91</f>
        <v>2.2111862250962198E-3</v>
      </c>
      <c r="CQ91" s="23">
        <f>AW91</f>
        <v>5.9710004897999003E-4</v>
      </c>
      <c r="CR91" s="23">
        <f t="shared" ref="CR91:CU91" si="349">AX91</f>
        <v>5.9710004897999003E-4</v>
      </c>
      <c r="CS91" s="23">
        <f t="shared" si="349"/>
        <v>1.53675276004867E-3</v>
      </c>
      <c r="CT91" s="23">
        <f t="shared" si="349"/>
        <v>3.50065846434525E-4</v>
      </c>
      <c r="CU91" s="23">
        <f t="shared" si="349"/>
        <v>4.5625745606522397E-3</v>
      </c>
      <c r="CV91" s="23">
        <f>BB91</f>
        <v>3.50065846434525E-4</v>
      </c>
      <c r="CW91" s="24">
        <f t="shared" ref="CW91" si="350">BC91</f>
        <v>6.0110426538971598E-3</v>
      </c>
    </row>
    <row r="92" spans="1:101">
      <c r="A92" s="313"/>
      <c r="B92" s="292"/>
      <c r="C92" s="306"/>
      <c r="D92" s="19">
        <v>1</v>
      </c>
      <c r="E92" s="294"/>
      <c r="F92" s="294"/>
      <c r="G92" s="41">
        <v>2.77997203426169E-2</v>
      </c>
      <c r="H92" s="42">
        <v>5.6010942438695904E-3</v>
      </c>
      <c r="I92" s="40">
        <v>4.1759598957147301E-2</v>
      </c>
      <c r="J92" s="157">
        <v>6.5559452847695496E-3</v>
      </c>
      <c r="K92" s="206"/>
      <c r="L92" s="292"/>
      <c r="M92" s="292"/>
      <c r="N92" s="292"/>
      <c r="O92" s="292"/>
      <c r="P92" s="292"/>
      <c r="Q92" s="292"/>
      <c r="R92" s="292"/>
      <c r="S92" s="292"/>
      <c r="T92" s="292"/>
      <c r="U92" s="292"/>
      <c r="V92" s="292"/>
      <c r="W92" s="292"/>
      <c r="X92" s="292"/>
      <c r="Y92" s="292"/>
      <c r="Z92" s="292"/>
      <c r="AA92" s="292"/>
      <c r="AB92" s="292"/>
      <c r="AC92" s="292"/>
      <c r="AD92" s="292"/>
      <c r="AE92" s="292"/>
      <c r="AF92" s="292"/>
      <c r="AG92" s="292"/>
      <c r="AH92" s="292"/>
      <c r="AI92" s="292"/>
      <c r="AJ92" s="292"/>
      <c r="AK92" s="292"/>
      <c r="AL92" s="292"/>
      <c r="AM92" s="292"/>
      <c r="AN92" s="292"/>
      <c r="AO92" s="292"/>
      <c r="AP92" s="292"/>
      <c r="AQ92" s="292"/>
      <c r="AR92" s="292"/>
      <c r="AS92" s="292"/>
      <c r="AT92" s="292"/>
      <c r="AU92" s="292"/>
      <c r="AV92" s="292"/>
      <c r="AW92" s="292"/>
      <c r="AX92" s="292"/>
      <c r="AY92" s="292"/>
      <c r="AZ92" s="292"/>
      <c r="BA92" s="292"/>
      <c r="BB92" s="292"/>
      <c r="BC92" s="318"/>
      <c r="BD92" s="320"/>
    </row>
    <row r="93" spans="1:101">
      <c r="A93" s="313"/>
      <c r="B93" s="292"/>
      <c r="C93" s="306"/>
      <c r="D93" s="19">
        <v>2</v>
      </c>
      <c r="E93" s="294"/>
      <c r="F93" s="294"/>
      <c r="G93" s="41">
        <v>2.4226283237181501E-2</v>
      </c>
      <c r="H93" s="42">
        <v>4.5625745606522397E-3</v>
      </c>
      <c r="I93" s="40">
        <v>3.1961662531376098E-2</v>
      </c>
      <c r="J93" s="157">
        <v>4.72188129480061E-3</v>
      </c>
      <c r="K93" s="206"/>
      <c r="L93" s="292"/>
      <c r="M93" s="292"/>
      <c r="N93" s="292"/>
      <c r="O93" s="292"/>
      <c r="P93" s="292"/>
      <c r="Q93" s="292"/>
      <c r="R93" s="292"/>
      <c r="S93" s="292"/>
      <c r="T93" s="292"/>
      <c r="U93" s="292"/>
      <c r="V93" s="292"/>
      <c r="W93" s="292"/>
      <c r="X93" s="292"/>
      <c r="Y93" s="292"/>
      <c r="Z93" s="292"/>
      <c r="AA93" s="292"/>
      <c r="AB93" s="292"/>
      <c r="AC93" s="292"/>
      <c r="AD93" s="292"/>
      <c r="AE93" s="292"/>
      <c r="AF93" s="292"/>
      <c r="AG93" s="292"/>
      <c r="AH93" s="292"/>
      <c r="AI93" s="292"/>
      <c r="AJ93" s="292"/>
      <c r="AK93" s="292"/>
      <c r="AL93" s="292"/>
      <c r="AM93" s="292"/>
      <c r="AN93" s="292"/>
      <c r="AO93" s="292"/>
      <c r="AP93" s="292"/>
      <c r="AQ93" s="292"/>
      <c r="AR93" s="292"/>
      <c r="AS93" s="292"/>
      <c r="AT93" s="292"/>
      <c r="AU93" s="292"/>
      <c r="AV93" s="292"/>
      <c r="AW93" s="292"/>
      <c r="AX93" s="292"/>
      <c r="AY93" s="292"/>
      <c r="AZ93" s="292"/>
      <c r="BA93" s="292"/>
      <c r="BB93" s="292"/>
      <c r="BC93" s="318"/>
      <c r="BD93" s="320"/>
    </row>
    <row r="94" spans="1:101">
      <c r="A94" s="313"/>
      <c r="B94" s="292"/>
      <c r="C94" s="306"/>
      <c r="D94" s="19">
        <v>3</v>
      </c>
      <c r="E94" s="294"/>
      <c r="F94" s="294"/>
      <c r="G94" s="41">
        <v>1.9616461056460598E-2</v>
      </c>
      <c r="H94" s="42">
        <v>3.3130570959258102E-3</v>
      </c>
      <c r="I94" s="40">
        <v>2.1089653270353899E-2</v>
      </c>
      <c r="J94" s="157">
        <v>2.8274980534231898E-3</v>
      </c>
      <c r="K94" s="206"/>
      <c r="L94" s="292"/>
      <c r="M94" s="292"/>
      <c r="N94" s="292"/>
      <c r="O94" s="292"/>
      <c r="P94" s="292"/>
      <c r="Q94" s="292"/>
      <c r="R94" s="292"/>
      <c r="S94" s="292"/>
      <c r="T94" s="292"/>
      <c r="U94" s="292"/>
      <c r="V94" s="292"/>
      <c r="W94" s="292"/>
      <c r="X94" s="292"/>
      <c r="Y94" s="292"/>
      <c r="Z94" s="292"/>
      <c r="AA94" s="292"/>
      <c r="AB94" s="292"/>
      <c r="AC94" s="292"/>
      <c r="AD94" s="292"/>
      <c r="AE94" s="292"/>
      <c r="AF94" s="292"/>
      <c r="AG94" s="292"/>
      <c r="AH94" s="292"/>
      <c r="AI94" s="292"/>
      <c r="AJ94" s="292"/>
      <c r="AK94" s="292"/>
      <c r="AL94" s="292"/>
      <c r="AM94" s="292"/>
      <c r="AN94" s="292"/>
      <c r="AO94" s="292"/>
      <c r="AP94" s="292"/>
      <c r="AQ94" s="292"/>
      <c r="AR94" s="292"/>
      <c r="AS94" s="292"/>
      <c r="AT94" s="292"/>
      <c r="AU94" s="292"/>
      <c r="AV94" s="292"/>
      <c r="AW94" s="292"/>
      <c r="AX94" s="292"/>
      <c r="AY94" s="292"/>
      <c r="AZ94" s="292"/>
      <c r="BA94" s="292"/>
      <c r="BB94" s="292"/>
      <c r="BC94" s="318"/>
      <c r="BD94" s="320"/>
    </row>
    <row r="95" spans="1:101">
      <c r="A95" s="313"/>
      <c r="B95" s="292"/>
      <c r="C95" s="306"/>
      <c r="D95" s="19">
        <v>4</v>
      </c>
      <c r="E95" s="294"/>
      <c r="F95" s="294"/>
      <c r="G95" s="41">
        <v>1.5123158496653201E-2</v>
      </c>
      <c r="H95" s="42">
        <v>2.2111862250962198E-3</v>
      </c>
      <c r="I95" s="40">
        <v>1.25051783373385E-2</v>
      </c>
      <c r="J95" s="157">
        <v>1.4772912102403301E-3</v>
      </c>
      <c r="K95" s="206"/>
      <c r="L95" s="292"/>
      <c r="M95" s="292"/>
      <c r="N95" s="292"/>
      <c r="O95" s="292"/>
      <c r="P95" s="292"/>
      <c r="Q95" s="292"/>
      <c r="R95" s="292"/>
      <c r="S95" s="292"/>
      <c r="T95" s="292"/>
      <c r="U95" s="292"/>
      <c r="V95" s="292"/>
      <c r="W95" s="292"/>
      <c r="X95" s="292"/>
      <c r="Y95" s="292"/>
      <c r="Z95" s="292"/>
      <c r="AA95" s="292"/>
      <c r="AB95" s="292"/>
      <c r="AC95" s="292"/>
      <c r="AD95" s="292"/>
      <c r="AE95" s="292"/>
      <c r="AF95" s="292"/>
      <c r="AG95" s="292"/>
      <c r="AH95" s="292"/>
      <c r="AI95" s="292"/>
      <c r="AJ95" s="292"/>
      <c r="AK95" s="292"/>
      <c r="AL95" s="292"/>
      <c r="AM95" s="292"/>
      <c r="AN95" s="292"/>
      <c r="AO95" s="292"/>
      <c r="AP95" s="292"/>
      <c r="AQ95" s="292"/>
      <c r="AR95" s="292"/>
      <c r="AS95" s="292"/>
      <c r="AT95" s="292"/>
      <c r="AU95" s="292"/>
      <c r="AV95" s="292"/>
      <c r="AW95" s="292"/>
      <c r="AX95" s="292"/>
      <c r="AY95" s="292"/>
      <c r="AZ95" s="292"/>
      <c r="BA95" s="292"/>
      <c r="BB95" s="292"/>
      <c r="BC95" s="318"/>
      <c r="BD95" s="320"/>
    </row>
    <row r="96" spans="1:101">
      <c r="A96" s="313"/>
      <c r="B96" s="292"/>
      <c r="C96" s="306"/>
      <c r="D96" s="19">
        <v>5</v>
      </c>
      <c r="E96" s="294"/>
      <c r="F96" s="294"/>
      <c r="G96" s="41">
        <v>1.1425164476522399E-2</v>
      </c>
      <c r="H96" s="42">
        <v>1.4103874621855001E-3</v>
      </c>
      <c r="I96" s="40">
        <v>7.0179631769375899E-3</v>
      </c>
      <c r="J96" s="157">
        <v>7.1652562274306098E-4</v>
      </c>
      <c r="K96" s="206"/>
      <c r="L96" s="292"/>
      <c r="M96" s="292"/>
      <c r="N96" s="292"/>
      <c r="O96" s="292"/>
      <c r="P96" s="292"/>
      <c r="Q96" s="292"/>
      <c r="R96" s="292"/>
      <c r="S96" s="292"/>
      <c r="T96" s="292"/>
      <c r="U96" s="292"/>
      <c r="V96" s="292"/>
      <c r="W96" s="292"/>
      <c r="X96" s="292"/>
      <c r="Y96" s="292"/>
      <c r="Z96" s="292"/>
      <c r="AA96" s="292"/>
      <c r="AB96" s="292"/>
      <c r="AC96" s="292"/>
      <c r="AD96" s="292"/>
      <c r="AE96" s="292"/>
      <c r="AF96" s="292"/>
      <c r="AG96" s="292"/>
      <c r="AH96" s="292"/>
      <c r="AI96" s="292"/>
      <c r="AJ96" s="292"/>
      <c r="AK96" s="292"/>
      <c r="AL96" s="292"/>
      <c r="AM96" s="292"/>
      <c r="AN96" s="292"/>
      <c r="AO96" s="292"/>
      <c r="AP96" s="292"/>
      <c r="AQ96" s="292"/>
      <c r="AR96" s="292"/>
      <c r="AS96" s="292"/>
      <c r="AT96" s="292"/>
      <c r="AU96" s="292"/>
      <c r="AV96" s="292"/>
      <c r="AW96" s="292"/>
      <c r="AX96" s="292"/>
      <c r="AY96" s="292"/>
      <c r="AZ96" s="292"/>
      <c r="BA96" s="292"/>
      <c r="BB96" s="292"/>
      <c r="BC96" s="318"/>
      <c r="BD96" s="320"/>
    </row>
    <row r="97" spans="1:101">
      <c r="A97" s="313"/>
      <c r="B97" s="292"/>
      <c r="C97" s="306"/>
      <c r="D97" s="19">
        <v>6</v>
      </c>
      <c r="E97" s="294"/>
      <c r="F97" s="294"/>
      <c r="G97" s="41">
        <v>8.7073381497470501E-3</v>
      </c>
      <c r="H97" s="42">
        <v>8.9822994853541803E-4</v>
      </c>
      <c r="I97" s="40">
        <v>3.9457240996729603E-3</v>
      </c>
      <c r="J97" s="157">
        <v>3.4609463158490099E-4</v>
      </c>
      <c r="K97" s="206"/>
      <c r="L97" s="292"/>
      <c r="M97" s="292"/>
      <c r="N97" s="292"/>
      <c r="O97" s="292"/>
      <c r="P97" s="292"/>
      <c r="Q97" s="292"/>
      <c r="R97" s="292"/>
      <c r="S97" s="292"/>
      <c r="T97" s="292"/>
      <c r="U97" s="292"/>
      <c r="V97" s="292"/>
      <c r="W97" s="292"/>
      <c r="X97" s="292"/>
      <c r="Y97" s="292"/>
      <c r="Z97" s="292"/>
      <c r="AA97" s="292"/>
      <c r="AB97" s="292"/>
      <c r="AC97" s="292"/>
      <c r="AD97" s="292"/>
      <c r="AE97" s="292"/>
      <c r="AF97" s="292"/>
      <c r="AG97" s="292"/>
      <c r="AH97" s="292"/>
      <c r="AI97" s="292"/>
      <c r="AJ97" s="292"/>
      <c r="AK97" s="292"/>
      <c r="AL97" s="292"/>
      <c r="AM97" s="292"/>
      <c r="AN97" s="292"/>
      <c r="AO97" s="292"/>
      <c r="AP97" s="292"/>
      <c r="AQ97" s="292"/>
      <c r="AR97" s="292"/>
      <c r="AS97" s="292"/>
      <c r="AT97" s="292"/>
      <c r="AU97" s="292"/>
      <c r="AV97" s="292"/>
      <c r="AW97" s="292"/>
      <c r="AX97" s="292"/>
      <c r="AY97" s="292"/>
      <c r="AZ97" s="292"/>
      <c r="BA97" s="292"/>
      <c r="BB97" s="292"/>
      <c r="BC97" s="318"/>
      <c r="BD97" s="320"/>
    </row>
    <row r="98" spans="1:101">
      <c r="A98" s="313"/>
      <c r="B98" s="292"/>
      <c r="C98" s="306"/>
      <c r="D98" s="19">
        <v>7</v>
      </c>
      <c r="E98" s="294"/>
      <c r="F98" s="294"/>
      <c r="G98" s="41">
        <v>6.8680955248140198E-3</v>
      </c>
      <c r="H98" s="42">
        <v>5.9710004897999003E-4</v>
      </c>
      <c r="I98" s="40">
        <v>2.3508161722250202E-3</v>
      </c>
      <c r="J98" s="157">
        <v>1.78869604740917E-4</v>
      </c>
      <c r="K98" s="206"/>
      <c r="L98" s="292"/>
      <c r="M98" s="292"/>
      <c r="N98" s="292"/>
      <c r="O98" s="292"/>
      <c r="P98" s="292"/>
      <c r="Q98" s="292"/>
      <c r="R98" s="292"/>
      <c r="S98" s="292"/>
      <c r="T98" s="292"/>
      <c r="U98" s="292"/>
      <c r="V98" s="292"/>
      <c r="W98" s="292"/>
      <c r="X98" s="292"/>
      <c r="Y98" s="292"/>
      <c r="Z98" s="292"/>
      <c r="AA98" s="292"/>
      <c r="AB98" s="292"/>
      <c r="AC98" s="292"/>
      <c r="AD98" s="292"/>
      <c r="AE98" s="292"/>
      <c r="AF98" s="292"/>
      <c r="AG98" s="292"/>
      <c r="AH98" s="292"/>
      <c r="AI98" s="292"/>
      <c r="AJ98" s="292"/>
      <c r="AK98" s="292"/>
      <c r="AL98" s="292"/>
      <c r="AM98" s="292"/>
      <c r="AN98" s="292"/>
      <c r="AO98" s="292"/>
      <c r="AP98" s="292"/>
      <c r="AQ98" s="292"/>
      <c r="AR98" s="292"/>
      <c r="AS98" s="292"/>
      <c r="AT98" s="292"/>
      <c r="AU98" s="292"/>
      <c r="AV98" s="292"/>
      <c r="AW98" s="292"/>
      <c r="AX98" s="292"/>
      <c r="AY98" s="292"/>
      <c r="AZ98" s="292"/>
      <c r="BA98" s="292"/>
      <c r="BB98" s="292"/>
      <c r="BC98" s="318"/>
      <c r="BD98" s="320"/>
    </row>
    <row r="99" spans="1:101">
      <c r="A99" s="313"/>
      <c r="B99" s="292"/>
      <c r="C99" s="306"/>
      <c r="D99" s="19">
        <v>8</v>
      </c>
      <c r="E99" s="294"/>
      <c r="F99" s="294"/>
      <c r="G99" s="41">
        <v>5.7199370009427099E-3</v>
      </c>
      <c r="H99" s="42">
        <v>4.3144555834608597E-4</v>
      </c>
      <c r="I99" s="40">
        <v>1.5602967028730901E-3</v>
      </c>
      <c r="J99" s="157">
        <v>1.05678398439217E-4</v>
      </c>
      <c r="K99" s="206"/>
      <c r="L99" s="292"/>
      <c r="M99" s="292"/>
      <c r="N99" s="292"/>
      <c r="O99" s="292"/>
      <c r="P99" s="292"/>
      <c r="Q99" s="292"/>
      <c r="R99" s="292"/>
      <c r="S99" s="292"/>
      <c r="T99" s="292"/>
      <c r="U99" s="292"/>
      <c r="V99" s="292"/>
      <c r="W99" s="292"/>
      <c r="X99" s="292"/>
      <c r="Y99" s="292"/>
      <c r="Z99" s="292"/>
      <c r="AA99" s="292"/>
      <c r="AB99" s="292"/>
      <c r="AC99" s="292"/>
      <c r="AD99" s="292"/>
      <c r="AE99" s="292"/>
      <c r="AF99" s="292"/>
      <c r="AG99" s="292"/>
      <c r="AH99" s="292"/>
      <c r="AI99" s="292"/>
      <c r="AJ99" s="292"/>
      <c r="AK99" s="292"/>
      <c r="AL99" s="292"/>
      <c r="AM99" s="292"/>
      <c r="AN99" s="292"/>
      <c r="AO99" s="292"/>
      <c r="AP99" s="292"/>
      <c r="AQ99" s="292"/>
      <c r="AR99" s="292"/>
      <c r="AS99" s="292"/>
      <c r="AT99" s="292"/>
      <c r="AU99" s="292"/>
      <c r="AV99" s="292"/>
      <c r="AW99" s="292"/>
      <c r="AX99" s="292"/>
      <c r="AY99" s="292"/>
      <c r="AZ99" s="292"/>
      <c r="BA99" s="292"/>
      <c r="BB99" s="292"/>
      <c r="BC99" s="318"/>
      <c r="BD99" s="320"/>
    </row>
    <row r="100" spans="1:101">
      <c r="A100" s="313"/>
      <c r="B100" s="292"/>
      <c r="C100" s="306"/>
      <c r="D100" s="19">
        <v>9</v>
      </c>
      <c r="E100" s="294"/>
      <c r="F100" s="294"/>
      <c r="G100" s="41">
        <v>5.0990663607117697E-3</v>
      </c>
      <c r="H100" s="42">
        <v>3.50065846434525E-4</v>
      </c>
      <c r="I100" s="40">
        <v>1.1999088730378299E-3</v>
      </c>
      <c r="J100" s="157">
        <v>7.5294411183422707E-5</v>
      </c>
      <c r="K100" s="206"/>
      <c r="L100" s="292"/>
      <c r="M100" s="292"/>
      <c r="N100" s="292"/>
      <c r="O100" s="292"/>
      <c r="P100" s="292"/>
      <c r="Q100" s="292"/>
      <c r="R100" s="292"/>
      <c r="S100" s="292"/>
      <c r="T100" s="292"/>
      <c r="U100" s="292"/>
      <c r="V100" s="292"/>
      <c r="W100" s="292"/>
      <c r="X100" s="292"/>
      <c r="Y100" s="292"/>
      <c r="Z100" s="292"/>
      <c r="AA100" s="292"/>
      <c r="AB100" s="292"/>
      <c r="AC100" s="292"/>
      <c r="AD100" s="292"/>
      <c r="AE100" s="292"/>
      <c r="AF100" s="292"/>
      <c r="AG100" s="292"/>
      <c r="AH100" s="292"/>
      <c r="AI100" s="292"/>
      <c r="AJ100" s="292"/>
      <c r="AK100" s="292"/>
      <c r="AL100" s="292"/>
      <c r="AM100" s="292"/>
      <c r="AN100" s="292"/>
      <c r="AO100" s="292"/>
      <c r="AP100" s="292"/>
      <c r="AQ100" s="292"/>
      <c r="AR100" s="292"/>
      <c r="AS100" s="292"/>
      <c r="AT100" s="292"/>
      <c r="AU100" s="292"/>
      <c r="AV100" s="292"/>
      <c r="AW100" s="292"/>
      <c r="AX100" s="292"/>
      <c r="AY100" s="292"/>
      <c r="AZ100" s="292"/>
      <c r="BA100" s="292"/>
      <c r="BB100" s="292"/>
      <c r="BC100" s="318"/>
      <c r="BD100" s="320"/>
    </row>
    <row r="101" spans="1:101">
      <c r="A101" s="313"/>
      <c r="B101" s="292"/>
      <c r="C101" s="306"/>
      <c r="D101" s="22">
        <v>10</v>
      </c>
      <c r="E101" s="294"/>
      <c r="F101" s="294"/>
      <c r="G101" s="46">
        <v>4.9035155142745299E-3</v>
      </c>
      <c r="H101" s="47">
        <v>3.2573033744711001E-4</v>
      </c>
      <c r="I101" s="48">
        <v>1.0962548125098301E-3</v>
      </c>
      <c r="J101" s="212">
        <v>6.6984604013301595E-5</v>
      </c>
      <c r="K101" s="206"/>
      <c r="L101" s="293"/>
      <c r="M101" s="293"/>
      <c r="N101" s="293"/>
      <c r="O101" s="293"/>
      <c r="P101" s="293"/>
      <c r="Q101" s="293"/>
      <c r="R101" s="293"/>
      <c r="S101" s="293"/>
      <c r="T101" s="293"/>
      <c r="U101" s="293"/>
      <c r="V101" s="293"/>
      <c r="W101" s="293"/>
      <c r="X101" s="293"/>
      <c r="Y101" s="293"/>
      <c r="Z101" s="293"/>
      <c r="AA101" s="293"/>
      <c r="AB101" s="293"/>
      <c r="AC101" s="293"/>
      <c r="AD101" s="293"/>
      <c r="AE101" s="293"/>
      <c r="AF101" s="293"/>
      <c r="AG101" s="293"/>
      <c r="AH101" s="293"/>
      <c r="AI101" s="293"/>
      <c r="AJ101" s="293"/>
      <c r="AK101" s="293"/>
      <c r="AL101" s="293"/>
      <c r="AM101" s="293"/>
      <c r="AN101" s="293"/>
      <c r="AO101" s="293"/>
      <c r="AP101" s="293"/>
      <c r="AQ101" s="293"/>
      <c r="AR101" s="293"/>
      <c r="AS101" s="293"/>
      <c r="AT101" s="293"/>
      <c r="AU101" s="293"/>
      <c r="AV101" s="293"/>
      <c r="AW101" s="293"/>
      <c r="AX101" s="293"/>
      <c r="AY101" s="293"/>
      <c r="AZ101" s="293"/>
      <c r="BA101" s="293"/>
      <c r="BB101" s="293"/>
      <c r="BC101" s="319"/>
      <c r="BD101" s="320"/>
    </row>
    <row r="102" spans="1:101">
      <c r="A102" s="313"/>
      <c r="B102" s="291">
        <v>1</v>
      </c>
      <c r="C102" s="306"/>
      <c r="D102" s="21">
        <v>0</v>
      </c>
      <c r="E102" s="294">
        <v>6.6532275921296602E-4</v>
      </c>
      <c r="F102" s="294">
        <v>2.7000712915078301E-3</v>
      </c>
      <c r="G102" s="43">
        <v>7.9523190411482994E-3</v>
      </c>
      <c r="H102" s="44">
        <v>1.51000835006209E-3</v>
      </c>
      <c r="I102" s="45">
        <v>1.23232881047547E-2</v>
      </c>
      <c r="J102" s="211">
        <v>2.2703110893085702E-3</v>
      </c>
      <c r="K102" s="206"/>
      <c r="L102" s="291">
        <f t="shared" ref="L102" si="351">1-SUM(M102:BC112)</f>
        <v>0.65895922019858588</v>
      </c>
      <c r="M102" s="291">
        <f t="shared" ref="M102" si="352">G103+I103</f>
        <v>1.989678428486006E-2</v>
      </c>
      <c r="N102" s="291">
        <f t="shared" ref="N102" si="353">G110+I110+J103</f>
        <v>1.2593759869818521E-2</v>
      </c>
      <c r="O102" s="291">
        <f t="shared" ref="O102" si="354">G112+I112+H103</f>
        <v>1.1196836633534688E-2</v>
      </c>
      <c r="P102" s="291">
        <f t="shared" ref="P102" si="355">J110+G105+I105</f>
        <v>1.8105958364304502E-2</v>
      </c>
      <c r="Q102" s="291">
        <f t="shared" ref="Q102" si="356">G103+I103</f>
        <v>1.989678428486006E-2</v>
      </c>
      <c r="R102" s="291">
        <f t="shared" ref="R102" si="357">G107+I107+J112+H110</f>
        <v>1.5390096200877281E-2</v>
      </c>
      <c r="S102" s="291">
        <f t="shared" ref="S102" si="358">G110+I110</f>
        <v>1.038756581838504E-2</v>
      </c>
      <c r="T102" s="291">
        <f t="shared" ref="T102" si="359">G108+I108+J105</f>
        <v>1.4206699103148691E-2</v>
      </c>
      <c r="U102" s="291">
        <f t="shared" ref="U102" si="360">G105+I105+H112</f>
        <v>1.8049393597253011E-2</v>
      </c>
      <c r="V102" s="291">
        <f t="shared" ref="V102" si="361">G108+I108+J103</f>
        <v>1.4629363670843141E-2</v>
      </c>
      <c r="W102" s="291">
        <f t="shared" ref="W102" si="362">G107+I107</f>
        <v>1.390805699763064E-2</v>
      </c>
      <c r="X102" s="291">
        <f t="shared" ref="X102" si="363">G104+I104+J107+H105</f>
        <v>2.1404938979279871E-2</v>
      </c>
      <c r="Y102" s="291">
        <f t="shared" ref="Y102" si="364">G106+I106</f>
        <v>1.5597164924563752E-2</v>
      </c>
      <c r="Z102" s="291">
        <f t="shared" ref="Z102" si="365">G106+I106</f>
        <v>1.5597164924563752E-2</v>
      </c>
      <c r="AA102" s="291">
        <f t="shared" ref="AA102" si="366">G109+I109+H103</f>
        <v>1.272036192333521E-2</v>
      </c>
      <c r="AB102" s="291">
        <f t="shared" ref="AB102" si="367">G109+I109+J108</f>
        <v>1.22905061486356E-2</v>
      </c>
      <c r="AC102" s="291">
        <f t="shared" ref="AC102" si="368">G111+I111</f>
        <v>9.8812150942257995E-3</v>
      </c>
      <c r="AD102" s="291">
        <f t="shared" ref="AD102" si="369">G104+I104+J105+H107</f>
        <v>2.1674570518279413E-2</v>
      </c>
      <c r="AE102" s="291">
        <f t="shared" ref="AE102" si="370">G111+I111</f>
        <v>9.8812150942257995E-3</v>
      </c>
      <c r="AF102" s="291">
        <f t="shared" ref="AF102" si="371">G102+I102+J108</f>
        <v>2.1329096184526868E-2</v>
      </c>
      <c r="AG102" s="291">
        <f t="shared" ref="AG102" si="372">H110</f>
        <v>7.80844871674034E-4</v>
      </c>
      <c r="AH102" s="291">
        <f t="shared" ref="AH102" si="373">J107</f>
        <v>1.26334708295415E-3</v>
      </c>
      <c r="AI102" s="291">
        <f t="shared" ref="AI102" si="374">J104+H108</f>
        <v>2.9674881633079504E-3</v>
      </c>
      <c r="AJ102" s="291">
        <f t="shared" ref="AJ102" si="375">F102</f>
        <v>2.7000712915078301E-3</v>
      </c>
      <c r="AK102" s="291">
        <f t="shared" ref="AK102" si="376">J106</f>
        <v>1.5146229717155799E-3</v>
      </c>
      <c r="AL102" s="291">
        <f t="shared" ref="AL102" si="377">H105</f>
        <v>1.2996479687967101E-3</v>
      </c>
      <c r="AM102" s="291">
        <f t="shared" ref="AM102" si="378">J106</f>
        <v>1.5146229717155799E-3</v>
      </c>
      <c r="AN102" s="291">
        <f t="shared" ref="AN102" si="379">J109+H108</f>
        <v>1.8313164002269711E-3</v>
      </c>
      <c r="AO102" s="291">
        <f t="shared" ref="AO102" si="380">J109</f>
        <v>8.9405711671144104E-4</v>
      </c>
      <c r="AP102" s="291">
        <f t="shared" ref="AP102" si="381">H107</f>
        <v>1.04909710701137E-3</v>
      </c>
      <c r="AQ102" s="291">
        <f t="shared" ref="AQ102" si="382">AP102</f>
        <v>1.04909710701137E-3</v>
      </c>
      <c r="AR102" s="291">
        <f t="shared" ref="AR102" si="383">J104+H104</f>
        <v>3.4388595017987205E-3</v>
      </c>
      <c r="AS102" s="291">
        <f t="shared" ref="AS102" si="384">J111</f>
        <v>7.2172222139088604E-4</v>
      </c>
      <c r="AT102" s="291">
        <f t="shared" ref="AT102" si="385">H106</f>
        <v>1.17417209674605E-3</v>
      </c>
      <c r="AU102" s="291">
        <f t="shared" ref="AU102" si="386">J102</f>
        <v>2.2703110893085702E-3</v>
      </c>
      <c r="AV102" s="291">
        <f t="shared" ref="AV102" si="387">H106</f>
        <v>1.17417209674605E-3</v>
      </c>
      <c r="AW102" s="291">
        <f t="shared" ref="AW102" si="388">H109</f>
        <v>8.46568438916413E-4</v>
      </c>
      <c r="AX102" s="291">
        <f t="shared" ref="AX102" si="389">H109</f>
        <v>8.46568438916413E-4</v>
      </c>
      <c r="AY102" s="291">
        <f t="shared" ref="AY102" si="390">E102</f>
        <v>6.6532275921296602E-4</v>
      </c>
      <c r="AZ102" s="291">
        <f t="shared" ref="AZ102" si="391">H111</f>
        <v>7.4134925826259705E-4</v>
      </c>
      <c r="BA102" s="291">
        <f t="shared" ref="BA102" si="392">H104</f>
        <v>1.4086306220063001E-3</v>
      </c>
      <c r="BB102" s="291">
        <f t="shared" ref="BB102" si="393">H111</f>
        <v>7.4134925826259705E-4</v>
      </c>
      <c r="BC102" s="317">
        <f t="shared" ref="BC102" si="394">H102</f>
        <v>1.51000835006209E-3</v>
      </c>
      <c r="BD102" s="320">
        <f t="shared" ref="BD102" si="395">SUMPRODUCT(BF102:CW102,$L$1:$BC$1)</f>
        <v>4.3784065750072898</v>
      </c>
      <c r="BF102" s="12">
        <f>L102</f>
        <v>0.65895922019858588</v>
      </c>
      <c r="BG102" s="23">
        <f t="shared" ref="BG102:CL102" si="396">M102</f>
        <v>1.989678428486006E-2</v>
      </c>
      <c r="BH102" s="23">
        <f t="shared" si="396"/>
        <v>1.2593759869818521E-2</v>
      </c>
      <c r="BI102" s="23">
        <f t="shared" si="396"/>
        <v>1.1196836633534688E-2</v>
      </c>
      <c r="BJ102" s="23">
        <f t="shared" si="396"/>
        <v>1.8105958364304502E-2</v>
      </c>
      <c r="BK102" s="23">
        <f t="shared" si="396"/>
        <v>1.989678428486006E-2</v>
      </c>
      <c r="BL102" s="23">
        <f t="shared" si="396"/>
        <v>1.5390096200877281E-2</v>
      </c>
      <c r="BM102" s="23">
        <f t="shared" si="396"/>
        <v>1.038756581838504E-2</v>
      </c>
      <c r="BN102" s="23">
        <f t="shared" si="396"/>
        <v>1.4206699103148691E-2</v>
      </c>
      <c r="BO102" s="23">
        <f t="shared" si="396"/>
        <v>1.8049393597253011E-2</v>
      </c>
      <c r="BP102" s="23">
        <f t="shared" si="396"/>
        <v>1.4629363670843141E-2</v>
      </c>
      <c r="BQ102" s="23">
        <f t="shared" si="396"/>
        <v>1.390805699763064E-2</v>
      </c>
      <c r="BR102" s="23">
        <f t="shared" si="396"/>
        <v>2.1404938979279871E-2</v>
      </c>
      <c r="BS102" s="23">
        <f t="shared" si="396"/>
        <v>1.5597164924563752E-2</v>
      </c>
      <c r="BT102" s="23">
        <f t="shared" si="396"/>
        <v>1.5597164924563752E-2</v>
      </c>
      <c r="BU102" s="23">
        <f t="shared" si="396"/>
        <v>1.272036192333521E-2</v>
      </c>
      <c r="BV102" s="23">
        <f t="shared" si="396"/>
        <v>1.22905061486356E-2</v>
      </c>
      <c r="BW102" s="23">
        <f t="shared" si="396"/>
        <v>9.8812150942257995E-3</v>
      </c>
      <c r="BX102" s="23">
        <f t="shared" si="396"/>
        <v>2.1674570518279413E-2</v>
      </c>
      <c r="BY102" s="23">
        <f t="shared" si="396"/>
        <v>9.8812150942257995E-3</v>
      </c>
      <c r="BZ102" s="23">
        <f t="shared" si="396"/>
        <v>2.1329096184526868E-2</v>
      </c>
      <c r="CA102" s="23">
        <f t="shared" si="396"/>
        <v>7.80844871674034E-4</v>
      </c>
      <c r="CB102" s="23">
        <f t="shared" si="396"/>
        <v>1.26334708295415E-3</v>
      </c>
      <c r="CC102" s="23">
        <f t="shared" si="396"/>
        <v>2.9674881633079504E-3</v>
      </c>
      <c r="CD102" s="23">
        <f t="shared" si="396"/>
        <v>2.7000712915078301E-3</v>
      </c>
      <c r="CE102" s="23">
        <f t="shared" si="396"/>
        <v>1.5146229717155799E-3</v>
      </c>
      <c r="CF102" s="23">
        <f t="shared" si="396"/>
        <v>1.2996479687967101E-3</v>
      </c>
      <c r="CG102" s="23">
        <f t="shared" si="396"/>
        <v>1.5146229717155799E-3</v>
      </c>
      <c r="CH102" s="23">
        <f t="shared" si="396"/>
        <v>1.8313164002269711E-3</v>
      </c>
      <c r="CI102" s="23">
        <f t="shared" si="396"/>
        <v>8.9405711671144104E-4</v>
      </c>
      <c r="CJ102" s="23">
        <f t="shared" si="396"/>
        <v>1.04909710701137E-3</v>
      </c>
      <c r="CK102" s="23">
        <f t="shared" si="396"/>
        <v>1.04909710701137E-3</v>
      </c>
      <c r="CL102" s="23">
        <f t="shared" si="396"/>
        <v>3.4388595017987205E-3</v>
      </c>
      <c r="CM102" s="23">
        <f>AS102</f>
        <v>7.2172222139088604E-4</v>
      </c>
      <c r="CN102" s="23">
        <f t="shared" ref="CN102:CO102" si="397">AT102</f>
        <v>1.17417209674605E-3</v>
      </c>
      <c r="CO102" s="23">
        <f t="shared" si="397"/>
        <v>2.2703110893085702E-3</v>
      </c>
      <c r="CP102" s="23">
        <f>AV102</f>
        <v>1.17417209674605E-3</v>
      </c>
      <c r="CQ102" s="23">
        <f>AW102</f>
        <v>8.46568438916413E-4</v>
      </c>
      <c r="CR102" s="23">
        <f t="shared" ref="CR102:CU102" si="398">AX102</f>
        <v>8.46568438916413E-4</v>
      </c>
      <c r="CS102" s="23">
        <f t="shared" si="398"/>
        <v>6.6532275921296602E-4</v>
      </c>
      <c r="CT102" s="23">
        <f t="shared" si="398"/>
        <v>7.4134925826259705E-4</v>
      </c>
      <c r="CU102" s="23">
        <f t="shared" si="398"/>
        <v>1.4086306220063001E-3</v>
      </c>
      <c r="CV102" s="23">
        <f>BB102</f>
        <v>7.4134925826259705E-4</v>
      </c>
      <c r="CW102" s="24">
        <f t="shared" ref="CW102" si="399">BC102</f>
        <v>1.51000835006209E-3</v>
      </c>
    </row>
    <row r="103" spans="1:101">
      <c r="A103" s="313"/>
      <c r="B103" s="292"/>
      <c r="C103" s="306"/>
      <c r="D103" s="19">
        <v>1</v>
      </c>
      <c r="E103" s="294"/>
      <c r="F103" s="294"/>
      <c r="G103" s="41">
        <v>7.8596005704895597E-3</v>
      </c>
      <c r="H103" s="42">
        <v>1.4833448133234799E-3</v>
      </c>
      <c r="I103" s="40">
        <v>1.20371837143705E-2</v>
      </c>
      <c r="J103" s="157">
        <v>2.2061940514334802E-3</v>
      </c>
      <c r="K103" s="206"/>
      <c r="L103" s="292"/>
      <c r="M103" s="292"/>
      <c r="N103" s="292"/>
      <c r="O103" s="292"/>
      <c r="P103" s="292"/>
      <c r="Q103" s="292"/>
      <c r="R103" s="292"/>
      <c r="S103" s="292"/>
      <c r="T103" s="292"/>
      <c r="U103" s="292"/>
      <c r="V103" s="292"/>
      <c r="W103" s="292"/>
      <c r="X103" s="292"/>
      <c r="Y103" s="292"/>
      <c r="Z103" s="292"/>
      <c r="AA103" s="292"/>
      <c r="AB103" s="292"/>
      <c r="AC103" s="292"/>
      <c r="AD103" s="292"/>
      <c r="AE103" s="292"/>
      <c r="AF103" s="292"/>
      <c r="AG103" s="292"/>
      <c r="AH103" s="292"/>
      <c r="AI103" s="292"/>
      <c r="AJ103" s="292"/>
      <c r="AK103" s="292"/>
      <c r="AL103" s="292"/>
      <c r="AM103" s="292"/>
      <c r="AN103" s="292"/>
      <c r="AO103" s="292"/>
      <c r="AP103" s="292"/>
      <c r="AQ103" s="292"/>
      <c r="AR103" s="292"/>
      <c r="AS103" s="292"/>
      <c r="AT103" s="292"/>
      <c r="AU103" s="292"/>
      <c r="AV103" s="292"/>
      <c r="AW103" s="292"/>
      <c r="AX103" s="292"/>
      <c r="AY103" s="292"/>
      <c r="AZ103" s="292"/>
      <c r="BA103" s="292"/>
      <c r="BB103" s="292"/>
      <c r="BC103" s="318"/>
      <c r="BD103" s="320"/>
    </row>
    <row r="104" spans="1:101">
      <c r="A104" s="313"/>
      <c r="B104" s="292"/>
      <c r="C104" s="306"/>
      <c r="D104" s="19">
        <v>2</v>
      </c>
      <c r="E104" s="294"/>
      <c r="F104" s="294"/>
      <c r="G104" s="41">
        <v>7.5973190493578103E-3</v>
      </c>
      <c r="H104" s="42">
        <v>1.4086306220063001E-3</v>
      </c>
      <c r="I104" s="40">
        <v>1.1244624878171201E-2</v>
      </c>
      <c r="J104" s="157">
        <v>2.0302288797924201E-3</v>
      </c>
      <c r="K104" s="206"/>
      <c r="L104" s="292"/>
      <c r="M104" s="292"/>
      <c r="N104" s="292"/>
      <c r="O104" s="292"/>
      <c r="P104" s="292"/>
      <c r="Q104" s="292"/>
      <c r="R104" s="292"/>
      <c r="S104" s="292"/>
      <c r="T104" s="292"/>
      <c r="U104" s="292"/>
      <c r="V104" s="292"/>
      <c r="W104" s="292"/>
      <c r="X104" s="292"/>
      <c r="Y104" s="292"/>
      <c r="Z104" s="292"/>
      <c r="AA104" s="292"/>
      <c r="AB104" s="292"/>
      <c r="AC104" s="292"/>
      <c r="AD104" s="292"/>
      <c r="AE104" s="292"/>
      <c r="AF104" s="292"/>
      <c r="AG104" s="292"/>
      <c r="AH104" s="292"/>
      <c r="AI104" s="292"/>
      <c r="AJ104" s="292"/>
      <c r="AK104" s="292"/>
      <c r="AL104" s="292"/>
      <c r="AM104" s="292"/>
      <c r="AN104" s="292"/>
      <c r="AO104" s="292"/>
      <c r="AP104" s="292"/>
      <c r="AQ104" s="292"/>
      <c r="AR104" s="292"/>
      <c r="AS104" s="292"/>
      <c r="AT104" s="292"/>
      <c r="AU104" s="292"/>
      <c r="AV104" s="292"/>
      <c r="AW104" s="292"/>
      <c r="AX104" s="292"/>
      <c r="AY104" s="292"/>
      <c r="AZ104" s="292"/>
      <c r="BA104" s="292"/>
      <c r="BB104" s="292"/>
      <c r="BC104" s="318"/>
      <c r="BD104" s="320"/>
    </row>
    <row r="105" spans="1:101">
      <c r="A105" s="313"/>
      <c r="B105" s="292"/>
      <c r="C105" s="306"/>
      <c r="D105" s="19">
        <v>3</v>
      </c>
      <c r="E105" s="294"/>
      <c r="F105" s="294"/>
      <c r="G105" s="41">
        <v>7.2077316976618001E-3</v>
      </c>
      <c r="H105" s="42">
        <v>1.2996479687967101E-3</v>
      </c>
      <c r="I105" s="40">
        <v>1.0113448471282E-2</v>
      </c>
      <c r="J105" s="157">
        <v>1.78352948373903E-3</v>
      </c>
      <c r="K105" s="206"/>
      <c r="L105" s="292"/>
      <c r="M105" s="292"/>
      <c r="N105" s="292"/>
      <c r="O105" s="292"/>
      <c r="P105" s="292"/>
      <c r="Q105" s="292"/>
      <c r="R105" s="292"/>
      <c r="S105" s="292"/>
      <c r="T105" s="292"/>
      <c r="U105" s="292"/>
      <c r="V105" s="292"/>
      <c r="W105" s="292"/>
      <c r="X105" s="292"/>
      <c r="Y105" s="292"/>
      <c r="Z105" s="292"/>
      <c r="AA105" s="292"/>
      <c r="AB105" s="292"/>
      <c r="AC105" s="292"/>
      <c r="AD105" s="292"/>
      <c r="AE105" s="292"/>
      <c r="AF105" s="292"/>
      <c r="AG105" s="292"/>
      <c r="AH105" s="292"/>
      <c r="AI105" s="292"/>
      <c r="AJ105" s="292"/>
      <c r="AK105" s="292"/>
      <c r="AL105" s="292"/>
      <c r="AM105" s="292"/>
      <c r="AN105" s="292"/>
      <c r="AO105" s="292"/>
      <c r="AP105" s="292"/>
      <c r="AQ105" s="292"/>
      <c r="AR105" s="292"/>
      <c r="AS105" s="292"/>
      <c r="AT105" s="292"/>
      <c r="AU105" s="292"/>
      <c r="AV105" s="292"/>
      <c r="AW105" s="292"/>
      <c r="AX105" s="292"/>
      <c r="AY105" s="292"/>
      <c r="AZ105" s="292"/>
      <c r="BA105" s="292"/>
      <c r="BB105" s="292"/>
      <c r="BC105" s="318"/>
      <c r="BD105" s="320"/>
    </row>
    <row r="106" spans="1:101">
      <c r="A106" s="313"/>
      <c r="B106" s="292"/>
      <c r="C106" s="306"/>
      <c r="D106" s="19">
        <v>4</v>
      </c>
      <c r="E106" s="294"/>
      <c r="F106" s="294"/>
      <c r="G106" s="41">
        <v>6.7477111974662404E-3</v>
      </c>
      <c r="H106" s="42">
        <v>1.17417209674605E-3</v>
      </c>
      <c r="I106" s="40">
        <v>8.8494537270975109E-3</v>
      </c>
      <c r="J106" s="157">
        <v>1.5146229717155799E-3</v>
      </c>
      <c r="K106" s="206"/>
      <c r="L106" s="292"/>
      <c r="M106" s="292"/>
      <c r="N106" s="292"/>
      <c r="O106" s="292"/>
      <c r="P106" s="292"/>
      <c r="Q106" s="292"/>
      <c r="R106" s="292"/>
      <c r="S106" s="292"/>
      <c r="T106" s="292"/>
      <c r="U106" s="292"/>
      <c r="V106" s="292"/>
      <c r="W106" s="292"/>
      <c r="X106" s="292"/>
      <c r="Y106" s="292"/>
      <c r="Z106" s="292"/>
      <c r="AA106" s="292"/>
      <c r="AB106" s="292"/>
      <c r="AC106" s="292"/>
      <c r="AD106" s="292"/>
      <c r="AE106" s="292"/>
      <c r="AF106" s="292"/>
      <c r="AG106" s="292"/>
      <c r="AH106" s="292"/>
      <c r="AI106" s="292"/>
      <c r="AJ106" s="292"/>
      <c r="AK106" s="292"/>
      <c r="AL106" s="292"/>
      <c r="AM106" s="292"/>
      <c r="AN106" s="292"/>
      <c r="AO106" s="292"/>
      <c r="AP106" s="292"/>
      <c r="AQ106" s="292"/>
      <c r="AR106" s="292"/>
      <c r="AS106" s="292"/>
      <c r="AT106" s="292"/>
      <c r="AU106" s="292"/>
      <c r="AV106" s="292"/>
      <c r="AW106" s="292"/>
      <c r="AX106" s="292"/>
      <c r="AY106" s="292"/>
      <c r="AZ106" s="292"/>
      <c r="BA106" s="292"/>
      <c r="BB106" s="292"/>
      <c r="BC106" s="318"/>
      <c r="BD106" s="320"/>
    </row>
    <row r="107" spans="1:101">
      <c r="A107" s="313"/>
      <c r="B107" s="292"/>
      <c r="C107" s="306"/>
      <c r="D107" s="19">
        <v>5</v>
      </c>
      <c r="E107" s="294"/>
      <c r="F107" s="294"/>
      <c r="G107" s="41">
        <v>6.2751438915571696E-3</v>
      </c>
      <c r="H107" s="42">
        <v>1.04909710701137E-3</v>
      </c>
      <c r="I107" s="40">
        <v>7.6329131060734702E-3</v>
      </c>
      <c r="J107" s="157">
        <v>1.26334708295415E-3</v>
      </c>
      <c r="K107" s="206"/>
      <c r="L107" s="292"/>
      <c r="M107" s="292"/>
      <c r="N107" s="292"/>
      <c r="O107" s="292"/>
      <c r="P107" s="292"/>
      <c r="Q107" s="292"/>
      <c r="R107" s="292"/>
      <c r="S107" s="292"/>
      <c r="T107" s="292"/>
      <c r="U107" s="292"/>
      <c r="V107" s="292"/>
      <c r="W107" s="292"/>
      <c r="X107" s="292"/>
      <c r="Y107" s="292"/>
      <c r="Z107" s="292"/>
      <c r="AA107" s="292"/>
      <c r="AB107" s="292"/>
      <c r="AC107" s="292"/>
      <c r="AD107" s="292"/>
      <c r="AE107" s="292"/>
      <c r="AF107" s="292"/>
      <c r="AG107" s="292"/>
      <c r="AH107" s="292"/>
      <c r="AI107" s="292"/>
      <c r="AJ107" s="292"/>
      <c r="AK107" s="292"/>
      <c r="AL107" s="292"/>
      <c r="AM107" s="292"/>
      <c r="AN107" s="292"/>
      <c r="AO107" s="292"/>
      <c r="AP107" s="292"/>
      <c r="AQ107" s="292"/>
      <c r="AR107" s="292"/>
      <c r="AS107" s="292"/>
      <c r="AT107" s="292"/>
      <c r="AU107" s="292"/>
      <c r="AV107" s="292"/>
      <c r="AW107" s="292"/>
      <c r="AX107" s="292"/>
      <c r="AY107" s="292"/>
      <c r="AZ107" s="292"/>
      <c r="BA107" s="292"/>
      <c r="BB107" s="292"/>
      <c r="BC107" s="318"/>
      <c r="BD107" s="320"/>
    </row>
    <row r="108" spans="1:101">
      <c r="A108" s="313"/>
      <c r="B108" s="292"/>
      <c r="C108" s="306"/>
      <c r="D108" s="19">
        <v>6</v>
      </c>
      <c r="E108" s="294"/>
      <c r="F108" s="294"/>
      <c r="G108" s="41">
        <v>5.8387829076653203E-3</v>
      </c>
      <c r="H108" s="42">
        <v>9.3725928351553003E-4</v>
      </c>
      <c r="I108" s="40">
        <v>6.5843867117443399E-3</v>
      </c>
      <c r="J108" s="157">
        <v>1.0534890386238701E-3</v>
      </c>
      <c r="K108" s="206"/>
      <c r="L108" s="292"/>
      <c r="M108" s="292"/>
      <c r="N108" s="292"/>
      <c r="O108" s="292"/>
      <c r="P108" s="292"/>
      <c r="Q108" s="292"/>
      <c r="R108" s="292"/>
      <c r="S108" s="292"/>
      <c r="T108" s="292"/>
      <c r="U108" s="292"/>
      <c r="V108" s="292"/>
      <c r="W108" s="292"/>
      <c r="X108" s="292"/>
      <c r="Y108" s="292"/>
      <c r="Z108" s="292"/>
      <c r="AA108" s="292"/>
      <c r="AB108" s="292"/>
      <c r="AC108" s="292"/>
      <c r="AD108" s="292"/>
      <c r="AE108" s="292"/>
      <c r="AF108" s="292"/>
      <c r="AG108" s="292"/>
      <c r="AH108" s="292"/>
      <c r="AI108" s="292"/>
      <c r="AJ108" s="292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  <c r="BB108" s="292"/>
      <c r="BC108" s="318"/>
      <c r="BD108" s="320"/>
    </row>
    <row r="109" spans="1:101">
      <c r="A109" s="313"/>
      <c r="B109" s="292"/>
      <c r="C109" s="306"/>
      <c r="D109" s="19">
        <v>7</v>
      </c>
      <c r="E109" s="294"/>
      <c r="F109" s="294"/>
      <c r="G109" s="41">
        <v>5.4737690078471299E-3</v>
      </c>
      <c r="H109" s="42">
        <v>8.46568438916413E-4</v>
      </c>
      <c r="I109" s="40">
        <v>5.7632481021646E-3</v>
      </c>
      <c r="J109" s="157">
        <v>8.9405711671144104E-4</v>
      </c>
      <c r="K109" s="206"/>
      <c r="L109" s="292"/>
      <c r="M109" s="292"/>
      <c r="N109" s="292"/>
      <c r="O109" s="292"/>
      <c r="P109" s="292"/>
      <c r="Q109" s="292"/>
      <c r="R109" s="292"/>
      <c r="S109" s="292"/>
      <c r="T109" s="292"/>
      <c r="U109" s="292"/>
      <c r="V109" s="292"/>
      <c r="W109" s="292"/>
      <c r="X109" s="292"/>
      <c r="Y109" s="292"/>
      <c r="Z109" s="292"/>
      <c r="AA109" s="292"/>
      <c r="AB109" s="292"/>
      <c r="AC109" s="292"/>
      <c r="AD109" s="292"/>
      <c r="AE109" s="292"/>
      <c r="AF109" s="292"/>
      <c r="AG109" s="292"/>
      <c r="AH109" s="292"/>
      <c r="AI109" s="292"/>
      <c r="AJ109" s="292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  <c r="BB109" s="292"/>
      <c r="BC109" s="318"/>
      <c r="BD109" s="320"/>
    </row>
    <row r="110" spans="1:101">
      <c r="A110" s="313"/>
      <c r="B110" s="292"/>
      <c r="C110" s="306"/>
      <c r="D110" s="19">
        <v>8</v>
      </c>
      <c r="E110" s="294"/>
      <c r="F110" s="294"/>
      <c r="G110" s="41">
        <v>5.2020602136469002E-3</v>
      </c>
      <c r="H110" s="42">
        <v>7.80844871674034E-4</v>
      </c>
      <c r="I110" s="40">
        <v>5.1855056047381397E-3</v>
      </c>
      <c r="J110" s="157">
        <v>7.8477819536070198E-4</v>
      </c>
      <c r="K110" s="206"/>
      <c r="L110" s="292"/>
      <c r="M110" s="292"/>
      <c r="N110" s="292"/>
      <c r="O110" s="292"/>
      <c r="P110" s="292"/>
      <c r="Q110" s="292"/>
      <c r="R110" s="292"/>
      <c r="S110" s="292"/>
      <c r="T110" s="292"/>
      <c r="U110" s="292"/>
      <c r="V110" s="292"/>
      <c r="W110" s="292"/>
      <c r="X110" s="292"/>
      <c r="Y110" s="292"/>
      <c r="Z110" s="292"/>
      <c r="AA110" s="292"/>
      <c r="AB110" s="292"/>
      <c r="AC110" s="292"/>
      <c r="AD110" s="292"/>
      <c r="AE110" s="292"/>
      <c r="AF110" s="292"/>
      <c r="AG110" s="292"/>
      <c r="AH110" s="292"/>
      <c r="AI110" s="292"/>
      <c r="AJ110" s="292"/>
      <c r="AK110" s="292"/>
      <c r="AL110" s="292"/>
      <c r="AM110" s="292"/>
      <c r="AN110" s="292"/>
      <c r="AO110" s="292"/>
      <c r="AP110" s="292"/>
      <c r="AQ110" s="292"/>
      <c r="AR110" s="292"/>
      <c r="AS110" s="292"/>
      <c r="AT110" s="292"/>
      <c r="AU110" s="292"/>
      <c r="AV110" s="292"/>
      <c r="AW110" s="292"/>
      <c r="AX110" s="292"/>
      <c r="AY110" s="292"/>
      <c r="AZ110" s="292"/>
      <c r="BA110" s="292"/>
      <c r="BB110" s="292"/>
      <c r="BC110" s="318"/>
      <c r="BD110" s="320"/>
    </row>
    <row r="111" spans="1:101">
      <c r="A111" s="313"/>
      <c r="B111" s="292"/>
      <c r="C111" s="306"/>
      <c r="D111" s="19">
        <v>9</v>
      </c>
      <c r="E111" s="294"/>
      <c r="F111" s="294"/>
      <c r="G111" s="41">
        <v>5.0355348062967502E-3</v>
      </c>
      <c r="H111" s="42">
        <v>7.4134925826259705E-4</v>
      </c>
      <c r="I111" s="40">
        <v>4.8456802879290502E-3</v>
      </c>
      <c r="J111" s="157">
        <v>7.2172222139088604E-4</v>
      </c>
      <c r="K111" s="206"/>
      <c r="L111" s="292"/>
      <c r="M111" s="292"/>
      <c r="N111" s="292"/>
      <c r="O111" s="292"/>
      <c r="P111" s="292"/>
      <c r="Q111" s="292"/>
      <c r="R111" s="292"/>
      <c r="S111" s="292"/>
      <c r="T111" s="292"/>
      <c r="U111" s="292"/>
      <c r="V111" s="292"/>
      <c r="W111" s="292"/>
      <c r="X111" s="292"/>
      <c r="Y111" s="292"/>
      <c r="Z111" s="292"/>
      <c r="AA111" s="292"/>
      <c r="AB111" s="292"/>
      <c r="AC111" s="292"/>
      <c r="AD111" s="292"/>
      <c r="AE111" s="292"/>
      <c r="AF111" s="292"/>
      <c r="AG111" s="292"/>
      <c r="AH111" s="292"/>
      <c r="AI111" s="292"/>
      <c r="AJ111" s="292"/>
      <c r="AK111" s="292"/>
      <c r="AL111" s="292"/>
      <c r="AM111" s="292"/>
      <c r="AN111" s="292"/>
      <c r="AO111" s="292"/>
      <c r="AP111" s="292"/>
      <c r="AQ111" s="292"/>
      <c r="AR111" s="292"/>
      <c r="AS111" s="292"/>
      <c r="AT111" s="292"/>
      <c r="AU111" s="292"/>
      <c r="AV111" s="292"/>
      <c r="AW111" s="292"/>
      <c r="AX111" s="292"/>
      <c r="AY111" s="292"/>
      <c r="AZ111" s="292"/>
      <c r="BA111" s="292"/>
      <c r="BB111" s="292"/>
      <c r="BC111" s="318"/>
      <c r="BD111" s="320"/>
    </row>
    <row r="112" spans="1:101">
      <c r="A112" s="313"/>
      <c r="B112" s="293"/>
      <c r="C112" s="307"/>
      <c r="D112" s="22">
        <v>10</v>
      </c>
      <c r="E112" s="294"/>
      <c r="F112" s="294"/>
      <c r="G112" s="46">
        <v>4.9795699979661599E-3</v>
      </c>
      <c r="H112" s="47">
        <v>7.2821342830920995E-4</v>
      </c>
      <c r="I112" s="48">
        <v>4.7339218222450501E-3</v>
      </c>
      <c r="J112" s="212">
        <v>7.0119433157260697E-4</v>
      </c>
      <c r="K112" s="206"/>
      <c r="L112" s="293"/>
      <c r="M112" s="293"/>
      <c r="N112" s="293"/>
      <c r="O112" s="293"/>
      <c r="P112" s="293"/>
      <c r="Q112" s="293"/>
      <c r="R112" s="293"/>
      <c r="S112" s="293"/>
      <c r="T112" s="293"/>
      <c r="U112" s="293"/>
      <c r="V112" s="293"/>
      <c r="W112" s="293"/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293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319"/>
      <c r="BD112" s="320"/>
    </row>
    <row r="113" spans="1:101" ht="15" thickBot="1">
      <c r="A113" s="313"/>
      <c r="B113" s="6"/>
      <c r="C113" s="6"/>
      <c r="D113" s="6"/>
      <c r="E113" s="84"/>
      <c r="F113" s="84"/>
      <c r="G113" s="15"/>
      <c r="H113" s="9"/>
      <c r="I113" s="17"/>
      <c r="J113" s="18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3"/>
    </row>
    <row r="114" spans="1:101">
      <c r="A114" s="313"/>
      <c r="B114" s="291">
        <v>2.5000000000000001E-2</v>
      </c>
      <c r="C114" s="302" t="s">
        <v>17</v>
      </c>
      <c r="D114" s="19">
        <v>0</v>
      </c>
      <c r="E114" s="295">
        <v>1.06891018714859E-198</v>
      </c>
      <c r="F114" s="296">
        <v>2.65519131334017E-173</v>
      </c>
      <c r="G114" s="41">
        <v>1.7530334805382699E-17</v>
      </c>
      <c r="H114" s="42">
        <v>6.8727114185277994E-11</v>
      </c>
      <c r="I114" s="40">
        <v>0.99999923169151295</v>
      </c>
      <c r="J114" s="154">
        <v>8.5928389899332606E-11</v>
      </c>
      <c r="K114" s="206"/>
      <c r="L114" s="292">
        <f>1-SUM(M114:BC124)</f>
        <v>1.9322623612261225E-8</v>
      </c>
      <c r="M114" s="292">
        <f>G115+I115</f>
        <v>3.7441560360814019E-7</v>
      </c>
      <c r="N114" s="292">
        <f>G122+I122+J115</f>
        <v>2.1297468766623498E-18</v>
      </c>
      <c r="O114" s="292">
        <f>G124+I124+H115</f>
        <v>3.4197837225705701E-16</v>
      </c>
      <c r="P114" s="292">
        <f>J122+G117+I117</f>
        <v>5.0632054627553072E-111</v>
      </c>
      <c r="Q114" s="292">
        <f>G115+I115</f>
        <v>3.7441560360814019E-7</v>
      </c>
      <c r="R114" s="292">
        <f>G119+I119+J124+H122</f>
        <v>3.3650490165011299E-214</v>
      </c>
      <c r="S114" s="292">
        <f>G122+I122</f>
        <v>9.1275764205570705E-259</v>
      </c>
      <c r="T114" s="292">
        <f>G120+I120+J117</f>
        <v>9.2202176626932704E-166</v>
      </c>
      <c r="U114" s="292">
        <f>G117+I117+H124</f>
        <v>5.0632054627553072E-111</v>
      </c>
      <c r="V114" s="292">
        <f>G120+I120+J115</f>
        <v>2.1297468766623498E-18</v>
      </c>
      <c r="W114" s="292">
        <f>G119+I119</f>
        <v>3.3650490165011299E-214</v>
      </c>
      <c r="X114" s="292">
        <f>G116+I116+J119+H117</f>
        <v>5.2752027923950129E-47</v>
      </c>
      <c r="Y114" s="292">
        <f>G118+I118</f>
        <v>9.5404008468827302E-175</v>
      </c>
      <c r="Z114" s="292">
        <f>G118+I118</f>
        <v>9.5404008468827302E-175</v>
      </c>
      <c r="AA114" s="292">
        <f>G121+I121+H115</f>
        <v>3.4197837225705701E-16</v>
      </c>
      <c r="AB114" s="292">
        <f>G121+I121+J120</f>
        <v>3.07755582500159E-246</v>
      </c>
      <c r="AC114" s="292">
        <f>G123+I123</f>
        <v>1.04004212013134E-267</v>
      </c>
      <c r="AD114" s="292">
        <f>G116+I116+J117+H119</f>
        <v>5.2752027923950129E-47</v>
      </c>
      <c r="AE114" s="292">
        <f>G123+I123</f>
        <v>1.04004212013134E-267</v>
      </c>
      <c r="AF114" s="292">
        <f>G114+I114+J120</f>
        <v>0.99999923169151295</v>
      </c>
      <c r="AG114" s="292">
        <f>H122</f>
        <v>0</v>
      </c>
      <c r="AH114" s="292">
        <f>J119</f>
        <v>0</v>
      </c>
      <c r="AI114" s="292">
        <f>J116+H120</f>
        <v>1.8958503944964899E-69</v>
      </c>
      <c r="AJ114" s="292">
        <f>F114</f>
        <v>2.65519131334017E-173</v>
      </c>
      <c r="AK114" s="292">
        <f>J118</f>
        <v>4.7175619026216496E-298</v>
      </c>
      <c r="AL114" s="292">
        <f>H117</f>
        <v>1.21708685424396E-111</v>
      </c>
      <c r="AM114" s="292">
        <f>J118</f>
        <v>4.7175619026216496E-298</v>
      </c>
      <c r="AN114" s="292">
        <f>J121+H120</f>
        <v>0</v>
      </c>
      <c r="AO114" s="292">
        <f>J121</f>
        <v>0</v>
      </c>
      <c r="AP114" s="292">
        <f>H119</f>
        <v>3.1437975338826099E-288</v>
      </c>
      <c r="AQ114" s="292">
        <f>AP114</f>
        <v>3.1437975338826099E-288</v>
      </c>
      <c r="AR114" s="292">
        <f>J116+H116</f>
        <v>8.2659036033910196E-50</v>
      </c>
      <c r="AS114" s="292">
        <f>J123</f>
        <v>0</v>
      </c>
      <c r="AT114" s="292">
        <f>H118</f>
        <v>3.90714992230244E-193</v>
      </c>
      <c r="AU114" s="292">
        <f>J114</f>
        <v>8.5928389899332606E-11</v>
      </c>
      <c r="AV114" s="292">
        <f>H118</f>
        <v>3.90714992230244E-193</v>
      </c>
      <c r="AW114" s="292">
        <f>H121</f>
        <v>0</v>
      </c>
      <c r="AX114" s="292">
        <f>H121</f>
        <v>0</v>
      </c>
      <c r="AY114" s="292">
        <f>E114</f>
        <v>1.06891018714859E-198</v>
      </c>
      <c r="AZ114" s="292">
        <f>H123</f>
        <v>0</v>
      </c>
      <c r="BA114" s="292">
        <f>H116</f>
        <v>8.2659036033910196E-50</v>
      </c>
      <c r="BB114" s="292">
        <f>H123</f>
        <v>0</v>
      </c>
      <c r="BC114" s="318">
        <f>H114</f>
        <v>6.8727114185277994E-11</v>
      </c>
      <c r="BD114" s="320">
        <f>SUMPRODUCT(BF114:CW114,$L$1:$BC$1)</f>
        <v>19.999986887884653</v>
      </c>
      <c r="BF114" s="12">
        <f>L114</f>
        <v>1.9322623612261225E-8</v>
      </c>
      <c r="BG114" s="23">
        <f t="shared" ref="BG114:CL114" si="400">M114</f>
        <v>3.7441560360814019E-7</v>
      </c>
      <c r="BH114" s="23">
        <f t="shared" si="400"/>
        <v>2.1297468766623498E-18</v>
      </c>
      <c r="BI114" s="23">
        <f t="shared" si="400"/>
        <v>3.4197837225705701E-16</v>
      </c>
      <c r="BJ114" s="23">
        <f t="shared" si="400"/>
        <v>5.0632054627553072E-111</v>
      </c>
      <c r="BK114" s="23">
        <f t="shared" si="400"/>
        <v>3.7441560360814019E-7</v>
      </c>
      <c r="BL114" s="23">
        <f t="shared" si="400"/>
        <v>3.3650490165011299E-214</v>
      </c>
      <c r="BM114" s="23">
        <f t="shared" si="400"/>
        <v>9.1275764205570705E-259</v>
      </c>
      <c r="BN114" s="23">
        <f t="shared" si="400"/>
        <v>9.2202176626932704E-166</v>
      </c>
      <c r="BO114" s="23">
        <f t="shared" si="400"/>
        <v>5.0632054627553072E-111</v>
      </c>
      <c r="BP114" s="23">
        <f t="shared" si="400"/>
        <v>2.1297468766623498E-18</v>
      </c>
      <c r="BQ114" s="23">
        <f t="shared" si="400"/>
        <v>3.3650490165011299E-214</v>
      </c>
      <c r="BR114" s="23">
        <f t="shared" si="400"/>
        <v>5.2752027923950129E-47</v>
      </c>
      <c r="BS114" s="23">
        <f t="shared" si="400"/>
        <v>9.5404008468827302E-175</v>
      </c>
      <c r="BT114" s="23">
        <f t="shared" si="400"/>
        <v>9.5404008468827302E-175</v>
      </c>
      <c r="BU114" s="23">
        <f t="shared" si="400"/>
        <v>3.4197837225705701E-16</v>
      </c>
      <c r="BV114" s="23">
        <f t="shared" si="400"/>
        <v>3.07755582500159E-246</v>
      </c>
      <c r="BW114" s="23">
        <f t="shared" si="400"/>
        <v>1.04004212013134E-267</v>
      </c>
      <c r="BX114" s="23">
        <f t="shared" si="400"/>
        <v>5.2752027923950129E-47</v>
      </c>
      <c r="BY114" s="23">
        <f t="shared" si="400"/>
        <v>1.04004212013134E-267</v>
      </c>
      <c r="BZ114" s="23">
        <f t="shared" si="400"/>
        <v>0.99999923169151295</v>
      </c>
      <c r="CA114" s="23">
        <f t="shared" si="400"/>
        <v>0</v>
      </c>
      <c r="CB114" s="23">
        <f t="shared" si="400"/>
        <v>0</v>
      </c>
      <c r="CC114" s="23">
        <f t="shared" si="400"/>
        <v>1.8958503944964899E-69</v>
      </c>
      <c r="CD114" s="23">
        <f t="shared" si="400"/>
        <v>2.65519131334017E-173</v>
      </c>
      <c r="CE114" s="23">
        <f t="shared" si="400"/>
        <v>4.7175619026216496E-298</v>
      </c>
      <c r="CF114" s="23">
        <f t="shared" si="400"/>
        <v>1.21708685424396E-111</v>
      </c>
      <c r="CG114" s="23">
        <f t="shared" si="400"/>
        <v>4.7175619026216496E-298</v>
      </c>
      <c r="CH114" s="23">
        <f t="shared" si="400"/>
        <v>0</v>
      </c>
      <c r="CI114" s="23">
        <f t="shared" si="400"/>
        <v>0</v>
      </c>
      <c r="CJ114" s="23">
        <f t="shared" si="400"/>
        <v>3.1437975338826099E-288</v>
      </c>
      <c r="CK114" s="23">
        <f t="shared" si="400"/>
        <v>3.1437975338826099E-288</v>
      </c>
      <c r="CL114" s="23">
        <f t="shared" si="400"/>
        <v>8.2659036033910196E-50</v>
      </c>
      <c r="CM114" s="23">
        <f>AS114</f>
        <v>0</v>
      </c>
      <c r="CN114" s="23">
        <f t="shared" ref="CN114:CO114" si="401">AT114</f>
        <v>3.90714992230244E-193</v>
      </c>
      <c r="CO114" s="23">
        <f t="shared" si="401"/>
        <v>8.5928389899332606E-11</v>
      </c>
      <c r="CP114" s="23">
        <f>AV114</f>
        <v>3.90714992230244E-193</v>
      </c>
      <c r="CQ114" s="23">
        <f>AW114</f>
        <v>0</v>
      </c>
      <c r="CR114" s="23">
        <f t="shared" ref="CR114:CU114" si="402">AX114</f>
        <v>0</v>
      </c>
      <c r="CS114" s="23">
        <f t="shared" si="402"/>
        <v>1.06891018714859E-198</v>
      </c>
      <c r="CT114" s="23">
        <f t="shared" si="402"/>
        <v>0</v>
      </c>
      <c r="CU114" s="23">
        <f t="shared" si="402"/>
        <v>8.2659036033910196E-50</v>
      </c>
      <c r="CV114" s="23">
        <f>BB114</f>
        <v>0</v>
      </c>
      <c r="CW114" s="24">
        <f t="shared" ref="CW114" si="403">BC114</f>
        <v>6.8727114185277994E-11</v>
      </c>
    </row>
    <row r="115" spans="1:101">
      <c r="A115" s="313"/>
      <c r="B115" s="292"/>
      <c r="C115" s="303"/>
      <c r="D115" s="19">
        <v>1</v>
      </c>
      <c r="E115" s="295"/>
      <c r="F115" s="296"/>
      <c r="G115" s="41">
        <v>1.9549333411339501E-22</v>
      </c>
      <c r="H115" s="42">
        <v>3.4197837225705701E-16</v>
      </c>
      <c r="I115" s="40">
        <v>3.7441560360813998E-7</v>
      </c>
      <c r="J115" s="154">
        <v>2.1297468766623498E-18</v>
      </c>
      <c r="K115" s="206"/>
      <c r="L115" s="292"/>
      <c r="M115" s="292"/>
      <c r="N115" s="292"/>
      <c r="O115" s="292"/>
      <c r="P115" s="292"/>
      <c r="Q115" s="292"/>
      <c r="R115" s="292"/>
      <c r="S115" s="292"/>
      <c r="T115" s="292"/>
      <c r="U115" s="292"/>
      <c r="V115" s="292"/>
      <c r="W115" s="292"/>
      <c r="X115" s="292"/>
      <c r="Y115" s="292"/>
      <c r="Z115" s="292"/>
      <c r="AA115" s="292"/>
      <c r="AB115" s="292"/>
      <c r="AC115" s="292"/>
      <c r="AD115" s="292"/>
      <c r="AE115" s="292"/>
      <c r="AF115" s="292"/>
      <c r="AG115" s="292"/>
      <c r="AH115" s="292"/>
      <c r="AI115" s="292"/>
      <c r="AJ115" s="292"/>
      <c r="AK115" s="292"/>
      <c r="AL115" s="292"/>
      <c r="AM115" s="292"/>
      <c r="AN115" s="292"/>
      <c r="AO115" s="292"/>
      <c r="AP115" s="292"/>
      <c r="AQ115" s="292"/>
      <c r="AR115" s="292"/>
      <c r="AS115" s="292"/>
      <c r="AT115" s="292"/>
      <c r="AU115" s="292"/>
      <c r="AV115" s="292"/>
      <c r="AW115" s="292"/>
      <c r="AX115" s="292"/>
      <c r="AY115" s="292"/>
      <c r="AZ115" s="292"/>
      <c r="BA115" s="292"/>
      <c r="BB115" s="292"/>
      <c r="BC115" s="318"/>
      <c r="BD115" s="320"/>
    </row>
    <row r="116" spans="1:101">
      <c r="A116" s="313"/>
      <c r="B116" s="292"/>
      <c r="C116" s="303"/>
      <c r="D116" s="19">
        <v>2</v>
      </c>
      <c r="E116" s="295"/>
      <c r="F116" s="296"/>
      <c r="G116" s="41">
        <v>1.8280613729926299E-53</v>
      </c>
      <c r="H116" s="42">
        <v>8.2659036033910196E-50</v>
      </c>
      <c r="I116" s="40">
        <v>5.2752009643336401E-47</v>
      </c>
      <c r="J116" s="154">
        <v>1.8958503944964899E-69</v>
      </c>
      <c r="K116" s="206"/>
      <c r="L116" s="292"/>
      <c r="M116" s="292"/>
      <c r="N116" s="292"/>
      <c r="O116" s="292"/>
      <c r="P116" s="292"/>
      <c r="Q116" s="292"/>
      <c r="R116" s="292"/>
      <c r="S116" s="292"/>
      <c r="T116" s="292"/>
      <c r="U116" s="292"/>
      <c r="V116" s="292"/>
      <c r="W116" s="292"/>
      <c r="X116" s="292"/>
      <c r="Y116" s="292"/>
      <c r="Z116" s="292"/>
      <c r="AA116" s="292"/>
      <c r="AB116" s="292"/>
      <c r="AC116" s="292"/>
      <c r="AD116" s="292"/>
      <c r="AE116" s="292"/>
      <c r="AF116" s="292"/>
      <c r="AG116" s="292"/>
      <c r="AH116" s="292"/>
      <c r="AI116" s="292"/>
      <c r="AJ116" s="292"/>
      <c r="AK116" s="292"/>
      <c r="AL116" s="292"/>
      <c r="AM116" s="292"/>
      <c r="AN116" s="292"/>
      <c r="AO116" s="292"/>
      <c r="AP116" s="292"/>
      <c r="AQ116" s="292"/>
      <c r="AR116" s="292"/>
      <c r="AS116" s="292"/>
      <c r="AT116" s="292"/>
      <c r="AU116" s="292"/>
      <c r="AV116" s="292"/>
      <c r="AW116" s="292"/>
      <c r="AX116" s="292"/>
      <c r="AY116" s="292"/>
      <c r="AZ116" s="292"/>
      <c r="BA116" s="292"/>
      <c r="BB116" s="292"/>
      <c r="BC116" s="318"/>
      <c r="BD116" s="320"/>
    </row>
    <row r="117" spans="1:101">
      <c r="A117" s="313"/>
      <c r="B117" s="292"/>
      <c r="C117" s="303"/>
      <c r="D117" s="19">
        <v>3</v>
      </c>
      <c r="E117" s="295"/>
      <c r="F117" s="296"/>
      <c r="G117" s="41">
        <v>5.0495549488601798E-111</v>
      </c>
      <c r="H117" s="42">
        <v>1.21708685424396E-111</v>
      </c>
      <c r="I117" s="40">
        <v>1.3650513895127401E-113</v>
      </c>
      <c r="J117" s="154">
        <v>9.2202176626932704E-166</v>
      </c>
      <c r="K117" s="206"/>
      <c r="L117" s="292"/>
      <c r="M117" s="292"/>
      <c r="N117" s="292"/>
      <c r="O117" s="292"/>
      <c r="P117" s="292"/>
      <c r="Q117" s="292"/>
      <c r="R117" s="292"/>
      <c r="S117" s="292"/>
      <c r="T117" s="292"/>
      <c r="U117" s="292"/>
      <c r="V117" s="292"/>
      <c r="W117" s="292"/>
      <c r="X117" s="292"/>
      <c r="Y117" s="292"/>
      <c r="Z117" s="292"/>
      <c r="AA117" s="292"/>
      <c r="AB117" s="292"/>
      <c r="AC117" s="292"/>
      <c r="AD117" s="292"/>
      <c r="AE117" s="292"/>
      <c r="AF117" s="292"/>
      <c r="AG117" s="292"/>
      <c r="AH117" s="292"/>
      <c r="AI117" s="292"/>
      <c r="AJ117" s="292"/>
      <c r="AK117" s="292"/>
      <c r="AL117" s="292"/>
      <c r="AM117" s="292"/>
      <c r="AN117" s="292"/>
      <c r="AO117" s="292"/>
      <c r="AP117" s="292"/>
      <c r="AQ117" s="292"/>
      <c r="AR117" s="292"/>
      <c r="AS117" s="292"/>
      <c r="AT117" s="292"/>
      <c r="AU117" s="292"/>
      <c r="AV117" s="292"/>
      <c r="AW117" s="292"/>
      <c r="AX117" s="292"/>
      <c r="AY117" s="292"/>
      <c r="AZ117" s="292"/>
      <c r="BA117" s="292"/>
      <c r="BB117" s="292"/>
      <c r="BC117" s="318"/>
      <c r="BD117" s="320"/>
    </row>
    <row r="118" spans="1:101">
      <c r="A118" s="313"/>
      <c r="B118" s="292"/>
      <c r="C118" s="303"/>
      <c r="D118" s="19">
        <v>4</v>
      </c>
      <c r="E118" s="295"/>
      <c r="F118" s="296"/>
      <c r="G118" s="41">
        <v>9.5404008468827302E-175</v>
      </c>
      <c r="H118" s="42">
        <v>3.90714992230244E-193</v>
      </c>
      <c r="I118" s="40">
        <v>9.2993128488985507E-202</v>
      </c>
      <c r="J118" s="154">
        <v>4.7175619026216496E-298</v>
      </c>
      <c r="K118" s="206"/>
      <c r="L118" s="292"/>
      <c r="M118" s="292"/>
      <c r="N118" s="292"/>
      <c r="O118" s="292"/>
      <c r="P118" s="292"/>
      <c r="Q118" s="292"/>
      <c r="R118" s="292"/>
      <c r="S118" s="292"/>
      <c r="T118" s="292"/>
      <c r="U118" s="292"/>
      <c r="V118" s="292"/>
      <c r="W118" s="292"/>
      <c r="X118" s="292"/>
      <c r="Y118" s="292"/>
      <c r="Z118" s="292"/>
      <c r="AA118" s="292"/>
      <c r="AB118" s="292"/>
      <c r="AC118" s="292"/>
      <c r="AD118" s="292"/>
      <c r="AE118" s="292"/>
      <c r="AF118" s="292"/>
      <c r="AG118" s="292"/>
      <c r="AH118" s="292"/>
      <c r="AI118" s="29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2"/>
      <c r="AU118" s="292"/>
      <c r="AV118" s="292"/>
      <c r="AW118" s="292"/>
      <c r="AX118" s="292"/>
      <c r="AY118" s="292"/>
      <c r="AZ118" s="292"/>
      <c r="BA118" s="292"/>
      <c r="BB118" s="292"/>
      <c r="BC118" s="318"/>
      <c r="BD118" s="320"/>
    </row>
    <row r="119" spans="1:101">
      <c r="A119" s="313"/>
      <c r="B119" s="292"/>
      <c r="C119" s="303"/>
      <c r="D119" s="19">
        <v>5</v>
      </c>
      <c r="E119" s="295"/>
      <c r="F119" s="296"/>
      <c r="G119" s="41">
        <v>3.3650490165011299E-214</v>
      </c>
      <c r="H119" s="42">
        <v>3.1437975338826099E-288</v>
      </c>
      <c r="I119" s="40">
        <v>5.8790306287524098E-305</v>
      </c>
      <c r="J119" s="153">
        <v>0</v>
      </c>
      <c r="K119" s="206"/>
      <c r="L119" s="292"/>
      <c r="M119" s="292"/>
      <c r="N119" s="292"/>
      <c r="O119" s="292"/>
      <c r="P119" s="292"/>
      <c r="Q119" s="292"/>
      <c r="R119" s="292"/>
      <c r="S119" s="292"/>
      <c r="T119" s="292"/>
      <c r="U119" s="292"/>
      <c r="V119" s="292"/>
      <c r="W119" s="292"/>
      <c r="X119" s="292"/>
      <c r="Y119" s="292"/>
      <c r="Z119" s="292"/>
      <c r="AA119" s="292"/>
      <c r="AB119" s="292"/>
      <c r="AC119" s="292"/>
      <c r="AD119" s="292"/>
      <c r="AE119" s="292"/>
      <c r="AF119" s="292"/>
      <c r="AG119" s="292"/>
      <c r="AH119" s="292"/>
      <c r="AI119" s="292"/>
      <c r="AJ119" s="292"/>
      <c r="AK119" s="292"/>
      <c r="AL119" s="292"/>
      <c r="AM119" s="292"/>
      <c r="AN119" s="292"/>
      <c r="AO119" s="292"/>
      <c r="AP119" s="292"/>
      <c r="AQ119" s="292"/>
      <c r="AR119" s="292"/>
      <c r="AS119" s="292"/>
      <c r="AT119" s="292"/>
      <c r="AU119" s="292"/>
      <c r="AV119" s="292"/>
      <c r="AW119" s="292"/>
      <c r="AX119" s="292"/>
      <c r="AY119" s="292"/>
      <c r="AZ119" s="292"/>
      <c r="BA119" s="292"/>
      <c r="BB119" s="292"/>
      <c r="BC119" s="318"/>
      <c r="BD119" s="320"/>
    </row>
    <row r="120" spans="1:101">
      <c r="A120" s="313"/>
      <c r="B120" s="292"/>
      <c r="C120" s="303"/>
      <c r="D120" s="19">
        <v>6</v>
      </c>
      <c r="E120" s="295"/>
      <c r="F120" s="296"/>
      <c r="G120" s="41">
        <v>2.6405554012527501E-231</v>
      </c>
      <c r="H120" s="39">
        <v>0</v>
      </c>
      <c r="I120" s="38">
        <v>0</v>
      </c>
      <c r="J120" s="153">
        <v>0</v>
      </c>
      <c r="K120" s="206"/>
      <c r="L120" s="292"/>
      <c r="M120" s="292"/>
      <c r="N120" s="292"/>
      <c r="O120" s="292"/>
      <c r="P120" s="292"/>
      <c r="Q120" s="292"/>
      <c r="R120" s="292"/>
      <c r="S120" s="292"/>
      <c r="T120" s="292"/>
      <c r="U120" s="292"/>
      <c r="V120" s="292"/>
      <c r="W120" s="292"/>
      <c r="X120" s="292"/>
      <c r="Y120" s="292"/>
      <c r="Z120" s="292"/>
      <c r="AA120" s="292"/>
      <c r="AB120" s="292"/>
      <c r="AC120" s="292"/>
      <c r="AD120" s="292"/>
      <c r="AE120" s="292"/>
      <c r="AF120" s="292"/>
      <c r="AG120" s="292"/>
      <c r="AH120" s="292"/>
      <c r="AI120" s="292"/>
      <c r="AJ120" s="292"/>
      <c r="AK120" s="292"/>
      <c r="AL120" s="292"/>
      <c r="AM120" s="292"/>
      <c r="AN120" s="292"/>
      <c r="AO120" s="292"/>
      <c r="AP120" s="292"/>
      <c r="AQ120" s="292"/>
      <c r="AR120" s="292"/>
      <c r="AS120" s="292"/>
      <c r="AT120" s="292"/>
      <c r="AU120" s="292"/>
      <c r="AV120" s="292"/>
      <c r="AW120" s="292"/>
      <c r="AX120" s="292"/>
      <c r="AY120" s="292"/>
      <c r="AZ120" s="292"/>
      <c r="BA120" s="292"/>
      <c r="BB120" s="292"/>
      <c r="BC120" s="318"/>
      <c r="BD120" s="320"/>
    </row>
    <row r="121" spans="1:101">
      <c r="A121" s="313"/>
      <c r="B121" s="292"/>
      <c r="C121" s="303"/>
      <c r="D121" s="19">
        <v>7</v>
      </c>
      <c r="E121" s="295"/>
      <c r="F121" s="296"/>
      <c r="G121" s="41">
        <v>3.07755582500159E-246</v>
      </c>
      <c r="H121" s="39">
        <v>0</v>
      </c>
      <c r="I121" s="38">
        <v>0</v>
      </c>
      <c r="J121" s="153">
        <v>0</v>
      </c>
      <c r="K121" s="206"/>
      <c r="L121" s="292"/>
      <c r="M121" s="292"/>
      <c r="N121" s="292"/>
      <c r="O121" s="292"/>
      <c r="P121" s="292"/>
      <c r="Q121" s="292"/>
      <c r="R121" s="292"/>
      <c r="S121" s="292"/>
      <c r="T121" s="292"/>
      <c r="U121" s="292"/>
      <c r="V121" s="292"/>
      <c r="W121" s="292"/>
      <c r="X121" s="292"/>
      <c r="Y121" s="292"/>
      <c r="Z121" s="292"/>
      <c r="AA121" s="292"/>
      <c r="AB121" s="292"/>
      <c r="AC121" s="292"/>
      <c r="AD121" s="292"/>
      <c r="AE121" s="292"/>
      <c r="AF121" s="292"/>
      <c r="AG121" s="292"/>
      <c r="AH121" s="292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2"/>
      <c r="AT121" s="292"/>
      <c r="AU121" s="292"/>
      <c r="AV121" s="292"/>
      <c r="AW121" s="292"/>
      <c r="AX121" s="292"/>
      <c r="AY121" s="292"/>
      <c r="AZ121" s="292"/>
      <c r="BA121" s="292"/>
      <c r="BB121" s="292"/>
      <c r="BC121" s="318"/>
      <c r="BD121" s="320"/>
    </row>
    <row r="122" spans="1:101">
      <c r="A122" s="313"/>
      <c r="B122" s="292"/>
      <c r="C122" s="303"/>
      <c r="D122" s="19">
        <v>8</v>
      </c>
      <c r="E122" s="295"/>
      <c r="F122" s="296"/>
      <c r="G122" s="41">
        <v>9.1275764205570705E-259</v>
      </c>
      <c r="H122" s="39">
        <v>0</v>
      </c>
      <c r="I122" s="38">
        <v>0</v>
      </c>
      <c r="J122" s="153">
        <v>0</v>
      </c>
      <c r="K122" s="206"/>
      <c r="L122" s="292"/>
      <c r="M122" s="292"/>
      <c r="N122" s="292"/>
      <c r="O122" s="292"/>
      <c r="P122" s="292"/>
      <c r="Q122" s="292"/>
      <c r="R122" s="292"/>
      <c r="S122" s="292"/>
      <c r="T122" s="292"/>
      <c r="U122" s="292"/>
      <c r="V122" s="292"/>
      <c r="W122" s="292"/>
      <c r="X122" s="292"/>
      <c r="Y122" s="292"/>
      <c r="Z122" s="292"/>
      <c r="AA122" s="292"/>
      <c r="AB122" s="292"/>
      <c r="AC122" s="292"/>
      <c r="AD122" s="292"/>
      <c r="AE122" s="292"/>
      <c r="AF122" s="292"/>
      <c r="AG122" s="292"/>
      <c r="AH122" s="292"/>
      <c r="AI122" s="292"/>
      <c r="AJ122" s="292"/>
      <c r="AK122" s="292"/>
      <c r="AL122" s="292"/>
      <c r="AM122" s="292"/>
      <c r="AN122" s="292"/>
      <c r="AO122" s="292"/>
      <c r="AP122" s="292"/>
      <c r="AQ122" s="292"/>
      <c r="AR122" s="292"/>
      <c r="AS122" s="292"/>
      <c r="AT122" s="292"/>
      <c r="AU122" s="292"/>
      <c r="AV122" s="292"/>
      <c r="AW122" s="292"/>
      <c r="AX122" s="292"/>
      <c r="AY122" s="292"/>
      <c r="AZ122" s="292"/>
      <c r="BA122" s="292"/>
      <c r="BB122" s="292"/>
      <c r="BC122" s="318"/>
      <c r="BD122" s="320"/>
    </row>
    <row r="123" spans="1:101">
      <c r="A123" s="313"/>
      <c r="B123" s="292"/>
      <c r="C123" s="303"/>
      <c r="D123" s="19">
        <v>9</v>
      </c>
      <c r="E123" s="295"/>
      <c r="F123" s="296"/>
      <c r="G123" s="41">
        <v>1.04004212013134E-267</v>
      </c>
      <c r="H123" s="39">
        <v>0</v>
      </c>
      <c r="I123" s="38">
        <v>0</v>
      </c>
      <c r="J123" s="153">
        <v>0</v>
      </c>
      <c r="K123" s="206"/>
      <c r="L123" s="292"/>
      <c r="M123" s="292"/>
      <c r="N123" s="292"/>
      <c r="O123" s="292"/>
      <c r="P123" s="292"/>
      <c r="Q123" s="292"/>
      <c r="R123" s="292"/>
      <c r="S123" s="292"/>
      <c r="T123" s="292"/>
      <c r="U123" s="292"/>
      <c r="V123" s="292"/>
      <c r="W123" s="292"/>
      <c r="X123" s="292"/>
      <c r="Y123" s="292"/>
      <c r="Z123" s="292"/>
      <c r="AA123" s="292"/>
      <c r="AB123" s="292"/>
      <c r="AC123" s="292"/>
      <c r="AD123" s="292"/>
      <c r="AE123" s="292"/>
      <c r="AF123" s="292"/>
      <c r="AG123" s="292"/>
      <c r="AH123" s="292"/>
      <c r="AI123" s="292"/>
      <c r="AJ123" s="292"/>
      <c r="AK123" s="292"/>
      <c r="AL123" s="292"/>
      <c r="AM123" s="292"/>
      <c r="AN123" s="292"/>
      <c r="AO123" s="292"/>
      <c r="AP123" s="292"/>
      <c r="AQ123" s="292"/>
      <c r="AR123" s="292"/>
      <c r="AS123" s="292"/>
      <c r="AT123" s="292"/>
      <c r="AU123" s="292"/>
      <c r="AV123" s="292"/>
      <c r="AW123" s="292"/>
      <c r="AX123" s="292"/>
      <c r="AY123" s="292"/>
      <c r="AZ123" s="292"/>
      <c r="BA123" s="292"/>
      <c r="BB123" s="292"/>
      <c r="BC123" s="318"/>
      <c r="BD123" s="320"/>
    </row>
    <row r="124" spans="1:101">
      <c r="A124" s="313"/>
      <c r="B124" s="292"/>
      <c r="C124" s="303"/>
      <c r="D124" s="19">
        <v>10</v>
      </c>
      <c r="E124" s="295"/>
      <c r="F124" s="296"/>
      <c r="G124" s="41">
        <v>1.10433401404405E-271</v>
      </c>
      <c r="H124" s="39">
        <v>0</v>
      </c>
      <c r="I124" s="38">
        <v>0</v>
      </c>
      <c r="J124" s="153">
        <v>0</v>
      </c>
      <c r="K124" s="206"/>
      <c r="L124" s="293"/>
      <c r="M124" s="293"/>
      <c r="N124" s="293"/>
      <c r="O124" s="293"/>
      <c r="P124" s="293"/>
      <c r="Q124" s="293"/>
      <c r="R124" s="293"/>
      <c r="S124" s="293"/>
      <c r="T124" s="293"/>
      <c r="U124" s="293"/>
      <c r="V124" s="293"/>
      <c r="W124" s="293"/>
      <c r="X124" s="293"/>
      <c r="Y124" s="293"/>
      <c r="Z124" s="293"/>
      <c r="AA124" s="293"/>
      <c r="AB124" s="293"/>
      <c r="AC124" s="293"/>
      <c r="AD124" s="293"/>
      <c r="AE124" s="293"/>
      <c r="AF124" s="293"/>
      <c r="AG124" s="293"/>
      <c r="AH124" s="293"/>
      <c r="AI124" s="293"/>
      <c r="AJ124" s="293"/>
      <c r="AK124" s="293"/>
      <c r="AL124" s="293"/>
      <c r="AM124" s="293"/>
      <c r="AN124" s="293"/>
      <c r="AO124" s="293"/>
      <c r="AP124" s="293"/>
      <c r="AQ124" s="293"/>
      <c r="AR124" s="293"/>
      <c r="AS124" s="293"/>
      <c r="AT124" s="293"/>
      <c r="AU124" s="293"/>
      <c r="AV124" s="293"/>
      <c r="AW124" s="293"/>
      <c r="AX124" s="293"/>
      <c r="AY124" s="293"/>
      <c r="AZ124" s="293"/>
      <c r="BA124" s="293"/>
      <c r="BB124" s="293"/>
      <c r="BC124" s="319"/>
      <c r="BD124" s="320"/>
    </row>
    <row r="125" spans="1:101">
      <c r="A125" s="313"/>
      <c r="B125" s="291">
        <v>0.05</v>
      </c>
      <c r="C125" s="303"/>
      <c r="D125" s="21">
        <v>0</v>
      </c>
      <c r="E125" s="294">
        <v>7.9429517163497004E-52</v>
      </c>
      <c r="F125" s="294">
        <v>2.5712860385735101E-45</v>
      </c>
      <c r="G125" s="43">
        <v>1.06953636255058E-5</v>
      </c>
      <c r="H125" s="44">
        <v>5.7803765152664296E-4</v>
      </c>
      <c r="I125" s="45">
        <v>0.98520510986128695</v>
      </c>
      <c r="J125" s="211">
        <v>7.4066583341407901E-4</v>
      </c>
      <c r="K125" s="206"/>
      <c r="L125" s="291">
        <f t="shared" ref="L125" si="404">1-SUM(M125:BC135)</f>
        <v>1.08921646558513E-4</v>
      </c>
      <c r="M125" s="291">
        <f t="shared" ref="M125" si="405">G126+I126</f>
        <v>6.667544808865623E-3</v>
      </c>
      <c r="N125" s="291">
        <f t="shared" ref="N125" si="406">G133+I133+J126</f>
        <v>2.3036223420305701E-6</v>
      </c>
      <c r="O125" s="291">
        <f t="shared" ref="O125" si="407">G135+I135+H126</f>
        <v>8.4363902255413792E-6</v>
      </c>
      <c r="P125" s="291">
        <f t="shared" ref="P125" si="408">J133+G128+I128</f>
        <v>2.0246198265387631E-29</v>
      </c>
      <c r="Q125" s="291">
        <f t="shared" ref="Q125" si="409">G126+I126</f>
        <v>6.667544808865623E-3</v>
      </c>
      <c r="R125" s="291">
        <f t="shared" ref="R125" si="410">G130+I130+J135+H133</f>
        <v>2.49209385181539E-55</v>
      </c>
      <c r="S125" s="291">
        <f t="shared" ref="S125" si="411">G133+I133</f>
        <v>2.7607313557163101E-67</v>
      </c>
      <c r="T125" s="291">
        <f t="shared" ref="T125" si="412">G131+I131+J128</f>
        <v>6.7379723891741396E-44</v>
      </c>
      <c r="U125" s="291">
        <f t="shared" ref="U125" si="413">G128+I128+H135</f>
        <v>2.0246198265387631E-29</v>
      </c>
      <c r="V125" s="291">
        <f t="shared" ref="V125" si="414">G131+I131+J126</f>
        <v>2.3036223420305701E-6</v>
      </c>
      <c r="W125" s="291">
        <f t="shared" ref="W125" si="415">G130+I130</f>
        <v>2.49209385181539E-55</v>
      </c>
      <c r="X125" s="291">
        <f t="shared" ref="X125" si="416">G127+I127+J130+H128</f>
        <v>3.3819128130821372E-13</v>
      </c>
      <c r="Y125" s="291">
        <f t="shared" ref="Y125" si="417">G129+I129</f>
        <v>2.5552132250777181E-45</v>
      </c>
      <c r="Z125" s="291">
        <f t="shared" ref="Z125" si="418">G129+I129</f>
        <v>2.5552132250777181E-45</v>
      </c>
      <c r="AA125" s="291">
        <f t="shared" ref="AA125" si="419">G132+I132+H126</f>
        <v>8.4363902255413792E-6</v>
      </c>
      <c r="AB125" s="291">
        <f t="shared" ref="AB125" si="420">G132+I132+J131</f>
        <v>4.0000975904421198E-64</v>
      </c>
      <c r="AC125" s="291">
        <f t="shared" ref="AC125" si="421">G134+I134</f>
        <v>2.07156609639288E-69</v>
      </c>
      <c r="AD125" s="291">
        <f t="shared" ref="AD125" si="422">G127+I127+J128+H130</f>
        <v>3.3819128130821372E-13</v>
      </c>
      <c r="AE125" s="291">
        <f t="shared" ref="AE125" si="423">G134+I134</f>
        <v>2.07156609639288E-69</v>
      </c>
      <c r="AF125" s="291">
        <f t="shared" ref="AF125" si="424">G125+I125+J131</f>
        <v>0.98521580522491248</v>
      </c>
      <c r="AG125" s="291">
        <f t="shared" ref="AG125" si="425">H133</f>
        <v>1.2108365119032001E-143</v>
      </c>
      <c r="AH125" s="291">
        <f t="shared" ref="AH125" si="426">J130</f>
        <v>3.69857229125332E-116</v>
      </c>
      <c r="AI125" s="291">
        <f t="shared" ref="AI125" si="427">J127+H131</f>
        <v>1.5414647703228399E-19</v>
      </c>
      <c r="AJ125" s="291">
        <f t="shared" ref="AJ125" si="428">F125</f>
        <v>2.5712860385735101E-45</v>
      </c>
      <c r="AK125" s="291">
        <f t="shared" ref="AK125" si="429">J129</f>
        <v>3.5558851033552902E-77</v>
      </c>
      <c r="AL125" s="291">
        <f t="shared" ref="AL125" si="430">H128</f>
        <v>7.0372437179782598E-30</v>
      </c>
      <c r="AM125" s="291">
        <f t="shared" ref="AM125" si="431">J129</f>
        <v>3.5558851033552902E-77</v>
      </c>
      <c r="AN125" s="291">
        <f t="shared" ref="AN125" si="432">J132+H131</f>
        <v>9.31660392414114E-100</v>
      </c>
      <c r="AO125" s="291">
        <f t="shared" ref="AO125" si="433">J132</f>
        <v>6.83975773655576E-196</v>
      </c>
      <c r="AP125" s="291">
        <f t="shared" ref="AP125" si="434">H130</f>
        <v>1.13760371853743E-74</v>
      </c>
      <c r="AQ125" s="291">
        <f t="shared" ref="AQ125" si="435">AP125</f>
        <v>1.13760371853743E-74</v>
      </c>
      <c r="AR125" s="291">
        <f t="shared" ref="AR125" si="436">J127+H127</f>
        <v>2.274052788904623E-14</v>
      </c>
      <c r="AS125" s="291">
        <f t="shared" ref="AS125" si="437">J134</f>
        <v>1.1660363269451001E-252</v>
      </c>
      <c r="AT125" s="291">
        <f t="shared" ref="AT125" si="438">H129</f>
        <v>1.2064684375484601E-50</v>
      </c>
      <c r="AU125" s="291">
        <f t="shared" ref="AU125" si="439">J125</f>
        <v>7.4066583341407901E-4</v>
      </c>
      <c r="AV125" s="291">
        <f t="shared" ref="AV125" si="440">H129</f>
        <v>1.2064684375484601E-50</v>
      </c>
      <c r="AW125" s="291">
        <f t="shared" ref="AW125" si="441">H132</f>
        <v>1.6154857787233602E-123</v>
      </c>
      <c r="AX125" s="291">
        <f t="shared" ref="AX125" si="442">H132</f>
        <v>1.6154857787233602E-123</v>
      </c>
      <c r="AY125" s="291">
        <f t="shared" ref="AY125" si="443">E125</f>
        <v>7.9429517163497004E-52</v>
      </c>
      <c r="AZ125" s="291">
        <f t="shared" ref="AZ125" si="444">H134</f>
        <v>3.9539077542368296E-158</v>
      </c>
      <c r="BA125" s="291">
        <f t="shared" ref="BA125" si="445">H127</f>
        <v>2.2740373742569199E-14</v>
      </c>
      <c r="BB125" s="291">
        <f t="shared" ref="BB125" si="446">H134</f>
        <v>3.9539077542368296E-158</v>
      </c>
      <c r="BC125" s="317">
        <f t="shared" ref="BC125" si="447">H125</f>
        <v>5.7803765152664296E-4</v>
      </c>
      <c r="BD125" s="320">
        <f t="shared" ref="BD125" si="448">SUMPRODUCT(BF125:CW125,$L$1:$BC$1)</f>
        <v>19.808809764283964</v>
      </c>
      <c r="BF125" s="12">
        <f>L125</f>
        <v>1.08921646558513E-4</v>
      </c>
      <c r="BG125" s="23">
        <f t="shared" ref="BG125:CL125" si="449">M125</f>
        <v>6.667544808865623E-3</v>
      </c>
      <c r="BH125" s="23">
        <f t="shared" si="449"/>
        <v>2.3036223420305701E-6</v>
      </c>
      <c r="BI125" s="23">
        <f t="shared" si="449"/>
        <v>8.4363902255413792E-6</v>
      </c>
      <c r="BJ125" s="23">
        <f t="shared" si="449"/>
        <v>2.0246198265387631E-29</v>
      </c>
      <c r="BK125" s="23">
        <f t="shared" si="449"/>
        <v>6.667544808865623E-3</v>
      </c>
      <c r="BL125" s="23">
        <f t="shared" si="449"/>
        <v>2.49209385181539E-55</v>
      </c>
      <c r="BM125" s="23">
        <f t="shared" si="449"/>
        <v>2.7607313557163101E-67</v>
      </c>
      <c r="BN125" s="23">
        <f t="shared" si="449"/>
        <v>6.7379723891741396E-44</v>
      </c>
      <c r="BO125" s="23">
        <f t="shared" si="449"/>
        <v>2.0246198265387631E-29</v>
      </c>
      <c r="BP125" s="23">
        <f t="shared" si="449"/>
        <v>2.3036223420305701E-6</v>
      </c>
      <c r="BQ125" s="23">
        <f t="shared" si="449"/>
        <v>2.49209385181539E-55</v>
      </c>
      <c r="BR125" s="23">
        <f t="shared" si="449"/>
        <v>3.3819128130821372E-13</v>
      </c>
      <c r="BS125" s="23">
        <f t="shared" si="449"/>
        <v>2.5552132250777181E-45</v>
      </c>
      <c r="BT125" s="23">
        <f t="shared" si="449"/>
        <v>2.5552132250777181E-45</v>
      </c>
      <c r="BU125" s="23">
        <f t="shared" si="449"/>
        <v>8.4363902255413792E-6</v>
      </c>
      <c r="BV125" s="23">
        <f t="shared" si="449"/>
        <v>4.0000975904421198E-64</v>
      </c>
      <c r="BW125" s="23">
        <f t="shared" si="449"/>
        <v>2.07156609639288E-69</v>
      </c>
      <c r="BX125" s="23">
        <f t="shared" si="449"/>
        <v>3.3819128130821372E-13</v>
      </c>
      <c r="BY125" s="23">
        <f t="shared" si="449"/>
        <v>2.07156609639288E-69</v>
      </c>
      <c r="BZ125" s="23">
        <f t="shared" si="449"/>
        <v>0.98521580522491248</v>
      </c>
      <c r="CA125" s="23">
        <f t="shared" si="449"/>
        <v>1.2108365119032001E-143</v>
      </c>
      <c r="CB125" s="23">
        <f t="shared" si="449"/>
        <v>3.69857229125332E-116</v>
      </c>
      <c r="CC125" s="23">
        <f t="shared" si="449"/>
        <v>1.5414647703228399E-19</v>
      </c>
      <c r="CD125" s="23">
        <f t="shared" si="449"/>
        <v>2.5712860385735101E-45</v>
      </c>
      <c r="CE125" s="23">
        <f t="shared" si="449"/>
        <v>3.5558851033552902E-77</v>
      </c>
      <c r="CF125" s="23">
        <f t="shared" si="449"/>
        <v>7.0372437179782598E-30</v>
      </c>
      <c r="CG125" s="23">
        <f t="shared" si="449"/>
        <v>3.5558851033552902E-77</v>
      </c>
      <c r="CH125" s="23">
        <f t="shared" si="449"/>
        <v>9.31660392414114E-100</v>
      </c>
      <c r="CI125" s="23">
        <f t="shared" si="449"/>
        <v>6.83975773655576E-196</v>
      </c>
      <c r="CJ125" s="23">
        <f t="shared" si="449"/>
        <v>1.13760371853743E-74</v>
      </c>
      <c r="CK125" s="23">
        <f t="shared" si="449"/>
        <v>1.13760371853743E-74</v>
      </c>
      <c r="CL125" s="23">
        <f t="shared" si="449"/>
        <v>2.274052788904623E-14</v>
      </c>
      <c r="CM125" s="23">
        <f>AS125</f>
        <v>1.1660363269451001E-252</v>
      </c>
      <c r="CN125" s="23">
        <f t="shared" ref="CN125:CO125" si="450">AT125</f>
        <v>1.2064684375484601E-50</v>
      </c>
      <c r="CO125" s="23">
        <f t="shared" si="450"/>
        <v>7.4066583341407901E-4</v>
      </c>
      <c r="CP125" s="23">
        <f>AV125</f>
        <v>1.2064684375484601E-50</v>
      </c>
      <c r="CQ125" s="23">
        <f>AW125</f>
        <v>1.6154857787233602E-123</v>
      </c>
      <c r="CR125" s="23">
        <f t="shared" ref="CR125:CU125" si="451">AX125</f>
        <v>1.6154857787233602E-123</v>
      </c>
      <c r="CS125" s="23">
        <f t="shared" si="451"/>
        <v>7.9429517163497004E-52</v>
      </c>
      <c r="CT125" s="23">
        <f t="shared" si="451"/>
        <v>3.9539077542368296E-158</v>
      </c>
      <c r="CU125" s="23">
        <f t="shared" si="451"/>
        <v>2.2740373742569199E-14</v>
      </c>
      <c r="CV125" s="23">
        <f>BB125</f>
        <v>3.9539077542368296E-158</v>
      </c>
      <c r="CW125" s="24">
        <f t="shared" ref="CW125" si="452">BC125</f>
        <v>5.7803765152664296E-4</v>
      </c>
    </row>
    <row r="126" spans="1:101">
      <c r="A126" s="313"/>
      <c r="B126" s="292"/>
      <c r="C126" s="303"/>
      <c r="D126" s="19">
        <v>1</v>
      </c>
      <c r="E126" s="294"/>
      <c r="F126" s="294"/>
      <c r="G126" s="41">
        <v>1.9600414984246699E-7</v>
      </c>
      <c r="H126" s="42">
        <v>8.4363902255413792E-6</v>
      </c>
      <c r="I126" s="40">
        <v>6.6673488047157801E-3</v>
      </c>
      <c r="J126" s="157">
        <v>2.3036223420305701E-6</v>
      </c>
      <c r="K126" s="206"/>
      <c r="L126" s="292"/>
      <c r="M126" s="292"/>
      <c r="N126" s="292"/>
      <c r="O126" s="292"/>
      <c r="P126" s="292"/>
      <c r="Q126" s="292"/>
      <c r="R126" s="292"/>
      <c r="S126" s="292"/>
      <c r="T126" s="292"/>
      <c r="U126" s="292"/>
      <c r="V126" s="292"/>
      <c r="W126" s="292"/>
      <c r="X126" s="292"/>
      <c r="Y126" s="292"/>
      <c r="Z126" s="292"/>
      <c r="AA126" s="292"/>
      <c r="AB126" s="292"/>
      <c r="AC126" s="292"/>
      <c r="AD126" s="292"/>
      <c r="AE126" s="292"/>
      <c r="AF126" s="292"/>
      <c r="AG126" s="292"/>
      <c r="AH126" s="292"/>
      <c r="AI126" s="292"/>
      <c r="AJ126" s="292"/>
      <c r="AK126" s="292"/>
      <c r="AL126" s="292"/>
      <c r="AM126" s="292"/>
      <c r="AN126" s="292"/>
      <c r="AO126" s="292"/>
      <c r="AP126" s="292"/>
      <c r="AQ126" s="292"/>
      <c r="AR126" s="292"/>
      <c r="AS126" s="292"/>
      <c r="AT126" s="292"/>
      <c r="AU126" s="292"/>
      <c r="AV126" s="292"/>
      <c r="AW126" s="292"/>
      <c r="AX126" s="292"/>
      <c r="AY126" s="292"/>
      <c r="AZ126" s="292"/>
      <c r="BA126" s="292"/>
      <c r="BB126" s="292"/>
      <c r="BC126" s="318"/>
      <c r="BD126" s="320"/>
    </row>
    <row r="127" spans="1:101">
      <c r="A127" s="313"/>
      <c r="B127" s="292"/>
      <c r="C127" s="303"/>
      <c r="D127" s="19">
        <v>2</v>
      </c>
      <c r="E127" s="294"/>
      <c r="F127" s="294"/>
      <c r="G127" s="41">
        <v>2.3491521002287302E-15</v>
      </c>
      <c r="H127" s="42">
        <v>2.2740373742569199E-14</v>
      </c>
      <c r="I127" s="40">
        <v>3.3584212920798498E-13</v>
      </c>
      <c r="J127" s="157">
        <v>1.5414647703228399E-19</v>
      </c>
      <c r="K127" s="206"/>
      <c r="L127" s="292"/>
      <c r="M127" s="292"/>
      <c r="N127" s="292"/>
      <c r="O127" s="292"/>
      <c r="P127" s="292"/>
      <c r="Q127" s="292"/>
      <c r="R127" s="292"/>
      <c r="S127" s="292"/>
      <c r="T127" s="292"/>
      <c r="U127" s="292"/>
      <c r="V127" s="292"/>
      <c r="W127" s="292"/>
      <c r="X127" s="292"/>
      <c r="Y127" s="292"/>
      <c r="Z127" s="292"/>
      <c r="AA127" s="292"/>
      <c r="AB127" s="292"/>
      <c r="AC127" s="292"/>
      <c r="AD127" s="292"/>
      <c r="AE127" s="292"/>
      <c r="AF127" s="292"/>
      <c r="AG127" s="292"/>
      <c r="AH127" s="292"/>
      <c r="AI127" s="292"/>
      <c r="AJ127" s="292"/>
      <c r="AK127" s="292"/>
      <c r="AL127" s="292"/>
      <c r="AM127" s="292"/>
      <c r="AN127" s="292"/>
      <c r="AO127" s="292"/>
      <c r="AP127" s="292"/>
      <c r="AQ127" s="292"/>
      <c r="AR127" s="292"/>
      <c r="AS127" s="292"/>
      <c r="AT127" s="292"/>
      <c r="AU127" s="292"/>
      <c r="AV127" s="292"/>
      <c r="AW127" s="292"/>
      <c r="AX127" s="292"/>
      <c r="AY127" s="292"/>
      <c r="AZ127" s="292"/>
      <c r="BA127" s="292"/>
      <c r="BB127" s="292"/>
      <c r="BC127" s="318"/>
      <c r="BD127" s="320"/>
    </row>
    <row r="128" spans="1:101">
      <c r="A128" s="313"/>
      <c r="B128" s="292"/>
      <c r="C128" s="303"/>
      <c r="D128" s="19">
        <v>3</v>
      </c>
      <c r="E128" s="294"/>
      <c r="F128" s="294"/>
      <c r="G128" s="41">
        <v>1.8143315294367901E-29</v>
      </c>
      <c r="H128" s="42">
        <v>7.0372437179782598E-30</v>
      </c>
      <c r="I128" s="40">
        <v>2.10288297101973E-30</v>
      </c>
      <c r="J128" s="157">
        <v>6.7379723891741396E-44</v>
      </c>
      <c r="K128" s="206"/>
      <c r="L128" s="292"/>
      <c r="M128" s="292"/>
      <c r="N128" s="292"/>
      <c r="O128" s="292"/>
      <c r="P128" s="292"/>
      <c r="Q128" s="292"/>
      <c r="R128" s="292"/>
      <c r="S128" s="292"/>
      <c r="T128" s="292"/>
      <c r="U128" s="292"/>
      <c r="V128" s="292"/>
      <c r="W128" s="292"/>
      <c r="X128" s="292"/>
      <c r="Y128" s="292"/>
      <c r="Z128" s="292"/>
      <c r="AA128" s="292"/>
      <c r="AB128" s="292"/>
      <c r="AC128" s="292"/>
      <c r="AD128" s="292"/>
      <c r="AE128" s="292"/>
      <c r="AF128" s="292"/>
      <c r="AG128" s="292"/>
      <c r="AH128" s="292"/>
      <c r="AI128" s="292"/>
      <c r="AJ128" s="292"/>
      <c r="AK128" s="292"/>
      <c r="AL128" s="292"/>
      <c r="AM128" s="292"/>
      <c r="AN128" s="292"/>
      <c r="AO128" s="292"/>
      <c r="AP128" s="292"/>
      <c r="AQ128" s="292"/>
      <c r="AR128" s="292"/>
      <c r="AS128" s="292"/>
      <c r="AT128" s="292"/>
      <c r="AU128" s="292"/>
      <c r="AV128" s="292"/>
      <c r="AW128" s="292"/>
      <c r="AX128" s="292"/>
      <c r="AY128" s="292"/>
      <c r="AZ128" s="292"/>
      <c r="BA128" s="292"/>
      <c r="BB128" s="292"/>
      <c r="BC128" s="318"/>
      <c r="BD128" s="320"/>
    </row>
    <row r="129" spans="1:101">
      <c r="A129" s="313"/>
      <c r="B129" s="292"/>
      <c r="C129" s="303"/>
      <c r="D129" s="19">
        <v>4</v>
      </c>
      <c r="E129" s="294"/>
      <c r="F129" s="294"/>
      <c r="G129" s="41">
        <v>2.5552131512801399E-45</v>
      </c>
      <c r="H129" s="42">
        <v>1.2064684375484601E-50</v>
      </c>
      <c r="I129" s="40">
        <v>7.3797578301906601E-53</v>
      </c>
      <c r="J129" s="157">
        <v>3.5558851033552902E-77</v>
      </c>
      <c r="K129" s="206"/>
      <c r="L129" s="292"/>
      <c r="M129" s="292"/>
      <c r="N129" s="292"/>
      <c r="O129" s="292"/>
      <c r="P129" s="292"/>
      <c r="Q129" s="292"/>
      <c r="R129" s="292"/>
      <c r="S129" s="292"/>
      <c r="T129" s="292"/>
      <c r="U129" s="292"/>
      <c r="V129" s="292"/>
      <c r="W129" s="292"/>
      <c r="X129" s="292"/>
      <c r="Y129" s="292"/>
      <c r="Z129" s="292"/>
      <c r="AA129" s="292"/>
      <c r="AB129" s="292"/>
      <c r="AC129" s="292"/>
      <c r="AD129" s="292"/>
      <c r="AE129" s="292"/>
      <c r="AF129" s="292"/>
      <c r="AG129" s="292"/>
      <c r="AH129" s="292"/>
      <c r="AI129" s="292"/>
      <c r="AJ129" s="292"/>
      <c r="AK129" s="292"/>
      <c r="AL129" s="292"/>
      <c r="AM129" s="292"/>
      <c r="AN129" s="292"/>
      <c r="AO129" s="292"/>
      <c r="AP129" s="292"/>
      <c r="AQ129" s="292"/>
      <c r="AR129" s="292"/>
      <c r="AS129" s="292"/>
      <c r="AT129" s="292"/>
      <c r="AU129" s="292"/>
      <c r="AV129" s="292"/>
      <c r="AW129" s="292"/>
      <c r="AX129" s="292"/>
      <c r="AY129" s="292"/>
      <c r="AZ129" s="292"/>
      <c r="BA129" s="292"/>
      <c r="BB129" s="292"/>
      <c r="BC129" s="318"/>
      <c r="BD129" s="320"/>
    </row>
    <row r="130" spans="1:101">
      <c r="A130" s="313"/>
      <c r="B130" s="292"/>
      <c r="C130" s="303"/>
      <c r="D130" s="19">
        <v>5</v>
      </c>
      <c r="E130" s="294"/>
      <c r="F130" s="294"/>
      <c r="G130" s="41">
        <v>2.49209385181539E-55</v>
      </c>
      <c r="H130" s="42">
        <v>1.13760371853743E-74</v>
      </c>
      <c r="I130" s="40">
        <v>6.9400059491462398E-79</v>
      </c>
      <c r="J130" s="157">
        <v>3.69857229125332E-116</v>
      </c>
      <c r="K130" s="206"/>
      <c r="L130" s="292"/>
      <c r="M130" s="292"/>
      <c r="N130" s="292"/>
      <c r="O130" s="292"/>
      <c r="P130" s="292"/>
      <c r="Q130" s="292"/>
      <c r="R130" s="292"/>
      <c r="S130" s="292"/>
      <c r="T130" s="292"/>
      <c r="U130" s="292"/>
      <c r="V130" s="292"/>
      <c r="W130" s="292"/>
      <c r="X130" s="292"/>
      <c r="Y130" s="292"/>
      <c r="Z130" s="292"/>
      <c r="AA130" s="292"/>
      <c r="AB130" s="292"/>
      <c r="AC130" s="292"/>
      <c r="AD130" s="292"/>
      <c r="AE130" s="292"/>
      <c r="AF130" s="292"/>
      <c r="AG130" s="292"/>
      <c r="AH130" s="292"/>
      <c r="AI130" s="292"/>
      <c r="AJ130" s="292"/>
      <c r="AK130" s="292"/>
      <c r="AL130" s="292"/>
      <c r="AM130" s="292"/>
      <c r="AN130" s="292"/>
      <c r="AO130" s="292"/>
      <c r="AP130" s="292"/>
      <c r="AQ130" s="292"/>
      <c r="AR130" s="292"/>
      <c r="AS130" s="292"/>
      <c r="AT130" s="292"/>
      <c r="AU130" s="292"/>
      <c r="AV130" s="292"/>
      <c r="AW130" s="292"/>
      <c r="AX130" s="292"/>
      <c r="AY130" s="292"/>
      <c r="AZ130" s="292"/>
      <c r="BA130" s="292"/>
      <c r="BB130" s="292"/>
      <c r="BC130" s="318"/>
      <c r="BD130" s="320"/>
    </row>
    <row r="131" spans="1:101">
      <c r="A131" s="313"/>
      <c r="B131" s="292"/>
      <c r="C131" s="303"/>
      <c r="D131" s="19">
        <v>6</v>
      </c>
      <c r="E131" s="294"/>
      <c r="F131" s="294"/>
      <c r="G131" s="41">
        <v>3.3299646180871698E-60</v>
      </c>
      <c r="H131" s="42">
        <v>9.31660392414114E-100</v>
      </c>
      <c r="I131" s="40">
        <v>4.2464210141991299E-106</v>
      </c>
      <c r="J131" s="157">
        <v>4.6371647164698199E-157</v>
      </c>
      <c r="K131" s="206"/>
      <c r="L131" s="292"/>
      <c r="M131" s="292"/>
      <c r="N131" s="292"/>
      <c r="O131" s="292"/>
      <c r="P131" s="292"/>
      <c r="Q131" s="292"/>
      <c r="R131" s="292"/>
      <c r="S131" s="292"/>
      <c r="T131" s="292"/>
      <c r="U131" s="292"/>
      <c r="V131" s="292"/>
      <c r="W131" s="292"/>
      <c r="X131" s="292"/>
      <c r="Y131" s="292"/>
      <c r="Z131" s="292"/>
      <c r="AA131" s="292"/>
      <c r="AB131" s="292"/>
      <c r="AC131" s="292"/>
      <c r="AD131" s="292"/>
      <c r="AE131" s="292"/>
      <c r="AF131" s="292"/>
      <c r="AG131" s="292"/>
      <c r="AH131" s="292"/>
      <c r="AI131" s="292"/>
      <c r="AJ131" s="292"/>
      <c r="AK131" s="292"/>
      <c r="AL131" s="292"/>
      <c r="AM131" s="292"/>
      <c r="AN131" s="292"/>
      <c r="AO131" s="292"/>
      <c r="AP131" s="292"/>
      <c r="AQ131" s="292"/>
      <c r="AR131" s="292"/>
      <c r="AS131" s="292"/>
      <c r="AT131" s="292"/>
      <c r="AU131" s="292"/>
      <c r="AV131" s="292"/>
      <c r="AW131" s="292"/>
      <c r="AX131" s="292"/>
      <c r="AY131" s="292"/>
      <c r="AZ131" s="292"/>
      <c r="BA131" s="292"/>
      <c r="BB131" s="292"/>
      <c r="BC131" s="318"/>
      <c r="BD131" s="320"/>
    </row>
    <row r="132" spans="1:101">
      <c r="A132" s="313"/>
      <c r="B132" s="292"/>
      <c r="C132" s="303"/>
      <c r="D132" s="19">
        <v>7</v>
      </c>
      <c r="E132" s="294"/>
      <c r="F132" s="294"/>
      <c r="G132" s="41">
        <v>4.0000975904421198E-64</v>
      </c>
      <c r="H132" s="42">
        <v>1.6154857787233602E-123</v>
      </c>
      <c r="I132" s="40">
        <v>6.8834482788133601E-132</v>
      </c>
      <c r="J132" s="157">
        <v>6.83975773655576E-196</v>
      </c>
      <c r="K132" s="206"/>
      <c r="L132" s="292"/>
      <c r="M132" s="292"/>
      <c r="N132" s="292"/>
      <c r="O132" s="292"/>
      <c r="P132" s="292"/>
      <c r="Q132" s="292"/>
      <c r="R132" s="292"/>
      <c r="S132" s="292"/>
      <c r="T132" s="292"/>
      <c r="U132" s="292"/>
      <c r="V132" s="292"/>
      <c r="W132" s="292"/>
      <c r="X132" s="292"/>
      <c r="Y132" s="292"/>
      <c r="Z132" s="292"/>
      <c r="AA132" s="292"/>
      <c r="AB132" s="292"/>
      <c r="AC132" s="292"/>
      <c r="AD132" s="292"/>
      <c r="AE132" s="292"/>
      <c r="AF132" s="292"/>
      <c r="AG132" s="292"/>
      <c r="AH132" s="292"/>
      <c r="AI132" s="292"/>
      <c r="AJ132" s="292"/>
      <c r="AK132" s="292"/>
      <c r="AL132" s="292"/>
      <c r="AM132" s="292"/>
      <c r="AN132" s="292"/>
      <c r="AO132" s="292"/>
      <c r="AP132" s="292"/>
      <c r="AQ132" s="292"/>
      <c r="AR132" s="292"/>
      <c r="AS132" s="292"/>
      <c r="AT132" s="292"/>
      <c r="AU132" s="292"/>
      <c r="AV132" s="292"/>
      <c r="AW132" s="292"/>
      <c r="AX132" s="292"/>
      <c r="AY132" s="292"/>
      <c r="AZ132" s="292"/>
      <c r="BA132" s="292"/>
      <c r="BB132" s="292"/>
      <c r="BC132" s="318"/>
      <c r="BD132" s="320"/>
    </row>
    <row r="133" spans="1:101">
      <c r="A133" s="313"/>
      <c r="B133" s="292"/>
      <c r="C133" s="303"/>
      <c r="D133" s="19">
        <v>8</v>
      </c>
      <c r="E133" s="294"/>
      <c r="F133" s="294"/>
      <c r="G133" s="41">
        <v>2.7607313557163101E-67</v>
      </c>
      <c r="H133" s="42">
        <v>1.2108365119032001E-143</v>
      </c>
      <c r="I133" s="40">
        <v>9.6416392511777403E-154</v>
      </c>
      <c r="J133" s="157">
        <v>7.5808166066408099E-229</v>
      </c>
      <c r="K133" s="206"/>
      <c r="L133" s="292"/>
      <c r="M133" s="292"/>
      <c r="N133" s="292"/>
      <c r="O133" s="292"/>
      <c r="P133" s="292"/>
      <c r="Q133" s="292"/>
      <c r="R133" s="292"/>
      <c r="S133" s="292"/>
      <c r="T133" s="292"/>
      <c r="U133" s="292"/>
      <c r="V133" s="292"/>
      <c r="W133" s="292"/>
      <c r="X133" s="292"/>
      <c r="Y133" s="292"/>
      <c r="Z133" s="292"/>
      <c r="AA133" s="292"/>
      <c r="AB133" s="292"/>
      <c r="AC133" s="292"/>
      <c r="AD133" s="292"/>
      <c r="AE133" s="292"/>
      <c r="AF133" s="292"/>
      <c r="AG133" s="292"/>
      <c r="AH133" s="292"/>
      <c r="AI133" s="292"/>
      <c r="AJ133" s="292"/>
      <c r="AK133" s="292"/>
      <c r="AL133" s="292"/>
      <c r="AM133" s="292"/>
      <c r="AN133" s="292"/>
      <c r="AO133" s="292"/>
      <c r="AP133" s="292"/>
      <c r="AQ133" s="292"/>
      <c r="AR133" s="292"/>
      <c r="AS133" s="292"/>
      <c r="AT133" s="292"/>
      <c r="AU133" s="292"/>
      <c r="AV133" s="292"/>
      <c r="AW133" s="292"/>
      <c r="AX133" s="292"/>
      <c r="AY133" s="292"/>
      <c r="AZ133" s="292"/>
      <c r="BA133" s="292"/>
      <c r="BB133" s="292"/>
      <c r="BC133" s="318"/>
      <c r="BD133" s="320"/>
    </row>
    <row r="134" spans="1:101">
      <c r="A134" s="313"/>
      <c r="B134" s="292"/>
      <c r="C134" s="303"/>
      <c r="D134" s="19">
        <v>9</v>
      </c>
      <c r="E134" s="294"/>
      <c r="F134" s="294"/>
      <c r="G134" s="41">
        <v>2.07156609639288E-69</v>
      </c>
      <c r="H134" s="42">
        <v>3.9539077542368296E-158</v>
      </c>
      <c r="I134" s="40">
        <v>1.7424868647517999E-169</v>
      </c>
      <c r="J134" s="157">
        <v>1.1660363269451001E-252</v>
      </c>
      <c r="K134" s="206"/>
      <c r="L134" s="292"/>
      <c r="M134" s="292"/>
      <c r="N134" s="292"/>
      <c r="O134" s="292"/>
      <c r="P134" s="292"/>
      <c r="Q134" s="292"/>
      <c r="R134" s="292"/>
      <c r="S134" s="292"/>
      <c r="T134" s="292"/>
      <c r="U134" s="292"/>
      <c r="V134" s="292"/>
      <c r="W134" s="292"/>
      <c r="X134" s="292"/>
      <c r="Y134" s="292"/>
      <c r="Z134" s="292"/>
      <c r="AA134" s="292"/>
      <c r="AB134" s="292"/>
      <c r="AC134" s="292"/>
      <c r="AD134" s="292"/>
      <c r="AE134" s="292"/>
      <c r="AF134" s="292"/>
      <c r="AG134" s="292"/>
      <c r="AH134" s="292"/>
      <c r="AI134" s="292"/>
      <c r="AJ134" s="292"/>
      <c r="AK134" s="292"/>
      <c r="AL134" s="292"/>
      <c r="AM134" s="292"/>
      <c r="AN134" s="292"/>
      <c r="AO134" s="292"/>
      <c r="AP134" s="292"/>
      <c r="AQ134" s="292"/>
      <c r="AR134" s="292"/>
      <c r="AS134" s="292"/>
      <c r="AT134" s="292"/>
      <c r="AU134" s="292"/>
      <c r="AV134" s="292"/>
      <c r="AW134" s="292"/>
      <c r="AX134" s="292"/>
      <c r="AY134" s="292"/>
      <c r="AZ134" s="292"/>
      <c r="BA134" s="292"/>
      <c r="BB134" s="292"/>
      <c r="BC134" s="318"/>
      <c r="BD134" s="320"/>
    </row>
    <row r="135" spans="1:101">
      <c r="A135" s="313"/>
      <c r="B135" s="292"/>
      <c r="C135" s="303"/>
      <c r="D135" s="22">
        <v>10</v>
      </c>
      <c r="E135" s="294"/>
      <c r="F135" s="294"/>
      <c r="G135" s="46">
        <v>3.5314049916226501E-70</v>
      </c>
      <c r="H135" s="47">
        <v>5.5368254797937097E-165</v>
      </c>
      <c r="I135" s="48">
        <v>5.3369645482869499E-177</v>
      </c>
      <c r="J135" s="212">
        <v>1.9754750512706099E-264</v>
      </c>
      <c r="K135" s="206"/>
      <c r="L135" s="293"/>
      <c r="M135" s="293"/>
      <c r="N135" s="293"/>
      <c r="O135" s="293"/>
      <c r="P135" s="293"/>
      <c r="Q135" s="293"/>
      <c r="R135" s="293"/>
      <c r="S135" s="293"/>
      <c r="T135" s="293"/>
      <c r="U135" s="293"/>
      <c r="V135" s="293"/>
      <c r="W135" s="293"/>
      <c r="X135" s="293"/>
      <c r="Y135" s="293"/>
      <c r="Z135" s="293"/>
      <c r="AA135" s="293"/>
      <c r="AB135" s="293"/>
      <c r="AC135" s="293"/>
      <c r="AD135" s="293"/>
      <c r="AE135" s="293"/>
      <c r="AF135" s="293"/>
      <c r="AG135" s="293"/>
      <c r="AH135" s="293"/>
      <c r="AI135" s="293"/>
      <c r="AJ135" s="293"/>
      <c r="AK135" s="293"/>
      <c r="AL135" s="293"/>
      <c r="AM135" s="293"/>
      <c r="AN135" s="293"/>
      <c r="AO135" s="293"/>
      <c r="AP135" s="293"/>
      <c r="AQ135" s="293"/>
      <c r="AR135" s="293"/>
      <c r="AS135" s="293"/>
      <c r="AT135" s="293"/>
      <c r="AU135" s="293"/>
      <c r="AV135" s="293"/>
      <c r="AW135" s="293"/>
      <c r="AX135" s="293"/>
      <c r="AY135" s="293"/>
      <c r="AZ135" s="293"/>
      <c r="BA135" s="293"/>
      <c r="BB135" s="293"/>
      <c r="BC135" s="319"/>
      <c r="BD135" s="320"/>
    </row>
    <row r="136" spans="1:101">
      <c r="A136" s="313"/>
      <c r="B136" s="291">
        <v>0.25</v>
      </c>
      <c r="C136" s="303"/>
      <c r="D136" s="21">
        <v>0</v>
      </c>
      <c r="E136" s="294">
        <v>8.9005673214499994E-5</v>
      </c>
      <c r="F136" s="294">
        <v>4.0843113930671499E-4</v>
      </c>
      <c r="G136" s="43">
        <v>4.3097907195071603E-2</v>
      </c>
      <c r="H136" s="44">
        <v>1.7843448176634299E-2</v>
      </c>
      <c r="I136" s="45">
        <v>0.18163814662224601</v>
      </c>
      <c r="J136" s="211">
        <v>2.8186453627717E-2</v>
      </c>
      <c r="K136" s="206"/>
      <c r="L136" s="291">
        <f t="shared" ref="L136" si="453">1-SUM(M136:BC146)</f>
        <v>0.24316532229786292</v>
      </c>
      <c r="M136" s="291">
        <f t="shared" ref="M136" si="454">G137+I137</f>
        <v>0.1481724187533183</v>
      </c>
      <c r="N136" s="291">
        <f t="shared" ref="N136" si="455">G144+I144+J137</f>
        <v>1.6376355896216197E-2</v>
      </c>
      <c r="O136" s="291">
        <f t="shared" ref="O136" si="456">G146+I146+H137</f>
        <v>1.2573478707444973E-2</v>
      </c>
      <c r="P136" s="291">
        <f t="shared" ref="P136" si="457">J144+G139+I139</f>
        <v>8.6393186129355461E-3</v>
      </c>
      <c r="Q136" s="291">
        <f t="shared" ref="Q136" si="458">G137+I137</f>
        <v>0.1481724187533183</v>
      </c>
      <c r="R136" s="291">
        <f t="shared" ref="R136" si="459">G141+I141+J146+H144</f>
        <v>3.3546082174077952E-4</v>
      </c>
      <c r="S136" s="291">
        <f t="shared" ref="S136" si="460">G144+I144</f>
        <v>2.6138528858700041E-5</v>
      </c>
      <c r="T136" s="291">
        <f t="shared" ref="T136" si="461">G142+I142+J139</f>
        <v>3.6656290005825608E-4</v>
      </c>
      <c r="U136" s="291">
        <f t="shared" ref="U136" si="462">G139+I139+H146</f>
        <v>8.6393231214783456E-3</v>
      </c>
      <c r="V136" s="291">
        <f t="shared" ref="V136" si="463">G142+I142+J137</f>
        <v>1.6457100456915438E-2</v>
      </c>
      <c r="W136" s="291">
        <f t="shared" ref="W136" si="464">G141+I141</f>
        <v>3.3544004443981213E-4</v>
      </c>
      <c r="X136" s="291">
        <f t="shared" ref="X136" si="465">G138+I138+J141+H139</f>
        <v>4.6825593622129513E-2</v>
      </c>
      <c r="Y136" s="291">
        <f t="shared" ref="Y136" si="466">G140+I140</f>
        <v>1.493545058923428E-3</v>
      </c>
      <c r="Z136" s="291">
        <f t="shared" ref="Z136" si="467">G140+I140</f>
        <v>1.493545058923428E-3</v>
      </c>
      <c r="AA136" s="291">
        <f t="shared" ref="AA136" si="468">G143+I143+H137</f>
        <v>1.260315961114135E-2</v>
      </c>
      <c r="AB136" s="291">
        <f t="shared" ref="AB136" si="469">G143+I143+J142</f>
        <v>4.6372922870435781E-5</v>
      </c>
      <c r="AC136" s="291">
        <f t="shared" ref="AC136" si="470">G145+I145</f>
        <v>1.8655944000738656E-5</v>
      </c>
      <c r="AD136" s="291">
        <f t="shared" ref="AD136" si="471">G138+I138+J139+H141</f>
        <v>4.6201170883206896E-2</v>
      </c>
      <c r="AE136" s="291">
        <f t="shared" ref="AE136" si="472">G145+I145</f>
        <v>1.8655944000738656E-5</v>
      </c>
      <c r="AF136" s="291">
        <f t="shared" ref="AF136" si="473">G136+I136+J142</f>
        <v>0.22473605893238319</v>
      </c>
      <c r="AG136" s="291">
        <f t="shared" ref="AG136" si="474">H144</f>
        <v>2.07766365402674E-8</v>
      </c>
      <c r="AH136" s="291">
        <f t="shared" ref="AH136" si="475">J141</f>
        <v>2.34024404041907E-7</v>
      </c>
      <c r="AI136" s="291">
        <f t="shared" ref="AI136" si="476">J138+H142</f>
        <v>3.3037737950737775E-3</v>
      </c>
      <c r="AJ136" s="291">
        <f t="shared" ref="AJ136" si="477">F136</f>
        <v>4.0843113930671499E-4</v>
      </c>
      <c r="AK136" s="291">
        <f t="shared" ref="AK136" si="478">J140</f>
        <v>9.7499071197899494E-6</v>
      </c>
      <c r="AL136" s="291">
        <f t="shared" ref="AL136" si="479">H139</f>
        <v>8.9494206034696703E-4</v>
      </c>
      <c r="AM136" s="291">
        <f t="shared" ref="AM136" si="480">J140</f>
        <v>9.7499071197899494E-6</v>
      </c>
      <c r="AN136" s="291">
        <f t="shared" ref="AN136" si="481">J143+H142</f>
        <v>1.0403352976784398E-6</v>
      </c>
      <c r="AO136" s="291">
        <f t="shared" ref="AO136" si="482">J143</f>
        <v>1.49118841009811E-10</v>
      </c>
      <c r="AP136" s="291">
        <f t="shared" ref="AP136" si="483">H141</f>
        <v>1.10735353280755E-5</v>
      </c>
      <c r="AQ136" s="291">
        <f t="shared" ref="AQ136" si="484">AP136</f>
        <v>1.10735353280755E-5</v>
      </c>
      <c r="AR136" s="291">
        <f t="shared" ref="AR136" si="485">J138+H138</f>
        <v>7.8052620570496405E-3</v>
      </c>
      <c r="AS136" s="291">
        <f t="shared" ref="AS136" si="486">J145</f>
        <v>1.2814528193763001E-12</v>
      </c>
      <c r="AT136" s="291">
        <f t="shared" ref="AT136" si="487">H140</f>
        <v>1.13432286792194E-4</v>
      </c>
      <c r="AU136" s="291">
        <f t="shared" ref="AU136" si="488">J136</f>
        <v>2.8186453627717E-2</v>
      </c>
      <c r="AV136" s="291">
        <f t="shared" ref="AV136" si="489">H140</f>
        <v>1.13432286792194E-4</v>
      </c>
      <c r="AW136" s="291">
        <f t="shared" ref="AW136" si="490">H143</f>
        <v>1.19012860151986E-7</v>
      </c>
      <c r="AX136" s="291">
        <f t="shared" ref="AX136" si="491">H143</f>
        <v>1.19012860151986E-7</v>
      </c>
      <c r="AY136" s="291">
        <f t="shared" ref="AY136" si="492">E136</f>
        <v>8.9005673214499994E-5</v>
      </c>
      <c r="AZ136" s="291">
        <f t="shared" ref="AZ136" si="493">H145</f>
        <v>6.6896982673953399E-9</v>
      </c>
      <c r="BA136" s="291">
        <f t="shared" ref="BA136" si="494">H138</f>
        <v>4.5025284481547004E-3</v>
      </c>
      <c r="BB136" s="291">
        <f t="shared" ref="BB136" si="495">H145</f>
        <v>6.6896982673953399E-9</v>
      </c>
      <c r="BC136" s="317">
        <f t="shared" ref="BC136" si="496">H136</f>
        <v>1.7843448176634299E-2</v>
      </c>
      <c r="BD136" s="320">
        <f t="shared" ref="BD136" si="497">SUMPRODUCT(BF136:CW136,$L$1:$BC$1)</f>
        <v>10.215055097695709</v>
      </c>
      <c r="BF136" s="12">
        <f>L136</f>
        <v>0.24316532229786292</v>
      </c>
      <c r="BG136" s="23">
        <f t="shared" ref="BG136:CL136" si="498">M136</f>
        <v>0.1481724187533183</v>
      </c>
      <c r="BH136" s="23">
        <f t="shared" si="498"/>
        <v>1.6376355896216197E-2</v>
      </c>
      <c r="BI136" s="23">
        <f t="shared" si="498"/>
        <v>1.2573478707444973E-2</v>
      </c>
      <c r="BJ136" s="23">
        <f t="shared" si="498"/>
        <v>8.6393186129355461E-3</v>
      </c>
      <c r="BK136" s="23">
        <f t="shared" si="498"/>
        <v>0.1481724187533183</v>
      </c>
      <c r="BL136" s="23">
        <f t="shared" si="498"/>
        <v>3.3546082174077952E-4</v>
      </c>
      <c r="BM136" s="23">
        <f t="shared" si="498"/>
        <v>2.6138528858700041E-5</v>
      </c>
      <c r="BN136" s="23">
        <f t="shared" si="498"/>
        <v>3.6656290005825608E-4</v>
      </c>
      <c r="BO136" s="23">
        <f t="shared" si="498"/>
        <v>8.6393231214783456E-3</v>
      </c>
      <c r="BP136" s="23">
        <f t="shared" si="498"/>
        <v>1.6457100456915438E-2</v>
      </c>
      <c r="BQ136" s="23">
        <f t="shared" si="498"/>
        <v>3.3544004443981213E-4</v>
      </c>
      <c r="BR136" s="23">
        <f t="shared" si="498"/>
        <v>4.6825593622129513E-2</v>
      </c>
      <c r="BS136" s="23">
        <f t="shared" si="498"/>
        <v>1.493545058923428E-3</v>
      </c>
      <c r="BT136" s="23">
        <f t="shared" si="498"/>
        <v>1.493545058923428E-3</v>
      </c>
      <c r="BU136" s="23">
        <f t="shared" si="498"/>
        <v>1.260315961114135E-2</v>
      </c>
      <c r="BV136" s="23">
        <f t="shared" si="498"/>
        <v>4.6372922870435781E-5</v>
      </c>
      <c r="BW136" s="23">
        <f t="shared" si="498"/>
        <v>1.8655944000738656E-5</v>
      </c>
      <c r="BX136" s="23">
        <f t="shared" si="498"/>
        <v>4.6201170883206896E-2</v>
      </c>
      <c r="BY136" s="23">
        <f t="shared" si="498"/>
        <v>1.8655944000738656E-5</v>
      </c>
      <c r="BZ136" s="23">
        <f t="shared" si="498"/>
        <v>0.22473605893238319</v>
      </c>
      <c r="CA136" s="23">
        <f t="shared" si="498"/>
        <v>2.07766365402674E-8</v>
      </c>
      <c r="CB136" s="23">
        <f t="shared" si="498"/>
        <v>2.34024404041907E-7</v>
      </c>
      <c r="CC136" s="23">
        <f t="shared" si="498"/>
        <v>3.3037737950737775E-3</v>
      </c>
      <c r="CD136" s="23">
        <f t="shared" si="498"/>
        <v>4.0843113930671499E-4</v>
      </c>
      <c r="CE136" s="23">
        <f t="shared" si="498"/>
        <v>9.7499071197899494E-6</v>
      </c>
      <c r="CF136" s="23">
        <f t="shared" si="498"/>
        <v>8.9494206034696703E-4</v>
      </c>
      <c r="CG136" s="23">
        <f t="shared" si="498"/>
        <v>9.7499071197899494E-6</v>
      </c>
      <c r="CH136" s="23">
        <f t="shared" si="498"/>
        <v>1.0403352976784398E-6</v>
      </c>
      <c r="CI136" s="23">
        <f t="shared" si="498"/>
        <v>1.49118841009811E-10</v>
      </c>
      <c r="CJ136" s="23">
        <f t="shared" si="498"/>
        <v>1.10735353280755E-5</v>
      </c>
      <c r="CK136" s="23">
        <f t="shared" si="498"/>
        <v>1.10735353280755E-5</v>
      </c>
      <c r="CL136" s="23">
        <f t="shared" si="498"/>
        <v>7.8052620570496405E-3</v>
      </c>
      <c r="CM136" s="23">
        <f>AS136</f>
        <v>1.2814528193763001E-12</v>
      </c>
      <c r="CN136" s="23">
        <f t="shared" ref="CN136:CO136" si="499">AT136</f>
        <v>1.13432286792194E-4</v>
      </c>
      <c r="CO136" s="23">
        <f t="shared" si="499"/>
        <v>2.8186453627717E-2</v>
      </c>
      <c r="CP136" s="23">
        <f>AV136</f>
        <v>1.13432286792194E-4</v>
      </c>
      <c r="CQ136" s="23">
        <f>AW136</f>
        <v>1.19012860151986E-7</v>
      </c>
      <c r="CR136" s="23">
        <f t="shared" ref="CR136:CU136" si="500">AX136</f>
        <v>1.19012860151986E-7</v>
      </c>
      <c r="CS136" s="23">
        <f t="shared" si="500"/>
        <v>8.9005673214499994E-5</v>
      </c>
      <c r="CT136" s="23">
        <f t="shared" si="500"/>
        <v>6.6896982673953399E-9</v>
      </c>
      <c r="CU136" s="23">
        <f t="shared" si="500"/>
        <v>4.5025284481547004E-3</v>
      </c>
      <c r="CV136" s="23">
        <f>BB136</f>
        <v>6.6896982673953399E-9</v>
      </c>
      <c r="CW136" s="24">
        <f t="shared" ref="CW136" si="501">BC136</f>
        <v>1.7843448176634299E-2</v>
      </c>
    </row>
    <row r="137" spans="1:101">
      <c r="A137" s="313"/>
      <c r="B137" s="292"/>
      <c r="C137" s="303"/>
      <c r="D137" s="19">
        <v>1</v>
      </c>
      <c r="E137" s="294"/>
      <c r="F137" s="294"/>
      <c r="G137" s="41">
        <v>3.2734681653986297E-2</v>
      </c>
      <c r="H137" s="42">
        <v>1.2556791803336499E-2</v>
      </c>
      <c r="I137" s="40">
        <v>0.115437737099332</v>
      </c>
      <c r="J137" s="157">
        <v>1.6350217367357499E-2</v>
      </c>
      <c r="K137" s="206"/>
      <c r="L137" s="292"/>
      <c r="M137" s="292"/>
      <c r="N137" s="292"/>
      <c r="O137" s="292"/>
      <c r="P137" s="292"/>
      <c r="Q137" s="292"/>
      <c r="R137" s="292"/>
      <c r="S137" s="292"/>
      <c r="T137" s="292"/>
      <c r="U137" s="292"/>
      <c r="V137" s="292"/>
      <c r="W137" s="292"/>
      <c r="X137" s="292"/>
      <c r="Y137" s="292"/>
      <c r="Z137" s="292"/>
      <c r="AA137" s="292"/>
      <c r="AB137" s="292"/>
      <c r="AC137" s="292"/>
      <c r="AD137" s="292"/>
      <c r="AE137" s="292"/>
      <c r="AF137" s="292"/>
      <c r="AG137" s="292"/>
      <c r="AH137" s="292"/>
      <c r="AI137" s="292"/>
      <c r="AJ137" s="292"/>
      <c r="AK137" s="292"/>
      <c r="AL137" s="292"/>
      <c r="AM137" s="292"/>
      <c r="AN137" s="292"/>
      <c r="AO137" s="292"/>
      <c r="AP137" s="292"/>
      <c r="AQ137" s="292"/>
      <c r="AR137" s="292"/>
      <c r="AS137" s="292"/>
      <c r="AT137" s="292"/>
      <c r="AU137" s="292"/>
      <c r="AV137" s="292"/>
      <c r="AW137" s="292"/>
      <c r="AX137" s="292"/>
      <c r="AY137" s="292"/>
      <c r="AZ137" s="292"/>
      <c r="BA137" s="292"/>
      <c r="BB137" s="292"/>
      <c r="BC137" s="318"/>
      <c r="BD137" s="320"/>
    </row>
    <row r="138" spans="1:101">
      <c r="A138" s="313"/>
      <c r="B138" s="292"/>
      <c r="C138" s="303"/>
      <c r="D138" s="19">
        <v>2</v>
      </c>
      <c r="E138" s="294"/>
      <c r="F138" s="294"/>
      <c r="G138" s="41">
        <v>1.49280937514908E-2</v>
      </c>
      <c r="H138" s="42">
        <v>4.5025284481547004E-3</v>
      </c>
      <c r="I138" s="40">
        <v>3.10023237858877E-2</v>
      </c>
      <c r="J138" s="157">
        <v>3.3027336088949401E-3</v>
      </c>
      <c r="K138" s="206"/>
      <c r="L138" s="292"/>
      <c r="M138" s="292"/>
      <c r="N138" s="292"/>
      <c r="O138" s="292"/>
      <c r="P138" s="292"/>
      <c r="Q138" s="292"/>
      <c r="R138" s="292"/>
      <c r="S138" s="292"/>
      <c r="T138" s="292"/>
      <c r="U138" s="292"/>
      <c r="V138" s="292"/>
      <c r="W138" s="292"/>
      <c r="X138" s="292"/>
      <c r="Y138" s="292"/>
      <c r="Z138" s="292"/>
      <c r="AA138" s="292"/>
      <c r="AB138" s="292"/>
      <c r="AC138" s="292"/>
      <c r="AD138" s="292"/>
      <c r="AE138" s="292"/>
      <c r="AF138" s="292"/>
      <c r="AG138" s="292"/>
      <c r="AH138" s="292"/>
      <c r="AI138" s="292"/>
      <c r="AJ138" s="292"/>
      <c r="AK138" s="292"/>
      <c r="AL138" s="292"/>
      <c r="AM138" s="292"/>
      <c r="AN138" s="292"/>
      <c r="AO138" s="292"/>
      <c r="AP138" s="292"/>
      <c r="AQ138" s="292"/>
      <c r="AR138" s="292"/>
      <c r="AS138" s="292"/>
      <c r="AT138" s="292"/>
      <c r="AU138" s="292"/>
      <c r="AV138" s="292"/>
      <c r="AW138" s="292"/>
      <c r="AX138" s="292"/>
      <c r="AY138" s="292"/>
      <c r="AZ138" s="292"/>
      <c r="BA138" s="292"/>
      <c r="BB138" s="292"/>
      <c r="BC138" s="318"/>
      <c r="BD138" s="320"/>
    </row>
    <row r="139" spans="1:101">
      <c r="A139" s="313"/>
      <c r="B139" s="292"/>
      <c r="C139" s="303"/>
      <c r="D139" s="19">
        <v>3</v>
      </c>
      <c r="E139" s="294"/>
      <c r="F139" s="294"/>
      <c r="G139" s="41">
        <v>4.6123632763938197E-3</v>
      </c>
      <c r="H139" s="42">
        <v>8.9494206034696703E-4</v>
      </c>
      <c r="I139" s="40">
        <v>4.0269553281158397E-3</v>
      </c>
      <c r="J139" s="157">
        <v>2.5967981050031499E-4</v>
      </c>
      <c r="K139" s="206"/>
      <c r="L139" s="292"/>
      <c r="M139" s="292"/>
      <c r="N139" s="292"/>
      <c r="O139" s="292"/>
      <c r="P139" s="292"/>
      <c r="Q139" s="292"/>
      <c r="R139" s="292"/>
      <c r="S139" s="292"/>
      <c r="T139" s="292"/>
      <c r="U139" s="292"/>
      <c r="V139" s="292"/>
      <c r="W139" s="292"/>
      <c r="X139" s="292"/>
      <c r="Y139" s="292"/>
      <c r="Z139" s="292"/>
      <c r="AA139" s="292"/>
      <c r="AB139" s="292"/>
      <c r="AC139" s="292"/>
      <c r="AD139" s="292"/>
      <c r="AE139" s="292"/>
      <c r="AF139" s="292"/>
      <c r="AG139" s="292"/>
      <c r="AH139" s="292"/>
      <c r="AI139" s="292"/>
      <c r="AJ139" s="292"/>
      <c r="AK139" s="292"/>
      <c r="AL139" s="292"/>
      <c r="AM139" s="292"/>
      <c r="AN139" s="292"/>
      <c r="AO139" s="292"/>
      <c r="AP139" s="292"/>
      <c r="AQ139" s="292"/>
      <c r="AR139" s="292"/>
      <c r="AS139" s="292"/>
      <c r="AT139" s="292"/>
      <c r="AU139" s="292"/>
      <c r="AV139" s="292"/>
      <c r="AW139" s="292"/>
      <c r="AX139" s="292"/>
      <c r="AY139" s="292"/>
      <c r="AZ139" s="292"/>
      <c r="BA139" s="292"/>
      <c r="BB139" s="292"/>
      <c r="BC139" s="318"/>
      <c r="BD139" s="320"/>
    </row>
    <row r="140" spans="1:101">
      <c r="A140" s="313"/>
      <c r="B140" s="292"/>
      <c r="C140" s="303"/>
      <c r="D140" s="19">
        <v>4</v>
      </c>
      <c r="E140" s="294"/>
      <c r="F140" s="294"/>
      <c r="G140" s="41">
        <v>1.1794704917798299E-3</v>
      </c>
      <c r="H140" s="42">
        <v>1.13432286792194E-4</v>
      </c>
      <c r="I140" s="40">
        <v>3.14074567143598E-4</v>
      </c>
      <c r="J140" s="157">
        <v>9.7499071197899494E-6</v>
      </c>
      <c r="K140" s="206"/>
      <c r="L140" s="292"/>
      <c r="M140" s="292"/>
      <c r="N140" s="292"/>
      <c r="O140" s="292"/>
      <c r="P140" s="292"/>
      <c r="Q140" s="292"/>
      <c r="R140" s="292"/>
      <c r="S140" s="292"/>
      <c r="T140" s="292"/>
      <c r="U140" s="292"/>
      <c r="V140" s="292"/>
      <c r="W140" s="292"/>
      <c r="X140" s="292"/>
      <c r="Y140" s="292"/>
      <c r="Z140" s="292"/>
      <c r="AA140" s="292"/>
      <c r="AB140" s="292"/>
      <c r="AC140" s="292"/>
      <c r="AD140" s="292"/>
      <c r="AE140" s="292"/>
      <c r="AF140" s="292"/>
      <c r="AG140" s="292"/>
      <c r="AH140" s="292"/>
      <c r="AI140" s="292"/>
      <c r="AJ140" s="292"/>
      <c r="AK140" s="292"/>
      <c r="AL140" s="292"/>
      <c r="AM140" s="292"/>
      <c r="AN140" s="292"/>
      <c r="AO140" s="292"/>
      <c r="AP140" s="292"/>
      <c r="AQ140" s="292"/>
      <c r="AR140" s="292"/>
      <c r="AS140" s="292"/>
      <c r="AT140" s="292"/>
      <c r="AU140" s="292"/>
      <c r="AV140" s="292"/>
      <c r="AW140" s="292"/>
      <c r="AX140" s="292"/>
      <c r="AY140" s="292"/>
      <c r="AZ140" s="292"/>
      <c r="BA140" s="292"/>
      <c r="BB140" s="292"/>
      <c r="BC140" s="318"/>
      <c r="BD140" s="320"/>
    </row>
    <row r="141" spans="1:101">
      <c r="A141" s="313"/>
      <c r="B141" s="292"/>
      <c r="C141" s="303"/>
      <c r="D141" s="19">
        <v>5</v>
      </c>
      <c r="E141" s="294"/>
      <c r="F141" s="294"/>
      <c r="G141" s="41">
        <v>3.1632172041313003E-4</v>
      </c>
      <c r="H141" s="42">
        <v>1.10735353280755E-5</v>
      </c>
      <c r="I141" s="40">
        <v>1.9118324026682099E-5</v>
      </c>
      <c r="J141" s="157">
        <v>2.34024404041907E-7</v>
      </c>
      <c r="K141" s="206"/>
      <c r="L141" s="292"/>
      <c r="M141" s="292"/>
      <c r="N141" s="292"/>
      <c r="O141" s="292"/>
      <c r="P141" s="292"/>
      <c r="Q141" s="292"/>
      <c r="R141" s="292"/>
      <c r="S141" s="292"/>
      <c r="T141" s="292"/>
      <c r="U141" s="292"/>
      <c r="V141" s="292"/>
      <c r="W141" s="292"/>
      <c r="X141" s="292"/>
      <c r="Y141" s="292"/>
      <c r="Z141" s="292"/>
      <c r="AA141" s="292"/>
      <c r="AB141" s="292"/>
      <c r="AC141" s="292"/>
      <c r="AD141" s="292"/>
      <c r="AE141" s="292"/>
      <c r="AF141" s="292"/>
      <c r="AG141" s="292"/>
      <c r="AH141" s="292"/>
      <c r="AI141" s="292"/>
      <c r="AJ141" s="292"/>
      <c r="AK141" s="292"/>
      <c r="AL141" s="292"/>
      <c r="AM141" s="292"/>
      <c r="AN141" s="292"/>
      <c r="AO141" s="292"/>
      <c r="AP141" s="292"/>
      <c r="AQ141" s="292"/>
      <c r="AR141" s="292"/>
      <c r="AS141" s="292"/>
      <c r="AT141" s="292"/>
      <c r="AU141" s="292"/>
      <c r="AV141" s="292"/>
      <c r="AW141" s="292"/>
      <c r="AX141" s="292"/>
      <c r="AY141" s="292"/>
      <c r="AZ141" s="292"/>
      <c r="BA141" s="292"/>
      <c r="BB141" s="292"/>
      <c r="BC141" s="318"/>
      <c r="BD141" s="320"/>
    </row>
    <row r="142" spans="1:101">
      <c r="A142" s="313"/>
      <c r="B142" s="292"/>
      <c r="C142" s="303"/>
      <c r="D142" s="19">
        <v>6</v>
      </c>
      <c r="E142" s="294"/>
      <c r="F142" s="294"/>
      <c r="G142" s="41">
        <v>1.0569485010977899E-4</v>
      </c>
      <c r="H142" s="42">
        <v>1.04018617883743E-6</v>
      </c>
      <c r="I142" s="40">
        <v>1.1882394481621201E-6</v>
      </c>
      <c r="J142" s="157">
        <v>5.1150655840271697E-9</v>
      </c>
      <c r="K142" s="206"/>
      <c r="L142" s="292"/>
      <c r="M142" s="292"/>
      <c r="N142" s="292"/>
      <c r="O142" s="292"/>
      <c r="P142" s="292"/>
      <c r="Q142" s="292"/>
      <c r="R142" s="292"/>
      <c r="S142" s="292"/>
      <c r="T142" s="292"/>
      <c r="U142" s="292"/>
      <c r="V142" s="292"/>
      <c r="W142" s="292"/>
      <c r="X142" s="292"/>
      <c r="Y142" s="292"/>
      <c r="Z142" s="292"/>
      <c r="AA142" s="292"/>
      <c r="AB142" s="292"/>
      <c r="AC142" s="292"/>
      <c r="AD142" s="292"/>
      <c r="AE142" s="292"/>
      <c r="AF142" s="292"/>
      <c r="AG142" s="292"/>
      <c r="AH142" s="292"/>
      <c r="AI142" s="292"/>
      <c r="AJ142" s="292"/>
      <c r="AK142" s="292"/>
      <c r="AL142" s="292"/>
      <c r="AM142" s="292"/>
      <c r="AN142" s="292"/>
      <c r="AO142" s="292"/>
      <c r="AP142" s="292"/>
      <c r="AQ142" s="292"/>
      <c r="AR142" s="292"/>
      <c r="AS142" s="292"/>
      <c r="AT142" s="292"/>
      <c r="AU142" s="292"/>
      <c r="AV142" s="292"/>
      <c r="AW142" s="292"/>
      <c r="AX142" s="292"/>
      <c r="AY142" s="292"/>
      <c r="AZ142" s="292"/>
      <c r="BA142" s="292"/>
      <c r="BB142" s="292"/>
      <c r="BC142" s="318"/>
      <c r="BD142" s="320"/>
    </row>
    <row r="143" spans="1:101">
      <c r="A143" s="313"/>
      <c r="B143" s="292"/>
      <c r="C143" s="303"/>
      <c r="D143" s="19">
        <v>7</v>
      </c>
      <c r="E143" s="294"/>
      <c r="F143" s="294"/>
      <c r="G143" s="41">
        <v>4.6270444572797103E-5</v>
      </c>
      <c r="H143" s="42">
        <v>1.19012860151986E-7</v>
      </c>
      <c r="I143" s="40">
        <v>9.7363232054652502E-8</v>
      </c>
      <c r="J143" s="157">
        <v>1.49118841009811E-10</v>
      </c>
      <c r="K143" s="206"/>
      <c r="L143" s="292"/>
      <c r="M143" s="292"/>
      <c r="N143" s="292"/>
      <c r="O143" s="292"/>
      <c r="P143" s="292"/>
      <c r="Q143" s="292"/>
      <c r="R143" s="292"/>
      <c r="S143" s="292"/>
      <c r="T143" s="292"/>
      <c r="U143" s="292"/>
      <c r="V143" s="292"/>
      <c r="W143" s="292"/>
      <c r="X143" s="292"/>
      <c r="Y143" s="292"/>
      <c r="Z143" s="292"/>
      <c r="AA143" s="292"/>
      <c r="AB143" s="292"/>
      <c r="AC143" s="292"/>
      <c r="AD143" s="292"/>
      <c r="AE143" s="292"/>
      <c r="AF143" s="292"/>
      <c r="AG143" s="292"/>
      <c r="AH143" s="292"/>
      <c r="AI143" s="292"/>
      <c r="AJ143" s="292"/>
      <c r="AK143" s="292"/>
      <c r="AL143" s="292"/>
      <c r="AM143" s="292"/>
      <c r="AN143" s="292"/>
      <c r="AO143" s="292"/>
      <c r="AP143" s="292"/>
      <c r="AQ143" s="292"/>
      <c r="AR143" s="292"/>
      <c r="AS143" s="292"/>
      <c r="AT143" s="292"/>
      <c r="AU143" s="292"/>
      <c r="AV143" s="292"/>
      <c r="AW143" s="292"/>
      <c r="AX143" s="292"/>
      <c r="AY143" s="292"/>
      <c r="AZ143" s="292"/>
      <c r="BA143" s="292"/>
      <c r="BB143" s="292"/>
      <c r="BC143" s="318"/>
      <c r="BD143" s="320"/>
    </row>
    <row r="144" spans="1:101">
      <c r="A144" s="313"/>
      <c r="B144" s="292"/>
      <c r="C144" s="303"/>
      <c r="D144" s="19">
        <v>8</v>
      </c>
      <c r="E144" s="294"/>
      <c r="F144" s="294"/>
      <c r="G144" s="41">
        <v>2.6125241784242399E-5</v>
      </c>
      <c r="H144" s="42">
        <v>2.07766365402674E-8</v>
      </c>
      <c r="I144" s="40">
        <v>1.32870744576401E-8</v>
      </c>
      <c r="J144" s="157">
        <v>8.4258878523882301E-12</v>
      </c>
      <c r="K144" s="206"/>
      <c r="L144" s="292"/>
      <c r="M144" s="292"/>
      <c r="N144" s="292"/>
      <c r="O144" s="292"/>
      <c r="P144" s="292"/>
      <c r="Q144" s="292"/>
      <c r="R144" s="292"/>
      <c r="S144" s="292"/>
      <c r="T144" s="292"/>
      <c r="U144" s="292"/>
      <c r="V144" s="292"/>
      <c r="W144" s="292"/>
      <c r="X144" s="292"/>
      <c r="Y144" s="292"/>
      <c r="Z144" s="292"/>
      <c r="AA144" s="292"/>
      <c r="AB144" s="292"/>
      <c r="AC144" s="292"/>
      <c r="AD144" s="292"/>
      <c r="AE144" s="292"/>
      <c r="AF144" s="292"/>
      <c r="AG144" s="292"/>
      <c r="AH144" s="292"/>
      <c r="AI144" s="292"/>
      <c r="AJ144" s="292"/>
      <c r="AK144" s="292"/>
      <c r="AL144" s="292"/>
      <c r="AM144" s="292"/>
      <c r="AN144" s="292"/>
      <c r="AO144" s="292"/>
      <c r="AP144" s="292"/>
      <c r="AQ144" s="292"/>
      <c r="AR144" s="292"/>
      <c r="AS144" s="292"/>
      <c r="AT144" s="292"/>
      <c r="AU144" s="292"/>
      <c r="AV144" s="292"/>
      <c r="AW144" s="292"/>
      <c r="AX144" s="292"/>
      <c r="AY144" s="292"/>
      <c r="AZ144" s="292"/>
      <c r="BA144" s="292"/>
      <c r="BB144" s="292"/>
      <c r="BC144" s="318"/>
      <c r="BD144" s="320"/>
    </row>
    <row r="145" spans="1:101">
      <c r="A145" s="313"/>
      <c r="B145" s="292"/>
      <c r="C145" s="303"/>
      <c r="D145" s="19">
        <v>9</v>
      </c>
      <c r="E145" s="294"/>
      <c r="F145" s="294"/>
      <c r="G145" s="41">
        <v>1.86522688976191E-5</v>
      </c>
      <c r="H145" s="42">
        <v>6.6896982673953399E-9</v>
      </c>
      <c r="I145" s="40">
        <v>3.6751031195545402E-9</v>
      </c>
      <c r="J145" s="157">
        <v>1.2814528193763001E-12</v>
      </c>
      <c r="K145" s="206"/>
      <c r="L145" s="292"/>
      <c r="M145" s="292"/>
      <c r="N145" s="292"/>
      <c r="O145" s="292"/>
      <c r="P145" s="292"/>
      <c r="Q145" s="292"/>
      <c r="R145" s="292"/>
      <c r="S145" s="292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2"/>
      <c r="AX145" s="292"/>
      <c r="AY145" s="292"/>
      <c r="AZ145" s="292"/>
      <c r="BA145" s="292"/>
      <c r="BB145" s="292"/>
      <c r="BC145" s="318"/>
      <c r="BD145" s="320"/>
    </row>
    <row r="146" spans="1:101">
      <c r="A146" s="313"/>
      <c r="B146" s="292"/>
      <c r="C146" s="303"/>
      <c r="D146" s="22">
        <v>10</v>
      </c>
      <c r="E146" s="294"/>
      <c r="F146" s="294"/>
      <c r="G146" s="46">
        <v>1.6684547198728699E-5</v>
      </c>
      <c r="H146" s="47">
        <v>4.5169686861214503E-9</v>
      </c>
      <c r="I146" s="48">
        <v>2.35690974533536E-9</v>
      </c>
      <c r="J146" s="212">
        <v>6.6442713385192397E-13</v>
      </c>
      <c r="K146" s="206"/>
      <c r="L146" s="293"/>
      <c r="M146" s="293"/>
      <c r="N146" s="293"/>
      <c r="O146" s="293"/>
      <c r="P146" s="293"/>
      <c r="Q146" s="293"/>
      <c r="R146" s="293"/>
      <c r="S146" s="293"/>
      <c r="T146" s="293"/>
      <c r="U146" s="293"/>
      <c r="V146" s="293"/>
      <c r="W146" s="293"/>
      <c r="X146" s="293"/>
      <c r="Y146" s="293"/>
      <c r="Z146" s="293"/>
      <c r="AA146" s="293"/>
      <c r="AB146" s="293"/>
      <c r="AC146" s="293"/>
      <c r="AD146" s="293"/>
      <c r="AE146" s="293"/>
      <c r="AF146" s="293"/>
      <c r="AG146" s="293"/>
      <c r="AH146" s="293"/>
      <c r="AI146" s="293"/>
      <c r="AJ146" s="293"/>
      <c r="AK146" s="293"/>
      <c r="AL146" s="293"/>
      <c r="AM146" s="293"/>
      <c r="AN146" s="293"/>
      <c r="AO146" s="293"/>
      <c r="AP146" s="293"/>
      <c r="AQ146" s="293"/>
      <c r="AR146" s="293"/>
      <c r="AS146" s="293"/>
      <c r="AT146" s="293"/>
      <c r="AU146" s="293"/>
      <c r="AV146" s="293"/>
      <c r="AW146" s="293"/>
      <c r="AX146" s="293"/>
      <c r="AY146" s="293"/>
      <c r="AZ146" s="293"/>
      <c r="BA146" s="293"/>
      <c r="BB146" s="293"/>
      <c r="BC146" s="319"/>
      <c r="BD146" s="320"/>
    </row>
    <row r="147" spans="1:101">
      <c r="A147" s="313"/>
      <c r="B147" s="291">
        <v>0.5</v>
      </c>
      <c r="C147" s="303"/>
      <c r="D147" s="21">
        <v>0</v>
      </c>
      <c r="E147" s="294">
        <v>9.1791152889891304E-4</v>
      </c>
      <c r="F147" s="294">
        <v>3.73866727789028E-3</v>
      </c>
      <c r="G147" s="43">
        <v>2.36237759431688E-2</v>
      </c>
      <c r="H147" s="44">
        <v>5.6047243381647802E-3</v>
      </c>
      <c r="I147" s="45">
        <v>4.9188951287541902E-2</v>
      </c>
      <c r="J147" s="211">
        <v>8.9863018932327208E-3</v>
      </c>
      <c r="K147" s="206"/>
      <c r="L147" s="291">
        <f t="shared" ref="L147" si="502">1-SUM(M147:BC157)</f>
        <v>0.45124321102111131</v>
      </c>
      <c r="M147" s="291">
        <f t="shared" ref="M147" si="503">G148+I148</f>
        <v>6.5754279779070501E-2</v>
      </c>
      <c r="N147" s="291">
        <f t="shared" ref="N147" si="504">G155+I155+J148</f>
        <v>1.1159520773483523E-2</v>
      </c>
      <c r="O147" s="291">
        <f t="shared" ref="O147" si="505">G157+I157+H148</f>
        <v>7.7967800838872302E-3</v>
      </c>
      <c r="P147" s="291">
        <f t="shared" ref="P147" si="506">J155+G150+I150</f>
        <v>3.1797458481667165E-2</v>
      </c>
      <c r="Q147" s="291">
        <f t="shared" ref="Q147" si="507">G148+I148</f>
        <v>6.5754279779070501E-2</v>
      </c>
      <c r="R147" s="291">
        <f t="shared" ref="R147" si="508">G152+I152+J157+H155</f>
        <v>1.1266604407196215E-2</v>
      </c>
      <c r="S147" s="291">
        <f t="shared" ref="S147" si="509">G155+I155</f>
        <v>3.3990431188103132E-3</v>
      </c>
      <c r="T147" s="291">
        <f t="shared" ref="T147" si="510">G153+I153+J150</f>
        <v>9.3980744487421296E-3</v>
      </c>
      <c r="U147" s="291">
        <f t="shared" ref="U147" si="511">G150+I150+H157</f>
        <v>3.188651387462596E-2</v>
      </c>
      <c r="V147" s="291">
        <f t="shared" ref="V147" si="512">G153+I153+J148</f>
        <v>1.455797670902354E-2</v>
      </c>
      <c r="W147" s="291">
        <f t="shared" ref="W147" si="513">G152+I152</f>
        <v>1.106713122557277E-2</v>
      </c>
      <c r="X147" s="291">
        <f t="shared" ref="X147" si="514">G149+I149+J152+H150</f>
        <v>5.2179534685055283E-2</v>
      </c>
      <c r="Y147" s="291">
        <f t="shared" ref="Y147" si="515">G151+I151</f>
        <v>1.8878002322084371E-2</v>
      </c>
      <c r="Z147" s="291">
        <f t="shared" ref="Z147" si="516">G151+I151</f>
        <v>1.8878002322084371E-2</v>
      </c>
      <c r="AA147" s="291">
        <f t="shared" ref="AA147" si="517">G154+I154+H148</f>
        <v>9.6672019393685398E-3</v>
      </c>
      <c r="AB147" s="291">
        <f t="shared" ref="AB147" si="518">G154+I154+J153</f>
        <v>4.7225702951085267E-3</v>
      </c>
      <c r="AC147" s="291">
        <f t="shared" ref="AC147" si="519">G156+I156</f>
        <v>2.8476774519489078E-3</v>
      </c>
      <c r="AD147" s="291">
        <f t="shared" ref="AD147" si="520">G149+I149+J150+H152</f>
        <v>5.2612467448394436E-2</v>
      </c>
      <c r="AE147" s="291">
        <f t="shared" ref="AE147" si="521">G156+I156</f>
        <v>2.8476774519489078E-3</v>
      </c>
      <c r="AF147" s="291">
        <f t="shared" ref="AF147" si="522">G147+I147+J153</f>
        <v>7.2980565997415911E-2</v>
      </c>
      <c r="AG147" s="291">
        <f t="shared" ref="AG147" si="523">H155</f>
        <v>1.7996785792847499E-4</v>
      </c>
      <c r="AH147" s="291">
        <f t="shared" ref="AH147" si="524">J152</f>
        <v>4.34416005435339E-4</v>
      </c>
      <c r="AI147" s="291">
        <f t="shared" ref="AI147" si="525">J149+H153</f>
        <v>5.5364254148902031E-3</v>
      </c>
      <c r="AJ147" s="291">
        <f t="shared" ref="AJ147" si="526">F147</f>
        <v>3.73866727789028E-3</v>
      </c>
      <c r="AK147" s="291">
        <f t="shared" ref="AK147" si="527">J151</f>
        <v>1.11650021916714E-3</v>
      </c>
      <c r="AL147" s="291">
        <f t="shared" ref="AL147" si="528">H150</f>
        <v>2.58010330458664E-3</v>
      </c>
      <c r="AM147" s="291">
        <f t="shared" ref="AM147" si="529">J151</f>
        <v>1.11650021916714E-3</v>
      </c>
      <c r="AN147" s="291">
        <f t="shared" ref="AN147" si="530">J154+H153</f>
        <v>5.4043767898506951E-4</v>
      </c>
      <c r="AO147" s="291">
        <f t="shared" ref="AO147" si="531">J154</f>
        <v>7.0738037256496498E-5</v>
      </c>
      <c r="AP147" s="291">
        <f t="shared" ref="AP147" si="532">H152</f>
        <v>8.4687667896933604E-4</v>
      </c>
      <c r="AQ147" s="291">
        <f t="shared" ref="AQ147" si="533">AP147</f>
        <v>8.4687667896933604E-4</v>
      </c>
      <c r="AR147" s="291">
        <f t="shared" ref="AR147" si="534">J149+H149</f>
        <v>8.9812956788064696E-3</v>
      </c>
      <c r="AS147" s="291">
        <f t="shared" ref="AS147" si="535">J156</f>
        <v>2.2742688895064E-5</v>
      </c>
      <c r="AT147" s="291">
        <f t="shared" ref="AT147" si="536">H151</f>
        <v>1.5229543900943799E-3</v>
      </c>
      <c r="AU147" s="291">
        <f t="shared" ref="AU147" si="537">J147</f>
        <v>8.9863018932327208E-3</v>
      </c>
      <c r="AV147" s="291">
        <f t="shared" ref="AV147" si="538">H151</f>
        <v>1.5229543900943799E-3</v>
      </c>
      <c r="AW147" s="291">
        <f t="shared" ref="AW147" si="539">H154</f>
        <v>2.7536168832533001E-4</v>
      </c>
      <c r="AX147" s="291">
        <f t="shared" ref="AX147" si="540">H154</f>
        <v>2.7536168832533001E-4</v>
      </c>
      <c r="AY147" s="291">
        <f t="shared" ref="AY147" si="541">E147</f>
        <v>9.1791152889891304E-4</v>
      </c>
      <c r="AZ147" s="291">
        <f t="shared" ref="AZ147" si="542">H156</f>
        <v>1.3686941030094699E-4</v>
      </c>
      <c r="BA147" s="291">
        <f t="shared" ref="BA147" si="543">H149</f>
        <v>3.9145699056448401E-3</v>
      </c>
      <c r="BB147" s="291">
        <f t="shared" ref="BB147" si="544">H156</f>
        <v>1.3686941030094699E-4</v>
      </c>
      <c r="BC147" s="317">
        <f t="shared" ref="BC147" si="545">H147</f>
        <v>5.6047243381647802E-3</v>
      </c>
      <c r="BD147" s="320">
        <f t="shared" ref="BD147" si="546">SUMPRODUCT(BF147:CW147,$L$1:$BC$1)</f>
        <v>7.0396882567871391</v>
      </c>
      <c r="BF147" s="12">
        <f>L147</f>
        <v>0.45124321102111131</v>
      </c>
      <c r="BG147" s="23">
        <f t="shared" ref="BG147:CL147" si="547">M147</f>
        <v>6.5754279779070501E-2</v>
      </c>
      <c r="BH147" s="23">
        <f t="shared" si="547"/>
        <v>1.1159520773483523E-2</v>
      </c>
      <c r="BI147" s="23">
        <f t="shared" si="547"/>
        <v>7.7967800838872302E-3</v>
      </c>
      <c r="BJ147" s="23">
        <f t="shared" si="547"/>
        <v>3.1797458481667165E-2</v>
      </c>
      <c r="BK147" s="23">
        <f t="shared" si="547"/>
        <v>6.5754279779070501E-2</v>
      </c>
      <c r="BL147" s="23">
        <f t="shared" si="547"/>
        <v>1.1266604407196215E-2</v>
      </c>
      <c r="BM147" s="23">
        <f t="shared" si="547"/>
        <v>3.3990431188103132E-3</v>
      </c>
      <c r="BN147" s="23">
        <f t="shared" si="547"/>
        <v>9.3980744487421296E-3</v>
      </c>
      <c r="BO147" s="23">
        <f t="shared" si="547"/>
        <v>3.188651387462596E-2</v>
      </c>
      <c r="BP147" s="23">
        <f t="shared" si="547"/>
        <v>1.455797670902354E-2</v>
      </c>
      <c r="BQ147" s="23">
        <f t="shared" si="547"/>
        <v>1.106713122557277E-2</v>
      </c>
      <c r="BR147" s="23">
        <f t="shared" si="547"/>
        <v>5.2179534685055283E-2</v>
      </c>
      <c r="BS147" s="23">
        <f t="shared" si="547"/>
        <v>1.8878002322084371E-2</v>
      </c>
      <c r="BT147" s="23">
        <f t="shared" si="547"/>
        <v>1.8878002322084371E-2</v>
      </c>
      <c r="BU147" s="23">
        <f t="shared" si="547"/>
        <v>9.6672019393685398E-3</v>
      </c>
      <c r="BV147" s="23">
        <f t="shared" si="547"/>
        <v>4.7225702951085267E-3</v>
      </c>
      <c r="BW147" s="23">
        <f t="shared" si="547"/>
        <v>2.8476774519489078E-3</v>
      </c>
      <c r="BX147" s="23">
        <f t="shared" si="547"/>
        <v>5.2612467448394436E-2</v>
      </c>
      <c r="BY147" s="23">
        <f t="shared" si="547"/>
        <v>2.8476774519489078E-3</v>
      </c>
      <c r="BZ147" s="23">
        <f t="shared" si="547"/>
        <v>7.2980565997415911E-2</v>
      </c>
      <c r="CA147" s="23">
        <f t="shared" si="547"/>
        <v>1.7996785792847499E-4</v>
      </c>
      <c r="CB147" s="23">
        <f t="shared" si="547"/>
        <v>4.34416005435339E-4</v>
      </c>
      <c r="CC147" s="23">
        <f t="shared" si="547"/>
        <v>5.5364254148902031E-3</v>
      </c>
      <c r="CD147" s="23">
        <f t="shared" si="547"/>
        <v>3.73866727789028E-3</v>
      </c>
      <c r="CE147" s="23">
        <f t="shared" si="547"/>
        <v>1.11650021916714E-3</v>
      </c>
      <c r="CF147" s="23">
        <f t="shared" si="547"/>
        <v>2.58010330458664E-3</v>
      </c>
      <c r="CG147" s="23">
        <f t="shared" si="547"/>
        <v>1.11650021916714E-3</v>
      </c>
      <c r="CH147" s="23">
        <f t="shared" si="547"/>
        <v>5.4043767898506951E-4</v>
      </c>
      <c r="CI147" s="23">
        <f t="shared" si="547"/>
        <v>7.0738037256496498E-5</v>
      </c>
      <c r="CJ147" s="23">
        <f t="shared" si="547"/>
        <v>8.4687667896933604E-4</v>
      </c>
      <c r="CK147" s="23">
        <f t="shared" si="547"/>
        <v>8.4687667896933604E-4</v>
      </c>
      <c r="CL147" s="23">
        <f t="shared" si="547"/>
        <v>8.9812956788064696E-3</v>
      </c>
      <c r="CM147" s="23">
        <f>AS147</f>
        <v>2.2742688895064E-5</v>
      </c>
      <c r="CN147" s="23">
        <f t="shared" ref="CN147:CO147" si="548">AT147</f>
        <v>1.5229543900943799E-3</v>
      </c>
      <c r="CO147" s="23">
        <f t="shared" si="548"/>
        <v>8.9863018932327208E-3</v>
      </c>
      <c r="CP147" s="23">
        <f>AV147</f>
        <v>1.5229543900943799E-3</v>
      </c>
      <c r="CQ147" s="23">
        <f>AW147</f>
        <v>2.7536168832533001E-4</v>
      </c>
      <c r="CR147" s="23">
        <f t="shared" ref="CR147:CU147" si="549">AX147</f>
        <v>2.7536168832533001E-4</v>
      </c>
      <c r="CS147" s="23">
        <f t="shared" si="549"/>
        <v>9.1791152889891304E-4</v>
      </c>
      <c r="CT147" s="23">
        <f t="shared" si="549"/>
        <v>1.3686941030094699E-4</v>
      </c>
      <c r="CU147" s="23">
        <f t="shared" si="549"/>
        <v>3.9145699056448401E-3</v>
      </c>
      <c r="CV147" s="23">
        <f>BB147</f>
        <v>1.3686941030094699E-4</v>
      </c>
      <c r="CW147" s="24">
        <f t="shared" ref="CW147" si="550">BC147</f>
        <v>5.6047243381647802E-3</v>
      </c>
    </row>
    <row r="148" spans="1:101">
      <c r="A148" s="313"/>
      <c r="B148" s="292"/>
      <c r="C148" s="303"/>
      <c r="D148" s="19">
        <v>1</v>
      </c>
      <c r="E148" s="294"/>
      <c r="F148" s="294"/>
      <c r="G148" s="41">
        <v>2.21626707877308E-2</v>
      </c>
      <c r="H148" s="42">
        <v>5.1124704109652298E-3</v>
      </c>
      <c r="I148" s="40">
        <v>4.3591608991339702E-2</v>
      </c>
      <c r="J148" s="157">
        <v>7.7604776546732097E-3</v>
      </c>
      <c r="K148" s="206"/>
      <c r="L148" s="292"/>
      <c r="M148" s="292"/>
      <c r="N148" s="292"/>
      <c r="O148" s="292"/>
      <c r="P148" s="292"/>
      <c r="Q148" s="292"/>
      <c r="R148" s="292"/>
      <c r="S148" s="292"/>
      <c r="T148" s="292"/>
      <c r="U148" s="292"/>
      <c r="V148" s="292"/>
      <c r="W148" s="292"/>
      <c r="X148" s="292"/>
      <c r="Y148" s="292"/>
      <c r="Z148" s="292"/>
      <c r="AA148" s="292"/>
      <c r="AB148" s="292"/>
      <c r="AC148" s="292"/>
      <c r="AD148" s="292"/>
      <c r="AE148" s="292"/>
      <c r="AF148" s="292"/>
      <c r="AG148" s="292"/>
      <c r="AH148" s="292"/>
      <c r="AI148" s="292"/>
      <c r="AJ148" s="292"/>
      <c r="AK148" s="292"/>
      <c r="AL148" s="292"/>
      <c r="AM148" s="292"/>
      <c r="AN148" s="292"/>
      <c r="AO148" s="292"/>
      <c r="AP148" s="292"/>
      <c r="AQ148" s="292"/>
      <c r="AR148" s="292"/>
      <c r="AS148" s="292"/>
      <c r="AT148" s="292"/>
      <c r="AU148" s="292"/>
      <c r="AV148" s="292"/>
      <c r="AW148" s="292"/>
      <c r="AX148" s="292"/>
      <c r="AY148" s="292"/>
      <c r="AZ148" s="292"/>
      <c r="BA148" s="292"/>
      <c r="BB148" s="292"/>
      <c r="BC148" s="318"/>
      <c r="BD148" s="320"/>
    </row>
    <row r="149" spans="1:101">
      <c r="A149" s="313"/>
      <c r="B149" s="292"/>
      <c r="C149" s="303"/>
      <c r="D149" s="19">
        <v>2</v>
      </c>
      <c r="E149" s="294"/>
      <c r="F149" s="294"/>
      <c r="G149" s="41">
        <v>1.8447189075685301E-2</v>
      </c>
      <c r="H149" s="42">
        <v>3.9145699056448401E-3</v>
      </c>
      <c r="I149" s="40">
        <v>3.0717826299348001E-2</v>
      </c>
      <c r="J149" s="157">
        <v>5.0667257731616304E-3</v>
      </c>
      <c r="K149" s="206"/>
      <c r="L149" s="292"/>
      <c r="M149" s="292"/>
      <c r="N149" s="292"/>
      <c r="O149" s="292"/>
      <c r="P149" s="292"/>
      <c r="Q149" s="292"/>
      <c r="R149" s="292"/>
      <c r="S149" s="292"/>
      <c r="T149" s="292"/>
      <c r="U149" s="292"/>
      <c r="V149" s="292"/>
      <c r="W149" s="292"/>
      <c r="X149" s="292"/>
      <c r="Y149" s="292"/>
      <c r="Z149" s="292"/>
      <c r="AA149" s="292"/>
      <c r="AB149" s="292"/>
      <c r="AC149" s="292"/>
      <c r="AD149" s="292"/>
      <c r="AE149" s="292"/>
      <c r="AF149" s="292"/>
      <c r="AG149" s="292"/>
      <c r="AH149" s="292"/>
      <c r="AI149" s="292"/>
      <c r="AJ149" s="292"/>
      <c r="AK149" s="292"/>
      <c r="AL149" s="292"/>
      <c r="AM149" s="292"/>
      <c r="AN149" s="292"/>
      <c r="AO149" s="292"/>
      <c r="AP149" s="292"/>
      <c r="AQ149" s="292"/>
      <c r="AR149" s="292"/>
      <c r="AS149" s="292"/>
      <c r="AT149" s="292"/>
      <c r="AU149" s="292"/>
      <c r="AV149" s="292"/>
      <c r="AW149" s="292"/>
      <c r="AX149" s="292"/>
      <c r="AY149" s="292"/>
      <c r="AZ149" s="292"/>
      <c r="BA149" s="292"/>
      <c r="BB149" s="292"/>
      <c r="BC149" s="318"/>
      <c r="BD149" s="320"/>
    </row>
    <row r="150" spans="1:101">
      <c r="A150" s="313"/>
      <c r="B150" s="292"/>
      <c r="C150" s="303"/>
      <c r="D150" s="19">
        <v>3</v>
      </c>
      <c r="E150" s="294"/>
      <c r="F150" s="294"/>
      <c r="G150" s="41">
        <v>1.39335290531963E-2</v>
      </c>
      <c r="H150" s="42">
        <v>2.58010330458664E-3</v>
      </c>
      <c r="I150" s="40">
        <v>1.7828444323015301E-2</v>
      </c>
      <c r="J150" s="157">
        <v>2.6005753943918E-3</v>
      </c>
      <c r="K150" s="206"/>
      <c r="L150" s="292"/>
      <c r="M150" s="292"/>
      <c r="N150" s="292"/>
      <c r="O150" s="292"/>
      <c r="P150" s="292"/>
      <c r="Q150" s="292"/>
      <c r="R150" s="292"/>
      <c r="S150" s="292"/>
      <c r="T150" s="292"/>
      <c r="U150" s="292"/>
      <c r="V150" s="292"/>
      <c r="W150" s="292"/>
      <c r="X150" s="292"/>
      <c r="Y150" s="292"/>
      <c r="Z150" s="292"/>
      <c r="AA150" s="292"/>
      <c r="AB150" s="292"/>
      <c r="AC150" s="292"/>
      <c r="AD150" s="292"/>
      <c r="AE150" s="292"/>
      <c r="AF150" s="292"/>
      <c r="AG150" s="292"/>
      <c r="AH150" s="292"/>
      <c r="AI150" s="292"/>
      <c r="AJ150" s="292"/>
      <c r="AK150" s="292"/>
      <c r="AL150" s="292"/>
      <c r="AM150" s="292"/>
      <c r="AN150" s="292"/>
      <c r="AO150" s="292"/>
      <c r="AP150" s="292"/>
      <c r="AQ150" s="292"/>
      <c r="AR150" s="292"/>
      <c r="AS150" s="292"/>
      <c r="AT150" s="292"/>
      <c r="AU150" s="292"/>
      <c r="AV150" s="292"/>
      <c r="AW150" s="292"/>
      <c r="AX150" s="292"/>
      <c r="AY150" s="292"/>
      <c r="AZ150" s="292"/>
      <c r="BA150" s="292"/>
      <c r="BB150" s="292"/>
      <c r="BC150" s="318"/>
      <c r="BD150" s="320"/>
    </row>
    <row r="151" spans="1:101">
      <c r="A151" s="313"/>
      <c r="B151" s="292"/>
      <c r="C151" s="303"/>
      <c r="D151" s="19">
        <v>4</v>
      </c>
      <c r="E151" s="294"/>
      <c r="F151" s="294"/>
      <c r="G151" s="41">
        <v>9.8774944243923794E-3</v>
      </c>
      <c r="H151" s="42">
        <v>1.5229543900943799E-3</v>
      </c>
      <c r="I151" s="40">
        <v>9.0005078976919898E-3</v>
      </c>
      <c r="J151" s="157">
        <v>1.11650021916714E-3</v>
      </c>
      <c r="K151" s="206"/>
      <c r="L151" s="292"/>
      <c r="M151" s="292"/>
      <c r="N151" s="292"/>
      <c r="O151" s="292"/>
      <c r="P151" s="292"/>
      <c r="Q151" s="292"/>
      <c r="R151" s="292"/>
      <c r="S151" s="292"/>
      <c r="T151" s="292"/>
      <c r="U151" s="292"/>
      <c r="V151" s="292"/>
      <c r="W151" s="292"/>
      <c r="X151" s="292"/>
      <c r="Y151" s="292"/>
      <c r="Z151" s="292"/>
      <c r="AA151" s="292"/>
      <c r="AB151" s="292"/>
      <c r="AC151" s="292"/>
      <c r="AD151" s="292"/>
      <c r="AE151" s="292"/>
      <c r="AF151" s="292"/>
      <c r="AG151" s="292"/>
      <c r="AH151" s="292"/>
      <c r="AI151" s="292"/>
      <c r="AJ151" s="292"/>
      <c r="AK151" s="292"/>
      <c r="AL151" s="292"/>
      <c r="AM151" s="292"/>
      <c r="AN151" s="292"/>
      <c r="AO151" s="292"/>
      <c r="AP151" s="292"/>
      <c r="AQ151" s="292"/>
      <c r="AR151" s="292"/>
      <c r="AS151" s="292"/>
      <c r="AT151" s="292"/>
      <c r="AU151" s="292"/>
      <c r="AV151" s="292"/>
      <c r="AW151" s="292"/>
      <c r="AX151" s="292"/>
      <c r="AY151" s="292"/>
      <c r="AZ151" s="292"/>
      <c r="BA151" s="292"/>
      <c r="BB151" s="292"/>
      <c r="BC151" s="318"/>
      <c r="BD151" s="320"/>
    </row>
    <row r="152" spans="1:101">
      <c r="A152" s="313"/>
      <c r="B152" s="292"/>
      <c r="C152" s="303"/>
      <c r="D152" s="19">
        <v>5</v>
      </c>
      <c r="E152" s="294"/>
      <c r="F152" s="294"/>
      <c r="G152" s="41">
        <v>6.8361846874766099E-3</v>
      </c>
      <c r="H152" s="42">
        <v>8.4687667896933604E-4</v>
      </c>
      <c r="I152" s="40">
        <v>4.2309465380961598E-3</v>
      </c>
      <c r="J152" s="157">
        <v>4.34416005435339E-4</v>
      </c>
      <c r="K152" s="206"/>
      <c r="L152" s="292"/>
      <c r="M152" s="292"/>
      <c r="N152" s="292"/>
      <c r="O152" s="292"/>
      <c r="P152" s="292"/>
      <c r="Q152" s="292"/>
      <c r="R152" s="292"/>
      <c r="S152" s="292"/>
      <c r="T152" s="292"/>
      <c r="U152" s="292"/>
      <c r="V152" s="292"/>
      <c r="W152" s="292"/>
      <c r="X152" s="292"/>
      <c r="Y152" s="292"/>
      <c r="Z152" s="292"/>
      <c r="AA152" s="292"/>
      <c r="AB152" s="292"/>
      <c r="AC152" s="292"/>
      <c r="AD152" s="292"/>
      <c r="AE152" s="292"/>
      <c r="AF152" s="292"/>
      <c r="AG152" s="292"/>
      <c r="AH152" s="292"/>
      <c r="AI152" s="292"/>
      <c r="AJ152" s="292"/>
      <c r="AK152" s="292"/>
      <c r="AL152" s="292"/>
      <c r="AM152" s="292"/>
      <c r="AN152" s="292"/>
      <c r="AO152" s="292"/>
      <c r="AP152" s="292"/>
      <c r="AQ152" s="292"/>
      <c r="AR152" s="292"/>
      <c r="AS152" s="292"/>
      <c r="AT152" s="292"/>
      <c r="AU152" s="292"/>
      <c r="AV152" s="292"/>
      <c r="AW152" s="292"/>
      <c r="AX152" s="292"/>
      <c r="AY152" s="292"/>
      <c r="AZ152" s="292"/>
      <c r="BA152" s="292"/>
      <c r="BB152" s="292"/>
      <c r="BC152" s="318"/>
      <c r="BD152" s="320"/>
    </row>
    <row r="153" spans="1:101">
      <c r="A153" s="313"/>
      <c r="B153" s="292"/>
      <c r="C153" s="303"/>
      <c r="D153" s="19">
        <v>6</v>
      </c>
      <c r="E153" s="294"/>
      <c r="F153" s="294"/>
      <c r="G153" s="41">
        <v>4.8023971302260503E-3</v>
      </c>
      <c r="H153" s="42">
        <v>4.6969964172857302E-4</v>
      </c>
      <c r="I153" s="40">
        <v>1.9951019241242801E-3</v>
      </c>
      <c r="J153" s="157">
        <v>1.6783876670521699E-4</v>
      </c>
      <c r="K153" s="206"/>
      <c r="L153" s="292"/>
      <c r="M153" s="292"/>
      <c r="N153" s="292"/>
      <c r="O153" s="292"/>
      <c r="P153" s="292"/>
      <c r="Q153" s="292"/>
      <c r="R153" s="292"/>
      <c r="S153" s="292"/>
      <c r="T153" s="292"/>
      <c r="U153" s="292"/>
      <c r="V153" s="292"/>
      <c r="W153" s="292"/>
      <c r="X153" s="292"/>
      <c r="Y153" s="292"/>
      <c r="Z153" s="292"/>
      <c r="AA153" s="292"/>
      <c r="AB153" s="292"/>
      <c r="AC153" s="292"/>
      <c r="AD153" s="292"/>
      <c r="AE153" s="292"/>
      <c r="AF153" s="292"/>
      <c r="AG153" s="292"/>
      <c r="AH153" s="292"/>
      <c r="AI153" s="292"/>
      <c r="AJ153" s="292"/>
      <c r="AK153" s="292"/>
      <c r="AL153" s="292"/>
      <c r="AM153" s="292"/>
      <c r="AN153" s="292"/>
      <c r="AO153" s="292"/>
      <c r="AP153" s="292"/>
      <c r="AQ153" s="292"/>
      <c r="AR153" s="292"/>
      <c r="AS153" s="292"/>
      <c r="AT153" s="292"/>
      <c r="AU153" s="292"/>
      <c r="AV153" s="292"/>
      <c r="AW153" s="292"/>
      <c r="AX153" s="292"/>
      <c r="AY153" s="292"/>
      <c r="AZ153" s="292"/>
      <c r="BA153" s="292"/>
      <c r="BB153" s="292"/>
      <c r="BC153" s="318"/>
      <c r="BD153" s="320"/>
    </row>
    <row r="154" spans="1:101">
      <c r="A154" s="313"/>
      <c r="B154" s="292"/>
      <c r="C154" s="303"/>
      <c r="D154" s="19">
        <v>7</v>
      </c>
      <c r="E154" s="294"/>
      <c r="F154" s="294"/>
      <c r="G154" s="41">
        <v>3.5393210761781799E-3</v>
      </c>
      <c r="H154" s="42">
        <v>2.7536168832533001E-4</v>
      </c>
      <c r="I154" s="40">
        <v>1.01541045222513E-3</v>
      </c>
      <c r="J154" s="157">
        <v>7.0738037256496498E-5</v>
      </c>
      <c r="K154" s="206"/>
      <c r="L154" s="292"/>
      <c r="M154" s="292"/>
      <c r="N154" s="292"/>
      <c r="O154" s="292"/>
      <c r="P154" s="292"/>
      <c r="Q154" s="292"/>
      <c r="R154" s="292"/>
      <c r="S154" s="292"/>
      <c r="T154" s="292"/>
      <c r="U154" s="292"/>
      <c r="V154" s="292"/>
      <c r="W154" s="292"/>
      <c r="X154" s="292"/>
      <c r="Y154" s="292"/>
      <c r="Z154" s="292"/>
      <c r="AA154" s="292"/>
      <c r="AB154" s="292"/>
      <c r="AC154" s="292"/>
      <c r="AD154" s="292"/>
      <c r="AE154" s="292"/>
      <c r="AF154" s="292"/>
      <c r="AG154" s="292"/>
      <c r="AH154" s="292"/>
      <c r="AI154" s="292"/>
      <c r="AJ154" s="292"/>
      <c r="AK154" s="292"/>
      <c r="AL154" s="292"/>
      <c r="AM154" s="292"/>
      <c r="AN154" s="292"/>
      <c r="AO154" s="292"/>
      <c r="AP154" s="292"/>
      <c r="AQ154" s="292"/>
      <c r="AR154" s="292"/>
      <c r="AS154" s="292"/>
      <c r="AT154" s="292"/>
      <c r="AU154" s="292"/>
      <c r="AV154" s="292"/>
      <c r="AW154" s="292"/>
      <c r="AX154" s="292"/>
      <c r="AY154" s="292"/>
      <c r="AZ154" s="292"/>
      <c r="BA154" s="292"/>
      <c r="BB154" s="292"/>
      <c r="BC154" s="318"/>
      <c r="BD154" s="320"/>
    </row>
    <row r="155" spans="1:101">
      <c r="A155" s="313"/>
      <c r="B155" s="292"/>
      <c r="C155" s="303"/>
      <c r="D155" s="19">
        <v>8</v>
      </c>
      <c r="E155" s="294"/>
      <c r="F155" s="294"/>
      <c r="G155" s="41">
        <v>2.8038389114276802E-3</v>
      </c>
      <c r="H155" s="42">
        <v>1.7996785792847499E-4</v>
      </c>
      <c r="I155" s="40">
        <v>5.9520420738263299E-4</v>
      </c>
      <c r="J155" s="157">
        <v>3.54851054555659E-5</v>
      </c>
      <c r="K155" s="206"/>
      <c r="L155" s="292"/>
      <c r="M155" s="292"/>
      <c r="N155" s="292"/>
      <c r="O155" s="292"/>
      <c r="P155" s="292"/>
      <c r="Q155" s="292"/>
      <c r="R155" s="292"/>
      <c r="S155" s="292"/>
      <c r="T155" s="292"/>
      <c r="U155" s="292"/>
      <c r="V155" s="292"/>
      <c r="W155" s="292"/>
      <c r="X155" s="292"/>
      <c r="Y155" s="292"/>
      <c r="Z155" s="292"/>
      <c r="AA155" s="292"/>
      <c r="AB155" s="292"/>
      <c r="AC155" s="292"/>
      <c r="AD155" s="292"/>
      <c r="AE155" s="292"/>
      <c r="AF155" s="292"/>
      <c r="AG155" s="292"/>
      <c r="AH155" s="292"/>
      <c r="AI155" s="292"/>
      <c r="AJ155" s="292"/>
      <c r="AK155" s="292"/>
      <c r="AL155" s="292"/>
      <c r="AM155" s="292"/>
      <c r="AN155" s="292"/>
      <c r="AO155" s="292"/>
      <c r="AP155" s="292"/>
      <c r="AQ155" s="292"/>
      <c r="AR155" s="292"/>
      <c r="AS155" s="292"/>
      <c r="AT155" s="292"/>
      <c r="AU155" s="292"/>
      <c r="AV155" s="292"/>
      <c r="AW155" s="292"/>
      <c r="AX155" s="292"/>
      <c r="AY155" s="292"/>
      <c r="AZ155" s="292"/>
      <c r="BA155" s="292"/>
      <c r="BB155" s="292"/>
      <c r="BC155" s="318"/>
      <c r="BD155" s="320"/>
    </row>
    <row r="156" spans="1:101">
      <c r="A156" s="313"/>
      <c r="B156" s="292"/>
      <c r="C156" s="303"/>
      <c r="D156" s="19">
        <v>9</v>
      </c>
      <c r="E156" s="294"/>
      <c r="F156" s="294"/>
      <c r="G156" s="41">
        <v>2.4249001615114399E-3</v>
      </c>
      <c r="H156" s="42">
        <v>1.3686941030094699E-4</v>
      </c>
      <c r="I156" s="40">
        <v>4.2277729043746802E-4</v>
      </c>
      <c r="J156" s="157">
        <v>2.2742688895064E-5</v>
      </c>
      <c r="K156" s="206"/>
      <c r="L156" s="292"/>
      <c r="M156" s="292"/>
      <c r="N156" s="292"/>
      <c r="O156" s="292"/>
      <c r="P156" s="292"/>
      <c r="Q156" s="292"/>
      <c r="R156" s="292"/>
      <c r="S156" s="292"/>
      <c r="T156" s="292"/>
      <c r="U156" s="292"/>
      <c r="V156" s="292"/>
      <c r="W156" s="292"/>
      <c r="X156" s="292"/>
      <c r="Y156" s="292"/>
      <c r="Z156" s="292"/>
      <c r="AA156" s="292"/>
      <c r="AB156" s="292"/>
      <c r="AC156" s="292"/>
      <c r="AD156" s="292"/>
      <c r="AE156" s="292"/>
      <c r="AF156" s="292"/>
      <c r="AG156" s="292"/>
      <c r="AH156" s="292"/>
      <c r="AI156" s="292"/>
      <c r="AJ156" s="292"/>
      <c r="AK156" s="292"/>
      <c r="AL156" s="292"/>
      <c r="AM156" s="292"/>
      <c r="AN156" s="292"/>
      <c r="AO156" s="292"/>
      <c r="AP156" s="292"/>
      <c r="AQ156" s="292"/>
      <c r="AR156" s="292"/>
      <c r="AS156" s="292"/>
      <c r="AT156" s="292"/>
      <c r="AU156" s="292"/>
      <c r="AV156" s="292"/>
      <c r="AW156" s="292"/>
      <c r="AX156" s="292"/>
      <c r="AY156" s="292"/>
      <c r="AZ156" s="292"/>
      <c r="BA156" s="292"/>
      <c r="BB156" s="292"/>
      <c r="BC156" s="318"/>
      <c r="BD156" s="320"/>
    </row>
    <row r="157" spans="1:101">
      <c r="A157" s="313"/>
      <c r="B157" s="292"/>
      <c r="C157" s="303"/>
      <c r="D157" s="22">
        <v>10</v>
      </c>
      <c r="E157" s="294"/>
      <c r="F157" s="294"/>
      <c r="G157" s="46">
        <v>2.3084530143927199E-3</v>
      </c>
      <c r="H157" s="47">
        <v>1.2454049841435501E-4</v>
      </c>
      <c r="I157" s="48">
        <v>3.7585665852927998E-4</v>
      </c>
      <c r="J157" s="212">
        <v>1.95053236949711E-5</v>
      </c>
      <c r="K157" s="206"/>
      <c r="L157" s="293"/>
      <c r="M157" s="293"/>
      <c r="N157" s="293"/>
      <c r="O157" s="293"/>
      <c r="P157" s="293"/>
      <c r="Q157" s="293"/>
      <c r="R157" s="293"/>
      <c r="S157" s="293"/>
      <c r="T157" s="293"/>
      <c r="U157" s="293"/>
      <c r="V157" s="293"/>
      <c r="W157" s="293"/>
      <c r="X157" s="293"/>
      <c r="Y157" s="293"/>
      <c r="Z157" s="293"/>
      <c r="AA157" s="293"/>
      <c r="AB157" s="293"/>
      <c r="AC157" s="293"/>
      <c r="AD157" s="293"/>
      <c r="AE157" s="293"/>
      <c r="AF157" s="293"/>
      <c r="AG157" s="293"/>
      <c r="AH157" s="293"/>
      <c r="AI157" s="293"/>
      <c r="AJ157" s="293"/>
      <c r="AK157" s="293"/>
      <c r="AL157" s="293"/>
      <c r="AM157" s="293"/>
      <c r="AN157" s="293"/>
      <c r="AO157" s="293"/>
      <c r="AP157" s="293"/>
      <c r="AQ157" s="293"/>
      <c r="AR157" s="293"/>
      <c r="AS157" s="293"/>
      <c r="AT157" s="293"/>
      <c r="AU157" s="293"/>
      <c r="AV157" s="293"/>
      <c r="AW157" s="293"/>
      <c r="AX157" s="293"/>
      <c r="AY157" s="293"/>
      <c r="AZ157" s="293"/>
      <c r="BA157" s="293"/>
      <c r="BB157" s="293"/>
      <c r="BC157" s="319"/>
      <c r="BD157" s="320"/>
    </row>
    <row r="158" spans="1:101">
      <c r="A158" s="313"/>
      <c r="B158" s="291">
        <v>1</v>
      </c>
      <c r="C158" s="303"/>
      <c r="D158" s="21">
        <v>0</v>
      </c>
      <c r="E158" s="294">
        <v>5.8480960336756895E-4</v>
      </c>
      <c r="F158" s="294">
        <v>2.3739451466329199E-3</v>
      </c>
      <c r="G158" s="43">
        <v>7.5239893379778298E-3</v>
      </c>
      <c r="H158" s="44">
        <v>1.4837992892349501E-3</v>
      </c>
      <c r="I158" s="45">
        <v>1.2551135805243E-2</v>
      </c>
      <c r="J158" s="211">
        <v>2.3881981553437099E-3</v>
      </c>
      <c r="K158" s="206"/>
      <c r="L158" s="291">
        <f t="shared" ref="L158" si="551">1-SUM(M158:BC168)</f>
        <v>0.69119969918177449</v>
      </c>
      <c r="M158" s="291">
        <f t="shared" ref="M158" si="552">G159+I159</f>
        <v>1.9580643343472662E-2</v>
      </c>
      <c r="N158" s="291">
        <f t="shared" ref="N158" si="553">G166+I166+J159</f>
        <v>1.067482194077418E-2</v>
      </c>
      <c r="O158" s="291">
        <f t="shared" ref="O158" si="554">G168+I168+H159</f>
        <v>9.1314720369416302E-3</v>
      </c>
      <c r="P158" s="291">
        <f t="shared" ref="P158" si="555">J166+G161+I161</f>
        <v>1.6904638395229085E-2</v>
      </c>
      <c r="Q158" s="291">
        <f t="shared" ref="Q158" si="556">G159+I159</f>
        <v>1.9580643343472662E-2</v>
      </c>
      <c r="R158" s="291">
        <f t="shared" ref="R158" si="557">G163+I163+J168+H166</f>
        <v>1.337184078356031E-2</v>
      </c>
      <c r="S158" s="291">
        <f t="shared" ref="S158" si="558">G166+I166</f>
        <v>8.3741903833444604E-3</v>
      </c>
      <c r="T158" s="291">
        <f t="shared" ref="T158" si="559">G164+I164+J161</f>
        <v>1.2300059210789211E-2</v>
      </c>
      <c r="U158" s="291">
        <f t="shared" ref="U158" si="560">G161+I161+H168</f>
        <v>1.6880494369377545E-2</v>
      </c>
      <c r="V158" s="291">
        <f t="shared" ref="V158" si="561">G164+I164+J159</f>
        <v>1.285738296732334E-2</v>
      </c>
      <c r="W158" s="291">
        <f t="shared" ref="W158" si="562">G163+I163</f>
        <v>1.2229646889997999E-2</v>
      </c>
      <c r="X158" s="291">
        <f t="shared" ref="X158" si="563">G160+I160+J163+H161</f>
        <v>2.0552674316235895E-2</v>
      </c>
      <c r="Y158" s="291">
        <f t="shared" ref="Y158" si="564">G162+I162</f>
        <v>1.420911054868702E-2</v>
      </c>
      <c r="Z158" s="291">
        <f t="shared" ref="Z158" si="565">G162+I162</f>
        <v>1.420911054868702E-2</v>
      </c>
      <c r="AA158" s="291">
        <f t="shared" ref="AA158" si="566">G165+I165+H159</f>
        <v>1.071840367907282E-2</v>
      </c>
      <c r="AB158" s="291">
        <f t="shared" ref="AB158" si="567">G165+I165+J164</f>
        <v>1.014542710784699E-2</v>
      </c>
      <c r="AC158" s="291">
        <f t="shared" ref="AC158" si="568">G167+I167</f>
        <v>7.8525783659006906E-3</v>
      </c>
      <c r="AD158" s="291">
        <f t="shared" ref="AD158" si="569">G160+I160+J161+H163</f>
        <v>2.0886936105269517E-2</v>
      </c>
      <c r="AE158" s="291">
        <f t="shared" ref="AE158" si="570">G167+I167</f>
        <v>7.8525783659006906E-3</v>
      </c>
      <c r="AF158" s="291">
        <f t="shared" ref="AF158" si="571">G158+I158+J164</f>
        <v>2.0951856244976211E-2</v>
      </c>
      <c r="AG158" s="291">
        <f t="shared" ref="AG158" si="572">H166</f>
        <v>6.2720548851481501E-4</v>
      </c>
      <c r="AH158" s="291">
        <f t="shared" ref="AH158" si="573">J163</f>
        <v>1.1114908652608401E-3</v>
      </c>
      <c r="AI158" s="291">
        <f t="shared" ref="AI158" si="574">J160+H164</f>
        <v>2.8604473891673888E-3</v>
      </c>
      <c r="AJ158" s="291">
        <f t="shared" ref="AJ158" si="575">F158</f>
        <v>2.3739451466329199E-3</v>
      </c>
      <c r="AK158" s="291">
        <f t="shared" ref="AK158" si="576">J162</f>
        <v>1.4084938826877101E-3</v>
      </c>
      <c r="AL158" s="291">
        <f t="shared" ref="AL158" si="577">H161</f>
        <v>1.2199902816023101E-3</v>
      </c>
      <c r="AM158" s="291">
        <f t="shared" ref="AM158" si="578">J162</f>
        <v>1.4084938826877101E-3</v>
      </c>
      <c r="AN158" s="291">
        <f t="shared" ref="AN158" si="579">J165+H164</f>
        <v>1.5037007234415612E-3</v>
      </c>
      <c r="AO158" s="291">
        <f t="shared" ref="AO158" si="580">J165</f>
        <v>7.0753862403461203E-4</v>
      </c>
      <c r="AP158" s="291">
        <f t="shared" ref="AP158" si="581">H163</f>
        <v>9.2243513500118502E-4</v>
      </c>
      <c r="AQ158" s="291">
        <f t="shared" ref="AQ158" si="582">AP158</f>
        <v>9.2243513500118502E-4</v>
      </c>
      <c r="AR158" s="291">
        <f t="shared" ref="AR158" si="583">J160+H160</f>
        <v>3.41945656290719E-3</v>
      </c>
      <c r="AS158" s="291">
        <f t="shared" ref="AS158" si="584">J167</f>
        <v>5.3479102751768004E-4</v>
      </c>
      <c r="AT158" s="291">
        <f t="shared" ref="AT158" si="585">H162</f>
        <v>1.0685656939992899E-3</v>
      </c>
      <c r="AU158" s="291">
        <f t="shared" ref="AU158" si="586">J158</f>
        <v>2.3881981553437099E-3</v>
      </c>
      <c r="AV158" s="291">
        <f t="shared" ref="AV158" si="587">H162</f>
        <v>1.0685656939992899E-3</v>
      </c>
      <c r="AW158" s="291">
        <f t="shared" ref="AW158" si="588">H165</f>
        <v>6.9705450977250796E-4</v>
      </c>
      <c r="AX158" s="291">
        <f t="shared" ref="AX158" si="589">H165</f>
        <v>6.9705450977250796E-4</v>
      </c>
      <c r="AY158" s="291">
        <f t="shared" ref="AY158" si="590">E158</f>
        <v>5.8480960336756895E-4</v>
      </c>
      <c r="AZ158" s="291">
        <f t="shared" ref="AZ158" si="591">H167</f>
        <v>5.8607449913593995E-4</v>
      </c>
      <c r="BA158" s="291">
        <f t="shared" ref="BA158" si="592">H160</f>
        <v>1.3551712731467501E-3</v>
      </c>
      <c r="BB158" s="291">
        <f t="shared" ref="BB158" si="593">H167</f>
        <v>5.8607449913593995E-4</v>
      </c>
      <c r="BC158" s="317">
        <f t="shared" ref="BC158" si="594">H158</f>
        <v>1.4837992892349501E-3</v>
      </c>
      <c r="BD158" s="320">
        <f t="shared" ref="BD158" si="595">SUMPRODUCT(BF158:CW158,$L$1:$BC$1)</f>
        <v>3.9664488245928151</v>
      </c>
      <c r="BF158" s="12">
        <f>L158</f>
        <v>0.69119969918177449</v>
      </c>
      <c r="BG158" s="23">
        <f t="shared" ref="BG158:CL158" si="596">M158</f>
        <v>1.9580643343472662E-2</v>
      </c>
      <c r="BH158" s="23">
        <f t="shared" si="596"/>
        <v>1.067482194077418E-2</v>
      </c>
      <c r="BI158" s="23">
        <f t="shared" si="596"/>
        <v>9.1314720369416302E-3</v>
      </c>
      <c r="BJ158" s="23">
        <f t="shared" si="596"/>
        <v>1.6904638395229085E-2</v>
      </c>
      <c r="BK158" s="23">
        <f t="shared" si="596"/>
        <v>1.9580643343472662E-2</v>
      </c>
      <c r="BL158" s="23">
        <f t="shared" si="596"/>
        <v>1.337184078356031E-2</v>
      </c>
      <c r="BM158" s="23">
        <f t="shared" si="596"/>
        <v>8.3741903833444604E-3</v>
      </c>
      <c r="BN158" s="23">
        <f t="shared" si="596"/>
        <v>1.2300059210789211E-2</v>
      </c>
      <c r="BO158" s="23">
        <f t="shared" si="596"/>
        <v>1.6880494369377545E-2</v>
      </c>
      <c r="BP158" s="23">
        <f t="shared" si="596"/>
        <v>1.285738296732334E-2</v>
      </c>
      <c r="BQ158" s="23">
        <f t="shared" si="596"/>
        <v>1.2229646889997999E-2</v>
      </c>
      <c r="BR158" s="23">
        <f t="shared" si="596"/>
        <v>2.0552674316235895E-2</v>
      </c>
      <c r="BS158" s="23">
        <f t="shared" si="596"/>
        <v>1.420911054868702E-2</v>
      </c>
      <c r="BT158" s="23">
        <f t="shared" si="596"/>
        <v>1.420911054868702E-2</v>
      </c>
      <c r="BU158" s="23">
        <f t="shared" si="596"/>
        <v>1.071840367907282E-2</v>
      </c>
      <c r="BV158" s="23">
        <f t="shared" si="596"/>
        <v>1.014542710784699E-2</v>
      </c>
      <c r="BW158" s="23">
        <f t="shared" si="596"/>
        <v>7.8525783659006906E-3</v>
      </c>
      <c r="BX158" s="23">
        <f t="shared" si="596"/>
        <v>2.0886936105269517E-2</v>
      </c>
      <c r="BY158" s="23">
        <f t="shared" si="596"/>
        <v>7.8525783659006906E-3</v>
      </c>
      <c r="BZ158" s="23">
        <f t="shared" si="596"/>
        <v>2.0951856244976211E-2</v>
      </c>
      <c r="CA158" s="23">
        <f t="shared" si="596"/>
        <v>6.2720548851481501E-4</v>
      </c>
      <c r="CB158" s="23">
        <f t="shared" si="596"/>
        <v>1.1114908652608401E-3</v>
      </c>
      <c r="CC158" s="23">
        <f t="shared" si="596"/>
        <v>2.8604473891673888E-3</v>
      </c>
      <c r="CD158" s="23">
        <f t="shared" si="596"/>
        <v>2.3739451466329199E-3</v>
      </c>
      <c r="CE158" s="23">
        <f t="shared" si="596"/>
        <v>1.4084938826877101E-3</v>
      </c>
      <c r="CF158" s="23">
        <f t="shared" si="596"/>
        <v>1.2199902816023101E-3</v>
      </c>
      <c r="CG158" s="23">
        <f t="shared" si="596"/>
        <v>1.4084938826877101E-3</v>
      </c>
      <c r="CH158" s="23">
        <f t="shared" si="596"/>
        <v>1.5037007234415612E-3</v>
      </c>
      <c r="CI158" s="23">
        <f t="shared" si="596"/>
        <v>7.0753862403461203E-4</v>
      </c>
      <c r="CJ158" s="23">
        <f t="shared" si="596"/>
        <v>9.2243513500118502E-4</v>
      </c>
      <c r="CK158" s="23">
        <f t="shared" si="596"/>
        <v>9.2243513500118502E-4</v>
      </c>
      <c r="CL158" s="23">
        <f t="shared" si="596"/>
        <v>3.41945656290719E-3</v>
      </c>
      <c r="CM158" s="23">
        <f>AS158</f>
        <v>5.3479102751768004E-4</v>
      </c>
      <c r="CN158" s="23">
        <f t="shared" ref="CN158:CO158" si="597">AT158</f>
        <v>1.0685656939992899E-3</v>
      </c>
      <c r="CO158" s="23">
        <f t="shared" si="597"/>
        <v>2.3881981553437099E-3</v>
      </c>
      <c r="CP158" s="23">
        <f>AV158</f>
        <v>1.0685656939992899E-3</v>
      </c>
      <c r="CQ158" s="23">
        <f>AW158</f>
        <v>6.9705450977250796E-4</v>
      </c>
      <c r="CR158" s="23">
        <f t="shared" ref="CR158:CU158" si="598">AX158</f>
        <v>6.9705450977250796E-4</v>
      </c>
      <c r="CS158" s="23">
        <f t="shared" si="598"/>
        <v>5.8480960336756895E-4</v>
      </c>
      <c r="CT158" s="23">
        <f t="shared" si="598"/>
        <v>5.8607449913593995E-4</v>
      </c>
      <c r="CU158" s="23">
        <f t="shared" si="598"/>
        <v>1.3551712731467501E-3</v>
      </c>
      <c r="CV158" s="23">
        <f>BB158</f>
        <v>5.8607449913593995E-4</v>
      </c>
      <c r="CW158" s="24">
        <f t="shared" ref="CW158" si="599">BC158</f>
        <v>1.4837992892349501E-3</v>
      </c>
    </row>
    <row r="159" spans="1:101">
      <c r="A159" s="313"/>
      <c r="B159" s="292"/>
      <c r="C159" s="303"/>
      <c r="D159" s="19">
        <v>1</v>
      </c>
      <c r="E159" s="294"/>
      <c r="F159" s="294"/>
      <c r="G159" s="41">
        <v>7.4089017562161599E-3</v>
      </c>
      <c r="H159" s="42">
        <v>1.44970767298121E-3</v>
      </c>
      <c r="I159" s="40">
        <v>1.21717415872565E-2</v>
      </c>
      <c r="J159" s="157">
        <v>2.30063155742972E-3</v>
      </c>
      <c r="K159" s="206"/>
      <c r="L159" s="292"/>
      <c r="M159" s="292"/>
      <c r="N159" s="292"/>
      <c r="O159" s="292"/>
      <c r="P159" s="292"/>
      <c r="Q159" s="292"/>
      <c r="R159" s="292"/>
      <c r="S159" s="292"/>
      <c r="T159" s="292"/>
      <c r="U159" s="292"/>
      <c r="V159" s="292"/>
      <c r="W159" s="292"/>
      <c r="X159" s="292"/>
      <c r="Y159" s="292"/>
      <c r="Z159" s="292"/>
      <c r="AA159" s="292"/>
      <c r="AB159" s="292"/>
      <c r="AC159" s="292"/>
      <c r="AD159" s="292"/>
      <c r="AE159" s="292"/>
      <c r="AF159" s="292"/>
      <c r="AG159" s="292"/>
      <c r="AH159" s="292"/>
      <c r="AI159" s="292"/>
      <c r="AJ159" s="292"/>
      <c r="AK159" s="292"/>
      <c r="AL159" s="292"/>
      <c r="AM159" s="292"/>
      <c r="AN159" s="292"/>
      <c r="AO159" s="292"/>
      <c r="AP159" s="292"/>
      <c r="AQ159" s="292"/>
      <c r="AR159" s="292"/>
      <c r="AS159" s="292"/>
      <c r="AT159" s="292"/>
      <c r="AU159" s="292"/>
      <c r="AV159" s="292"/>
      <c r="AW159" s="292"/>
      <c r="AX159" s="292"/>
      <c r="AY159" s="292"/>
      <c r="AZ159" s="292"/>
      <c r="BA159" s="292"/>
      <c r="BB159" s="292"/>
      <c r="BC159" s="318"/>
      <c r="BD159" s="320"/>
    </row>
    <row r="160" spans="1:101">
      <c r="A160" s="313"/>
      <c r="B160" s="292"/>
      <c r="C160" s="303"/>
      <c r="D160" s="19">
        <v>2</v>
      </c>
      <c r="E160" s="294"/>
      <c r="F160" s="294"/>
      <c r="G160" s="41">
        <v>7.0858464835184404E-3</v>
      </c>
      <c r="H160" s="42">
        <v>1.3551712731467501E-3</v>
      </c>
      <c r="I160" s="40">
        <v>1.11353466858543E-2</v>
      </c>
      <c r="J160" s="157">
        <v>2.0642852897604399E-3</v>
      </c>
      <c r="K160" s="206"/>
      <c r="L160" s="292"/>
      <c r="M160" s="292"/>
      <c r="N160" s="292"/>
      <c r="O160" s="292"/>
      <c r="P160" s="292"/>
      <c r="Q160" s="292"/>
      <c r="R160" s="292"/>
      <c r="S160" s="292"/>
      <c r="T160" s="292"/>
      <c r="U160" s="292"/>
      <c r="V160" s="292"/>
      <c r="W160" s="292"/>
      <c r="X160" s="292"/>
      <c r="Y160" s="292"/>
      <c r="Z160" s="292"/>
      <c r="AA160" s="292"/>
      <c r="AB160" s="292"/>
      <c r="AC160" s="292"/>
      <c r="AD160" s="292"/>
      <c r="AE160" s="292"/>
      <c r="AF160" s="292"/>
      <c r="AG160" s="292"/>
      <c r="AH160" s="292"/>
      <c r="AI160" s="292"/>
      <c r="AJ160" s="292"/>
      <c r="AK160" s="292"/>
      <c r="AL160" s="292"/>
      <c r="AM160" s="292"/>
      <c r="AN160" s="292"/>
      <c r="AO160" s="292"/>
      <c r="AP160" s="292"/>
      <c r="AQ160" s="292"/>
      <c r="AR160" s="292"/>
      <c r="AS160" s="292"/>
      <c r="AT160" s="292"/>
      <c r="AU160" s="292"/>
      <c r="AV160" s="292"/>
      <c r="AW160" s="292"/>
      <c r="AX160" s="292"/>
      <c r="AY160" s="292"/>
      <c r="AZ160" s="292"/>
      <c r="BA160" s="292"/>
      <c r="BB160" s="292"/>
      <c r="BC160" s="318"/>
      <c r="BD160" s="320"/>
    </row>
    <row r="161" spans="1:101">
      <c r="A161" s="313"/>
      <c r="B161" s="292"/>
      <c r="C161" s="303"/>
      <c r="D161" s="19">
        <v>3</v>
      </c>
      <c r="E161" s="294"/>
      <c r="F161" s="294"/>
      <c r="G161" s="41">
        <v>6.6129572973444503E-3</v>
      </c>
      <c r="H161" s="42">
        <v>1.2199902816023101E-3</v>
      </c>
      <c r="I161" s="40">
        <v>9.6949968179689001E-3</v>
      </c>
      <c r="J161" s="157">
        <v>1.74330780089559E-3</v>
      </c>
      <c r="K161" s="206"/>
      <c r="L161" s="292"/>
      <c r="M161" s="292"/>
      <c r="N161" s="292"/>
      <c r="O161" s="292"/>
      <c r="P161" s="292"/>
      <c r="Q161" s="292"/>
      <c r="R161" s="292"/>
      <c r="S161" s="292"/>
      <c r="T161" s="292"/>
      <c r="U161" s="292"/>
      <c r="V161" s="292"/>
      <c r="W161" s="292"/>
      <c r="X161" s="292"/>
      <c r="Y161" s="292"/>
      <c r="Z161" s="292"/>
      <c r="AA161" s="292"/>
      <c r="AB161" s="292"/>
      <c r="AC161" s="292"/>
      <c r="AD161" s="292"/>
      <c r="AE161" s="292"/>
      <c r="AF161" s="292"/>
      <c r="AG161" s="292"/>
      <c r="AH161" s="292"/>
      <c r="AI161" s="292"/>
      <c r="AJ161" s="292"/>
      <c r="AK161" s="292"/>
      <c r="AL161" s="292"/>
      <c r="AM161" s="292"/>
      <c r="AN161" s="292"/>
      <c r="AO161" s="292"/>
      <c r="AP161" s="292"/>
      <c r="AQ161" s="292"/>
      <c r="AR161" s="292"/>
      <c r="AS161" s="292"/>
      <c r="AT161" s="292"/>
      <c r="AU161" s="292"/>
      <c r="AV161" s="292"/>
      <c r="AW161" s="292"/>
      <c r="AX161" s="292"/>
      <c r="AY161" s="292"/>
      <c r="AZ161" s="292"/>
      <c r="BA161" s="292"/>
      <c r="BB161" s="292"/>
      <c r="BC161" s="318"/>
      <c r="BD161" s="320"/>
    </row>
    <row r="162" spans="1:101">
      <c r="A162" s="313"/>
      <c r="B162" s="292"/>
      <c r="C162" s="303"/>
      <c r="D162" s="19">
        <v>4</v>
      </c>
      <c r="E162" s="294"/>
      <c r="F162" s="294"/>
      <c r="G162" s="41">
        <v>6.06564636959246E-3</v>
      </c>
      <c r="H162" s="42">
        <v>1.0685656939992899E-3</v>
      </c>
      <c r="I162" s="40">
        <v>8.1434641790945599E-3</v>
      </c>
      <c r="J162" s="157">
        <v>1.4084938826877101E-3</v>
      </c>
      <c r="K162" s="206"/>
      <c r="L162" s="292"/>
      <c r="M162" s="292"/>
      <c r="N162" s="292"/>
      <c r="O162" s="292"/>
      <c r="P162" s="292"/>
      <c r="Q162" s="292"/>
      <c r="R162" s="292"/>
      <c r="S162" s="292"/>
      <c r="T162" s="292"/>
      <c r="U162" s="292"/>
      <c r="V162" s="292"/>
      <c r="W162" s="292"/>
      <c r="X162" s="292"/>
      <c r="Y162" s="292"/>
      <c r="Z162" s="292"/>
      <c r="AA162" s="292"/>
      <c r="AB162" s="292"/>
      <c r="AC162" s="292"/>
      <c r="AD162" s="292"/>
      <c r="AE162" s="292"/>
      <c r="AF162" s="292"/>
      <c r="AG162" s="292"/>
      <c r="AH162" s="292"/>
      <c r="AI162" s="292"/>
      <c r="AJ162" s="292"/>
      <c r="AK162" s="292"/>
      <c r="AL162" s="292"/>
      <c r="AM162" s="292"/>
      <c r="AN162" s="292"/>
      <c r="AO162" s="292"/>
      <c r="AP162" s="292"/>
      <c r="AQ162" s="292"/>
      <c r="AR162" s="292"/>
      <c r="AS162" s="292"/>
      <c r="AT162" s="292"/>
      <c r="AU162" s="292"/>
      <c r="AV162" s="292"/>
      <c r="AW162" s="292"/>
      <c r="AX162" s="292"/>
      <c r="AY162" s="292"/>
      <c r="AZ162" s="292"/>
      <c r="BA162" s="292"/>
      <c r="BB162" s="292"/>
      <c r="BC162" s="318"/>
      <c r="BD162" s="320"/>
    </row>
    <row r="163" spans="1:101">
      <c r="A163" s="313"/>
      <c r="B163" s="292"/>
      <c r="C163" s="303"/>
      <c r="D163" s="19">
        <v>5</v>
      </c>
      <c r="E163" s="294"/>
      <c r="F163" s="294"/>
      <c r="G163" s="41">
        <v>5.51639549621224E-3</v>
      </c>
      <c r="H163" s="42">
        <v>9.2243513500118502E-4</v>
      </c>
      <c r="I163" s="40">
        <v>6.71325139378576E-3</v>
      </c>
      <c r="J163" s="157">
        <v>1.1114908652608401E-3</v>
      </c>
      <c r="K163" s="206"/>
      <c r="L163" s="292"/>
      <c r="M163" s="292"/>
      <c r="N163" s="292"/>
      <c r="O163" s="292"/>
      <c r="P163" s="292"/>
      <c r="Q163" s="292"/>
      <c r="R163" s="292"/>
      <c r="S163" s="292"/>
      <c r="T163" s="292"/>
      <c r="U163" s="292"/>
      <c r="V163" s="292"/>
      <c r="W163" s="292"/>
      <c r="X163" s="292"/>
      <c r="Y163" s="292"/>
      <c r="Z163" s="292"/>
      <c r="AA163" s="292"/>
      <c r="AB163" s="292"/>
      <c r="AC163" s="292"/>
      <c r="AD163" s="292"/>
      <c r="AE163" s="292"/>
      <c r="AF163" s="292"/>
      <c r="AG163" s="292"/>
      <c r="AH163" s="292"/>
      <c r="AI163" s="292"/>
      <c r="AJ163" s="292"/>
      <c r="AK163" s="292"/>
      <c r="AL163" s="292"/>
      <c r="AM163" s="292"/>
      <c r="AN163" s="292"/>
      <c r="AO163" s="292"/>
      <c r="AP163" s="292"/>
      <c r="AQ163" s="292"/>
      <c r="AR163" s="292"/>
      <c r="AS163" s="292"/>
      <c r="AT163" s="292"/>
      <c r="AU163" s="292"/>
      <c r="AV163" s="292"/>
      <c r="AW163" s="292"/>
      <c r="AX163" s="292"/>
      <c r="AY163" s="292"/>
      <c r="AZ163" s="292"/>
      <c r="BA163" s="292"/>
      <c r="BB163" s="292"/>
      <c r="BC163" s="318"/>
      <c r="BD163" s="320"/>
    </row>
    <row r="164" spans="1:101">
      <c r="A164" s="313"/>
      <c r="B164" s="292"/>
      <c r="C164" s="303"/>
      <c r="D164" s="19">
        <v>6</v>
      </c>
      <c r="E164" s="294"/>
      <c r="F164" s="294"/>
      <c r="G164" s="41">
        <v>5.02143303532087E-3</v>
      </c>
      <c r="H164" s="42">
        <v>7.9616209940694903E-4</v>
      </c>
      <c r="I164" s="40">
        <v>5.5353183745727504E-3</v>
      </c>
      <c r="J164" s="157">
        <v>8.7673110175538098E-4</v>
      </c>
      <c r="K164" s="206"/>
      <c r="L164" s="292"/>
      <c r="M164" s="292"/>
      <c r="N164" s="292"/>
      <c r="O164" s="292"/>
      <c r="P164" s="292"/>
      <c r="Q164" s="292"/>
      <c r="R164" s="292"/>
      <c r="S164" s="292"/>
      <c r="T164" s="292"/>
      <c r="U164" s="292"/>
      <c r="V164" s="292"/>
      <c r="W164" s="292"/>
      <c r="X164" s="292"/>
      <c r="Y164" s="292"/>
      <c r="Z164" s="292"/>
      <c r="AA164" s="292"/>
      <c r="AB164" s="292"/>
      <c r="AC164" s="292"/>
      <c r="AD164" s="292"/>
      <c r="AE164" s="292"/>
      <c r="AF164" s="292"/>
      <c r="AG164" s="292"/>
      <c r="AH164" s="292"/>
      <c r="AI164" s="292"/>
      <c r="AJ164" s="292"/>
      <c r="AK164" s="292"/>
      <c r="AL164" s="292"/>
      <c r="AM164" s="292"/>
      <c r="AN164" s="292"/>
      <c r="AO164" s="292"/>
      <c r="AP164" s="292"/>
      <c r="AQ164" s="292"/>
      <c r="AR164" s="292"/>
      <c r="AS164" s="292"/>
      <c r="AT164" s="292"/>
      <c r="AU164" s="292"/>
      <c r="AV164" s="292"/>
      <c r="AW164" s="292"/>
      <c r="AX164" s="292"/>
      <c r="AY164" s="292"/>
      <c r="AZ164" s="292"/>
      <c r="BA164" s="292"/>
      <c r="BB164" s="292"/>
      <c r="BC164" s="318"/>
      <c r="BD164" s="320"/>
    </row>
    <row r="165" spans="1:101">
      <c r="A165" s="313"/>
      <c r="B165" s="292"/>
      <c r="C165" s="303"/>
      <c r="D165" s="19">
        <v>7</v>
      </c>
      <c r="E165" s="294"/>
      <c r="F165" s="294"/>
      <c r="G165" s="41">
        <v>4.6167971786623199E-3</v>
      </c>
      <c r="H165" s="42">
        <v>6.9705450977250796E-4</v>
      </c>
      <c r="I165" s="40">
        <v>4.6518988274292898E-3</v>
      </c>
      <c r="J165" s="157">
        <v>7.0753862403461203E-4</v>
      </c>
      <c r="K165" s="206"/>
      <c r="L165" s="292"/>
      <c r="M165" s="292"/>
      <c r="N165" s="292"/>
      <c r="O165" s="292"/>
      <c r="P165" s="292"/>
      <c r="Q165" s="292"/>
      <c r="R165" s="292"/>
      <c r="S165" s="292"/>
      <c r="T165" s="292"/>
      <c r="U165" s="292"/>
      <c r="V165" s="292"/>
      <c r="W165" s="292"/>
      <c r="X165" s="292"/>
      <c r="Y165" s="292"/>
      <c r="Z165" s="292"/>
      <c r="AA165" s="292"/>
      <c r="AB165" s="292"/>
      <c r="AC165" s="292"/>
      <c r="AD165" s="292"/>
      <c r="AE165" s="292"/>
      <c r="AF165" s="292"/>
      <c r="AG165" s="292"/>
      <c r="AH165" s="292"/>
      <c r="AI165" s="292"/>
      <c r="AJ165" s="292"/>
      <c r="AK165" s="292"/>
      <c r="AL165" s="292"/>
      <c r="AM165" s="292"/>
      <c r="AN165" s="292"/>
      <c r="AO165" s="292"/>
      <c r="AP165" s="292"/>
      <c r="AQ165" s="292"/>
      <c r="AR165" s="292"/>
      <c r="AS165" s="292"/>
      <c r="AT165" s="292"/>
      <c r="AU165" s="292"/>
      <c r="AV165" s="292"/>
      <c r="AW165" s="292"/>
      <c r="AX165" s="292"/>
      <c r="AY165" s="292"/>
      <c r="AZ165" s="292"/>
      <c r="BA165" s="292"/>
      <c r="BB165" s="292"/>
      <c r="BC165" s="318"/>
      <c r="BD165" s="320"/>
    </row>
    <row r="166" spans="1:101">
      <c r="A166" s="313"/>
      <c r="B166" s="292"/>
      <c r="C166" s="303"/>
      <c r="D166" s="19">
        <v>8</v>
      </c>
      <c r="E166" s="294"/>
      <c r="F166" s="294"/>
      <c r="G166" s="41">
        <v>4.32137020016473E-3</v>
      </c>
      <c r="H166" s="42">
        <v>6.2720548851481501E-4</v>
      </c>
      <c r="I166" s="40">
        <v>4.0528201831797296E-3</v>
      </c>
      <c r="J166" s="157">
        <v>5.9668427991573501E-4</v>
      </c>
      <c r="K166" s="206"/>
      <c r="L166" s="292"/>
      <c r="M166" s="292"/>
      <c r="N166" s="292"/>
      <c r="O166" s="292"/>
      <c r="P166" s="292"/>
      <c r="Q166" s="292"/>
      <c r="R166" s="292"/>
      <c r="S166" s="292"/>
      <c r="T166" s="292"/>
      <c r="U166" s="292"/>
      <c r="V166" s="292"/>
      <c r="W166" s="292"/>
      <c r="X166" s="292"/>
      <c r="Y166" s="292"/>
      <c r="Z166" s="292"/>
      <c r="AA166" s="292"/>
      <c r="AB166" s="292"/>
      <c r="AC166" s="292"/>
      <c r="AD166" s="292"/>
      <c r="AE166" s="292"/>
      <c r="AF166" s="292"/>
      <c r="AG166" s="292"/>
      <c r="AH166" s="292"/>
      <c r="AI166" s="292"/>
      <c r="AJ166" s="292"/>
      <c r="AK166" s="292"/>
      <c r="AL166" s="292"/>
      <c r="AM166" s="292"/>
      <c r="AN166" s="292"/>
      <c r="AO166" s="292"/>
      <c r="AP166" s="292"/>
      <c r="AQ166" s="292"/>
      <c r="AR166" s="292"/>
      <c r="AS166" s="292"/>
      <c r="AT166" s="292"/>
      <c r="AU166" s="292"/>
      <c r="AV166" s="292"/>
      <c r="AW166" s="292"/>
      <c r="AX166" s="292"/>
      <c r="AY166" s="292"/>
      <c r="AZ166" s="292"/>
      <c r="BA166" s="292"/>
      <c r="BB166" s="292"/>
      <c r="BC166" s="318"/>
      <c r="BD166" s="320"/>
    </row>
    <row r="167" spans="1:101">
      <c r="A167" s="313"/>
      <c r="B167" s="292"/>
      <c r="C167" s="303"/>
      <c r="D167" s="19">
        <v>9</v>
      </c>
      <c r="E167" s="294"/>
      <c r="F167" s="294"/>
      <c r="G167" s="41">
        <v>4.1428192177411999E-3</v>
      </c>
      <c r="H167" s="42">
        <v>5.8607449913593995E-4</v>
      </c>
      <c r="I167" s="40">
        <v>3.7097591481594899E-3</v>
      </c>
      <c r="J167" s="157">
        <v>5.3479102751768004E-4</v>
      </c>
      <c r="K167" s="206"/>
      <c r="L167" s="292"/>
      <c r="M167" s="292"/>
      <c r="N167" s="292"/>
      <c r="O167" s="292"/>
      <c r="P167" s="292"/>
      <c r="Q167" s="292"/>
      <c r="R167" s="292"/>
      <c r="S167" s="292"/>
      <c r="T167" s="292"/>
      <c r="U167" s="292"/>
      <c r="V167" s="292"/>
      <c r="W167" s="292"/>
      <c r="X167" s="292"/>
      <c r="Y167" s="292"/>
      <c r="Z167" s="292"/>
      <c r="AA167" s="292"/>
      <c r="AB167" s="292"/>
      <c r="AC167" s="292"/>
      <c r="AD167" s="292"/>
      <c r="AE167" s="292"/>
      <c r="AF167" s="292"/>
      <c r="AG167" s="292"/>
      <c r="AH167" s="292"/>
      <c r="AI167" s="292"/>
      <c r="AJ167" s="292"/>
      <c r="AK167" s="292"/>
      <c r="AL167" s="292"/>
      <c r="AM167" s="292"/>
      <c r="AN167" s="292"/>
      <c r="AO167" s="292"/>
      <c r="AP167" s="292"/>
      <c r="AQ167" s="292"/>
      <c r="AR167" s="292"/>
      <c r="AS167" s="292"/>
      <c r="AT167" s="292"/>
      <c r="AU167" s="292"/>
      <c r="AV167" s="292"/>
      <c r="AW167" s="292"/>
      <c r="AX167" s="292"/>
      <c r="AY167" s="292"/>
      <c r="AZ167" s="292"/>
      <c r="BA167" s="292"/>
      <c r="BB167" s="292"/>
      <c r="BC167" s="318"/>
      <c r="BD167" s="320"/>
    </row>
    <row r="168" spans="1:101">
      <c r="A168" s="313"/>
      <c r="B168" s="293"/>
      <c r="C168" s="304"/>
      <c r="D168" s="22">
        <v>10</v>
      </c>
      <c r="E168" s="294"/>
      <c r="F168" s="294"/>
      <c r="G168" s="46">
        <v>4.0832496595301897E-3</v>
      </c>
      <c r="H168" s="47">
        <v>5.7254025406419597E-4</v>
      </c>
      <c r="I168" s="48">
        <v>3.59851470443023E-3</v>
      </c>
      <c r="J168" s="212">
        <v>5.14988405047494E-4</v>
      </c>
      <c r="K168" s="206"/>
      <c r="L168" s="293"/>
      <c r="M168" s="293"/>
      <c r="N168" s="293"/>
      <c r="O168" s="293"/>
      <c r="P168" s="293"/>
      <c r="Q168" s="293"/>
      <c r="R168" s="293"/>
      <c r="S168" s="293"/>
      <c r="T168" s="293"/>
      <c r="U168" s="293"/>
      <c r="V168" s="293"/>
      <c r="W168" s="293"/>
      <c r="X168" s="293"/>
      <c r="Y168" s="293"/>
      <c r="Z168" s="293"/>
      <c r="AA168" s="293"/>
      <c r="AB168" s="293"/>
      <c r="AC168" s="293"/>
      <c r="AD168" s="293"/>
      <c r="AE168" s="293"/>
      <c r="AF168" s="293"/>
      <c r="AG168" s="293"/>
      <c r="AH168" s="293"/>
      <c r="AI168" s="293"/>
      <c r="AJ168" s="293"/>
      <c r="AK168" s="293"/>
      <c r="AL168" s="293"/>
      <c r="AM168" s="293"/>
      <c r="AN168" s="293"/>
      <c r="AO168" s="293"/>
      <c r="AP168" s="293"/>
      <c r="AQ168" s="293"/>
      <c r="AR168" s="293"/>
      <c r="AS168" s="293"/>
      <c r="AT168" s="293"/>
      <c r="AU168" s="293"/>
      <c r="AV168" s="293"/>
      <c r="AW168" s="293"/>
      <c r="AX168" s="293"/>
      <c r="AY168" s="293"/>
      <c r="AZ168" s="293"/>
      <c r="BA168" s="293"/>
      <c r="BB168" s="293"/>
      <c r="BC168" s="319"/>
      <c r="BD168" s="320"/>
    </row>
    <row r="169" spans="1:101" ht="15" thickBot="1">
      <c r="A169" s="313"/>
      <c r="B169" s="6"/>
      <c r="C169" s="6"/>
      <c r="D169" s="6"/>
      <c r="E169" s="84"/>
      <c r="F169" s="84"/>
      <c r="G169" s="15"/>
      <c r="H169" s="9"/>
      <c r="I169" s="17"/>
      <c r="J169" s="18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13"/>
    </row>
    <row r="170" spans="1:101">
      <c r="A170" s="313"/>
      <c r="B170" s="291">
        <v>2.5000000000000001E-2</v>
      </c>
      <c r="C170" s="299" t="s">
        <v>18</v>
      </c>
      <c r="D170" s="19">
        <v>0</v>
      </c>
      <c r="E170" s="295">
        <v>3.8143823268231599E-307</v>
      </c>
      <c r="F170" s="295">
        <v>2.4950806894799001E-275</v>
      </c>
      <c r="G170" s="41">
        <v>1.02141297839071E-56</v>
      </c>
      <c r="H170" s="49">
        <v>1.0088245743864199E-43</v>
      </c>
      <c r="I170" s="40">
        <v>0.15400720290569</v>
      </c>
      <c r="J170" s="154">
        <v>0.68272292030891601</v>
      </c>
      <c r="K170" s="206"/>
      <c r="L170" s="292">
        <f>1-SUM(M170:BC180)</f>
        <v>0.16326987584283592</v>
      </c>
      <c r="M170" s="292">
        <f>G171+I171</f>
        <v>1.51986133890874E-10</v>
      </c>
      <c r="N170" s="292">
        <f>G178+I178+J171</f>
        <v>3.1929292175315799E-10</v>
      </c>
      <c r="O170" s="292">
        <f>G180+I180+H171</f>
        <v>4.44639343111688E-50</v>
      </c>
      <c r="P170" s="292">
        <f>J178+G173+I173</f>
        <v>9.1737906610909348E-168</v>
      </c>
      <c r="Q170" s="292">
        <f>G171+I171</f>
        <v>1.51986133890874E-10</v>
      </c>
      <c r="R170" s="292">
        <f>G175+I175+J180+H178</f>
        <v>0</v>
      </c>
      <c r="S170" s="292">
        <f>G178+I178</f>
        <v>0</v>
      </c>
      <c r="T170" s="292">
        <f>G176+I176+J173</f>
        <v>8.69835112111481E-193</v>
      </c>
      <c r="U170" s="292">
        <f>G173+I173+H180</f>
        <v>9.1737906610909348E-168</v>
      </c>
      <c r="V170" s="292">
        <f>G176+I176+J171</f>
        <v>3.1929292175315799E-10</v>
      </c>
      <c r="W170" s="292">
        <f>G175+I175</f>
        <v>0</v>
      </c>
      <c r="X170" s="292">
        <f>G172+I172+J175+H173</f>
        <v>1.71807555141274E-70</v>
      </c>
      <c r="Y170" s="292">
        <f>G174+I174</f>
        <v>6.4463194907750857E-265</v>
      </c>
      <c r="Z170" s="292">
        <f>G174+I174</f>
        <v>6.4463194907750857E-265</v>
      </c>
      <c r="AA170" s="292">
        <f>G177+I177+H171</f>
        <v>4.44639343111688E-50</v>
      </c>
      <c r="AB170" s="292">
        <f>G177+I177+J176</f>
        <v>0</v>
      </c>
      <c r="AC170" s="292">
        <f>G179+I179</f>
        <v>0</v>
      </c>
      <c r="AD170" s="292">
        <f>G172+I172+J173+H175</f>
        <v>1.71807555141274E-70</v>
      </c>
      <c r="AE170" s="292">
        <f>G179+I179</f>
        <v>0</v>
      </c>
      <c r="AF170" s="292">
        <f>G170+I170+J176</f>
        <v>0.15400720290569</v>
      </c>
      <c r="AG170" s="292">
        <f>H178</f>
        <v>0</v>
      </c>
      <c r="AH170" s="292">
        <f>J175</f>
        <v>0</v>
      </c>
      <c r="AI170" s="292">
        <f>J172+H176</f>
        <v>9.8300199670221498E-74</v>
      </c>
      <c r="AJ170" s="292">
        <f>F170</f>
        <v>2.4950806894799001E-275</v>
      </c>
      <c r="AK170" s="292">
        <f>J174</f>
        <v>0</v>
      </c>
      <c r="AL170" s="292">
        <f>H173</f>
        <v>8.1424874106782201E-170</v>
      </c>
      <c r="AM170" s="292">
        <f>J174</f>
        <v>0</v>
      </c>
      <c r="AN170" s="292">
        <f>J177+H176</f>
        <v>0</v>
      </c>
      <c r="AO170" s="292">
        <f>J177</f>
        <v>0</v>
      </c>
      <c r="AP170" s="292">
        <f>H175</f>
        <v>0</v>
      </c>
      <c r="AQ170" s="292">
        <f>AP170</f>
        <v>0</v>
      </c>
      <c r="AR170" s="292">
        <f>J172+H172</f>
        <v>9.8300199670221498E-74</v>
      </c>
      <c r="AS170" s="292">
        <f>J179</f>
        <v>0</v>
      </c>
      <c r="AT170" s="292">
        <f>H174</f>
        <v>1.23110487147049E-272</v>
      </c>
      <c r="AU170" s="292">
        <f>J170</f>
        <v>0.68272292030891601</v>
      </c>
      <c r="AV170" s="292">
        <f>H174</f>
        <v>1.23110487147049E-272</v>
      </c>
      <c r="AW170" s="292">
        <f>H177</f>
        <v>0</v>
      </c>
      <c r="AX170" s="292">
        <f>H177</f>
        <v>0</v>
      </c>
      <c r="AY170" s="292">
        <f>E170</f>
        <v>3.8143823268231599E-307</v>
      </c>
      <c r="AZ170" s="292">
        <f>H179</f>
        <v>0</v>
      </c>
      <c r="BA170" s="292">
        <f>H172</f>
        <v>1.1417817380498E-91</v>
      </c>
      <c r="BB170" s="292">
        <f>H179</f>
        <v>0</v>
      </c>
      <c r="BC170" s="318">
        <f>H170</f>
        <v>1.0088245743864199E-43</v>
      </c>
      <c r="BD170" s="320">
        <f>SUMPRODUCT(BF170:CW170,$L$1:$BC$1)</f>
        <v>30.389060875213875</v>
      </c>
      <c r="BF170" s="12">
        <f>L170</f>
        <v>0.16326987584283592</v>
      </c>
      <c r="BG170" s="23">
        <f t="shared" ref="BG170:CL170" si="600">M170</f>
        <v>1.51986133890874E-10</v>
      </c>
      <c r="BH170" s="23">
        <f t="shared" si="600"/>
        <v>3.1929292175315799E-10</v>
      </c>
      <c r="BI170" s="23">
        <f t="shared" si="600"/>
        <v>4.44639343111688E-50</v>
      </c>
      <c r="BJ170" s="23">
        <f t="shared" si="600"/>
        <v>9.1737906610909348E-168</v>
      </c>
      <c r="BK170" s="23">
        <f t="shared" si="600"/>
        <v>1.51986133890874E-10</v>
      </c>
      <c r="BL170" s="23">
        <f t="shared" si="600"/>
        <v>0</v>
      </c>
      <c r="BM170" s="23">
        <f t="shared" si="600"/>
        <v>0</v>
      </c>
      <c r="BN170" s="23">
        <f t="shared" si="600"/>
        <v>8.69835112111481E-193</v>
      </c>
      <c r="BO170" s="23">
        <f t="shared" si="600"/>
        <v>9.1737906610909348E-168</v>
      </c>
      <c r="BP170" s="23">
        <f t="shared" si="600"/>
        <v>3.1929292175315799E-10</v>
      </c>
      <c r="BQ170" s="23">
        <f t="shared" si="600"/>
        <v>0</v>
      </c>
      <c r="BR170" s="23">
        <f t="shared" si="600"/>
        <v>1.71807555141274E-70</v>
      </c>
      <c r="BS170" s="23">
        <f t="shared" si="600"/>
        <v>6.4463194907750857E-265</v>
      </c>
      <c r="BT170" s="23">
        <f t="shared" si="600"/>
        <v>6.4463194907750857E-265</v>
      </c>
      <c r="BU170" s="23">
        <f t="shared" si="600"/>
        <v>4.44639343111688E-50</v>
      </c>
      <c r="BV170" s="23">
        <f t="shared" si="600"/>
        <v>0</v>
      </c>
      <c r="BW170" s="23">
        <f t="shared" si="600"/>
        <v>0</v>
      </c>
      <c r="BX170" s="23">
        <f t="shared" si="600"/>
        <v>1.71807555141274E-70</v>
      </c>
      <c r="BY170" s="23">
        <f t="shared" si="600"/>
        <v>0</v>
      </c>
      <c r="BZ170" s="23">
        <f t="shared" si="600"/>
        <v>0.15400720290569</v>
      </c>
      <c r="CA170" s="23">
        <f t="shared" si="600"/>
        <v>0</v>
      </c>
      <c r="CB170" s="23">
        <f t="shared" si="600"/>
        <v>0</v>
      </c>
      <c r="CC170" s="23">
        <f t="shared" si="600"/>
        <v>9.8300199670221498E-74</v>
      </c>
      <c r="CD170" s="23">
        <f t="shared" si="600"/>
        <v>2.4950806894799001E-275</v>
      </c>
      <c r="CE170" s="23">
        <f t="shared" si="600"/>
        <v>0</v>
      </c>
      <c r="CF170" s="23">
        <f t="shared" si="600"/>
        <v>8.1424874106782201E-170</v>
      </c>
      <c r="CG170" s="23">
        <f t="shared" si="600"/>
        <v>0</v>
      </c>
      <c r="CH170" s="23">
        <f t="shared" si="600"/>
        <v>0</v>
      </c>
      <c r="CI170" s="23">
        <f t="shared" si="600"/>
        <v>0</v>
      </c>
      <c r="CJ170" s="23">
        <f t="shared" si="600"/>
        <v>0</v>
      </c>
      <c r="CK170" s="23">
        <f t="shared" si="600"/>
        <v>0</v>
      </c>
      <c r="CL170" s="23">
        <f t="shared" si="600"/>
        <v>9.8300199670221498E-74</v>
      </c>
      <c r="CM170" s="23">
        <f>AS170</f>
        <v>0</v>
      </c>
      <c r="CN170" s="23">
        <f t="shared" ref="CN170:CO170" si="601">AT170</f>
        <v>1.23110487147049E-272</v>
      </c>
      <c r="CO170" s="23">
        <f t="shared" si="601"/>
        <v>0.68272292030891601</v>
      </c>
      <c r="CP170" s="23">
        <f>AV170</f>
        <v>1.23110487147049E-272</v>
      </c>
      <c r="CQ170" s="23">
        <f>AW170</f>
        <v>0</v>
      </c>
      <c r="CR170" s="23">
        <f t="shared" ref="CR170:CU170" si="602">AX170</f>
        <v>0</v>
      </c>
      <c r="CS170" s="23">
        <f t="shared" si="602"/>
        <v>3.8143823268231599E-307</v>
      </c>
      <c r="CT170" s="23">
        <f t="shared" si="602"/>
        <v>0</v>
      </c>
      <c r="CU170" s="23">
        <f t="shared" si="602"/>
        <v>1.1417817380498E-91</v>
      </c>
      <c r="CV170" s="23">
        <f>BB170</f>
        <v>0</v>
      </c>
      <c r="CW170" s="24">
        <f t="shared" ref="CW170" si="603">BC170</f>
        <v>1.0088245743864199E-43</v>
      </c>
    </row>
    <row r="171" spans="1:101">
      <c r="A171" s="313"/>
      <c r="B171" s="292"/>
      <c r="C171" s="300"/>
      <c r="D171" s="19">
        <v>1</v>
      </c>
      <c r="E171" s="295"/>
      <c r="F171" s="295"/>
      <c r="G171" s="41">
        <v>1.22467563669655E-62</v>
      </c>
      <c r="H171" s="49">
        <v>4.44639343111688E-50</v>
      </c>
      <c r="I171" s="40">
        <v>1.51986133890874E-10</v>
      </c>
      <c r="J171" s="154">
        <v>3.1929292175315799E-10</v>
      </c>
      <c r="K171" s="206"/>
      <c r="L171" s="292"/>
      <c r="M171" s="292"/>
      <c r="N171" s="292"/>
      <c r="O171" s="292"/>
      <c r="P171" s="292"/>
      <c r="Q171" s="292"/>
      <c r="R171" s="292"/>
      <c r="S171" s="292"/>
      <c r="T171" s="292"/>
      <c r="U171" s="292"/>
      <c r="V171" s="292"/>
      <c r="W171" s="292"/>
      <c r="X171" s="292"/>
      <c r="Y171" s="292"/>
      <c r="Z171" s="292"/>
      <c r="AA171" s="292"/>
      <c r="AB171" s="292"/>
      <c r="AC171" s="292"/>
      <c r="AD171" s="292"/>
      <c r="AE171" s="292"/>
      <c r="AF171" s="292"/>
      <c r="AG171" s="292"/>
      <c r="AH171" s="292"/>
      <c r="AI171" s="292"/>
      <c r="AJ171" s="292"/>
      <c r="AK171" s="292"/>
      <c r="AL171" s="292"/>
      <c r="AM171" s="292"/>
      <c r="AN171" s="292"/>
      <c r="AO171" s="292"/>
      <c r="AP171" s="292"/>
      <c r="AQ171" s="292"/>
      <c r="AR171" s="292"/>
      <c r="AS171" s="292"/>
      <c r="AT171" s="292"/>
      <c r="AU171" s="292"/>
      <c r="AV171" s="292"/>
      <c r="AW171" s="292"/>
      <c r="AX171" s="292"/>
      <c r="AY171" s="292"/>
      <c r="AZ171" s="292"/>
      <c r="BA171" s="292"/>
      <c r="BB171" s="292"/>
      <c r="BC171" s="318"/>
      <c r="BD171" s="320"/>
    </row>
    <row r="172" spans="1:101">
      <c r="A172" s="313"/>
      <c r="B172" s="292"/>
      <c r="C172" s="300"/>
      <c r="D172" s="19">
        <v>2</v>
      </c>
      <c r="E172" s="295"/>
      <c r="F172" s="295"/>
      <c r="G172" s="41">
        <v>5.8816334167623704E-101</v>
      </c>
      <c r="H172" s="49">
        <v>1.1417817380498E-91</v>
      </c>
      <c r="I172" s="40">
        <v>1.71807555141274E-70</v>
      </c>
      <c r="J172" s="154">
        <v>9.8300199670221498E-74</v>
      </c>
      <c r="K172" s="206"/>
      <c r="L172" s="292"/>
      <c r="M172" s="292"/>
      <c r="N172" s="292"/>
      <c r="O172" s="292"/>
      <c r="P172" s="292"/>
      <c r="Q172" s="292"/>
      <c r="R172" s="292"/>
      <c r="S172" s="292"/>
      <c r="T172" s="292"/>
      <c r="U172" s="292"/>
      <c r="V172" s="292"/>
      <c r="W172" s="292"/>
      <c r="X172" s="292"/>
      <c r="Y172" s="292"/>
      <c r="Z172" s="292"/>
      <c r="AA172" s="292"/>
      <c r="AB172" s="292"/>
      <c r="AC172" s="292"/>
      <c r="AD172" s="292"/>
      <c r="AE172" s="292"/>
      <c r="AF172" s="292"/>
      <c r="AG172" s="292"/>
      <c r="AH172" s="292"/>
      <c r="AI172" s="292"/>
      <c r="AJ172" s="292"/>
      <c r="AK172" s="292"/>
      <c r="AL172" s="292"/>
      <c r="AM172" s="292"/>
      <c r="AN172" s="292"/>
      <c r="AO172" s="292"/>
      <c r="AP172" s="292"/>
      <c r="AQ172" s="292"/>
      <c r="AR172" s="292"/>
      <c r="AS172" s="292"/>
      <c r="AT172" s="292"/>
      <c r="AU172" s="292"/>
      <c r="AV172" s="292"/>
      <c r="AW172" s="292"/>
      <c r="AX172" s="292"/>
      <c r="AY172" s="292"/>
      <c r="AZ172" s="292"/>
      <c r="BA172" s="292"/>
      <c r="BB172" s="292"/>
      <c r="BC172" s="318"/>
      <c r="BD172" s="320"/>
    </row>
    <row r="173" spans="1:101">
      <c r="A173" s="313"/>
      <c r="B173" s="292"/>
      <c r="C173" s="300"/>
      <c r="D173" s="19">
        <v>3</v>
      </c>
      <c r="E173" s="295"/>
      <c r="F173" s="295"/>
      <c r="G173" s="41">
        <v>5.4261624594251996E-173</v>
      </c>
      <c r="H173" s="42">
        <v>8.1424874106782201E-170</v>
      </c>
      <c r="I173" s="40">
        <v>9.1737363994663404E-168</v>
      </c>
      <c r="J173" s="154">
        <v>8.69835112111481E-193</v>
      </c>
      <c r="K173" s="206"/>
      <c r="L173" s="292"/>
      <c r="M173" s="292"/>
      <c r="N173" s="292"/>
      <c r="O173" s="292"/>
      <c r="P173" s="292"/>
      <c r="Q173" s="292"/>
      <c r="R173" s="292"/>
      <c r="S173" s="292"/>
      <c r="T173" s="292"/>
      <c r="U173" s="292"/>
      <c r="V173" s="292"/>
      <c r="W173" s="292"/>
      <c r="X173" s="292"/>
      <c r="Y173" s="292"/>
      <c r="Z173" s="292"/>
      <c r="AA173" s="292"/>
      <c r="AB173" s="292"/>
      <c r="AC173" s="292"/>
      <c r="AD173" s="292"/>
      <c r="AE173" s="292"/>
      <c r="AF173" s="292"/>
      <c r="AG173" s="292"/>
      <c r="AH173" s="292"/>
      <c r="AI173" s="292"/>
      <c r="AJ173" s="292"/>
      <c r="AK173" s="292"/>
      <c r="AL173" s="292"/>
      <c r="AM173" s="292"/>
      <c r="AN173" s="292"/>
      <c r="AO173" s="292"/>
      <c r="AP173" s="292"/>
      <c r="AQ173" s="292"/>
      <c r="AR173" s="292"/>
      <c r="AS173" s="292"/>
      <c r="AT173" s="292"/>
      <c r="AU173" s="292"/>
      <c r="AV173" s="292"/>
      <c r="AW173" s="292"/>
      <c r="AX173" s="292"/>
      <c r="AY173" s="292"/>
      <c r="AZ173" s="292"/>
      <c r="BA173" s="292"/>
      <c r="BB173" s="292"/>
      <c r="BC173" s="318"/>
      <c r="BD173" s="320"/>
    </row>
    <row r="174" spans="1:101">
      <c r="A174" s="313"/>
      <c r="B174" s="292"/>
      <c r="C174" s="300"/>
      <c r="D174" s="19">
        <v>4</v>
      </c>
      <c r="E174" s="295"/>
      <c r="F174" s="295"/>
      <c r="G174" s="41">
        <v>6.4463194907748697E-265</v>
      </c>
      <c r="H174" s="42">
        <v>1.23110487147049E-272</v>
      </c>
      <c r="I174" s="40">
        <v>2.1588361015074601E-278</v>
      </c>
      <c r="J174" s="153">
        <v>0</v>
      </c>
      <c r="K174" s="206"/>
      <c r="L174" s="292"/>
      <c r="M174" s="292"/>
      <c r="N174" s="292"/>
      <c r="O174" s="292"/>
      <c r="P174" s="292"/>
      <c r="Q174" s="292"/>
      <c r="R174" s="292"/>
      <c r="S174" s="292"/>
      <c r="T174" s="292"/>
      <c r="U174" s="292"/>
      <c r="V174" s="292"/>
      <c r="W174" s="292"/>
      <c r="X174" s="292"/>
      <c r="Y174" s="292"/>
      <c r="Z174" s="292"/>
      <c r="AA174" s="292"/>
      <c r="AB174" s="292"/>
      <c r="AC174" s="292"/>
      <c r="AD174" s="292"/>
      <c r="AE174" s="292"/>
      <c r="AF174" s="292"/>
      <c r="AG174" s="292"/>
      <c r="AH174" s="292"/>
      <c r="AI174" s="292"/>
      <c r="AJ174" s="292"/>
      <c r="AK174" s="292"/>
      <c r="AL174" s="292"/>
      <c r="AM174" s="292"/>
      <c r="AN174" s="292"/>
      <c r="AO174" s="292"/>
      <c r="AP174" s="292"/>
      <c r="AQ174" s="292"/>
      <c r="AR174" s="292"/>
      <c r="AS174" s="292"/>
      <c r="AT174" s="292"/>
      <c r="AU174" s="292"/>
      <c r="AV174" s="292"/>
      <c r="AW174" s="292"/>
      <c r="AX174" s="292"/>
      <c r="AY174" s="292"/>
      <c r="AZ174" s="292"/>
      <c r="BA174" s="292"/>
      <c r="BB174" s="292"/>
      <c r="BC174" s="318"/>
      <c r="BD174" s="320"/>
    </row>
    <row r="175" spans="1:101">
      <c r="A175" s="313"/>
      <c r="B175" s="292"/>
      <c r="C175" s="300"/>
      <c r="D175" s="19">
        <v>5</v>
      </c>
      <c r="E175" s="295"/>
      <c r="F175" s="295"/>
      <c r="G175" s="41">
        <v>0</v>
      </c>
      <c r="H175" s="39">
        <v>0</v>
      </c>
      <c r="I175" s="38">
        <v>0</v>
      </c>
      <c r="J175" s="153">
        <v>0</v>
      </c>
      <c r="K175" s="206"/>
      <c r="L175" s="292"/>
      <c r="M175" s="292"/>
      <c r="N175" s="292"/>
      <c r="O175" s="292"/>
      <c r="P175" s="292"/>
      <c r="Q175" s="292"/>
      <c r="R175" s="292"/>
      <c r="S175" s="292"/>
      <c r="T175" s="292"/>
      <c r="U175" s="292"/>
      <c r="V175" s="292"/>
      <c r="W175" s="292"/>
      <c r="X175" s="292"/>
      <c r="Y175" s="292"/>
      <c r="Z175" s="292"/>
      <c r="AA175" s="292"/>
      <c r="AB175" s="292"/>
      <c r="AC175" s="292"/>
      <c r="AD175" s="292"/>
      <c r="AE175" s="292"/>
      <c r="AF175" s="292"/>
      <c r="AG175" s="292"/>
      <c r="AH175" s="292"/>
      <c r="AI175" s="292"/>
      <c r="AJ175" s="292"/>
      <c r="AK175" s="292"/>
      <c r="AL175" s="292"/>
      <c r="AM175" s="292"/>
      <c r="AN175" s="292"/>
      <c r="AO175" s="292"/>
      <c r="AP175" s="292"/>
      <c r="AQ175" s="292"/>
      <c r="AR175" s="292"/>
      <c r="AS175" s="292"/>
      <c r="AT175" s="292"/>
      <c r="AU175" s="292"/>
      <c r="AV175" s="292"/>
      <c r="AW175" s="292"/>
      <c r="AX175" s="292"/>
      <c r="AY175" s="292"/>
      <c r="AZ175" s="292"/>
      <c r="BA175" s="292"/>
      <c r="BB175" s="292"/>
      <c r="BC175" s="318"/>
      <c r="BD175" s="320"/>
    </row>
    <row r="176" spans="1:101">
      <c r="A176" s="313"/>
      <c r="B176" s="292"/>
      <c r="C176" s="300"/>
      <c r="D176" s="19">
        <v>6</v>
      </c>
      <c r="E176" s="295"/>
      <c r="F176" s="295"/>
      <c r="G176" s="41">
        <v>0</v>
      </c>
      <c r="H176" s="39">
        <v>0</v>
      </c>
      <c r="I176" s="38">
        <v>0</v>
      </c>
      <c r="J176" s="153">
        <v>0</v>
      </c>
      <c r="K176" s="206"/>
      <c r="L176" s="292"/>
      <c r="M176" s="292"/>
      <c r="N176" s="292"/>
      <c r="O176" s="292"/>
      <c r="P176" s="292"/>
      <c r="Q176" s="292"/>
      <c r="R176" s="292"/>
      <c r="S176" s="292"/>
      <c r="T176" s="292"/>
      <c r="U176" s="292"/>
      <c r="V176" s="292"/>
      <c r="W176" s="292"/>
      <c r="X176" s="292"/>
      <c r="Y176" s="292"/>
      <c r="Z176" s="292"/>
      <c r="AA176" s="292"/>
      <c r="AB176" s="292"/>
      <c r="AC176" s="292"/>
      <c r="AD176" s="292"/>
      <c r="AE176" s="292"/>
      <c r="AF176" s="292"/>
      <c r="AG176" s="292"/>
      <c r="AH176" s="292"/>
      <c r="AI176" s="292"/>
      <c r="AJ176" s="292"/>
      <c r="AK176" s="292"/>
      <c r="AL176" s="292"/>
      <c r="AM176" s="292"/>
      <c r="AN176" s="292"/>
      <c r="AO176" s="292"/>
      <c r="AP176" s="292"/>
      <c r="AQ176" s="292"/>
      <c r="AR176" s="292"/>
      <c r="AS176" s="292"/>
      <c r="AT176" s="292"/>
      <c r="AU176" s="292"/>
      <c r="AV176" s="292"/>
      <c r="AW176" s="292"/>
      <c r="AX176" s="292"/>
      <c r="AY176" s="292"/>
      <c r="AZ176" s="292"/>
      <c r="BA176" s="292"/>
      <c r="BB176" s="292"/>
      <c r="BC176" s="318"/>
      <c r="BD176" s="320"/>
    </row>
    <row r="177" spans="1:101">
      <c r="A177" s="313"/>
      <c r="B177" s="292"/>
      <c r="C177" s="300"/>
      <c r="D177" s="19">
        <v>7</v>
      </c>
      <c r="E177" s="295"/>
      <c r="F177" s="295"/>
      <c r="G177" s="41">
        <v>0</v>
      </c>
      <c r="H177" s="39">
        <v>0</v>
      </c>
      <c r="I177" s="38">
        <v>0</v>
      </c>
      <c r="J177" s="153">
        <v>0</v>
      </c>
      <c r="K177" s="206"/>
      <c r="L177" s="292"/>
      <c r="M177" s="292"/>
      <c r="N177" s="292"/>
      <c r="O177" s="292"/>
      <c r="P177" s="292"/>
      <c r="Q177" s="292"/>
      <c r="R177" s="292"/>
      <c r="S177" s="292"/>
      <c r="T177" s="292"/>
      <c r="U177" s="292"/>
      <c r="V177" s="292"/>
      <c r="W177" s="292"/>
      <c r="X177" s="292"/>
      <c r="Y177" s="292"/>
      <c r="Z177" s="292"/>
      <c r="AA177" s="292"/>
      <c r="AB177" s="292"/>
      <c r="AC177" s="292"/>
      <c r="AD177" s="292"/>
      <c r="AE177" s="292"/>
      <c r="AF177" s="292"/>
      <c r="AG177" s="292"/>
      <c r="AH177" s="292"/>
      <c r="AI177" s="292"/>
      <c r="AJ177" s="292"/>
      <c r="AK177" s="292"/>
      <c r="AL177" s="292"/>
      <c r="AM177" s="292"/>
      <c r="AN177" s="292"/>
      <c r="AO177" s="292"/>
      <c r="AP177" s="292"/>
      <c r="AQ177" s="292"/>
      <c r="AR177" s="292"/>
      <c r="AS177" s="292"/>
      <c r="AT177" s="292"/>
      <c r="AU177" s="292"/>
      <c r="AV177" s="292"/>
      <c r="AW177" s="292"/>
      <c r="AX177" s="292"/>
      <c r="AY177" s="292"/>
      <c r="AZ177" s="292"/>
      <c r="BA177" s="292"/>
      <c r="BB177" s="292"/>
      <c r="BC177" s="318"/>
      <c r="BD177" s="320"/>
    </row>
    <row r="178" spans="1:101">
      <c r="A178" s="313"/>
      <c r="B178" s="292"/>
      <c r="C178" s="300"/>
      <c r="D178" s="19">
        <v>8</v>
      </c>
      <c r="E178" s="295"/>
      <c r="F178" s="295"/>
      <c r="G178" s="41">
        <v>0</v>
      </c>
      <c r="H178" s="39">
        <v>0</v>
      </c>
      <c r="I178" s="38">
        <v>0</v>
      </c>
      <c r="J178" s="153">
        <v>0</v>
      </c>
      <c r="K178" s="206"/>
      <c r="L178" s="292"/>
      <c r="M178" s="292"/>
      <c r="N178" s="292"/>
      <c r="O178" s="292"/>
      <c r="P178" s="292"/>
      <c r="Q178" s="292"/>
      <c r="R178" s="292"/>
      <c r="S178" s="292"/>
      <c r="T178" s="292"/>
      <c r="U178" s="292"/>
      <c r="V178" s="292"/>
      <c r="W178" s="292"/>
      <c r="X178" s="292"/>
      <c r="Y178" s="292"/>
      <c r="Z178" s="292"/>
      <c r="AA178" s="292"/>
      <c r="AB178" s="292"/>
      <c r="AC178" s="292"/>
      <c r="AD178" s="292"/>
      <c r="AE178" s="292"/>
      <c r="AF178" s="292"/>
      <c r="AG178" s="292"/>
      <c r="AH178" s="292"/>
      <c r="AI178" s="292"/>
      <c r="AJ178" s="292"/>
      <c r="AK178" s="292"/>
      <c r="AL178" s="292"/>
      <c r="AM178" s="292"/>
      <c r="AN178" s="292"/>
      <c r="AO178" s="292"/>
      <c r="AP178" s="292"/>
      <c r="AQ178" s="292"/>
      <c r="AR178" s="292"/>
      <c r="AS178" s="292"/>
      <c r="AT178" s="292"/>
      <c r="AU178" s="292"/>
      <c r="AV178" s="292"/>
      <c r="AW178" s="292"/>
      <c r="AX178" s="292"/>
      <c r="AY178" s="292"/>
      <c r="AZ178" s="292"/>
      <c r="BA178" s="292"/>
      <c r="BB178" s="292"/>
      <c r="BC178" s="318"/>
      <c r="BD178" s="320"/>
    </row>
    <row r="179" spans="1:101">
      <c r="A179" s="313"/>
      <c r="B179" s="292"/>
      <c r="C179" s="300"/>
      <c r="D179" s="19">
        <v>9</v>
      </c>
      <c r="E179" s="295"/>
      <c r="F179" s="295"/>
      <c r="G179" s="41">
        <v>0</v>
      </c>
      <c r="H179" s="39">
        <v>0</v>
      </c>
      <c r="I179" s="38">
        <v>0</v>
      </c>
      <c r="J179" s="153">
        <v>0</v>
      </c>
      <c r="K179" s="206"/>
      <c r="L179" s="292"/>
      <c r="M179" s="292"/>
      <c r="N179" s="292"/>
      <c r="O179" s="292"/>
      <c r="P179" s="292"/>
      <c r="Q179" s="292"/>
      <c r="R179" s="292"/>
      <c r="S179" s="292"/>
      <c r="T179" s="292"/>
      <c r="U179" s="292"/>
      <c r="V179" s="292"/>
      <c r="W179" s="292"/>
      <c r="X179" s="292"/>
      <c r="Y179" s="292"/>
      <c r="Z179" s="292"/>
      <c r="AA179" s="292"/>
      <c r="AB179" s="292"/>
      <c r="AC179" s="292"/>
      <c r="AD179" s="292"/>
      <c r="AE179" s="292"/>
      <c r="AF179" s="292"/>
      <c r="AG179" s="292"/>
      <c r="AH179" s="292"/>
      <c r="AI179" s="292"/>
      <c r="AJ179" s="292"/>
      <c r="AK179" s="292"/>
      <c r="AL179" s="292"/>
      <c r="AM179" s="292"/>
      <c r="AN179" s="292"/>
      <c r="AO179" s="292"/>
      <c r="AP179" s="292"/>
      <c r="AQ179" s="292"/>
      <c r="AR179" s="292"/>
      <c r="AS179" s="292"/>
      <c r="AT179" s="292"/>
      <c r="AU179" s="292"/>
      <c r="AV179" s="292"/>
      <c r="AW179" s="292"/>
      <c r="AX179" s="292"/>
      <c r="AY179" s="292"/>
      <c r="AZ179" s="292"/>
      <c r="BA179" s="292"/>
      <c r="BB179" s="292"/>
      <c r="BC179" s="318"/>
      <c r="BD179" s="320"/>
    </row>
    <row r="180" spans="1:101">
      <c r="A180" s="313"/>
      <c r="B180" s="292"/>
      <c r="C180" s="300"/>
      <c r="D180" s="19">
        <v>10</v>
      </c>
      <c r="E180" s="295"/>
      <c r="F180" s="295"/>
      <c r="G180" s="41">
        <v>0</v>
      </c>
      <c r="H180" s="39">
        <v>0</v>
      </c>
      <c r="I180" s="38">
        <v>0</v>
      </c>
      <c r="J180" s="153">
        <v>0</v>
      </c>
      <c r="K180" s="206"/>
      <c r="L180" s="293"/>
      <c r="M180" s="293"/>
      <c r="N180" s="293"/>
      <c r="O180" s="293"/>
      <c r="P180" s="293"/>
      <c r="Q180" s="293"/>
      <c r="R180" s="293"/>
      <c r="S180" s="293"/>
      <c r="T180" s="293"/>
      <c r="U180" s="293"/>
      <c r="V180" s="293"/>
      <c r="W180" s="293"/>
      <c r="X180" s="293"/>
      <c r="Y180" s="293"/>
      <c r="Z180" s="293"/>
      <c r="AA180" s="293"/>
      <c r="AB180" s="293"/>
      <c r="AC180" s="293"/>
      <c r="AD180" s="293"/>
      <c r="AE180" s="293"/>
      <c r="AF180" s="293"/>
      <c r="AG180" s="293"/>
      <c r="AH180" s="293"/>
      <c r="AI180" s="293"/>
      <c r="AJ180" s="293"/>
      <c r="AK180" s="293"/>
      <c r="AL180" s="293"/>
      <c r="AM180" s="293"/>
      <c r="AN180" s="293"/>
      <c r="AO180" s="293"/>
      <c r="AP180" s="293"/>
      <c r="AQ180" s="293"/>
      <c r="AR180" s="293"/>
      <c r="AS180" s="293"/>
      <c r="AT180" s="293"/>
      <c r="AU180" s="293"/>
      <c r="AV180" s="293"/>
      <c r="AW180" s="293"/>
      <c r="AX180" s="293"/>
      <c r="AY180" s="293"/>
      <c r="AZ180" s="293"/>
      <c r="BA180" s="293"/>
      <c r="BB180" s="293"/>
      <c r="BC180" s="319"/>
      <c r="BD180" s="320"/>
    </row>
    <row r="181" spans="1:101">
      <c r="A181" s="313"/>
      <c r="B181" s="291">
        <v>0.05</v>
      </c>
      <c r="C181" s="300"/>
      <c r="D181" s="21">
        <v>0</v>
      </c>
      <c r="E181" s="294">
        <v>4.8463323420987202E-79</v>
      </c>
      <c r="F181" s="294">
        <v>6.2356397523661503E-71</v>
      </c>
      <c r="G181" s="43">
        <v>1.00913600005796E-15</v>
      </c>
      <c r="H181" s="44">
        <v>2.04107089213409E-12</v>
      </c>
      <c r="I181" s="45">
        <v>0.29743478723480599</v>
      </c>
      <c r="J181" s="211">
        <v>0.38218331780577702</v>
      </c>
      <c r="K181" s="206"/>
      <c r="L181" s="291">
        <f t="shared" ref="L181" si="604">1-SUM(M181:BC191)</f>
        <v>0.31864431356956091</v>
      </c>
      <c r="M181" s="291">
        <f t="shared" ref="M181" si="605">G182+I182</f>
        <v>4.4663557900388869E-4</v>
      </c>
      <c r="N181" s="291">
        <f t="shared" ref="N181" si="606">G189+I189+J182</f>
        <v>4.2215511488823398E-4</v>
      </c>
      <c r="O181" s="291">
        <f t="shared" ref="O181" si="607">G191+I191+H182</f>
        <v>1.4916435873000099E-14</v>
      </c>
      <c r="P181" s="291">
        <f t="shared" ref="P181" si="608">J189+G184+I184</f>
        <v>1.2995449036951396E-43</v>
      </c>
      <c r="Q181" s="291">
        <f t="shared" ref="Q181" si="609">G182+I182</f>
        <v>4.4663557900388869E-4</v>
      </c>
      <c r="R181" s="291">
        <f t="shared" ref="R181" si="610">G186+I186+J191+H189</f>
        <v>5.1678933898580897E-83</v>
      </c>
      <c r="S181" s="291">
        <f t="shared" ref="S181" si="611">G189+I189</f>
        <v>7.3342792217815105E-98</v>
      </c>
      <c r="T181" s="291">
        <f t="shared" ref="T181" si="612">G187+I187+J184</f>
        <v>1.3431198341299999E-50</v>
      </c>
      <c r="U181" s="291">
        <f t="shared" ref="U181" si="613">G184+I184+H191</f>
        <v>1.2995449036951396E-43</v>
      </c>
      <c r="V181" s="291">
        <f t="shared" ref="V181" si="614">G187+I187+J182</f>
        <v>4.2215511488823398E-4</v>
      </c>
      <c r="W181" s="291">
        <f t="shared" ref="W181" si="615">G186+I186</f>
        <v>5.1678933898580897E-83</v>
      </c>
      <c r="X181" s="291">
        <f t="shared" ref="X181" si="616">G183+I183+J186+H184</f>
        <v>3.945673920301715E-19</v>
      </c>
      <c r="Y181" s="291">
        <f t="shared" ref="Y181" si="617">G185+I185</f>
        <v>6.2490953845460602E-68</v>
      </c>
      <c r="Z181" s="291">
        <f t="shared" ref="Z181" si="618">G185+I185</f>
        <v>6.2490953845460602E-68</v>
      </c>
      <c r="AA181" s="291">
        <f t="shared" ref="AA181" si="619">G188+I188+H182</f>
        <v>1.4916435873000099E-14</v>
      </c>
      <c r="AB181" s="291">
        <f t="shared" ref="AB181" si="620">G188+I188+J187</f>
        <v>5.8118612292915704E-94</v>
      </c>
      <c r="AC181" s="291">
        <f t="shared" ref="AC181" si="621">G190+I190</f>
        <v>1.6253117698578801E-100</v>
      </c>
      <c r="AD181" s="291">
        <f t="shared" ref="AD181" si="622">G183+I183+J184+H186</f>
        <v>3.945673920301715E-19</v>
      </c>
      <c r="AE181" s="291">
        <f t="shared" ref="AE181" si="623">G190+I190</f>
        <v>1.6253117698578801E-100</v>
      </c>
      <c r="AF181" s="291">
        <f t="shared" ref="AF181" si="624">G181+I181+J187</f>
        <v>0.29743478723480699</v>
      </c>
      <c r="AG181" s="291">
        <f t="shared" ref="AG181" si="625">H189</f>
        <v>2.5143973190378701E-185</v>
      </c>
      <c r="AH181" s="291">
        <f t="shared" ref="AH181" si="626">J186</f>
        <v>7.9723571066144898E-140</v>
      </c>
      <c r="AI181" s="291">
        <f t="shared" ref="AI181" si="627">J183+H187</f>
        <v>1.98549860431127E-20</v>
      </c>
      <c r="AJ181" s="291">
        <f t="shared" ref="AJ181" si="628">F181</f>
        <v>6.2356397523661503E-71</v>
      </c>
      <c r="AK181" s="291">
        <f t="shared" ref="AK181" si="629">J185</f>
        <v>1.04610657027276E-91</v>
      </c>
      <c r="AL181" s="291">
        <f t="shared" ref="AL181" si="630">H184</f>
        <v>1.49476702128921E-44</v>
      </c>
      <c r="AM181" s="291">
        <f t="shared" ref="AM181" si="631">J185</f>
        <v>1.04610657027276E-91</v>
      </c>
      <c r="AN181" s="291">
        <f t="shared" ref="AN181" si="632">J188+H187</f>
        <v>3.8029856444719699E-131</v>
      </c>
      <c r="AO181" s="291">
        <f t="shared" ref="AO181" si="633">J188</f>
        <v>3.0919915282669597E-238</v>
      </c>
      <c r="AP181" s="291">
        <f t="shared" ref="AP181" si="634">H186</f>
        <v>3.4967526232704698E-100</v>
      </c>
      <c r="AQ181" s="291">
        <f t="shared" ref="AQ181" si="635">AP181</f>
        <v>3.4967526232704698E-100</v>
      </c>
      <c r="AR181" s="291">
        <f t="shared" ref="AR181" si="636">J183+H183</f>
        <v>1.985535915179832E-20</v>
      </c>
      <c r="AS181" s="291">
        <f t="shared" ref="AS181" si="637">J190</f>
        <v>0</v>
      </c>
      <c r="AT181" s="291">
        <f t="shared" ref="AT181" si="638">H185</f>
        <v>1.8167736290334101E-70</v>
      </c>
      <c r="AU181" s="291">
        <f t="shared" ref="AU181" si="639">J181</f>
        <v>0.38218331780577702</v>
      </c>
      <c r="AV181" s="291">
        <f t="shared" ref="AV181" si="640">H185</f>
        <v>1.8167736290334101E-70</v>
      </c>
      <c r="AW181" s="291">
        <f t="shared" ref="AW181" si="641">H188</f>
        <v>1.7922917262935201E-160</v>
      </c>
      <c r="AX181" s="291">
        <f t="shared" ref="AX181" si="642">H188</f>
        <v>1.7922917262935201E-160</v>
      </c>
      <c r="AY181" s="291">
        <f t="shared" ref="AY181" si="643">E181</f>
        <v>4.8463323420987202E-79</v>
      </c>
      <c r="AZ181" s="291">
        <f t="shared" ref="AZ181" si="644">H190</f>
        <v>3.0241419468770198E-203</v>
      </c>
      <c r="BA181" s="291">
        <f t="shared" ref="BA181" si="645">H183</f>
        <v>3.7310868561999198E-25</v>
      </c>
      <c r="BB181" s="291">
        <f t="shared" ref="BB181" si="646">H190</f>
        <v>3.0241419468770198E-203</v>
      </c>
      <c r="BC181" s="317">
        <f t="shared" ref="BC181" si="647">H181</f>
        <v>2.04107089213409E-12</v>
      </c>
      <c r="BD181" s="320">
        <f t="shared" ref="BD181" si="648">SUMPRODUCT(BF181:CW181,$L$1:$BC$1)</f>
        <v>21.243774131902637</v>
      </c>
      <c r="BF181" s="12">
        <f>L181</f>
        <v>0.31864431356956091</v>
      </c>
      <c r="BG181" s="23">
        <f t="shared" ref="BG181:CL181" si="649">M181</f>
        <v>4.4663557900388869E-4</v>
      </c>
      <c r="BH181" s="23">
        <f t="shared" si="649"/>
        <v>4.2215511488823398E-4</v>
      </c>
      <c r="BI181" s="23">
        <f t="shared" si="649"/>
        <v>1.4916435873000099E-14</v>
      </c>
      <c r="BJ181" s="23">
        <f t="shared" si="649"/>
        <v>1.2995449036951396E-43</v>
      </c>
      <c r="BK181" s="23">
        <f t="shared" si="649"/>
        <v>4.4663557900388869E-4</v>
      </c>
      <c r="BL181" s="23">
        <f t="shared" si="649"/>
        <v>5.1678933898580897E-83</v>
      </c>
      <c r="BM181" s="23">
        <f t="shared" si="649"/>
        <v>7.3342792217815105E-98</v>
      </c>
      <c r="BN181" s="23">
        <f t="shared" si="649"/>
        <v>1.3431198341299999E-50</v>
      </c>
      <c r="BO181" s="23">
        <f t="shared" si="649"/>
        <v>1.2995449036951396E-43</v>
      </c>
      <c r="BP181" s="23">
        <f t="shared" si="649"/>
        <v>4.2215511488823398E-4</v>
      </c>
      <c r="BQ181" s="23">
        <f t="shared" si="649"/>
        <v>5.1678933898580897E-83</v>
      </c>
      <c r="BR181" s="23">
        <f t="shared" si="649"/>
        <v>3.945673920301715E-19</v>
      </c>
      <c r="BS181" s="23">
        <f t="shared" si="649"/>
        <v>6.2490953845460602E-68</v>
      </c>
      <c r="BT181" s="23">
        <f t="shared" si="649"/>
        <v>6.2490953845460602E-68</v>
      </c>
      <c r="BU181" s="23">
        <f t="shared" si="649"/>
        <v>1.4916435873000099E-14</v>
      </c>
      <c r="BV181" s="23">
        <f t="shared" si="649"/>
        <v>5.8118612292915704E-94</v>
      </c>
      <c r="BW181" s="23">
        <f t="shared" si="649"/>
        <v>1.6253117698578801E-100</v>
      </c>
      <c r="BX181" s="23">
        <f t="shared" si="649"/>
        <v>3.945673920301715E-19</v>
      </c>
      <c r="BY181" s="23">
        <f t="shared" si="649"/>
        <v>1.6253117698578801E-100</v>
      </c>
      <c r="BZ181" s="23">
        <f t="shared" si="649"/>
        <v>0.29743478723480699</v>
      </c>
      <c r="CA181" s="23">
        <f t="shared" si="649"/>
        <v>2.5143973190378701E-185</v>
      </c>
      <c r="CB181" s="23">
        <f t="shared" si="649"/>
        <v>7.9723571066144898E-140</v>
      </c>
      <c r="CC181" s="23">
        <f t="shared" si="649"/>
        <v>1.98549860431127E-20</v>
      </c>
      <c r="CD181" s="23">
        <f t="shared" si="649"/>
        <v>6.2356397523661503E-71</v>
      </c>
      <c r="CE181" s="23">
        <f t="shared" si="649"/>
        <v>1.04610657027276E-91</v>
      </c>
      <c r="CF181" s="23">
        <f t="shared" si="649"/>
        <v>1.49476702128921E-44</v>
      </c>
      <c r="CG181" s="23">
        <f t="shared" si="649"/>
        <v>1.04610657027276E-91</v>
      </c>
      <c r="CH181" s="23">
        <f t="shared" si="649"/>
        <v>3.8029856444719699E-131</v>
      </c>
      <c r="CI181" s="23">
        <f t="shared" si="649"/>
        <v>3.0919915282669597E-238</v>
      </c>
      <c r="CJ181" s="23">
        <f t="shared" si="649"/>
        <v>3.4967526232704698E-100</v>
      </c>
      <c r="CK181" s="23">
        <f t="shared" si="649"/>
        <v>3.4967526232704698E-100</v>
      </c>
      <c r="CL181" s="23">
        <f t="shared" si="649"/>
        <v>1.985535915179832E-20</v>
      </c>
      <c r="CM181" s="23">
        <f>AS181</f>
        <v>0</v>
      </c>
      <c r="CN181" s="23">
        <f t="shared" ref="CN181:CO181" si="650">AT181</f>
        <v>1.8167736290334101E-70</v>
      </c>
      <c r="CO181" s="23">
        <f t="shared" si="650"/>
        <v>0.38218331780577702</v>
      </c>
      <c r="CP181" s="23">
        <f>AV181</f>
        <v>1.8167736290334101E-70</v>
      </c>
      <c r="CQ181" s="23">
        <f>AW181</f>
        <v>1.7922917262935201E-160</v>
      </c>
      <c r="CR181" s="23">
        <f t="shared" ref="CR181:CU181" si="651">AX181</f>
        <v>1.7922917262935201E-160</v>
      </c>
      <c r="CS181" s="23">
        <f t="shared" si="651"/>
        <v>4.8463323420987202E-79</v>
      </c>
      <c r="CT181" s="23">
        <f t="shared" si="651"/>
        <v>3.0241419468770198E-203</v>
      </c>
      <c r="CU181" s="23">
        <f t="shared" si="651"/>
        <v>3.7310868561999198E-25</v>
      </c>
      <c r="CV181" s="23">
        <f>BB181</f>
        <v>3.0241419468770198E-203</v>
      </c>
      <c r="CW181" s="24">
        <f t="shared" ref="CW181" si="652">BC181</f>
        <v>2.04107089213409E-12</v>
      </c>
    </row>
    <row r="182" spans="1:101">
      <c r="A182" s="313"/>
      <c r="B182" s="292"/>
      <c r="C182" s="300"/>
      <c r="D182" s="19">
        <v>1</v>
      </c>
      <c r="E182" s="294"/>
      <c r="F182" s="294"/>
      <c r="G182" s="41">
        <v>9.7108257050233806E-18</v>
      </c>
      <c r="H182" s="42">
        <v>1.4916435873000099E-14</v>
      </c>
      <c r="I182" s="40">
        <v>4.4663557900387899E-4</v>
      </c>
      <c r="J182" s="157">
        <v>4.2215511488823398E-4</v>
      </c>
      <c r="K182" s="206"/>
      <c r="L182" s="292"/>
      <c r="M182" s="292"/>
      <c r="N182" s="292"/>
      <c r="O182" s="292"/>
      <c r="P182" s="292"/>
      <c r="Q182" s="292"/>
      <c r="R182" s="292"/>
      <c r="S182" s="292"/>
      <c r="T182" s="292"/>
      <c r="U182" s="292"/>
      <c r="V182" s="292"/>
      <c r="W182" s="292"/>
      <c r="X182" s="292"/>
      <c r="Y182" s="292"/>
      <c r="Z182" s="292"/>
      <c r="AA182" s="292"/>
      <c r="AB182" s="292"/>
      <c r="AC182" s="292"/>
      <c r="AD182" s="292"/>
      <c r="AE182" s="292"/>
      <c r="AF182" s="292"/>
      <c r="AG182" s="292"/>
      <c r="AH182" s="292"/>
      <c r="AI182" s="292"/>
      <c r="AJ182" s="292"/>
      <c r="AK182" s="292"/>
      <c r="AL182" s="292"/>
      <c r="AM182" s="292"/>
      <c r="AN182" s="292"/>
      <c r="AO182" s="292"/>
      <c r="AP182" s="292"/>
      <c r="AQ182" s="292"/>
      <c r="AR182" s="292"/>
      <c r="AS182" s="292"/>
      <c r="AT182" s="292"/>
      <c r="AU182" s="292"/>
      <c r="AV182" s="292"/>
      <c r="AW182" s="292"/>
      <c r="AX182" s="292"/>
      <c r="AY182" s="292"/>
      <c r="AZ182" s="292"/>
      <c r="BA182" s="292"/>
      <c r="BB182" s="292"/>
      <c r="BC182" s="318"/>
      <c r="BD182" s="320"/>
    </row>
    <row r="183" spans="1:101">
      <c r="A183" s="313"/>
      <c r="B183" s="292"/>
      <c r="C183" s="300"/>
      <c r="D183" s="19">
        <v>2</v>
      </c>
      <c r="E183" s="294"/>
      <c r="F183" s="294"/>
      <c r="G183" s="41">
        <v>1.5627284748599499E-27</v>
      </c>
      <c r="H183" s="42">
        <v>3.7310868561999198E-25</v>
      </c>
      <c r="I183" s="40">
        <v>3.94567390467443E-19</v>
      </c>
      <c r="J183" s="157">
        <v>1.98549860431127E-20</v>
      </c>
      <c r="K183" s="206"/>
      <c r="L183" s="292"/>
      <c r="M183" s="292"/>
      <c r="N183" s="292"/>
      <c r="O183" s="292"/>
      <c r="P183" s="292"/>
      <c r="Q183" s="292"/>
      <c r="R183" s="292"/>
      <c r="S183" s="292"/>
      <c r="T183" s="292"/>
      <c r="U183" s="292"/>
      <c r="V183" s="292"/>
      <c r="W183" s="292"/>
      <c r="X183" s="292"/>
      <c r="Y183" s="292"/>
      <c r="Z183" s="292"/>
      <c r="AA183" s="292"/>
      <c r="AB183" s="292"/>
      <c r="AC183" s="292"/>
      <c r="AD183" s="292"/>
      <c r="AE183" s="292"/>
      <c r="AF183" s="292"/>
      <c r="AG183" s="292"/>
      <c r="AH183" s="292"/>
      <c r="AI183" s="292"/>
      <c r="AJ183" s="292"/>
      <c r="AK183" s="292"/>
      <c r="AL183" s="292"/>
      <c r="AM183" s="292"/>
      <c r="AN183" s="292"/>
      <c r="AO183" s="292"/>
      <c r="AP183" s="292"/>
      <c r="AQ183" s="292"/>
      <c r="AR183" s="292"/>
      <c r="AS183" s="292"/>
      <c r="AT183" s="292"/>
      <c r="AU183" s="292"/>
      <c r="AV183" s="292"/>
      <c r="AW183" s="292"/>
      <c r="AX183" s="292"/>
      <c r="AY183" s="292"/>
      <c r="AZ183" s="292"/>
      <c r="BA183" s="292"/>
      <c r="BB183" s="292"/>
      <c r="BC183" s="318"/>
      <c r="BD183" s="320"/>
    </row>
    <row r="184" spans="1:101">
      <c r="A184" s="313"/>
      <c r="B184" s="292"/>
      <c r="C184" s="300"/>
      <c r="D184" s="19">
        <v>3</v>
      </c>
      <c r="E184" s="294"/>
      <c r="F184" s="294"/>
      <c r="G184" s="41">
        <v>2.0566904148779601E-45</v>
      </c>
      <c r="H184" s="42">
        <v>1.49476702128921E-44</v>
      </c>
      <c r="I184" s="40">
        <v>1.2789779995463599E-43</v>
      </c>
      <c r="J184" s="157">
        <v>1.3431198341299999E-50</v>
      </c>
      <c r="K184" s="206"/>
      <c r="L184" s="292"/>
      <c r="M184" s="292"/>
      <c r="N184" s="292"/>
      <c r="O184" s="292"/>
      <c r="P184" s="292"/>
      <c r="Q184" s="292"/>
      <c r="R184" s="292"/>
      <c r="S184" s="292"/>
      <c r="T184" s="292"/>
      <c r="U184" s="292"/>
      <c r="V184" s="292"/>
      <c r="W184" s="292"/>
      <c r="X184" s="292"/>
      <c r="Y184" s="292"/>
      <c r="Z184" s="292"/>
      <c r="AA184" s="292"/>
      <c r="AB184" s="292"/>
      <c r="AC184" s="292"/>
      <c r="AD184" s="292"/>
      <c r="AE184" s="292"/>
      <c r="AF184" s="292"/>
      <c r="AG184" s="292"/>
      <c r="AH184" s="292"/>
      <c r="AI184" s="292"/>
      <c r="AJ184" s="292"/>
      <c r="AK184" s="292"/>
      <c r="AL184" s="292"/>
      <c r="AM184" s="292"/>
      <c r="AN184" s="292"/>
      <c r="AO184" s="292"/>
      <c r="AP184" s="292"/>
      <c r="AQ184" s="292"/>
      <c r="AR184" s="292"/>
      <c r="AS184" s="292"/>
      <c r="AT184" s="292"/>
      <c r="AU184" s="292"/>
      <c r="AV184" s="292"/>
      <c r="AW184" s="292"/>
      <c r="AX184" s="292"/>
      <c r="AY184" s="292"/>
      <c r="AZ184" s="292"/>
      <c r="BA184" s="292"/>
      <c r="BB184" s="292"/>
      <c r="BC184" s="318"/>
      <c r="BD184" s="320"/>
    </row>
    <row r="185" spans="1:101">
      <c r="A185" s="313"/>
      <c r="B185" s="292"/>
      <c r="C185" s="300"/>
      <c r="D185" s="19">
        <v>4</v>
      </c>
      <c r="E185" s="294"/>
      <c r="F185" s="294"/>
      <c r="G185" s="41">
        <v>6.2485334165967998E-68</v>
      </c>
      <c r="H185" s="42">
        <v>1.8167736290334101E-70</v>
      </c>
      <c r="I185" s="40">
        <v>5.6196794926033698E-72</v>
      </c>
      <c r="J185" s="157">
        <v>1.04610657027276E-91</v>
      </c>
      <c r="K185" s="206"/>
      <c r="L185" s="292"/>
      <c r="M185" s="292"/>
      <c r="N185" s="292"/>
      <c r="O185" s="292"/>
      <c r="P185" s="292"/>
      <c r="Q185" s="292"/>
      <c r="R185" s="292"/>
      <c r="S185" s="292"/>
      <c r="T185" s="292"/>
      <c r="U185" s="292"/>
      <c r="V185" s="292"/>
      <c r="W185" s="292"/>
      <c r="X185" s="292"/>
      <c r="Y185" s="292"/>
      <c r="Z185" s="292"/>
      <c r="AA185" s="292"/>
      <c r="AB185" s="292"/>
      <c r="AC185" s="292"/>
      <c r="AD185" s="292"/>
      <c r="AE185" s="292"/>
      <c r="AF185" s="292"/>
      <c r="AG185" s="292"/>
      <c r="AH185" s="292"/>
      <c r="AI185" s="292"/>
      <c r="AJ185" s="292"/>
      <c r="AK185" s="292"/>
      <c r="AL185" s="292"/>
      <c r="AM185" s="292"/>
      <c r="AN185" s="292"/>
      <c r="AO185" s="292"/>
      <c r="AP185" s="292"/>
      <c r="AQ185" s="292"/>
      <c r="AR185" s="292"/>
      <c r="AS185" s="292"/>
      <c r="AT185" s="292"/>
      <c r="AU185" s="292"/>
      <c r="AV185" s="292"/>
      <c r="AW185" s="292"/>
      <c r="AX185" s="292"/>
      <c r="AY185" s="292"/>
      <c r="AZ185" s="292"/>
      <c r="BA185" s="292"/>
      <c r="BB185" s="292"/>
      <c r="BC185" s="318"/>
      <c r="BD185" s="320"/>
    </row>
    <row r="186" spans="1:101">
      <c r="A186" s="313"/>
      <c r="B186" s="292"/>
      <c r="C186" s="300"/>
      <c r="D186" s="19">
        <v>5</v>
      </c>
      <c r="E186" s="294"/>
      <c r="F186" s="294"/>
      <c r="G186" s="41">
        <v>5.1678933898580897E-83</v>
      </c>
      <c r="H186" s="42">
        <v>3.4967526232704698E-100</v>
      </c>
      <c r="I186" s="40">
        <v>3.7739641851731898E-104</v>
      </c>
      <c r="J186" s="157">
        <v>7.9723571066144898E-140</v>
      </c>
      <c r="K186" s="206"/>
      <c r="L186" s="292"/>
      <c r="M186" s="292"/>
      <c r="N186" s="292"/>
      <c r="O186" s="292"/>
      <c r="P186" s="292"/>
      <c r="Q186" s="292"/>
      <c r="R186" s="292"/>
      <c r="S186" s="292"/>
      <c r="T186" s="292"/>
      <c r="U186" s="292"/>
      <c r="V186" s="292"/>
      <c r="W186" s="292"/>
      <c r="X186" s="292"/>
      <c r="Y186" s="292"/>
      <c r="Z186" s="292"/>
      <c r="AA186" s="292"/>
      <c r="AB186" s="292"/>
      <c r="AC186" s="292"/>
      <c r="AD186" s="292"/>
      <c r="AE186" s="292"/>
      <c r="AF186" s="292"/>
      <c r="AG186" s="292"/>
      <c r="AH186" s="292"/>
      <c r="AI186" s="292"/>
      <c r="AJ186" s="292"/>
      <c r="AK186" s="292"/>
      <c r="AL186" s="292"/>
      <c r="AM186" s="292"/>
      <c r="AN186" s="292"/>
      <c r="AO186" s="292"/>
      <c r="AP186" s="292"/>
      <c r="AQ186" s="292"/>
      <c r="AR186" s="292"/>
      <c r="AS186" s="292"/>
      <c r="AT186" s="292"/>
      <c r="AU186" s="292"/>
      <c r="AV186" s="292"/>
      <c r="AW186" s="292"/>
      <c r="AX186" s="292"/>
      <c r="AY186" s="292"/>
      <c r="AZ186" s="292"/>
      <c r="BA186" s="292"/>
      <c r="BB186" s="292"/>
      <c r="BC186" s="318"/>
      <c r="BD186" s="320"/>
    </row>
    <row r="187" spans="1:101">
      <c r="A187" s="313"/>
      <c r="B187" s="292"/>
      <c r="C187" s="300"/>
      <c r="D187" s="19">
        <v>6</v>
      </c>
      <c r="E187" s="294"/>
      <c r="F187" s="294"/>
      <c r="G187" s="41">
        <v>3.6842106921196601E-89</v>
      </c>
      <c r="H187" s="42">
        <v>3.8029856444719699E-131</v>
      </c>
      <c r="I187" s="40">
        <v>9.7508634815065594E-138</v>
      </c>
      <c r="J187" s="157">
        <v>2.6359359596192201E-190</v>
      </c>
      <c r="K187" s="206"/>
      <c r="L187" s="292"/>
      <c r="M187" s="292"/>
      <c r="N187" s="292"/>
      <c r="O187" s="292"/>
      <c r="P187" s="292"/>
      <c r="Q187" s="292"/>
      <c r="R187" s="292"/>
      <c r="S187" s="292"/>
      <c r="T187" s="292"/>
      <c r="U187" s="292"/>
      <c r="V187" s="292"/>
      <c r="W187" s="292"/>
      <c r="X187" s="292"/>
      <c r="Y187" s="292"/>
      <c r="Z187" s="292"/>
      <c r="AA187" s="292"/>
      <c r="AB187" s="292"/>
      <c r="AC187" s="292"/>
      <c r="AD187" s="292"/>
      <c r="AE187" s="292"/>
      <c r="AF187" s="292"/>
      <c r="AG187" s="292"/>
      <c r="AH187" s="292"/>
      <c r="AI187" s="292"/>
      <c r="AJ187" s="292"/>
      <c r="AK187" s="292"/>
      <c r="AL187" s="292"/>
      <c r="AM187" s="292"/>
      <c r="AN187" s="292"/>
      <c r="AO187" s="292"/>
      <c r="AP187" s="292"/>
      <c r="AQ187" s="292"/>
      <c r="AR187" s="292"/>
      <c r="AS187" s="292"/>
      <c r="AT187" s="292"/>
      <c r="AU187" s="292"/>
      <c r="AV187" s="292"/>
      <c r="AW187" s="292"/>
      <c r="AX187" s="292"/>
      <c r="AY187" s="292"/>
      <c r="AZ187" s="292"/>
      <c r="BA187" s="292"/>
      <c r="BB187" s="292"/>
      <c r="BC187" s="318"/>
      <c r="BD187" s="320"/>
    </row>
    <row r="188" spans="1:101">
      <c r="A188" s="313"/>
      <c r="B188" s="292"/>
      <c r="C188" s="300"/>
      <c r="D188" s="19">
        <v>7</v>
      </c>
      <c r="E188" s="294"/>
      <c r="F188" s="294"/>
      <c r="G188" s="41">
        <v>5.8118612292915704E-94</v>
      </c>
      <c r="H188" s="42">
        <v>1.7922917262935201E-160</v>
      </c>
      <c r="I188" s="40">
        <v>1.43511972636824E-169</v>
      </c>
      <c r="J188" s="157">
        <v>3.0919915282669597E-238</v>
      </c>
      <c r="K188" s="206"/>
      <c r="L188" s="292"/>
      <c r="M188" s="292"/>
      <c r="N188" s="292"/>
      <c r="O188" s="292"/>
      <c r="P188" s="292"/>
      <c r="Q188" s="292"/>
      <c r="R188" s="292"/>
      <c r="S188" s="292"/>
      <c r="T188" s="292"/>
      <c r="U188" s="292"/>
      <c r="V188" s="292"/>
      <c r="W188" s="292"/>
      <c r="X188" s="292"/>
      <c r="Y188" s="292"/>
      <c r="Z188" s="292"/>
      <c r="AA188" s="292"/>
      <c r="AB188" s="292"/>
      <c r="AC188" s="292"/>
      <c r="AD188" s="292"/>
      <c r="AE188" s="292"/>
      <c r="AF188" s="292"/>
      <c r="AG188" s="292"/>
      <c r="AH188" s="292"/>
      <c r="AI188" s="292"/>
      <c r="AJ188" s="292"/>
      <c r="AK188" s="292"/>
      <c r="AL188" s="292"/>
      <c r="AM188" s="292"/>
      <c r="AN188" s="292"/>
      <c r="AO188" s="292"/>
      <c r="AP188" s="292"/>
      <c r="AQ188" s="292"/>
      <c r="AR188" s="292"/>
      <c r="AS188" s="292"/>
      <c r="AT188" s="292"/>
      <c r="AU188" s="292"/>
      <c r="AV188" s="292"/>
      <c r="AW188" s="292"/>
      <c r="AX188" s="292"/>
      <c r="AY188" s="292"/>
      <c r="AZ188" s="292"/>
      <c r="BA188" s="292"/>
      <c r="BB188" s="292"/>
      <c r="BC188" s="318"/>
      <c r="BD188" s="320"/>
    </row>
    <row r="189" spans="1:101">
      <c r="A189" s="313"/>
      <c r="B189" s="292"/>
      <c r="C189" s="300"/>
      <c r="D189" s="19">
        <v>8</v>
      </c>
      <c r="E189" s="294"/>
      <c r="F189" s="294"/>
      <c r="G189" s="41">
        <v>7.3342792217815105E-98</v>
      </c>
      <c r="H189" s="42">
        <v>2.5143973190378701E-185</v>
      </c>
      <c r="I189" s="40">
        <v>1.4789959545715999E-196</v>
      </c>
      <c r="J189" s="157">
        <v>6.2924027365154196E-279</v>
      </c>
      <c r="K189" s="206"/>
      <c r="L189" s="292"/>
      <c r="M189" s="292"/>
      <c r="N189" s="292"/>
      <c r="O189" s="292"/>
      <c r="P189" s="292"/>
      <c r="Q189" s="292"/>
      <c r="R189" s="292"/>
      <c r="S189" s="292"/>
      <c r="T189" s="292"/>
      <c r="U189" s="292"/>
      <c r="V189" s="292"/>
      <c r="W189" s="292"/>
      <c r="X189" s="292"/>
      <c r="Y189" s="292"/>
      <c r="Z189" s="292"/>
      <c r="AA189" s="292"/>
      <c r="AB189" s="292"/>
      <c r="AC189" s="292"/>
      <c r="AD189" s="292"/>
      <c r="AE189" s="292"/>
      <c r="AF189" s="292"/>
      <c r="AG189" s="292"/>
      <c r="AH189" s="292"/>
      <c r="AI189" s="292"/>
      <c r="AJ189" s="292"/>
      <c r="AK189" s="292"/>
      <c r="AL189" s="292"/>
      <c r="AM189" s="292"/>
      <c r="AN189" s="292"/>
      <c r="AO189" s="292"/>
      <c r="AP189" s="292"/>
      <c r="AQ189" s="292"/>
      <c r="AR189" s="292"/>
      <c r="AS189" s="292"/>
      <c r="AT189" s="292"/>
      <c r="AU189" s="292"/>
      <c r="AV189" s="292"/>
      <c r="AW189" s="292"/>
      <c r="AX189" s="292"/>
      <c r="AY189" s="292"/>
      <c r="AZ189" s="292"/>
      <c r="BA189" s="292"/>
      <c r="BB189" s="292"/>
      <c r="BC189" s="318"/>
      <c r="BD189" s="320"/>
    </row>
    <row r="190" spans="1:101">
      <c r="A190" s="313"/>
      <c r="B190" s="292"/>
      <c r="C190" s="300"/>
      <c r="D190" s="19">
        <v>9</v>
      </c>
      <c r="E190" s="294"/>
      <c r="F190" s="294"/>
      <c r="G190" s="41">
        <v>1.6253117698578801E-100</v>
      </c>
      <c r="H190" s="42">
        <v>3.0241419468770198E-203</v>
      </c>
      <c r="I190" s="40">
        <v>4.9962796653203402E-216</v>
      </c>
      <c r="J190" s="213">
        <v>0</v>
      </c>
      <c r="K190" s="206"/>
      <c r="L190" s="292"/>
      <c r="M190" s="292"/>
      <c r="N190" s="292"/>
      <c r="O190" s="292"/>
      <c r="P190" s="292"/>
      <c r="Q190" s="292"/>
      <c r="R190" s="292"/>
      <c r="S190" s="292"/>
      <c r="T190" s="292"/>
      <c r="U190" s="292"/>
      <c r="V190" s="292"/>
      <c r="W190" s="292"/>
      <c r="X190" s="292"/>
      <c r="Y190" s="292"/>
      <c r="Z190" s="292"/>
      <c r="AA190" s="292"/>
      <c r="AB190" s="292"/>
      <c r="AC190" s="292"/>
      <c r="AD190" s="292"/>
      <c r="AE190" s="292"/>
      <c r="AF190" s="292"/>
      <c r="AG190" s="292"/>
      <c r="AH190" s="292"/>
      <c r="AI190" s="292"/>
      <c r="AJ190" s="292"/>
      <c r="AK190" s="292"/>
      <c r="AL190" s="292"/>
      <c r="AM190" s="292"/>
      <c r="AN190" s="292"/>
      <c r="AO190" s="292"/>
      <c r="AP190" s="292"/>
      <c r="AQ190" s="292"/>
      <c r="AR190" s="292"/>
      <c r="AS190" s="292"/>
      <c r="AT190" s="292"/>
      <c r="AU190" s="292"/>
      <c r="AV190" s="292"/>
      <c r="AW190" s="292"/>
      <c r="AX190" s="292"/>
      <c r="AY190" s="292"/>
      <c r="AZ190" s="292"/>
      <c r="BA190" s="292"/>
      <c r="BB190" s="292"/>
      <c r="BC190" s="318"/>
      <c r="BD190" s="320"/>
    </row>
    <row r="191" spans="1:101">
      <c r="A191" s="313"/>
      <c r="B191" s="292"/>
      <c r="C191" s="300"/>
      <c r="D191" s="22">
        <v>10</v>
      </c>
      <c r="E191" s="294"/>
      <c r="F191" s="294"/>
      <c r="G191" s="46">
        <v>1.69838630311181E-101</v>
      </c>
      <c r="H191" s="47">
        <v>6.62948363356139E-212</v>
      </c>
      <c r="I191" s="48">
        <v>1.6640606545692301E-225</v>
      </c>
      <c r="J191" s="214">
        <v>0</v>
      </c>
      <c r="K191" s="206"/>
      <c r="L191" s="293"/>
      <c r="M191" s="293"/>
      <c r="N191" s="293"/>
      <c r="O191" s="293"/>
      <c r="P191" s="293"/>
      <c r="Q191" s="293"/>
      <c r="R191" s="293"/>
      <c r="S191" s="293"/>
      <c r="T191" s="293"/>
      <c r="U191" s="293"/>
      <c r="V191" s="293"/>
      <c r="W191" s="293"/>
      <c r="X191" s="293"/>
      <c r="Y191" s="293"/>
      <c r="Z191" s="293"/>
      <c r="AA191" s="293"/>
      <c r="AB191" s="293"/>
      <c r="AC191" s="293"/>
      <c r="AD191" s="293"/>
      <c r="AE191" s="293"/>
      <c r="AF191" s="293"/>
      <c r="AG191" s="293"/>
      <c r="AH191" s="293"/>
      <c r="AI191" s="293"/>
      <c r="AJ191" s="293"/>
      <c r="AK191" s="293"/>
      <c r="AL191" s="293"/>
      <c r="AM191" s="293"/>
      <c r="AN191" s="293"/>
      <c r="AO191" s="293"/>
      <c r="AP191" s="293"/>
      <c r="AQ191" s="293"/>
      <c r="AR191" s="293"/>
      <c r="AS191" s="293"/>
      <c r="AT191" s="293"/>
      <c r="AU191" s="293"/>
      <c r="AV191" s="293"/>
      <c r="AW191" s="293"/>
      <c r="AX191" s="293"/>
      <c r="AY191" s="293"/>
      <c r="AZ191" s="293"/>
      <c r="BA191" s="293"/>
      <c r="BB191" s="293"/>
      <c r="BC191" s="319"/>
      <c r="BD191" s="320"/>
    </row>
    <row r="192" spans="1:101">
      <c r="A192" s="313"/>
      <c r="B192" s="291">
        <v>0.25</v>
      </c>
      <c r="C192" s="300"/>
      <c r="D192" s="21">
        <v>0</v>
      </c>
      <c r="E192" s="294">
        <v>6.63890833798307E-6</v>
      </c>
      <c r="F192" s="294">
        <v>3.2844640617134297E-5</v>
      </c>
      <c r="G192" s="43">
        <v>1.30873609457013E-2</v>
      </c>
      <c r="H192" s="44">
        <v>7.8201882625476195E-3</v>
      </c>
      <c r="I192" s="45">
        <v>0.14570835305237401</v>
      </c>
      <c r="J192" s="211">
        <v>3.6632240462219398E-2</v>
      </c>
      <c r="K192" s="206"/>
      <c r="L192" s="291">
        <f t="shared" ref="L192" si="653">1-SUM(M192:BC202)</f>
        <v>0.51161039934139307</v>
      </c>
      <c r="M192" s="291">
        <f t="shared" ref="M192" si="654">G193+I193</f>
        <v>9.220361001543366E-2</v>
      </c>
      <c r="N192" s="291">
        <f t="shared" ref="N192" si="655">G200+I200+J193</f>
        <v>1.8983531581425742E-2</v>
      </c>
      <c r="O192" s="291">
        <f t="shared" ref="O192" si="656">G202+I202+H193</f>
        <v>5.0986558060947818E-3</v>
      </c>
      <c r="P192" s="291">
        <f t="shared" ref="P192" si="657">J200+G195+I195</f>
        <v>2.0071006827905268E-3</v>
      </c>
      <c r="Q192" s="291">
        <f t="shared" ref="Q192" si="658">G193+I193</f>
        <v>9.220361001543366E-2</v>
      </c>
      <c r="R192" s="291">
        <f t="shared" ref="R192" si="659">G197+I197+J202+H200</f>
        <v>2.5703821063078303E-5</v>
      </c>
      <c r="S192" s="291">
        <f t="shared" ref="S192" si="660">G200+I200</f>
        <v>1.2437910678413571E-6</v>
      </c>
      <c r="T192" s="291">
        <f t="shared" ref="T192" si="661">G198+I198+J195</f>
        <v>1.288005142769377E-4</v>
      </c>
      <c r="U192" s="291">
        <f t="shared" ref="U192" si="662">G195+I195+H202</f>
        <v>2.0071007391810028E-3</v>
      </c>
      <c r="V192" s="291">
        <f t="shared" ref="V192" si="663">G198+I198+J193</f>
        <v>1.8988662843236019E-2</v>
      </c>
      <c r="W192" s="291">
        <f t="shared" ref="W192" si="664">G197+I197</f>
        <v>2.5703441787851647E-5</v>
      </c>
      <c r="X192" s="291">
        <f t="shared" ref="X192" si="665">G194+I194+J197+H195</f>
        <v>1.9714680848934383E-2</v>
      </c>
      <c r="Y192" s="291">
        <f t="shared" ref="Y192" si="666">G196+I196</f>
        <v>1.8059878678404131E-4</v>
      </c>
      <c r="Z192" s="291">
        <f t="shared" ref="Z192" si="667">G196+I196</f>
        <v>1.8059878678404131E-4</v>
      </c>
      <c r="AA192" s="291">
        <f t="shared" ref="AA192" si="668">G199+I199+H193</f>
        <v>5.1003127418228003E-3</v>
      </c>
      <c r="AB192" s="291">
        <f t="shared" ref="AB192" si="669">G199+I199+J198</f>
        <v>2.4022124454909773E-6</v>
      </c>
      <c r="AC192" s="291">
        <f t="shared" ref="AC192" si="670">G201+I201</f>
        <v>8.4619662972014402E-7</v>
      </c>
      <c r="AD192" s="291">
        <f t="shared" ref="AD192" si="671">G194+I194+J195+H197</f>
        <v>1.9636159233389794E-2</v>
      </c>
      <c r="AE192" s="291">
        <f t="shared" ref="AE192" si="672">G201+I201</f>
        <v>8.4619662972014402E-7</v>
      </c>
      <c r="AF192" s="291">
        <f t="shared" ref="AF192" si="673">G192+I192+J198</f>
        <v>0.15879571419427602</v>
      </c>
      <c r="AG192" s="291">
        <f t="shared" ref="AG192" si="674">H200</f>
        <v>3.79272425089855E-10</v>
      </c>
      <c r="AH192" s="291">
        <f t="shared" ref="AH192" si="675">J197</f>
        <v>2.21089665676577E-8</v>
      </c>
      <c r="AI192" s="291">
        <f t="shared" ref="AI192" si="676">J194+H198</f>
        <v>2.7274896854888818E-3</v>
      </c>
      <c r="AJ192" s="291">
        <f t="shared" ref="AJ192" si="677">F192</f>
        <v>3.2844640617134297E-5</v>
      </c>
      <c r="AK192" s="291">
        <f t="shared" ref="AK192" si="678">J196</f>
        <v>2.1842718249529301E-6</v>
      </c>
      <c r="AL192" s="291">
        <f t="shared" ref="AL192" si="679">H195</f>
        <v>2.01833335032974E-4</v>
      </c>
      <c r="AM192" s="291">
        <f t="shared" ref="AM192" si="680">J196</f>
        <v>2.1842718249529301E-6</v>
      </c>
      <c r="AN192" s="291">
        <f t="shared" ref="AN192" si="681">J199+H198</f>
        <v>4.8852528443524301E-8</v>
      </c>
      <c r="AO192" s="291">
        <f t="shared" ref="AO192" si="682">J199</f>
        <v>2.44457199799888E-12</v>
      </c>
      <c r="AP192" s="291">
        <f t="shared" ref="AP192" si="683">H197</f>
        <v>9.0836705613619399E-7</v>
      </c>
      <c r="AQ192" s="291">
        <f t="shared" ref="AQ192" si="684">AP192</f>
        <v>9.0836705613619399E-7</v>
      </c>
      <c r="AR192" s="291">
        <f t="shared" ref="AR192" si="685">J194+H194</f>
        <v>4.185863095857E-3</v>
      </c>
      <c r="AS192" s="291">
        <f t="shared" ref="AS192" si="686">J201</f>
        <v>6.4100546220818E-15</v>
      </c>
      <c r="AT192" s="291">
        <f t="shared" ref="AT192" si="687">H196</f>
        <v>1.5967052161440899E-5</v>
      </c>
      <c r="AU192" s="291">
        <f t="shared" ref="AU192" si="688">J192</f>
        <v>3.6632240462219398E-2</v>
      </c>
      <c r="AV192" s="291">
        <f t="shared" ref="AV192" si="689">H196</f>
        <v>1.5967052161440899E-5</v>
      </c>
      <c r="AW192" s="291">
        <f t="shared" ref="AW192" si="690">H199</f>
        <v>3.3243874699028502E-9</v>
      </c>
      <c r="AX192" s="291">
        <f t="shared" ref="AX192" si="691">H199</f>
        <v>3.3243874699028502E-9</v>
      </c>
      <c r="AY192" s="291">
        <f t="shared" ref="AY192" si="692">E192</f>
        <v>6.63890833798307E-6</v>
      </c>
      <c r="AZ192" s="291">
        <f t="shared" ref="AZ192" si="693">H201</f>
        <v>9.2244142710847298E-11</v>
      </c>
      <c r="BA192" s="291">
        <f t="shared" ref="BA192" si="694">H194</f>
        <v>1.4584222604519901E-3</v>
      </c>
      <c r="BB192" s="291">
        <f t="shared" ref="BB192" si="695">H201</f>
        <v>9.2244142710847298E-11</v>
      </c>
      <c r="BC192" s="317">
        <f t="shared" ref="BC192" si="696">H192</f>
        <v>7.8201882625476195E-3</v>
      </c>
      <c r="BD192" s="320">
        <f t="shared" ref="BD192" si="697">SUMPRODUCT(BF192:CW192,$L$1:$BC$1)</f>
        <v>6.9088143003796239</v>
      </c>
      <c r="BF192" s="12">
        <f>L192</f>
        <v>0.51161039934139307</v>
      </c>
      <c r="BG192" s="23">
        <f t="shared" ref="BG192:CL192" si="698">M192</f>
        <v>9.220361001543366E-2</v>
      </c>
      <c r="BH192" s="23">
        <f t="shared" si="698"/>
        <v>1.8983531581425742E-2</v>
      </c>
      <c r="BI192" s="23">
        <f t="shared" si="698"/>
        <v>5.0986558060947818E-3</v>
      </c>
      <c r="BJ192" s="23">
        <f t="shared" si="698"/>
        <v>2.0071006827905268E-3</v>
      </c>
      <c r="BK192" s="23">
        <f t="shared" si="698"/>
        <v>9.220361001543366E-2</v>
      </c>
      <c r="BL192" s="23">
        <f t="shared" si="698"/>
        <v>2.5703821063078303E-5</v>
      </c>
      <c r="BM192" s="23">
        <f t="shared" si="698"/>
        <v>1.2437910678413571E-6</v>
      </c>
      <c r="BN192" s="23">
        <f t="shared" si="698"/>
        <v>1.288005142769377E-4</v>
      </c>
      <c r="BO192" s="23">
        <f t="shared" si="698"/>
        <v>2.0071007391810028E-3</v>
      </c>
      <c r="BP192" s="23">
        <f t="shared" si="698"/>
        <v>1.8988662843236019E-2</v>
      </c>
      <c r="BQ192" s="23">
        <f t="shared" si="698"/>
        <v>2.5703441787851647E-5</v>
      </c>
      <c r="BR192" s="23">
        <f t="shared" si="698"/>
        <v>1.9714680848934383E-2</v>
      </c>
      <c r="BS192" s="23">
        <f t="shared" si="698"/>
        <v>1.8059878678404131E-4</v>
      </c>
      <c r="BT192" s="23">
        <f t="shared" si="698"/>
        <v>1.8059878678404131E-4</v>
      </c>
      <c r="BU192" s="23">
        <f t="shared" si="698"/>
        <v>5.1003127418228003E-3</v>
      </c>
      <c r="BV192" s="23">
        <f t="shared" si="698"/>
        <v>2.4022124454909773E-6</v>
      </c>
      <c r="BW192" s="23">
        <f t="shared" si="698"/>
        <v>8.4619662972014402E-7</v>
      </c>
      <c r="BX192" s="23">
        <f t="shared" si="698"/>
        <v>1.9636159233389794E-2</v>
      </c>
      <c r="BY192" s="23">
        <f t="shared" si="698"/>
        <v>8.4619662972014402E-7</v>
      </c>
      <c r="BZ192" s="23">
        <f t="shared" si="698"/>
        <v>0.15879571419427602</v>
      </c>
      <c r="CA192" s="23">
        <f t="shared" si="698"/>
        <v>3.79272425089855E-10</v>
      </c>
      <c r="CB192" s="23">
        <f t="shared" si="698"/>
        <v>2.21089665676577E-8</v>
      </c>
      <c r="CC192" s="23">
        <f t="shared" si="698"/>
        <v>2.7274896854888818E-3</v>
      </c>
      <c r="CD192" s="23">
        <f t="shared" si="698"/>
        <v>3.2844640617134297E-5</v>
      </c>
      <c r="CE192" s="23">
        <f t="shared" si="698"/>
        <v>2.1842718249529301E-6</v>
      </c>
      <c r="CF192" s="23">
        <f t="shared" si="698"/>
        <v>2.01833335032974E-4</v>
      </c>
      <c r="CG192" s="23">
        <f t="shared" si="698"/>
        <v>2.1842718249529301E-6</v>
      </c>
      <c r="CH192" s="23">
        <f t="shared" si="698"/>
        <v>4.8852528443524301E-8</v>
      </c>
      <c r="CI192" s="23">
        <f t="shared" si="698"/>
        <v>2.44457199799888E-12</v>
      </c>
      <c r="CJ192" s="23">
        <f t="shared" si="698"/>
        <v>9.0836705613619399E-7</v>
      </c>
      <c r="CK192" s="23">
        <f t="shared" si="698"/>
        <v>9.0836705613619399E-7</v>
      </c>
      <c r="CL192" s="23">
        <f t="shared" si="698"/>
        <v>4.185863095857E-3</v>
      </c>
      <c r="CM192" s="23">
        <f>AS192</f>
        <v>6.4100546220818E-15</v>
      </c>
      <c r="CN192" s="23">
        <f t="shared" ref="CN192:CO192" si="699">AT192</f>
        <v>1.5967052161440899E-5</v>
      </c>
      <c r="CO192" s="23">
        <f t="shared" si="699"/>
        <v>3.6632240462219398E-2</v>
      </c>
      <c r="CP192" s="23">
        <f>AV192</f>
        <v>1.5967052161440899E-5</v>
      </c>
      <c r="CQ192" s="23">
        <f>AW192</f>
        <v>3.3243874699028502E-9</v>
      </c>
      <c r="CR192" s="23">
        <f t="shared" ref="CR192:CU192" si="700">AX192</f>
        <v>3.3243874699028502E-9</v>
      </c>
      <c r="CS192" s="23">
        <f t="shared" si="700"/>
        <v>6.63890833798307E-6</v>
      </c>
      <c r="CT192" s="23">
        <f t="shared" si="700"/>
        <v>9.2244142710847298E-11</v>
      </c>
      <c r="CU192" s="23">
        <f t="shared" si="700"/>
        <v>1.4584222604519901E-3</v>
      </c>
      <c r="CV192" s="23">
        <f>BB192</f>
        <v>9.2244142710847298E-11</v>
      </c>
      <c r="CW192" s="24">
        <f t="shared" ref="CW192" si="701">BC192</f>
        <v>7.8201882625476195E-3</v>
      </c>
    </row>
    <row r="193" spans="1:101">
      <c r="A193" s="313"/>
      <c r="B193" s="292"/>
      <c r="C193" s="300"/>
      <c r="D193" s="19">
        <v>1</v>
      </c>
      <c r="E193" s="294"/>
      <c r="F193" s="294"/>
      <c r="G193" s="41">
        <v>9.2232048786429592E-3</v>
      </c>
      <c r="H193" s="42">
        <v>5.0979107255780202E-3</v>
      </c>
      <c r="I193" s="40">
        <v>8.2980405136790697E-2</v>
      </c>
      <c r="J193" s="157">
        <v>1.8982287790357901E-2</v>
      </c>
      <c r="K193" s="206"/>
      <c r="L193" s="292"/>
      <c r="M193" s="292"/>
      <c r="N193" s="292"/>
      <c r="O193" s="292"/>
      <c r="P193" s="292"/>
      <c r="Q193" s="292"/>
      <c r="R193" s="292"/>
      <c r="S193" s="292"/>
      <c r="T193" s="292"/>
      <c r="U193" s="292"/>
      <c r="V193" s="292"/>
      <c r="W193" s="292"/>
      <c r="X193" s="292"/>
      <c r="Y193" s="292"/>
      <c r="Z193" s="292"/>
      <c r="AA193" s="292"/>
      <c r="AB193" s="292"/>
      <c r="AC193" s="292"/>
      <c r="AD193" s="292"/>
      <c r="AE193" s="292"/>
      <c r="AF193" s="292"/>
      <c r="AG193" s="292"/>
      <c r="AH193" s="292"/>
      <c r="AI193" s="292"/>
      <c r="AJ193" s="292"/>
      <c r="AK193" s="292"/>
      <c r="AL193" s="292"/>
      <c r="AM193" s="292"/>
      <c r="AN193" s="292"/>
      <c r="AO193" s="292"/>
      <c r="AP193" s="292"/>
      <c r="AQ193" s="292"/>
      <c r="AR193" s="292"/>
      <c r="AS193" s="292"/>
      <c r="AT193" s="292"/>
      <c r="AU193" s="292"/>
      <c r="AV193" s="292"/>
      <c r="AW193" s="292"/>
      <c r="AX193" s="292"/>
      <c r="AY193" s="292"/>
      <c r="AZ193" s="292"/>
      <c r="BA193" s="292"/>
      <c r="BB193" s="292"/>
      <c r="BC193" s="318"/>
      <c r="BD193" s="320"/>
    </row>
    <row r="194" spans="1:101">
      <c r="A194" s="313"/>
      <c r="B194" s="292"/>
      <c r="C194" s="300"/>
      <c r="D194" s="19">
        <v>2</v>
      </c>
      <c r="E194" s="294"/>
      <c r="F194" s="294"/>
      <c r="G194" s="41">
        <v>3.38054532416514E-3</v>
      </c>
      <c r="H194" s="42">
        <v>1.4584222604519901E-3</v>
      </c>
      <c r="I194" s="40">
        <v>1.6132280080769699E-2</v>
      </c>
      <c r="J194" s="157">
        <v>2.7274408354050102E-3</v>
      </c>
      <c r="K194" s="206"/>
      <c r="L194" s="292"/>
      <c r="M194" s="292"/>
      <c r="N194" s="292"/>
      <c r="O194" s="292"/>
      <c r="P194" s="292"/>
      <c r="Q194" s="292"/>
      <c r="R194" s="292"/>
      <c r="S194" s="292"/>
      <c r="T194" s="292"/>
      <c r="U194" s="292"/>
      <c r="V194" s="292"/>
      <c r="W194" s="292"/>
      <c r="X194" s="292"/>
      <c r="Y194" s="292"/>
      <c r="Z194" s="292"/>
      <c r="AA194" s="292"/>
      <c r="AB194" s="292"/>
      <c r="AC194" s="292"/>
      <c r="AD194" s="292"/>
      <c r="AE194" s="292"/>
      <c r="AF194" s="292"/>
      <c r="AG194" s="292"/>
      <c r="AH194" s="292"/>
      <c r="AI194" s="292"/>
      <c r="AJ194" s="292"/>
      <c r="AK194" s="292"/>
      <c r="AL194" s="292"/>
      <c r="AM194" s="292"/>
      <c r="AN194" s="292"/>
      <c r="AO194" s="292"/>
      <c r="AP194" s="292"/>
      <c r="AQ194" s="292"/>
      <c r="AR194" s="292"/>
      <c r="AS194" s="292"/>
      <c r="AT194" s="292"/>
      <c r="AU194" s="292"/>
      <c r="AV194" s="292"/>
      <c r="AW194" s="292"/>
      <c r="AX194" s="292"/>
      <c r="AY194" s="292"/>
      <c r="AZ194" s="292"/>
      <c r="BA194" s="292"/>
      <c r="BB194" s="292"/>
      <c r="BC194" s="318"/>
      <c r="BD194" s="320"/>
    </row>
    <row r="195" spans="1:101">
      <c r="A195" s="313"/>
      <c r="B195" s="292"/>
      <c r="C195" s="300"/>
      <c r="D195" s="19">
        <v>3</v>
      </c>
      <c r="E195" s="294"/>
      <c r="F195" s="294"/>
      <c r="G195" s="41">
        <v>7.4500043233291405E-4</v>
      </c>
      <c r="H195" s="42">
        <v>2.01833335032974E-4</v>
      </c>
      <c r="I195" s="40">
        <v>1.2621002503896001E-3</v>
      </c>
      <c r="J195" s="157">
        <v>1.22425461398818E-4</v>
      </c>
      <c r="K195" s="206"/>
      <c r="L195" s="292"/>
      <c r="M195" s="292"/>
      <c r="N195" s="292"/>
      <c r="O195" s="292"/>
      <c r="P195" s="292"/>
      <c r="Q195" s="292"/>
      <c r="R195" s="292"/>
      <c r="S195" s="292"/>
      <c r="T195" s="292"/>
      <c r="U195" s="292"/>
      <c r="V195" s="292"/>
      <c r="W195" s="292"/>
      <c r="X195" s="292"/>
      <c r="Y195" s="292"/>
      <c r="Z195" s="292"/>
      <c r="AA195" s="292"/>
      <c r="AB195" s="292"/>
      <c r="AC195" s="292"/>
      <c r="AD195" s="292"/>
      <c r="AE195" s="292"/>
      <c r="AF195" s="292"/>
      <c r="AG195" s="292"/>
      <c r="AH195" s="292"/>
      <c r="AI195" s="292"/>
      <c r="AJ195" s="292"/>
      <c r="AK195" s="292"/>
      <c r="AL195" s="292"/>
      <c r="AM195" s="292"/>
      <c r="AN195" s="292"/>
      <c r="AO195" s="292"/>
      <c r="AP195" s="292"/>
      <c r="AQ195" s="292"/>
      <c r="AR195" s="292"/>
      <c r="AS195" s="292"/>
      <c r="AT195" s="292"/>
      <c r="AU195" s="292"/>
      <c r="AV195" s="292"/>
      <c r="AW195" s="292"/>
      <c r="AX195" s="292"/>
      <c r="AY195" s="292"/>
      <c r="AZ195" s="292"/>
      <c r="BA195" s="292"/>
      <c r="BB195" s="292"/>
      <c r="BC195" s="318"/>
      <c r="BD195" s="320"/>
    </row>
    <row r="196" spans="1:101">
      <c r="A196" s="313"/>
      <c r="B196" s="292"/>
      <c r="C196" s="300"/>
      <c r="D196" s="19">
        <v>4</v>
      </c>
      <c r="E196" s="294"/>
      <c r="F196" s="294"/>
      <c r="G196" s="41">
        <v>1.28048586971148E-4</v>
      </c>
      <c r="H196" s="42">
        <v>1.5967052161440899E-5</v>
      </c>
      <c r="I196" s="40">
        <v>5.2550199812893299E-5</v>
      </c>
      <c r="J196" s="157">
        <v>2.1842718249529301E-6</v>
      </c>
      <c r="K196" s="206"/>
      <c r="L196" s="292"/>
      <c r="M196" s="292"/>
      <c r="N196" s="292"/>
      <c r="O196" s="292"/>
      <c r="P196" s="292"/>
      <c r="Q196" s="292"/>
      <c r="R196" s="292"/>
      <c r="S196" s="292"/>
      <c r="T196" s="292"/>
      <c r="U196" s="292"/>
      <c r="V196" s="292"/>
      <c r="W196" s="292"/>
      <c r="X196" s="292"/>
      <c r="Y196" s="292"/>
      <c r="Z196" s="292"/>
      <c r="AA196" s="292"/>
      <c r="AB196" s="292"/>
      <c r="AC196" s="292"/>
      <c r="AD196" s="292"/>
      <c r="AE196" s="292"/>
      <c r="AF196" s="292"/>
      <c r="AG196" s="292"/>
      <c r="AH196" s="292"/>
      <c r="AI196" s="292"/>
      <c r="AJ196" s="292"/>
      <c r="AK196" s="292"/>
      <c r="AL196" s="292"/>
      <c r="AM196" s="292"/>
      <c r="AN196" s="292"/>
      <c r="AO196" s="292"/>
      <c r="AP196" s="292"/>
      <c r="AQ196" s="292"/>
      <c r="AR196" s="292"/>
      <c r="AS196" s="292"/>
      <c r="AT196" s="292"/>
      <c r="AU196" s="292"/>
      <c r="AV196" s="292"/>
      <c r="AW196" s="292"/>
      <c r="AX196" s="292"/>
      <c r="AY196" s="292"/>
      <c r="AZ196" s="292"/>
      <c r="BA196" s="292"/>
      <c r="BB196" s="292"/>
      <c r="BC196" s="318"/>
      <c r="BD196" s="320"/>
    </row>
    <row r="197" spans="1:101">
      <c r="A197" s="313"/>
      <c r="B197" s="292"/>
      <c r="C197" s="300"/>
      <c r="D197" s="19">
        <v>5</v>
      </c>
      <c r="E197" s="294"/>
      <c r="F197" s="294"/>
      <c r="G197" s="41">
        <v>2.4069637454115598E-5</v>
      </c>
      <c r="H197" s="42">
        <v>9.0836705613619399E-7</v>
      </c>
      <c r="I197" s="40">
        <v>1.6338043337360499E-6</v>
      </c>
      <c r="J197" s="157">
        <v>2.21089665676577E-8</v>
      </c>
      <c r="K197" s="206"/>
      <c r="L197" s="292"/>
      <c r="M197" s="292"/>
      <c r="N197" s="292"/>
      <c r="O197" s="292"/>
      <c r="P197" s="292"/>
      <c r="Q197" s="292"/>
      <c r="R197" s="292"/>
      <c r="S197" s="292"/>
      <c r="T197" s="292"/>
      <c r="U197" s="292"/>
      <c r="V197" s="292"/>
      <c r="W197" s="292"/>
      <c r="X197" s="292"/>
      <c r="Y197" s="292"/>
      <c r="Z197" s="292"/>
      <c r="AA197" s="292"/>
      <c r="AB197" s="292"/>
      <c r="AC197" s="292"/>
      <c r="AD197" s="292"/>
      <c r="AE197" s="292"/>
      <c r="AF197" s="292"/>
      <c r="AG197" s="292"/>
      <c r="AH197" s="292"/>
      <c r="AI197" s="292"/>
      <c r="AJ197" s="292"/>
      <c r="AK197" s="292"/>
      <c r="AL197" s="292"/>
      <c r="AM197" s="292"/>
      <c r="AN197" s="292"/>
      <c r="AO197" s="292"/>
      <c r="AP197" s="292"/>
      <c r="AQ197" s="292"/>
      <c r="AR197" s="292"/>
      <c r="AS197" s="292"/>
      <c r="AT197" s="292"/>
      <c r="AU197" s="292"/>
      <c r="AV197" s="292"/>
      <c r="AW197" s="292"/>
      <c r="AX197" s="292"/>
      <c r="AY197" s="292"/>
      <c r="AZ197" s="292"/>
      <c r="BA197" s="292"/>
      <c r="BB197" s="292"/>
      <c r="BC197" s="318"/>
      <c r="BD197" s="320"/>
    </row>
    <row r="198" spans="1:101">
      <c r="A198" s="313"/>
      <c r="B198" s="292"/>
      <c r="C198" s="300"/>
      <c r="D198" s="19">
        <v>6</v>
      </c>
      <c r="E198" s="294"/>
      <c r="F198" s="294"/>
      <c r="G198" s="41">
        <v>6.3222506807204797E-6</v>
      </c>
      <c r="H198" s="42">
        <v>4.8850083871526302E-8</v>
      </c>
      <c r="I198" s="40">
        <v>5.28021973992075E-8</v>
      </c>
      <c r="J198" s="157">
        <v>1.9620071089878001E-10</v>
      </c>
      <c r="K198" s="206"/>
      <c r="L198" s="292"/>
      <c r="M198" s="292"/>
      <c r="N198" s="292"/>
      <c r="O198" s="292"/>
      <c r="P198" s="292"/>
      <c r="Q198" s="292"/>
      <c r="R198" s="292"/>
      <c r="S198" s="292"/>
      <c r="T198" s="292"/>
      <c r="U198" s="292"/>
      <c r="V198" s="292"/>
      <c r="W198" s="292"/>
      <c r="X198" s="292"/>
      <c r="Y198" s="292"/>
      <c r="Z198" s="292"/>
      <c r="AA198" s="292"/>
      <c r="AB198" s="292"/>
      <c r="AC198" s="292"/>
      <c r="AD198" s="292"/>
      <c r="AE198" s="292"/>
      <c r="AF198" s="292"/>
      <c r="AG198" s="292"/>
      <c r="AH198" s="292"/>
      <c r="AI198" s="292"/>
      <c r="AJ198" s="292"/>
      <c r="AK198" s="292"/>
      <c r="AL198" s="292"/>
      <c r="AM198" s="292"/>
      <c r="AN198" s="292"/>
      <c r="AO198" s="292"/>
      <c r="AP198" s="292"/>
      <c r="AQ198" s="292"/>
      <c r="AR198" s="292"/>
      <c r="AS198" s="292"/>
      <c r="AT198" s="292"/>
      <c r="AU198" s="292"/>
      <c r="AV198" s="292"/>
      <c r="AW198" s="292"/>
      <c r="AX198" s="292"/>
      <c r="AY198" s="292"/>
      <c r="AZ198" s="292"/>
      <c r="BA198" s="292"/>
      <c r="BB198" s="292"/>
      <c r="BC198" s="318"/>
      <c r="BD198" s="320"/>
    </row>
    <row r="199" spans="1:101">
      <c r="A199" s="313"/>
      <c r="B199" s="292"/>
      <c r="C199" s="300"/>
      <c r="D199" s="19">
        <v>7</v>
      </c>
      <c r="E199" s="294"/>
      <c r="F199" s="294"/>
      <c r="G199" s="41">
        <v>2.3996110663296699E-6</v>
      </c>
      <c r="H199" s="42">
        <v>3.3243874699028502E-9</v>
      </c>
      <c r="I199" s="40">
        <v>2.40517845040844E-9</v>
      </c>
      <c r="J199" s="157">
        <v>2.44457199799888E-12</v>
      </c>
      <c r="K199" s="206"/>
      <c r="L199" s="292"/>
      <c r="M199" s="292"/>
      <c r="N199" s="292"/>
      <c r="O199" s="292"/>
      <c r="P199" s="292"/>
      <c r="Q199" s="292"/>
      <c r="R199" s="292"/>
      <c r="S199" s="292"/>
      <c r="T199" s="292"/>
      <c r="U199" s="292"/>
      <c r="V199" s="292"/>
      <c r="W199" s="292"/>
      <c r="X199" s="292"/>
      <c r="Y199" s="292"/>
      <c r="Z199" s="292"/>
      <c r="AA199" s="292"/>
      <c r="AB199" s="292"/>
      <c r="AC199" s="292"/>
      <c r="AD199" s="292"/>
      <c r="AE199" s="292"/>
      <c r="AF199" s="292"/>
      <c r="AG199" s="292"/>
      <c r="AH199" s="292"/>
      <c r="AI199" s="292"/>
      <c r="AJ199" s="292"/>
      <c r="AK199" s="292"/>
      <c r="AL199" s="292"/>
      <c r="AM199" s="292"/>
      <c r="AN199" s="292"/>
      <c r="AO199" s="292"/>
      <c r="AP199" s="292"/>
      <c r="AQ199" s="292"/>
      <c r="AR199" s="292"/>
      <c r="AS199" s="292"/>
      <c r="AT199" s="292"/>
      <c r="AU199" s="292"/>
      <c r="AV199" s="292"/>
      <c r="AW199" s="292"/>
      <c r="AX199" s="292"/>
      <c r="AY199" s="292"/>
      <c r="AZ199" s="292"/>
      <c r="BA199" s="292"/>
      <c r="BB199" s="292"/>
      <c r="BC199" s="318"/>
      <c r="BD199" s="320"/>
    </row>
    <row r="200" spans="1:101">
      <c r="A200" s="313"/>
      <c r="B200" s="292"/>
      <c r="C200" s="300"/>
      <c r="D200" s="19">
        <v>8</v>
      </c>
      <c r="E200" s="294"/>
      <c r="F200" s="294"/>
      <c r="G200" s="41">
        <v>1.24358642048816E-6</v>
      </c>
      <c r="H200" s="42">
        <v>3.79272425089855E-10</v>
      </c>
      <c r="I200" s="40">
        <v>2.0464735319712999E-10</v>
      </c>
      <c r="J200" s="157">
        <v>6.8012560564985296E-14</v>
      </c>
      <c r="K200" s="206"/>
      <c r="L200" s="292"/>
      <c r="M200" s="292"/>
      <c r="N200" s="292"/>
      <c r="O200" s="292"/>
      <c r="P200" s="292"/>
      <c r="Q200" s="292"/>
      <c r="R200" s="292"/>
      <c r="S200" s="292"/>
      <c r="T200" s="292"/>
      <c r="U200" s="292"/>
      <c r="V200" s="292"/>
      <c r="W200" s="292"/>
      <c r="X200" s="292"/>
      <c r="Y200" s="292"/>
      <c r="Z200" s="292"/>
      <c r="AA200" s="292"/>
      <c r="AB200" s="292"/>
      <c r="AC200" s="292"/>
      <c r="AD200" s="292"/>
      <c r="AE200" s="292"/>
      <c r="AF200" s="292"/>
      <c r="AG200" s="292"/>
      <c r="AH200" s="292"/>
      <c r="AI200" s="292"/>
      <c r="AJ200" s="292"/>
      <c r="AK200" s="292"/>
      <c r="AL200" s="292"/>
      <c r="AM200" s="292"/>
      <c r="AN200" s="292"/>
      <c r="AO200" s="292"/>
      <c r="AP200" s="292"/>
      <c r="AQ200" s="292"/>
      <c r="AR200" s="292"/>
      <c r="AS200" s="292"/>
      <c r="AT200" s="292"/>
      <c r="AU200" s="292"/>
      <c r="AV200" s="292"/>
      <c r="AW200" s="292"/>
      <c r="AX200" s="292"/>
      <c r="AY200" s="292"/>
      <c r="AZ200" s="292"/>
      <c r="BA200" s="292"/>
      <c r="BB200" s="292"/>
      <c r="BC200" s="318"/>
      <c r="BD200" s="320"/>
    </row>
    <row r="201" spans="1:101">
      <c r="A201" s="313"/>
      <c r="B201" s="292"/>
      <c r="C201" s="300"/>
      <c r="D201" s="19">
        <v>9</v>
      </c>
      <c r="E201" s="294"/>
      <c r="F201" s="294"/>
      <c r="G201" s="41">
        <v>8.4615510140384299E-7</v>
      </c>
      <c r="H201" s="42">
        <v>9.2244142710847298E-11</v>
      </c>
      <c r="I201" s="40">
        <v>4.1528316300986702E-11</v>
      </c>
      <c r="J201" s="157">
        <v>6.4100546220818E-15</v>
      </c>
      <c r="K201" s="206"/>
      <c r="L201" s="292"/>
      <c r="M201" s="292"/>
      <c r="N201" s="292"/>
      <c r="O201" s="292"/>
      <c r="P201" s="292"/>
      <c r="Q201" s="292"/>
      <c r="R201" s="292"/>
      <c r="S201" s="292"/>
      <c r="T201" s="292"/>
      <c r="U201" s="292"/>
      <c r="V201" s="292"/>
      <c r="W201" s="292"/>
      <c r="X201" s="292"/>
      <c r="Y201" s="292"/>
      <c r="Z201" s="292"/>
      <c r="AA201" s="292"/>
      <c r="AB201" s="292"/>
      <c r="AC201" s="292"/>
      <c r="AD201" s="292"/>
      <c r="AE201" s="292"/>
      <c r="AF201" s="292"/>
      <c r="AG201" s="292"/>
      <c r="AH201" s="292"/>
      <c r="AI201" s="292"/>
      <c r="AJ201" s="292"/>
      <c r="AK201" s="292"/>
      <c r="AL201" s="292"/>
      <c r="AM201" s="292"/>
      <c r="AN201" s="292"/>
      <c r="AO201" s="292"/>
      <c r="AP201" s="292"/>
      <c r="AQ201" s="292"/>
      <c r="AR201" s="292"/>
      <c r="AS201" s="292"/>
      <c r="AT201" s="292"/>
      <c r="AU201" s="292"/>
      <c r="AV201" s="292"/>
      <c r="AW201" s="292"/>
      <c r="AX201" s="292"/>
      <c r="AY201" s="292"/>
      <c r="AZ201" s="292"/>
      <c r="BA201" s="292"/>
      <c r="BB201" s="292"/>
      <c r="BC201" s="318"/>
      <c r="BD201" s="320"/>
    </row>
    <row r="202" spans="1:101">
      <c r="A202" s="313"/>
      <c r="B202" s="292"/>
      <c r="C202" s="300"/>
      <c r="D202" s="22">
        <v>10</v>
      </c>
      <c r="E202" s="294"/>
      <c r="F202" s="294"/>
      <c r="G202" s="46">
        <v>7.4505661716631803E-7</v>
      </c>
      <c r="H202" s="47">
        <v>5.6458488543818098E-11</v>
      </c>
      <c r="I202" s="48">
        <v>2.3899595258414201E-11</v>
      </c>
      <c r="J202" s="212">
        <v>2.8015641567449001E-15</v>
      </c>
      <c r="K202" s="206"/>
      <c r="L202" s="293"/>
      <c r="M202" s="293"/>
      <c r="N202" s="293"/>
      <c r="O202" s="293"/>
      <c r="P202" s="293"/>
      <c r="Q202" s="293"/>
      <c r="R202" s="293"/>
      <c r="S202" s="293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293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319"/>
      <c r="BD202" s="320"/>
    </row>
    <row r="203" spans="1:101">
      <c r="A203" s="313"/>
      <c r="B203" s="291">
        <v>0.5</v>
      </c>
      <c r="C203" s="300"/>
      <c r="D203" s="21">
        <v>0</v>
      </c>
      <c r="E203" s="294">
        <v>4.7823077932433999E-4</v>
      </c>
      <c r="F203" s="294">
        <v>1.9580709848113602E-3</v>
      </c>
      <c r="G203" s="43">
        <v>1.6817780696837301E-2</v>
      </c>
      <c r="H203" s="44">
        <v>4.5577871810965299E-3</v>
      </c>
      <c r="I203" s="45">
        <v>4.6281835310506302E-2</v>
      </c>
      <c r="J203" s="211">
        <v>9.5955687107141894E-3</v>
      </c>
      <c r="K203" s="206"/>
      <c r="L203" s="291">
        <f t="shared" ref="L203" si="702">1-SUM(M203:BC213)</f>
        <v>0.5853505117063581</v>
      </c>
      <c r="M203" s="291">
        <f t="shared" ref="M203" si="703">G204+I204</f>
        <v>5.5374970195669497E-2</v>
      </c>
      <c r="N203" s="291">
        <f t="shared" ref="N203" si="704">G211+I211+J204</f>
        <v>9.4199123573067301E-3</v>
      </c>
      <c r="O203" s="291">
        <f t="shared" ref="O203" si="705">G213+I213+H204</f>
        <v>5.1399999452405804E-3</v>
      </c>
      <c r="P203" s="291">
        <f t="shared" ref="P203" si="706">J211+G206+I206</f>
        <v>2.1861139707277301E-2</v>
      </c>
      <c r="Q203" s="291">
        <f t="shared" ref="Q203" si="707">G204+I204</f>
        <v>5.5374970195669497E-2</v>
      </c>
      <c r="R203" s="291">
        <f t="shared" ref="R203" si="708">G208+I208+J213+H211</f>
        <v>5.8702586435493854E-3</v>
      </c>
      <c r="S203" s="291">
        <f t="shared" ref="S203" si="709">G211+I211</f>
        <v>1.404878645908681E-3</v>
      </c>
      <c r="T203" s="291">
        <f t="shared" ref="T203" si="710">G209+I209+J206</f>
        <v>5.2866137675310742E-3</v>
      </c>
      <c r="U203" s="291">
        <f t="shared" ref="U203" si="711">G206+I206+H213</f>
        <v>2.1892262336541703E-2</v>
      </c>
      <c r="V203" s="291">
        <f t="shared" ref="V203" si="712">G209+I209+J204</f>
        <v>1.1210158246609073E-2</v>
      </c>
      <c r="W203" s="291">
        <f t="shared" ref="W203" si="713">G208+I208</f>
        <v>5.7997978008416601E-3</v>
      </c>
      <c r="X203" s="291">
        <f t="shared" ref="X203" si="714">G205+I205+J208+H206</f>
        <v>4.0152632833809175E-2</v>
      </c>
      <c r="Y203" s="291">
        <f t="shared" ref="Y203" si="715">G207+I207</f>
        <v>1.1301007159412249E-2</v>
      </c>
      <c r="Z203" s="291">
        <f t="shared" ref="Z203" si="716">G207+I207</f>
        <v>1.1301007159412249E-2</v>
      </c>
      <c r="AA203" s="291">
        <f t="shared" ref="AA203" si="717">G210+I210+H204</f>
        <v>6.0503759273110346E-3</v>
      </c>
      <c r="AB203" s="291">
        <f t="shared" ref="AB203" si="718">G210+I210+J209</f>
        <v>2.0511333371475413E-3</v>
      </c>
      <c r="AC203" s="291">
        <f t="shared" ref="AC203" si="719">G212+I212</f>
        <v>1.1447017331468661E-3</v>
      </c>
      <c r="AD203" s="291">
        <f t="shared" ref="AD203" si="720">G205+I205+J206+H208</f>
        <v>4.0703529127663736E-2</v>
      </c>
      <c r="AE203" s="291">
        <f t="shared" ref="AE203" si="721">G212+I212</f>
        <v>1.1447017331468661E-3</v>
      </c>
      <c r="AF203" s="291">
        <f t="shared" ref="AF203" si="722">G203+I203+J209</f>
        <v>6.3170861156885028E-2</v>
      </c>
      <c r="AG203" s="291">
        <f t="shared" ref="AG203" si="723">H211</f>
        <v>6.5507157947582498E-5</v>
      </c>
      <c r="AH203" s="291">
        <f t="shared" ref="AH203" si="724">J208</f>
        <v>2.30616070313621E-4</v>
      </c>
      <c r="AI203" s="291">
        <f t="shared" ref="AI203" si="725">J205+H209</f>
        <v>4.9627645869041153E-3</v>
      </c>
      <c r="AJ203" s="291">
        <f t="shared" ref="AJ203" si="726">F203</f>
        <v>1.9580709848113602E-3</v>
      </c>
      <c r="AK203" s="291">
        <f t="shared" ref="AK203" si="727">J207</f>
        <v>7.3857085110926696E-4</v>
      </c>
      <c r="AL203" s="291">
        <f t="shared" ref="AL203" si="728">H206</f>
        <v>1.7541442641440599E-3</v>
      </c>
      <c r="AM203" s="291">
        <f t="shared" ref="AM203" si="729">J207</f>
        <v>7.3857085110926696E-4</v>
      </c>
      <c r="AN203" s="291">
        <f t="shared" ref="AN203" si="730">J210+H209</f>
        <v>2.3896959250494239E-4</v>
      </c>
      <c r="AO203" s="291">
        <f t="shared" ref="AO203" si="731">J210</f>
        <v>2.44637723194774E-5</v>
      </c>
      <c r="AP203" s="291">
        <f t="shared" ref="AP203" si="732">H208</f>
        <v>4.4416739599219198E-4</v>
      </c>
      <c r="AQ203" s="291">
        <f t="shared" ref="AQ203" si="733">AP203</f>
        <v>4.4416739599219198E-4</v>
      </c>
      <c r="AR203" s="291">
        <f t="shared" ref="AR203" si="734">J205+H205</f>
        <v>7.6790060866422406E-3</v>
      </c>
      <c r="AS203" s="291">
        <f t="shared" ref="AS203" si="735">J212</f>
        <v>5.9936709031213704E-6</v>
      </c>
      <c r="AT203" s="291">
        <f t="shared" ref="AT203" si="736">H207</f>
        <v>9.1607280548598703E-4</v>
      </c>
      <c r="AU203" s="291">
        <f t="shared" ref="AU203" si="737">J203</f>
        <v>9.5955687107141894E-3</v>
      </c>
      <c r="AV203" s="291">
        <f t="shared" ref="AV203" si="738">H207</f>
        <v>9.1607280548598703E-4</v>
      </c>
      <c r="AW203" s="291">
        <f t="shared" ref="AW203" si="739">H210</f>
        <v>1.10862932102716E-4</v>
      </c>
      <c r="AX203" s="291">
        <f t="shared" ref="AX203" si="740">H210</f>
        <v>1.10862932102716E-4</v>
      </c>
      <c r="AY203" s="291">
        <f t="shared" ref="AY203" si="741">E203</f>
        <v>4.7823077932433999E-4</v>
      </c>
      <c r="AZ203" s="291">
        <f t="shared" ref="AZ203" si="742">H212</f>
        <v>4.6679068316225003E-5</v>
      </c>
      <c r="BA203" s="291">
        <f t="shared" ref="BA203" si="743">H205</f>
        <v>2.9307473199235898E-3</v>
      </c>
      <c r="BB203" s="291">
        <f t="shared" ref="BB203" si="744">H212</f>
        <v>4.6679068316225003E-5</v>
      </c>
      <c r="BC203" s="317">
        <f t="shared" ref="BC203" si="745">H203</f>
        <v>4.5577871810965299E-3</v>
      </c>
      <c r="BD203" s="320">
        <f t="shared" ref="BD203" si="746">SUMPRODUCT(BF203:CW203,$L$1:$BC$1)</f>
        <v>5.3672056409637747</v>
      </c>
      <c r="BF203" s="12">
        <f>L203</f>
        <v>0.5853505117063581</v>
      </c>
      <c r="BG203" s="23">
        <f t="shared" ref="BG203:CL203" si="747">M203</f>
        <v>5.5374970195669497E-2</v>
      </c>
      <c r="BH203" s="23">
        <f t="shared" si="747"/>
        <v>9.4199123573067301E-3</v>
      </c>
      <c r="BI203" s="23">
        <f t="shared" si="747"/>
        <v>5.1399999452405804E-3</v>
      </c>
      <c r="BJ203" s="23">
        <f t="shared" si="747"/>
        <v>2.1861139707277301E-2</v>
      </c>
      <c r="BK203" s="23">
        <f t="shared" si="747"/>
        <v>5.5374970195669497E-2</v>
      </c>
      <c r="BL203" s="23">
        <f t="shared" si="747"/>
        <v>5.8702586435493854E-3</v>
      </c>
      <c r="BM203" s="23">
        <f t="shared" si="747"/>
        <v>1.404878645908681E-3</v>
      </c>
      <c r="BN203" s="23">
        <f t="shared" si="747"/>
        <v>5.2866137675310742E-3</v>
      </c>
      <c r="BO203" s="23">
        <f t="shared" si="747"/>
        <v>2.1892262336541703E-2</v>
      </c>
      <c r="BP203" s="23">
        <f t="shared" si="747"/>
        <v>1.1210158246609073E-2</v>
      </c>
      <c r="BQ203" s="23">
        <f t="shared" si="747"/>
        <v>5.7997978008416601E-3</v>
      </c>
      <c r="BR203" s="23">
        <f t="shared" si="747"/>
        <v>4.0152632833809175E-2</v>
      </c>
      <c r="BS203" s="23">
        <f t="shared" si="747"/>
        <v>1.1301007159412249E-2</v>
      </c>
      <c r="BT203" s="23">
        <f t="shared" si="747"/>
        <v>1.1301007159412249E-2</v>
      </c>
      <c r="BU203" s="23">
        <f t="shared" si="747"/>
        <v>6.0503759273110346E-3</v>
      </c>
      <c r="BV203" s="23">
        <f t="shared" si="747"/>
        <v>2.0511333371475413E-3</v>
      </c>
      <c r="BW203" s="23">
        <f t="shared" si="747"/>
        <v>1.1447017331468661E-3</v>
      </c>
      <c r="BX203" s="23">
        <f t="shared" si="747"/>
        <v>4.0703529127663736E-2</v>
      </c>
      <c r="BY203" s="23">
        <f t="shared" si="747"/>
        <v>1.1447017331468661E-3</v>
      </c>
      <c r="BZ203" s="23">
        <f t="shared" si="747"/>
        <v>6.3170861156885028E-2</v>
      </c>
      <c r="CA203" s="23">
        <f t="shared" si="747"/>
        <v>6.5507157947582498E-5</v>
      </c>
      <c r="CB203" s="23">
        <f t="shared" si="747"/>
        <v>2.30616070313621E-4</v>
      </c>
      <c r="CC203" s="23">
        <f t="shared" si="747"/>
        <v>4.9627645869041153E-3</v>
      </c>
      <c r="CD203" s="23">
        <f t="shared" si="747"/>
        <v>1.9580709848113602E-3</v>
      </c>
      <c r="CE203" s="23">
        <f t="shared" si="747"/>
        <v>7.3857085110926696E-4</v>
      </c>
      <c r="CF203" s="23">
        <f t="shared" si="747"/>
        <v>1.7541442641440599E-3</v>
      </c>
      <c r="CG203" s="23">
        <f t="shared" si="747"/>
        <v>7.3857085110926696E-4</v>
      </c>
      <c r="CH203" s="23">
        <f t="shared" si="747"/>
        <v>2.3896959250494239E-4</v>
      </c>
      <c r="CI203" s="23">
        <f t="shared" si="747"/>
        <v>2.44637723194774E-5</v>
      </c>
      <c r="CJ203" s="23">
        <f t="shared" si="747"/>
        <v>4.4416739599219198E-4</v>
      </c>
      <c r="CK203" s="23">
        <f t="shared" si="747"/>
        <v>4.4416739599219198E-4</v>
      </c>
      <c r="CL203" s="23">
        <f t="shared" si="747"/>
        <v>7.6790060866422406E-3</v>
      </c>
      <c r="CM203" s="23">
        <f>AS203</f>
        <v>5.9936709031213704E-6</v>
      </c>
      <c r="CN203" s="23">
        <f t="shared" ref="CN203:CO203" si="748">AT203</f>
        <v>9.1607280548598703E-4</v>
      </c>
      <c r="CO203" s="23">
        <f t="shared" si="748"/>
        <v>9.5955687107141894E-3</v>
      </c>
      <c r="CP203" s="23">
        <f>AV203</f>
        <v>9.1607280548598703E-4</v>
      </c>
      <c r="CQ203" s="23">
        <f>AW203</f>
        <v>1.10862932102716E-4</v>
      </c>
      <c r="CR203" s="23">
        <f t="shared" ref="CR203:CU203" si="749">AX203</f>
        <v>1.10862932102716E-4</v>
      </c>
      <c r="CS203" s="23">
        <f t="shared" si="749"/>
        <v>4.7823077932433999E-4</v>
      </c>
      <c r="CT203" s="23">
        <f t="shared" si="749"/>
        <v>4.6679068316225003E-5</v>
      </c>
      <c r="CU203" s="23">
        <f t="shared" si="749"/>
        <v>2.9307473199235898E-3</v>
      </c>
      <c r="CV203" s="23">
        <f>BB203</f>
        <v>4.6679068316225003E-5</v>
      </c>
      <c r="CW203" s="24">
        <f t="shared" ref="CW203" si="750">BC203</f>
        <v>4.5577871810965299E-3</v>
      </c>
    </row>
    <row r="204" spans="1:101">
      <c r="A204" s="313"/>
      <c r="B204" s="292"/>
      <c r="C204" s="300"/>
      <c r="D204" s="19">
        <v>1</v>
      </c>
      <c r="E204" s="294"/>
      <c r="F204" s="294"/>
      <c r="G204" s="41">
        <v>1.5518184327479E-2</v>
      </c>
      <c r="H204" s="42">
        <v>4.0704877397049304E-3</v>
      </c>
      <c r="I204" s="40">
        <v>3.9856785868190497E-2</v>
      </c>
      <c r="J204" s="157">
        <v>8.0150337113980494E-3</v>
      </c>
      <c r="K204" s="206"/>
      <c r="L204" s="292"/>
      <c r="M204" s="292"/>
      <c r="N204" s="292"/>
      <c r="O204" s="292"/>
      <c r="P204" s="292"/>
      <c r="Q204" s="292"/>
      <c r="R204" s="292"/>
      <c r="S204" s="292"/>
      <c r="T204" s="292"/>
      <c r="U204" s="292"/>
      <c r="V204" s="292"/>
      <c r="W204" s="292"/>
      <c r="X204" s="292"/>
      <c r="Y204" s="292"/>
      <c r="Z204" s="292"/>
      <c r="AA204" s="292"/>
      <c r="AB204" s="292"/>
      <c r="AC204" s="292"/>
      <c r="AD204" s="292"/>
      <c r="AE204" s="292"/>
      <c r="AF204" s="292"/>
      <c r="AG204" s="292"/>
      <c r="AH204" s="292"/>
      <c r="AI204" s="292"/>
      <c r="AJ204" s="292"/>
      <c r="AK204" s="292"/>
      <c r="AL204" s="292"/>
      <c r="AM204" s="292"/>
      <c r="AN204" s="292"/>
      <c r="AO204" s="292"/>
      <c r="AP204" s="292"/>
      <c r="AQ204" s="292"/>
      <c r="AR204" s="292"/>
      <c r="AS204" s="292"/>
      <c r="AT204" s="292"/>
      <c r="AU204" s="292"/>
      <c r="AV204" s="292"/>
      <c r="AW204" s="292"/>
      <c r="AX204" s="292"/>
      <c r="AY204" s="292"/>
      <c r="AZ204" s="292"/>
      <c r="BA204" s="292"/>
      <c r="BB204" s="292"/>
      <c r="BC204" s="318"/>
      <c r="BD204" s="320"/>
    </row>
    <row r="205" spans="1:101">
      <c r="A205" s="313"/>
      <c r="B205" s="292"/>
      <c r="C205" s="300"/>
      <c r="D205" s="19">
        <v>2</v>
      </c>
      <c r="E205" s="294"/>
      <c r="F205" s="294"/>
      <c r="G205" s="41">
        <v>1.23185377757839E-2</v>
      </c>
      <c r="H205" s="42">
        <v>2.9307473199235898E-3</v>
      </c>
      <c r="I205" s="40">
        <v>2.58493347235676E-2</v>
      </c>
      <c r="J205" s="157">
        <v>4.7482587667186504E-3</v>
      </c>
      <c r="K205" s="206"/>
      <c r="L205" s="292"/>
      <c r="M205" s="292"/>
      <c r="N205" s="292"/>
      <c r="O205" s="292"/>
      <c r="P205" s="292"/>
      <c r="Q205" s="292"/>
      <c r="R205" s="292"/>
      <c r="S205" s="292"/>
      <c r="T205" s="292"/>
      <c r="U205" s="292"/>
      <c r="V205" s="292"/>
      <c r="W205" s="292"/>
      <c r="X205" s="292"/>
      <c r="Y205" s="292"/>
      <c r="Z205" s="292"/>
      <c r="AA205" s="292"/>
      <c r="AB205" s="292"/>
      <c r="AC205" s="292"/>
      <c r="AD205" s="292"/>
      <c r="AE205" s="292"/>
      <c r="AF205" s="292"/>
      <c r="AG205" s="292"/>
      <c r="AH205" s="292"/>
      <c r="AI205" s="292"/>
      <c r="AJ205" s="292"/>
      <c r="AK205" s="292"/>
      <c r="AL205" s="292"/>
      <c r="AM205" s="292"/>
      <c r="AN205" s="292"/>
      <c r="AO205" s="292"/>
      <c r="AP205" s="292"/>
      <c r="AQ205" s="292"/>
      <c r="AR205" s="292"/>
      <c r="AS205" s="292"/>
      <c r="AT205" s="292"/>
      <c r="AU205" s="292"/>
      <c r="AV205" s="292"/>
      <c r="AW205" s="292"/>
      <c r="AX205" s="292"/>
      <c r="AY205" s="292"/>
      <c r="AZ205" s="292"/>
      <c r="BA205" s="292"/>
      <c r="BB205" s="292"/>
      <c r="BC205" s="318"/>
      <c r="BD205" s="320"/>
    </row>
    <row r="206" spans="1:101">
      <c r="A206" s="313"/>
      <c r="B206" s="292"/>
      <c r="C206" s="300"/>
      <c r="D206" s="19">
        <v>3</v>
      </c>
      <c r="E206" s="294"/>
      <c r="F206" s="294"/>
      <c r="G206" s="41">
        <v>8.6613517659068998E-3</v>
      </c>
      <c r="H206" s="42">
        <v>1.7541442641440599E-3</v>
      </c>
      <c r="I206" s="40">
        <v>1.3189380921319801E-2</v>
      </c>
      <c r="J206" s="157">
        <v>2.0914892323200501E-3</v>
      </c>
      <c r="K206" s="206"/>
      <c r="L206" s="292"/>
      <c r="M206" s="292"/>
      <c r="N206" s="292"/>
      <c r="O206" s="292"/>
      <c r="P206" s="292"/>
      <c r="Q206" s="292"/>
      <c r="R206" s="292"/>
      <c r="S206" s="292"/>
      <c r="T206" s="292"/>
      <c r="U206" s="292"/>
      <c r="V206" s="292"/>
      <c r="W206" s="292"/>
      <c r="X206" s="292"/>
      <c r="Y206" s="292"/>
      <c r="Z206" s="292"/>
      <c r="AA206" s="292"/>
      <c r="AB206" s="292"/>
      <c r="AC206" s="292"/>
      <c r="AD206" s="292"/>
      <c r="AE206" s="292"/>
      <c r="AF206" s="292"/>
      <c r="AG206" s="292"/>
      <c r="AH206" s="292"/>
      <c r="AI206" s="292"/>
      <c r="AJ206" s="292"/>
      <c r="AK206" s="292"/>
      <c r="AL206" s="292"/>
      <c r="AM206" s="292"/>
      <c r="AN206" s="292"/>
      <c r="AO206" s="292"/>
      <c r="AP206" s="292"/>
      <c r="AQ206" s="292"/>
      <c r="AR206" s="292"/>
      <c r="AS206" s="292"/>
      <c r="AT206" s="292"/>
      <c r="AU206" s="292"/>
      <c r="AV206" s="292"/>
      <c r="AW206" s="292"/>
      <c r="AX206" s="292"/>
      <c r="AY206" s="292"/>
      <c r="AZ206" s="292"/>
      <c r="BA206" s="292"/>
      <c r="BB206" s="292"/>
      <c r="BC206" s="318"/>
      <c r="BD206" s="320"/>
    </row>
    <row r="207" spans="1:101">
      <c r="A207" s="313"/>
      <c r="B207" s="292"/>
      <c r="C207" s="300"/>
      <c r="D207" s="19">
        <v>4</v>
      </c>
      <c r="E207" s="294"/>
      <c r="F207" s="294"/>
      <c r="G207" s="41">
        <v>5.6349945223994101E-3</v>
      </c>
      <c r="H207" s="42">
        <v>9.1607280548598703E-4</v>
      </c>
      <c r="I207" s="40">
        <v>5.6660126370128398E-3</v>
      </c>
      <c r="J207" s="157">
        <v>7.3857085110926696E-4</v>
      </c>
      <c r="K207" s="206"/>
      <c r="L207" s="292"/>
      <c r="M207" s="292"/>
      <c r="N207" s="292"/>
      <c r="O207" s="292"/>
      <c r="P207" s="292"/>
      <c r="Q207" s="292"/>
      <c r="R207" s="292"/>
      <c r="S207" s="292"/>
      <c r="T207" s="292"/>
      <c r="U207" s="292"/>
      <c r="V207" s="292"/>
      <c r="W207" s="292"/>
      <c r="X207" s="292"/>
      <c r="Y207" s="292"/>
      <c r="Z207" s="292"/>
      <c r="AA207" s="292"/>
      <c r="AB207" s="292"/>
      <c r="AC207" s="292"/>
      <c r="AD207" s="292"/>
      <c r="AE207" s="292"/>
      <c r="AF207" s="292"/>
      <c r="AG207" s="292"/>
      <c r="AH207" s="292"/>
      <c r="AI207" s="292"/>
      <c r="AJ207" s="292"/>
      <c r="AK207" s="292"/>
      <c r="AL207" s="292"/>
      <c r="AM207" s="292"/>
      <c r="AN207" s="292"/>
      <c r="AO207" s="292"/>
      <c r="AP207" s="292"/>
      <c r="AQ207" s="292"/>
      <c r="AR207" s="292"/>
      <c r="AS207" s="292"/>
      <c r="AT207" s="292"/>
      <c r="AU207" s="292"/>
      <c r="AV207" s="292"/>
      <c r="AW207" s="292"/>
      <c r="AX207" s="292"/>
      <c r="AY207" s="292"/>
      <c r="AZ207" s="292"/>
      <c r="BA207" s="292"/>
      <c r="BB207" s="292"/>
      <c r="BC207" s="318"/>
      <c r="BD207" s="320"/>
    </row>
    <row r="208" spans="1:101">
      <c r="A208" s="313"/>
      <c r="B208" s="292"/>
      <c r="C208" s="300"/>
      <c r="D208" s="19">
        <v>5</v>
      </c>
      <c r="E208" s="294"/>
      <c r="F208" s="294"/>
      <c r="G208" s="41">
        <v>3.5695166445070502E-3</v>
      </c>
      <c r="H208" s="42">
        <v>4.4416739599219198E-4</v>
      </c>
      <c r="I208" s="40">
        <v>2.2302811563346099E-3</v>
      </c>
      <c r="J208" s="157">
        <v>2.30616070313621E-4</v>
      </c>
      <c r="K208" s="206"/>
      <c r="L208" s="292"/>
      <c r="M208" s="292"/>
      <c r="N208" s="292"/>
      <c r="O208" s="292"/>
      <c r="P208" s="292"/>
      <c r="Q208" s="292"/>
      <c r="R208" s="292"/>
      <c r="S208" s="292"/>
      <c r="T208" s="292"/>
      <c r="U208" s="292"/>
      <c r="V208" s="292"/>
      <c r="W208" s="292"/>
      <c r="X208" s="292"/>
      <c r="Y208" s="292"/>
      <c r="Z208" s="292"/>
      <c r="AA208" s="292"/>
      <c r="AB208" s="292"/>
      <c r="AC208" s="292"/>
      <c r="AD208" s="292"/>
      <c r="AE208" s="292"/>
      <c r="AF208" s="292"/>
      <c r="AG208" s="292"/>
      <c r="AH208" s="292"/>
      <c r="AI208" s="292"/>
      <c r="AJ208" s="292"/>
      <c r="AK208" s="292"/>
      <c r="AL208" s="292"/>
      <c r="AM208" s="292"/>
      <c r="AN208" s="292"/>
      <c r="AO208" s="292"/>
      <c r="AP208" s="292"/>
      <c r="AQ208" s="292"/>
      <c r="AR208" s="292"/>
      <c r="AS208" s="292"/>
      <c r="AT208" s="292"/>
      <c r="AU208" s="292"/>
      <c r="AV208" s="292"/>
      <c r="AW208" s="292"/>
      <c r="AX208" s="292"/>
      <c r="AY208" s="292"/>
      <c r="AZ208" s="292"/>
      <c r="BA208" s="292"/>
      <c r="BB208" s="292"/>
      <c r="BC208" s="318"/>
      <c r="BD208" s="320"/>
    </row>
    <row r="209" spans="1:101">
      <c r="A209" s="313"/>
      <c r="B209" s="292"/>
      <c r="C209" s="300"/>
      <c r="D209" s="19">
        <v>6</v>
      </c>
      <c r="E209" s="294"/>
      <c r="F209" s="294"/>
      <c r="G209" s="41">
        <v>2.3130239595577002E-3</v>
      </c>
      <c r="H209" s="42">
        <v>2.1450582018546499E-4</v>
      </c>
      <c r="I209" s="40">
        <v>8.8210057565332397E-4</v>
      </c>
      <c r="J209" s="157">
        <v>7.1245149541437298E-5</v>
      </c>
      <c r="K209" s="206"/>
      <c r="L209" s="292"/>
      <c r="M209" s="292"/>
      <c r="N209" s="292"/>
      <c r="O209" s="292"/>
      <c r="P209" s="292"/>
      <c r="Q209" s="292"/>
      <c r="R209" s="292"/>
      <c r="S209" s="292"/>
      <c r="T209" s="292"/>
      <c r="U209" s="292"/>
      <c r="V209" s="292"/>
      <c r="W209" s="292"/>
      <c r="X209" s="292"/>
      <c r="Y209" s="292"/>
      <c r="Z209" s="292"/>
      <c r="AA209" s="292"/>
      <c r="AB209" s="292"/>
      <c r="AC209" s="292"/>
      <c r="AD209" s="292"/>
      <c r="AE209" s="292"/>
      <c r="AF209" s="292"/>
      <c r="AG209" s="292"/>
      <c r="AH209" s="292"/>
      <c r="AI209" s="292"/>
      <c r="AJ209" s="292"/>
      <c r="AK209" s="292"/>
      <c r="AL209" s="292"/>
      <c r="AM209" s="292"/>
      <c r="AN209" s="292"/>
      <c r="AO209" s="292"/>
      <c r="AP209" s="292"/>
      <c r="AQ209" s="292"/>
      <c r="AR209" s="292"/>
      <c r="AS209" s="292"/>
      <c r="AT209" s="292"/>
      <c r="AU209" s="292"/>
      <c r="AV209" s="292"/>
      <c r="AW209" s="292"/>
      <c r="AX209" s="292"/>
      <c r="AY209" s="292"/>
      <c r="AZ209" s="292"/>
      <c r="BA209" s="292"/>
      <c r="BB209" s="292"/>
      <c r="BC209" s="318"/>
      <c r="BD209" s="320"/>
    </row>
    <row r="210" spans="1:101">
      <c r="A210" s="313"/>
      <c r="B210" s="292"/>
      <c r="C210" s="300"/>
      <c r="D210" s="19">
        <v>7</v>
      </c>
      <c r="E210" s="294"/>
      <c r="F210" s="294"/>
      <c r="G210" s="41">
        <v>1.5962394864804301E-3</v>
      </c>
      <c r="H210" s="42">
        <v>1.10862932102716E-4</v>
      </c>
      <c r="I210" s="40">
        <v>3.8364870112567401E-4</v>
      </c>
      <c r="J210" s="157">
        <v>2.44637723194774E-5</v>
      </c>
      <c r="K210" s="206"/>
      <c r="L210" s="292"/>
      <c r="M210" s="292"/>
      <c r="N210" s="292"/>
      <c r="O210" s="292"/>
      <c r="P210" s="292"/>
      <c r="Q210" s="292"/>
      <c r="R210" s="292"/>
      <c r="S210" s="292"/>
      <c r="T210" s="292"/>
      <c r="U210" s="292"/>
      <c r="V210" s="292"/>
      <c r="W210" s="292"/>
      <c r="X210" s="292"/>
      <c r="Y210" s="292"/>
      <c r="Z210" s="292"/>
      <c r="AA210" s="292"/>
      <c r="AB210" s="292"/>
      <c r="AC210" s="292"/>
      <c r="AD210" s="292"/>
      <c r="AE210" s="292"/>
      <c r="AF210" s="292"/>
      <c r="AG210" s="292"/>
      <c r="AH210" s="292"/>
      <c r="AI210" s="292"/>
      <c r="AJ210" s="292"/>
      <c r="AK210" s="292"/>
      <c r="AL210" s="292"/>
      <c r="AM210" s="292"/>
      <c r="AN210" s="292"/>
      <c r="AO210" s="292"/>
      <c r="AP210" s="292"/>
      <c r="AQ210" s="292"/>
      <c r="AR210" s="292"/>
      <c r="AS210" s="292"/>
      <c r="AT210" s="292"/>
      <c r="AU210" s="292"/>
      <c r="AV210" s="292"/>
      <c r="AW210" s="292"/>
      <c r="AX210" s="292"/>
      <c r="AY210" s="292"/>
      <c r="AZ210" s="292"/>
      <c r="BA210" s="292"/>
      <c r="BB210" s="292"/>
      <c r="BC210" s="318"/>
      <c r="BD210" s="320"/>
    </row>
    <row r="211" spans="1:101">
      <c r="A211" s="313"/>
      <c r="B211" s="292"/>
      <c r="C211" s="300"/>
      <c r="D211" s="19">
        <v>8</v>
      </c>
      <c r="E211" s="294"/>
      <c r="F211" s="294"/>
      <c r="G211" s="41">
        <v>1.20617831625914E-3</v>
      </c>
      <c r="H211" s="42">
        <v>6.5507157947582498E-5</v>
      </c>
      <c r="I211" s="40">
        <v>1.9870032964954099E-4</v>
      </c>
      <c r="J211" s="157">
        <v>1.0407020050599301E-5</v>
      </c>
      <c r="K211" s="206"/>
      <c r="L211" s="292"/>
      <c r="M211" s="292"/>
      <c r="N211" s="292"/>
      <c r="O211" s="292"/>
      <c r="P211" s="292"/>
      <c r="Q211" s="292"/>
      <c r="R211" s="292"/>
      <c r="S211" s="292"/>
      <c r="T211" s="292"/>
      <c r="U211" s="292"/>
      <c r="V211" s="292"/>
      <c r="W211" s="292"/>
      <c r="X211" s="292"/>
      <c r="Y211" s="292"/>
      <c r="Z211" s="292"/>
      <c r="AA211" s="292"/>
      <c r="AB211" s="292"/>
      <c r="AC211" s="292"/>
      <c r="AD211" s="292"/>
      <c r="AE211" s="292"/>
      <c r="AF211" s="292"/>
      <c r="AG211" s="292"/>
      <c r="AH211" s="292"/>
      <c r="AI211" s="292"/>
      <c r="AJ211" s="292"/>
      <c r="AK211" s="292"/>
      <c r="AL211" s="292"/>
      <c r="AM211" s="292"/>
      <c r="AN211" s="292"/>
      <c r="AO211" s="292"/>
      <c r="AP211" s="292"/>
      <c r="AQ211" s="292"/>
      <c r="AR211" s="292"/>
      <c r="AS211" s="292"/>
      <c r="AT211" s="292"/>
      <c r="AU211" s="292"/>
      <c r="AV211" s="292"/>
      <c r="AW211" s="292"/>
      <c r="AX211" s="292"/>
      <c r="AY211" s="292"/>
      <c r="AZ211" s="292"/>
      <c r="BA211" s="292"/>
      <c r="BB211" s="292"/>
      <c r="BC211" s="318"/>
      <c r="BD211" s="320"/>
    </row>
    <row r="212" spans="1:101">
      <c r="A212" s="313"/>
      <c r="B212" s="292"/>
      <c r="C212" s="300"/>
      <c r="D212" s="19">
        <v>9</v>
      </c>
      <c r="E212" s="294"/>
      <c r="F212" s="294"/>
      <c r="G212" s="41">
        <v>1.0142917108634901E-3</v>
      </c>
      <c r="H212" s="42">
        <v>4.6679068316225003E-5</v>
      </c>
      <c r="I212" s="40">
        <v>1.3041002228337601E-4</v>
      </c>
      <c r="J212" s="157">
        <v>5.9936709031213704E-6</v>
      </c>
      <c r="K212" s="206"/>
      <c r="L212" s="292"/>
      <c r="M212" s="292"/>
      <c r="N212" s="292"/>
      <c r="O212" s="292"/>
      <c r="P212" s="292"/>
      <c r="Q212" s="292"/>
      <c r="R212" s="292"/>
      <c r="S212" s="292"/>
      <c r="T212" s="292"/>
      <c r="U212" s="292"/>
      <c r="V212" s="292"/>
      <c r="W212" s="292"/>
      <c r="X212" s="292"/>
      <c r="Y212" s="292"/>
      <c r="Z212" s="292"/>
      <c r="AA212" s="292"/>
      <c r="AB212" s="292"/>
      <c r="AC212" s="292"/>
      <c r="AD212" s="292"/>
      <c r="AE212" s="292"/>
      <c r="AF212" s="292"/>
      <c r="AG212" s="292"/>
      <c r="AH212" s="292"/>
      <c r="AI212" s="292"/>
      <c r="AJ212" s="292"/>
      <c r="AK212" s="292"/>
      <c r="AL212" s="292"/>
      <c r="AM212" s="292"/>
      <c r="AN212" s="292"/>
      <c r="AO212" s="292"/>
      <c r="AP212" s="292"/>
      <c r="AQ212" s="292"/>
      <c r="AR212" s="292"/>
      <c r="AS212" s="292"/>
      <c r="AT212" s="292"/>
      <c r="AU212" s="292"/>
      <c r="AV212" s="292"/>
      <c r="AW212" s="292"/>
      <c r="AX212" s="292"/>
      <c r="AY212" s="292"/>
      <c r="AZ212" s="292"/>
      <c r="BA212" s="292"/>
      <c r="BB212" s="292"/>
      <c r="BC212" s="318"/>
      <c r="BD212" s="320"/>
    </row>
    <row r="213" spans="1:101">
      <c r="A213" s="313"/>
      <c r="B213" s="292"/>
      <c r="C213" s="300"/>
      <c r="D213" s="22">
        <v>10</v>
      </c>
      <c r="E213" s="294"/>
      <c r="F213" s="294"/>
      <c r="G213" s="46">
        <v>9.5668101410543603E-4</v>
      </c>
      <c r="H213" s="47">
        <v>4.15296493150027E-5</v>
      </c>
      <c r="I213" s="48">
        <v>1.12831191430214E-4</v>
      </c>
      <c r="J213" s="212">
        <v>4.9536847601429896E-6</v>
      </c>
      <c r="K213" s="206"/>
      <c r="L213" s="293"/>
      <c r="M213" s="293"/>
      <c r="N213" s="293"/>
      <c r="O213" s="293"/>
      <c r="P213" s="293"/>
      <c r="Q213" s="293"/>
      <c r="R213" s="293"/>
      <c r="S213" s="293"/>
      <c r="T213" s="293"/>
      <c r="U213" s="293"/>
      <c r="V213" s="293"/>
      <c r="W213" s="293"/>
      <c r="X213" s="293"/>
      <c r="Y213" s="293"/>
      <c r="Z213" s="293"/>
      <c r="AA213" s="293"/>
      <c r="AB213" s="293"/>
      <c r="AC213" s="293"/>
      <c r="AD213" s="293"/>
      <c r="AE213" s="293"/>
      <c r="AF213" s="293"/>
      <c r="AG213" s="293"/>
      <c r="AH213" s="293"/>
      <c r="AI213" s="293"/>
      <c r="AJ213" s="293"/>
      <c r="AK213" s="293"/>
      <c r="AL213" s="293"/>
      <c r="AM213" s="293"/>
      <c r="AN213" s="293"/>
      <c r="AO213" s="293"/>
      <c r="AP213" s="293"/>
      <c r="AQ213" s="293"/>
      <c r="AR213" s="293"/>
      <c r="AS213" s="293"/>
      <c r="AT213" s="293"/>
      <c r="AU213" s="293"/>
      <c r="AV213" s="293"/>
      <c r="AW213" s="293"/>
      <c r="AX213" s="293"/>
      <c r="AY213" s="293"/>
      <c r="AZ213" s="293"/>
      <c r="BA213" s="293"/>
      <c r="BB213" s="293"/>
      <c r="BC213" s="319"/>
      <c r="BD213" s="320"/>
    </row>
    <row r="214" spans="1:101">
      <c r="A214" s="313"/>
      <c r="B214" s="291">
        <v>1</v>
      </c>
      <c r="C214" s="300"/>
      <c r="D214" s="21">
        <v>0</v>
      </c>
      <c r="E214" s="294">
        <v>4.9675108096974298E-4</v>
      </c>
      <c r="F214" s="294">
        <v>2.0171508237830801E-3</v>
      </c>
      <c r="G214" s="43">
        <v>6.8829206316589203E-3</v>
      </c>
      <c r="H214" s="44">
        <v>1.4089980185084999E-3</v>
      </c>
      <c r="I214" s="45">
        <v>1.23566151833031E-2</v>
      </c>
      <c r="J214" s="211">
        <v>2.4276992201409399E-3</v>
      </c>
      <c r="K214" s="206"/>
      <c r="L214" s="291">
        <f t="shared" ref="L214" si="751">1-SUM(M214:BC224)</f>
        <v>0.727839004210447</v>
      </c>
      <c r="M214" s="291">
        <f t="shared" ref="M214" si="752">G215+I215</f>
        <v>1.8649370749327709E-2</v>
      </c>
      <c r="N214" s="291">
        <f t="shared" ref="N214" si="753">G222+I222+J215</f>
        <v>8.8505687157997091E-3</v>
      </c>
      <c r="O214" s="291">
        <f t="shared" ref="O214" si="754">G224+I224+H215</f>
        <v>7.2508477869503594E-3</v>
      </c>
      <c r="P214" s="291">
        <f t="shared" ref="P214" si="755">J222+G217+I217</f>
        <v>1.5286009386262303E-2</v>
      </c>
      <c r="Q214" s="291">
        <f t="shared" ref="Q214" si="756">G215+I215</f>
        <v>1.8649370749327709E-2</v>
      </c>
      <c r="R214" s="291">
        <f t="shared" ref="R214" si="757">G219+I219+J224+H222</f>
        <v>1.1245576428903383E-2</v>
      </c>
      <c r="S214" s="291">
        <f t="shared" ref="S214" si="758">G222+I222</f>
        <v>6.5321032038979394E-3</v>
      </c>
      <c r="T214" s="291">
        <f t="shared" ref="T214" si="759">G220+I220+J217</f>
        <v>1.031821485796639E-2</v>
      </c>
      <c r="U214" s="291">
        <f t="shared" ref="U214" si="760">G217+I217+H224</f>
        <v>1.5282562201806325E-2</v>
      </c>
      <c r="V214" s="291">
        <f t="shared" ref="V214" si="761">G220+I220+J215</f>
        <v>1.0989729916123649E-2</v>
      </c>
      <c r="W214" s="291">
        <f t="shared" ref="W214" si="762">G219+I219</f>
        <v>1.0393203986610571E-2</v>
      </c>
      <c r="X214" s="291">
        <f t="shared" ref="X214" si="763">G216+I216+J219+H217</f>
        <v>1.9099621550510208E-2</v>
      </c>
      <c r="Y214" s="291">
        <f t="shared" ref="Y214" si="764">G218+I218</f>
        <v>1.251263007672501E-2</v>
      </c>
      <c r="Z214" s="291">
        <f t="shared" ref="Z214" si="765">G218+I218</f>
        <v>1.251263007672501E-2</v>
      </c>
      <c r="AA214" s="291">
        <f t="shared" ref="AA214" si="766">G221+I221+H215</f>
        <v>8.7623110371551696E-3</v>
      </c>
      <c r="AB214" s="291">
        <f t="shared" ref="AB214" si="767">G221+I221+J220</f>
        <v>8.0983774342231474E-3</v>
      </c>
      <c r="AC214" s="291">
        <f t="shared" ref="AC214" si="768">G223+I223</f>
        <v>6.0407675146815802E-3</v>
      </c>
      <c r="AD214" s="291">
        <f t="shared" ref="AD214" si="769">G216+I216+J217+H219</f>
        <v>1.9478431856971873E-2</v>
      </c>
      <c r="AE214" s="291">
        <f t="shared" ref="AE214" si="770">G223+I223</f>
        <v>6.0407675146815802E-3</v>
      </c>
      <c r="AF214" s="291">
        <f t="shared" ref="AF214" si="771">G214+I214+J220</f>
        <v>1.9944787170085469E-2</v>
      </c>
      <c r="AG214" s="291">
        <f t="shared" ref="AG214" si="772">H222</f>
        <v>4.8686515682501999E-4</v>
      </c>
      <c r="AH214" s="291">
        <f t="shared" ref="AH214" si="773">J219</f>
        <v>9.4523698938307895E-4</v>
      </c>
      <c r="AI214" s="291">
        <f t="shared" ref="AI214" si="774">J216+H220</f>
        <v>2.6821007478644407E-3</v>
      </c>
      <c r="AJ214" s="291">
        <f t="shared" ref="AJ214" si="775">F214</f>
        <v>2.0171508237830801E-3</v>
      </c>
      <c r="AK214" s="291">
        <f t="shared" ref="AK214" si="776">J218</f>
        <v>1.26603616805217E-3</v>
      </c>
      <c r="AL214" s="291">
        <f t="shared" ref="AL214" si="777">H217</f>
        <v>1.1067600558505701E-3</v>
      </c>
      <c r="AM214" s="291">
        <f t="shared" ref="AM214" si="778">J218</f>
        <v>1.26603616805217E-3</v>
      </c>
      <c r="AN214" s="291">
        <f t="shared" ref="AN214" si="779">J221+H220</f>
        <v>1.1948003183998559E-3</v>
      </c>
      <c r="AO214" s="291">
        <f t="shared" ref="AO214" si="780">J221</f>
        <v>5.4118813962227496E-4</v>
      </c>
      <c r="AP214" s="291">
        <f t="shared" ref="AP214" si="781">H219</f>
        <v>7.8385689795080397E-4</v>
      </c>
      <c r="AQ214" s="291">
        <f t="shared" ref="AQ214" si="782">AP214</f>
        <v>7.8385689795080397E-4</v>
      </c>
      <c r="AR214" s="291">
        <f t="shared" ref="AR214" si="783">J216+H216</f>
        <v>3.2884142858264197E-3</v>
      </c>
      <c r="AS214" s="291">
        <f t="shared" ref="AS214" si="784">J223</f>
        <v>3.8295563890329402E-4</v>
      </c>
      <c r="AT214" s="291">
        <f t="shared" ref="AT214" si="785">H218</f>
        <v>9.3982613376550697E-4</v>
      </c>
      <c r="AU214" s="291">
        <f t="shared" ref="AU214" si="786">J214</f>
        <v>2.4276992201409399E-3</v>
      </c>
      <c r="AV214" s="291">
        <f t="shared" ref="AV214" si="787">H218</f>
        <v>9.3982613376550697E-4</v>
      </c>
      <c r="AW214" s="291">
        <f t="shared" ref="AW214" si="788">H221</f>
        <v>5.5467420482656403E-4</v>
      </c>
      <c r="AX214" s="291">
        <f t="shared" ref="AX214" si="789">H221</f>
        <v>5.5467420482656403E-4</v>
      </c>
      <c r="AY214" s="291">
        <f t="shared" ref="AY214" si="790">E214</f>
        <v>4.9675108096974298E-4</v>
      </c>
      <c r="AZ214" s="291">
        <f t="shared" ref="AZ214" si="791">H223</f>
        <v>4.47740286405508E-4</v>
      </c>
      <c r="BA214" s="291">
        <f t="shared" ref="BA214" si="792">H216</f>
        <v>1.2599257167395599E-3</v>
      </c>
      <c r="BB214" s="291">
        <f t="shared" ref="BB214" si="793">H223</f>
        <v>4.47740286405508E-4</v>
      </c>
      <c r="BC214" s="317">
        <f t="shared" ref="BC214" si="794">H214</f>
        <v>1.4089980185084999E-3</v>
      </c>
      <c r="BD214" s="320">
        <f t="shared" ref="BD214" si="795">SUMPRODUCT(BF214:CW214,$L$1:$BC$1)</f>
        <v>3.4982944454872391</v>
      </c>
      <c r="BF214" s="12">
        <f>L214</f>
        <v>0.727839004210447</v>
      </c>
      <c r="BG214" s="23">
        <f t="shared" ref="BG214:CL214" si="796">M214</f>
        <v>1.8649370749327709E-2</v>
      </c>
      <c r="BH214" s="23">
        <f t="shared" si="796"/>
        <v>8.8505687157997091E-3</v>
      </c>
      <c r="BI214" s="23">
        <f t="shared" si="796"/>
        <v>7.2508477869503594E-3</v>
      </c>
      <c r="BJ214" s="23">
        <f t="shared" si="796"/>
        <v>1.5286009386262303E-2</v>
      </c>
      <c r="BK214" s="23">
        <f t="shared" si="796"/>
        <v>1.8649370749327709E-2</v>
      </c>
      <c r="BL214" s="23">
        <f t="shared" si="796"/>
        <v>1.1245576428903383E-2</v>
      </c>
      <c r="BM214" s="23">
        <f t="shared" si="796"/>
        <v>6.5321032038979394E-3</v>
      </c>
      <c r="BN214" s="23">
        <f t="shared" si="796"/>
        <v>1.031821485796639E-2</v>
      </c>
      <c r="BO214" s="23">
        <f t="shared" si="796"/>
        <v>1.5282562201806325E-2</v>
      </c>
      <c r="BP214" s="23">
        <f t="shared" si="796"/>
        <v>1.0989729916123649E-2</v>
      </c>
      <c r="BQ214" s="23">
        <f t="shared" si="796"/>
        <v>1.0393203986610571E-2</v>
      </c>
      <c r="BR214" s="23">
        <f t="shared" si="796"/>
        <v>1.9099621550510208E-2</v>
      </c>
      <c r="BS214" s="23">
        <f t="shared" si="796"/>
        <v>1.251263007672501E-2</v>
      </c>
      <c r="BT214" s="23">
        <f t="shared" si="796"/>
        <v>1.251263007672501E-2</v>
      </c>
      <c r="BU214" s="23">
        <f t="shared" si="796"/>
        <v>8.7623110371551696E-3</v>
      </c>
      <c r="BV214" s="23">
        <f t="shared" si="796"/>
        <v>8.0983774342231474E-3</v>
      </c>
      <c r="BW214" s="23">
        <f t="shared" si="796"/>
        <v>6.0407675146815802E-3</v>
      </c>
      <c r="BX214" s="23">
        <f t="shared" si="796"/>
        <v>1.9478431856971873E-2</v>
      </c>
      <c r="BY214" s="23">
        <f t="shared" si="796"/>
        <v>6.0407675146815802E-3</v>
      </c>
      <c r="BZ214" s="23">
        <f t="shared" si="796"/>
        <v>1.9944787170085469E-2</v>
      </c>
      <c r="CA214" s="23">
        <f t="shared" si="796"/>
        <v>4.8686515682501999E-4</v>
      </c>
      <c r="CB214" s="23">
        <f t="shared" si="796"/>
        <v>9.4523698938307895E-4</v>
      </c>
      <c r="CC214" s="23">
        <f t="shared" si="796"/>
        <v>2.6821007478644407E-3</v>
      </c>
      <c r="CD214" s="23">
        <f t="shared" si="796"/>
        <v>2.0171508237830801E-3</v>
      </c>
      <c r="CE214" s="23">
        <f t="shared" si="796"/>
        <v>1.26603616805217E-3</v>
      </c>
      <c r="CF214" s="23">
        <f t="shared" si="796"/>
        <v>1.1067600558505701E-3</v>
      </c>
      <c r="CG214" s="23">
        <f t="shared" si="796"/>
        <v>1.26603616805217E-3</v>
      </c>
      <c r="CH214" s="23">
        <f t="shared" si="796"/>
        <v>1.1948003183998559E-3</v>
      </c>
      <c r="CI214" s="23">
        <f t="shared" si="796"/>
        <v>5.4118813962227496E-4</v>
      </c>
      <c r="CJ214" s="23">
        <f t="shared" si="796"/>
        <v>7.8385689795080397E-4</v>
      </c>
      <c r="CK214" s="23">
        <f t="shared" si="796"/>
        <v>7.8385689795080397E-4</v>
      </c>
      <c r="CL214" s="23">
        <f t="shared" si="796"/>
        <v>3.2884142858264197E-3</v>
      </c>
      <c r="CM214" s="23">
        <f>AS214</f>
        <v>3.8295563890329402E-4</v>
      </c>
      <c r="CN214" s="23">
        <f t="shared" ref="CN214:CO214" si="797">AT214</f>
        <v>9.3982613376550697E-4</v>
      </c>
      <c r="CO214" s="23">
        <f t="shared" si="797"/>
        <v>2.4276992201409399E-3</v>
      </c>
      <c r="CP214" s="23">
        <f>AV214</f>
        <v>9.3982613376550697E-4</v>
      </c>
      <c r="CQ214" s="23">
        <f>AW214</f>
        <v>5.5467420482656403E-4</v>
      </c>
      <c r="CR214" s="23">
        <f t="shared" ref="CR214:CU214" si="798">AX214</f>
        <v>5.5467420482656403E-4</v>
      </c>
      <c r="CS214" s="23">
        <f t="shared" si="798"/>
        <v>4.9675108096974298E-4</v>
      </c>
      <c r="CT214" s="23">
        <f t="shared" si="798"/>
        <v>4.47740286405508E-4</v>
      </c>
      <c r="CU214" s="23">
        <f t="shared" si="798"/>
        <v>1.2599257167395599E-3</v>
      </c>
      <c r="CV214" s="23">
        <f>BB214</f>
        <v>4.47740286405508E-4</v>
      </c>
      <c r="CW214" s="24">
        <f t="shared" ref="CW214" si="799">BC214</f>
        <v>1.4089980185084999E-3</v>
      </c>
    </row>
    <row r="215" spans="1:101">
      <c r="A215" s="313"/>
      <c r="B215" s="292"/>
      <c r="C215" s="300"/>
      <c r="D215" s="19">
        <v>1</v>
      </c>
      <c r="E215" s="294"/>
      <c r="F215" s="294"/>
      <c r="G215" s="41">
        <v>6.7523950876889104E-3</v>
      </c>
      <c r="H215" s="42">
        <v>1.3691849580554701E-3</v>
      </c>
      <c r="I215" s="40">
        <v>1.18969756616388E-2</v>
      </c>
      <c r="J215" s="157">
        <v>2.3184655119017701E-3</v>
      </c>
      <c r="K215" s="206"/>
      <c r="L215" s="292"/>
      <c r="M215" s="292"/>
      <c r="N215" s="292"/>
      <c r="O215" s="292"/>
      <c r="P215" s="292"/>
      <c r="Q215" s="292"/>
      <c r="R215" s="292"/>
      <c r="S215" s="292"/>
      <c r="T215" s="292"/>
      <c r="U215" s="292"/>
      <c r="V215" s="292"/>
      <c r="W215" s="292"/>
      <c r="X215" s="292"/>
      <c r="Y215" s="292"/>
      <c r="Z215" s="292"/>
      <c r="AA215" s="292"/>
      <c r="AB215" s="292"/>
      <c r="AC215" s="292"/>
      <c r="AD215" s="292"/>
      <c r="AE215" s="292"/>
      <c r="AF215" s="292"/>
      <c r="AG215" s="292"/>
      <c r="AH215" s="292"/>
      <c r="AI215" s="292"/>
      <c r="AJ215" s="292"/>
      <c r="AK215" s="292"/>
      <c r="AL215" s="292"/>
      <c r="AM215" s="292"/>
      <c r="AN215" s="292"/>
      <c r="AO215" s="292"/>
      <c r="AP215" s="292"/>
      <c r="AQ215" s="292"/>
      <c r="AR215" s="292"/>
      <c r="AS215" s="292"/>
      <c r="AT215" s="292"/>
      <c r="AU215" s="292"/>
      <c r="AV215" s="292"/>
      <c r="AW215" s="292"/>
      <c r="AX215" s="292"/>
      <c r="AY215" s="292"/>
      <c r="AZ215" s="292"/>
      <c r="BA215" s="292"/>
      <c r="BB215" s="292"/>
      <c r="BC215" s="318"/>
      <c r="BD215" s="320"/>
    </row>
    <row r="216" spans="1:101">
      <c r="A216" s="313"/>
      <c r="B216" s="292"/>
      <c r="C216" s="300"/>
      <c r="D216" s="19">
        <v>2</v>
      </c>
      <c r="E216" s="294"/>
      <c r="F216" s="294"/>
      <c r="G216" s="41">
        <v>6.3888393785172604E-3</v>
      </c>
      <c r="H216" s="42">
        <v>1.2599257167395599E-3</v>
      </c>
      <c r="I216" s="40">
        <v>1.06587851267593E-2</v>
      </c>
      <c r="J216" s="157">
        <v>2.0284885690868598E-3</v>
      </c>
      <c r="K216" s="206"/>
      <c r="L216" s="292"/>
      <c r="M216" s="292"/>
      <c r="N216" s="292"/>
      <c r="O216" s="292"/>
      <c r="P216" s="292"/>
      <c r="Q216" s="292"/>
      <c r="R216" s="292"/>
      <c r="S216" s="292"/>
      <c r="T216" s="292"/>
      <c r="U216" s="292"/>
      <c r="V216" s="292"/>
      <c r="W216" s="292"/>
      <c r="X216" s="292"/>
      <c r="Y216" s="292"/>
      <c r="Z216" s="292"/>
      <c r="AA216" s="292"/>
      <c r="AB216" s="292"/>
      <c r="AC216" s="292"/>
      <c r="AD216" s="292"/>
      <c r="AE216" s="292"/>
      <c r="AF216" s="292"/>
      <c r="AG216" s="292"/>
      <c r="AH216" s="292"/>
      <c r="AI216" s="292"/>
      <c r="AJ216" s="292"/>
      <c r="AK216" s="292"/>
      <c r="AL216" s="292"/>
      <c r="AM216" s="292"/>
      <c r="AN216" s="292"/>
      <c r="AO216" s="292"/>
      <c r="AP216" s="292"/>
      <c r="AQ216" s="292"/>
      <c r="AR216" s="292"/>
      <c r="AS216" s="292"/>
      <c r="AT216" s="292"/>
      <c r="AU216" s="292"/>
      <c r="AV216" s="292"/>
      <c r="AW216" s="292"/>
      <c r="AX216" s="292"/>
      <c r="AY216" s="292"/>
      <c r="AZ216" s="292"/>
      <c r="BA216" s="292"/>
      <c r="BB216" s="292"/>
      <c r="BC216" s="318"/>
      <c r="BD216" s="320"/>
    </row>
    <row r="217" spans="1:101">
      <c r="A217" s="313"/>
      <c r="B217" s="292"/>
      <c r="C217" s="300"/>
      <c r="D217" s="19">
        <v>3</v>
      </c>
      <c r="E217" s="294"/>
      <c r="F217" s="294"/>
      <c r="G217" s="41">
        <v>5.86443571497743E-3</v>
      </c>
      <c r="H217" s="42">
        <v>1.1067600558505701E-3</v>
      </c>
      <c r="I217" s="40">
        <v>8.9831229533615595E-3</v>
      </c>
      <c r="J217" s="157">
        <v>1.64695045374451E-3</v>
      </c>
      <c r="K217" s="206"/>
      <c r="L217" s="292"/>
      <c r="M217" s="292"/>
      <c r="N217" s="292"/>
      <c r="O217" s="292"/>
      <c r="P217" s="292"/>
      <c r="Q217" s="292"/>
      <c r="R217" s="292"/>
      <c r="S217" s="292"/>
      <c r="T217" s="292"/>
      <c r="U217" s="292"/>
      <c r="V217" s="292"/>
      <c r="W217" s="292"/>
      <c r="X217" s="292"/>
      <c r="Y217" s="292"/>
      <c r="Z217" s="292"/>
      <c r="AA217" s="292"/>
      <c r="AB217" s="292"/>
      <c r="AC217" s="292"/>
      <c r="AD217" s="292"/>
      <c r="AE217" s="292"/>
      <c r="AF217" s="292"/>
      <c r="AG217" s="292"/>
      <c r="AH217" s="292"/>
      <c r="AI217" s="292"/>
      <c r="AJ217" s="292"/>
      <c r="AK217" s="292"/>
      <c r="AL217" s="292"/>
      <c r="AM217" s="292"/>
      <c r="AN217" s="292"/>
      <c r="AO217" s="292"/>
      <c r="AP217" s="292"/>
      <c r="AQ217" s="292"/>
      <c r="AR217" s="292"/>
      <c r="AS217" s="292"/>
      <c r="AT217" s="292"/>
      <c r="AU217" s="292"/>
      <c r="AV217" s="292"/>
      <c r="AW217" s="292"/>
      <c r="AX217" s="292"/>
      <c r="AY217" s="292"/>
      <c r="AZ217" s="292"/>
      <c r="BA217" s="292"/>
      <c r="BB217" s="292"/>
      <c r="BC217" s="318"/>
      <c r="BD217" s="320"/>
    </row>
    <row r="218" spans="1:101">
      <c r="A218" s="313"/>
      <c r="B218" s="292"/>
      <c r="C218" s="300"/>
      <c r="D218" s="19">
        <v>4</v>
      </c>
      <c r="E218" s="294"/>
      <c r="F218" s="294"/>
      <c r="G218" s="41">
        <v>5.26958521871238E-3</v>
      </c>
      <c r="H218" s="42">
        <v>9.3982613376550697E-4</v>
      </c>
      <c r="I218" s="40">
        <v>7.2430448580126303E-3</v>
      </c>
      <c r="J218" s="157">
        <v>1.26603616805217E-3</v>
      </c>
      <c r="K218" s="206"/>
      <c r="L218" s="292"/>
      <c r="M218" s="292"/>
      <c r="N218" s="292"/>
      <c r="O218" s="292"/>
      <c r="P218" s="292"/>
      <c r="Q218" s="292"/>
      <c r="R218" s="292"/>
      <c r="S218" s="292"/>
      <c r="T218" s="292"/>
      <c r="U218" s="292"/>
      <c r="V218" s="292"/>
      <c r="W218" s="292"/>
      <c r="X218" s="292"/>
      <c r="Y218" s="292"/>
      <c r="Z218" s="292"/>
      <c r="AA218" s="292"/>
      <c r="AB218" s="292"/>
      <c r="AC218" s="292"/>
      <c r="AD218" s="292"/>
      <c r="AE218" s="292"/>
      <c r="AF218" s="292"/>
      <c r="AG218" s="292"/>
      <c r="AH218" s="292"/>
      <c r="AI218" s="292"/>
      <c r="AJ218" s="292"/>
      <c r="AK218" s="292"/>
      <c r="AL218" s="292"/>
      <c r="AM218" s="292"/>
      <c r="AN218" s="292"/>
      <c r="AO218" s="292"/>
      <c r="AP218" s="292"/>
      <c r="AQ218" s="292"/>
      <c r="AR218" s="292"/>
      <c r="AS218" s="292"/>
      <c r="AT218" s="292"/>
      <c r="AU218" s="292"/>
      <c r="AV218" s="292"/>
      <c r="AW218" s="292"/>
      <c r="AX218" s="292"/>
      <c r="AY218" s="292"/>
      <c r="AZ218" s="292"/>
      <c r="BA218" s="292"/>
      <c r="BB218" s="292"/>
      <c r="BC218" s="318"/>
      <c r="BD218" s="320"/>
    </row>
    <row r="219" spans="1:101">
      <c r="A219" s="313"/>
      <c r="B219" s="292"/>
      <c r="C219" s="300"/>
      <c r="D219" s="19">
        <v>5</v>
      </c>
      <c r="E219" s="294"/>
      <c r="F219" s="294"/>
      <c r="G219" s="41">
        <v>4.6864474917412803E-3</v>
      </c>
      <c r="H219" s="42">
        <v>7.8385689795080397E-4</v>
      </c>
      <c r="I219" s="40">
        <v>5.70675649486929E-3</v>
      </c>
      <c r="J219" s="157">
        <v>9.4523698938307895E-4</v>
      </c>
      <c r="K219" s="206"/>
      <c r="L219" s="292"/>
      <c r="M219" s="292"/>
      <c r="N219" s="292"/>
      <c r="O219" s="292"/>
      <c r="P219" s="292"/>
      <c r="Q219" s="292"/>
      <c r="R219" s="292"/>
      <c r="S219" s="292"/>
      <c r="T219" s="292"/>
      <c r="U219" s="292"/>
      <c r="V219" s="292"/>
      <c r="W219" s="292"/>
      <c r="X219" s="292"/>
      <c r="Y219" s="292"/>
      <c r="Z219" s="292"/>
      <c r="AA219" s="292"/>
      <c r="AB219" s="292"/>
      <c r="AC219" s="292"/>
      <c r="AD219" s="292"/>
      <c r="AE219" s="292"/>
      <c r="AF219" s="292"/>
      <c r="AG219" s="292"/>
      <c r="AH219" s="292"/>
      <c r="AI219" s="292"/>
      <c r="AJ219" s="292"/>
      <c r="AK219" s="292"/>
      <c r="AL219" s="292"/>
      <c r="AM219" s="292"/>
      <c r="AN219" s="292"/>
      <c r="AO219" s="292"/>
      <c r="AP219" s="292"/>
      <c r="AQ219" s="292"/>
      <c r="AR219" s="292"/>
      <c r="AS219" s="292"/>
      <c r="AT219" s="292"/>
      <c r="AU219" s="292"/>
      <c r="AV219" s="292"/>
      <c r="AW219" s="292"/>
      <c r="AX219" s="292"/>
      <c r="AY219" s="292"/>
      <c r="AZ219" s="292"/>
      <c r="BA219" s="292"/>
      <c r="BB219" s="292"/>
      <c r="BC219" s="318"/>
      <c r="BD219" s="320"/>
    </row>
    <row r="220" spans="1:101">
      <c r="A220" s="313"/>
      <c r="B220" s="292"/>
      <c r="C220" s="300"/>
      <c r="D220" s="19">
        <v>6</v>
      </c>
      <c r="E220" s="294"/>
      <c r="F220" s="294"/>
      <c r="G220" s="41">
        <v>4.1735973093326396E-3</v>
      </c>
      <c r="H220" s="42">
        <v>6.5361217877758099E-4</v>
      </c>
      <c r="I220" s="40">
        <v>4.49766709488924E-3</v>
      </c>
      <c r="J220" s="157">
        <v>7.0525135512344698E-4</v>
      </c>
      <c r="K220" s="206"/>
      <c r="L220" s="292"/>
      <c r="M220" s="292"/>
      <c r="N220" s="292"/>
      <c r="O220" s="292"/>
      <c r="P220" s="292"/>
      <c r="Q220" s="292"/>
      <c r="R220" s="292"/>
      <c r="S220" s="292"/>
      <c r="T220" s="292"/>
      <c r="U220" s="292"/>
      <c r="V220" s="292"/>
      <c r="W220" s="292"/>
      <c r="X220" s="292"/>
      <c r="Y220" s="292"/>
      <c r="Z220" s="292"/>
      <c r="AA220" s="292"/>
      <c r="AB220" s="292"/>
      <c r="AC220" s="292"/>
      <c r="AD220" s="292"/>
      <c r="AE220" s="292"/>
      <c r="AF220" s="292"/>
      <c r="AG220" s="292"/>
      <c r="AH220" s="292"/>
      <c r="AI220" s="292"/>
      <c r="AJ220" s="292"/>
      <c r="AK220" s="292"/>
      <c r="AL220" s="292"/>
      <c r="AM220" s="292"/>
      <c r="AN220" s="292"/>
      <c r="AO220" s="292"/>
      <c r="AP220" s="292"/>
      <c r="AQ220" s="292"/>
      <c r="AR220" s="292"/>
      <c r="AS220" s="292"/>
      <c r="AT220" s="292"/>
      <c r="AU220" s="292"/>
      <c r="AV220" s="292"/>
      <c r="AW220" s="292"/>
      <c r="AX220" s="292"/>
      <c r="AY220" s="292"/>
      <c r="AZ220" s="292"/>
      <c r="BA220" s="292"/>
      <c r="BB220" s="292"/>
      <c r="BC220" s="318"/>
      <c r="BD220" s="320"/>
    </row>
    <row r="221" spans="1:101">
      <c r="A221" s="313"/>
      <c r="B221" s="292"/>
      <c r="C221" s="300"/>
      <c r="D221" s="19">
        <v>7</v>
      </c>
      <c r="E221" s="294"/>
      <c r="F221" s="294"/>
      <c r="G221" s="41">
        <v>3.76383241628498E-3</v>
      </c>
      <c r="H221" s="42">
        <v>5.5467420482656403E-4</v>
      </c>
      <c r="I221" s="40">
        <v>3.6292936628147198E-3</v>
      </c>
      <c r="J221" s="157">
        <v>5.4118813962227496E-4</v>
      </c>
      <c r="K221" s="206"/>
      <c r="L221" s="292"/>
      <c r="M221" s="292"/>
      <c r="N221" s="292"/>
      <c r="O221" s="292"/>
      <c r="P221" s="292"/>
      <c r="Q221" s="292"/>
      <c r="R221" s="292"/>
      <c r="S221" s="292"/>
      <c r="T221" s="292"/>
      <c r="U221" s="292"/>
      <c r="V221" s="292"/>
      <c r="W221" s="292"/>
      <c r="X221" s="292"/>
      <c r="Y221" s="292"/>
      <c r="Z221" s="292"/>
      <c r="AA221" s="292"/>
      <c r="AB221" s="292"/>
      <c r="AC221" s="292"/>
      <c r="AD221" s="292"/>
      <c r="AE221" s="292"/>
      <c r="AF221" s="292"/>
      <c r="AG221" s="292"/>
      <c r="AH221" s="292"/>
      <c r="AI221" s="292"/>
      <c r="AJ221" s="292"/>
      <c r="AK221" s="292"/>
      <c r="AL221" s="292"/>
      <c r="AM221" s="292"/>
      <c r="AN221" s="292"/>
      <c r="AO221" s="292"/>
      <c r="AP221" s="292"/>
      <c r="AQ221" s="292"/>
      <c r="AR221" s="292"/>
      <c r="AS221" s="292"/>
      <c r="AT221" s="292"/>
      <c r="AU221" s="292"/>
      <c r="AV221" s="292"/>
      <c r="AW221" s="292"/>
      <c r="AX221" s="292"/>
      <c r="AY221" s="292"/>
      <c r="AZ221" s="292"/>
      <c r="BA221" s="292"/>
      <c r="BB221" s="292"/>
      <c r="BC221" s="318"/>
      <c r="BD221" s="320"/>
    </row>
    <row r="222" spans="1:101">
      <c r="A222" s="313"/>
      <c r="B222" s="292"/>
      <c r="C222" s="300"/>
      <c r="D222" s="19">
        <v>8</v>
      </c>
      <c r="E222" s="294"/>
      <c r="F222" s="294"/>
      <c r="G222" s="41">
        <v>3.4703695931757299E-3</v>
      </c>
      <c r="H222" s="42">
        <v>4.8686515682501999E-4</v>
      </c>
      <c r="I222" s="40">
        <v>3.0617336107222099E-3</v>
      </c>
      <c r="J222" s="157">
        <v>4.3845071792331401E-4</v>
      </c>
      <c r="K222" s="206"/>
      <c r="L222" s="292"/>
      <c r="M222" s="292"/>
      <c r="N222" s="292"/>
      <c r="O222" s="292"/>
      <c r="P222" s="292"/>
      <c r="Q222" s="292"/>
      <c r="R222" s="292"/>
      <c r="S222" s="292"/>
      <c r="T222" s="292"/>
      <c r="U222" s="292"/>
      <c r="V222" s="292"/>
      <c r="W222" s="292"/>
      <c r="X222" s="292"/>
      <c r="Y222" s="292"/>
      <c r="Z222" s="292"/>
      <c r="AA222" s="292"/>
      <c r="AB222" s="292"/>
      <c r="AC222" s="292"/>
      <c r="AD222" s="292"/>
      <c r="AE222" s="292"/>
      <c r="AF222" s="292"/>
      <c r="AG222" s="292"/>
      <c r="AH222" s="292"/>
      <c r="AI222" s="292"/>
      <c r="AJ222" s="292"/>
      <c r="AK222" s="292"/>
      <c r="AL222" s="292"/>
      <c r="AM222" s="292"/>
      <c r="AN222" s="292"/>
      <c r="AO222" s="292"/>
      <c r="AP222" s="292"/>
      <c r="AQ222" s="292"/>
      <c r="AR222" s="292"/>
      <c r="AS222" s="292"/>
      <c r="AT222" s="292"/>
      <c r="AU222" s="292"/>
      <c r="AV222" s="292"/>
      <c r="AW222" s="292"/>
      <c r="AX222" s="292"/>
      <c r="AY222" s="292"/>
      <c r="AZ222" s="292"/>
      <c r="BA222" s="292"/>
      <c r="BB222" s="292"/>
      <c r="BC222" s="318"/>
      <c r="BD222" s="320"/>
    </row>
    <row r="223" spans="1:101">
      <c r="A223" s="313"/>
      <c r="B223" s="292"/>
      <c r="C223" s="300"/>
      <c r="D223" s="19">
        <v>9</v>
      </c>
      <c r="E223" s="294"/>
      <c r="F223" s="294"/>
      <c r="G223" s="41">
        <v>3.2954480046307002E-3</v>
      </c>
      <c r="H223" s="42">
        <v>4.47740286405508E-4</v>
      </c>
      <c r="I223" s="40">
        <v>2.74531951005088E-3</v>
      </c>
      <c r="J223" s="157">
        <v>3.8295563890329402E-4</v>
      </c>
      <c r="K223" s="206"/>
      <c r="L223" s="292"/>
      <c r="M223" s="292"/>
      <c r="N223" s="292"/>
      <c r="O223" s="292"/>
      <c r="P223" s="292"/>
      <c r="Q223" s="292"/>
      <c r="R223" s="292"/>
      <c r="S223" s="292"/>
      <c r="T223" s="292"/>
      <c r="U223" s="292"/>
      <c r="V223" s="292"/>
      <c r="W223" s="292"/>
      <c r="X223" s="292"/>
      <c r="Y223" s="292"/>
      <c r="Z223" s="292"/>
      <c r="AA223" s="292"/>
      <c r="AB223" s="292"/>
      <c r="AC223" s="292"/>
      <c r="AD223" s="292"/>
      <c r="AE223" s="292"/>
      <c r="AF223" s="292"/>
      <c r="AG223" s="292"/>
      <c r="AH223" s="292"/>
      <c r="AI223" s="292"/>
      <c r="AJ223" s="292"/>
      <c r="AK223" s="292"/>
      <c r="AL223" s="292"/>
      <c r="AM223" s="292"/>
      <c r="AN223" s="292"/>
      <c r="AO223" s="292"/>
      <c r="AP223" s="292"/>
      <c r="AQ223" s="292"/>
      <c r="AR223" s="292"/>
      <c r="AS223" s="292"/>
      <c r="AT223" s="292"/>
      <c r="AU223" s="292"/>
      <c r="AV223" s="292"/>
      <c r="AW223" s="292"/>
      <c r="AX223" s="292"/>
      <c r="AY223" s="292"/>
      <c r="AZ223" s="292"/>
      <c r="BA223" s="292"/>
      <c r="BB223" s="292"/>
      <c r="BC223" s="318"/>
      <c r="BD223" s="320"/>
    </row>
    <row r="224" spans="1:101" ht="15" thickBot="1">
      <c r="A224" s="313"/>
      <c r="B224" s="293"/>
      <c r="C224" s="301"/>
      <c r="D224" s="22">
        <v>10</v>
      </c>
      <c r="E224" s="294"/>
      <c r="F224" s="294"/>
      <c r="G224" s="46">
        <v>3.2375104172590501E-3</v>
      </c>
      <c r="H224" s="47">
        <v>4.35003533467336E-4</v>
      </c>
      <c r="I224" s="48">
        <v>2.6441524116358399E-3</v>
      </c>
      <c r="J224" s="212">
        <v>3.6550728546779198E-4</v>
      </c>
      <c r="K224" s="206"/>
      <c r="L224" s="293"/>
      <c r="M224" s="293"/>
      <c r="N224" s="293"/>
      <c r="O224" s="293"/>
      <c r="P224" s="293"/>
      <c r="Q224" s="293"/>
      <c r="R224" s="293"/>
      <c r="S224" s="293"/>
      <c r="T224" s="293"/>
      <c r="U224" s="293"/>
      <c r="V224" s="293"/>
      <c r="W224" s="293"/>
      <c r="X224" s="293"/>
      <c r="Y224" s="293"/>
      <c r="Z224" s="293"/>
      <c r="AA224" s="293"/>
      <c r="AB224" s="293"/>
      <c r="AC224" s="293"/>
      <c r="AD224" s="293"/>
      <c r="AE224" s="293"/>
      <c r="AF224" s="293"/>
      <c r="AG224" s="293"/>
      <c r="AH224" s="293"/>
      <c r="AI224" s="293"/>
      <c r="AJ224" s="293"/>
      <c r="AK224" s="293"/>
      <c r="AL224" s="293"/>
      <c r="AM224" s="293"/>
      <c r="AN224" s="293"/>
      <c r="AO224" s="293"/>
      <c r="AP224" s="293"/>
      <c r="AQ224" s="293"/>
      <c r="AR224" s="293"/>
      <c r="AS224" s="293"/>
      <c r="AT224" s="293"/>
      <c r="AU224" s="293"/>
      <c r="AV224" s="293"/>
      <c r="AW224" s="293"/>
      <c r="AX224" s="293"/>
      <c r="AY224" s="293"/>
      <c r="AZ224" s="293"/>
      <c r="BA224" s="293"/>
      <c r="BB224" s="293"/>
      <c r="BC224" s="319"/>
      <c r="BD224" s="321"/>
    </row>
  </sheetData>
  <mergeCells count="967">
    <mergeCell ref="S2:S12"/>
    <mergeCell ref="L35:L45"/>
    <mergeCell ref="M35:M45"/>
    <mergeCell ref="S35:S45"/>
    <mergeCell ref="Z2:Z12"/>
    <mergeCell ref="AA2:AA12"/>
    <mergeCell ref="AB2:AB12"/>
    <mergeCell ref="AC2:AC12"/>
    <mergeCell ref="AD2:AD12"/>
    <mergeCell ref="AA13:AA23"/>
    <mergeCell ref="AB13:AB23"/>
    <mergeCell ref="AC13:AC23"/>
    <mergeCell ref="L13:L23"/>
    <mergeCell ref="M13:M23"/>
    <mergeCell ref="S13:S23"/>
    <mergeCell ref="T13:T23"/>
    <mergeCell ref="U13:U23"/>
    <mergeCell ref="V13:V23"/>
    <mergeCell ref="W13:W23"/>
    <mergeCell ref="Y24:Y34"/>
    <mergeCell ref="Z24:Z34"/>
    <mergeCell ref="AA24:AA34"/>
    <mergeCell ref="L24:L34"/>
    <mergeCell ref="M24:M34"/>
    <mergeCell ref="AE2:AE12"/>
    <mergeCell ref="T2:T12"/>
    <mergeCell ref="U2:U12"/>
    <mergeCell ref="V2:V12"/>
    <mergeCell ref="W2:W12"/>
    <mergeCell ref="X2:X12"/>
    <mergeCell ref="Y2:Y12"/>
    <mergeCell ref="AL2:AL12"/>
    <mergeCell ref="AM2:AM12"/>
    <mergeCell ref="AN2:AN12"/>
    <mergeCell ref="AO2:AO12"/>
    <mergeCell ref="AP2:AP12"/>
    <mergeCell ref="AQ2:AQ12"/>
    <mergeCell ref="AF2:AF12"/>
    <mergeCell ref="AG2:AG12"/>
    <mergeCell ref="AH2:AH12"/>
    <mergeCell ref="AI2:AI12"/>
    <mergeCell ref="AJ2:AJ12"/>
    <mergeCell ref="AK2:AK12"/>
    <mergeCell ref="BD2:BD12"/>
    <mergeCell ref="AX2:AX12"/>
    <mergeCell ref="AY2:AY12"/>
    <mergeCell ref="AZ2:AZ12"/>
    <mergeCell ref="BA2:BA12"/>
    <mergeCell ref="BB2:BB12"/>
    <mergeCell ref="BC2:BC12"/>
    <mergeCell ref="AR2:AR12"/>
    <mergeCell ref="AS2:AS12"/>
    <mergeCell ref="AT2:AT12"/>
    <mergeCell ref="AU2:AU12"/>
    <mergeCell ref="AV2:AV12"/>
    <mergeCell ref="AW2:AW12"/>
    <mergeCell ref="BC13:BC23"/>
    <mergeCell ref="BD13:BD23"/>
    <mergeCell ref="AV13:AV23"/>
    <mergeCell ref="AW13:AW23"/>
    <mergeCell ref="AX13:AX23"/>
    <mergeCell ref="AY13:AY23"/>
    <mergeCell ref="AZ13:AZ23"/>
    <mergeCell ref="BA13:BA23"/>
    <mergeCell ref="AP13:AP23"/>
    <mergeCell ref="AQ13:AQ23"/>
    <mergeCell ref="AR13:AR23"/>
    <mergeCell ref="AS13:AS23"/>
    <mergeCell ref="AT13:AT23"/>
    <mergeCell ref="AU13:AU23"/>
    <mergeCell ref="S24:S34"/>
    <mergeCell ref="T24:T34"/>
    <mergeCell ref="U24:U34"/>
    <mergeCell ref="BB13:BB23"/>
    <mergeCell ref="AJ13:AJ23"/>
    <mergeCell ref="AK13:AK23"/>
    <mergeCell ref="AL13:AL23"/>
    <mergeCell ref="AM13:AM23"/>
    <mergeCell ref="AN13:AN23"/>
    <mergeCell ref="AO13:AO23"/>
    <mergeCell ref="AD13:AD23"/>
    <mergeCell ref="AE13:AE23"/>
    <mergeCell ref="AF13:AF23"/>
    <mergeCell ref="AG13:AG23"/>
    <mergeCell ref="AH13:AH23"/>
    <mergeCell ref="AI13:AI23"/>
    <mergeCell ref="X13:X23"/>
    <mergeCell ref="Y13:Y23"/>
    <mergeCell ref="Z13:Z23"/>
    <mergeCell ref="BC24:BC34"/>
    <mergeCell ref="BD24:BD34"/>
    <mergeCell ref="AT24:AT34"/>
    <mergeCell ref="AU24:AU34"/>
    <mergeCell ref="AV24:AV34"/>
    <mergeCell ref="AW24:AW34"/>
    <mergeCell ref="AX24:AX34"/>
    <mergeCell ref="AY24:AY34"/>
    <mergeCell ref="AN24:AN34"/>
    <mergeCell ref="AO24:AO34"/>
    <mergeCell ref="AP24:AP34"/>
    <mergeCell ref="AQ24:AQ34"/>
    <mergeCell ref="AR24:AR34"/>
    <mergeCell ref="AS24:AS34"/>
    <mergeCell ref="T35:T45"/>
    <mergeCell ref="U35:U45"/>
    <mergeCell ref="V35:V45"/>
    <mergeCell ref="W35:W45"/>
    <mergeCell ref="X35:X45"/>
    <mergeCell ref="Y35:Y45"/>
    <mergeCell ref="AZ24:AZ34"/>
    <mergeCell ref="BA24:BA34"/>
    <mergeCell ref="BB24:BB34"/>
    <mergeCell ref="AH24:AH34"/>
    <mergeCell ref="AI24:AI34"/>
    <mergeCell ref="AJ24:AJ34"/>
    <mergeCell ref="AK24:AK34"/>
    <mergeCell ref="AL24:AL34"/>
    <mergeCell ref="AM24:AM34"/>
    <mergeCell ref="AB24:AB34"/>
    <mergeCell ref="AC24:AC34"/>
    <mergeCell ref="AD24:AD34"/>
    <mergeCell ref="AE24:AE34"/>
    <mergeCell ref="AF24:AF34"/>
    <mergeCell ref="AG24:AG34"/>
    <mergeCell ref="V24:V34"/>
    <mergeCell ref="W24:W34"/>
    <mergeCell ref="X24:X34"/>
    <mergeCell ref="AF35:AF45"/>
    <mergeCell ref="AG35:AG45"/>
    <mergeCell ref="AH35:AH45"/>
    <mergeCell ref="AI35:AI45"/>
    <mergeCell ref="AJ35:AJ45"/>
    <mergeCell ref="AK35:AK45"/>
    <mergeCell ref="Z35:Z45"/>
    <mergeCell ref="AA35:AA45"/>
    <mergeCell ref="AB35:AB45"/>
    <mergeCell ref="AC35:AC45"/>
    <mergeCell ref="AD35:AD45"/>
    <mergeCell ref="AE35:AE45"/>
    <mergeCell ref="S46:S56"/>
    <mergeCell ref="T46:T56"/>
    <mergeCell ref="U46:U56"/>
    <mergeCell ref="V46:V56"/>
    <mergeCell ref="W46:W56"/>
    <mergeCell ref="BD35:BD45"/>
    <mergeCell ref="AX35:AX45"/>
    <mergeCell ref="AY35:AY45"/>
    <mergeCell ref="AZ35:AZ45"/>
    <mergeCell ref="BA35:BA45"/>
    <mergeCell ref="BB35:BB45"/>
    <mergeCell ref="BC35:BC45"/>
    <mergeCell ref="AR35:AR45"/>
    <mergeCell ref="AS35:AS45"/>
    <mergeCell ref="AT35:AT45"/>
    <mergeCell ref="AU35:AU45"/>
    <mergeCell ref="AV35:AV45"/>
    <mergeCell ref="AW35:AW45"/>
    <mergeCell ref="AL35:AL45"/>
    <mergeCell ref="AM35:AM45"/>
    <mergeCell ref="AN35:AN45"/>
    <mergeCell ref="AO35:AO45"/>
    <mergeCell ref="AP35:AP45"/>
    <mergeCell ref="AQ35:AQ45"/>
    <mergeCell ref="AE46:AE56"/>
    <mergeCell ref="AF46:AF56"/>
    <mergeCell ref="AG46:AG56"/>
    <mergeCell ref="AH46:AH56"/>
    <mergeCell ref="AI46:AI56"/>
    <mergeCell ref="X46:X56"/>
    <mergeCell ref="Y46:Y56"/>
    <mergeCell ref="Z46:Z56"/>
    <mergeCell ref="AA46:AA56"/>
    <mergeCell ref="AB46:AB56"/>
    <mergeCell ref="AC46:AC56"/>
    <mergeCell ref="S58:S68"/>
    <mergeCell ref="T58:T68"/>
    <mergeCell ref="BB46:BB56"/>
    <mergeCell ref="BC46:BC56"/>
    <mergeCell ref="BD46:BD56"/>
    <mergeCell ref="AV46:AV56"/>
    <mergeCell ref="AW46:AW56"/>
    <mergeCell ref="AX46:AX56"/>
    <mergeCell ref="AY46:AY56"/>
    <mergeCell ref="AZ46:AZ56"/>
    <mergeCell ref="BA46:BA56"/>
    <mergeCell ref="AP46:AP56"/>
    <mergeCell ref="AQ46:AQ56"/>
    <mergeCell ref="AR46:AR56"/>
    <mergeCell ref="AS46:AS56"/>
    <mergeCell ref="AT46:AT56"/>
    <mergeCell ref="AU46:AU56"/>
    <mergeCell ref="AJ46:AJ56"/>
    <mergeCell ref="AK46:AK56"/>
    <mergeCell ref="AL46:AL56"/>
    <mergeCell ref="AM46:AM56"/>
    <mergeCell ref="AN46:AN56"/>
    <mergeCell ref="AO46:AO56"/>
    <mergeCell ref="AD46:AD56"/>
    <mergeCell ref="AD58:AD68"/>
    <mergeCell ref="AE58:AE68"/>
    <mergeCell ref="AF58:AF68"/>
    <mergeCell ref="U58:U68"/>
    <mergeCell ref="V58:V68"/>
    <mergeCell ref="W58:W68"/>
    <mergeCell ref="X58:X68"/>
    <mergeCell ref="Y58:Y68"/>
    <mergeCell ref="Z58:Z68"/>
    <mergeCell ref="BB58:BB68"/>
    <mergeCell ref="BC58:BC68"/>
    <mergeCell ref="BD58:BD68"/>
    <mergeCell ref="AS58:AS68"/>
    <mergeCell ref="AT58:AT68"/>
    <mergeCell ref="AU58:AU68"/>
    <mergeCell ref="AV58:AV68"/>
    <mergeCell ref="AW58:AW68"/>
    <mergeCell ref="AX58:AX68"/>
    <mergeCell ref="S69:S79"/>
    <mergeCell ref="T69:T79"/>
    <mergeCell ref="U69:U79"/>
    <mergeCell ref="V69:V79"/>
    <mergeCell ref="W69:W79"/>
    <mergeCell ref="X69:X79"/>
    <mergeCell ref="AY58:AY68"/>
    <mergeCell ref="AZ58:AZ68"/>
    <mergeCell ref="BA58:BA68"/>
    <mergeCell ref="AM58:AM68"/>
    <mergeCell ref="AN58:AN68"/>
    <mergeCell ref="AO58:AO68"/>
    <mergeCell ref="AP58:AP68"/>
    <mergeCell ref="AQ58:AQ68"/>
    <mergeCell ref="AR58:AR68"/>
    <mergeCell ref="AG58:AG68"/>
    <mergeCell ref="AH58:AH68"/>
    <mergeCell ref="AI58:AI68"/>
    <mergeCell ref="AJ58:AJ68"/>
    <mergeCell ref="AK58:AK68"/>
    <mergeCell ref="AL58:AL68"/>
    <mergeCell ref="AA58:AA68"/>
    <mergeCell ref="AB58:AB68"/>
    <mergeCell ref="AC58:AC68"/>
    <mergeCell ref="AE69:AE79"/>
    <mergeCell ref="AF69:AF79"/>
    <mergeCell ref="AG69:AG79"/>
    <mergeCell ref="AH69:AH79"/>
    <mergeCell ref="AI69:AI79"/>
    <mergeCell ref="AJ69:AJ79"/>
    <mergeCell ref="Y69:Y79"/>
    <mergeCell ref="Z69:Z79"/>
    <mergeCell ref="AA69:AA79"/>
    <mergeCell ref="AB69:AB79"/>
    <mergeCell ref="AC69:AC79"/>
    <mergeCell ref="AD69:AD79"/>
    <mergeCell ref="S80:S90"/>
    <mergeCell ref="T80:T90"/>
    <mergeCell ref="U80:U90"/>
    <mergeCell ref="V80:V90"/>
    <mergeCell ref="BC69:BC79"/>
    <mergeCell ref="BD69:BD79"/>
    <mergeCell ref="AW69:AW79"/>
    <mergeCell ref="AX69:AX79"/>
    <mergeCell ref="AY69:AY79"/>
    <mergeCell ref="AZ69:AZ79"/>
    <mergeCell ref="BA69:BA79"/>
    <mergeCell ref="BB69:BB79"/>
    <mergeCell ref="AQ69:AQ79"/>
    <mergeCell ref="AR69:AR79"/>
    <mergeCell ref="AS69:AS79"/>
    <mergeCell ref="AT69:AT79"/>
    <mergeCell ref="AU69:AU79"/>
    <mergeCell ref="AV69:AV79"/>
    <mergeCell ref="AK69:AK79"/>
    <mergeCell ref="AL69:AL79"/>
    <mergeCell ref="AM69:AM79"/>
    <mergeCell ref="AN69:AN79"/>
    <mergeCell ref="AO69:AO79"/>
    <mergeCell ref="AP69:AP79"/>
    <mergeCell ref="AC80:AC90"/>
    <mergeCell ref="AD80:AD90"/>
    <mergeCell ref="AE80:AE90"/>
    <mergeCell ref="AF80:AF90"/>
    <mergeCell ref="AG80:AG90"/>
    <mergeCell ref="AH80:AH90"/>
    <mergeCell ref="W80:W90"/>
    <mergeCell ref="X80:X90"/>
    <mergeCell ref="Y80:Y90"/>
    <mergeCell ref="Z80:Z90"/>
    <mergeCell ref="AA80:AA90"/>
    <mergeCell ref="AB80:AB90"/>
    <mergeCell ref="S91:S101"/>
    <mergeCell ref="T91:T101"/>
    <mergeCell ref="BA80:BA90"/>
    <mergeCell ref="BB80:BB90"/>
    <mergeCell ref="BC80:BC90"/>
    <mergeCell ref="BD80:BD90"/>
    <mergeCell ref="AU80:AU90"/>
    <mergeCell ref="AV80:AV90"/>
    <mergeCell ref="AW80:AW90"/>
    <mergeCell ref="AX80:AX90"/>
    <mergeCell ref="AY80:AY90"/>
    <mergeCell ref="AZ80:AZ90"/>
    <mergeCell ref="AO80:AO90"/>
    <mergeCell ref="AP80:AP90"/>
    <mergeCell ref="AQ80:AQ90"/>
    <mergeCell ref="AR80:AR90"/>
    <mergeCell ref="AS80:AS90"/>
    <mergeCell ref="AT80:AT90"/>
    <mergeCell ref="AI80:AI90"/>
    <mergeCell ref="AJ80:AJ90"/>
    <mergeCell ref="AK80:AK90"/>
    <mergeCell ref="AL80:AL90"/>
    <mergeCell ref="AM80:AM90"/>
    <mergeCell ref="AN80:AN90"/>
    <mergeCell ref="AD91:AD101"/>
    <mergeCell ref="AE91:AE101"/>
    <mergeCell ref="AF91:AF101"/>
    <mergeCell ref="U91:U101"/>
    <mergeCell ref="V91:V101"/>
    <mergeCell ref="W91:W101"/>
    <mergeCell ref="X91:X101"/>
    <mergeCell ref="Y91:Y101"/>
    <mergeCell ref="Z91:Z101"/>
    <mergeCell ref="BB91:BB101"/>
    <mergeCell ref="BC91:BC101"/>
    <mergeCell ref="BD91:BD101"/>
    <mergeCell ref="AS91:AS101"/>
    <mergeCell ref="AT91:AT101"/>
    <mergeCell ref="AU91:AU101"/>
    <mergeCell ref="AV91:AV101"/>
    <mergeCell ref="AW91:AW101"/>
    <mergeCell ref="AX91:AX101"/>
    <mergeCell ref="S102:S112"/>
    <mergeCell ref="T102:T112"/>
    <mergeCell ref="U102:U112"/>
    <mergeCell ref="V102:V112"/>
    <mergeCell ref="W102:W112"/>
    <mergeCell ref="X102:X112"/>
    <mergeCell ref="AY91:AY101"/>
    <mergeCell ref="AZ91:AZ101"/>
    <mergeCell ref="BA91:BA101"/>
    <mergeCell ref="AM91:AM101"/>
    <mergeCell ref="AN91:AN101"/>
    <mergeCell ref="AO91:AO101"/>
    <mergeCell ref="AP91:AP101"/>
    <mergeCell ref="AQ91:AQ101"/>
    <mergeCell ref="AR91:AR101"/>
    <mergeCell ref="AG91:AG101"/>
    <mergeCell ref="AH91:AH101"/>
    <mergeCell ref="AI91:AI101"/>
    <mergeCell ref="AJ91:AJ101"/>
    <mergeCell ref="AK91:AK101"/>
    <mergeCell ref="AL91:AL101"/>
    <mergeCell ref="AA91:AA101"/>
    <mergeCell ref="AB91:AB101"/>
    <mergeCell ref="AC91:AC101"/>
    <mergeCell ref="AF102:AF112"/>
    <mergeCell ref="AG102:AG112"/>
    <mergeCell ref="AH102:AH112"/>
    <mergeCell ref="AI102:AI112"/>
    <mergeCell ref="AJ102:AJ112"/>
    <mergeCell ref="Y102:Y112"/>
    <mergeCell ref="Z102:Z112"/>
    <mergeCell ref="AA102:AA112"/>
    <mergeCell ref="AB102:AB112"/>
    <mergeCell ref="AC102:AC112"/>
    <mergeCell ref="AD102:AD112"/>
    <mergeCell ref="S114:S124"/>
    <mergeCell ref="T114:T124"/>
    <mergeCell ref="U114:U124"/>
    <mergeCell ref="BC102:BC112"/>
    <mergeCell ref="BD102:BD112"/>
    <mergeCell ref="AW102:AW112"/>
    <mergeCell ref="AX102:AX112"/>
    <mergeCell ref="AY102:AY112"/>
    <mergeCell ref="AZ102:AZ112"/>
    <mergeCell ref="BA102:BA112"/>
    <mergeCell ref="BB102:BB112"/>
    <mergeCell ref="AQ102:AQ112"/>
    <mergeCell ref="AR102:AR112"/>
    <mergeCell ref="AS102:AS112"/>
    <mergeCell ref="AT102:AT112"/>
    <mergeCell ref="AU102:AU112"/>
    <mergeCell ref="AV102:AV112"/>
    <mergeCell ref="AK102:AK112"/>
    <mergeCell ref="AL102:AL112"/>
    <mergeCell ref="AM102:AM112"/>
    <mergeCell ref="AN102:AN112"/>
    <mergeCell ref="AO102:AO112"/>
    <mergeCell ref="AP102:AP112"/>
    <mergeCell ref="AE102:AE112"/>
    <mergeCell ref="AL114:AL124"/>
    <mergeCell ref="AM114:AM124"/>
    <mergeCell ref="AB114:AB124"/>
    <mergeCell ref="AC114:AC124"/>
    <mergeCell ref="AD114:AD124"/>
    <mergeCell ref="AE114:AE124"/>
    <mergeCell ref="AF114:AF124"/>
    <mergeCell ref="AG114:AG124"/>
    <mergeCell ref="V114:V124"/>
    <mergeCell ref="W114:W124"/>
    <mergeCell ref="X114:X124"/>
    <mergeCell ref="Y114:Y124"/>
    <mergeCell ref="Z114:Z124"/>
    <mergeCell ref="AA114:AA124"/>
    <mergeCell ref="S125:S135"/>
    <mergeCell ref="T125:T135"/>
    <mergeCell ref="U125:U135"/>
    <mergeCell ref="AZ114:AZ124"/>
    <mergeCell ref="BA114:BA124"/>
    <mergeCell ref="BB114:BB124"/>
    <mergeCell ref="BC114:BC124"/>
    <mergeCell ref="BD114:BD124"/>
    <mergeCell ref="AT114:AT124"/>
    <mergeCell ref="AU114:AU124"/>
    <mergeCell ref="AV114:AV124"/>
    <mergeCell ref="AW114:AW124"/>
    <mergeCell ref="AX114:AX124"/>
    <mergeCell ref="AY114:AY124"/>
    <mergeCell ref="AN114:AN124"/>
    <mergeCell ref="AO114:AO124"/>
    <mergeCell ref="AP114:AP124"/>
    <mergeCell ref="AQ114:AQ124"/>
    <mergeCell ref="AR114:AR124"/>
    <mergeCell ref="AS114:AS124"/>
    <mergeCell ref="AH114:AH124"/>
    <mergeCell ref="AI114:AI124"/>
    <mergeCell ref="AJ114:AJ124"/>
    <mergeCell ref="AK114:AK124"/>
    <mergeCell ref="AB125:AB135"/>
    <mergeCell ref="AC125:AC135"/>
    <mergeCell ref="AD125:AD135"/>
    <mergeCell ref="AE125:AE135"/>
    <mergeCell ref="AF125:AF135"/>
    <mergeCell ref="AG125:AG135"/>
    <mergeCell ref="V125:V135"/>
    <mergeCell ref="W125:W135"/>
    <mergeCell ref="X125:X135"/>
    <mergeCell ref="Y125:Y135"/>
    <mergeCell ref="Z125:Z135"/>
    <mergeCell ref="AA125:AA135"/>
    <mergeCell ref="AN125:AN135"/>
    <mergeCell ref="AO125:AO135"/>
    <mergeCell ref="AP125:AP135"/>
    <mergeCell ref="AQ125:AQ135"/>
    <mergeCell ref="AR125:AR135"/>
    <mergeCell ref="AS125:AS135"/>
    <mergeCell ref="AH125:AH135"/>
    <mergeCell ref="AI125:AI135"/>
    <mergeCell ref="AJ125:AJ135"/>
    <mergeCell ref="AK125:AK135"/>
    <mergeCell ref="AL125:AL135"/>
    <mergeCell ref="AM125:AM135"/>
    <mergeCell ref="AZ125:AZ135"/>
    <mergeCell ref="BA125:BA135"/>
    <mergeCell ref="BB125:BB135"/>
    <mergeCell ref="BC125:BC135"/>
    <mergeCell ref="BD125:BD135"/>
    <mergeCell ref="AT125:AT135"/>
    <mergeCell ref="AU125:AU135"/>
    <mergeCell ref="AV125:AV135"/>
    <mergeCell ref="AW125:AW135"/>
    <mergeCell ref="AX125:AX135"/>
    <mergeCell ref="AY125:AY135"/>
    <mergeCell ref="Y136:Y146"/>
    <mergeCell ref="Z136:Z146"/>
    <mergeCell ref="AA136:AA146"/>
    <mergeCell ref="L136:L146"/>
    <mergeCell ref="M136:M146"/>
    <mergeCell ref="S136:S146"/>
    <mergeCell ref="T136:T146"/>
    <mergeCell ref="U136:U146"/>
    <mergeCell ref="Q136:Q146"/>
    <mergeCell ref="R136:R146"/>
    <mergeCell ref="N136:N146"/>
    <mergeCell ref="O136:O146"/>
    <mergeCell ref="P136:P146"/>
    <mergeCell ref="BD136:BD146"/>
    <mergeCell ref="AT136:AT146"/>
    <mergeCell ref="AU136:AU146"/>
    <mergeCell ref="AV136:AV146"/>
    <mergeCell ref="AW136:AW146"/>
    <mergeCell ref="AX136:AX146"/>
    <mergeCell ref="AY136:AY146"/>
    <mergeCell ref="AN136:AN146"/>
    <mergeCell ref="AO136:AO146"/>
    <mergeCell ref="AP136:AP146"/>
    <mergeCell ref="AQ136:AQ146"/>
    <mergeCell ref="AR136:AR146"/>
    <mergeCell ref="AS136:AS146"/>
    <mergeCell ref="S147:S157"/>
    <mergeCell ref="T147:T157"/>
    <mergeCell ref="U147:U157"/>
    <mergeCell ref="Q147:Q157"/>
    <mergeCell ref="R147:R157"/>
    <mergeCell ref="AZ136:AZ146"/>
    <mergeCell ref="BA136:BA146"/>
    <mergeCell ref="BB136:BB146"/>
    <mergeCell ref="BC136:BC146"/>
    <mergeCell ref="AH136:AH146"/>
    <mergeCell ref="AI136:AI146"/>
    <mergeCell ref="AJ136:AJ146"/>
    <mergeCell ref="AK136:AK146"/>
    <mergeCell ref="AL136:AL146"/>
    <mergeCell ref="AM136:AM146"/>
    <mergeCell ref="AB136:AB146"/>
    <mergeCell ref="AC136:AC146"/>
    <mergeCell ref="AD136:AD146"/>
    <mergeCell ref="AE136:AE146"/>
    <mergeCell ref="AF136:AF146"/>
    <mergeCell ref="AG136:AG146"/>
    <mergeCell ref="V136:V146"/>
    <mergeCell ref="W136:W146"/>
    <mergeCell ref="X136:X146"/>
    <mergeCell ref="AB147:AB157"/>
    <mergeCell ref="AC147:AC157"/>
    <mergeCell ref="AD147:AD157"/>
    <mergeCell ref="AE147:AE157"/>
    <mergeCell ref="AF147:AF157"/>
    <mergeCell ref="AG147:AG157"/>
    <mergeCell ref="V147:V157"/>
    <mergeCell ref="W147:W157"/>
    <mergeCell ref="X147:X157"/>
    <mergeCell ref="Y147:Y157"/>
    <mergeCell ref="Z147:Z157"/>
    <mergeCell ref="AA147:AA157"/>
    <mergeCell ref="AN147:AN157"/>
    <mergeCell ref="AO147:AO157"/>
    <mergeCell ref="AP147:AP157"/>
    <mergeCell ref="AQ147:AQ157"/>
    <mergeCell ref="AR147:AR157"/>
    <mergeCell ref="AS147:AS157"/>
    <mergeCell ref="AH147:AH157"/>
    <mergeCell ref="AI147:AI157"/>
    <mergeCell ref="AJ147:AJ157"/>
    <mergeCell ref="AK147:AK157"/>
    <mergeCell ref="AL147:AL157"/>
    <mergeCell ref="AM147:AM157"/>
    <mergeCell ref="AZ147:AZ157"/>
    <mergeCell ref="BA147:BA157"/>
    <mergeCell ref="BB147:BB157"/>
    <mergeCell ref="BC147:BC157"/>
    <mergeCell ref="BD147:BD157"/>
    <mergeCell ref="AT147:AT157"/>
    <mergeCell ref="AU147:AU157"/>
    <mergeCell ref="AV147:AV157"/>
    <mergeCell ref="AW147:AW157"/>
    <mergeCell ref="AX147:AX157"/>
    <mergeCell ref="AY147:AY157"/>
    <mergeCell ref="Y158:Y168"/>
    <mergeCell ref="Z158:Z168"/>
    <mergeCell ref="AA158:AA168"/>
    <mergeCell ref="L158:L168"/>
    <mergeCell ref="M158:M168"/>
    <mergeCell ref="S158:S168"/>
    <mergeCell ref="T158:T168"/>
    <mergeCell ref="U158:U168"/>
    <mergeCell ref="Q158:Q168"/>
    <mergeCell ref="R158:R168"/>
    <mergeCell ref="BC158:BC168"/>
    <mergeCell ref="BD158:BD168"/>
    <mergeCell ref="AT158:AT168"/>
    <mergeCell ref="AU158:AU168"/>
    <mergeCell ref="AV158:AV168"/>
    <mergeCell ref="AW158:AW168"/>
    <mergeCell ref="AX158:AX168"/>
    <mergeCell ref="AY158:AY168"/>
    <mergeCell ref="AN158:AN168"/>
    <mergeCell ref="AO158:AO168"/>
    <mergeCell ref="AP158:AP168"/>
    <mergeCell ref="AQ158:AQ168"/>
    <mergeCell ref="AR158:AR168"/>
    <mergeCell ref="AS158:AS168"/>
    <mergeCell ref="S170:S180"/>
    <mergeCell ref="T170:T180"/>
    <mergeCell ref="P170:P180"/>
    <mergeCell ref="Q170:Q180"/>
    <mergeCell ref="R170:R180"/>
    <mergeCell ref="O181:O191"/>
    <mergeCell ref="AZ158:AZ168"/>
    <mergeCell ref="BA158:BA168"/>
    <mergeCell ref="BB158:BB168"/>
    <mergeCell ref="AH158:AH168"/>
    <mergeCell ref="AI158:AI168"/>
    <mergeCell ref="AJ158:AJ168"/>
    <mergeCell ref="AK158:AK168"/>
    <mergeCell ref="AL158:AL168"/>
    <mergeCell ref="AM158:AM168"/>
    <mergeCell ref="AB158:AB168"/>
    <mergeCell ref="AC158:AC168"/>
    <mergeCell ref="AD158:AD168"/>
    <mergeCell ref="AE158:AE168"/>
    <mergeCell ref="AF158:AF168"/>
    <mergeCell ref="AG158:AG168"/>
    <mergeCell ref="V158:V168"/>
    <mergeCell ref="W158:W168"/>
    <mergeCell ref="X158:X168"/>
    <mergeCell ref="AD170:AD180"/>
    <mergeCell ref="AE170:AE180"/>
    <mergeCell ref="AF170:AF180"/>
    <mergeCell ref="U170:U180"/>
    <mergeCell ref="V170:V180"/>
    <mergeCell ref="W170:W180"/>
    <mergeCell ref="X170:X180"/>
    <mergeCell ref="Y170:Y180"/>
    <mergeCell ref="Z170:Z180"/>
    <mergeCell ref="BB170:BB180"/>
    <mergeCell ref="BC170:BC180"/>
    <mergeCell ref="BD170:BD180"/>
    <mergeCell ref="AS170:AS180"/>
    <mergeCell ref="AT170:AT180"/>
    <mergeCell ref="AU170:AU180"/>
    <mergeCell ref="AV170:AV180"/>
    <mergeCell ref="AW170:AW180"/>
    <mergeCell ref="AX170:AX180"/>
    <mergeCell ref="S181:S191"/>
    <mergeCell ref="T181:T191"/>
    <mergeCell ref="U181:U191"/>
    <mergeCell ref="V181:V191"/>
    <mergeCell ref="W181:W191"/>
    <mergeCell ref="X181:X191"/>
    <mergeCell ref="AY170:AY180"/>
    <mergeCell ref="AZ170:AZ180"/>
    <mergeCell ref="BA170:BA180"/>
    <mergeCell ref="AM170:AM180"/>
    <mergeCell ref="AN170:AN180"/>
    <mergeCell ref="AO170:AO180"/>
    <mergeCell ref="AP170:AP180"/>
    <mergeCell ref="AQ170:AQ180"/>
    <mergeCell ref="AR170:AR180"/>
    <mergeCell ref="AG170:AG180"/>
    <mergeCell ref="AH170:AH180"/>
    <mergeCell ref="AI170:AI180"/>
    <mergeCell ref="AJ170:AJ180"/>
    <mergeCell ref="AK170:AK180"/>
    <mergeCell ref="AL170:AL180"/>
    <mergeCell ref="AA170:AA180"/>
    <mergeCell ref="AB170:AB180"/>
    <mergeCell ref="AC170:AC180"/>
    <mergeCell ref="AE181:AE191"/>
    <mergeCell ref="AF181:AF191"/>
    <mergeCell ref="AG181:AG191"/>
    <mergeCell ref="AH181:AH191"/>
    <mergeCell ref="AI181:AI191"/>
    <mergeCell ref="AJ181:AJ191"/>
    <mergeCell ref="Y181:Y191"/>
    <mergeCell ref="Z181:Z191"/>
    <mergeCell ref="AA181:AA191"/>
    <mergeCell ref="AB181:AB191"/>
    <mergeCell ref="AC181:AC191"/>
    <mergeCell ref="AD181:AD191"/>
    <mergeCell ref="S192:S202"/>
    <mergeCell ref="T192:T202"/>
    <mergeCell ref="U192:U202"/>
    <mergeCell ref="V192:V202"/>
    <mergeCell ref="BC181:BC191"/>
    <mergeCell ref="BD181:BD191"/>
    <mergeCell ref="AW181:AW191"/>
    <mergeCell ref="AX181:AX191"/>
    <mergeCell ref="AY181:AY191"/>
    <mergeCell ref="AZ181:AZ191"/>
    <mergeCell ref="BA181:BA191"/>
    <mergeCell ref="BB181:BB191"/>
    <mergeCell ref="AQ181:AQ191"/>
    <mergeCell ref="AR181:AR191"/>
    <mergeCell ref="AS181:AS191"/>
    <mergeCell ref="AT181:AT191"/>
    <mergeCell ref="AU181:AU191"/>
    <mergeCell ref="AV181:AV191"/>
    <mergeCell ref="AK181:AK191"/>
    <mergeCell ref="AL181:AL191"/>
    <mergeCell ref="AM181:AM191"/>
    <mergeCell ref="AN181:AN191"/>
    <mergeCell ref="AO181:AO191"/>
    <mergeCell ref="AP181:AP191"/>
    <mergeCell ref="AC192:AC202"/>
    <mergeCell ref="AD192:AD202"/>
    <mergeCell ref="AE192:AE202"/>
    <mergeCell ref="AF192:AF202"/>
    <mergeCell ref="AG192:AG202"/>
    <mergeCell ref="AH192:AH202"/>
    <mergeCell ref="W192:W202"/>
    <mergeCell ref="X192:X202"/>
    <mergeCell ref="Y192:Y202"/>
    <mergeCell ref="Z192:Z202"/>
    <mergeCell ref="AA192:AA202"/>
    <mergeCell ref="AB192:AB202"/>
    <mergeCell ref="S203:S213"/>
    <mergeCell ref="T203:T213"/>
    <mergeCell ref="BA192:BA202"/>
    <mergeCell ref="BB192:BB202"/>
    <mergeCell ref="BC192:BC202"/>
    <mergeCell ref="BD192:BD202"/>
    <mergeCell ref="AU192:AU202"/>
    <mergeCell ref="AV192:AV202"/>
    <mergeCell ref="AW192:AW202"/>
    <mergeCell ref="AX192:AX202"/>
    <mergeCell ref="AY192:AY202"/>
    <mergeCell ref="AZ192:AZ202"/>
    <mergeCell ref="AO192:AO202"/>
    <mergeCell ref="AP192:AP202"/>
    <mergeCell ref="AQ192:AQ202"/>
    <mergeCell ref="AR192:AR202"/>
    <mergeCell ref="AS192:AS202"/>
    <mergeCell ref="AT192:AT202"/>
    <mergeCell ref="AI192:AI202"/>
    <mergeCell ref="AJ192:AJ202"/>
    <mergeCell ref="AK192:AK202"/>
    <mergeCell ref="AL192:AL202"/>
    <mergeCell ref="AM192:AM202"/>
    <mergeCell ref="AN192:AN202"/>
    <mergeCell ref="AD203:AD213"/>
    <mergeCell ref="AE203:AE213"/>
    <mergeCell ref="AF203:AF213"/>
    <mergeCell ref="U203:U213"/>
    <mergeCell ref="V203:V213"/>
    <mergeCell ref="W203:W213"/>
    <mergeCell ref="X203:X213"/>
    <mergeCell ref="Y203:Y213"/>
    <mergeCell ref="Z203:Z213"/>
    <mergeCell ref="BB203:BB213"/>
    <mergeCell ref="BC203:BC213"/>
    <mergeCell ref="BD203:BD213"/>
    <mergeCell ref="AS203:AS213"/>
    <mergeCell ref="AT203:AT213"/>
    <mergeCell ref="AU203:AU213"/>
    <mergeCell ref="AV203:AV213"/>
    <mergeCell ref="AW203:AW213"/>
    <mergeCell ref="AX203:AX213"/>
    <mergeCell ref="S214:S224"/>
    <mergeCell ref="T214:T224"/>
    <mergeCell ref="U214:U224"/>
    <mergeCell ref="V214:V224"/>
    <mergeCell ref="W214:W224"/>
    <mergeCell ref="X214:X224"/>
    <mergeCell ref="AY203:AY213"/>
    <mergeCell ref="AZ203:AZ213"/>
    <mergeCell ref="BA203:BA213"/>
    <mergeCell ref="AM203:AM213"/>
    <mergeCell ref="AN203:AN213"/>
    <mergeCell ref="AO203:AO213"/>
    <mergeCell ref="AP203:AP213"/>
    <mergeCell ref="AQ203:AQ213"/>
    <mergeCell ref="AR203:AR213"/>
    <mergeCell ref="AG203:AG213"/>
    <mergeCell ref="AH203:AH213"/>
    <mergeCell ref="AI203:AI213"/>
    <mergeCell ref="AJ203:AJ213"/>
    <mergeCell ref="AK203:AK213"/>
    <mergeCell ref="AL203:AL213"/>
    <mergeCell ref="AA203:AA213"/>
    <mergeCell ref="AB203:AB213"/>
    <mergeCell ref="AC203:AC213"/>
    <mergeCell ref="AP214:AP224"/>
    <mergeCell ref="AE214:AE224"/>
    <mergeCell ref="AF214:AF224"/>
    <mergeCell ref="AG214:AG224"/>
    <mergeCell ref="AH214:AH224"/>
    <mergeCell ref="AI214:AI224"/>
    <mergeCell ref="AJ214:AJ224"/>
    <mergeCell ref="Y214:Y224"/>
    <mergeCell ref="Z214:Z224"/>
    <mergeCell ref="AA214:AA224"/>
    <mergeCell ref="AB214:AB224"/>
    <mergeCell ref="AC214:AC224"/>
    <mergeCell ref="AD214:AD224"/>
    <mergeCell ref="A2:A224"/>
    <mergeCell ref="B2:B12"/>
    <mergeCell ref="C2:C56"/>
    <mergeCell ref="N2:N12"/>
    <mergeCell ref="O2:O12"/>
    <mergeCell ref="BC214:BC224"/>
    <mergeCell ref="BD214:BD224"/>
    <mergeCell ref="AW214:AW224"/>
    <mergeCell ref="AX214:AX224"/>
    <mergeCell ref="AY214:AY224"/>
    <mergeCell ref="AZ214:AZ224"/>
    <mergeCell ref="BA214:BA224"/>
    <mergeCell ref="BB214:BB224"/>
    <mergeCell ref="AQ214:AQ224"/>
    <mergeCell ref="AR214:AR224"/>
    <mergeCell ref="AS214:AS224"/>
    <mergeCell ref="AT214:AT224"/>
    <mergeCell ref="AU214:AU224"/>
    <mergeCell ref="AV214:AV224"/>
    <mergeCell ref="AK214:AK224"/>
    <mergeCell ref="AL214:AL224"/>
    <mergeCell ref="AM214:AM224"/>
    <mergeCell ref="AN214:AN224"/>
    <mergeCell ref="AO214:AO224"/>
    <mergeCell ref="P2:P12"/>
    <mergeCell ref="Q2:Q12"/>
    <mergeCell ref="R2:R12"/>
    <mergeCell ref="B13:B23"/>
    <mergeCell ref="N13:N23"/>
    <mergeCell ref="O13:O23"/>
    <mergeCell ref="P13:P23"/>
    <mergeCell ref="Q13:Q23"/>
    <mergeCell ref="L2:L12"/>
    <mergeCell ref="M2:M12"/>
    <mergeCell ref="R13:R23"/>
    <mergeCell ref="E13:E23"/>
    <mergeCell ref="F13:F23"/>
    <mergeCell ref="E2:E12"/>
    <mergeCell ref="F2:F12"/>
    <mergeCell ref="B24:B34"/>
    <mergeCell ref="N24:N34"/>
    <mergeCell ref="O24:O34"/>
    <mergeCell ref="P24:P34"/>
    <mergeCell ref="Q24:Q34"/>
    <mergeCell ref="R24:R34"/>
    <mergeCell ref="Q35:Q45"/>
    <mergeCell ref="R35:R45"/>
    <mergeCell ref="E24:E34"/>
    <mergeCell ref="F24:F34"/>
    <mergeCell ref="B46:B56"/>
    <mergeCell ref="N46:N56"/>
    <mergeCell ref="O46:O56"/>
    <mergeCell ref="P46:P56"/>
    <mergeCell ref="Q46:Q56"/>
    <mergeCell ref="R46:R56"/>
    <mergeCell ref="B35:B45"/>
    <mergeCell ref="N35:N45"/>
    <mergeCell ref="O35:O45"/>
    <mergeCell ref="P35:P45"/>
    <mergeCell ref="L46:L56"/>
    <mergeCell ref="M46:M56"/>
    <mergeCell ref="F35:F45"/>
    <mergeCell ref="Q58:Q68"/>
    <mergeCell ref="R58:R68"/>
    <mergeCell ref="B69:B79"/>
    <mergeCell ref="N69:N79"/>
    <mergeCell ref="O69:O79"/>
    <mergeCell ref="P69:P79"/>
    <mergeCell ref="Q69:Q79"/>
    <mergeCell ref="B58:B68"/>
    <mergeCell ref="C58:C112"/>
    <mergeCell ref="N58:N68"/>
    <mergeCell ref="O58:O68"/>
    <mergeCell ref="B91:B101"/>
    <mergeCell ref="N91:N101"/>
    <mergeCell ref="L102:L112"/>
    <mergeCell ref="M102:M112"/>
    <mergeCell ref="L91:L101"/>
    <mergeCell ref="M91:M101"/>
    <mergeCell ref="L80:L90"/>
    <mergeCell ref="M80:M90"/>
    <mergeCell ref="L69:L79"/>
    <mergeCell ref="M69:M79"/>
    <mergeCell ref="L58:L68"/>
    <mergeCell ref="M58:M68"/>
    <mergeCell ref="B102:B112"/>
    <mergeCell ref="N102:N112"/>
    <mergeCell ref="O102:O112"/>
    <mergeCell ref="P102:P112"/>
    <mergeCell ref="R69:R79"/>
    <mergeCell ref="B80:B90"/>
    <mergeCell ref="N80:N90"/>
    <mergeCell ref="O80:O90"/>
    <mergeCell ref="P80:P90"/>
    <mergeCell ref="Q80:Q90"/>
    <mergeCell ref="R80:R90"/>
    <mergeCell ref="E80:E90"/>
    <mergeCell ref="F80:F90"/>
    <mergeCell ref="E69:E79"/>
    <mergeCell ref="F69:F79"/>
    <mergeCell ref="B114:B124"/>
    <mergeCell ref="C114:C168"/>
    <mergeCell ref="N114:N124"/>
    <mergeCell ref="O114:O124"/>
    <mergeCell ref="P114:P124"/>
    <mergeCell ref="Q114:Q124"/>
    <mergeCell ref="B158:B168"/>
    <mergeCell ref="N158:N168"/>
    <mergeCell ref="O158:O168"/>
    <mergeCell ref="P158:P168"/>
    <mergeCell ref="B147:B157"/>
    <mergeCell ref="N147:N157"/>
    <mergeCell ref="O147:O157"/>
    <mergeCell ref="P147:P157"/>
    <mergeCell ref="L147:L157"/>
    <mergeCell ref="M147:M157"/>
    <mergeCell ref="L125:L135"/>
    <mergeCell ref="M125:M135"/>
    <mergeCell ref="L114:L124"/>
    <mergeCell ref="M114:M124"/>
    <mergeCell ref="B136:B146"/>
    <mergeCell ref="B125:B135"/>
    <mergeCell ref="N125:N135"/>
    <mergeCell ref="B192:B202"/>
    <mergeCell ref="N192:N202"/>
    <mergeCell ref="O192:O202"/>
    <mergeCell ref="P192:P202"/>
    <mergeCell ref="Q192:Q202"/>
    <mergeCell ref="E181:E191"/>
    <mergeCell ref="F181:F191"/>
    <mergeCell ref="B170:B180"/>
    <mergeCell ref="C170:C224"/>
    <mergeCell ref="N170:N180"/>
    <mergeCell ref="O170:O180"/>
    <mergeCell ref="B181:B191"/>
    <mergeCell ref="N181:N191"/>
    <mergeCell ref="F214:F224"/>
    <mergeCell ref="E170:E180"/>
    <mergeCell ref="F170:F180"/>
    <mergeCell ref="L203:L213"/>
    <mergeCell ref="M203:M213"/>
    <mergeCell ref="L192:L202"/>
    <mergeCell ref="M192:M202"/>
    <mergeCell ref="L181:L191"/>
    <mergeCell ref="M181:M191"/>
    <mergeCell ref="L170:L180"/>
    <mergeCell ref="M170:M180"/>
    <mergeCell ref="E35:E45"/>
    <mergeCell ref="P203:P213"/>
    <mergeCell ref="Q203:Q213"/>
    <mergeCell ref="R203:R213"/>
    <mergeCell ref="E203:E213"/>
    <mergeCell ref="F203:F213"/>
    <mergeCell ref="E192:E202"/>
    <mergeCell ref="F192:F202"/>
    <mergeCell ref="E58:E68"/>
    <mergeCell ref="F58:F68"/>
    <mergeCell ref="R114:R124"/>
    <mergeCell ref="O125:O135"/>
    <mergeCell ref="P125:P135"/>
    <mergeCell ref="Q125:Q135"/>
    <mergeCell ref="R125:R135"/>
    <mergeCell ref="Q102:Q112"/>
    <mergeCell ref="R102:R112"/>
    <mergeCell ref="O91:O101"/>
    <mergeCell ref="P91:P101"/>
    <mergeCell ref="Q91:Q101"/>
    <mergeCell ref="R91:R101"/>
    <mergeCell ref="P58:P68"/>
    <mergeCell ref="Q214:Q224"/>
    <mergeCell ref="R214:R224"/>
    <mergeCell ref="R192:R202"/>
    <mergeCell ref="P181:P191"/>
    <mergeCell ref="Q181:Q191"/>
    <mergeCell ref="R181:R191"/>
    <mergeCell ref="N203:N213"/>
    <mergeCell ref="O203:O213"/>
    <mergeCell ref="L214:L224"/>
    <mergeCell ref="M214:M224"/>
    <mergeCell ref="DA2:DD22"/>
    <mergeCell ref="E1:J1"/>
    <mergeCell ref="B214:B224"/>
    <mergeCell ref="N214:N224"/>
    <mergeCell ref="O214:O224"/>
    <mergeCell ref="P214:P224"/>
    <mergeCell ref="E102:E112"/>
    <mergeCell ref="F102:F112"/>
    <mergeCell ref="E91:E101"/>
    <mergeCell ref="F91:F101"/>
    <mergeCell ref="E158:E168"/>
    <mergeCell ref="F158:F168"/>
    <mergeCell ref="E147:E157"/>
    <mergeCell ref="F147:F157"/>
    <mergeCell ref="E136:E146"/>
    <mergeCell ref="F136:F146"/>
    <mergeCell ref="E125:E135"/>
    <mergeCell ref="F125:F135"/>
    <mergeCell ref="E114:E124"/>
    <mergeCell ref="F114:F124"/>
    <mergeCell ref="E214:E224"/>
    <mergeCell ref="B203:B213"/>
    <mergeCell ref="E46:E56"/>
    <mergeCell ref="F46:F56"/>
  </mergeCell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4B7E6-7F18-4FE8-920B-D10F486E4464}">
  <dimension ref="A1:CW456"/>
  <sheetViews>
    <sheetView topLeftCell="AQ101" zoomScale="59" workbookViewId="0">
      <selection activeCell="E2" sqref="E2:F41"/>
    </sheetView>
  </sheetViews>
  <sheetFormatPr baseColWidth="10" defaultRowHeight="14.5"/>
  <cols>
    <col min="2" max="2" width="11" bestFit="1" customWidth="1"/>
    <col min="4" max="4" width="11" bestFit="1" customWidth="1"/>
    <col min="5" max="5" width="11" style="86" bestFit="1" customWidth="1"/>
    <col min="6" max="6" width="11" style="87" customWidth="1"/>
    <col min="7" max="7" width="15.6328125" style="98" bestFit="1" customWidth="1"/>
    <col min="8" max="8" width="15.6328125" style="67" bestFit="1" customWidth="1"/>
    <col min="9" max="9" width="15.6328125" style="108" bestFit="1" customWidth="1"/>
    <col min="10" max="10" width="15.6328125" style="68" bestFit="1" customWidth="1"/>
    <col min="12" max="14" width="11.08984375" bestFit="1" customWidth="1"/>
    <col min="15" max="15" width="11" bestFit="1" customWidth="1"/>
    <col min="16" max="16" width="11.08984375" bestFit="1" customWidth="1"/>
    <col min="17" max="35" width="15.6328125" bestFit="1" customWidth="1"/>
    <col min="36" max="36" width="13.36328125" bestFit="1" customWidth="1"/>
    <col min="37" max="37" width="11.1796875" bestFit="1" customWidth="1"/>
    <col min="38" max="42" width="15.7265625" bestFit="1" customWidth="1"/>
    <col min="43" max="43" width="11.1796875" bestFit="1" customWidth="1"/>
    <col min="44" max="44" width="15.7265625" bestFit="1" customWidth="1"/>
    <col min="45" max="46" width="11.26953125" bestFit="1" customWidth="1"/>
    <col min="47" max="48" width="15.81640625" bestFit="1" customWidth="1"/>
    <col min="49" max="49" width="11.26953125" bestFit="1" customWidth="1"/>
    <col min="50" max="50" width="14.7265625" bestFit="1" customWidth="1"/>
    <col min="51" max="51" width="13.453125" bestFit="1" customWidth="1"/>
    <col min="52" max="53" width="11.1796875" bestFit="1" customWidth="1"/>
    <col min="54" max="55" width="14.7265625" bestFit="1" customWidth="1"/>
    <col min="56" max="56" width="11.1796875" style="90" bestFit="1" customWidth="1"/>
    <col min="58" max="59" width="11.1796875" bestFit="1" customWidth="1"/>
    <col min="60" max="60" width="14.7265625" bestFit="1" customWidth="1"/>
    <col min="61" max="61" width="13.26953125" bestFit="1" customWidth="1"/>
    <col min="62" max="66" width="14.7265625" bestFit="1" customWidth="1"/>
    <col min="67" max="75" width="13.36328125" bestFit="1" customWidth="1"/>
    <col min="76" max="76" width="11.08984375" bestFit="1" customWidth="1"/>
    <col min="77" max="77" width="13.36328125" bestFit="1" customWidth="1"/>
    <col min="78" max="78" width="11.08984375" bestFit="1" customWidth="1"/>
    <col min="79" max="82" width="13.36328125" bestFit="1" customWidth="1"/>
  </cols>
  <sheetData>
    <row r="1" spans="1:101" ht="15" thickBot="1">
      <c r="A1" s="31"/>
      <c r="B1" s="65" t="s">
        <v>23</v>
      </c>
      <c r="C1" s="66" t="s">
        <v>24</v>
      </c>
      <c r="D1" s="33" t="s">
        <v>0</v>
      </c>
      <c r="E1" s="346" t="s">
        <v>20</v>
      </c>
      <c r="F1" s="346"/>
      <c r="G1" s="346"/>
      <c r="H1" s="346"/>
      <c r="I1" s="346"/>
      <c r="J1" s="346"/>
      <c r="K1" s="34" t="s">
        <v>1</v>
      </c>
      <c r="L1" s="32">
        <v>0</v>
      </c>
      <c r="M1" s="2">
        <v>1</v>
      </c>
      <c r="N1" s="2">
        <v>2</v>
      </c>
      <c r="O1" s="2">
        <v>3</v>
      </c>
      <c r="P1" s="1">
        <v>4</v>
      </c>
      <c r="Q1" s="1">
        <v>5</v>
      </c>
      <c r="R1" s="1">
        <v>6</v>
      </c>
      <c r="S1" s="1">
        <v>7</v>
      </c>
      <c r="T1" s="1">
        <v>8</v>
      </c>
      <c r="U1" s="1">
        <v>9</v>
      </c>
      <c r="V1" s="1">
        <v>10</v>
      </c>
      <c r="W1" s="1">
        <v>11</v>
      </c>
      <c r="X1" s="1">
        <v>12</v>
      </c>
      <c r="Y1" s="1">
        <v>13</v>
      </c>
      <c r="Z1" s="1">
        <v>14</v>
      </c>
      <c r="AA1" s="1">
        <v>15</v>
      </c>
      <c r="AB1" s="1">
        <v>16</v>
      </c>
      <c r="AC1" s="1">
        <v>17</v>
      </c>
      <c r="AD1" s="1">
        <v>18</v>
      </c>
      <c r="AE1" s="1">
        <v>19</v>
      </c>
      <c r="AF1" s="1">
        <v>20</v>
      </c>
      <c r="AG1" s="1">
        <v>21</v>
      </c>
      <c r="AH1" s="1">
        <v>22</v>
      </c>
      <c r="AI1" s="1">
        <v>24</v>
      </c>
      <c r="AJ1" s="1">
        <v>25</v>
      </c>
      <c r="AK1" s="1">
        <v>26</v>
      </c>
      <c r="AL1" s="1">
        <v>27</v>
      </c>
      <c r="AM1" s="1">
        <v>28</v>
      </c>
      <c r="AN1" s="1">
        <v>30</v>
      </c>
      <c r="AO1" s="1">
        <v>32</v>
      </c>
      <c r="AP1" s="1">
        <v>33</v>
      </c>
      <c r="AQ1" s="1">
        <v>34</v>
      </c>
      <c r="AR1" s="1">
        <v>36</v>
      </c>
      <c r="AS1" s="1">
        <v>38</v>
      </c>
      <c r="AT1" s="1">
        <v>39</v>
      </c>
      <c r="AU1" s="1">
        <v>40</v>
      </c>
      <c r="AV1" s="1">
        <v>42</v>
      </c>
      <c r="AW1" s="1">
        <v>45</v>
      </c>
      <c r="AX1" s="1">
        <v>48</v>
      </c>
      <c r="AY1" s="1">
        <v>50</v>
      </c>
      <c r="AZ1" s="1">
        <v>51</v>
      </c>
      <c r="BA1" s="1">
        <v>54</v>
      </c>
      <c r="BB1" s="1">
        <v>57</v>
      </c>
      <c r="BC1" s="1">
        <v>60</v>
      </c>
      <c r="BD1" s="88" t="s">
        <v>15</v>
      </c>
    </row>
    <row r="2" spans="1:101">
      <c r="A2" s="347">
        <v>19</v>
      </c>
      <c r="B2" s="328">
        <v>2.5000000000000001E-2</v>
      </c>
      <c r="C2" s="349"/>
      <c r="D2" s="26">
        <v>-9</v>
      </c>
      <c r="E2" s="350">
        <f>'20'!E2:E12</f>
        <v>6.5398039972999604E-33</v>
      </c>
      <c r="F2" s="342">
        <f>'20'!F2:F12</f>
        <v>2.8555597746504301E-23</v>
      </c>
      <c r="G2" s="97">
        <f>'3'!G21</f>
        <v>0.96393721352530104</v>
      </c>
      <c r="H2" s="51">
        <f>'3'!H21</f>
        <v>7.4576985454672704E-23</v>
      </c>
      <c r="I2" s="126">
        <f>'3'!I21</f>
        <v>2.8791731340828299E-32</v>
      </c>
      <c r="J2" s="173">
        <f>'3'!J21</f>
        <v>1.09041594079355E-133</v>
      </c>
      <c r="K2" s="27"/>
      <c r="L2" s="332">
        <f>1-SUM(M2:BC21)</f>
        <v>1.8433507993376175E-4</v>
      </c>
      <c r="M2" s="325">
        <f>G12+I12</f>
        <v>2.74631260865472E-65</v>
      </c>
      <c r="N2" s="325">
        <f>G19+I19+J12</f>
        <v>1.3119742741773899E-21</v>
      </c>
      <c r="O2" s="325">
        <f>G21+I21+H12</f>
        <v>1.7939225116203099E-2</v>
      </c>
      <c r="P2" s="325">
        <f>G14+I14+J19</f>
        <v>3.5758386362116399E-60</v>
      </c>
      <c r="Q2" s="325">
        <f>G10+I10</f>
        <v>3.5758386362116399E-60</v>
      </c>
      <c r="R2" s="325">
        <f>G16+I16+H19+J21</f>
        <v>1.7880232818375307E-48</v>
      </c>
      <c r="S2" s="325">
        <f>G3+I3</f>
        <v>1.7939225116203099E-2</v>
      </c>
      <c r="T2" s="325">
        <f>G5+I5+J14</f>
        <v>1.3119742741773899E-21</v>
      </c>
      <c r="U2" s="325">
        <f>G8+I8+H21</f>
        <v>2.07465431178909E-25</v>
      </c>
      <c r="V2" s="325">
        <f>G17+I17+J10</f>
        <v>1.8513110447804099E-41</v>
      </c>
      <c r="W2" s="325">
        <f>G6+I6</f>
        <v>3.6185914492126802E-33</v>
      </c>
      <c r="X2" s="325">
        <f>G9+I9+J16+H14</f>
        <v>7.26530774169935E-55</v>
      </c>
      <c r="Y2" s="325">
        <f>G15+I15</f>
        <v>7.26530774169935E-55</v>
      </c>
      <c r="Z2" s="325">
        <f>G7+I7+J3</f>
        <v>1.8513110447804099E-41</v>
      </c>
      <c r="AA2" s="327">
        <f>G18+I18+H10</f>
        <v>3.6185914492126802E-33</v>
      </c>
      <c r="AB2" s="325">
        <f>G4+I4+J5</f>
        <v>5.8117948717745798E-10</v>
      </c>
      <c r="AC2" s="325">
        <f>G20+I20</f>
        <v>5.8117948717745798E-10</v>
      </c>
      <c r="AD2" s="325">
        <f>G13+I13+J8+H16</f>
        <v>7.30025863804536E-64</v>
      </c>
      <c r="AE2" s="325">
        <f>G2+I2</f>
        <v>0.96393721352530104</v>
      </c>
      <c r="AF2" s="325">
        <f>G11+I11+J17</f>
        <v>7.30025863804536E-64</v>
      </c>
      <c r="AG2" s="325">
        <f>H3</f>
        <v>2.07465431178909E-25</v>
      </c>
      <c r="AH2" s="325">
        <f>J6</f>
        <v>2.8019704224344601E-256</v>
      </c>
      <c r="AI2" s="325">
        <f>J9+H5</f>
        <v>4.7308597939970703E-64</v>
      </c>
      <c r="AJ2" s="325">
        <f>F2</f>
        <v>2.8555597746504301E-23</v>
      </c>
      <c r="AK2" s="325">
        <f>J15</f>
        <v>0</v>
      </c>
      <c r="AL2" s="325">
        <f>H8</f>
        <v>4.7572995994461101E-181</v>
      </c>
      <c r="AM2" s="325">
        <f>J7</f>
        <v>0</v>
      </c>
      <c r="AN2" s="325">
        <f>J18+H17</f>
        <v>9.88557016452152E-139</v>
      </c>
      <c r="AO2" s="325">
        <f>J4</f>
        <v>3.0253480888572402E-159</v>
      </c>
      <c r="AP2" s="325">
        <f>H6</f>
        <v>2.0138403545989401E-98</v>
      </c>
      <c r="AQ2" s="325">
        <f>J20</f>
        <v>3.0253480888572402E-159</v>
      </c>
      <c r="AR2" s="325">
        <f>H9+J13</f>
        <v>3.08345780710817E-221</v>
      </c>
      <c r="AS2" s="325">
        <f>J2</f>
        <v>1.09041594079355E-133</v>
      </c>
      <c r="AT2" s="325">
        <f>H15</f>
        <v>3.08345780710817E-221</v>
      </c>
      <c r="AU2" s="325">
        <f>J11</f>
        <v>0</v>
      </c>
      <c r="AV2" s="325">
        <f>H7</f>
        <v>9.88557016452152E-139</v>
      </c>
      <c r="AW2" s="325">
        <f>H18</f>
        <v>2.0138403545989401E-98</v>
      </c>
      <c r="AX2" s="325">
        <f>H4</f>
        <v>6.0482162183111404E-39</v>
      </c>
      <c r="AY2" s="325">
        <f>E2</f>
        <v>6.5398039972999604E-33</v>
      </c>
      <c r="AZ2" s="325">
        <f>H20</f>
        <v>6.0482162183111404E-39</v>
      </c>
      <c r="BA2" s="325">
        <f>H13</f>
        <v>5.2153349860870896E-280</v>
      </c>
      <c r="BB2" s="325">
        <f>H2</f>
        <v>7.4576985454672704E-23</v>
      </c>
      <c r="BC2" s="325">
        <f>H11</f>
        <v>5.2153349860870896E-280</v>
      </c>
      <c r="BD2" s="326">
        <f>SUMPRODUCT($L$1:$BC$1,BF2:CW2)</f>
        <v>18.494199327321674</v>
      </c>
      <c r="BF2" s="12">
        <f>L2</f>
        <v>1.8433507993376175E-4</v>
      </c>
      <c r="BG2" s="23">
        <f t="shared" ref="BG2:CV2" si="0">M2</f>
        <v>2.74631260865472E-65</v>
      </c>
      <c r="BH2" s="23">
        <f t="shared" si="0"/>
        <v>1.3119742741773899E-21</v>
      </c>
      <c r="BI2" s="23">
        <f t="shared" si="0"/>
        <v>1.7939225116203099E-2</v>
      </c>
      <c r="BJ2" s="23">
        <f t="shared" si="0"/>
        <v>3.5758386362116399E-60</v>
      </c>
      <c r="BK2" s="23">
        <f t="shared" si="0"/>
        <v>3.5758386362116399E-60</v>
      </c>
      <c r="BL2" s="23">
        <f t="shared" si="0"/>
        <v>1.7880232818375307E-48</v>
      </c>
      <c r="BM2" s="23">
        <f t="shared" si="0"/>
        <v>1.7939225116203099E-2</v>
      </c>
      <c r="BN2" s="23">
        <f t="shared" si="0"/>
        <v>1.3119742741773899E-21</v>
      </c>
      <c r="BO2" s="23">
        <f t="shared" si="0"/>
        <v>2.07465431178909E-25</v>
      </c>
      <c r="BP2" s="23">
        <f t="shared" si="0"/>
        <v>1.8513110447804099E-41</v>
      </c>
      <c r="BQ2" s="23">
        <f t="shared" si="0"/>
        <v>3.6185914492126802E-33</v>
      </c>
      <c r="BR2" s="23">
        <f t="shared" si="0"/>
        <v>7.26530774169935E-55</v>
      </c>
      <c r="BS2" s="23">
        <f t="shared" si="0"/>
        <v>7.26530774169935E-55</v>
      </c>
      <c r="BT2" s="23">
        <f t="shared" si="0"/>
        <v>1.8513110447804099E-41</v>
      </c>
      <c r="BU2" s="23">
        <f t="shared" si="0"/>
        <v>3.6185914492126802E-33</v>
      </c>
      <c r="BV2" s="23">
        <f t="shared" si="0"/>
        <v>5.8117948717745798E-10</v>
      </c>
      <c r="BW2" s="23">
        <f t="shared" si="0"/>
        <v>5.8117948717745798E-10</v>
      </c>
      <c r="BX2" s="23">
        <f t="shared" si="0"/>
        <v>7.30025863804536E-64</v>
      </c>
      <c r="BY2" s="23">
        <f t="shared" si="0"/>
        <v>0.96393721352530104</v>
      </c>
      <c r="BZ2" s="23">
        <f t="shared" si="0"/>
        <v>7.30025863804536E-64</v>
      </c>
      <c r="CA2" s="23">
        <f t="shared" si="0"/>
        <v>2.07465431178909E-25</v>
      </c>
      <c r="CB2" s="23">
        <f t="shared" si="0"/>
        <v>2.8019704224344601E-256</v>
      </c>
      <c r="CC2" s="23">
        <f t="shared" si="0"/>
        <v>4.7308597939970703E-64</v>
      </c>
      <c r="CD2" s="23">
        <f t="shared" si="0"/>
        <v>2.8555597746504301E-23</v>
      </c>
      <c r="CE2" s="23">
        <f t="shared" si="0"/>
        <v>0</v>
      </c>
      <c r="CF2" s="23">
        <f t="shared" si="0"/>
        <v>4.7572995994461101E-181</v>
      </c>
      <c r="CG2" s="23">
        <f t="shared" si="0"/>
        <v>0</v>
      </c>
      <c r="CH2" s="23">
        <f t="shared" si="0"/>
        <v>9.88557016452152E-139</v>
      </c>
      <c r="CI2" s="23">
        <f t="shared" si="0"/>
        <v>3.0253480888572402E-159</v>
      </c>
      <c r="CJ2" s="23">
        <f t="shared" si="0"/>
        <v>2.0138403545989401E-98</v>
      </c>
      <c r="CK2" s="23">
        <f t="shared" si="0"/>
        <v>3.0253480888572402E-159</v>
      </c>
      <c r="CL2" s="23">
        <f t="shared" si="0"/>
        <v>3.08345780710817E-221</v>
      </c>
      <c r="CM2" s="23">
        <f t="shared" si="0"/>
        <v>1.09041594079355E-133</v>
      </c>
      <c r="CN2" s="23">
        <f t="shared" si="0"/>
        <v>3.08345780710817E-221</v>
      </c>
      <c r="CO2" s="23">
        <f t="shared" si="0"/>
        <v>0</v>
      </c>
      <c r="CP2" s="23">
        <f t="shared" si="0"/>
        <v>9.88557016452152E-139</v>
      </c>
      <c r="CQ2" s="23">
        <f t="shared" si="0"/>
        <v>2.0138403545989401E-98</v>
      </c>
      <c r="CR2" s="23">
        <f t="shared" si="0"/>
        <v>6.0482162183111404E-39</v>
      </c>
      <c r="CS2" s="23">
        <f t="shared" si="0"/>
        <v>6.5398039972999604E-33</v>
      </c>
      <c r="CT2" s="23">
        <f t="shared" si="0"/>
        <v>6.0482162183111404E-39</v>
      </c>
      <c r="CU2" s="23">
        <f t="shared" si="0"/>
        <v>5.2153349860870896E-280</v>
      </c>
      <c r="CV2" s="24">
        <f t="shared" si="0"/>
        <v>7.4576985454672704E-23</v>
      </c>
      <c r="CW2">
        <f>BC2</f>
        <v>5.2153349860870896E-280</v>
      </c>
    </row>
    <row r="3" spans="1:101">
      <c r="A3" s="348"/>
      <c r="B3" s="329"/>
      <c r="C3" s="349"/>
      <c r="D3" s="28">
        <v>-8</v>
      </c>
      <c r="E3" s="351"/>
      <c r="F3" s="343"/>
      <c r="G3" s="258">
        <f>'3'!G2</f>
        <v>1.7939225116203099E-2</v>
      </c>
      <c r="H3" s="268">
        <f>'3'!H2</f>
        <v>2.07465431178909E-25</v>
      </c>
      <c r="I3" s="267">
        <f>'3'!I2</f>
        <v>5.57199289641902E-35</v>
      </c>
      <c r="J3" s="266">
        <f>'3'!J2</f>
        <v>2.13786645323025E-137</v>
      </c>
      <c r="K3" s="6"/>
      <c r="L3" s="333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7"/>
      <c r="AB3" s="325"/>
      <c r="AC3" s="325"/>
      <c r="AD3" s="325"/>
      <c r="AE3" s="325"/>
      <c r="AF3" s="325"/>
      <c r="AG3" s="325"/>
      <c r="AH3" s="325"/>
      <c r="AI3" s="325"/>
      <c r="AJ3" s="325"/>
      <c r="AK3" s="325"/>
      <c r="AL3" s="325"/>
      <c r="AM3" s="325"/>
      <c r="AN3" s="325"/>
      <c r="AO3" s="325"/>
      <c r="AP3" s="325"/>
      <c r="AQ3" s="325"/>
      <c r="AR3" s="325"/>
      <c r="AS3" s="325"/>
      <c r="AT3" s="325"/>
      <c r="AU3" s="325"/>
      <c r="AV3" s="325"/>
      <c r="AW3" s="325"/>
      <c r="AX3" s="325"/>
      <c r="AY3" s="325"/>
      <c r="AZ3" s="325"/>
      <c r="BA3" s="325"/>
      <c r="BB3" s="325"/>
      <c r="BC3" s="325"/>
      <c r="BD3" s="326"/>
    </row>
    <row r="4" spans="1:101">
      <c r="A4" s="348"/>
      <c r="B4" s="329"/>
      <c r="C4" s="349"/>
      <c r="D4" s="28">
        <v>-7</v>
      </c>
      <c r="E4" s="351"/>
      <c r="F4" s="343"/>
      <c r="G4" s="258">
        <f>'3'!G3</f>
        <v>5.8117948717745798E-10</v>
      </c>
      <c r="H4" s="268">
        <f>'3'!H3</f>
        <v>6.0482162183111404E-39</v>
      </c>
      <c r="I4" s="267">
        <f>'3'!I3</f>
        <v>1.2400181920507701E-49</v>
      </c>
      <c r="J4" s="266">
        <f>'3'!J3</f>
        <v>3.0253480888572402E-159</v>
      </c>
      <c r="K4" s="6"/>
      <c r="L4" s="333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7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325"/>
      <c r="AU4" s="325"/>
      <c r="AV4" s="325"/>
      <c r="AW4" s="325"/>
      <c r="AX4" s="325"/>
      <c r="AY4" s="325"/>
      <c r="AZ4" s="325"/>
      <c r="BA4" s="325"/>
      <c r="BB4" s="325"/>
      <c r="BC4" s="325"/>
      <c r="BD4" s="326"/>
    </row>
    <row r="5" spans="1:101">
      <c r="A5" s="348"/>
      <c r="B5" s="329"/>
      <c r="C5" s="349"/>
      <c r="D5" s="28">
        <v>-6</v>
      </c>
      <c r="E5" s="351"/>
      <c r="F5" s="343"/>
      <c r="G5" s="258">
        <f>'3'!G4</f>
        <v>1.3119742741773899E-21</v>
      </c>
      <c r="H5" s="268">
        <f>'3'!H4</f>
        <v>4.7308597939970703E-64</v>
      </c>
      <c r="I5" s="267">
        <f>'3'!I4</f>
        <v>7.2884764617076802E-77</v>
      </c>
      <c r="J5" s="266">
        <f>'3'!J4</f>
        <v>3.7644664355374399E-200</v>
      </c>
      <c r="K5" s="6"/>
      <c r="L5" s="333"/>
      <c r="M5" s="325"/>
      <c r="N5" s="325"/>
      <c r="O5" s="325"/>
      <c r="P5" s="325"/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7"/>
      <c r="AB5" s="325"/>
      <c r="AC5" s="325"/>
      <c r="AD5" s="325"/>
      <c r="AE5" s="325"/>
      <c r="AF5" s="325"/>
      <c r="AG5" s="325"/>
      <c r="AH5" s="325"/>
      <c r="AI5" s="325"/>
      <c r="AJ5" s="325"/>
      <c r="AK5" s="325"/>
      <c r="AL5" s="325"/>
      <c r="AM5" s="325"/>
      <c r="AN5" s="325"/>
      <c r="AO5" s="325"/>
      <c r="AP5" s="325"/>
      <c r="AQ5" s="325"/>
      <c r="AR5" s="325"/>
      <c r="AS5" s="325"/>
      <c r="AT5" s="325"/>
      <c r="AU5" s="325"/>
      <c r="AV5" s="325"/>
      <c r="AW5" s="325"/>
      <c r="AX5" s="325"/>
      <c r="AY5" s="325"/>
      <c r="AZ5" s="325"/>
      <c r="BA5" s="325"/>
      <c r="BB5" s="325"/>
      <c r="BC5" s="325"/>
      <c r="BD5" s="326"/>
    </row>
    <row r="6" spans="1:101">
      <c r="A6" s="348"/>
      <c r="B6" s="329"/>
      <c r="C6" s="349"/>
      <c r="D6" s="28">
        <v>-5</v>
      </c>
      <c r="E6" s="351"/>
      <c r="F6" s="343"/>
      <c r="G6" s="258">
        <f>'3'!G5</f>
        <v>3.6185914492126802E-33</v>
      </c>
      <c r="H6" s="268">
        <f>'3'!H5</f>
        <v>2.0138403545989401E-98</v>
      </c>
      <c r="I6" s="267">
        <f>'3'!I5</f>
        <v>3.6615898806687399E-114</v>
      </c>
      <c r="J6" s="266">
        <f>'3'!J5</f>
        <v>2.8019704224344601E-256</v>
      </c>
      <c r="K6" s="6"/>
      <c r="L6" s="333"/>
      <c r="M6" s="325"/>
      <c r="N6" s="325"/>
      <c r="O6" s="325"/>
      <c r="P6" s="325"/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7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  <c r="AN6" s="325"/>
      <c r="AO6" s="325"/>
      <c r="AP6" s="325"/>
      <c r="AQ6" s="325"/>
      <c r="AR6" s="325"/>
      <c r="AS6" s="325"/>
      <c r="AT6" s="325"/>
      <c r="AU6" s="325"/>
      <c r="AV6" s="325"/>
      <c r="AW6" s="325"/>
      <c r="AX6" s="325"/>
      <c r="AY6" s="325"/>
      <c r="AZ6" s="325"/>
      <c r="BA6" s="325"/>
      <c r="BB6" s="325"/>
      <c r="BC6" s="325"/>
      <c r="BD6" s="326"/>
    </row>
    <row r="7" spans="1:101">
      <c r="A7" s="348"/>
      <c r="B7" s="329"/>
      <c r="C7" s="349"/>
      <c r="D7" s="28">
        <v>-4</v>
      </c>
      <c r="E7" s="351"/>
      <c r="F7" s="343"/>
      <c r="G7" s="258">
        <f>'3'!G6</f>
        <v>1.8513110447804099E-41</v>
      </c>
      <c r="H7" s="268">
        <f>'3'!H6</f>
        <v>9.88557016452152E-139</v>
      </c>
      <c r="I7" s="267">
        <f>'3'!I6</f>
        <v>6.4345923505765399E-158</v>
      </c>
      <c r="J7" s="266">
        <f>'3'!J6</f>
        <v>0</v>
      </c>
      <c r="K7" s="6"/>
      <c r="L7" s="333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7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6"/>
    </row>
    <row r="8" spans="1:101">
      <c r="A8" s="348"/>
      <c r="B8" s="329"/>
      <c r="C8" s="349"/>
      <c r="D8" s="28">
        <v>-3</v>
      </c>
      <c r="E8" s="351"/>
      <c r="F8" s="343"/>
      <c r="G8" s="258">
        <f>'3'!G7</f>
        <v>1.7880232818375301E-48</v>
      </c>
      <c r="H8" s="268">
        <f>'3'!H7</f>
        <v>4.7572995994461101E-181</v>
      </c>
      <c r="I8" s="267">
        <f>'3'!I7</f>
        <v>7.3240333786527494E-204</v>
      </c>
      <c r="J8" s="266">
        <f>'3'!J7</f>
        <v>0</v>
      </c>
      <c r="K8" s="6"/>
      <c r="L8" s="333"/>
      <c r="M8" s="325"/>
      <c r="N8" s="325"/>
      <c r="O8" s="325"/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7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325"/>
      <c r="AW8" s="325"/>
      <c r="AX8" s="325"/>
      <c r="AY8" s="325"/>
      <c r="AZ8" s="325"/>
      <c r="BA8" s="325"/>
      <c r="BB8" s="325"/>
      <c r="BC8" s="325"/>
      <c r="BD8" s="326"/>
    </row>
    <row r="9" spans="1:101">
      <c r="A9" s="348"/>
      <c r="B9" s="329"/>
      <c r="C9" s="349"/>
      <c r="D9" s="28">
        <v>-2</v>
      </c>
      <c r="E9" s="351"/>
      <c r="F9" s="343"/>
      <c r="G9" s="258">
        <f>'3'!G8</f>
        <v>7.26530774169935E-55</v>
      </c>
      <c r="H9" s="268">
        <f>'3'!H8</f>
        <v>3.08345780710817E-221</v>
      </c>
      <c r="I9" s="267">
        <f>'3'!I8</f>
        <v>1.68371203011061E-247</v>
      </c>
      <c r="J9" s="266">
        <f>'3'!J8</f>
        <v>0</v>
      </c>
      <c r="K9" s="6"/>
      <c r="L9" s="333"/>
      <c r="M9" s="325"/>
      <c r="N9" s="325"/>
      <c r="O9" s="325"/>
      <c r="P9" s="325"/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7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  <c r="AN9" s="325"/>
      <c r="AO9" s="325"/>
      <c r="AP9" s="325"/>
      <c r="AQ9" s="325"/>
      <c r="AR9" s="325"/>
      <c r="AS9" s="325"/>
      <c r="AT9" s="325"/>
      <c r="AU9" s="325"/>
      <c r="AV9" s="325"/>
      <c r="AW9" s="325"/>
      <c r="AX9" s="325"/>
      <c r="AY9" s="325"/>
      <c r="AZ9" s="325"/>
      <c r="BA9" s="325"/>
      <c r="BB9" s="325"/>
      <c r="BC9" s="325"/>
      <c r="BD9" s="326"/>
    </row>
    <row r="10" spans="1:101">
      <c r="A10" s="348"/>
      <c r="B10" s="329"/>
      <c r="C10" s="349"/>
      <c r="D10" s="28">
        <v>-1</v>
      </c>
      <c r="E10" s="351"/>
      <c r="F10" s="343"/>
      <c r="G10" s="258">
        <f>'3'!G9</f>
        <v>3.5758386362116399E-60</v>
      </c>
      <c r="H10" s="268">
        <f>'3'!H9</f>
        <v>2.3685241393983299E-255</v>
      </c>
      <c r="I10" s="267">
        <f>'3'!I9</f>
        <v>1.4999860869649901E-284</v>
      </c>
      <c r="J10" s="266">
        <f>'3'!J9</f>
        <v>0</v>
      </c>
      <c r="K10" s="6"/>
      <c r="L10" s="333"/>
      <c r="M10" s="325"/>
      <c r="N10" s="325"/>
      <c r="O10" s="325"/>
      <c r="P10" s="325"/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7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  <c r="AN10" s="325"/>
      <c r="AO10" s="325"/>
      <c r="AP10" s="325"/>
      <c r="AQ10" s="325"/>
      <c r="AR10" s="325"/>
      <c r="AS10" s="325"/>
      <c r="AT10" s="325"/>
      <c r="AU10" s="325"/>
      <c r="AV10" s="325"/>
      <c r="AW10" s="325"/>
      <c r="AX10" s="325"/>
      <c r="AY10" s="325"/>
      <c r="AZ10" s="325"/>
      <c r="BA10" s="325"/>
      <c r="BB10" s="325"/>
      <c r="BC10" s="325"/>
      <c r="BD10" s="326"/>
    </row>
    <row r="11" spans="1:101">
      <c r="A11" s="348"/>
      <c r="B11" s="329"/>
      <c r="C11" s="349"/>
      <c r="D11" s="28">
        <v>0</v>
      </c>
      <c r="E11" s="351"/>
      <c r="F11" s="343"/>
      <c r="G11" s="258">
        <f>'3'!G10</f>
        <v>7.30025863804536E-64</v>
      </c>
      <c r="H11" s="268">
        <f>'3'!H10</f>
        <v>5.2153349860870896E-280</v>
      </c>
      <c r="I11" s="267" t="str">
        <f>'3'!I10</f>
        <v>0</v>
      </c>
      <c r="J11" s="266">
        <f>'3'!J10</f>
        <v>0</v>
      </c>
      <c r="K11" s="6"/>
      <c r="L11" s="333"/>
      <c r="M11" s="325"/>
      <c r="N11" s="325"/>
      <c r="O11" s="325"/>
      <c r="P11" s="325"/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7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  <c r="AV11" s="325"/>
      <c r="AW11" s="325"/>
      <c r="AX11" s="325"/>
      <c r="AY11" s="325"/>
      <c r="AZ11" s="325"/>
      <c r="BA11" s="325"/>
      <c r="BB11" s="325"/>
      <c r="BC11" s="325"/>
      <c r="BD11" s="326"/>
    </row>
    <row r="12" spans="1:101">
      <c r="A12" s="348"/>
      <c r="B12" s="329"/>
      <c r="C12" s="349"/>
      <c r="D12" s="28">
        <v>1</v>
      </c>
      <c r="E12" s="351"/>
      <c r="F12" s="343"/>
      <c r="G12" s="258">
        <f>'3'!G11</f>
        <v>2.74631260865472E-65</v>
      </c>
      <c r="H12" s="268">
        <f>'3'!H11</f>
        <v>3.1611795617136199E-292</v>
      </c>
      <c r="I12" s="267">
        <f>'3'!I11</f>
        <v>0</v>
      </c>
      <c r="J12" s="266">
        <f>'3'!J11</f>
        <v>0</v>
      </c>
      <c r="K12" s="6"/>
      <c r="L12" s="333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7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  <c r="AN12" s="325"/>
      <c r="AO12" s="325"/>
      <c r="AP12" s="325"/>
      <c r="AQ12" s="325"/>
      <c r="AR12" s="325"/>
      <c r="AS12" s="325"/>
      <c r="AT12" s="325"/>
      <c r="AU12" s="325"/>
      <c r="AV12" s="325"/>
      <c r="AW12" s="325"/>
      <c r="AX12" s="325"/>
      <c r="AY12" s="325"/>
      <c r="AZ12" s="325"/>
      <c r="BA12" s="325"/>
      <c r="BB12" s="325"/>
      <c r="BC12" s="325"/>
      <c r="BD12" s="326"/>
    </row>
    <row r="13" spans="1:101">
      <c r="A13" s="348"/>
      <c r="B13" s="329"/>
      <c r="C13" s="349"/>
      <c r="D13" s="28">
        <v>2</v>
      </c>
      <c r="E13" s="351"/>
      <c r="F13" s="343"/>
      <c r="G13" s="97">
        <f>G11</f>
        <v>7.30025863804536E-64</v>
      </c>
      <c r="H13" s="51">
        <f t="shared" ref="H13:J13" si="1">H11</f>
        <v>5.2153349860870896E-280</v>
      </c>
      <c r="I13" s="126" t="str">
        <f t="shared" si="1"/>
        <v>0</v>
      </c>
      <c r="J13" s="173">
        <f t="shared" si="1"/>
        <v>0</v>
      </c>
      <c r="K13" s="6"/>
      <c r="L13" s="333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7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  <c r="AN13" s="325"/>
      <c r="AO13" s="325"/>
      <c r="AP13" s="325"/>
      <c r="AQ13" s="325"/>
      <c r="AR13" s="325"/>
      <c r="AS13" s="325"/>
      <c r="AT13" s="325"/>
      <c r="AU13" s="325"/>
      <c r="AV13" s="325"/>
      <c r="AW13" s="325"/>
      <c r="AX13" s="325"/>
      <c r="AY13" s="325"/>
      <c r="AZ13" s="325"/>
      <c r="BA13" s="325"/>
      <c r="BB13" s="325"/>
      <c r="BC13" s="325"/>
      <c r="BD13" s="326"/>
    </row>
    <row r="14" spans="1:101">
      <c r="A14" s="348"/>
      <c r="B14" s="329"/>
      <c r="C14" s="349"/>
      <c r="D14" s="28">
        <v>3</v>
      </c>
      <c r="E14" s="351"/>
      <c r="F14" s="343"/>
      <c r="G14" s="97">
        <f>G10</f>
        <v>3.5758386362116399E-60</v>
      </c>
      <c r="H14" s="51">
        <f t="shared" ref="H14:J14" si="2">H10</f>
        <v>2.3685241393983299E-255</v>
      </c>
      <c r="I14" s="126">
        <f t="shared" si="2"/>
        <v>1.4999860869649901E-284</v>
      </c>
      <c r="J14" s="173">
        <f t="shared" si="2"/>
        <v>0</v>
      </c>
      <c r="K14" s="6"/>
      <c r="L14" s="333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7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  <c r="AN14" s="325"/>
      <c r="AO14" s="325"/>
      <c r="AP14" s="325"/>
      <c r="AQ14" s="325"/>
      <c r="AR14" s="325"/>
      <c r="AS14" s="325"/>
      <c r="AT14" s="325"/>
      <c r="AU14" s="325"/>
      <c r="AV14" s="325"/>
      <c r="AW14" s="325"/>
      <c r="AX14" s="325"/>
      <c r="AY14" s="325"/>
      <c r="AZ14" s="325"/>
      <c r="BA14" s="325"/>
      <c r="BB14" s="325"/>
      <c r="BC14" s="325"/>
      <c r="BD14" s="326"/>
    </row>
    <row r="15" spans="1:101">
      <c r="A15" s="348"/>
      <c r="B15" s="329"/>
      <c r="C15" s="349"/>
      <c r="D15" s="28">
        <v>4</v>
      </c>
      <c r="E15" s="351"/>
      <c r="F15" s="343"/>
      <c r="G15" s="97">
        <f>G9</f>
        <v>7.26530774169935E-55</v>
      </c>
      <c r="H15" s="51">
        <f t="shared" ref="H15:J15" si="3">H9</f>
        <v>3.08345780710817E-221</v>
      </c>
      <c r="I15" s="126">
        <f t="shared" si="3"/>
        <v>1.68371203011061E-247</v>
      </c>
      <c r="J15" s="173">
        <f t="shared" si="3"/>
        <v>0</v>
      </c>
      <c r="K15" s="6"/>
      <c r="L15" s="333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7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5"/>
      <c r="AO15" s="325"/>
      <c r="AP15" s="325"/>
      <c r="AQ15" s="325"/>
      <c r="AR15" s="325"/>
      <c r="AS15" s="325"/>
      <c r="AT15" s="325"/>
      <c r="AU15" s="325"/>
      <c r="AV15" s="325"/>
      <c r="AW15" s="325"/>
      <c r="AX15" s="325"/>
      <c r="AY15" s="325"/>
      <c r="AZ15" s="325"/>
      <c r="BA15" s="325"/>
      <c r="BB15" s="325"/>
      <c r="BC15" s="325"/>
      <c r="BD15" s="326"/>
    </row>
    <row r="16" spans="1:101">
      <c r="A16" s="348"/>
      <c r="B16" s="329"/>
      <c r="C16" s="349"/>
      <c r="D16" s="28">
        <v>5</v>
      </c>
      <c r="E16" s="351"/>
      <c r="F16" s="343"/>
      <c r="G16" s="97">
        <f>G8</f>
        <v>1.7880232818375301E-48</v>
      </c>
      <c r="H16" s="51">
        <f t="shared" ref="H16:J16" si="4">H8</f>
        <v>4.7572995994461101E-181</v>
      </c>
      <c r="I16" s="126">
        <f t="shared" si="4"/>
        <v>7.3240333786527494E-204</v>
      </c>
      <c r="J16" s="173">
        <f t="shared" si="4"/>
        <v>0</v>
      </c>
      <c r="K16" s="6"/>
      <c r="L16" s="333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7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  <c r="AN16" s="325"/>
      <c r="AO16" s="325"/>
      <c r="AP16" s="325"/>
      <c r="AQ16" s="325"/>
      <c r="AR16" s="325"/>
      <c r="AS16" s="325"/>
      <c r="AT16" s="325"/>
      <c r="AU16" s="325"/>
      <c r="AV16" s="325"/>
      <c r="AW16" s="325"/>
      <c r="AX16" s="325"/>
      <c r="AY16" s="325"/>
      <c r="AZ16" s="325"/>
      <c r="BA16" s="325"/>
      <c r="BB16" s="325"/>
      <c r="BC16" s="325"/>
      <c r="BD16" s="326"/>
    </row>
    <row r="17" spans="1:100">
      <c r="A17" s="348"/>
      <c r="B17" s="329"/>
      <c r="C17" s="349"/>
      <c r="D17" s="28">
        <v>6</v>
      </c>
      <c r="E17" s="351"/>
      <c r="F17" s="343"/>
      <c r="G17" s="97">
        <f>G7</f>
        <v>1.8513110447804099E-41</v>
      </c>
      <c r="H17" s="51">
        <f t="shared" ref="H17:J17" si="5">H7</f>
        <v>9.88557016452152E-139</v>
      </c>
      <c r="I17" s="126">
        <f t="shared" si="5"/>
        <v>6.4345923505765399E-158</v>
      </c>
      <c r="J17" s="173">
        <f t="shared" si="5"/>
        <v>0</v>
      </c>
      <c r="K17" s="6"/>
      <c r="L17" s="333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7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  <c r="AV17" s="325"/>
      <c r="AW17" s="325"/>
      <c r="AX17" s="325"/>
      <c r="AY17" s="325"/>
      <c r="AZ17" s="325"/>
      <c r="BA17" s="325"/>
      <c r="BB17" s="325"/>
      <c r="BC17" s="325"/>
      <c r="BD17" s="326"/>
    </row>
    <row r="18" spans="1:100">
      <c r="A18" s="348"/>
      <c r="B18" s="329"/>
      <c r="C18" s="349"/>
      <c r="D18" s="28">
        <v>7</v>
      </c>
      <c r="E18" s="351"/>
      <c r="F18" s="343"/>
      <c r="G18" s="97">
        <f>G6</f>
        <v>3.6185914492126802E-33</v>
      </c>
      <c r="H18" s="51">
        <f t="shared" ref="H18:J18" si="6">H6</f>
        <v>2.0138403545989401E-98</v>
      </c>
      <c r="I18" s="126">
        <f t="shared" si="6"/>
        <v>3.6615898806687399E-114</v>
      </c>
      <c r="J18" s="173">
        <f t="shared" si="6"/>
        <v>2.8019704224344601E-256</v>
      </c>
      <c r="K18" s="6"/>
      <c r="L18" s="333"/>
      <c r="M18" s="325"/>
      <c r="N18" s="325"/>
      <c r="O18" s="325"/>
      <c r="P18" s="325"/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7"/>
      <c r="AB18" s="325"/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  <c r="AN18" s="325"/>
      <c r="AO18" s="325"/>
      <c r="AP18" s="325"/>
      <c r="AQ18" s="325"/>
      <c r="AR18" s="325"/>
      <c r="AS18" s="325"/>
      <c r="AT18" s="325"/>
      <c r="AU18" s="325"/>
      <c r="AV18" s="325"/>
      <c r="AW18" s="325"/>
      <c r="AX18" s="325"/>
      <c r="AY18" s="325"/>
      <c r="AZ18" s="325"/>
      <c r="BA18" s="325"/>
      <c r="BB18" s="325"/>
      <c r="BC18" s="325"/>
      <c r="BD18" s="326"/>
    </row>
    <row r="19" spans="1:100">
      <c r="A19" s="348"/>
      <c r="B19" s="329"/>
      <c r="C19" s="349"/>
      <c r="D19" s="28">
        <v>8</v>
      </c>
      <c r="E19" s="351"/>
      <c r="F19" s="343"/>
      <c r="G19" s="97">
        <f>G5</f>
        <v>1.3119742741773899E-21</v>
      </c>
      <c r="H19" s="51">
        <f t="shared" ref="H19:J19" si="7">H5</f>
        <v>4.7308597939970703E-64</v>
      </c>
      <c r="I19" s="126">
        <f t="shared" si="7"/>
        <v>7.2884764617076802E-77</v>
      </c>
      <c r="J19" s="173">
        <f t="shared" si="7"/>
        <v>3.7644664355374399E-200</v>
      </c>
      <c r="K19" s="6"/>
      <c r="L19" s="333"/>
      <c r="M19" s="325"/>
      <c r="N19" s="325"/>
      <c r="O19" s="325"/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7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325"/>
      <c r="AV19" s="325"/>
      <c r="AW19" s="325"/>
      <c r="AX19" s="325"/>
      <c r="AY19" s="325"/>
      <c r="AZ19" s="325"/>
      <c r="BA19" s="325"/>
      <c r="BB19" s="325"/>
      <c r="BC19" s="325"/>
      <c r="BD19" s="326"/>
    </row>
    <row r="20" spans="1:100">
      <c r="A20" s="348"/>
      <c r="B20" s="329"/>
      <c r="C20" s="349"/>
      <c r="D20" s="28">
        <v>9</v>
      </c>
      <c r="E20" s="351"/>
      <c r="F20" s="343"/>
      <c r="G20" s="97">
        <f>G4</f>
        <v>5.8117948717745798E-10</v>
      </c>
      <c r="H20" s="51">
        <f t="shared" ref="H20:J20" si="8">H4</f>
        <v>6.0482162183111404E-39</v>
      </c>
      <c r="I20" s="126">
        <f t="shared" si="8"/>
        <v>1.2400181920507701E-49</v>
      </c>
      <c r="J20" s="173">
        <f t="shared" si="8"/>
        <v>3.0253480888572402E-159</v>
      </c>
      <c r="K20" s="6"/>
      <c r="L20" s="333"/>
      <c r="M20" s="325"/>
      <c r="N20" s="325"/>
      <c r="O20" s="325"/>
      <c r="P20" s="325"/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7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  <c r="AV20" s="325"/>
      <c r="AW20" s="325"/>
      <c r="AX20" s="325"/>
      <c r="AY20" s="325"/>
      <c r="AZ20" s="325"/>
      <c r="BA20" s="325"/>
      <c r="BB20" s="325"/>
      <c r="BC20" s="325"/>
      <c r="BD20" s="326"/>
    </row>
    <row r="21" spans="1:100">
      <c r="A21" s="348"/>
      <c r="B21" s="329"/>
      <c r="C21" s="349"/>
      <c r="D21" s="29">
        <v>10</v>
      </c>
      <c r="E21" s="352"/>
      <c r="F21" s="344"/>
      <c r="G21" s="101">
        <f>G3</f>
        <v>1.7939225116203099E-2</v>
      </c>
      <c r="H21" s="77">
        <f t="shared" ref="H21:J21" si="9">H3</f>
        <v>2.07465431178909E-25</v>
      </c>
      <c r="I21" s="248">
        <f t="shared" si="9"/>
        <v>5.57199289641902E-35</v>
      </c>
      <c r="J21" s="182">
        <f t="shared" si="9"/>
        <v>2.13786645323025E-137</v>
      </c>
      <c r="K21" s="30"/>
      <c r="L21" s="334"/>
      <c r="M21" s="325"/>
      <c r="N21" s="325"/>
      <c r="O21" s="325"/>
      <c r="P21" s="325"/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7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  <c r="AN21" s="325"/>
      <c r="AO21" s="325"/>
      <c r="AP21" s="325"/>
      <c r="AQ21" s="325"/>
      <c r="AR21" s="325"/>
      <c r="AS21" s="325"/>
      <c r="AT21" s="325"/>
      <c r="AU21" s="325"/>
      <c r="AV21" s="325"/>
      <c r="AW21" s="325"/>
      <c r="AX21" s="325"/>
      <c r="AY21" s="325"/>
      <c r="AZ21" s="325"/>
      <c r="BA21" s="325"/>
      <c r="BB21" s="325"/>
      <c r="BC21" s="325"/>
      <c r="BD21" s="326"/>
    </row>
    <row r="22" spans="1:100" ht="14.5" customHeight="1">
      <c r="A22" s="348"/>
      <c r="B22" s="328">
        <v>0.05</v>
      </c>
      <c r="C22" s="349"/>
      <c r="D22" s="26">
        <v>-9</v>
      </c>
      <c r="E22" s="339">
        <v>5.7376294935465395E-10</v>
      </c>
      <c r="F22" s="342">
        <v>2.3615289999999999E-7</v>
      </c>
      <c r="G22" s="97">
        <f>'3'!G41</f>
        <v>0.70541167891770795</v>
      </c>
      <c r="H22" s="51">
        <f>'3'!H41</f>
        <v>5.3154839426189202E-7</v>
      </c>
      <c r="I22" s="126">
        <f>'3'!I41</f>
        <v>2.1830942847629901E-9</v>
      </c>
      <c r="J22" s="173">
        <f>'3'!J41</f>
        <v>7.1097196867935696E-35</v>
      </c>
      <c r="K22" s="27"/>
      <c r="L22" s="332">
        <f t="shared" ref="L22" si="10">1-SUM(M22:BC41)</f>
        <v>4.7887071037755469E-4</v>
      </c>
      <c r="M22" s="325">
        <f t="shared" ref="M22" si="11">G32+I32</f>
        <v>2.49711000786164E-18</v>
      </c>
      <c r="N22" s="325">
        <f t="shared" ref="N22" si="12">G39+I39+J32</f>
        <v>1.0745581150962221E-6</v>
      </c>
      <c r="O22" s="325">
        <f t="shared" ref="O22" si="13">G41+I41+H32</f>
        <v>0.14588187406188791</v>
      </c>
      <c r="P22" s="325">
        <f t="shared" ref="P22" si="14">G34+I34+J39</f>
        <v>3.6820729084800898E-17</v>
      </c>
      <c r="Q22" s="325">
        <f t="shared" ref="Q22" si="15">G30+I30</f>
        <v>3.6820729084800898E-17</v>
      </c>
      <c r="R22" s="325">
        <f t="shared" ref="R22" si="16">G36+I36+H39+J41</f>
        <v>4.1515394959601056E-14</v>
      </c>
      <c r="S22" s="325">
        <f t="shared" ref="S22" si="17">G23+I23</f>
        <v>0.14588187406188791</v>
      </c>
      <c r="T22" s="325">
        <f t="shared" ref="T22" si="18">G25+I25+J34</f>
        <v>1.0745581150962221E-6</v>
      </c>
      <c r="U22" s="325">
        <f t="shared" ref="U22" si="19">G28+I28+H41</f>
        <v>5.1947738191901454E-8</v>
      </c>
      <c r="V22" s="325">
        <f t="shared" ref="V22" si="20">G37+I37+J30</f>
        <v>4.16908787752663E-12</v>
      </c>
      <c r="W22" s="325">
        <f t="shared" ref="W22" si="21">G26+I26</f>
        <v>1.05727426710791E-9</v>
      </c>
      <c r="X22" s="325">
        <f t="shared" ref="X22" si="22">G29+I29+J36+H34</f>
        <v>8.1225737629783198E-16</v>
      </c>
      <c r="Y22" s="325">
        <f t="shared" ref="Y22" si="23">G35+I35</f>
        <v>8.1225737629783198E-16</v>
      </c>
      <c r="Z22" s="325">
        <f t="shared" ref="Z22" si="24">G27+I27+J23</f>
        <v>4.16908787752663E-12</v>
      </c>
      <c r="AA22" s="327">
        <f t="shared" ref="AA22" si="25">G38+I38+H30</f>
        <v>1.05727426710791E-9</v>
      </c>
      <c r="AB22" s="325">
        <f t="shared" ref="AB22" si="26">G24+I24+J25</f>
        <v>1.1713383167380703E-3</v>
      </c>
      <c r="AC22" s="325">
        <f t="shared" ref="AC22" si="27">G40+I40</f>
        <v>1.1713383167380703E-3</v>
      </c>
      <c r="AD22" s="325">
        <f t="shared" ref="AD22" si="28">G33+I33+J28+H36</f>
        <v>4.9926866312593103E-18</v>
      </c>
      <c r="AE22" s="325">
        <f t="shared" ref="AE22" si="29">G22+I22</f>
        <v>0.70541168110080221</v>
      </c>
      <c r="AF22" s="325">
        <f t="shared" ref="AF22" si="30">G31+I31+J37</f>
        <v>4.9926866312593103E-18</v>
      </c>
      <c r="AG22" s="325">
        <f t="shared" ref="AG22" si="31">H23</f>
        <v>5.19476966802323E-8</v>
      </c>
      <c r="AH22" s="325">
        <f t="shared" ref="AH22" si="32">J26</f>
        <v>1.5005002837521701E-66</v>
      </c>
      <c r="AI22" s="325">
        <f>J29+H25</f>
        <v>3.7258066716526499E-18</v>
      </c>
      <c r="AJ22" s="325">
        <f t="shared" ref="AJ22" si="33">F22</f>
        <v>2.3615289999999999E-7</v>
      </c>
      <c r="AK22" s="325">
        <f t="shared" ref="AK22" si="34">J35</f>
        <v>6.9776094186269895E-117</v>
      </c>
      <c r="AL22" s="325">
        <f t="shared" ref="AL22" si="35">H28</f>
        <v>1.06566772202865E-47</v>
      </c>
      <c r="AM22" s="325">
        <f t="shared" ref="AM22" si="36">J27</f>
        <v>4.2767902362840601E-83</v>
      </c>
      <c r="AN22" s="325">
        <f t="shared" ref="AN22" si="37">J38+H37</f>
        <v>4.6056089820771498E-37</v>
      </c>
      <c r="AO22" s="325">
        <f t="shared" ref="AO22" si="38">J24</f>
        <v>5.1106630111016203E-42</v>
      </c>
      <c r="AP22" s="325">
        <f t="shared" ref="AP22" si="39">H26</f>
        <v>6.8924506585593895E-27</v>
      </c>
      <c r="AQ22" s="325">
        <f t="shared" ref="AQ22" si="40">J40</f>
        <v>5.1106630111016203E-42</v>
      </c>
      <c r="AR22" s="325">
        <f t="shared" ref="AR22" si="41">H29+J33</f>
        <v>9.3172590408187299E-58</v>
      </c>
      <c r="AS22" s="325">
        <f t="shared" ref="AS22" si="42">J22</f>
        <v>7.1097196867935696E-35</v>
      </c>
      <c r="AT22" s="325">
        <f t="shared" ref="AT22" si="43">H35</f>
        <v>9.3172590408187299E-58</v>
      </c>
      <c r="AU22" s="325">
        <f t="shared" ref="AU22" si="44">J31</f>
        <v>8.7263487988828195E-141</v>
      </c>
      <c r="AV22" s="325">
        <f t="shared" ref="AV22" si="45">H27</f>
        <v>4.6056089820771498E-37</v>
      </c>
      <c r="AW22" s="325">
        <f t="shared" ref="AW22" si="46">H38</f>
        <v>6.8924506585593895E-27</v>
      </c>
      <c r="AX22" s="325">
        <f t="shared" ref="AX22" si="47">H24</f>
        <v>1.0958025393496901E-11</v>
      </c>
      <c r="AY22" s="325">
        <f t="shared" ref="AY22" si="48">E22</f>
        <v>5.7376294935465395E-10</v>
      </c>
      <c r="AZ22" s="325">
        <f t="shared" ref="AZ22" si="49">H40</f>
        <v>1.0958025393496901E-11</v>
      </c>
      <c r="BA22" s="325">
        <f t="shared" ref="BA22" si="50">H33</f>
        <v>2.8954350620771998E-72</v>
      </c>
      <c r="BB22" s="325">
        <f t="shared" ref="BB22" si="51">H22</f>
        <v>5.3154839426189202E-7</v>
      </c>
      <c r="BC22" s="325">
        <f t="shared" ref="BC22" si="52">H31</f>
        <v>2.8954350620771998E-72</v>
      </c>
      <c r="BD22" s="326">
        <f>SUMPRODUCT($L$1:$BC$1,BF22:CW22)</f>
        <v>14.900343409442325</v>
      </c>
      <c r="BF22" s="12">
        <f>L22</f>
        <v>4.7887071037755469E-4</v>
      </c>
      <c r="BG22" s="23">
        <f t="shared" ref="BG22:CV22" si="53">M22</f>
        <v>2.49711000786164E-18</v>
      </c>
      <c r="BH22" s="23">
        <f t="shared" si="53"/>
        <v>1.0745581150962221E-6</v>
      </c>
      <c r="BI22" s="23">
        <f t="shared" si="53"/>
        <v>0.14588187406188791</v>
      </c>
      <c r="BJ22" s="23">
        <f t="shared" si="53"/>
        <v>3.6820729084800898E-17</v>
      </c>
      <c r="BK22" s="23">
        <f t="shared" si="53"/>
        <v>3.6820729084800898E-17</v>
      </c>
      <c r="BL22" s="23">
        <f t="shared" si="53"/>
        <v>4.1515394959601056E-14</v>
      </c>
      <c r="BM22" s="23">
        <f t="shared" si="53"/>
        <v>0.14588187406188791</v>
      </c>
      <c r="BN22" s="23">
        <f t="shared" si="53"/>
        <v>1.0745581150962221E-6</v>
      </c>
      <c r="BO22" s="23">
        <f t="shared" si="53"/>
        <v>5.1947738191901454E-8</v>
      </c>
      <c r="BP22" s="23">
        <f t="shared" si="53"/>
        <v>4.16908787752663E-12</v>
      </c>
      <c r="BQ22" s="23">
        <f t="shared" si="53"/>
        <v>1.05727426710791E-9</v>
      </c>
      <c r="BR22" s="23">
        <f t="shared" si="53"/>
        <v>8.1225737629783198E-16</v>
      </c>
      <c r="BS22" s="23">
        <f t="shared" si="53"/>
        <v>8.1225737629783198E-16</v>
      </c>
      <c r="BT22" s="23">
        <f t="shared" si="53"/>
        <v>4.16908787752663E-12</v>
      </c>
      <c r="BU22" s="23">
        <f t="shared" si="53"/>
        <v>1.05727426710791E-9</v>
      </c>
      <c r="BV22" s="23">
        <f t="shared" si="53"/>
        <v>1.1713383167380703E-3</v>
      </c>
      <c r="BW22" s="23">
        <f t="shared" si="53"/>
        <v>1.1713383167380703E-3</v>
      </c>
      <c r="BX22" s="23">
        <f t="shared" si="53"/>
        <v>4.9926866312593103E-18</v>
      </c>
      <c r="BY22" s="23">
        <f t="shared" si="53"/>
        <v>0.70541168110080221</v>
      </c>
      <c r="BZ22" s="23">
        <f t="shared" si="53"/>
        <v>4.9926866312593103E-18</v>
      </c>
      <c r="CA22" s="23">
        <f t="shared" si="53"/>
        <v>5.19476966802323E-8</v>
      </c>
      <c r="CB22" s="23">
        <f t="shared" si="53"/>
        <v>1.5005002837521701E-66</v>
      </c>
      <c r="CC22" s="23">
        <f t="shared" si="53"/>
        <v>3.7258066716526499E-18</v>
      </c>
      <c r="CD22" s="23">
        <f t="shared" si="53"/>
        <v>2.3615289999999999E-7</v>
      </c>
      <c r="CE22" s="23">
        <f t="shared" si="53"/>
        <v>6.9776094186269895E-117</v>
      </c>
      <c r="CF22" s="23">
        <f t="shared" si="53"/>
        <v>1.06566772202865E-47</v>
      </c>
      <c r="CG22" s="23">
        <f t="shared" si="53"/>
        <v>4.2767902362840601E-83</v>
      </c>
      <c r="CH22" s="23">
        <f t="shared" si="53"/>
        <v>4.6056089820771498E-37</v>
      </c>
      <c r="CI22" s="23">
        <f t="shared" si="53"/>
        <v>5.1106630111016203E-42</v>
      </c>
      <c r="CJ22" s="23">
        <f t="shared" si="53"/>
        <v>6.8924506585593895E-27</v>
      </c>
      <c r="CK22" s="23">
        <f t="shared" si="53"/>
        <v>5.1106630111016203E-42</v>
      </c>
      <c r="CL22" s="23">
        <f t="shared" si="53"/>
        <v>9.3172590408187299E-58</v>
      </c>
      <c r="CM22" s="23">
        <f t="shared" si="53"/>
        <v>7.1097196867935696E-35</v>
      </c>
      <c r="CN22" s="23">
        <f t="shared" si="53"/>
        <v>9.3172590408187299E-58</v>
      </c>
      <c r="CO22" s="23">
        <f t="shared" si="53"/>
        <v>8.7263487988828195E-141</v>
      </c>
      <c r="CP22" s="23">
        <f t="shared" si="53"/>
        <v>4.6056089820771498E-37</v>
      </c>
      <c r="CQ22" s="23">
        <f t="shared" si="53"/>
        <v>6.8924506585593895E-27</v>
      </c>
      <c r="CR22" s="23">
        <f t="shared" si="53"/>
        <v>1.0958025393496901E-11</v>
      </c>
      <c r="CS22" s="23">
        <f t="shared" si="53"/>
        <v>5.7376294935465395E-10</v>
      </c>
      <c r="CT22" s="23">
        <f t="shared" si="53"/>
        <v>1.0958025393496901E-11</v>
      </c>
      <c r="CU22" s="23">
        <f t="shared" si="53"/>
        <v>2.8954350620771998E-72</v>
      </c>
      <c r="CV22" s="24">
        <f t="shared" si="53"/>
        <v>5.3154839426189202E-7</v>
      </c>
    </row>
    <row r="23" spans="1:100" ht="14.5" customHeight="1">
      <c r="A23" s="348"/>
      <c r="B23" s="329"/>
      <c r="C23" s="349"/>
      <c r="D23" s="28">
        <v>-8</v>
      </c>
      <c r="E23" s="340"/>
      <c r="F23" s="343"/>
      <c r="G23" s="258">
        <f>'3'!G22</f>
        <v>0.14588187387364199</v>
      </c>
      <c r="H23" s="268">
        <f>'3'!H22</f>
        <v>5.19476966802323E-8</v>
      </c>
      <c r="I23" s="267">
        <f>'3'!I22</f>
        <v>1.88245920738723E-10</v>
      </c>
      <c r="J23" s="266">
        <f>'3'!J22</f>
        <v>2.9261350682649101E-36</v>
      </c>
      <c r="K23" s="6"/>
      <c r="L23" s="333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7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  <c r="AV23" s="325"/>
      <c r="AW23" s="325"/>
      <c r="AX23" s="325"/>
      <c r="AY23" s="325"/>
      <c r="AZ23" s="325"/>
      <c r="BA23" s="325"/>
      <c r="BB23" s="325"/>
      <c r="BC23" s="325"/>
      <c r="BD23" s="326"/>
    </row>
    <row r="24" spans="1:100" ht="14.5" customHeight="1">
      <c r="A24" s="348"/>
      <c r="B24" s="329"/>
      <c r="C24" s="349"/>
      <c r="D24" s="28">
        <v>-7</v>
      </c>
      <c r="E24" s="340"/>
      <c r="F24" s="343"/>
      <c r="G24" s="258">
        <f>'3'!G23</f>
        <v>1.1713383167171799E-3</v>
      </c>
      <c r="H24" s="268">
        <f>'3'!H23</f>
        <v>1.0958025393496901E-11</v>
      </c>
      <c r="I24" s="267">
        <f>'3'!I23</f>
        <v>2.08904881027126E-14</v>
      </c>
      <c r="J24" s="266">
        <f>'3'!J23</f>
        <v>5.1106630111016203E-42</v>
      </c>
      <c r="K24" s="6"/>
      <c r="L24" s="333"/>
      <c r="M24" s="325"/>
      <c r="N24" s="325"/>
      <c r="O24" s="325"/>
      <c r="P24" s="325"/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7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  <c r="AV24" s="325"/>
      <c r="AW24" s="325"/>
      <c r="AX24" s="325"/>
      <c r="AY24" s="325"/>
      <c r="AZ24" s="325"/>
      <c r="BA24" s="325"/>
      <c r="BB24" s="325"/>
      <c r="BC24" s="325"/>
      <c r="BD24" s="326"/>
    </row>
    <row r="25" spans="1:100" ht="14.5" customHeight="1">
      <c r="A25" s="348"/>
      <c r="B25" s="329"/>
      <c r="C25" s="349"/>
      <c r="D25" s="28">
        <v>-6</v>
      </c>
      <c r="E25" s="340"/>
      <c r="F25" s="343"/>
      <c r="G25" s="258">
        <f>'3'!G24</f>
        <v>1.07455811509622E-6</v>
      </c>
      <c r="H25" s="268">
        <f>'3'!H24</f>
        <v>3.7258066716526499E-18</v>
      </c>
      <c r="I25" s="267">
        <f>'3'!I24</f>
        <v>2.121807726551E-21</v>
      </c>
      <c r="J25" s="266">
        <f>'3'!J24</f>
        <v>2.0757815080387501E-52</v>
      </c>
      <c r="K25" s="6"/>
      <c r="L25" s="333"/>
      <c r="M25" s="325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7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  <c r="AR25" s="325"/>
      <c r="AS25" s="325"/>
      <c r="AT25" s="325"/>
      <c r="AU25" s="325"/>
      <c r="AV25" s="325"/>
      <c r="AW25" s="325"/>
      <c r="AX25" s="325"/>
      <c r="AY25" s="325"/>
      <c r="AZ25" s="325"/>
      <c r="BA25" s="325"/>
      <c r="BB25" s="325"/>
      <c r="BC25" s="325"/>
      <c r="BD25" s="326"/>
    </row>
    <row r="26" spans="1:100" ht="14.5" customHeight="1">
      <c r="A26" s="348"/>
      <c r="B26" s="329"/>
      <c r="C26" s="349"/>
      <c r="D26" s="28">
        <v>-5</v>
      </c>
      <c r="E26" s="340"/>
      <c r="F26" s="343"/>
      <c r="G26" s="258">
        <f>'3'!G25</f>
        <v>1.05727426710791E-9</v>
      </c>
      <c r="H26" s="268">
        <f>'3'!H25</f>
        <v>6.8924506585593895E-27</v>
      </c>
      <c r="I26" s="267">
        <f>'3'!I25</f>
        <v>7.39395686756485E-31</v>
      </c>
      <c r="J26" s="266">
        <f>'3'!J25</f>
        <v>1.5005002837521701E-66</v>
      </c>
      <c r="K26" s="6"/>
      <c r="L26" s="333"/>
      <c r="M26" s="325"/>
      <c r="N26" s="325"/>
      <c r="O26" s="325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7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  <c r="AR26" s="325"/>
      <c r="AS26" s="325"/>
      <c r="AT26" s="325"/>
      <c r="AU26" s="325"/>
      <c r="AV26" s="325"/>
      <c r="AW26" s="325"/>
      <c r="AX26" s="325"/>
      <c r="AY26" s="325"/>
      <c r="AZ26" s="325"/>
      <c r="BA26" s="325"/>
      <c r="BB26" s="325"/>
      <c r="BC26" s="325"/>
      <c r="BD26" s="326"/>
    </row>
    <row r="27" spans="1:100" ht="14.5" customHeight="1">
      <c r="A27" s="348"/>
      <c r="B27" s="329"/>
      <c r="C27" s="349"/>
      <c r="D27" s="28">
        <v>-4</v>
      </c>
      <c r="E27" s="340"/>
      <c r="F27" s="343"/>
      <c r="G27" s="258">
        <f>'3'!G26</f>
        <v>4.16908787752663E-12</v>
      </c>
      <c r="H27" s="268">
        <f>'3'!H26</f>
        <v>4.6056089820771498E-37</v>
      </c>
      <c r="I27" s="267">
        <f>'3'!I26</f>
        <v>6.8895037959537295E-42</v>
      </c>
      <c r="J27" s="266">
        <f>'3'!J26</f>
        <v>4.2767902362840601E-83</v>
      </c>
      <c r="K27" s="6"/>
      <c r="L27" s="333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7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  <c r="AV27" s="325"/>
      <c r="AW27" s="325"/>
      <c r="AX27" s="325"/>
      <c r="AY27" s="325"/>
      <c r="AZ27" s="325"/>
      <c r="BA27" s="325"/>
      <c r="BB27" s="325"/>
      <c r="BC27" s="325"/>
      <c r="BD27" s="326"/>
    </row>
    <row r="28" spans="1:100" ht="14.5" customHeight="1">
      <c r="A28" s="348"/>
      <c r="B28" s="329"/>
      <c r="C28" s="349"/>
      <c r="D28" s="28">
        <v>-3</v>
      </c>
      <c r="E28" s="340"/>
      <c r="F28" s="343"/>
      <c r="G28" s="258">
        <f>'3'!G27</f>
        <v>4.1511669152929402E-14</v>
      </c>
      <c r="H28" s="268">
        <f>'3'!H27</f>
        <v>1.06566772202865E-47</v>
      </c>
      <c r="I28" s="267">
        <f>'3'!I27</f>
        <v>1.99724644055448E-53</v>
      </c>
      <c r="J28" s="266">
        <f>'3'!J27</f>
        <v>1.9400500836147001E-100</v>
      </c>
      <c r="K28" s="6"/>
      <c r="L28" s="333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7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  <c r="AV28" s="325"/>
      <c r="AW28" s="325"/>
      <c r="AX28" s="325"/>
      <c r="AY28" s="325"/>
      <c r="AZ28" s="325"/>
      <c r="BA28" s="325"/>
      <c r="BB28" s="325"/>
      <c r="BC28" s="325"/>
      <c r="BD28" s="326"/>
    </row>
    <row r="29" spans="1:100" ht="14.5" customHeight="1">
      <c r="A29" s="348"/>
      <c r="B29" s="329"/>
      <c r="C29" s="349"/>
      <c r="D29" s="28">
        <v>-2</v>
      </c>
      <c r="E29" s="340"/>
      <c r="F29" s="343"/>
      <c r="G29" s="258">
        <f>'3'!G28</f>
        <v>8.1225737629783198E-16</v>
      </c>
      <c r="H29" s="268">
        <f>'3'!H28</f>
        <v>9.3172590408187299E-58</v>
      </c>
      <c r="I29" s="267">
        <f>'3'!I28</f>
        <v>2.4134657925991799E-64</v>
      </c>
      <c r="J29" s="266">
        <f>'3'!J28</f>
        <v>6.9776094186269895E-117</v>
      </c>
      <c r="K29" s="6"/>
      <c r="L29" s="333"/>
      <c r="M29" s="325"/>
      <c r="N29" s="325"/>
      <c r="O29" s="325"/>
      <c r="P29" s="325"/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7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  <c r="AV29" s="325"/>
      <c r="AW29" s="325"/>
      <c r="AX29" s="325"/>
      <c r="AY29" s="325"/>
      <c r="AZ29" s="325"/>
      <c r="BA29" s="325"/>
      <c r="BB29" s="325"/>
      <c r="BC29" s="325"/>
      <c r="BD29" s="326"/>
    </row>
    <row r="30" spans="1:100" ht="14.5" customHeight="1">
      <c r="A30" s="348"/>
      <c r="B30" s="329"/>
      <c r="C30" s="349"/>
      <c r="D30" s="28">
        <v>-1</v>
      </c>
      <c r="E30" s="340"/>
      <c r="F30" s="343"/>
      <c r="G30" s="258">
        <f>'3'!G29</f>
        <v>3.6820729084800898E-17</v>
      </c>
      <c r="H30" s="268">
        <f>'3'!H29</f>
        <v>3.0579444827835302E-66</v>
      </c>
      <c r="I30" s="267">
        <f>'3'!I29</f>
        <v>1.46787125681763E-73</v>
      </c>
      <c r="J30" s="266">
        <f>'3'!J29</f>
        <v>8.3820089481565899E-131</v>
      </c>
      <c r="K30" s="6"/>
      <c r="L30" s="333"/>
      <c r="M30" s="325"/>
      <c r="N30" s="325"/>
      <c r="O30" s="325"/>
      <c r="P30" s="325"/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7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  <c r="AR30" s="325"/>
      <c r="AS30" s="325"/>
      <c r="AT30" s="325"/>
      <c r="AU30" s="325"/>
      <c r="AV30" s="325"/>
      <c r="AW30" s="325"/>
      <c r="AX30" s="325"/>
      <c r="AY30" s="325"/>
      <c r="AZ30" s="325"/>
      <c r="BA30" s="325"/>
      <c r="BB30" s="325"/>
      <c r="BC30" s="325"/>
      <c r="BD30" s="326"/>
    </row>
    <row r="31" spans="1:100" ht="14.5" customHeight="1">
      <c r="A31" s="348"/>
      <c r="B31" s="329"/>
      <c r="C31" s="349"/>
      <c r="D31" s="28">
        <v>0</v>
      </c>
      <c r="E31" s="340"/>
      <c r="F31" s="343"/>
      <c r="G31" s="258">
        <f>'3'!G30</f>
        <v>4.9926866312593103E-18</v>
      </c>
      <c r="H31" s="268">
        <f>'3'!H30</f>
        <v>2.8954350620771998E-72</v>
      </c>
      <c r="I31" s="267">
        <f>'3'!I30</f>
        <v>4.06563885830451E-80</v>
      </c>
      <c r="J31" s="266">
        <f>'3'!J30</f>
        <v>8.7263487988828195E-141</v>
      </c>
      <c r="K31" s="6"/>
      <c r="L31" s="333"/>
      <c r="M31" s="325"/>
      <c r="N31" s="325"/>
      <c r="O31" s="325"/>
      <c r="P31" s="325"/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7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325"/>
      <c r="AY31" s="325"/>
      <c r="AZ31" s="325"/>
      <c r="BA31" s="325"/>
      <c r="BB31" s="325"/>
      <c r="BC31" s="325"/>
      <c r="BD31" s="326"/>
    </row>
    <row r="32" spans="1:100" ht="14.5" customHeight="1">
      <c r="A32" s="348"/>
      <c r="B32" s="329"/>
      <c r="C32" s="349"/>
      <c r="D32" s="28">
        <v>1</v>
      </c>
      <c r="E32" s="340"/>
      <c r="F32" s="343"/>
      <c r="G32" s="258">
        <f>'3'!G31</f>
        <v>2.49711000786164E-18</v>
      </c>
      <c r="H32" s="268">
        <f>'3'!H31</f>
        <v>8.7766553911308903E-75</v>
      </c>
      <c r="I32" s="267">
        <f>'3'!I31</f>
        <v>6.7473147373871504E-83</v>
      </c>
      <c r="J32" s="266">
        <f>'3'!J31</f>
        <v>2.6847235293268101E-145</v>
      </c>
      <c r="K32" s="6"/>
      <c r="L32" s="333"/>
      <c r="M32" s="325"/>
      <c r="N32" s="325"/>
      <c r="O32" s="325"/>
      <c r="P32" s="325"/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7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  <c r="AR32" s="325"/>
      <c r="AS32" s="325"/>
      <c r="AT32" s="325"/>
      <c r="AU32" s="325"/>
      <c r="AV32" s="325"/>
      <c r="AW32" s="325"/>
      <c r="AX32" s="325"/>
      <c r="AY32" s="325"/>
      <c r="AZ32" s="325"/>
      <c r="BA32" s="325"/>
      <c r="BB32" s="325"/>
      <c r="BC32" s="325"/>
      <c r="BD32" s="326"/>
    </row>
    <row r="33" spans="1:100" ht="14.5" customHeight="1">
      <c r="A33" s="348"/>
      <c r="B33" s="329"/>
      <c r="C33" s="349"/>
      <c r="D33" s="28">
        <v>2</v>
      </c>
      <c r="E33" s="340"/>
      <c r="F33" s="343"/>
      <c r="G33" s="97">
        <f>G31</f>
        <v>4.9926866312593103E-18</v>
      </c>
      <c r="H33" s="51">
        <f t="shared" ref="H33:J33" si="54">H31</f>
        <v>2.8954350620771998E-72</v>
      </c>
      <c r="I33" s="126">
        <f t="shared" si="54"/>
        <v>4.06563885830451E-80</v>
      </c>
      <c r="J33" s="173">
        <f t="shared" si="54"/>
        <v>8.7263487988828195E-141</v>
      </c>
      <c r="K33" s="6"/>
      <c r="L33" s="333"/>
      <c r="M33" s="325"/>
      <c r="N33" s="325"/>
      <c r="O33" s="325"/>
      <c r="P33" s="325"/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7"/>
      <c r="AB33" s="325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25"/>
      <c r="AY33" s="325"/>
      <c r="AZ33" s="325"/>
      <c r="BA33" s="325"/>
      <c r="BB33" s="325"/>
      <c r="BC33" s="325"/>
      <c r="BD33" s="326"/>
    </row>
    <row r="34" spans="1:100" ht="14.5" customHeight="1">
      <c r="A34" s="348"/>
      <c r="B34" s="329"/>
      <c r="C34" s="349"/>
      <c r="D34" s="28">
        <v>3</v>
      </c>
      <c r="E34" s="340"/>
      <c r="F34" s="343"/>
      <c r="G34" s="97">
        <f>G30</f>
        <v>3.6820729084800898E-17</v>
      </c>
      <c r="H34" s="51">
        <f t="shared" ref="H34:J34" si="55">H30</f>
        <v>3.0579444827835302E-66</v>
      </c>
      <c r="I34" s="126">
        <f t="shared" si="55"/>
        <v>1.46787125681763E-73</v>
      </c>
      <c r="J34" s="173">
        <f t="shared" si="55"/>
        <v>8.3820089481565899E-131</v>
      </c>
      <c r="K34" s="6"/>
      <c r="L34" s="333"/>
      <c r="M34" s="325"/>
      <c r="N34" s="325"/>
      <c r="O34" s="325"/>
      <c r="P34" s="325"/>
      <c r="Q34" s="325"/>
      <c r="R34" s="325"/>
      <c r="S34" s="325"/>
      <c r="T34" s="325"/>
      <c r="U34" s="325"/>
      <c r="V34" s="325"/>
      <c r="W34" s="325"/>
      <c r="X34" s="325"/>
      <c r="Y34" s="325"/>
      <c r="Z34" s="325"/>
      <c r="AA34" s="327"/>
      <c r="AB34" s="325"/>
      <c r="AC34" s="325"/>
      <c r="AD34" s="325"/>
      <c r="AE34" s="325"/>
      <c r="AF34" s="325"/>
      <c r="AG34" s="325"/>
      <c r="AH34" s="325"/>
      <c r="AI34" s="325"/>
      <c r="AJ34" s="325"/>
      <c r="AK34" s="325"/>
      <c r="AL34" s="325"/>
      <c r="AM34" s="325"/>
      <c r="AN34" s="325"/>
      <c r="AO34" s="325"/>
      <c r="AP34" s="325"/>
      <c r="AQ34" s="325"/>
      <c r="AR34" s="325"/>
      <c r="AS34" s="325"/>
      <c r="AT34" s="325"/>
      <c r="AU34" s="325"/>
      <c r="AV34" s="325"/>
      <c r="AW34" s="325"/>
      <c r="AX34" s="325"/>
      <c r="AY34" s="325"/>
      <c r="AZ34" s="325"/>
      <c r="BA34" s="325"/>
      <c r="BB34" s="325"/>
      <c r="BC34" s="325"/>
      <c r="BD34" s="326"/>
    </row>
    <row r="35" spans="1:100" ht="14.5" customHeight="1">
      <c r="A35" s="348"/>
      <c r="B35" s="329"/>
      <c r="C35" s="349"/>
      <c r="D35" s="28">
        <v>4</v>
      </c>
      <c r="E35" s="340"/>
      <c r="F35" s="343"/>
      <c r="G35" s="97">
        <f>G29</f>
        <v>8.1225737629783198E-16</v>
      </c>
      <c r="H35" s="51">
        <f t="shared" ref="H35:J35" si="56">H29</f>
        <v>9.3172590408187299E-58</v>
      </c>
      <c r="I35" s="126">
        <f t="shared" si="56"/>
        <v>2.4134657925991799E-64</v>
      </c>
      <c r="J35" s="173">
        <f t="shared" si="56"/>
        <v>6.9776094186269895E-117</v>
      </c>
      <c r="K35" s="6"/>
      <c r="L35" s="333"/>
      <c r="M35" s="325"/>
      <c r="N35" s="325"/>
      <c r="O35" s="325"/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7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5"/>
      <c r="AO35" s="325"/>
      <c r="AP35" s="325"/>
      <c r="AQ35" s="325"/>
      <c r="AR35" s="325"/>
      <c r="AS35" s="325"/>
      <c r="AT35" s="325"/>
      <c r="AU35" s="325"/>
      <c r="AV35" s="325"/>
      <c r="AW35" s="325"/>
      <c r="AX35" s="325"/>
      <c r="AY35" s="325"/>
      <c r="AZ35" s="325"/>
      <c r="BA35" s="325"/>
      <c r="BB35" s="325"/>
      <c r="BC35" s="325"/>
      <c r="BD35" s="326"/>
    </row>
    <row r="36" spans="1:100" ht="14.5" customHeight="1">
      <c r="A36" s="348"/>
      <c r="B36" s="329"/>
      <c r="C36" s="349"/>
      <c r="D36" s="28">
        <v>5</v>
      </c>
      <c r="E36" s="340"/>
      <c r="F36" s="343"/>
      <c r="G36" s="97">
        <f>G28</f>
        <v>4.1511669152929402E-14</v>
      </c>
      <c r="H36" s="51">
        <f t="shared" ref="H36:J36" si="57">H28</f>
        <v>1.06566772202865E-47</v>
      </c>
      <c r="I36" s="126">
        <f t="shared" si="57"/>
        <v>1.99724644055448E-53</v>
      </c>
      <c r="J36" s="173">
        <f t="shared" si="57"/>
        <v>1.9400500836147001E-100</v>
      </c>
      <c r="K36" s="6"/>
      <c r="L36" s="333"/>
      <c r="M36" s="325"/>
      <c r="N36" s="325"/>
      <c r="O36" s="325"/>
      <c r="P36" s="325"/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7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  <c r="AR36" s="325"/>
      <c r="AS36" s="325"/>
      <c r="AT36" s="325"/>
      <c r="AU36" s="325"/>
      <c r="AV36" s="325"/>
      <c r="AW36" s="325"/>
      <c r="AX36" s="325"/>
      <c r="AY36" s="325"/>
      <c r="AZ36" s="325"/>
      <c r="BA36" s="325"/>
      <c r="BB36" s="325"/>
      <c r="BC36" s="325"/>
      <c r="BD36" s="326"/>
    </row>
    <row r="37" spans="1:100" ht="14.5" customHeight="1">
      <c r="A37" s="348"/>
      <c r="B37" s="329"/>
      <c r="C37" s="349"/>
      <c r="D37" s="28">
        <v>6</v>
      </c>
      <c r="E37" s="340"/>
      <c r="F37" s="343"/>
      <c r="G37" s="97">
        <f>G27</f>
        <v>4.16908787752663E-12</v>
      </c>
      <c r="H37" s="51">
        <f t="shared" ref="H37:J37" si="58">H27</f>
        <v>4.6056089820771498E-37</v>
      </c>
      <c r="I37" s="126">
        <f t="shared" si="58"/>
        <v>6.8895037959537295E-42</v>
      </c>
      <c r="J37" s="173">
        <f t="shared" si="58"/>
        <v>4.2767902362840601E-83</v>
      </c>
      <c r="K37" s="6"/>
      <c r="L37" s="333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7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5"/>
      <c r="AY37" s="325"/>
      <c r="AZ37" s="325"/>
      <c r="BA37" s="325"/>
      <c r="BB37" s="325"/>
      <c r="BC37" s="325"/>
      <c r="BD37" s="326"/>
    </row>
    <row r="38" spans="1:100" ht="14.5" customHeight="1">
      <c r="A38" s="348"/>
      <c r="B38" s="329"/>
      <c r="C38" s="349"/>
      <c r="D38" s="28">
        <v>7</v>
      </c>
      <c r="E38" s="340"/>
      <c r="F38" s="343"/>
      <c r="G38" s="97">
        <f>G26</f>
        <v>1.05727426710791E-9</v>
      </c>
      <c r="H38" s="51">
        <f t="shared" ref="H38:J38" si="59">H26</f>
        <v>6.8924506585593895E-27</v>
      </c>
      <c r="I38" s="126">
        <f t="shared" si="59"/>
        <v>7.39395686756485E-31</v>
      </c>
      <c r="J38" s="173">
        <f t="shared" si="59"/>
        <v>1.5005002837521701E-66</v>
      </c>
      <c r="K38" s="6"/>
      <c r="L38" s="333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7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  <c r="AV38" s="325"/>
      <c r="AW38" s="325"/>
      <c r="AX38" s="325"/>
      <c r="AY38" s="325"/>
      <c r="AZ38" s="325"/>
      <c r="BA38" s="325"/>
      <c r="BB38" s="325"/>
      <c r="BC38" s="325"/>
      <c r="BD38" s="326"/>
    </row>
    <row r="39" spans="1:100" ht="14.5" customHeight="1">
      <c r="A39" s="348"/>
      <c r="B39" s="329"/>
      <c r="C39" s="349"/>
      <c r="D39" s="28">
        <v>8</v>
      </c>
      <c r="E39" s="340"/>
      <c r="F39" s="343"/>
      <c r="G39" s="97">
        <f>G25</f>
        <v>1.07455811509622E-6</v>
      </c>
      <c r="H39" s="51">
        <f t="shared" ref="H39:J39" si="60">H25</f>
        <v>3.7258066716526499E-18</v>
      </c>
      <c r="I39" s="126">
        <f t="shared" si="60"/>
        <v>2.121807726551E-21</v>
      </c>
      <c r="J39" s="173">
        <f t="shared" si="60"/>
        <v>2.0757815080387501E-52</v>
      </c>
      <c r="K39" s="6"/>
      <c r="L39" s="333"/>
      <c r="M39" s="325"/>
      <c r="N39" s="325"/>
      <c r="O39" s="325"/>
      <c r="P39" s="325"/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7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  <c r="AN39" s="325"/>
      <c r="AO39" s="325"/>
      <c r="AP39" s="325"/>
      <c r="AQ39" s="325"/>
      <c r="AR39" s="325"/>
      <c r="AS39" s="325"/>
      <c r="AT39" s="325"/>
      <c r="AU39" s="325"/>
      <c r="AV39" s="325"/>
      <c r="AW39" s="325"/>
      <c r="AX39" s="325"/>
      <c r="AY39" s="325"/>
      <c r="AZ39" s="325"/>
      <c r="BA39" s="325"/>
      <c r="BB39" s="325"/>
      <c r="BC39" s="325"/>
      <c r="BD39" s="326"/>
    </row>
    <row r="40" spans="1:100" ht="14.5" customHeight="1">
      <c r="A40" s="348"/>
      <c r="B40" s="329"/>
      <c r="C40" s="349"/>
      <c r="D40" s="28">
        <v>9</v>
      </c>
      <c r="E40" s="340"/>
      <c r="F40" s="343"/>
      <c r="G40" s="97">
        <f>G24</f>
        <v>1.1713383167171799E-3</v>
      </c>
      <c r="H40" s="51">
        <f t="shared" ref="H40:J40" si="61">H24</f>
        <v>1.0958025393496901E-11</v>
      </c>
      <c r="I40" s="126">
        <f t="shared" si="61"/>
        <v>2.08904881027126E-14</v>
      </c>
      <c r="J40" s="173">
        <f t="shared" si="61"/>
        <v>5.1106630111016203E-42</v>
      </c>
      <c r="K40" s="6"/>
      <c r="L40" s="333"/>
      <c r="M40" s="325"/>
      <c r="N40" s="325"/>
      <c r="O40" s="325"/>
      <c r="P40" s="325"/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7"/>
      <c r="AB40" s="325"/>
      <c r="AC40" s="325"/>
      <c r="AD40" s="325"/>
      <c r="AE40" s="325"/>
      <c r="AF40" s="325"/>
      <c r="AG40" s="325"/>
      <c r="AH40" s="325"/>
      <c r="AI40" s="325"/>
      <c r="AJ40" s="325"/>
      <c r="AK40" s="325"/>
      <c r="AL40" s="325"/>
      <c r="AM40" s="325"/>
      <c r="AN40" s="325"/>
      <c r="AO40" s="325"/>
      <c r="AP40" s="325"/>
      <c r="AQ40" s="325"/>
      <c r="AR40" s="325"/>
      <c r="AS40" s="325"/>
      <c r="AT40" s="325"/>
      <c r="AU40" s="325"/>
      <c r="AV40" s="325"/>
      <c r="AW40" s="325"/>
      <c r="AX40" s="325"/>
      <c r="AY40" s="325"/>
      <c r="AZ40" s="325"/>
      <c r="BA40" s="325"/>
      <c r="BB40" s="325"/>
      <c r="BC40" s="325"/>
      <c r="BD40" s="326"/>
    </row>
    <row r="41" spans="1:100" ht="15" customHeight="1">
      <c r="A41" s="348"/>
      <c r="B41" s="329"/>
      <c r="C41" s="349"/>
      <c r="D41" s="29">
        <v>10</v>
      </c>
      <c r="E41" s="341"/>
      <c r="F41" s="344"/>
      <c r="G41" s="101">
        <f>G23</f>
        <v>0.14588187387364199</v>
      </c>
      <c r="H41" s="77">
        <f t="shared" ref="H41:J41" si="62">H23</f>
        <v>5.19476966802323E-8</v>
      </c>
      <c r="I41" s="248">
        <f t="shared" si="62"/>
        <v>1.88245920738723E-10</v>
      </c>
      <c r="J41" s="182">
        <f t="shared" si="62"/>
        <v>2.9261350682649101E-36</v>
      </c>
      <c r="K41" s="6"/>
      <c r="L41" s="334"/>
      <c r="M41" s="325"/>
      <c r="N41" s="325"/>
      <c r="O41" s="325"/>
      <c r="P41" s="325"/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7"/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5"/>
      <c r="AM41" s="325"/>
      <c r="AN41" s="325"/>
      <c r="AO41" s="325"/>
      <c r="AP41" s="325"/>
      <c r="AQ41" s="325"/>
      <c r="AR41" s="325"/>
      <c r="AS41" s="325"/>
      <c r="AT41" s="325"/>
      <c r="AU41" s="325"/>
      <c r="AV41" s="325"/>
      <c r="AW41" s="325"/>
      <c r="AX41" s="325"/>
      <c r="AY41" s="325"/>
      <c r="AZ41" s="325"/>
      <c r="BA41" s="325"/>
      <c r="BB41" s="325"/>
      <c r="BC41" s="325"/>
      <c r="BD41" s="326"/>
    </row>
    <row r="42" spans="1:100">
      <c r="A42" s="348"/>
      <c r="B42" s="328">
        <v>0.25</v>
      </c>
      <c r="C42" s="349"/>
      <c r="D42" s="26">
        <v>-9</v>
      </c>
      <c r="E42" s="339">
        <v>5.20687765729604E-3</v>
      </c>
      <c r="F42" s="342">
        <v>2.1089097175317002E-2</v>
      </c>
      <c r="G42" s="97">
        <f>'3'!G61</f>
        <v>0.11199745462564301</v>
      </c>
      <c r="H42" s="51">
        <f>'3'!H61</f>
        <v>1.33134246785715E-2</v>
      </c>
      <c r="I42" s="126">
        <f>'3'!I61</f>
        <v>4.0683436096192599E-2</v>
      </c>
      <c r="J42" s="173">
        <f>'3'!J61</f>
        <v>1.45178339458603E-3</v>
      </c>
      <c r="K42" s="6"/>
      <c r="L42" s="332">
        <f t="shared" ref="L42" si="63">1-SUM(M42:BC61)</f>
        <v>7.370259165040749E-3</v>
      </c>
      <c r="M42" s="325">
        <f t="shared" ref="M42" si="64">G52+I52</f>
        <v>4.3080622577168198E-3</v>
      </c>
      <c r="N42" s="325">
        <f t="shared" ref="N42" si="65">G59+I59+J52</f>
        <v>5.849320025624908E-2</v>
      </c>
      <c r="O42" s="325">
        <f t="shared" ref="O42" si="66">G61+I61+H52</f>
        <v>0.13517884353346973</v>
      </c>
      <c r="P42" s="325">
        <f t="shared" ref="P42" si="67">G54+I54+J59</f>
        <v>5.70504373116124E-3</v>
      </c>
      <c r="Q42" s="325">
        <f t="shared" ref="Q42" si="68">G50+I50</f>
        <v>5.5219065262485257E-3</v>
      </c>
      <c r="R42" s="325">
        <f t="shared" ref="R42" si="69">G56+I56+H59+J61</f>
        <v>1.6101376359658474E-2</v>
      </c>
      <c r="S42" s="325">
        <f t="shared" ref="S42" si="70">G43+I43</f>
        <v>0.13515760986335529</v>
      </c>
      <c r="T42" s="325">
        <f t="shared" ref="T42" si="71">G45+I45+J54</f>
        <v>5.8493281433534931E-2</v>
      </c>
      <c r="U42" s="325">
        <f t="shared" ref="U42" si="72">G48+I48+H61</f>
        <v>2.2756595863429662E-2</v>
      </c>
      <c r="V42" s="325">
        <f t="shared" ref="V42" si="73">G57+I57+J50</f>
        <v>1.882650944789608E-2</v>
      </c>
      <c r="W42" s="325">
        <f t="shared" ref="W42" si="74">G46+I46</f>
        <v>3.3125309892660271E-2</v>
      </c>
      <c r="X42" s="325">
        <f t="shared" ref="X42" si="75">G49+I49+J56+H54</f>
        <v>7.5329479362507609E-3</v>
      </c>
      <c r="Y42" s="325">
        <f t="shared" ref="Y42" si="76">G55+I55</f>
        <v>7.4913435466012713E-3</v>
      </c>
      <c r="Z42" s="325">
        <f t="shared" ref="Z42" si="77">G47+I47+J43</f>
        <v>1.9963795969731742E-2</v>
      </c>
      <c r="AA42" s="327">
        <f t="shared" ref="AA42" si="78">G58+I58+H50</f>
        <v>3.3165120568184998E-2</v>
      </c>
      <c r="AB42" s="325">
        <f t="shared" ref="AB42" si="79">G44+I44+J45</f>
        <v>9.6262118461631518E-2</v>
      </c>
      <c r="AC42" s="325">
        <f t="shared" ref="AC42" si="80">G60+I60</f>
        <v>9.6078981256718807E-2</v>
      </c>
      <c r="AD42" s="325">
        <f t="shared" ref="AD42" si="81">G53+I53+J48+H56</f>
        <v>4.7906341495939746E-3</v>
      </c>
      <c r="AE42" s="325">
        <f t="shared" ref="AE42" si="82">G42+I42</f>
        <v>0.1526808907218356</v>
      </c>
      <c r="AF42" s="325">
        <f t="shared" ref="AF42" si="83">G51+I51+J57</f>
        <v>4.5942322261385959E-3</v>
      </c>
      <c r="AG42" s="325">
        <f t="shared" ref="AG42" si="84">H43</f>
        <v>1.1413185415507E-2</v>
      </c>
      <c r="AH42" s="325">
        <f t="shared" ref="AH42" si="85">J46</f>
        <v>4.4257315557728202E-5</v>
      </c>
      <c r="AI42" s="325">
        <f t="shared" ref="AI42" si="86">J49+H45</f>
        <v>3.6209645243339165E-3</v>
      </c>
      <c r="AJ42" s="325">
        <f t="shared" ref="AJ42" si="87">F42</f>
        <v>2.1089097175317002E-2</v>
      </c>
      <c r="AK42" s="325">
        <f t="shared" ref="AK42" si="88">J55</f>
        <v>4.1153217886646001E-7</v>
      </c>
      <c r="AL42" s="325">
        <f t="shared" ref="AL42" si="89">H48</f>
        <v>2.0360623505206099E-4</v>
      </c>
      <c r="AM42" s="325">
        <f t="shared" ref="AM42" si="90">J47</f>
        <v>8.9980257214431292E-6</v>
      </c>
      <c r="AN42" s="325">
        <f t="shared" ref="AN42" si="91">J58+H57</f>
        <v>5.9705861118195523E-4</v>
      </c>
      <c r="AO42" s="325">
        <f t="shared" ref="AO42" si="92">J44</f>
        <v>5.5878707711332499E-4</v>
      </c>
      <c r="AP42" s="325">
        <f t="shared" ref="AP42" si="93">H46</f>
        <v>1.4897847572870901E-3</v>
      </c>
      <c r="AQ42" s="325">
        <f t="shared" ref="AQ42" si="94">J60</f>
        <v>5.5878707711332499E-4</v>
      </c>
      <c r="AR42" s="325">
        <f t="shared" ref="AR42" si="95">H49+J53</f>
        <v>8.2222601991940156E-5</v>
      </c>
      <c r="AS42" s="325">
        <f t="shared" ref="AS42" si="96">J42</f>
        <v>1.45178339458603E-3</v>
      </c>
      <c r="AT42" s="325">
        <f t="shared" ref="AT42" si="97">H55</f>
        <v>8.2163712133834303E-5</v>
      </c>
      <c r="AU42" s="325">
        <f t="shared" ref="AU42" si="98">J51</f>
        <v>5.8889858105846899E-8</v>
      </c>
      <c r="AV42" s="325">
        <f t="shared" ref="AV42" si="99">H47</f>
        <v>5.5280129562422704E-4</v>
      </c>
      <c r="AW42" s="325">
        <f t="shared" ref="AW42" si="100">H58</f>
        <v>1.4897847572870901E-3</v>
      </c>
      <c r="AX42" s="325">
        <f t="shared" ref="AX42" si="101">H44</f>
        <v>7.2939910175800196E-3</v>
      </c>
      <c r="AY42" s="325">
        <f t="shared" ref="AY42" si="102">E42</f>
        <v>5.20687765729604E-3</v>
      </c>
      <c r="AZ42" s="325">
        <f t="shared" ref="AZ42" si="103">H60</f>
        <v>7.2939910175800196E-3</v>
      </c>
      <c r="BA42" s="325">
        <f t="shared" ref="BA42" si="104">H53</f>
        <v>2.4950032009495599E-5</v>
      </c>
      <c r="BB42" s="325">
        <f t="shared" ref="BB42" si="105">H42</f>
        <v>1.33134246785715E-2</v>
      </c>
      <c r="BC42" s="325">
        <f t="shared" ref="BC42" si="106">H51</f>
        <v>2.4950032009495599E-5</v>
      </c>
      <c r="BD42" s="326">
        <f t="shared" ref="BD42" si="107">SUMPRODUCT($L$1:$BC$1,BF42:CW42)</f>
        <v>12.92146344027933</v>
      </c>
      <c r="BF42" s="12">
        <f>L42</f>
        <v>7.370259165040749E-3</v>
      </c>
      <c r="BG42" s="23">
        <f t="shared" ref="BG42:CV42" si="108">M42</f>
        <v>4.3080622577168198E-3</v>
      </c>
      <c r="BH42" s="23">
        <f t="shared" si="108"/>
        <v>5.849320025624908E-2</v>
      </c>
      <c r="BI42" s="23">
        <f t="shared" si="108"/>
        <v>0.13517884353346973</v>
      </c>
      <c r="BJ42" s="23">
        <f t="shared" si="108"/>
        <v>5.70504373116124E-3</v>
      </c>
      <c r="BK42" s="23">
        <f t="shared" si="108"/>
        <v>5.5219065262485257E-3</v>
      </c>
      <c r="BL42" s="23">
        <f t="shared" si="108"/>
        <v>1.6101376359658474E-2</v>
      </c>
      <c r="BM42" s="23">
        <f t="shared" si="108"/>
        <v>0.13515760986335529</v>
      </c>
      <c r="BN42" s="23">
        <f t="shared" si="108"/>
        <v>5.8493281433534931E-2</v>
      </c>
      <c r="BO42" s="23">
        <f t="shared" si="108"/>
        <v>2.2756595863429662E-2</v>
      </c>
      <c r="BP42" s="23">
        <f t="shared" si="108"/>
        <v>1.882650944789608E-2</v>
      </c>
      <c r="BQ42" s="23">
        <f t="shared" si="108"/>
        <v>3.3125309892660271E-2</v>
      </c>
      <c r="BR42" s="23">
        <f t="shared" si="108"/>
        <v>7.5329479362507609E-3</v>
      </c>
      <c r="BS42" s="23">
        <f t="shared" si="108"/>
        <v>7.4913435466012713E-3</v>
      </c>
      <c r="BT42" s="23">
        <f t="shared" si="108"/>
        <v>1.9963795969731742E-2</v>
      </c>
      <c r="BU42" s="23">
        <f t="shared" si="108"/>
        <v>3.3165120568184998E-2</v>
      </c>
      <c r="BV42" s="23">
        <f t="shared" si="108"/>
        <v>9.6262118461631518E-2</v>
      </c>
      <c r="BW42" s="23">
        <f t="shared" si="108"/>
        <v>9.6078981256718807E-2</v>
      </c>
      <c r="BX42" s="23">
        <f t="shared" si="108"/>
        <v>4.7906341495939746E-3</v>
      </c>
      <c r="BY42" s="23">
        <f t="shared" si="108"/>
        <v>0.1526808907218356</v>
      </c>
      <c r="BZ42" s="23">
        <f t="shared" si="108"/>
        <v>4.5942322261385959E-3</v>
      </c>
      <c r="CA42" s="23">
        <f t="shared" si="108"/>
        <v>1.1413185415507E-2</v>
      </c>
      <c r="CB42" s="23">
        <f t="shared" si="108"/>
        <v>4.4257315557728202E-5</v>
      </c>
      <c r="CC42" s="23">
        <f t="shared" si="108"/>
        <v>3.6209645243339165E-3</v>
      </c>
      <c r="CD42" s="23">
        <f t="shared" si="108"/>
        <v>2.1089097175317002E-2</v>
      </c>
      <c r="CE42" s="23">
        <f t="shared" si="108"/>
        <v>4.1153217886646001E-7</v>
      </c>
      <c r="CF42" s="23">
        <f t="shared" si="108"/>
        <v>2.0360623505206099E-4</v>
      </c>
      <c r="CG42" s="23">
        <f t="shared" si="108"/>
        <v>8.9980257214431292E-6</v>
      </c>
      <c r="CH42" s="23">
        <f t="shared" si="108"/>
        <v>5.9705861118195523E-4</v>
      </c>
      <c r="CI42" s="23">
        <f t="shared" si="108"/>
        <v>5.5878707711332499E-4</v>
      </c>
      <c r="CJ42" s="23">
        <f t="shared" si="108"/>
        <v>1.4897847572870901E-3</v>
      </c>
      <c r="CK42" s="23">
        <f t="shared" si="108"/>
        <v>5.5878707711332499E-4</v>
      </c>
      <c r="CL42" s="23">
        <f t="shared" si="108"/>
        <v>8.2222601991940156E-5</v>
      </c>
      <c r="CM42" s="23">
        <f t="shared" si="108"/>
        <v>1.45178339458603E-3</v>
      </c>
      <c r="CN42" s="23">
        <f t="shared" si="108"/>
        <v>8.2163712133834303E-5</v>
      </c>
      <c r="CO42" s="23">
        <f t="shared" si="108"/>
        <v>5.8889858105846899E-8</v>
      </c>
      <c r="CP42" s="23">
        <f t="shared" si="108"/>
        <v>5.5280129562422704E-4</v>
      </c>
      <c r="CQ42" s="23">
        <f t="shared" si="108"/>
        <v>1.4897847572870901E-3</v>
      </c>
      <c r="CR42" s="23">
        <f t="shared" si="108"/>
        <v>7.2939910175800196E-3</v>
      </c>
      <c r="CS42" s="23">
        <f t="shared" si="108"/>
        <v>5.20687765729604E-3</v>
      </c>
      <c r="CT42" s="23">
        <f t="shared" si="108"/>
        <v>7.2939910175800196E-3</v>
      </c>
      <c r="CU42" s="23">
        <f t="shared" si="108"/>
        <v>2.4950032009495599E-5</v>
      </c>
      <c r="CV42" s="24">
        <f t="shared" si="108"/>
        <v>1.33134246785715E-2</v>
      </c>
    </row>
    <row r="43" spans="1:100">
      <c r="A43" s="348"/>
      <c r="B43" s="329"/>
      <c r="C43" s="349"/>
      <c r="D43" s="28">
        <v>-8</v>
      </c>
      <c r="E43" s="340"/>
      <c r="F43" s="343"/>
      <c r="G43" s="258">
        <f>'3'!G42</f>
        <v>0.101451900780255</v>
      </c>
      <c r="H43" s="268">
        <f>'3'!H42</f>
        <v>1.1413185415507E-2</v>
      </c>
      <c r="I43" s="267">
        <f>'3'!I42</f>
        <v>3.3705709083100298E-2</v>
      </c>
      <c r="J43" s="266">
        <f>'3'!J42</f>
        <v>1.13741291958076E-3</v>
      </c>
      <c r="K43" s="6"/>
      <c r="L43" s="333"/>
      <c r="M43" s="325"/>
      <c r="N43" s="325"/>
      <c r="O43" s="325"/>
      <c r="P43" s="325"/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7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  <c r="AN43" s="325"/>
      <c r="AO43" s="325"/>
      <c r="AP43" s="325"/>
      <c r="AQ43" s="325"/>
      <c r="AR43" s="325"/>
      <c r="AS43" s="325"/>
      <c r="AT43" s="325"/>
      <c r="AU43" s="325"/>
      <c r="AV43" s="325"/>
      <c r="AW43" s="325"/>
      <c r="AX43" s="325"/>
      <c r="AY43" s="325"/>
      <c r="AZ43" s="325"/>
      <c r="BA43" s="325"/>
      <c r="BB43" s="325"/>
      <c r="BC43" s="325"/>
      <c r="BD43" s="326"/>
    </row>
    <row r="44" spans="1:100">
      <c r="A44" s="348"/>
      <c r="B44" s="329"/>
      <c r="C44" s="349"/>
      <c r="D44" s="28">
        <v>-7</v>
      </c>
      <c r="E44" s="340"/>
      <c r="F44" s="343"/>
      <c r="G44" s="258">
        <f>'3'!G43</f>
        <v>7.6538072303169905E-2</v>
      </c>
      <c r="H44" s="268">
        <f>'3'!H43</f>
        <v>7.2939910175800196E-3</v>
      </c>
      <c r="I44" s="267">
        <f>'3'!I43</f>
        <v>1.9540908953548899E-2</v>
      </c>
      <c r="J44" s="266">
        <f>'3'!J43</f>
        <v>5.5878707711332499E-4</v>
      </c>
      <c r="K44" s="6"/>
      <c r="L44" s="333"/>
      <c r="M44" s="325"/>
      <c r="N44" s="325"/>
      <c r="O44" s="325"/>
      <c r="P44" s="325"/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7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/>
      <c r="AV44" s="325"/>
      <c r="AW44" s="325"/>
      <c r="AX44" s="325"/>
      <c r="AY44" s="325"/>
      <c r="AZ44" s="325"/>
      <c r="BA44" s="325"/>
      <c r="BB44" s="325"/>
      <c r="BC44" s="325"/>
      <c r="BD44" s="326"/>
    </row>
    <row r="45" spans="1:100">
      <c r="A45" s="348"/>
      <c r="B45" s="329"/>
      <c r="C45" s="349"/>
      <c r="D45" s="28">
        <v>-6</v>
      </c>
      <c r="E45" s="340"/>
      <c r="F45" s="343"/>
      <c r="G45" s="258">
        <f>'3'!G44</f>
        <v>5.0119672086280598E-2</v>
      </c>
      <c r="H45" s="268">
        <f>'3'!H44</f>
        <v>3.6205529921550499E-3</v>
      </c>
      <c r="I45" s="267">
        <f>'3'!I44</f>
        <v>8.3734829495092401E-3</v>
      </c>
      <c r="J45" s="266">
        <f>'3'!J44</f>
        <v>1.8313720491271401E-4</v>
      </c>
      <c r="K45" s="6"/>
      <c r="L45" s="333"/>
      <c r="M45" s="325"/>
      <c r="N45" s="325"/>
      <c r="O45" s="325"/>
      <c r="P45" s="325"/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7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  <c r="AN45" s="325"/>
      <c r="AO45" s="325"/>
      <c r="AP45" s="325"/>
      <c r="AQ45" s="325"/>
      <c r="AR45" s="325"/>
      <c r="AS45" s="325"/>
      <c r="AT45" s="325"/>
      <c r="AU45" s="325"/>
      <c r="AV45" s="325"/>
      <c r="AW45" s="325"/>
      <c r="AX45" s="325"/>
      <c r="AY45" s="325"/>
      <c r="AZ45" s="325"/>
      <c r="BA45" s="325"/>
      <c r="BB45" s="325"/>
      <c r="BC45" s="325"/>
      <c r="BD45" s="326"/>
    </row>
    <row r="46" spans="1:100">
      <c r="A46" s="348"/>
      <c r="B46" s="329"/>
      <c r="C46" s="349"/>
      <c r="D46" s="28">
        <v>-5</v>
      </c>
      <c r="E46" s="340"/>
      <c r="F46" s="343"/>
      <c r="G46" s="258">
        <f>'3'!G45</f>
        <v>3.0239355105741699E-2</v>
      </c>
      <c r="H46" s="268">
        <f>'3'!H45</f>
        <v>1.4897847572870901E-3</v>
      </c>
      <c r="I46" s="267">
        <f>'3'!I45</f>
        <v>2.8859547869185698E-3</v>
      </c>
      <c r="J46" s="266">
        <f>'3'!J45</f>
        <v>4.4257315557728202E-5</v>
      </c>
      <c r="K46" s="6"/>
      <c r="L46" s="333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7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  <c r="AN46" s="325"/>
      <c r="AO46" s="325"/>
      <c r="AP46" s="325"/>
      <c r="AQ46" s="325"/>
      <c r="AR46" s="325"/>
      <c r="AS46" s="325"/>
      <c r="AT46" s="325"/>
      <c r="AU46" s="325"/>
      <c r="AV46" s="325"/>
      <c r="AW46" s="325"/>
      <c r="AX46" s="325"/>
      <c r="AY46" s="325"/>
      <c r="AZ46" s="325"/>
      <c r="BA46" s="325"/>
      <c r="BB46" s="325"/>
      <c r="BC46" s="325"/>
      <c r="BD46" s="326"/>
    </row>
    <row r="47" spans="1:100">
      <c r="A47" s="348"/>
      <c r="B47" s="329"/>
      <c r="C47" s="349"/>
      <c r="D47" s="28">
        <v>-4</v>
      </c>
      <c r="E47" s="340"/>
      <c r="F47" s="343"/>
      <c r="G47" s="258">
        <f>'3'!G46</f>
        <v>1.7937723746708701E-2</v>
      </c>
      <c r="H47" s="268">
        <f>'3'!H46</f>
        <v>5.5280129562422704E-4</v>
      </c>
      <c r="I47" s="267">
        <f>'3'!I46</f>
        <v>8.8865930344227996E-4</v>
      </c>
      <c r="J47" s="266">
        <f>'3'!J46</f>
        <v>8.9980257214431292E-6</v>
      </c>
      <c r="K47" s="6"/>
      <c r="L47" s="333"/>
      <c r="M47" s="325"/>
      <c r="N47" s="325"/>
      <c r="O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7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  <c r="AN47" s="325"/>
      <c r="AO47" s="325"/>
      <c r="AP47" s="325"/>
      <c r="AQ47" s="325"/>
      <c r="AR47" s="325"/>
      <c r="AS47" s="325"/>
      <c r="AT47" s="325"/>
      <c r="AU47" s="325"/>
      <c r="AV47" s="325"/>
      <c r="AW47" s="325"/>
      <c r="AX47" s="325"/>
      <c r="AY47" s="325"/>
      <c r="AZ47" s="325"/>
      <c r="BA47" s="325"/>
      <c r="BB47" s="325"/>
      <c r="BC47" s="325"/>
      <c r="BD47" s="326"/>
    </row>
    <row r="48" spans="1:100">
      <c r="A48" s="348"/>
      <c r="B48" s="329"/>
      <c r="C48" s="349"/>
      <c r="D48" s="28">
        <v>-3</v>
      </c>
      <c r="E48" s="340"/>
      <c r="F48" s="343"/>
      <c r="G48" s="258">
        <f>'3'!G47</f>
        <v>1.1069166595897901E-2</v>
      </c>
      <c r="H48" s="268">
        <f>'3'!H47</f>
        <v>2.0360623505206099E-4</v>
      </c>
      <c r="I48" s="267">
        <f>'3'!I47</f>
        <v>2.7424385202476202E-4</v>
      </c>
      <c r="J48" s="266">
        <f>'3'!J47</f>
        <v>1.7937141247606299E-6</v>
      </c>
      <c r="K48" s="6"/>
      <c r="L48" s="333"/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7"/>
      <c r="AB48" s="325"/>
      <c r="AC48" s="325"/>
      <c r="AD48" s="325"/>
      <c r="AE48" s="325"/>
      <c r="AF48" s="325"/>
      <c r="AG48" s="325"/>
      <c r="AH48" s="325"/>
      <c r="AI48" s="325"/>
      <c r="AJ48" s="325"/>
      <c r="AK48" s="325"/>
      <c r="AL48" s="325"/>
      <c r="AM48" s="325"/>
      <c r="AN48" s="325"/>
      <c r="AO48" s="325"/>
      <c r="AP48" s="325"/>
      <c r="AQ48" s="325"/>
      <c r="AR48" s="325"/>
      <c r="AS48" s="325"/>
      <c r="AT48" s="325"/>
      <c r="AU48" s="325"/>
      <c r="AV48" s="325"/>
      <c r="AW48" s="325"/>
      <c r="AX48" s="325"/>
      <c r="AY48" s="325"/>
      <c r="AZ48" s="325"/>
      <c r="BA48" s="325"/>
      <c r="BB48" s="325"/>
      <c r="BC48" s="325"/>
      <c r="BD48" s="326"/>
    </row>
    <row r="49" spans="1:100">
      <c r="A49" s="348"/>
      <c r="B49" s="329"/>
      <c r="C49" s="349"/>
      <c r="D49" s="28">
        <v>-2</v>
      </c>
      <c r="E49" s="340"/>
      <c r="F49" s="343"/>
      <c r="G49" s="258">
        <f>'3'!G48</f>
        <v>7.3962939244665796E-3</v>
      </c>
      <c r="H49" s="268">
        <f>'3'!H48</f>
        <v>8.2163712133834303E-5</v>
      </c>
      <c r="I49" s="267">
        <f>'3'!I48</f>
        <v>9.5049622134691899E-5</v>
      </c>
      <c r="J49" s="266">
        <f>'3'!J48</f>
        <v>4.1153217886646001E-7</v>
      </c>
      <c r="K49" s="6"/>
      <c r="L49" s="333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7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  <c r="AN49" s="325"/>
      <c r="AO49" s="325"/>
      <c r="AP49" s="325"/>
      <c r="AQ49" s="325"/>
      <c r="AR49" s="325"/>
      <c r="AS49" s="325"/>
      <c r="AT49" s="325"/>
      <c r="AU49" s="325"/>
      <c r="AV49" s="325"/>
      <c r="AW49" s="325"/>
      <c r="AX49" s="325"/>
      <c r="AY49" s="325"/>
      <c r="AZ49" s="325"/>
      <c r="BA49" s="325"/>
      <c r="BB49" s="325"/>
      <c r="BC49" s="325"/>
      <c r="BD49" s="326"/>
    </row>
    <row r="50" spans="1:100">
      <c r="A50" s="348"/>
      <c r="B50" s="329"/>
      <c r="C50" s="349"/>
      <c r="D50" s="28">
        <v>-1</v>
      </c>
      <c r="E50" s="340"/>
      <c r="F50" s="343"/>
      <c r="G50" s="258">
        <f>'3'!G49</f>
        <v>5.4809073406499598E-3</v>
      </c>
      <c r="H50" s="268">
        <f>'3'!H49</f>
        <v>3.9810675524728501E-5</v>
      </c>
      <c r="I50" s="267">
        <f>'3'!I49</f>
        <v>4.0999185598566001E-5</v>
      </c>
      <c r="J50" s="266">
        <f>'3'!J49</f>
        <v>1.2639774509771599E-7</v>
      </c>
      <c r="K50" s="6"/>
      <c r="L50" s="333"/>
      <c r="M50" s="325"/>
      <c r="N50" s="325"/>
      <c r="O50" s="325"/>
      <c r="P50" s="325"/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7"/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  <c r="AN50" s="325"/>
      <c r="AO50" s="325"/>
      <c r="AP50" s="325"/>
      <c r="AQ50" s="325"/>
      <c r="AR50" s="325"/>
      <c r="AS50" s="325"/>
      <c r="AT50" s="325"/>
      <c r="AU50" s="325"/>
      <c r="AV50" s="325"/>
      <c r="AW50" s="325"/>
      <c r="AX50" s="325"/>
      <c r="AY50" s="325"/>
      <c r="AZ50" s="325"/>
      <c r="BA50" s="325"/>
      <c r="BB50" s="325"/>
      <c r="BC50" s="325"/>
      <c r="BD50" s="326"/>
    </row>
    <row r="51" spans="1:100">
      <c r="A51" s="348"/>
      <c r="B51" s="329"/>
      <c r="C51" s="349"/>
      <c r="D51" s="28">
        <v>0</v>
      </c>
      <c r="E51" s="340"/>
      <c r="F51" s="343"/>
      <c r="G51" s="258">
        <f>'3'!G50</f>
        <v>4.5613424798768704E-3</v>
      </c>
      <c r="H51" s="268">
        <f>'3'!H50</f>
        <v>2.4950032009495599E-5</v>
      </c>
      <c r="I51" s="267">
        <f>'3'!I50</f>
        <v>2.3891720540282302E-5</v>
      </c>
      <c r="J51" s="266">
        <f>'3'!J50</f>
        <v>5.8889858105846899E-8</v>
      </c>
      <c r="K51" s="6"/>
      <c r="L51" s="333"/>
      <c r="M51" s="325"/>
      <c r="N51" s="325"/>
      <c r="O51" s="325"/>
      <c r="P51" s="325"/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7"/>
      <c r="AB51" s="325"/>
      <c r="AC51" s="325"/>
      <c r="AD51" s="325"/>
      <c r="AE51" s="325"/>
      <c r="AF51" s="325"/>
      <c r="AG51" s="325"/>
      <c r="AH51" s="325"/>
      <c r="AI51" s="325"/>
      <c r="AJ51" s="325"/>
      <c r="AK51" s="325"/>
      <c r="AL51" s="325"/>
      <c r="AM51" s="325"/>
      <c r="AN51" s="325"/>
      <c r="AO51" s="325"/>
      <c r="AP51" s="325"/>
      <c r="AQ51" s="325"/>
      <c r="AR51" s="325"/>
      <c r="AS51" s="325"/>
      <c r="AT51" s="325"/>
      <c r="AU51" s="325"/>
      <c r="AV51" s="325"/>
      <c r="AW51" s="325"/>
      <c r="AX51" s="325"/>
      <c r="AY51" s="325"/>
      <c r="AZ51" s="325"/>
      <c r="BA51" s="325"/>
      <c r="BB51" s="325"/>
      <c r="BC51" s="325"/>
      <c r="BD51" s="326"/>
    </row>
    <row r="52" spans="1:100">
      <c r="A52" s="348"/>
      <c r="B52" s="329"/>
      <c r="C52" s="349"/>
      <c r="D52" s="28">
        <v>1</v>
      </c>
      <c r="E52" s="340"/>
      <c r="F52" s="343"/>
      <c r="G52" s="258">
        <f>'3'!G51</f>
        <v>4.2882260968929902E-3</v>
      </c>
      <c r="H52" s="268">
        <f>'3'!H51</f>
        <v>2.1233670114455701E-5</v>
      </c>
      <c r="I52" s="267">
        <f>'3'!I51</f>
        <v>1.98361608238296E-5</v>
      </c>
      <c r="J52" s="266">
        <f>'3'!J51</f>
        <v>4.5220459246007301E-8</v>
      </c>
      <c r="K52" s="6"/>
      <c r="L52" s="333"/>
      <c r="M52" s="325"/>
      <c r="N52" s="325"/>
      <c r="O52" s="325"/>
      <c r="P52" s="325"/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7"/>
      <c r="AB52" s="325"/>
      <c r="AC52" s="325"/>
      <c r="AD52" s="325"/>
      <c r="AE52" s="325"/>
      <c r="AF52" s="325"/>
      <c r="AG52" s="325"/>
      <c r="AH52" s="325"/>
      <c r="AI52" s="325"/>
      <c r="AJ52" s="325"/>
      <c r="AK52" s="325"/>
      <c r="AL52" s="325"/>
      <c r="AM52" s="325"/>
      <c r="AN52" s="325"/>
      <c r="AO52" s="325"/>
      <c r="AP52" s="325"/>
      <c r="AQ52" s="325"/>
      <c r="AR52" s="325"/>
      <c r="AS52" s="325"/>
      <c r="AT52" s="325"/>
      <c r="AU52" s="325"/>
      <c r="AV52" s="325"/>
      <c r="AW52" s="325"/>
      <c r="AX52" s="325"/>
      <c r="AY52" s="325"/>
      <c r="AZ52" s="325"/>
      <c r="BA52" s="325"/>
      <c r="BB52" s="325"/>
      <c r="BC52" s="325"/>
      <c r="BD52" s="326"/>
    </row>
    <row r="53" spans="1:100">
      <c r="A53" s="348"/>
      <c r="B53" s="329"/>
      <c r="C53" s="349"/>
      <c r="D53" s="28">
        <v>2</v>
      </c>
      <c r="E53" s="340"/>
      <c r="F53" s="343"/>
      <c r="G53" s="97">
        <f>G51</f>
        <v>4.5613424798768704E-3</v>
      </c>
      <c r="H53" s="51">
        <f t="shared" ref="H53:J53" si="109">H51</f>
        <v>2.4950032009495599E-5</v>
      </c>
      <c r="I53" s="126">
        <f t="shared" si="109"/>
        <v>2.3891720540282302E-5</v>
      </c>
      <c r="J53" s="173">
        <f t="shared" si="109"/>
        <v>5.8889858105846899E-8</v>
      </c>
      <c r="K53" s="6"/>
      <c r="L53" s="333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7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  <c r="AR53" s="325"/>
      <c r="AS53" s="325"/>
      <c r="AT53" s="325"/>
      <c r="AU53" s="325"/>
      <c r="AV53" s="325"/>
      <c r="AW53" s="325"/>
      <c r="AX53" s="325"/>
      <c r="AY53" s="325"/>
      <c r="AZ53" s="325"/>
      <c r="BA53" s="325"/>
      <c r="BB53" s="325"/>
      <c r="BC53" s="325"/>
      <c r="BD53" s="326"/>
    </row>
    <row r="54" spans="1:100">
      <c r="A54" s="348"/>
      <c r="B54" s="329"/>
      <c r="C54" s="349"/>
      <c r="D54" s="28">
        <v>3</v>
      </c>
      <c r="E54" s="340"/>
      <c r="F54" s="343"/>
      <c r="G54" s="97">
        <f>G50</f>
        <v>5.4809073406499598E-3</v>
      </c>
      <c r="H54" s="51">
        <f t="shared" ref="H54:J54" si="110">H50</f>
        <v>3.9810675524728501E-5</v>
      </c>
      <c r="I54" s="126">
        <f t="shared" si="110"/>
        <v>4.0999185598566001E-5</v>
      </c>
      <c r="J54" s="173">
        <f t="shared" si="110"/>
        <v>1.2639774509771599E-7</v>
      </c>
      <c r="K54" s="6"/>
      <c r="L54" s="333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7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  <c r="AR54" s="325"/>
      <c r="AS54" s="325"/>
      <c r="AT54" s="325"/>
      <c r="AU54" s="325"/>
      <c r="AV54" s="325"/>
      <c r="AW54" s="325"/>
      <c r="AX54" s="325"/>
      <c r="AY54" s="325"/>
      <c r="AZ54" s="325"/>
      <c r="BA54" s="325"/>
      <c r="BB54" s="325"/>
      <c r="BC54" s="325"/>
      <c r="BD54" s="326"/>
    </row>
    <row r="55" spans="1:100">
      <c r="A55" s="348"/>
      <c r="B55" s="329"/>
      <c r="C55" s="349"/>
      <c r="D55" s="28">
        <v>4</v>
      </c>
      <c r="E55" s="340"/>
      <c r="F55" s="343"/>
      <c r="G55" s="97">
        <f>G49</f>
        <v>7.3962939244665796E-3</v>
      </c>
      <c r="H55" s="51">
        <f t="shared" ref="H55:J55" si="111">H49</f>
        <v>8.2163712133834303E-5</v>
      </c>
      <c r="I55" s="126">
        <f t="shared" si="111"/>
        <v>9.5049622134691899E-5</v>
      </c>
      <c r="J55" s="173">
        <f t="shared" si="111"/>
        <v>4.1153217886646001E-7</v>
      </c>
      <c r="K55" s="6"/>
      <c r="L55" s="333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7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  <c r="AN55" s="325"/>
      <c r="AO55" s="325"/>
      <c r="AP55" s="325"/>
      <c r="AQ55" s="325"/>
      <c r="AR55" s="325"/>
      <c r="AS55" s="325"/>
      <c r="AT55" s="325"/>
      <c r="AU55" s="325"/>
      <c r="AV55" s="325"/>
      <c r="AW55" s="325"/>
      <c r="AX55" s="325"/>
      <c r="AY55" s="325"/>
      <c r="AZ55" s="325"/>
      <c r="BA55" s="325"/>
      <c r="BB55" s="325"/>
      <c r="BC55" s="325"/>
      <c r="BD55" s="326"/>
    </row>
    <row r="56" spans="1:100">
      <c r="A56" s="348"/>
      <c r="B56" s="329"/>
      <c r="C56" s="349"/>
      <c r="D56" s="28">
        <v>5</v>
      </c>
      <c r="E56" s="340"/>
      <c r="F56" s="343"/>
      <c r="G56" s="97">
        <f>G48</f>
        <v>1.1069166595897901E-2</v>
      </c>
      <c r="H56" s="51">
        <f t="shared" ref="H56:J56" si="112">H48</f>
        <v>2.0360623505206099E-4</v>
      </c>
      <c r="I56" s="126">
        <f t="shared" si="112"/>
        <v>2.7424385202476202E-4</v>
      </c>
      <c r="J56" s="173">
        <f t="shared" si="112"/>
        <v>1.7937141247606299E-6</v>
      </c>
      <c r="K56" s="6"/>
      <c r="L56" s="333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7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  <c r="AN56" s="325"/>
      <c r="AO56" s="325"/>
      <c r="AP56" s="325"/>
      <c r="AQ56" s="325"/>
      <c r="AR56" s="325"/>
      <c r="AS56" s="325"/>
      <c r="AT56" s="325"/>
      <c r="AU56" s="325"/>
      <c r="AV56" s="325"/>
      <c r="AW56" s="325"/>
      <c r="AX56" s="325"/>
      <c r="AY56" s="325"/>
      <c r="AZ56" s="325"/>
      <c r="BA56" s="325"/>
      <c r="BB56" s="325"/>
      <c r="BC56" s="325"/>
      <c r="BD56" s="326"/>
    </row>
    <row r="57" spans="1:100">
      <c r="A57" s="348"/>
      <c r="B57" s="329"/>
      <c r="C57" s="349"/>
      <c r="D57" s="28">
        <v>6</v>
      </c>
      <c r="E57" s="340"/>
      <c r="F57" s="343"/>
      <c r="G57" s="97">
        <f>G47</f>
        <v>1.7937723746708701E-2</v>
      </c>
      <c r="H57" s="51">
        <f t="shared" ref="H57:J57" si="113">H47</f>
        <v>5.5280129562422704E-4</v>
      </c>
      <c r="I57" s="126">
        <f t="shared" si="113"/>
        <v>8.8865930344227996E-4</v>
      </c>
      <c r="J57" s="173">
        <f t="shared" si="113"/>
        <v>8.9980257214431292E-6</v>
      </c>
      <c r="K57" s="6"/>
      <c r="L57" s="333"/>
      <c r="M57" s="325"/>
      <c r="N57" s="325"/>
      <c r="O57" s="325"/>
      <c r="P57" s="325"/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7"/>
      <c r="AB57" s="325"/>
      <c r="AC57" s="325"/>
      <c r="AD57" s="325"/>
      <c r="AE57" s="325"/>
      <c r="AF57" s="325"/>
      <c r="AG57" s="325"/>
      <c r="AH57" s="325"/>
      <c r="AI57" s="325"/>
      <c r="AJ57" s="325"/>
      <c r="AK57" s="325"/>
      <c r="AL57" s="325"/>
      <c r="AM57" s="325"/>
      <c r="AN57" s="325"/>
      <c r="AO57" s="325"/>
      <c r="AP57" s="325"/>
      <c r="AQ57" s="325"/>
      <c r="AR57" s="325"/>
      <c r="AS57" s="325"/>
      <c r="AT57" s="325"/>
      <c r="AU57" s="325"/>
      <c r="AV57" s="325"/>
      <c r="AW57" s="325"/>
      <c r="AX57" s="325"/>
      <c r="AY57" s="325"/>
      <c r="AZ57" s="325"/>
      <c r="BA57" s="325"/>
      <c r="BB57" s="325"/>
      <c r="BC57" s="325"/>
      <c r="BD57" s="326"/>
    </row>
    <row r="58" spans="1:100">
      <c r="A58" s="348"/>
      <c r="B58" s="329"/>
      <c r="C58" s="349"/>
      <c r="D58" s="28">
        <v>7</v>
      </c>
      <c r="E58" s="340"/>
      <c r="F58" s="343"/>
      <c r="G58" s="97">
        <f>G46</f>
        <v>3.0239355105741699E-2</v>
      </c>
      <c r="H58" s="51">
        <f t="shared" ref="H58:J58" si="114">H46</f>
        <v>1.4897847572870901E-3</v>
      </c>
      <c r="I58" s="126">
        <f t="shared" si="114"/>
        <v>2.8859547869185698E-3</v>
      </c>
      <c r="J58" s="173">
        <f t="shared" si="114"/>
        <v>4.4257315557728202E-5</v>
      </c>
      <c r="K58" s="6"/>
      <c r="L58" s="333"/>
      <c r="M58" s="325"/>
      <c r="N58" s="325"/>
      <c r="O58" s="325"/>
      <c r="P58" s="325"/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7"/>
      <c r="AB58" s="325"/>
      <c r="AC58" s="325"/>
      <c r="AD58" s="325"/>
      <c r="AE58" s="325"/>
      <c r="AF58" s="325"/>
      <c r="AG58" s="325"/>
      <c r="AH58" s="325"/>
      <c r="AI58" s="325"/>
      <c r="AJ58" s="325"/>
      <c r="AK58" s="325"/>
      <c r="AL58" s="325"/>
      <c r="AM58" s="325"/>
      <c r="AN58" s="325"/>
      <c r="AO58" s="325"/>
      <c r="AP58" s="325"/>
      <c r="AQ58" s="325"/>
      <c r="AR58" s="325"/>
      <c r="AS58" s="325"/>
      <c r="AT58" s="325"/>
      <c r="AU58" s="325"/>
      <c r="AV58" s="325"/>
      <c r="AW58" s="325"/>
      <c r="AX58" s="325"/>
      <c r="AY58" s="325"/>
      <c r="AZ58" s="325"/>
      <c r="BA58" s="325"/>
      <c r="BB58" s="325"/>
      <c r="BC58" s="325"/>
      <c r="BD58" s="326"/>
    </row>
    <row r="59" spans="1:100">
      <c r="A59" s="348"/>
      <c r="B59" s="329"/>
      <c r="C59" s="349"/>
      <c r="D59" s="28">
        <v>8</v>
      </c>
      <c r="E59" s="340"/>
      <c r="F59" s="343"/>
      <c r="G59" s="97">
        <f>G45</f>
        <v>5.0119672086280598E-2</v>
      </c>
      <c r="H59" s="51">
        <f t="shared" ref="H59:J59" si="115">H45</f>
        <v>3.6205529921550499E-3</v>
      </c>
      <c r="I59" s="126">
        <f t="shared" si="115"/>
        <v>8.3734829495092401E-3</v>
      </c>
      <c r="J59" s="173">
        <f t="shared" si="115"/>
        <v>1.8313720491271401E-4</v>
      </c>
      <c r="K59" s="6"/>
      <c r="L59" s="333"/>
      <c r="M59" s="325"/>
      <c r="N59" s="325"/>
      <c r="O59" s="325"/>
      <c r="P59" s="325"/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7"/>
      <c r="AB59" s="325"/>
      <c r="AC59" s="325"/>
      <c r="AD59" s="325"/>
      <c r="AE59" s="325"/>
      <c r="AF59" s="325"/>
      <c r="AG59" s="325"/>
      <c r="AH59" s="325"/>
      <c r="AI59" s="325"/>
      <c r="AJ59" s="325"/>
      <c r="AK59" s="325"/>
      <c r="AL59" s="325"/>
      <c r="AM59" s="325"/>
      <c r="AN59" s="325"/>
      <c r="AO59" s="325"/>
      <c r="AP59" s="325"/>
      <c r="AQ59" s="325"/>
      <c r="AR59" s="325"/>
      <c r="AS59" s="325"/>
      <c r="AT59" s="325"/>
      <c r="AU59" s="325"/>
      <c r="AV59" s="325"/>
      <c r="AW59" s="325"/>
      <c r="AX59" s="325"/>
      <c r="AY59" s="325"/>
      <c r="AZ59" s="325"/>
      <c r="BA59" s="325"/>
      <c r="BB59" s="325"/>
      <c r="BC59" s="325"/>
      <c r="BD59" s="326"/>
    </row>
    <row r="60" spans="1:100">
      <c r="A60" s="348"/>
      <c r="B60" s="329"/>
      <c r="C60" s="349"/>
      <c r="D60" s="28">
        <v>9</v>
      </c>
      <c r="E60" s="340"/>
      <c r="F60" s="343"/>
      <c r="G60" s="97">
        <f>G44</f>
        <v>7.6538072303169905E-2</v>
      </c>
      <c r="H60" s="51">
        <f t="shared" ref="H60:J60" si="116">H44</f>
        <v>7.2939910175800196E-3</v>
      </c>
      <c r="I60" s="126">
        <f t="shared" si="116"/>
        <v>1.9540908953548899E-2</v>
      </c>
      <c r="J60" s="173">
        <f t="shared" si="116"/>
        <v>5.5878707711332499E-4</v>
      </c>
      <c r="K60" s="6"/>
      <c r="L60" s="333"/>
      <c r="M60" s="325"/>
      <c r="N60" s="325"/>
      <c r="O60" s="325"/>
      <c r="P60" s="325"/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7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325"/>
      <c r="AM60" s="325"/>
      <c r="AN60" s="325"/>
      <c r="AO60" s="325"/>
      <c r="AP60" s="325"/>
      <c r="AQ60" s="325"/>
      <c r="AR60" s="325"/>
      <c r="AS60" s="325"/>
      <c r="AT60" s="325"/>
      <c r="AU60" s="325"/>
      <c r="AV60" s="325"/>
      <c r="AW60" s="325"/>
      <c r="AX60" s="325"/>
      <c r="AY60" s="325"/>
      <c r="AZ60" s="325"/>
      <c r="BA60" s="325"/>
      <c r="BB60" s="325"/>
      <c r="BC60" s="325"/>
      <c r="BD60" s="326"/>
    </row>
    <row r="61" spans="1:100">
      <c r="A61" s="348"/>
      <c r="B61" s="329"/>
      <c r="C61" s="349"/>
      <c r="D61" s="29">
        <v>10</v>
      </c>
      <c r="E61" s="341"/>
      <c r="F61" s="344"/>
      <c r="G61" s="101">
        <f>G43</f>
        <v>0.101451900780255</v>
      </c>
      <c r="H61" s="77">
        <f t="shared" ref="H61:J61" si="117">H43</f>
        <v>1.1413185415507E-2</v>
      </c>
      <c r="I61" s="248">
        <f t="shared" si="117"/>
        <v>3.3705709083100298E-2</v>
      </c>
      <c r="J61" s="182">
        <f t="shared" si="117"/>
        <v>1.13741291958076E-3</v>
      </c>
      <c r="K61" s="6"/>
      <c r="L61" s="334"/>
      <c r="M61" s="325"/>
      <c r="N61" s="325"/>
      <c r="O61" s="325"/>
      <c r="P61" s="325"/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7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  <c r="AN61" s="325"/>
      <c r="AO61" s="325"/>
      <c r="AP61" s="325"/>
      <c r="AQ61" s="325"/>
      <c r="AR61" s="325"/>
      <c r="AS61" s="325"/>
      <c r="AT61" s="325"/>
      <c r="AU61" s="325"/>
      <c r="AV61" s="325"/>
      <c r="AW61" s="325"/>
      <c r="AX61" s="325"/>
      <c r="AY61" s="325"/>
      <c r="AZ61" s="325"/>
      <c r="BA61" s="325"/>
      <c r="BB61" s="325"/>
      <c r="BC61" s="325"/>
      <c r="BD61" s="326"/>
    </row>
    <row r="62" spans="1:100">
      <c r="A62" s="348"/>
      <c r="B62" s="328">
        <v>0.5</v>
      </c>
      <c r="C62" s="349"/>
      <c r="D62" s="26">
        <v>-9</v>
      </c>
      <c r="E62" s="339">
        <v>2.5509373595435599E-3</v>
      </c>
      <c r="F62" s="342">
        <v>1.0304696374072501E-2</v>
      </c>
      <c r="G62" s="97">
        <f>'3'!G81</f>
        <v>3.1472934427484597E-2</v>
      </c>
      <c r="H62" s="51">
        <f>'3'!H81</f>
        <v>5.2082875932807299E-3</v>
      </c>
      <c r="I62" s="126">
        <f>'3'!I81</f>
        <v>3.2536283116288797E-2</v>
      </c>
      <c r="J62" s="173">
        <f>'3'!J81</f>
        <v>4.2736649212010104E-3</v>
      </c>
      <c r="K62" s="6"/>
      <c r="L62" s="332">
        <f t="shared" ref="L62" si="118">1-SUM(M62:BC81)</f>
        <v>0.19612800244369</v>
      </c>
      <c r="M62" s="325">
        <f t="shared" ref="M62" si="119">G72+I72</f>
        <v>1.5835746252014279E-2</v>
      </c>
      <c r="N62" s="325">
        <f t="shared" ref="N62" si="120">G79+I79+J72</f>
        <v>4.6968048838680963E-2</v>
      </c>
      <c r="O62" s="325">
        <f t="shared" ref="O62" si="121">G81+I81+H72</f>
        <v>6.2638862662858646E-2</v>
      </c>
      <c r="P62" s="325">
        <f t="shared" ref="P62" si="122">G74+I74+J79</f>
        <v>2.033572361179721E-2</v>
      </c>
      <c r="Q62" s="325">
        <f t="shared" ref="Q62" si="123">G70+I70</f>
        <v>1.7824606260370551E-2</v>
      </c>
      <c r="R62" s="325">
        <f t="shared" ref="R62" si="124">G76+I76+H79+J81</f>
        <v>3.2415772227259138E-2</v>
      </c>
      <c r="S62" s="325">
        <f t="shared" ref="S62" si="125">G63+I63</f>
        <v>6.1602203465045205E-2</v>
      </c>
      <c r="T62" s="325">
        <f t="shared" ref="T62" si="126">G65+I65+J74</f>
        <v>4.7058379369584978E-2</v>
      </c>
      <c r="U62" s="325">
        <f t="shared" ref="U62" si="127">G68+I68+H81</f>
        <v>2.9670872223033728E-2</v>
      </c>
      <c r="V62" s="325">
        <f t="shared" ref="V62" si="128">G77+I77+J70</f>
        <v>3.0884524649261079E-2</v>
      </c>
      <c r="W62" s="325">
        <f t="shared" ref="W62" si="129">G66+I66</f>
        <v>3.7978714092292601E-2</v>
      </c>
      <c r="X62" s="325">
        <f t="shared" ref="X62" si="130">G69+I69+J76+H74</f>
        <v>2.2517772163888436E-2</v>
      </c>
      <c r="Y62" s="325">
        <f t="shared" ref="Y62" si="131">G75+I75</f>
        <v>2.0523668946096869E-2</v>
      </c>
      <c r="Z62" s="325">
        <f t="shared" ref="Z62" si="132">G67+I67+J63</f>
        <v>3.4489459549878504E-2</v>
      </c>
      <c r="AA62" s="327">
        <f t="shared" ref="AA62" si="133">G78+I78+H70</f>
        <v>3.9189100924012371E-2</v>
      </c>
      <c r="AB62" s="325">
        <f t="shared" ref="AB62" si="134">G64+I64+J65</f>
        <v>5.7694579159628959E-2</v>
      </c>
      <c r="AC62" s="325">
        <f t="shared" ref="AC62" si="135">G80+I80</f>
        <v>5.51834618082023E-2</v>
      </c>
      <c r="AD62" s="325">
        <f t="shared" ref="AD62" si="136">G73+I73+J68+H76</f>
        <v>1.891646255349775E-2</v>
      </c>
      <c r="AE62" s="325">
        <f t="shared" ref="AE62" si="137">G62+I62</f>
        <v>6.4009217543773395E-2</v>
      </c>
      <c r="AF62" s="325">
        <f t="shared" ref="AF62" si="138">G71+I71+J77</f>
        <v>1.7490198346282033E-2</v>
      </c>
      <c r="AG62" s="325">
        <f t="shared" ref="AG62" si="139">H63</f>
        <v>5.0075509557909502E-3</v>
      </c>
      <c r="AH62" s="325">
        <f t="shared" ref="AH62" si="140">J66</f>
        <v>1.75051426845151E-3</v>
      </c>
      <c r="AI62" s="325">
        <f t="shared" ref="AI62" si="141">J69+H65</f>
        <v>4.2844766042375252E-3</v>
      </c>
      <c r="AJ62" s="325">
        <f t="shared" ref="AJ62" si="142">F62</f>
        <v>1.0304696374072501E-2</v>
      </c>
      <c r="AK62" s="325">
        <f t="shared" ref="AK62" si="143">J75</f>
        <v>5.4451973763676496E-4</v>
      </c>
      <c r="AL62" s="325">
        <f t="shared" ref="AL62" si="144">H68</f>
        <v>1.8145769146066101E-3</v>
      </c>
      <c r="AM62" s="325">
        <f t="shared" ref="AM62" si="145">J67</f>
        <v>1.1720290934626901E-3</v>
      </c>
      <c r="AN62" s="325">
        <f t="shared" ref="AN62" si="146">J78+H77</f>
        <v>4.0796528401349594E-3</v>
      </c>
      <c r="AO62" s="325">
        <f t="shared" ref="AO62" si="147">J64</f>
        <v>3.3412715107229499E-3</v>
      </c>
      <c r="AP62" s="325">
        <f t="shared" ref="AP62" si="148">H66</f>
        <v>2.9882269146894402E-3</v>
      </c>
      <c r="AQ62" s="325">
        <f t="shared" ref="AQ62" si="149">J80</f>
        <v>3.3412715107229499E-3</v>
      </c>
      <c r="AR62" s="325">
        <f t="shared" ref="AR62" si="150">H69+J73</f>
        <v>1.7863625294213881E-3</v>
      </c>
      <c r="AS62" s="325">
        <f t="shared" ref="AS62" si="151">J62</f>
        <v>4.2736649212010104E-3</v>
      </c>
      <c r="AT62" s="325">
        <f t="shared" ref="AT62" si="152">H75</f>
        <v>1.4480905670059001E-3</v>
      </c>
      <c r="AU62" s="325">
        <f t="shared" ref="AU62" si="153">J71</f>
        <v>3.3827196241548798E-4</v>
      </c>
      <c r="AV62" s="325">
        <f t="shared" ref="AV62" si="154">H67</f>
        <v>2.3291385716834498E-3</v>
      </c>
      <c r="AW62" s="325">
        <f t="shared" ref="AW62" si="155">H78</f>
        <v>2.9882269146894402E-3</v>
      </c>
      <c r="AX62" s="325">
        <f t="shared" ref="AX62" si="156">H64</f>
        <v>4.46778206741322E-3</v>
      </c>
      <c r="AY62" s="325">
        <f t="shared" ref="AY62" si="157">E62</f>
        <v>2.5509373595435599E-3</v>
      </c>
      <c r="AZ62" s="325">
        <f t="shared" ref="AZ62" si="158">H80</f>
        <v>4.46778206741322E-3</v>
      </c>
      <c r="BA62" s="325">
        <f t="shared" ref="BA62" si="159">H73</f>
        <v>1.0786458151272301E-3</v>
      </c>
      <c r="BB62" s="325">
        <f t="shared" ref="BB62" si="160">H62</f>
        <v>5.2082875932807299E-3</v>
      </c>
      <c r="BC62" s="325">
        <f t="shared" ref="BC62" si="161">H71</f>
        <v>1.0786458151272301E-3</v>
      </c>
      <c r="BD62" s="326">
        <f t="shared" ref="BD62" si="162">SUMPRODUCT($L$1:$BC$1,BF62:CW62)</f>
        <v>10.33499080384469</v>
      </c>
      <c r="BF62" s="12">
        <f>L62</f>
        <v>0.19612800244369</v>
      </c>
      <c r="BG62" s="23">
        <f t="shared" ref="BG62:CV62" si="163">M62</f>
        <v>1.5835746252014279E-2</v>
      </c>
      <c r="BH62" s="23">
        <f t="shared" si="163"/>
        <v>4.6968048838680963E-2</v>
      </c>
      <c r="BI62" s="23">
        <f t="shared" si="163"/>
        <v>6.2638862662858646E-2</v>
      </c>
      <c r="BJ62" s="23">
        <f t="shared" si="163"/>
        <v>2.033572361179721E-2</v>
      </c>
      <c r="BK62" s="23">
        <f t="shared" si="163"/>
        <v>1.7824606260370551E-2</v>
      </c>
      <c r="BL62" s="23">
        <f t="shared" si="163"/>
        <v>3.2415772227259138E-2</v>
      </c>
      <c r="BM62" s="23">
        <f t="shared" si="163"/>
        <v>6.1602203465045205E-2</v>
      </c>
      <c r="BN62" s="23">
        <f t="shared" si="163"/>
        <v>4.7058379369584978E-2</v>
      </c>
      <c r="BO62" s="23">
        <f t="shared" si="163"/>
        <v>2.9670872223033728E-2</v>
      </c>
      <c r="BP62" s="23">
        <f t="shared" si="163"/>
        <v>3.0884524649261079E-2</v>
      </c>
      <c r="BQ62" s="23">
        <f t="shared" si="163"/>
        <v>3.7978714092292601E-2</v>
      </c>
      <c r="BR62" s="23">
        <f t="shared" si="163"/>
        <v>2.2517772163888436E-2</v>
      </c>
      <c r="BS62" s="23">
        <f t="shared" si="163"/>
        <v>2.0523668946096869E-2</v>
      </c>
      <c r="BT62" s="23">
        <f t="shared" si="163"/>
        <v>3.4489459549878504E-2</v>
      </c>
      <c r="BU62" s="23">
        <f t="shared" si="163"/>
        <v>3.9189100924012371E-2</v>
      </c>
      <c r="BV62" s="23">
        <f t="shared" si="163"/>
        <v>5.7694579159628959E-2</v>
      </c>
      <c r="BW62" s="23">
        <f t="shared" si="163"/>
        <v>5.51834618082023E-2</v>
      </c>
      <c r="BX62" s="23">
        <f t="shared" si="163"/>
        <v>1.891646255349775E-2</v>
      </c>
      <c r="BY62" s="23">
        <f t="shared" si="163"/>
        <v>6.4009217543773395E-2</v>
      </c>
      <c r="BZ62" s="23">
        <f t="shared" si="163"/>
        <v>1.7490198346282033E-2</v>
      </c>
      <c r="CA62" s="23">
        <f t="shared" si="163"/>
        <v>5.0075509557909502E-3</v>
      </c>
      <c r="CB62" s="23">
        <f t="shared" si="163"/>
        <v>1.75051426845151E-3</v>
      </c>
      <c r="CC62" s="23">
        <f t="shared" si="163"/>
        <v>4.2844766042375252E-3</v>
      </c>
      <c r="CD62" s="23">
        <f t="shared" si="163"/>
        <v>1.0304696374072501E-2</v>
      </c>
      <c r="CE62" s="23">
        <f t="shared" si="163"/>
        <v>5.4451973763676496E-4</v>
      </c>
      <c r="CF62" s="23">
        <f t="shared" si="163"/>
        <v>1.8145769146066101E-3</v>
      </c>
      <c r="CG62" s="23">
        <f t="shared" si="163"/>
        <v>1.1720290934626901E-3</v>
      </c>
      <c r="CH62" s="23">
        <f t="shared" si="163"/>
        <v>4.0796528401349594E-3</v>
      </c>
      <c r="CI62" s="23">
        <f t="shared" si="163"/>
        <v>3.3412715107229499E-3</v>
      </c>
      <c r="CJ62" s="23">
        <f t="shared" si="163"/>
        <v>2.9882269146894402E-3</v>
      </c>
      <c r="CK62" s="23">
        <f t="shared" si="163"/>
        <v>3.3412715107229499E-3</v>
      </c>
      <c r="CL62" s="23">
        <f t="shared" si="163"/>
        <v>1.7863625294213881E-3</v>
      </c>
      <c r="CM62" s="23">
        <f t="shared" si="163"/>
        <v>4.2736649212010104E-3</v>
      </c>
      <c r="CN62" s="23">
        <f t="shared" si="163"/>
        <v>1.4480905670059001E-3</v>
      </c>
      <c r="CO62" s="23">
        <f t="shared" si="163"/>
        <v>3.3827196241548798E-4</v>
      </c>
      <c r="CP62" s="23">
        <f t="shared" si="163"/>
        <v>2.3291385716834498E-3</v>
      </c>
      <c r="CQ62" s="23">
        <f t="shared" si="163"/>
        <v>2.9882269146894402E-3</v>
      </c>
      <c r="CR62" s="23">
        <f t="shared" si="163"/>
        <v>4.46778206741322E-3</v>
      </c>
      <c r="CS62" s="23">
        <f t="shared" si="163"/>
        <v>2.5509373595435599E-3</v>
      </c>
      <c r="CT62" s="23">
        <f t="shared" si="163"/>
        <v>4.46778206741322E-3</v>
      </c>
      <c r="CU62" s="23">
        <f t="shared" si="163"/>
        <v>1.0786458151272301E-3</v>
      </c>
      <c r="CV62" s="24">
        <f t="shared" si="163"/>
        <v>5.2082875932807299E-3</v>
      </c>
    </row>
    <row r="63" spans="1:100">
      <c r="A63" s="348"/>
      <c r="B63" s="329"/>
      <c r="C63" s="349"/>
      <c r="D63" s="28">
        <v>-8</v>
      </c>
      <c r="E63" s="340"/>
      <c r="F63" s="343"/>
      <c r="G63" s="258">
        <f>'3'!G62</f>
        <v>3.0680130873025201E-2</v>
      </c>
      <c r="H63" s="268">
        <f>'3'!H62</f>
        <v>5.0075509557909502E-3</v>
      </c>
      <c r="I63" s="267">
        <f>'3'!I62</f>
        <v>3.0922072592020001E-2</v>
      </c>
      <c r="J63" s="266">
        <f>'3'!J62</f>
        <v>4.0124940934156E-3</v>
      </c>
      <c r="K63" s="6"/>
      <c r="L63" s="333"/>
      <c r="M63" s="325"/>
      <c r="N63" s="325"/>
      <c r="O63" s="325"/>
      <c r="P63" s="325"/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7"/>
      <c r="AB63" s="325"/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  <c r="AN63" s="325"/>
      <c r="AO63" s="325"/>
      <c r="AP63" s="325"/>
      <c r="AQ63" s="325"/>
      <c r="AR63" s="325"/>
      <c r="AS63" s="325"/>
      <c r="AT63" s="325"/>
      <c r="AU63" s="325"/>
      <c r="AV63" s="325"/>
      <c r="AW63" s="325"/>
      <c r="AX63" s="325"/>
      <c r="AY63" s="325"/>
      <c r="AZ63" s="325"/>
      <c r="BA63" s="325"/>
      <c r="BB63" s="325"/>
      <c r="BC63" s="325"/>
      <c r="BD63" s="326"/>
    </row>
    <row r="64" spans="1:100">
      <c r="A64" s="348"/>
      <c r="B64" s="329"/>
      <c r="C64" s="349"/>
      <c r="D64" s="28">
        <v>-7</v>
      </c>
      <c r="E64" s="340"/>
      <c r="F64" s="343"/>
      <c r="G64" s="258">
        <f>'3'!G63</f>
        <v>2.8502040610866201E-2</v>
      </c>
      <c r="H64" s="268">
        <f>'3'!H63</f>
        <v>4.46778206741322E-3</v>
      </c>
      <c r="I64" s="267">
        <f>'3'!I63</f>
        <v>2.6681421197336099E-2</v>
      </c>
      <c r="J64" s="266">
        <f>'3'!J63</f>
        <v>3.3412715107229499E-3</v>
      </c>
      <c r="K64" s="6"/>
      <c r="L64" s="333"/>
      <c r="M64" s="325"/>
      <c r="N64" s="325"/>
      <c r="O64" s="325"/>
      <c r="P64" s="325"/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7"/>
      <c r="AB64" s="325"/>
      <c r="AC64" s="325"/>
      <c r="AD64" s="325"/>
      <c r="AE64" s="325"/>
      <c r="AF64" s="325"/>
      <c r="AG64" s="325"/>
      <c r="AH64" s="325"/>
      <c r="AI64" s="325"/>
      <c r="AJ64" s="325"/>
      <c r="AK64" s="325"/>
      <c r="AL64" s="325"/>
      <c r="AM64" s="325"/>
      <c r="AN64" s="325"/>
      <c r="AO64" s="325"/>
      <c r="AP64" s="325"/>
      <c r="AQ64" s="325"/>
      <c r="AR64" s="325"/>
      <c r="AS64" s="325"/>
      <c r="AT64" s="325"/>
      <c r="AU64" s="325"/>
      <c r="AV64" s="325"/>
      <c r="AW64" s="325"/>
      <c r="AX64" s="325"/>
      <c r="AY64" s="325"/>
      <c r="AZ64" s="325"/>
      <c r="BA64" s="325"/>
      <c r="BB64" s="325"/>
      <c r="BC64" s="325"/>
      <c r="BD64" s="326"/>
    </row>
    <row r="65" spans="1:56">
      <c r="A65" s="348"/>
      <c r="B65" s="329"/>
      <c r="C65" s="349"/>
      <c r="D65" s="28">
        <v>-6</v>
      </c>
      <c r="E65" s="340"/>
      <c r="F65" s="343"/>
      <c r="G65" s="258">
        <f>'3'!G64</f>
        <v>2.54406990284591E-2</v>
      </c>
      <c r="H65" s="268">
        <f>'3'!H64</f>
        <v>3.7399568666007599E-3</v>
      </c>
      <c r="I65" s="267">
        <f>'3'!I64</f>
        <v>2.1210121148327699E-2</v>
      </c>
      <c r="J65" s="266">
        <f>'3'!J64</f>
        <v>2.5111173514266601E-3</v>
      </c>
      <c r="K65" s="6"/>
      <c r="L65" s="333"/>
      <c r="M65" s="325"/>
      <c r="N65" s="325"/>
      <c r="O65" s="325"/>
      <c r="P65" s="325"/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7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  <c r="AM65" s="325"/>
      <c r="AN65" s="325"/>
      <c r="AO65" s="325"/>
      <c r="AP65" s="325"/>
      <c r="AQ65" s="325"/>
      <c r="AR65" s="325"/>
      <c r="AS65" s="325"/>
      <c r="AT65" s="325"/>
      <c r="AU65" s="325"/>
      <c r="AV65" s="325"/>
      <c r="AW65" s="325"/>
      <c r="AX65" s="325"/>
      <c r="AY65" s="325"/>
      <c r="AZ65" s="325"/>
      <c r="BA65" s="325"/>
      <c r="BB65" s="325"/>
      <c r="BC65" s="325"/>
      <c r="BD65" s="326"/>
    </row>
    <row r="66" spans="1:56">
      <c r="A66" s="348"/>
      <c r="B66" s="329"/>
      <c r="C66" s="349"/>
      <c r="D66" s="28">
        <v>-5</v>
      </c>
      <c r="E66" s="340"/>
      <c r="F66" s="343"/>
      <c r="G66" s="258">
        <f>'3'!G65</f>
        <v>2.2088356634097299E-2</v>
      </c>
      <c r="H66" s="268">
        <f>'3'!H65</f>
        <v>2.9882269146894402E-3</v>
      </c>
      <c r="I66" s="267">
        <f>'3'!I65</f>
        <v>1.5890357458195298E-2</v>
      </c>
      <c r="J66" s="266">
        <f>'3'!J65</f>
        <v>1.75051426845151E-3</v>
      </c>
      <c r="K66" s="6"/>
      <c r="L66" s="333"/>
      <c r="M66" s="325"/>
      <c r="N66" s="325"/>
      <c r="O66" s="325"/>
      <c r="P66" s="325"/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7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  <c r="AM66" s="325"/>
      <c r="AN66" s="325"/>
      <c r="AO66" s="325"/>
      <c r="AP66" s="325"/>
      <c r="AQ66" s="325"/>
      <c r="AR66" s="325"/>
      <c r="AS66" s="325"/>
      <c r="AT66" s="325"/>
      <c r="AU66" s="325"/>
      <c r="AV66" s="325"/>
      <c r="AW66" s="325"/>
      <c r="AX66" s="325"/>
      <c r="AY66" s="325"/>
      <c r="AZ66" s="325"/>
      <c r="BA66" s="325"/>
      <c r="BB66" s="325"/>
      <c r="BC66" s="325"/>
      <c r="BD66" s="326"/>
    </row>
    <row r="67" spans="1:56">
      <c r="A67" s="348"/>
      <c r="B67" s="329"/>
      <c r="C67" s="349"/>
      <c r="D67" s="28">
        <v>-4</v>
      </c>
      <c r="E67" s="340"/>
      <c r="F67" s="343"/>
      <c r="G67" s="258">
        <f>'3'!G66</f>
        <v>1.8933228407573201E-2</v>
      </c>
      <c r="H67" s="268">
        <f>'3'!H66</f>
        <v>2.3291385716834498E-3</v>
      </c>
      <c r="I67" s="267">
        <f>'3'!I66</f>
        <v>1.15437370488897E-2</v>
      </c>
      <c r="J67" s="266">
        <f>'3'!J66</f>
        <v>1.1720290934626901E-3</v>
      </c>
      <c r="K67" s="6"/>
      <c r="L67" s="333"/>
      <c r="M67" s="325"/>
      <c r="N67" s="325"/>
      <c r="O67" s="325"/>
      <c r="P67" s="325"/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7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  <c r="AN67" s="325"/>
      <c r="AO67" s="325"/>
      <c r="AP67" s="325"/>
      <c r="AQ67" s="325"/>
      <c r="AR67" s="325"/>
      <c r="AS67" s="325"/>
      <c r="AT67" s="325"/>
      <c r="AU67" s="325"/>
      <c r="AV67" s="325"/>
      <c r="AW67" s="325"/>
      <c r="AX67" s="325"/>
      <c r="AY67" s="325"/>
      <c r="AZ67" s="325"/>
      <c r="BA67" s="325"/>
      <c r="BB67" s="325"/>
      <c r="BC67" s="325"/>
      <c r="BD67" s="326"/>
    </row>
    <row r="68" spans="1:56">
      <c r="A68" s="348"/>
      <c r="B68" s="329"/>
      <c r="C68" s="349"/>
      <c r="D68" s="28">
        <v>-3</v>
      </c>
      <c r="E68" s="340"/>
      <c r="F68" s="343"/>
      <c r="G68" s="258">
        <f>'3'!G67</f>
        <v>1.6272499311386399E-2</v>
      </c>
      <c r="H68" s="268">
        <f>'3'!H67</f>
        <v>1.8145769146066101E-3</v>
      </c>
      <c r="I68" s="267">
        <f>'3'!I67</f>
        <v>8.3908219558563799E-3</v>
      </c>
      <c r="J68" s="266">
        <f>'3'!J67</f>
        <v>7.8371638607179601E-4</v>
      </c>
      <c r="K68" s="6"/>
      <c r="L68" s="333"/>
      <c r="M68" s="325"/>
      <c r="N68" s="325"/>
      <c r="O68" s="325"/>
      <c r="P68" s="325"/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7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  <c r="AN68" s="325"/>
      <c r="AO68" s="325"/>
      <c r="AP68" s="325"/>
      <c r="AQ68" s="325"/>
      <c r="AR68" s="325"/>
      <c r="AS68" s="325"/>
      <c r="AT68" s="325"/>
      <c r="AU68" s="325"/>
      <c r="AV68" s="325"/>
      <c r="AW68" s="325"/>
      <c r="AX68" s="325"/>
      <c r="AY68" s="325"/>
      <c r="AZ68" s="325"/>
      <c r="BA68" s="325"/>
      <c r="BB68" s="325"/>
      <c r="BC68" s="325"/>
      <c r="BD68" s="326"/>
    </row>
    <row r="69" spans="1:56">
      <c r="A69" s="348"/>
      <c r="B69" s="329"/>
      <c r="C69" s="349"/>
      <c r="D69" s="28">
        <v>-2</v>
      </c>
      <c r="E69" s="340"/>
      <c r="F69" s="343"/>
      <c r="G69" s="258">
        <f>'3'!G68</f>
        <v>1.42280545324763E-2</v>
      </c>
      <c r="H69" s="268">
        <f>'3'!H68</f>
        <v>1.4480905670059001E-3</v>
      </c>
      <c r="I69" s="267">
        <f>'3'!I68</f>
        <v>6.2956144136205698E-3</v>
      </c>
      <c r="J69" s="266">
        <f>'3'!J68</f>
        <v>5.4451973763676496E-4</v>
      </c>
      <c r="K69" s="6"/>
      <c r="L69" s="333"/>
      <c r="M69" s="325"/>
      <c r="N69" s="325"/>
      <c r="O69" s="325"/>
      <c r="P69" s="325"/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7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25"/>
      <c r="AY69" s="325"/>
      <c r="AZ69" s="325"/>
      <c r="BA69" s="325"/>
      <c r="BB69" s="325"/>
      <c r="BC69" s="325"/>
      <c r="BD69" s="326"/>
    </row>
    <row r="70" spans="1:56">
      <c r="A70" s="348"/>
      <c r="B70" s="329"/>
      <c r="C70" s="349"/>
      <c r="D70" s="28">
        <v>-1</v>
      </c>
      <c r="E70" s="340"/>
      <c r="F70" s="343"/>
      <c r="G70" s="258">
        <f>'3'!G69</f>
        <v>1.28107553574296E-2</v>
      </c>
      <c r="H70" s="268">
        <f>'3'!H69</f>
        <v>1.21038683171977E-3</v>
      </c>
      <c r="I70" s="267">
        <f>'3'!I69</f>
        <v>5.0138509029409497E-3</v>
      </c>
      <c r="J70" s="266">
        <f>'3'!J69</f>
        <v>4.0755919279817802E-4</v>
      </c>
      <c r="K70" s="6"/>
      <c r="L70" s="333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7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  <c r="AN70" s="325"/>
      <c r="AO70" s="325"/>
      <c r="AP70" s="325"/>
      <c r="AQ70" s="325"/>
      <c r="AR70" s="325"/>
      <c r="AS70" s="325"/>
      <c r="AT70" s="325"/>
      <c r="AU70" s="325"/>
      <c r="AV70" s="325"/>
      <c r="AW70" s="325"/>
      <c r="AX70" s="325"/>
      <c r="AY70" s="325"/>
      <c r="AZ70" s="325"/>
      <c r="BA70" s="325"/>
      <c r="BB70" s="325"/>
      <c r="BC70" s="325"/>
      <c r="BD70" s="326"/>
    </row>
    <row r="71" spans="1:56">
      <c r="A71" s="348"/>
      <c r="B71" s="329"/>
      <c r="C71" s="349"/>
      <c r="D71" s="28">
        <v>0</v>
      </c>
      <c r="E71" s="340"/>
      <c r="F71" s="343"/>
      <c r="G71" s="258">
        <f>'3'!G70</f>
        <v>1.1985350538209E-2</v>
      </c>
      <c r="H71" s="268">
        <f>'3'!H70</f>
        <v>1.0786458151272301E-3</v>
      </c>
      <c r="I71" s="267">
        <f>'3'!I70</f>
        <v>4.3328187146103401E-3</v>
      </c>
      <c r="J71" s="266">
        <f>'3'!J70</f>
        <v>3.3827196241548798E-4</v>
      </c>
      <c r="K71" s="6"/>
      <c r="L71" s="333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7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  <c r="AN71" s="325"/>
      <c r="AO71" s="325"/>
      <c r="AP71" s="325"/>
      <c r="AQ71" s="325"/>
      <c r="AR71" s="325"/>
      <c r="AS71" s="325"/>
      <c r="AT71" s="325"/>
      <c r="AU71" s="325"/>
      <c r="AV71" s="325"/>
      <c r="AW71" s="325"/>
      <c r="AX71" s="325"/>
      <c r="AY71" s="325"/>
      <c r="AZ71" s="325"/>
      <c r="BA71" s="325"/>
      <c r="BB71" s="325"/>
      <c r="BC71" s="325"/>
      <c r="BD71" s="326"/>
    </row>
    <row r="72" spans="1:56">
      <c r="A72" s="348"/>
      <c r="B72" s="329"/>
      <c r="C72" s="349"/>
      <c r="D72" s="28">
        <v>1</v>
      </c>
      <c r="E72" s="340"/>
      <c r="F72" s="343"/>
      <c r="G72" s="258">
        <f>'3'!G71</f>
        <v>1.1715236829300899E-2</v>
      </c>
      <c r="H72" s="268">
        <f>'3'!H71</f>
        <v>1.03665919781344E-3</v>
      </c>
      <c r="I72" s="267">
        <f>'3'!I71</f>
        <v>4.1205094227133804E-3</v>
      </c>
      <c r="J72" s="266">
        <f>'3'!J71</f>
        <v>3.1722866189416E-4</v>
      </c>
      <c r="K72" s="6"/>
      <c r="L72" s="333"/>
      <c r="M72" s="325"/>
      <c r="N72" s="325"/>
      <c r="O72" s="325"/>
      <c r="P72" s="325"/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7"/>
      <c r="AB72" s="325"/>
      <c r="AC72" s="325"/>
      <c r="AD72" s="325"/>
      <c r="AE72" s="325"/>
      <c r="AF72" s="325"/>
      <c r="AG72" s="325"/>
      <c r="AH72" s="325"/>
      <c r="AI72" s="325"/>
      <c r="AJ72" s="325"/>
      <c r="AK72" s="325"/>
      <c r="AL72" s="325"/>
      <c r="AM72" s="325"/>
      <c r="AN72" s="325"/>
      <c r="AO72" s="325"/>
      <c r="AP72" s="325"/>
      <c r="AQ72" s="325"/>
      <c r="AR72" s="325"/>
      <c r="AS72" s="325"/>
      <c r="AT72" s="325"/>
      <c r="AU72" s="325"/>
      <c r="AV72" s="325"/>
      <c r="AW72" s="325"/>
      <c r="AX72" s="325"/>
      <c r="AY72" s="325"/>
      <c r="AZ72" s="325"/>
      <c r="BA72" s="325"/>
      <c r="BB72" s="325"/>
      <c r="BC72" s="325"/>
      <c r="BD72" s="326"/>
    </row>
    <row r="73" spans="1:56">
      <c r="A73" s="348"/>
      <c r="B73" s="329"/>
      <c r="C73" s="349"/>
      <c r="D73" s="28">
        <v>2</v>
      </c>
      <c r="E73" s="340"/>
      <c r="F73" s="343"/>
      <c r="G73" s="97">
        <f>G71</f>
        <v>1.1985350538209E-2</v>
      </c>
      <c r="H73" s="51">
        <f t="shared" ref="H73:J73" si="164">H71</f>
        <v>1.0786458151272301E-3</v>
      </c>
      <c r="I73" s="126">
        <f t="shared" si="164"/>
        <v>4.3328187146103401E-3</v>
      </c>
      <c r="J73" s="173">
        <f t="shared" si="164"/>
        <v>3.3827196241548798E-4</v>
      </c>
      <c r="K73" s="6"/>
      <c r="L73" s="333"/>
      <c r="M73" s="325"/>
      <c r="N73" s="325"/>
      <c r="O73" s="325"/>
      <c r="P73" s="325"/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7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  <c r="AN73" s="325"/>
      <c r="AO73" s="325"/>
      <c r="AP73" s="325"/>
      <c r="AQ73" s="325"/>
      <c r="AR73" s="325"/>
      <c r="AS73" s="325"/>
      <c r="AT73" s="325"/>
      <c r="AU73" s="325"/>
      <c r="AV73" s="325"/>
      <c r="AW73" s="325"/>
      <c r="AX73" s="325"/>
      <c r="AY73" s="325"/>
      <c r="AZ73" s="325"/>
      <c r="BA73" s="325"/>
      <c r="BB73" s="325"/>
      <c r="BC73" s="325"/>
      <c r="BD73" s="326"/>
    </row>
    <row r="74" spans="1:56">
      <c r="A74" s="348"/>
      <c r="B74" s="329"/>
      <c r="C74" s="349"/>
      <c r="D74" s="28">
        <v>3</v>
      </c>
      <c r="E74" s="340"/>
      <c r="F74" s="343"/>
      <c r="G74" s="97">
        <f>G70</f>
        <v>1.28107553574296E-2</v>
      </c>
      <c r="H74" s="51">
        <f t="shared" ref="H74:J74" si="165">H70</f>
        <v>1.21038683171977E-3</v>
      </c>
      <c r="I74" s="126">
        <f t="shared" si="165"/>
        <v>5.0138509029409497E-3</v>
      </c>
      <c r="J74" s="173">
        <f t="shared" si="165"/>
        <v>4.0755919279817802E-4</v>
      </c>
      <c r="K74" s="6"/>
      <c r="L74" s="333"/>
      <c r="M74" s="325"/>
      <c r="N74" s="325"/>
      <c r="O74" s="325"/>
      <c r="P74" s="325"/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7"/>
      <c r="AB74" s="325"/>
      <c r="AC74" s="325"/>
      <c r="AD74" s="325"/>
      <c r="AE74" s="325"/>
      <c r="AF74" s="325"/>
      <c r="AG74" s="325"/>
      <c r="AH74" s="325"/>
      <c r="AI74" s="325"/>
      <c r="AJ74" s="325"/>
      <c r="AK74" s="325"/>
      <c r="AL74" s="325"/>
      <c r="AM74" s="325"/>
      <c r="AN74" s="325"/>
      <c r="AO74" s="325"/>
      <c r="AP74" s="325"/>
      <c r="AQ74" s="325"/>
      <c r="AR74" s="325"/>
      <c r="AS74" s="325"/>
      <c r="AT74" s="325"/>
      <c r="AU74" s="325"/>
      <c r="AV74" s="325"/>
      <c r="AW74" s="325"/>
      <c r="AX74" s="325"/>
      <c r="AY74" s="325"/>
      <c r="AZ74" s="325"/>
      <c r="BA74" s="325"/>
      <c r="BB74" s="325"/>
      <c r="BC74" s="325"/>
      <c r="BD74" s="326"/>
    </row>
    <row r="75" spans="1:56">
      <c r="A75" s="348"/>
      <c r="B75" s="329"/>
      <c r="C75" s="349"/>
      <c r="D75" s="28">
        <v>4</v>
      </c>
      <c r="E75" s="340"/>
      <c r="F75" s="343"/>
      <c r="G75" s="97">
        <f>G69</f>
        <v>1.42280545324763E-2</v>
      </c>
      <c r="H75" s="51">
        <f t="shared" ref="H75:J75" si="166">H69</f>
        <v>1.4480905670059001E-3</v>
      </c>
      <c r="I75" s="126">
        <f t="shared" si="166"/>
        <v>6.2956144136205698E-3</v>
      </c>
      <c r="J75" s="173">
        <f t="shared" si="166"/>
        <v>5.4451973763676496E-4</v>
      </c>
      <c r="K75" s="6"/>
      <c r="L75" s="333"/>
      <c r="M75" s="325"/>
      <c r="N75" s="325"/>
      <c r="O75" s="325"/>
      <c r="P75" s="325"/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7"/>
      <c r="AB75" s="325"/>
      <c r="AC75" s="325"/>
      <c r="AD75" s="325"/>
      <c r="AE75" s="325"/>
      <c r="AF75" s="325"/>
      <c r="AG75" s="325"/>
      <c r="AH75" s="325"/>
      <c r="AI75" s="325"/>
      <c r="AJ75" s="325"/>
      <c r="AK75" s="325"/>
      <c r="AL75" s="325"/>
      <c r="AM75" s="325"/>
      <c r="AN75" s="325"/>
      <c r="AO75" s="325"/>
      <c r="AP75" s="325"/>
      <c r="AQ75" s="325"/>
      <c r="AR75" s="325"/>
      <c r="AS75" s="325"/>
      <c r="AT75" s="325"/>
      <c r="AU75" s="325"/>
      <c r="AV75" s="325"/>
      <c r="AW75" s="325"/>
      <c r="AX75" s="325"/>
      <c r="AY75" s="325"/>
      <c r="AZ75" s="325"/>
      <c r="BA75" s="325"/>
      <c r="BB75" s="325"/>
      <c r="BC75" s="325"/>
      <c r="BD75" s="326"/>
    </row>
    <row r="76" spans="1:56">
      <c r="A76" s="348"/>
      <c r="B76" s="329"/>
      <c r="C76" s="349"/>
      <c r="D76" s="28">
        <v>5</v>
      </c>
      <c r="E76" s="340"/>
      <c r="F76" s="343"/>
      <c r="G76" s="97">
        <f>G68</f>
        <v>1.6272499311386399E-2</v>
      </c>
      <c r="H76" s="51">
        <f t="shared" ref="H76:J76" si="167">H68</f>
        <v>1.8145769146066101E-3</v>
      </c>
      <c r="I76" s="126">
        <f t="shared" si="167"/>
        <v>8.3908219558563799E-3</v>
      </c>
      <c r="J76" s="173">
        <f t="shared" si="167"/>
        <v>7.8371638607179601E-4</v>
      </c>
      <c r="K76" s="6"/>
      <c r="L76" s="333"/>
      <c r="M76" s="325"/>
      <c r="N76" s="325"/>
      <c r="O76" s="325"/>
      <c r="P76" s="325"/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7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  <c r="AN76" s="325"/>
      <c r="AO76" s="325"/>
      <c r="AP76" s="325"/>
      <c r="AQ76" s="325"/>
      <c r="AR76" s="325"/>
      <c r="AS76" s="325"/>
      <c r="AT76" s="325"/>
      <c r="AU76" s="325"/>
      <c r="AV76" s="325"/>
      <c r="AW76" s="325"/>
      <c r="AX76" s="325"/>
      <c r="AY76" s="325"/>
      <c r="AZ76" s="325"/>
      <c r="BA76" s="325"/>
      <c r="BB76" s="325"/>
      <c r="BC76" s="325"/>
      <c r="BD76" s="326"/>
    </row>
    <row r="77" spans="1:56">
      <c r="A77" s="348"/>
      <c r="B77" s="329"/>
      <c r="C77" s="349"/>
      <c r="D77" s="28">
        <v>6</v>
      </c>
      <c r="E77" s="340"/>
      <c r="F77" s="343"/>
      <c r="G77" s="97">
        <f>G67</f>
        <v>1.8933228407573201E-2</v>
      </c>
      <c r="H77" s="51">
        <f t="shared" ref="H77:J77" si="168">H67</f>
        <v>2.3291385716834498E-3</v>
      </c>
      <c r="I77" s="126">
        <f t="shared" si="168"/>
        <v>1.15437370488897E-2</v>
      </c>
      <c r="J77" s="173">
        <f t="shared" si="168"/>
        <v>1.1720290934626901E-3</v>
      </c>
      <c r="K77" s="6"/>
      <c r="L77" s="333"/>
      <c r="M77" s="325"/>
      <c r="N77" s="325"/>
      <c r="O77" s="325"/>
      <c r="P77" s="325"/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7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  <c r="AN77" s="325"/>
      <c r="AO77" s="325"/>
      <c r="AP77" s="325"/>
      <c r="AQ77" s="325"/>
      <c r="AR77" s="325"/>
      <c r="AS77" s="325"/>
      <c r="AT77" s="325"/>
      <c r="AU77" s="325"/>
      <c r="AV77" s="325"/>
      <c r="AW77" s="325"/>
      <c r="AX77" s="325"/>
      <c r="AY77" s="325"/>
      <c r="AZ77" s="325"/>
      <c r="BA77" s="325"/>
      <c r="BB77" s="325"/>
      <c r="BC77" s="325"/>
      <c r="BD77" s="326"/>
    </row>
    <row r="78" spans="1:56">
      <c r="A78" s="348"/>
      <c r="B78" s="329"/>
      <c r="C78" s="349"/>
      <c r="D78" s="28">
        <v>7</v>
      </c>
      <c r="E78" s="340"/>
      <c r="F78" s="343"/>
      <c r="G78" s="97">
        <f>G66</f>
        <v>2.2088356634097299E-2</v>
      </c>
      <c r="H78" s="51">
        <f t="shared" ref="H78:J78" si="169">H66</f>
        <v>2.9882269146894402E-3</v>
      </c>
      <c r="I78" s="126">
        <f t="shared" si="169"/>
        <v>1.5890357458195298E-2</v>
      </c>
      <c r="J78" s="173">
        <f t="shared" si="169"/>
        <v>1.75051426845151E-3</v>
      </c>
      <c r="K78" s="6"/>
      <c r="L78" s="333"/>
      <c r="M78" s="325"/>
      <c r="N78" s="325"/>
      <c r="O78" s="325"/>
      <c r="P78" s="325"/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7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  <c r="AN78" s="325"/>
      <c r="AO78" s="325"/>
      <c r="AP78" s="325"/>
      <c r="AQ78" s="325"/>
      <c r="AR78" s="325"/>
      <c r="AS78" s="325"/>
      <c r="AT78" s="325"/>
      <c r="AU78" s="325"/>
      <c r="AV78" s="325"/>
      <c r="AW78" s="325"/>
      <c r="AX78" s="325"/>
      <c r="AY78" s="325"/>
      <c r="AZ78" s="325"/>
      <c r="BA78" s="325"/>
      <c r="BB78" s="325"/>
      <c r="BC78" s="325"/>
      <c r="BD78" s="326"/>
    </row>
    <row r="79" spans="1:56">
      <c r="A79" s="348"/>
      <c r="B79" s="329"/>
      <c r="C79" s="349"/>
      <c r="D79" s="28">
        <v>8</v>
      </c>
      <c r="E79" s="340"/>
      <c r="F79" s="343"/>
      <c r="G79" s="97">
        <f>G65</f>
        <v>2.54406990284591E-2</v>
      </c>
      <c r="H79" s="51">
        <f t="shared" ref="H79:J79" si="170">H65</f>
        <v>3.7399568666007599E-3</v>
      </c>
      <c r="I79" s="126">
        <f t="shared" si="170"/>
        <v>2.1210121148327699E-2</v>
      </c>
      <c r="J79" s="173">
        <f t="shared" si="170"/>
        <v>2.5111173514266601E-3</v>
      </c>
      <c r="K79" s="6"/>
      <c r="L79" s="333"/>
      <c r="M79" s="325"/>
      <c r="N79" s="325"/>
      <c r="O79" s="325"/>
      <c r="P79" s="325"/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7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  <c r="AN79" s="325"/>
      <c r="AO79" s="325"/>
      <c r="AP79" s="325"/>
      <c r="AQ79" s="325"/>
      <c r="AR79" s="325"/>
      <c r="AS79" s="325"/>
      <c r="AT79" s="325"/>
      <c r="AU79" s="325"/>
      <c r="AV79" s="325"/>
      <c r="AW79" s="325"/>
      <c r="AX79" s="325"/>
      <c r="AY79" s="325"/>
      <c r="AZ79" s="325"/>
      <c r="BA79" s="325"/>
      <c r="BB79" s="325"/>
      <c r="BC79" s="325"/>
      <c r="BD79" s="326"/>
    </row>
    <row r="80" spans="1:56">
      <c r="A80" s="348"/>
      <c r="B80" s="329"/>
      <c r="C80" s="349"/>
      <c r="D80" s="28">
        <v>9</v>
      </c>
      <c r="E80" s="340"/>
      <c r="F80" s="343"/>
      <c r="G80" s="97">
        <f>G64</f>
        <v>2.8502040610866201E-2</v>
      </c>
      <c r="H80" s="51">
        <f t="shared" ref="H80:J80" si="171">H64</f>
        <v>4.46778206741322E-3</v>
      </c>
      <c r="I80" s="126">
        <f t="shared" si="171"/>
        <v>2.6681421197336099E-2</v>
      </c>
      <c r="J80" s="173">
        <f t="shared" si="171"/>
        <v>3.3412715107229499E-3</v>
      </c>
      <c r="K80" s="6"/>
      <c r="L80" s="333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7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  <c r="AN80" s="325"/>
      <c r="AO80" s="325"/>
      <c r="AP80" s="325"/>
      <c r="AQ80" s="325"/>
      <c r="AR80" s="325"/>
      <c r="AS80" s="325"/>
      <c r="AT80" s="325"/>
      <c r="AU80" s="325"/>
      <c r="AV80" s="325"/>
      <c r="AW80" s="325"/>
      <c r="AX80" s="325"/>
      <c r="AY80" s="325"/>
      <c r="AZ80" s="325"/>
      <c r="BA80" s="325"/>
      <c r="BB80" s="325"/>
      <c r="BC80" s="325"/>
      <c r="BD80" s="326"/>
    </row>
    <row r="81" spans="1:100">
      <c r="A81" s="348"/>
      <c r="B81" s="329"/>
      <c r="C81" s="349"/>
      <c r="D81" s="29">
        <v>10</v>
      </c>
      <c r="E81" s="341"/>
      <c r="F81" s="344"/>
      <c r="G81" s="101">
        <f>G63</f>
        <v>3.0680130873025201E-2</v>
      </c>
      <c r="H81" s="77">
        <f t="shared" ref="H81:J81" si="172">H63</f>
        <v>5.0075509557909502E-3</v>
      </c>
      <c r="I81" s="248">
        <f t="shared" si="172"/>
        <v>3.0922072592020001E-2</v>
      </c>
      <c r="J81" s="182">
        <f t="shared" si="172"/>
        <v>4.0124940934156E-3</v>
      </c>
      <c r="K81" s="6"/>
      <c r="L81" s="334"/>
      <c r="M81" s="325"/>
      <c r="N81" s="325"/>
      <c r="O81" s="325"/>
      <c r="P81" s="325"/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7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5"/>
      <c r="AM81" s="325"/>
      <c r="AN81" s="325"/>
      <c r="AO81" s="325"/>
      <c r="AP81" s="325"/>
      <c r="AQ81" s="325"/>
      <c r="AR81" s="325"/>
      <c r="AS81" s="325"/>
      <c r="AT81" s="325"/>
      <c r="AU81" s="325"/>
      <c r="AV81" s="325"/>
      <c r="AW81" s="325"/>
      <c r="AX81" s="325"/>
      <c r="AY81" s="325"/>
      <c r="AZ81" s="325"/>
      <c r="BA81" s="325"/>
      <c r="BB81" s="325"/>
      <c r="BC81" s="325"/>
      <c r="BD81" s="326"/>
    </row>
    <row r="82" spans="1:100">
      <c r="A82" s="348"/>
      <c r="B82" s="328">
        <v>1</v>
      </c>
      <c r="C82" s="349"/>
      <c r="D82" s="26">
        <v>-9</v>
      </c>
      <c r="E82" s="339">
        <v>7.5530494882703901E-4</v>
      </c>
      <c r="F82" s="342">
        <v>3.0644582499814699E-3</v>
      </c>
      <c r="G82" s="97">
        <f>'3'!G101</f>
        <v>8.1158992771562504E-3</v>
      </c>
      <c r="H82" s="51">
        <f>'3'!H101</f>
        <v>1.45682188814136E-3</v>
      </c>
      <c r="I82" s="126">
        <f>'3'!I101</f>
        <v>1.12891360197011E-2</v>
      </c>
      <c r="J82" s="173">
        <f>'3'!J101</f>
        <v>1.9830263527138002E-3</v>
      </c>
      <c r="K82" s="6"/>
      <c r="L82" s="332">
        <f t="shared" ref="L82" si="173">1-SUM(M82:BC101)</f>
        <v>0.6233135670047768</v>
      </c>
      <c r="M82" s="325">
        <f t="shared" ref="M82" si="174">G92+I92</f>
        <v>1.2908988953598939E-2</v>
      </c>
      <c r="N82" s="325">
        <f t="shared" ref="N82" si="175">G99+I99+J92</f>
        <v>1.884381911564394E-2</v>
      </c>
      <c r="O82" s="325">
        <f t="shared" ref="O82" si="176">G101+I101+H92</f>
        <v>2.0180090692831883E-2</v>
      </c>
      <c r="P82" s="325">
        <f t="shared" ref="P82" si="177">G94+I94+J99</f>
        <v>1.5142851112384231E-2</v>
      </c>
      <c r="Q82" s="325">
        <f t="shared" ref="Q82" si="178">G90+I90</f>
        <v>1.340825297831758E-2</v>
      </c>
      <c r="R82" s="325">
        <f t="shared" ref="R82" si="179">G96+I96+H99+J101</f>
        <v>1.8116023606756782E-2</v>
      </c>
      <c r="S82" s="325">
        <f t="shared" ref="S82" si="180">G83+I83</f>
        <v>1.9207271333991811E-2</v>
      </c>
      <c r="T82" s="325">
        <f t="shared" ref="T82" si="181">G85+I85+J94</f>
        <v>1.891026146762317E-2</v>
      </c>
      <c r="U82" s="325">
        <f t="shared" ref="U82" si="182">G88+I88+H101</f>
        <v>1.6266189728385592E-2</v>
      </c>
      <c r="V82" s="325">
        <f t="shared" ref="V82" si="183">G97+I97+J90</f>
        <v>1.6884383000056631E-2</v>
      </c>
      <c r="W82" s="325">
        <f t="shared" ref="W82" si="184">G86+I86</f>
        <v>1.6813874860670749E-2</v>
      </c>
      <c r="X82" s="325">
        <f t="shared" ref="X82" si="185">G89+I89+J96+H94</f>
        <v>1.6321542097936258E-2</v>
      </c>
      <c r="Y82" s="325">
        <f t="shared" ref="Y82" si="186">G95+I95</f>
        <v>1.4014595135954409E-2</v>
      </c>
      <c r="Z82" s="325">
        <f t="shared" ref="Z82" si="187">G87+I87+J83</f>
        <v>1.7735041180124651E-2</v>
      </c>
      <c r="AA82" s="327">
        <f t="shared" ref="AA82" si="188">G98+I98+H90</f>
        <v>1.78249753695984E-2</v>
      </c>
      <c r="AB82" s="325">
        <f t="shared" ref="AB82" si="189">G84+I84+J85</f>
        <v>2.0380988133690332E-2</v>
      </c>
      <c r="AC82" s="325">
        <f t="shared" ref="AC82" si="190">G100+I100</f>
        <v>1.8646389999623682E-2</v>
      </c>
      <c r="AD82" s="325">
        <f t="shared" ref="AD82" si="191">G93+I93+J88+H96</f>
        <v>1.5449250945730089E-2</v>
      </c>
      <c r="AE82" s="325">
        <f t="shared" ref="AE82" si="192">G82+I82</f>
        <v>1.9405035296857352E-2</v>
      </c>
      <c r="AF82" s="325">
        <f t="shared" ref="AF82" si="193">G91+I91+J97</f>
        <v>1.446774091018525E-2</v>
      </c>
      <c r="AG82" s="325">
        <f t="shared" ref="AG82" si="194">H83</f>
        <v>1.4425038427794299E-3</v>
      </c>
      <c r="AH82" s="325">
        <f t="shared" ref="AH82" si="195">J86</f>
        <v>1.5843864408350799E-3</v>
      </c>
      <c r="AI82" s="325">
        <f t="shared" ref="AI82" si="196">J89+H85</f>
        <v>2.5239790659530997E-3</v>
      </c>
      <c r="AJ82" s="325">
        <f t="shared" ref="AJ82" si="197">F82</f>
        <v>3.0644582499814699E-3</v>
      </c>
      <c r="AK82" s="325">
        <f t="shared" ref="AK82" si="198">J95</f>
        <v>1.1833956291825399E-3</v>
      </c>
      <c r="AL82" s="325">
        <f t="shared" ref="AL82" si="199">H88</f>
        <v>1.11858983436524E-3</v>
      </c>
      <c r="AM82" s="325">
        <f t="shared" ref="AM82" si="200">J87</f>
        <v>1.4329262518745999E-3</v>
      </c>
      <c r="AN82" s="325">
        <f t="shared" ref="AN82" si="201">J98+H97</f>
        <v>2.7750073102339699E-3</v>
      </c>
      <c r="AO82" s="325">
        <f t="shared" ref="AO82" si="202">J84</f>
        <v>1.8638010158819099E-3</v>
      </c>
      <c r="AP82" s="325">
        <f t="shared" ref="AP82" si="203">H86</f>
        <v>1.2672563840207601E-3</v>
      </c>
      <c r="AQ82" s="325">
        <f t="shared" ref="AQ82" si="204">J100</f>
        <v>1.8638010158819099E-3</v>
      </c>
      <c r="AR82" s="325">
        <f t="shared" ref="AR82" si="205">H89+J93</f>
        <v>2.1086157215722901E-3</v>
      </c>
      <c r="AS82" s="325">
        <f t="shared" ref="AS82" si="206">J82</f>
        <v>1.9830263527138002E-3</v>
      </c>
      <c r="AT82" s="325">
        <f t="shared" ref="AT82" si="207">H95</f>
        <v>1.05733218802572E-3</v>
      </c>
      <c r="AU82" s="325">
        <f t="shared" ref="AU82" si="208">J91</f>
        <v>1.0512835335465701E-3</v>
      </c>
      <c r="AV82" s="325">
        <f t="shared" ref="AV82" si="209">H87</f>
        <v>1.19062086939889E-3</v>
      </c>
      <c r="AW82" s="325">
        <f t="shared" ref="AW82" si="210">H98</f>
        <v>1.2672563840207601E-3</v>
      </c>
      <c r="AX82" s="325">
        <f t="shared" ref="AX82" si="211">H84</f>
        <v>1.4017645835742E-3</v>
      </c>
      <c r="AY82" s="325">
        <f t="shared" ref="AY82" si="212">E82</f>
        <v>7.5530494882703901E-4</v>
      </c>
      <c r="AZ82" s="325">
        <f t="shared" ref="AZ82" si="213">H100</f>
        <v>1.4017645835742E-3</v>
      </c>
      <c r="BA82" s="325">
        <f t="shared" ref="BA82" si="214">H93</f>
        <v>9.8248549043834809E-4</v>
      </c>
      <c r="BB82" s="325">
        <f t="shared" ref="BB82" si="215">H82</f>
        <v>1.45682188814136E-3</v>
      </c>
      <c r="BC82" s="325">
        <f t="shared" ref="BC82" si="216">H91</f>
        <v>9.8248549043834809E-4</v>
      </c>
      <c r="BD82" s="326">
        <f t="shared" ref="BD82" si="217">SUMPRODUCT($L$1:$BC$1,BF82:CW82)</f>
        <v>4.8120325707249032</v>
      </c>
      <c r="BF82" s="12">
        <f>L82</f>
        <v>0.6233135670047768</v>
      </c>
      <c r="BG82" s="23">
        <f t="shared" ref="BG82:CV82" si="218">M82</f>
        <v>1.2908988953598939E-2</v>
      </c>
      <c r="BH82" s="23">
        <f t="shared" si="218"/>
        <v>1.884381911564394E-2</v>
      </c>
      <c r="BI82" s="23">
        <f t="shared" si="218"/>
        <v>2.0180090692831883E-2</v>
      </c>
      <c r="BJ82" s="23">
        <f t="shared" si="218"/>
        <v>1.5142851112384231E-2</v>
      </c>
      <c r="BK82" s="23">
        <f t="shared" si="218"/>
        <v>1.340825297831758E-2</v>
      </c>
      <c r="BL82" s="23">
        <f t="shared" si="218"/>
        <v>1.8116023606756782E-2</v>
      </c>
      <c r="BM82" s="23">
        <f t="shared" si="218"/>
        <v>1.9207271333991811E-2</v>
      </c>
      <c r="BN82" s="23">
        <f t="shared" si="218"/>
        <v>1.891026146762317E-2</v>
      </c>
      <c r="BO82" s="23">
        <f t="shared" si="218"/>
        <v>1.6266189728385592E-2</v>
      </c>
      <c r="BP82" s="23">
        <f t="shared" si="218"/>
        <v>1.6884383000056631E-2</v>
      </c>
      <c r="BQ82" s="23">
        <f t="shared" si="218"/>
        <v>1.6813874860670749E-2</v>
      </c>
      <c r="BR82" s="23">
        <f t="shared" si="218"/>
        <v>1.6321542097936258E-2</v>
      </c>
      <c r="BS82" s="23">
        <f t="shared" si="218"/>
        <v>1.4014595135954409E-2</v>
      </c>
      <c r="BT82" s="23">
        <f t="shared" si="218"/>
        <v>1.7735041180124651E-2</v>
      </c>
      <c r="BU82" s="23">
        <f t="shared" si="218"/>
        <v>1.78249753695984E-2</v>
      </c>
      <c r="BV82" s="23">
        <f t="shared" si="218"/>
        <v>2.0380988133690332E-2</v>
      </c>
      <c r="BW82" s="23">
        <f t="shared" si="218"/>
        <v>1.8646389999623682E-2</v>
      </c>
      <c r="BX82" s="23">
        <f t="shared" si="218"/>
        <v>1.5449250945730089E-2</v>
      </c>
      <c r="BY82" s="23">
        <f t="shared" si="218"/>
        <v>1.9405035296857352E-2</v>
      </c>
      <c r="BZ82" s="23">
        <f t="shared" si="218"/>
        <v>1.446774091018525E-2</v>
      </c>
      <c r="CA82" s="23">
        <f t="shared" si="218"/>
        <v>1.4425038427794299E-3</v>
      </c>
      <c r="CB82" s="23">
        <f t="shared" si="218"/>
        <v>1.5843864408350799E-3</v>
      </c>
      <c r="CC82" s="23">
        <f t="shared" si="218"/>
        <v>2.5239790659530997E-3</v>
      </c>
      <c r="CD82" s="23">
        <f t="shared" si="218"/>
        <v>3.0644582499814699E-3</v>
      </c>
      <c r="CE82" s="23">
        <f t="shared" si="218"/>
        <v>1.1833956291825399E-3</v>
      </c>
      <c r="CF82" s="23">
        <f t="shared" si="218"/>
        <v>1.11858983436524E-3</v>
      </c>
      <c r="CG82" s="23">
        <f t="shared" si="218"/>
        <v>1.4329262518745999E-3</v>
      </c>
      <c r="CH82" s="23">
        <f t="shared" si="218"/>
        <v>2.7750073102339699E-3</v>
      </c>
      <c r="CI82" s="23">
        <f t="shared" si="218"/>
        <v>1.8638010158819099E-3</v>
      </c>
      <c r="CJ82" s="23">
        <f t="shared" si="218"/>
        <v>1.2672563840207601E-3</v>
      </c>
      <c r="CK82" s="23">
        <f t="shared" si="218"/>
        <v>1.8638010158819099E-3</v>
      </c>
      <c r="CL82" s="23">
        <f t="shared" si="218"/>
        <v>2.1086157215722901E-3</v>
      </c>
      <c r="CM82" s="23">
        <f t="shared" si="218"/>
        <v>1.9830263527138002E-3</v>
      </c>
      <c r="CN82" s="23">
        <f t="shared" si="218"/>
        <v>1.05733218802572E-3</v>
      </c>
      <c r="CO82" s="23">
        <f t="shared" si="218"/>
        <v>1.0512835335465701E-3</v>
      </c>
      <c r="CP82" s="23">
        <f t="shared" si="218"/>
        <v>1.19062086939889E-3</v>
      </c>
      <c r="CQ82" s="23">
        <f t="shared" si="218"/>
        <v>1.2672563840207601E-3</v>
      </c>
      <c r="CR82" s="23">
        <f t="shared" si="218"/>
        <v>1.4017645835742E-3</v>
      </c>
      <c r="CS82" s="23">
        <f t="shared" si="218"/>
        <v>7.5530494882703901E-4</v>
      </c>
      <c r="CT82" s="23">
        <f t="shared" si="218"/>
        <v>1.4017645835742E-3</v>
      </c>
      <c r="CU82" s="23">
        <f t="shared" si="218"/>
        <v>9.8248549043834809E-4</v>
      </c>
      <c r="CV82" s="24">
        <f t="shared" si="218"/>
        <v>1.45682188814136E-3</v>
      </c>
    </row>
    <row r="83" spans="1:100">
      <c r="A83" s="348"/>
      <c r="B83" s="329"/>
      <c r="C83" s="349"/>
      <c r="D83" s="28">
        <v>-8</v>
      </c>
      <c r="E83" s="340"/>
      <c r="F83" s="343"/>
      <c r="G83" s="258">
        <f>'3'!G82</f>
        <v>8.0638758897906108E-3</v>
      </c>
      <c r="H83" s="268">
        <f>'3'!H82</f>
        <v>1.4425038427794299E-3</v>
      </c>
      <c r="I83" s="267">
        <f>'3'!I82</f>
        <v>1.1143395444201201E-2</v>
      </c>
      <c r="J83" s="266">
        <f>'3'!J82</f>
        <v>1.9517542843800601E-3</v>
      </c>
      <c r="K83" s="6"/>
      <c r="L83" s="333"/>
      <c r="M83" s="325"/>
      <c r="N83" s="325"/>
      <c r="O83" s="325"/>
      <c r="P83" s="325"/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7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  <c r="AN83" s="325"/>
      <c r="AO83" s="325"/>
      <c r="AP83" s="325"/>
      <c r="AQ83" s="325"/>
      <c r="AR83" s="325"/>
      <c r="AS83" s="325"/>
      <c r="AT83" s="325"/>
      <c r="AU83" s="325"/>
      <c r="AV83" s="325"/>
      <c r="AW83" s="325"/>
      <c r="AX83" s="325"/>
      <c r="AY83" s="325"/>
      <c r="AZ83" s="325"/>
      <c r="BA83" s="325"/>
      <c r="BB83" s="325"/>
      <c r="BC83" s="325"/>
      <c r="BD83" s="326"/>
    </row>
    <row r="84" spans="1:100">
      <c r="A84" s="348"/>
      <c r="B84" s="329"/>
      <c r="C84" s="349"/>
      <c r="D84" s="28">
        <v>-7</v>
      </c>
      <c r="E84" s="340"/>
      <c r="F84" s="343"/>
      <c r="G84" s="258">
        <f>'3'!G83</f>
        <v>7.9150575962988797E-3</v>
      </c>
      <c r="H84" s="268">
        <f>'3'!H83</f>
        <v>1.4017645835742E-3</v>
      </c>
      <c r="I84" s="267">
        <f>'3'!I83</f>
        <v>1.07313324033248E-2</v>
      </c>
      <c r="J84" s="266">
        <f>'3'!J83</f>
        <v>1.8638010158819099E-3</v>
      </c>
      <c r="K84" s="6"/>
      <c r="L84" s="333"/>
      <c r="M84" s="325"/>
      <c r="N84" s="325"/>
      <c r="O84" s="325"/>
      <c r="P84" s="325"/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7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  <c r="AN84" s="325"/>
      <c r="AO84" s="325"/>
      <c r="AP84" s="325"/>
      <c r="AQ84" s="325"/>
      <c r="AR84" s="325"/>
      <c r="AS84" s="325"/>
      <c r="AT84" s="325"/>
      <c r="AU84" s="325"/>
      <c r="AV84" s="325"/>
      <c r="AW84" s="325"/>
      <c r="AX84" s="325"/>
      <c r="AY84" s="325"/>
      <c r="AZ84" s="325"/>
      <c r="BA84" s="325"/>
      <c r="BB84" s="325"/>
      <c r="BC84" s="325"/>
      <c r="BD84" s="326"/>
    </row>
    <row r="85" spans="1:100">
      <c r="A85" s="348"/>
      <c r="B85" s="329"/>
      <c r="C85" s="349"/>
      <c r="D85" s="28">
        <v>-6</v>
      </c>
      <c r="E85" s="340"/>
      <c r="F85" s="343"/>
      <c r="G85" s="258">
        <f>'3'!G84</f>
        <v>7.6892670175653299E-3</v>
      </c>
      <c r="H85" s="268">
        <f>'3'!H84</f>
        <v>1.34058343677056E-3</v>
      </c>
      <c r="I85" s="267">
        <f>'3'!I84</f>
        <v>1.01198983457458E-2</v>
      </c>
      <c r="J85" s="266">
        <f>'3'!J84</f>
        <v>1.7345981340666501E-3</v>
      </c>
      <c r="K85" s="6"/>
      <c r="L85" s="333"/>
      <c r="M85" s="325"/>
      <c r="N85" s="325"/>
      <c r="O85" s="325"/>
      <c r="P85" s="325"/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7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  <c r="AN85" s="325"/>
      <c r="AO85" s="325"/>
      <c r="AP85" s="325"/>
      <c r="AQ85" s="325"/>
      <c r="AR85" s="325"/>
      <c r="AS85" s="325"/>
      <c r="AT85" s="325"/>
      <c r="AU85" s="325"/>
      <c r="AV85" s="325"/>
      <c r="AW85" s="325"/>
      <c r="AX85" s="325"/>
      <c r="AY85" s="325"/>
      <c r="AZ85" s="325"/>
      <c r="BA85" s="325"/>
      <c r="BB85" s="325"/>
      <c r="BC85" s="325"/>
      <c r="BD85" s="326"/>
    </row>
    <row r="86" spans="1:100">
      <c r="A86" s="348"/>
      <c r="B86" s="329"/>
      <c r="C86" s="349"/>
      <c r="D86" s="28">
        <v>-5</v>
      </c>
      <c r="E86" s="340"/>
      <c r="F86" s="343"/>
      <c r="G86" s="258">
        <f>'3'!G85</f>
        <v>7.4147889856136396E-3</v>
      </c>
      <c r="H86" s="268">
        <f>'3'!H85</f>
        <v>1.2672563840207601E-3</v>
      </c>
      <c r="I86" s="267">
        <f>'3'!I85</f>
        <v>9.3990858750571098E-3</v>
      </c>
      <c r="J86" s="266">
        <f>'3'!J85</f>
        <v>1.5843864408350799E-3</v>
      </c>
      <c r="K86" s="6"/>
      <c r="L86" s="333"/>
      <c r="M86" s="325"/>
      <c r="N86" s="325"/>
      <c r="O86" s="325"/>
      <c r="P86" s="325"/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7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  <c r="AN86" s="325"/>
      <c r="AO86" s="325"/>
      <c r="AP86" s="325"/>
      <c r="AQ86" s="325"/>
      <c r="AR86" s="325"/>
      <c r="AS86" s="325"/>
      <c r="AT86" s="325"/>
      <c r="AU86" s="325"/>
      <c r="AV86" s="325"/>
      <c r="AW86" s="325"/>
      <c r="AX86" s="325"/>
      <c r="AY86" s="325"/>
      <c r="AZ86" s="325"/>
      <c r="BA86" s="325"/>
      <c r="BB86" s="325"/>
      <c r="BC86" s="325"/>
      <c r="BD86" s="326"/>
    </row>
    <row r="87" spans="1:100">
      <c r="A87" s="348"/>
      <c r="B87" s="329"/>
      <c r="C87" s="349"/>
      <c r="D87" s="28">
        <v>-4</v>
      </c>
      <c r="E87" s="340"/>
      <c r="F87" s="343"/>
      <c r="G87" s="258">
        <f>'3'!G86</f>
        <v>7.1230696640205904E-3</v>
      </c>
      <c r="H87" s="268">
        <f>'3'!H86</f>
        <v>1.19062086939889E-3</v>
      </c>
      <c r="I87" s="267">
        <f>'3'!I86</f>
        <v>8.6602172317240007E-3</v>
      </c>
      <c r="J87" s="266">
        <f>'3'!J86</f>
        <v>1.4329262518745999E-3</v>
      </c>
      <c r="K87" s="6"/>
      <c r="L87" s="333"/>
      <c r="M87" s="325"/>
      <c r="N87" s="325"/>
      <c r="O87" s="325"/>
      <c r="P87" s="325"/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7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  <c r="AN87" s="325"/>
      <c r="AO87" s="325"/>
      <c r="AP87" s="325"/>
      <c r="AQ87" s="325"/>
      <c r="AR87" s="325"/>
      <c r="AS87" s="325"/>
      <c r="AT87" s="325"/>
      <c r="AU87" s="325"/>
      <c r="AV87" s="325"/>
      <c r="AW87" s="325"/>
      <c r="AX87" s="325"/>
      <c r="AY87" s="325"/>
      <c r="AZ87" s="325"/>
      <c r="BA87" s="325"/>
      <c r="BB87" s="325"/>
      <c r="BC87" s="325"/>
      <c r="BD87" s="326"/>
    </row>
    <row r="88" spans="1:100">
      <c r="A88" s="348"/>
      <c r="B88" s="329"/>
      <c r="C88" s="349"/>
      <c r="D88" s="28">
        <v>-3</v>
      </c>
      <c r="E88" s="340"/>
      <c r="F88" s="343"/>
      <c r="G88" s="258">
        <f>'3'!G87</f>
        <v>6.8439517169169304E-3</v>
      </c>
      <c r="H88" s="268">
        <f>'3'!H87</f>
        <v>1.11858983436524E-3</v>
      </c>
      <c r="I88" s="267">
        <f>'3'!I87</f>
        <v>7.9797341686892297E-3</v>
      </c>
      <c r="J88" s="266">
        <f>'3'!J87</f>
        <v>1.2958464530542001E-3</v>
      </c>
      <c r="K88" s="6"/>
      <c r="L88" s="333"/>
      <c r="M88" s="325"/>
      <c r="N88" s="325"/>
      <c r="O88" s="325"/>
      <c r="P88" s="325"/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7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325"/>
      <c r="AP88" s="325"/>
      <c r="AQ88" s="325"/>
      <c r="AR88" s="325"/>
      <c r="AS88" s="325"/>
      <c r="AT88" s="325"/>
      <c r="AU88" s="325"/>
      <c r="AV88" s="325"/>
      <c r="AW88" s="325"/>
      <c r="AX88" s="325"/>
      <c r="AY88" s="325"/>
      <c r="AZ88" s="325"/>
      <c r="BA88" s="325"/>
      <c r="BB88" s="325"/>
      <c r="BC88" s="325"/>
      <c r="BD88" s="326"/>
    </row>
    <row r="89" spans="1:100">
      <c r="A89" s="348"/>
      <c r="B89" s="329"/>
      <c r="C89" s="349"/>
      <c r="D89" s="28">
        <v>-2</v>
      </c>
      <c r="E89" s="340"/>
      <c r="F89" s="343"/>
      <c r="G89" s="258">
        <f>'3'!G88</f>
        <v>6.6024910866019498E-3</v>
      </c>
      <c r="H89" s="268">
        <f>'3'!H88</f>
        <v>1.05733218802572E-3</v>
      </c>
      <c r="I89" s="267">
        <f>'3'!I88</f>
        <v>7.4121040493524597E-3</v>
      </c>
      <c r="J89" s="266">
        <f>'3'!J88</f>
        <v>1.1833956291825399E-3</v>
      </c>
      <c r="K89" s="6"/>
      <c r="L89" s="333"/>
      <c r="M89" s="325"/>
      <c r="N89" s="325"/>
      <c r="O89" s="325"/>
      <c r="P89" s="325"/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7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  <c r="AN89" s="325"/>
      <c r="AO89" s="325"/>
      <c r="AP89" s="325"/>
      <c r="AQ89" s="325"/>
      <c r="AR89" s="325"/>
      <c r="AS89" s="325"/>
      <c r="AT89" s="325"/>
      <c r="AU89" s="325"/>
      <c r="AV89" s="325"/>
      <c r="AW89" s="325"/>
      <c r="AX89" s="325"/>
      <c r="AY89" s="325"/>
      <c r="AZ89" s="325"/>
      <c r="BA89" s="325"/>
      <c r="BB89" s="325"/>
      <c r="BC89" s="325"/>
      <c r="BD89" s="326"/>
    </row>
    <row r="90" spans="1:100">
      <c r="A90" s="348"/>
      <c r="B90" s="329"/>
      <c r="C90" s="349"/>
      <c r="D90" s="28">
        <v>-1</v>
      </c>
      <c r="E90" s="340"/>
      <c r="F90" s="343"/>
      <c r="G90" s="258">
        <f>'3'!G89</f>
        <v>6.4175707085793003E-3</v>
      </c>
      <c r="H90" s="268">
        <f>'3'!H89</f>
        <v>1.01110050892765E-3</v>
      </c>
      <c r="I90" s="267">
        <f>'3'!I89</f>
        <v>6.9906822697382801E-3</v>
      </c>
      <c r="J90" s="266">
        <f>'3'!J89</f>
        <v>1.1010961043120401E-3</v>
      </c>
      <c r="K90" s="6"/>
      <c r="L90" s="333"/>
      <c r="M90" s="325"/>
      <c r="N90" s="325"/>
      <c r="O90" s="325"/>
      <c r="P90" s="325"/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7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  <c r="AN90" s="325"/>
      <c r="AO90" s="325"/>
      <c r="AP90" s="325"/>
      <c r="AQ90" s="325"/>
      <c r="AR90" s="325"/>
      <c r="AS90" s="325"/>
      <c r="AT90" s="325"/>
      <c r="AU90" s="325"/>
      <c r="AV90" s="325"/>
      <c r="AW90" s="325"/>
      <c r="AX90" s="325"/>
      <c r="AY90" s="325"/>
      <c r="AZ90" s="325"/>
      <c r="BA90" s="325"/>
      <c r="BB90" s="325"/>
      <c r="BC90" s="325"/>
      <c r="BD90" s="326"/>
    </row>
    <row r="91" spans="1:100">
      <c r="A91" s="348"/>
      <c r="B91" s="329"/>
      <c r="C91" s="349"/>
      <c r="D91" s="28">
        <v>0</v>
      </c>
      <c r="E91" s="340"/>
      <c r="F91" s="343"/>
      <c r="G91" s="258">
        <f>'3'!G90</f>
        <v>6.3018829151328497E-3</v>
      </c>
      <c r="H91" s="268">
        <f>'3'!H90</f>
        <v>9.8248549043834809E-4</v>
      </c>
      <c r="I91" s="267">
        <f>'3'!I90</f>
        <v>6.7329317431777998E-3</v>
      </c>
      <c r="J91" s="266">
        <f>'3'!J90</f>
        <v>1.0512835335465701E-3</v>
      </c>
      <c r="K91" s="6"/>
      <c r="L91" s="333"/>
      <c r="M91" s="325"/>
      <c r="N91" s="325"/>
      <c r="O91" s="325"/>
      <c r="P91" s="325"/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7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  <c r="AN91" s="325"/>
      <c r="AO91" s="325"/>
      <c r="AP91" s="325"/>
      <c r="AQ91" s="325"/>
      <c r="AR91" s="325"/>
      <c r="AS91" s="325"/>
      <c r="AT91" s="325"/>
      <c r="AU91" s="325"/>
      <c r="AV91" s="325"/>
      <c r="AW91" s="325"/>
      <c r="AX91" s="325"/>
      <c r="AY91" s="325"/>
      <c r="AZ91" s="325"/>
      <c r="BA91" s="325"/>
      <c r="BB91" s="325"/>
      <c r="BC91" s="325"/>
      <c r="BD91" s="326"/>
    </row>
    <row r="92" spans="1:100">
      <c r="A92" s="348"/>
      <c r="B92" s="329"/>
      <c r="C92" s="349"/>
      <c r="D92" s="28">
        <v>1</v>
      </c>
      <c r="E92" s="340"/>
      <c r="F92" s="343"/>
      <c r="G92" s="258">
        <f>'3'!G91</f>
        <v>6.2625823208117999E-3</v>
      </c>
      <c r="H92" s="268">
        <f>'3'!H91</f>
        <v>9.7281935884007103E-4</v>
      </c>
      <c r="I92" s="267">
        <f>'3'!I91</f>
        <v>6.6464066327871401E-3</v>
      </c>
      <c r="J92" s="266">
        <f>'3'!J91</f>
        <v>1.0346537523328099E-3</v>
      </c>
      <c r="K92" s="6"/>
      <c r="L92" s="333"/>
      <c r="M92" s="325"/>
      <c r="N92" s="325"/>
      <c r="O92" s="325"/>
      <c r="P92" s="325"/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7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  <c r="AN92" s="325"/>
      <c r="AO92" s="325"/>
      <c r="AP92" s="325"/>
      <c r="AQ92" s="325"/>
      <c r="AR92" s="325"/>
      <c r="AS92" s="325"/>
      <c r="AT92" s="325"/>
      <c r="AU92" s="325"/>
      <c r="AV92" s="325"/>
      <c r="AW92" s="325"/>
      <c r="AX92" s="325"/>
      <c r="AY92" s="325"/>
      <c r="AZ92" s="325"/>
      <c r="BA92" s="325"/>
      <c r="BB92" s="325"/>
      <c r="BC92" s="325"/>
      <c r="BD92" s="326"/>
    </row>
    <row r="93" spans="1:100">
      <c r="A93" s="348"/>
      <c r="B93" s="329"/>
      <c r="C93" s="349"/>
      <c r="D93" s="28">
        <v>2</v>
      </c>
      <c r="E93" s="340"/>
      <c r="F93" s="343"/>
      <c r="G93" s="97">
        <f>G91</f>
        <v>6.3018829151328497E-3</v>
      </c>
      <c r="H93" s="51">
        <f t="shared" ref="H93:J93" si="219">H91</f>
        <v>9.8248549043834809E-4</v>
      </c>
      <c r="I93" s="126">
        <f t="shared" si="219"/>
        <v>6.7329317431777998E-3</v>
      </c>
      <c r="J93" s="173">
        <f t="shared" si="219"/>
        <v>1.0512835335465701E-3</v>
      </c>
      <c r="K93" s="6"/>
      <c r="L93" s="333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7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  <c r="BB93" s="325"/>
      <c r="BC93" s="325"/>
      <c r="BD93" s="326"/>
    </row>
    <row r="94" spans="1:100">
      <c r="A94" s="348"/>
      <c r="B94" s="329"/>
      <c r="C94" s="349"/>
      <c r="D94" s="28">
        <v>3</v>
      </c>
      <c r="E94" s="340"/>
      <c r="F94" s="343"/>
      <c r="G94" s="97">
        <f>G90</f>
        <v>6.4175707085793003E-3</v>
      </c>
      <c r="H94" s="51">
        <f t="shared" ref="H94:J94" si="220">H90</f>
        <v>1.01110050892765E-3</v>
      </c>
      <c r="I94" s="126">
        <f t="shared" si="220"/>
        <v>6.9906822697382801E-3</v>
      </c>
      <c r="J94" s="173">
        <f t="shared" si="220"/>
        <v>1.1010961043120401E-3</v>
      </c>
      <c r="K94" s="6"/>
      <c r="L94" s="333"/>
      <c r="M94" s="325"/>
      <c r="N94" s="325"/>
      <c r="O94" s="325"/>
      <c r="P94" s="325"/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7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325"/>
      <c r="AP94" s="325"/>
      <c r="AQ94" s="325"/>
      <c r="AR94" s="325"/>
      <c r="AS94" s="325"/>
      <c r="AT94" s="325"/>
      <c r="AU94" s="325"/>
      <c r="AV94" s="325"/>
      <c r="AW94" s="325"/>
      <c r="AX94" s="325"/>
      <c r="AY94" s="325"/>
      <c r="AZ94" s="325"/>
      <c r="BA94" s="325"/>
      <c r="BB94" s="325"/>
      <c r="BC94" s="325"/>
      <c r="BD94" s="326"/>
    </row>
    <row r="95" spans="1:100">
      <c r="A95" s="348"/>
      <c r="B95" s="329"/>
      <c r="C95" s="349"/>
      <c r="D95" s="28">
        <v>4</v>
      </c>
      <c r="E95" s="340"/>
      <c r="F95" s="343"/>
      <c r="G95" s="97">
        <f>G89</f>
        <v>6.6024910866019498E-3</v>
      </c>
      <c r="H95" s="51">
        <f t="shared" ref="H95:J95" si="221">H89</f>
        <v>1.05733218802572E-3</v>
      </c>
      <c r="I95" s="126">
        <f t="shared" si="221"/>
        <v>7.4121040493524597E-3</v>
      </c>
      <c r="J95" s="173">
        <f t="shared" si="221"/>
        <v>1.1833956291825399E-3</v>
      </c>
      <c r="K95" s="6"/>
      <c r="L95" s="333"/>
      <c r="M95" s="325"/>
      <c r="N95" s="325"/>
      <c r="O95" s="325"/>
      <c r="P95" s="325"/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7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  <c r="AN95" s="325"/>
      <c r="AO95" s="325"/>
      <c r="AP95" s="325"/>
      <c r="AQ95" s="325"/>
      <c r="AR95" s="325"/>
      <c r="AS95" s="325"/>
      <c r="AT95" s="325"/>
      <c r="AU95" s="325"/>
      <c r="AV95" s="325"/>
      <c r="AW95" s="325"/>
      <c r="AX95" s="325"/>
      <c r="AY95" s="325"/>
      <c r="AZ95" s="325"/>
      <c r="BA95" s="325"/>
      <c r="BB95" s="325"/>
      <c r="BC95" s="325"/>
      <c r="BD95" s="326"/>
    </row>
    <row r="96" spans="1:100">
      <c r="A96" s="348"/>
      <c r="B96" s="329"/>
      <c r="C96" s="349"/>
      <c r="D96" s="28">
        <v>5</v>
      </c>
      <c r="E96" s="340"/>
      <c r="F96" s="343"/>
      <c r="G96" s="97">
        <f>G88</f>
        <v>6.8439517169169304E-3</v>
      </c>
      <c r="H96" s="51">
        <f t="shared" ref="H96:J96" si="222">H88</f>
        <v>1.11858983436524E-3</v>
      </c>
      <c r="I96" s="126">
        <f t="shared" si="222"/>
        <v>7.9797341686892297E-3</v>
      </c>
      <c r="J96" s="173">
        <f t="shared" si="222"/>
        <v>1.2958464530542001E-3</v>
      </c>
      <c r="K96" s="6"/>
      <c r="L96" s="333"/>
      <c r="M96" s="325"/>
      <c r="N96" s="325"/>
      <c r="O96" s="325"/>
      <c r="P96" s="325"/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7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  <c r="AN96" s="325"/>
      <c r="AO96" s="325"/>
      <c r="AP96" s="325"/>
      <c r="AQ96" s="325"/>
      <c r="AR96" s="325"/>
      <c r="AS96" s="325"/>
      <c r="AT96" s="325"/>
      <c r="AU96" s="325"/>
      <c r="AV96" s="325"/>
      <c r="AW96" s="325"/>
      <c r="AX96" s="325"/>
      <c r="AY96" s="325"/>
      <c r="AZ96" s="325"/>
      <c r="BA96" s="325"/>
      <c r="BB96" s="325"/>
      <c r="BC96" s="325"/>
      <c r="BD96" s="326"/>
    </row>
    <row r="97" spans="1:100">
      <c r="A97" s="348"/>
      <c r="B97" s="329"/>
      <c r="C97" s="349"/>
      <c r="D97" s="28">
        <v>6</v>
      </c>
      <c r="E97" s="340"/>
      <c r="F97" s="343"/>
      <c r="G97" s="97">
        <f>G87</f>
        <v>7.1230696640205904E-3</v>
      </c>
      <c r="H97" s="51">
        <f t="shared" ref="H97:J97" si="223">H87</f>
        <v>1.19062086939889E-3</v>
      </c>
      <c r="I97" s="126">
        <f t="shared" si="223"/>
        <v>8.6602172317240007E-3</v>
      </c>
      <c r="J97" s="173">
        <f t="shared" si="223"/>
        <v>1.4329262518745999E-3</v>
      </c>
      <c r="K97" s="6"/>
      <c r="L97" s="333"/>
      <c r="M97" s="325"/>
      <c r="N97" s="325"/>
      <c r="O97" s="325"/>
      <c r="P97" s="325"/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7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  <c r="AN97" s="325"/>
      <c r="AO97" s="325"/>
      <c r="AP97" s="325"/>
      <c r="AQ97" s="325"/>
      <c r="AR97" s="325"/>
      <c r="AS97" s="325"/>
      <c r="AT97" s="325"/>
      <c r="AU97" s="325"/>
      <c r="AV97" s="325"/>
      <c r="AW97" s="325"/>
      <c r="AX97" s="325"/>
      <c r="AY97" s="325"/>
      <c r="AZ97" s="325"/>
      <c r="BA97" s="325"/>
      <c r="BB97" s="325"/>
      <c r="BC97" s="325"/>
      <c r="BD97" s="326"/>
    </row>
    <row r="98" spans="1:100">
      <c r="A98" s="348"/>
      <c r="B98" s="329"/>
      <c r="C98" s="349"/>
      <c r="D98" s="28">
        <v>7</v>
      </c>
      <c r="E98" s="340"/>
      <c r="F98" s="343"/>
      <c r="G98" s="97">
        <f>G86</f>
        <v>7.4147889856136396E-3</v>
      </c>
      <c r="H98" s="51">
        <f t="shared" ref="H98:J98" si="224">H86</f>
        <v>1.2672563840207601E-3</v>
      </c>
      <c r="I98" s="126">
        <f t="shared" si="224"/>
        <v>9.3990858750571098E-3</v>
      </c>
      <c r="J98" s="173">
        <f t="shared" si="224"/>
        <v>1.5843864408350799E-3</v>
      </c>
      <c r="K98" s="6"/>
      <c r="L98" s="333"/>
      <c r="M98" s="325"/>
      <c r="N98" s="325"/>
      <c r="O98" s="325"/>
      <c r="P98" s="325"/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7"/>
      <c r="AB98" s="325"/>
      <c r="AC98" s="325"/>
      <c r="AD98" s="325"/>
      <c r="AE98" s="325"/>
      <c r="AF98" s="325"/>
      <c r="AG98" s="325"/>
      <c r="AH98" s="325"/>
      <c r="AI98" s="325"/>
      <c r="AJ98" s="325"/>
      <c r="AK98" s="325"/>
      <c r="AL98" s="325"/>
      <c r="AM98" s="325"/>
      <c r="AN98" s="325"/>
      <c r="AO98" s="325"/>
      <c r="AP98" s="325"/>
      <c r="AQ98" s="325"/>
      <c r="AR98" s="325"/>
      <c r="AS98" s="325"/>
      <c r="AT98" s="325"/>
      <c r="AU98" s="325"/>
      <c r="AV98" s="325"/>
      <c r="AW98" s="325"/>
      <c r="AX98" s="325"/>
      <c r="AY98" s="325"/>
      <c r="AZ98" s="325"/>
      <c r="BA98" s="325"/>
      <c r="BB98" s="325"/>
      <c r="BC98" s="325"/>
      <c r="BD98" s="326"/>
    </row>
    <row r="99" spans="1:100">
      <c r="A99" s="348"/>
      <c r="B99" s="329"/>
      <c r="C99" s="349"/>
      <c r="D99" s="28">
        <v>8</v>
      </c>
      <c r="E99" s="340"/>
      <c r="F99" s="343"/>
      <c r="G99" s="97">
        <f>G85</f>
        <v>7.6892670175653299E-3</v>
      </c>
      <c r="H99" s="51">
        <f t="shared" ref="H99:J99" si="225">H85</f>
        <v>1.34058343677056E-3</v>
      </c>
      <c r="I99" s="126">
        <f t="shared" si="225"/>
        <v>1.01198983457458E-2</v>
      </c>
      <c r="J99" s="173">
        <f t="shared" si="225"/>
        <v>1.7345981340666501E-3</v>
      </c>
      <c r="K99" s="6"/>
      <c r="L99" s="333"/>
      <c r="M99" s="325"/>
      <c r="N99" s="325"/>
      <c r="O99" s="325"/>
      <c r="P99" s="325"/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7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  <c r="AN99" s="325"/>
      <c r="AO99" s="325"/>
      <c r="AP99" s="325"/>
      <c r="AQ99" s="325"/>
      <c r="AR99" s="325"/>
      <c r="AS99" s="325"/>
      <c r="AT99" s="325"/>
      <c r="AU99" s="325"/>
      <c r="AV99" s="325"/>
      <c r="AW99" s="325"/>
      <c r="AX99" s="325"/>
      <c r="AY99" s="325"/>
      <c r="AZ99" s="325"/>
      <c r="BA99" s="325"/>
      <c r="BB99" s="325"/>
      <c r="BC99" s="325"/>
      <c r="BD99" s="326"/>
    </row>
    <row r="100" spans="1:100">
      <c r="A100" s="348"/>
      <c r="B100" s="329"/>
      <c r="C100" s="349"/>
      <c r="D100" s="28">
        <v>9</v>
      </c>
      <c r="E100" s="340"/>
      <c r="F100" s="343"/>
      <c r="G100" s="97">
        <f>G84</f>
        <v>7.9150575962988797E-3</v>
      </c>
      <c r="H100" s="51">
        <f t="shared" ref="H100:J100" si="226">H84</f>
        <v>1.4017645835742E-3</v>
      </c>
      <c r="I100" s="126">
        <f t="shared" si="226"/>
        <v>1.07313324033248E-2</v>
      </c>
      <c r="J100" s="173">
        <f t="shared" si="226"/>
        <v>1.8638010158819099E-3</v>
      </c>
      <c r="K100" s="6"/>
      <c r="L100" s="333"/>
      <c r="M100" s="325"/>
      <c r="N100" s="325"/>
      <c r="O100" s="325"/>
      <c r="P100" s="325"/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7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  <c r="AN100" s="325"/>
      <c r="AO100" s="325"/>
      <c r="AP100" s="325"/>
      <c r="AQ100" s="325"/>
      <c r="AR100" s="325"/>
      <c r="AS100" s="325"/>
      <c r="AT100" s="325"/>
      <c r="AU100" s="325"/>
      <c r="AV100" s="325"/>
      <c r="AW100" s="325"/>
      <c r="AX100" s="325"/>
      <c r="AY100" s="325"/>
      <c r="AZ100" s="325"/>
      <c r="BA100" s="325"/>
      <c r="BB100" s="325"/>
      <c r="BC100" s="325"/>
      <c r="BD100" s="326"/>
    </row>
    <row r="101" spans="1:100">
      <c r="A101" s="348"/>
      <c r="B101" s="329"/>
      <c r="C101" s="349"/>
      <c r="D101" s="29">
        <v>10</v>
      </c>
      <c r="E101" s="341"/>
      <c r="F101" s="344"/>
      <c r="G101" s="101">
        <f>G83</f>
        <v>8.0638758897906108E-3</v>
      </c>
      <c r="H101" s="77">
        <f t="shared" ref="H101:J101" si="227">H83</f>
        <v>1.4425038427794299E-3</v>
      </c>
      <c r="I101" s="248">
        <f t="shared" si="227"/>
        <v>1.1143395444201201E-2</v>
      </c>
      <c r="J101" s="182">
        <f t="shared" si="227"/>
        <v>1.9517542843800601E-3</v>
      </c>
      <c r="K101" s="6"/>
      <c r="L101" s="334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7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/>
      <c r="AW101" s="325"/>
      <c r="AX101" s="325"/>
      <c r="AY101" s="325"/>
      <c r="AZ101" s="325"/>
      <c r="BA101" s="325"/>
      <c r="BB101" s="325"/>
      <c r="BC101" s="325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10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45"/>
      <c r="D103" s="26">
        <v>-9</v>
      </c>
      <c r="E103" s="339">
        <v>5.4116774285997303E-114</v>
      </c>
      <c r="F103" s="342">
        <v>5.1558128414361699E-95</v>
      </c>
      <c r="G103" s="97">
        <f>'3'!G122</f>
        <v>0.151251013494275</v>
      </c>
      <c r="H103" s="51">
        <f>'3'!H122</f>
        <v>0.68268130764394697</v>
      </c>
      <c r="I103" s="126">
        <f>'3'!I122</f>
        <v>0.16517386003087201</v>
      </c>
      <c r="J103" s="173">
        <f>'3'!J122</f>
        <v>1.62074737602909E-43</v>
      </c>
      <c r="K103" s="6"/>
      <c r="L103" s="332">
        <f>1-SUM(M103:BC122)</f>
        <v>7.4312623130912137E-4</v>
      </c>
      <c r="M103" s="325">
        <f>G113+I113</f>
        <v>1.9382321982848098E-170</v>
      </c>
      <c r="N103" s="325">
        <f>G120+I120+J113</f>
        <v>5.7661529661670617E-66</v>
      </c>
      <c r="O103" s="325">
        <f>G122+I122+H113</f>
        <v>2.538253462427885E-5</v>
      </c>
      <c r="P103" s="325">
        <f>G115+I115+J120</f>
        <v>1.0229191917046782E-160</v>
      </c>
      <c r="Q103" s="325">
        <f>G111+I111</f>
        <v>1.00375942525474E-160</v>
      </c>
      <c r="R103" s="325">
        <f>G117+I117+H120+J122</f>
        <v>1.5150652140337601E-49</v>
      </c>
      <c r="S103" s="325">
        <f>G104+I104</f>
        <v>2.538253462427885E-5</v>
      </c>
      <c r="T103" s="325">
        <f>G106+I106+J115</f>
        <v>5.7661529661670617E-66</v>
      </c>
      <c r="U103" s="325">
        <f>G109+I109+H122</f>
        <v>4.9963765174134601E-5</v>
      </c>
      <c r="V103" s="325">
        <f>G118+I118+J111</f>
        <v>8.2808070676414504E-127</v>
      </c>
      <c r="W103" s="325">
        <f>G107+I107</f>
        <v>1.95243762947606E-103</v>
      </c>
      <c r="X103" s="325">
        <f>G110+I110+J117+H115</f>
        <v>3.9736301004613199E-151</v>
      </c>
      <c r="Y103" s="325">
        <f>G116+I116</f>
        <v>3.9736301004613199E-151</v>
      </c>
      <c r="Z103" s="325">
        <f>G108+I108+J104</f>
        <v>1.5150652140337601E-49</v>
      </c>
      <c r="AA103" s="327">
        <f>G119+I119+H111</f>
        <v>1.95243762947606E-103</v>
      </c>
      <c r="AB103" s="325">
        <f>G105+I105+J106</f>
        <v>2.0252170990319098E-28</v>
      </c>
      <c r="AC103" s="325">
        <f>G121+I121</f>
        <v>2.0252170990319098E-28</v>
      </c>
      <c r="AD103" s="325">
        <f>G114+I114+J109+H117</f>
        <v>1.54503922944415E-167</v>
      </c>
      <c r="AE103" s="325">
        <f>G103+I103</f>
        <v>0.31642487352514703</v>
      </c>
      <c r="AF103" s="325">
        <f>G112+I112+J118</f>
        <v>1.54503922944415E-167</v>
      </c>
      <c r="AG103" s="325">
        <f>H104</f>
        <v>4.9963765174134601E-5</v>
      </c>
      <c r="AH103" s="325">
        <f>J107</f>
        <v>9.3955083614059492E-264</v>
      </c>
      <c r="AI103" s="325">
        <f>J110+H106</f>
        <v>3.2632668458936602E-75</v>
      </c>
      <c r="AJ103" s="325">
        <f>F103</f>
        <v>5.1558128414361699E-95</v>
      </c>
      <c r="AK103" s="325">
        <f>J116</f>
        <v>0</v>
      </c>
      <c r="AL103" s="325">
        <f>H109</f>
        <v>0</v>
      </c>
      <c r="AM103" s="325">
        <f>J108</f>
        <v>0</v>
      </c>
      <c r="AN103" s="325">
        <f>J119+H118</f>
        <v>3.9807890660857901E-210</v>
      </c>
      <c r="AO103" s="325">
        <f>J105</f>
        <v>1.08805788623228E-88</v>
      </c>
      <c r="AP103" s="325">
        <f>H107</f>
        <v>2.4990680654140702E-137</v>
      </c>
      <c r="AQ103" s="325">
        <f>J121</f>
        <v>1.08805788623228E-88</v>
      </c>
      <c r="AR103" s="325">
        <f>H110+J114</f>
        <v>0</v>
      </c>
      <c r="AS103" s="325">
        <f>J103</f>
        <v>1.62074737602909E-43</v>
      </c>
      <c r="AT103" s="325">
        <f>H116</f>
        <v>0</v>
      </c>
      <c r="AU103" s="325">
        <f>J112</f>
        <v>0</v>
      </c>
      <c r="AV103" s="325">
        <f>H108</f>
        <v>3.9807890660857901E-210</v>
      </c>
      <c r="AW103" s="325">
        <f>H119</f>
        <v>2.4990680654140702E-137</v>
      </c>
      <c r="AX103" s="325">
        <f>H105</f>
        <v>1.0797150785443899E-29</v>
      </c>
      <c r="AY103" s="325">
        <f>E103</f>
        <v>5.4116774285997303E-114</v>
      </c>
      <c r="AZ103" s="325">
        <f>H121</f>
        <v>1.0797150785443899E-29</v>
      </c>
      <c r="BA103" s="325">
        <f>H114</f>
        <v>0</v>
      </c>
      <c r="BB103" s="325">
        <f>H103</f>
        <v>0.68268130764394697</v>
      </c>
      <c r="BC103" s="325">
        <f>H112</f>
        <v>0</v>
      </c>
      <c r="BD103" s="326">
        <f>SUMPRODUCT($L$1:$BC$1,BF103:CW103)</f>
        <v>44.926659870984231</v>
      </c>
      <c r="BF103" s="12">
        <f>L103</f>
        <v>7.4312623130912137E-4</v>
      </c>
      <c r="BG103" s="23">
        <f t="shared" ref="BG103:CV103" si="228">M103</f>
        <v>1.9382321982848098E-170</v>
      </c>
      <c r="BH103" s="23">
        <f t="shared" si="228"/>
        <v>5.7661529661670617E-66</v>
      </c>
      <c r="BI103" s="23">
        <f t="shared" si="228"/>
        <v>2.538253462427885E-5</v>
      </c>
      <c r="BJ103" s="23">
        <f t="shared" si="228"/>
        <v>1.0229191917046782E-160</v>
      </c>
      <c r="BK103" s="23">
        <f t="shared" si="228"/>
        <v>1.00375942525474E-160</v>
      </c>
      <c r="BL103" s="23">
        <f t="shared" si="228"/>
        <v>1.5150652140337601E-49</v>
      </c>
      <c r="BM103" s="23">
        <f t="shared" si="228"/>
        <v>2.538253462427885E-5</v>
      </c>
      <c r="BN103" s="23">
        <f t="shared" si="228"/>
        <v>5.7661529661670617E-66</v>
      </c>
      <c r="BO103" s="23">
        <f t="shared" si="228"/>
        <v>4.9963765174134601E-5</v>
      </c>
      <c r="BP103" s="23">
        <f t="shared" si="228"/>
        <v>8.2808070676414504E-127</v>
      </c>
      <c r="BQ103" s="23">
        <f t="shared" si="228"/>
        <v>1.95243762947606E-103</v>
      </c>
      <c r="BR103" s="23">
        <f t="shared" si="228"/>
        <v>3.9736301004613199E-151</v>
      </c>
      <c r="BS103" s="23">
        <f t="shared" si="228"/>
        <v>3.9736301004613199E-151</v>
      </c>
      <c r="BT103" s="23">
        <f t="shared" si="228"/>
        <v>1.5150652140337601E-49</v>
      </c>
      <c r="BU103" s="23">
        <f t="shared" si="228"/>
        <v>1.95243762947606E-103</v>
      </c>
      <c r="BV103" s="23">
        <f t="shared" si="228"/>
        <v>2.0252170990319098E-28</v>
      </c>
      <c r="BW103" s="23">
        <f t="shared" si="228"/>
        <v>2.0252170990319098E-28</v>
      </c>
      <c r="BX103" s="23">
        <f t="shared" si="228"/>
        <v>1.54503922944415E-167</v>
      </c>
      <c r="BY103" s="23">
        <f t="shared" si="228"/>
        <v>0.31642487352514703</v>
      </c>
      <c r="BZ103" s="23">
        <f t="shared" si="228"/>
        <v>1.54503922944415E-167</v>
      </c>
      <c r="CA103" s="23">
        <f t="shared" si="228"/>
        <v>4.9963765174134601E-5</v>
      </c>
      <c r="CB103" s="23">
        <f t="shared" si="228"/>
        <v>9.3955083614059492E-264</v>
      </c>
      <c r="CC103" s="23">
        <f t="shared" si="228"/>
        <v>3.2632668458936602E-75</v>
      </c>
      <c r="CD103" s="23">
        <f t="shared" si="228"/>
        <v>5.1558128414361699E-95</v>
      </c>
      <c r="CE103" s="23">
        <f t="shared" si="228"/>
        <v>0</v>
      </c>
      <c r="CF103" s="23">
        <f t="shared" si="228"/>
        <v>0</v>
      </c>
      <c r="CG103" s="23">
        <f t="shared" si="228"/>
        <v>0</v>
      </c>
      <c r="CH103" s="23">
        <f t="shared" si="228"/>
        <v>3.9807890660857901E-210</v>
      </c>
      <c r="CI103" s="23">
        <f t="shared" si="228"/>
        <v>1.08805788623228E-88</v>
      </c>
      <c r="CJ103" s="23">
        <f t="shared" si="228"/>
        <v>2.4990680654140702E-137</v>
      </c>
      <c r="CK103" s="23">
        <f t="shared" si="228"/>
        <v>1.08805788623228E-88</v>
      </c>
      <c r="CL103" s="23">
        <f t="shared" si="228"/>
        <v>0</v>
      </c>
      <c r="CM103" s="23">
        <f t="shared" si="228"/>
        <v>1.62074737602909E-43</v>
      </c>
      <c r="CN103" s="23">
        <f t="shared" si="228"/>
        <v>0</v>
      </c>
      <c r="CO103" s="23">
        <f t="shared" si="228"/>
        <v>0</v>
      </c>
      <c r="CP103" s="23">
        <f t="shared" si="228"/>
        <v>3.9807890660857901E-210</v>
      </c>
      <c r="CQ103" s="23">
        <f t="shared" si="228"/>
        <v>2.4990680654140702E-137</v>
      </c>
      <c r="CR103" s="23">
        <f t="shared" si="228"/>
        <v>1.0797150785443899E-29</v>
      </c>
      <c r="CS103" s="23">
        <f t="shared" si="228"/>
        <v>5.4116774285997303E-114</v>
      </c>
      <c r="CT103" s="23">
        <f t="shared" si="228"/>
        <v>1.0797150785443899E-29</v>
      </c>
      <c r="CU103" s="23">
        <f t="shared" si="228"/>
        <v>0</v>
      </c>
      <c r="CV103" s="24">
        <f t="shared" si="228"/>
        <v>0.68268130764394697</v>
      </c>
    </row>
    <row r="104" spans="1:100">
      <c r="A104" s="348"/>
      <c r="B104" s="329"/>
      <c r="C104" s="345"/>
      <c r="D104" s="28">
        <v>-8</v>
      </c>
      <c r="E104" s="340"/>
      <c r="F104" s="343"/>
      <c r="G104" s="258">
        <f>'3'!G103</f>
        <v>1.7945980721421999E-5</v>
      </c>
      <c r="H104" s="268">
        <f>'3'!H103</f>
        <v>4.9963765174134601E-5</v>
      </c>
      <c r="I104" s="267">
        <f>'3'!I103</f>
        <v>7.43655390285685E-6</v>
      </c>
      <c r="J104" s="266">
        <f>'3'!J103</f>
        <v>1.5150652140337601E-49</v>
      </c>
      <c r="K104" s="6"/>
      <c r="L104" s="333"/>
      <c r="M104" s="325"/>
      <c r="N104" s="325"/>
      <c r="O104" s="325"/>
      <c r="P104" s="325"/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7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  <c r="AN104" s="325"/>
      <c r="AO104" s="325"/>
      <c r="AP104" s="325"/>
      <c r="AQ104" s="325"/>
      <c r="AR104" s="325"/>
      <c r="AS104" s="325"/>
      <c r="AT104" s="325"/>
      <c r="AU104" s="325"/>
      <c r="AV104" s="325"/>
      <c r="AW104" s="325"/>
      <c r="AX104" s="325"/>
      <c r="AY104" s="325"/>
      <c r="AZ104" s="325"/>
      <c r="BA104" s="325"/>
      <c r="BB104" s="325"/>
      <c r="BC104" s="325"/>
      <c r="BD104" s="326"/>
    </row>
    <row r="105" spans="1:100">
      <c r="A105" s="348"/>
      <c r="B105" s="329"/>
      <c r="C105" s="345"/>
      <c r="D105" s="28">
        <v>-7</v>
      </c>
      <c r="E105" s="340"/>
      <c r="F105" s="343"/>
      <c r="G105" s="258">
        <f>'3'!G104</f>
        <v>2.0249176745974299E-28</v>
      </c>
      <c r="H105" s="268">
        <f>'3'!H104</f>
        <v>1.0797150785443899E-29</v>
      </c>
      <c r="I105" s="267">
        <f>'3'!I104</f>
        <v>2.99424434480075E-32</v>
      </c>
      <c r="J105" s="266">
        <f>'3'!J104</f>
        <v>1.08805788623228E-88</v>
      </c>
      <c r="K105" s="6"/>
      <c r="L105" s="333"/>
      <c r="M105" s="325"/>
      <c r="N105" s="325"/>
      <c r="O105" s="325"/>
      <c r="P105" s="325"/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7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  <c r="AN105" s="325"/>
      <c r="AO105" s="325"/>
      <c r="AP105" s="325"/>
      <c r="AQ105" s="325"/>
      <c r="AR105" s="325"/>
      <c r="AS105" s="325"/>
      <c r="AT105" s="325"/>
      <c r="AU105" s="325"/>
      <c r="AV105" s="325"/>
      <c r="AW105" s="325"/>
      <c r="AX105" s="325"/>
      <c r="AY105" s="325"/>
      <c r="AZ105" s="325"/>
      <c r="BA105" s="325"/>
      <c r="BB105" s="325"/>
      <c r="BC105" s="325"/>
      <c r="BD105" s="326"/>
    </row>
    <row r="106" spans="1:100">
      <c r="A106" s="348"/>
      <c r="B106" s="329"/>
      <c r="C106" s="345"/>
      <c r="D106" s="28">
        <v>-6</v>
      </c>
      <c r="E106" s="340"/>
      <c r="F106" s="343"/>
      <c r="G106" s="258">
        <f>'3'!G105</f>
        <v>5.7661529661670596E-66</v>
      </c>
      <c r="H106" s="268">
        <f>'3'!H105</f>
        <v>3.2632668458936602E-75</v>
      </c>
      <c r="I106" s="267">
        <f>'3'!I105</f>
        <v>1.8029099902130099E-81</v>
      </c>
      <c r="J106" s="266">
        <f>'3'!J105</f>
        <v>1.91597664499382E-162</v>
      </c>
      <c r="K106" s="6"/>
      <c r="L106" s="333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7"/>
      <c r="AB106" s="325"/>
      <c r="AC106" s="325"/>
      <c r="AD106" s="325"/>
      <c r="AE106" s="325"/>
      <c r="AF106" s="325"/>
      <c r="AG106" s="325"/>
      <c r="AH106" s="325"/>
      <c r="AI106" s="325"/>
      <c r="AJ106" s="325"/>
      <c r="AK106" s="325"/>
      <c r="AL106" s="325"/>
      <c r="AM106" s="325"/>
      <c r="AN106" s="325"/>
      <c r="AO106" s="325"/>
      <c r="AP106" s="325"/>
      <c r="AQ106" s="325"/>
      <c r="AR106" s="325"/>
      <c r="AS106" s="325"/>
      <c r="AT106" s="325"/>
      <c r="AU106" s="325"/>
      <c r="AV106" s="325"/>
      <c r="AW106" s="325"/>
      <c r="AX106" s="325"/>
      <c r="AY106" s="325"/>
      <c r="AZ106" s="325"/>
      <c r="BA106" s="325"/>
      <c r="BB106" s="325"/>
      <c r="BC106" s="325"/>
      <c r="BD106" s="326"/>
    </row>
    <row r="107" spans="1:100">
      <c r="A107" s="348"/>
      <c r="B107" s="329"/>
      <c r="C107" s="345"/>
      <c r="D107" s="28">
        <v>-5</v>
      </c>
      <c r="E107" s="340"/>
      <c r="F107" s="343"/>
      <c r="G107" s="258">
        <f>'3'!G106</f>
        <v>1.95243762947606E-103</v>
      </c>
      <c r="H107" s="268">
        <f>'3'!H106</f>
        <v>2.4990680654140702E-137</v>
      </c>
      <c r="I107" s="267">
        <f>'3'!I106</f>
        <v>7.6986653113508501E-149</v>
      </c>
      <c r="J107" s="266">
        <f>'3'!J106</f>
        <v>9.3955083614059492E-264</v>
      </c>
      <c r="K107" s="6"/>
      <c r="L107" s="333"/>
      <c r="M107" s="325"/>
      <c r="N107" s="325"/>
      <c r="O107" s="325"/>
      <c r="P107" s="325"/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7"/>
      <c r="AB107" s="325"/>
      <c r="AC107" s="325"/>
      <c r="AD107" s="325"/>
      <c r="AE107" s="325"/>
      <c r="AF107" s="325"/>
      <c r="AG107" s="325"/>
      <c r="AH107" s="325"/>
      <c r="AI107" s="325"/>
      <c r="AJ107" s="325"/>
      <c r="AK107" s="325"/>
      <c r="AL107" s="325"/>
      <c r="AM107" s="325"/>
      <c r="AN107" s="325"/>
      <c r="AO107" s="325"/>
      <c r="AP107" s="325"/>
      <c r="AQ107" s="325"/>
      <c r="AR107" s="325"/>
      <c r="AS107" s="325"/>
      <c r="AT107" s="325"/>
      <c r="AU107" s="325"/>
      <c r="AV107" s="325"/>
      <c r="AW107" s="325"/>
      <c r="AX107" s="325"/>
      <c r="AY107" s="325"/>
      <c r="AZ107" s="325"/>
      <c r="BA107" s="325"/>
      <c r="BB107" s="325"/>
      <c r="BC107" s="325"/>
      <c r="BD107" s="326"/>
    </row>
    <row r="108" spans="1:100">
      <c r="A108" s="348"/>
      <c r="B108" s="329"/>
      <c r="C108" s="345"/>
      <c r="D108" s="28">
        <v>-4</v>
      </c>
      <c r="E108" s="340"/>
      <c r="F108" s="343"/>
      <c r="G108" s="258">
        <f>'3'!G107</f>
        <v>8.2808070676414504E-127</v>
      </c>
      <c r="H108" s="268">
        <f>'3'!H107</f>
        <v>3.9807890660857901E-210</v>
      </c>
      <c r="I108" s="267">
        <f>'3'!I107</f>
        <v>7.4556614657225102E-228</v>
      </c>
      <c r="J108" s="266">
        <f>'3'!J107</f>
        <v>0</v>
      </c>
      <c r="K108" s="6"/>
      <c r="L108" s="333"/>
      <c r="M108" s="325"/>
      <c r="N108" s="325"/>
      <c r="O108" s="325"/>
      <c r="P108" s="325"/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7"/>
      <c r="AB108" s="325"/>
      <c r="AC108" s="325"/>
      <c r="AD108" s="325"/>
      <c r="AE108" s="325"/>
      <c r="AF108" s="325"/>
      <c r="AG108" s="325"/>
      <c r="AH108" s="325"/>
      <c r="AI108" s="325"/>
      <c r="AJ108" s="325"/>
      <c r="AK108" s="325"/>
      <c r="AL108" s="325"/>
      <c r="AM108" s="325"/>
      <c r="AN108" s="325"/>
      <c r="AO108" s="325"/>
      <c r="AP108" s="325"/>
      <c r="AQ108" s="325"/>
      <c r="AR108" s="325"/>
      <c r="AS108" s="325"/>
      <c r="AT108" s="325"/>
      <c r="AU108" s="325"/>
      <c r="AV108" s="325"/>
      <c r="AW108" s="325"/>
      <c r="AX108" s="325"/>
      <c r="AY108" s="325"/>
      <c r="AZ108" s="325"/>
      <c r="BA108" s="325"/>
      <c r="BB108" s="325"/>
      <c r="BC108" s="325"/>
      <c r="BD108" s="326"/>
    </row>
    <row r="109" spans="1:100">
      <c r="A109" s="348"/>
      <c r="B109" s="329"/>
      <c r="C109" s="345"/>
      <c r="D109" s="28">
        <v>-3</v>
      </c>
      <c r="E109" s="340"/>
      <c r="F109" s="343"/>
      <c r="G109" s="258">
        <f>'3'!G108</f>
        <v>1.1764238687732401E-139</v>
      </c>
      <c r="H109" s="268">
        <f>'3'!H108</f>
        <v>0</v>
      </c>
      <c r="I109" s="267" t="str">
        <f>'3'!I108</f>
        <v>0</v>
      </c>
      <c r="J109" s="266">
        <f>'3'!J108</f>
        <v>0</v>
      </c>
      <c r="K109" s="6"/>
      <c r="L109" s="333"/>
      <c r="M109" s="325"/>
      <c r="N109" s="325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7"/>
      <c r="AB109" s="325"/>
      <c r="AC109" s="325"/>
      <c r="AD109" s="325"/>
      <c r="AE109" s="325"/>
      <c r="AF109" s="325"/>
      <c r="AG109" s="325"/>
      <c r="AH109" s="325"/>
      <c r="AI109" s="325"/>
      <c r="AJ109" s="325"/>
      <c r="AK109" s="325"/>
      <c r="AL109" s="325"/>
      <c r="AM109" s="325"/>
      <c r="AN109" s="325"/>
      <c r="AO109" s="325"/>
      <c r="AP109" s="325"/>
      <c r="AQ109" s="325"/>
      <c r="AR109" s="325"/>
      <c r="AS109" s="325"/>
      <c r="AT109" s="325"/>
      <c r="AU109" s="325"/>
      <c r="AV109" s="325"/>
      <c r="AW109" s="325"/>
      <c r="AX109" s="325"/>
      <c r="AY109" s="325"/>
      <c r="AZ109" s="325"/>
      <c r="BA109" s="325"/>
      <c r="BB109" s="325"/>
      <c r="BC109" s="325"/>
      <c r="BD109" s="326"/>
    </row>
    <row r="110" spans="1:100">
      <c r="A110" s="348"/>
      <c r="B110" s="329"/>
      <c r="C110" s="345"/>
      <c r="D110" s="28">
        <v>-2</v>
      </c>
      <c r="E110" s="340"/>
      <c r="F110" s="343"/>
      <c r="G110" s="258">
        <f>'3'!G109</f>
        <v>3.9736301004613199E-151</v>
      </c>
      <c r="H110" s="268">
        <f>'3'!H109</f>
        <v>0</v>
      </c>
      <c r="I110" s="267">
        <f>'3'!I109</f>
        <v>0</v>
      </c>
      <c r="J110" s="266">
        <f>'3'!J109</f>
        <v>0</v>
      </c>
      <c r="K110" s="6"/>
      <c r="L110" s="333"/>
      <c r="M110" s="325"/>
      <c r="N110" s="325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7"/>
      <c r="AB110" s="325"/>
      <c r="AC110" s="325"/>
      <c r="AD110" s="325"/>
      <c r="AE110" s="325"/>
      <c r="AF110" s="325"/>
      <c r="AG110" s="325"/>
      <c r="AH110" s="325"/>
      <c r="AI110" s="325"/>
      <c r="AJ110" s="325"/>
      <c r="AK110" s="325"/>
      <c r="AL110" s="325"/>
      <c r="AM110" s="325"/>
      <c r="AN110" s="325"/>
      <c r="AO110" s="325"/>
      <c r="AP110" s="325"/>
      <c r="AQ110" s="325"/>
      <c r="AR110" s="325"/>
      <c r="AS110" s="325"/>
      <c r="AT110" s="325"/>
      <c r="AU110" s="325"/>
      <c r="AV110" s="325"/>
      <c r="AW110" s="325"/>
      <c r="AX110" s="325"/>
      <c r="AY110" s="325"/>
      <c r="AZ110" s="325"/>
      <c r="BA110" s="325"/>
      <c r="BB110" s="325"/>
      <c r="BC110" s="325"/>
      <c r="BD110" s="326"/>
    </row>
    <row r="111" spans="1:100">
      <c r="A111" s="348"/>
      <c r="B111" s="329"/>
      <c r="C111" s="345"/>
      <c r="D111" s="28">
        <v>-1</v>
      </c>
      <c r="E111" s="340"/>
      <c r="F111" s="343"/>
      <c r="G111" s="258">
        <f>'3'!G110</f>
        <v>1.00375942525474E-160</v>
      </c>
      <c r="H111" s="268">
        <f>'3'!H110</f>
        <v>0</v>
      </c>
      <c r="I111" s="267">
        <f>'3'!I110</f>
        <v>0</v>
      </c>
      <c r="J111" s="266">
        <f>'3'!J110</f>
        <v>0</v>
      </c>
      <c r="K111" s="6"/>
      <c r="L111" s="333"/>
      <c r="M111" s="325"/>
      <c r="N111" s="325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7"/>
      <c r="AB111" s="325"/>
      <c r="AC111" s="325"/>
      <c r="AD111" s="325"/>
      <c r="AE111" s="325"/>
      <c r="AF111" s="325"/>
      <c r="AG111" s="325"/>
      <c r="AH111" s="325"/>
      <c r="AI111" s="325"/>
      <c r="AJ111" s="325"/>
      <c r="AK111" s="325"/>
      <c r="AL111" s="325"/>
      <c r="AM111" s="325"/>
      <c r="AN111" s="325"/>
      <c r="AO111" s="325"/>
      <c r="AP111" s="325"/>
      <c r="AQ111" s="325"/>
      <c r="AR111" s="325"/>
      <c r="AS111" s="325"/>
      <c r="AT111" s="325"/>
      <c r="AU111" s="325"/>
      <c r="AV111" s="325"/>
      <c r="AW111" s="325"/>
      <c r="AX111" s="325"/>
      <c r="AY111" s="325"/>
      <c r="AZ111" s="325"/>
      <c r="BA111" s="325"/>
      <c r="BB111" s="325"/>
      <c r="BC111" s="325"/>
      <c r="BD111" s="326"/>
    </row>
    <row r="112" spans="1:100">
      <c r="A112" s="348"/>
      <c r="B112" s="329"/>
      <c r="C112" s="345"/>
      <c r="D112" s="28">
        <v>0</v>
      </c>
      <c r="E112" s="340"/>
      <c r="F112" s="343"/>
      <c r="G112" s="258">
        <f>'3'!G111</f>
        <v>1.54503922944415E-167</v>
      </c>
      <c r="H112" s="268">
        <f>'3'!H111</f>
        <v>0</v>
      </c>
      <c r="I112" s="267">
        <f>'3'!I111</f>
        <v>0</v>
      </c>
      <c r="J112" s="266">
        <f>'3'!J111</f>
        <v>0</v>
      </c>
      <c r="K112" s="6"/>
      <c r="L112" s="333"/>
      <c r="M112" s="325"/>
      <c r="N112" s="325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7"/>
      <c r="AB112" s="325"/>
      <c r="AC112" s="325"/>
      <c r="AD112" s="325"/>
      <c r="AE112" s="325"/>
      <c r="AF112" s="325"/>
      <c r="AG112" s="325"/>
      <c r="AH112" s="325"/>
      <c r="AI112" s="325"/>
      <c r="AJ112" s="325"/>
      <c r="AK112" s="325"/>
      <c r="AL112" s="325"/>
      <c r="AM112" s="325"/>
      <c r="AN112" s="325"/>
      <c r="AO112" s="325"/>
      <c r="AP112" s="325"/>
      <c r="AQ112" s="325"/>
      <c r="AR112" s="325"/>
      <c r="AS112" s="325"/>
      <c r="AT112" s="325"/>
      <c r="AU112" s="325"/>
      <c r="AV112" s="325"/>
      <c r="AW112" s="325"/>
      <c r="AX112" s="325"/>
      <c r="AY112" s="325"/>
      <c r="AZ112" s="325"/>
      <c r="BA112" s="325"/>
      <c r="BB112" s="325"/>
      <c r="BC112" s="325"/>
      <c r="BD112" s="326"/>
    </row>
    <row r="113" spans="1:100">
      <c r="A113" s="348"/>
      <c r="B113" s="329"/>
      <c r="C113" s="345"/>
      <c r="D113" s="28">
        <v>1</v>
      </c>
      <c r="E113" s="340"/>
      <c r="F113" s="343"/>
      <c r="G113" s="258">
        <f>'3'!G112</f>
        <v>1.9382321982848098E-170</v>
      </c>
      <c r="H113" s="268">
        <f>'3'!H112</f>
        <v>0</v>
      </c>
      <c r="I113" s="267">
        <f>'3'!I112</f>
        <v>0</v>
      </c>
      <c r="J113" s="266">
        <f>'3'!J112</f>
        <v>0</v>
      </c>
      <c r="K113" s="6"/>
      <c r="L113" s="333"/>
      <c r="M113" s="325"/>
      <c r="N113" s="325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7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  <c r="AN113" s="325"/>
      <c r="AO113" s="325"/>
      <c r="AP113" s="325"/>
      <c r="AQ113" s="325"/>
      <c r="AR113" s="325"/>
      <c r="AS113" s="325"/>
      <c r="AT113" s="325"/>
      <c r="AU113" s="325"/>
      <c r="AV113" s="325"/>
      <c r="AW113" s="325"/>
      <c r="AX113" s="325"/>
      <c r="AY113" s="325"/>
      <c r="AZ113" s="325"/>
      <c r="BA113" s="325"/>
      <c r="BB113" s="325"/>
      <c r="BC113" s="325"/>
      <c r="BD113" s="326"/>
    </row>
    <row r="114" spans="1:100">
      <c r="A114" s="348"/>
      <c r="B114" s="329"/>
      <c r="C114" s="345"/>
      <c r="D114" s="28">
        <v>2</v>
      </c>
      <c r="E114" s="340"/>
      <c r="F114" s="343"/>
      <c r="G114" s="97">
        <f>G112</f>
        <v>1.54503922944415E-167</v>
      </c>
      <c r="H114" s="51">
        <f t="shared" ref="H114:J114" si="229">H112</f>
        <v>0</v>
      </c>
      <c r="I114" s="126">
        <f t="shared" si="229"/>
        <v>0</v>
      </c>
      <c r="J114" s="173">
        <f t="shared" si="229"/>
        <v>0</v>
      </c>
      <c r="K114" s="6"/>
      <c r="L114" s="333"/>
      <c r="M114" s="325"/>
      <c r="N114" s="325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7"/>
      <c r="AB114" s="325"/>
      <c r="AC114" s="325"/>
      <c r="AD114" s="325"/>
      <c r="AE114" s="325"/>
      <c r="AF114" s="325"/>
      <c r="AG114" s="325"/>
      <c r="AH114" s="325"/>
      <c r="AI114" s="325"/>
      <c r="AJ114" s="325"/>
      <c r="AK114" s="325"/>
      <c r="AL114" s="325"/>
      <c r="AM114" s="325"/>
      <c r="AN114" s="325"/>
      <c r="AO114" s="325"/>
      <c r="AP114" s="325"/>
      <c r="AQ114" s="325"/>
      <c r="AR114" s="325"/>
      <c r="AS114" s="325"/>
      <c r="AT114" s="325"/>
      <c r="AU114" s="325"/>
      <c r="AV114" s="325"/>
      <c r="AW114" s="325"/>
      <c r="AX114" s="325"/>
      <c r="AY114" s="325"/>
      <c r="AZ114" s="325"/>
      <c r="BA114" s="325"/>
      <c r="BB114" s="325"/>
      <c r="BC114" s="325"/>
      <c r="BD114" s="326"/>
    </row>
    <row r="115" spans="1:100">
      <c r="A115" s="348"/>
      <c r="B115" s="329"/>
      <c r="C115" s="345"/>
      <c r="D115" s="28">
        <v>3</v>
      </c>
      <c r="E115" s="340"/>
      <c r="F115" s="343"/>
      <c r="G115" s="97">
        <f>G111</f>
        <v>1.00375942525474E-160</v>
      </c>
      <c r="H115" s="51">
        <f t="shared" ref="H115:J115" si="230">H111</f>
        <v>0</v>
      </c>
      <c r="I115" s="126">
        <f t="shared" si="230"/>
        <v>0</v>
      </c>
      <c r="J115" s="173">
        <f t="shared" si="230"/>
        <v>0</v>
      </c>
      <c r="K115" s="6"/>
      <c r="L115" s="333"/>
      <c r="M115" s="325"/>
      <c r="N115" s="325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7"/>
      <c r="AB115" s="325"/>
      <c r="AC115" s="325"/>
      <c r="AD115" s="325"/>
      <c r="AE115" s="325"/>
      <c r="AF115" s="325"/>
      <c r="AG115" s="325"/>
      <c r="AH115" s="325"/>
      <c r="AI115" s="325"/>
      <c r="AJ115" s="325"/>
      <c r="AK115" s="325"/>
      <c r="AL115" s="325"/>
      <c r="AM115" s="325"/>
      <c r="AN115" s="325"/>
      <c r="AO115" s="325"/>
      <c r="AP115" s="325"/>
      <c r="AQ115" s="325"/>
      <c r="AR115" s="325"/>
      <c r="AS115" s="325"/>
      <c r="AT115" s="325"/>
      <c r="AU115" s="325"/>
      <c r="AV115" s="325"/>
      <c r="AW115" s="325"/>
      <c r="AX115" s="325"/>
      <c r="AY115" s="325"/>
      <c r="AZ115" s="325"/>
      <c r="BA115" s="325"/>
      <c r="BB115" s="325"/>
      <c r="BC115" s="325"/>
      <c r="BD115" s="326"/>
    </row>
    <row r="116" spans="1:100">
      <c r="A116" s="348"/>
      <c r="B116" s="329"/>
      <c r="C116" s="345"/>
      <c r="D116" s="28">
        <v>4</v>
      </c>
      <c r="E116" s="340"/>
      <c r="F116" s="343"/>
      <c r="G116" s="97">
        <f>G110</f>
        <v>3.9736301004613199E-151</v>
      </c>
      <c r="H116" s="51">
        <f t="shared" ref="H116:J116" si="231">H110</f>
        <v>0</v>
      </c>
      <c r="I116" s="126">
        <f t="shared" si="231"/>
        <v>0</v>
      </c>
      <c r="J116" s="173">
        <f t="shared" si="231"/>
        <v>0</v>
      </c>
      <c r="K116" s="6"/>
      <c r="L116" s="333"/>
      <c r="M116" s="325"/>
      <c r="N116" s="325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7"/>
      <c r="AB116" s="325"/>
      <c r="AC116" s="325"/>
      <c r="AD116" s="325"/>
      <c r="AE116" s="325"/>
      <c r="AF116" s="325"/>
      <c r="AG116" s="325"/>
      <c r="AH116" s="325"/>
      <c r="AI116" s="325"/>
      <c r="AJ116" s="325"/>
      <c r="AK116" s="325"/>
      <c r="AL116" s="325"/>
      <c r="AM116" s="325"/>
      <c r="AN116" s="325"/>
      <c r="AO116" s="325"/>
      <c r="AP116" s="325"/>
      <c r="AQ116" s="325"/>
      <c r="AR116" s="325"/>
      <c r="AS116" s="325"/>
      <c r="AT116" s="325"/>
      <c r="AU116" s="325"/>
      <c r="AV116" s="325"/>
      <c r="AW116" s="325"/>
      <c r="AX116" s="325"/>
      <c r="AY116" s="325"/>
      <c r="AZ116" s="325"/>
      <c r="BA116" s="325"/>
      <c r="BB116" s="325"/>
      <c r="BC116" s="325"/>
      <c r="BD116" s="326"/>
    </row>
    <row r="117" spans="1:100">
      <c r="A117" s="348"/>
      <c r="B117" s="329"/>
      <c r="C117" s="345"/>
      <c r="D117" s="28">
        <v>5</v>
      </c>
      <c r="E117" s="340"/>
      <c r="F117" s="343"/>
      <c r="G117" s="97">
        <f>G109</f>
        <v>1.1764238687732401E-139</v>
      </c>
      <c r="H117" s="51">
        <f t="shared" ref="H117:J117" si="232">H109</f>
        <v>0</v>
      </c>
      <c r="I117" s="126" t="str">
        <f t="shared" si="232"/>
        <v>0</v>
      </c>
      <c r="J117" s="173">
        <f t="shared" si="232"/>
        <v>0</v>
      </c>
      <c r="K117" s="6"/>
      <c r="L117" s="333"/>
      <c r="M117" s="325"/>
      <c r="N117" s="325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7"/>
      <c r="AB117" s="325"/>
      <c r="AC117" s="325"/>
      <c r="AD117" s="325"/>
      <c r="AE117" s="325"/>
      <c r="AF117" s="325"/>
      <c r="AG117" s="325"/>
      <c r="AH117" s="325"/>
      <c r="AI117" s="325"/>
      <c r="AJ117" s="325"/>
      <c r="AK117" s="325"/>
      <c r="AL117" s="325"/>
      <c r="AM117" s="325"/>
      <c r="AN117" s="325"/>
      <c r="AO117" s="325"/>
      <c r="AP117" s="325"/>
      <c r="AQ117" s="325"/>
      <c r="AR117" s="325"/>
      <c r="AS117" s="325"/>
      <c r="AT117" s="325"/>
      <c r="AU117" s="325"/>
      <c r="AV117" s="325"/>
      <c r="AW117" s="325"/>
      <c r="AX117" s="325"/>
      <c r="AY117" s="325"/>
      <c r="AZ117" s="325"/>
      <c r="BA117" s="325"/>
      <c r="BB117" s="325"/>
      <c r="BC117" s="325"/>
      <c r="BD117" s="326"/>
    </row>
    <row r="118" spans="1:100">
      <c r="A118" s="348"/>
      <c r="B118" s="329"/>
      <c r="C118" s="345"/>
      <c r="D118" s="28">
        <v>6</v>
      </c>
      <c r="E118" s="340"/>
      <c r="F118" s="343"/>
      <c r="G118" s="97">
        <f>G108</f>
        <v>8.2808070676414504E-127</v>
      </c>
      <c r="H118" s="51">
        <f t="shared" ref="H118:J118" si="233">H108</f>
        <v>3.9807890660857901E-210</v>
      </c>
      <c r="I118" s="126">
        <f t="shared" si="233"/>
        <v>7.4556614657225102E-228</v>
      </c>
      <c r="J118" s="173">
        <f t="shared" si="233"/>
        <v>0</v>
      </c>
      <c r="K118" s="6"/>
      <c r="L118" s="333"/>
      <c r="M118" s="325"/>
      <c r="N118" s="325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7"/>
      <c r="AB118" s="325"/>
      <c r="AC118" s="325"/>
      <c r="AD118" s="325"/>
      <c r="AE118" s="325"/>
      <c r="AF118" s="325"/>
      <c r="AG118" s="325"/>
      <c r="AH118" s="325"/>
      <c r="AI118" s="325"/>
      <c r="AJ118" s="325"/>
      <c r="AK118" s="325"/>
      <c r="AL118" s="325"/>
      <c r="AM118" s="325"/>
      <c r="AN118" s="325"/>
      <c r="AO118" s="325"/>
      <c r="AP118" s="325"/>
      <c r="AQ118" s="325"/>
      <c r="AR118" s="325"/>
      <c r="AS118" s="325"/>
      <c r="AT118" s="325"/>
      <c r="AU118" s="325"/>
      <c r="AV118" s="325"/>
      <c r="AW118" s="325"/>
      <c r="AX118" s="325"/>
      <c r="AY118" s="325"/>
      <c r="AZ118" s="325"/>
      <c r="BA118" s="325"/>
      <c r="BB118" s="325"/>
      <c r="BC118" s="325"/>
      <c r="BD118" s="326"/>
    </row>
    <row r="119" spans="1:100">
      <c r="A119" s="348"/>
      <c r="B119" s="329"/>
      <c r="C119" s="345"/>
      <c r="D119" s="28">
        <v>7</v>
      </c>
      <c r="E119" s="340"/>
      <c r="F119" s="343"/>
      <c r="G119" s="97">
        <f>G107</f>
        <v>1.95243762947606E-103</v>
      </c>
      <c r="H119" s="51">
        <f t="shared" ref="H119:J119" si="234">H107</f>
        <v>2.4990680654140702E-137</v>
      </c>
      <c r="I119" s="126">
        <f t="shared" si="234"/>
        <v>7.6986653113508501E-149</v>
      </c>
      <c r="J119" s="173">
        <f t="shared" si="234"/>
        <v>9.3955083614059492E-264</v>
      </c>
      <c r="K119" s="6"/>
      <c r="L119" s="333"/>
      <c r="M119" s="325"/>
      <c r="N119" s="325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7"/>
      <c r="AB119" s="325"/>
      <c r="AC119" s="325"/>
      <c r="AD119" s="325"/>
      <c r="AE119" s="325"/>
      <c r="AF119" s="325"/>
      <c r="AG119" s="325"/>
      <c r="AH119" s="325"/>
      <c r="AI119" s="325"/>
      <c r="AJ119" s="325"/>
      <c r="AK119" s="325"/>
      <c r="AL119" s="325"/>
      <c r="AM119" s="325"/>
      <c r="AN119" s="325"/>
      <c r="AO119" s="325"/>
      <c r="AP119" s="325"/>
      <c r="AQ119" s="325"/>
      <c r="AR119" s="325"/>
      <c r="AS119" s="325"/>
      <c r="AT119" s="325"/>
      <c r="AU119" s="325"/>
      <c r="AV119" s="325"/>
      <c r="AW119" s="325"/>
      <c r="AX119" s="325"/>
      <c r="AY119" s="325"/>
      <c r="AZ119" s="325"/>
      <c r="BA119" s="325"/>
      <c r="BB119" s="325"/>
      <c r="BC119" s="325"/>
      <c r="BD119" s="326"/>
    </row>
    <row r="120" spans="1:100">
      <c r="A120" s="348"/>
      <c r="B120" s="329"/>
      <c r="C120" s="345"/>
      <c r="D120" s="28">
        <v>8</v>
      </c>
      <c r="E120" s="340"/>
      <c r="F120" s="343"/>
      <c r="G120" s="97">
        <f>G106</f>
        <v>5.7661529661670596E-66</v>
      </c>
      <c r="H120" s="51">
        <f t="shared" ref="H120:J120" si="235">H106</f>
        <v>3.2632668458936602E-75</v>
      </c>
      <c r="I120" s="126">
        <f t="shared" si="235"/>
        <v>1.8029099902130099E-81</v>
      </c>
      <c r="J120" s="173">
        <f t="shared" si="235"/>
        <v>1.91597664499382E-162</v>
      </c>
      <c r="K120" s="6"/>
      <c r="L120" s="333"/>
      <c r="M120" s="325"/>
      <c r="N120" s="325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7"/>
      <c r="AB120" s="325"/>
      <c r="AC120" s="325"/>
      <c r="AD120" s="325"/>
      <c r="AE120" s="325"/>
      <c r="AF120" s="325"/>
      <c r="AG120" s="325"/>
      <c r="AH120" s="325"/>
      <c r="AI120" s="325"/>
      <c r="AJ120" s="325"/>
      <c r="AK120" s="325"/>
      <c r="AL120" s="325"/>
      <c r="AM120" s="325"/>
      <c r="AN120" s="325"/>
      <c r="AO120" s="325"/>
      <c r="AP120" s="325"/>
      <c r="AQ120" s="325"/>
      <c r="AR120" s="325"/>
      <c r="AS120" s="325"/>
      <c r="AT120" s="325"/>
      <c r="AU120" s="325"/>
      <c r="AV120" s="325"/>
      <c r="AW120" s="325"/>
      <c r="AX120" s="325"/>
      <c r="AY120" s="325"/>
      <c r="AZ120" s="325"/>
      <c r="BA120" s="325"/>
      <c r="BB120" s="325"/>
      <c r="BC120" s="325"/>
      <c r="BD120" s="326"/>
    </row>
    <row r="121" spans="1:100">
      <c r="A121" s="348"/>
      <c r="B121" s="329"/>
      <c r="C121" s="345"/>
      <c r="D121" s="28">
        <v>9</v>
      </c>
      <c r="E121" s="340"/>
      <c r="F121" s="343"/>
      <c r="G121" s="97">
        <f>G105</f>
        <v>2.0249176745974299E-28</v>
      </c>
      <c r="H121" s="51">
        <f t="shared" ref="H121:J121" si="236">H105</f>
        <v>1.0797150785443899E-29</v>
      </c>
      <c r="I121" s="126">
        <f t="shared" si="236"/>
        <v>2.99424434480075E-32</v>
      </c>
      <c r="J121" s="173">
        <f t="shared" si="236"/>
        <v>1.08805788623228E-88</v>
      </c>
      <c r="K121" s="6"/>
      <c r="L121" s="333"/>
      <c r="M121" s="325"/>
      <c r="N121" s="325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7"/>
      <c r="AB121" s="325"/>
      <c r="AC121" s="325"/>
      <c r="AD121" s="325"/>
      <c r="AE121" s="325"/>
      <c r="AF121" s="325"/>
      <c r="AG121" s="325"/>
      <c r="AH121" s="325"/>
      <c r="AI121" s="325"/>
      <c r="AJ121" s="325"/>
      <c r="AK121" s="325"/>
      <c r="AL121" s="325"/>
      <c r="AM121" s="325"/>
      <c r="AN121" s="325"/>
      <c r="AO121" s="325"/>
      <c r="AP121" s="325"/>
      <c r="AQ121" s="325"/>
      <c r="AR121" s="325"/>
      <c r="AS121" s="325"/>
      <c r="AT121" s="325"/>
      <c r="AU121" s="325"/>
      <c r="AV121" s="325"/>
      <c r="AW121" s="325"/>
      <c r="AX121" s="325"/>
      <c r="AY121" s="325"/>
      <c r="AZ121" s="325"/>
      <c r="BA121" s="325"/>
      <c r="BB121" s="325"/>
      <c r="BC121" s="325"/>
      <c r="BD121" s="326"/>
    </row>
    <row r="122" spans="1:100">
      <c r="A122" s="348"/>
      <c r="B122" s="329"/>
      <c r="C122" s="345"/>
      <c r="D122" s="29">
        <v>10</v>
      </c>
      <c r="E122" s="341"/>
      <c r="F122" s="344"/>
      <c r="G122" s="101">
        <f>G104</f>
        <v>1.7945980721421999E-5</v>
      </c>
      <c r="H122" s="77">
        <f t="shared" ref="H122:J122" si="237">H104</f>
        <v>4.9963765174134601E-5</v>
      </c>
      <c r="I122" s="248">
        <f t="shared" si="237"/>
        <v>7.43655390285685E-6</v>
      </c>
      <c r="J122" s="182">
        <f t="shared" si="237"/>
        <v>1.5150652140337601E-49</v>
      </c>
      <c r="K122" s="6"/>
      <c r="L122" s="334"/>
      <c r="M122" s="325"/>
      <c r="N122" s="325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7"/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5"/>
      <c r="AM122" s="325"/>
      <c r="AN122" s="325"/>
      <c r="AO122" s="325"/>
      <c r="AP122" s="325"/>
      <c r="AQ122" s="325"/>
      <c r="AR122" s="325"/>
      <c r="AS122" s="325"/>
      <c r="AT122" s="325"/>
      <c r="AU122" s="325"/>
      <c r="AV122" s="325"/>
      <c r="AW122" s="325"/>
      <c r="AX122" s="325"/>
      <c r="AY122" s="325"/>
      <c r="AZ122" s="325"/>
      <c r="BA122" s="325"/>
      <c r="BB122" s="325"/>
      <c r="BC122" s="325"/>
      <c r="BD122" s="326"/>
    </row>
    <row r="123" spans="1:100">
      <c r="A123" s="348"/>
      <c r="B123" s="328">
        <v>0.05</v>
      </c>
      <c r="C123" s="345"/>
      <c r="D123" s="26">
        <v>-9</v>
      </c>
      <c r="E123" s="339">
        <v>1.60626001285213E-30</v>
      </c>
      <c r="F123" s="342">
        <v>1.3229598083444401E-25</v>
      </c>
      <c r="G123" s="97">
        <f>'3'!G142</f>
        <v>0.271315027687351</v>
      </c>
      <c r="H123" s="51">
        <f>'3'!H142</f>
        <v>0.361043535364651</v>
      </c>
      <c r="I123" s="126">
        <f>'3'!I142</f>
        <v>0.30876359639581402</v>
      </c>
      <c r="J123" s="173">
        <f>'3'!J142</f>
        <v>3.22575523278089E-12</v>
      </c>
      <c r="K123" s="6"/>
      <c r="L123" s="332">
        <f t="shared" ref="L123" si="238">1-SUM(M123:BC142)</f>
        <v>7.9479548067262762E-4</v>
      </c>
      <c r="M123" s="325">
        <f t="shared" ref="M123" si="239">G133+I133</f>
        <v>8.7296080698230195E-45</v>
      </c>
      <c r="N123" s="325">
        <f t="shared" ref="N123" si="240">G140+I140+J133</f>
        <v>5.7684570480951299E-18</v>
      </c>
      <c r="O123" s="325">
        <f t="shared" ref="O123" si="241">G142+I142+H133</f>
        <v>1.8001378352176099E-2</v>
      </c>
      <c r="P123" s="325">
        <f t="shared" ref="P123" si="242">G135+I135+J140</f>
        <v>1.744090678334705E-42</v>
      </c>
      <c r="Q123" s="325">
        <f t="shared" ref="Q123" si="243">G131+I131</f>
        <v>1.29420218472785E-42</v>
      </c>
      <c r="R123" s="325">
        <f t="shared" ref="R123" si="244">G137+I137+H140+J142</f>
        <v>2.7725002356848251E-14</v>
      </c>
      <c r="S123" s="325">
        <f t="shared" ref="S123" si="245">G124+I124</f>
        <v>1.8001378352176099E-2</v>
      </c>
      <c r="T123" s="325">
        <f t="shared" ref="T123" si="246">G126+I126+J135</f>
        <v>5.7684570480951299E-18</v>
      </c>
      <c r="U123" s="325">
        <f t="shared" ref="U123" si="247">G129+I129+H142</f>
        <v>1.1040124664884399E-2</v>
      </c>
      <c r="V123" s="325">
        <f t="shared" ref="V123" si="248">G138+I138+J131</f>
        <v>1.7238880513340601E-33</v>
      </c>
      <c r="W123" s="325">
        <f t="shared" ref="W123" si="249">G127+I127</f>
        <v>2.0922036002310027E-27</v>
      </c>
      <c r="X123" s="325">
        <f t="shared" ref="X123" si="250">G130+I130+J137+H135</f>
        <v>3.4159126719946102E-40</v>
      </c>
      <c r="Y123" s="325">
        <f t="shared" ref="Y123" si="251">G136+I136</f>
        <v>3.4159126719946102E-40</v>
      </c>
      <c r="Z123" s="325">
        <f t="shared" ref="Z123" si="252">G128+I128+J124</f>
        <v>2.77249957617814E-14</v>
      </c>
      <c r="AA123" s="327">
        <f t="shared" ref="AA123" si="253">G139+I139+H131</f>
        <v>2.0922036002310027E-27</v>
      </c>
      <c r="AB123" s="325">
        <f t="shared" ref="AB123" si="254">G125+I125+J126</f>
        <v>1.6148144092759504E-8</v>
      </c>
      <c r="AC123" s="325">
        <f t="shared" ref="AC123" si="255">G141+I141</f>
        <v>1.6148144092759504E-8</v>
      </c>
      <c r="AD123" s="325">
        <f t="shared" ref="AD123" si="256">G134+I134+J129+H137</f>
        <v>3.2304256165859198E-44</v>
      </c>
      <c r="AE123" s="325">
        <f t="shared" ref="AE123" si="257">G123+I123</f>
        <v>0.58007862408316502</v>
      </c>
      <c r="AF123" s="325">
        <f t="shared" ref="AF123" si="258">G132+I132+J138</f>
        <v>3.2304256165859198E-44</v>
      </c>
      <c r="AG123" s="325">
        <f t="shared" ref="AG123" si="259">H124</f>
        <v>1.1040124664884399E-2</v>
      </c>
      <c r="AH123" s="325">
        <f t="shared" ref="AH123" si="260">J127</f>
        <v>1.4780379549800901E-68</v>
      </c>
      <c r="AI123" s="325">
        <f>J130+H126</f>
        <v>6.5950668502108702E-21</v>
      </c>
      <c r="AJ123" s="325">
        <f t="shared" ref="AJ123" si="261">F123</f>
        <v>1.3229598083444401E-25</v>
      </c>
      <c r="AK123" s="325">
        <f t="shared" ref="AK123" si="262">J136</f>
        <v>1.8226742376452599E-159</v>
      </c>
      <c r="AL123" s="325">
        <f t="shared" ref="AL123" si="263">H129</f>
        <v>2.7425269061409801E-74</v>
      </c>
      <c r="AM123" s="325">
        <f t="shared" ref="AM123" si="264">J128</f>
        <v>2.0604509470820101E-98</v>
      </c>
      <c r="AN123" s="325">
        <f t="shared" ref="AN123" si="265">J139+H138</f>
        <v>4.4554982396598279E-55</v>
      </c>
      <c r="AO123" s="325">
        <f t="shared" ref="AO123" si="266">J125</f>
        <v>2.02726919463855E-24</v>
      </c>
      <c r="AP123" s="325">
        <f t="shared" ref="AP123" si="267">H127</f>
        <v>1.05957782107248E-36</v>
      </c>
      <c r="AQ123" s="325">
        <f t="shared" ref="AQ123" si="268">J141</f>
        <v>2.02726919463855E-24</v>
      </c>
      <c r="AR123" s="325">
        <f t="shared" ref="AR123" si="269">H130+J134</f>
        <v>1.76114543773527E-92</v>
      </c>
      <c r="AS123" s="325">
        <f t="shared" ref="AS123" si="270">J123</f>
        <v>3.22575523278089E-12</v>
      </c>
      <c r="AT123" s="325">
        <f t="shared" ref="AT123" si="271">H136</f>
        <v>1.76114543773527E-92</v>
      </c>
      <c r="AU123" s="325">
        <f t="shared" ref="AU123" si="272">J132</f>
        <v>7.0961602891773404E-203</v>
      </c>
      <c r="AV123" s="325">
        <f t="shared" ref="AV123" si="273">H128</f>
        <v>4.4554982396596801E-55</v>
      </c>
      <c r="AW123" s="325">
        <f t="shared" ref="AW123" si="274">H139</f>
        <v>1.05957782107248E-36</v>
      </c>
      <c r="AX123" s="325">
        <f t="shared" ref="AX123" si="275">H125</f>
        <v>3.3689104577866699E-9</v>
      </c>
      <c r="AY123" s="325">
        <f t="shared" ref="AY123" si="276">E123</f>
        <v>1.60626001285213E-30</v>
      </c>
      <c r="AZ123" s="325">
        <f t="shared" ref="AZ123" si="277">H141</f>
        <v>3.3689104577866699E-9</v>
      </c>
      <c r="BA123" s="325">
        <f t="shared" ref="BA123" si="278">H134</f>
        <v>6.3258558064496704E-119</v>
      </c>
      <c r="BB123" s="325">
        <f t="shared" ref="BB123" si="279">H123</f>
        <v>0.361043535364651</v>
      </c>
      <c r="BC123" s="325">
        <f t="shared" ref="BC123" si="280">H132</f>
        <v>6.3258558064496704E-119</v>
      </c>
      <c r="BD123" s="326">
        <f>SUMPRODUCT($L$1:$BC$1,BF123:CW123)</f>
        <v>32.112193763367557</v>
      </c>
      <c r="BF123" s="12">
        <f>L123</f>
        <v>7.9479548067262762E-4</v>
      </c>
      <c r="BG123" s="23">
        <f t="shared" ref="BG123:CV123" si="281">M123</f>
        <v>8.7296080698230195E-45</v>
      </c>
      <c r="BH123" s="23">
        <f t="shared" si="281"/>
        <v>5.7684570480951299E-18</v>
      </c>
      <c r="BI123" s="23">
        <f t="shared" si="281"/>
        <v>1.8001378352176099E-2</v>
      </c>
      <c r="BJ123" s="23">
        <f t="shared" si="281"/>
        <v>1.744090678334705E-42</v>
      </c>
      <c r="BK123" s="23">
        <f t="shared" si="281"/>
        <v>1.29420218472785E-42</v>
      </c>
      <c r="BL123" s="23">
        <f t="shared" si="281"/>
        <v>2.7725002356848251E-14</v>
      </c>
      <c r="BM123" s="23">
        <f t="shared" si="281"/>
        <v>1.8001378352176099E-2</v>
      </c>
      <c r="BN123" s="23">
        <f t="shared" si="281"/>
        <v>5.7684570480951299E-18</v>
      </c>
      <c r="BO123" s="23">
        <f t="shared" si="281"/>
        <v>1.1040124664884399E-2</v>
      </c>
      <c r="BP123" s="23">
        <f t="shared" si="281"/>
        <v>1.7238880513340601E-33</v>
      </c>
      <c r="BQ123" s="23">
        <f t="shared" si="281"/>
        <v>2.0922036002310027E-27</v>
      </c>
      <c r="BR123" s="23">
        <f t="shared" si="281"/>
        <v>3.4159126719946102E-40</v>
      </c>
      <c r="BS123" s="23">
        <f t="shared" si="281"/>
        <v>3.4159126719946102E-40</v>
      </c>
      <c r="BT123" s="23">
        <f t="shared" si="281"/>
        <v>2.77249957617814E-14</v>
      </c>
      <c r="BU123" s="23">
        <f t="shared" si="281"/>
        <v>2.0922036002310027E-27</v>
      </c>
      <c r="BV123" s="23">
        <f t="shared" si="281"/>
        <v>1.6148144092759504E-8</v>
      </c>
      <c r="BW123" s="23">
        <f t="shared" si="281"/>
        <v>1.6148144092759504E-8</v>
      </c>
      <c r="BX123" s="23">
        <f t="shared" si="281"/>
        <v>3.2304256165859198E-44</v>
      </c>
      <c r="BY123" s="23">
        <f t="shared" si="281"/>
        <v>0.58007862408316502</v>
      </c>
      <c r="BZ123" s="23">
        <f t="shared" si="281"/>
        <v>3.2304256165859198E-44</v>
      </c>
      <c r="CA123" s="23">
        <f t="shared" si="281"/>
        <v>1.1040124664884399E-2</v>
      </c>
      <c r="CB123" s="23">
        <f t="shared" si="281"/>
        <v>1.4780379549800901E-68</v>
      </c>
      <c r="CC123" s="23">
        <f t="shared" si="281"/>
        <v>6.5950668502108702E-21</v>
      </c>
      <c r="CD123" s="23">
        <f t="shared" si="281"/>
        <v>1.3229598083444401E-25</v>
      </c>
      <c r="CE123" s="23">
        <f t="shared" si="281"/>
        <v>1.8226742376452599E-159</v>
      </c>
      <c r="CF123" s="23">
        <f t="shared" si="281"/>
        <v>2.7425269061409801E-74</v>
      </c>
      <c r="CG123" s="23">
        <f t="shared" si="281"/>
        <v>2.0604509470820101E-98</v>
      </c>
      <c r="CH123" s="23">
        <f t="shared" si="281"/>
        <v>4.4554982396598279E-55</v>
      </c>
      <c r="CI123" s="23">
        <f t="shared" si="281"/>
        <v>2.02726919463855E-24</v>
      </c>
      <c r="CJ123" s="23">
        <f t="shared" si="281"/>
        <v>1.05957782107248E-36</v>
      </c>
      <c r="CK123" s="23">
        <f t="shared" si="281"/>
        <v>2.02726919463855E-24</v>
      </c>
      <c r="CL123" s="23">
        <f t="shared" si="281"/>
        <v>1.76114543773527E-92</v>
      </c>
      <c r="CM123" s="23">
        <f t="shared" si="281"/>
        <v>3.22575523278089E-12</v>
      </c>
      <c r="CN123" s="23">
        <f t="shared" si="281"/>
        <v>1.76114543773527E-92</v>
      </c>
      <c r="CO123" s="23">
        <f t="shared" si="281"/>
        <v>7.0961602891773404E-203</v>
      </c>
      <c r="CP123" s="23">
        <f t="shared" si="281"/>
        <v>4.4554982396596801E-55</v>
      </c>
      <c r="CQ123" s="23">
        <f t="shared" si="281"/>
        <v>1.05957782107248E-36</v>
      </c>
      <c r="CR123" s="23">
        <f t="shared" si="281"/>
        <v>3.3689104577866699E-9</v>
      </c>
      <c r="CS123" s="23">
        <f t="shared" si="281"/>
        <v>1.60626001285213E-30</v>
      </c>
      <c r="CT123" s="23">
        <f t="shared" si="281"/>
        <v>3.3689104577866699E-9</v>
      </c>
      <c r="CU123" s="23">
        <f t="shared" si="281"/>
        <v>6.3258558064496704E-119</v>
      </c>
      <c r="CV123" s="24">
        <f t="shared" si="281"/>
        <v>0.361043535364651</v>
      </c>
    </row>
    <row r="124" spans="1:100">
      <c r="A124" s="348"/>
      <c r="B124" s="329"/>
      <c r="C124" s="345"/>
      <c r="D124" s="28">
        <v>-8</v>
      </c>
      <c r="E124" s="340"/>
      <c r="F124" s="343"/>
      <c r="G124" s="258">
        <f>'3'!G123</f>
        <v>1.03681750800653E-2</v>
      </c>
      <c r="H124" s="268">
        <f>'3'!H123</f>
        <v>1.1040124664884399E-2</v>
      </c>
      <c r="I124" s="267">
        <f>'3'!I123</f>
        <v>7.6332032721107999E-3</v>
      </c>
      <c r="J124" s="266">
        <f>'3'!J123</f>
        <v>2.77249957617814E-14</v>
      </c>
      <c r="K124" s="6"/>
      <c r="L124" s="333"/>
      <c r="M124" s="325"/>
      <c r="N124" s="325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7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  <c r="AN124" s="325"/>
      <c r="AO124" s="325"/>
      <c r="AP124" s="325"/>
      <c r="AQ124" s="325"/>
      <c r="AR124" s="325"/>
      <c r="AS124" s="325"/>
      <c r="AT124" s="325"/>
      <c r="AU124" s="325"/>
      <c r="AV124" s="325"/>
      <c r="AW124" s="325"/>
      <c r="AX124" s="325"/>
      <c r="AY124" s="325"/>
      <c r="AZ124" s="325"/>
      <c r="BA124" s="325"/>
      <c r="BB124" s="325"/>
      <c r="BC124" s="325"/>
      <c r="BD124" s="326"/>
    </row>
    <row r="125" spans="1:100">
      <c r="A125" s="348"/>
      <c r="B125" s="329"/>
      <c r="C125" s="345"/>
      <c r="D125" s="28">
        <v>-7</v>
      </c>
      <c r="E125" s="340"/>
      <c r="F125" s="343"/>
      <c r="G125" s="258">
        <f>'3'!G124</f>
        <v>1.5467764829761701E-8</v>
      </c>
      <c r="H125" s="268">
        <f>'3'!H124</f>
        <v>3.3689104577866699E-9</v>
      </c>
      <c r="I125" s="267">
        <f>'3'!I124</f>
        <v>6.80379262997802E-10</v>
      </c>
      <c r="J125" s="266">
        <f>'3'!J124</f>
        <v>2.02726919463855E-24</v>
      </c>
      <c r="K125" s="6"/>
      <c r="L125" s="333"/>
      <c r="M125" s="325"/>
      <c r="N125" s="325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7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  <c r="AN125" s="325"/>
      <c r="AO125" s="325"/>
      <c r="AP125" s="325"/>
      <c r="AQ125" s="325"/>
      <c r="AR125" s="325"/>
      <c r="AS125" s="325"/>
      <c r="AT125" s="325"/>
      <c r="AU125" s="325"/>
      <c r="AV125" s="325"/>
      <c r="AW125" s="325"/>
      <c r="AX125" s="325"/>
      <c r="AY125" s="325"/>
      <c r="AZ125" s="325"/>
      <c r="BA125" s="325"/>
      <c r="BB125" s="325"/>
      <c r="BC125" s="325"/>
      <c r="BD125" s="326"/>
    </row>
    <row r="126" spans="1:100">
      <c r="A126" s="348"/>
      <c r="B126" s="329"/>
      <c r="C126" s="345"/>
      <c r="D126" s="28">
        <v>-6</v>
      </c>
      <c r="E126" s="340"/>
      <c r="F126" s="343"/>
      <c r="G126" s="258">
        <f>'3'!G125</f>
        <v>5.76830345116732E-18</v>
      </c>
      <c r="H126" s="268">
        <f>'3'!H125</f>
        <v>6.5950668502108702E-21</v>
      </c>
      <c r="I126" s="267">
        <f>'3'!I125</f>
        <v>1.53596927809885E-22</v>
      </c>
      <c r="J126" s="266">
        <f>'3'!J125</f>
        <v>4.4988849360685498E-43</v>
      </c>
      <c r="K126" s="6"/>
      <c r="L126" s="333"/>
      <c r="M126" s="325"/>
      <c r="N126" s="325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7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  <c r="AN126" s="325"/>
      <c r="AO126" s="325"/>
      <c r="AP126" s="325"/>
      <c r="AQ126" s="325"/>
      <c r="AR126" s="325"/>
      <c r="AS126" s="325"/>
      <c r="AT126" s="325"/>
      <c r="AU126" s="325"/>
      <c r="AV126" s="325"/>
      <c r="AW126" s="325"/>
      <c r="AX126" s="325"/>
      <c r="AY126" s="325"/>
      <c r="AZ126" s="325"/>
      <c r="BA126" s="325"/>
      <c r="BB126" s="325"/>
      <c r="BC126" s="325"/>
      <c r="BD126" s="326"/>
    </row>
    <row r="127" spans="1:100">
      <c r="A127" s="348"/>
      <c r="B127" s="329"/>
      <c r="C127" s="345"/>
      <c r="D127" s="28">
        <v>-5</v>
      </c>
      <c r="E127" s="340"/>
      <c r="F127" s="343"/>
      <c r="G127" s="258">
        <f>'3'!G126</f>
        <v>2.0922036002297399E-27</v>
      </c>
      <c r="H127" s="268">
        <f>'3'!H126</f>
        <v>1.05957782107248E-36</v>
      </c>
      <c r="I127" s="267">
        <f>'3'!I126</f>
        <v>1.26278997567354E-39</v>
      </c>
      <c r="J127" s="266">
        <f>'3'!J126</f>
        <v>1.4780379549800901E-68</v>
      </c>
      <c r="K127" s="6"/>
      <c r="L127" s="333"/>
      <c r="M127" s="325"/>
      <c r="N127" s="325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7"/>
      <c r="AB127" s="325"/>
      <c r="AC127" s="325"/>
      <c r="AD127" s="325"/>
      <c r="AE127" s="325"/>
      <c r="AF127" s="325"/>
      <c r="AG127" s="325"/>
      <c r="AH127" s="325"/>
      <c r="AI127" s="325"/>
      <c r="AJ127" s="325"/>
      <c r="AK127" s="325"/>
      <c r="AL127" s="325"/>
      <c r="AM127" s="325"/>
      <c r="AN127" s="325"/>
      <c r="AO127" s="325"/>
      <c r="AP127" s="325"/>
      <c r="AQ127" s="325"/>
      <c r="AR127" s="325"/>
      <c r="AS127" s="325"/>
      <c r="AT127" s="325"/>
      <c r="AU127" s="325"/>
      <c r="AV127" s="325"/>
      <c r="AW127" s="325"/>
      <c r="AX127" s="325"/>
      <c r="AY127" s="325"/>
      <c r="AZ127" s="325"/>
      <c r="BA127" s="325"/>
      <c r="BB127" s="325"/>
      <c r="BC127" s="325"/>
      <c r="BD127" s="326"/>
    </row>
    <row r="128" spans="1:100">
      <c r="A128" s="348"/>
      <c r="B128" s="329"/>
      <c r="C128" s="345"/>
      <c r="D128" s="28">
        <v>-4</v>
      </c>
      <c r="E128" s="340"/>
      <c r="F128" s="343"/>
      <c r="G128" s="258">
        <f>'3'!G127</f>
        <v>1.7238880513340601E-33</v>
      </c>
      <c r="H128" s="268">
        <f>'3'!H127</f>
        <v>4.4554982396596801E-55</v>
      </c>
      <c r="I128" s="267">
        <f>'3'!I127</f>
        <v>1.53539901500313E-59</v>
      </c>
      <c r="J128" s="266">
        <f>'3'!J127</f>
        <v>2.0604509470820101E-98</v>
      </c>
      <c r="K128" s="6"/>
      <c r="L128" s="333"/>
      <c r="M128" s="325"/>
      <c r="N128" s="325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7"/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5"/>
      <c r="AM128" s="325"/>
      <c r="AN128" s="325"/>
      <c r="AO128" s="325"/>
      <c r="AP128" s="325"/>
      <c r="AQ128" s="325"/>
      <c r="AR128" s="325"/>
      <c r="AS128" s="325"/>
      <c r="AT128" s="325"/>
      <c r="AU128" s="325"/>
      <c r="AV128" s="325"/>
      <c r="AW128" s="325"/>
      <c r="AX128" s="325"/>
      <c r="AY128" s="325"/>
      <c r="AZ128" s="325"/>
      <c r="BA128" s="325"/>
      <c r="BB128" s="325"/>
      <c r="BC128" s="325"/>
      <c r="BD128" s="326"/>
    </row>
    <row r="129" spans="1:100">
      <c r="A129" s="348"/>
      <c r="B129" s="329"/>
      <c r="C129" s="345"/>
      <c r="D129" s="28">
        <v>-3</v>
      </c>
      <c r="E129" s="340"/>
      <c r="F129" s="343"/>
      <c r="G129" s="258">
        <f>'3'!G128</f>
        <v>3.6629978428560699E-37</v>
      </c>
      <c r="H129" s="268">
        <f>'3'!H128</f>
        <v>2.7425269061409801E-74</v>
      </c>
      <c r="I129" s="267">
        <f>'3'!I128</f>
        <v>2.2216124125201898E-80</v>
      </c>
      <c r="J129" s="266">
        <f>'3'!J128</f>
        <v>9.7925690784320999E-130</v>
      </c>
      <c r="K129" s="6"/>
      <c r="L129" s="333"/>
      <c r="M129" s="325"/>
      <c r="N129" s="325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7"/>
      <c r="AB129" s="325"/>
      <c r="AC129" s="325"/>
      <c r="AD129" s="325"/>
      <c r="AE129" s="325"/>
      <c r="AF129" s="325"/>
      <c r="AG129" s="325"/>
      <c r="AH129" s="325"/>
      <c r="AI129" s="325"/>
      <c r="AJ129" s="325"/>
      <c r="AK129" s="325"/>
      <c r="AL129" s="325"/>
      <c r="AM129" s="325"/>
      <c r="AN129" s="325"/>
      <c r="AO129" s="325"/>
      <c r="AP129" s="325"/>
      <c r="AQ129" s="325"/>
      <c r="AR129" s="325"/>
      <c r="AS129" s="325"/>
      <c r="AT129" s="325"/>
      <c r="AU129" s="325"/>
      <c r="AV129" s="325"/>
      <c r="AW129" s="325"/>
      <c r="AX129" s="325"/>
      <c r="AY129" s="325"/>
      <c r="AZ129" s="325"/>
      <c r="BA129" s="325"/>
      <c r="BB129" s="325"/>
      <c r="BC129" s="325"/>
      <c r="BD129" s="326"/>
    </row>
    <row r="130" spans="1:100">
      <c r="A130" s="348"/>
      <c r="B130" s="329"/>
      <c r="C130" s="345"/>
      <c r="D130" s="28">
        <v>-2</v>
      </c>
      <c r="E130" s="340"/>
      <c r="F130" s="343"/>
      <c r="G130" s="258">
        <f>'3'!G129</f>
        <v>3.4159126719946102E-40</v>
      </c>
      <c r="H130" s="268">
        <f>'3'!H129</f>
        <v>1.76114543773527E-92</v>
      </c>
      <c r="I130" s="267">
        <f>'3'!I129</f>
        <v>3.9899646690462898E-100</v>
      </c>
      <c r="J130" s="266">
        <f>'3'!J129</f>
        <v>1.8226742376452599E-159</v>
      </c>
      <c r="K130" s="6"/>
      <c r="L130" s="333"/>
      <c r="M130" s="325"/>
      <c r="N130" s="325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7"/>
      <c r="AB130" s="325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  <c r="AN130" s="325"/>
      <c r="AO130" s="325"/>
      <c r="AP130" s="325"/>
      <c r="AQ130" s="325"/>
      <c r="AR130" s="325"/>
      <c r="AS130" s="325"/>
      <c r="AT130" s="325"/>
      <c r="AU130" s="325"/>
      <c r="AV130" s="325"/>
      <c r="AW130" s="325"/>
      <c r="AX130" s="325"/>
      <c r="AY130" s="325"/>
      <c r="AZ130" s="325"/>
      <c r="BA130" s="325"/>
      <c r="BB130" s="325"/>
      <c r="BC130" s="325"/>
      <c r="BD130" s="326"/>
    </row>
    <row r="131" spans="1:100">
      <c r="A131" s="348"/>
      <c r="B131" s="329"/>
      <c r="C131" s="345"/>
      <c r="D131" s="28">
        <v>-1</v>
      </c>
      <c r="E131" s="340"/>
      <c r="F131" s="343"/>
      <c r="G131" s="258">
        <f>'3'!G130</f>
        <v>1.29420218472785E-42</v>
      </c>
      <c r="H131" s="268">
        <f>'3'!H130</f>
        <v>7.0935534702074595E-108</v>
      </c>
      <c r="I131" s="267">
        <f>'3'!I130</f>
        <v>7.6374529378612599E-117</v>
      </c>
      <c r="J131" s="266">
        <f>'3'!J130</f>
        <v>1.10437323862151E-184</v>
      </c>
      <c r="K131" s="6"/>
      <c r="L131" s="333"/>
      <c r="M131" s="325"/>
      <c r="N131" s="325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7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  <c r="AN131" s="325"/>
      <c r="AO131" s="325"/>
      <c r="AP131" s="325"/>
      <c r="AQ131" s="325"/>
      <c r="AR131" s="325"/>
      <c r="AS131" s="325"/>
      <c r="AT131" s="325"/>
      <c r="AU131" s="325"/>
      <c r="AV131" s="325"/>
      <c r="AW131" s="325"/>
      <c r="AX131" s="325"/>
      <c r="AY131" s="325"/>
      <c r="AZ131" s="325"/>
      <c r="BA131" s="325"/>
      <c r="BB131" s="325"/>
      <c r="BC131" s="325"/>
      <c r="BD131" s="326"/>
    </row>
    <row r="132" spans="1:100">
      <c r="A132" s="348"/>
      <c r="B132" s="329"/>
      <c r="C132" s="345"/>
      <c r="D132" s="28">
        <v>0</v>
      </c>
      <c r="E132" s="340"/>
      <c r="F132" s="343"/>
      <c r="G132" s="258">
        <f>'3'!G131</f>
        <v>3.2304256165859198E-44</v>
      </c>
      <c r="H132" s="268">
        <f>'3'!H131</f>
        <v>6.3258558064496704E-119</v>
      </c>
      <c r="I132" s="267">
        <f>'3'!I131</f>
        <v>7.42452219787819E-129</v>
      </c>
      <c r="J132" s="266">
        <f>'3'!J131</f>
        <v>7.0961602891773404E-203</v>
      </c>
      <c r="K132" s="6"/>
      <c r="L132" s="333"/>
      <c r="M132" s="325"/>
      <c r="N132" s="325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7"/>
      <c r="AB132" s="325"/>
      <c r="AC132" s="325"/>
      <c r="AD132" s="325"/>
      <c r="AE132" s="325"/>
      <c r="AF132" s="325"/>
      <c r="AG132" s="325"/>
      <c r="AH132" s="325"/>
      <c r="AI132" s="325"/>
      <c r="AJ132" s="325"/>
      <c r="AK132" s="325"/>
      <c r="AL132" s="325"/>
      <c r="AM132" s="325"/>
      <c r="AN132" s="325"/>
      <c r="AO132" s="325"/>
      <c r="AP132" s="325"/>
      <c r="AQ132" s="325"/>
      <c r="AR132" s="325"/>
      <c r="AS132" s="325"/>
      <c r="AT132" s="325"/>
      <c r="AU132" s="325"/>
      <c r="AV132" s="325"/>
      <c r="AW132" s="325"/>
      <c r="AX132" s="325"/>
      <c r="AY132" s="325"/>
      <c r="AZ132" s="325"/>
      <c r="BA132" s="325"/>
      <c r="BB132" s="325"/>
      <c r="BC132" s="325"/>
      <c r="BD132" s="326"/>
    </row>
    <row r="133" spans="1:100">
      <c r="A133" s="348"/>
      <c r="B133" s="329"/>
      <c r="C133" s="345"/>
      <c r="D133" s="28">
        <v>1</v>
      </c>
      <c r="E133" s="340"/>
      <c r="F133" s="343"/>
      <c r="G133" s="258">
        <f>'3'!G132</f>
        <v>8.7296080698230195E-45</v>
      </c>
      <c r="H133" s="268">
        <f>'3'!H132</f>
        <v>5.48757623836762E-124</v>
      </c>
      <c r="I133" s="267">
        <f>'3'!I132</f>
        <v>2.0369679282246799E-134</v>
      </c>
      <c r="J133" s="266">
        <f>'3'!J132</f>
        <v>1.11329794459672E-211</v>
      </c>
      <c r="K133" s="6"/>
      <c r="L133" s="333"/>
      <c r="M133" s="325"/>
      <c r="N133" s="325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7"/>
      <c r="AB133" s="325"/>
      <c r="AC133" s="325"/>
      <c r="AD133" s="325"/>
      <c r="AE133" s="325"/>
      <c r="AF133" s="325"/>
      <c r="AG133" s="325"/>
      <c r="AH133" s="325"/>
      <c r="AI133" s="325"/>
      <c r="AJ133" s="325"/>
      <c r="AK133" s="325"/>
      <c r="AL133" s="325"/>
      <c r="AM133" s="325"/>
      <c r="AN133" s="325"/>
      <c r="AO133" s="325"/>
      <c r="AP133" s="325"/>
      <c r="AQ133" s="325"/>
      <c r="AR133" s="325"/>
      <c r="AS133" s="325"/>
      <c r="AT133" s="325"/>
      <c r="AU133" s="325"/>
      <c r="AV133" s="325"/>
      <c r="AW133" s="325"/>
      <c r="AX133" s="325"/>
      <c r="AY133" s="325"/>
      <c r="AZ133" s="325"/>
      <c r="BA133" s="325"/>
      <c r="BB133" s="325"/>
      <c r="BC133" s="325"/>
      <c r="BD133" s="326"/>
    </row>
    <row r="134" spans="1:100">
      <c r="A134" s="348"/>
      <c r="B134" s="329"/>
      <c r="C134" s="345"/>
      <c r="D134" s="28">
        <v>2</v>
      </c>
      <c r="E134" s="340"/>
      <c r="F134" s="343"/>
      <c r="G134" s="97">
        <f>G132</f>
        <v>3.2304256165859198E-44</v>
      </c>
      <c r="H134" s="51">
        <f t="shared" ref="H134:J134" si="282">H132</f>
        <v>6.3258558064496704E-119</v>
      </c>
      <c r="I134" s="126">
        <f t="shared" si="282"/>
        <v>7.42452219787819E-129</v>
      </c>
      <c r="J134" s="173">
        <f t="shared" si="282"/>
        <v>7.0961602891773404E-203</v>
      </c>
      <c r="K134" s="6"/>
      <c r="L134" s="333"/>
      <c r="M134" s="325"/>
      <c r="N134" s="325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7"/>
      <c r="AB134" s="325"/>
      <c r="AC134" s="325"/>
      <c r="AD134" s="325"/>
      <c r="AE134" s="325"/>
      <c r="AF134" s="325"/>
      <c r="AG134" s="325"/>
      <c r="AH134" s="325"/>
      <c r="AI134" s="325"/>
      <c r="AJ134" s="325"/>
      <c r="AK134" s="325"/>
      <c r="AL134" s="325"/>
      <c r="AM134" s="325"/>
      <c r="AN134" s="325"/>
      <c r="AO134" s="325"/>
      <c r="AP134" s="325"/>
      <c r="AQ134" s="325"/>
      <c r="AR134" s="325"/>
      <c r="AS134" s="325"/>
      <c r="AT134" s="325"/>
      <c r="AU134" s="325"/>
      <c r="AV134" s="325"/>
      <c r="AW134" s="325"/>
      <c r="AX134" s="325"/>
      <c r="AY134" s="325"/>
      <c r="AZ134" s="325"/>
      <c r="BA134" s="325"/>
      <c r="BB134" s="325"/>
      <c r="BC134" s="325"/>
      <c r="BD134" s="326"/>
    </row>
    <row r="135" spans="1:100">
      <c r="A135" s="348"/>
      <c r="B135" s="329"/>
      <c r="C135" s="345"/>
      <c r="D135" s="28">
        <v>3</v>
      </c>
      <c r="E135" s="340"/>
      <c r="F135" s="343"/>
      <c r="G135" s="97">
        <f>G131</f>
        <v>1.29420218472785E-42</v>
      </c>
      <c r="H135" s="51">
        <f t="shared" ref="H135:J135" si="283">H131</f>
        <v>7.0935534702074595E-108</v>
      </c>
      <c r="I135" s="126">
        <f t="shared" si="283"/>
        <v>7.6374529378612599E-117</v>
      </c>
      <c r="J135" s="173">
        <f t="shared" si="283"/>
        <v>1.10437323862151E-184</v>
      </c>
      <c r="K135" s="6"/>
      <c r="L135" s="333"/>
      <c r="M135" s="325"/>
      <c r="N135" s="325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7"/>
      <c r="AB135" s="325"/>
      <c r="AC135" s="325"/>
      <c r="AD135" s="325"/>
      <c r="AE135" s="325"/>
      <c r="AF135" s="325"/>
      <c r="AG135" s="325"/>
      <c r="AH135" s="325"/>
      <c r="AI135" s="325"/>
      <c r="AJ135" s="325"/>
      <c r="AK135" s="325"/>
      <c r="AL135" s="325"/>
      <c r="AM135" s="325"/>
      <c r="AN135" s="325"/>
      <c r="AO135" s="325"/>
      <c r="AP135" s="325"/>
      <c r="AQ135" s="325"/>
      <c r="AR135" s="325"/>
      <c r="AS135" s="325"/>
      <c r="AT135" s="325"/>
      <c r="AU135" s="325"/>
      <c r="AV135" s="325"/>
      <c r="AW135" s="325"/>
      <c r="AX135" s="325"/>
      <c r="AY135" s="325"/>
      <c r="AZ135" s="325"/>
      <c r="BA135" s="325"/>
      <c r="BB135" s="325"/>
      <c r="BC135" s="325"/>
      <c r="BD135" s="326"/>
    </row>
    <row r="136" spans="1:100">
      <c r="A136" s="348"/>
      <c r="B136" s="329"/>
      <c r="C136" s="345"/>
      <c r="D136" s="28">
        <v>4</v>
      </c>
      <c r="E136" s="340"/>
      <c r="F136" s="343"/>
      <c r="G136" s="97">
        <f>G130</f>
        <v>3.4159126719946102E-40</v>
      </c>
      <c r="H136" s="51">
        <f t="shared" ref="H136:J136" si="284">H130</f>
        <v>1.76114543773527E-92</v>
      </c>
      <c r="I136" s="126">
        <f t="shared" si="284"/>
        <v>3.9899646690462898E-100</v>
      </c>
      <c r="J136" s="173">
        <f t="shared" si="284"/>
        <v>1.8226742376452599E-159</v>
      </c>
      <c r="K136" s="6"/>
      <c r="L136" s="333"/>
      <c r="M136" s="325"/>
      <c r="N136" s="325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7"/>
      <c r="AB136" s="325"/>
      <c r="AC136" s="325"/>
      <c r="AD136" s="325"/>
      <c r="AE136" s="325"/>
      <c r="AF136" s="325"/>
      <c r="AG136" s="325"/>
      <c r="AH136" s="325"/>
      <c r="AI136" s="325"/>
      <c r="AJ136" s="325"/>
      <c r="AK136" s="325"/>
      <c r="AL136" s="325"/>
      <c r="AM136" s="325"/>
      <c r="AN136" s="325"/>
      <c r="AO136" s="325"/>
      <c r="AP136" s="325"/>
      <c r="AQ136" s="325"/>
      <c r="AR136" s="325"/>
      <c r="AS136" s="325"/>
      <c r="AT136" s="325"/>
      <c r="AU136" s="325"/>
      <c r="AV136" s="325"/>
      <c r="AW136" s="325"/>
      <c r="AX136" s="325"/>
      <c r="AY136" s="325"/>
      <c r="AZ136" s="325"/>
      <c r="BA136" s="325"/>
      <c r="BB136" s="325"/>
      <c r="BC136" s="325"/>
      <c r="BD136" s="326"/>
    </row>
    <row r="137" spans="1:100">
      <c r="A137" s="348"/>
      <c r="B137" s="329"/>
      <c r="C137" s="345"/>
      <c r="D137" s="28">
        <v>5</v>
      </c>
      <c r="E137" s="340"/>
      <c r="F137" s="343"/>
      <c r="G137" s="97">
        <f>G129</f>
        <v>3.6629978428560699E-37</v>
      </c>
      <c r="H137" s="51">
        <f t="shared" ref="H137:J137" si="285">H129</f>
        <v>2.7425269061409801E-74</v>
      </c>
      <c r="I137" s="126">
        <f t="shared" si="285"/>
        <v>2.2216124125201898E-80</v>
      </c>
      <c r="J137" s="173">
        <f t="shared" si="285"/>
        <v>9.7925690784320999E-130</v>
      </c>
      <c r="K137" s="6"/>
      <c r="L137" s="333"/>
      <c r="M137" s="325"/>
      <c r="N137" s="325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7"/>
      <c r="AB137" s="325"/>
      <c r="AC137" s="325"/>
      <c r="AD137" s="325"/>
      <c r="AE137" s="325"/>
      <c r="AF137" s="325"/>
      <c r="AG137" s="325"/>
      <c r="AH137" s="325"/>
      <c r="AI137" s="325"/>
      <c r="AJ137" s="325"/>
      <c r="AK137" s="325"/>
      <c r="AL137" s="325"/>
      <c r="AM137" s="325"/>
      <c r="AN137" s="325"/>
      <c r="AO137" s="325"/>
      <c r="AP137" s="325"/>
      <c r="AQ137" s="325"/>
      <c r="AR137" s="325"/>
      <c r="AS137" s="325"/>
      <c r="AT137" s="325"/>
      <c r="AU137" s="325"/>
      <c r="AV137" s="325"/>
      <c r="AW137" s="325"/>
      <c r="AX137" s="325"/>
      <c r="AY137" s="325"/>
      <c r="AZ137" s="325"/>
      <c r="BA137" s="325"/>
      <c r="BB137" s="325"/>
      <c r="BC137" s="325"/>
      <c r="BD137" s="326"/>
    </row>
    <row r="138" spans="1:100">
      <c r="A138" s="348"/>
      <c r="B138" s="329"/>
      <c r="C138" s="345"/>
      <c r="D138" s="28">
        <v>6</v>
      </c>
      <c r="E138" s="340"/>
      <c r="F138" s="343"/>
      <c r="G138" s="97">
        <f>G128</f>
        <v>1.7238880513340601E-33</v>
      </c>
      <c r="H138" s="51">
        <f t="shared" ref="H138:J138" si="286">H128</f>
        <v>4.4554982396596801E-55</v>
      </c>
      <c r="I138" s="126">
        <f t="shared" si="286"/>
        <v>1.53539901500313E-59</v>
      </c>
      <c r="J138" s="173">
        <f t="shared" si="286"/>
        <v>2.0604509470820101E-98</v>
      </c>
      <c r="K138" s="6"/>
      <c r="L138" s="333"/>
      <c r="M138" s="325"/>
      <c r="N138" s="325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7"/>
      <c r="AB138" s="325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  <c r="AN138" s="325"/>
      <c r="AO138" s="325"/>
      <c r="AP138" s="325"/>
      <c r="AQ138" s="325"/>
      <c r="AR138" s="325"/>
      <c r="AS138" s="325"/>
      <c r="AT138" s="325"/>
      <c r="AU138" s="325"/>
      <c r="AV138" s="325"/>
      <c r="AW138" s="325"/>
      <c r="AX138" s="325"/>
      <c r="AY138" s="325"/>
      <c r="AZ138" s="325"/>
      <c r="BA138" s="325"/>
      <c r="BB138" s="325"/>
      <c r="BC138" s="325"/>
      <c r="BD138" s="326"/>
    </row>
    <row r="139" spans="1:100">
      <c r="A139" s="348"/>
      <c r="B139" s="329"/>
      <c r="C139" s="345"/>
      <c r="D139" s="28">
        <v>7</v>
      </c>
      <c r="E139" s="340"/>
      <c r="F139" s="343"/>
      <c r="G139" s="97">
        <f>G127</f>
        <v>2.0922036002297399E-27</v>
      </c>
      <c r="H139" s="51">
        <f t="shared" ref="H139:J139" si="287">H127</f>
        <v>1.05957782107248E-36</v>
      </c>
      <c r="I139" s="126">
        <f t="shared" si="287"/>
        <v>1.26278997567354E-39</v>
      </c>
      <c r="J139" s="173">
        <f t="shared" si="287"/>
        <v>1.4780379549800901E-68</v>
      </c>
      <c r="K139" s="6"/>
      <c r="L139" s="333"/>
      <c r="M139" s="325"/>
      <c r="N139" s="325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7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  <c r="AN139" s="325"/>
      <c r="AO139" s="325"/>
      <c r="AP139" s="325"/>
      <c r="AQ139" s="325"/>
      <c r="AR139" s="325"/>
      <c r="AS139" s="325"/>
      <c r="AT139" s="325"/>
      <c r="AU139" s="325"/>
      <c r="AV139" s="325"/>
      <c r="AW139" s="325"/>
      <c r="AX139" s="325"/>
      <c r="AY139" s="325"/>
      <c r="AZ139" s="325"/>
      <c r="BA139" s="325"/>
      <c r="BB139" s="325"/>
      <c r="BC139" s="325"/>
      <c r="BD139" s="326"/>
    </row>
    <row r="140" spans="1:100">
      <c r="A140" s="348"/>
      <c r="B140" s="329"/>
      <c r="C140" s="345"/>
      <c r="D140" s="28">
        <v>8</v>
      </c>
      <c r="E140" s="340"/>
      <c r="F140" s="343"/>
      <c r="G140" s="97">
        <f>G126</f>
        <v>5.76830345116732E-18</v>
      </c>
      <c r="H140" s="51">
        <f t="shared" ref="H140:J140" si="288">H126</f>
        <v>6.5950668502108702E-21</v>
      </c>
      <c r="I140" s="126">
        <f t="shared" si="288"/>
        <v>1.53596927809885E-22</v>
      </c>
      <c r="J140" s="173">
        <f t="shared" si="288"/>
        <v>4.4988849360685498E-43</v>
      </c>
      <c r="K140" s="6"/>
      <c r="L140" s="333"/>
      <c r="M140" s="325"/>
      <c r="N140" s="325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7"/>
      <c r="AB140" s="325"/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  <c r="AN140" s="325"/>
      <c r="AO140" s="325"/>
      <c r="AP140" s="325"/>
      <c r="AQ140" s="325"/>
      <c r="AR140" s="325"/>
      <c r="AS140" s="325"/>
      <c r="AT140" s="325"/>
      <c r="AU140" s="325"/>
      <c r="AV140" s="325"/>
      <c r="AW140" s="325"/>
      <c r="AX140" s="325"/>
      <c r="AY140" s="325"/>
      <c r="AZ140" s="325"/>
      <c r="BA140" s="325"/>
      <c r="BB140" s="325"/>
      <c r="BC140" s="325"/>
      <c r="BD140" s="326"/>
    </row>
    <row r="141" spans="1:100">
      <c r="A141" s="348"/>
      <c r="B141" s="329"/>
      <c r="C141" s="345"/>
      <c r="D141" s="28">
        <v>9</v>
      </c>
      <c r="E141" s="340"/>
      <c r="F141" s="343"/>
      <c r="G141" s="97">
        <f>G125</f>
        <v>1.5467764829761701E-8</v>
      </c>
      <c r="H141" s="51">
        <f t="shared" ref="H141:J141" si="289">H125</f>
        <v>3.3689104577866699E-9</v>
      </c>
      <c r="I141" s="126">
        <f t="shared" si="289"/>
        <v>6.80379262997802E-10</v>
      </c>
      <c r="J141" s="173">
        <f t="shared" si="289"/>
        <v>2.02726919463855E-24</v>
      </c>
      <c r="K141" s="6"/>
      <c r="L141" s="333"/>
      <c r="M141" s="325"/>
      <c r="N141" s="325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7"/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/>
      <c r="AW141" s="325"/>
      <c r="AX141" s="325"/>
      <c r="AY141" s="325"/>
      <c r="AZ141" s="325"/>
      <c r="BA141" s="325"/>
      <c r="BB141" s="325"/>
      <c r="BC141" s="325"/>
      <c r="BD141" s="326"/>
    </row>
    <row r="142" spans="1:100">
      <c r="A142" s="348"/>
      <c r="B142" s="329"/>
      <c r="C142" s="345"/>
      <c r="D142" s="29">
        <v>10</v>
      </c>
      <c r="E142" s="341"/>
      <c r="F142" s="344"/>
      <c r="G142" s="101">
        <f>G124</f>
        <v>1.03681750800653E-2</v>
      </c>
      <c r="H142" s="77">
        <f t="shared" ref="H142:J142" si="290">H124</f>
        <v>1.1040124664884399E-2</v>
      </c>
      <c r="I142" s="248">
        <f t="shared" si="290"/>
        <v>7.6332032721107999E-3</v>
      </c>
      <c r="J142" s="182">
        <f t="shared" si="290"/>
        <v>2.77249957617814E-14</v>
      </c>
      <c r="K142" s="30"/>
      <c r="L142" s="334"/>
      <c r="M142" s="325"/>
      <c r="N142" s="325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7"/>
      <c r="AB142" s="325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  <c r="AN142" s="325"/>
      <c r="AO142" s="325"/>
      <c r="AP142" s="325"/>
      <c r="AQ142" s="325"/>
      <c r="AR142" s="325"/>
      <c r="AS142" s="325"/>
      <c r="AT142" s="325"/>
      <c r="AU142" s="325"/>
      <c r="AV142" s="325"/>
      <c r="AW142" s="325"/>
      <c r="AX142" s="325"/>
      <c r="AY142" s="325"/>
      <c r="AZ142" s="325"/>
      <c r="BA142" s="325"/>
      <c r="BB142" s="325"/>
      <c r="BC142" s="325"/>
      <c r="BD142" s="326"/>
    </row>
    <row r="143" spans="1:100">
      <c r="A143" s="348"/>
      <c r="B143" s="328">
        <v>0.25</v>
      </c>
      <c r="C143" s="345"/>
      <c r="D143" s="26">
        <v>-9</v>
      </c>
      <c r="E143" s="339">
        <v>6.9245088836919499E-4</v>
      </c>
      <c r="F143" s="342">
        <v>2.9870635962449699E-3</v>
      </c>
      <c r="G143" s="97">
        <f>'3'!G162</f>
        <v>8.8170373796577994E-2</v>
      </c>
      <c r="H143" s="51">
        <f>'3'!H162</f>
        <v>2.3589696548019599E-2</v>
      </c>
      <c r="I143" s="126">
        <f>'3'!I162</f>
        <v>0.14030368287249301</v>
      </c>
      <c r="J143" s="173">
        <f>'3'!J162</f>
        <v>1.25669568137612E-2</v>
      </c>
      <c r="K143" s="27"/>
      <c r="L143" s="332">
        <f t="shared" ref="L143" si="291">1-SUM(M143:BC162)</f>
        <v>7.8534720589475637E-2</v>
      </c>
      <c r="M143" s="325">
        <f t="shared" ref="M143" si="292">G153+I153</f>
        <v>2.2653848624768063E-4</v>
      </c>
      <c r="N143" s="325">
        <f t="shared" ref="N143" si="293">G160+I160+J153</f>
        <v>2.5220856050019554E-2</v>
      </c>
      <c r="O143" s="325">
        <f t="shared" ref="O143" si="294">G162+I162+H153</f>
        <v>0.1715945855037935</v>
      </c>
      <c r="P143" s="325">
        <f t="shared" ref="P143" si="295">G155+I155+J160</f>
        <v>6.5816494317316016E-4</v>
      </c>
      <c r="Q143" s="325">
        <f t="shared" ref="Q143" si="296">G151+I151</f>
        <v>3.3045318298758518E-4</v>
      </c>
      <c r="R143" s="325">
        <f t="shared" ref="R143" si="297">G157+I157+H160+J162</f>
        <v>1.1582401493606381E-2</v>
      </c>
      <c r="S143" s="325">
        <f t="shared" ref="S143" si="298">G144+I144</f>
        <v>0.17159437613651868</v>
      </c>
      <c r="T143" s="325">
        <f t="shared" ref="T143" si="299">G146+I146+J155</f>
        <v>2.5220856575193115E-2</v>
      </c>
      <c r="U143" s="325">
        <f t="shared" ref="U143" si="300">G149+I149+H162</f>
        <v>1.900881808863461E-2</v>
      </c>
      <c r="V143" s="325">
        <f t="shared" ref="V143" si="301">G158+I158+J151</f>
        <v>2.5553486144267844E-3</v>
      </c>
      <c r="W143" s="325">
        <f t="shared" ref="W143" si="302">G147+I147</f>
        <v>7.5793170712551107E-3</v>
      </c>
      <c r="X143" s="325">
        <f t="shared" ref="X143" si="303">G150+I150+J157+H155</f>
        <v>5.332171313513675E-4</v>
      </c>
      <c r="Y143" s="325">
        <f t="shared" ref="Y143" si="304">G156+I156</f>
        <v>5.3247256964950279E-4</v>
      </c>
      <c r="Z143" s="325">
        <f t="shared" ref="Z143" si="305">G148+I148+J144</f>
        <v>1.075901723692704E-2</v>
      </c>
      <c r="AA143" s="327">
        <f t="shared" ref="AA143" si="306">G159+I159+H151</f>
        <v>7.5799816895458574E-3</v>
      </c>
      <c r="AB143" s="325">
        <f t="shared" ref="AB143" si="307">G145+I145+J146</f>
        <v>7.7794173308947473E-2</v>
      </c>
      <c r="AC143" s="325">
        <f t="shared" ref="AC143" si="308">G161+I161</f>
        <v>7.7466461548761897E-2</v>
      </c>
      <c r="AD143" s="325">
        <f t="shared" ref="AD143" si="309">G154+I154+J149+H157</f>
        <v>2.6201767746740772E-4</v>
      </c>
      <c r="AE143" s="325">
        <f t="shared" ref="AE143" si="310">G143+I143</f>
        <v>0.228474056669071</v>
      </c>
      <c r="AF143" s="325">
        <f t="shared" ref="AF143" si="311">G152+I152+J158</f>
        <v>2.5036928196058901E-4</v>
      </c>
      <c r="AG143" s="325">
        <f t="shared" ref="AG143" si="312">H144</f>
        <v>1.79587967905698E-2</v>
      </c>
      <c r="AH143" s="325">
        <f t="shared" ref="AH143" si="313">J147</f>
        <v>2.6051497163449001E-5</v>
      </c>
      <c r="AI143" s="325">
        <f t="shared" ref="AI143" si="314">J150+H146</f>
        <v>2.32871638245609E-3</v>
      </c>
      <c r="AJ143" s="325">
        <f t="shared" ref="AJ143" si="315">F143</f>
        <v>2.9870635962449699E-3</v>
      </c>
      <c r="AK143" s="325">
        <f t="shared" ref="AK143" si="316">J156</f>
        <v>5.4258821499562899E-9</v>
      </c>
      <c r="AL143" s="325">
        <f t="shared" ref="AL143" si="317">H149</f>
        <v>1.30548973477078E-5</v>
      </c>
      <c r="AM143" s="325">
        <f t="shared" ref="AM143" si="318">J148</f>
        <v>1.4864452520074199E-6</v>
      </c>
      <c r="AN143" s="325">
        <f t="shared" ref="AN143" si="319">J159+H158</f>
        <v>1.057043306249543E-4</v>
      </c>
      <c r="AO143" s="325">
        <f t="shared" ref="AO143" si="320">J145</f>
        <v>2.35586766765881E-3</v>
      </c>
      <c r="AP143" s="325">
        <f t="shared" ref="AP143" si="321">H147</f>
        <v>4.74757506343949E-4</v>
      </c>
      <c r="AQ143" s="325">
        <f t="shared" ref="AQ143" si="322">J161</f>
        <v>2.35586766765881E-3</v>
      </c>
      <c r="AR143" s="325">
        <f t="shared" ref="AR143" si="323">H150+J154</f>
        <v>2.5021719063048051E-6</v>
      </c>
      <c r="AS143" s="325">
        <f t="shared" ref="AS143" si="324">J143</f>
        <v>1.25669568137612E-2</v>
      </c>
      <c r="AT143" s="325">
        <f t="shared" ref="AT143" si="325">H156</f>
        <v>2.5020225265541799E-6</v>
      </c>
      <c r="AU143" s="325">
        <f t="shared" ref="AU143" si="326">J152</f>
        <v>1.49379750625227E-10</v>
      </c>
      <c r="AV143" s="325">
        <f t="shared" ref="AV143" si="327">H148</f>
        <v>7.9652833461505299E-5</v>
      </c>
      <c r="AW143" s="325">
        <f t="shared" ref="AW143" si="328">H159</f>
        <v>4.74757506343949E-4</v>
      </c>
      <c r="AX143" s="325">
        <f t="shared" ref="AX143" si="329">H145</f>
        <v>8.1126707647722392E-3</v>
      </c>
      <c r="AY143" s="325">
        <f t="shared" ref="AY143" si="330">E143</f>
        <v>6.9245088836919499E-4</v>
      </c>
      <c r="AZ143" s="325">
        <f t="shared" ref="AZ143" si="331">H161</f>
        <v>8.1126707647722392E-3</v>
      </c>
      <c r="BA143" s="325">
        <f t="shared" ref="BA143" si="332">H154</f>
        <v>2.8174023520804599E-7</v>
      </c>
      <c r="BB143" s="325">
        <f t="shared" ref="BB143" si="333">H143</f>
        <v>2.3589696548019599E-2</v>
      </c>
      <c r="BC143" s="325">
        <f t="shared" ref="BC143" si="334">H152</f>
        <v>2.8174023520804599E-7</v>
      </c>
      <c r="BD143" s="326">
        <f t="shared" ref="BD143" si="335">SUMPRODUCT($L$1:$BC$1,BF143:CW143)</f>
        <v>12.880017961673275</v>
      </c>
      <c r="BF143" s="12">
        <f>L143</f>
        <v>7.8534720589475637E-2</v>
      </c>
      <c r="BG143" s="23">
        <f t="shared" ref="BG143:CV143" si="336">M143</f>
        <v>2.2653848624768063E-4</v>
      </c>
      <c r="BH143" s="23">
        <f t="shared" si="336"/>
        <v>2.5220856050019554E-2</v>
      </c>
      <c r="BI143" s="23">
        <f t="shared" si="336"/>
        <v>0.1715945855037935</v>
      </c>
      <c r="BJ143" s="23">
        <f t="shared" si="336"/>
        <v>6.5816494317316016E-4</v>
      </c>
      <c r="BK143" s="23">
        <f t="shared" si="336"/>
        <v>3.3045318298758518E-4</v>
      </c>
      <c r="BL143" s="23">
        <f t="shared" si="336"/>
        <v>1.1582401493606381E-2</v>
      </c>
      <c r="BM143" s="23">
        <f t="shared" si="336"/>
        <v>0.17159437613651868</v>
      </c>
      <c r="BN143" s="23">
        <f t="shared" si="336"/>
        <v>2.5220856575193115E-2</v>
      </c>
      <c r="BO143" s="23">
        <f t="shared" si="336"/>
        <v>1.900881808863461E-2</v>
      </c>
      <c r="BP143" s="23">
        <f t="shared" si="336"/>
        <v>2.5553486144267844E-3</v>
      </c>
      <c r="BQ143" s="23">
        <f t="shared" si="336"/>
        <v>7.5793170712551107E-3</v>
      </c>
      <c r="BR143" s="23">
        <f t="shared" si="336"/>
        <v>5.332171313513675E-4</v>
      </c>
      <c r="BS143" s="23">
        <f t="shared" si="336"/>
        <v>5.3247256964950279E-4</v>
      </c>
      <c r="BT143" s="23">
        <f t="shared" si="336"/>
        <v>1.075901723692704E-2</v>
      </c>
      <c r="BU143" s="23">
        <f t="shared" si="336"/>
        <v>7.5799816895458574E-3</v>
      </c>
      <c r="BV143" s="23">
        <f t="shared" si="336"/>
        <v>7.7794173308947473E-2</v>
      </c>
      <c r="BW143" s="23">
        <f t="shared" si="336"/>
        <v>7.7466461548761897E-2</v>
      </c>
      <c r="BX143" s="23">
        <f t="shared" si="336"/>
        <v>2.6201767746740772E-4</v>
      </c>
      <c r="BY143" s="23">
        <f t="shared" si="336"/>
        <v>0.228474056669071</v>
      </c>
      <c r="BZ143" s="23">
        <f t="shared" si="336"/>
        <v>2.5036928196058901E-4</v>
      </c>
      <c r="CA143" s="23">
        <f t="shared" si="336"/>
        <v>1.79587967905698E-2</v>
      </c>
      <c r="CB143" s="23">
        <f t="shared" si="336"/>
        <v>2.6051497163449001E-5</v>
      </c>
      <c r="CC143" s="23">
        <f t="shared" si="336"/>
        <v>2.32871638245609E-3</v>
      </c>
      <c r="CD143" s="23">
        <f t="shared" si="336"/>
        <v>2.9870635962449699E-3</v>
      </c>
      <c r="CE143" s="23">
        <f t="shared" si="336"/>
        <v>5.4258821499562899E-9</v>
      </c>
      <c r="CF143" s="23">
        <f t="shared" si="336"/>
        <v>1.30548973477078E-5</v>
      </c>
      <c r="CG143" s="23">
        <f t="shared" si="336"/>
        <v>1.4864452520074199E-6</v>
      </c>
      <c r="CH143" s="23">
        <f t="shared" si="336"/>
        <v>1.057043306249543E-4</v>
      </c>
      <c r="CI143" s="23">
        <f t="shared" si="336"/>
        <v>2.35586766765881E-3</v>
      </c>
      <c r="CJ143" s="23">
        <f t="shared" si="336"/>
        <v>4.74757506343949E-4</v>
      </c>
      <c r="CK143" s="23">
        <f t="shared" si="336"/>
        <v>2.35586766765881E-3</v>
      </c>
      <c r="CL143" s="23">
        <f t="shared" si="336"/>
        <v>2.5021719063048051E-6</v>
      </c>
      <c r="CM143" s="23">
        <f t="shared" si="336"/>
        <v>1.25669568137612E-2</v>
      </c>
      <c r="CN143" s="23">
        <f t="shared" si="336"/>
        <v>2.5020225265541799E-6</v>
      </c>
      <c r="CO143" s="23">
        <f t="shared" si="336"/>
        <v>1.49379750625227E-10</v>
      </c>
      <c r="CP143" s="23">
        <f t="shared" si="336"/>
        <v>7.9652833461505299E-5</v>
      </c>
      <c r="CQ143" s="23">
        <f t="shared" si="336"/>
        <v>4.74757506343949E-4</v>
      </c>
      <c r="CR143" s="23">
        <f t="shared" si="336"/>
        <v>8.1126707647722392E-3</v>
      </c>
      <c r="CS143" s="23">
        <f t="shared" si="336"/>
        <v>6.9245088836919499E-4</v>
      </c>
      <c r="CT143" s="23">
        <f t="shared" si="336"/>
        <v>8.1126707647722392E-3</v>
      </c>
      <c r="CU143" s="23">
        <f t="shared" si="336"/>
        <v>2.8174023520804599E-7</v>
      </c>
      <c r="CV143" s="24">
        <f t="shared" si="336"/>
        <v>2.3589696548019599E-2</v>
      </c>
    </row>
    <row r="144" spans="1:100">
      <c r="A144" s="348"/>
      <c r="B144" s="329"/>
      <c r="C144" s="345"/>
      <c r="D144" s="28">
        <v>-8</v>
      </c>
      <c r="E144" s="340"/>
      <c r="F144" s="343"/>
      <c r="G144" s="258">
        <f>'3'!G143</f>
        <v>7.2144504340283994E-2</v>
      </c>
      <c r="H144" s="268">
        <f>'3'!H143</f>
        <v>1.79587967905698E-2</v>
      </c>
      <c r="I144" s="267">
        <f>'3'!I143</f>
        <v>9.9449871796234698E-2</v>
      </c>
      <c r="J144" s="266">
        <f>'3'!J143</f>
        <v>8.2036692389676306E-3</v>
      </c>
      <c r="K144" s="6"/>
      <c r="L144" s="333"/>
      <c r="M144" s="325"/>
      <c r="N144" s="325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7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  <c r="AN144" s="325"/>
      <c r="AO144" s="325"/>
      <c r="AP144" s="325"/>
      <c r="AQ144" s="325"/>
      <c r="AR144" s="325"/>
      <c r="AS144" s="325"/>
      <c r="AT144" s="325"/>
      <c r="AU144" s="325"/>
      <c r="AV144" s="325"/>
      <c r="AW144" s="325"/>
      <c r="AX144" s="325"/>
      <c r="AY144" s="325"/>
      <c r="AZ144" s="325"/>
      <c r="BA144" s="325"/>
      <c r="BB144" s="325"/>
      <c r="BC144" s="325"/>
      <c r="BD144" s="326"/>
    </row>
    <row r="145" spans="1:56">
      <c r="A145" s="348"/>
      <c r="B145" s="329"/>
      <c r="C145" s="345"/>
      <c r="D145" s="28">
        <v>-7</v>
      </c>
      <c r="E145" s="340"/>
      <c r="F145" s="343"/>
      <c r="G145" s="258">
        <f>'3'!G144</f>
        <v>4.0768220680048199E-2</v>
      </c>
      <c r="H145" s="268">
        <f>'3'!H144</f>
        <v>8.1126707647722392E-3</v>
      </c>
      <c r="I145" s="267">
        <f>'3'!I144</f>
        <v>3.6698240868713698E-2</v>
      </c>
      <c r="J145" s="266">
        <f>'3'!J144</f>
        <v>2.35586766765881E-3</v>
      </c>
      <c r="K145" s="6"/>
      <c r="L145" s="333"/>
      <c r="M145" s="325"/>
      <c r="N145" s="325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7"/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  <c r="AN145" s="325"/>
      <c r="AO145" s="325"/>
      <c r="AP145" s="325"/>
      <c r="AQ145" s="325"/>
      <c r="AR145" s="325"/>
      <c r="AS145" s="325"/>
      <c r="AT145" s="325"/>
      <c r="AU145" s="325"/>
      <c r="AV145" s="325"/>
      <c r="AW145" s="325"/>
      <c r="AX145" s="325"/>
      <c r="AY145" s="325"/>
      <c r="AZ145" s="325"/>
      <c r="BA145" s="325"/>
      <c r="BB145" s="325"/>
      <c r="BC145" s="325"/>
      <c r="BD145" s="326"/>
    </row>
    <row r="146" spans="1:56">
      <c r="A146" s="348"/>
      <c r="B146" s="329"/>
      <c r="C146" s="345"/>
      <c r="D146" s="28">
        <v>-6</v>
      </c>
      <c r="E146" s="340"/>
      <c r="F146" s="343"/>
      <c r="G146" s="258">
        <f>'3'!G145</f>
        <v>1.7411331615804201E-2</v>
      </c>
      <c r="H146" s="268">
        <f>'3'!H145</f>
        <v>2.3287109565739402E-3</v>
      </c>
      <c r="I146" s="267">
        <f>'3'!I145</f>
        <v>7.8095243429215401E-3</v>
      </c>
      <c r="J146" s="266">
        <f>'3'!J145</f>
        <v>3.2771176018557498E-4</v>
      </c>
      <c r="K146" s="6"/>
      <c r="L146" s="333"/>
      <c r="M146" s="325"/>
      <c r="N146" s="325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7"/>
      <c r="AB146" s="325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  <c r="AN146" s="325"/>
      <c r="AO146" s="325"/>
      <c r="AP146" s="325"/>
      <c r="AQ146" s="325"/>
      <c r="AR146" s="325"/>
      <c r="AS146" s="325"/>
      <c r="AT146" s="325"/>
      <c r="AU146" s="325"/>
      <c r="AV146" s="325"/>
      <c r="AW146" s="325"/>
      <c r="AX146" s="325"/>
      <c r="AY146" s="325"/>
      <c r="AZ146" s="325"/>
      <c r="BA146" s="325"/>
      <c r="BB146" s="325"/>
      <c r="BC146" s="325"/>
      <c r="BD146" s="326"/>
    </row>
    <row r="147" spans="1:56">
      <c r="A147" s="348"/>
      <c r="B147" s="329"/>
      <c r="C147" s="345"/>
      <c r="D147" s="28">
        <v>-5</v>
      </c>
      <c r="E147" s="340"/>
      <c r="F147" s="343"/>
      <c r="G147" s="258">
        <f>'3'!G146</f>
        <v>6.4555932702104303E-3</v>
      </c>
      <c r="H147" s="268">
        <f>'3'!H146</f>
        <v>4.74757506343949E-4</v>
      </c>
      <c r="I147" s="267">
        <f>'3'!I146</f>
        <v>1.1237238010446801E-3</v>
      </c>
      <c r="J147" s="266">
        <f>'3'!J146</f>
        <v>2.6051497163449001E-5</v>
      </c>
      <c r="K147" s="6"/>
      <c r="L147" s="333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7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  <c r="AN147" s="325"/>
      <c r="AO147" s="325"/>
      <c r="AP147" s="325"/>
      <c r="AQ147" s="325"/>
      <c r="AR147" s="325"/>
      <c r="AS147" s="325"/>
      <c r="AT147" s="325"/>
      <c r="AU147" s="325"/>
      <c r="AV147" s="325"/>
      <c r="AW147" s="325"/>
      <c r="AX147" s="325"/>
      <c r="AY147" s="325"/>
      <c r="AZ147" s="325"/>
      <c r="BA147" s="325"/>
      <c r="BB147" s="325"/>
      <c r="BC147" s="325"/>
      <c r="BD147" s="326"/>
    </row>
    <row r="148" spans="1:56">
      <c r="A148" s="348"/>
      <c r="B148" s="329"/>
      <c r="C148" s="345"/>
      <c r="D148" s="28">
        <v>-4</v>
      </c>
      <c r="E148" s="340"/>
      <c r="F148" s="343"/>
      <c r="G148" s="258">
        <f>'3'!G147</f>
        <v>2.4225235557829299E-3</v>
      </c>
      <c r="H148" s="268">
        <f>'3'!H147</f>
        <v>7.9652833461505299E-5</v>
      </c>
      <c r="I148" s="267">
        <f>'3'!I147</f>
        <v>1.32824442176479E-4</v>
      </c>
      <c r="J148" s="266">
        <f>'3'!J147</f>
        <v>1.4864452520074199E-6</v>
      </c>
      <c r="K148" s="6"/>
      <c r="L148" s="333"/>
      <c r="M148" s="325"/>
      <c r="N148" s="325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7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  <c r="AN148" s="325"/>
      <c r="AO148" s="325"/>
      <c r="AP148" s="325"/>
      <c r="AQ148" s="325"/>
      <c r="AR148" s="325"/>
      <c r="AS148" s="325"/>
      <c r="AT148" s="325"/>
      <c r="AU148" s="325"/>
      <c r="AV148" s="325"/>
      <c r="AW148" s="325"/>
      <c r="AX148" s="325"/>
      <c r="AY148" s="325"/>
      <c r="AZ148" s="325"/>
      <c r="BA148" s="325"/>
      <c r="BB148" s="325"/>
      <c r="BC148" s="325"/>
      <c r="BD148" s="326"/>
    </row>
    <row r="149" spans="1:56">
      <c r="A149" s="348"/>
      <c r="B149" s="329"/>
      <c r="C149" s="345"/>
      <c r="D149" s="28">
        <v>-3</v>
      </c>
      <c r="E149" s="340"/>
      <c r="F149" s="343"/>
      <c r="G149" s="258">
        <f>'3'!G148</f>
        <v>1.03416697537754E-3</v>
      </c>
      <c r="H149" s="268">
        <f>'3'!H148</f>
        <v>1.30548973477078E-5</v>
      </c>
      <c r="I149" s="267">
        <f>'3'!I148</f>
        <v>1.5854322687269999E-5</v>
      </c>
      <c r="J149" s="266">
        <f>'3'!J148</f>
        <v>7.9943411118362305E-8</v>
      </c>
      <c r="K149" s="6"/>
      <c r="L149" s="333"/>
      <c r="M149" s="325"/>
      <c r="N149" s="325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7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  <c r="AN149" s="325"/>
      <c r="AO149" s="325"/>
      <c r="AP149" s="325"/>
      <c r="AQ149" s="325"/>
      <c r="AR149" s="325"/>
      <c r="AS149" s="325"/>
      <c r="AT149" s="325"/>
      <c r="AU149" s="325"/>
      <c r="AV149" s="325"/>
      <c r="AW149" s="325"/>
      <c r="AX149" s="325"/>
      <c r="AY149" s="325"/>
      <c r="AZ149" s="325"/>
      <c r="BA149" s="325"/>
      <c r="BB149" s="325"/>
      <c r="BC149" s="325"/>
      <c r="BD149" s="326"/>
    </row>
    <row r="150" spans="1:56">
      <c r="A150" s="348"/>
      <c r="B150" s="329"/>
      <c r="C150" s="345"/>
      <c r="D150" s="28">
        <v>-2</v>
      </c>
      <c r="E150" s="340"/>
      <c r="F150" s="343"/>
      <c r="G150" s="258">
        <f>'3'!G149</f>
        <v>5.3013628927849E-4</v>
      </c>
      <c r="H150" s="268">
        <f>'3'!H149</f>
        <v>2.5020225265541799E-6</v>
      </c>
      <c r="I150" s="267">
        <f>'3'!I149</f>
        <v>2.3362803710127801E-6</v>
      </c>
      <c r="J150" s="266">
        <f>'3'!J149</f>
        <v>5.4258821499562899E-9</v>
      </c>
      <c r="K150" s="6"/>
      <c r="L150" s="333"/>
      <c r="M150" s="325"/>
      <c r="N150" s="325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7"/>
      <c r="AB150" s="325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  <c r="AN150" s="325"/>
      <c r="AO150" s="325"/>
      <c r="AP150" s="325"/>
      <c r="AQ150" s="325"/>
      <c r="AR150" s="325"/>
      <c r="AS150" s="325"/>
      <c r="AT150" s="325"/>
      <c r="AU150" s="325"/>
      <c r="AV150" s="325"/>
      <c r="AW150" s="325"/>
      <c r="AX150" s="325"/>
      <c r="AY150" s="325"/>
      <c r="AZ150" s="325"/>
      <c r="BA150" s="325"/>
      <c r="BB150" s="325"/>
      <c r="BC150" s="325"/>
      <c r="BD150" s="326"/>
    </row>
    <row r="151" spans="1:56">
      <c r="A151" s="348"/>
      <c r="B151" s="329"/>
      <c r="C151" s="345"/>
      <c r="D151" s="28">
        <v>-1</v>
      </c>
      <c r="E151" s="340"/>
      <c r="F151" s="343"/>
      <c r="G151" s="258">
        <f>'3'!G150</f>
        <v>3.2994316995110399E-4</v>
      </c>
      <c r="H151" s="268">
        <f>'3'!H150</f>
        <v>6.6461829074635305E-7</v>
      </c>
      <c r="I151" s="267">
        <f>'3'!I150</f>
        <v>5.1001303648121398E-7</v>
      </c>
      <c r="J151" s="266">
        <f>'3'!J150</f>
        <v>6.1646737528822802E-10</v>
      </c>
      <c r="K151" s="6"/>
      <c r="L151" s="333"/>
      <c r="M151" s="325"/>
      <c r="N151" s="325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7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  <c r="AN151" s="325"/>
      <c r="AO151" s="325"/>
      <c r="AP151" s="325"/>
      <c r="AQ151" s="325"/>
      <c r="AR151" s="325"/>
      <c r="AS151" s="325"/>
      <c r="AT151" s="325"/>
      <c r="AU151" s="325"/>
      <c r="AV151" s="325"/>
      <c r="AW151" s="325"/>
      <c r="AX151" s="325"/>
      <c r="AY151" s="325"/>
      <c r="AZ151" s="325"/>
      <c r="BA151" s="325"/>
      <c r="BB151" s="325"/>
      <c r="BC151" s="325"/>
      <c r="BD151" s="326"/>
    </row>
    <row r="152" spans="1:56">
      <c r="A152" s="348"/>
      <c r="B152" s="329"/>
      <c r="C152" s="345"/>
      <c r="D152" s="28">
        <v>0</v>
      </c>
      <c r="E152" s="340"/>
      <c r="F152" s="343"/>
      <c r="G152" s="258">
        <f>'3'!G151</f>
        <v>2.4869135744324801E-4</v>
      </c>
      <c r="H152" s="268">
        <f>'3'!H151</f>
        <v>2.8174023520804599E-7</v>
      </c>
      <c r="I152" s="267">
        <f>'3'!I151</f>
        <v>1.91479265333571E-7</v>
      </c>
      <c r="J152" s="266">
        <f>'3'!J151</f>
        <v>1.49379750625227E-10</v>
      </c>
      <c r="K152" s="6"/>
      <c r="L152" s="333"/>
      <c r="M152" s="325"/>
      <c r="N152" s="325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7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  <c r="AN152" s="325"/>
      <c r="AO152" s="325"/>
      <c r="AP152" s="325"/>
      <c r="AQ152" s="325"/>
      <c r="AR152" s="325"/>
      <c r="AS152" s="325"/>
      <c r="AT152" s="325"/>
      <c r="AU152" s="325"/>
      <c r="AV152" s="325"/>
      <c r="AW152" s="325"/>
      <c r="AX152" s="325"/>
      <c r="AY152" s="325"/>
      <c r="AZ152" s="325"/>
      <c r="BA152" s="325"/>
      <c r="BB152" s="325"/>
      <c r="BC152" s="325"/>
      <c r="BD152" s="326"/>
    </row>
    <row r="153" spans="1:56">
      <c r="A153" s="348"/>
      <c r="B153" s="329"/>
      <c r="C153" s="345"/>
      <c r="D153" s="28">
        <v>1</v>
      </c>
      <c r="E153" s="340"/>
      <c r="F153" s="343"/>
      <c r="G153" s="258">
        <f>'3'!G152</f>
        <v>2.2640192713815999E-4</v>
      </c>
      <c r="H153" s="268">
        <f>'3'!H152</f>
        <v>2.0936727483497899E-7</v>
      </c>
      <c r="I153" s="267">
        <f>'3'!I152</f>
        <v>1.3655910952063401E-7</v>
      </c>
      <c r="J153" s="266">
        <f>'3'!J152</f>
        <v>9.1293812393694098E-11</v>
      </c>
      <c r="K153" s="6"/>
      <c r="L153" s="333"/>
      <c r="M153" s="325"/>
      <c r="N153" s="325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7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  <c r="AN153" s="325"/>
      <c r="AO153" s="325"/>
      <c r="AP153" s="325"/>
      <c r="AQ153" s="325"/>
      <c r="AR153" s="325"/>
      <c r="AS153" s="325"/>
      <c r="AT153" s="325"/>
      <c r="AU153" s="325"/>
      <c r="AV153" s="325"/>
      <c r="AW153" s="325"/>
      <c r="AX153" s="325"/>
      <c r="AY153" s="325"/>
      <c r="AZ153" s="325"/>
      <c r="BA153" s="325"/>
      <c r="BB153" s="325"/>
      <c r="BC153" s="325"/>
      <c r="BD153" s="326"/>
    </row>
    <row r="154" spans="1:56">
      <c r="A154" s="348"/>
      <c r="B154" s="329"/>
      <c r="C154" s="345"/>
      <c r="D154" s="28">
        <v>2</v>
      </c>
      <c r="E154" s="340"/>
      <c r="F154" s="343"/>
      <c r="G154" s="97">
        <f>G152</f>
        <v>2.4869135744324801E-4</v>
      </c>
      <c r="H154" s="51">
        <f t="shared" ref="H154:J154" si="337">H152</f>
        <v>2.8174023520804599E-7</v>
      </c>
      <c r="I154" s="126">
        <f t="shared" si="337"/>
        <v>1.91479265333571E-7</v>
      </c>
      <c r="J154" s="173">
        <f t="shared" si="337"/>
        <v>1.49379750625227E-10</v>
      </c>
      <c r="K154" s="6"/>
      <c r="L154" s="333"/>
      <c r="M154" s="325"/>
      <c r="N154" s="325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7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/>
      <c r="AW154" s="325"/>
      <c r="AX154" s="325"/>
      <c r="AY154" s="325"/>
      <c r="AZ154" s="325"/>
      <c r="BA154" s="325"/>
      <c r="BB154" s="325"/>
      <c r="BC154" s="325"/>
      <c r="BD154" s="326"/>
    </row>
    <row r="155" spans="1:56">
      <c r="A155" s="348"/>
      <c r="B155" s="329"/>
      <c r="C155" s="345"/>
      <c r="D155" s="28">
        <v>3</v>
      </c>
      <c r="E155" s="340"/>
      <c r="F155" s="343"/>
      <c r="G155" s="97">
        <f>G151</f>
        <v>3.2994316995110399E-4</v>
      </c>
      <c r="H155" s="51">
        <f t="shared" ref="H155:J155" si="338">H151</f>
        <v>6.6461829074635305E-7</v>
      </c>
      <c r="I155" s="126">
        <f t="shared" si="338"/>
        <v>5.1001303648121398E-7</v>
      </c>
      <c r="J155" s="173">
        <f t="shared" si="338"/>
        <v>6.1646737528822802E-10</v>
      </c>
      <c r="K155" s="6"/>
      <c r="L155" s="333"/>
      <c r="M155" s="325"/>
      <c r="N155" s="325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  <c r="AA155" s="327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/>
      <c r="AW155" s="325"/>
      <c r="AX155" s="325"/>
      <c r="AY155" s="325"/>
      <c r="AZ155" s="325"/>
      <c r="BA155" s="325"/>
      <c r="BB155" s="325"/>
      <c r="BC155" s="325"/>
      <c r="BD155" s="326"/>
    </row>
    <row r="156" spans="1:56">
      <c r="A156" s="348"/>
      <c r="B156" s="329"/>
      <c r="C156" s="345"/>
      <c r="D156" s="28">
        <v>4</v>
      </c>
      <c r="E156" s="340"/>
      <c r="F156" s="343"/>
      <c r="G156" s="97">
        <f>G150</f>
        <v>5.3013628927849E-4</v>
      </c>
      <c r="H156" s="51">
        <f t="shared" ref="H156:J156" si="339">H150</f>
        <v>2.5020225265541799E-6</v>
      </c>
      <c r="I156" s="126">
        <f t="shared" si="339"/>
        <v>2.3362803710127801E-6</v>
      </c>
      <c r="J156" s="173">
        <f t="shared" si="339"/>
        <v>5.4258821499562899E-9</v>
      </c>
      <c r="K156" s="6"/>
      <c r="L156" s="333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7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/>
      <c r="AW156" s="325"/>
      <c r="AX156" s="325"/>
      <c r="AY156" s="325"/>
      <c r="AZ156" s="325"/>
      <c r="BA156" s="325"/>
      <c r="BB156" s="325"/>
      <c r="BC156" s="325"/>
      <c r="BD156" s="326"/>
    </row>
    <row r="157" spans="1:56">
      <c r="A157" s="348"/>
      <c r="B157" s="329"/>
      <c r="C157" s="345"/>
      <c r="D157" s="28">
        <v>5</v>
      </c>
      <c r="E157" s="340"/>
      <c r="F157" s="343"/>
      <c r="G157" s="97">
        <f>G149</f>
        <v>1.03416697537754E-3</v>
      </c>
      <c r="H157" s="51">
        <f t="shared" ref="H157:J157" si="340">H149</f>
        <v>1.30548973477078E-5</v>
      </c>
      <c r="I157" s="126">
        <f t="shared" si="340"/>
        <v>1.5854322687269999E-5</v>
      </c>
      <c r="J157" s="173">
        <f t="shared" si="340"/>
        <v>7.9943411118362305E-8</v>
      </c>
      <c r="K157" s="6"/>
      <c r="L157" s="333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7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/>
      <c r="AW157" s="325"/>
      <c r="AX157" s="325"/>
      <c r="AY157" s="325"/>
      <c r="AZ157" s="325"/>
      <c r="BA157" s="325"/>
      <c r="BB157" s="325"/>
      <c r="BC157" s="325"/>
      <c r="BD157" s="326"/>
    </row>
    <row r="158" spans="1:56">
      <c r="A158" s="348"/>
      <c r="B158" s="329"/>
      <c r="C158" s="345"/>
      <c r="D158" s="28">
        <v>6</v>
      </c>
      <c r="E158" s="340"/>
      <c r="F158" s="343"/>
      <c r="G158" s="97">
        <f>G148</f>
        <v>2.4225235557829299E-3</v>
      </c>
      <c r="H158" s="51">
        <f t="shared" ref="H158:J158" si="341">H148</f>
        <v>7.9652833461505299E-5</v>
      </c>
      <c r="I158" s="126">
        <f t="shared" si="341"/>
        <v>1.32824442176479E-4</v>
      </c>
      <c r="J158" s="173">
        <f t="shared" si="341"/>
        <v>1.4864452520074199E-6</v>
      </c>
      <c r="K158" s="6"/>
      <c r="L158" s="333"/>
      <c r="M158" s="325"/>
      <c r="N158" s="325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7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/>
      <c r="AW158" s="325"/>
      <c r="AX158" s="325"/>
      <c r="AY158" s="325"/>
      <c r="AZ158" s="325"/>
      <c r="BA158" s="325"/>
      <c r="BB158" s="325"/>
      <c r="BC158" s="325"/>
      <c r="BD158" s="326"/>
    </row>
    <row r="159" spans="1:56">
      <c r="A159" s="348"/>
      <c r="B159" s="329"/>
      <c r="C159" s="345"/>
      <c r="D159" s="28">
        <v>7</v>
      </c>
      <c r="E159" s="340"/>
      <c r="F159" s="343"/>
      <c r="G159" s="97">
        <f>G147</f>
        <v>6.4555932702104303E-3</v>
      </c>
      <c r="H159" s="51">
        <f t="shared" ref="H159:J159" si="342">H147</f>
        <v>4.74757506343949E-4</v>
      </c>
      <c r="I159" s="126">
        <f t="shared" si="342"/>
        <v>1.1237238010446801E-3</v>
      </c>
      <c r="J159" s="173">
        <f t="shared" si="342"/>
        <v>2.6051497163449001E-5</v>
      </c>
      <c r="K159" s="6"/>
      <c r="L159" s="333"/>
      <c r="M159" s="325"/>
      <c r="N159" s="325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7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  <c r="AN159" s="325"/>
      <c r="AO159" s="325"/>
      <c r="AP159" s="325"/>
      <c r="AQ159" s="325"/>
      <c r="AR159" s="325"/>
      <c r="AS159" s="325"/>
      <c r="AT159" s="325"/>
      <c r="AU159" s="325"/>
      <c r="AV159" s="325"/>
      <c r="AW159" s="325"/>
      <c r="AX159" s="325"/>
      <c r="AY159" s="325"/>
      <c r="AZ159" s="325"/>
      <c r="BA159" s="325"/>
      <c r="BB159" s="325"/>
      <c r="BC159" s="325"/>
      <c r="BD159" s="326"/>
    </row>
    <row r="160" spans="1:56">
      <c r="A160" s="348"/>
      <c r="B160" s="329"/>
      <c r="C160" s="345"/>
      <c r="D160" s="28">
        <v>8</v>
      </c>
      <c r="E160" s="340"/>
      <c r="F160" s="343"/>
      <c r="G160" s="97">
        <f>G146</f>
        <v>1.7411331615804201E-2</v>
      </c>
      <c r="H160" s="51">
        <f t="shared" ref="H160:J160" si="343">H146</f>
        <v>2.3287109565739402E-3</v>
      </c>
      <c r="I160" s="126">
        <f t="shared" si="343"/>
        <v>7.8095243429215401E-3</v>
      </c>
      <c r="J160" s="173">
        <f t="shared" si="343"/>
        <v>3.2771176018557498E-4</v>
      </c>
      <c r="K160" s="6"/>
      <c r="L160" s="333"/>
      <c r="M160" s="325"/>
      <c r="N160" s="325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7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  <c r="AN160" s="325"/>
      <c r="AO160" s="325"/>
      <c r="AP160" s="325"/>
      <c r="AQ160" s="325"/>
      <c r="AR160" s="325"/>
      <c r="AS160" s="325"/>
      <c r="AT160" s="325"/>
      <c r="AU160" s="325"/>
      <c r="AV160" s="325"/>
      <c r="AW160" s="325"/>
      <c r="AX160" s="325"/>
      <c r="AY160" s="325"/>
      <c r="AZ160" s="325"/>
      <c r="BA160" s="325"/>
      <c r="BB160" s="325"/>
      <c r="BC160" s="325"/>
      <c r="BD160" s="326"/>
    </row>
    <row r="161" spans="1:100">
      <c r="A161" s="348"/>
      <c r="B161" s="329"/>
      <c r="C161" s="345"/>
      <c r="D161" s="28">
        <v>9</v>
      </c>
      <c r="E161" s="340"/>
      <c r="F161" s="343"/>
      <c r="G161" s="97">
        <f>G145</f>
        <v>4.0768220680048199E-2</v>
      </c>
      <c r="H161" s="51">
        <f t="shared" ref="H161:J161" si="344">H145</f>
        <v>8.1126707647722392E-3</v>
      </c>
      <c r="I161" s="126">
        <f t="shared" si="344"/>
        <v>3.6698240868713698E-2</v>
      </c>
      <c r="J161" s="173">
        <f t="shared" si="344"/>
        <v>2.35586766765881E-3</v>
      </c>
      <c r="K161" s="6"/>
      <c r="L161" s="333"/>
      <c r="M161" s="325"/>
      <c r="N161" s="325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7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  <c r="AN161" s="325"/>
      <c r="AO161" s="325"/>
      <c r="AP161" s="325"/>
      <c r="AQ161" s="325"/>
      <c r="AR161" s="325"/>
      <c r="AS161" s="325"/>
      <c r="AT161" s="325"/>
      <c r="AU161" s="325"/>
      <c r="AV161" s="325"/>
      <c r="AW161" s="325"/>
      <c r="AX161" s="325"/>
      <c r="AY161" s="325"/>
      <c r="AZ161" s="325"/>
      <c r="BA161" s="325"/>
      <c r="BB161" s="325"/>
      <c r="BC161" s="325"/>
      <c r="BD161" s="326"/>
    </row>
    <row r="162" spans="1:100">
      <c r="A162" s="348"/>
      <c r="B162" s="329"/>
      <c r="C162" s="345"/>
      <c r="D162" s="29">
        <v>10</v>
      </c>
      <c r="E162" s="341"/>
      <c r="F162" s="344"/>
      <c r="G162" s="101">
        <f>G144</f>
        <v>7.2144504340283994E-2</v>
      </c>
      <c r="H162" s="77">
        <f t="shared" ref="H162:J162" si="345">H144</f>
        <v>1.79587967905698E-2</v>
      </c>
      <c r="I162" s="248">
        <f t="shared" si="345"/>
        <v>9.9449871796234698E-2</v>
      </c>
      <c r="J162" s="182">
        <f t="shared" si="345"/>
        <v>8.2036692389676306E-3</v>
      </c>
      <c r="K162" s="30"/>
      <c r="L162" s="334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7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  <c r="AN162" s="325"/>
      <c r="AO162" s="325"/>
      <c r="AP162" s="325"/>
      <c r="AQ162" s="325"/>
      <c r="AR162" s="325"/>
      <c r="AS162" s="325"/>
      <c r="AT162" s="325"/>
      <c r="AU162" s="325"/>
      <c r="AV162" s="325"/>
      <c r="AW162" s="325"/>
      <c r="AX162" s="325"/>
      <c r="AY162" s="325"/>
      <c r="AZ162" s="325"/>
      <c r="BA162" s="325"/>
      <c r="BB162" s="325"/>
      <c r="BC162" s="325"/>
      <c r="BD162" s="326"/>
    </row>
    <row r="163" spans="1:100">
      <c r="A163" s="348"/>
      <c r="B163" s="328">
        <v>0.5</v>
      </c>
      <c r="C163" s="345"/>
      <c r="D163" s="26">
        <v>-9</v>
      </c>
      <c r="E163" s="339">
        <v>1.53675276004867E-3</v>
      </c>
      <c r="F163" s="342">
        <v>6.2332844498915402E-3</v>
      </c>
      <c r="G163" s="97">
        <f>'3'!G182</f>
        <v>2.9160891400131301E-2</v>
      </c>
      <c r="H163" s="51">
        <f>'3'!H182</f>
        <v>6.0110426538971598E-3</v>
      </c>
      <c r="I163" s="126">
        <f>'3'!I182</f>
        <v>4.5796263354003899E-2</v>
      </c>
      <c r="J163" s="173">
        <f>'3'!J182</f>
        <v>7.3398726956380601E-3</v>
      </c>
      <c r="K163" s="27"/>
      <c r="L163" s="332">
        <f t="shared" ref="L163" si="346">1-SUM(M163:BC182)</f>
        <v>0.32881691488101894</v>
      </c>
      <c r="M163" s="325">
        <f t="shared" ref="M163" si="347">G173+I173</f>
        <v>5.9997703267843597E-3</v>
      </c>
      <c r="N163" s="325">
        <f t="shared" ref="N163" si="348">G180+I180+J173</f>
        <v>4.0773098930827797E-2</v>
      </c>
      <c r="O163" s="325">
        <f t="shared" ref="O163" si="349">G182+I182+H173</f>
        <v>6.9885049637211302E-2</v>
      </c>
      <c r="P163" s="325">
        <f t="shared" ref="P163" si="350">G175+I175+J180</f>
        <v>1.0107731757238989E-2</v>
      </c>
      <c r="Q163" s="325">
        <f t="shared" ref="Q163" si="351">G171+I171</f>
        <v>7.2802337038157996E-3</v>
      </c>
      <c r="R163" s="325">
        <f t="shared" ref="R163" si="352">G177+I177+H180+J182</f>
        <v>2.2522064630115371E-2</v>
      </c>
      <c r="S163" s="325">
        <f t="shared" ref="S163" si="353">G164+I164</f>
        <v>6.9559319299764194E-2</v>
      </c>
      <c r="T163" s="325">
        <f t="shared" ref="T163" si="354">G166+I166+J175</f>
        <v>4.0811792725253711E-2</v>
      </c>
      <c r="U163" s="325">
        <f t="shared" ref="U163" si="355">G169+I169+H182</f>
        <v>1.8254156493289601E-2</v>
      </c>
      <c r="V163" s="325">
        <f t="shared" ref="V163" si="356">G178+I178+J171</f>
        <v>1.8548806051899208E-2</v>
      </c>
      <c r="W163" s="325">
        <f t="shared" ref="W163" si="357">G167+I167</f>
        <v>2.7628336833991698E-2</v>
      </c>
      <c r="X163" s="325">
        <f t="shared" ref="X163" si="358">G170+I170+J177+H175</f>
        <v>9.9964518869700269E-3</v>
      </c>
      <c r="Y163" s="325">
        <f t="shared" ref="Y163" si="359">G176+I176</f>
        <v>9.2189116970390408E-3</v>
      </c>
      <c r="Z163" s="325">
        <f t="shared" ref="Z163" si="360">G168+I168+J164</f>
        <v>2.499907293822954E-2</v>
      </c>
      <c r="AA163" s="327">
        <f t="shared" ref="AA163" si="361">G179+I179+H171</f>
        <v>2.8059782392337786E-2</v>
      </c>
      <c r="AB163" s="325">
        <f t="shared" ref="AB163" si="362">G165+I165+J166</f>
        <v>5.9015443821980783E-2</v>
      </c>
      <c r="AC163" s="325">
        <f t="shared" ref="AC163" si="363">G181+I181</f>
        <v>5.6187945768557596E-2</v>
      </c>
      <c r="AD163" s="325">
        <f t="shared" ref="AD163" si="364">G174+I174+J169+H177</f>
        <v>7.5432998138699183E-3</v>
      </c>
      <c r="AE163" s="325">
        <f t="shared" ref="AE163" si="365">G163+I163</f>
        <v>7.4957154754135197E-2</v>
      </c>
      <c r="AF163" s="325">
        <f t="shared" ref="AF163" si="366">G172+I172+J178</f>
        <v>7.0155008564926607E-3</v>
      </c>
      <c r="AG163" s="325">
        <f t="shared" ref="AG163" si="367">H164</f>
        <v>5.6010942438695904E-3</v>
      </c>
      <c r="AH163" s="325">
        <f t="shared" ref="AH163" si="368">J167</f>
        <v>1.4772912102403301E-3</v>
      </c>
      <c r="AI163" s="325">
        <f t="shared" ref="AI163" si="369">J170+H166</f>
        <v>3.4919267006667271E-3</v>
      </c>
      <c r="AJ163" s="325">
        <f t="shared" ref="AJ163" si="370">F163</f>
        <v>6.2332844498915402E-3</v>
      </c>
      <c r="AK163" s="325">
        <f t="shared" ref="AK163" si="371">J176</f>
        <v>1.78869604740917E-4</v>
      </c>
      <c r="AL163" s="325">
        <f t="shared" ref="AL163" si="372">H169</f>
        <v>8.9822994853541803E-4</v>
      </c>
      <c r="AM163" s="325">
        <f t="shared" ref="AM163" si="373">J168</f>
        <v>7.1652562274306098E-4</v>
      </c>
      <c r="AN163" s="325">
        <f t="shared" ref="AN163" si="374">J179+H178</f>
        <v>2.8876786724258302E-3</v>
      </c>
      <c r="AO163" s="325">
        <f t="shared" ref="AO163" si="375">J165</f>
        <v>4.72188129480061E-3</v>
      </c>
      <c r="AP163" s="325">
        <f t="shared" ref="AP163" si="376">H167</f>
        <v>2.2111862250962198E-3</v>
      </c>
      <c r="AQ163" s="325">
        <f t="shared" ref="AQ163" si="377">J181</f>
        <v>4.72188129480061E-3</v>
      </c>
      <c r="AR163" s="325">
        <f t="shared" ref="AR163" si="378">H170+J174</f>
        <v>6.7239446016341279E-4</v>
      </c>
      <c r="AS163" s="325">
        <f t="shared" ref="AS163" si="379">J163</f>
        <v>7.3398726956380601E-3</v>
      </c>
      <c r="AT163" s="325">
        <f t="shared" ref="AT163" si="380">H176</f>
        <v>5.9710004897999003E-4</v>
      </c>
      <c r="AU163" s="325">
        <f t="shared" ref="AU163" si="381">J172</f>
        <v>7.5294411183422707E-5</v>
      </c>
      <c r="AV163" s="325">
        <f t="shared" ref="AV163" si="382">H168</f>
        <v>1.4103874621855001E-3</v>
      </c>
      <c r="AW163" s="325">
        <f t="shared" ref="AW163" si="383">H179</f>
        <v>2.2111862250962198E-3</v>
      </c>
      <c r="AX163" s="325">
        <f t="shared" ref="AX163" si="384">H165</f>
        <v>4.5625745606522397E-3</v>
      </c>
      <c r="AY163" s="325">
        <f t="shared" ref="AY163" si="385">E163</f>
        <v>1.53675276004867E-3</v>
      </c>
      <c r="AZ163" s="325">
        <f t="shared" ref="AZ163" si="386">H181</f>
        <v>4.5625745606522397E-3</v>
      </c>
      <c r="BA163" s="325">
        <f t="shared" ref="BA163" si="387">H174</f>
        <v>3.50065846434525E-4</v>
      </c>
      <c r="BB163" s="325">
        <f t="shared" ref="BB163" si="388">H163</f>
        <v>6.0110426538971598E-3</v>
      </c>
      <c r="BC163" s="325">
        <f t="shared" ref="BC163" si="389">H172</f>
        <v>3.50065846434525E-4</v>
      </c>
      <c r="BD163" s="326">
        <f t="shared" ref="BD163" si="390">SUMPRODUCT($L$1:$BC$1,BF163:CW163)</f>
        <v>8.8748630625359368</v>
      </c>
      <c r="BF163" s="12">
        <f>L163</f>
        <v>0.32881691488101894</v>
      </c>
      <c r="BG163" s="23">
        <f t="shared" ref="BG163:CV163" si="391">M163</f>
        <v>5.9997703267843597E-3</v>
      </c>
      <c r="BH163" s="23">
        <f t="shared" si="391"/>
        <v>4.0773098930827797E-2</v>
      </c>
      <c r="BI163" s="23">
        <f t="shared" si="391"/>
        <v>6.9885049637211302E-2</v>
      </c>
      <c r="BJ163" s="23">
        <f t="shared" si="391"/>
        <v>1.0107731757238989E-2</v>
      </c>
      <c r="BK163" s="23">
        <f t="shared" si="391"/>
        <v>7.2802337038157996E-3</v>
      </c>
      <c r="BL163" s="23">
        <f t="shared" si="391"/>
        <v>2.2522064630115371E-2</v>
      </c>
      <c r="BM163" s="23">
        <f t="shared" si="391"/>
        <v>6.9559319299764194E-2</v>
      </c>
      <c r="BN163" s="23">
        <f t="shared" si="391"/>
        <v>4.0811792725253711E-2</v>
      </c>
      <c r="BO163" s="23">
        <f t="shared" si="391"/>
        <v>1.8254156493289601E-2</v>
      </c>
      <c r="BP163" s="23">
        <f t="shared" si="391"/>
        <v>1.8548806051899208E-2</v>
      </c>
      <c r="BQ163" s="23">
        <f t="shared" si="391"/>
        <v>2.7628336833991698E-2</v>
      </c>
      <c r="BR163" s="23">
        <f t="shared" si="391"/>
        <v>9.9964518869700269E-3</v>
      </c>
      <c r="BS163" s="23">
        <f t="shared" si="391"/>
        <v>9.2189116970390408E-3</v>
      </c>
      <c r="BT163" s="23">
        <f t="shared" si="391"/>
        <v>2.499907293822954E-2</v>
      </c>
      <c r="BU163" s="23">
        <f t="shared" si="391"/>
        <v>2.8059782392337786E-2</v>
      </c>
      <c r="BV163" s="23">
        <f t="shared" si="391"/>
        <v>5.9015443821980783E-2</v>
      </c>
      <c r="BW163" s="23">
        <f t="shared" si="391"/>
        <v>5.6187945768557596E-2</v>
      </c>
      <c r="BX163" s="23">
        <f t="shared" si="391"/>
        <v>7.5432998138699183E-3</v>
      </c>
      <c r="BY163" s="23">
        <f t="shared" si="391"/>
        <v>7.4957154754135197E-2</v>
      </c>
      <c r="BZ163" s="23">
        <f t="shared" si="391"/>
        <v>7.0155008564926607E-3</v>
      </c>
      <c r="CA163" s="23">
        <f t="shared" si="391"/>
        <v>5.6010942438695904E-3</v>
      </c>
      <c r="CB163" s="23">
        <f t="shared" si="391"/>
        <v>1.4772912102403301E-3</v>
      </c>
      <c r="CC163" s="23">
        <f t="shared" si="391"/>
        <v>3.4919267006667271E-3</v>
      </c>
      <c r="CD163" s="23">
        <f t="shared" si="391"/>
        <v>6.2332844498915402E-3</v>
      </c>
      <c r="CE163" s="23">
        <f t="shared" si="391"/>
        <v>1.78869604740917E-4</v>
      </c>
      <c r="CF163" s="23">
        <f t="shared" si="391"/>
        <v>8.9822994853541803E-4</v>
      </c>
      <c r="CG163" s="23">
        <f t="shared" si="391"/>
        <v>7.1652562274306098E-4</v>
      </c>
      <c r="CH163" s="23">
        <f t="shared" si="391"/>
        <v>2.8876786724258302E-3</v>
      </c>
      <c r="CI163" s="23">
        <f t="shared" si="391"/>
        <v>4.72188129480061E-3</v>
      </c>
      <c r="CJ163" s="23">
        <f t="shared" si="391"/>
        <v>2.2111862250962198E-3</v>
      </c>
      <c r="CK163" s="23">
        <f t="shared" si="391"/>
        <v>4.72188129480061E-3</v>
      </c>
      <c r="CL163" s="23">
        <f t="shared" si="391"/>
        <v>6.7239446016341279E-4</v>
      </c>
      <c r="CM163" s="23">
        <f t="shared" si="391"/>
        <v>7.3398726956380601E-3</v>
      </c>
      <c r="CN163" s="23">
        <f t="shared" si="391"/>
        <v>5.9710004897999003E-4</v>
      </c>
      <c r="CO163" s="23">
        <f t="shared" si="391"/>
        <v>7.5294411183422707E-5</v>
      </c>
      <c r="CP163" s="23">
        <f t="shared" si="391"/>
        <v>1.4103874621855001E-3</v>
      </c>
      <c r="CQ163" s="23">
        <f t="shared" si="391"/>
        <v>2.2111862250962198E-3</v>
      </c>
      <c r="CR163" s="23">
        <f t="shared" si="391"/>
        <v>4.5625745606522397E-3</v>
      </c>
      <c r="CS163" s="23">
        <f t="shared" si="391"/>
        <v>1.53675276004867E-3</v>
      </c>
      <c r="CT163" s="23">
        <f t="shared" si="391"/>
        <v>4.5625745606522397E-3</v>
      </c>
      <c r="CU163" s="23">
        <f t="shared" si="391"/>
        <v>3.50065846434525E-4</v>
      </c>
      <c r="CV163" s="24">
        <f t="shared" si="391"/>
        <v>6.0110426538971598E-3</v>
      </c>
    </row>
    <row r="164" spans="1:100">
      <c r="A164" s="348"/>
      <c r="B164" s="329"/>
      <c r="C164" s="345"/>
      <c r="D164" s="28">
        <v>-8</v>
      </c>
      <c r="E164" s="340"/>
      <c r="F164" s="343"/>
      <c r="G164" s="258">
        <f>'3'!G163</f>
        <v>2.77997203426169E-2</v>
      </c>
      <c r="H164" s="268">
        <f>'3'!H163</f>
        <v>5.6010942438695904E-3</v>
      </c>
      <c r="I164" s="267">
        <f>'3'!I163</f>
        <v>4.1759598957147301E-2</v>
      </c>
      <c r="J164" s="266">
        <f>'3'!J163</f>
        <v>6.5559452847695496E-3</v>
      </c>
      <c r="K164" s="6"/>
      <c r="L164" s="333"/>
      <c r="M164" s="325"/>
      <c r="N164" s="325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7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  <c r="AN164" s="325"/>
      <c r="AO164" s="325"/>
      <c r="AP164" s="325"/>
      <c r="AQ164" s="325"/>
      <c r="AR164" s="325"/>
      <c r="AS164" s="325"/>
      <c r="AT164" s="325"/>
      <c r="AU164" s="325"/>
      <c r="AV164" s="325"/>
      <c r="AW164" s="325"/>
      <c r="AX164" s="325"/>
      <c r="AY164" s="325"/>
      <c r="AZ164" s="325"/>
      <c r="BA164" s="325"/>
      <c r="BB164" s="325"/>
      <c r="BC164" s="325"/>
      <c r="BD164" s="326"/>
    </row>
    <row r="165" spans="1:100">
      <c r="A165" s="348"/>
      <c r="B165" s="329"/>
      <c r="C165" s="345"/>
      <c r="D165" s="28">
        <v>-7</v>
      </c>
      <c r="E165" s="340"/>
      <c r="F165" s="343"/>
      <c r="G165" s="258">
        <f>'3'!G164</f>
        <v>2.4226283237181501E-2</v>
      </c>
      <c r="H165" s="268">
        <f>'3'!H164</f>
        <v>4.5625745606522397E-3</v>
      </c>
      <c r="I165" s="267">
        <f>'3'!I164</f>
        <v>3.1961662531376098E-2</v>
      </c>
      <c r="J165" s="266">
        <f>'3'!J164</f>
        <v>4.72188129480061E-3</v>
      </c>
      <c r="K165" s="6"/>
      <c r="L165" s="333"/>
      <c r="M165" s="325"/>
      <c r="N165" s="325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7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  <c r="AN165" s="325"/>
      <c r="AO165" s="325"/>
      <c r="AP165" s="325"/>
      <c r="AQ165" s="325"/>
      <c r="AR165" s="325"/>
      <c r="AS165" s="325"/>
      <c r="AT165" s="325"/>
      <c r="AU165" s="325"/>
      <c r="AV165" s="325"/>
      <c r="AW165" s="325"/>
      <c r="AX165" s="325"/>
      <c r="AY165" s="325"/>
      <c r="AZ165" s="325"/>
      <c r="BA165" s="325"/>
      <c r="BB165" s="325"/>
      <c r="BC165" s="325"/>
      <c r="BD165" s="326"/>
    </row>
    <row r="166" spans="1:100">
      <c r="A166" s="348"/>
      <c r="B166" s="329"/>
      <c r="C166" s="345"/>
      <c r="D166" s="28">
        <v>-6</v>
      </c>
      <c r="E166" s="340"/>
      <c r="F166" s="343"/>
      <c r="G166" s="258">
        <f>'3'!G165</f>
        <v>1.9616461056460598E-2</v>
      </c>
      <c r="H166" s="268">
        <f>'3'!H165</f>
        <v>3.3130570959258102E-3</v>
      </c>
      <c r="I166" s="267">
        <f>'3'!I165</f>
        <v>2.1089653270353899E-2</v>
      </c>
      <c r="J166" s="266">
        <f>'3'!J165</f>
        <v>2.8274980534231898E-3</v>
      </c>
      <c r="K166" s="6"/>
      <c r="L166" s="333"/>
      <c r="M166" s="325"/>
      <c r="N166" s="325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7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/>
      <c r="AW166" s="325"/>
      <c r="AX166" s="325"/>
      <c r="AY166" s="325"/>
      <c r="AZ166" s="325"/>
      <c r="BA166" s="325"/>
      <c r="BB166" s="325"/>
      <c r="BC166" s="325"/>
      <c r="BD166" s="326"/>
    </row>
    <row r="167" spans="1:100">
      <c r="A167" s="348"/>
      <c r="B167" s="329"/>
      <c r="C167" s="345"/>
      <c r="D167" s="28">
        <v>-5</v>
      </c>
      <c r="E167" s="340"/>
      <c r="F167" s="343"/>
      <c r="G167" s="258">
        <f>'3'!G166</f>
        <v>1.5123158496653201E-2</v>
      </c>
      <c r="H167" s="268">
        <f>'3'!H166</f>
        <v>2.2111862250962198E-3</v>
      </c>
      <c r="I167" s="267">
        <f>'3'!I166</f>
        <v>1.25051783373385E-2</v>
      </c>
      <c r="J167" s="266">
        <f>'3'!J166</f>
        <v>1.4772912102403301E-3</v>
      </c>
      <c r="K167" s="6"/>
      <c r="L167" s="333"/>
      <c r="M167" s="325"/>
      <c r="N167" s="325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7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325"/>
      <c r="AY167" s="325"/>
      <c r="AZ167" s="325"/>
      <c r="BA167" s="325"/>
      <c r="BB167" s="325"/>
      <c r="BC167" s="325"/>
      <c r="BD167" s="326"/>
    </row>
    <row r="168" spans="1:100">
      <c r="A168" s="348"/>
      <c r="B168" s="329"/>
      <c r="C168" s="345"/>
      <c r="D168" s="28">
        <v>-4</v>
      </c>
      <c r="E168" s="340"/>
      <c r="F168" s="343"/>
      <c r="G168" s="258">
        <f>'3'!G167</f>
        <v>1.1425164476522399E-2</v>
      </c>
      <c r="H168" s="268">
        <f>'3'!H167</f>
        <v>1.4103874621855001E-3</v>
      </c>
      <c r="I168" s="267">
        <f>'3'!I167</f>
        <v>7.0179631769375899E-3</v>
      </c>
      <c r="J168" s="266">
        <f>'3'!J167</f>
        <v>7.1652562274306098E-4</v>
      </c>
      <c r="K168" s="6"/>
      <c r="L168" s="333"/>
      <c r="M168" s="325"/>
      <c r="N168" s="325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7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/>
      <c r="AW168" s="325"/>
      <c r="AX168" s="325"/>
      <c r="AY168" s="325"/>
      <c r="AZ168" s="325"/>
      <c r="BA168" s="325"/>
      <c r="BB168" s="325"/>
      <c r="BC168" s="325"/>
      <c r="BD168" s="326"/>
    </row>
    <row r="169" spans="1:100">
      <c r="A169" s="348"/>
      <c r="B169" s="329"/>
      <c r="C169" s="345"/>
      <c r="D169" s="28">
        <v>-3</v>
      </c>
      <c r="E169" s="340"/>
      <c r="F169" s="343"/>
      <c r="G169" s="258">
        <f>'3'!G168</f>
        <v>8.7073381497470501E-3</v>
      </c>
      <c r="H169" s="268">
        <f>'3'!H168</f>
        <v>8.9822994853541803E-4</v>
      </c>
      <c r="I169" s="267">
        <f>'3'!I168</f>
        <v>3.9457240996729603E-3</v>
      </c>
      <c r="J169" s="266">
        <f>'3'!J168</f>
        <v>3.4609463158490099E-4</v>
      </c>
      <c r="K169" s="6"/>
      <c r="L169" s="333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7"/>
      <c r="AB169" s="325"/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  <c r="AN169" s="325"/>
      <c r="AO169" s="325"/>
      <c r="AP169" s="325"/>
      <c r="AQ169" s="325"/>
      <c r="AR169" s="325"/>
      <c r="AS169" s="325"/>
      <c r="AT169" s="325"/>
      <c r="AU169" s="325"/>
      <c r="AV169" s="325"/>
      <c r="AW169" s="325"/>
      <c r="AX169" s="325"/>
      <c r="AY169" s="325"/>
      <c r="AZ169" s="325"/>
      <c r="BA169" s="325"/>
      <c r="BB169" s="325"/>
      <c r="BC169" s="325"/>
      <c r="BD169" s="326"/>
    </row>
    <row r="170" spans="1:100">
      <c r="A170" s="348"/>
      <c r="B170" s="329"/>
      <c r="C170" s="345"/>
      <c r="D170" s="28">
        <v>-2</v>
      </c>
      <c r="E170" s="340"/>
      <c r="F170" s="343"/>
      <c r="G170" s="258">
        <f>'3'!G169</f>
        <v>6.8680955248140198E-3</v>
      </c>
      <c r="H170" s="268">
        <f>'3'!H169</f>
        <v>5.9710004897999003E-4</v>
      </c>
      <c r="I170" s="267">
        <f>'3'!I169</f>
        <v>2.3508161722250202E-3</v>
      </c>
      <c r="J170" s="266">
        <f>'3'!J169</f>
        <v>1.78869604740917E-4</v>
      </c>
      <c r="K170" s="6"/>
      <c r="L170" s="333"/>
      <c r="M170" s="325"/>
      <c r="N170" s="325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7"/>
      <c r="AB170" s="325"/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  <c r="AN170" s="325"/>
      <c r="AO170" s="325"/>
      <c r="AP170" s="325"/>
      <c r="AQ170" s="325"/>
      <c r="AR170" s="325"/>
      <c r="AS170" s="325"/>
      <c r="AT170" s="325"/>
      <c r="AU170" s="325"/>
      <c r="AV170" s="325"/>
      <c r="AW170" s="325"/>
      <c r="AX170" s="325"/>
      <c r="AY170" s="325"/>
      <c r="AZ170" s="325"/>
      <c r="BA170" s="325"/>
      <c r="BB170" s="325"/>
      <c r="BC170" s="325"/>
      <c r="BD170" s="326"/>
    </row>
    <row r="171" spans="1:100">
      <c r="A171" s="348"/>
      <c r="B171" s="329"/>
      <c r="C171" s="345"/>
      <c r="D171" s="28">
        <v>-1</v>
      </c>
      <c r="E171" s="340"/>
      <c r="F171" s="343"/>
      <c r="G171" s="258">
        <f>'3'!G170</f>
        <v>5.7199370009427099E-3</v>
      </c>
      <c r="H171" s="268">
        <f>'3'!H170</f>
        <v>4.3144555834608597E-4</v>
      </c>
      <c r="I171" s="267">
        <f>'3'!I170</f>
        <v>1.5602967028730901E-3</v>
      </c>
      <c r="J171" s="266">
        <f>'3'!J170</f>
        <v>1.05678398439217E-4</v>
      </c>
      <c r="K171" s="6"/>
      <c r="L171" s="333"/>
      <c r="M171" s="325"/>
      <c r="N171" s="325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7"/>
      <c r="AB171" s="325"/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  <c r="AN171" s="325"/>
      <c r="AO171" s="325"/>
      <c r="AP171" s="325"/>
      <c r="AQ171" s="325"/>
      <c r="AR171" s="325"/>
      <c r="AS171" s="325"/>
      <c r="AT171" s="325"/>
      <c r="AU171" s="325"/>
      <c r="AV171" s="325"/>
      <c r="AW171" s="325"/>
      <c r="AX171" s="325"/>
      <c r="AY171" s="325"/>
      <c r="AZ171" s="325"/>
      <c r="BA171" s="325"/>
      <c r="BB171" s="325"/>
      <c r="BC171" s="325"/>
      <c r="BD171" s="326"/>
    </row>
    <row r="172" spans="1:100">
      <c r="A172" s="348"/>
      <c r="B172" s="329"/>
      <c r="C172" s="345"/>
      <c r="D172" s="28">
        <v>0</v>
      </c>
      <c r="E172" s="340"/>
      <c r="F172" s="343"/>
      <c r="G172" s="258">
        <f>'3'!G171</f>
        <v>5.0990663607117697E-3</v>
      </c>
      <c r="H172" s="268">
        <f>'3'!H171</f>
        <v>3.50065846434525E-4</v>
      </c>
      <c r="I172" s="267">
        <f>'3'!I171</f>
        <v>1.1999088730378299E-3</v>
      </c>
      <c r="J172" s="266">
        <f>'3'!J171</f>
        <v>7.5294411183422707E-5</v>
      </c>
      <c r="K172" s="6"/>
      <c r="L172" s="333"/>
      <c r="M172" s="325"/>
      <c r="N172" s="325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7"/>
      <c r="AB172" s="325"/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  <c r="AN172" s="325"/>
      <c r="AO172" s="325"/>
      <c r="AP172" s="325"/>
      <c r="AQ172" s="325"/>
      <c r="AR172" s="325"/>
      <c r="AS172" s="325"/>
      <c r="AT172" s="325"/>
      <c r="AU172" s="325"/>
      <c r="AV172" s="325"/>
      <c r="AW172" s="325"/>
      <c r="AX172" s="325"/>
      <c r="AY172" s="325"/>
      <c r="AZ172" s="325"/>
      <c r="BA172" s="325"/>
      <c r="BB172" s="325"/>
      <c r="BC172" s="325"/>
      <c r="BD172" s="326"/>
    </row>
    <row r="173" spans="1:100">
      <c r="A173" s="348"/>
      <c r="B173" s="329"/>
      <c r="C173" s="345"/>
      <c r="D173" s="28">
        <v>1</v>
      </c>
      <c r="E173" s="340"/>
      <c r="F173" s="343"/>
      <c r="G173" s="258">
        <f>'3'!G172</f>
        <v>4.9035155142745299E-3</v>
      </c>
      <c r="H173" s="268">
        <f>'3'!H172</f>
        <v>3.2573033744711001E-4</v>
      </c>
      <c r="I173" s="267">
        <f>'3'!I172</f>
        <v>1.0962548125098301E-3</v>
      </c>
      <c r="J173" s="266">
        <f>'3'!J172</f>
        <v>6.6984604013301595E-5</v>
      </c>
      <c r="K173" s="6"/>
      <c r="L173" s="333"/>
      <c r="M173" s="325"/>
      <c r="N173" s="325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7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  <c r="AN173" s="325"/>
      <c r="AO173" s="325"/>
      <c r="AP173" s="325"/>
      <c r="AQ173" s="325"/>
      <c r="AR173" s="325"/>
      <c r="AS173" s="325"/>
      <c r="AT173" s="325"/>
      <c r="AU173" s="325"/>
      <c r="AV173" s="325"/>
      <c r="AW173" s="325"/>
      <c r="AX173" s="325"/>
      <c r="AY173" s="325"/>
      <c r="AZ173" s="325"/>
      <c r="BA173" s="325"/>
      <c r="BB173" s="325"/>
      <c r="BC173" s="325"/>
      <c r="BD173" s="326"/>
    </row>
    <row r="174" spans="1:100">
      <c r="A174" s="348"/>
      <c r="B174" s="329"/>
      <c r="C174" s="345"/>
      <c r="D174" s="28">
        <v>2</v>
      </c>
      <c r="E174" s="340"/>
      <c r="F174" s="343"/>
      <c r="G174" s="97">
        <f>G172</f>
        <v>5.0990663607117697E-3</v>
      </c>
      <c r="H174" s="51">
        <f t="shared" ref="H174:J174" si="392">H172</f>
        <v>3.50065846434525E-4</v>
      </c>
      <c r="I174" s="126">
        <f t="shared" si="392"/>
        <v>1.1999088730378299E-3</v>
      </c>
      <c r="J174" s="173">
        <f t="shared" si="392"/>
        <v>7.5294411183422707E-5</v>
      </c>
      <c r="K174" s="6"/>
      <c r="L174" s="333"/>
      <c r="M174" s="325"/>
      <c r="N174" s="325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7"/>
      <c r="AB174" s="325"/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  <c r="AN174" s="325"/>
      <c r="AO174" s="325"/>
      <c r="AP174" s="325"/>
      <c r="AQ174" s="325"/>
      <c r="AR174" s="325"/>
      <c r="AS174" s="325"/>
      <c r="AT174" s="325"/>
      <c r="AU174" s="325"/>
      <c r="AV174" s="325"/>
      <c r="AW174" s="325"/>
      <c r="AX174" s="325"/>
      <c r="AY174" s="325"/>
      <c r="AZ174" s="325"/>
      <c r="BA174" s="325"/>
      <c r="BB174" s="325"/>
      <c r="BC174" s="325"/>
      <c r="BD174" s="326"/>
    </row>
    <row r="175" spans="1:100">
      <c r="A175" s="348"/>
      <c r="B175" s="329"/>
      <c r="C175" s="345"/>
      <c r="D175" s="28">
        <v>3</v>
      </c>
      <c r="E175" s="340"/>
      <c r="F175" s="343"/>
      <c r="G175" s="97">
        <f>G171</f>
        <v>5.7199370009427099E-3</v>
      </c>
      <c r="H175" s="51">
        <f t="shared" ref="H175:J175" si="393">H171</f>
        <v>4.3144555834608597E-4</v>
      </c>
      <c r="I175" s="126">
        <f t="shared" si="393"/>
        <v>1.5602967028730901E-3</v>
      </c>
      <c r="J175" s="173">
        <f t="shared" si="393"/>
        <v>1.05678398439217E-4</v>
      </c>
      <c r="K175" s="6"/>
      <c r="L175" s="333"/>
      <c r="M175" s="325"/>
      <c r="N175" s="325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7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  <c r="AN175" s="325"/>
      <c r="AO175" s="325"/>
      <c r="AP175" s="325"/>
      <c r="AQ175" s="325"/>
      <c r="AR175" s="325"/>
      <c r="AS175" s="325"/>
      <c r="AT175" s="325"/>
      <c r="AU175" s="325"/>
      <c r="AV175" s="325"/>
      <c r="AW175" s="325"/>
      <c r="AX175" s="325"/>
      <c r="AY175" s="325"/>
      <c r="AZ175" s="325"/>
      <c r="BA175" s="325"/>
      <c r="BB175" s="325"/>
      <c r="BC175" s="325"/>
      <c r="BD175" s="326"/>
    </row>
    <row r="176" spans="1:100">
      <c r="A176" s="348"/>
      <c r="B176" s="329"/>
      <c r="C176" s="345"/>
      <c r="D176" s="28">
        <v>4</v>
      </c>
      <c r="E176" s="340"/>
      <c r="F176" s="343"/>
      <c r="G176" s="97">
        <f>G170</f>
        <v>6.8680955248140198E-3</v>
      </c>
      <c r="H176" s="51">
        <f t="shared" ref="H176:J176" si="394">H170</f>
        <v>5.9710004897999003E-4</v>
      </c>
      <c r="I176" s="126">
        <f t="shared" si="394"/>
        <v>2.3508161722250202E-3</v>
      </c>
      <c r="J176" s="173">
        <f t="shared" si="394"/>
        <v>1.78869604740917E-4</v>
      </c>
      <c r="K176" s="6"/>
      <c r="L176" s="333"/>
      <c r="M176" s="325"/>
      <c r="N176" s="325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7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  <c r="AN176" s="325"/>
      <c r="AO176" s="325"/>
      <c r="AP176" s="325"/>
      <c r="AQ176" s="325"/>
      <c r="AR176" s="325"/>
      <c r="AS176" s="325"/>
      <c r="AT176" s="325"/>
      <c r="AU176" s="325"/>
      <c r="AV176" s="325"/>
      <c r="AW176" s="325"/>
      <c r="AX176" s="325"/>
      <c r="AY176" s="325"/>
      <c r="AZ176" s="325"/>
      <c r="BA176" s="325"/>
      <c r="BB176" s="325"/>
      <c r="BC176" s="325"/>
      <c r="BD176" s="326"/>
    </row>
    <row r="177" spans="1:100">
      <c r="A177" s="348"/>
      <c r="B177" s="329"/>
      <c r="C177" s="345"/>
      <c r="D177" s="28">
        <v>5</v>
      </c>
      <c r="E177" s="340"/>
      <c r="F177" s="343"/>
      <c r="G177" s="97">
        <f>G169</f>
        <v>8.7073381497470501E-3</v>
      </c>
      <c r="H177" s="51">
        <f t="shared" ref="H177:J177" si="395">H169</f>
        <v>8.9822994853541803E-4</v>
      </c>
      <c r="I177" s="126">
        <f t="shared" si="395"/>
        <v>3.9457240996729603E-3</v>
      </c>
      <c r="J177" s="173">
        <f t="shared" si="395"/>
        <v>3.4609463158490099E-4</v>
      </c>
      <c r="K177" s="6"/>
      <c r="L177" s="333"/>
      <c r="M177" s="325"/>
      <c r="N177" s="325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7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  <c r="AN177" s="325"/>
      <c r="AO177" s="325"/>
      <c r="AP177" s="325"/>
      <c r="AQ177" s="325"/>
      <c r="AR177" s="325"/>
      <c r="AS177" s="325"/>
      <c r="AT177" s="325"/>
      <c r="AU177" s="325"/>
      <c r="AV177" s="325"/>
      <c r="AW177" s="325"/>
      <c r="AX177" s="325"/>
      <c r="AY177" s="325"/>
      <c r="AZ177" s="325"/>
      <c r="BA177" s="325"/>
      <c r="BB177" s="325"/>
      <c r="BC177" s="325"/>
      <c r="BD177" s="326"/>
    </row>
    <row r="178" spans="1:100">
      <c r="A178" s="348"/>
      <c r="B178" s="329"/>
      <c r="C178" s="345"/>
      <c r="D178" s="28">
        <v>6</v>
      </c>
      <c r="E178" s="340"/>
      <c r="F178" s="343"/>
      <c r="G178" s="97">
        <f>G168</f>
        <v>1.1425164476522399E-2</v>
      </c>
      <c r="H178" s="51">
        <f t="shared" ref="H178:J178" si="396">H168</f>
        <v>1.4103874621855001E-3</v>
      </c>
      <c r="I178" s="126">
        <f t="shared" si="396"/>
        <v>7.0179631769375899E-3</v>
      </c>
      <c r="J178" s="173">
        <f t="shared" si="396"/>
        <v>7.1652562274306098E-4</v>
      </c>
      <c r="K178" s="6"/>
      <c r="L178" s="333"/>
      <c r="M178" s="325"/>
      <c r="N178" s="325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7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  <c r="AN178" s="325"/>
      <c r="AO178" s="325"/>
      <c r="AP178" s="325"/>
      <c r="AQ178" s="325"/>
      <c r="AR178" s="325"/>
      <c r="AS178" s="325"/>
      <c r="AT178" s="325"/>
      <c r="AU178" s="325"/>
      <c r="AV178" s="325"/>
      <c r="AW178" s="325"/>
      <c r="AX178" s="325"/>
      <c r="AY178" s="325"/>
      <c r="AZ178" s="325"/>
      <c r="BA178" s="325"/>
      <c r="BB178" s="325"/>
      <c r="BC178" s="325"/>
      <c r="BD178" s="326"/>
    </row>
    <row r="179" spans="1:100">
      <c r="A179" s="348"/>
      <c r="B179" s="329"/>
      <c r="C179" s="345"/>
      <c r="D179" s="28">
        <v>7</v>
      </c>
      <c r="E179" s="340"/>
      <c r="F179" s="343"/>
      <c r="G179" s="97">
        <f>G167</f>
        <v>1.5123158496653201E-2</v>
      </c>
      <c r="H179" s="51">
        <f t="shared" ref="H179:J179" si="397">H167</f>
        <v>2.2111862250962198E-3</v>
      </c>
      <c r="I179" s="126">
        <f t="shared" si="397"/>
        <v>1.25051783373385E-2</v>
      </c>
      <c r="J179" s="173">
        <f t="shared" si="397"/>
        <v>1.4772912102403301E-3</v>
      </c>
      <c r="K179" s="6"/>
      <c r="L179" s="333"/>
      <c r="M179" s="325"/>
      <c r="N179" s="325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7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  <c r="AN179" s="325"/>
      <c r="AO179" s="325"/>
      <c r="AP179" s="325"/>
      <c r="AQ179" s="325"/>
      <c r="AR179" s="325"/>
      <c r="AS179" s="325"/>
      <c r="AT179" s="325"/>
      <c r="AU179" s="325"/>
      <c r="AV179" s="325"/>
      <c r="AW179" s="325"/>
      <c r="AX179" s="325"/>
      <c r="AY179" s="325"/>
      <c r="AZ179" s="325"/>
      <c r="BA179" s="325"/>
      <c r="BB179" s="325"/>
      <c r="BC179" s="325"/>
      <c r="BD179" s="326"/>
    </row>
    <row r="180" spans="1:100">
      <c r="A180" s="348"/>
      <c r="B180" s="329"/>
      <c r="C180" s="345"/>
      <c r="D180" s="28">
        <v>8</v>
      </c>
      <c r="E180" s="340"/>
      <c r="F180" s="343"/>
      <c r="G180" s="97">
        <f>G166</f>
        <v>1.9616461056460598E-2</v>
      </c>
      <c r="H180" s="51">
        <f t="shared" ref="H180:J180" si="398">H166</f>
        <v>3.3130570959258102E-3</v>
      </c>
      <c r="I180" s="126">
        <f t="shared" si="398"/>
        <v>2.1089653270353899E-2</v>
      </c>
      <c r="J180" s="173">
        <f t="shared" si="398"/>
        <v>2.8274980534231898E-3</v>
      </c>
      <c r="K180" s="6"/>
      <c r="L180" s="333"/>
      <c r="M180" s="325"/>
      <c r="N180" s="325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7"/>
      <c r="AB180" s="325"/>
      <c r="AC180" s="325"/>
      <c r="AD180" s="325"/>
      <c r="AE180" s="325"/>
      <c r="AF180" s="325"/>
      <c r="AG180" s="325"/>
      <c r="AH180" s="325"/>
      <c r="AI180" s="325"/>
      <c r="AJ180" s="325"/>
      <c r="AK180" s="325"/>
      <c r="AL180" s="325"/>
      <c r="AM180" s="325"/>
      <c r="AN180" s="325"/>
      <c r="AO180" s="325"/>
      <c r="AP180" s="325"/>
      <c r="AQ180" s="325"/>
      <c r="AR180" s="325"/>
      <c r="AS180" s="325"/>
      <c r="AT180" s="325"/>
      <c r="AU180" s="325"/>
      <c r="AV180" s="325"/>
      <c r="AW180" s="325"/>
      <c r="AX180" s="325"/>
      <c r="AY180" s="325"/>
      <c r="AZ180" s="325"/>
      <c r="BA180" s="325"/>
      <c r="BB180" s="325"/>
      <c r="BC180" s="325"/>
      <c r="BD180" s="326"/>
    </row>
    <row r="181" spans="1:100">
      <c r="A181" s="348"/>
      <c r="B181" s="329"/>
      <c r="C181" s="345"/>
      <c r="D181" s="28">
        <v>9</v>
      </c>
      <c r="E181" s="340"/>
      <c r="F181" s="343"/>
      <c r="G181" s="97">
        <f>G165</f>
        <v>2.4226283237181501E-2</v>
      </c>
      <c r="H181" s="51">
        <f t="shared" ref="H181:J181" si="399">H165</f>
        <v>4.5625745606522397E-3</v>
      </c>
      <c r="I181" s="126">
        <f t="shared" si="399"/>
        <v>3.1961662531376098E-2</v>
      </c>
      <c r="J181" s="173">
        <f t="shared" si="399"/>
        <v>4.72188129480061E-3</v>
      </c>
      <c r="K181" s="6"/>
      <c r="L181" s="333"/>
      <c r="M181" s="325"/>
      <c r="N181" s="325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7"/>
      <c r="AB181" s="325"/>
      <c r="AC181" s="325"/>
      <c r="AD181" s="325"/>
      <c r="AE181" s="325"/>
      <c r="AF181" s="325"/>
      <c r="AG181" s="325"/>
      <c r="AH181" s="325"/>
      <c r="AI181" s="325"/>
      <c r="AJ181" s="325"/>
      <c r="AK181" s="325"/>
      <c r="AL181" s="325"/>
      <c r="AM181" s="325"/>
      <c r="AN181" s="325"/>
      <c r="AO181" s="325"/>
      <c r="AP181" s="325"/>
      <c r="AQ181" s="325"/>
      <c r="AR181" s="325"/>
      <c r="AS181" s="325"/>
      <c r="AT181" s="325"/>
      <c r="AU181" s="325"/>
      <c r="AV181" s="325"/>
      <c r="AW181" s="325"/>
      <c r="AX181" s="325"/>
      <c r="AY181" s="325"/>
      <c r="AZ181" s="325"/>
      <c r="BA181" s="325"/>
      <c r="BB181" s="325"/>
      <c r="BC181" s="325"/>
      <c r="BD181" s="326"/>
    </row>
    <row r="182" spans="1:100">
      <c r="A182" s="348"/>
      <c r="B182" s="329"/>
      <c r="C182" s="345"/>
      <c r="D182" s="29">
        <v>10</v>
      </c>
      <c r="E182" s="341"/>
      <c r="F182" s="344"/>
      <c r="G182" s="101">
        <f>G164</f>
        <v>2.77997203426169E-2</v>
      </c>
      <c r="H182" s="77">
        <f t="shared" ref="H182:J182" si="400">H164</f>
        <v>5.6010942438695904E-3</v>
      </c>
      <c r="I182" s="248">
        <f t="shared" si="400"/>
        <v>4.1759598957147301E-2</v>
      </c>
      <c r="J182" s="182">
        <f t="shared" si="400"/>
        <v>6.5559452847695496E-3</v>
      </c>
      <c r="K182" s="30"/>
      <c r="L182" s="334"/>
      <c r="M182" s="325"/>
      <c r="N182" s="325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7"/>
      <c r="AB182" s="325"/>
      <c r="AC182" s="325"/>
      <c r="AD182" s="325"/>
      <c r="AE182" s="325"/>
      <c r="AF182" s="325"/>
      <c r="AG182" s="325"/>
      <c r="AH182" s="325"/>
      <c r="AI182" s="325"/>
      <c r="AJ182" s="325"/>
      <c r="AK182" s="325"/>
      <c r="AL182" s="325"/>
      <c r="AM182" s="325"/>
      <c r="AN182" s="325"/>
      <c r="AO182" s="325"/>
      <c r="AP182" s="325"/>
      <c r="AQ182" s="325"/>
      <c r="AR182" s="325"/>
      <c r="AS182" s="325"/>
      <c r="AT182" s="325"/>
      <c r="AU182" s="325"/>
      <c r="AV182" s="325"/>
      <c r="AW182" s="325"/>
      <c r="AX182" s="325"/>
      <c r="AY182" s="325"/>
      <c r="AZ182" s="325"/>
      <c r="BA182" s="325"/>
      <c r="BB182" s="325"/>
      <c r="BC182" s="325"/>
      <c r="BD182" s="326"/>
    </row>
    <row r="183" spans="1:100">
      <c r="A183" s="348"/>
      <c r="B183" s="328">
        <v>1</v>
      </c>
      <c r="C183" s="345"/>
      <c r="D183" s="26">
        <v>-9</v>
      </c>
      <c r="E183" s="339">
        <v>6.6532275921296602E-4</v>
      </c>
      <c r="F183" s="342">
        <v>2.7000712915078301E-3</v>
      </c>
      <c r="G183" s="97">
        <f>'3'!G202</f>
        <v>7.9523190411482994E-3</v>
      </c>
      <c r="H183" s="51">
        <f>'3'!H202</f>
        <v>1.51000835006209E-3</v>
      </c>
      <c r="I183" s="126">
        <f>'3'!I202</f>
        <v>1.23232881047547E-2</v>
      </c>
      <c r="J183" s="173">
        <f>'3'!J202</f>
        <v>2.2703110893085702E-3</v>
      </c>
      <c r="K183" s="27"/>
      <c r="L183" s="332">
        <f t="shared" ref="L183" si="401">1-SUM(M183:BC202)</f>
        <v>0.65850181688884557</v>
      </c>
      <c r="M183" s="325">
        <f t="shared" ref="M183" si="402">G193+I193</f>
        <v>9.7134918202112092E-3</v>
      </c>
      <c r="N183" s="325">
        <f t="shared" ref="N183" si="403">G200+I200+J193</f>
        <v>1.802237450051641E-2</v>
      </c>
      <c r="O183" s="325">
        <f t="shared" ref="O183" si="404">G202+I202+H193</f>
        <v>2.0624997713169269E-2</v>
      </c>
      <c r="P183" s="325">
        <f t="shared" ref="P183" si="405">G195+I195+J200</f>
        <v>1.217109530212407E-2</v>
      </c>
      <c r="Q183" s="325">
        <f t="shared" ref="Q183" si="406">G191+I191</f>
        <v>1.038756581838504E-2</v>
      </c>
      <c r="R183" s="325">
        <f t="shared" ref="R183" si="407">G197+I197+H200+J202</f>
        <v>1.5929011639639851E-2</v>
      </c>
      <c r="S183" s="325">
        <f t="shared" ref="S183" si="408">G184+I184</f>
        <v>1.989678428486006E-2</v>
      </c>
      <c r="T183" s="325">
        <f t="shared" ref="T183" si="409">G186+I186+J195</f>
        <v>1.8105958364304505E-2</v>
      </c>
      <c r="U183" s="325">
        <f t="shared" ref="U183" si="410">G189+I189+H202</f>
        <v>1.3906514432733139E-2</v>
      </c>
      <c r="V183" s="325">
        <f t="shared" ref="V183" si="411">G198+I198+J191</f>
        <v>1.4692835192991341E-2</v>
      </c>
      <c r="W183" s="325">
        <f t="shared" ref="W183" si="412">G187+I187</f>
        <v>1.5597164924563752E-2</v>
      </c>
      <c r="X183" s="325">
        <f t="shared" ref="X183" si="413">G190+I190+J197+H195</f>
        <v>1.3071351020309634E-2</v>
      </c>
      <c r="Y183" s="325">
        <f t="shared" ref="Y183" si="414">G196+I196</f>
        <v>1.1237017110011731E-2</v>
      </c>
      <c r="Z183" s="325">
        <f t="shared" ref="Z183" si="415">G188+I188+J184</f>
        <v>1.611425104906412E-2</v>
      </c>
      <c r="AA183" s="327">
        <f t="shared" ref="AA183" si="416">G199+I199+H191</f>
        <v>1.6378009796237786E-2</v>
      </c>
      <c r="AB183" s="325">
        <f t="shared" ref="AB183" si="417">G185+I185+J186</f>
        <v>2.0625473411268042E-2</v>
      </c>
      <c r="AC183" s="325">
        <f t="shared" ref="AC183" si="418">G201+I201</f>
        <v>1.8841943927529012E-2</v>
      </c>
      <c r="AD183" s="325">
        <f t="shared" ref="AD183" si="419">G194+I194+J189+H197</f>
        <v>1.1871963416365199E-2</v>
      </c>
      <c r="AE183" s="325">
        <f t="shared" ref="AE183" si="420">G183+I183</f>
        <v>2.0275607145902999E-2</v>
      </c>
      <c r="AF183" s="325">
        <f t="shared" ref="AF183" si="421">G192+I192+J198</f>
        <v>1.114456217717995E-2</v>
      </c>
      <c r="AG183" s="325">
        <f t="shared" ref="AG183" si="422">H184</f>
        <v>1.4833448133234799E-3</v>
      </c>
      <c r="AH183" s="325">
        <f t="shared" ref="AH183" si="423">J187</f>
        <v>1.5146229717155799E-3</v>
      </c>
      <c r="AI183" s="325">
        <f t="shared" ref="AI183" si="424">J190+H186</f>
        <v>2.1937050855081511E-3</v>
      </c>
      <c r="AJ183" s="325">
        <f t="shared" ref="AJ183" si="425">F183</f>
        <v>2.7000712915078301E-3</v>
      </c>
      <c r="AK183" s="325">
        <f t="shared" ref="AK183" si="426">J196</f>
        <v>8.9405711671144104E-4</v>
      </c>
      <c r="AL183" s="325">
        <f t="shared" ref="AL183" si="427">H189</f>
        <v>9.3725928351553003E-4</v>
      </c>
      <c r="AM183" s="325">
        <f t="shared" ref="AM183" si="428">J188</f>
        <v>1.26334708295415E-3</v>
      </c>
      <c r="AN183" s="325">
        <f t="shared" ref="AN183" si="429">J199+H198</f>
        <v>2.5637200787269497E-3</v>
      </c>
      <c r="AO183" s="325">
        <f t="shared" ref="AO183" si="430">J185</f>
        <v>2.0302288797924201E-3</v>
      </c>
      <c r="AP183" s="325">
        <f t="shared" ref="AP183" si="431">H187</f>
        <v>1.17417209674605E-3</v>
      </c>
      <c r="AQ183" s="325">
        <f t="shared" ref="AQ183" si="432">J201</f>
        <v>2.0302288797924201E-3</v>
      </c>
      <c r="AR183" s="325">
        <f t="shared" ref="AR183" si="433">H190+J194</f>
        <v>1.568290660307299E-3</v>
      </c>
      <c r="AS183" s="325">
        <f t="shared" ref="AS183" si="434">J183</f>
        <v>2.2703110893085702E-3</v>
      </c>
      <c r="AT183" s="325">
        <f t="shared" ref="AT183" si="435">H196</f>
        <v>8.46568438916413E-4</v>
      </c>
      <c r="AU183" s="325">
        <f t="shared" ref="AU183" si="436">J192</f>
        <v>7.2172222139088604E-4</v>
      </c>
      <c r="AV183" s="325">
        <f t="shared" ref="AV183" si="437">H188</f>
        <v>1.04909710701137E-3</v>
      </c>
      <c r="AW183" s="325">
        <f t="shared" ref="AW183" si="438">H199</f>
        <v>1.17417209674605E-3</v>
      </c>
      <c r="AX183" s="325">
        <f t="shared" ref="AX183" si="439">H185</f>
        <v>1.4086306220063001E-3</v>
      </c>
      <c r="AY183" s="325">
        <f t="shared" ref="AY183" si="440">E183</f>
        <v>6.6532275921296602E-4</v>
      </c>
      <c r="AZ183" s="325">
        <f t="shared" ref="AZ183" si="441">H201</f>
        <v>1.4086306220063001E-3</v>
      </c>
      <c r="BA183" s="325">
        <f t="shared" ref="BA183" si="442">H194</f>
        <v>7.4134925826259705E-4</v>
      </c>
      <c r="BB183" s="325">
        <f t="shared" ref="BB183" si="443">H183</f>
        <v>1.51000835006209E-3</v>
      </c>
      <c r="BC183" s="325">
        <f t="shared" ref="BC183" si="444">H192</f>
        <v>7.4134925826259705E-4</v>
      </c>
      <c r="BD183" s="326">
        <f t="shared" ref="BD183" si="445">SUMPRODUCT($L$1:$BC$1,BF183:CW183)</f>
        <v>4.3965026193206187</v>
      </c>
      <c r="BF183" s="12">
        <f>L183</f>
        <v>0.65850181688884557</v>
      </c>
      <c r="BG183" s="23">
        <f t="shared" ref="BG183:CV183" si="446">M183</f>
        <v>9.7134918202112092E-3</v>
      </c>
      <c r="BH183" s="23">
        <f t="shared" si="446"/>
        <v>1.802237450051641E-2</v>
      </c>
      <c r="BI183" s="23">
        <f t="shared" si="446"/>
        <v>2.0624997713169269E-2</v>
      </c>
      <c r="BJ183" s="23">
        <f t="shared" si="446"/>
        <v>1.217109530212407E-2</v>
      </c>
      <c r="BK183" s="23">
        <f t="shared" si="446"/>
        <v>1.038756581838504E-2</v>
      </c>
      <c r="BL183" s="23">
        <f t="shared" si="446"/>
        <v>1.5929011639639851E-2</v>
      </c>
      <c r="BM183" s="23">
        <f t="shared" si="446"/>
        <v>1.989678428486006E-2</v>
      </c>
      <c r="BN183" s="23">
        <f t="shared" si="446"/>
        <v>1.8105958364304505E-2</v>
      </c>
      <c r="BO183" s="23">
        <f t="shared" si="446"/>
        <v>1.3906514432733139E-2</v>
      </c>
      <c r="BP183" s="23">
        <f t="shared" si="446"/>
        <v>1.4692835192991341E-2</v>
      </c>
      <c r="BQ183" s="23">
        <f t="shared" si="446"/>
        <v>1.5597164924563752E-2</v>
      </c>
      <c r="BR183" s="23">
        <f t="shared" si="446"/>
        <v>1.3071351020309634E-2</v>
      </c>
      <c r="BS183" s="23">
        <f t="shared" si="446"/>
        <v>1.1237017110011731E-2</v>
      </c>
      <c r="BT183" s="23">
        <f t="shared" si="446"/>
        <v>1.611425104906412E-2</v>
      </c>
      <c r="BU183" s="23">
        <f t="shared" si="446"/>
        <v>1.6378009796237786E-2</v>
      </c>
      <c r="BV183" s="23">
        <f t="shared" si="446"/>
        <v>2.0625473411268042E-2</v>
      </c>
      <c r="BW183" s="23">
        <f t="shared" si="446"/>
        <v>1.8841943927529012E-2</v>
      </c>
      <c r="BX183" s="23">
        <f t="shared" si="446"/>
        <v>1.1871963416365199E-2</v>
      </c>
      <c r="BY183" s="23">
        <f t="shared" si="446"/>
        <v>2.0275607145902999E-2</v>
      </c>
      <c r="BZ183" s="23">
        <f t="shared" si="446"/>
        <v>1.114456217717995E-2</v>
      </c>
      <c r="CA183" s="23">
        <f t="shared" si="446"/>
        <v>1.4833448133234799E-3</v>
      </c>
      <c r="CB183" s="23">
        <f t="shared" si="446"/>
        <v>1.5146229717155799E-3</v>
      </c>
      <c r="CC183" s="23">
        <f t="shared" si="446"/>
        <v>2.1937050855081511E-3</v>
      </c>
      <c r="CD183" s="23">
        <f t="shared" si="446"/>
        <v>2.7000712915078301E-3</v>
      </c>
      <c r="CE183" s="23">
        <f t="shared" si="446"/>
        <v>8.9405711671144104E-4</v>
      </c>
      <c r="CF183" s="23">
        <f t="shared" si="446"/>
        <v>9.3725928351553003E-4</v>
      </c>
      <c r="CG183" s="23">
        <f t="shared" si="446"/>
        <v>1.26334708295415E-3</v>
      </c>
      <c r="CH183" s="23">
        <f t="shared" si="446"/>
        <v>2.5637200787269497E-3</v>
      </c>
      <c r="CI183" s="23">
        <f t="shared" si="446"/>
        <v>2.0302288797924201E-3</v>
      </c>
      <c r="CJ183" s="23">
        <f t="shared" si="446"/>
        <v>1.17417209674605E-3</v>
      </c>
      <c r="CK183" s="23">
        <f t="shared" si="446"/>
        <v>2.0302288797924201E-3</v>
      </c>
      <c r="CL183" s="23">
        <f t="shared" si="446"/>
        <v>1.568290660307299E-3</v>
      </c>
      <c r="CM183" s="23">
        <f t="shared" si="446"/>
        <v>2.2703110893085702E-3</v>
      </c>
      <c r="CN183" s="23">
        <f t="shared" si="446"/>
        <v>8.46568438916413E-4</v>
      </c>
      <c r="CO183" s="23">
        <f t="shared" si="446"/>
        <v>7.2172222139088604E-4</v>
      </c>
      <c r="CP183" s="23">
        <f t="shared" si="446"/>
        <v>1.04909710701137E-3</v>
      </c>
      <c r="CQ183" s="23">
        <f t="shared" si="446"/>
        <v>1.17417209674605E-3</v>
      </c>
      <c r="CR183" s="23">
        <f t="shared" si="446"/>
        <v>1.4086306220063001E-3</v>
      </c>
      <c r="CS183" s="23">
        <f t="shared" si="446"/>
        <v>6.6532275921296602E-4</v>
      </c>
      <c r="CT183" s="23">
        <f t="shared" si="446"/>
        <v>1.4086306220063001E-3</v>
      </c>
      <c r="CU183" s="23">
        <f t="shared" si="446"/>
        <v>7.4134925826259705E-4</v>
      </c>
      <c r="CV183" s="24">
        <f t="shared" si="446"/>
        <v>1.51000835006209E-3</v>
      </c>
    </row>
    <row r="184" spans="1:100">
      <c r="A184" s="348"/>
      <c r="B184" s="329"/>
      <c r="C184" s="345"/>
      <c r="D184" s="28">
        <v>-8</v>
      </c>
      <c r="E184" s="340"/>
      <c r="F184" s="343"/>
      <c r="G184" s="258">
        <f>'3'!G183</f>
        <v>7.8596005704895597E-3</v>
      </c>
      <c r="H184" s="268">
        <f>'3'!H183</f>
        <v>1.4833448133234799E-3</v>
      </c>
      <c r="I184" s="267">
        <f>'3'!I183</f>
        <v>1.20371837143705E-2</v>
      </c>
      <c r="J184" s="266">
        <f>'3'!J183</f>
        <v>2.2061940514334802E-3</v>
      </c>
      <c r="K184" s="6"/>
      <c r="L184" s="333"/>
      <c r="M184" s="325"/>
      <c r="N184" s="325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7"/>
      <c r="AB184" s="325"/>
      <c r="AC184" s="325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  <c r="AN184" s="325"/>
      <c r="AO184" s="325"/>
      <c r="AP184" s="325"/>
      <c r="AQ184" s="325"/>
      <c r="AR184" s="325"/>
      <c r="AS184" s="325"/>
      <c r="AT184" s="325"/>
      <c r="AU184" s="325"/>
      <c r="AV184" s="325"/>
      <c r="AW184" s="325"/>
      <c r="AX184" s="325"/>
      <c r="AY184" s="325"/>
      <c r="AZ184" s="325"/>
      <c r="BA184" s="325"/>
      <c r="BB184" s="325"/>
      <c r="BC184" s="325"/>
      <c r="BD184" s="326"/>
    </row>
    <row r="185" spans="1:100">
      <c r="A185" s="348"/>
      <c r="B185" s="329"/>
      <c r="C185" s="345"/>
      <c r="D185" s="28">
        <v>-7</v>
      </c>
      <c r="E185" s="340"/>
      <c r="F185" s="343"/>
      <c r="G185" s="258">
        <f>'3'!G184</f>
        <v>7.5973190493578103E-3</v>
      </c>
      <c r="H185" s="268">
        <f>'3'!H184</f>
        <v>1.4086306220063001E-3</v>
      </c>
      <c r="I185" s="267">
        <f>'3'!I184</f>
        <v>1.1244624878171201E-2</v>
      </c>
      <c r="J185" s="266">
        <f>'3'!J184</f>
        <v>2.0302288797924201E-3</v>
      </c>
      <c r="K185" s="6"/>
      <c r="L185" s="333"/>
      <c r="M185" s="325"/>
      <c r="N185" s="325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7"/>
      <c r="AB185" s="325"/>
      <c r="AC185" s="325"/>
      <c r="AD185" s="325"/>
      <c r="AE185" s="325"/>
      <c r="AF185" s="325"/>
      <c r="AG185" s="325"/>
      <c r="AH185" s="325"/>
      <c r="AI185" s="325"/>
      <c r="AJ185" s="325"/>
      <c r="AK185" s="325"/>
      <c r="AL185" s="325"/>
      <c r="AM185" s="325"/>
      <c r="AN185" s="325"/>
      <c r="AO185" s="325"/>
      <c r="AP185" s="325"/>
      <c r="AQ185" s="325"/>
      <c r="AR185" s="325"/>
      <c r="AS185" s="325"/>
      <c r="AT185" s="325"/>
      <c r="AU185" s="325"/>
      <c r="AV185" s="325"/>
      <c r="AW185" s="325"/>
      <c r="AX185" s="325"/>
      <c r="AY185" s="325"/>
      <c r="AZ185" s="325"/>
      <c r="BA185" s="325"/>
      <c r="BB185" s="325"/>
      <c r="BC185" s="325"/>
      <c r="BD185" s="326"/>
    </row>
    <row r="186" spans="1:100">
      <c r="A186" s="348"/>
      <c r="B186" s="329"/>
      <c r="C186" s="345"/>
      <c r="D186" s="28">
        <v>-6</v>
      </c>
      <c r="E186" s="340"/>
      <c r="F186" s="343"/>
      <c r="G186" s="258">
        <f>'3'!G185</f>
        <v>7.2077316976618001E-3</v>
      </c>
      <c r="H186" s="268">
        <f>'3'!H185</f>
        <v>1.2996479687967101E-3</v>
      </c>
      <c r="I186" s="267">
        <f>'3'!I185</f>
        <v>1.0113448471282E-2</v>
      </c>
      <c r="J186" s="266">
        <f>'3'!J185</f>
        <v>1.78352948373903E-3</v>
      </c>
      <c r="K186" s="6"/>
      <c r="L186" s="333"/>
      <c r="M186" s="325"/>
      <c r="N186" s="325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7"/>
      <c r="AB186" s="325"/>
      <c r="AC186" s="325"/>
      <c r="AD186" s="325"/>
      <c r="AE186" s="325"/>
      <c r="AF186" s="325"/>
      <c r="AG186" s="325"/>
      <c r="AH186" s="325"/>
      <c r="AI186" s="325"/>
      <c r="AJ186" s="325"/>
      <c r="AK186" s="325"/>
      <c r="AL186" s="325"/>
      <c r="AM186" s="325"/>
      <c r="AN186" s="325"/>
      <c r="AO186" s="325"/>
      <c r="AP186" s="325"/>
      <c r="AQ186" s="325"/>
      <c r="AR186" s="325"/>
      <c r="AS186" s="325"/>
      <c r="AT186" s="325"/>
      <c r="AU186" s="325"/>
      <c r="AV186" s="325"/>
      <c r="AW186" s="325"/>
      <c r="AX186" s="325"/>
      <c r="AY186" s="325"/>
      <c r="AZ186" s="325"/>
      <c r="BA186" s="325"/>
      <c r="BB186" s="325"/>
      <c r="BC186" s="325"/>
      <c r="BD186" s="326"/>
    </row>
    <row r="187" spans="1:100">
      <c r="A187" s="348"/>
      <c r="B187" s="329"/>
      <c r="C187" s="345"/>
      <c r="D187" s="28">
        <v>-5</v>
      </c>
      <c r="E187" s="340"/>
      <c r="F187" s="343"/>
      <c r="G187" s="258">
        <f>'3'!G186</f>
        <v>6.7477111974662404E-3</v>
      </c>
      <c r="H187" s="268">
        <f>'3'!H186</f>
        <v>1.17417209674605E-3</v>
      </c>
      <c r="I187" s="267">
        <f>'3'!I186</f>
        <v>8.8494537270975109E-3</v>
      </c>
      <c r="J187" s="266">
        <f>'3'!J186</f>
        <v>1.5146229717155799E-3</v>
      </c>
      <c r="K187" s="6"/>
      <c r="L187" s="333"/>
      <c r="M187" s="325"/>
      <c r="N187" s="325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7"/>
      <c r="AB187" s="325"/>
      <c r="AC187" s="325"/>
      <c r="AD187" s="325"/>
      <c r="AE187" s="325"/>
      <c r="AF187" s="325"/>
      <c r="AG187" s="325"/>
      <c r="AH187" s="325"/>
      <c r="AI187" s="325"/>
      <c r="AJ187" s="325"/>
      <c r="AK187" s="325"/>
      <c r="AL187" s="325"/>
      <c r="AM187" s="325"/>
      <c r="AN187" s="325"/>
      <c r="AO187" s="325"/>
      <c r="AP187" s="325"/>
      <c r="AQ187" s="325"/>
      <c r="AR187" s="325"/>
      <c r="AS187" s="325"/>
      <c r="AT187" s="325"/>
      <c r="AU187" s="325"/>
      <c r="AV187" s="325"/>
      <c r="AW187" s="325"/>
      <c r="AX187" s="325"/>
      <c r="AY187" s="325"/>
      <c r="AZ187" s="325"/>
      <c r="BA187" s="325"/>
      <c r="BB187" s="325"/>
      <c r="BC187" s="325"/>
      <c r="BD187" s="326"/>
    </row>
    <row r="188" spans="1:100">
      <c r="A188" s="348"/>
      <c r="B188" s="329"/>
      <c r="C188" s="345"/>
      <c r="D188" s="28">
        <v>-4</v>
      </c>
      <c r="E188" s="340"/>
      <c r="F188" s="343"/>
      <c r="G188" s="258">
        <f>'3'!G187</f>
        <v>6.2751438915571696E-3</v>
      </c>
      <c r="H188" s="268">
        <f>'3'!H187</f>
        <v>1.04909710701137E-3</v>
      </c>
      <c r="I188" s="267">
        <f>'3'!I187</f>
        <v>7.6329131060734702E-3</v>
      </c>
      <c r="J188" s="266">
        <f>'3'!J187</f>
        <v>1.26334708295415E-3</v>
      </c>
      <c r="K188" s="6"/>
      <c r="L188" s="333"/>
      <c r="M188" s="325"/>
      <c r="N188" s="325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7"/>
      <c r="AB188" s="325"/>
      <c r="AC188" s="325"/>
      <c r="AD188" s="325"/>
      <c r="AE188" s="325"/>
      <c r="AF188" s="325"/>
      <c r="AG188" s="325"/>
      <c r="AH188" s="325"/>
      <c r="AI188" s="325"/>
      <c r="AJ188" s="325"/>
      <c r="AK188" s="325"/>
      <c r="AL188" s="325"/>
      <c r="AM188" s="325"/>
      <c r="AN188" s="325"/>
      <c r="AO188" s="325"/>
      <c r="AP188" s="325"/>
      <c r="AQ188" s="325"/>
      <c r="AR188" s="325"/>
      <c r="AS188" s="325"/>
      <c r="AT188" s="325"/>
      <c r="AU188" s="325"/>
      <c r="AV188" s="325"/>
      <c r="AW188" s="325"/>
      <c r="AX188" s="325"/>
      <c r="AY188" s="325"/>
      <c r="AZ188" s="325"/>
      <c r="BA188" s="325"/>
      <c r="BB188" s="325"/>
      <c r="BC188" s="325"/>
      <c r="BD188" s="326"/>
    </row>
    <row r="189" spans="1:100">
      <c r="A189" s="348"/>
      <c r="B189" s="329"/>
      <c r="C189" s="345"/>
      <c r="D189" s="28">
        <v>-3</v>
      </c>
      <c r="E189" s="340"/>
      <c r="F189" s="343"/>
      <c r="G189" s="258">
        <f>'3'!G188</f>
        <v>5.8387829076653203E-3</v>
      </c>
      <c r="H189" s="268">
        <f>'3'!H188</f>
        <v>9.3725928351553003E-4</v>
      </c>
      <c r="I189" s="267">
        <f>'3'!I188</f>
        <v>6.5843867117443399E-3</v>
      </c>
      <c r="J189" s="266">
        <f>'3'!J188</f>
        <v>1.0534890386238701E-3</v>
      </c>
      <c r="K189" s="6"/>
      <c r="L189" s="333"/>
      <c r="M189" s="325"/>
      <c r="N189" s="325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7"/>
      <c r="AB189" s="325"/>
      <c r="AC189" s="325"/>
      <c r="AD189" s="325"/>
      <c r="AE189" s="325"/>
      <c r="AF189" s="325"/>
      <c r="AG189" s="325"/>
      <c r="AH189" s="325"/>
      <c r="AI189" s="325"/>
      <c r="AJ189" s="325"/>
      <c r="AK189" s="325"/>
      <c r="AL189" s="325"/>
      <c r="AM189" s="325"/>
      <c r="AN189" s="325"/>
      <c r="AO189" s="325"/>
      <c r="AP189" s="325"/>
      <c r="AQ189" s="325"/>
      <c r="AR189" s="325"/>
      <c r="AS189" s="325"/>
      <c r="AT189" s="325"/>
      <c r="AU189" s="325"/>
      <c r="AV189" s="325"/>
      <c r="AW189" s="325"/>
      <c r="AX189" s="325"/>
      <c r="AY189" s="325"/>
      <c r="AZ189" s="325"/>
      <c r="BA189" s="325"/>
      <c r="BB189" s="325"/>
      <c r="BC189" s="325"/>
      <c r="BD189" s="326"/>
    </row>
    <row r="190" spans="1:100">
      <c r="A190" s="348"/>
      <c r="B190" s="329"/>
      <c r="C190" s="345"/>
      <c r="D190" s="28">
        <v>-2</v>
      </c>
      <c r="E190" s="340"/>
      <c r="F190" s="343"/>
      <c r="G190" s="258">
        <f>'3'!G189</f>
        <v>5.4737690078471299E-3</v>
      </c>
      <c r="H190" s="268">
        <f>'3'!H189</f>
        <v>8.46568438916413E-4</v>
      </c>
      <c r="I190" s="267">
        <f>'3'!I189</f>
        <v>5.7632481021646E-3</v>
      </c>
      <c r="J190" s="266">
        <f>'3'!J189</f>
        <v>8.9405711671144104E-4</v>
      </c>
      <c r="K190" s="6"/>
      <c r="L190" s="333"/>
      <c r="M190" s="325"/>
      <c r="N190" s="325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7"/>
      <c r="AB190" s="325"/>
      <c r="AC190" s="325"/>
      <c r="AD190" s="325"/>
      <c r="AE190" s="325"/>
      <c r="AF190" s="325"/>
      <c r="AG190" s="325"/>
      <c r="AH190" s="325"/>
      <c r="AI190" s="325"/>
      <c r="AJ190" s="325"/>
      <c r="AK190" s="325"/>
      <c r="AL190" s="325"/>
      <c r="AM190" s="325"/>
      <c r="AN190" s="325"/>
      <c r="AO190" s="325"/>
      <c r="AP190" s="325"/>
      <c r="AQ190" s="325"/>
      <c r="AR190" s="325"/>
      <c r="AS190" s="325"/>
      <c r="AT190" s="325"/>
      <c r="AU190" s="325"/>
      <c r="AV190" s="325"/>
      <c r="AW190" s="325"/>
      <c r="AX190" s="325"/>
      <c r="AY190" s="325"/>
      <c r="AZ190" s="325"/>
      <c r="BA190" s="325"/>
      <c r="BB190" s="325"/>
      <c r="BC190" s="325"/>
      <c r="BD190" s="326"/>
    </row>
    <row r="191" spans="1:100">
      <c r="A191" s="348"/>
      <c r="B191" s="329"/>
      <c r="C191" s="345"/>
      <c r="D191" s="28">
        <v>-1</v>
      </c>
      <c r="E191" s="340"/>
      <c r="F191" s="343"/>
      <c r="G191" s="258">
        <f>'3'!G190</f>
        <v>5.2020602136469002E-3</v>
      </c>
      <c r="H191" s="268">
        <f>'3'!H190</f>
        <v>7.80844871674034E-4</v>
      </c>
      <c r="I191" s="267">
        <f>'3'!I190</f>
        <v>5.1855056047381397E-3</v>
      </c>
      <c r="J191" s="266">
        <f>'3'!J190</f>
        <v>7.8477819536070198E-4</v>
      </c>
      <c r="K191" s="6"/>
      <c r="L191" s="333"/>
      <c r="M191" s="325"/>
      <c r="N191" s="325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7"/>
      <c r="AB191" s="325"/>
      <c r="AC191" s="325"/>
      <c r="AD191" s="325"/>
      <c r="AE191" s="325"/>
      <c r="AF191" s="325"/>
      <c r="AG191" s="325"/>
      <c r="AH191" s="325"/>
      <c r="AI191" s="325"/>
      <c r="AJ191" s="325"/>
      <c r="AK191" s="325"/>
      <c r="AL191" s="325"/>
      <c r="AM191" s="325"/>
      <c r="AN191" s="325"/>
      <c r="AO191" s="325"/>
      <c r="AP191" s="325"/>
      <c r="AQ191" s="325"/>
      <c r="AR191" s="325"/>
      <c r="AS191" s="325"/>
      <c r="AT191" s="325"/>
      <c r="AU191" s="325"/>
      <c r="AV191" s="325"/>
      <c r="AW191" s="325"/>
      <c r="AX191" s="325"/>
      <c r="AY191" s="325"/>
      <c r="AZ191" s="325"/>
      <c r="BA191" s="325"/>
      <c r="BB191" s="325"/>
      <c r="BC191" s="325"/>
      <c r="BD191" s="326"/>
    </row>
    <row r="192" spans="1:100">
      <c r="A192" s="348"/>
      <c r="B192" s="329"/>
      <c r="C192" s="345"/>
      <c r="D192" s="28">
        <v>0</v>
      </c>
      <c r="E192" s="340"/>
      <c r="F192" s="343"/>
      <c r="G192" s="258">
        <f>'3'!G191</f>
        <v>5.0355348062967502E-3</v>
      </c>
      <c r="H192" s="268">
        <f>'3'!H191</f>
        <v>7.4134925826259705E-4</v>
      </c>
      <c r="I192" s="267">
        <f>'3'!I191</f>
        <v>4.8456802879290502E-3</v>
      </c>
      <c r="J192" s="266">
        <f>'3'!J191</f>
        <v>7.2172222139088604E-4</v>
      </c>
      <c r="K192" s="6"/>
      <c r="L192" s="333"/>
      <c r="M192" s="325"/>
      <c r="N192" s="325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7"/>
      <c r="AB192" s="325"/>
      <c r="AC192" s="325"/>
      <c r="AD192" s="325"/>
      <c r="AE192" s="325"/>
      <c r="AF192" s="325"/>
      <c r="AG192" s="325"/>
      <c r="AH192" s="325"/>
      <c r="AI192" s="325"/>
      <c r="AJ192" s="325"/>
      <c r="AK192" s="325"/>
      <c r="AL192" s="325"/>
      <c r="AM192" s="325"/>
      <c r="AN192" s="325"/>
      <c r="AO192" s="325"/>
      <c r="AP192" s="325"/>
      <c r="AQ192" s="325"/>
      <c r="AR192" s="325"/>
      <c r="AS192" s="325"/>
      <c r="AT192" s="325"/>
      <c r="AU192" s="325"/>
      <c r="AV192" s="325"/>
      <c r="AW192" s="325"/>
      <c r="AX192" s="325"/>
      <c r="AY192" s="325"/>
      <c r="AZ192" s="325"/>
      <c r="BA192" s="325"/>
      <c r="BB192" s="325"/>
      <c r="BC192" s="325"/>
      <c r="BD192" s="326"/>
    </row>
    <row r="193" spans="1:100">
      <c r="A193" s="348"/>
      <c r="B193" s="329"/>
      <c r="C193" s="345"/>
      <c r="D193" s="28">
        <v>1</v>
      </c>
      <c r="E193" s="340"/>
      <c r="F193" s="343"/>
      <c r="G193" s="258">
        <f>'3'!G192</f>
        <v>4.9795699979661599E-3</v>
      </c>
      <c r="H193" s="268">
        <f>'3'!H192</f>
        <v>7.2821342830920995E-4</v>
      </c>
      <c r="I193" s="267">
        <f>'3'!I192</f>
        <v>4.7339218222450501E-3</v>
      </c>
      <c r="J193" s="266">
        <f>'3'!J192</f>
        <v>7.0119433157260697E-4</v>
      </c>
      <c r="K193" s="6"/>
      <c r="L193" s="333"/>
      <c r="M193" s="325"/>
      <c r="N193" s="325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7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325"/>
      <c r="BD193" s="326"/>
    </row>
    <row r="194" spans="1:100">
      <c r="A194" s="348"/>
      <c r="B194" s="329"/>
      <c r="C194" s="345"/>
      <c r="D194" s="28">
        <v>2</v>
      </c>
      <c r="E194" s="340"/>
      <c r="F194" s="343"/>
      <c r="G194" s="97">
        <f>G192</f>
        <v>5.0355348062967502E-3</v>
      </c>
      <c r="H194" s="51">
        <f t="shared" ref="H194:J194" si="447">H192</f>
        <v>7.4134925826259705E-4</v>
      </c>
      <c r="I194" s="126">
        <f t="shared" si="447"/>
        <v>4.8456802879290502E-3</v>
      </c>
      <c r="J194" s="173">
        <f t="shared" si="447"/>
        <v>7.2172222139088604E-4</v>
      </c>
      <c r="K194" s="6"/>
      <c r="L194" s="333"/>
      <c r="M194" s="325"/>
      <c r="N194" s="325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7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  <c r="AN194" s="325"/>
      <c r="AO194" s="325"/>
      <c r="AP194" s="325"/>
      <c r="AQ194" s="325"/>
      <c r="AR194" s="325"/>
      <c r="AS194" s="325"/>
      <c r="AT194" s="325"/>
      <c r="AU194" s="325"/>
      <c r="AV194" s="325"/>
      <c r="AW194" s="325"/>
      <c r="AX194" s="325"/>
      <c r="AY194" s="325"/>
      <c r="AZ194" s="325"/>
      <c r="BA194" s="325"/>
      <c r="BB194" s="325"/>
      <c r="BC194" s="325"/>
      <c r="BD194" s="326"/>
    </row>
    <row r="195" spans="1:100">
      <c r="A195" s="348"/>
      <c r="B195" s="329"/>
      <c r="C195" s="345"/>
      <c r="D195" s="28">
        <v>3</v>
      </c>
      <c r="E195" s="340"/>
      <c r="F195" s="343"/>
      <c r="G195" s="97">
        <f>G191</f>
        <v>5.2020602136469002E-3</v>
      </c>
      <c r="H195" s="51">
        <f t="shared" ref="H195:J195" si="448">H191</f>
        <v>7.80844871674034E-4</v>
      </c>
      <c r="I195" s="126">
        <f t="shared" si="448"/>
        <v>5.1855056047381397E-3</v>
      </c>
      <c r="J195" s="173">
        <f t="shared" si="448"/>
        <v>7.8477819536070198E-4</v>
      </c>
      <c r="K195" s="6"/>
      <c r="L195" s="333"/>
      <c r="M195" s="325"/>
      <c r="N195" s="325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7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  <c r="AN195" s="325"/>
      <c r="AO195" s="325"/>
      <c r="AP195" s="325"/>
      <c r="AQ195" s="325"/>
      <c r="AR195" s="325"/>
      <c r="AS195" s="325"/>
      <c r="AT195" s="325"/>
      <c r="AU195" s="325"/>
      <c r="AV195" s="325"/>
      <c r="AW195" s="325"/>
      <c r="AX195" s="325"/>
      <c r="AY195" s="325"/>
      <c r="AZ195" s="325"/>
      <c r="BA195" s="325"/>
      <c r="BB195" s="325"/>
      <c r="BC195" s="325"/>
      <c r="BD195" s="326"/>
    </row>
    <row r="196" spans="1:100">
      <c r="A196" s="348"/>
      <c r="B196" s="329"/>
      <c r="C196" s="345"/>
      <c r="D196" s="28">
        <v>4</v>
      </c>
      <c r="E196" s="340"/>
      <c r="F196" s="343"/>
      <c r="G196" s="97">
        <f>G190</f>
        <v>5.4737690078471299E-3</v>
      </c>
      <c r="H196" s="51">
        <f t="shared" ref="H196:J196" si="449">H190</f>
        <v>8.46568438916413E-4</v>
      </c>
      <c r="I196" s="126">
        <f t="shared" si="449"/>
        <v>5.7632481021646E-3</v>
      </c>
      <c r="J196" s="173">
        <f t="shared" si="449"/>
        <v>8.9405711671144104E-4</v>
      </c>
      <c r="K196" s="6"/>
      <c r="L196" s="333"/>
      <c r="M196" s="325"/>
      <c r="N196" s="325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7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  <c r="AN196" s="325"/>
      <c r="AO196" s="325"/>
      <c r="AP196" s="325"/>
      <c r="AQ196" s="325"/>
      <c r="AR196" s="325"/>
      <c r="AS196" s="325"/>
      <c r="AT196" s="325"/>
      <c r="AU196" s="325"/>
      <c r="AV196" s="325"/>
      <c r="AW196" s="325"/>
      <c r="AX196" s="325"/>
      <c r="AY196" s="325"/>
      <c r="AZ196" s="325"/>
      <c r="BA196" s="325"/>
      <c r="BB196" s="325"/>
      <c r="BC196" s="325"/>
      <c r="BD196" s="326"/>
    </row>
    <row r="197" spans="1:100">
      <c r="A197" s="348"/>
      <c r="B197" s="329"/>
      <c r="C197" s="345"/>
      <c r="D197" s="28">
        <v>5</v>
      </c>
      <c r="E197" s="340"/>
      <c r="F197" s="343"/>
      <c r="G197" s="97">
        <f>G189</f>
        <v>5.8387829076653203E-3</v>
      </c>
      <c r="H197" s="51">
        <f t="shared" ref="H197:J197" si="450">H189</f>
        <v>9.3725928351553003E-4</v>
      </c>
      <c r="I197" s="126">
        <f t="shared" si="450"/>
        <v>6.5843867117443399E-3</v>
      </c>
      <c r="J197" s="173">
        <f t="shared" si="450"/>
        <v>1.0534890386238701E-3</v>
      </c>
      <c r="K197" s="6"/>
      <c r="L197" s="333"/>
      <c r="M197" s="325"/>
      <c r="N197" s="325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7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  <c r="AN197" s="325"/>
      <c r="AO197" s="325"/>
      <c r="AP197" s="325"/>
      <c r="AQ197" s="325"/>
      <c r="AR197" s="325"/>
      <c r="AS197" s="325"/>
      <c r="AT197" s="325"/>
      <c r="AU197" s="325"/>
      <c r="AV197" s="325"/>
      <c r="AW197" s="325"/>
      <c r="AX197" s="325"/>
      <c r="AY197" s="325"/>
      <c r="AZ197" s="325"/>
      <c r="BA197" s="325"/>
      <c r="BB197" s="325"/>
      <c r="BC197" s="325"/>
      <c r="BD197" s="326"/>
    </row>
    <row r="198" spans="1:100">
      <c r="A198" s="348"/>
      <c r="B198" s="329"/>
      <c r="C198" s="345"/>
      <c r="D198" s="28">
        <v>6</v>
      </c>
      <c r="E198" s="340"/>
      <c r="F198" s="343"/>
      <c r="G198" s="97">
        <f>G188</f>
        <v>6.2751438915571696E-3</v>
      </c>
      <c r="H198" s="51">
        <f t="shared" ref="H198:J198" si="451">H188</f>
        <v>1.04909710701137E-3</v>
      </c>
      <c r="I198" s="126">
        <f t="shared" si="451"/>
        <v>7.6329131060734702E-3</v>
      </c>
      <c r="J198" s="173">
        <f t="shared" si="451"/>
        <v>1.26334708295415E-3</v>
      </c>
      <c r="K198" s="6"/>
      <c r="L198" s="333"/>
      <c r="M198" s="325"/>
      <c r="N198" s="325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7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  <c r="AN198" s="325"/>
      <c r="AO198" s="325"/>
      <c r="AP198" s="325"/>
      <c r="AQ198" s="325"/>
      <c r="AR198" s="325"/>
      <c r="AS198" s="325"/>
      <c r="AT198" s="325"/>
      <c r="AU198" s="325"/>
      <c r="AV198" s="325"/>
      <c r="AW198" s="325"/>
      <c r="AX198" s="325"/>
      <c r="AY198" s="325"/>
      <c r="AZ198" s="325"/>
      <c r="BA198" s="325"/>
      <c r="BB198" s="325"/>
      <c r="BC198" s="325"/>
      <c r="BD198" s="326"/>
    </row>
    <row r="199" spans="1:100">
      <c r="A199" s="348"/>
      <c r="B199" s="329"/>
      <c r="C199" s="345"/>
      <c r="D199" s="28">
        <v>7</v>
      </c>
      <c r="E199" s="340"/>
      <c r="F199" s="343"/>
      <c r="G199" s="97">
        <f>G187</f>
        <v>6.7477111974662404E-3</v>
      </c>
      <c r="H199" s="51">
        <f t="shared" ref="H199:J199" si="452">H187</f>
        <v>1.17417209674605E-3</v>
      </c>
      <c r="I199" s="126">
        <f t="shared" si="452"/>
        <v>8.8494537270975109E-3</v>
      </c>
      <c r="J199" s="173">
        <f t="shared" si="452"/>
        <v>1.5146229717155799E-3</v>
      </c>
      <c r="K199" s="6"/>
      <c r="L199" s="333"/>
      <c r="M199" s="325"/>
      <c r="N199" s="325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7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  <c r="AN199" s="325"/>
      <c r="AO199" s="325"/>
      <c r="AP199" s="325"/>
      <c r="AQ199" s="325"/>
      <c r="AR199" s="325"/>
      <c r="AS199" s="325"/>
      <c r="AT199" s="325"/>
      <c r="AU199" s="325"/>
      <c r="AV199" s="325"/>
      <c r="AW199" s="325"/>
      <c r="AX199" s="325"/>
      <c r="AY199" s="325"/>
      <c r="AZ199" s="325"/>
      <c r="BA199" s="325"/>
      <c r="BB199" s="325"/>
      <c r="BC199" s="325"/>
      <c r="BD199" s="326"/>
    </row>
    <row r="200" spans="1:100">
      <c r="A200" s="348"/>
      <c r="B200" s="329"/>
      <c r="C200" s="345"/>
      <c r="D200" s="28">
        <v>8</v>
      </c>
      <c r="E200" s="340"/>
      <c r="F200" s="343"/>
      <c r="G200" s="97">
        <f>G186</f>
        <v>7.2077316976618001E-3</v>
      </c>
      <c r="H200" s="51">
        <f t="shared" ref="H200:J200" si="453">H186</f>
        <v>1.2996479687967101E-3</v>
      </c>
      <c r="I200" s="126">
        <f t="shared" si="453"/>
        <v>1.0113448471282E-2</v>
      </c>
      <c r="J200" s="173">
        <f t="shared" si="453"/>
        <v>1.78352948373903E-3</v>
      </c>
      <c r="K200" s="6"/>
      <c r="L200" s="333"/>
      <c r="M200" s="325"/>
      <c r="N200" s="325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7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  <c r="AN200" s="325"/>
      <c r="AO200" s="325"/>
      <c r="AP200" s="325"/>
      <c r="AQ200" s="325"/>
      <c r="AR200" s="325"/>
      <c r="AS200" s="325"/>
      <c r="AT200" s="325"/>
      <c r="AU200" s="325"/>
      <c r="AV200" s="325"/>
      <c r="AW200" s="325"/>
      <c r="AX200" s="325"/>
      <c r="AY200" s="325"/>
      <c r="AZ200" s="325"/>
      <c r="BA200" s="325"/>
      <c r="BB200" s="325"/>
      <c r="BC200" s="325"/>
      <c r="BD200" s="326"/>
    </row>
    <row r="201" spans="1:100">
      <c r="A201" s="348"/>
      <c r="B201" s="329"/>
      <c r="C201" s="345"/>
      <c r="D201" s="28">
        <v>9</v>
      </c>
      <c r="E201" s="340"/>
      <c r="F201" s="343"/>
      <c r="G201" s="97">
        <f>G185</f>
        <v>7.5973190493578103E-3</v>
      </c>
      <c r="H201" s="51">
        <f t="shared" ref="H201:J201" si="454">H185</f>
        <v>1.4086306220063001E-3</v>
      </c>
      <c r="I201" s="126">
        <f t="shared" si="454"/>
        <v>1.1244624878171201E-2</v>
      </c>
      <c r="J201" s="173">
        <f t="shared" si="454"/>
        <v>2.0302288797924201E-3</v>
      </c>
      <c r="K201" s="6"/>
      <c r="L201" s="333"/>
      <c r="M201" s="325"/>
      <c r="N201" s="325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7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  <c r="AN201" s="325"/>
      <c r="AO201" s="325"/>
      <c r="AP201" s="325"/>
      <c r="AQ201" s="325"/>
      <c r="AR201" s="325"/>
      <c r="AS201" s="325"/>
      <c r="AT201" s="325"/>
      <c r="AU201" s="325"/>
      <c r="AV201" s="325"/>
      <c r="AW201" s="325"/>
      <c r="AX201" s="325"/>
      <c r="AY201" s="325"/>
      <c r="AZ201" s="325"/>
      <c r="BA201" s="325"/>
      <c r="BB201" s="325"/>
      <c r="BC201" s="325"/>
      <c r="BD201" s="326"/>
    </row>
    <row r="202" spans="1:100">
      <c r="A202" s="348"/>
      <c r="B202" s="329"/>
      <c r="C202" s="345"/>
      <c r="D202" s="29">
        <v>10</v>
      </c>
      <c r="E202" s="341"/>
      <c r="F202" s="344"/>
      <c r="G202" s="101">
        <f>G184</f>
        <v>7.8596005704895597E-3</v>
      </c>
      <c r="H202" s="77">
        <f t="shared" ref="H202:J202" si="455">H184</f>
        <v>1.4833448133234799E-3</v>
      </c>
      <c r="I202" s="248">
        <f t="shared" si="455"/>
        <v>1.20371837143705E-2</v>
      </c>
      <c r="J202" s="182">
        <f t="shared" si="455"/>
        <v>2.2061940514334802E-3</v>
      </c>
      <c r="K202" s="30"/>
      <c r="L202" s="334"/>
      <c r="M202" s="325"/>
      <c r="N202" s="325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7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  <c r="AN202" s="325"/>
      <c r="AO202" s="325"/>
      <c r="AP202" s="325"/>
      <c r="AQ202" s="325"/>
      <c r="AR202" s="325"/>
      <c r="AS202" s="325"/>
      <c r="AT202" s="325"/>
      <c r="AU202" s="325"/>
      <c r="AV202" s="325"/>
      <c r="AW202" s="325"/>
      <c r="AX202" s="325"/>
      <c r="AY202" s="325"/>
      <c r="AZ202" s="325"/>
      <c r="BA202" s="325"/>
      <c r="BB202" s="325"/>
      <c r="BC202" s="325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10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38"/>
      <c r="D204" s="26">
        <v>-9</v>
      </c>
      <c r="E204" s="335">
        <v>1.06891018714859E-198</v>
      </c>
      <c r="F204" s="336">
        <v>2.65519131334017E-173</v>
      </c>
      <c r="G204" s="97">
        <f>'3'!G223</f>
        <v>1.7530334805382699E-17</v>
      </c>
      <c r="H204" s="51">
        <f>'3'!H223</f>
        <v>6.8727114185277994E-11</v>
      </c>
      <c r="I204" s="126">
        <f>'3'!I223</f>
        <v>0.99999923169151295</v>
      </c>
      <c r="J204" s="173">
        <f>'3'!J223</f>
        <v>8.5928389899332606E-11</v>
      </c>
      <c r="K204" s="27"/>
      <c r="L204" s="332">
        <f>1-SUM(M204:BC223)</f>
        <v>1.9322623612261225E-8</v>
      </c>
      <c r="M204" s="325">
        <f>G214+I214</f>
        <v>1.10433401404405E-271</v>
      </c>
      <c r="N204" s="325">
        <f>G221+I221+J214</f>
        <v>5.0632054627553072E-111</v>
      </c>
      <c r="O204" s="325">
        <f>G223+I223+H214</f>
        <v>3.7441560360814019E-7</v>
      </c>
      <c r="P204" s="325">
        <f>G216+I216+J221</f>
        <v>9.2202176626932704E-166</v>
      </c>
      <c r="Q204" s="325">
        <f>G212+I212</f>
        <v>9.1275764205570705E-259</v>
      </c>
      <c r="R204" s="325">
        <f>G218+I218+H221+J223</f>
        <v>2.1297468766623498E-18</v>
      </c>
      <c r="S204" s="325">
        <f>G205+I205</f>
        <v>3.7441560360814019E-7</v>
      </c>
      <c r="T204" s="325">
        <f>G207+I207+J216</f>
        <v>5.0632054627553072E-111</v>
      </c>
      <c r="U204" s="325">
        <f>G210+I210+H223</f>
        <v>3.4197837225705701E-16</v>
      </c>
      <c r="V204" s="325">
        <f>G219+I219+J212</f>
        <v>3.3650490165011299E-214</v>
      </c>
      <c r="W204" s="325">
        <f>G208+I208</f>
        <v>9.5404008468827302E-175</v>
      </c>
      <c r="X204" s="325">
        <f>G211+I211+J218+H216</f>
        <v>3.07755582500159E-246</v>
      </c>
      <c r="Y204" s="325">
        <f>G217+I217</f>
        <v>3.07755582500159E-246</v>
      </c>
      <c r="Z204" s="325">
        <f>G209+I209+J205</f>
        <v>2.1297468766623498E-18</v>
      </c>
      <c r="AA204" s="327">
        <f>G220+I220+H212</f>
        <v>9.5404008468827302E-175</v>
      </c>
      <c r="AB204" s="325">
        <f>G206+I206+J207</f>
        <v>5.2752027923950129E-47</v>
      </c>
      <c r="AC204" s="325">
        <f>G222+I222</f>
        <v>5.2752027923950129E-47</v>
      </c>
      <c r="AD204" s="325">
        <f>G215+I215+J210+H218</f>
        <v>1.04004212013134E-267</v>
      </c>
      <c r="AE204" s="325">
        <f>G204+I204</f>
        <v>0.99999923169151295</v>
      </c>
      <c r="AF204" s="325">
        <f>G213+I213+J219</f>
        <v>1.04004212013134E-267</v>
      </c>
      <c r="AG204" s="325">
        <f>H205</f>
        <v>3.4197837225705701E-16</v>
      </c>
      <c r="AH204" s="325">
        <f>J208</f>
        <v>4.7175619026216496E-298</v>
      </c>
      <c r="AI204" s="325">
        <f>J211+H207</f>
        <v>1.21708685424396E-111</v>
      </c>
      <c r="AJ204" s="325">
        <f>F204</f>
        <v>2.65519131334017E-173</v>
      </c>
      <c r="AK204" s="325">
        <f>J217</f>
        <v>0</v>
      </c>
      <c r="AL204" s="325">
        <f>H210</f>
        <v>0</v>
      </c>
      <c r="AM204" s="325">
        <f>J209</f>
        <v>0</v>
      </c>
      <c r="AN204" s="325">
        <f>J220+H219</f>
        <v>3.1437975343543659E-288</v>
      </c>
      <c r="AO204" s="325">
        <f>J206</f>
        <v>1.8958503944964899E-69</v>
      </c>
      <c r="AP204" s="325">
        <f>H208</f>
        <v>3.90714992230244E-193</v>
      </c>
      <c r="AQ204" s="325">
        <f>J222</f>
        <v>1.8958503944964899E-69</v>
      </c>
      <c r="AR204" s="325">
        <f>H211+J215</f>
        <v>0</v>
      </c>
      <c r="AS204" s="325">
        <f>J204</f>
        <v>8.5928389899332606E-11</v>
      </c>
      <c r="AT204" s="325">
        <f>H217</f>
        <v>0</v>
      </c>
      <c r="AU204" s="325">
        <f>J213</f>
        <v>0</v>
      </c>
      <c r="AV204" s="325">
        <f>H209</f>
        <v>3.1437975338826099E-288</v>
      </c>
      <c r="AW204" s="325">
        <f>H220</f>
        <v>3.90714992230244E-193</v>
      </c>
      <c r="AX204" s="325">
        <f>H206</f>
        <v>8.2659036033910196E-50</v>
      </c>
      <c r="AY204" s="325">
        <f>E204</f>
        <v>1.06891018714859E-198</v>
      </c>
      <c r="AZ204" s="325">
        <f>H222</f>
        <v>8.2659036033910196E-50</v>
      </c>
      <c r="BA204" s="325">
        <f>H215</f>
        <v>0</v>
      </c>
      <c r="BB204" s="325">
        <f>H204</f>
        <v>6.8727114185277994E-11</v>
      </c>
      <c r="BC204" s="325">
        <f>H213</f>
        <v>0</v>
      </c>
      <c r="BD204" s="326">
        <f>SUMPRODUCT($L$1:$BC$1,BF204:CW204)</f>
        <v>18.999989153477518</v>
      </c>
      <c r="BF204" s="12">
        <f>L204</f>
        <v>1.9322623612261225E-8</v>
      </c>
      <c r="BG204" s="23">
        <f t="shared" ref="BG204:CV204" si="456">M204</f>
        <v>1.10433401404405E-271</v>
      </c>
      <c r="BH204" s="23">
        <f t="shared" si="456"/>
        <v>5.0632054627553072E-111</v>
      </c>
      <c r="BI204" s="23">
        <f t="shared" si="456"/>
        <v>3.7441560360814019E-7</v>
      </c>
      <c r="BJ204" s="23">
        <f t="shared" si="456"/>
        <v>9.2202176626932704E-166</v>
      </c>
      <c r="BK204" s="23">
        <f t="shared" si="456"/>
        <v>9.1275764205570705E-259</v>
      </c>
      <c r="BL204" s="23">
        <f t="shared" si="456"/>
        <v>2.1297468766623498E-18</v>
      </c>
      <c r="BM204" s="23">
        <f t="shared" si="456"/>
        <v>3.7441560360814019E-7</v>
      </c>
      <c r="BN204" s="23">
        <f t="shared" si="456"/>
        <v>5.0632054627553072E-111</v>
      </c>
      <c r="BO204" s="23">
        <f t="shared" si="456"/>
        <v>3.4197837225705701E-16</v>
      </c>
      <c r="BP204" s="23">
        <f t="shared" si="456"/>
        <v>3.3650490165011299E-214</v>
      </c>
      <c r="BQ204" s="23">
        <f t="shared" si="456"/>
        <v>9.5404008468827302E-175</v>
      </c>
      <c r="BR204" s="23">
        <f t="shared" si="456"/>
        <v>3.07755582500159E-246</v>
      </c>
      <c r="BS204" s="23">
        <f t="shared" si="456"/>
        <v>3.07755582500159E-246</v>
      </c>
      <c r="BT204" s="23">
        <f t="shared" si="456"/>
        <v>2.1297468766623498E-18</v>
      </c>
      <c r="BU204" s="23">
        <f t="shared" si="456"/>
        <v>9.5404008468827302E-175</v>
      </c>
      <c r="BV204" s="23">
        <f t="shared" si="456"/>
        <v>5.2752027923950129E-47</v>
      </c>
      <c r="BW204" s="23">
        <f t="shared" si="456"/>
        <v>5.2752027923950129E-47</v>
      </c>
      <c r="BX204" s="23">
        <f t="shared" si="456"/>
        <v>1.04004212013134E-267</v>
      </c>
      <c r="BY204" s="23">
        <f t="shared" si="456"/>
        <v>0.99999923169151295</v>
      </c>
      <c r="BZ204" s="23">
        <f t="shared" si="456"/>
        <v>1.04004212013134E-267</v>
      </c>
      <c r="CA204" s="23">
        <f t="shared" si="456"/>
        <v>3.4197837225705701E-16</v>
      </c>
      <c r="CB204" s="23">
        <f t="shared" si="456"/>
        <v>4.7175619026216496E-298</v>
      </c>
      <c r="CC204" s="23">
        <f t="shared" si="456"/>
        <v>1.21708685424396E-111</v>
      </c>
      <c r="CD204" s="23">
        <f t="shared" si="456"/>
        <v>2.65519131334017E-173</v>
      </c>
      <c r="CE204" s="23">
        <f t="shared" si="456"/>
        <v>0</v>
      </c>
      <c r="CF204" s="23">
        <f t="shared" si="456"/>
        <v>0</v>
      </c>
      <c r="CG204" s="23">
        <f t="shared" si="456"/>
        <v>0</v>
      </c>
      <c r="CH204" s="23">
        <f t="shared" si="456"/>
        <v>3.1437975343543659E-288</v>
      </c>
      <c r="CI204" s="23">
        <f t="shared" si="456"/>
        <v>1.8958503944964899E-69</v>
      </c>
      <c r="CJ204" s="23">
        <f t="shared" si="456"/>
        <v>3.90714992230244E-193</v>
      </c>
      <c r="CK204" s="23">
        <f t="shared" si="456"/>
        <v>1.8958503944964899E-69</v>
      </c>
      <c r="CL204" s="23">
        <f t="shared" si="456"/>
        <v>0</v>
      </c>
      <c r="CM204" s="23">
        <f t="shared" si="456"/>
        <v>8.5928389899332606E-11</v>
      </c>
      <c r="CN204" s="23">
        <f t="shared" si="456"/>
        <v>0</v>
      </c>
      <c r="CO204" s="23">
        <f t="shared" si="456"/>
        <v>0</v>
      </c>
      <c r="CP204" s="23">
        <f t="shared" si="456"/>
        <v>3.1437975338826099E-288</v>
      </c>
      <c r="CQ204" s="23">
        <f t="shared" si="456"/>
        <v>3.90714992230244E-193</v>
      </c>
      <c r="CR204" s="23">
        <f t="shared" si="456"/>
        <v>8.2659036033910196E-50</v>
      </c>
      <c r="CS204" s="23">
        <f t="shared" si="456"/>
        <v>1.06891018714859E-198</v>
      </c>
      <c r="CT204" s="23">
        <f t="shared" si="456"/>
        <v>8.2659036033910196E-50</v>
      </c>
      <c r="CU204" s="23">
        <f t="shared" si="456"/>
        <v>0</v>
      </c>
      <c r="CV204" s="24">
        <f t="shared" si="456"/>
        <v>6.8727114185277994E-11</v>
      </c>
    </row>
    <row r="205" spans="1:100">
      <c r="A205" s="348"/>
      <c r="B205" s="329"/>
      <c r="C205" s="338"/>
      <c r="D205" s="28">
        <v>-8</v>
      </c>
      <c r="E205" s="335"/>
      <c r="F205" s="336"/>
      <c r="G205" s="258">
        <f>'3'!G204</f>
        <v>1.9549333411339501E-22</v>
      </c>
      <c r="H205" s="268">
        <f>'3'!H204</f>
        <v>3.4197837225705701E-16</v>
      </c>
      <c r="I205" s="267">
        <f>'3'!I204</f>
        <v>3.7441560360813998E-7</v>
      </c>
      <c r="J205" s="266">
        <f>'3'!J204</f>
        <v>2.1297468766623498E-18</v>
      </c>
      <c r="K205" s="6"/>
      <c r="L205" s="333"/>
      <c r="M205" s="325"/>
      <c r="N205" s="325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7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  <c r="AN205" s="325"/>
      <c r="AO205" s="325"/>
      <c r="AP205" s="325"/>
      <c r="AQ205" s="325"/>
      <c r="AR205" s="325"/>
      <c r="AS205" s="325"/>
      <c r="AT205" s="325"/>
      <c r="AU205" s="325"/>
      <c r="AV205" s="325"/>
      <c r="AW205" s="325"/>
      <c r="AX205" s="325"/>
      <c r="AY205" s="325"/>
      <c r="AZ205" s="325"/>
      <c r="BA205" s="325"/>
      <c r="BB205" s="325"/>
      <c r="BC205" s="325"/>
      <c r="BD205" s="326"/>
    </row>
    <row r="206" spans="1:100">
      <c r="A206" s="348"/>
      <c r="B206" s="329"/>
      <c r="C206" s="338"/>
      <c r="D206" s="28">
        <v>-7</v>
      </c>
      <c r="E206" s="335"/>
      <c r="F206" s="336"/>
      <c r="G206" s="258">
        <f>'3'!G205</f>
        <v>1.8280613729926299E-53</v>
      </c>
      <c r="H206" s="268">
        <f>'3'!H205</f>
        <v>8.2659036033910196E-50</v>
      </c>
      <c r="I206" s="267">
        <f>'3'!I205</f>
        <v>5.2752009643336401E-47</v>
      </c>
      <c r="J206" s="266">
        <f>'3'!J205</f>
        <v>1.8958503944964899E-69</v>
      </c>
      <c r="K206" s="6"/>
      <c r="L206" s="333"/>
      <c r="M206" s="325"/>
      <c r="N206" s="325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7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  <c r="AN206" s="325"/>
      <c r="AO206" s="325"/>
      <c r="AP206" s="325"/>
      <c r="AQ206" s="325"/>
      <c r="AR206" s="325"/>
      <c r="AS206" s="325"/>
      <c r="AT206" s="325"/>
      <c r="AU206" s="325"/>
      <c r="AV206" s="325"/>
      <c r="AW206" s="325"/>
      <c r="AX206" s="325"/>
      <c r="AY206" s="325"/>
      <c r="AZ206" s="325"/>
      <c r="BA206" s="325"/>
      <c r="BB206" s="325"/>
      <c r="BC206" s="325"/>
      <c r="BD206" s="326"/>
    </row>
    <row r="207" spans="1:100">
      <c r="A207" s="348"/>
      <c r="B207" s="329"/>
      <c r="C207" s="338"/>
      <c r="D207" s="28">
        <v>-6</v>
      </c>
      <c r="E207" s="335"/>
      <c r="F207" s="336"/>
      <c r="G207" s="258">
        <f>'3'!G206</f>
        <v>5.0495549488601798E-111</v>
      </c>
      <c r="H207" s="268">
        <f>'3'!H206</f>
        <v>1.21708685424396E-111</v>
      </c>
      <c r="I207" s="267">
        <f>'3'!I206</f>
        <v>1.3650513895127401E-113</v>
      </c>
      <c r="J207" s="266">
        <f>'3'!J206</f>
        <v>9.2202176626932704E-166</v>
      </c>
      <c r="K207" s="6"/>
      <c r="L207" s="333"/>
      <c r="M207" s="325"/>
      <c r="N207" s="325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7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  <c r="AN207" s="325"/>
      <c r="AO207" s="325"/>
      <c r="AP207" s="325"/>
      <c r="AQ207" s="325"/>
      <c r="AR207" s="325"/>
      <c r="AS207" s="325"/>
      <c r="AT207" s="325"/>
      <c r="AU207" s="325"/>
      <c r="AV207" s="325"/>
      <c r="AW207" s="325"/>
      <c r="AX207" s="325"/>
      <c r="AY207" s="325"/>
      <c r="AZ207" s="325"/>
      <c r="BA207" s="325"/>
      <c r="BB207" s="325"/>
      <c r="BC207" s="325"/>
      <c r="BD207" s="326"/>
    </row>
    <row r="208" spans="1:100">
      <c r="A208" s="348"/>
      <c r="B208" s="329"/>
      <c r="C208" s="338"/>
      <c r="D208" s="28">
        <v>-5</v>
      </c>
      <c r="E208" s="335"/>
      <c r="F208" s="336"/>
      <c r="G208" s="258">
        <f>'3'!G207</f>
        <v>9.5404008468827302E-175</v>
      </c>
      <c r="H208" s="268">
        <f>'3'!H207</f>
        <v>3.90714992230244E-193</v>
      </c>
      <c r="I208" s="267">
        <f>'3'!I207</f>
        <v>9.2993128488985507E-202</v>
      </c>
      <c r="J208" s="266">
        <f>'3'!J207</f>
        <v>4.7175619026216496E-298</v>
      </c>
      <c r="K208" s="6"/>
      <c r="L208" s="333"/>
      <c r="M208" s="325"/>
      <c r="N208" s="325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7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  <c r="AN208" s="325"/>
      <c r="AO208" s="325"/>
      <c r="AP208" s="325"/>
      <c r="AQ208" s="325"/>
      <c r="AR208" s="325"/>
      <c r="AS208" s="325"/>
      <c r="AT208" s="325"/>
      <c r="AU208" s="325"/>
      <c r="AV208" s="325"/>
      <c r="AW208" s="325"/>
      <c r="AX208" s="325"/>
      <c r="AY208" s="325"/>
      <c r="AZ208" s="325"/>
      <c r="BA208" s="325"/>
      <c r="BB208" s="325"/>
      <c r="BC208" s="325"/>
      <c r="BD208" s="326"/>
    </row>
    <row r="209" spans="1:100">
      <c r="A209" s="348"/>
      <c r="B209" s="329"/>
      <c r="C209" s="338"/>
      <c r="D209" s="28">
        <v>-4</v>
      </c>
      <c r="E209" s="335"/>
      <c r="F209" s="336"/>
      <c r="G209" s="258">
        <f>'3'!G208</f>
        <v>3.3650490165011299E-214</v>
      </c>
      <c r="H209" s="268">
        <f>'3'!H208</f>
        <v>3.1437975338826099E-288</v>
      </c>
      <c r="I209" s="267">
        <f>'3'!I208</f>
        <v>5.8790306287524098E-305</v>
      </c>
      <c r="J209" s="266">
        <f>'3'!J208</f>
        <v>0</v>
      </c>
      <c r="K209" s="6"/>
      <c r="L209" s="333"/>
      <c r="M209" s="325"/>
      <c r="N209" s="325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7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  <c r="AN209" s="325"/>
      <c r="AO209" s="325"/>
      <c r="AP209" s="325"/>
      <c r="AQ209" s="325"/>
      <c r="AR209" s="325"/>
      <c r="AS209" s="325"/>
      <c r="AT209" s="325"/>
      <c r="AU209" s="325"/>
      <c r="AV209" s="325"/>
      <c r="AW209" s="325"/>
      <c r="AX209" s="325"/>
      <c r="AY209" s="325"/>
      <c r="AZ209" s="325"/>
      <c r="BA209" s="325"/>
      <c r="BB209" s="325"/>
      <c r="BC209" s="325"/>
      <c r="BD209" s="326"/>
    </row>
    <row r="210" spans="1:100">
      <c r="A210" s="348"/>
      <c r="B210" s="329"/>
      <c r="C210" s="338"/>
      <c r="D210" s="28">
        <v>-3</v>
      </c>
      <c r="E210" s="335"/>
      <c r="F210" s="336"/>
      <c r="G210" s="258">
        <f>'3'!G209</f>
        <v>2.6405554012527501E-231</v>
      </c>
      <c r="H210" s="268">
        <f>'3'!H209</f>
        <v>0</v>
      </c>
      <c r="I210" s="267">
        <f>'3'!I209</f>
        <v>0</v>
      </c>
      <c r="J210" s="266">
        <f>'3'!J209</f>
        <v>0</v>
      </c>
      <c r="K210" s="6"/>
      <c r="L210" s="333"/>
      <c r="M210" s="325"/>
      <c r="N210" s="325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7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  <c r="AN210" s="325"/>
      <c r="AO210" s="325"/>
      <c r="AP210" s="325"/>
      <c r="AQ210" s="325"/>
      <c r="AR210" s="325"/>
      <c r="AS210" s="325"/>
      <c r="AT210" s="325"/>
      <c r="AU210" s="325"/>
      <c r="AV210" s="325"/>
      <c r="AW210" s="325"/>
      <c r="AX210" s="325"/>
      <c r="AY210" s="325"/>
      <c r="AZ210" s="325"/>
      <c r="BA210" s="325"/>
      <c r="BB210" s="325"/>
      <c r="BC210" s="325"/>
      <c r="BD210" s="326"/>
    </row>
    <row r="211" spans="1:100">
      <c r="A211" s="348"/>
      <c r="B211" s="329"/>
      <c r="C211" s="338"/>
      <c r="D211" s="28">
        <v>-2</v>
      </c>
      <c r="E211" s="335"/>
      <c r="F211" s="336"/>
      <c r="G211" s="258">
        <f>'3'!G210</f>
        <v>3.07755582500159E-246</v>
      </c>
      <c r="H211" s="268">
        <f>'3'!H210</f>
        <v>0</v>
      </c>
      <c r="I211" s="267">
        <f>'3'!I210</f>
        <v>0</v>
      </c>
      <c r="J211" s="266">
        <f>'3'!J210</f>
        <v>0</v>
      </c>
      <c r="K211" s="6"/>
      <c r="L211" s="333"/>
      <c r="M211" s="325"/>
      <c r="N211" s="325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7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  <c r="AN211" s="325"/>
      <c r="AO211" s="325"/>
      <c r="AP211" s="325"/>
      <c r="AQ211" s="325"/>
      <c r="AR211" s="325"/>
      <c r="AS211" s="325"/>
      <c r="AT211" s="325"/>
      <c r="AU211" s="325"/>
      <c r="AV211" s="325"/>
      <c r="AW211" s="325"/>
      <c r="AX211" s="325"/>
      <c r="AY211" s="325"/>
      <c r="AZ211" s="325"/>
      <c r="BA211" s="325"/>
      <c r="BB211" s="325"/>
      <c r="BC211" s="325"/>
      <c r="BD211" s="326"/>
    </row>
    <row r="212" spans="1:100">
      <c r="A212" s="348"/>
      <c r="B212" s="329"/>
      <c r="C212" s="338"/>
      <c r="D212" s="28">
        <v>-1</v>
      </c>
      <c r="E212" s="335"/>
      <c r="F212" s="336"/>
      <c r="G212" s="258">
        <f>'3'!G211</f>
        <v>9.1275764205570705E-259</v>
      </c>
      <c r="H212" s="268">
        <f>'3'!H211</f>
        <v>0</v>
      </c>
      <c r="I212" s="267">
        <f>'3'!I211</f>
        <v>0</v>
      </c>
      <c r="J212" s="266">
        <f>'3'!J211</f>
        <v>0</v>
      </c>
      <c r="K212" s="6"/>
      <c r="L212" s="333"/>
      <c r="M212" s="325"/>
      <c r="N212" s="325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7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  <c r="AN212" s="325"/>
      <c r="AO212" s="325"/>
      <c r="AP212" s="325"/>
      <c r="AQ212" s="325"/>
      <c r="AR212" s="325"/>
      <c r="AS212" s="325"/>
      <c r="AT212" s="325"/>
      <c r="AU212" s="325"/>
      <c r="AV212" s="325"/>
      <c r="AW212" s="325"/>
      <c r="AX212" s="325"/>
      <c r="AY212" s="325"/>
      <c r="AZ212" s="325"/>
      <c r="BA212" s="325"/>
      <c r="BB212" s="325"/>
      <c r="BC212" s="325"/>
      <c r="BD212" s="326"/>
    </row>
    <row r="213" spans="1:100">
      <c r="A213" s="348"/>
      <c r="B213" s="329"/>
      <c r="C213" s="338"/>
      <c r="D213" s="28">
        <v>0</v>
      </c>
      <c r="E213" s="335"/>
      <c r="F213" s="336"/>
      <c r="G213" s="258">
        <f>'3'!G212</f>
        <v>1.04004212013134E-267</v>
      </c>
      <c r="H213" s="268">
        <f>'3'!H212</f>
        <v>0</v>
      </c>
      <c r="I213" s="267">
        <f>'3'!I212</f>
        <v>0</v>
      </c>
      <c r="J213" s="266">
        <f>'3'!J212</f>
        <v>0</v>
      </c>
      <c r="K213" s="6"/>
      <c r="L213" s="333"/>
      <c r="M213" s="325"/>
      <c r="N213" s="325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7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  <c r="AN213" s="325"/>
      <c r="AO213" s="325"/>
      <c r="AP213" s="325"/>
      <c r="AQ213" s="325"/>
      <c r="AR213" s="325"/>
      <c r="AS213" s="325"/>
      <c r="AT213" s="325"/>
      <c r="AU213" s="325"/>
      <c r="AV213" s="325"/>
      <c r="AW213" s="325"/>
      <c r="AX213" s="325"/>
      <c r="AY213" s="325"/>
      <c r="AZ213" s="325"/>
      <c r="BA213" s="325"/>
      <c r="BB213" s="325"/>
      <c r="BC213" s="325"/>
      <c r="BD213" s="326"/>
    </row>
    <row r="214" spans="1:100">
      <c r="A214" s="348"/>
      <c r="B214" s="329"/>
      <c r="C214" s="338"/>
      <c r="D214" s="28">
        <v>1</v>
      </c>
      <c r="E214" s="335"/>
      <c r="F214" s="336"/>
      <c r="G214" s="258">
        <f>'3'!G213</f>
        <v>1.10433401404405E-271</v>
      </c>
      <c r="H214" s="268">
        <f>'3'!H213</f>
        <v>0</v>
      </c>
      <c r="I214" s="267">
        <f>'3'!I213</f>
        <v>0</v>
      </c>
      <c r="J214" s="266">
        <f>'3'!J213</f>
        <v>0</v>
      </c>
      <c r="K214" s="6"/>
      <c r="L214" s="333"/>
      <c r="M214" s="325"/>
      <c r="N214" s="325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7"/>
      <c r="AB214" s="325"/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  <c r="AN214" s="325"/>
      <c r="AO214" s="325"/>
      <c r="AP214" s="325"/>
      <c r="AQ214" s="325"/>
      <c r="AR214" s="325"/>
      <c r="AS214" s="325"/>
      <c r="AT214" s="325"/>
      <c r="AU214" s="325"/>
      <c r="AV214" s="325"/>
      <c r="AW214" s="325"/>
      <c r="AX214" s="325"/>
      <c r="AY214" s="325"/>
      <c r="AZ214" s="325"/>
      <c r="BA214" s="325"/>
      <c r="BB214" s="325"/>
      <c r="BC214" s="325"/>
      <c r="BD214" s="326"/>
    </row>
    <row r="215" spans="1:100">
      <c r="A215" s="348"/>
      <c r="B215" s="329"/>
      <c r="C215" s="338"/>
      <c r="D215" s="28">
        <v>2</v>
      </c>
      <c r="E215" s="335"/>
      <c r="F215" s="336"/>
      <c r="G215" s="97">
        <f>G213</f>
        <v>1.04004212013134E-267</v>
      </c>
      <c r="H215" s="51">
        <f t="shared" ref="H215:J215" si="457">H213</f>
        <v>0</v>
      </c>
      <c r="I215" s="126">
        <f t="shared" si="457"/>
        <v>0</v>
      </c>
      <c r="J215" s="173">
        <f t="shared" si="457"/>
        <v>0</v>
      </c>
      <c r="K215" s="6"/>
      <c r="L215" s="333"/>
      <c r="M215" s="325"/>
      <c r="N215" s="325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7"/>
      <c r="AB215" s="325"/>
      <c r="AC215" s="325"/>
      <c r="AD215" s="325"/>
      <c r="AE215" s="325"/>
      <c r="AF215" s="325"/>
      <c r="AG215" s="325"/>
      <c r="AH215" s="325"/>
      <c r="AI215" s="325"/>
      <c r="AJ215" s="325"/>
      <c r="AK215" s="325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325"/>
      <c r="AX215" s="325"/>
      <c r="AY215" s="325"/>
      <c r="AZ215" s="325"/>
      <c r="BA215" s="325"/>
      <c r="BB215" s="325"/>
      <c r="BC215" s="325"/>
      <c r="BD215" s="326"/>
    </row>
    <row r="216" spans="1:100">
      <c r="A216" s="348"/>
      <c r="B216" s="329"/>
      <c r="C216" s="338"/>
      <c r="D216" s="28">
        <v>3</v>
      </c>
      <c r="E216" s="335"/>
      <c r="F216" s="336"/>
      <c r="G216" s="97">
        <f>G212</f>
        <v>9.1275764205570705E-259</v>
      </c>
      <c r="H216" s="51">
        <f t="shared" ref="H216:J216" si="458">H212</f>
        <v>0</v>
      </c>
      <c r="I216" s="126">
        <f t="shared" si="458"/>
        <v>0</v>
      </c>
      <c r="J216" s="173">
        <f t="shared" si="458"/>
        <v>0</v>
      </c>
      <c r="K216" s="6"/>
      <c r="L216" s="333"/>
      <c r="M216" s="325"/>
      <c r="N216" s="325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7"/>
      <c r="AB216" s="325"/>
      <c r="AC216" s="325"/>
      <c r="AD216" s="325"/>
      <c r="AE216" s="325"/>
      <c r="AF216" s="325"/>
      <c r="AG216" s="325"/>
      <c r="AH216" s="325"/>
      <c r="AI216" s="325"/>
      <c r="AJ216" s="325"/>
      <c r="AK216" s="325"/>
      <c r="AL216" s="325"/>
      <c r="AM216" s="325"/>
      <c r="AN216" s="325"/>
      <c r="AO216" s="325"/>
      <c r="AP216" s="325"/>
      <c r="AQ216" s="325"/>
      <c r="AR216" s="325"/>
      <c r="AS216" s="325"/>
      <c r="AT216" s="325"/>
      <c r="AU216" s="325"/>
      <c r="AV216" s="325"/>
      <c r="AW216" s="325"/>
      <c r="AX216" s="325"/>
      <c r="AY216" s="325"/>
      <c r="AZ216" s="325"/>
      <c r="BA216" s="325"/>
      <c r="BB216" s="325"/>
      <c r="BC216" s="325"/>
      <c r="BD216" s="326"/>
    </row>
    <row r="217" spans="1:100">
      <c r="A217" s="348"/>
      <c r="B217" s="329"/>
      <c r="C217" s="338"/>
      <c r="D217" s="28">
        <v>4</v>
      </c>
      <c r="E217" s="335"/>
      <c r="F217" s="336"/>
      <c r="G217" s="97">
        <f>G211</f>
        <v>3.07755582500159E-246</v>
      </c>
      <c r="H217" s="51">
        <f t="shared" ref="H217:J217" si="459">H211</f>
        <v>0</v>
      </c>
      <c r="I217" s="126">
        <f t="shared" si="459"/>
        <v>0</v>
      </c>
      <c r="J217" s="173">
        <f t="shared" si="459"/>
        <v>0</v>
      </c>
      <c r="K217" s="6"/>
      <c r="L217" s="333"/>
      <c r="M217" s="325"/>
      <c r="N217" s="325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7"/>
      <c r="AB217" s="325"/>
      <c r="AC217" s="325"/>
      <c r="AD217" s="325"/>
      <c r="AE217" s="325"/>
      <c r="AF217" s="325"/>
      <c r="AG217" s="325"/>
      <c r="AH217" s="325"/>
      <c r="AI217" s="325"/>
      <c r="AJ217" s="325"/>
      <c r="AK217" s="325"/>
      <c r="AL217" s="325"/>
      <c r="AM217" s="325"/>
      <c r="AN217" s="325"/>
      <c r="AO217" s="325"/>
      <c r="AP217" s="325"/>
      <c r="AQ217" s="325"/>
      <c r="AR217" s="325"/>
      <c r="AS217" s="325"/>
      <c r="AT217" s="325"/>
      <c r="AU217" s="325"/>
      <c r="AV217" s="325"/>
      <c r="AW217" s="325"/>
      <c r="AX217" s="325"/>
      <c r="AY217" s="325"/>
      <c r="AZ217" s="325"/>
      <c r="BA217" s="325"/>
      <c r="BB217" s="325"/>
      <c r="BC217" s="325"/>
      <c r="BD217" s="326"/>
    </row>
    <row r="218" spans="1:100">
      <c r="A218" s="348"/>
      <c r="B218" s="329"/>
      <c r="C218" s="338"/>
      <c r="D218" s="28">
        <v>5</v>
      </c>
      <c r="E218" s="335"/>
      <c r="F218" s="336"/>
      <c r="G218" s="97">
        <f>G210</f>
        <v>2.6405554012527501E-231</v>
      </c>
      <c r="H218" s="51">
        <f t="shared" ref="H218:J218" si="460">H210</f>
        <v>0</v>
      </c>
      <c r="I218" s="126">
        <f t="shared" si="460"/>
        <v>0</v>
      </c>
      <c r="J218" s="173">
        <f t="shared" si="460"/>
        <v>0</v>
      </c>
      <c r="K218" s="6"/>
      <c r="L218" s="333"/>
      <c r="M218" s="325"/>
      <c r="N218" s="325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7"/>
      <c r="AB218" s="325"/>
      <c r="AC218" s="325"/>
      <c r="AD218" s="325"/>
      <c r="AE218" s="325"/>
      <c r="AF218" s="325"/>
      <c r="AG218" s="325"/>
      <c r="AH218" s="325"/>
      <c r="AI218" s="325"/>
      <c r="AJ218" s="325"/>
      <c r="AK218" s="325"/>
      <c r="AL218" s="325"/>
      <c r="AM218" s="325"/>
      <c r="AN218" s="325"/>
      <c r="AO218" s="325"/>
      <c r="AP218" s="325"/>
      <c r="AQ218" s="325"/>
      <c r="AR218" s="325"/>
      <c r="AS218" s="325"/>
      <c r="AT218" s="325"/>
      <c r="AU218" s="325"/>
      <c r="AV218" s="325"/>
      <c r="AW218" s="325"/>
      <c r="AX218" s="325"/>
      <c r="AY218" s="325"/>
      <c r="AZ218" s="325"/>
      <c r="BA218" s="325"/>
      <c r="BB218" s="325"/>
      <c r="BC218" s="325"/>
      <c r="BD218" s="326"/>
    </row>
    <row r="219" spans="1:100">
      <c r="A219" s="348"/>
      <c r="B219" s="329"/>
      <c r="C219" s="338"/>
      <c r="D219" s="28">
        <v>6</v>
      </c>
      <c r="E219" s="335"/>
      <c r="F219" s="336"/>
      <c r="G219" s="97">
        <f>G209</f>
        <v>3.3650490165011299E-214</v>
      </c>
      <c r="H219" s="51">
        <f t="shared" ref="H219:J219" si="461">H209</f>
        <v>3.1437975338826099E-288</v>
      </c>
      <c r="I219" s="126">
        <f t="shared" si="461"/>
        <v>5.8790306287524098E-305</v>
      </c>
      <c r="J219" s="173">
        <f t="shared" si="461"/>
        <v>0</v>
      </c>
      <c r="K219" s="6"/>
      <c r="L219" s="333"/>
      <c r="M219" s="325"/>
      <c r="N219" s="325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7"/>
      <c r="AB219" s="325"/>
      <c r="AC219" s="325"/>
      <c r="AD219" s="325"/>
      <c r="AE219" s="325"/>
      <c r="AF219" s="325"/>
      <c r="AG219" s="325"/>
      <c r="AH219" s="325"/>
      <c r="AI219" s="325"/>
      <c r="AJ219" s="325"/>
      <c r="AK219" s="325"/>
      <c r="AL219" s="325"/>
      <c r="AM219" s="325"/>
      <c r="AN219" s="325"/>
      <c r="AO219" s="325"/>
      <c r="AP219" s="325"/>
      <c r="AQ219" s="325"/>
      <c r="AR219" s="325"/>
      <c r="AS219" s="325"/>
      <c r="AT219" s="325"/>
      <c r="AU219" s="325"/>
      <c r="AV219" s="325"/>
      <c r="AW219" s="325"/>
      <c r="AX219" s="325"/>
      <c r="AY219" s="325"/>
      <c r="AZ219" s="325"/>
      <c r="BA219" s="325"/>
      <c r="BB219" s="325"/>
      <c r="BC219" s="325"/>
      <c r="BD219" s="326"/>
    </row>
    <row r="220" spans="1:100">
      <c r="A220" s="348"/>
      <c r="B220" s="329"/>
      <c r="C220" s="338"/>
      <c r="D220" s="28">
        <v>7</v>
      </c>
      <c r="E220" s="335"/>
      <c r="F220" s="336"/>
      <c r="G220" s="97">
        <f>G208</f>
        <v>9.5404008468827302E-175</v>
      </c>
      <c r="H220" s="51">
        <f t="shared" ref="H220:J220" si="462">H208</f>
        <v>3.90714992230244E-193</v>
      </c>
      <c r="I220" s="126">
        <f t="shared" si="462"/>
        <v>9.2993128488985507E-202</v>
      </c>
      <c r="J220" s="173">
        <f t="shared" si="462"/>
        <v>4.7175619026216496E-298</v>
      </c>
      <c r="K220" s="6"/>
      <c r="L220" s="333"/>
      <c r="M220" s="325"/>
      <c r="N220" s="325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7"/>
      <c r="AB220" s="325"/>
      <c r="AC220" s="325"/>
      <c r="AD220" s="325"/>
      <c r="AE220" s="325"/>
      <c r="AF220" s="325"/>
      <c r="AG220" s="325"/>
      <c r="AH220" s="325"/>
      <c r="AI220" s="325"/>
      <c r="AJ220" s="325"/>
      <c r="AK220" s="325"/>
      <c r="AL220" s="325"/>
      <c r="AM220" s="325"/>
      <c r="AN220" s="325"/>
      <c r="AO220" s="325"/>
      <c r="AP220" s="325"/>
      <c r="AQ220" s="325"/>
      <c r="AR220" s="325"/>
      <c r="AS220" s="325"/>
      <c r="AT220" s="325"/>
      <c r="AU220" s="325"/>
      <c r="AV220" s="325"/>
      <c r="AW220" s="325"/>
      <c r="AX220" s="325"/>
      <c r="AY220" s="325"/>
      <c r="AZ220" s="325"/>
      <c r="BA220" s="325"/>
      <c r="BB220" s="325"/>
      <c r="BC220" s="325"/>
      <c r="BD220" s="326"/>
    </row>
    <row r="221" spans="1:100">
      <c r="A221" s="348"/>
      <c r="B221" s="329"/>
      <c r="C221" s="338"/>
      <c r="D221" s="28">
        <v>8</v>
      </c>
      <c r="E221" s="335"/>
      <c r="F221" s="336"/>
      <c r="G221" s="97">
        <f>G207</f>
        <v>5.0495549488601798E-111</v>
      </c>
      <c r="H221" s="51">
        <f t="shared" ref="H221:J221" si="463">H207</f>
        <v>1.21708685424396E-111</v>
      </c>
      <c r="I221" s="126">
        <f t="shared" si="463"/>
        <v>1.3650513895127401E-113</v>
      </c>
      <c r="J221" s="173">
        <f t="shared" si="463"/>
        <v>9.2202176626932704E-166</v>
      </c>
      <c r="K221" s="6"/>
      <c r="L221" s="333"/>
      <c r="M221" s="325"/>
      <c r="N221" s="325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7"/>
      <c r="AB221" s="325"/>
      <c r="AC221" s="325"/>
      <c r="AD221" s="325"/>
      <c r="AE221" s="325"/>
      <c r="AF221" s="325"/>
      <c r="AG221" s="325"/>
      <c r="AH221" s="325"/>
      <c r="AI221" s="325"/>
      <c r="AJ221" s="325"/>
      <c r="AK221" s="325"/>
      <c r="AL221" s="325"/>
      <c r="AM221" s="325"/>
      <c r="AN221" s="325"/>
      <c r="AO221" s="325"/>
      <c r="AP221" s="325"/>
      <c r="AQ221" s="325"/>
      <c r="AR221" s="325"/>
      <c r="AS221" s="325"/>
      <c r="AT221" s="325"/>
      <c r="AU221" s="325"/>
      <c r="AV221" s="325"/>
      <c r="AW221" s="325"/>
      <c r="AX221" s="325"/>
      <c r="AY221" s="325"/>
      <c r="AZ221" s="325"/>
      <c r="BA221" s="325"/>
      <c r="BB221" s="325"/>
      <c r="BC221" s="325"/>
      <c r="BD221" s="326"/>
    </row>
    <row r="222" spans="1:100">
      <c r="A222" s="348"/>
      <c r="B222" s="329"/>
      <c r="C222" s="338"/>
      <c r="D222" s="28">
        <v>9</v>
      </c>
      <c r="E222" s="335"/>
      <c r="F222" s="336"/>
      <c r="G222" s="97">
        <f>G206</f>
        <v>1.8280613729926299E-53</v>
      </c>
      <c r="H222" s="51">
        <f t="shared" ref="H222:J222" si="464">H206</f>
        <v>8.2659036033910196E-50</v>
      </c>
      <c r="I222" s="126">
        <f t="shared" si="464"/>
        <v>5.2752009643336401E-47</v>
      </c>
      <c r="J222" s="173">
        <f t="shared" si="464"/>
        <v>1.8958503944964899E-69</v>
      </c>
      <c r="K222" s="6"/>
      <c r="L222" s="333"/>
      <c r="M222" s="325"/>
      <c r="N222" s="325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7"/>
      <c r="AB222" s="325"/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  <c r="AN222" s="325"/>
      <c r="AO222" s="325"/>
      <c r="AP222" s="325"/>
      <c r="AQ222" s="325"/>
      <c r="AR222" s="325"/>
      <c r="AS222" s="325"/>
      <c r="AT222" s="325"/>
      <c r="AU222" s="325"/>
      <c r="AV222" s="325"/>
      <c r="AW222" s="325"/>
      <c r="AX222" s="325"/>
      <c r="AY222" s="325"/>
      <c r="AZ222" s="325"/>
      <c r="BA222" s="325"/>
      <c r="BB222" s="325"/>
      <c r="BC222" s="325"/>
      <c r="BD222" s="326"/>
    </row>
    <row r="223" spans="1:100">
      <c r="A223" s="348"/>
      <c r="B223" s="329"/>
      <c r="C223" s="338"/>
      <c r="D223" s="29">
        <v>10</v>
      </c>
      <c r="E223" s="335"/>
      <c r="F223" s="336"/>
      <c r="G223" s="101">
        <f>G205</f>
        <v>1.9549333411339501E-22</v>
      </c>
      <c r="H223" s="77">
        <f t="shared" ref="H223:J223" si="465">H205</f>
        <v>3.4197837225705701E-16</v>
      </c>
      <c r="I223" s="248">
        <f t="shared" si="465"/>
        <v>3.7441560360813998E-7</v>
      </c>
      <c r="J223" s="182">
        <f t="shared" si="465"/>
        <v>2.1297468766623498E-18</v>
      </c>
      <c r="K223" s="30"/>
      <c r="L223" s="334"/>
      <c r="M223" s="325"/>
      <c r="N223" s="325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7"/>
      <c r="AB223" s="325"/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  <c r="AN223" s="325"/>
      <c r="AO223" s="325"/>
      <c r="AP223" s="325"/>
      <c r="AQ223" s="325"/>
      <c r="AR223" s="325"/>
      <c r="AS223" s="325"/>
      <c r="AT223" s="325"/>
      <c r="AU223" s="325"/>
      <c r="AV223" s="325"/>
      <c r="AW223" s="325"/>
      <c r="AX223" s="325"/>
      <c r="AY223" s="325"/>
      <c r="AZ223" s="325"/>
      <c r="BA223" s="325"/>
      <c r="BB223" s="325"/>
      <c r="BC223" s="325"/>
      <c r="BD223" s="326"/>
    </row>
    <row r="224" spans="1:100">
      <c r="A224" s="348"/>
      <c r="B224" s="328">
        <v>0.05</v>
      </c>
      <c r="C224" s="338"/>
      <c r="D224" s="26">
        <v>-9</v>
      </c>
      <c r="E224" s="335">
        <v>7.9429517163497004E-52</v>
      </c>
      <c r="F224" s="336">
        <v>2.5712860385735101E-45</v>
      </c>
      <c r="G224" s="97">
        <f>'3'!G243</f>
        <v>1.06953636255058E-5</v>
      </c>
      <c r="H224" s="51">
        <f>'3'!H243</f>
        <v>5.7803765152664296E-4</v>
      </c>
      <c r="I224" s="126">
        <f>'3'!I243</f>
        <v>0.98520510986128695</v>
      </c>
      <c r="J224" s="173">
        <f>'3'!J243</f>
        <v>7.4066583341407901E-4</v>
      </c>
      <c r="K224" s="27"/>
      <c r="L224" s="332">
        <f t="shared" ref="L224" si="466">1-SUM(M224:BC243)</f>
        <v>1.0892164655862402E-4</v>
      </c>
      <c r="M224" s="325">
        <f t="shared" ref="M224" si="467">G234+I234</f>
        <v>3.5314049916226501E-70</v>
      </c>
      <c r="N224" s="325">
        <f t="shared" ref="N224" si="468">G241+I241+J234</f>
        <v>2.0246198265387631E-29</v>
      </c>
      <c r="O224" s="325">
        <f t="shared" ref="O224" si="469">G243+I243+H234</f>
        <v>6.667544808865623E-3</v>
      </c>
      <c r="P224" s="325">
        <f t="shared" ref="P224" si="470">G236+I236+J241</f>
        <v>6.7379723891741396E-44</v>
      </c>
      <c r="Q224" s="325">
        <f t="shared" ref="Q224" si="471">G232+I232</f>
        <v>2.7607313557163101E-67</v>
      </c>
      <c r="R224" s="325">
        <f t="shared" ref="R224" si="472">G238+I238+H241+J243</f>
        <v>2.3036223420305701E-6</v>
      </c>
      <c r="S224" s="325">
        <f t="shared" ref="S224" si="473">G225+I225</f>
        <v>6.667544808865623E-3</v>
      </c>
      <c r="T224" s="325">
        <f t="shared" ref="T224" si="474">G227+I227+J236</f>
        <v>2.0246198265387631E-29</v>
      </c>
      <c r="U224" s="325">
        <f t="shared" ref="U224" si="475">G230+I230+H243</f>
        <v>8.4363902255413792E-6</v>
      </c>
      <c r="V224" s="325">
        <f t="shared" ref="V224" si="476">G239+I239+J232</f>
        <v>2.49209385181539E-55</v>
      </c>
      <c r="W224" s="325">
        <f t="shared" ref="W224" si="477">G228+I228</f>
        <v>2.5552132250777181E-45</v>
      </c>
      <c r="X224" s="325">
        <f t="shared" ref="X224" si="478">G231+I231+J238+H236</f>
        <v>4.0000975904421198E-64</v>
      </c>
      <c r="Y224" s="325">
        <f t="shared" ref="Y224" si="479">G237+I237</f>
        <v>4.0000975904421198E-64</v>
      </c>
      <c r="Z224" s="325">
        <f t="shared" ref="Z224" si="480">G229+I229+J225</f>
        <v>2.3036223420305701E-6</v>
      </c>
      <c r="AA224" s="327">
        <f t="shared" ref="AA224" si="481">G240+I240+H232</f>
        <v>2.5552132250777181E-45</v>
      </c>
      <c r="AB224" s="325">
        <f t="shared" ref="AB224" si="482">G226+I226+J227</f>
        <v>3.3819128130821372E-13</v>
      </c>
      <c r="AC224" s="325">
        <f t="shared" ref="AC224" si="483">G242+I242</f>
        <v>3.3819128130821372E-13</v>
      </c>
      <c r="AD224" s="325">
        <f t="shared" ref="AD224" si="484">G235+I235+J230+H238</f>
        <v>2.07156609639288E-69</v>
      </c>
      <c r="AE224" s="325">
        <f t="shared" ref="AE224" si="485">G224+I224</f>
        <v>0.98521580522491248</v>
      </c>
      <c r="AF224" s="325">
        <f t="shared" ref="AF224" si="486">G233+I233+J239</f>
        <v>2.07156609639288E-69</v>
      </c>
      <c r="AG224" s="325">
        <f t="shared" ref="AG224" si="487">H225</f>
        <v>8.4363902255413792E-6</v>
      </c>
      <c r="AH224" s="325">
        <f t="shared" ref="AH224" si="488">J228</f>
        <v>3.5558851033552902E-77</v>
      </c>
      <c r="AI224" s="325">
        <f>J231+H227</f>
        <v>7.0372437179782598E-30</v>
      </c>
      <c r="AJ224" s="325">
        <f t="shared" ref="AJ224" si="489">F224</f>
        <v>2.5712860385735101E-45</v>
      </c>
      <c r="AK224" s="325">
        <f t="shared" ref="AK224" si="490">J237</f>
        <v>6.83975773655576E-196</v>
      </c>
      <c r="AL224" s="325">
        <f t="shared" ref="AL224" si="491">H230</f>
        <v>9.31660392414114E-100</v>
      </c>
      <c r="AM224" s="325">
        <f t="shared" ref="AM224" si="492">J229</f>
        <v>3.69857229125332E-116</v>
      </c>
      <c r="AN224" s="325">
        <f t="shared" ref="AN224" si="493">J240+H239</f>
        <v>1.1411596036407852E-74</v>
      </c>
      <c r="AO224" s="325">
        <f t="shared" ref="AO224" si="494">J226</f>
        <v>1.5414647703228399E-19</v>
      </c>
      <c r="AP224" s="325">
        <f t="shared" ref="AP224" si="495">H228</f>
        <v>1.2064684375484601E-50</v>
      </c>
      <c r="AQ224" s="325">
        <f t="shared" ref="AQ224" si="496">J242</f>
        <v>1.5414647703228399E-19</v>
      </c>
      <c r="AR224" s="325">
        <f t="shared" ref="AR224" si="497">H231+J235</f>
        <v>1.6154857787233602E-123</v>
      </c>
      <c r="AS224" s="325">
        <f t="shared" ref="AS224" si="498">J224</f>
        <v>7.4066583341407901E-4</v>
      </c>
      <c r="AT224" s="325">
        <f t="shared" ref="AT224" si="499">H237</f>
        <v>1.6154857787233602E-123</v>
      </c>
      <c r="AU224" s="325">
        <f t="shared" ref="AU224" si="500">J233</f>
        <v>1.1660363269451001E-252</v>
      </c>
      <c r="AV224" s="325">
        <f t="shared" ref="AV224" si="501">H229</f>
        <v>1.13760371853743E-74</v>
      </c>
      <c r="AW224" s="325">
        <f t="shared" ref="AW224" si="502">H240</f>
        <v>1.2064684375484601E-50</v>
      </c>
      <c r="AX224" s="325">
        <f t="shared" ref="AX224" si="503">H226</f>
        <v>2.2740373742569199E-14</v>
      </c>
      <c r="AY224" s="325">
        <f t="shared" ref="AY224" si="504">E224</f>
        <v>7.9429517163497004E-52</v>
      </c>
      <c r="AZ224" s="325">
        <f t="shared" ref="AZ224" si="505">H242</f>
        <v>2.2740373742569199E-14</v>
      </c>
      <c r="BA224" s="325">
        <f t="shared" ref="BA224" si="506">H235</f>
        <v>3.9539077542368296E-158</v>
      </c>
      <c r="BB224" s="325">
        <f t="shared" ref="BB224" si="507">H224</f>
        <v>5.7803765152664296E-4</v>
      </c>
      <c r="BC224" s="325">
        <f t="shared" ref="BC224" si="508">H233</f>
        <v>3.9539077542368296E-158</v>
      </c>
      <c r="BD224" s="326">
        <f t="shared" ref="BD224" si="509">SUMPRODUCT($L$1:$BC$1,BF224:CW224)</f>
        <v>18.847168359335761</v>
      </c>
      <c r="BF224" s="12">
        <f>L224</f>
        <v>1.0892164655862402E-4</v>
      </c>
      <c r="BG224" s="23">
        <f t="shared" ref="BG224:CV224" si="510">M224</f>
        <v>3.5314049916226501E-70</v>
      </c>
      <c r="BH224" s="23">
        <f t="shared" si="510"/>
        <v>2.0246198265387631E-29</v>
      </c>
      <c r="BI224" s="23">
        <f t="shared" si="510"/>
        <v>6.667544808865623E-3</v>
      </c>
      <c r="BJ224" s="23">
        <f t="shared" si="510"/>
        <v>6.7379723891741396E-44</v>
      </c>
      <c r="BK224" s="23">
        <f t="shared" si="510"/>
        <v>2.7607313557163101E-67</v>
      </c>
      <c r="BL224" s="23">
        <f t="shared" si="510"/>
        <v>2.3036223420305701E-6</v>
      </c>
      <c r="BM224" s="23">
        <f t="shared" si="510"/>
        <v>6.667544808865623E-3</v>
      </c>
      <c r="BN224" s="23">
        <f t="shared" si="510"/>
        <v>2.0246198265387631E-29</v>
      </c>
      <c r="BO224" s="23">
        <f t="shared" si="510"/>
        <v>8.4363902255413792E-6</v>
      </c>
      <c r="BP224" s="23">
        <f t="shared" si="510"/>
        <v>2.49209385181539E-55</v>
      </c>
      <c r="BQ224" s="23">
        <f t="shared" si="510"/>
        <v>2.5552132250777181E-45</v>
      </c>
      <c r="BR224" s="23">
        <f t="shared" si="510"/>
        <v>4.0000975904421198E-64</v>
      </c>
      <c r="BS224" s="23">
        <f t="shared" si="510"/>
        <v>4.0000975904421198E-64</v>
      </c>
      <c r="BT224" s="23">
        <f t="shared" si="510"/>
        <v>2.3036223420305701E-6</v>
      </c>
      <c r="BU224" s="23">
        <f t="shared" si="510"/>
        <v>2.5552132250777181E-45</v>
      </c>
      <c r="BV224" s="23">
        <f t="shared" si="510"/>
        <v>3.3819128130821372E-13</v>
      </c>
      <c r="BW224" s="23">
        <f t="shared" si="510"/>
        <v>3.3819128130821372E-13</v>
      </c>
      <c r="BX224" s="23">
        <f t="shared" si="510"/>
        <v>2.07156609639288E-69</v>
      </c>
      <c r="BY224" s="23">
        <f t="shared" si="510"/>
        <v>0.98521580522491248</v>
      </c>
      <c r="BZ224" s="23">
        <f t="shared" si="510"/>
        <v>2.07156609639288E-69</v>
      </c>
      <c r="CA224" s="23">
        <f t="shared" si="510"/>
        <v>8.4363902255413792E-6</v>
      </c>
      <c r="CB224" s="23">
        <f t="shared" si="510"/>
        <v>3.5558851033552902E-77</v>
      </c>
      <c r="CC224" s="23">
        <f t="shared" si="510"/>
        <v>7.0372437179782598E-30</v>
      </c>
      <c r="CD224" s="23">
        <f t="shared" si="510"/>
        <v>2.5712860385735101E-45</v>
      </c>
      <c r="CE224" s="23">
        <f t="shared" si="510"/>
        <v>6.83975773655576E-196</v>
      </c>
      <c r="CF224" s="23">
        <f t="shared" si="510"/>
        <v>9.31660392414114E-100</v>
      </c>
      <c r="CG224" s="23">
        <f t="shared" si="510"/>
        <v>3.69857229125332E-116</v>
      </c>
      <c r="CH224" s="23">
        <f t="shared" si="510"/>
        <v>1.1411596036407852E-74</v>
      </c>
      <c r="CI224" s="23">
        <f t="shared" si="510"/>
        <v>1.5414647703228399E-19</v>
      </c>
      <c r="CJ224" s="23">
        <f t="shared" si="510"/>
        <v>1.2064684375484601E-50</v>
      </c>
      <c r="CK224" s="23">
        <f t="shared" si="510"/>
        <v>1.5414647703228399E-19</v>
      </c>
      <c r="CL224" s="23">
        <f t="shared" si="510"/>
        <v>1.6154857787233602E-123</v>
      </c>
      <c r="CM224" s="23">
        <f t="shared" si="510"/>
        <v>7.4066583341407901E-4</v>
      </c>
      <c r="CN224" s="23">
        <f t="shared" si="510"/>
        <v>1.6154857787233602E-123</v>
      </c>
      <c r="CO224" s="23">
        <f t="shared" si="510"/>
        <v>1.1660363269451001E-252</v>
      </c>
      <c r="CP224" s="23">
        <f t="shared" si="510"/>
        <v>1.13760371853743E-74</v>
      </c>
      <c r="CQ224" s="23">
        <f t="shared" si="510"/>
        <v>1.2064684375484601E-50</v>
      </c>
      <c r="CR224" s="23">
        <f t="shared" si="510"/>
        <v>2.2740373742569199E-14</v>
      </c>
      <c r="CS224" s="23">
        <f t="shared" si="510"/>
        <v>7.9429517163497004E-52</v>
      </c>
      <c r="CT224" s="23">
        <f t="shared" si="510"/>
        <v>2.2740373742569199E-14</v>
      </c>
      <c r="CU224" s="23">
        <f t="shared" si="510"/>
        <v>3.9539077542368296E-158</v>
      </c>
      <c r="CV224" s="24">
        <f t="shared" si="510"/>
        <v>5.7803765152664296E-4</v>
      </c>
    </row>
    <row r="225" spans="1:56">
      <c r="A225" s="348"/>
      <c r="B225" s="329"/>
      <c r="C225" s="338"/>
      <c r="D225" s="28">
        <v>-8</v>
      </c>
      <c r="E225" s="335"/>
      <c r="F225" s="336"/>
      <c r="G225" s="258">
        <f>'3'!G224</f>
        <v>1.9600414984246699E-7</v>
      </c>
      <c r="H225" s="268">
        <f>'3'!H224</f>
        <v>8.4363902255413792E-6</v>
      </c>
      <c r="I225" s="267">
        <f>'3'!I224</f>
        <v>6.6673488047157801E-3</v>
      </c>
      <c r="J225" s="266">
        <f>'3'!J224</f>
        <v>2.3036223420305701E-6</v>
      </c>
      <c r="K225" s="6"/>
      <c r="L225" s="333"/>
      <c r="M225" s="325"/>
      <c r="N225" s="325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7"/>
      <c r="AB225" s="325"/>
      <c r="AC225" s="325"/>
      <c r="AD225" s="325"/>
      <c r="AE225" s="325"/>
      <c r="AF225" s="325"/>
      <c r="AG225" s="325"/>
      <c r="AH225" s="325"/>
      <c r="AI225" s="325"/>
      <c r="AJ225" s="325"/>
      <c r="AK225" s="325"/>
      <c r="AL225" s="325"/>
      <c r="AM225" s="325"/>
      <c r="AN225" s="325"/>
      <c r="AO225" s="325"/>
      <c r="AP225" s="325"/>
      <c r="AQ225" s="325"/>
      <c r="AR225" s="325"/>
      <c r="AS225" s="325"/>
      <c r="AT225" s="325"/>
      <c r="AU225" s="325"/>
      <c r="AV225" s="325"/>
      <c r="AW225" s="325"/>
      <c r="AX225" s="325"/>
      <c r="AY225" s="325"/>
      <c r="AZ225" s="325"/>
      <c r="BA225" s="325"/>
      <c r="BB225" s="325"/>
      <c r="BC225" s="325"/>
      <c r="BD225" s="326"/>
    </row>
    <row r="226" spans="1:56">
      <c r="A226" s="348"/>
      <c r="B226" s="329"/>
      <c r="C226" s="338"/>
      <c r="D226" s="28">
        <v>-7</v>
      </c>
      <c r="E226" s="335"/>
      <c r="F226" s="336"/>
      <c r="G226" s="258">
        <f>'3'!G225</f>
        <v>2.3491521002287302E-15</v>
      </c>
      <c r="H226" s="268">
        <f>'3'!H225</f>
        <v>2.2740373742569199E-14</v>
      </c>
      <c r="I226" s="267">
        <f>'3'!I225</f>
        <v>3.3584212920798498E-13</v>
      </c>
      <c r="J226" s="266">
        <f>'3'!J225</f>
        <v>1.5414647703228399E-19</v>
      </c>
      <c r="K226" s="6"/>
      <c r="L226" s="333"/>
      <c r="M226" s="325"/>
      <c r="N226" s="325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7"/>
      <c r="AB226" s="325"/>
      <c r="AC226" s="325"/>
      <c r="AD226" s="325"/>
      <c r="AE226" s="325"/>
      <c r="AF226" s="325"/>
      <c r="AG226" s="325"/>
      <c r="AH226" s="325"/>
      <c r="AI226" s="325"/>
      <c r="AJ226" s="325"/>
      <c r="AK226" s="325"/>
      <c r="AL226" s="325"/>
      <c r="AM226" s="325"/>
      <c r="AN226" s="325"/>
      <c r="AO226" s="325"/>
      <c r="AP226" s="325"/>
      <c r="AQ226" s="325"/>
      <c r="AR226" s="325"/>
      <c r="AS226" s="325"/>
      <c r="AT226" s="325"/>
      <c r="AU226" s="325"/>
      <c r="AV226" s="325"/>
      <c r="AW226" s="325"/>
      <c r="AX226" s="325"/>
      <c r="AY226" s="325"/>
      <c r="AZ226" s="325"/>
      <c r="BA226" s="325"/>
      <c r="BB226" s="325"/>
      <c r="BC226" s="325"/>
      <c r="BD226" s="326"/>
    </row>
    <row r="227" spans="1:56">
      <c r="A227" s="348"/>
      <c r="B227" s="329"/>
      <c r="C227" s="338"/>
      <c r="D227" s="28">
        <v>-6</v>
      </c>
      <c r="E227" s="335"/>
      <c r="F227" s="336"/>
      <c r="G227" s="258">
        <f>'3'!G226</f>
        <v>1.8143315294367901E-29</v>
      </c>
      <c r="H227" s="268">
        <f>'3'!H226</f>
        <v>7.0372437179782598E-30</v>
      </c>
      <c r="I227" s="267">
        <f>'3'!I226</f>
        <v>2.10288297101973E-30</v>
      </c>
      <c r="J227" s="266">
        <f>'3'!J226</f>
        <v>6.7379723891741396E-44</v>
      </c>
      <c r="K227" s="6"/>
      <c r="L227" s="333"/>
      <c r="M227" s="325"/>
      <c r="N227" s="325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7"/>
      <c r="AB227" s="325"/>
      <c r="AC227" s="325"/>
      <c r="AD227" s="325"/>
      <c r="AE227" s="325"/>
      <c r="AF227" s="325"/>
      <c r="AG227" s="325"/>
      <c r="AH227" s="325"/>
      <c r="AI227" s="325"/>
      <c r="AJ227" s="325"/>
      <c r="AK227" s="325"/>
      <c r="AL227" s="325"/>
      <c r="AM227" s="325"/>
      <c r="AN227" s="325"/>
      <c r="AO227" s="325"/>
      <c r="AP227" s="325"/>
      <c r="AQ227" s="325"/>
      <c r="AR227" s="325"/>
      <c r="AS227" s="325"/>
      <c r="AT227" s="325"/>
      <c r="AU227" s="325"/>
      <c r="AV227" s="325"/>
      <c r="AW227" s="325"/>
      <c r="AX227" s="325"/>
      <c r="AY227" s="325"/>
      <c r="AZ227" s="325"/>
      <c r="BA227" s="325"/>
      <c r="BB227" s="325"/>
      <c r="BC227" s="325"/>
      <c r="BD227" s="326"/>
    </row>
    <row r="228" spans="1:56">
      <c r="A228" s="348"/>
      <c r="B228" s="329"/>
      <c r="C228" s="338"/>
      <c r="D228" s="28">
        <v>-5</v>
      </c>
      <c r="E228" s="335"/>
      <c r="F228" s="336"/>
      <c r="G228" s="258">
        <f>'3'!G227</f>
        <v>2.5552131512801399E-45</v>
      </c>
      <c r="H228" s="268">
        <f>'3'!H227</f>
        <v>1.2064684375484601E-50</v>
      </c>
      <c r="I228" s="267">
        <f>'3'!I227</f>
        <v>7.3797578301906601E-53</v>
      </c>
      <c r="J228" s="266">
        <f>'3'!J227</f>
        <v>3.5558851033552902E-77</v>
      </c>
      <c r="K228" s="6"/>
      <c r="L228" s="333"/>
      <c r="M228" s="325"/>
      <c r="N228" s="325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7"/>
      <c r="AB228" s="325"/>
      <c r="AC228" s="325"/>
      <c r="AD228" s="325"/>
      <c r="AE228" s="325"/>
      <c r="AF228" s="325"/>
      <c r="AG228" s="325"/>
      <c r="AH228" s="325"/>
      <c r="AI228" s="325"/>
      <c r="AJ228" s="325"/>
      <c r="AK228" s="325"/>
      <c r="AL228" s="325"/>
      <c r="AM228" s="325"/>
      <c r="AN228" s="325"/>
      <c r="AO228" s="325"/>
      <c r="AP228" s="325"/>
      <c r="AQ228" s="325"/>
      <c r="AR228" s="325"/>
      <c r="AS228" s="325"/>
      <c r="AT228" s="325"/>
      <c r="AU228" s="325"/>
      <c r="AV228" s="325"/>
      <c r="AW228" s="325"/>
      <c r="AX228" s="325"/>
      <c r="AY228" s="325"/>
      <c r="AZ228" s="325"/>
      <c r="BA228" s="325"/>
      <c r="BB228" s="325"/>
      <c r="BC228" s="325"/>
      <c r="BD228" s="326"/>
    </row>
    <row r="229" spans="1:56">
      <c r="A229" s="348"/>
      <c r="B229" s="329"/>
      <c r="C229" s="338"/>
      <c r="D229" s="28">
        <v>-4</v>
      </c>
      <c r="E229" s="335"/>
      <c r="F229" s="336"/>
      <c r="G229" s="258">
        <f>'3'!G228</f>
        <v>2.49209385181539E-55</v>
      </c>
      <c r="H229" s="268">
        <f>'3'!H228</f>
        <v>1.13760371853743E-74</v>
      </c>
      <c r="I229" s="267">
        <f>'3'!I228</f>
        <v>6.9400059491462398E-79</v>
      </c>
      <c r="J229" s="266">
        <f>'3'!J228</f>
        <v>3.69857229125332E-116</v>
      </c>
      <c r="K229" s="6"/>
      <c r="L229" s="333"/>
      <c r="M229" s="325"/>
      <c r="N229" s="325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7"/>
      <c r="AB229" s="325"/>
      <c r="AC229" s="325"/>
      <c r="AD229" s="325"/>
      <c r="AE229" s="325"/>
      <c r="AF229" s="325"/>
      <c r="AG229" s="325"/>
      <c r="AH229" s="325"/>
      <c r="AI229" s="325"/>
      <c r="AJ229" s="325"/>
      <c r="AK229" s="325"/>
      <c r="AL229" s="325"/>
      <c r="AM229" s="325"/>
      <c r="AN229" s="325"/>
      <c r="AO229" s="325"/>
      <c r="AP229" s="325"/>
      <c r="AQ229" s="325"/>
      <c r="AR229" s="325"/>
      <c r="AS229" s="325"/>
      <c r="AT229" s="325"/>
      <c r="AU229" s="325"/>
      <c r="AV229" s="325"/>
      <c r="AW229" s="325"/>
      <c r="AX229" s="325"/>
      <c r="AY229" s="325"/>
      <c r="AZ229" s="325"/>
      <c r="BA229" s="325"/>
      <c r="BB229" s="325"/>
      <c r="BC229" s="325"/>
      <c r="BD229" s="326"/>
    </row>
    <row r="230" spans="1:56">
      <c r="A230" s="348"/>
      <c r="B230" s="329"/>
      <c r="C230" s="338"/>
      <c r="D230" s="28">
        <v>-3</v>
      </c>
      <c r="E230" s="335"/>
      <c r="F230" s="336"/>
      <c r="G230" s="258">
        <f>'3'!G229</f>
        <v>3.3299646180871698E-60</v>
      </c>
      <c r="H230" s="268">
        <f>'3'!H229</f>
        <v>9.31660392414114E-100</v>
      </c>
      <c r="I230" s="267">
        <f>'3'!I229</f>
        <v>4.2464210141991299E-106</v>
      </c>
      <c r="J230" s="266">
        <f>'3'!J229</f>
        <v>4.6371647164698199E-157</v>
      </c>
      <c r="K230" s="6"/>
      <c r="L230" s="333"/>
      <c r="M230" s="325"/>
      <c r="N230" s="325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7"/>
      <c r="AB230" s="325"/>
      <c r="AC230" s="325"/>
      <c r="AD230" s="325"/>
      <c r="AE230" s="325"/>
      <c r="AF230" s="325"/>
      <c r="AG230" s="325"/>
      <c r="AH230" s="325"/>
      <c r="AI230" s="325"/>
      <c r="AJ230" s="325"/>
      <c r="AK230" s="325"/>
      <c r="AL230" s="325"/>
      <c r="AM230" s="325"/>
      <c r="AN230" s="325"/>
      <c r="AO230" s="325"/>
      <c r="AP230" s="325"/>
      <c r="AQ230" s="325"/>
      <c r="AR230" s="325"/>
      <c r="AS230" s="325"/>
      <c r="AT230" s="325"/>
      <c r="AU230" s="325"/>
      <c r="AV230" s="325"/>
      <c r="AW230" s="325"/>
      <c r="AX230" s="325"/>
      <c r="AY230" s="325"/>
      <c r="AZ230" s="325"/>
      <c r="BA230" s="325"/>
      <c r="BB230" s="325"/>
      <c r="BC230" s="325"/>
      <c r="BD230" s="326"/>
    </row>
    <row r="231" spans="1:56">
      <c r="A231" s="348"/>
      <c r="B231" s="329"/>
      <c r="C231" s="338"/>
      <c r="D231" s="28">
        <v>-2</v>
      </c>
      <c r="E231" s="335"/>
      <c r="F231" s="336"/>
      <c r="G231" s="258">
        <f>'3'!G230</f>
        <v>4.0000975904421198E-64</v>
      </c>
      <c r="H231" s="268">
        <f>'3'!H230</f>
        <v>1.6154857787233602E-123</v>
      </c>
      <c r="I231" s="267">
        <f>'3'!I230</f>
        <v>6.8834482788133601E-132</v>
      </c>
      <c r="J231" s="266">
        <f>'3'!J230</f>
        <v>6.83975773655576E-196</v>
      </c>
      <c r="K231" s="6"/>
      <c r="L231" s="333"/>
      <c r="M231" s="325"/>
      <c r="N231" s="325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7"/>
      <c r="AB231" s="325"/>
      <c r="AC231" s="325"/>
      <c r="AD231" s="325"/>
      <c r="AE231" s="325"/>
      <c r="AF231" s="325"/>
      <c r="AG231" s="325"/>
      <c r="AH231" s="325"/>
      <c r="AI231" s="325"/>
      <c r="AJ231" s="325"/>
      <c r="AK231" s="325"/>
      <c r="AL231" s="325"/>
      <c r="AM231" s="325"/>
      <c r="AN231" s="325"/>
      <c r="AO231" s="325"/>
      <c r="AP231" s="325"/>
      <c r="AQ231" s="325"/>
      <c r="AR231" s="325"/>
      <c r="AS231" s="325"/>
      <c r="AT231" s="325"/>
      <c r="AU231" s="325"/>
      <c r="AV231" s="325"/>
      <c r="AW231" s="325"/>
      <c r="AX231" s="325"/>
      <c r="AY231" s="325"/>
      <c r="AZ231" s="325"/>
      <c r="BA231" s="325"/>
      <c r="BB231" s="325"/>
      <c r="BC231" s="325"/>
      <c r="BD231" s="326"/>
    </row>
    <row r="232" spans="1:56">
      <c r="A232" s="348"/>
      <c r="B232" s="329"/>
      <c r="C232" s="338"/>
      <c r="D232" s="28">
        <v>-1</v>
      </c>
      <c r="E232" s="335"/>
      <c r="F232" s="336"/>
      <c r="G232" s="258">
        <f>'3'!G231</f>
        <v>2.7607313557163101E-67</v>
      </c>
      <c r="H232" s="268">
        <f>'3'!H231</f>
        <v>1.2108365119032001E-143</v>
      </c>
      <c r="I232" s="267">
        <f>'3'!I231</f>
        <v>9.6416392511777403E-154</v>
      </c>
      <c r="J232" s="266">
        <f>'3'!J231</f>
        <v>7.5808166066408099E-229</v>
      </c>
      <c r="K232" s="6"/>
      <c r="L232" s="333"/>
      <c r="M232" s="325"/>
      <c r="N232" s="325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7"/>
      <c r="AB232" s="325"/>
      <c r="AC232" s="325"/>
      <c r="AD232" s="325"/>
      <c r="AE232" s="325"/>
      <c r="AF232" s="325"/>
      <c r="AG232" s="325"/>
      <c r="AH232" s="325"/>
      <c r="AI232" s="325"/>
      <c r="AJ232" s="325"/>
      <c r="AK232" s="325"/>
      <c r="AL232" s="325"/>
      <c r="AM232" s="325"/>
      <c r="AN232" s="325"/>
      <c r="AO232" s="325"/>
      <c r="AP232" s="325"/>
      <c r="AQ232" s="325"/>
      <c r="AR232" s="325"/>
      <c r="AS232" s="325"/>
      <c r="AT232" s="325"/>
      <c r="AU232" s="325"/>
      <c r="AV232" s="325"/>
      <c r="AW232" s="325"/>
      <c r="AX232" s="325"/>
      <c r="AY232" s="325"/>
      <c r="AZ232" s="325"/>
      <c r="BA232" s="325"/>
      <c r="BB232" s="325"/>
      <c r="BC232" s="325"/>
      <c r="BD232" s="326"/>
    </row>
    <row r="233" spans="1:56">
      <c r="A233" s="348"/>
      <c r="B233" s="329"/>
      <c r="C233" s="338"/>
      <c r="D233" s="28">
        <v>0</v>
      </c>
      <c r="E233" s="335"/>
      <c r="F233" s="336"/>
      <c r="G233" s="258">
        <f>'3'!G232</f>
        <v>2.07156609639288E-69</v>
      </c>
      <c r="H233" s="268">
        <f>'3'!H232</f>
        <v>3.9539077542368296E-158</v>
      </c>
      <c r="I233" s="267">
        <f>'3'!I232</f>
        <v>1.7424868647517999E-169</v>
      </c>
      <c r="J233" s="266">
        <f>'3'!J232</f>
        <v>1.1660363269451001E-252</v>
      </c>
      <c r="K233" s="6"/>
      <c r="L233" s="333"/>
      <c r="M233" s="325"/>
      <c r="N233" s="325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7"/>
      <c r="AB233" s="325"/>
      <c r="AC233" s="325"/>
      <c r="AD233" s="325"/>
      <c r="AE233" s="325"/>
      <c r="AF233" s="325"/>
      <c r="AG233" s="325"/>
      <c r="AH233" s="325"/>
      <c r="AI233" s="325"/>
      <c r="AJ233" s="325"/>
      <c r="AK233" s="325"/>
      <c r="AL233" s="325"/>
      <c r="AM233" s="325"/>
      <c r="AN233" s="325"/>
      <c r="AO233" s="325"/>
      <c r="AP233" s="325"/>
      <c r="AQ233" s="325"/>
      <c r="AR233" s="325"/>
      <c r="AS233" s="325"/>
      <c r="AT233" s="325"/>
      <c r="AU233" s="325"/>
      <c r="AV233" s="325"/>
      <c r="AW233" s="325"/>
      <c r="AX233" s="325"/>
      <c r="AY233" s="325"/>
      <c r="AZ233" s="325"/>
      <c r="BA233" s="325"/>
      <c r="BB233" s="325"/>
      <c r="BC233" s="325"/>
      <c r="BD233" s="326"/>
    </row>
    <row r="234" spans="1:56">
      <c r="A234" s="348"/>
      <c r="B234" s="329"/>
      <c r="C234" s="338"/>
      <c r="D234" s="28">
        <v>1</v>
      </c>
      <c r="E234" s="335"/>
      <c r="F234" s="336"/>
      <c r="G234" s="258">
        <f>'3'!G233</f>
        <v>3.5314049916226501E-70</v>
      </c>
      <c r="H234" s="268">
        <f>'3'!H233</f>
        <v>5.5368254797937097E-165</v>
      </c>
      <c r="I234" s="267">
        <f>'3'!I233</f>
        <v>5.3369645482869499E-177</v>
      </c>
      <c r="J234" s="266">
        <f>'3'!J233</f>
        <v>1.9754750512706099E-264</v>
      </c>
      <c r="K234" s="6"/>
      <c r="L234" s="333"/>
      <c r="M234" s="325"/>
      <c r="N234" s="325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7"/>
      <c r="AB234" s="325"/>
      <c r="AC234" s="325"/>
      <c r="AD234" s="325"/>
      <c r="AE234" s="325"/>
      <c r="AF234" s="325"/>
      <c r="AG234" s="325"/>
      <c r="AH234" s="325"/>
      <c r="AI234" s="325"/>
      <c r="AJ234" s="325"/>
      <c r="AK234" s="325"/>
      <c r="AL234" s="325"/>
      <c r="AM234" s="325"/>
      <c r="AN234" s="325"/>
      <c r="AO234" s="325"/>
      <c r="AP234" s="325"/>
      <c r="AQ234" s="325"/>
      <c r="AR234" s="325"/>
      <c r="AS234" s="325"/>
      <c r="AT234" s="325"/>
      <c r="AU234" s="325"/>
      <c r="AV234" s="325"/>
      <c r="AW234" s="325"/>
      <c r="AX234" s="325"/>
      <c r="AY234" s="325"/>
      <c r="AZ234" s="325"/>
      <c r="BA234" s="325"/>
      <c r="BB234" s="325"/>
      <c r="BC234" s="325"/>
      <c r="BD234" s="326"/>
    </row>
    <row r="235" spans="1:56">
      <c r="A235" s="348"/>
      <c r="B235" s="329"/>
      <c r="C235" s="338"/>
      <c r="D235" s="28">
        <v>2</v>
      </c>
      <c r="E235" s="335"/>
      <c r="F235" s="336"/>
      <c r="G235" s="97">
        <f>G233</f>
        <v>2.07156609639288E-69</v>
      </c>
      <c r="H235" s="51">
        <f t="shared" ref="H235:J235" si="511">H233</f>
        <v>3.9539077542368296E-158</v>
      </c>
      <c r="I235" s="126">
        <f t="shared" si="511"/>
        <v>1.7424868647517999E-169</v>
      </c>
      <c r="J235" s="173">
        <f t="shared" si="511"/>
        <v>1.1660363269451001E-252</v>
      </c>
      <c r="K235" s="6"/>
      <c r="L235" s="333"/>
      <c r="M235" s="325"/>
      <c r="N235" s="325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7"/>
      <c r="AB235" s="325"/>
      <c r="AC235" s="325"/>
      <c r="AD235" s="325"/>
      <c r="AE235" s="325"/>
      <c r="AF235" s="325"/>
      <c r="AG235" s="325"/>
      <c r="AH235" s="325"/>
      <c r="AI235" s="325"/>
      <c r="AJ235" s="325"/>
      <c r="AK235" s="325"/>
      <c r="AL235" s="325"/>
      <c r="AM235" s="325"/>
      <c r="AN235" s="325"/>
      <c r="AO235" s="325"/>
      <c r="AP235" s="325"/>
      <c r="AQ235" s="325"/>
      <c r="AR235" s="325"/>
      <c r="AS235" s="325"/>
      <c r="AT235" s="325"/>
      <c r="AU235" s="325"/>
      <c r="AV235" s="325"/>
      <c r="AW235" s="325"/>
      <c r="AX235" s="325"/>
      <c r="AY235" s="325"/>
      <c r="AZ235" s="325"/>
      <c r="BA235" s="325"/>
      <c r="BB235" s="325"/>
      <c r="BC235" s="325"/>
      <c r="BD235" s="326"/>
    </row>
    <row r="236" spans="1:56">
      <c r="A236" s="348"/>
      <c r="B236" s="329"/>
      <c r="C236" s="338"/>
      <c r="D236" s="28">
        <v>3</v>
      </c>
      <c r="E236" s="335"/>
      <c r="F236" s="336"/>
      <c r="G236" s="97">
        <f>G232</f>
        <v>2.7607313557163101E-67</v>
      </c>
      <c r="H236" s="51">
        <f t="shared" ref="H236:J236" si="512">H232</f>
        <v>1.2108365119032001E-143</v>
      </c>
      <c r="I236" s="126">
        <f t="shared" si="512"/>
        <v>9.6416392511777403E-154</v>
      </c>
      <c r="J236" s="173">
        <f t="shared" si="512"/>
        <v>7.5808166066408099E-229</v>
      </c>
      <c r="K236" s="6"/>
      <c r="L236" s="333"/>
      <c r="M236" s="325"/>
      <c r="N236" s="325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7"/>
      <c r="AB236" s="325"/>
      <c r="AC236" s="325"/>
      <c r="AD236" s="325"/>
      <c r="AE236" s="325"/>
      <c r="AF236" s="325"/>
      <c r="AG236" s="325"/>
      <c r="AH236" s="325"/>
      <c r="AI236" s="325"/>
      <c r="AJ236" s="325"/>
      <c r="AK236" s="325"/>
      <c r="AL236" s="325"/>
      <c r="AM236" s="325"/>
      <c r="AN236" s="325"/>
      <c r="AO236" s="325"/>
      <c r="AP236" s="325"/>
      <c r="AQ236" s="325"/>
      <c r="AR236" s="325"/>
      <c r="AS236" s="325"/>
      <c r="AT236" s="325"/>
      <c r="AU236" s="325"/>
      <c r="AV236" s="325"/>
      <c r="AW236" s="325"/>
      <c r="AX236" s="325"/>
      <c r="AY236" s="325"/>
      <c r="AZ236" s="325"/>
      <c r="BA236" s="325"/>
      <c r="BB236" s="325"/>
      <c r="BC236" s="325"/>
      <c r="BD236" s="326"/>
    </row>
    <row r="237" spans="1:56">
      <c r="A237" s="348"/>
      <c r="B237" s="329"/>
      <c r="C237" s="338"/>
      <c r="D237" s="28">
        <v>4</v>
      </c>
      <c r="E237" s="335"/>
      <c r="F237" s="336"/>
      <c r="G237" s="97">
        <f>G231</f>
        <v>4.0000975904421198E-64</v>
      </c>
      <c r="H237" s="51">
        <f t="shared" ref="H237:J237" si="513">H231</f>
        <v>1.6154857787233602E-123</v>
      </c>
      <c r="I237" s="126">
        <f t="shared" si="513"/>
        <v>6.8834482788133601E-132</v>
      </c>
      <c r="J237" s="173">
        <f t="shared" si="513"/>
        <v>6.83975773655576E-196</v>
      </c>
      <c r="K237" s="6"/>
      <c r="L237" s="333"/>
      <c r="M237" s="325"/>
      <c r="N237" s="325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7"/>
      <c r="AB237" s="325"/>
      <c r="AC237" s="325"/>
      <c r="AD237" s="325"/>
      <c r="AE237" s="325"/>
      <c r="AF237" s="325"/>
      <c r="AG237" s="325"/>
      <c r="AH237" s="325"/>
      <c r="AI237" s="325"/>
      <c r="AJ237" s="325"/>
      <c r="AK237" s="325"/>
      <c r="AL237" s="325"/>
      <c r="AM237" s="325"/>
      <c r="AN237" s="325"/>
      <c r="AO237" s="325"/>
      <c r="AP237" s="325"/>
      <c r="AQ237" s="325"/>
      <c r="AR237" s="325"/>
      <c r="AS237" s="325"/>
      <c r="AT237" s="325"/>
      <c r="AU237" s="325"/>
      <c r="AV237" s="325"/>
      <c r="AW237" s="325"/>
      <c r="AX237" s="325"/>
      <c r="AY237" s="325"/>
      <c r="AZ237" s="325"/>
      <c r="BA237" s="325"/>
      <c r="BB237" s="325"/>
      <c r="BC237" s="325"/>
      <c r="BD237" s="326"/>
    </row>
    <row r="238" spans="1:56">
      <c r="A238" s="348"/>
      <c r="B238" s="329"/>
      <c r="C238" s="338"/>
      <c r="D238" s="28">
        <v>5</v>
      </c>
      <c r="E238" s="335"/>
      <c r="F238" s="336"/>
      <c r="G238" s="97">
        <f>G230</f>
        <v>3.3299646180871698E-60</v>
      </c>
      <c r="H238" s="51">
        <f t="shared" ref="H238:J238" si="514">H230</f>
        <v>9.31660392414114E-100</v>
      </c>
      <c r="I238" s="126">
        <f t="shared" si="514"/>
        <v>4.2464210141991299E-106</v>
      </c>
      <c r="J238" s="173">
        <f t="shared" si="514"/>
        <v>4.6371647164698199E-157</v>
      </c>
      <c r="K238" s="6"/>
      <c r="L238" s="333"/>
      <c r="M238" s="325"/>
      <c r="N238" s="325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7"/>
      <c r="AB238" s="325"/>
      <c r="AC238" s="325"/>
      <c r="AD238" s="325"/>
      <c r="AE238" s="325"/>
      <c r="AF238" s="325"/>
      <c r="AG238" s="325"/>
      <c r="AH238" s="325"/>
      <c r="AI238" s="325"/>
      <c r="AJ238" s="325"/>
      <c r="AK238" s="325"/>
      <c r="AL238" s="325"/>
      <c r="AM238" s="325"/>
      <c r="AN238" s="325"/>
      <c r="AO238" s="325"/>
      <c r="AP238" s="325"/>
      <c r="AQ238" s="325"/>
      <c r="AR238" s="325"/>
      <c r="AS238" s="325"/>
      <c r="AT238" s="325"/>
      <c r="AU238" s="325"/>
      <c r="AV238" s="325"/>
      <c r="AW238" s="325"/>
      <c r="AX238" s="325"/>
      <c r="AY238" s="325"/>
      <c r="AZ238" s="325"/>
      <c r="BA238" s="325"/>
      <c r="BB238" s="325"/>
      <c r="BC238" s="325"/>
      <c r="BD238" s="326"/>
    </row>
    <row r="239" spans="1:56">
      <c r="A239" s="348"/>
      <c r="B239" s="329"/>
      <c r="C239" s="338"/>
      <c r="D239" s="28">
        <v>6</v>
      </c>
      <c r="E239" s="335"/>
      <c r="F239" s="336"/>
      <c r="G239" s="97">
        <f>G229</f>
        <v>2.49209385181539E-55</v>
      </c>
      <c r="H239" s="51">
        <f t="shared" ref="H239:J239" si="515">H229</f>
        <v>1.13760371853743E-74</v>
      </c>
      <c r="I239" s="126">
        <f t="shared" si="515"/>
        <v>6.9400059491462398E-79</v>
      </c>
      <c r="J239" s="173">
        <f t="shared" si="515"/>
        <v>3.69857229125332E-116</v>
      </c>
      <c r="K239" s="6"/>
      <c r="L239" s="333"/>
      <c r="M239" s="325"/>
      <c r="N239" s="325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  <c r="AA239" s="327"/>
      <c r="AB239" s="325"/>
      <c r="AC239" s="325"/>
      <c r="AD239" s="325"/>
      <c r="AE239" s="325"/>
      <c r="AF239" s="325"/>
      <c r="AG239" s="325"/>
      <c r="AH239" s="325"/>
      <c r="AI239" s="325"/>
      <c r="AJ239" s="325"/>
      <c r="AK239" s="325"/>
      <c r="AL239" s="325"/>
      <c r="AM239" s="325"/>
      <c r="AN239" s="325"/>
      <c r="AO239" s="325"/>
      <c r="AP239" s="325"/>
      <c r="AQ239" s="325"/>
      <c r="AR239" s="325"/>
      <c r="AS239" s="325"/>
      <c r="AT239" s="325"/>
      <c r="AU239" s="325"/>
      <c r="AV239" s="325"/>
      <c r="AW239" s="325"/>
      <c r="AX239" s="325"/>
      <c r="AY239" s="325"/>
      <c r="AZ239" s="325"/>
      <c r="BA239" s="325"/>
      <c r="BB239" s="325"/>
      <c r="BC239" s="325"/>
      <c r="BD239" s="326"/>
    </row>
    <row r="240" spans="1:56">
      <c r="A240" s="348"/>
      <c r="B240" s="329"/>
      <c r="C240" s="338"/>
      <c r="D240" s="28">
        <v>7</v>
      </c>
      <c r="E240" s="335"/>
      <c r="F240" s="336"/>
      <c r="G240" s="97">
        <f>G228</f>
        <v>2.5552131512801399E-45</v>
      </c>
      <c r="H240" s="51">
        <f t="shared" ref="H240:J240" si="516">H228</f>
        <v>1.2064684375484601E-50</v>
      </c>
      <c r="I240" s="126">
        <f t="shared" si="516"/>
        <v>7.3797578301906601E-53</v>
      </c>
      <c r="J240" s="173">
        <f t="shared" si="516"/>
        <v>3.5558851033552902E-77</v>
      </c>
      <c r="K240" s="6"/>
      <c r="L240" s="333"/>
      <c r="M240" s="325"/>
      <c r="N240" s="325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  <c r="AA240" s="327"/>
      <c r="AB240" s="325"/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  <c r="AN240" s="325"/>
      <c r="AO240" s="325"/>
      <c r="AP240" s="325"/>
      <c r="AQ240" s="325"/>
      <c r="AR240" s="325"/>
      <c r="AS240" s="325"/>
      <c r="AT240" s="325"/>
      <c r="AU240" s="325"/>
      <c r="AV240" s="325"/>
      <c r="AW240" s="325"/>
      <c r="AX240" s="325"/>
      <c r="AY240" s="325"/>
      <c r="AZ240" s="325"/>
      <c r="BA240" s="325"/>
      <c r="BB240" s="325"/>
      <c r="BC240" s="325"/>
      <c r="BD240" s="326"/>
    </row>
    <row r="241" spans="1:100">
      <c r="A241" s="348"/>
      <c r="B241" s="329"/>
      <c r="C241" s="338"/>
      <c r="D241" s="28">
        <v>8</v>
      </c>
      <c r="E241" s="335"/>
      <c r="F241" s="336"/>
      <c r="G241" s="97">
        <f>G227</f>
        <v>1.8143315294367901E-29</v>
      </c>
      <c r="H241" s="51">
        <f t="shared" ref="H241:J241" si="517">H227</f>
        <v>7.0372437179782598E-30</v>
      </c>
      <c r="I241" s="126">
        <f t="shared" si="517"/>
        <v>2.10288297101973E-30</v>
      </c>
      <c r="J241" s="173">
        <f t="shared" si="517"/>
        <v>6.7379723891741396E-44</v>
      </c>
      <c r="K241" s="6"/>
      <c r="L241" s="333"/>
      <c r="M241" s="325"/>
      <c r="N241" s="325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7"/>
      <c r="AB241" s="325"/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  <c r="AN241" s="325"/>
      <c r="AO241" s="325"/>
      <c r="AP241" s="325"/>
      <c r="AQ241" s="325"/>
      <c r="AR241" s="325"/>
      <c r="AS241" s="325"/>
      <c r="AT241" s="325"/>
      <c r="AU241" s="325"/>
      <c r="AV241" s="325"/>
      <c r="AW241" s="325"/>
      <c r="AX241" s="325"/>
      <c r="AY241" s="325"/>
      <c r="AZ241" s="325"/>
      <c r="BA241" s="325"/>
      <c r="BB241" s="325"/>
      <c r="BC241" s="325"/>
      <c r="BD241" s="326"/>
    </row>
    <row r="242" spans="1:100">
      <c r="A242" s="348"/>
      <c r="B242" s="329"/>
      <c r="C242" s="338"/>
      <c r="D242" s="28">
        <v>9</v>
      </c>
      <c r="E242" s="335"/>
      <c r="F242" s="336"/>
      <c r="G242" s="97">
        <f>G226</f>
        <v>2.3491521002287302E-15</v>
      </c>
      <c r="H242" s="51">
        <f t="shared" ref="H242:J242" si="518">H226</f>
        <v>2.2740373742569199E-14</v>
      </c>
      <c r="I242" s="126">
        <f t="shared" si="518"/>
        <v>3.3584212920798498E-13</v>
      </c>
      <c r="J242" s="173">
        <f t="shared" si="518"/>
        <v>1.5414647703228399E-19</v>
      </c>
      <c r="K242" s="6"/>
      <c r="L242" s="333"/>
      <c r="M242" s="325"/>
      <c r="N242" s="325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7"/>
      <c r="AB242" s="325"/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  <c r="AN242" s="325"/>
      <c r="AO242" s="325"/>
      <c r="AP242" s="325"/>
      <c r="AQ242" s="325"/>
      <c r="AR242" s="325"/>
      <c r="AS242" s="325"/>
      <c r="AT242" s="325"/>
      <c r="AU242" s="325"/>
      <c r="AV242" s="325"/>
      <c r="AW242" s="325"/>
      <c r="AX242" s="325"/>
      <c r="AY242" s="325"/>
      <c r="AZ242" s="325"/>
      <c r="BA242" s="325"/>
      <c r="BB242" s="325"/>
      <c r="BC242" s="325"/>
      <c r="BD242" s="326"/>
    </row>
    <row r="243" spans="1:100">
      <c r="A243" s="348"/>
      <c r="B243" s="329"/>
      <c r="C243" s="338"/>
      <c r="D243" s="29">
        <v>10</v>
      </c>
      <c r="E243" s="335"/>
      <c r="F243" s="336"/>
      <c r="G243" s="101">
        <f>G225</f>
        <v>1.9600414984246699E-7</v>
      </c>
      <c r="H243" s="77">
        <f t="shared" ref="H243:J243" si="519">H225</f>
        <v>8.4363902255413792E-6</v>
      </c>
      <c r="I243" s="248">
        <f t="shared" si="519"/>
        <v>6.6673488047157801E-3</v>
      </c>
      <c r="J243" s="182">
        <f t="shared" si="519"/>
        <v>2.3036223420305701E-6</v>
      </c>
      <c r="K243" s="30"/>
      <c r="L243" s="334"/>
      <c r="M243" s="325"/>
      <c r="N243" s="325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7"/>
      <c r="AB243" s="325"/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  <c r="AN243" s="325"/>
      <c r="AO243" s="325"/>
      <c r="AP243" s="325"/>
      <c r="AQ243" s="325"/>
      <c r="AR243" s="325"/>
      <c r="AS243" s="325"/>
      <c r="AT243" s="325"/>
      <c r="AU243" s="325"/>
      <c r="AV243" s="325"/>
      <c r="AW243" s="325"/>
      <c r="AX243" s="325"/>
      <c r="AY243" s="325"/>
      <c r="AZ243" s="325"/>
      <c r="BA243" s="325"/>
      <c r="BB243" s="325"/>
      <c r="BC243" s="325"/>
      <c r="BD243" s="326"/>
    </row>
    <row r="244" spans="1:100">
      <c r="A244" s="348"/>
      <c r="B244" s="328">
        <v>0.25</v>
      </c>
      <c r="C244" s="338"/>
      <c r="D244" s="26">
        <v>-9</v>
      </c>
      <c r="E244" s="330">
        <v>8.9005673214499994E-5</v>
      </c>
      <c r="F244" s="331">
        <v>4.0843113930671499E-4</v>
      </c>
      <c r="G244" s="97">
        <f>'3'!G263</f>
        <v>4.3097907195071603E-2</v>
      </c>
      <c r="H244" s="51">
        <f>'3'!H263</f>
        <v>1.7843448176634299E-2</v>
      </c>
      <c r="I244" s="126">
        <f>'3'!I263</f>
        <v>0.18163814662224601</v>
      </c>
      <c r="J244" s="173">
        <f>'3'!J263</f>
        <v>2.8186453627717E-2</v>
      </c>
      <c r="K244" s="27"/>
      <c r="L244" s="332">
        <f t="shared" ref="L244" si="520">1-SUM(M244:BC263)</f>
        <v>0.24317639582348338</v>
      </c>
      <c r="M244" s="325">
        <f t="shared" ref="M244" si="521">G254+I254</f>
        <v>1.6686904108474036E-5</v>
      </c>
      <c r="N244" s="325">
        <f t="shared" ref="N244" si="522">G261+I261+J254</f>
        <v>8.6393186051740862E-3</v>
      </c>
      <c r="O244" s="325">
        <f t="shared" ref="O244" si="523">G263+I263+H254</f>
        <v>0.14817242327028698</v>
      </c>
      <c r="P244" s="325">
        <f t="shared" ref="P244" si="524">G256+I256+J261</f>
        <v>2.8581833935901503E-4</v>
      </c>
      <c r="Q244" s="325">
        <f t="shared" ref="Q244" si="525">G252+I252</f>
        <v>2.6138528858700041E-5</v>
      </c>
      <c r="R244" s="325">
        <f t="shared" ref="R244" si="526">G258+I258+H261+J263</f>
        <v>1.7352042517262408E-2</v>
      </c>
      <c r="S244" s="325">
        <f t="shared" ref="S244" si="527">G245+I245</f>
        <v>0.1481724187533183</v>
      </c>
      <c r="T244" s="325">
        <f t="shared" ref="T244" si="528">G247+I247+J256</f>
        <v>8.6393186129355478E-3</v>
      </c>
      <c r="U244" s="325">
        <f t="shared" ref="U244" si="529">G250+I250+H263</f>
        <v>1.266367489289444E-2</v>
      </c>
      <c r="V244" s="325">
        <f t="shared" ref="V244" si="530">G259+I259+J252</f>
        <v>3.3544005286569999E-4</v>
      </c>
      <c r="W244" s="325">
        <f t="shared" ref="W244" si="531">G248+I248</f>
        <v>1.493545058923428E-3</v>
      </c>
      <c r="X244" s="325">
        <f t="shared" ref="X244" si="532">G251+I251+J258+H256</f>
        <v>4.6393699506976046E-5</v>
      </c>
      <c r="Y244" s="325">
        <f t="shared" ref="Y244" si="533">G257+I257</f>
        <v>4.6367807804851756E-5</v>
      </c>
      <c r="Z244" s="325">
        <f t="shared" ref="Z244" si="534">G249+I249+J245</f>
        <v>1.6685657411797311E-2</v>
      </c>
      <c r="AA244" s="327">
        <f t="shared" ref="AA244" si="535">G260+I260+H252</f>
        <v>1.4935658355599683E-3</v>
      </c>
      <c r="AB244" s="325">
        <f t="shared" ref="AB244" si="536">G246+I246+J247</f>
        <v>4.6190097347878822E-2</v>
      </c>
      <c r="AC244" s="325">
        <f t="shared" ref="AC244" si="537">G262+I262</f>
        <v>4.5930417537378504E-2</v>
      </c>
      <c r="AD244" s="325">
        <f t="shared" ref="AD244" si="538">G255+I255+J250+H258</f>
        <v>1.9701245245160114E-5</v>
      </c>
      <c r="AE244" s="325">
        <f t="shared" ref="AE244" si="539">G244+I244</f>
        <v>0.22473605381731759</v>
      </c>
      <c r="AF244" s="325">
        <f t="shared" ref="AF244" si="540">G253+I253+J259</f>
        <v>1.8889968404780562E-5</v>
      </c>
      <c r="AG244" s="325">
        <f t="shared" ref="AG244" si="541">H245</f>
        <v>1.2556791803336499E-2</v>
      </c>
      <c r="AH244" s="325">
        <f t="shared" ref="AH244" si="542">J248</f>
        <v>9.7499071197899494E-6</v>
      </c>
      <c r="AI244" s="325">
        <f t="shared" ref="AI244" si="543">J251+H247</f>
        <v>8.94942209465808E-4</v>
      </c>
      <c r="AJ244" s="325">
        <f t="shared" ref="AJ244" si="544">F244</f>
        <v>4.0843113930671499E-4</v>
      </c>
      <c r="AK244" s="325">
        <f t="shared" ref="AK244" si="545">J257</f>
        <v>1.49118841009811E-10</v>
      </c>
      <c r="AL244" s="325">
        <f t="shared" ref="AL244" si="546">H250</f>
        <v>1.04018617883743E-6</v>
      </c>
      <c r="AM244" s="325">
        <f t="shared" ref="AM244" si="547">J249</f>
        <v>2.34024404041907E-7</v>
      </c>
      <c r="AN244" s="325">
        <f t="shared" ref="AN244" si="548">J260+H259</f>
        <v>2.0823442447865448E-5</v>
      </c>
      <c r="AO244" s="325">
        <f t="shared" ref="AO244" si="549">J246</f>
        <v>3.3027336088949401E-3</v>
      </c>
      <c r="AP244" s="325">
        <f t="shared" ref="AP244" si="550">H248</f>
        <v>1.13432286792194E-4</v>
      </c>
      <c r="AQ244" s="325">
        <f t="shared" ref="AQ244" si="551">J262</f>
        <v>3.3027336088949401E-3</v>
      </c>
      <c r="AR244" s="325">
        <f t="shared" ref="AR244" si="552">H251+J255</f>
        <v>1.1901414160480538E-7</v>
      </c>
      <c r="AS244" s="325">
        <f t="shared" ref="AS244" si="553">J244</f>
        <v>2.8186453627717E-2</v>
      </c>
      <c r="AT244" s="325">
        <f t="shared" ref="AT244" si="554">H257</f>
        <v>1.19012860151986E-7</v>
      </c>
      <c r="AU244" s="325">
        <f t="shared" ref="AU244" si="555">J253</f>
        <v>1.2814528193763001E-12</v>
      </c>
      <c r="AV244" s="325">
        <f t="shared" ref="AV244" si="556">H249</f>
        <v>1.10735353280755E-5</v>
      </c>
      <c r="AW244" s="325">
        <f t="shared" ref="AW244" si="557">H260</f>
        <v>1.13432286792194E-4</v>
      </c>
      <c r="AX244" s="325">
        <f t="shared" ref="AX244" si="558">H246</f>
        <v>4.5025284481547004E-3</v>
      </c>
      <c r="AY244" s="325">
        <f t="shared" ref="AY244" si="559">E244</f>
        <v>8.9005673214499994E-5</v>
      </c>
      <c r="AZ244" s="325">
        <f t="shared" ref="AZ244" si="560">H262</f>
        <v>4.5025284481547004E-3</v>
      </c>
      <c r="BA244" s="325">
        <f t="shared" ref="BA244" si="561">H255</f>
        <v>6.6896982673953399E-9</v>
      </c>
      <c r="BB244" s="325">
        <f t="shared" ref="BB244" si="562">H244</f>
        <v>1.7843448176634299E-2</v>
      </c>
      <c r="BC244" s="325">
        <f t="shared" ref="BC244" si="563">H253</f>
        <v>6.6896982673953399E-9</v>
      </c>
      <c r="BD244" s="326">
        <f t="shared" ref="BD244" si="564">SUMPRODUCT($L$1:$BC$1,BF244:CW244)</f>
        <v>10.916935821120251</v>
      </c>
      <c r="BF244" s="12">
        <f>L244</f>
        <v>0.24317639582348338</v>
      </c>
      <c r="BG244" s="23">
        <f t="shared" ref="BG244:CV244" si="565">M244</f>
        <v>1.6686904108474036E-5</v>
      </c>
      <c r="BH244" s="23">
        <f t="shared" si="565"/>
        <v>8.6393186051740862E-3</v>
      </c>
      <c r="BI244" s="23">
        <f t="shared" si="565"/>
        <v>0.14817242327028698</v>
      </c>
      <c r="BJ244" s="23">
        <f t="shared" si="565"/>
        <v>2.8581833935901503E-4</v>
      </c>
      <c r="BK244" s="23">
        <f t="shared" si="565"/>
        <v>2.6138528858700041E-5</v>
      </c>
      <c r="BL244" s="23">
        <f t="shared" si="565"/>
        <v>1.7352042517262408E-2</v>
      </c>
      <c r="BM244" s="23">
        <f t="shared" si="565"/>
        <v>0.1481724187533183</v>
      </c>
      <c r="BN244" s="23">
        <f t="shared" si="565"/>
        <v>8.6393186129355478E-3</v>
      </c>
      <c r="BO244" s="23">
        <f t="shared" si="565"/>
        <v>1.266367489289444E-2</v>
      </c>
      <c r="BP244" s="23">
        <f t="shared" si="565"/>
        <v>3.3544005286569999E-4</v>
      </c>
      <c r="BQ244" s="23">
        <f t="shared" si="565"/>
        <v>1.493545058923428E-3</v>
      </c>
      <c r="BR244" s="23">
        <f t="shared" si="565"/>
        <v>4.6393699506976046E-5</v>
      </c>
      <c r="BS244" s="23">
        <f t="shared" si="565"/>
        <v>4.6367807804851756E-5</v>
      </c>
      <c r="BT244" s="23">
        <f t="shared" si="565"/>
        <v>1.6685657411797311E-2</v>
      </c>
      <c r="BU244" s="23">
        <f t="shared" si="565"/>
        <v>1.4935658355599683E-3</v>
      </c>
      <c r="BV244" s="23">
        <f t="shared" si="565"/>
        <v>4.6190097347878822E-2</v>
      </c>
      <c r="BW244" s="23">
        <f t="shared" si="565"/>
        <v>4.5930417537378504E-2</v>
      </c>
      <c r="BX244" s="23">
        <f t="shared" si="565"/>
        <v>1.9701245245160114E-5</v>
      </c>
      <c r="BY244" s="23">
        <f t="shared" si="565"/>
        <v>0.22473605381731759</v>
      </c>
      <c r="BZ244" s="23">
        <f t="shared" si="565"/>
        <v>1.8889968404780562E-5</v>
      </c>
      <c r="CA244" s="23">
        <f t="shared" si="565"/>
        <v>1.2556791803336499E-2</v>
      </c>
      <c r="CB244" s="23">
        <f t="shared" si="565"/>
        <v>9.7499071197899494E-6</v>
      </c>
      <c r="CC244" s="23">
        <f t="shared" si="565"/>
        <v>8.94942209465808E-4</v>
      </c>
      <c r="CD244" s="23">
        <f t="shared" si="565"/>
        <v>4.0843113930671499E-4</v>
      </c>
      <c r="CE244" s="23">
        <f t="shared" si="565"/>
        <v>1.49118841009811E-10</v>
      </c>
      <c r="CF244" s="23">
        <f t="shared" si="565"/>
        <v>1.04018617883743E-6</v>
      </c>
      <c r="CG244" s="23">
        <f t="shared" si="565"/>
        <v>2.34024404041907E-7</v>
      </c>
      <c r="CH244" s="23">
        <f t="shared" si="565"/>
        <v>2.0823442447865448E-5</v>
      </c>
      <c r="CI244" s="23">
        <f t="shared" si="565"/>
        <v>3.3027336088949401E-3</v>
      </c>
      <c r="CJ244" s="23">
        <f t="shared" si="565"/>
        <v>1.13432286792194E-4</v>
      </c>
      <c r="CK244" s="23">
        <f t="shared" si="565"/>
        <v>3.3027336088949401E-3</v>
      </c>
      <c r="CL244" s="23">
        <f t="shared" si="565"/>
        <v>1.1901414160480538E-7</v>
      </c>
      <c r="CM244" s="23">
        <f t="shared" si="565"/>
        <v>2.8186453627717E-2</v>
      </c>
      <c r="CN244" s="23">
        <f t="shared" si="565"/>
        <v>1.19012860151986E-7</v>
      </c>
      <c r="CO244" s="23">
        <f t="shared" si="565"/>
        <v>1.2814528193763001E-12</v>
      </c>
      <c r="CP244" s="23">
        <f t="shared" si="565"/>
        <v>1.10735353280755E-5</v>
      </c>
      <c r="CQ244" s="23">
        <f t="shared" si="565"/>
        <v>1.13432286792194E-4</v>
      </c>
      <c r="CR244" s="23">
        <f t="shared" si="565"/>
        <v>4.5025284481547004E-3</v>
      </c>
      <c r="CS244" s="23">
        <f t="shared" si="565"/>
        <v>8.9005673214499994E-5</v>
      </c>
      <c r="CT244" s="23">
        <f t="shared" si="565"/>
        <v>4.5025284481547004E-3</v>
      </c>
      <c r="CU244" s="23">
        <f t="shared" si="565"/>
        <v>6.6896982673953399E-9</v>
      </c>
      <c r="CV244" s="24">
        <f t="shared" si="565"/>
        <v>1.7843448176634299E-2</v>
      </c>
    </row>
    <row r="245" spans="1:100">
      <c r="A245" s="348"/>
      <c r="B245" s="329"/>
      <c r="C245" s="338"/>
      <c r="D245" s="28">
        <v>-8</v>
      </c>
      <c r="E245" s="330"/>
      <c r="F245" s="331"/>
      <c r="G245" s="258">
        <f>'3'!G244</f>
        <v>3.2734681653986297E-2</v>
      </c>
      <c r="H245" s="268">
        <f>'3'!H244</f>
        <v>1.2556791803336499E-2</v>
      </c>
      <c r="I245" s="267">
        <f>'3'!I244</f>
        <v>0.115437737099332</v>
      </c>
      <c r="J245" s="266">
        <f>'3'!J244</f>
        <v>1.6350217367357499E-2</v>
      </c>
      <c r="K245" s="6"/>
      <c r="L245" s="333"/>
      <c r="M245" s="325"/>
      <c r="N245" s="325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7"/>
      <c r="AB245" s="325"/>
      <c r="AC245" s="325"/>
      <c r="AD245" s="325"/>
      <c r="AE245" s="325"/>
      <c r="AF245" s="325"/>
      <c r="AG245" s="325"/>
      <c r="AH245" s="325"/>
      <c r="AI245" s="325"/>
      <c r="AJ245" s="325"/>
      <c r="AK245" s="325"/>
      <c r="AL245" s="325"/>
      <c r="AM245" s="325"/>
      <c r="AN245" s="325"/>
      <c r="AO245" s="325"/>
      <c r="AP245" s="325"/>
      <c r="AQ245" s="325"/>
      <c r="AR245" s="325"/>
      <c r="AS245" s="325"/>
      <c r="AT245" s="325"/>
      <c r="AU245" s="325"/>
      <c r="AV245" s="325"/>
      <c r="AW245" s="325"/>
      <c r="AX245" s="325"/>
      <c r="AY245" s="325"/>
      <c r="AZ245" s="325"/>
      <c r="BA245" s="325"/>
      <c r="BB245" s="325"/>
      <c r="BC245" s="325"/>
      <c r="BD245" s="326"/>
    </row>
    <row r="246" spans="1:100">
      <c r="A246" s="348"/>
      <c r="B246" s="329"/>
      <c r="C246" s="338"/>
      <c r="D246" s="28">
        <v>-7</v>
      </c>
      <c r="E246" s="330"/>
      <c r="F246" s="331"/>
      <c r="G246" s="258">
        <f>'3'!G245</f>
        <v>1.49280937514908E-2</v>
      </c>
      <c r="H246" s="268">
        <f>'3'!H245</f>
        <v>4.5025284481547004E-3</v>
      </c>
      <c r="I246" s="267">
        <f>'3'!I245</f>
        <v>3.10023237858877E-2</v>
      </c>
      <c r="J246" s="266">
        <f>'3'!J245</f>
        <v>3.3027336088949401E-3</v>
      </c>
      <c r="K246" s="6"/>
      <c r="L246" s="333"/>
      <c r="M246" s="325"/>
      <c r="N246" s="325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7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325"/>
      <c r="AZ246" s="325"/>
      <c r="BA246" s="325"/>
      <c r="BB246" s="325"/>
      <c r="BC246" s="325"/>
      <c r="BD246" s="326"/>
    </row>
    <row r="247" spans="1:100">
      <c r="A247" s="348"/>
      <c r="B247" s="329"/>
      <c r="C247" s="338"/>
      <c r="D247" s="28">
        <v>-6</v>
      </c>
      <c r="E247" s="330"/>
      <c r="F247" s="331"/>
      <c r="G247" s="258">
        <f>'3'!G246</f>
        <v>4.6123632763938197E-3</v>
      </c>
      <c r="H247" s="268">
        <f>'3'!H246</f>
        <v>8.9494206034696703E-4</v>
      </c>
      <c r="I247" s="267">
        <f>'3'!I246</f>
        <v>4.0269553281158397E-3</v>
      </c>
      <c r="J247" s="266">
        <f>'3'!J246</f>
        <v>2.5967981050031499E-4</v>
      </c>
      <c r="K247" s="6"/>
      <c r="L247" s="333"/>
      <c r="M247" s="325"/>
      <c r="N247" s="325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7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  <c r="AN247" s="325"/>
      <c r="AO247" s="325"/>
      <c r="AP247" s="325"/>
      <c r="AQ247" s="325"/>
      <c r="AR247" s="325"/>
      <c r="AS247" s="325"/>
      <c r="AT247" s="325"/>
      <c r="AU247" s="325"/>
      <c r="AV247" s="325"/>
      <c r="AW247" s="325"/>
      <c r="AX247" s="325"/>
      <c r="AY247" s="325"/>
      <c r="AZ247" s="325"/>
      <c r="BA247" s="325"/>
      <c r="BB247" s="325"/>
      <c r="BC247" s="325"/>
      <c r="BD247" s="326"/>
    </row>
    <row r="248" spans="1:100">
      <c r="A248" s="348"/>
      <c r="B248" s="329"/>
      <c r="C248" s="338"/>
      <c r="D248" s="28">
        <v>-5</v>
      </c>
      <c r="E248" s="330"/>
      <c r="F248" s="331"/>
      <c r="G248" s="258">
        <f>'3'!G247</f>
        <v>1.1794704917798299E-3</v>
      </c>
      <c r="H248" s="268">
        <f>'3'!H247</f>
        <v>1.13432286792194E-4</v>
      </c>
      <c r="I248" s="267">
        <f>'3'!I247</f>
        <v>3.14074567143598E-4</v>
      </c>
      <c r="J248" s="266">
        <f>'3'!J247</f>
        <v>9.7499071197899494E-6</v>
      </c>
      <c r="K248" s="6"/>
      <c r="L248" s="333"/>
      <c r="M248" s="325"/>
      <c r="N248" s="325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7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  <c r="AN248" s="325"/>
      <c r="AO248" s="325"/>
      <c r="AP248" s="325"/>
      <c r="AQ248" s="325"/>
      <c r="AR248" s="325"/>
      <c r="AS248" s="325"/>
      <c r="AT248" s="325"/>
      <c r="AU248" s="325"/>
      <c r="AV248" s="325"/>
      <c r="AW248" s="325"/>
      <c r="AX248" s="325"/>
      <c r="AY248" s="325"/>
      <c r="AZ248" s="325"/>
      <c r="BA248" s="325"/>
      <c r="BB248" s="325"/>
      <c r="BC248" s="325"/>
      <c r="BD248" s="326"/>
    </row>
    <row r="249" spans="1:100">
      <c r="A249" s="348"/>
      <c r="B249" s="329"/>
      <c r="C249" s="338"/>
      <c r="D249" s="28">
        <v>-4</v>
      </c>
      <c r="E249" s="330"/>
      <c r="F249" s="331"/>
      <c r="G249" s="258">
        <f>'3'!G248</f>
        <v>3.1632172041313003E-4</v>
      </c>
      <c r="H249" s="268">
        <f>'3'!H248</f>
        <v>1.10735353280755E-5</v>
      </c>
      <c r="I249" s="267">
        <f>'3'!I248</f>
        <v>1.9118324026682099E-5</v>
      </c>
      <c r="J249" s="266">
        <f>'3'!J248</f>
        <v>2.34024404041907E-7</v>
      </c>
      <c r="K249" s="6"/>
      <c r="L249" s="333"/>
      <c r="M249" s="325"/>
      <c r="N249" s="325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7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  <c r="AN249" s="325"/>
      <c r="AO249" s="325"/>
      <c r="AP249" s="325"/>
      <c r="AQ249" s="325"/>
      <c r="AR249" s="325"/>
      <c r="AS249" s="325"/>
      <c r="AT249" s="325"/>
      <c r="AU249" s="325"/>
      <c r="AV249" s="325"/>
      <c r="AW249" s="325"/>
      <c r="AX249" s="325"/>
      <c r="AY249" s="325"/>
      <c r="AZ249" s="325"/>
      <c r="BA249" s="325"/>
      <c r="BB249" s="325"/>
      <c r="BC249" s="325"/>
      <c r="BD249" s="326"/>
    </row>
    <row r="250" spans="1:100">
      <c r="A250" s="348"/>
      <c r="B250" s="329"/>
      <c r="C250" s="338"/>
      <c r="D250" s="28">
        <v>-3</v>
      </c>
      <c r="E250" s="330"/>
      <c r="F250" s="331"/>
      <c r="G250" s="258">
        <f>'3'!G249</f>
        <v>1.0569485010977899E-4</v>
      </c>
      <c r="H250" s="268">
        <f>'3'!H249</f>
        <v>1.04018617883743E-6</v>
      </c>
      <c r="I250" s="267">
        <f>'3'!I249</f>
        <v>1.1882394481621201E-6</v>
      </c>
      <c r="J250" s="266">
        <f>'3'!J249</f>
        <v>5.1150655840271697E-9</v>
      </c>
      <c r="K250" s="6"/>
      <c r="L250" s="333"/>
      <c r="M250" s="325"/>
      <c r="N250" s="325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7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  <c r="AN250" s="325"/>
      <c r="AO250" s="325"/>
      <c r="AP250" s="325"/>
      <c r="AQ250" s="325"/>
      <c r="AR250" s="325"/>
      <c r="AS250" s="325"/>
      <c r="AT250" s="325"/>
      <c r="AU250" s="325"/>
      <c r="AV250" s="325"/>
      <c r="AW250" s="325"/>
      <c r="AX250" s="325"/>
      <c r="AY250" s="325"/>
      <c r="AZ250" s="325"/>
      <c r="BA250" s="325"/>
      <c r="BB250" s="325"/>
      <c r="BC250" s="325"/>
      <c r="BD250" s="326"/>
    </row>
    <row r="251" spans="1:100">
      <c r="A251" s="348"/>
      <c r="B251" s="329"/>
      <c r="C251" s="338"/>
      <c r="D251" s="28">
        <v>-2</v>
      </c>
      <c r="E251" s="330"/>
      <c r="F251" s="331"/>
      <c r="G251" s="258">
        <f>'3'!G250</f>
        <v>4.6270444572797103E-5</v>
      </c>
      <c r="H251" s="268">
        <f>'3'!H250</f>
        <v>1.19012860151986E-7</v>
      </c>
      <c r="I251" s="267">
        <f>'3'!I250</f>
        <v>9.7363232054652502E-8</v>
      </c>
      <c r="J251" s="266">
        <f>'3'!J250</f>
        <v>1.49118841009811E-10</v>
      </c>
      <c r="K251" s="6"/>
      <c r="L251" s="333"/>
      <c r="M251" s="325"/>
      <c r="N251" s="325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7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325"/>
      <c r="BD251" s="326"/>
    </row>
    <row r="252" spans="1:100">
      <c r="A252" s="348"/>
      <c r="B252" s="329"/>
      <c r="C252" s="338"/>
      <c r="D252" s="28">
        <v>-1</v>
      </c>
      <c r="E252" s="330"/>
      <c r="F252" s="331"/>
      <c r="G252" s="258">
        <f>'3'!G251</f>
        <v>2.6125241784242399E-5</v>
      </c>
      <c r="H252" s="268">
        <f>'3'!H251</f>
        <v>2.07766365402674E-8</v>
      </c>
      <c r="I252" s="267">
        <f>'3'!I251</f>
        <v>1.32870744576401E-8</v>
      </c>
      <c r="J252" s="266">
        <f>'3'!J251</f>
        <v>8.4258878523882301E-12</v>
      </c>
      <c r="K252" s="6"/>
      <c r="L252" s="333"/>
      <c r="M252" s="325"/>
      <c r="N252" s="325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7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  <c r="AN252" s="325"/>
      <c r="AO252" s="325"/>
      <c r="AP252" s="325"/>
      <c r="AQ252" s="325"/>
      <c r="AR252" s="325"/>
      <c r="AS252" s="325"/>
      <c r="AT252" s="325"/>
      <c r="AU252" s="325"/>
      <c r="AV252" s="325"/>
      <c r="AW252" s="325"/>
      <c r="AX252" s="325"/>
      <c r="AY252" s="325"/>
      <c r="AZ252" s="325"/>
      <c r="BA252" s="325"/>
      <c r="BB252" s="325"/>
      <c r="BC252" s="325"/>
      <c r="BD252" s="326"/>
    </row>
    <row r="253" spans="1:100">
      <c r="A253" s="348"/>
      <c r="B253" s="329"/>
      <c r="C253" s="338"/>
      <c r="D253" s="28">
        <v>0</v>
      </c>
      <c r="E253" s="330"/>
      <c r="F253" s="331"/>
      <c r="G253" s="258">
        <f>'3'!G252</f>
        <v>1.86522688976191E-5</v>
      </c>
      <c r="H253" s="268">
        <f>'3'!H252</f>
        <v>6.6896982673953399E-9</v>
      </c>
      <c r="I253" s="267">
        <f>'3'!I252</f>
        <v>3.6751031195545402E-9</v>
      </c>
      <c r="J253" s="266">
        <f>'3'!J252</f>
        <v>1.2814528193763001E-12</v>
      </c>
      <c r="K253" s="6"/>
      <c r="L253" s="333"/>
      <c r="M253" s="325"/>
      <c r="N253" s="325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7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325"/>
      <c r="BD253" s="326"/>
    </row>
    <row r="254" spans="1:100">
      <c r="A254" s="348"/>
      <c r="B254" s="329"/>
      <c r="C254" s="338"/>
      <c r="D254" s="28">
        <v>1</v>
      </c>
      <c r="E254" s="330"/>
      <c r="F254" s="331"/>
      <c r="G254" s="258">
        <f>'3'!G253</f>
        <v>1.6684547198728699E-5</v>
      </c>
      <c r="H254" s="268">
        <f>'3'!H253</f>
        <v>4.5169686861214503E-9</v>
      </c>
      <c r="I254" s="267">
        <f>'3'!I253</f>
        <v>2.35690974533536E-9</v>
      </c>
      <c r="J254" s="266">
        <f>'3'!J253</f>
        <v>6.6442713385192397E-13</v>
      </c>
      <c r="K254" s="6"/>
      <c r="L254" s="333"/>
      <c r="M254" s="325"/>
      <c r="N254" s="325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7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  <c r="AN254" s="325"/>
      <c r="AO254" s="325"/>
      <c r="AP254" s="325"/>
      <c r="AQ254" s="325"/>
      <c r="AR254" s="325"/>
      <c r="AS254" s="325"/>
      <c r="AT254" s="325"/>
      <c r="AU254" s="325"/>
      <c r="AV254" s="325"/>
      <c r="AW254" s="325"/>
      <c r="AX254" s="325"/>
      <c r="AY254" s="325"/>
      <c r="AZ254" s="325"/>
      <c r="BA254" s="325"/>
      <c r="BB254" s="325"/>
      <c r="BC254" s="325"/>
      <c r="BD254" s="326"/>
    </row>
    <row r="255" spans="1:100">
      <c r="A255" s="348"/>
      <c r="B255" s="329"/>
      <c r="C255" s="338"/>
      <c r="D255" s="28">
        <v>2</v>
      </c>
      <c r="E255" s="330"/>
      <c r="F255" s="331"/>
      <c r="G255" s="97">
        <f>G253</f>
        <v>1.86522688976191E-5</v>
      </c>
      <c r="H255" s="51">
        <f t="shared" ref="H255:J255" si="566">H253</f>
        <v>6.6896982673953399E-9</v>
      </c>
      <c r="I255" s="126">
        <f t="shared" si="566"/>
        <v>3.6751031195545402E-9</v>
      </c>
      <c r="J255" s="173">
        <f t="shared" si="566"/>
        <v>1.2814528193763001E-12</v>
      </c>
      <c r="K255" s="6"/>
      <c r="L255" s="333"/>
      <c r="M255" s="325"/>
      <c r="N255" s="325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7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  <c r="AN255" s="325"/>
      <c r="AO255" s="325"/>
      <c r="AP255" s="325"/>
      <c r="AQ255" s="325"/>
      <c r="AR255" s="325"/>
      <c r="AS255" s="325"/>
      <c r="AT255" s="325"/>
      <c r="AU255" s="325"/>
      <c r="AV255" s="325"/>
      <c r="AW255" s="325"/>
      <c r="AX255" s="325"/>
      <c r="AY255" s="325"/>
      <c r="AZ255" s="325"/>
      <c r="BA255" s="325"/>
      <c r="BB255" s="325"/>
      <c r="BC255" s="325"/>
      <c r="BD255" s="326"/>
    </row>
    <row r="256" spans="1:100">
      <c r="A256" s="348"/>
      <c r="B256" s="329"/>
      <c r="C256" s="338"/>
      <c r="D256" s="28">
        <v>3</v>
      </c>
      <c r="E256" s="330"/>
      <c r="F256" s="331"/>
      <c r="G256" s="97">
        <f>G252</f>
        <v>2.6125241784242399E-5</v>
      </c>
      <c r="H256" s="51">
        <f t="shared" ref="H256:J256" si="567">H252</f>
        <v>2.07766365402674E-8</v>
      </c>
      <c r="I256" s="126">
        <f t="shared" si="567"/>
        <v>1.32870744576401E-8</v>
      </c>
      <c r="J256" s="173">
        <f t="shared" si="567"/>
        <v>8.4258878523882301E-12</v>
      </c>
      <c r="K256" s="6"/>
      <c r="L256" s="333"/>
      <c r="M256" s="325"/>
      <c r="N256" s="325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7"/>
      <c r="AB256" s="325"/>
      <c r="AC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  <c r="AN256" s="325"/>
      <c r="AO256" s="325"/>
      <c r="AP256" s="325"/>
      <c r="AQ256" s="325"/>
      <c r="AR256" s="325"/>
      <c r="AS256" s="325"/>
      <c r="AT256" s="325"/>
      <c r="AU256" s="325"/>
      <c r="AV256" s="325"/>
      <c r="AW256" s="325"/>
      <c r="AX256" s="325"/>
      <c r="AY256" s="325"/>
      <c r="AZ256" s="325"/>
      <c r="BA256" s="325"/>
      <c r="BB256" s="325"/>
      <c r="BC256" s="325"/>
      <c r="BD256" s="326"/>
    </row>
    <row r="257" spans="1:100">
      <c r="A257" s="348"/>
      <c r="B257" s="329"/>
      <c r="C257" s="338"/>
      <c r="D257" s="28">
        <v>4</v>
      </c>
      <c r="E257" s="330"/>
      <c r="F257" s="331"/>
      <c r="G257" s="97">
        <f>G251</f>
        <v>4.6270444572797103E-5</v>
      </c>
      <c r="H257" s="51">
        <f t="shared" ref="H257:J257" si="568">H251</f>
        <v>1.19012860151986E-7</v>
      </c>
      <c r="I257" s="126">
        <f t="shared" si="568"/>
        <v>9.7363232054652502E-8</v>
      </c>
      <c r="J257" s="173">
        <f t="shared" si="568"/>
        <v>1.49118841009811E-10</v>
      </c>
      <c r="K257" s="6"/>
      <c r="L257" s="333"/>
      <c r="M257" s="325"/>
      <c r="N257" s="325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7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  <c r="AN257" s="325"/>
      <c r="AO257" s="325"/>
      <c r="AP257" s="325"/>
      <c r="AQ257" s="325"/>
      <c r="AR257" s="325"/>
      <c r="AS257" s="325"/>
      <c r="AT257" s="325"/>
      <c r="AU257" s="325"/>
      <c r="AV257" s="325"/>
      <c r="AW257" s="325"/>
      <c r="AX257" s="325"/>
      <c r="AY257" s="325"/>
      <c r="AZ257" s="325"/>
      <c r="BA257" s="325"/>
      <c r="BB257" s="325"/>
      <c r="BC257" s="325"/>
      <c r="BD257" s="326"/>
    </row>
    <row r="258" spans="1:100">
      <c r="A258" s="348"/>
      <c r="B258" s="329"/>
      <c r="C258" s="338"/>
      <c r="D258" s="28">
        <v>5</v>
      </c>
      <c r="E258" s="330"/>
      <c r="F258" s="331"/>
      <c r="G258" s="97">
        <f>G250</f>
        <v>1.0569485010977899E-4</v>
      </c>
      <c r="H258" s="51">
        <f t="shared" ref="H258:J258" si="569">H250</f>
        <v>1.04018617883743E-6</v>
      </c>
      <c r="I258" s="126">
        <f t="shared" si="569"/>
        <v>1.1882394481621201E-6</v>
      </c>
      <c r="J258" s="173">
        <f t="shared" si="569"/>
        <v>5.1150655840271697E-9</v>
      </c>
      <c r="K258" s="6"/>
      <c r="L258" s="333"/>
      <c r="M258" s="325"/>
      <c r="N258" s="325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7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  <c r="AN258" s="325"/>
      <c r="AO258" s="325"/>
      <c r="AP258" s="325"/>
      <c r="AQ258" s="325"/>
      <c r="AR258" s="325"/>
      <c r="AS258" s="325"/>
      <c r="AT258" s="325"/>
      <c r="AU258" s="325"/>
      <c r="AV258" s="325"/>
      <c r="AW258" s="325"/>
      <c r="AX258" s="325"/>
      <c r="AY258" s="325"/>
      <c r="AZ258" s="325"/>
      <c r="BA258" s="325"/>
      <c r="BB258" s="325"/>
      <c r="BC258" s="325"/>
      <c r="BD258" s="326"/>
    </row>
    <row r="259" spans="1:100">
      <c r="A259" s="348"/>
      <c r="B259" s="329"/>
      <c r="C259" s="338"/>
      <c r="D259" s="28">
        <v>6</v>
      </c>
      <c r="E259" s="330"/>
      <c r="F259" s="331"/>
      <c r="G259" s="97">
        <f>G249</f>
        <v>3.1632172041313003E-4</v>
      </c>
      <c r="H259" s="51">
        <f t="shared" ref="H259:J259" si="570">H249</f>
        <v>1.10735353280755E-5</v>
      </c>
      <c r="I259" s="126">
        <f t="shared" si="570"/>
        <v>1.9118324026682099E-5</v>
      </c>
      <c r="J259" s="173">
        <f t="shared" si="570"/>
        <v>2.34024404041907E-7</v>
      </c>
      <c r="K259" s="6"/>
      <c r="L259" s="333"/>
      <c r="M259" s="325"/>
      <c r="N259" s="325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7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  <c r="AN259" s="325"/>
      <c r="AO259" s="325"/>
      <c r="AP259" s="325"/>
      <c r="AQ259" s="325"/>
      <c r="AR259" s="325"/>
      <c r="AS259" s="325"/>
      <c r="AT259" s="325"/>
      <c r="AU259" s="325"/>
      <c r="AV259" s="325"/>
      <c r="AW259" s="325"/>
      <c r="AX259" s="325"/>
      <c r="AY259" s="325"/>
      <c r="AZ259" s="325"/>
      <c r="BA259" s="325"/>
      <c r="BB259" s="325"/>
      <c r="BC259" s="325"/>
      <c r="BD259" s="326"/>
    </row>
    <row r="260" spans="1:100">
      <c r="A260" s="348"/>
      <c r="B260" s="329"/>
      <c r="C260" s="338"/>
      <c r="D260" s="28">
        <v>7</v>
      </c>
      <c r="E260" s="330"/>
      <c r="F260" s="331"/>
      <c r="G260" s="97">
        <f>G248</f>
        <v>1.1794704917798299E-3</v>
      </c>
      <c r="H260" s="51">
        <f t="shared" ref="H260:J260" si="571">H248</f>
        <v>1.13432286792194E-4</v>
      </c>
      <c r="I260" s="126">
        <f t="shared" si="571"/>
        <v>3.14074567143598E-4</v>
      </c>
      <c r="J260" s="173">
        <f t="shared" si="571"/>
        <v>9.7499071197899494E-6</v>
      </c>
      <c r="K260" s="6"/>
      <c r="L260" s="333"/>
      <c r="M260" s="325"/>
      <c r="N260" s="325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7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  <c r="AN260" s="325"/>
      <c r="AO260" s="325"/>
      <c r="AP260" s="325"/>
      <c r="AQ260" s="325"/>
      <c r="AR260" s="325"/>
      <c r="AS260" s="325"/>
      <c r="AT260" s="325"/>
      <c r="AU260" s="325"/>
      <c r="AV260" s="325"/>
      <c r="AW260" s="325"/>
      <c r="AX260" s="325"/>
      <c r="AY260" s="325"/>
      <c r="AZ260" s="325"/>
      <c r="BA260" s="325"/>
      <c r="BB260" s="325"/>
      <c r="BC260" s="325"/>
      <c r="BD260" s="326"/>
    </row>
    <row r="261" spans="1:100">
      <c r="A261" s="348"/>
      <c r="B261" s="329"/>
      <c r="C261" s="338"/>
      <c r="D261" s="28">
        <v>8</v>
      </c>
      <c r="E261" s="330"/>
      <c r="F261" s="331"/>
      <c r="G261" s="97">
        <f>G247</f>
        <v>4.6123632763938197E-3</v>
      </c>
      <c r="H261" s="51">
        <f t="shared" ref="H261:J261" si="572">H247</f>
        <v>8.9494206034696703E-4</v>
      </c>
      <c r="I261" s="126">
        <f t="shared" si="572"/>
        <v>4.0269553281158397E-3</v>
      </c>
      <c r="J261" s="173">
        <f t="shared" si="572"/>
        <v>2.5967981050031499E-4</v>
      </c>
      <c r="K261" s="6"/>
      <c r="L261" s="333"/>
      <c r="M261" s="325"/>
      <c r="N261" s="325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7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  <c r="AN261" s="325"/>
      <c r="AO261" s="325"/>
      <c r="AP261" s="325"/>
      <c r="AQ261" s="325"/>
      <c r="AR261" s="325"/>
      <c r="AS261" s="325"/>
      <c r="AT261" s="325"/>
      <c r="AU261" s="325"/>
      <c r="AV261" s="325"/>
      <c r="AW261" s="325"/>
      <c r="AX261" s="325"/>
      <c r="AY261" s="325"/>
      <c r="AZ261" s="325"/>
      <c r="BA261" s="325"/>
      <c r="BB261" s="325"/>
      <c r="BC261" s="325"/>
      <c r="BD261" s="326"/>
    </row>
    <row r="262" spans="1:100">
      <c r="A262" s="348"/>
      <c r="B262" s="329"/>
      <c r="C262" s="338"/>
      <c r="D262" s="28">
        <v>9</v>
      </c>
      <c r="E262" s="330"/>
      <c r="F262" s="331"/>
      <c r="G262" s="97">
        <f>G246</f>
        <v>1.49280937514908E-2</v>
      </c>
      <c r="H262" s="51">
        <f t="shared" ref="H262:J262" si="573">H246</f>
        <v>4.5025284481547004E-3</v>
      </c>
      <c r="I262" s="126">
        <f t="shared" si="573"/>
        <v>3.10023237858877E-2</v>
      </c>
      <c r="J262" s="173">
        <f t="shared" si="573"/>
        <v>3.3027336088949401E-3</v>
      </c>
      <c r="K262" s="6"/>
      <c r="L262" s="333"/>
      <c r="M262" s="325"/>
      <c r="N262" s="325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7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  <c r="AN262" s="325"/>
      <c r="AO262" s="325"/>
      <c r="AP262" s="325"/>
      <c r="AQ262" s="325"/>
      <c r="AR262" s="325"/>
      <c r="AS262" s="325"/>
      <c r="AT262" s="325"/>
      <c r="AU262" s="325"/>
      <c r="AV262" s="325"/>
      <c r="AW262" s="325"/>
      <c r="AX262" s="325"/>
      <c r="AY262" s="325"/>
      <c r="AZ262" s="325"/>
      <c r="BA262" s="325"/>
      <c r="BB262" s="325"/>
      <c r="BC262" s="325"/>
      <c r="BD262" s="326"/>
    </row>
    <row r="263" spans="1:100">
      <c r="A263" s="348"/>
      <c r="B263" s="329"/>
      <c r="C263" s="338"/>
      <c r="D263" s="29">
        <v>10</v>
      </c>
      <c r="E263" s="330"/>
      <c r="F263" s="331"/>
      <c r="G263" s="101">
        <f>G245</f>
        <v>3.2734681653986297E-2</v>
      </c>
      <c r="H263" s="77">
        <f t="shared" ref="H263:J263" si="574">H245</f>
        <v>1.2556791803336499E-2</v>
      </c>
      <c r="I263" s="248">
        <f t="shared" si="574"/>
        <v>0.115437737099332</v>
      </c>
      <c r="J263" s="182">
        <f t="shared" si="574"/>
        <v>1.6350217367357499E-2</v>
      </c>
      <c r="K263" s="30"/>
      <c r="L263" s="334"/>
      <c r="M263" s="325"/>
      <c r="N263" s="325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7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  <c r="AN263" s="325"/>
      <c r="AO263" s="325"/>
      <c r="AP263" s="325"/>
      <c r="AQ263" s="325"/>
      <c r="AR263" s="325"/>
      <c r="AS263" s="325"/>
      <c r="AT263" s="325"/>
      <c r="AU263" s="325"/>
      <c r="AV263" s="325"/>
      <c r="AW263" s="325"/>
      <c r="AX263" s="325"/>
      <c r="AY263" s="325"/>
      <c r="AZ263" s="325"/>
      <c r="BA263" s="325"/>
      <c r="BB263" s="325"/>
      <c r="BC263" s="325"/>
      <c r="BD263" s="326"/>
    </row>
    <row r="264" spans="1:100">
      <c r="A264" s="348"/>
      <c r="B264" s="328">
        <v>0.5</v>
      </c>
      <c r="C264" s="338"/>
      <c r="D264" s="26">
        <v>-9</v>
      </c>
      <c r="E264" s="330">
        <v>9.1791152889891304E-4</v>
      </c>
      <c r="F264" s="331">
        <v>3.73866727789028E-3</v>
      </c>
      <c r="G264" s="97">
        <f>'3'!G283</f>
        <v>2.36237759431688E-2</v>
      </c>
      <c r="H264" s="51">
        <f>'3'!H283</f>
        <v>5.6047243381647802E-3</v>
      </c>
      <c r="I264" s="126">
        <f>'3'!I283</f>
        <v>4.9188951287541902E-2</v>
      </c>
      <c r="J264" s="173">
        <f>'3'!J283</f>
        <v>8.9863018932327208E-3</v>
      </c>
      <c r="K264" s="27"/>
      <c r="L264" s="332">
        <f t="shared" ref="L264" si="575">1-SUM(M264:BC283)</f>
        <v>0.4520318599057298</v>
      </c>
      <c r="M264" s="325">
        <f t="shared" ref="M264" si="576">G274+I274</f>
        <v>2.684309672922E-3</v>
      </c>
      <c r="N264" s="325">
        <f t="shared" ref="N264" si="577">G281+I281+J274</f>
        <v>3.1781478699906572E-2</v>
      </c>
      <c r="O264" s="325">
        <f t="shared" ref="O264" si="578">G283+I283+H274</f>
        <v>6.5878820277484859E-2</v>
      </c>
      <c r="P264" s="325">
        <f t="shared" ref="P264" si="579">G276+I276+J281</f>
        <v>5.9996185132021127E-3</v>
      </c>
      <c r="Q264" s="325">
        <f t="shared" ref="Q264" si="580">G272+I272</f>
        <v>3.3990431188103132E-3</v>
      </c>
      <c r="R264" s="325">
        <f t="shared" ref="R264" si="581">G278+I278+H281+J283</f>
        <v>1.7138080013610179E-2</v>
      </c>
      <c r="S264" s="325">
        <f t="shared" ref="S264" si="582">G265+I265</f>
        <v>6.5754279779070501E-2</v>
      </c>
      <c r="T264" s="325">
        <f t="shared" ref="T264" si="583">G267+I267+J276</f>
        <v>3.1797458481667165E-2</v>
      </c>
      <c r="U264" s="325">
        <f t="shared" ref="U264" si="584">G270+I270+H283</f>
        <v>1.190996946531556E-2</v>
      </c>
      <c r="V264" s="325">
        <f t="shared" ref="V264" si="585">G279+I279+J272</f>
        <v>1.1102616331028336E-2</v>
      </c>
      <c r="W264" s="325">
        <f t="shared" ref="W264" si="586">G268+I268</f>
        <v>1.8878002322084371E-2</v>
      </c>
      <c r="X264" s="325">
        <f t="shared" ref="X264" si="587">G271+I271+J278+H276</f>
        <v>4.902538153037002E-3</v>
      </c>
      <c r="Y264" s="325">
        <f t="shared" ref="Y264" si="588">G277+I277</f>
        <v>4.5547315284033101E-3</v>
      </c>
      <c r="Z264" s="325">
        <f t="shared" ref="Z264" si="589">G269+I269+J265</f>
        <v>1.8827608880245979E-2</v>
      </c>
      <c r="AA264" s="327">
        <f t="shared" ref="AA264" si="590">G280+I280+H272</f>
        <v>1.9057970180012845E-2</v>
      </c>
      <c r="AB264" s="325">
        <f t="shared" ref="AB264" si="591">G266+I266+J267</f>
        <v>5.17655907694251E-2</v>
      </c>
      <c r="AC264" s="325">
        <f t="shared" ref="AC264" si="592">G282+I282</f>
        <v>4.9165015375033302E-2</v>
      </c>
      <c r="AD264" s="325">
        <f t="shared" ref="AD264" si="593">G275+I275+J270+H278</f>
        <v>3.4852158603826981E-3</v>
      </c>
      <c r="AE264" s="325">
        <f t="shared" ref="AE264" si="594">G264+I264</f>
        <v>7.2812727230710694E-2</v>
      </c>
      <c r="AF264" s="325">
        <f t="shared" ref="AF264" si="595">G273+I273+J279</f>
        <v>3.2820934573842466E-3</v>
      </c>
      <c r="AG264" s="325">
        <f t="shared" ref="AG264" si="596">H265</f>
        <v>5.1124704109652298E-3</v>
      </c>
      <c r="AH264" s="325">
        <f t="shared" ref="AH264" si="597">J268</f>
        <v>1.11650021916714E-3</v>
      </c>
      <c r="AI264" s="325">
        <f t="shared" ref="AI264" si="598">J271+H267</f>
        <v>2.6508413418431364E-3</v>
      </c>
      <c r="AJ264" s="325">
        <f t="shared" ref="AJ264" si="599">F264</f>
        <v>3.73866727789028E-3</v>
      </c>
      <c r="AK264" s="325">
        <f t="shared" ref="AK264" si="600">J277</f>
        <v>7.0738037256496498E-5</v>
      </c>
      <c r="AL264" s="325">
        <f t="shared" ref="AL264" si="601">H270</f>
        <v>4.6969964172857302E-4</v>
      </c>
      <c r="AM264" s="325">
        <f t="shared" ref="AM264" si="602">J269</f>
        <v>4.34416005435339E-4</v>
      </c>
      <c r="AN264" s="325">
        <f t="shared" ref="AN264" si="603">J280+H279</f>
        <v>1.963376898136476E-3</v>
      </c>
      <c r="AO264" s="325">
        <f t="shared" ref="AO264" si="604">J266</f>
        <v>5.0667257731616304E-3</v>
      </c>
      <c r="AP264" s="325">
        <f t="shared" ref="AP264" si="605">H268</f>
        <v>1.5229543900943799E-3</v>
      </c>
      <c r="AQ264" s="325">
        <f t="shared" ref="AQ264" si="606">J282</f>
        <v>5.0667257731616304E-3</v>
      </c>
      <c r="AR264" s="325">
        <f t="shared" ref="AR264" si="607">H271+J275</f>
        <v>2.9810437722039402E-4</v>
      </c>
      <c r="AS264" s="325">
        <f t="shared" ref="AS264" si="608">J264</f>
        <v>8.9863018932327208E-3</v>
      </c>
      <c r="AT264" s="325">
        <f t="shared" ref="AT264" si="609">H277</f>
        <v>2.7536168832533001E-4</v>
      </c>
      <c r="AU264" s="325">
        <f t="shared" ref="AU264" si="610">J273</f>
        <v>2.2742688895064E-5</v>
      </c>
      <c r="AV264" s="325">
        <f t="shared" ref="AV264" si="611">H269</f>
        <v>8.4687667896933604E-4</v>
      </c>
      <c r="AW264" s="325">
        <f t="shared" ref="AW264" si="612">H280</f>
        <v>1.5229543900943799E-3</v>
      </c>
      <c r="AX264" s="325">
        <f t="shared" ref="AX264" si="613">H266</f>
        <v>3.9145699056448401E-3</v>
      </c>
      <c r="AY264" s="325">
        <f t="shared" ref="AY264" si="614">E264</f>
        <v>9.1791152889891304E-4</v>
      </c>
      <c r="AZ264" s="325">
        <f t="shared" ref="AZ264" si="615">H282</f>
        <v>3.9145699056448401E-3</v>
      </c>
      <c r="BA264" s="325">
        <f t="shared" ref="BA264" si="616">H275</f>
        <v>1.3686941030094699E-4</v>
      </c>
      <c r="BB264" s="325">
        <f t="shared" ref="BB264" si="617">H264</f>
        <v>5.6047243381647802E-3</v>
      </c>
      <c r="BC264" s="325">
        <f t="shared" ref="BC264" si="618">H273</f>
        <v>1.3686941030094699E-4</v>
      </c>
      <c r="BD264" s="326">
        <f t="shared" ref="BD264" si="619">SUMPRODUCT($L$1:$BC$1,BF264:CW264)</f>
        <v>7.3791289998418623</v>
      </c>
      <c r="BF264" s="12">
        <f>L264</f>
        <v>0.4520318599057298</v>
      </c>
      <c r="BG264" s="23">
        <f t="shared" ref="BG264:CV264" si="620">M264</f>
        <v>2.684309672922E-3</v>
      </c>
      <c r="BH264" s="23">
        <f t="shared" si="620"/>
        <v>3.1781478699906572E-2</v>
      </c>
      <c r="BI264" s="23">
        <f t="shared" si="620"/>
        <v>6.5878820277484859E-2</v>
      </c>
      <c r="BJ264" s="23">
        <f t="shared" si="620"/>
        <v>5.9996185132021127E-3</v>
      </c>
      <c r="BK264" s="23">
        <f t="shared" si="620"/>
        <v>3.3990431188103132E-3</v>
      </c>
      <c r="BL264" s="23">
        <f t="shared" si="620"/>
        <v>1.7138080013610179E-2</v>
      </c>
      <c r="BM264" s="23">
        <f t="shared" si="620"/>
        <v>6.5754279779070501E-2</v>
      </c>
      <c r="BN264" s="23">
        <f t="shared" si="620"/>
        <v>3.1797458481667165E-2</v>
      </c>
      <c r="BO264" s="23">
        <f t="shared" si="620"/>
        <v>1.190996946531556E-2</v>
      </c>
      <c r="BP264" s="23">
        <f t="shared" si="620"/>
        <v>1.1102616331028336E-2</v>
      </c>
      <c r="BQ264" s="23">
        <f t="shared" si="620"/>
        <v>1.8878002322084371E-2</v>
      </c>
      <c r="BR264" s="23">
        <f t="shared" si="620"/>
        <v>4.902538153037002E-3</v>
      </c>
      <c r="BS264" s="23">
        <f t="shared" si="620"/>
        <v>4.5547315284033101E-3</v>
      </c>
      <c r="BT264" s="23">
        <f t="shared" si="620"/>
        <v>1.8827608880245979E-2</v>
      </c>
      <c r="BU264" s="23">
        <f t="shared" si="620"/>
        <v>1.9057970180012845E-2</v>
      </c>
      <c r="BV264" s="23">
        <f t="shared" si="620"/>
        <v>5.17655907694251E-2</v>
      </c>
      <c r="BW264" s="23">
        <f t="shared" si="620"/>
        <v>4.9165015375033302E-2</v>
      </c>
      <c r="BX264" s="23">
        <f t="shared" si="620"/>
        <v>3.4852158603826981E-3</v>
      </c>
      <c r="BY264" s="23">
        <f t="shared" si="620"/>
        <v>7.2812727230710694E-2</v>
      </c>
      <c r="BZ264" s="23">
        <f t="shared" si="620"/>
        <v>3.2820934573842466E-3</v>
      </c>
      <c r="CA264" s="23">
        <f t="shared" si="620"/>
        <v>5.1124704109652298E-3</v>
      </c>
      <c r="CB264" s="23">
        <f t="shared" si="620"/>
        <v>1.11650021916714E-3</v>
      </c>
      <c r="CC264" s="23">
        <f t="shared" si="620"/>
        <v>2.6508413418431364E-3</v>
      </c>
      <c r="CD264" s="23">
        <f t="shared" si="620"/>
        <v>3.73866727789028E-3</v>
      </c>
      <c r="CE264" s="23">
        <f t="shared" si="620"/>
        <v>7.0738037256496498E-5</v>
      </c>
      <c r="CF264" s="23">
        <f t="shared" si="620"/>
        <v>4.6969964172857302E-4</v>
      </c>
      <c r="CG264" s="23">
        <f t="shared" si="620"/>
        <v>4.34416005435339E-4</v>
      </c>
      <c r="CH264" s="23">
        <f t="shared" si="620"/>
        <v>1.963376898136476E-3</v>
      </c>
      <c r="CI264" s="23">
        <f t="shared" si="620"/>
        <v>5.0667257731616304E-3</v>
      </c>
      <c r="CJ264" s="23">
        <f t="shared" si="620"/>
        <v>1.5229543900943799E-3</v>
      </c>
      <c r="CK264" s="23">
        <f t="shared" si="620"/>
        <v>5.0667257731616304E-3</v>
      </c>
      <c r="CL264" s="23">
        <f t="shared" si="620"/>
        <v>2.9810437722039402E-4</v>
      </c>
      <c r="CM264" s="23">
        <f t="shared" si="620"/>
        <v>8.9863018932327208E-3</v>
      </c>
      <c r="CN264" s="23">
        <f t="shared" si="620"/>
        <v>2.7536168832533001E-4</v>
      </c>
      <c r="CO264" s="23">
        <f t="shared" si="620"/>
        <v>2.2742688895064E-5</v>
      </c>
      <c r="CP264" s="23">
        <f t="shared" si="620"/>
        <v>8.4687667896933604E-4</v>
      </c>
      <c r="CQ264" s="23">
        <f t="shared" si="620"/>
        <v>1.5229543900943799E-3</v>
      </c>
      <c r="CR264" s="23">
        <f t="shared" si="620"/>
        <v>3.9145699056448401E-3</v>
      </c>
      <c r="CS264" s="23">
        <f t="shared" si="620"/>
        <v>9.1791152889891304E-4</v>
      </c>
      <c r="CT264" s="23">
        <f t="shared" si="620"/>
        <v>3.9145699056448401E-3</v>
      </c>
      <c r="CU264" s="23">
        <f t="shared" si="620"/>
        <v>1.3686941030094699E-4</v>
      </c>
      <c r="CV264" s="24">
        <f t="shared" si="620"/>
        <v>5.6047243381647802E-3</v>
      </c>
    </row>
    <row r="265" spans="1:100">
      <c r="A265" s="348"/>
      <c r="B265" s="329"/>
      <c r="C265" s="338"/>
      <c r="D265" s="28">
        <v>-8</v>
      </c>
      <c r="E265" s="330"/>
      <c r="F265" s="331"/>
      <c r="G265" s="258">
        <f>'3'!G264</f>
        <v>2.21626707877308E-2</v>
      </c>
      <c r="H265" s="268">
        <f>'3'!H264</f>
        <v>5.1124704109652298E-3</v>
      </c>
      <c r="I265" s="267">
        <f>'3'!I264</f>
        <v>4.3591608991339702E-2</v>
      </c>
      <c r="J265" s="266">
        <f>'3'!J264</f>
        <v>7.7604776546732097E-3</v>
      </c>
      <c r="K265" s="6"/>
      <c r="L265" s="333"/>
      <c r="M265" s="325"/>
      <c r="N265" s="325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7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  <c r="AN265" s="325"/>
      <c r="AO265" s="325"/>
      <c r="AP265" s="325"/>
      <c r="AQ265" s="325"/>
      <c r="AR265" s="325"/>
      <c r="AS265" s="325"/>
      <c r="AT265" s="325"/>
      <c r="AU265" s="325"/>
      <c r="AV265" s="325"/>
      <c r="AW265" s="325"/>
      <c r="AX265" s="325"/>
      <c r="AY265" s="325"/>
      <c r="AZ265" s="325"/>
      <c r="BA265" s="325"/>
      <c r="BB265" s="325"/>
      <c r="BC265" s="325"/>
      <c r="BD265" s="326"/>
    </row>
    <row r="266" spans="1:100">
      <c r="A266" s="348"/>
      <c r="B266" s="329"/>
      <c r="C266" s="338"/>
      <c r="D266" s="28">
        <v>-7</v>
      </c>
      <c r="E266" s="330"/>
      <c r="F266" s="331"/>
      <c r="G266" s="258">
        <f>'3'!G265</f>
        <v>1.8447189075685301E-2</v>
      </c>
      <c r="H266" s="268">
        <f>'3'!H265</f>
        <v>3.9145699056448401E-3</v>
      </c>
      <c r="I266" s="267">
        <f>'3'!I265</f>
        <v>3.0717826299348001E-2</v>
      </c>
      <c r="J266" s="266">
        <f>'3'!J265</f>
        <v>5.0667257731616304E-3</v>
      </c>
      <c r="K266" s="6"/>
      <c r="L266" s="333"/>
      <c r="M266" s="325"/>
      <c r="N266" s="325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7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  <c r="AN266" s="325"/>
      <c r="AO266" s="325"/>
      <c r="AP266" s="325"/>
      <c r="AQ266" s="325"/>
      <c r="AR266" s="325"/>
      <c r="AS266" s="325"/>
      <c r="AT266" s="325"/>
      <c r="AU266" s="325"/>
      <c r="AV266" s="325"/>
      <c r="AW266" s="325"/>
      <c r="AX266" s="325"/>
      <c r="AY266" s="325"/>
      <c r="AZ266" s="325"/>
      <c r="BA266" s="325"/>
      <c r="BB266" s="325"/>
      <c r="BC266" s="325"/>
      <c r="BD266" s="326"/>
    </row>
    <row r="267" spans="1:100">
      <c r="A267" s="348"/>
      <c r="B267" s="329"/>
      <c r="C267" s="338"/>
      <c r="D267" s="28">
        <v>-6</v>
      </c>
      <c r="E267" s="330"/>
      <c r="F267" s="331"/>
      <c r="G267" s="258">
        <f>'3'!G266</f>
        <v>1.39335290531963E-2</v>
      </c>
      <c r="H267" s="268">
        <f>'3'!H266</f>
        <v>2.58010330458664E-3</v>
      </c>
      <c r="I267" s="267">
        <f>'3'!I266</f>
        <v>1.7828444323015301E-2</v>
      </c>
      <c r="J267" s="266">
        <f>'3'!J266</f>
        <v>2.6005753943918E-3</v>
      </c>
      <c r="K267" s="6"/>
      <c r="L267" s="333"/>
      <c r="M267" s="325"/>
      <c r="N267" s="325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7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  <c r="AN267" s="325"/>
      <c r="AO267" s="325"/>
      <c r="AP267" s="325"/>
      <c r="AQ267" s="325"/>
      <c r="AR267" s="325"/>
      <c r="AS267" s="325"/>
      <c r="AT267" s="325"/>
      <c r="AU267" s="325"/>
      <c r="AV267" s="325"/>
      <c r="AW267" s="325"/>
      <c r="AX267" s="325"/>
      <c r="AY267" s="325"/>
      <c r="AZ267" s="325"/>
      <c r="BA267" s="325"/>
      <c r="BB267" s="325"/>
      <c r="BC267" s="325"/>
      <c r="BD267" s="326"/>
    </row>
    <row r="268" spans="1:100">
      <c r="A268" s="348"/>
      <c r="B268" s="329"/>
      <c r="C268" s="338"/>
      <c r="D268" s="28">
        <v>-5</v>
      </c>
      <c r="E268" s="330"/>
      <c r="F268" s="331"/>
      <c r="G268" s="258">
        <f>'3'!G267</f>
        <v>9.8774944243923794E-3</v>
      </c>
      <c r="H268" s="268">
        <f>'3'!H267</f>
        <v>1.5229543900943799E-3</v>
      </c>
      <c r="I268" s="267">
        <f>'3'!I267</f>
        <v>9.0005078976919898E-3</v>
      </c>
      <c r="J268" s="266">
        <f>'3'!J267</f>
        <v>1.11650021916714E-3</v>
      </c>
      <c r="K268" s="6"/>
      <c r="L268" s="333"/>
      <c r="M268" s="325"/>
      <c r="N268" s="325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7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  <c r="AN268" s="325"/>
      <c r="AO268" s="325"/>
      <c r="AP268" s="325"/>
      <c r="AQ268" s="325"/>
      <c r="AR268" s="325"/>
      <c r="AS268" s="325"/>
      <c r="AT268" s="325"/>
      <c r="AU268" s="325"/>
      <c r="AV268" s="325"/>
      <c r="AW268" s="325"/>
      <c r="AX268" s="325"/>
      <c r="AY268" s="325"/>
      <c r="AZ268" s="325"/>
      <c r="BA268" s="325"/>
      <c r="BB268" s="325"/>
      <c r="BC268" s="325"/>
      <c r="BD268" s="326"/>
    </row>
    <row r="269" spans="1:100">
      <c r="A269" s="348"/>
      <c r="B269" s="329"/>
      <c r="C269" s="338"/>
      <c r="D269" s="28">
        <v>-4</v>
      </c>
      <c r="E269" s="330"/>
      <c r="F269" s="331"/>
      <c r="G269" s="258">
        <f>'3'!G268</f>
        <v>6.8361846874766099E-3</v>
      </c>
      <c r="H269" s="268">
        <f>'3'!H268</f>
        <v>8.4687667896933604E-4</v>
      </c>
      <c r="I269" s="267">
        <f>'3'!I268</f>
        <v>4.2309465380961598E-3</v>
      </c>
      <c r="J269" s="266">
        <f>'3'!J268</f>
        <v>4.34416005435339E-4</v>
      </c>
      <c r="K269" s="6"/>
      <c r="L269" s="333"/>
      <c r="M269" s="325"/>
      <c r="N269" s="325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  <c r="AA269" s="327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  <c r="AN269" s="325"/>
      <c r="AO269" s="325"/>
      <c r="AP269" s="325"/>
      <c r="AQ269" s="325"/>
      <c r="AR269" s="325"/>
      <c r="AS269" s="325"/>
      <c r="AT269" s="325"/>
      <c r="AU269" s="325"/>
      <c r="AV269" s="325"/>
      <c r="AW269" s="325"/>
      <c r="AX269" s="325"/>
      <c r="AY269" s="325"/>
      <c r="AZ269" s="325"/>
      <c r="BA269" s="325"/>
      <c r="BB269" s="325"/>
      <c r="BC269" s="325"/>
      <c r="BD269" s="326"/>
    </row>
    <row r="270" spans="1:100">
      <c r="A270" s="348"/>
      <c r="B270" s="329"/>
      <c r="C270" s="338"/>
      <c r="D270" s="28">
        <v>-3</v>
      </c>
      <c r="E270" s="330"/>
      <c r="F270" s="331"/>
      <c r="G270" s="258">
        <f>'3'!G269</f>
        <v>4.8023971302260503E-3</v>
      </c>
      <c r="H270" s="268">
        <f>'3'!H269</f>
        <v>4.6969964172857302E-4</v>
      </c>
      <c r="I270" s="267">
        <f>'3'!I269</f>
        <v>1.9951019241242801E-3</v>
      </c>
      <c r="J270" s="266">
        <f>'3'!J269</f>
        <v>1.6783876670521699E-4</v>
      </c>
      <c r="K270" s="6"/>
      <c r="L270" s="333"/>
      <c r="M270" s="325"/>
      <c r="N270" s="325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7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  <c r="AN270" s="325"/>
      <c r="AO270" s="325"/>
      <c r="AP270" s="325"/>
      <c r="AQ270" s="325"/>
      <c r="AR270" s="325"/>
      <c r="AS270" s="325"/>
      <c r="AT270" s="325"/>
      <c r="AU270" s="325"/>
      <c r="AV270" s="325"/>
      <c r="AW270" s="325"/>
      <c r="AX270" s="325"/>
      <c r="AY270" s="325"/>
      <c r="AZ270" s="325"/>
      <c r="BA270" s="325"/>
      <c r="BB270" s="325"/>
      <c r="BC270" s="325"/>
      <c r="BD270" s="326"/>
    </row>
    <row r="271" spans="1:100">
      <c r="A271" s="348"/>
      <c r="B271" s="329"/>
      <c r="C271" s="338"/>
      <c r="D271" s="28">
        <v>-2</v>
      </c>
      <c r="E271" s="330"/>
      <c r="F271" s="331"/>
      <c r="G271" s="258">
        <f>'3'!G270</f>
        <v>3.5393210761781799E-3</v>
      </c>
      <c r="H271" s="268">
        <f>'3'!H270</f>
        <v>2.7536168832533001E-4</v>
      </c>
      <c r="I271" s="267">
        <f>'3'!I270</f>
        <v>1.01541045222513E-3</v>
      </c>
      <c r="J271" s="266">
        <f>'3'!J270</f>
        <v>7.0738037256496498E-5</v>
      </c>
      <c r="K271" s="6"/>
      <c r="L271" s="333"/>
      <c r="M271" s="325"/>
      <c r="N271" s="325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7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  <c r="AN271" s="325"/>
      <c r="AO271" s="325"/>
      <c r="AP271" s="325"/>
      <c r="AQ271" s="325"/>
      <c r="AR271" s="325"/>
      <c r="AS271" s="325"/>
      <c r="AT271" s="325"/>
      <c r="AU271" s="325"/>
      <c r="AV271" s="325"/>
      <c r="AW271" s="325"/>
      <c r="AX271" s="325"/>
      <c r="AY271" s="325"/>
      <c r="AZ271" s="325"/>
      <c r="BA271" s="325"/>
      <c r="BB271" s="325"/>
      <c r="BC271" s="325"/>
      <c r="BD271" s="326"/>
    </row>
    <row r="272" spans="1:100">
      <c r="A272" s="348"/>
      <c r="B272" s="329"/>
      <c r="C272" s="338"/>
      <c r="D272" s="28">
        <v>-1</v>
      </c>
      <c r="E272" s="330"/>
      <c r="F272" s="331"/>
      <c r="G272" s="258">
        <f>'3'!G271</f>
        <v>2.8038389114276802E-3</v>
      </c>
      <c r="H272" s="268">
        <f>'3'!H271</f>
        <v>1.7996785792847499E-4</v>
      </c>
      <c r="I272" s="267">
        <f>'3'!I271</f>
        <v>5.9520420738263299E-4</v>
      </c>
      <c r="J272" s="266">
        <f>'3'!J271</f>
        <v>3.54851054555659E-5</v>
      </c>
      <c r="K272" s="6"/>
      <c r="L272" s="333"/>
      <c r="M272" s="325"/>
      <c r="N272" s="325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7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  <c r="AN272" s="325"/>
      <c r="AO272" s="325"/>
      <c r="AP272" s="325"/>
      <c r="AQ272" s="325"/>
      <c r="AR272" s="325"/>
      <c r="AS272" s="325"/>
      <c r="AT272" s="325"/>
      <c r="AU272" s="325"/>
      <c r="AV272" s="325"/>
      <c r="AW272" s="325"/>
      <c r="AX272" s="325"/>
      <c r="AY272" s="325"/>
      <c r="AZ272" s="325"/>
      <c r="BA272" s="325"/>
      <c r="BB272" s="325"/>
      <c r="BC272" s="325"/>
      <c r="BD272" s="326"/>
    </row>
    <row r="273" spans="1:100">
      <c r="A273" s="348"/>
      <c r="B273" s="329"/>
      <c r="C273" s="338"/>
      <c r="D273" s="28">
        <v>0</v>
      </c>
      <c r="E273" s="330"/>
      <c r="F273" s="331"/>
      <c r="G273" s="258">
        <f>'3'!G272</f>
        <v>2.4249001615114399E-3</v>
      </c>
      <c r="H273" s="268">
        <f>'3'!H272</f>
        <v>1.3686941030094699E-4</v>
      </c>
      <c r="I273" s="267">
        <f>'3'!I272</f>
        <v>4.2277729043746802E-4</v>
      </c>
      <c r="J273" s="266">
        <f>'3'!J272</f>
        <v>2.2742688895064E-5</v>
      </c>
      <c r="K273" s="6"/>
      <c r="L273" s="333"/>
      <c r="M273" s="325"/>
      <c r="N273" s="325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7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  <c r="AN273" s="325"/>
      <c r="AO273" s="325"/>
      <c r="AP273" s="325"/>
      <c r="AQ273" s="325"/>
      <c r="AR273" s="325"/>
      <c r="AS273" s="325"/>
      <c r="AT273" s="325"/>
      <c r="AU273" s="325"/>
      <c r="AV273" s="325"/>
      <c r="AW273" s="325"/>
      <c r="AX273" s="325"/>
      <c r="AY273" s="325"/>
      <c r="AZ273" s="325"/>
      <c r="BA273" s="325"/>
      <c r="BB273" s="325"/>
      <c r="BC273" s="325"/>
      <c r="BD273" s="326"/>
    </row>
    <row r="274" spans="1:100">
      <c r="A274" s="348"/>
      <c r="B274" s="329"/>
      <c r="C274" s="338"/>
      <c r="D274" s="28">
        <v>1</v>
      </c>
      <c r="E274" s="330"/>
      <c r="F274" s="331"/>
      <c r="G274" s="258">
        <f>'3'!G273</f>
        <v>2.3084530143927199E-3</v>
      </c>
      <c r="H274" s="268">
        <f>'3'!H273</f>
        <v>1.2454049841435501E-4</v>
      </c>
      <c r="I274" s="267">
        <f>'3'!I273</f>
        <v>3.7585665852927998E-4</v>
      </c>
      <c r="J274" s="266">
        <f>'3'!J273</f>
        <v>1.95053236949711E-5</v>
      </c>
      <c r="K274" s="6"/>
      <c r="L274" s="333"/>
      <c r="M274" s="325"/>
      <c r="N274" s="325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7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  <c r="AN274" s="325"/>
      <c r="AO274" s="325"/>
      <c r="AP274" s="325"/>
      <c r="AQ274" s="325"/>
      <c r="AR274" s="325"/>
      <c r="AS274" s="325"/>
      <c r="AT274" s="325"/>
      <c r="AU274" s="325"/>
      <c r="AV274" s="325"/>
      <c r="AW274" s="325"/>
      <c r="AX274" s="325"/>
      <c r="AY274" s="325"/>
      <c r="AZ274" s="325"/>
      <c r="BA274" s="325"/>
      <c r="BB274" s="325"/>
      <c r="BC274" s="325"/>
      <c r="BD274" s="326"/>
    </row>
    <row r="275" spans="1:100">
      <c r="A275" s="348"/>
      <c r="B275" s="329"/>
      <c r="C275" s="338"/>
      <c r="D275" s="28">
        <v>2</v>
      </c>
      <c r="E275" s="330"/>
      <c r="F275" s="331"/>
      <c r="G275" s="97">
        <f>G273</f>
        <v>2.4249001615114399E-3</v>
      </c>
      <c r="H275" s="51">
        <f t="shared" ref="H275:J275" si="621">H273</f>
        <v>1.3686941030094699E-4</v>
      </c>
      <c r="I275" s="126">
        <f t="shared" si="621"/>
        <v>4.2277729043746802E-4</v>
      </c>
      <c r="J275" s="173">
        <f t="shared" si="621"/>
        <v>2.2742688895064E-5</v>
      </c>
      <c r="K275" s="6"/>
      <c r="L275" s="333"/>
      <c r="M275" s="325"/>
      <c r="N275" s="325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7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  <c r="AN275" s="325"/>
      <c r="AO275" s="325"/>
      <c r="AP275" s="325"/>
      <c r="AQ275" s="325"/>
      <c r="AR275" s="325"/>
      <c r="AS275" s="325"/>
      <c r="AT275" s="325"/>
      <c r="AU275" s="325"/>
      <c r="AV275" s="325"/>
      <c r="AW275" s="325"/>
      <c r="AX275" s="325"/>
      <c r="AY275" s="325"/>
      <c r="AZ275" s="325"/>
      <c r="BA275" s="325"/>
      <c r="BB275" s="325"/>
      <c r="BC275" s="325"/>
      <c r="BD275" s="326"/>
    </row>
    <row r="276" spans="1:100">
      <c r="A276" s="348"/>
      <c r="B276" s="329"/>
      <c r="C276" s="338"/>
      <c r="D276" s="28">
        <v>3</v>
      </c>
      <c r="E276" s="330"/>
      <c r="F276" s="331"/>
      <c r="G276" s="97">
        <f>G272</f>
        <v>2.8038389114276802E-3</v>
      </c>
      <c r="H276" s="51">
        <f t="shared" ref="H276:J276" si="622">H272</f>
        <v>1.7996785792847499E-4</v>
      </c>
      <c r="I276" s="126">
        <f t="shared" si="622"/>
        <v>5.9520420738263299E-4</v>
      </c>
      <c r="J276" s="173">
        <f t="shared" si="622"/>
        <v>3.54851054555659E-5</v>
      </c>
      <c r="K276" s="6"/>
      <c r="L276" s="333"/>
      <c r="M276" s="325"/>
      <c r="N276" s="325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7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  <c r="AN276" s="325"/>
      <c r="AO276" s="325"/>
      <c r="AP276" s="325"/>
      <c r="AQ276" s="325"/>
      <c r="AR276" s="325"/>
      <c r="AS276" s="325"/>
      <c r="AT276" s="325"/>
      <c r="AU276" s="325"/>
      <c r="AV276" s="325"/>
      <c r="AW276" s="325"/>
      <c r="AX276" s="325"/>
      <c r="AY276" s="325"/>
      <c r="AZ276" s="325"/>
      <c r="BA276" s="325"/>
      <c r="BB276" s="325"/>
      <c r="BC276" s="325"/>
      <c r="BD276" s="326"/>
    </row>
    <row r="277" spans="1:100">
      <c r="A277" s="348"/>
      <c r="B277" s="329"/>
      <c r="C277" s="338"/>
      <c r="D277" s="28">
        <v>4</v>
      </c>
      <c r="E277" s="330"/>
      <c r="F277" s="331"/>
      <c r="G277" s="97">
        <f>G271</f>
        <v>3.5393210761781799E-3</v>
      </c>
      <c r="H277" s="51">
        <f t="shared" ref="H277:J277" si="623">H271</f>
        <v>2.7536168832533001E-4</v>
      </c>
      <c r="I277" s="126">
        <f t="shared" si="623"/>
        <v>1.01541045222513E-3</v>
      </c>
      <c r="J277" s="173">
        <f t="shared" si="623"/>
        <v>7.0738037256496498E-5</v>
      </c>
      <c r="K277" s="6"/>
      <c r="L277" s="333"/>
      <c r="M277" s="325"/>
      <c r="N277" s="325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7"/>
      <c r="AB277" s="325"/>
      <c r="AC277" s="325"/>
      <c r="AD277" s="325"/>
      <c r="AE277" s="325"/>
      <c r="AF277" s="325"/>
      <c r="AG277" s="325"/>
      <c r="AH277" s="325"/>
      <c r="AI277" s="325"/>
      <c r="AJ277" s="325"/>
      <c r="AK277" s="325"/>
      <c r="AL277" s="325"/>
      <c r="AM277" s="325"/>
      <c r="AN277" s="325"/>
      <c r="AO277" s="325"/>
      <c r="AP277" s="325"/>
      <c r="AQ277" s="325"/>
      <c r="AR277" s="325"/>
      <c r="AS277" s="325"/>
      <c r="AT277" s="325"/>
      <c r="AU277" s="325"/>
      <c r="AV277" s="325"/>
      <c r="AW277" s="325"/>
      <c r="AX277" s="325"/>
      <c r="AY277" s="325"/>
      <c r="AZ277" s="325"/>
      <c r="BA277" s="325"/>
      <c r="BB277" s="325"/>
      <c r="BC277" s="325"/>
      <c r="BD277" s="326"/>
    </row>
    <row r="278" spans="1:100">
      <c r="A278" s="348"/>
      <c r="B278" s="329"/>
      <c r="C278" s="338"/>
      <c r="D278" s="28">
        <v>5</v>
      </c>
      <c r="E278" s="330"/>
      <c r="F278" s="331"/>
      <c r="G278" s="97">
        <f>G270</f>
        <v>4.8023971302260503E-3</v>
      </c>
      <c r="H278" s="51">
        <f t="shared" ref="H278:J278" si="624">H270</f>
        <v>4.6969964172857302E-4</v>
      </c>
      <c r="I278" s="126">
        <f t="shared" si="624"/>
        <v>1.9951019241242801E-3</v>
      </c>
      <c r="J278" s="173">
        <f t="shared" si="624"/>
        <v>1.6783876670521699E-4</v>
      </c>
      <c r="K278" s="6"/>
      <c r="L278" s="333"/>
      <c r="M278" s="325"/>
      <c r="N278" s="325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7"/>
      <c r="AB278" s="325"/>
      <c r="AC278" s="325"/>
      <c r="AD278" s="325"/>
      <c r="AE278" s="325"/>
      <c r="AF278" s="325"/>
      <c r="AG278" s="325"/>
      <c r="AH278" s="325"/>
      <c r="AI278" s="325"/>
      <c r="AJ278" s="325"/>
      <c r="AK278" s="325"/>
      <c r="AL278" s="325"/>
      <c r="AM278" s="325"/>
      <c r="AN278" s="325"/>
      <c r="AO278" s="325"/>
      <c r="AP278" s="325"/>
      <c r="AQ278" s="325"/>
      <c r="AR278" s="325"/>
      <c r="AS278" s="325"/>
      <c r="AT278" s="325"/>
      <c r="AU278" s="325"/>
      <c r="AV278" s="325"/>
      <c r="AW278" s="325"/>
      <c r="AX278" s="325"/>
      <c r="AY278" s="325"/>
      <c r="AZ278" s="325"/>
      <c r="BA278" s="325"/>
      <c r="BB278" s="325"/>
      <c r="BC278" s="325"/>
      <c r="BD278" s="326"/>
    </row>
    <row r="279" spans="1:100">
      <c r="A279" s="348"/>
      <c r="B279" s="329"/>
      <c r="C279" s="338"/>
      <c r="D279" s="28">
        <v>6</v>
      </c>
      <c r="E279" s="330"/>
      <c r="F279" s="331"/>
      <c r="G279" s="97">
        <f>G269</f>
        <v>6.8361846874766099E-3</v>
      </c>
      <c r="H279" s="51">
        <f t="shared" ref="H279:J279" si="625">H269</f>
        <v>8.4687667896933604E-4</v>
      </c>
      <c r="I279" s="126">
        <f t="shared" si="625"/>
        <v>4.2309465380961598E-3</v>
      </c>
      <c r="J279" s="173">
        <f t="shared" si="625"/>
        <v>4.34416005435339E-4</v>
      </c>
      <c r="K279" s="6"/>
      <c r="L279" s="333"/>
      <c r="M279" s="325"/>
      <c r="N279" s="325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7"/>
      <c r="AB279" s="325"/>
      <c r="AC279" s="325"/>
      <c r="AD279" s="325"/>
      <c r="AE279" s="325"/>
      <c r="AF279" s="325"/>
      <c r="AG279" s="325"/>
      <c r="AH279" s="325"/>
      <c r="AI279" s="325"/>
      <c r="AJ279" s="325"/>
      <c r="AK279" s="325"/>
      <c r="AL279" s="325"/>
      <c r="AM279" s="325"/>
      <c r="AN279" s="325"/>
      <c r="AO279" s="325"/>
      <c r="AP279" s="325"/>
      <c r="AQ279" s="325"/>
      <c r="AR279" s="325"/>
      <c r="AS279" s="325"/>
      <c r="AT279" s="325"/>
      <c r="AU279" s="325"/>
      <c r="AV279" s="325"/>
      <c r="AW279" s="325"/>
      <c r="AX279" s="325"/>
      <c r="AY279" s="325"/>
      <c r="AZ279" s="325"/>
      <c r="BA279" s="325"/>
      <c r="BB279" s="325"/>
      <c r="BC279" s="325"/>
      <c r="BD279" s="326"/>
    </row>
    <row r="280" spans="1:100">
      <c r="A280" s="348"/>
      <c r="B280" s="329"/>
      <c r="C280" s="338"/>
      <c r="D280" s="28">
        <v>7</v>
      </c>
      <c r="E280" s="330"/>
      <c r="F280" s="331"/>
      <c r="G280" s="97">
        <f>G268</f>
        <v>9.8774944243923794E-3</v>
      </c>
      <c r="H280" s="51">
        <f t="shared" ref="H280:J280" si="626">H268</f>
        <v>1.5229543900943799E-3</v>
      </c>
      <c r="I280" s="126">
        <f t="shared" si="626"/>
        <v>9.0005078976919898E-3</v>
      </c>
      <c r="J280" s="173">
        <f t="shared" si="626"/>
        <v>1.11650021916714E-3</v>
      </c>
      <c r="K280" s="6"/>
      <c r="L280" s="333"/>
      <c r="M280" s="325"/>
      <c r="N280" s="325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7"/>
      <c r="AB280" s="325"/>
      <c r="AC280" s="325"/>
      <c r="AD280" s="325"/>
      <c r="AE280" s="325"/>
      <c r="AF280" s="325"/>
      <c r="AG280" s="325"/>
      <c r="AH280" s="325"/>
      <c r="AI280" s="325"/>
      <c r="AJ280" s="325"/>
      <c r="AK280" s="325"/>
      <c r="AL280" s="325"/>
      <c r="AM280" s="325"/>
      <c r="AN280" s="325"/>
      <c r="AO280" s="325"/>
      <c r="AP280" s="325"/>
      <c r="AQ280" s="325"/>
      <c r="AR280" s="325"/>
      <c r="AS280" s="325"/>
      <c r="AT280" s="325"/>
      <c r="AU280" s="325"/>
      <c r="AV280" s="325"/>
      <c r="AW280" s="325"/>
      <c r="AX280" s="325"/>
      <c r="AY280" s="325"/>
      <c r="AZ280" s="325"/>
      <c r="BA280" s="325"/>
      <c r="BB280" s="325"/>
      <c r="BC280" s="325"/>
      <c r="BD280" s="326"/>
    </row>
    <row r="281" spans="1:100">
      <c r="A281" s="348"/>
      <c r="B281" s="329"/>
      <c r="C281" s="338"/>
      <c r="D281" s="28">
        <v>8</v>
      </c>
      <c r="E281" s="330"/>
      <c r="F281" s="331"/>
      <c r="G281" s="97">
        <f>G267</f>
        <v>1.39335290531963E-2</v>
      </c>
      <c r="H281" s="51">
        <f t="shared" ref="H281:J281" si="627">H267</f>
        <v>2.58010330458664E-3</v>
      </c>
      <c r="I281" s="126">
        <f t="shared" si="627"/>
        <v>1.7828444323015301E-2</v>
      </c>
      <c r="J281" s="173">
        <f t="shared" si="627"/>
        <v>2.6005753943918E-3</v>
      </c>
      <c r="K281" s="6"/>
      <c r="L281" s="333"/>
      <c r="M281" s="325"/>
      <c r="N281" s="325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7"/>
      <c r="AB281" s="325"/>
      <c r="AC281" s="325"/>
      <c r="AD281" s="325"/>
      <c r="AE281" s="325"/>
      <c r="AF281" s="325"/>
      <c r="AG281" s="325"/>
      <c r="AH281" s="325"/>
      <c r="AI281" s="325"/>
      <c r="AJ281" s="325"/>
      <c r="AK281" s="325"/>
      <c r="AL281" s="325"/>
      <c r="AM281" s="325"/>
      <c r="AN281" s="325"/>
      <c r="AO281" s="325"/>
      <c r="AP281" s="325"/>
      <c r="AQ281" s="325"/>
      <c r="AR281" s="325"/>
      <c r="AS281" s="325"/>
      <c r="AT281" s="325"/>
      <c r="AU281" s="325"/>
      <c r="AV281" s="325"/>
      <c r="AW281" s="325"/>
      <c r="AX281" s="325"/>
      <c r="AY281" s="325"/>
      <c r="AZ281" s="325"/>
      <c r="BA281" s="325"/>
      <c r="BB281" s="325"/>
      <c r="BC281" s="325"/>
      <c r="BD281" s="326"/>
    </row>
    <row r="282" spans="1:100">
      <c r="A282" s="348"/>
      <c r="B282" s="329"/>
      <c r="C282" s="338"/>
      <c r="D282" s="28">
        <v>9</v>
      </c>
      <c r="E282" s="330"/>
      <c r="F282" s="331"/>
      <c r="G282" s="97">
        <f>G266</f>
        <v>1.8447189075685301E-2</v>
      </c>
      <c r="H282" s="51">
        <f t="shared" ref="H282:J282" si="628">H266</f>
        <v>3.9145699056448401E-3</v>
      </c>
      <c r="I282" s="126">
        <f t="shared" si="628"/>
        <v>3.0717826299348001E-2</v>
      </c>
      <c r="J282" s="173">
        <f t="shared" si="628"/>
        <v>5.0667257731616304E-3</v>
      </c>
      <c r="K282" s="6"/>
      <c r="L282" s="333"/>
      <c r="M282" s="325"/>
      <c r="N282" s="325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7"/>
      <c r="AB282" s="325"/>
      <c r="AC282" s="325"/>
      <c r="AD282" s="325"/>
      <c r="AE282" s="325"/>
      <c r="AF282" s="325"/>
      <c r="AG282" s="325"/>
      <c r="AH282" s="325"/>
      <c r="AI282" s="325"/>
      <c r="AJ282" s="325"/>
      <c r="AK282" s="325"/>
      <c r="AL282" s="325"/>
      <c r="AM282" s="325"/>
      <c r="AN282" s="325"/>
      <c r="AO282" s="325"/>
      <c r="AP282" s="325"/>
      <c r="AQ282" s="325"/>
      <c r="AR282" s="325"/>
      <c r="AS282" s="325"/>
      <c r="AT282" s="325"/>
      <c r="AU282" s="325"/>
      <c r="AV282" s="325"/>
      <c r="AW282" s="325"/>
      <c r="AX282" s="325"/>
      <c r="AY282" s="325"/>
      <c r="AZ282" s="325"/>
      <c r="BA282" s="325"/>
      <c r="BB282" s="325"/>
      <c r="BC282" s="325"/>
      <c r="BD282" s="326"/>
    </row>
    <row r="283" spans="1:100">
      <c r="A283" s="348"/>
      <c r="B283" s="329"/>
      <c r="C283" s="338"/>
      <c r="D283" s="29">
        <v>10</v>
      </c>
      <c r="E283" s="330"/>
      <c r="F283" s="331"/>
      <c r="G283" s="101">
        <f>G265</f>
        <v>2.21626707877308E-2</v>
      </c>
      <c r="H283" s="77">
        <f t="shared" ref="H283:J283" si="629">H265</f>
        <v>5.1124704109652298E-3</v>
      </c>
      <c r="I283" s="248">
        <f t="shared" si="629"/>
        <v>4.3591608991339702E-2</v>
      </c>
      <c r="J283" s="182">
        <f t="shared" si="629"/>
        <v>7.7604776546732097E-3</v>
      </c>
      <c r="K283" s="30"/>
      <c r="L283" s="334"/>
      <c r="M283" s="325"/>
      <c r="N283" s="325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7"/>
      <c r="AB283" s="325"/>
      <c r="AC283" s="325"/>
      <c r="AD283" s="325"/>
      <c r="AE283" s="325"/>
      <c r="AF283" s="325"/>
      <c r="AG283" s="325"/>
      <c r="AH283" s="325"/>
      <c r="AI283" s="325"/>
      <c r="AJ283" s="325"/>
      <c r="AK283" s="325"/>
      <c r="AL283" s="325"/>
      <c r="AM283" s="325"/>
      <c r="AN283" s="325"/>
      <c r="AO283" s="325"/>
      <c r="AP283" s="325"/>
      <c r="AQ283" s="325"/>
      <c r="AR283" s="325"/>
      <c r="AS283" s="325"/>
      <c r="AT283" s="325"/>
      <c r="AU283" s="325"/>
      <c r="AV283" s="325"/>
      <c r="AW283" s="325"/>
      <c r="AX283" s="325"/>
      <c r="AY283" s="325"/>
      <c r="AZ283" s="325"/>
      <c r="BA283" s="325"/>
      <c r="BB283" s="325"/>
      <c r="BC283" s="325"/>
      <c r="BD283" s="326"/>
    </row>
    <row r="284" spans="1:100">
      <c r="A284" s="348"/>
      <c r="B284" s="328">
        <v>1</v>
      </c>
      <c r="C284" s="338"/>
      <c r="D284" s="26">
        <v>-9</v>
      </c>
      <c r="E284" s="330">
        <v>5.8480960336756895E-4</v>
      </c>
      <c r="F284" s="331">
        <v>2.3739451466329199E-3</v>
      </c>
      <c r="G284" s="97">
        <f>'3'!G303</f>
        <v>7.5239893379778298E-3</v>
      </c>
      <c r="H284" s="51">
        <f>'3'!H303</f>
        <v>1.4837992892349501E-3</v>
      </c>
      <c r="I284" s="126">
        <f>'3'!I303</f>
        <v>1.2551135805243E-2</v>
      </c>
      <c r="J284" s="173">
        <f>'3'!J303</f>
        <v>2.3881981553437099E-3</v>
      </c>
      <c r="K284" s="27"/>
      <c r="L284" s="332">
        <f t="shared" ref="L284" si="630">1-SUM(M284:BC303)</f>
        <v>0.6909906590093422</v>
      </c>
      <c r="M284" s="325">
        <f t="shared" ref="M284" si="631">G294+I294</f>
        <v>7.6817643639604197E-3</v>
      </c>
      <c r="N284" s="325">
        <f t="shared" ref="N284" si="632">G301+I301+J294</f>
        <v>1.6822942520360842E-2</v>
      </c>
      <c r="O284" s="325">
        <f t="shared" ref="O284" si="633">G303+I303+H294</f>
        <v>2.0153183597536858E-2</v>
      </c>
      <c r="P284" s="325">
        <f t="shared" ref="P284" si="634">G296+I296+J301</f>
        <v>1.0117498184240051E-2</v>
      </c>
      <c r="Q284" s="325">
        <f t="shared" ref="Q284" si="635">G292+I292</f>
        <v>8.3741903833444604E-3</v>
      </c>
      <c r="R284" s="325">
        <f t="shared" ref="R284" si="636">G298+I298+H301+J303</f>
        <v>1.407737324892565E-2</v>
      </c>
      <c r="S284" s="325">
        <f t="shared" ref="S284" si="637">G285+I285</f>
        <v>1.9580643343472662E-2</v>
      </c>
      <c r="T284" s="325">
        <f t="shared" ref="T284" si="638">G287+I287+J296</f>
        <v>1.6904638395229085E-2</v>
      </c>
      <c r="U284" s="325">
        <f t="shared" ref="U284" si="639">G290+I290+H303</f>
        <v>1.2006459082874831E-2</v>
      </c>
      <c r="V284" s="325">
        <f t="shared" ref="V284" si="640">G299+I299+J292</f>
        <v>1.2826331169913734E-2</v>
      </c>
      <c r="W284" s="325">
        <f t="shared" ref="W284" si="641">G288+I288</f>
        <v>1.420911054868702E-2</v>
      </c>
      <c r="X284" s="325">
        <f t="shared" ref="X284" si="642">G291+I291+J298+H296</f>
        <v>1.0772632596361804E-2</v>
      </c>
      <c r="Y284" s="325">
        <f t="shared" ref="Y284" si="643">G297+I297</f>
        <v>9.2686960060916097E-3</v>
      </c>
      <c r="Z284" s="325">
        <f t="shared" ref="Z284" si="644">G289+I289+J285</f>
        <v>1.4530278447427719E-2</v>
      </c>
      <c r="AA284" s="327">
        <f t="shared" ref="AA284" si="645">G300+I300+H292</f>
        <v>1.4836316037201834E-2</v>
      </c>
      <c r="AB284" s="325">
        <f t="shared" ref="AB284" si="646">G286+I286+J287</f>
        <v>1.9964500970268331E-2</v>
      </c>
      <c r="AC284" s="325">
        <f t="shared" ref="AC284" si="647">G302+I302</f>
        <v>1.8221193169372742E-2</v>
      </c>
      <c r="AD284" s="325">
        <f t="shared" ref="AD284" si="648">G295+I295+J290+H298</f>
        <v>9.5254715670630204E-3</v>
      </c>
      <c r="AE284" s="325">
        <f t="shared" ref="AE284" si="649">G284+I284</f>
        <v>2.007512514322083E-2</v>
      </c>
      <c r="AF284" s="325">
        <f t="shared" ref="AF284" si="650">G293+I293+J299</f>
        <v>8.9640692311615307E-3</v>
      </c>
      <c r="AG284" s="325">
        <f t="shared" ref="AG284" si="651">H285</f>
        <v>1.44970767298121E-3</v>
      </c>
      <c r="AH284" s="325">
        <f t="shared" ref="AH284" si="652">J288</f>
        <v>1.4084938826877101E-3</v>
      </c>
      <c r="AI284" s="325">
        <f t="shared" ref="AI284" si="653">J291+H287</f>
        <v>1.9275289056369222E-3</v>
      </c>
      <c r="AJ284" s="325">
        <f t="shared" ref="AJ284" si="654">F284</f>
        <v>2.3739451466329199E-3</v>
      </c>
      <c r="AK284" s="325">
        <f t="shared" ref="AK284" si="655">J297</f>
        <v>7.0753862403461203E-4</v>
      </c>
      <c r="AL284" s="325">
        <f t="shared" ref="AL284" si="656">H290</f>
        <v>7.9616209940694903E-4</v>
      </c>
      <c r="AM284" s="325">
        <f t="shared" ref="AM284" si="657">J289</f>
        <v>1.1114908652608401E-3</v>
      </c>
      <c r="AN284" s="325">
        <f t="shared" ref="AN284" si="658">J300+H299</f>
        <v>2.3309290176888953E-3</v>
      </c>
      <c r="AO284" s="325">
        <f t="shared" ref="AO284" si="659">J286</f>
        <v>2.0642852897604399E-3</v>
      </c>
      <c r="AP284" s="325">
        <f t="shared" ref="AP284" si="660">H288</f>
        <v>1.0685656939992899E-3</v>
      </c>
      <c r="AQ284" s="325">
        <f t="shared" ref="AQ284" si="661">J302</f>
        <v>2.0642852897604399E-3</v>
      </c>
      <c r="AR284" s="325">
        <f t="shared" ref="AR284" si="662">H291+J295</f>
        <v>1.2318455372901881E-3</v>
      </c>
      <c r="AS284" s="325">
        <f t="shared" ref="AS284" si="663">J284</f>
        <v>2.3881981553437099E-3</v>
      </c>
      <c r="AT284" s="325">
        <f t="shared" ref="AT284" si="664">H297</f>
        <v>6.9705450977250796E-4</v>
      </c>
      <c r="AU284" s="325">
        <f t="shared" ref="AU284" si="665">J293</f>
        <v>5.3479102751768004E-4</v>
      </c>
      <c r="AV284" s="325">
        <f t="shared" ref="AV284" si="666">H289</f>
        <v>9.2243513500118502E-4</v>
      </c>
      <c r="AW284" s="325">
        <f t="shared" ref="AW284" si="667">H300</f>
        <v>1.0685656939992899E-3</v>
      </c>
      <c r="AX284" s="325">
        <f t="shared" ref="AX284" si="668">H286</f>
        <v>1.3551712731467501E-3</v>
      </c>
      <c r="AY284" s="325">
        <f t="shared" ref="AY284" si="669">E284</f>
        <v>5.8480960336756895E-4</v>
      </c>
      <c r="AZ284" s="325">
        <f t="shared" ref="AZ284" si="670">H302</f>
        <v>1.3551712731467501E-3</v>
      </c>
      <c r="BA284" s="325">
        <f t="shared" ref="BA284" si="671">H295</f>
        <v>5.8607449913593995E-4</v>
      </c>
      <c r="BB284" s="325">
        <f t="shared" ref="BB284" si="672">H284</f>
        <v>1.4837992892349501E-3</v>
      </c>
      <c r="BC284" s="325">
        <f t="shared" ref="BC284" si="673">H293</f>
        <v>5.8607449913593995E-4</v>
      </c>
      <c r="BD284" s="326">
        <f t="shared" ref="BD284" si="674">SUMPRODUCT($L$1:$BC$1,BF284:CW284)</f>
        <v>4.0002255108268461</v>
      </c>
      <c r="BF284" s="12">
        <f>L284</f>
        <v>0.6909906590093422</v>
      </c>
      <c r="BG284" s="23">
        <f t="shared" ref="BG284:CV284" si="675">M284</f>
        <v>7.6817643639604197E-3</v>
      </c>
      <c r="BH284" s="23">
        <f t="shared" si="675"/>
        <v>1.6822942520360842E-2</v>
      </c>
      <c r="BI284" s="23">
        <f t="shared" si="675"/>
        <v>2.0153183597536858E-2</v>
      </c>
      <c r="BJ284" s="23">
        <f t="shared" si="675"/>
        <v>1.0117498184240051E-2</v>
      </c>
      <c r="BK284" s="23">
        <f t="shared" si="675"/>
        <v>8.3741903833444604E-3</v>
      </c>
      <c r="BL284" s="23">
        <f t="shared" si="675"/>
        <v>1.407737324892565E-2</v>
      </c>
      <c r="BM284" s="23">
        <f t="shared" si="675"/>
        <v>1.9580643343472662E-2</v>
      </c>
      <c r="BN284" s="23">
        <f t="shared" si="675"/>
        <v>1.6904638395229085E-2</v>
      </c>
      <c r="BO284" s="23">
        <f t="shared" si="675"/>
        <v>1.2006459082874831E-2</v>
      </c>
      <c r="BP284" s="23">
        <f t="shared" si="675"/>
        <v>1.2826331169913734E-2</v>
      </c>
      <c r="BQ284" s="23">
        <f t="shared" si="675"/>
        <v>1.420911054868702E-2</v>
      </c>
      <c r="BR284" s="23">
        <f t="shared" si="675"/>
        <v>1.0772632596361804E-2</v>
      </c>
      <c r="BS284" s="23">
        <f t="shared" si="675"/>
        <v>9.2686960060916097E-3</v>
      </c>
      <c r="BT284" s="23">
        <f t="shared" si="675"/>
        <v>1.4530278447427719E-2</v>
      </c>
      <c r="BU284" s="23">
        <f t="shared" si="675"/>
        <v>1.4836316037201834E-2</v>
      </c>
      <c r="BV284" s="23">
        <f t="shared" si="675"/>
        <v>1.9964500970268331E-2</v>
      </c>
      <c r="BW284" s="23">
        <f t="shared" si="675"/>
        <v>1.8221193169372742E-2</v>
      </c>
      <c r="BX284" s="23">
        <f t="shared" si="675"/>
        <v>9.5254715670630204E-3</v>
      </c>
      <c r="BY284" s="23">
        <f t="shared" si="675"/>
        <v>2.007512514322083E-2</v>
      </c>
      <c r="BZ284" s="23">
        <f t="shared" si="675"/>
        <v>8.9640692311615307E-3</v>
      </c>
      <c r="CA284" s="23">
        <f t="shared" si="675"/>
        <v>1.44970767298121E-3</v>
      </c>
      <c r="CB284" s="23">
        <f t="shared" si="675"/>
        <v>1.4084938826877101E-3</v>
      </c>
      <c r="CC284" s="23">
        <f t="shared" si="675"/>
        <v>1.9275289056369222E-3</v>
      </c>
      <c r="CD284" s="23">
        <f t="shared" si="675"/>
        <v>2.3739451466329199E-3</v>
      </c>
      <c r="CE284" s="23">
        <f t="shared" si="675"/>
        <v>7.0753862403461203E-4</v>
      </c>
      <c r="CF284" s="23">
        <f t="shared" si="675"/>
        <v>7.9616209940694903E-4</v>
      </c>
      <c r="CG284" s="23">
        <f t="shared" si="675"/>
        <v>1.1114908652608401E-3</v>
      </c>
      <c r="CH284" s="23">
        <f t="shared" si="675"/>
        <v>2.3309290176888953E-3</v>
      </c>
      <c r="CI284" s="23">
        <f t="shared" si="675"/>
        <v>2.0642852897604399E-3</v>
      </c>
      <c r="CJ284" s="23">
        <f t="shared" si="675"/>
        <v>1.0685656939992899E-3</v>
      </c>
      <c r="CK284" s="23">
        <f t="shared" si="675"/>
        <v>2.0642852897604399E-3</v>
      </c>
      <c r="CL284" s="23">
        <f t="shared" si="675"/>
        <v>1.2318455372901881E-3</v>
      </c>
      <c r="CM284" s="23">
        <f t="shared" si="675"/>
        <v>2.3881981553437099E-3</v>
      </c>
      <c r="CN284" s="23">
        <f t="shared" si="675"/>
        <v>6.9705450977250796E-4</v>
      </c>
      <c r="CO284" s="23">
        <f t="shared" si="675"/>
        <v>5.3479102751768004E-4</v>
      </c>
      <c r="CP284" s="23">
        <f t="shared" si="675"/>
        <v>9.2243513500118502E-4</v>
      </c>
      <c r="CQ284" s="23">
        <f t="shared" si="675"/>
        <v>1.0685656939992899E-3</v>
      </c>
      <c r="CR284" s="23">
        <f t="shared" si="675"/>
        <v>1.3551712731467501E-3</v>
      </c>
      <c r="CS284" s="23">
        <f t="shared" si="675"/>
        <v>5.8480960336756895E-4</v>
      </c>
      <c r="CT284" s="23">
        <f t="shared" si="675"/>
        <v>1.3551712731467501E-3</v>
      </c>
      <c r="CU284" s="23">
        <f t="shared" si="675"/>
        <v>5.8607449913593995E-4</v>
      </c>
      <c r="CV284" s="24">
        <f t="shared" si="675"/>
        <v>1.4837992892349501E-3</v>
      </c>
    </row>
    <row r="285" spans="1:100">
      <c r="A285" s="348"/>
      <c r="B285" s="329"/>
      <c r="C285" s="338"/>
      <c r="D285" s="28">
        <v>-8</v>
      </c>
      <c r="E285" s="330"/>
      <c r="F285" s="331"/>
      <c r="G285" s="258">
        <f>'3'!G284</f>
        <v>7.4089017562161599E-3</v>
      </c>
      <c r="H285" s="268">
        <f>'3'!H284</f>
        <v>1.44970767298121E-3</v>
      </c>
      <c r="I285" s="267">
        <f>'3'!I284</f>
        <v>1.21717415872565E-2</v>
      </c>
      <c r="J285" s="266">
        <f>'3'!J284</f>
        <v>2.30063155742972E-3</v>
      </c>
      <c r="K285" s="6"/>
      <c r="L285" s="333"/>
      <c r="M285" s="325"/>
      <c r="N285" s="325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7"/>
      <c r="AB285" s="325"/>
      <c r="AC285" s="325"/>
      <c r="AD285" s="325"/>
      <c r="AE285" s="325"/>
      <c r="AF285" s="325"/>
      <c r="AG285" s="325"/>
      <c r="AH285" s="325"/>
      <c r="AI285" s="325"/>
      <c r="AJ285" s="325"/>
      <c r="AK285" s="325"/>
      <c r="AL285" s="325"/>
      <c r="AM285" s="325"/>
      <c r="AN285" s="325"/>
      <c r="AO285" s="325"/>
      <c r="AP285" s="325"/>
      <c r="AQ285" s="325"/>
      <c r="AR285" s="325"/>
      <c r="AS285" s="325"/>
      <c r="AT285" s="325"/>
      <c r="AU285" s="325"/>
      <c r="AV285" s="325"/>
      <c r="AW285" s="325"/>
      <c r="AX285" s="325"/>
      <c r="AY285" s="325"/>
      <c r="AZ285" s="325"/>
      <c r="BA285" s="325"/>
      <c r="BB285" s="325"/>
      <c r="BC285" s="325"/>
      <c r="BD285" s="326"/>
    </row>
    <row r="286" spans="1:100">
      <c r="A286" s="348"/>
      <c r="B286" s="329"/>
      <c r="C286" s="338"/>
      <c r="D286" s="28">
        <v>-7</v>
      </c>
      <c r="E286" s="330"/>
      <c r="F286" s="331"/>
      <c r="G286" s="258">
        <f>'3'!G285</f>
        <v>7.0858464835184404E-3</v>
      </c>
      <c r="H286" s="268">
        <f>'3'!H285</f>
        <v>1.3551712731467501E-3</v>
      </c>
      <c r="I286" s="267">
        <f>'3'!I285</f>
        <v>1.11353466858543E-2</v>
      </c>
      <c r="J286" s="266">
        <f>'3'!J285</f>
        <v>2.0642852897604399E-3</v>
      </c>
      <c r="K286" s="6"/>
      <c r="L286" s="333"/>
      <c r="M286" s="325"/>
      <c r="N286" s="325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7"/>
      <c r="AB286" s="325"/>
      <c r="AC286" s="325"/>
      <c r="AD286" s="325"/>
      <c r="AE286" s="325"/>
      <c r="AF286" s="325"/>
      <c r="AG286" s="325"/>
      <c r="AH286" s="325"/>
      <c r="AI286" s="325"/>
      <c r="AJ286" s="325"/>
      <c r="AK286" s="325"/>
      <c r="AL286" s="325"/>
      <c r="AM286" s="325"/>
      <c r="AN286" s="325"/>
      <c r="AO286" s="325"/>
      <c r="AP286" s="325"/>
      <c r="AQ286" s="325"/>
      <c r="AR286" s="325"/>
      <c r="AS286" s="325"/>
      <c r="AT286" s="325"/>
      <c r="AU286" s="325"/>
      <c r="AV286" s="325"/>
      <c r="AW286" s="325"/>
      <c r="AX286" s="325"/>
      <c r="AY286" s="325"/>
      <c r="AZ286" s="325"/>
      <c r="BA286" s="325"/>
      <c r="BB286" s="325"/>
      <c r="BC286" s="325"/>
      <c r="BD286" s="326"/>
    </row>
    <row r="287" spans="1:100">
      <c r="A287" s="348"/>
      <c r="B287" s="329"/>
      <c r="C287" s="338"/>
      <c r="D287" s="28">
        <v>-6</v>
      </c>
      <c r="E287" s="330"/>
      <c r="F287" s="331"/>
      <c r="G287" s="258">
        <f>'3'!G286</f>
        <v>6.6129572973444503E-3</v>
      </c>
      <c r="H287" s="268">
        <f>'3'!H286</f>
        <v>1.2199902816023101E-3</v>
      </c>
      <c r="I287" s="267">
        <f>'3'!I286</f>
        <v>9.6949968179689001E-3</v>
      </c>
      <c r="J287" s="266">
        <f>'3'!J286</f>
        <v>1.74330780089559E-3</v>
      </c>
      <c r="K287" s="6"/>
      <c r="L287" s="333"/>
      <c r="M287" s="325"/>
      <c r="N287" s="325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7"/>
      <c r="AB287" s="325"/>
      <c r="AC287" s="325"/>
      <c r="AD287" s="325"/>
      <c r="AE287" s="325"/>
      <c r="AF287" s="325"/>
      <c r="AG287" s="325"/>
      <c r="AH287" s="325"/>
      <c r="AI287" s="325"/>
      <c r="AJ287" s="325"/>
      <c r="AK287" s="325"/>
      <c r="AL287" s="325"/>
      <c r="AM287" s="325"/>
      <c r="AN287" s="325"/>
      <c r="AO287" s="325"/>
      <c r="AP287" s="325"/>
      <c r="AQ287" s="325"/>
      <c r="AR287" s="325"/>
      <c r="AS287" s="325"/>
      <c r="AT287" s="325"/>
      <c r="AU287" s="325"/>
      <c r="AV287" s="325"/>
      <c r="AW287" s="325"/>
      <c r="AX287" s="325"/>
      <c r="AY287" s="325"/>
      <c r="AZ287" s="325"/>
      <c r="BA287" s="325"/>
      <c r="BB287" s="325"/>
      <c r="BC287" s="325"/>
      <c r="BD287" s="326"/>
    </row>
    <row r="288" spans="1:100">
      <c r="A288" s="348"/>
      <c r="B288" s="329"/>
      <c r="C288" s="338"/>
      <c r="D288" s="28">
        <v>-5</v>
      </c>
      <c r="E288" s="330"/>
      <c r="F288" s="331"/>
      <c r="G288" s="258">
        <f>'3'!G287</f>
        <v>6.06564636959246E-3</v>
      </c>
      <c r="H288" s="268">
        <f>'3'!H287</f>
        <v>1.0685656939992899E-3</v>
      </c>
      <c r="I288" s="267">
        <f>'3'!I287</f>
        <v>8.1434641790945599E-3</v>
      </c>
      <c r="J288" s="266">
        <f>'3'!J287</f>
        <v>1.4084938826877101E-3</v>
      </c>
      <c r="K288" s="6"/>
      <c r="L288" s="333"/>
      <c r="M288" s="325"/>
      <c r="N288" s="325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7"/>
      <c r="AB288" s="325"/>
      <c r="AC288" s="325"/>
      <c r="AD288" s="325"/>
      <c r="AE288" s="325"/>
      <c r="AF288" s="325"/>
      <c r="AG288" s="325"/>
      <c r="AH288" s="325"/>
      <c r="AI288" s="325"/>
      <c r="AJ288" s="325"/>
      <c r="AK288" s="325"/>
      <c r="AL288" s="325"/>
      <c r="AM288" s="325"/>
      <c r="AN288" s="325"/>
      <c r="AO288" s="325"/>
      <c r="AP288" s="325"/>
      <c r="AQ288" s="325"/>
      <c r="AR288" s="325"/>
      <c r="AS288" s="325"/>
      <c r="AT288" s="325"/>
      <c r="AU288" s="325"/>
      <c r="AV288" s="325"/>
      <c r="AW288" s="325"/>
      <c r="AX288" s="325"/>
      <c r="AY288" s="325"/>
      <c r="AZ288" s="325"/>
      <c r="BA288" s="325"/>
      <c r="BB288" s="325"/>
      <c r="BC288" s="325"/>
      <c r="BD288" s="326"/>
    </row>
    <row r="289" spans="1:56">
      <c r="A289" s="348"/>
      <c r="B289" s="329"/>
      <c r="C289" s="338"/>
      <c r="D289" s="28">
        <v>-4</v>
      </c>
      <c r="E289" s="330"/>
      <c r="F289" s="331"/>
      <c r="G289" s="258">
        <f>'3'!G288</f>
        <v>5.51639549621224E-3</v>
      </c>
      <c r="H289" s="268">
        <f>'3'!H288</f>
        <v>9.2243513500118502E-4</v>
      </c>
      <c r="I289" s="267">
        <f>'3'!I288</f>
        <v>6.71325139378576E-3</v>
      </c>
      <c r="J289" s="266">
        <f>'3'!J288</f>
        <v>1.1114908652608401E-3</v>
      </c>
      <c r="K289" s="6"/>
      <c r="L289" s="333"/>
      <c r="M289" s="325"/>
      <c r="N289" s="325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7"/>
      <c r="AB289" s="325"/>
      <c r="AC289" s="325"/>
      <c r="AD289" s="325"/>
      <c r="AE289" s="325"/>
      <c r="AF289" s="325"/>
      <c r="AG289" s="325"/>
      <c r="AH289" s="325"/>
      <c r="AI289" s="325"/>
      <c r="AJ289" s="325"/>
      <c r="AK289" s="325"/>
      <c r="AL289" s="325"/>
      <c r="AM289" s="325"/>
      <c r="AN289" s="325"/>
      <c r="AO289" s="325"/>
      <c r="AP289" s="325"/>
      <c r="AQ289" s="325"/>
      <c r="AR289" s="325"/>
      <c r="AS289" s="325"/>
      <c r="AT289" s="325"/>
      <c r="AU289" s="325"/>
      <c r="AV289" s="325"/>
      <c r="AW289" s="325"/>
      <c r="AX289" s="325"/>
      <c r="AY289" s="325"/>
      <c r="AZ289" s="325"/>
      <c r="BA289" s="325"/>
      <c r="BB289" s="325"/>
      <c r="BC289" s="325"/>
      <c r="BD289" s="326"/>
    </row>
    <row r="290" spans="1:56">
      <c r="A290" s="348"/>
      <c r="B290" s="329"/>
      <c r="C290" s="338"/>
      <c r="D290" s="28">
        <v>-3</v>
      </c>
      <c r="E290" s="330"/>
      <c r="F290" s="331"/>
      <c r="G290" s="258">
        <f>'3'!G289</f>
        <v>5.02143303532087E-3</v>
      </c>
      <c r="H290" s="268">
        <f>'3'!H289</f>
        <v>7.9616209940694903E-4</v>
      </c>
      <c r="I290" s="267">
        <f>'3'!I289</f>
        <v>5.5353183745727504E-3</v>
      </c>
      <c r="J290" s="266">
        <f>'3'!J289</f>
        <v>8.7673110175538098E-4</v>
      </c>
      <c r="K290" s="6"/>
      <c r="L290" s="333"/>
      <c r="M290" s="325"/>
      <c r="N290" s="325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7"/>
      <c r="AB290" s="325"/>
      <c r="AC290" s="325"/>
      <c r="AD290" s="325"/>
      <c r="AE290" s="325"/>
      <c r="AF290" s="325"/>
      <c r="AG290" s="325"/>
      <c r="AH290" s="325"/>
      <c r="AI290" s="325"/>
      <c r="AJ290" s="325"/>
      <c r="AK290" s="325"/>
      <c r="AL290" s="325"/>
      <c r="AM290" s="325"/>
      <c r="AN290" s="325"/>
      <c r="AO290" s="325"/>
      <c r="AP290" s="325"/>
      <c r="AQ290" s="325"/>
      <c r="AR290" s="325"/>
      <c r="AS290" s="325"/>
      <c r="AT290" s="325"/>
      <c r="AU290" s="325"/>
      <c r="AV290" s="325"/>
      <c r="AW290" s="325"/>
      <c r="AX290" s="325"/>
      <c r="AY290" s="325"/>
      <c r="AZ290" s="325"/>
      <c r="BA290" s="325"/>
      <c r="BB290" s="325"/>
      <c r="BC290" s="325"/>
      <c r="BD290" s="326"/>
    </row>
    <row r="291" spans="1:56">
      <c r="A291" s="348"/>
      <c r="B291" s="329"/>
      <c r="C291" s="338"/>
      <c r="D291" s="28">
        <v>-2</v>
      </c>
      <c r="E291" s="330"/>
      <c r="F291" s="331"/>
      <c r="G291" s="258">
        <f>'3'!G290</f>
        <v>4.6167971786623199E-3</v>
      </c>
      <c r="H291" s="268">
        <f>'3'!H290</f>
        <v>6.9705450977250796E-4</v>
      </c>
      <c r="I291" s="267">
        <f>'3'!I290</f>
        <v>4.6518988274292898E-3</v>
      </c>
      <c r="J291" s="266">
        <f>'3'!J290</f>
        <v>7.0753862403461203E-4</v>
      </c>
      <c r="K291" s="6"/>
      <c r="L291" s="333"/>
      <c r="M291" s="325"/>
      <c r="N291" s="325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7"/>
      <c r="AB291" s="325"/>
      <c r="AC291" s="325"/>
      <c r="AD291" s="325"/>
      <c r="AE291" s="325"/>
      <c r="AF291" s="325"/>
      <c r="AG291" s="325"/>
      <c r="AH291" s="325"/>
      <c r="AI291" s="325"/>
      <c r="AJ291" s="325"/>
      <c r="AK291" s="325"/>
      <c r="AL291" s="325"/>
      <c r="AM291" s="325"/>
      <c r="AN291" s="325"/>
      <c r="AO291" s="325"/>
      <c r="AP291" s="325"/>
      <c r="AQ291" s="325"/>
      <c r="AR291" s="325"/>
      <c r="AS291" s="325"/>
      <c r="AT291" s="325"/>
      <c r="AU291" s="325"/>
      <c r="AV291" s="325"/>
      <c r="AW291" s="325"/>
      <c r="AX291" s="325"/>
      <c r="AY291" s="325"/>
      <c r="AZ291" s="325"/>
      <c r="BA291" s="325"/>
      <c r="BB291" s="325"/>
      <c r="BC291" s="325"/>
      <c r="BD291" s="326"/>
    </row>
    <row r="292" spans="1:56">
      <c r="A292" s="348"/>
      <c r="B292" s="329"/>
      <c r="C292" s="338"/>
      <c r="D292" s="28">
        <v>-1</v>
      </c>
      <c r="E292" s="330"/>
      <c r="F292" s="331"/>
      <c r="G292" s="258">
        <f>'3'!G291</f>
        <v>4.32137020016473E-3</v>
      </c>
      <c r="H292" s="268">
        <f>'3'!H291</f>
        <v>6.2720548851481501E-4</v>
      </c>
      <c r="I292" s="267">
        <f>'3'!I291</f>
        <v>4.0528201831797296E-3</v>
      </c>
      <c r="J292" s="266">
        <f>'3'!J291</f>
        <v>5.9668427991573501E-4</v>
      </c>
      <c r="K292" s="6"/>
      <c r="L292" s="333"/>
      <c r="M292" s="325"/>
      <c r="N292" s="325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7"/>
      <c r="AB292" s="325"/>
      <c r="AC292" s="325"/>
      <c r="AD292" s="325"/>
      <c r="AE292" s="325"/>
      <c r="AF292" s="325"/>
      <c r="AG292" s="325"/>
      <c r="AH292" s="325"/>
      <c r="AI292" s="325"/>
      <c r="AJ292" s="325"/>
      <c r="AK292" s="325"/>
      <c r="AL292" s="325"/>
      <c r="AM292" s="325"/>
      <c r="AN292" s="325"/>
      <c r="AO292" s="325"/>
      <c r="AP292" s="325"/>
      <c r="AQ292" s="325"/>
      <c r="AR292" s="325"/>
      <c r="AS292" s="325"/>
      <c r="AT292" s="325"/>
      <c r="AU292" s="325"/>
      <c r="AV292" s="325"/>
      <c r="AW292" s="325"/>
      <c r="AX292" s="325"/>
      <c r="AY292" s="325"/>
      <c r="AZ292" s="325"/>
      <c r="BA292" s="325"/>
      <c r="BB292" s="325"/>
      <c r="BC292" s="325"/>
      <c r="BD292" s="326"/>
    </row>
    <row r="293" spans="1:56">
      <c r="A293" s="348"/>
      <c r="B293" s="329"/>
      <c r="C293" s="338"/>
      <c r="D293" s="28">
        <v>0</v>
      </c>
      <c r="E293" s="330"/>
      <c r="F293" s="331"/>
      <c r="G293" s="258">
        <f>'3'!G292</f>
        <v>4.1428192177411999E-3</v>
      </c>
      <c r="H293" s="268">
        <f>'3'!H292</f>
        <v>5.8607449913593995E-4</v>
      </c>
      <c r="I293" s="267">
        <f>'3'!I292</f>
        <v>3.7097591481594899E-3</v>
      </c>
      <c r="J293" s="266">
        <f>'3'!J292</f>
        <v>5.3479102751768004E-4</v>
      </c>
      <c r="K293" s="6"/>
      <c r="L293" s="333"/>
      <c r="M293" s="325"/>
      <c r="N293" s="325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7"/>
      <c r="AB293" s="325"/>
      <c r="AC293" s="325"/>
      <c r="AD293" s="325"/>
      <c r="AE293" s="325"/>
      <c r="AF293" s="325"/>
      <c r="AG293" s="325"/>
      <c r="AH293" s="325"/>
      <c r="AI293" s="325"/>
      <c r="AJ293" s="325"/>
      <c r="AK293" s="325"/>
      <c r="AL293" s="325"/>
      <c r="AM293" s="325"/>
      <c r="AN293" s="325"/>
      <c r="AO293" s="325"/>
      <c r="AP293" s="325"/>
      <c r="AQ293" s="325"/>
      <c r="AR293" s="325"/>
      <c r="AS293" s="325"/>
      <c r="AT293" s="325"/>
      <c r="AU293" s="325"/>
      <c r="AV293" s="325"/>
      <c r="AW293" s="325"/>
      <c r="AX293" s="325"/>
      <c r="AY293" s="325"/>
      <c r="AZ293" s="325"/>
      <c r="BA293" s="325"/>
      <c r="BB293" s="325"/>
      <c r="BC293" s="325"/>
      <c r="BD293" s="326"/>
    </row>
    <row r="294" spans="1:56">
      <c r="A294" s="348"/>
      <c r="B294" s="329"/>
      <c r="C294" s="338"/>
      <c r="D294" s="28">
        <v>1</v>
      </c>
      <c r="E294" s="330"/>
      <c r="F294" s="331"/>
      <c r="G294" s="258">
        <f>'3'!G293</f>
        <v>4.0832496595301897E-3</v>
      </c>
      <c r="H294" s="268">
        <f>'3'!H293</f>
        <v>5.7254025406419597E-4</v>
      </c>
      <c r="I294" s="267">
        <f>'3'!I293</f>
        <v>3.59851470443023E-3</v>
      </c>
      <c r="J294" s="266">
        <f>'3'!J293</f>
        <v>5.14988405047494E-4</v>
      </c>
      <c r="K294" s="6"/>
      <c r="L294" s="333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7"/>
      <c r="AB294" s="325"/>
      <c r="AC294" s="325"/>
      <c r="AD294" s="325"/>
      <c r="AE294" s="325"/>
      <c r="AF294" s="325"/>
      <c r="AG294" s="325"/>
      <c r="AH294" s="325"/>
      <c r="AI294" s="325"/>
      <c r="AJ294" s="325"/>
      <c r="AK294" s="325"/>
      <c r="AL294" s="325"/>
      <c r="AM294" s="325"/>
      <c r="AN294" s="325"/>
      <c r="AO294" s="325"/>
      <c r="AP294" s="325"/>
      <c r="AQ294" s="325"/>
      <c r="AR294" s="325"/>
      <c r="AS294" s="325"/>
      <c r="AT294" s="325"/>
      <c r="AU294" s="325"/>
      <c r="AV294" s="325"/>
      <c r="AW294" s="325"/>
      <c r="AX294" s="325"/>
      <c r="AY294" s="325"/>
      <c r="AZ294" s="325"/>
      <c r="BA294" s="325"/>
      <c r="BB294" s="325"/>
      <c r="BC294" s="325"/>
      <c r="BD294" s="326"/>
    </row>
    <row r="295" spans="1:56">
      <c r="A295" s="348"/>
      <c r="B295" s="329"/>
      <c r="C295" s="338"/>
      <c r="D295" s="28">
        <v>2</v>
      </c>
      <c r="E295" s="330"/>
      <c r="F295" s="331"/>
      <c r="G295" s="97">
        <f>G293</f>
        <v>4.1428192177411999E-3</v>
      </c>
      <c r="H295" s="51">
        <f t="shared" ref="H295:J295" si="676">H293</f>
        <v>5.8607449913593995E-4</v>
      </c>
      <c r="I295" s="126">
        <f t="shared" si="676"/>
        <v>3.7097591481594899E-3</v>
      </c>
      <c r="J295" s="173">
        <f t="shared" si="676"/>
        <v>5.3479102751768004E-4</v>
      </c>
      <c r="K295" s="6"/>
      <c r="L295" s="333"/>
      <c r="M295" s="325"/>
      <c r="N295" s="325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7"/>
      <c r="AB295" s="325"/>
      <c r="AC295" s="325"/>
      <c r="AD295" s="325"/>
      <c r="AE295" s="325"/>
      <c r="AF295" s="325"/>
      <c r="AG295" s="325"/>
      <c r="AH295" s="325"/>
      <c r="AI295" s="325"/>
      <c r="AJ295" s="325"/>
      <c r="AK295" s="325"/>
      <c r="AL295" s="325"/>
      <c r="AM295" s="325"/>
      <c r="AN295" s="325"/>
      <c r="AO295" s="325"/>
      <c r="AP295" s="325"/>
      <c r="AQ295" s="325"/>
      <c r="AR295" s="325"/>
      <c r="AS295" s="325"/>
      <c r="AT295" s="325"/>
      <c r="AU295" s="325"/>
      <c r="AV295" s="325"/>
      <c r="AW295" s="325"/>
      <c r="AX295" s="325"/>
      <c r="AY295" s="325"/>
      <c r="AZ295" s="325"/>
      <c r="BA295" s="325"/>
      <c r="BB295" s="325"/>
      <c r="BC295" s="325"/>
      <c r="BD295" s="326"/>
    </row>
    <row r="296" spans="1:56">
      <c r="A296" s="348"/>
      <c r="B296" s="329"/>
      <c r="C296" s="338"/>
      <c r="D296" s="28">
        <v>3</v>
      </c>
      <c r="E296" s="330"/>
      <c r="F296" s="331"/>
      <c r="G296" s="97">
        <f>G292</f>
        <v>4.32137020016473E-3</v>
      </c>
      <c r="H296" s="51">
        <f t="shared" ref="H296:J296" si="677">H292</f>
        <v>6.2720548851481501E-4</v>
      </c>
      <c r="I296" s="126">
        <f t="shared" si="677"/>
        <v>4.0528201831797296E-3</v>
      </c>
      <c r="J296" s="173">
        <f t="shared" si="677"/>
        <v>5.9668427991573501E-4</v>
      </c>
      <c r="K296" s="6"/>
      <c r="L296" s="333"/>
      <c r="M296" s="325"/>
      <c r="N296" s="325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7"/>
      <c r="AB296" s="325"/>
      <c r="AC296" s="325"/>
      <c r="AD296" s="325"/>
      <c r="AE296" s="325"/>
      <c r="AF296" s="325"/>
      <c r="AG296" s="325"/>
      <c r="AH296" s="325"/>
      <c r="AI296" s="325"/>
      <c r="AJ296" s="325"/>
      <c r="AK296" s="325"/>
      <c r="AL296" s="325"/>
      <c r="AM296" s="325"/>
      <c r="AN296" s="325"/>
      <c r="AO296" s="325"/>
      <c r="AP296" s="325"/>
      <c r="AQ296" s="325"/>
      <c r="AR296" s="325"/>
      <c r="AS296" s="325"/>
      <c r="AT296" s="325"/>
      <c r="AU296" s="325"/>
      <c r="AV296" s="325"/>
      <c r="AW296" s="325"/>
      <c r="AX296" s="325"/>
      <c r="AY296" s="325"/>
      <c r="AZ296" s="325"/>
      <c r="BA296" s="325"/>
      <c r="BB296" s="325"/>
      <c r="BC296" s="325"/>
      <c r="BD296" s="326"/>
    </row>
    <row r="297" spans="1:56">
      <c r="A297" s="348"/>
      <c r="B297" s="329"/>
      <c r="C297" s="338"/>
      <c r="D297" s="28">
        <v>4</v>
      </c>
      <c r="E297" s="330"/>
      <c r="F297" s="331"/>
      <c r="G297" s="97">
        <f>G291</f>
        <v>4.6167971786623199E-3</v>
      </c>
      <c r="H297" s="51">
        <f t="shared" ref="H297:J297" si="678">H291</f>
        <v>6.9705450977250796E-4</v>
      </c>
      <c r="I297" s="126">
        <f t="shared" si="678"/>
        <v>4.6518988274292898E-3</v>
      </c>
      <c r="J297" s="173">
        <f t="shared" si="678"/>
        <v>7.0753862403461203E-4</v>
      </c>
      <c r="K297" s="6"/>
      <c r="L297" s="333"/>
      <c r="M297" s="325"/>
      <c r="N297" s="325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7"/>
      <c r="AB297" s="325"/>
      <c r="AC297" s="325"/>
      <c r="AD297" s="325"/>
      <c r="AE297" s="325"/>
      <c r="AF297" s="325"/>
      <c r="AG297" s="325"/>
      <c r="AH297" s="325"/>
      <c r="AI297" s="325"/>
      <c r="AJ297" s="325"/>
      <c r="AK297" s="325"/>
      <c r="AL297" s="325"/>
      <c r="AM297" s="325"/>
      <c r="AN297" s="325"/>
      <c r="AO297" s="325"/>
      <c r="AP297" s="325"/>
      <c r="AQ297" s="325"/>
      <c r="AR297" s="325"/>
      <c r="AS297" s="325"/>
      <c r="AT297" s="325"/>
      <c r="AU297" s="325"/>
      <c r="AV297" s="325"/>
      <c r="AW297" s="325"/>
      <c r="AX297" s="325"/>
      <c r="AY297" s="325"/>
      <c r="AZ297" s="325"/>
      <c r="BA297" s="325"/>
      <c r="BB297" s="325"/>
      <c r="BC297" s="325"/>
      <c r="BD297" s="326"/>
    </row>
    <row r="298" spans="1:56">
      <c r="A298" s="348"/>
      <c r="B298" s="329"/>
      <c r="C298" s="338"/>
      <c r="D298" s="28">
        <v>5</v>
      </c>
      <c r="E298" s="330"/>
      <c r="F298" s="331"/>
      <c r="G298" s="97">
        <f>G290</f>
        <v>5.02143303532087E-3</v>
      </c>
      <c r="H298" s="51">
        <f t="shared" ref="H298:J298" si="679">H290</f>
        <v>7.9616209940694903E-4</v>
      </c>
      <c r="I298" s="126">
        <f t="shared" si="679"/>
        <v>5.5353183745727504E-3</v>
      </c>
      <c r="J298" s="173">
        <f t="shared" si="679"/>
        <v>8.7673110175538098E-4</v>
      </c>
      <c r="K298" s="6"/>
      <c r="L298" s="333"/>
      <c r="M298" s="325"/>
      <c r="N298" s="325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7"/>
      <c r="AB298" s="325"/>
      <c r="AC298" s="325"/>
      <c r="AD298" s="325"/>
      <c r="AE298" s="325"/>
      <c r="AF298" s="325"/>
      <c r="AG298" s="325"/>
      <c r="AH298" s="325"/>
      <c r="AI298" s="325"/>
      <c r="AJ298" s="325"/>
      <c r="AK298" s="325"/>
      <c r="AL298" s="325"/>
      <c r="AM298" s="325"/>
      <c r="AN298" s="325"/>
      <c r="AO298" s="325"/>
      <c r="AP298" s="325"/>
      <c r="AQ298" s="325"/>
      <c r="AR298" s="325"/>
      <c r="AS298" s="325"/>
      <c r="AT298" s="325"/>
      <c r="AU298" s="325"/>
      <c r="AV298" s="325"/>
      <c r="AW298" s="325"/>
      <c r="AX298" s="325"/>
      <c r="AY298" s="325"/>
      <c r="AZ298" s="325"/>
      <c r="BA298" s="325"/>
      <c r="BB298" s="325"/>
      <c r="BC298" s="325"/>
      <c r="BD298" s="326"/>
    </row>
    <row r="299" spans="1:56">
      <c r="A299" s="348"/>
      <c r="B299" s="329"/>
      <c r="C299" s="338"/>
      <c r="D299" s="28">
        <v>6</v>
      </c>
      <c r="E299" s="330"/>
      <c r="F299" s="331"/>
      <c r="G299" s="97">
        <f>G289</f>
        <v>5.51639549621224E-3</v>
      </c>
      <c r="H299" s="51">
        <f t="shared" ref="H299:J299" si="680">H289</f>
        <v>9.2243513500118502E-4</v>
      </c>
      <c r="I299" s="126">
        <f t="shared" si="680"/>
        <v>6.71325139378576E-3</v>
      </c>
      <c r="J299" s="173">
        <f t="shared" si="680"/>
        <v>1.1114908652608401E-3</v>
      </c>
      <c r="K299" s="6"/>
      <c r="L299" s="333"/>
      <c r="M299" s="325"/>
      <c r="N299" s="325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7"/>
      <c r="AB299" s="325"/>
      <c r="AC299" s="325"/>
      <c r="AD299" s="325"/>
      <c r="AE299" s="325"/>
      <c r="AF299" s="325"/>
      <c r="AG299" s="325"/>
      <c r="AH299" s="325"/>
      <c r="AI299" s="325"/>
      <c r="AJ299" s="325"/>
      <c r="AK299" s="325"/>
      <c r="AL299" s="325"/>
      <c r="AM299" s="325"/>
      <c r="AN299" s="325"/>
      <c r="AO299" s="325"/>
      <c r="AP299" s="325"/>
      <c r="AQ299" s="325"/>
      <c r="AR299" s="325"/>
      <c r="AS299" s="325"/>
      <c r="AT299" s="325"/>
      <c r="AU299" s="325"/>
      <c r="AV299" s="325"/>
      <c r="AW299" s="325"/>
      <c r="AX299" s="325"/>
      <c r="AY299" s="325"/>
      <c r="AZ299" s="325"/>
      <c r="BA299" s="325"/>
      <c r="BB299" s="325"/>
      <c r="BC299" s="325"/>
      <c r="BD299" s="326"/>
    </row>
    <row r="300" spans="1:56">
      <c r="A300" s="348"/>
      <c r="B300" s="329"/>
      <c r="C300" s="338"/>
      <c r="D300" s="28">
        <v>7</v>
      </c>
      <c r="E300" s="330"/>
      <c r="F300" s="331"/>
      <c r="G300" s="97">
        <f>G288</f>
        <v>6.06564636959246E-3</v>
      </c>
      <c r="H300" s="51">
        <f t="shared" ref="H300:J300" si="681">H288</f>
        <v>1.0685656939992899E-3</v>
      </c>
      <c r="I300" s="126">
        <f t="shared" si="681"/>
        <v>8.1434641790945599E-3</v>
      </c>
      <c r="J300" s="173">
        <f t="shared" si="681"/>
        <v>1.4084938826877101E-3</v>
      </c>
      <c r="K300" s="6"/>
      <c r="L300" s="333"/>
      <c r="M300" s="325"/>
      <c r="N300" s="325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7"/>
      <c r="AB300" s="325"/>
      <c r="AC300" s="325"/>
      <c r="AD300" s="325"/>
      <c r="AE300" s="325"/>
      <c r="AF300" s="325"/>
      <c r="AG300" s="325"/>
      <c r="AH300" s="325"/>
      <c r="AI300" s="325"/>
      <c r="AJ300" s="325"/>
      <c r="AK300" s="325"/>
      <c r="AL300" s="325"/>
      <c r="AM300" s="325"/>
      <c r="AN300" s="325"/>
      <c r="AO300" s="325"/>
      <c r="AP300" s="325"/>
      <c r="AQ300" s="325"/>
      <c r="AR300" s="325"/>
      <c r="AS300" s="325"/>
      <c r="AT300" s="325"/>
      <c r="AU300" s="325"/>
      <c r="AV300" s="325"/>
      <c r="AW300" s="325"/>
      <c r="AX300" s="325"/>
      <c r="AY300" s="325"/>
      <c r="AZ300" s="325"/>
      <c r="BA300" s="325"/>
      <c r="BB300" s="325"/>
      <c r="BC300" s="325"/>
      <c r="BD300" s="326"/>
    </row>
    <row r="301" spans="1:56">
      <c r="A301" s="348"/>
      <c r="B301" s="329"/>
      <c r="C301" s="338"/>
      <c r="D301" s="28">
        <v>8</v>
      </c>
      <c r="E301" s="330"/>
      <c r="F301" s="331"/>
      <c r="G301" s="97">
        <f>G287</f>
        <v>6.6129572973444503E-3</v>
      </c>
      <c r="H301" s="51">
        <f t="shared" ref="H301:J301" si="682">H287</f>
        <v>1.2199902816023101E-3</v>
      </c>
      <c r="I301" s="126">
        <f t="shared" si="682"/>
        <v>9.6949968179689001E-3</v>
      </c>
      <c r="J301" s="173">
        <f t="shared" si="682"/>
        <v>1.74330780089559E-3</v>
      </c>
      <c r="K301" s="6"/>
      <c r="L301" s="333"/>
      <c r="M301" s="325"/>
      <c r="N301" s="325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7"/>
      <c r="AB301" s="325"/>
      <c r="AC301" s="325"/>
      <c r="AD301" s="325"/>
      <c r="AE301" s="325"/>
      <c r="AF301" s="325"/>
      <c r="AG301" s="325"/>
      <c r="AH301" s="325"/>
      <c r="AI301" s="325"/>
      <c r="AJ301" s="325"/>
      <c r="AK301" s="325"/>
      <c r="AL301" s="325"/>
      <c r="AM301" s="325"/>
      <c r="AN301" s="325"/>
      <c r="AO301" s="325"/>
      <c r="AP301" s="325"/>
      <c r="AQ301" s="325"/>
      <c r="AR301" s="325"/>
      <c r="AS301" s="325"/>
      <c r="AT301" s="325"/>
      <c r="AU301" s="325"/>
      <c r="AV301" s="325"/>
      <c r="AW301" s="325"/>
      <c r="AX301" s="325"/>
      <c r="AY301" s="325"/>
      <c r="AZ301" s="325"/>
      <c r="BA301" s="325"/>
      <c r="BB301" s="325"/>
      <c r="BC301" s="325"/>
      <c r="BD301" s="326"/>
    </row>
    <row r="302" spans="1:56">
      <c r="A302" s="348"/>
      <c r="B302" s="329"/>
      <c r="C302" s="338"/>
      <c r="D302" s="28">
        <v>9</v>
      </c>
      <c r="E302" s="330"/>
      <c r="F302" s="331"/>
      <c r="G302" s="97">
        <f>G286</f>
        <v>7.0858464835184404E-3</v>
      </c>
      <c r="H302" s="51">
        <f t="shared" ref="H302:J302" si="683">H286</f>
        <v>1.3551712731467501E-3</v>
      </c>
      <c r="I302" s="126">
        <f t="shared" si="683"/>
        <v>1.11353466858543E-2</v>
      </c>
      <c r="J302" s="173">
        <f t="shared" si="683"/>
        <v>2.0642852897604399E-3</v>
      </c>
      <c r="K302" s="6"/>
      <c r="L302" s="333"/>
      <c r="M302" s="325"/>
      <c r="N302" s="325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7"/>
      <c r="AB302" s="325"/>
      <c r="AC302" s="325"/>
      <c r="AD302" s="325"/>
      <c r="AE302" s="325"/>
      <c r="AF302" s="325"/>
      <c r="AG302" s="325"/>
      <c r="AH302" s="325"/>
      <c r="AI302" s="325"/>
      <c r="AJ302" s="325"/>
      <c r="AK302" s="325"/>
      <c r="AL302" s="325"/>
      <c r="AM302" s="325"/>
      <c r="AN302" s="325"/>
      <c r="AO302" s="325"/>
      <c r="AP302" s="325"/>
      <c r="AQ302" s="325"/>
      <c r="AR302" s="325"/>
      <c r="AS302" s="325"/>
      <c r="AT302" s="325"/>
      <c r="AU302" s="325"/>
      <c r="AV302" s="325"/>
      <c r="AW302" s="325"/>
      <c r="AX302" s="325"/>
      <c r="AY302" s="325"/>
      <c r="AZ302" s="325"/>
      <c r="BA302" s="325"/>
      <c r="BB302" s="325"/>
      <c r="BC302" s="325"/>
      <c r="BD302" s="326"/>
    </row>
    <row r="303" spans="1:56">
      <c r="A303" s="348"/>
      <c r="B303" s="329"/>
      <c r="C303" s="338"/>
      <c r="D303" s="29">
        <v>10</v>
      </c>
      <c r="E303" s="330"/>
      <c r="F303" s="331"/>
      <c r="G303" s="101">
        <f>G285</f>
        <v>7.4089017562161599E-3</v>
      </c>
      <c r="H303" s="77">
        <f t="shared" ref="H303:J303" si="684">H285</f>
        <v>1.44970767298121E-3</v>
      </c>
      <c r="I303" s="248">
        <f t="shared" si="684"/>
        <v>1.21717415872565E-2</v>
      </c>
      <c r="J303" s="182">
        <f t="shared" si="684"/>
        <v>2.30063155742972E-3</v>
      </c>
      <c r="K303" s="30"/>
      <c r="L303" s="334"/>
      <c r="M303" s="325"/>
      <c r="N303" s="325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7"/>
      <c r="AB303" s="325"/>
      <c r="AC303" s="325"/>
      <c r="AD303" s="325"/>
      <c r="AE303" s="325"/>
      <c r="AF303" s="325"/>
      <c r="AG303" s="325"/>
      <c r="AH303" s="325"/>
      <c r="AI303" s="325"/>
      <c r="AJ303" s="325"/>
      <c r="AK303" s="325"/>
      <c r="AL303" s="325"/>
      <c r="AM303" s="325"/>
      <c r="AN303" s="325"/>
      <c r="AO303" s="325"/>
      <c r="AP303" s="325"/>
      <c r="AQ303" s="325"/>
      <c r="AR303" s="325"/>
      <c r="AS303" s="325"/>
      <c r="AT303" s="325"/>
      <c r="AU303" s="325"/>
      <c r="AV303" s="325"/>
      <c r="AW303" s="325"/>
      <c r="AX303" s="325"/>
      <c r="AY303" s="325"/>
      <c r="AZ303" s="325"/>
      <c r="BA303" s="325"/>
      <c r="BB303" s="325"/>
      <c r="BC303" s="325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118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37"/>
      <c r="D305" s="26">
        <v>-9</v>
      </c>
      <c r="E305" s="335">
        <v>3.8143823268231599E-307</v>
      </c>
      <c r="F305" s="336">
        <v>2.4950806894799001E-275</v>
      </c>
      <c r="G305" s="97">
        <f>'3'!G324</f>
        <v>1.02141297839071E-56</v>
      </c>
      <c r="H305" s="51">
        <f>'3'!H324</f>
        <v>1.0088245743864199E-43</v>
      </c>
      <c r="I305" s="126">
        <f>'3'!I324</f>
        <v>0.15400720290569</v>
      </c>
      <c r="J305" s="173">
        <f>'3'!J324</f>
        <v>0.68272292030891601</v>
      </c>
      <c r="K305" s="27"/>
      <c r="L305" s="332">
        <f>1-SUM(M305:BC324)</f>
        <v>0.16326987584283592</v>
      </c>
      <c r="M305" s="325">
        <f>G315+I315</f>
        <v>0</v>
      </c>
      <c r="N305" s="325">
        <f>G322+I322+J315</f>
        <v>9.1737906610909348E-168</v>
      </c>
      <c r="O305" s="325">
        <f>G324+I324+H315</f>
        <v>1.51986133890874E-10</v>
      </c>
      <c r="P305" s="325">
        <f>G317+I317+J322</f>
        <v>8.69835112111481E-193</v>
      </c>
      <c r="Q305" s="325">
        <f>G313+I313</f>
        <v>0</v>
      </c>
      <c r="R305" s="325">
        <f>G319+I319+H322+J324</f>
        <v>3.1929292175315799E-10</v>
      </c>
      <c r="S305" s="325">
        <f>G306+I306</f>
        <v>1.51986133890874E-10</v>
      </c>
      <c r="T305" s="325">
        <f>G308+I308+J317</f>
        <v>9.1737906610909348E-168</v>
      </c>
      <c r="U305" s="325">
        <f>G311+I311+H324</f>
        <v>4.44639343111688E-50</v>
      </c>
      <c r="V305" s="325">
        <f>G320+I320+J313</f>
        <v>0</v>
      </c>
      <c r="W305" s="325">
        <f>G309+I309</f>
        <v>6.4463194907750857E-265</v>
      </c>
      <c r="X305" s="325">
        <f>G312+I312+J319+H317</f>
        <v>0</v>
      </c>
      <c r="Y305" s="325">
        <f>G318+I318</f>
        <v>0</v>
      </c>
      <c r="Z305" s="325">
        <f>G310+I310+J306</f>
        <v>3.1929292175315799E-10</v>
      </c>
      <c r="AA305" s="327">
        <f>G321+I321+H313</f>
        <v>6.4463194907750857E-265</v>
      </c>
      <c r="AB305" s="325">
        <f>G307+I307+J308</f>
        <v>1.71807555141274E-70</v>
      </c>
      <c r="AC305" s="325">
        <f>G323+I323</f>
        <v>1.71807555141274E-70</v>
      </c>
      <c r="AD305" s="325">
        <f>G316+I316+J311+H319</f>
        <v>0</v>
      </c>
      <c r="AE305" s="325">
        <f>G305+I305</f>
        <v>0.15400720290569</v>
      </c>
      <c r="AF305" s="325">
        <f>G314+I314+J320</f>
        <v>0</v>
      </c>
      <c r="AG305" s="325">
        <f>H306</f>
        <v>4.44639343111688E-50</v>
      </c>
      <c r="AH305" s="325">
        <f>J309</f>
        <v>0</v>
      </c>
      <c r="AI305" s="325">
        <f>J312+H308</f>
        <v>8.1424874106782201E-170</v>
      </c>
      <c r="AJ305" s="325">
        <f>F305</f>
        <v>2.4950806894799001E-275</v>
      </c>
      <c r="AK305" s="325">
        <f>J318</f>
        <v>0</v>
      </c>
      <c r="AL305" s="325">
        <f>H311</f>
        <v>0</v>
      </c>
      <c r="AM305" s="325">
        <f>J310</f>
        <v>0</v>
      </c>
      <c r="AN305" s="325">
        <f>J321+H320</f>
        <v>0</v>
      </c>
      <c r="AO305" s="325">
        <f>J307</f>
        <v>9.8300199670221498E-74</v>
      </c>
      <c r="AP305" s="325">
        <f>H309</f>
        <v>1.23110487147049E-272</v>
      </c>
      <c r="AQ305" s="325">
        <f>J323</f>
        <v>9.8300199670221498E-74</v>
      </c>
      <c r="AR305" s="325">
        <f>H312+J316</f>
        <v>0</v>
      </c>
      <c r="AS305" s="325">
        <f>J305</f>
        <v>0.68272292030891601</v>
      </c>
      <c r="AT305" s="325">
        <f>H318</f>
        <v>0</v>
      </c>
      <c r="AU305" s="325">
        <f>J314</f>
        <v>0</v>
      </c>
      <c r="AV305" s="325">
        <f>H310</f>
        <v>0</v>
      </c>
      <c r="AW305" s="325">
        <f>H321</f>
        <v>1.23110487147049E-272</v>
      </c>
      <c r="AX305" s="325">
        <f>H307</f>
        <v>1.1417817380498E-91</v>
      </c>
      <c r="AY305" s="325">
        <f>E305</f>
        <v>3.8143823268231599E-307</v>
      </c>
      <c r="AZ305" s="325">
        <f>H323</f>
        <v>1.1417817380498E-91</v>
      </c>
      <c r="BA305" s="325">
        <f>H316</f>
        <v>0</v>
      </c>
      <c r="BB305" s="325">
        <f>H305</f>
        <v>1.0088245743864199E-43</v>
      </c>
      <c r="BC305" s="325">
        <f>H314</f>
        <v>0</v>
      </c>
      <c r="BD305" s="326">
        <f>SUMPRODUCT($L$1:$BC$1,BF305:CW305)</f>
        <v>28.869607834852637</v>
      </c>
      <c r="BF305" s="12">
        <f>L305</f>
        <v>0.16326987584283592</v>
      </c>
      <c r="BG305" s="23">
        <f t="shared" ref="BG305:CV305" si="685">M305</f>
        <v>0</v>
      </c>
      <c r="BH305" s="23">
        <f t="shared" si="685"/>
        <v>9.1737906610909348E-168</v>
      </c>
      <c r="BI305" s="23">
        <f t="shared" si="685"/>
        <v>1.51986133890874E-10</v>
      </c>
      <c r="BJ305" s="23">
        <f t="shared" si="685"/>
        <v>8.69835112111481E-193</v>
      </c>
      <c r="BK305" s="23">
        <f t="shared" si="685"/>
        <v>0</v>
      </c>
      <c r="BL305" s="23">
        <f t="shared" si="685"/>
        <v>3.1929292175315799E-10</v>
      </c>
      <c r="BM305" s="23">
        <f t="shared" si="685"/>
        <v>1.51986133890874E-10</v>
      </c>
      <c r="BN305" s="23">
        <f t="shared" si="685"/>
        <v>9.1737906610909348E-168</v>
      </c>
      <c r="BO305" s="23">
        <f t="shared" si="685"/>
        <v>4.44639343111688E-50</v>
      </c>
      <c r="BP305" s="23">
        <f t="shared" si="685"/>
        <v>0</v>
      </c>
      <c r="BQ305" s="23">
        <f t="shared" si="685"/>
        <v>6.4463194907750857E-265</v>
      </c>
      <c r="BR305" s="23">
        <f t="shared" si="685"/>
        <v>0</v>
      </c>
      <c r="BS305" s="23">
        <f t="shared" si="685"/>
        <v>0</v>
      </c>
      <c r="BT305" s="23">
        <f t="shared" si="685"/>
        <v>3.1929292175315799E-10</v>
      </c>
      <c r="BU305" s="23">
        <f t="shared" si="685"/>
        <v>6.4463194907750857E-265</v>
      </c>
      <c r="BV305" s="23">
        <f t="shared" si="685"/>
        <v>1.71807555141274E-70</v>
      </c>
      <c r="BW305" s="23">
        <f t="shared" si="685"/>
        <v>1.71807555141274E-70</v>
      </c>
      <c r="BX305" s="23">
        <f t="shared" si="685"/>
        <v>0</v>
      </c>
      <c r="BY305" s="23">
        <f t="shared" si="685"/>
        <v>0.15400720290569</v>
      </c>
      <c r="BZ305" s="23">
        <f t="shared" si="685"/>
        <v>0</v>
      </c>
      <c r="CA305" s="23">
        <f t="shared" si="685"/>
        <v>4.44639343111688E-50</v>
      </c>
      <c r="CB305" s="23">
        <f t="shared" si="685"/>
        <v>0</v>
      </c>
      <c r="CC305" s="23">
        <f t="shared" si="685"/>
        <v>8.1424874106782201E-170</v>
      </c>
      <c r="CD305" s="23">
        <f t="shared" si="685"/>
        <v>2.4950806894799001E-275</v>
      </c>
      <c r="CE305" s="23">
        <f t="shared" si="685"/>
        <v>0</v>
      </c>
      <c r="CF305" s="23">
        <f t="shared" si="685"/>
        <v>0</v>
      </c>
      <c r="CG305" s="23">
        <f t="shared" si="685"/>
        <v>0</v>
      </c>
      <c r="CH305" s="23">
        <f t="shared" si="685"/>
        <v>0</v>
      </c>
      <c r="CI305" s="23">
        <f t="shared" si="685"/>
        <v>9.8300199670221498E-74</v>
      </c>
      <c r="CJ305" s="23">
        <f t="shared" si="685"/>
        <v>1.23110487147049E-272</v>
      </c>
      <c r="CK305" s="23">
        <f t="shared" si="685"/>
        <v>9.8300199670221498E-74</v>
      </c>
      <c r="CL305" s="23">
        <f t="shared" si="685"/>
        <v>0</v>
      </c>
      <c r="CM305" s="23">
        <f t="shared" si="685"/>
        <v>0.68272292030891601</v>
      </c>
      <c r="CN305" s="23">
        <f t="shared" si="685"/>
        <v>0</v>
      </c>
      <c r="CO305" s="23">
        <f t="shared" si="685"/>
        <v>0</v>
      </c>
      <c r="CP305" s="23">
        <f t="shared" si="685"/>
        <v>0</v>
      </c>
      <c r="CQ305" s="23">
        <f t="shared" si="685"/>
        <v>1.23110487147049E-272</v>
      </c>
      <c r="CR305" s="23">
        <f t="shared" si="685"/>
        <v>1.1417817380498E-91</v>
      </c>
      <c r="CS305" s="23">
        <f t="shared" si="685"/>
        <v>3.8143823268231599E-307</v>
      </c>
      <c r="CT305" s="23">
        <f t="shared" si="685"/>
        <v>1.1417817380498E-91</v>
      </c>
      <c r="CU305" s="23">
        <f t="shared" si="685"/>
        <v>0</v>
      </c>
      <c r="CV305" s="24">
        <f t="shared" si="685"/>
        <v>1.0088245743864199E-43</v>
      </c>
    </row>
    <row r="306" spans="1:100">
      <c r="A306" s="348"/>
      <c r="B306" s="329"/>
      <c r="C306" s="337"/>
      <c r="D306" s="28">
        <v>-8</v>
      </c>
      <c r="E306" s="335"/>
      <c r="F306" s="336"/>
      <c r="G306" s="258">
        <f>'3'!G305</f>
        <v>1.22467563669655E-62</v>
      </c>
      <c r="H306" s="268">
        <f>'3'!H305</f>
        <v>4.44639343111688E-50</v>
      </c>
      <c r="I306" s="267">
        <f>'3'!I305</f>
        <v>1.51986133890874E-10</v>
      </c>
      <c r="J306" s="266">
        <f>'3'!J305</f>
        <v>3.1929292175315799E-10</v>
      </c>
      <c r="K306" s="6"/>
      <c r="L306" s="333"/>
      <c r="M306" s="325"/>
      <c r="N306" s="325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7"/>
      <c r="AB306" s="325"/>
      <c r="AC306" s="325"/>
      <c r="AD306" s="325"/>
      <c r="AE306" s="325"/>
      <c r="AF306" s="325"/>
      <c r="AG306" s="325"/>
      <c r="AH306" s="325"/>
      <c r="AI306" s="325"/>
      <c r="AJ306" s="325"/>
      <c r="AK306" s="325"/>
      <c r="AL306" s="325"/>
      <c r="AM306" s="325"/>
      <c r="AN306" s="325"/>
      <c r="AO306" s="325"/>
      <c r="AP306" s="325"/>
      <c r="AQ306" s="325"/>
      <c r="AR306" s="325"/>
      <c r="AS306" s="325"/>
      <c r="AT306" s="325"/>
      <c r="AU306" s="325"/>
      <c r="AV306" s="325"/>
      <c r="AW306" s="325"/>
      <c r="AX306" s="325"/>
      <c r="AY306" s="325"/>
      <c r="AZ306" s="325"/>
      <c r="BA306" s="325"/>
      <c r="BB306" s="325"/>
      <c r="BC306" s="325"/>
      <c r="BD306" s="326"/>
    </row>
    <row r="307" spans="1:100">
      <c r="A307" s="348"/>
      <c r="B307" s="329"/>
      <c r="C307" s="337"/>
      <c r="D307" s="28">
        <v>-7</v>
      </c>
      <c r="E307" s="335"/>
      <c r="F307" s="336"/>
      <c r="G307" s="258">
        <f>'3'!G306</f>
        <v>5.8816334167623704E-101</v>
      </c>
      <c r="H307" s="268">
        <f>'3'!H306</f>
        <v>1.1417817380498E-91</v>
      </c>
      <c r="I307" s="267">
        <f>'3'!I306</f>
        <v>1.71807555141274E-70</v>
      </c>
      <c r="J307" s="266">
        <f>'3'!J306</f>
        <v>9.8300199670221498E-74</v>
      </c>
      <c r="K307" s="6"/>
      <c r="L307" s="333"/>
      <c r="M307" s="325"/>
      <c r="N307" s="325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7"/>
      <c r="AB307" s="325"/>
      <c r="AC307" s="325"/>
      <c r="AD307" s="325"/>
      <c r="AE307" s="325"/>
      <c r="AF307" s="325"/>
      <c r="AG307" s="325"/>
      <c r="AH307" s="325"/>
      <c r="AI307" s="325"/>
      <c r="AJ307" s="325"/>
      <c r="AK307" s="325"/>
      <c r="AL307" s="325"/>
      <c r="AM307" s="325"/>
      <c r="AN307" s="325"/>
      <c r="AO307" s="325"/>
      <c r="AP307" s="325"/>
      <c r="AQ307" s="325"/>
      <c r="AR307" s="325"/>
      <c r="AS307" s="325"/>
      <c r="AT307" s="325"/>
      <c r="AU307" s="325"/>
      <c r="AV307" s="325"/>
      <c r="AW307" s="325"/>
      <c r="AX307" s="325"/>
      <c r="AY307" s="325"/>
      <c r="AZ307" s="325"/>
      <c r="BA307" s="325"/>
      <c r="BB307" s="325"/>
      <c r="BC307" s="325"/>
      <c r="BD307" s="326"/>
    </row>
    <row r="308" spans="1:100">
      <c r="A308" s="348"/>
      <c r="B308" s="329"/>
      <c r="C308" s="337"/>
      <c r="D308" s="28">
        <v>-6</v>
      </c>
      <c r="E308" s="335"/>
      <c r="F308" s="336"/>
      <c r="G308" s="258">
        <f>'3'!G307</f>
        <v>5.4261624594251996E-173</v>
      </c>
      <c r="H308" s="268">
        <f>'3'!H307</f>
        <v>8.1424874106782201E-170</v>
      </c>
      <c r="I308" s="267">
        <f>'3'!I307</f>
        <v>9.1737363994663404E-168</v>
      </c>
      <c r="J308" s="266">
        <f>'3'!J307</f>
        <v>8.69835112111481E-193</v>
      </c>
      <c r="K308" s="6"/>
      <c r="L308" s="333"/>
      <c r="M308" s="325"/>
      <c r="N308" s="325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7"/>
      <c r="AB308" s="325"/>
      <c r="AC308" s="325"/>
      <c r="AD308" s="325"/>
      <c r="AE308" s="325"/>
      <c r="AF308" s="325"/>
      <c r="AG308" s="325"/>
      <c r="AH308" s="325"/>
      <c r="AI308" s="325"/>
      <c r="AJ308" s="325"/>
      <c r="AK308" s="325"/>
      <c r="AL308" s="325"/>
      <c r="AM308" s="325"/>
      <c r="AN308" s="325"/>
      <c r="AO308" s="325"/>
      <c r="AP308" s="325"/>
      <c r="AQ308" s="325"/>
      <c r="AR308" s="325"/>
      <c r="AS308" s="325"/>
      <c r="AT308" s="325"/>
      <c r="AU308" s="325"/>
      <c r="AV308" s="325"/>
      <c r="AW308" s="325"/>
      <c r="AX308" s="325"/>
      <c r="AY308" s="325"/>
      <c r="AZ308" s="325"/>
      <c r="BA308" s="325"/>
      <c r="BB308" s="325"/>
      <c r="BC308" s="325"/>
      <c r="BD308" s="326"/>
    </row>
    <row r="309" spans="1:100">
      <c r="A309" s="348"/>
      <c r="B309" s="329"/>
      <c r="C309" s="337"/>
      <c r="D309" s="28">
        <v>-5</v>
      </c>
      <c r="E309" s="335"/>
      <c r="F309" s="336"/>
      <c r="G309" s="258">
        <f>'3'!G308</f>
        <v>6.4463194907748697E-265</v>
      </c>
      <c r="H309" s="268">
        <f>'3'!H308</f>
        <v>1.23110487147049E-272</v>
      </c>
      <c r="I309" s="267">
        <f>'3'!I308</f>
        <v>2.1588361015074601E-278</v>
      </c>
      <c r="J309" s="266">
        <f>'3'!J308</f>
        <v>0</v>
      </c>
      <c r="K309" s="6"/>
      <c r="L309" s="333"/>
      <c r="M309" s="325"/>
      <c r="N309" s="325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7"/>
      <c r="AB309" s="325"/>
      <c r="AC309" s="325"/>
      <c r="AD309" s="325"/>
      <c r="AE309" s="325"/>
      <c r="AF309" s="325"/>
      <c r="AG309" s="325"/>
      <c r="AH309" s="325"/>
      <c r="AI309" s="325"/>
      <c r="AJ309" s="325"/>
      <c r="AK309" s="325"/>
      <c r="AL309" s="325"/>
      <c r="AM309" s="325"/>
      <c r="AN309" s="325"/>
      <c r="AO309" s="325"/>
      <c r="AP309" s="325"/>
      <c r="AQ309" s="325"/>
      <c r="AR309" s="325"/>
      <c r="AS309" s="325"/>
      <c r="AT309" s="325"/>
      <c r="AU309" s="325"/>
      <c r="AV309" s="325"/>
      <c r="AW309" s="325"/>
      <c r="AX309" s="325"/>
      <c r="AY309" s="325"/>
      <c r="AZ309" s="325"/>
      <c r="BA309" s="325"/>
      <c r="BB309" s="325"/>
      <c r="BC309" s="325"/>
      <c r="BD309" s="326"/>
    </row>
    <row r="310" spans="1:100">
      <c r="A310" s="348"/>
      <c r="B310" s="329"/>
      <c r="C310" s="337"/>
      <c r="D310" s="28">
        <v>-4</v>
      </c>
      <c r="E310" s="335"/>
      <c r="F310" s="336"/>
      <c r="G310" s="258">
        <f>'3'!G309</f>
        <v>0</v>
      </c>
      <c r="H310" s="268">
        <f>'3'!H309</f>
        <v>0</v>
      </c>
      <c r="I310" s="267">
        <f>'3'!I309</f>
        <v>0</v>
      </c>
      <c r="J310" s="266">
        <f>'3'!J309</f>
        <v>0</v>
      </c>
      <c r="K310" s="6"/>
      <c r="L310" s="333"/>
      <c r="M310" s="325"/>
      <c r="N310" s="325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7"/>
      <c r="AB310" s="325"/>
      <c r="AC310" s="325"/>
      <c r="AD310" s="325"/>
      <c r="AE310" s="325"/>
      <c r="AF310" s="325"/>
      <c r="AG310" s="325"/>
      <c r="AH310" s="325"/>
      <c r="AI310" s="325"/>
      <c r="AJ310" s="325"/>
      <c r="AK310" s="325"/>
      <c r="AL310" s="325"/>
      <c r="AM310" s="325"/>
      <c r="AN310" s="325"/>
      <c r="AO310" s="325"/>
      <c r="AP310" s="325"/>
      <c r="AQ310" s="325"/>
      <c r="AR310" s="325"/>
      <c r="AS310" s="325"/>
      <c r="AT310" s="325"/>
      <c r="AU310" s="325"/>
      <c r="AV310" s="325"/>
      <c r="AW310" s="325"/>
      <c r="AX310" s="325"/>
      <c r="AY310" s="325"/>
      <c r="AZ310" s="325"/>
      <c r="BA310" s="325"/>
      <c r="BB310" s="325"/>
      <c r="BC310" s="325"/>
      <c r="BD310" s="326"/>
    </row>
    <row r="311" spans="1:100">
      <c r="A311" s="348"/>
      <c r="B311" s="329"/>
      <c r="C311" s="337"/>
      <c r="D311" s="28">
        <v>-3</v>
      </c>
      <c r="E311" s="335"/>
      <c r="F311" s="336"/>
      <c r="G311" s="258">
        <f>'3'!G310</f>
        <v>0</v>
      </c>
      <c r="H311" s="268">
        <f>'3'!H310</f>
        <v>0</v>
      </c>
      <c r="I311" s="267">
        <f>'3'!I310</f>
        <v>0</v>
      </c>
      <c r="J311" s="266">
        <f>'3'!J310</f>
        <v>0</v>
      </c>
      <c r="K311" s="6"/>
      <c r="L311" s="333"/>
      <c r="M311" s="325"/>
      <c r="N311" s="325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7"/>
      <c r="AB311" s="325"/>
      <c r="AC311" s="325"/>
      <c r="AD311" s="325"/>
      <c r="AE311" s="325"/>
      <c r="AF311" s="325"/>
      <c r="AG311" s="325"/>
      <c r="AH311" s="325"/>
      <c r="AI311" s="325"/>
      <c r="AJ311" s="325"/>
      <c r="AK311" s="325"/>
      <c r="AL311" s="325"/>
      <c r="AM311" s="325"/>
      <c r="AN311" s="325"/>
      <c r="AO311" s="325"/>
      <c r="AP311" s="325"/>
      <c r="AQ311" s="325"/>
      <c r="AR311" s="325"/>
      <c r="AS311" s="325"/>
      <c r="AT311" s="325"/>
      <c r="AU311" s="325"/>
      <c r="AV311" s="325"/>
      <c r="AW311" s="325"/>
      <c r="AX311" s="325"/>
      <c r="AY311" s="325"/>
      <c r="AZ311" s="325"/>
      <c r="BA311" s="325"/>
      <c r="BB311" s="325"/>
      <c r="BC311" s="325"/>
      <c r="BD311" s="326"/>
    </row>
    <row r="312" spans="1:100">
      <c r="A312" s="348"/>
      <c r="B312" s="329"/>
      <c r="C312" s="337"/>
      <c r="D312" s="28">
        <v>-2</v>
      </c>
      <c r="E312" s="335"/>
      <c r="F312" s="336"/>
      <c r="G312" s="258">
        <f>'3'!G311</f>
        <v>0</v>
      </c>
      <c r="H312" s="268">
        <f>'3'!H311</f>
        <v>0</v>
      </c>
      <c r="I312" s="267">
        <f>'3'!I311</f>
        <v>0</v>
      </c>
      <c r="J312" s="266">
        <f>'3'!J311</f>
        <v>0</v>
      </c>
      <c r="K312" s="6"/>
      <c r="L312" s="333"/>
      <c r="M312" s="325"/>
      <c r="N312" s="325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7"/>
      <c r="AB312" s="325"/>
      <c r="AC312" s="325"/>
      <c r="AD312" s="325"/>
      <c r="AE312" s="325"/>
      <c r="AF312" s="325"/>
      <c r="AG312" s="325"/>
      <c r="AH312" s="325"/>
      <c r="AI312" s="325"/>
      <c r="AJ312" s="325"/>
      <c r="AK312" s="325"/>
      <c r="AL312" s="325"/>
      <c r="AM312" s="325"/>
      <c r="AN312" s="325"/>
      <c r="AO312" s="325"/>
      <c r="AP312" s="325"/>
      <c r="AQ312" s="325"/>
      <c r="AR312" s="325"/>
      <c r="AS312" s="325"/>
      <c r="AT312" s="325"/>
      <c r="AU312" s="325"/>
      <c r="AV312" s="325"/>
      <c r="AW312" s="325"/>
      <c r="AX312" s="325"/>
      <c r="AY312" s="325"/>
      <c r="AZ312" s="325"/>
      <c r="BA312" s="325"/>
      <c r="BB312" s="325"/>
      <c r="BC312" s="325"/>
      <c r="BD312" s="326"/>
    </row>
    <row r="313" spans="1:100">
      <c r="A313" s="348"/>
      <c r="B313" s="329"/>
      <c r="C313" s="337"/>
      <c r="D313" s="28">
        <v>-1</v>
      </c>
      <c r="E313" s="335"/>
      <c r="F313" s="336"/>
      <c r="G313" s="258">
        <f>'3'!G312</f>
        <v>0</v>
      </c>
      <c r="H313" s="268">
        <f>'3'!H312</f>
        <v>0</v>
      </c>
      <c r="I313" s="267">
        <f>'3'!I312</f>
        <v>0</v>
      </c>
      <c r="J313" s="266">
        <f>'3'!J312</f>
        <v>0</v>
      </c>
      <c r="K313" s="6"/>
      <c r="L313" s="333"/>
      <c r="M313" s="325"/>
      <c r="N313" s="325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7"/>
      <c r="AB313" s="325"/>
      <c r="AC313" s="325"/>
      <c r="AD313" s="325"/>
      <c r="AE313" s="325"/>
      <c r="AF313" s="325"/>
      <c r="AG313" s="325"/>
      <c r="AH313" s="325"/>
      <c r="AI313" s="325"/>
      <c r="AJ313" s="325"/>
      <c r="AK313" s="325"/>
      <c r="AL313" s="325"/>
      <c r="AM313" s="325"/>
      <c r="AN313" s="325"/>
      <c r="AO313" s="325"/>
      <c r="AP313" s="325"/>
      <c r="AQ313" s="325"/>
      <c r="AR313" s="325"/>
      <c r="AS313" s="325"/>
      <c r="AT313" s="325"/>
      <c r="AU313" s="325"/>
      <c r="AV313" s="325"/>
      <c r="AW313" s="325"/>
      <c r="AX313" s="325"/>
      <c r="AY313" s="325"/>
      <c r="AZ313" s="325"/>
      <c r="BA313" s="325"/>
      <c r="BB313" s="325"/>
      <c r="BC313" s="325"/>
      <c r="BD313" s="326"/>
    </row>
    <row r="314" spans="1:100">
      <c r="A314" s="348"/>
      <c r="B314" s="329"/>
      <c r="C314" s="337"/>
      <c r="D314" s="28">
        <v>0</v>
      </c>
      <c r="E314" s="335"/>
      <c r="F314" s="336"/>
      <c r="G314" s="258">
        <f>'3'!G313</f>
        <v>0</v>
      </c>
      <c r="H314" s="268">
        <f>'3'!H313</f>
        <v>0</v>
      </c>
      <c r="I314" s="267">
        <f>'3'!I313</f>
        <v>0</v>
      </c>
      <c r="J314" s="266">
        <f>'3'!J313</f>
        <v>0</v>
      </c>
      <c r="K314" s="6"/>
      <c r="L314" s="333"/>
      <c r="M314" s="325"/>
      <c r="N314" s="325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7"/>
      <c r="AB314" s="325"/>
      <c r="AC314" s="325"/>
      <c r="AD314" s="325"/>
      <c r="AE314" s="325"/>
      <c r="AF314" s="325"/>
      <c r="AG314" s="325"/>
      <c r="AH314" s="325"/>
      <c r="AI314" s="325"/>
      <c r="AJ314" s="325"/>
      <c r="AK314" s="325"/>
      <c r="AL314" s="325"/>
      <c r="AM314" s="325"/>
      <c r="AN314" s="325"/>
      <c r="AO314" s="325"/>
      <c r="AP314" s="325"/>
      <c r="AQ314" s="325"/>
      <c r="AR314" s="325"/>
      <c r="AS314" s="325"/>
      <c r="AT314" s="325"/>
      <c r="AU314" s="325"/>
      <c r="AV314" s="325"/>
      <c r="AW314" s="325"/>
      <c r="AX314" s="325"/>
      <c r="AY314" s="325"/>
      <c r="AZ314" s="325"/>
      <c r="BA314" s="325"/>
      <c r="BB314" s="325"/>
      <c r="BC314" s="325"/>
      <c r="BD314" s="326"/>
    </row>
    <row r="315" spans="1:100">
      <c r="A315" s="348"/>
      <c r="B315" s="329"/>
      <c r="C315" s="337"/>
      <c r="D315" s="28">
        <v>1</v>
      </c>
      <c r="E315" s="335"/>
      <c r="F315" s="336"/>
      <c r="G315" s="258">
        <f>'3'!G314</f>
        <v>0</v>
      </c>
      <c r="H315" s="268">
        <f>'3'!H314</f>
        <v>0</v>
      </c>
      <c r="I315" s="267">
        <f>'3'!I314</f>
        <v>0</v>
      </c>
      <c r="J315" s="266">
        <f>'3'!J314</f>
        <v>0</v>
      </c>
      <c r="K315" s="6"/>
      <c r="L315" s="333"/>
      <c r="M315" s="325"/>
      <c r="N315" s="325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  <c r="AA315" s="327"/>
      <c r="AB315" s="325"/>
      <c r="AC315" s="325"/>
      <c r="AD315" s="325"/>
      <c r="AE315" s="325"/>
      <c r="AF315" s="325"/>
      <c r="AG315" s="325"/>
      <c r="AH315" s="325"/>
      <c r="AI315" s="325"/>
      <c r="AJ315" s="325"/>
      <c r="AK315" s="325"/>
      <c r="AL315" s="325"/>
      <c r="AM315" s="325"/>
      <c r="AN315" s="325"/>
      <c r="AO315" s="325"/>
      <c r="AP315" s="325"/>
      <c r="AQ315" s="325"/>
      <c r="AR315" s="325"/>
      <c r="AS315" s="325"/>
      <c r="AT315" s="325"/>
      <c r="AU315" s="325"/>
      <c r="AV315" s="325"/>
      <c r="AW315" s="325"/>
      <c r="AX315" s="325"/>
      <c r="AY315" s="325"/>
      <c r="AZ315" s="325"/>
      <c r="BA315" s="325"/>
      <c r="BB315" s="325"/>
      <c r="BC315" s="325"/>
      <c r="BD315" s="326"/>
    </row>
    <row r="316" spans="1:100">
      <c r="A316" s="348"/>
      <c r="B316" s="329"/>
      <c r="C316" s="337"/>
      <c r="D316" s="28">
        <v>2</v>
      </c>
      <c r="E316" s="335"/>
      <c r="F316" s="336"/>
      <c r="G316" s="97">
        <f>G314</f>
        <v>0</v>
      </c>
      <c r="H316" s="51">
        <f t="shared" ref="H316:J316" si="686">H314</f>
        <v>0</v>
      </c>
      <c r="I316" s="126">
        <f t="shared" si="686"/>
        <v>0</v>
      </c>
      <c r="J316" s="173">
        <f t="shared" si="686"/>
        <v>0</v>
      </c>
      <c r="K316" s="6"/>
      <c r="L316" s="333"/>
      <c r="M316" s="325"/>
      <c r="N316" s="325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  <c r="AA316" s="327"/>
      <c r="AB316" s="325"/>
      <c r="AC316" s="325"/>
      <c r="AD316" s="325"/>
      <c r="AE316" s="325"/>
      <c r="AF316" s="325"/>
      <c r="AG316" s="325"/>
      <c r="AH316" s="325"/>
      <c r="AI316" s="325"/>
      <c r="AJ316" s="325"/>
      <c r="AK316" s="325"/>
      <c r="AL316" s="325"/>
      <c r="AM316" s="325"/>
      <c r="AN316" s="325"/>
      <c r="AO316" s="325"/>
      <c r="AP316" s="325"/>
      <c r="AQ316" s="325"/>
      <c r="AR316" s="325"/>
      <c r="AS316" s="325"/>
      <c r="AT316" s="325"/>
      <c r="AU316" s="325"/>
      <c r="AV316" s="325"/>
      <c r="AW316" s="325"/>
      <c r="AX316" s="325"/>
      <c r="AY316" s="325"/>
      <c r="AZ316" s="325"/>
      <c r="BA316" s="325"/>
      <c r="BB316" s="325"/>
      <c r="BC316" s="325"/>
      <c r="BD316" s="326"/>
    </row>
    <row r="317" spans="1:100">
      <c r="A317" s="348"/>
      <c r="B317" s="329"/>
      <c r="C317" s="337"/>
      <c r="D317" s="28">
        <v>3</v>
      </c>
      <c r="E317" s="335"/>
      <c r="F317" s="336"/>
      <c r="G317" s="97">
        <f>G313</f>
        <v>0</v>
      </c>
      <c r="H317" s="51">
        <f t="shared" ref="H317:J317" si="687">H313</f>
        <v>0</v>
      </c>
      <c r="I317" s="126">
        <f t="shared" si="687"/>
        <v>0</v>
      </c>
      <c r="J317" s="173">
        <f t="shared" si="687"/>
        <v>0</v>
      </c>
      <c r="K317" s="6"/>
      <c r="L317" s="333"/>
      <c r="M317" s="325"/>
      <c r="N317" s="325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  <c r="AA317" s="327"/>
      <c r="AB317" s="325"/>
      <c r="AC317" s="325"/>
      <c r="AD317" s="325"/>
      <c r="AE317" s="325"/>
      <c r="AF317" s="325"/>
      <c r="AG317" s="325"/>
      <c r="AH317" s="325"/>
      <c r="AI317" s="325"/>
      <c r="AJ317" s="325"/>
      <c r="AK317" s="325"/>
      <c r="AL317" s="325"/>
      <c r="AM317" s="325"/>
      <c r="AN317" s="325"/>
      <c r="AO317" s="325"/>
      <c r="AP317" s="325"/>
      <c r="AQ317" s="325"/>
      <c r="AR317" s="325"/>
      <c r="AS317" s="325"/>
      <c r="AT317" s="325"/>
      <c r="AU317" s="325"/>
      <c r="AV317" s="325"/>
      <c r="AW317" s="325"/>
      <c r="AX317" s="325"/>
      <c r="AY317" s="325"/>
      <c r="AZ317" s="325"/>
      <c r="BA317" s="325"/>
      <c r="BB317" s="325"/>
      <c r="BC317" s="325"/>
      <c r="BD317" s="326"/>
    </row>
    <row r="318" spans="1:100">
      <c r="A318" s="348"/>
      <c r="B318" s="329"/>
      <c r="C318" s="337"/>
      <c r="D318" s="28">
        <v>4</v>
      </c>
      <c r="E318" s="335"/>
      <c r="F318" s="336"/>
      <c r="G318" s="97">
        <f>G312</f>
        <v>0</v>
      </c>
      <c r="H318" s="51">
        <f t="shared" ref="H318:J318" si="688">H312</f>
        <v>0</v>
      </c>
      <c r="I318" s="126">
        <f t="shared" si="688"/>
        <v>0</v>
      </c>
      <c r="J318" s="173">
        <f t="shared" si="688"/>
        <v>0</v>
      </c>
      <c r="K318" s="6"/>
      <c r="L318" s="333"/>
      <c r="M318" s="325"/>
      <c r="N318" s="325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  <c r="AA318" s="327"/>
      <c r="AB318" s="325"/>
      <c r="AC318" s="325"/>
      <c r="AD318" s="325"/>
      <c r="AE318" s="325"/>
      <c r="AF318" s="325"/>
      <c r="AG318" s="325"/>
      <c r="AH318" s="325"/>
      <c r="AI318" s="325"/>
      <c r="AJ318" s="325"/>
      <c r="AK318" s="325"/>
      <c r="AL318" s="325"/>
      <c r="AM318" s="325"/>
      <c r="AN318" s="325"/>
      <c r="AO318" s="325"/>
      <c r="AP318" s="325"/>
      <c r="AQ318" s="325"/>
      <c r="AR318" s="325"/>
      <c r="AS318" s="325"/>
      <c r="AT318" s="325"/>
      <c r="AU318" s="325"/>
      <c r="AV318" s="325"/>
      <c r="AW318" s="325"/>
      <c r="AX318" s="325"/>
      <c r="AY318" s="325"/>
      <c r="AZ318" s="325"/>
      <c r="BA318" s="325"/>
      <c r="BB318" s="325"/>
      <c r="BC318" s="325"/>
      <c r="BD318" s="326"/>
    </row>
    <row r="319" spans="1:100">
      <c r="A319" s="348"/>
      <c r="B319" s="329"/>
      <c r="C319" s="337"/>
      <c r="D319" s="28">
        <v>5</v>
      </c>
      <c r="E319" s="335"/>
      <c r="F319" s="336"/>
      <c r="G319" s="97">
        <f>G311</f>
        <v>0</v>
      </c>
      <c r="H319" s="51">
        <f t="shared" ref="H319:J319" si="689">H311</f>
        <v>0</v>
      </c>
      <c r="I319" s="126">
        <f t="shared" si="689"/>
        <v>0</v>
      </c>
      <c r="J319" s="173">
        <f t="shared" si="689"/>
        <v>0</v>
      </c>
      <c r="K319" s="6"/>
      <c r="L319" s="333"/>
      <c r="M319" s="325"/>
      <c r="N319" s="325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  <c r="AA319" s="327"/>
      <c r="AB319" s="325"/>
      <c r="AC319" s="325"/>
      <c r="AD319" s="325"/>
      <c r="AE319" s="325"/>
      <c r="AF319" s="325"/>
      <c r="AG319" s="325"/>
      <c r="AH319" s="325"/>
      <c r="AI319" s="325"/>
      <c r="AJ319" s="325"/>
      <c r="AK319" s="325"/>
      <c r="AL319" s="325"/>
      <c r="AM319" s="325"/>
      <c r="AN319" s="325"/>
      <c r="AO319" s="325"/>
      <c r="AP319" s="325"/>
      <c r="AQ319" s="325"/>
      <c r="AR319" s="325"/>
      <c r="AS319" s="325"/>
      <c r="AT319" s="325"/>
      <c r="AU319" s="325"/>
      <c r="AV319" s="325"/>
      <c r="AW319" s="325"/>
      <c r="AX319" s="325"/>
      <c r="AY319" s="325"/>
      <c r="AZ319" s="325"/>
      <c r="BA319" s="325"/>
      <c r="BB319" s="325"/>
      <c r="BC319" s="325"/>
      <c r="BD319" s="326"/>
    </row>
    <row r="320" spans="1:100">
      <c r="A320" s="348"/>
      <c r="B320" s="329"/>
      <c r="C320" s="337"/>
      <c r="D320" s="28">
        <v>6</v>
      </c>
      <c r="E320" s="335"/>
      <c r="F320" s="336"/>
      <c r="G320" s="97">
        <f>G310</f>
        <v>0</v>
      </c>
      <c r="H320" s="51">
        <f t="shared" ref="H320:J320" si="690">H310</f>
        <v>0</v>
      </c>
      <c r="I320" s="126">
        <f t="shared" si="690"/>
        <v>0</v>
      </c>
      <c r="J320" s="173">
        <f t="shared" si="690"/>
        <v>0</v>
      </c>
      <c r="K320" s="6"/>
      <c r="L320" s="333"/>
      <c r="M320" s="325"/>
      <c r="N320" s="325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  <c r="AA320" s="327"/>
      <c r="AB320" s="325"/>
      <c r="AC320" s="325"/>
      <c r="AD320" s="325"/>
      <c r="AE320" s="325"/>
      <c r="AF320" s="325"/>
      <c r="AG320" s="325"/>
      <c r="AH320" s="325"/>
      <c r="AI320" s="325"/>
      <c r="AJ320" s="325"/>
      <c r="AK320" s="325"/>
      <c r="AL320" s="325"/>
      <c r="AM320" s="325"/>
      <c r="AN320" s="325"/>
      <c r="AO320" s="325"/>
      <c r="AP320" s="325"/>
      <c r="AQ320" s="325"/>
      <c r="AR320" s="325"/>
      <c r="AS320" s="325"/>
      <c r="AT320" s="325"/>
      <c r="AU320" s="325"/>
      <c r="AV320" s="325"/>
      <c r="AW320" s="325"/>
      <c r="AX320" s="325"/>
      <c r="AY320" s="325"/>
      <c r="AZ320" s="325"/>
      <c r="BA320" s="325"/>
      <c r="BB320" s="325"/>
      <c r="BC320" s="325"/>
      <c r="BD320" s="326"/>
    </row>
    <row r="321" spans="1:100">
      <c r="A321" s="348"/>
      <c r="B321" s="329"/>
      <c r="C321" s="337"/>
      <c r="D321" s="28">
        <v>7</v>
      </c>
      <c r="E321" s="335"/>
      <c r="F321" s="336"/>
      <c r="G321" s="97">
        <f>G309</f>
        <v>6.4463194907748697E-265</v>
      </c>
      <c r="H321" s="51">
        <f t="shared" ref="H321:J321" si="691">H309</f>
        <v>1.23110487147049E-272</v>
      </c>
      <c r="I321" s="126">
        <f t="shared" si="691"/>
        <v>2.1588361015074601E-278</v>
      </c>
      <c r="J321" s="173">
        <f t="shared" si="691"/>
        <v>0</v>
      </c>
      <c r="K321" s="6"/>
      <c r="L321" s="333"/>
      <c r="M321" s="325"/>
      <c r="N321" s="325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  <c r="AA321" s="327"/>
      <c r="AB321" s="325"/>
      <c r="AC321" s="325"/>
      <c r="AD321" s="325"/>
      <c r="AE321" s="325"/>
      <c r="AF321" s="325"/>
      <c r="AG321" s="325"/>
      <c r="AH321" s="325"/>
      <c r="AI321" s="325"/>
      <c r="AJ321" s="325"/>
      <c r="AK321" s="325"/>
      <c r="AL321" s="325"/>
      <c r="AM321" s="325"/>
      <c r="AN321" s="325"/>
      <c r="AO321" s="325"/>
      <c r="AP321" s="325"/>
      <c r="AQ321" s="325"/>
      <c r="AR321" s="325"/>
      <c r="AS321" s="325"/>
      <c r="AT321" s="325"/>
      <c r="AU321" s="325"/>
      <c r="AV321" s="325"/>
      <c r="AW321" s="325"/>
      <c r="AX321" s="325"/>
      <c r="AY321" s="325"/>
      <c r="AZ321" s="325"/>
      <c r="BA321" s="325"/>
      <c r="BB321" s="325"/>
      <c r="BC321" s="325"/>
      <c r="BD321" s="326"/>
    </row>
    <row r="322" spans="1:100">
      <c r="A322" s="348"/>
      <c r="B322" s="329"/>
      <c r="C322" s="337"/>
      <c r="D322" s="28">
        <v>8</v>
      </c>
      <c r="E322" s="335"/>
      <c r="F322" s="336"/>
      <c r="G322" s="97">
        <f>G308</f>
        <v>5.4261624594251996E-173</v>
      </c>
      <c r="H322" s="51">
        <f t="shared" ref="H322:J322" si="692">H308</f>
        <v>8.1424874106782201E-170</v>
      </c>
      <c r="I322" s="126">
        <f t="shared" si="692"/>
        <v>9.1737363994663404E-168</v>
      </c>
      <c r="J322" s="173">
        <f t="shared" si="692"/>
        <v>8.69835112111481E-193</v>
      </c>
      <c r="K322" s="6"/>
      <c r="L322" s="333"/>
      <c r="M322" s="325"/>
      <c r="N322" s="325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  <c r="AA322" s="327"/>
      <c r="AB322" s="325"/>
      <c r="AC322" s="325"/>
      <c r="AD322" s="325"/>
      <c r="AE322" s="325"/>
      <c r="AF322" s="325"/>
      <c r="AG322" s="325"/>
      <c r="AH322" s="325"/>
      <c r="AI322" s="325"/>
      <c r="AJ322" s="325"/>
      <c r="AK322" s="325"/>
      <c r="AL322" s="325"/>
      <c r="AM322" s="325"/>
      <c r="AN322" s="325"/>
      <c r="AO322" s="325"/>
      <c r="AP322" s="325"/>
      <c r="AQ322" s="325"/>
      <c r="AR322" s="325"/>
      <c r="AS322" s="325"/>
      <c r="AT322" s="325"/>
      <c r="AU322" s="325"/>
      <c r="AV322" s="325"/>
      <c r="AW322" s="325"/>
      <c r="AX322" s="325"/>
      <c r="AY322" s="325"/>
      <c r="AZ322" s="325"/>
      <c r="BA322" s="325"/>
      <c r="BB322" s="325"/>
      <c r="BC322" s="325"/>
      <c r="BD322" s="326"/>
    </row>
    <row r="323" spans="1:100">
      <c r="A323" s="348"/>
      <c r="B323" s="329"/>
      <c r="C323" s="337"/>
      <c r="D323" s="28">
        <v>9</v>
      </c>
      <c r="E323" s="335"/>
      <c r="F323" s="336"/>
      <c r="G323" s="97">
        <f>G307</f>
        <v>5.8816334167623704E-101</v>
      </c>
      <c r="H323" s="51">
        <f t="shared" ref="H323:J323" si="693">H307</f>
        <v>1.1417817380498E-91</v>
      </c>
      <c r="I323" s="126">
        <f t="shared" si="693"/>
        <v>1.71807555141274E-70</v>
      </c>
      <c r="J323" s="173">
        <f t="shared" si="693"/>
        <v>9.8300199670221498E-74</v>
      </c>
      <c r="K323" s="6"/>
      <c r="L323" s="333"/>
      <c r="M323" s="325"/>
      <c r="N323" s="325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  <c r="AA323" s="327"/>
      <c r="AB323" s="325"/>
      <c r="AC323" s="325"/>
      <c r="AD323" s="325"/>
      <c r="AE323" s="325"/>
      <c r="AF323" s="325"/>
      <c r="AG323" s="325"/>
      <c r="AH323" s="325"/>
      <c r="AI323" s="325"/>
      <c r="AJ323" s="325"/>
      <c r="AK323" s="325"/>
      <c r="AL323" s="325"/>
      <c r="AM323" s="325"/>
      <c r="AN323" s="325"/>
      <c r="AO323" s="325"/>
      <c r="AP323" s="325"/>
      <c r="AQ323" s="325"/>
      <c r="AR323" s="325"/>
      <c r="AS323" s="325"/>
      <c r="AT323" s="325"/>
      <c r="AU323" s="325"/>
      <c r="AV323" s="325"/>
      <c r="AW323" s="325"/>
      <c r="AX323" s="325"/>
      <c r="AY323" s="325"/>
      <c r="AZ323" s="325"/>
      <c r="BA323" s="325"/>
      <c r="BB323" s="325"/>
      <c r="BC323" s="325"/>
      <c r="BD323" s="326"/>
    </row>
    <row r="324" spans="1:100">
      <c r="A324" s="348"/>
      <c r="B324" s="329"/>
      <c r="C324" s="337"/>
      <c r="D324" s="29">
        <v>10</v>
      </c>
      <c r="E324" s="335"/>
      <c r="F324" s="336"/>
      <c r="G324" s="101">
        <f>G306</f>
        <v>1.22467563669655E-62</v>
      </c>
      <c r="H324" s="77">
        <f t="shared" ref="H324:J324" si="694">H306</f>
        <v>4.44639343111688E-50</v>
      </c>
      <c r="I324" s="248">
        <f t="shared" si="694"/>
        <v>1.51986133890874E-10</v>
      </c>
      <c r="J324" s="182">
        <f t="shared" si="694"/>
        <v>3.1929292175315799E-10</v>
      </c>
      <c r="K324" s="30"/>
      <c r="L324" s="334"/>
      <c r="M324" s="325"/>
      <c r="N324" s="325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7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  <c r="AN324" s="325"/>
      <c r="AO324" s="325"/>
      <c r="AP324" s="325"/>
      <c r="AQ324" s="325"/>
      <c r="AR324" s="325"/>
      <c r="AS324" s="325"/>
      <c r="AT324" s="325"/>
      <c r="AU324" s="325"/>
      <c r="AV324" s="325"/>
      <c r="AW324" s="325"/>
      <c r="AX324" s="325"/>
      <c r="AY324" s="325"/>
      <c r="AZ324" s="325"/>
      <c r="BA324" s="325"/>
      <c r="BB324" s="325"/>
      <c r="BC324" s="325"/>
      <c r="BD324" s="326"/>
    </row>
    <row r="325" spans="1:100">
      <c r="A325" s="348"/>
      <c r="B325" s="328">
        <v>0.05</v>
      </c>
      <c r="C325" s="337"/>
      <c r="D325" s="26">
        <v>-9</v>
      </c>
      <c r="E325" s="335">
        <v>4.8463323420987202E-79</v>
      </c>
      <c r="F325" s="336">
        <v>6.2400000000000003E-71</v>
      </c>
      <c r="G325" s="97">
        <f>'3'!G344</f>
        <v>1.00913600005796E-15</v>
      </c>
      <c r="H325" s="51">
        <f>'3'!H344</f>
        <v>2.04107089213409E-12</v>
      </c>
      <c r="I325" s="126">
        <f>'3'!I344</f>
        <v>0.29743478723480599</v>
      </c>
      <c r="J325" s="173">
        <f>'3'!J344</f>
        <v>0.38218331780577702</v>
      </c>
      <c r="K325" s="27"/>
      <c r="L325" s="332">
        <f t="shared" ref="L325" si="695">1-SUM(M325:BC344)</f>
        <v>0.31864431356956091</v>
      </c>
      <c r="M325" s="325">
        <f t="shared" ref="M325" si="696">G335+I335</f>
        <v>1.69838630311181E-101</v>
      </c>
      <c r="N325" s="325">
        <f t="shared" ref="N325" si="697">G342+I342+J335</f>
        <v>1.2995449036951396E-43</v>
      </c>
      <c r="O325" s="325">
        <f t="shared" ref="O325" si="698">G344+I344+H335</f>
        <v>4.4663557900388869E-4</v>
      </c>
      <c r="P325" s="325">
        <f t="shared" ref="P325" si="699">G337+I337+J342</f>
        <v>1.3431198341299999E-50</v>
      </c>
      <c r="Q325" s="325">
        <f t="shared" ref="Q325" si="700">G333+I333</f>
        <v>7.3342792217815105E-98</v>
      </c>
      <c r="R325" s="325">
        <f t="shared" ref="R325" si="701">G339+I339+H342+J344</f>
        <v>4.2215511488823398E-4</v>
      </c>
      <c r="S325" s="325">
        <f t="shared" ref="S325" si="702">G326+I326</f>
        <v>4.4663557900388869E-4</v>
      </c>
      <c r="T325" s="325">
        <f t="shared" ref="T325" si="703">G328+I328+J337</f>
        <v>1.2995449036951396E-43</v>
      </c>
      <c r="U325" s="325">
        <f t="shared" ref="U325" si="704">G331+I331+H344</f>
        <v>1.4916435873000099E-14</v>
      </c>
      <c r="V325" s="325">
        <f t="shared" ref="V325" si="705">G340+I340+J333</f>
        <v>5.1678933898580897E-83</v>
      </c>
      <c r="W325" s="325">
        <f t="shared" ref="W325" si="706">G329+I329</f>
        <v>6.2490953845460602E-68</v>
      </c>
      <c r="X325" s="325">
        <f t="shared" ref="X325" si="707">G332+I332+J339+H337</f>
        <v>5.8118612292915704E-94</v>
      </c>
      <c r="Y325" s="325">
        <f t="shared" ref="Y325" si="708">G338+I338</f>
        <v>5.8118612292915704E-94</v>
      </c>
      <c r="Z325" s="325">
        <f t="shared" ref="Z325" si="709">G330+I330+J326</f>
        <v>4.2215511488823398E-4</v>
      </c>
      <c r="AA325" s="327">
        <f t="shared" ref="AA325" si="710">G341+I341+H333</f>
        <v>6.2490953845460602E-68</v>
      </c>
      <c r="AB325" s="325">
        <f t="shared" ref="AB325" si="711">G327+I327+J328</f>
        <v>3.945673920301715E-19</v>
      </c>
      <c r="AC325" s="325">
        <f t="shared" ref="AC325" si="712">G343+I343</f>
        <v>3.945673920301715E-19</v>
      </c>
      <c r="AD325" s="325">
        <f t="shared" ref="AD325" si="713">G336+I336+J331+H339</f>
        <v>1.6253117698578801E-100</v>
      </c>
      <c r="AE325" s="325">
        <f t="shared" ref="AE325" si="714">G325+I325</f>
        <v>0.29743478723480699</v>
      </c>
      <c r="AF325" s="325">
        <f t="shared" ref="AF325" si="715">G334+I334+J340</f>
        <v>1.6253117698578801E-100</v>
      </c>
      <c r="AG325" s="325">
        <f t="shared" ref="AG325" si="716">H326</f>
        <v>1.4916435873000099E-14</v>
      </c>
      <c r="AH325" s="325">
        <f t="shared" ref="AH325" si="717">J329</f>
        <v>1.04610657027276E-91</v>
      </c>
      <c r="AI325" s="325">
        <f>J332+H328</f>
        <v>1.49476702128921E-44</v>
      </c>
      <c r="AJ325" s="325">
        <f t="shared" ref="AJ325" si="718">F325</f>
        <v>6.2400000000000003E-71</v>
      </c>
      <c r="AK325" s="325">
        <f t="shared" ref="AK325" si="719">J338</f>
        <v>3.0919915282669597E-238</v>
      </c>
      <c r="AL325" s="325">
        <f t="shared" ref="AL325" si="720">H331</f>
        <v>3.8029856444719699E-131</v>
      </c>
      <c r="AM325" s="325">
        <f t="shared" ref="AM325" si="721">J330</f>
        <v>7.9723571066144898E-140</v>
      </c>
      <c r="AN325" s="325">
        <f t="shared" ref="AN325" si="722">J341+H340</f>
        <v>1.0461065737695126E-91</v>
      </c>
      <c r="AO325" s="325">
        <f t="shared" ref="AO325" si="723">J327</f>
        <v>1.98549860431127E-20</v>
      </c>
      <c r="AP325" s="325">
        <f t="shared" ref="AP325" si="724">H329</f>
        <v>1.8167736290334101E-70</v>
      </c>
      <c r="AQ325" s="325">
        <f t="shared" ref="AQ325" si="725">J343</f>
        <v>1.98549860431127E-20</v>
      </c>
      <c r="AR325" s="325">
        <f t="shared" ref="AR325" si="726">H332+J336</f>
        <v>1.7922917262935201E-160</v>
      </c>
      <c r="AS325" s="325">
        <f t="shared" ref="AS325" si="727">J325</f>
        <v>0.38218331780577702</v>
      </c>
      <c r="AT325" s="325">
        <f t="shared" ref="AT325" si="728">H338</f>
        <v>1.7922917262935201E-160</v>
      </c>
      <c r="AU325" s="325">
        <f t="shared" ref="AU325" si="729">J334</f>
        <v>0</v>
      </c>
      <c r="AV325" s="325">
        <f t="shared" ref="AV325" si="730">H330</f>
        <v>3.4967526232704698E-100</v>
      </c>
      <c r="AW325" s="325">
        <f t="shared" ref="AW325" si="731">H341</f>
        <v>1.8167736290334101E-70</v>
      </c>
      <c r="AX325" s="325">
        <f t="shared" ref="AX325" si="732">H327</f>
        <v>3.7310868561999198E-25</v>
      </c>
      <c r="AY325" s="325">
        <f t="shared" ref="AY325" si="733">E325</f>
        <v>4.8463323420987202E-79</v>
      </c>
      <c r="AZ325" s="325">
        <f t="shared" ref="AZ325" si="734">H343</f>
        <v>3.7310868561999198E-25</v>
      </c>
      <c r="BA325" s="325">
        <f t="shared" ref="BA325" si="735">H336</f>
        <v>3.0241419468770198E-203</v>
      </c>
      <c r="BB325" s="325">
        <f t="shared" ref="BB325" si="736">H325</f>
        <v>2.04107089213409E-12</v>
      </c>
      <c r="BC325" s="325">
        <f t="shared" ref="BC325" si="737">H334</f>
        <v>3.0241419468770198E-203</v>
      </c>
      <c r="BD325" s="326">
        <f t="shared" ref="BD325" si="738">SUMPRODUCT($L$1:$BC$1,BF325:CW325)</f>
        <v>20.18713649228545</v>
      </c>
      <c r="BF325" s="12">
        <f>L325</f>
        <v>0.31864431356956091</v>
      </c>
      <c r="BG325" s="23">
        <f t="shared" ref="BG325:CV325" si="739">M325</f>
        <v>1.69838630311181E-101</v>
      </c>
      <c r="BH325" s="23">
        <f t="shared" si="739"/>
        <v>1.2995449036951396E-43</v>
      </c>
      <c r="BI325" s="23">
        <f t="shared" si="739"/>
        <v>4.4663557900388869E-4</v>
      </c>
      <c r="BJ325" s="23">
        <f t="shared" si="739"/>
        <v>1.3431198341299999E-50</v>
      </c>
      <c r="BK325" s="23">
        <f t="shared" si="739"/>
        <v>7.3342792217815105E-98</v>
      </c>
      <c r="BL325" s="23">
        <f t="shared" si="739"/>
        <v>4.2215511488823398E-4</v>
      </c>
      <c r="BM325" s="23">
        <f t="shared" si="739"/>
        <v>4.4663557900388869E-4</v>
      </c>
      <c r="BN325" s="23">
        <f t="shared" si="739"/>
        <v>1.2995449036951396E-43</v>
      </c>
      <c r="BO325" s="23">
        <f t="shared" si="739"/>
        <v>1.4916435873000099E-14</v>
      </c>
      <c r="BP325" s="23">
        <f t="shared" si="739"/>
        <v>5.1678933898580897E-83</v>
      </c>
      <c r="BQ325" s="23">
        <f t="shared" si="739"/>
        <v>6.2490953845460602E-68</v>
      </c>
      <c r="BR325" s="23">
        <f t="shared" si="739"/>
        <v>5.8118612292915704E-94</v>
      </c>
      <c r="BS325" s="23">
        <f t="shared" si="739"/>
        <v>5.8118612292915704E-94</v>
      </c>
      <c r="BT325" s="23">
        <f t="shared" si="739"/>
        <v>4.2215511488823398E-4</v>
      </c>
      <c r="BU325" s="23">
        <f t="shared" si="739"/>
        <v>6.2490953845460602E-68</v>
      </c>
      <c r="BV325" s="23">
        <f t="shared" si="739"/>
        <v>3.945673920301715E-19</v>
      </c>
      <c r="BW325" s="23">
        <f t="shared" si="739"/>
        <v>3.945673920301715E-19</v>
      </c>
      <c r="BX325" s="23">
        <f t="shared" si="739"/>
        <v>1.6253117698578801E-100</v>
      </c>
      <c r="BY325" s="23">
        <f t="shared" si="739"/>
        <v>0.29743478723480699</v>
      </c>
      <c r="BZ325" s="23">
        <f t="shared" si="739"/>
        <v>1.6253117698578801E-100</v>
      </c>
      <c r="CA325" s="23">
        <f t="shared" si="739"/>
        <v>1.4916435873000099E-14</v>
      </c>
      <c r="CB325" s="23">
        <f t="shared" si="739"/>
        <v>1.04610657027276E-91</v>
      </c>
      <c r="CC325" s="23">
        <f t="shared" si="739"/>
        <v>1.49476702128921E-44</v>
      </c>
      <c r="CD325" s="23">
        <f t="shared" si="739"/>
        <v>6.2400000000000003E-71</v>
      </c>
      <c r="CE325" s="23">
        <f t="shared" si="739"/>
        <v>3.0919915282669597E-238</v>
      </c>
      <c r="CF325" s="23">
        <f t="shared" si="739"/>
        <v>3.8029856444719699E-131</v>
      </c>
      <c r="CG325" s="23">
        <f t="shared" si="739"/>
        <v>7.9723571066144898E-140</v>
      </c>
      <c r="CH325" s="23">
        <f t="shared" si="739"/>
        <v>1.0461065737695126E-91</v>
      </c>
      <c r="CI325" s="23">
        <f t="shared" si="739"/>
        <v>1.98549860431127E-20</v>
      </c>
      <c r="CJ325" s="23">
        <f t="shared" si="739"/>
        <v>1.8167736290334101E-70</v>
      </c>
      <c r="CK325" s="23">
        <f t="shared" si="739"/>
        <v>1.98549860431127E-20</v>
      </c>
      <c r="CL325" s="23">
        <f t="shared" si="739"/>
        <v>1.7922917262935201E-160</v>
      </c>
      <c r="CM325" s="23">
        <f t="shared" si="739"/>
        <v>0.38218331780577702</v>
      </c>
      <c r="CN325" s="23">
        <f t="shared" si="739"/>
        <v>1.7922917262935201E-160</v>
      </c>
      <c r="CO325" s="23">
        <f t="shared" si="739"/>
        <v>0</v>
      </c>
      <c r="CP325" s="23">
        <f t="shared" si="739"/>
        <v>3.4967526232704698E-100</v>
      </c>
      <c r="CQ325" s="23">
        <f t="shared" si="739"/>
        <v>1.8167736290334101E-70</v>
      </c>
      <c r="CR325" s="23">
        <f t="shared" si="739"/>
        <v>3.7310868561999198E-25</v>
      </c>
      <c r="CS325" s="23">
        <f t="shared" si="739"/>
        <v>4.8463323420987202E-79</v>
      </c>
      <c r="CT325" s="23">
        <f t="shared" si="739"/>
        <v>3.7310868561999198E-25</v>
      </c>
      <c r="CU325" s="23">
        <f t="shared" si="739"/>
        <v>3.0241419468770198E-203</v>
      </c>
      <c r="CV325" s="24">
        <f t="shared" si="739"/>
        <v>2.04107089213409E-12</v>
      </c>
    </row>
    <row r="326" spans="1:100">
      <c r="A326" s="348"/>
      <c r="B326" s="329"/>
      <c r="C326" s="337"/>
      <c r="D326" s="28">
        <v>-8</v>
      </c>
      <c r="E326" s="335"/>
      <c r="F326" s="336"/>
      <c r="G326" s="258">
        <f>'3'!G325</f>
        <v>9.7108257050233806E-18</v>
      </c>
      <c r="H326" s="268">
        <f>'3'!H325</f>
        <v>1.4916435873000099E-14</v>
      </c>
      <c r="I326" s="267">
        <f>'3'!I325</f>
        <v>4.4663557900387899E-4</v>
      </c>
      <c r="J326" s="266">
        <f>'3'!J325</f>
        <v>4.2215511488823398E-4</v>
      </c>
      <c r="K326" s="6"/>
      <c r="L326" s="333"/>
      <c r="M326" s="325"/>
      <c r="N326" s="325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7"/>
      <c r="AB326" s="325"/>
      <c r="AC326" s="325"/>
      <c r="AD326" s="325"/>
      <c r="AE326" s="325"/>
      <c r="AF326" s="325"/>
      <c r="AG326" s="325"/>
      <c r="AH326" s="325"/>
      <c r="AI326" s="325"/>
      <c r="AJ326" s="325"/>
      <c r="AK326" s="325"/>
      <c r="AL326" s="325"/>
      <c r="AM326" s="325"/>
      <c r="AN326" s="325"/>
      <c r="AO326" s="325"/>
      <c r="AP326" s="325"/>
      <c r="AQ326" s="325"/>
      <c r="AR326" s="325"/>
      <c r="AS326" s="325"/>
      <c r="AT326" s="325"/>
      <c r="AU326" s="325"/>
      <c r="AV326" s="325"/>
      <c r="AW326" s="325"/>
      <c r="AX326" s="325"/>
      <c r="AY326" s="325"/>
      <c r="AZ326" s="325"/>
      <c r="BA326" s="325"/>
      <c r="BB326" s="325"/>
      <c r="BC326" s="325"/>
      <c r="BD326" s="326"/>
    </row>
    <row r="327" spans="1:100">
      <c r="A327" s="348"/>
      <c r="B327" s="329"/>
      <c r="C327" s="337"/>
      <c r="D327" s="28">
        <v>-7</v>
      </c>
      <c r="E327" s="335"/>
      <c r="F327" s="336"/>
      <c r="G327" s="258">
        <f>'3'!G326</f>
        <v>1.5627284748599499E-27</v>
      </c>
      <c r="H327" s="268">
        <f>'3'!H326</f>
        <v>3.7310868561999198E-25</v>
      </c>
      <c r="I327" s="267">
        <f>'3'!I326</f>
        <v>3.94567390467443E-19</v>
      </c>
      <c r="J327" s="266">
        <f>'3'!J326</f>
        <v>1.98549860431127E-20</v>
      </c>
      <c r="K327" s="6"/>
      <c r="L327" s="333"/>
      <c r="M327" s="325"/>
      <c r="N327" s="325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7"/>
      <c r="AB327" s="325"/>
      <c r="AC327" s="325"/>
      <c r="AD327" s="325"/>
      <c r="AE327" s="325"/>
      <c r="AF327" s="325"/>
      <c r="AG327" s="325"/>
      <c r="AH327" s="325"/>
      <c r="AI327" s="325"/>
      <c r="AJ327" s="325"/>
      <c r="AK327" s="325"/>
      <c r="AL327" s="325"/>
      <c r="AM327" s="325"/>
      <c r="AN327" s="325"/>
      <c r="AO327" s="325"/>
      <c r="AP327" s="325"/>
      <c r="AQ327" s="325"/>
      <c r="AR327" s="325"/>
      <c r="AS327" s="325"/>
      <c r="AT327" s="325"/>
      <c r="AU327" s="325"/>
      <c r="AV327" s="325"/>
      <c r="AW327" s="325"/>
      <c r="AX327" s="325"/>
      <c r="AY327" s="325"/>
      <c r="AZ327" s="325"/>
      <c r="BA327" s="325"/>
      <c r="BB327" s="325"/>
      <c r="BC327" s="325"/>
      <c r="BD327" s="326"/>
    </row>
    <row r="328" spans="1:100">
      <c r="A328" s="348"/>
      <c r="B328" s="329"/>
      <c r="C328" s="337"/>
      <c r="D328" s="28">
        <v>-6</v>
      </c>
      <c r="E328" s="335"/>
      <c r="F328" s="336"/>
      <c r="G328" s="258">
        <f>'3'!G327</f>
        <v>2.0566904148779601E-45</v>
      </c>
      <c r="H328" s="268">
        <f>'3'!H327</f>
        <v>1.49476702128921E-44</v>
      </c>
      <c r="I328" s="267">
        <f>'3'!I327</f>
        <v>1.2789779995463599E-43</v>
      </c>
      <c r="J328" s="266">
        <f>'3'!J327</f>
        <v>1.3431198341299999E-50</v>
      </c>
      <c r="K328" s="6"/>
      <c r="L328" s="333"/>
      <c r="M328" s="325"/>
      <c r="N328" s="325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7"/>
      <c r="AB328" s="325"/>
      <c r="AC328" s="325"/>
      <c r="AD328" s="325"/>
      <c r="AE328" s="325"/>
      <c r="AF328" s="325"/>
      <c r="AG328" s="325"/>
      <c r="AH328" s="325"/>
      <c r="AI328" s="325"/>
      <c r="AJ328" s="325"/>
      <c r="AK328" s="325"/>
      <c r="AL328" s="325"/>
      <c r="AM328" s="325"/>
      <c r="AN328" s="325"/>
      <c r="AO328" s="325"/>
      <c r="AP328" s="325"/>
      <c r="AQ328" s="325"/>
      <c r="AR328" s="325"/>
      <c r="AS328" s="325"/>
      <c r="AT328" s="325"/>
      <c r="AU328" s="325"/>
      <c r="AV328" s="325"/>
      <c r="AW328" s="325"/>
      <c r="AX328" s="325"/>
      <c r="AY328" s="325"/>
      <c r="AZ328" s="325"/>
      <c r="BA328" s="325"/>
      <c r="BB328" s="325"/>
      <c r="BC328" s="325"/>
      <c r="BD328" s="326"/>
    </row>
    <row r="329" spans="1:100">
      <c r="A329" s="348"/>
      <c r="B329" s="329"/>
      <c r="C329" s="337"/>
      <c r="D329" s="28">
        <v>-5</v>
      </c>
      <c r="E329" s="335"/>
      <c r="F329" s="336"/>
      <c r="G329" s="258">
        <f>'3'!G328</f>
        <v>6.2485334165967998E-68</v>
      </c>
      <c r="H329" s="268">
        <f>'3'!H328</f>
        <v>1.8167736290334101E-70</v>
      </c>
      <c r="I329" s="267">
        <f>'3'!I328</f>
        <v>5.6196794926033698E-72</v>
      </c>
      <c r="J329" s="266">
        <f>'3'!J328</f>
        <v>1.04610657027276E-91</v>
      </c>
      <c r="K329" s="6"/>
      <c r="L329" s="333"/>
      <c r="M329" s="325"/>
      <c r="N329" s="325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7"/>
      <c r="AB329" s="325"/>
      <c r="AC329" s="325"/>
      <c r="AD329" s="325"/>
      <c r="AE329" s="325"/>
      <c r="AF329" s="325"/>
      <c r="AG329" s="325"/>
      <c r="AH329" s="325"/>
      <c r="AI329" s="325"/>
      <c r="AJ329" s="325"/>
      <c r="AK329" s="325"/>
      <c r="AL329" s="325"/>
      <c r="AM329" s="325"/>
      <c r="AN329" s="325"/>
      <c r="AO329" s="325"/>
      <c r="AP329" s="325"/>
      <c r="AQ329" s="325"/>
      <c r="AR329" s="325"/>
      <c r="AS329" s="325"/>
      <c r="AT329" s="325"/>
      <c r="AU329" s="325"/>
      <c r="AV329" s="325"/>
      <c r="AW329" s="325"/>
      <c r="AX329" s="325"/>
      <c r="AY329" s="325"/>
      <c r="AZ329" s="325"/>
      <c r="BA329" s="325"/>
      <c r="BB329" s="325"/>
      <c r="BC329" s="325"/>
      <c r="BD329" s="326"/>
    </row>
    <row r="330" spans="1:100">
      <c r="A330" s="348"/>
      <c r="B330" s="329"/>
      <c r="C330" s="337"/>
      <c r="D330" s="28">
        <v>-4</v>
      </c>
      <c r="E330" s="335"/>
      <c r="F330" s="336"/>
      <c r="G330" s="258">
        <f>'3'!G329</f>
        <v>5.1678933898580897E-83</v>
      </c>
      <c r="H330" s="268">
        <f>'3'!H329</f>
        <v>3.4967526232704698E-100</v>
      </c>
      <c r="I330" s="267">
        <f>'3'!I329</f>
        <v>3.7739641851731898E-104</v>
      </c>
      <c r="J330" s="266">
        <f>'3'!J329</f>
        <v>7.9723571066144898E-140</v>
      </c>
      <c r="K330" s="6"/>
      <c r="L330" s="333"/>
      <c r="M330" s="325"/>
      <c r="N330" s="325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7"/>
      <c r="AB330" s="325"/>
      <c r="AC330" s="325"/>
      <c r="AD330" s="325"/>
      <c r="AE330" s="325"/>
      <c r="AF330" s="325"/>
      <c r="AG330" s="325"/>
      <c r="AH330" s="325"/>
      <c r="AI330" s="325"/>
      <c r="AJ330" s="325"/>
      <c r="AK330" s="325"/>
      <c r="AL330" s="325"/>
      <c r="AM330" s="325"/>
      <c r="AN330" s="325"/>
      <c r="AO330" s="325"/>
      <c r="AP330" s="325"/>
      <c r="AQ330" s="325"/>
      <c r="AR330" s="325"/>
      <c r="AS330" s="325"/>
      <c r="AT330" s="325"/>
      <c r="AU330" s="325"/>
      <c r="AV330" s="325"/>
      <c r="AW330" s="325"/>
      <c r="AX330" s="325"/>
      <c r="AY330" s="325"/>
      <c r="AZ330" s="325"/>
      <c r="BA330" s="325"/>
      <c r="BB330" s="325"/>
      <c r="BC330" s="325"/>
      <c r="BD330" s="326"/>
    </row>
    <row r="331" spans="1:100">
      <c r="A331" s="348"/>
      <c r="B331" s="329"/>
      <c r="C331" s="337"/>
      <c r="D331" s="28">
        <v>-3</v>
      </c>
      <c r="E331" s="335"/>
      <c r="F331" s="336"/>
      <c r="G331" s="258">
        <f>'3'!G330</f>
        <v>3.6842106921196601E-89</v>
      </c>
      <c r="H331" s="268">
        <f>'3'!H330</f>
        <v>3.8029856444719699E-131</v>
      </c>
      <c r="I331" s="267">
        <f>'3'!I330</f>
        <v>9.7508634815065594E-138</v>
      </c>
      <c r="J331" s="266">
        <f>'3'!J330</f>
        <v>2.6359359596192201E-190</v>
      </c>
      <c r="K331" s="6"/>
      <c r="L331" s="333"/>
      <c r="M331" s="325"/>
      <c r="N331" s="325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7"/>
      <c r="AB331" s="325"/>
      <c r="AC331" s="325"/>
      <c r="AD331" s="325"/>
      <c r="AE331" s="325"/>
      <c r="AF331" s="325"/>
      <c r="AG331" s="325"/>
      <c r="AH331" s="325"/>
      <c r="AI331" s="325"/>
      <c r="AJ331" s="325"/>
      <c r="AK331" s="325"/>
      <c r="AL331" s="325"/>
      <c r="AM331" s="325"/>
      <c r="AN331" s="325"/>
      <c r="AO331" s="325"/>
      <c r="AP331" s="325"/>
      <c r="AQ331" s="325"/>
      <c r="AR331" s="325"/>
      <c r="AS331" s="325"/>
      <c r="AT331" s="325"/>
      <c r="AU331" s="325"/>
      <c r="AV331" s="325"/>
      <c r="AW331" s="325"/>
      <c r="AX331" s="325"/>
      <c r="AY331" s="325"/>
      <c r="AZ331" s="325"/>
      <c r="BA331" s="325"/>
      <c r="BB331" s="325"/>
      <c r="BC331" s="325"/>
      <c r="BD331" s="326"/>
    </row>
    <row r="332" spans="1:100">
      <c r="A332" s="348"/>
      <c r="B332" s="329"/>
      <c r="C332" s="337"/>
      <c r="D332" s="28">
        <v>-2</v>
      </c>
      <c r="E332" s="335"/>
      <c r="F332" s="336"/>
      <c r="G332" s="258">
        <f>'3'!G331</f>
        <v>5.8118612292915704E-94</v>
      </c>
      <c r="H332" s="268">
        <f>'3'!H331</f>
        <v>1.7922917262935201E-160</v>
      </c>
      <c r="I332" s="267">
        <f>'3'!I331</f>
        <v>1.43511972636824E-169</v>
      </c>
      <c r="J332" s="266">
        <f>'3'!J331</f>
        <v>3.0919915282669597E-238</v>
      </c>
      <c r="K332" s="6"/>
      <c r="L332" s="333"/>
      <c r="M332" s="325"/>
      <c r="N332" s="325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7"/>
      <c r="AB332" s="325"/>
      <c r="AC332" s="325"/>
      <c r="AD332" s="325"/>
      <c r="AE332" s="325"/>
      <c r="AF332" s="325"/>
      <c r="AG332" s="325"/>
      <c r="AH332" s="325"/>
      <c r="AI332" s="325"/>
      <c r="AJ332" s="325"/>
      <c r="AK332" s="325"/>
      <c r="AL332" s="325"/>
      <c r="AM332" s="325"/>
      <c r="AN332" s="325"/>
      <c r="AO332" s="325"/>
      <c r="AP332" s="325"/>
      <c r="AQ332" s="325"/>
      <c r="AR332" s="325"/>
      <c r="AS332" s="325"/>
      <c r="AT332" s="325"/>
      <c r="AU332" s="325"/>
      <c r="AV332" s="325"/>
      <c r="AW332" s="325"/>
      <c r="AX332" s="325"/>
      <c r="AY332" s="325"/>
      <c r="AZ332" s="325"/>
      <c r="BA332" s="325"/>
      <c r="BB332" s="325"/>
      <c r="BC332" s="325"/>
      <c r="BD332" s="326"/>
    </row>
    <row r="333" spans="1:100">
      <c r="A333" s="348"/>
      <c r="B333" s="329"/>
      <c r="C333" s="337"/>
      <c r="D333" s="28">
        <v>-1</v>
      </c>
      <c r="E333" s="335"/>
      <c r="F333" s="336"/>
      <c r="G333" s="258">
        <f>'3'!G332</f>
        <v>7.3342792217815105E-98</v>
      </c>
      <c r="H333" s="268">
        <f>'3'!H332</f>
        <v>2.5143973190378701E-185</v>
      </c>
      <c r="I333" s="267">
        <f>'3'!I332</f>
        <v>1.4789959545715999E-196</v>
      </c>
      <c r="J333" s="266">
        <f>'3'!J332</f>
        <v>6.2924027365154196E-279</v>
      </c>
      <c r="K333" s="6"/>
      <c r="L333" s="333"/>
      <c r="M333" s="325"/>
      <c r="N333" s="325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7"/>
      <c r="AB333" s="325"/>
      <c r="AC333" s="325"/>
      <c r="AD333" s="325"/>
      <c r="AE333" s="325"/>
      <c r="AF333" s="325"/>
      <c r="AG333" s="325"/>
      <c r="AH333" s="325"/>
      <c r="AI333" s="325"/>
      <c r="AJ333" s="325"/>
      <c r="AK333" s="325"/>
      <c r="AL333" s="325"/>
      <c r="AM333" s="325"/>
      <c r="AN333" s="325"/>
      <c r="AO333" s="325"/>
      <c r="AP333" s="325"/>
      <c r="AQ333" s="325"/>
      <c r="AR333" s="325"/>
      <c r="AS333" s="325"/>
      <c r="AT333" s="325"/>
      <c r="AU333" s="325"/>
      <c r="AV333" s="325"/>
      <c r="AW333" s="325"/>
      <c r="AX333" s="325"/>
      <c r="AY333" s="325"/>
      <c r="AZ333" s="325"/>
      <c r="BA333" s="325"/>
      <c r="BB333" s="325"/>
      <c r="BC333" s="325"/>
      <c r="BD333" s="326"/>
    </row>
    <row r="334" spans="1:100">
      <c r="A334" s="348"/>
      <c r="B334" s="329"/>
      <c r="C334" s="337"/>
      <c r="D334" s="28">
        <v>0</v>
      </c>
      <c r="E334" s="335"/>
      <c r="F334" s="336"/>
      <c r="G334" s="258">
        <f>'3'!G333</f>
        <v>1.6253117698578801E-100</v>
      </c>
      <c r="H334" s="268">
        <f>'3'!H333</f>
        <v>3.0241419468770198E-203</v>
      </c>
      <c r="I334" s="267">
        <f>'3'!I333</f>
        <v>4.9962796653203402E-216</v>
      </c>
      <c r="J334" s="266">
        <f>'3'!J333</f>
        <v>0</v>
      </c>
      <c r="K334" s="6"/>
      <c r="L334" s="333"/>
      <c r="M334" s="325"/>
      <c r="N334" s="325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7"/>
      <c r="AB334" s="325"/>
      <c r="AC334" s="325"/>
      <c r="AD334" s="325"/>
      <c r="AE334" s="325"/>
      <c r="AF334" s="325"/>
      <c r="AG334" s="325"/>
      <c r="AH334" s="325"/>
      <c r="AI334" s="325"/>
      <c r="AJ334" s="325"/>
      <c r="AK334" s="325"/>
      <c r="AL334" s="325"/>
      <c r="AM334" s="325"/>
      <c r="AN334" s="325"/>
      <c r="AO334" s="325"/>
      <c r="AP334" s="325"/>
      <c r="AQ334" s="325"/>
      <c r="AR334" s="325"/>
      <c r="AS334" s="325"/>
      <c r="AT334" s="325"/>
      <c r="AU334" s="325"/>
      <c r="AV334" s="325"/>
      <c r="AW334" s="325"/>
      <c r="AX334" s="325"/>
      <c r="AY334" s="325"/>
      <c r="AZ334" s="325"/>
      <c r="BA334" s="325"/>
      <c r="BB334" s="325"/>
      <c r="BC334" s="325"/>
      <c r="BD334" s="326"/>
    </row>
    <row r="335" spans="1:100">
      <c r="A335" s="348"/>
      <c r="B335" s="329"/>
      <c r="C335" s="337"/>
      <c r="D335" s="28">
        <v>1</v>
      </c>
      <c r="E335" s="335"/>
      <c r="F335" s="336"/>
      <c r="G335" s="258">
        <f>'3'!G334</f>
        <v>1.69838630311181E-101</v>
      </c>
      <c r="H335" s="268">
        <f>'3'!H334</f>
        <v>6.62948363356139E-212</v>
      </c>
      <c r="I335" s="267">
        <f>'3'!I334</f>
        <v>1.6640606545692301E-225</v>
      </c>
      <c r="J335" s="266">
        <f>'3'!J334</f>
        <v>0</v>
      </c>
      <c r="K335" s="6"/>
      <c r="L335" s="333"/>
      <c r="M335" s="325"/>
      <c r="N335" s="325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7"/>
      <c r="AB335" s="325"/>
      <c r="AC335" s="325"/>
      <c r="AD335" s="325"/>
      <c r="AE335" s="325"/>
      <c r="AF335" s="325"/>
      <c r="AG335" s="325"/>
      <c r="AH335" s="325"/>
      <c r="AI335" s="325"/>
      <c r="AJ335" s="325"/>
      <c r="AK335" s="325"/>
      <c r="AL335" s="325"/>
      <c r="AM335" s="325"/>
      <c r="AN335" s="325"/>
      <c r="AO335" s="325"/>
      <c r="AP335" s="325"/>
      <c r="AQ335" s="325"/>
      <c r="AR335" s="325"/>
      <c r="AS335" s="325"/>
      <c r="AT335" s="325"/>
      <c r="AU335" s="325"/>
      <c r="AV335" s="325"/>
      <c r="AW335" s="325"/>
      <c r="AX335" s="325"/>
      <c r="AY335" s="325"/>
      <c r="AZ335" s="325"/>
      <c r="BA335" s="325"/>
      <c r="BB335" s="325"/>
      <c r="BC335" s="325"/>
      <c r="BD335" s="326"/>
    </row>
    <row r="336" spans="1:100">
      <c r="A336" s="348"/>
      <c r="B336" s="329"/>
      <c r="C336" s="337"/>
      <c r="D336" s="28">
        <v>2</v>
      </c>
      <c r="E336" s="335"/>
      <c r="F336" s="336"/>
      <c r="G336" s="97">
        <f>G334</f>
        <v>1.6253117698578801E-100</v>
      </c>
      <c r="H336" s="51">
        <f t="shared" ref="H336:J336" si="740">H334</f>
        <v>3.0241419468770198E-203</v>
      </c>
      <c r="I336" s="126">
        <f t="shared" si="740"/>
        <v>4.9962796653203402E-216</v>
      </c>
      <c r="J336" s="173">
        <f t="shared" si="740"/>
        <v>0</v>
      </c>
      <c r="K336" s="6"/>
      <c r="L336" s="333"/>
      <c r="M336" s="325"/>
      <c r="N336" s="325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7"/>
      <c r="AB336" s="325"/>
      <c r="AC336" s="325"/>
      <c r="AD336" s="325"/>
      <c r="AE336" s="325"/>
      <c r="AF336" s="325"/>
      <c r="AG336" s="325"/>
      <c r="AH336" s="325"/>
      <c r="AI336" s="325"/>
      <c r="AJ336" s="325"/>
      <c r="AK336" s="325"/>
      <c r="AL336" s="325"/>
      <c r="AM336" s="325"/>
      <c r="AN336" s="325"/>
      <c r="AO336" s="325"/>
      <c r="AP336" s="325"/>
      <c r="AQ336" s="325"/>
      <c r="AR336" s="325"/>
      <c r="AS336" s="325"/>
      <c r="AT336" s="325"/>
      <c r="AU336" s="325"/>
      <c r="AV336" s="325"/>
      <c r="AW336" s="325"/>
      <c r="AX336" s="325"/>
      <c r="AY336" s="325"/>
      <c r="AZ336" s="325"/>
      <c r="BA336" s="325"/>
      <c r="BB336" s="325"/>
      <c r="BC336" s="325"/>
      <c r="BD336" s="326"/>
    </row>
    <row r="337" spans="1:100">
      <c r="A337" s="348"/>
      <c r="B337" s="329"/>
      <c r="C337" s="337"/>
      <c r="D337" s="28">
        <v>3</v>
      </c>
      <c r="E337" s="335"/>
      <c r="F337" s="336"/>
      <c r="G337" s="97">
        <f>G333</f>
        <v>7.3342792217815105E-98</v>
      </c>
      <c r="H337" s="51">
        <f t="shared" ref="H337:J337" si="741">H333</f>
        <v>2.5143973190378701E-185</v>
      </c>
      <c r="I337" s="126">
        <f t="shared" si="741"/>
        <v>1.4789959545715999E-196</v>
      </c>
      <c r="J337" s="173">
        <f t="shared" si="741"/>
        <v>6.2924027365154196E-279</v>
      </c>
      <c r="K337" s="6"/>
      <c r="L337" s="333"/>
      <c r="M337" s="325"/>
      <c r="N337" s="325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7"/>
      <c r="AB337" s="325"/>
      <c r="AC337" s="325"/>
      <c r="AD337" s="325"/>
      <c r="AE337" s="325"/>
      <c r="AF337" s="325"/>
      <c r="AG337" s="325"/>
      <c r="AH337" s="325"/>
      <c r="AI337" s="325"/>
      <c r="AJ337" s="325"/>
      <c r="AK337" s="325"/>
      <c r="AL337" s="325"/>
      <c r="AM337" s="325"/>
      <c r="AN337" s="325"/>
      <c r="AO337" s="325"/>
      <c r="AP337" s="325"/>
      <c r="AQ337" s="325"/>
      <c r="AR337" s="325"/>
      <c r="AS337" s="325"/>
      <c r="AT337" s="325"/>
      <c r="AU337" s="325"/>
      <c r="AV337" s="325"/>
      <c r="AW337" s="325"/>
      <c r="AX337" s="325"/>
      <c r="AY337" s="325"/>
      <c r="AZ337" s="325"/>
      <c r="BA337" s="325"/>
      <c r="BB337" s="325"/>
      <c r="BC337" s="325"/>
      <c r="BD337" s="326"/>
    </row>
    <row r="338" spans="1:100">
      <c r="A338" s="348"/>
      <c r="B338" s="329"/>
      <c r="C338" s="337"/>
      <c r="D338" s="28">
        <v>4</v>
      </c>
      <c r="E338" s="335"/>
      <c r="F338" s="336"/>
      <c r="G338" s="97">
        <f>G332</f>
        <v>5.8118612292915704E-94</v>
      </c>
      <c r="H338" s="51">
        <f t="shared" ref="H338:J338" si="742">H332</f>
        <v>1.7922917262935201E-160</v>
      </c>
      <c r="I338" s="126">
        <f t="shared" si="742"/>
        <v>1.43511972636824E-169</v>
      </c>
      <c r="J338" s="173">
        <f t="shared" si="742"/>
        <v>3.0919915282669597E-238</v>
      </c>
      <c r="K338" s="6"/>
      <c r="L338" s="333"/>
      <c r="M338" s="325"/>
      <c r="N338" s="325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7"/>
      <c r="AB338" s="325"/>
      <c r="AC338" s="325"/>
      <c r="AD338" s="325"/>
      <c r="AE338" s="325"/>
      <c r="AF338" s="325"/>
      <c r="AG338" s="325"/>
      <c r="AH338" s="325"/>
      <c r="AI338" s="325"/>
      <c r="AJ338" s="325"/>
      <c r="AK338" s="325"/>
      <c r="AL338" s="325"/>
      <c r="AM338" s="325"/>
      <c r="AN338" s="325"/>
      <c r="AO338" s="325"/>
      <c r="AP338" s="325"/>
      <c r="AQ338" s="325"/>
      <c r="AR338" s="325"/>
      <c r="AS338" s="325"/>
      <c r="AT338" s="325"/>
      <c r="AU338" s="325"/>
      <c r="AV338" s="325"/>
      <c r="AW338" s="325"/>
      <c r="AX338" s="325"/>
      <c r="AY338" s="325"/>
      <c r="AZ338" s="325"/>
      <c r="BA338" s="325"/>
      <c r="BB338" s="325"/>
      <c r="BC338" s="325"/>
      <c r="BD338" s="326"/>
    </row>
    <row r="339" spans="1:100">
      <c r="A339" s="348"/>
      <c r="B339" s="329"/>
      <c r="C339" s="337"/>
      <c r="D339" s="28">
        <v>5</v>
      </c>
      <c r="E339" s="335"/>
      <c r="F339" s="336"/>
      <c r="G339" s="97">
        <f>G331</f>
        <v>3.6842106921196601E-89</v>
      </c>
      <c r="H339" s="51">
        <f t="shared" ref="H339:J339" si="743">H331</f>
        <v>3.8029856444719699E-131</v>
      </c>
      <c r="I339" s="126">
        <f t="shared" si="743"/>
        <v>9.7508634815065594E-138</v>
      </c>
      <c r="J339" s="173">
        <f t="shared" si="743"/>
        <v>2.6359359596192201E-190</v>
      </c>
      <c r="K339" s="6"/>
      <c r="L339" s="333"/>
      <c r="M339" s="325"/>
      <c r="N339" s="325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7"/>
      <c r="AB339" s="325"/>
      <c r="AC339" s="325"/>
      <c r="AD339" s="325"/>
      <c r="AE339" s="325"/>
      <c r="AF339" s="325"/>
      <c r="AG339" s="325"/>
      <c r="AH339" s="325"/>
      <c r="AI339" s="325"/>
      <c r="AJ339" s="325"/>
      <c r="AK339" s="325"/>
      <c r="AL339" s="325"/>
      <c r="AM339" s="325"/>
      <c r="AN339" s="325"/>
      <c r="AO339" s="325"/>
      <c r="AP339" s="325"/>
      <c r="AQ339" s="325"/>
      <c r="AR339" s="325"/>
      <c r="AS339" s="325"/>
      <c r="AT339" s="325"/>
      <c r="AU339" s="325"/>
      <c r="AV339" s="325"/>
      <c r="AW339" s="325"/>
      <c r="AX339" s="325"/>
      <c r="AY339" s="325"/>
      <c r="AZ339" s="325"/>
      <c r="BA339" s="325"/>
      <c r="BB339" s="325"/>
      <c r="BC339" s="325"/>
      <c r="BD339" s="326"/>
    </row>
    <row r="340" spans="1:100">
      <c r="A340" s="348"/>
      <c r="B340" s="329"/>
      <c r="C340" s="337"/>
      <c r="D340" s="28">
        <v>6</v>
      </c>
      <c r="E340" s="335"/>
      <c r="F340" s="336"/>
      <c r="G340" s="97">
        <f>G330</f>
        <v>5.1678933898580897E-83</v>
      </c>
      <c r="H340" s="51">
        <f t="shared" ref="H340:J340" si="744">H330</f>
        <v>3.4967526232704698E-100</v>
      </c>
      <c r="I340" s="126">
        <f t="shared" si="744"/>
        <v>3.7739641851731898E-104</v>
      </c>
      <c r="J340" s="173">
        <f t="shared" si="744"/>
        <v>7.9723571066144898E-140</v>
      </c>
      <c r="K340" s="6"/>
      <c r="L340" s="333"/>
      <c r="M340" s="325"/>
      <c r="N340" s="325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7"/>
      <c r="AB340" s="325"/>
      <c r="AC340" s="325"/>
      <c r="AD340" s="325"/>
      <c r="AE340" s="325"/>
      <c r="AF340" s="325"/>
      <c r="AG340" s="325"/>
      <c r="AH340" s="325"/>
      <c r="AI340" s="325"/>
      <c r="AJ340" s="325"/>
      <c r="AK340" s="325"/>
      <c r="AL340" s="325"/>
      <c r="AM340" s="325"/>
      <c r="AN340" s="325"/>
      <c r="AO340" s="325"/>
      <c r="AP340" s="325"/>
      <c r="AQ340" s="325"/>
      <c r="AR340" s="325"/>
      <c r="AS340" s="325"/>
      <c r="AT340" s="325"/>
      <c r="AU340" s="325"/>
      <c r="AV340" s="325"/>
      <c r="AW340" s="325"/>
      <c r="AX340" s="325"/>
      <c r="AY340" s="325"/>
      <c r="AZ340" s="325"/>
      <c r="BA340" s="325"/>
      <c r="BB340" s="325"/>
      <c r="BC340" s="325"/>
      <c r="BD340" s="326"/>
    </row>
    <row r="341" spans="1:100">
      <c r="A341" s="348"/>
      <c r="B341" s="329"/>
      <c r="C341" s="337"/>
      <c r="D341" s="28">
        <v>7</v>
      </c>
      <c r="E341" s="335"/>
      <c r="F341" s="336"/>
      <c r="G341" s="97">
        <f>G329</f>
        <v>6.2485334165967998E-68</v>
      </c>
      <c r="H341" s="51">
        <f t="shared" ref="H341:J341" si="745">H329</f>
        <v>1.8167736290334101E-70</v>
      </c>
      <c r="I341" s="126">
        <f t="shared" si="745"/>
        <v>5.6196794926033698E-72</v>
      </c>
      <c r="J341" s="173">
        <f t="shared" si="745"/>
        <v>1.04610657027276E-91</v>
      </c>
      <c r="K341" s="6"/>
      <c r="L341" s="333"/>
      <c r="M341" s="325"/>
      <c r="N341" s="325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7"/>
      <c r="AB341" s="325"/>
      <c r="AC341" s="325"/>
      <c r="AD341" s="325"/>
      <c r="AE341" s="325"/>
      <c r="AF341" s="325"/>
      <c r="AG341" s="325"/>
      <c r="AH341" s="325"/>
      <c r="AI341" s="325"/>
      <c r="AJ341" s="325"/>
      <c r="AK341" s="325"/>
      <c r="AL341" s="325"/>
      <c r="AM341" s="325"/>
      <c r="AN341" s="325"/>
      <c r="AO341" s="325"/>
      <c r="AP341" s="325"/>
      <c r="AQ341" s="325"/>
      <c r="AR341" s="325"/>
      <c r="AS341" s="325"/>
      <c r="AT341" s="325"/>
      <c r="AU341" s="325"/>
      <c r="AV341" s="325"/>
      <c r="AW341" s="325"/>
      <c r="AX341" s="325"/>
      <c r="AY341" s="325"/>
      <c r="AZ341" s="325"/>
      <c r="BA341" s="325"/>
      <c r="BB341" s="325"/>
      <c r="BC341" s="325"/>
      <c r="BD341" s="326"/>
    </row>
    <row r="342" spans="1:100">
      <c r="A342" s="348"/>
      <c r="B342" s="329"/>
      <c r="C342" s="337"/>
      <c r="D342" s="28">
        <v>8</v>
      </c>
      <c r="E342" s="335"/>
      <c r="F342" s="336"/>
      <c r="G342" s="97">
        <f>G328</f>
        <v>2.0566904148779601E-45</v>
      </c>
      <c r="H342" s="51">
        <f t="shared" ref="H342:J342" si="746">H328</f>
        <v>1.49476702128921E-44</v>
      </c>
      <c r="I342" s="126">
        <f t="shared" si="746"/>
        <v>1.2789779995463599E-43</v>
      </c>
      <c r="J342" s="173">
        <f t="shared" si="746"/>
        <v>1.3431198341299999E-50</v>
      </c>
      <c r="K342" s="6"/>
      <c r="L342" s="333"/>
      <c r="M342" s="325"/>
      <c r="N342" s="325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7"/>
      <c r="AB342" s="325"/>
      <c r="AC342" s="325"/>
      <c r="AD342" s="325"/>
      <c r="AE342" s="325"/>
      <c r="AF342" s="325"/>
      <c r="AG342" s="325"/>
      <c r="AH342" s="325"/>
      <c r="AI342" s="325"/>
      <c r="AJ342" s="325"/>
      <c r="AK342" s="325"/>
      <c r="AL342" s="325"/>
      <c r="AM342" s="325"/>
      <c r="AN342" s="325"/>
      <c r="AO342" s="325"/>
      <c r="AP342" s="325"/>
      <c r="AQ342" s="325"/>
      <c r="AR342" s="325"/>
      <c r="AS342" s="325"/>
      <c r="AT342" s="325"/>
      <c r="AU342" s="325"/>
      <c r="AV342" s="325"/>
      <c r="AW342" s="325"/>
      <c r="AX342" s="325"/>
      <c r="AY342" s="325"/>
      <c r="AZ342" s="325"/>
      <c r="BA342" s="325"/>
      <c r="BB342" s="325"/>
      <c r="BC342" s="325"/>
      <c r="BD342" s="326"/>
    </row>
    <row r="343" spans="1:100">
      <c r="A343" s="348"/>
      <c r="B343" s="329"/>
      <c r="C343" s="337"/>
      <c r="D343" s="28">
        <v>9</v>
      </c>
      <c r="E343" s="335"/>
      <c r="F343" s="336"/>
      <c r="G343" s="97">
        <f>G327</f>
        <v>1.5627284748599499E-27</v>
      </c>
      <c r="H343" s="51">
        <f t="shared" ref="H343:J343" si="747">H327</f>
        <v>3.7310868561999198E-25</v>
      </c>
      <c r="I343" s="126">
        <f t="shared" si="747"/>
        <v>3.94567390467443E-19</v>
      </c>
      <c r="J343" s="173">
        <f t="shared" si="747"/>
        <v>1.98549860431127E-20</v>
      </c>
      <c r="K343" s="6"/>
      <c r="L343" s="333"/>
      <c r="M343" s="325"/>
      <c r="N343" s="325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7"/>
      <c r="AB343" s="325"/>
      <c r="AC343" s="325"/>
      <c r="AD343" s="325"/>
      <c r="AE343" s="325"/>
      <c r="AF343" s="325"/>
      <c r="AG343" s="325"/>
      <c r="AH343" s="325"/>
      <c r="AI343" s="325"/>
      <c r="AJ343" s="325"/>
      <c r="AK343" s="325"/>
      <c r="AL343" s="325"/>
      <c r="AM343" s="325"/>
      <c r="AN343" s="325"/>
      <c r="AO343" s="325"/>
      <c r="AP343" s="325"/>
      <c r="AQ343" s="325"/>
      <c r="AR343" s="325"/>
      <c r="AS343" s="325"/>
      <c r="AT343" s="325"/>
      <c r="AU343" s="325"/>
      <c r="AV343" s="325"/>
      <c r="AW343" s="325"/>
      <c r="AX343" s="325"/>
      <c r="AY343" s="325"/>
      <c r="AZ343" s="325"/>
      <c r="BA343" s="325"/>
      <c r="BB343" s="325"/>
      <c r="BC343" s="325"/>
      <c r="BD343" s="326"/>
    </row>
    <row r="344" spans="1:100">
      <c r="A344" s="348"/>
      <c r="B344" s="329"/>
      <c r="C344" s="337"/>
      <c r="D344" s="29">
        <v>10</v>
      </c>
      <c r="E344" s="335"/>
      <c r="F344" s="336"/>
      <c r="G344" s="101">
        <f>G326</f>
        <v>9.7108257050233806E-18</v>
      </c>
      <c r="H344" s="77">
        <f t="shared" ref="H344:J344" si="748">H326</f>
        <v>1.4916435873000099E-14</v>
      </c>
      <c r="I344" s="248">
        <f t="shared" si="748"/>
        <v>4.4663557900387899E-4</v>
      </c>
      <c r="J344" s="182">
        <f t="shared" si="748"/>
        <v>4.2215511488823398E-4</v>
      </c>
      <c r="K344" s="30"/>
      <c r="L344" s="334"/>
      <c r="M344" s="325"/>
      <c r="N344" s="325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7"/>
      <c r="AB344" s="325"/>
      <c r="AC344" s="325"/>
      <c r="AD344" s="325"/>
      <c r="AE344" s="325"/>
      <c r="AF344" s="325"/>
      <c r="AG344" s="325"/>
      <c r="AH344" s="325"/>
      <c r="AI344" s="325"/>
      <c r="AJ344" s="325"/>
      <c r="AK344" s="325"/>
      <c r="AL344" s="325"/>
      <c r="AM344" s="325"/>
      <c r="AN344" s="325"/>
      <c r="AO344" s="325"/>
      <c r="AP344" s="325"/>
      <c r="AQ344" s="325"/>
      <c r="AR344" s="325"/>
      <c r="AS344" s="325"/>
      <c r="AT344" s="325"/>
      <c r="AU344" s="325"/>
      <c r="AV344" s="325"/>
      <c r="AW344" s="325"/>
      <c r="AX344" s="325"/>
      <c r="AY344" s="325"/>
      <c r="AZ344" s="325"/>
      <c r="BA344" s="325"/>
      <c r="BB344" s="325"/>
      <c r="BC344" s="325"/>
      <c r="BD344" s="326"/>
    </row>
    <row r="345" spans="1:100">
      <c r="A345" s="348"/>
      <c r="B345" s="328">
        <v>0.25</v>
      </c>
      <c r="C345" s="337"/>
      <c r="D345" s="26">
        <v>-9</v>
      </c>
      <c r="E345" s="330">
        <v>6.63890833798307E-6</v>
      </c>
      <c r="F345" s="331">
        <v>3.2844640617134297E-5</v>
      </c>
      <c r="G345" s="97">
        <f>'3'!G364</f>
        <v>1.30873609457013E-2</v>
      </c>
      <c r="H345" s="51">
        <f>'3'!H364</f>
        <v>7.8201882625476195E-3</v>
      </c>
      <c r="I345" s="126">
        <f>'3'!I364</f>
        <v>0.14570835305237401</v>
      </c>
      <c r="J345" s="173">
        <f>'3'!J364</f>
        <v>3.6632240462219398E-2</v>
      </c>
      <c r="K345" s="27"/>
      <c r="L345" s="332">
        <f t="shared" ref="L345" si="749">1-SUM(M345:BC364)</f>
        <v>0.51161130770837493</v>
      </c>
      <c r="M345" s="325">
        <f t="shared" ref="M345" si="750">G355+I355</f>
        <v>7.4508051676157645E-7</v>
      </c>
      <c r="N345" s="325">
        <f t="shared" ref="N345" si="751">G362+I362+J355</f>
        <v>2.0071006827253159E-3</v>
      </c>
      <c r="O345" s="325">
        <f t="shared" ref="O345" si="752">G364+I364+H355</f>
        <v>9.220361007189215E-2</v>
      </c>
      <c r="P345" s="325">
        <f t="shared" ref="P345" si="753">G357+I357+J362</f>
        <v>1.2366925246665937E-4</v>
      </c>
      <c r="Q345" s="325">
        <f t="shared" ref="Q345" si="754">G353+I353</f>
        <v>1.2437910678413571E-6</v>
      </c>
      <c r="R345" s="325">
        <f t="shared" ref="R345" si="755">G359+I359+H362+J364</f>
        <v>1.9190496178268995E-2</v>
      </c>
      <c r="S345" s="325">
        <f t="shared" ref="S345" si="756">G346+I346</f>
        <v>9.220361001543366E-2</v>
      </c>
      <c r="T345" s="325">
        <f t="shared" ref="T345" si="757">G348+I348+J357</f>
        <v>2.0071006827905268E-3</v>
      </c>
      <c r="U345" s="325">
        <f t="shared" ref="U345" si="758">G351+I351+H364</f>
        <v>5.1042857784561399E-3</v>
      </c>
      <c r="V345" s="325">
        <f t="shared" ref="V345" si="759">G360+I360+J353</f>
        <v>2.5703441855864208E-5</v>
      </c>
      <c r="W345" s="325">
        <f t="shared" ref="W345" si="760">G349+I349</f>
        <v>1.8059878678404131E-4</v>
      </c>
      <c r="X345" s="325">
        <f t="shared" ref="X345" si="761">G352+I352+J359+H357</f>
        <v>2.4025917179160674E-6</v>
      </c>
      <c r="Y345" s="325">
        <f t="shared" ref="Y345" si="762">G358+I358</f>
        <v>2.4020162447800785E-6</v>
      </c>
      <c r="Z345" s="325">
        <f t="shared" ref="Z345" si="763">G350+I350+J346</f>
        <v>1.9007991232145752E-2</v>
      </c>
      <c r="AA345" s="327">
        <f t="shared" ref="AA345" si="764">G361+I361+H353</f>
        <v>1.8059916605646641E-4</v>
      </c>
      <c r="AB345" s="325">
        <f t="shared" ref="AB345" si="765">G347+I347+J348</f>
        <v>1.9635250866333658E-2</v>
      </c>
      <c r="AC345" s="325">
        <f t="shared" ref="AC345" si="766">G363+I363</f>
        <v>1.951282540493484E-2</v>
      </c>
      <c r="AD345" s="325">
        <f t="shared" ref="AD345" si="767">G356+I356+J351+H359</f>
        <v>8.9524291430256911E-7</v>
      </c>
      <c r="AE345" s="325">
        <f t="shared" ref="AE345" si="768">G345+I345</f>
        <v>0.15879571399807529</v>
      </c>
      <c r="AF345" s="325">
        <f t="shared" ref="AF345" si="769">G354+I354+J360</f>
        <v>8.6830559628780177E-7</v>
      </c>
      <c r="AG345" s="325">
        <f t="shared" ref="AG345" si="770">H346</f>
        <v>5.0979107255780202E-3</v>
      </c>
      <c r="AH345" s="325">
        <f t="shared" ref="AH345" si="771">J349</f>
        <v>2.1842718249529301E-6</v>
      </c>
      <c r="AI345" s="325">
        <f t="shared" ref="AI345" si="772">J352+H348</f>
        <v>2.0183333747754599E-4</v>
      </c>
      <c r="AJ345" s="325">
        <f t="shared" ref="AJ345" si="773">F345</f>
        <v>3.2844640617134297E-5</v>
      </c>
      <c r="AK345" s="325">
        <f t="shared" ref="AK345" si="774">J358</f>
        <v>2.44457199799888E-12</v>
      </c>
      <c r="AL345" s="325">
        <f t="shared" ref="AL345" si="775">H351</f>
        <v>4.8850083871526302E-8</v>
      </c>
      <c r="AM345" s="325">
        <f t="shared" ref="AM345" si="776">J350</f>
        <v>2.21089665676577E-8</v>
      </c>
      <c r="AN345" s="325">
        <f t="shared" ref="AN345" si="777">J361+H360</f>
        <v>3.0926388810891241E-6</v>
      </c>
      <c r="AO345" s="325">
        <f t="shared" ref="AO345" si="778">J347</f>
        <v>2.7274408354050102E-3</v>
      </c>
      <c r="AP345" s="325">
        <f t="shared" ref="AP345" si="779">H349</f>
        <v>1.5967052161440899E-5</v>
      </c>
      <c r="AQ345" s="325">
        <f t="shared" ref="AQ345" si="780">J363</f>
        <v>2.7274408354050102E-3</v>
      </c>
      <c r="AR345" s="325">
        <f t="shared" ref="AR345" si="781">H352+J356</f>
        <v>3.3243938799574724E-9</v>
      </c>
      <c r="AS345" s="325">
        <f t="shared" ref="AS345" si="782">J345</f>
        <v>3.6632240462219398E-2</v>
      </c>
      <c r="AT345" s="325">
        <f t="shared" ref="AT345" si="783">H358</f>
        <v>3.3243874699028502E-9</v>
      </c>
      <c r="AU345" s="325">
        <f t="shared" ref="AU345" si="784">J354</f>
        <v>6.4100546220818E-15</v>
      </c>
      <c r="AV345" s="325">
        <f t="shared" ref="AV345" si="785">H350</f>
        <v>9.0836705613619399E-7</v>
      </c>
      <c r="AW345" s="325">
        <f t="shared" ref="AW345" si="786">H361</f>
        <v>1.5967052161440899E-5</v>
      </c>
      <c r="AX345" s="325">
        <f t="shared" ref="AX345" si="787">H347</f>
        <v>1.4584222604519901E-3</v>
      </c>
      <c r="AY345" s="325">
        <f t="shared" ref="AY345" si="788">E345</f>
        <v>6.63890833798307E-6</v>
      </c>
      <c r="AZ345" s="325">
        <f t="shared" ref="AZ345" si="789">H363</f>
        <v>1.4584222604519901E-3</v>
      </c>
      <c r="BA345" s="325">
        <f t="shared" ref="BA345" si="790">H356</f>
        <v>9.2244142710847298E-11</v>
      </c>
      <c r="BB345" s="325">
        <f t="shared" ref="BB345" si="791">H345</f>
        <v>7.8201882625476195E-3</v>
      </c>
      <c r="BC345" s="325">
        <f t="shared" ref="BC345" si="792">H354</f>
        <v>9.2244142710847298E-11</v>
      </c>
      <c r="BD345" s="326">
        <f t="shared" ref="BD345" si="793">SUMPRODUCT($L$1:$BC$1,BF345:CW345)</f>
        <v>7.3144994938209464</v>
      </c>
      <c r="BF345" s="12">
        <f>L345</f>
        <v>0.51161130770837493</v>
      </c>
      <c r="BG345" s="23">
        <f t="shared" ref="BG345:CV345" si="794">M345</f>
        <v>7.4508051676157645E-7</v>
      </c>
      <c r="BH345" s="23">
        <f t="shared" si="794"/>
        <v>2.0071006827253159E-3</v>
      </c>
      <c r="BI345" s="23">
        <f t="shared" si="794"/>
        <v>9.220361007189215E-2</v>
      </c>
      <c r="BJ345" s="23">
        <f t="shared" si="794"/>
        <v>1.2366925246665937E-4</v>
      </c>
      <c r="BK345" s="23">
        <f t="shared" si="794"/>
        <v>1.2437910678413571E-6</v>
      </c>
      <c r="BL345" s="23">
        <f t="shared" si="794"/>
        <v>1.9190496178268995E-2</v>
      </c>
      <c r="BM345" s="23">
        <f t="shared" si="794"/>
        <v>9.220361001543366E-2</v>
      </c>
      <c r="BN345" s="23">
        <f t="shared" si="794"/>
        <v>2.0071006827905268E-3</v>
      </c>
      <c r="BO345" s="23">
        <f t="shared" si="794"/>
        <v>5.1042857784561399E-3</v>
      </c>
      <c r="BP345" s="23">
        <f t="shared" si="794"/>
        <v>2.5703441855864208E-5</v>
      </c>
      <c r="BQ345" s="23">
        <f t="shared" si="794"/>
        <v>1.8059878678404131E-4</v>
      </c>
      <c r="BR345" s="23">
        <f t="shared" si="794"/>
        <v>2.4025917179160674E-6</v>
      </c>
      <c r="BS345" s="23">
        <f t="shared" si="794"/>
        <v>2.4020162447800785E-6</v>
      </c>
      <c r="BT345" s="23">
        <f t="shared" si="794"/>
        <v>1.9007991232145752E-2</v>
      </c>
      <c r="BU345" s="23">
        <f t="shared" si="794"/>
        <v>1.8059916605646641E-4</v>
      </c>
      <c r="BV345" s="23">
        <f t="shared" si="794"/>
        <v>1.9635250866333658E-2</v>
      </c>
      <c r="BW345" s="23">
        <f t="shared" si="794"/>
        <v>1.951282540493484E-2</v>
      </c>
      <c r="BX345" s="23">
        <f t="shared" si="794"/>
        <v>8.9524291430256911E-7</v>
      </c>
      <c r="BY345" s="23">
        <f t="shared" si="794"/>
        <v>0.15879571399807529</v>
      </c>
      <c r="BZ345" s="23">
        <f t="shared" si="794"/>
        <v>8.6830559628780177E-7</v>
      </c>
      <c r="CA345" s="23">
        <f t="shared" si="794"/>
        <v>5.0979107255780202E-3</v>
      </c>
      <c r="CB345" s="23">
        <f t="shared" si="794"/>
        <v>2.1842718249529301E-6</v>
      </c>
      <c r="CC345" s="23">
        <f t="shared" si="794"/>
        <v>2.0183333747754599E-4</v>
      </c>
      <c r="CD345" s="23">
        <f t="shared" si="794"/>
        <v>3.2844640617134297E-5</v>
      </c>
      <c r="CE345" s="23">
        <f t="shared" si="794"/>
        <v>2.44457199799888E-12</v>
      </c>
      <c r="CF345" s="23">
        <f t="shared" si="794"/>
        <v>4.8850083871526302E-8</v>
      </c>
      <c r="CG345" s="23">
        <f t="shared" si="794"/>
        <v>2.21089665676577E-8</v>
      </c>
      <c r="CH345" s="23">
        <f t="shared" si="794"/>
        <v>3.0926388810891241E-6</v>
      </c>
      <c r="CI345" s="23">
        <f t="shared" si="794"/>
        <v>2.7274408354050102E-3</v>
      </c>
      <c r="CJ345" s="23">
        <f t="shared" si="794"/>
        <v>1.5967052161440899E-5</v>
      </c>
      <c r="CK345" s="23">
        <f t="shared" si="794"/>
        <v>2.7274408354050102E-3</v>
      </c>
      <c r="CL345" s="23">
        <f t="shared" si="794"/>
        <v>3.3243938799574724E-9</v>
      </c>
      <c r="CM345" s="23">
        <f t="shared" si="794"/>
        <v>3.6632240462219398E-2</v>
      </c>
      <c r="CN345" s="23">
        <f t="shared" si="794"/>
        <v>3.3243874699028502E-9</v>
      </c>
      <c r="CO345" s="23">
        <f t="shared" si="794"/>
        <v>6.4100546220818E-15</v>
      </c>
      <c r="CP345" s="23">
        <f t="shared" si="794"/>
        <v>9.0836705613619399E-7</v>
      </c>
      <c r="CQ345" s="23">
        <f t="shared" si="794"/>
        <v>1.5967052161440899E-5</v>
      </c>
      <c r="CR345" s="23">
        <f t="shared" si="794"/>
        <v>1.4584222604519901E-3</v>
      </c>
      <c r="CS345" s="23">
        <f t="shared" si="794"/>
        <v>6.63890833798307E-6</v>
      </c>
      <c r="CT345" s="23">
        <f t="shared" si="794"/>
        <v>1.4584222604519901E-3</v>
      </c>
      <c r="CU345" s="23">
        <f t="shared" si="794"/>
        <v>9.2244142710847298E-11</v>
      </c>
      <c r="CV345" s="24">
        <f t="shared" si="794"/>
        <v>7.8201882625476195E-3</v>
      </c>
    </row>
    <row r="346" spans="1:100">
      <c r="A346" s="348"/>
      <c r="B346" s="329"/>
      <c r="C346" s="337"/>
      <c r="D346" s="28">
        <v>-8</v>
      </c>
      <c r="E346" s="330"/>
      <c r="F346" s="331"/>
      <c r="G346" s="258">
        <f>'3'!G345</f>
        <v>9.2232048786429592E-3</v>
      </c>
      <c r="H346" s="268">
        <f>'3'!H345</f>
        <v>5.0979107255780202E-3</v>
      </c>
      <c r="I346" s="267">
        <f>'3'!I345</f>
        <v>8.2980405136790697E-2</v>
      </c>
      <c r="J346" s="266">
        <f>'3'!J345</f>
        <v>1.8982287790357901E-2</v>
      </c>
      <c r="K346" s="6"/>
      <c r="L346" s="333"/>
      <c r="M346" s="325"/>
      <c r="N346" s="325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7"/>
      <c r="AB346" s="325"/>
      <c r="AC346" s="325"/>
      <c r="AD346" s="325"/>
      <c r="AE346" s="325"/>
      <c r="AF346" s="325"/>
      <c r="AG346" s="325"/>
      <c r="AH346" s="325"/>
      <c r="AI346" s="325"/>
      <c r="AJ346" s="325"/>
      <c r="AK346" s="325"/>
      <c r="AL346" s="325"/>
      <c r="AM346" s="325"/>
      <c r="AN346" s="325"/>
      <c r="AO346" s="325"/>
      <c r="AP346" s="325"/>
      <c r="AQ346" s="325"/>
      <c r="AR346" s="325"/>
      <c r="AS346" s="325"/>
      <c r="AT346" s="325"/>
      <c r="AU346" s="325"/>
      <c r="AV346" s="325"/>
      <c r="AW346" s="325"/>
      <c r="AX346" s="325"/>
      <c r="AY346" s="325"/>
      <c r="AZ346" s="325"/>
      <c r="BA346" s="325"/>
      <c r="BB346" s="325"/>
      <c r="BC346" s="325"/>
      <c r="BD346" s="326"/>
    </row>
    <row r="347" spans="1:100">
      <c r="A347" s="348"/>
      <c r="B347" s="329"/>
      <c r="C347" s="337"/>
      <c r="D347" s="28">
        <v>-7</v>
      </c>
      <c r="E347" s="330"/>
      <c r="F347" s="331"/>
      <c r="G347" s="258">
        <f>'3'!G346</f>
        <v>3.38054532416514E-3</v>
      </c>
      <c r="H347" s="268">
        <f>'3'!H346</f>
        <v>1.4584222604519901E-3</v>
      </c>
      <c r="I347" s="267">
        <f>'3'!I346</f>
        <v>1.6132280080769699E-2</v>
      </c>
      <c r="J347" s="266">
        <f>'3'!J346</f>
        <v>2.7274408354050102E-3</v>
      </c>
      <c r="K347" s="6"/>
      <c r="L347" s="333"/>
      <c r="M347" s="325"/>
      <c r="N347" s="325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7"/>
      <c r="AB347" s="325"/>
      <c r="AC347" s="325"/>
      <c r="AD347" s="325"/>
      <c r="AE347" s="325"/>
      <c r="AF347" s="325"/>
      <c r="AG347" s="325"/>
      <c r="AH347" s="325"/>
      <c r="AI347" s="325"/>
      <c r="AJ347" s="325"/>
      <c r="AK347" s="325"/>
      <c r="AL347" s="325"/>
      <c r="AM347" s="325"/>
      <c r="AN347" s="325"/>
      <c r="AO347" s="325"/>
      <c r="AP347" s="325"/>
      <c r="AQ347" s="325"/>
      <c r="AR347" s="325"/>
      <c r="AS347" s="325"/>
      <c r="AT347" s="325"/>
      <c r="AU347" s="325"/>
      <c r="AV347" s="325"/>
      <c r="AW347" s="325"/>
      <c r="AX347" s="325"/>
      <c r="AY347" s="325"/>
      <c r="AZ347" s="325"/>
      <c r="BA347" s="325"/>
      <c r="BB347" s="325"/>
      <c r="BC347" s="325"/>
      <c r="BD347" s="326"/>
    </row>
    <row r="348" spans="1:100">
      <c r="A348" s="348"/>
      <c r="B348" s="329"/>
      <c r="C348" s="337"/>
      <c r="D348" s="28">
        <v>-6</v>
      </c>
      <c r="E348" s="330"/>
      <c r="F348" s="331"/>
      <c r="G348" s="258">
        <f>'3'!G347</f>
        <v>7.4500043233291405E-4</v>
      </c>
      <c r="H348" s="268">
        <f>'3'!H347</f>
        <v>2.01833335032974E-4</v>
      </c>
      <c r="I348" s="267">
        <f>'3'!I347</f>
        <v>1.2621002503896001E-3</v>
      </c>
      <c r="J348" s="266">
        <f>'3'!J347</f>
        <v>1.22425461398818E-4</v>
      </c>
      <c r="K348" s="6"/>
      <c r="L348" s="333"/>
      <c r="M348" s="325"/>
      <c r="N348" s="325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7"/>
      <c r="AB348" s="325"/>
      <c r="AC348" s="325"/>
      <c r="AD348" s="325"/>
      <c r="AE348" s="325"/>
      <c r="AF348" s="325"/>
      <c r="AG348" s="325"/>
      <c r="AH348" s="325"/>
      <c r="AI348" s="325"/>
      <c r="AJ348" s="325"/>
      <c r="AK348" s="325"/>
      <c r="AL348" s="325"/>
      <c r="AM348" s="325"/>
      <c r="AN348" s="325"/>
      <c r="AO348" s="325"/>
      <c r="AP348" s="325"/>
      <c r="AQ348" s="325"/>
      <c r="AR348" s="325"/>
      <c r="AS348" s="325"/>
      <c r="AT348" s="325"/>
      <c r="AU348" s="325"/>
      <c r="AV348" s="325"/>
      <c r="AW348" s="325"/>
      <c r="AX348" s="325"/>
      <c r="AY348" s="325"/>
      <c r="AZ348" s="325"/>
      <c r="BA348" s="325"/>
      <c r="BB348" s="325"/>
      <c r="BC348" s="325"/>
      <c r="BD348" s="326"/>
    </row>
    <row r="349" spans="1:100">
      <c r="A349" s="348"/>
      <c r="B349" s="329"/>
      <c r="C349" s="337"/>
      <c r="D349" s="28">
        <v>-5</v>
      </c>
      <c r="E349" s="330"/>
      <c r="F349" s="331"/>
      <c r="G349" s="258">
        <f>'3'!G348</f>
        <v>1.28048586971148E-4</v>
      </c>
      <c r="H349" s="268">
        <f>'3'!H348</f>
        <v>1.5967052161440899E-5</v>
      </c>
      <c r="I349" s="267">
        <f>'3'!I348</f>
        <v>5.2550199812893299E-5</v>
      </c>
      <c r="J349" s="266">
        <f>'3'!J348</f>
        <v>2.1842718249529301E-6</v>
      </c>
      <c r="K349" s="6"/>
      <c r="L349" s="333"/>
      <c r="M349" s="325"/>
      <c r="N349" s="325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7"/>
      <c r="AB349" s="325"/>
      <c r="AC349" s="325"/>
      <c r="AD349" s="325"/>
      <c r="AE349" s="325"/>
      <c r="AF349" s="325"/>
      <c r="AG349" s="325"/>
      <c r="AH349" s="325"/>
      <c r="AI349" s="325"/>
      <c r="AJ349" s="325"/>
      <c r="AK349" s="325"/>
      <c r="AL349" s="325"/>
      <c r="AM349" s="325"/>
      <c r="AN349" s="325"/>
      <c r="AO349" s="325"/>
      <c r="AP349" s="325"/>
      <c r="AQ349" s="325"/>
      <c r="AR349" s="325"/>
      <c r="AS349" s="325"/>
      <c r="AT349" s="325"/>
      <c r="AU349" s="325"/>
      <c r="AV349" s="325"/>
      <c r="AW349" s="325"/>
      <c r="AX349" s="325"/>
      <c r="AY349" s="325"/>
      <c r="AZ349" s="325"/>
      <c r="BA349" s="325"/>
      <c r="BB349" s="325"/>
      <c r="BC349" s="325"/>
      <c r="BD349" s="326"/>
    </row>
    <row r="350" spans="1:100">
      <c r="A350" s="348"/>
      <c r="B350" s="329"/>
      <c r="C350" s="337"/>
      <c r="D350" s="28">
        <v>-4</v>
      </c>
      <c r="E350" s="330"/>
      <c r="F350" s="331"/>
      <c r="G350" s="258">
        <f>'3'!G349</f>
        <v>2.4069637454115598E-5</v>
      </c>
      <c r="H350" s="268">
        <f>'3'!H349</f>
        <v>9.0836705613619399E-7</v>
      </c>
      <c r="I350" s="267">
        <f>'3'!I349</f>
        <v>1.6338043337360499E-6</v>
      </c>
      <c r="J350" s="266">
        <f>'3'!J349</f>
        <v>2.21089665676577E-8</v>
      </c>
      <c r="K350" s="6"/>
      <c r="L350" s="333"/>
      <c r="M350" s="325"/>
      <c r="N350" s="325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7"/>
      <c r="AB350" s="325"/>
      <c r="AC350" s="325"/>
      <c r="AD350" s="325"/>
      <c r="AE350" s="325"/>
      <c r="AF350" s="325"/>
      <c r="AG350" s="325"/>
      <c r="AH350" s="325"/>
      <c r="AI350" s="325"/>
      <c r="AJ350" s="325"/>
      <c r="AK350" s="325"/>
      <c r="AL350" s="325"/>
      <c r="AM350" s="325"/>
      <c r="AN350" s="325"/>
      <c r="AO350" s="325"/>
      <c r="AP350" s="325"/>
      <c r="AQ350" s="325"/>
      <c r="AR350" s="325"/>
      <c r="AS350" s="325"/>
      <c r="AT350" s="325"/>
      <c r="AU350" s="325"/>
      <c r="AV350" s="325"/>
      <c r="AW350" s="325"/>
      <c r="AX350" s="325"/>
      <c r="AY350" s="325"/>
      <c r="AZ350" s="325"/>
      <c r="BA350" s="325"/>
      <c r="BB350" s="325"/>
      <c r="BC350" s="325"/>
      <c r="BD350" s="326"/>
    </row>
    <row r="351" spans="1:100">
      <c r="A351" s="348"/>
      <c r="B351" s="329"/>
      <c r="C351" s="337"/>
      <c r="D351" s="28">
        <v>-3</v>
      </c>
      <c r="E351" s="330"/>
      <c r="F351" s="331"/>
      <c r="G351" s="258">
        <f>'3'!G350</f>
        <v>6.3222506807204797E-6</v>
      </c>
      <c r="H351" s="268">
        <f>'3'!H350</f>
        <v>4.8850083871526302E-8</v>
      </c>
      <c r="I351" s="267">
        <f>'3'!I350</f>
        <v>5.28021973992075E-8</v>
      </c>
      <c r="J351" s="266">
        <f>'3'!J350</f>
        <v>1.9620071089878001E-10</v>
      </c>
      <c r="K351" s="6"/>
      <c r="L351" s="333"/>
      <c r="M351" s="325"/>
      <c r="N351" s="325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7"/>
      <c r="AB351" s="325"/>
      <c r="AC351" s="325"/>
      <c r="AD351" s="325"/>
      <c r="AE351" s="325"/>
      <c r="AF351" s="325"/>
      <c r="AG351" s="325"/>
      <c r="AH351" s="325"/>
      <c r="AI351" s="325"/>
      <c r="AJ351" s="325"/>
      <c r="AK351" s="325"/>
      <c r="AL351" s="325"/>
      <c r="AM351" s="325"/>
      <c r="AN351" s="325"/>
      <c r="AO351" s="325"/>
      <c r="AP351" s="325"/>
      <c r="AQ351" s="325"/>
      <c r="AR351" s="325"/>
      <c r="AS351" s="325"/>
      <c r="AT351" s="325"/>
      <c r="AU351" s="325"/>
      <c r="AV351" s="325"/>
      <c r="AW351" s="325"/>
      <c r="AX351" s="325"/>
      <c r="AY351" s="325"/>
      <c r="AZ351" s="325"/>
      <c r="BA351" s="325"/>
      <c r="BB351" s="325"/>
      <c r="BC351" s="325"/>
      <c r="BD351" s="326"/>
    </row>
    <row r="352" spans="1:100">
      <c r="A352" s="348"/>
      <c r="B352" s="329"/>
      <c r="C352" s="337"/>
      <c r="D352" s="28">
        <v>-2</v>
      </c>
      <c r="E352" s="330"/>
      <c r="F352" s="331"/>
      <c r="G352" s="258">
        <f>'3'!G351</f>
        <v>2.3996110663296699E-6</v>
      </c>
      <c r="H352" s="268">
        <f>'3'!H351</f>
        <v>3.3243874699028502E-9</v>
      </c>
      <c r="I352" s="267">
        <f>'3'!I351</f>
        <v>2.40517845040844E-9</v>
      </c>
      <c r="J352" s="266">
        <f>'3'!J351</f>
        <v>2.44457199799888E-12</v>
      </c>
      <c r="K352" s="6"/>
      <c r="L352" s="333"/>
      <c r="M352" s="325"/>
      <c r="N352" s="325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7"/>
      <c r="AB352" s="325"/>
      <c r="AC352" s="325"/>
      <c r="AD352" s="325"/>
      <c r="AE352" s="325"/>
      <c r="AF352" s="325"/>
      <c r="AG352" s="325"/>
      <c r="AH352" s="325"/>
      <c r="AI352" s="325"/>
      <c r="AJ352" s="325"/>
      <c r="AK352" s="325"/>
      <c r="AL352" s="325"/>
      <c r="AM352" s="325"/>
      <c r="AN352" s="325"/>
      <c r="AO352" s="325"/>
      <c r="AP352" s="325"/>
      <c r="AQ352" s="325"/>
      <c r="AR352" s="325"/>
      <c r="AS352" s="325"/>
      <c r="AT352" s="325"/>
      <c r="AU352" s="325"/>
      <c r="AV352" s="325"/>
      <c r="AW352" s="325"/>
      <c r="AX352" s="325"/>
      <c r="AY352" s="325"/>
      <c r="AZ352" s="325"/>
      <c r="BA352" s="325"/>
      <c r="BB352" s="325"/>
      <c r="BC352" s="325"/>
      <c r="BD352" s="326"/>
    </row>
    <row r="353" spans="1:100">
      <c r="A353" s="348"/>
      <c r="B353" s="329"/>
      <c r="C353" s="337"/>
      <c r="D353" s="28">
        <v>-1</v>
      </c>
      <c r="E353" s="330"/>
      <c r="F353" s="331"/>
      <c r="G353" s="258">
        <f>'3'!G352</f>
        <v>1.24358642048816E-6</v>
      </c>
      <c r="H353" s="268">
        <f>'3'!H352</f>
        <v>3.79272425089855E-10</v>
      </c>
      <c r="I353" s="267">
        <f>'3'!I352</f>
        <v>2.0464735319712999E-10</v>
      </c>
      <c r="J353" s="266">
        <f>'3'!J352</f>
        <v>6.8012560564985296E-14</v>
      </c>
      <c r="K353" s="6"/>
      <c r="L353" s="333"/>
      <c r="M353" s="325"/>
      <c r="N353" s="325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7"/>
      <c r="AB353" s="325"/>
      <c r="AC353" s="325"/>
      <c r="AD353" s="325"/>
      <c r="AE353" s="325"/>
      <c r="AF353" s="325"/>
      <c r="AG353" s="325"/>
      <c r="AH353" s="325"/>
      <c r="AI353" s="325"/>
      <c r="AJ353" s="325"/>
      <c r="AK353" s="325"/>
      <c r="AL353" s="325"/>
      <c r="AM353" s="325"/>
      <c r="AN353" s="325"/>
      <c r="AO353" s="325"/>
      <c r="AP353" s="325"/>
      <c r="AQ353" s="325"/>
      <c r="AR353" s="325"/>
      <c r="AS353" s="325"/>
      <c r="AT353" s="325"/>
      <c r="AU353" s="325"/>
      <c r="AV353" s="325"/>
      <c r="AW353" s="325"/>
      <c r="AX353" s="325"/>
      <c r="AY353" s="325"/>
      <c r="AZ353" s="325"/>
      <c r="BA353" s="325"/>
      <c r="BB353" s="325"/>
      <c r="BC353" s="325"/>
      <c r="BD353" s="326"/>
    </row>
    <row r="354" spans="1:100">
      <c r="A354" s="348"/>
      <c r="B354" s="329"/>
      <c r="C354" s="337"/>
      <c r="D354" s="28">
        <v>0</v>
      </c>
      <c r="E354" s="330"/>
      <c r="F354" s="331"/>
      <c r="G354" s="258">
        <f>'3'!G353</f>
        <v>8.4615510140384299E-7</v>
      </c>
      <c r="H354" s="268">
        <f>'3'!H353</f>
        <v>9.2244142710847298E-11</v>
      </c>
      <c r="I354" s="267">
        <f>'3'!I353</f>
        <v>4.1528316300986702E-11</v>
      </c>
      <c r="J354" s="266">
        <f>'3'!J353</f>
        <v>6.4100546220818E-15</v>
      </c>
      <c r="K354" s="6"/>
      <c r="L354" s="333"/>
      <c r="M354" s="325"/>
      <c r="N354" s="325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7"/>
      <c r="AB354" s="325"/>
      <c r="AC354" s="325"/>
      <c r="AD354" s="325"/>
      <c r="AE354" s="325"/>
      <c r="AF354" s="325"/>
      <c r="AG354" s="325"/>
      <c r="AH354" s="325"/>
      <c r="AI354" s="325"/>
      <c r="AJ354" s="325"/>
      <c r="AK354" s="325"/>
      <c r="AL354" s="325"/>
      <c r="AM354" s="325"/>
      <c r="AN354" s="325"/>
      <c r="AO354" s="325"/>
      <c r="AP354" s="325"/>
      <c r="AQ354" s="325"/>
      <c r="AR354" s="325"/>
      <c r="AS354" s="325"/>
      <c r="AT354" s="325"/>
      <c r="AU354" s="325"/>
      <c r="AV354" s="325"/>
      <c r="AW354" s="325"/>
      <c r="AX354" s="325"/>
      <c r="AY354" s="325"/>
      <c r="AZ354" s="325"/>
      <c r="BA354" s="325"/>
      <c r="BB354" s="325"/>
      <c r="BC354" s="325"/>
      <c r="BD354" s="326"/>
    </row>
    <row r="355" spans="1:100">
      <c r="A355" s="348"/>
      <c r="B355" s="329"/>
      <c r="C355" s="337"/>
      <c r="D355" s="28">
        <v>1</v>
      </c>
      <c r="E355" s="330"/>
      <c r="F355" s="331"/>
      <c r="G355" s="258">
        <f>'3'!G354</f>
        <v>7.4505661716631803E-7</v>
      </c>
      <c r="H355" s="268">
        <f>'3'!H354</f>
        <v>5.6458488543818098E-11</v>
      </c>
      <c r="I355" s="267">
        <f>'3'!I354</f>
        <v>2.3899595258414201E-11</v>
      </c>
      <c r="J355" s="266">
        <f>'3'!J354</f>
        <v>2.8015641567449001E-15</v>
      </c>
      <c r="K355" s="6"/>
      <c r="L355" s="333"/>
      <c r="M355" s="325"/>
      <c r="N355" s="325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7"/>
      <c r="AB355" s="325"/>
      <c r="AC355" s="325"/>
      <c r="AD355" s="325"/>
      <c r="AE355" s="325"/>
      <c r="AF355" s="325"/>
      <c r="AG355" s="325"/>
      <c r="AH355" s="325"/>
      <c r="AI355" s="325"/>
      <c r="AJ355" s="325"/>
      <c r="AK355" s="325"/>
      <c r="AL355" s="325"/>
      <c r="AM355" s="325"/>
      <c r="AN355" s="325"/>
      <c r="AO355" s="325"/>
      <c r="AP355" s="325"/>
      <c r="AQ355" s="325"/>
      <c r="AR355" s="325"/>
      <c r="AS355" s="325"/>
      <c r="AT355" s="325"/>
      <c r="AU355" s="325"/>
      <c r="AV355" s="325"/>
      <c r="AW355" s="325"/>
      <c r="AX355" s="325"/>
      <c r="AY355" s="325"/>
      <c r="AZ355" s="325"/>
      <c r="BA355" s="325"/>
      <c r="BB355" s="325"/>
      <c r="BC355" s="325"/>
      <c r="BD355" s="326"/>
    </row>
    <row r="356" spans="1:100">
      <c r="A356" s="348"/>
      <c r="B356" s="329"/>
      <c r="C356" s="337"/>
      <c r="D356" s="28">
        <v>2</v>
      </c>
      <c r="E356" s="330"/>
      <c r="F356" s="331"/>
      <c r="G356" s="97">
        <f>G354</f>
        <v>8.4615510140384299E-7</v>
      </c>
      <c r="H356" s="51">
        <f t="shared" ref="H356:J356" si="795">H354</f>
        <v>9.2244142710847298E-11</v>
      </c>
      <c r="I356" s="126">
        <f t="shared" si="795"/>
        <v>4.1528316300986702E-11</v>
      </c>
      <c r="J356" s="173">
        <f t="shared" si="795"/>
        <v>6.4100546220818E-15</v>
      </c>
      <c r="K356" s="6"/>
      <c r="L356" s="333"/>
      <c r="M356" s="325"/>
      <c r="N356" s="325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7"/>
      <c r="AB356" s="325"/>
      <c r="AC356" s="325"/>
      <c r="AD356" s="325"/>
      <c r="AE356" s="325"/>
      <c r="AF356" s="325"/>
      <c r="AG356" s="325"/>
      <c r="AH356" s="325"/>
      <c r="AI356" s="325"/>
      <c r="AJ356" s="325"/>
      <c r="AK356" s="325"/>
      <c r="AL356" s="325"/>
      <c r="AM356" s="325"/>
      <c r="AN356" s="325"/>
      <c r="AO356" s="325"/>
      <c r="AP356" s="325"/>
      <c r="AQ356" s="325"/>
      <c r="AR356" s="325"/>
      <c r="AS356" s="325"/>
      <c r="AT356" s="325"/>
      <c r="AU356" s="325"/>
      <c r="AV356" s="325"/>
      <c r="AW356" s="325"/>
      <c r="AX356" s="325"/>
      <c r="AY356" s="325"/>
      <c r="AZ356" s="325"/>
      <c r="BA356" s="325"/>
      <c r="BB356" s="325"/>
      <c r="BC356" s="325"/>
      <c r="BD356" s="326"/>
    </row>
    <row r="357" spans="1:100">
      <c r="A357" s="348"/>
      <c r="B357" s="329"/>
      <c r="C357" s="337"/>
      <c r="D357" s="28">
        <v>3</v>
      </c>
      <c r="E357" s="330"/>
      <c r="F357" s="331"/>
      <c r="G357" s="97">
        <f>G353</f>
        <v>1.24358642048816E-6</v>
      </c>
      <c r="H357" s="51">
        <f t="shared" ref="H357:J357" si="796">H353</f>
        <v>3.79272425089855E-10</v>
      </c>
      <c r="I357" s="126">
        <f t="shared" si="796"/>
        <v>2.0464735319712999E-10</v>
      </c>
      <c r="J357" s="173">
        <f t="shared" si="796"/>
        <v>6.8012560564985296E-14</v>
      </c>
      <c r="K357" s="6"/>
      <c r="L357" s="333"/>
      <c r="M357" s="325"/>
      <c r="N357" s="325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7"/>
      <c r="AB357" s="325"/>
      <c r="AC357" s="325"/>
      <c r="AD357" s="325"/>
      <c r="AE357" s="325"/>
      <c r="AF357" s="325"/>
      <c r="AG357" s="325"/>
      <c r="AH357" s="325"/>
      <c r="AI357" s="325"/>
      <c r="AJ357" s="325"/>
      <c r="AK357" s="325"/>
      <c r="AL357" s="325"/>
      <c r="AM357" s="325"/>
      <c r="AN357" s="325"/>
      <c r="AO357" s="325"/>
      <c r="AP357" s="325"/>
      <c r="AQ357" s="325"/>
      <c r="AR357" s="325"/>
      <c r="AS357" s="325"/>
      <c r="AT357" s="325"/>
      <c r="AU357" s="325"/>
      <c r="AV357" s="325"/>
      <c r="AW357" s="325"/>
      <c r="AX357" s="325"/>
      <c r="AY357" s="325"/>
      <c r="AZ357" s="325"/>
      <c r="BA357" s="325"/>
      <c r="BB357" s="325"/>
      <c r="BC357" s="325"/>
      <c r="BD357" s="326"/>
    </row>
    <row r="358" spans="1:100">
      <c r="A358" s="348"/>
      <c r="B358" s="329"/>
      <c r="C358" s="337"/>
      <c r="D358" s="28">
        <v>4</v>
      </c>
      <c r="E358" s="330"/>
      <c r="F358" s="331"/>
      <c r="G358" s="97">
        <f>G352</f>
        <v>2.3996110663296699E-6</v>
      </c>
      <c r="H358" s="51">
        <f t="shared" ref="H358:J358" si="797">H352</f>
        <v>3.3243874699028502E-9</v>
      </c>
      <c r="I358" s="126">
        <f t="shared" si="797"/>
        <v>2.40517845040844E-9</v>
      </c>
      <c r="J358" s="173">
        <f t="shared" si="797"/>
        <v>2.44457199799888E-12</v>
      </c>
      <c r="K358" s="6"/>
      <c r="L358" s="333"/>
      <c r="M358" s="325"/>
      <c r="N358" s="325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7"/>
      <c r="AB358" s="325"/>
      <c r="AC358" s="325"/>
      <c r="AD358" s="325"/>
      <c r="AE358" s="325"/>
      <c r="AF358" s="325"/>
      <c r="AG358" s="325"/>
      <c r="AH358" s="325"/>
      <c r="AI358" s="325"/>
      <c r="AJ358" s="325"/>
      <c r="AK358" s="325"/>
      <c r="AL358" s="325"/>
      <c r="AM358" s="325"/>
      <c r="AN358" s="325"/>
      <c r="AO358" s="325"/>
      <c r="AP358" s="325"/>
      <c r="AQ358" s="325"/>
      <c r="AR358" s="325"/>
      <c r="AS358" s="325"/>
      <c r="AT358" s="325"/>
      <c r="AU358" s="325"/>
      <c r="AV358" s="325"/>
      <c r="AW358" s="325"/>
      <c r="AX358" s="325"/>
      <c r="AY358" s="325"/>
      <c r="AZ358" s="325"/>
      <c r="BA358" s="325"/>
      <c r="BB358" s="325"/>
      <c r="BC358" s="325"/>
      <c r="BD358" s="326"/>
    </row>
    <row r="359" spans="1:100">
      <c r="A359" s="348"/>
      <c r="B359" s="329"/>
      <c r="C359" s="337"/>
      <c r="D359" s="28">
        <v>5</v>
      </c>
      <c r="E359" s="330"/>
      <c r="F359" s="331"/>
      <c r="G359" s="97">
        <f>G351</f>
        <v>6.3222506807204797E-6</v>
      </c>
      <c r="H359" s="51">
        <f t="shared" ref="H359:J359" si="798">H351</f>
        <v>4.8850083871526302E-8</v>
      </c>
      <c r="I359" s="126">
        <f t="shared" si="798"/>
        <v>5.28021973992075E-8</v>
      </c>
      <c r="J359" s="173">
        <f t="shared" si="798"/>
        <v>1.9620071089878001E-10</v>
      </c>
      <c r="K359" s="6"/>
      <c r="L359" s="333"/>
      <c r="M359" s="325"/>
      <c r="N359" s="325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7"/>
      <c r="AB359" s="325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  <c r="AN359" s="325"/>
      <c r="AO359" s="325"/>
      <c r="AP359" s="325"/>
      <c r="AQ359" s="325"/>
      <c r="AR359" s="325"/>
      <c r="AS359" s="325"/>
      <c r="AT359" s="325"/>
      <c r="AU359" s="325"/>
      <c r="AV359" s="325"/>
      <c r="AW359" s="325"/>
      <c r="AX359" s="325"/>
      <c r="AY359" s="325"/>
      <c r="AZ359" s="325"/>
      <c r="BA359" s="325"/>
      <c r="BB359" s="325"/>
      <c r="BC359" s="325"/>
      <c r="BD359" s="326"/>
    </row>
    <row r="360" spans="1:100">
      <c r="A360" s="348"/>
      <c r="B360" s="329"/>
      <c r="C360" s="337"/>
      <c r="D360" s="28">
        <v>6</v>
      </c>
      <c r="E360" s="330"/>
      <c r="F360" s="331"/>
      <c r="G360" s="97">
        <f>G350</f>
        <v>2.4069637454115598E-5</v>
      </c>
      <c r="H360" s="51">
        <f t="shared" ref="H360:J360" si="799">H350</f>
        <v>9.0836705613619399E-7</v>
      </c>
      <c r="I360" s="126">
        <f t="shared" si="799"/>
        <v>1.6338043337360499E-6</v>
      </c>
      <c r="J360" s="173">
        <f t="shared" si="799"/>
        <v>2.21089665676577E-8</v>
      </c>
      <c r="K360" s="6"/>
      <c r="L360" s="333"/>
      <c r="M360" s="325"/>
      <c r="N360" s="325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7"/>
      <c r="AB360" s="325"/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  <c r="AN360" s="325"/>
      <c r="AO360" s="325"/>
      <c r="AP360" s="325"/>
      <c r="AQ360" s="325"/>
      <c r="AR360" s="325"/>
      <c r="AS360" s="325"/>
      <c r="AT360" s="325"/>
      <c r="AU360" s="325"/>
      <c r="AV360" s="325"/>
      <c r="AW360" s="325"/>
      <c r="AX360" s="325"/>
      <c r="AY360" s="325"/>
      <c r="AZ360" s="325"/>
      <c r="BA360" s="325"/>
      <c r="BB360" s="325"/>
      <c r="BC360" s="325"/>
      <c r="BD360" s="326"/>
    </row>
    <row r="361" spans="1:100">
      <c r="A361" s="348"/>
      <c r="B361" s="329"/>
      <c r="C361" s="337"/>
      <c r="D361" s="28">
        <v>7</v>
      </c>
      <c r="E361" s="330"/>
      <c r="F361" s="331"/>
      <c r="G361" s="97">
        <f>G349</f>
        <v>1.28048586971148E-4</v>
      </c>
      <c r="H361" s="51">
        <f t="shared" ref="H361:J361" si="800">H349</f>
        <v>1.5967052161440899E-5</v>
      </c>
      <c r="I361" s="126">
        <f t="shared" si="800"/>
        <v>5.2550199812893299E-5</v>
      </c>
      <c r="J361" s="173">
        <f t="shared" si="800"/>
        <v>2.1842718249529301E-6</v>
      </c>
      <c r="K361" s="6"/>
      <c r="L361" s="333"/>
      <c r="M361" s="325"/>
      <c r="N361" s="325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7"/>
      <c r="AB361" s="325"/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  <c r="AN361" s="325"/>
      <c r="AO361" s="325"/>
      <c r="AP361" s="325"/>
      <c r="AQ361" s="325"/>
      <c r="AR361" s="325"/>
      <c r="AS361" s="325"/>
      <c r="AT361" s="325"/>
      <c r="AU361" s="325"/>
      <c r="AV361" s="325"/>
      <c r="AW361" s="325"/>
      <c r="AX361" s="325"/>
      <c r="AY361" s="325"/>
      <c r="AZ361" s="325"/>
      <c r="BA361" s="325"/>
      <c r="BB361" s="325"/>
      <c r="BC361" s="325"/>
      <c r="BD361" s="326"/>
    </row>
    <row r="362" spans="1:100">
      <c r="A362" s="348"/>
      <c r="B362" s="329"/>
      <c r="C362" s="337"/>
      <c r="D362" s="28">
        <v>8</v>
      </c>
      <c r="E362" s="330"/>
      <c r="F362" s="331"/>
      <c r="G362" s="97">
        <f>G348</f>
        <v>7.4500043233291405E-4</v>
      </c>
      <c r="H362" s="51">
        <f t="shared" ref="H362:J362" si="801">H348</f>
        <v>2.01833335032974E-4</v>
      </c>
      <c r="I362" s="126">
        <f t="shared" si="801"/>
        <v>1.2621002503896001E-3</v>
      </c>
      <c r="J362" s="173">
        <f t="shared" si="801"/>
        <v>1.22425461398818E-4</v>
      </c>
      <c r="K362" s="6"/>
      <c r="L362" s="333"/>
      <c r="M362" s="325"/>
      <c r="N362" s="325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7"/>
      <c r="AB362" s="325"/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  <c r="AN362" s="325"/>
      <c r="AO362" s="325"/>
      <c r="AP362" s="325"/>
      <c r="AQ362" s="325"/>
      <c r="AR362" s="325"/>
      <c r="AS362" s="325"/>
      <c r="AT362" s="325"/>
      <c r="AU362" s="325"/>
      <c r="AV362" s="325"/>
      <c r="AW362" s="325"/>
      <c r="AX362" s="325"/>
      <c r="AY362" s="325"/>
      <c r="AZ362" s="325"/>
      <c r="BA362" s="325"/>
      <c r="BB362" s="325"/>
      <c r="BC362" s="325"/>
      <c r="BD362" s="326"/>
    </row>
    <row r="363" spans="1:100">
      <c r="A363" s="348"/>
      <c r="B363" s="329"/>
      <c r="C363" s="337"/>
      <c r="D363" s="28">
        <v>9</v>
      </c>
      <c r="E363" s="330"/>
      <c r="F363" s="331"/>
      <c r="G363" s="97">
        <f>G347</f>
        <v>3.38054532416514E-3</v>
      </c>
      <c r="H363" s="51">
        <f t="shared" ref="H363:J363" si="802">H347</f>
        <v>1.4584222604519901E-3</v>
      </c>
      <c r="I363" s="126">
        <f t="shared" si="802"/>
        <v>1.6132280080769699E-2</v>
      </c>
      <c r="J363" s="173">
        <f t="shared" si="802"/>
        <v>2.7274408354050102E-3</v>
      </c>
      <c r="K363" s="6"/>
      <c r="L363" s="333"/>
      <c r="M363" s="325"/>
      <c r="N363" s="325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7"/>
      <c r="AB363" s="325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  <c r="AN363" s="325"/>
      <c r="AO363" s="325"/>
      <c r="AP363" s="325"/>
      <c r="AQ363" s="325"/>
      <c r="AR363" s="325"/>
      <c r="AS363" s="325"/>
      <c r="AT363" s="325"/>
      <c r="AU363" s="325"/>
      <c r="AV363" s="325"/>
      <c r="AW363" s="325"/>
      <c r="AX363" s="325"/>
      <c r="AY363" s="325"/>
      <c r="AZ363" s="325"/>
      <c r="BA363" s="325"/>
      <c r="BB363" s="325"/>
      <c r="BC363" s="325"/>
      <c r="BD363" s="326"/>
    </row>
    <row r="364" spans="1:100">
      <c r="A364" s="348"/>
      <c r="B364" s="329"/>
      <c r="C364" s="337"/>
      <c r="D364" s="29">
        <v>10</v>
      </c>
      <c r="E364" s="330"/>
      <c r="F364" s="331"/>
      <c r="G364" s="101">
        <f>G346</f>
        <v>9.2232048786429592E-3</v>
      </c>
      <c r="H364" s="77">
        <f t="shared" ref="H364:J364" si="803">H346</f>
        <v>5.0979107255780202E-3</v>
      </c>
      <c r="I364" s="248">
        <f t="shared" si="803"/>
        <v>8.2980405136790697E-2</v>
      </c>
      <c r="J364" s="182">
        <f t="shared" si="803"/>
        <v>1.8982287790357901E-2</v>
      </c>
      <c r="K364" s="30"/>
      <c r="L364" s="334"/>
      <c r="M364" s="325"/>
      <c r="N364" s="325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7"/>
      <c r="AB364" s="325"/>
      <c r="AC364" s="325"/>
      <c r="AD364" s="325"/>
      <c r="AE364" s="325"/>
      <c r="AF364" s="325"/>
      <c r="AG364" s="325"/>
      <c r="AH364" s="325"/>
      <c r="AI364" s="325"/>
      <c r="AJ364" s="325"/>
      <c r="AK364" s="325"/>
      <c r="AL364" s="325"/>
      <c r="AM364" s="325"/>
      <c r="AN364" s="325"/>
      <c r="AO364" s="325"/>
      <c r="AP364" s="325"/>
      <c r="AQ364" s="325"/>
      <c r="AR364" s="325"/>
      <c r="AS364" s="325"/>
      <c r="AT364" s="325"/>
      <c r="AU364" s="325"/>
      <c r="AV364" s="325"/>
      <c r="AW364" s="325"/>
      <c r="AX364" s="325"/>
      <c r="AY364" s="325"/>
      <c r="AZ364" s="325"/>
      <c r="BA364" s="325"/>
      <c r="BB364" s="325"/>
      <c r="BC364" s="325"/>
      <c r="BD364" s="326"/>
    </row>
    <row r="365" spans="1:100">
      <c r="A365" s="348"/>
      <c r="B365" s="328">
        <v>0.5</v>
      </c>
      <c r="C365" s="337"/>
      <c r="D365" s="26">
        <v>-9</v>
      </c>
      <c r="E365" s="330">
        <v>4.7823077932433999E-4</v>
      </c>
      <c r="F365" s="331">
        <v>1.9580709848113602E-3</v>
      </c>
      <c r="G365" s="97">
        <f>'3'!G384</f>
        <v>1.6817780696837301E-2</v>
      </c>
      <c r="H365" s="51">
        <f>'3'!H384</f>
        <v>4.5577871810965299E-3</v>
      </c>
      <c r="I365" s="126">
        <f>'3'!I384</f>
        <v>4.6281835310506302E-2</v>
      </c>
      <c r="J365" s="173">
        <f>'3'!J384</f>
        <v>9.5955687107141894E-3</v>
      </c>
      <c r="K365" s="27"/>
      <c r="L365" s="332">
        <f t="shared" ref="L365" si="804">1-SUM(M365:BC384)</f>
        <v>0.58577827841139651</v>
      </c>
      <c r="M365" s="325">
        <f t="shared" ref="M365" si="805">G375+I375</f>
        <v>1.06951220553565E-3</v>
      </c>
      <c r="N365" s="325">
        <f t="shared" ref="N365" si="806">G382+I382+J375</f>
        <v>2.1855686371986843E-2</v>
      </c>
      <c r="O365" s="325">
        <f t="shared" ref="O365" si="807">G384+I384+H375</f>
        <v>5.54164998449845E-2</v>
      </c>
      <c r="P365" s="325">
        <f t="shared" ref="P365" si="808">G377+I377+J382</f>
        <v>3.4963678782287313E-3</v>
      </c>
      <c r="Q365" s="325">
        <f t="shared" ref="Q365" si="809">G373+I373</f>
        <v>1.404878645908681E-3</v>
      </c>
      <c r="R365" s="325">
        <f t="shared" ref="R365" si="810">G379+I379+H382+J384</f>
        <v>1.2964302510753133E-2</v>
      </c>
      <c r="S365" s="325">
        <f t="shared" ref="S365" si="811">G366+I366</f>
        <v>5.5374970195669497E-2</v>
      </c>
      <c r="T365" s="325">
        <f t="shared" ref="T365" si="812">G368+I368+J377</f>
        <v>2.1861139707277301E-2</v>
      </c>
      <c r="U365" s="325">
        <f t="shared" ref="U365" si="813">G371+I371+H384</f>
        <v>7.265612274915954E-3</v>
      </c>
      <c r="V365" s="325">
        <f t="shared" ref="V365" si="814">G380+I380+J373</f>
        <v>5.8102048208922598E-3</v>
      </c>
      <c r="W365" s="325">
        <f t="shared" ref="W365" si="815">G369+I369</f>
        <v>1.1301007159412249E-2</v>
      </c>
      <c r="X365" s="325">
        <f t="shared" ref="X365" si="816">G372+I372+J379+H377</f>
        <v>2.1166404950951237E-3</v>
      </c>
      <c r="Y365" s="325">
        <f t="shared" ref="Y365" si="817">G378+I378</f>
        <v>1.9798881876061042E-3</v>
      </c>
      <c r="Z365" s="325">
        <f t="shared" ref="Z365" si="818">G370+I370+J366</f>
        <v>1.3814831512239709E-2</v>
      </c>
      <c r="AA365" s="327">
        <f t="shared" ref="AA365" si="819">G381+I381+H373</f>
        <v>1.1366514317359832E-2</v>
      </c>
      <c r="AB365" s="325">
        <f t="shared" ref="AB365" si="820">G367+I367+J368</f>
        <v>4.0259361731671543E-2</v>
      </c>
      <c r="AC365" s="325">
        <f t="shared" ref="AC365" si="821">G383+I383</f>
        <v>3.8167872499351496E-2</v>
      </c>
      <c r="AD365" s="325">
        <f t="shared" ref="AD365" si="822">G376+I376+J371+H379</f>
        <v>1.4304527028737683E-3</v>
      </c>
      <c r="AE365" s="325">
        <f t="shared" ref="AE365" si="823">G365+I365</f>
        <v>6.3099616007343595E-2</v>
      </c>
      <c r="AF365" s="325">
        <f t="shared" ref="AF365" si="824">G374+I374+J380</f>
        <v>1.375317803460487E-3</v>
      </c>
      <c r="AG365" s="325">
        <f t="shared" ref="AG365" si="825">H366</f>
        <v>4.0704877397049304E-3</v>
      </c>
      <c r="AH365" s="325">
        <f t="shared" ref="AH365" si="826">J369</f>
        <v>7.3857085110926696E-4</v>
      </c>
      <c r="AI365" s="325">
        <f t="shared" ref="AI365" si="827">J372+H368</f>
        <v>1.7786080364635374E-3</v>
      </c>
      <c r="AJ365" s="325">
        <f t="shared" ref="AJ365" si="828">F365</f>
        <v>1.9580709848113602E-3</v>
      </c>
      <c r="AK365" s="325">
        <f t="shared" ref="AK365" si="829">J378</f>
        <v>2.44637723194774E-5</v>
      </c>
      <c r="AL365" s="325">
        <f t="shared" ref="AL365" si="830">H371</f>
        <v>2.1450582018546499E-4</v>
      </c>
      <c r="AM365" s="325">
        <f t="shared" ref="AM365" si="831">J370</f>
        <v>2.30616070313621E-4</v>
      </c>
      <c r="AN365" s="325">
        <f t="shared" ref="AN365" si="832">J381+H380</f>
        <v>1.1827382471014589E-3</v>
      </c>
      <c r="AO365" s="325">
        <f t="shared" ref="AO365" si="833">J367</f>
        <v>4.7482587667186504E-3</v>
      </c>
      <c r="AP365" s="325">
        <f t="shared" ref="AP365" si="834">H369</f>
        <v>9.1607280548598703E-4</v>
      </c>
      <c r="AQ365" s="325">
        <f t="shared" ref="AQ365" si="835">J383</f>
        <v>4.7482587667186504E-3</v>
      </c>
      <c r="AR365" s="325">
        <f t="shared" ref="AR365" si="836">H372+J376</f>
        <v>1.1685660300583737E-4</v>
      </c>
      <c r="AS365" s="325">
        <f t="shared" ref="AS365" si="837">J365</f>
        <v>9.5955687107141894E-3</v>
      </c>
      <c r="AT365" s="325">
        <f t="shared" ref="AT365" si="838">H378</f>
        <v>1.10862932102716E-4</v>
      </c>
      <c r="AU365" s="325">
        <f t="shared" ref="AU365" si="839">J374</f>
        <v>5.9936709031213704E-6</v>
      </c>
      <c r="AV365" s="325">
        <f t="shared" ref="AV365" si="840">H370</f>
        <v>4.4416739599219198E-4</v>
      </c>
      <c r="AW365" s="325">
        <f t="shared" ref="AW365" si="841">H381</f>
        <v>9.1607280548598703E-4</v>
      </c>
      <c r="AX365" s="325">
        <f t="shared" ref="AX365" si="842">H367</f>
        <v>2.9307473199235898E-3</v>
      </c>
      <c r="AY365" s="325">
        <f t="shared" ref="AY365" si="843">E365</f>
        <v>4.7823077932433999E-4</v>
      </c>
      <c r="AZ365" s="325">
        <f t="shared" ref="AZ365" si="844">H383</f>
        <v>2.9307473199235898E-3</v>
      </c>
      <c r="BA365" s="325">
        <f t="shared" ref="BA365" si="845">H376</f>
        <v>4.6679068316225003E-5</v>
      </c>
      <c r="BB365" s="325">
        <f t="shared" ref="BB365" si="846">H365</f>
        <v>4.5577871810965299E-3</v>
      </c>
      <c r="BC365" s="325">
        <f t="shared" ref="BC365" si="847">H374</f>
        <v>4.6679068316225003E-5</v>
      </c>
      <c r="BD365" s="326">
        <f t="shared" ref="BD365" si="848">SUMPRODUCT($L$1:$BC$1,BF365:CW365)</f>
        <v>5.6753380101014805</v>
      </c>
      <c r="BF365" s="12">
        <f>L365</f>
        <v>0.58577827841139651</v>
      </c>
      <c r="BG365" s="23">
        <f t="shared" ref="BG365:CV365" si="849">M365</f>
        <v>1.06951220553565E-3</v>
      </c>
      <c r="BH365" s="23">
        <f t="shared" si="849"/>
        <v>2.1855686371986843E-2</v>
      </c>
      <c r="BI365" s="23">
        <f t="shared" si="849"/>
        <v>5.54164998449845E-2</v>
      </c>
      <c r="BJ365" s="23">
        <f t="shared" si="849"/>
        <v>3.4963678782287313E-3</v>
      </c>
      <c r="BK365" s="23">
        <f t="shared" si="849"/>
        <v>1.404878645908681E-3</v>
      </c>
      <c r="BL365" s="23">
        <f t="shared" si="849"/>
        <v>1.2964302510753133E-2</v>
      </c>
      <c r="BM365" s="23">
        <f t="shared" si="849"/>
        <v>5.5374970195669497E-2</v>
      </c>
      <c r="BN365" s="23">
        <f t="shared" si="849"/>
        <v>2.1861139707277301E-2</v>
      </c>
      <c r="BO365" s="23">
        <f t="shared" si="849"/>
        <v>7.265612274915954E-3</v>
      </c>
      <c r="BP365" s="23">
        <f t="shared" si="849"/>
        <v>5.8102048208922598E-3</v>
      </c>
      <c r="BQ365" s="23">
        <f t="shared" si="849"/>
        <v>1.1301007159412249E-2</v>
      </c>
      <c r="BR365" s="23">
        <f t="shared" si="849"/>
        <v>2.1166404950951237E-3</v>
      </c>
      <c r="BS365" s="23">
        <f t="shared" si="849"/>
        <v>1.9798881876061042E-3</v>
      </c>
      <c r="BT365" s="23">
        <f t="shared" si="849"/>
        <v>1.3814831512239709E-2</v>
      </c>
      <c r="BU365" s="23">
        <f t="shared" si="849"/>
        <v>1.1366514317359832E-2</v>
      </c>
      <c r="BV365" s="23">
        <f t="shared" si="849"/>
        <v>4.0259361731671543E-2</v>
      </c>
      <c r="BW365" s="23">
        <f t="shared" si="849"/>
        <v>3.8167872499351496E-2</v>
      </c>
      <c r="BX365" s="23">
        <f t="shared" si="849"/>
        <v>1.4304527028737683E-3</v>
      </c>
      <c r="BY365" s="23">
        <f t="shared" si="849"/>
        <v>6.3099616007343595E-2</v>
      </c>
      <c r="BZ365" s="23">
        <f t="shared" si="849"/>
        <v>1.375317803460487E-3</v>
      </c>
      <c r="CA365" s="23">
        <f t="shared" si="849"/>
        <v>4.0704877397049304E-3</v>
      </c>
      <c r="CB365" s="23">
        <f t="shared" si="849"/>
        <v>7.3857085110926696E-4</v>
      </c>
      <c r="CC365" s="23">
        <f t="shared" si="849"/>
        <v>1.7786080364635374E-3</v>
      </c>
      <c r="CD365" s="23">
        <f t="shared" si="849"/>
        <v>1.9580709848113602E-3</v>
      </c>
      <c r="CE365" s="23">
        <f t="shared" si="849"/>
        <v>2.44637723194774E-5</v>
      </c>
      <c r="CF365" s="23">
        <f t="shared" si="849"/>
        <v>2.1450582018546499E-4</v>
      </c>
      <c r="CG365" s="23">
        <f t="shared" si="849"/>
        <v>2.30616070313621E-4</v>
      </c>
      <c r="CH365" s="23">
        <f t="shared" si="849"/>
        <v>1.1827382471014589E-3</v>
      </c>
      <c r="CI365" s="23">
        <f t="shared" si="849"/>
        <v>4.7482587667186504E-3</v>
      </c>
      <c r="CJ365" s="23">
        <f t="shared" si="849"/>
        <v>9.1607280548598703E-4</v>
      </c>
      <c r="CK365" s="23">
        <f t="shared" si="849"/>
        <v>4.7482587667186504E-3</v>
      </c>
      <c r="CL365" s="23">
        <f t="shared" si="849"/>
        <v>1.1685660300583737E-4</v>
      </c>
      <c r="CM365" s="23">
        <f t="shared" si="849"/>
        <v>9.5955687107141894E-3</v>
      </c>
      <c r="CN365" s="23">
        <f t="shared" si="849"/>
        <v>1.10862932102716E-4</v>
      </c>
      <c r="CO365" s="23">
        <f t="shared" si="849"/>
        <v>5.9936709031213704E-6</v>
      </c>
      <c r="CP365" s="23">
        <f t="shared" si="849"/>
        <v>4.4416739599219198E-4</v>
      </c>
      <c r="CQ365" s="23">
        <f t="shared" si="849"/>
        <v>9.1607280548598703E-4</v>
      </c>
      <c r="CR365" s="23">
        <f t="shared" si="849"/>
        <v>2.9307473199235898E-3</v>
      </c>
      <c r="CS365" s="23">
        <f t="shared" si="849"/>
        <v>4.7823077932433999E-4</v>
      </c>
      <c r="CT365" s="23">
        <f t="shared" si="849"/>
        <v>2.9307473199235898E-3</v>
      </c>
      <c r="CU365" s="23">
        <f t="shared" si="849"/>
        <v>4.6679068316225003E-5</v>
      </c>
      <c r="CV365" s="24">
        <f t="shared" si="849"/>
        <v>4.5577871810965299E-3</v>
      </c>
    </row>
    <row r="366" spans="1:100">
      <c r="A366" s="348"/>
      <c r="B366" s="329"/>
      <c r="C366" s="337"/>
      <c r="D366" s="28">
        <v>-8</v>
      </c>
      <c r="E366" s="330"/>
      <c r="F366" s="331"/>
      <c r="G366" s="258">
        <f>'3'!G365</f>
        <v>1.5518184327479E-2</v>
      </c>
      <c r="H366" s="268">
        <f>'3'!H365</f>
        <v>4.0704877397049304E-3</v>
      </c>
      <c r="I366" s="267">
        <f>'3'!I365</f>
        <v>3.9856785868190497E-2</v>
      </c>
      <c r="J366" s="266">
        <f>'3'!J365</f>
        <v>8.0150337113980494E-3</v>
      </c>
      <c r="K366" s="6"/>
      <c r="L366" s="333"/>
      <c r="M366" s="325"/>
      <c r="N366" s="325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7"/>
      <c r="AB366" s="325"/>
      <c r="AC366" s="325"/>
      <c r="AD366" s="325"/>
      <c r="AE366" s="325"/>
      <c r="AF366" s="325"/>
      <c r="AG366" s="325"/>
      <c r="AH366" s="325"/>
      <c r="AI366" s="325"/>
      <c r="AJ366" s="325"/>
      <c r="AK366" s="325"/>
      <c r="AL366" s="325"/>
      <c r="AM366" s="325"/>
      <c r="AN366" s="325"/>
      <c r="AO366" s="325"/>
      <c r="AP366" s="325"/>
      <c r="AQ366" s="325"/>
      <c r="AR366" s="325"/>
      <c r="AS366" s="325"/>
      <c r="AT366" s="325"/>
      <c r="AU366" s="325"/>
      <c r="AV366" s="325"/>
      <c r="AW366" s="325"/>
      <c r="AX366" s="325"/>
      <c r="AY366" s="325"/>
      <c r="AZ366" s="325"/>
      <c r="BA366" s="325"/>
      <c r="BB366" s="325"/>
      <c r="BC366" s="325"/>
      <c r="BD366" s="326"/>
    </row>
    <row r="367" spans="1:100">
      <c r="A367" s="348"/>
      <c r="B367" s="329"/>
      <c r="C367" s="337"/>
      <c r="D367" s="28">
        <v>-7</v>
      </c>
      <c r="E367" s="330"/>
      <c r="F367" s="331"/>
      <c r="G367" s="258">
        <f>'3'!G366</f>
        <v>1.23185377757839E-2</v>
      </c>
      <c r="H367" s="268">
        <f>'3'!H366</f>
        <v>2.9307473199235898E-3</v>
      </c>
      <c r="I367" s="267">
        <f>'3'!I366</f>
        <v>2.58493347235676E-2</v>
      </c>
      <c r="J367" s="266">
        <f>'3'!J366</f>
        <v>4.7482587667186504E-3</v>
      </c>
      <c r="K367" s="6"/>
      <c r="L367" s="333"/>
      <c r="M367" s="325"/>
      <c r="N367" s="325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7"/>
      <c r="AB367" s="325"/>
      <c r="AC367" s="325"/>
      <c r="AD367" s="325"/>
      <c r="AE367" s="325"/>
      <c r="AF367" s="325"/>
      <c r="AG367" s="325"/>
      <c r="AH367" s="325"/>
      <c r="AI367" s="325"/>
      <c r="AJ367" s="325"/>
      <c r="AK367" s="325"/>
      <c r="AL367" s="325"/>
      <c r="AM367" s="325"/>
      <c r="AN367" s="325"/>
      <c r="AO367" s="325"/>
      <c r="AP367" s="325"/>
      <c r="AQ367" s="325"/>
      <c r="AR367" s="325"/>
      <c r="AS367" s="325"/>
      <c r="AT367" s="325"/>
      <c r="AU367" s="325"/>
      <c r="AV367" s="325"/>
      <c r="AW367" s="325"/>
      <c r="AX367" s="325"/>
      <c r="AY367" s="325"/>
      <c r="AZ367" s="325"/>
      <c r="BA367" s="325"/>
      <c r="BB367" s="325"/>
      <c r="BC367" s="325"/>
      <c r="BD367" s="326"/>
    </row>
    <row r="368" spans="1:100">
      <c r="A368" s="348"/>
      <c r="B368" s="329"/>
      <c r="C368" s="337"/>
      <c r="D368" s="28">
        <v>-6</v>
      </c>
      <c r="E368" s="330"/>
      <c r="F368" s="331"/>
      <c r="G368" s="258">
        <f>'3'!G367</f>
        <v>8.6613517659068998E-3</v>
      </c>
      <c r="H368" s="268">
        <f>'3'!H367</f>
        <v>1.7541442641440599E-3</v>
      </c>
      <c r="I368" s="267">
        <f>'3'!I367</f>
        <v>1.3189380921319801E-2</v>
      </c>
      <c r="J368" s="266">
        <f>'3'!J367</f>
        <v>2.0914892323200501E-3</v>
      </c>
      <c r="K368" s="6"/>
      <c r="L368" s="333"/>
      <c r="M368" s="325"/>
      <c r="N368" s="325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7"/>
      <c r="AB368" s="325"/>
      <c r="AC368" s="325"/>
      <c r="AD368" s="325"/>
      <c r="AE368" s="325"/>
      <c r="AF368" s="325"/>
      <c r="AG368" s="325"/>
      <c r="AH368" s="325"/>
      <c r="AI368" s="325"/>
      <c r="AJ368" s="325"/>
      <c r="AK368" s="325"/>
      <c r="AL368" s="325"/>
      <c r="AM368" s="325"/>
      <c r="AN368" s="325"/>
      <c r="AO368" s="325"/>
      <c r="AP368" s="325"/>
      <c r="AQ368" s="325"/>
      <c r="AR368" s="325"/>
      <c r="AS368" s="325"/>
      <c r="AT368" s="325"/>
      <c r="AU368" s="325"/>
      <c r="AV368" s="325"/>
      <c r="AW368" s="325"/>
      <c r="AX368" s="325"/>
      <c r="AY368" s="325"/>
      <c r="AZ368" s="325"/>
      <c r="BA368" s="325"/>
      <c r="BB368" s="325"/>
      <c r="BC368" s="325"/>
      <c r="BD368" s="326"/>
    </row>
    <row r="369" spans="1:56">
      <c r="A369" s="348"/>
      <c r="B369" s="329"/>
      <c r="C369" s="337"/>
      <c r="D369" s="28">
        <v>-5</v>
      </c>
      <c r="E369" s="330"/>
      <c r="F369" s="331"/>
      <c r="G369" s="258">
        <f>'3'!G368</f>
        <v>5.6349945223994101E-3</v>
      </c>
      <c r="H369" s="268">
        <f>'3'!H368</f>
        <v>9.1607280548598703E-4</v>
      </c>
      <c r="I369" s="267">
        <f>'3'!I368</f>
        <v>5.6660126370128398E-3</v>
      </c>
      <c r="J369" s="266">
        <f>'3'!J368</f>
        <v>7.3857085110926696E-4</v>
      </c>
      <c r="K369" s="6"/>
      <c r="L369" s="333"/>
      <c r="M369" s="325"/>
      <c r="N369" s="325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7"/>
      <c r="AB369" s="325"/>
      <c r="AC369" s="325"/>
      <c r="AD369" s="325"/>
      <c r="AE369" s="325"/>
      <c r="AF369" s="325"/>
      <c r="AG369" s="325"/>
      <c r="AH369" s="325"/>
      <c r="AI369" s="325"/>
      <c r="AJ369" s="325"/>
      <c r="AK369" s="325"/>
      <c r="AL369" s="325"/>
      <c r="AM369" s="325"/>
      <c r="AN369" s="325"/>
      <c r="AO369" s="325"/>
      <c r="AP369" s="325"/>
      <c r="AQ369" s="325"/>
      <c r="AR369" s="325"/>
      <c r="AS369" s="325"/>
      <c r="AT369" s="325"/>
      <c r="AU369" s="325"/>
      <c r="AV369" s="325"/>
      <c r="AW369" s="325"/>
      <c r="AX369" s="325"/>
      <c r="AY369" s="325"/>
      <c r="AZ369" s="325"/>
      <c r="BA369" s="325"/>
      <c r="BB369" s="325"/>
      <c r="BC369" s="325"/>
      <c r="BD369" s="326"/>
    </row>
    <row r="370" spans="1:56">
      <c r="A370" s="348"/>
      <c r="B370" s="329"/>
      <c r="C370" s="337"/>
      <c r="D370" s="28">
        <v>-4</v>
      </c>
      <c r="E370" s="330"/>
      <c r="F370" s="331"/>
      <c r="G370" s="258">
        <f>'3'!G369</f>
        <v>3.5695166445070502E-3</v>
      </c>
      <c r="H370" s="268">
        <f>'3'!H369</f>
        <v>4.4416739599219198E-4</v>
      </c>
      <c r="I370" s="267">
        <f>'3'!I369</f>
        <v>2.2302811563346099E-3</v>
      </c>
      <c r="J370" s="266">
        <f>'3'!J369</f>
        <v>2.30616070313621E-4</v>
      </c>
      <c r="K370" s="6"/>
      <c r="L370" s="333"/>
      <c r="M370" s="325"/>
      <c r="N370" s="325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7"/>
      <c r="AB370" s="325"/>
      <c r="AC370" s="325"/>
      <c r="AD370" s="325"/>
      <c r="AE370" s="325"/>
      <c r="AF370" s="325"/>
      <c r="AG370" s="325"/>
      <c r="AH370" s="325"/>
      <c r="AI370" s="325"/>
      <c r="AJ370" s="325"/>
      <c r="AK370" s="325"/>
      <c r="AL370" s="325"/>
      <c r="AM370" s="325"/>
      <c r="AN370" s="325"/>
      <c r="AO370" s="325"/>
      <c r="AP370" s="325"/>
      <c r="AQ370" s="325"/>
      <c r="AR370" s="325"/>
      <c r="AS370" s="325"/>
      <c r="AT370" s="325"/>
      <c r="AU370" s="325"/>
      <c r="AV370" s="325"/>
      <c r="AW370" s="325"/>
      <c r="AX370" s="325"/>
      <c r="AY370" s="325"/>
      <c r="AZ370" s="325"/>
      <c r="BA370" s="325"/>
      <c r="BB370" s="325"/>
      <c r="BC370" s="325"/>
      <c r="BD370" s="326"/>
    </row>
    <row r="371" spans="1:56">
      <c r="A371" s="348"/>
      <c r="B371" s="329"/>
      <c r="C371" s="337"/>
      <c r="D371" s="28">
        <v>-3</v>
      </c>
      <c r="E371" s="330"/>
      <c r="F371" s="331"/>
      <c r="G371" s="258">
        <f>'3'!G370</f>
        <v>2.3130239595577002E-3</v>
      </c>
      <c r="H371" s="268">
        <f>'3'!H370</f>
        <v>2.1450582018546499E-4</v>
      </c>
      <c r="I371" s="267">
        <f>'3'!I370</f>
        <v>8.8210057565332397E-4</v>
      </c>
      <c r="J371" s="266">
        <f>'3'!J370</f>
        <v>7.1245149541437298E-5</v>
      </c>
      <c r="K371" s="6"/>
      <c r="L371" s="333"/>
      <c r="M371" s="325"/>
      <c r="N371" s="325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7"/>
      <c r="AB371" s="325"/>
      <c r="AC371" s="325"/>
      <c r="AD371" s="325"/>
      <c r="AE371" s="325"/>
      <c r="AF371" s="325"/>
      <c r="AG371" s="325"/>
      <c r="AH371" s="325"/>
      <c r="AI371" s="325"/>
      <c r="AJ371" s="325"/>
      <c r="AK371" s="325"/>
      <c r="AL371" s="325"/>
      <c r="AM371" s="325"/>
      <c r="AN371" s="325"/>
      <c r="AO371" s="325"/>
      <c r="AP371" s="325"/>
      <c r="AQ371" s="325"/>
      <c r="AR371" s="325"/>
      <c r="AS371" s="325"/>
      <c r="AT371" s="325"/>
      <c r="AU371" s="325"/>
      <c r="AV371" s="325"/>
      <c r="AW371" s="325"/>
      <c r="AX371" s="325"/>
      <c r="AY371" s="325"/>
      <c r="AZ371" s="325"/>
      <c r="BA371" s="325"/>
      <c r="BB371" s="325"/>
      <c r="BC371" s="325"/>
      <c r="BD371" s="326"/>
    </row>
    <row r="372" spans="1:56">
      <c r="A372" s="348"/>
      <c r="B372" s="329"/>
      <c r="C372" s="337"/>
      <c r="D372" s="28">
        <v>-2</v>
      </c>
      <c r="E372" s="330"/>
      <c r="F372" s="331"/>
      <c r="G372" s="258">
        <f>'3'!G371</f>
        <v>1.5962394864804301E-3</v>
      </c>
      <c r="H372" s="268">
        <f>'3'!H371</f>
        <v>1.10862932102716E-4</v>
      </c>
      <c r="I372" s="267">
        <f>'3'!I371</f>
        <v>3.8364870112567401E-4</v>
      </c>
      <c r="J372" s="266">
        <f>'3'!J371</f>
        <v>2.44637723194774E-5</v>
      </c>
      <c r="K372" s="6"/>
      <c r="L372" s="333"/>
      <c r="M372" s="325"/>
      <c r="N372" s="325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7"/>
      <c r="AB372" s="325"/>
      <c r="AC372" s="325"/>
      <c r="AD372" s="325"/>
      <c r="AE372" s="325"/>
      <c r="AF372" s="325"/>
      <c r="AG372" s="325"/>
      <c r="AH372" s="325"/>
      <c r="AI372" s="325"/>
      <c r="AJ372" s="325"/>
      <c r="AK372" s="325"/>
      <c r="AL372" s="325"/>
      <c r="AM372" s="325"/>
      <c r="AN372" s="325"/>
      <c r="AO372" s="325"/>
      <c r="AP372" s="325"/>
      <c r="AQ372" s="325"/>
      <c r="AR372" s="325"/>
      <c r="AS372" s="325"/>
      <c r="AT372" s="325"/>
      <c r="AU372" s="325"/>
      <c r="AV372" s="325"/>
      <c r="AW372" s="325"/>
      <c r="AX372" s="325"/>
      <c r="AY372" s="325"/>
      <c r="AZ372" s="325"/>
      <c r="BA372" s="325"/>
      <c r="BB372" s="325"/>
      <c r="BC372" s="325"/>
      <c r="BD372" s="326"/>
    </row>
    <row r="373" spans="1:56">
      <c r="A373" s="348"/>
      <c r="B373" s="329"/>
      <c r="C373" s="337"/>
      <c r="D373" s="28">
        <v>-1</v>
      </c>
      <c r="E373" s="330"/>
      <c r="F373" s="331"/>
      <c r="G373" s="258">
        <f>'3'!G372</f>
        <v>1.20617831625914E-3</v>
      </c>
      <c r="H373" s="268">
        <f>'3'!H372</f>
        <v>6.5507157947582498E-5</v>
      </c>
      <c r="I373" s="267">
        <f>'3'!I372</f>
        <v>1.9870032964954099E-4</v>
      </c>
      <c r="J373" s="266">
        <f>'3'!J372</f>
        <v>1.0407020050599301E-5</v>
      </c>
      <c r="K373" s="6"/>
      <c r="L373" s="333"/>
      <c r="M373" s="325"/>
      <c r="N373" s="325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7"/>
      <c r="AB373" s="325"/>
      <c r="AC373" s="325"/>
      <c r="AD373" s="325"/>
      <c r="AE373" s="325"/>
      <c r="AF373" s="325"/>
      <c r="AG373" s="325"/>
      <c r="AH373" s="325"/>
      <c r="AI373" s="325"/>
      <c r="AJ373" s="325"/>
      <c r="AK373" s="325"/>
      <c r="AL373" s="325"/>
      <c r="AM373" s="325"/>
      <c r="AN373" s="325"/>
      <c r="AO373" s="325"/>
      <c r="AP373" s="325"/>
      <c r="AQ373" s="325"/>
      <c r="AR373" s="325"/>
      <c r="AS373" s="325"/>
      <c r="AT373" s="325"/>
      <c r="AU373" s="325"/>
      <c r="AV373" s="325"/>
      <c r="AW373" s="325"/>
      <c r="AX373" s="325"/>
      <c r="AY373" s="325"/>
      <c r="AZ373" s="325"/>
      <c r="BA373" s="325"/>
      <c r="BB373" s="325"/>
      <c r="BC373" s="325"/>
      <c r="BD373" s="326"/>
    </row>
    <row r="374" spans="1:56">
      <c r="A374" s="348"/>
      <c r="B374" s="329"/>
      <c r="C374" s="337"/>
      <c r="D374" s="28">
        <v>0</v>
      </c>
      <c r="E374" s="330"/>
      <c r="F374" s="331"/>
      <c r="G374" s="258">
        <f>'3'!G373</f>
        <v>1.0142917108634901E-3</v>
      </c>
      <c r="H374" s="268">
        <f>'3'!H373</f>
        <v>4.6679068316225003E-5</v>
      </c>
      <c r="I374" s="267">
        <f>'3'!I373</f>
        <v>1.3041002228337601E-4</v>
      </c>
      <c r="J374" s="266">
        <f>'3'!J373</f>
        <v>5.9936709031213704E-6</v>
      </c>
      <c r="K374" s="6"/>
      <c r="L374" s="333"/>
      <c r="M374" s="325"/>
      <c r="N374" s="325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7"/>
      <c r="AB374" s="325"/>
      <c r="AC374" s="325"/>
      <c r="AD374" s="325"/>
      <c r="AE374" s="325"/>
      <c r="AF374" s="325"/>
      <c r="AG374" s="325"/>
      <c r="AH374" s="325"/>
      <c r="AI374" s="325"/>
      <c r="AJ374" s="325"/>
      <c r="AK374" s="325"/>
      <c r="AL374" s="325"/>
      <c r="AM374" s="325"/>
      <c r="AN374" s="325"/>
      <c r="AO374" s="325"/>
      <c r="AP374" s="325"/>
      <c r="AQ374" s="325"/>
      <c r="AR374" s="325"/>
      <c r="AS374" s="325"/>
      <c r="AT374" s="325"/>
      <c r="AU374" s="325"/>
      <c r="AV374" s="325"/>
      <c r="AW374" s="325"/>
      <c r="AX374" s="325"/>
      <c r="AY374" s="325"/>
      <c r="AZ374" s="325"/>
      <c r="BA374" s="325"/>
      <c r="BB374" s="325"/>
      <c r="BC374" s="325"/>
      <c r="BD374" s="326"/>
    </row>
    <row r="375" spans="1:56">
      <c r="A375" s="348"/>
      <c r="B375" s="329"/>
      <c r="C375" s="337"/>
      <c r="D375" s="28">
        <v>1</v>
      </c>
      <c r="E375" s="330"/>
      <c r="F375" s="331"/>
      <c r="G375" s="258">
        <f>'3'!G374</f>
        <v>9.5668101410543603E-4</v>
      </c>
      <c r="H375" s="268">
        <f>'3'!H374</f>
        <v>4.15296493150027E-5</v>
      </c>
      <c r="I375" s="267">
        <f>'3'!I374</f>
        <v>1.12831191430214E-4</v>
      </c>
      <c r="J375" s="266">
        <f>'3'!J374</f>
        <v>4.9536847601429896E-6</v>
      </c>
      <c r="K375" s="6"/>
      <c r="L375" s="333"/>
      <c r="M375" s="325"/>
      <c r="N375" s="325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7"/>
      <c r="AB375" s="325"/>
      <c r="AC375" s="325"/>
      <c r="AD375" s="325"/>
      <c r="AE375" s="325"/>
      <c r="AF375" s="325"/>
      <c r="AG375" s="325"/>
      <c r="AH375" s="325"/>
      <c r="AI375" s="325"/>
      <c r="AJ375" s="325"/>
      <c r="AK375" s="325"/>
      <c r="AL375" s="325"/>
      <c r="AM375" s="325"/>
      <c r="AN375" s="325"/>
      <c r="AO375" s="325"/>
      <c r="AP375" s="325"/>
      <c r="AQ375" s="325"/>
      <c r="AR375" s="325"/>
      <c r="AS375" s="325"/>
      <c r="AT375" s="325"/>
      <c r="AU375" s="325"/>
      <c r="AV375" s="325"/>
      <c r="AW375" s="325"/>
      <c r="AX375" s="325"/>
      <c r="AY375" s="325"/>
      <c r="AZ375" s="325"/>
      <c r="BA375" s="325"/>
      <c r="BB375" s="325"/>
      <c r="BC375" s="325"/>
      <c r="BD375" s="326"/>
    </row>
    <row r="376" spans="1:56">
      <c r="A376" s="348"/>
      <c r="B376" s="329"/>
      <c r="C376" s="337"/>
      <c r="D376" s="28">
        <v>2</v>
      </c>
      <c r="E376" s="330"/>
      <c r="F376" s="331"/>
      <c r="G376" s="97">
        <f>G374</f>
        <v>1.0142917108634901E-3</v>
      </c>
      <c r="H376" s="51">
        <f t="shared" ref="H376:J376" si="850">H374</f>
        <v>4.6679068316225003E-5</v>
      </c>
      <c r="I376" s="126">
        <f t="shared" si="850"/>
        <v>1.3041002228337601E-4</v>
      </c>
      <c r="J376" s="173">
        <f t="shared" si="850"/>
        <v>5.9936709031213704E-6</v>
      </c>
      <c r="K376" s="6"/>
      <c r="L376" s="333"/>
      <c r="M376" s="325"/>
      <c r="N376" s="325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7"/>
      <c r="AB376" s="325"/>
      <c r="AC376" s="325"/>
      <c r="AD376" s="325"/>
      <c r="AE376" s="325"/>
      <c r="AF376" s="325"/>
      <c r="AG376" s="325"/>
      <c r="AH376" s="325"/>
      <c r="AI376" s="325"/>
      <c r="AJ376" s="325"/>
      <c r="AK376" s="325"/>
      <c r="AL376" s="325"/>
      <c r="AM376" s="325"/>
      <c r="AN376" s="325"/>
      <c r="AO376" s="325"/>
      <c r="AP376" s="325"/>
      <c r="AQ376" s="325"/>
      <c r="AR376" s="325"/>
      <c r="AS376" s="325"/>
      <c r="AT376" s="325"/>
      <c r="AU376" s="325"/>
      <c r="AV376" s="325"/>
      <c r="AW376" s="325"/>
      <c r="AX376" s="325"/>
      <c r="AY376" s="325"/>
      <c r="AZ376" s="325"/>
      <c r="BA376" s="325"/>
      <c r="BB376" s="325"/>
      <c r="BC376" s="325"/>
      <c r="BD376" s="326"/>
    </row>
    <row r="377" spans="1:56">
      <c r="A377" s="348"/>
      <c r="B377" s="329"/>
      <c r="C377" s="337"/>
      <c r="D377" s="28">
        <v>3</v>
      </c>
      <c r="E377" s="330"/>
      <c r="F377" s="331"/>
      <c r="G377" s="97">
        <f>G373</f>
        <v>1.20617831625914E-3</v>
      </c>
      <c r="H377" s="51">
        <f t="shared" ref="H377:J377" si="851">H373</f>
        <v>6.5507157947582498E-5</v>
      </c>
      <c r="I377" s="126">
        <f t="shared" si="851"/>
        <v>1.9870032964954099E-4</v>
      </c>
      <c r="J377" s="173">
        <f t="shared" si="851"/>
        <v>1.0407020050599301E-5</v>
      </c>
      <c r="K377" s="6"/>
      <c r="L377" s="333"/>
      <c r="M377" s="325"/>
      <c r="N377" s="325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7"/>
      <c r="AB377" s="325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  <c r="AN377" s="325"/>
      <c r="AO377" s="325"/>
      <c r="AP377" s="325"/>
      <c r="AQ377" s="325"/>
      <c r="AR377" s="325"/>
      <c r="AS377" s="325"/>
      <c r="AT377" s="325"/>
      <c r="AU377" s="325"/>
      <c r="AV377" s="325"/>
      <c r="AW377" s="325"/>
      <c r="AX377" s="325"/>
      <c r="AY377" s="325"/>
      <c r="AZ377" s="325"/>
      <c r="BA377" s="325"/>
      <c r="BB377" s="325"/>
      <c r="BC377" s="325"/>
      <c r="BD377" s="326"/>
    </row>
    <row r="378" spans="1:56">
      <c r="A378" s="348"/>
      <c r="B378" s="329"/>
      <c r="C378" s="337"/>
      <c r="D378" s="28">
        <v>4</v>
      </c>
      <c r="E378" s="330"/>
      <c r="F378" s="331"/>
      <c r="G378" s="97">
        <f>G372</f>
        <v>1.5962394864804301E-3</v>
      </c>
      <c r="H378" s="51">
        <f t="shared" ref="H378:J378" si="852">H372</f>
        <v>1.10862932102716E-4</v>
      </c>
      <c r="I378" s="126">
        <f t="shared" si="852"/>
        <v>3.8364870112567401E-4</v>
      </c>
      <c r="J378" s="173">
        <f t="shared" si="852"/>
        <v>2.44637723194774E-5</v>
      </c>
      <c r="K378" s="6"/>
      <c r="L378" s="333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7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  <c r="AN378" s="325"/>
      <c r="AO378" s="325"/>
      <c r="AP378" s="325"/>
      <c r="AQ378" s="325"/>
      <c r="AR378" s="325"/>
      <c r="AS378" s="325"/>
      <c r="AT378" s="325"/>
      <c r="AU378" s="325"/>
      <c r="AV378" s="325"/>
      <c r="AW378" s="325"/>
      <c r="AX378" s="325"/>
      <c r="AY378" s="325"/>
      <c r="AZ378" s="325"/>
      <c r="BA378" s="325"/>
      <c r="BB378" s="325"/>
      <c r="BC378" s="325"/>
      <c r="BD378" s="326"/>
    </row>
    <row r="379" spans="1:56">
      <c r="A379" s="348"/>
      <c r="B379" s="329"/>
      <c r="C379" s="337"/>
      <c r="D379" s="28">
        <v>5</v>
      </c>
      <c r="E379" s="330"/>
      <c r="F379" s="331"/>
      <c r="G379" s="97">
        <f>G371</f>
        <v>2.3130239595577002E-3</v>
      </c>
      <c r="H379" s="51">
        <f t="shared" ref="H379:J379" si="853">H371</f>
        <v>2.1450582018546499E-4</v>
      </c>
      <c r="I379" s="126">
        <f t="shared" si="853"/>
        <v>8.8210057565332397E-4</v>
      </c>
      <c r="J379" s="173">
        <f t="shared" si="853"/>
        <v>7.1245149541437298E-5</v>
      </c>
      <c r="K379" s="6"/>
      <c r="L379" s="333"/>
      <c r="M379" s="325"/>
      <c r="N379" s="325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7"/>
      <c r="AB379" s="325"/>
      <c r="AC379" s="325"/>
      <c r="AD379" s="325"/>
      <c r="AE379" s="325"/>
      <c r="AF379" s="325"/>
      <c r="AG379" s="325"/>
      <c r="AH379" s="325"/>
      <c r="AI379" s="325"/>
      <c r="AJ379" s="325"/>
      <c r="AK379" s="325"/>
      <c r="AL379" s="325"/>
      <c r="AM379" s="325"/>
      <c r="AN379" s="325"/>
      <c r="AO379" s="325"/>
      <c r="AP379" s="325"/>
      <c r="AQ379" s="325"/>
      <c r="AR379" s="325"/>
      <c r="AS379" s="325"/>
      <c r="AT379" s="325"/>
      <c r="AU379" s="325"/>
      <c r="AV379" s="325"/>
      <c r="AW379" s="325"/>
      <c r="AX379" s="325"/>
      <c r="AY379" s="325"/>
      <c r="AZ379" s="325"/>
      <c r="BA379" s="325"/>
      <c r="BB379" s="325"/>
      <c r="BC379" s="325"/>
      <c r="BD379" s="326"/>
    </row>
    <row r="380" spans="1:56">
      <c r="A380" s="348"/>
      <c r="B380" s="329"/>
      <c r="C380" s="337"/>
      <c r="D380" s="28">
        <v>6</v>
      </c>
      <c r="E380" s="330"/>
      <c r="F380" s="331"/>
      <c r="G380" s="97">
        <f>G370</f>
        <v>3.5695166445070502E-3</v>
      </c>
      <c r="H380" s="51">
        <f t="shared" ref="H380:J380" si="854">H370</f>
        <v>4.4416739599219198E-4</v>
      </c>
      <c r="I380" s="126">
        <f t="shared" si="854"/>
        <v>2.2302811563346099E-3</v>
      </c>
      <c r="J380" s="173">
        <f t="shared" si="854"/>
        <v>2.30616070313621E-4</v>
      </c>
      <c r="K380" s="6"/>
      <c r="L380" s="333"/>
      <c r="M380" s="325"/>
      <c r="N380" s="325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7"/>
      <c r="AB380" s="325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  <c r="AN380" s="325"/>
      <c r="AO380" s="325"/>
      <c r="AP380" s="325"/>
      <c r="AQ380" s="325"/>
      <c r="AR380" s="325"/>
      <c r="AS380" s="325"/>
      <c r="AT380" s="325"/>
      <c r="AU380" s="325"/>
      <c r="AV380" s="325"/>
      <c r="AW380" s="325"/>
      <c r="AX380" s="325"/>
      <c r="AY380" s="325"/>
      <c r="AZ380" s="325"/>
      <c r="BA380" s="325"/>
      <c r="BB380" s="325"/>
      <c r="BC380" s="325"/>
      <c r="BD380" s="326"/>
    </row>
    <row r="381" spans="1:56">
      <c r="A381" s="348"/>
      <c r="B381" s="329"/>
      <c r="C381" s="337"/>
      <c r="D381" s="28">
        <v>7</v>
      </c>
      <c r="E381" s="330"/>
      <c r="F381" s="331"/>
      <c r="G381" s="97">
        <f>G369</f>
        <v>5.6349945223994101E-3</v>
      </c>
      <c r="H381" s="51">
        <f t="shared" ref="H381:J381" si="855">H369</f>
        <v>9.1607280548598703E-4</v>
      </c>
      <c r="I381" s="126">
        <f t="shared" si="855"/>
        <v>5.6660126370128398E-3</v>
      </c>
      <c r="J381" s="173">
        <f t="shared" si="855"/>
        <v>7.3857085110926696E-4</v>
      </c>
      <c r="K381" s="6"/>
      <c r="L381" s="333"/>
      <c r="M381" s="325"/>
      <c r="N381" s="325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7"/>
      <c r="AB381" s="325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  <c r="AN381" s="325"/>
      <c r="AO381" s="325"/>
      <c r="AP381" s="325"/>
      <c r="AQ381" s="325"/>
      <c r="AR381" s="325"/>
      <c r="AS381" s="325"/>
      <c r="AT381" s="325"/>
      <c r="AU381" s="325"/>
      <c r="AV381" s="325"/>
      <c r="AW381" s="325"/>
      <c r="AX381" s="325"/>
      <c r="AY381" s="325"/>
      <c r="AZ381" s="325"/>
      <c r="BA381" s="325"/>
      <c r="BB381" s="325"/>
      <c r="BC381" s="325"/>
      <c r="BD381" s="326"/>
    </row>
    <row r="382" spans="1:56">
      <c r="A382" s="348"/>
      <c r="B382" s="329"/>
      <c r="C382" s="337"/>
      <c r="D382" s="28">
        <v>8</v>
      </c>
      <c r="E382" s="330"/>
      <c r="F382" s="331"/>
      <c r="G382" s="97">
        <f>G368</f>
        <v>8.6613517659068998E-3</v>
      </c>
      <c r="H382" s="51">
        <f t="shared" ref="H382:J382" si="856">H368</f>
        <v>1.7541442641440599E-3</v>
      </c>
      <c r="I382" s="126">
        <f t="shared" si="856"/>
        <v>1.3189380921319801E-2</v>
      </c>
      <c r="J382" s="173">
        <f t="shared" si="856"/>
        <v>2.0914892323200501E-3</v>
      </c>
      <c r="K382" s="6"/>
      <c r="L382" s="333"/>
      <c r="M382" s="325"/>
      <c r="N382" s="325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7"/>
      <c r="AB382" s="325"/>
      <c r="AC382" s="325"/>
      <c r="AD382" s="325"/>
      <c r="AE382" s="325"/>
      <c r="AF382" s="325"/>
      <c r="AG382" s="325"/>
      <c r="AH382" s="325"/>
      <c r="AI382" s="325"/>
      <c r="AJ382" s="325"/>
      <c r="AK382" s="325"/>
      <c r="AL382" s="325"/>
      <c r="AM382" s="325"/>
      <c r="AN382" s="325"/>
      <c r="AO382" s="325"/>
      <c r="AP382" s="325"/>
      <c r="AQ382" s="325"/>
      <c r="AR382" s="325"/>
      <c r="AS382" s="325"/>
      <c r="AT382" s="325"/>
      <c r="AU382" s="325"/>
      <c r="AV382" s="325"/>
      <c r="AW382" s="325"/>
      <c r="AX382" s="325"/>
      <c r="AY382" s="325"/>
      <c r="AZ382" s="325"/>
      <c r="BA382" s="325"/>
      <c r="BB382" s="325"/>
      <c r="BC382" s="325"/>
      <c r="BD382" s="326"/>
    </row>
    <row r="383" spans="1:56">
      <c r="A383" s="348"/>
      <c r="B383" s="329"/>
      <c r="C383" s="337"/>
      <c r="D383" s="28">
        <v>9</v>
      </c>
      <c r="E383" s="330"/>
      <c r="F383" s="331"/>
      <c r="G383" s="97">
        <f>G367</f>
        <v>1.23185377757839E-2</v>
      </c>
      <c r="H383" s="51">
        <f t="shared" ref="H383:J383" si="857">H367</f>
        <v>2.9307473199235898E-3</v>
      </c>
      <c r="I383" s="126">
        <f t="shared" si="857"/>
        <v>2.58493347235676E-2</v>
      </c>
      <c r="J383" s="173">
        <f t="shared" si="857"/>
        <v>4.7482587667186504E-3</v>
      </c>
      <c r="K383" s="6"/>
      <c r="L383" s="333"/>
      <c r="M383" s="325"/>
      <c r="N383" s="325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7"/>
      <c r="AB383" s="325"/>
      <c r="AC383" s="325"/>
      <c r="AD383" s="325"/>
      <c r="AE383" s="325"/>
      <c r="AF383" s="325"/>
      <c r="AG383" s="325"/>
      <c r="AH383" s="325"/>
      <c r="AI383" s="325"/>
      <c r="AJ383" s="325"/>
      <c r="AK383" s="325"/>
      <c r="AL383" s="325"/>
      <c r="AM383" s="325"/>
      <c r="AN383" s="325"/>
      <c r="AO383" s="325"/>
      <c r="AP383" s="325"/>
      <c r="AQ383" s="325"/>
      <c r="AR383" s="325"/>
      <c r="AS383" s="325"/>
      <c r="AT383" s="325"/>
      <c r="AU383" s="325"/>
      <c r="AV383" s="325"/>
      <c r="AW383" s="325"/>
      <c r="AX383" s="325"/>
      <c r="AY383" s="325"/>
      <c r="AZ383" s="325"/>
      <c r="BA383" s="325"/>
      <c r="BB383" s="325"/>
      <c r="BC383" s="325"/>
      <c r="BD383" s="326"/>
    </row>
    <row r="384" spans="1:56">
      <c r="A384" s="348"/>
      <c r="B384" s="329"/>
      <c r="C384" s="337"/>
      <c r="D384" s="29">
        <v>10</v>
      </c>
      <c r="E384" s="330"/>
      <c r="F384" s="331"/>
      <c r="G384" s="101">
        <f>G366</f>
        <v>1.5518184327479E-2</v>
      </c>
      <c r="H384" s="77">
        <f t="shared" ref="H384:J384" si="858">H366</f>
        <v>4.0704877397049304E-3</v>
      </c>
      <c r="I384" s="248">
        <f t="shared" si="858"/>
        <v>3.9856785868190497E-2</v>
      </c>
      <c r="J384" s="182">
        <f t="shared" si="858"/>
        <v>8.0150337113980494E-3</v>
      </c>
      <c r="K384" s="30"/>
      <c r="L384" s="334"/>
      <c r="M384" s="325"/>
      <c r="N384" s="325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7"/>
      <c r="AB384" s="325"/>
      <c r="AC384" s="325"/>
      <c r="AD384" s="325"/>
      <c r="AE384" s="325"/>
      <c r="AF384" s="325"/>
      <c r="AG384" s="325"/>
      <c r="AH384" s="325"/>
      <c r="AI384" s="325"/>
      <c r="AJ384" s="325"/>
      <c r="AK384" s="325"/>
      <c r="AL384" s="325"/>
      <c r="AM384" s="325"/>
      <c r="AN384" s="325"/>
      <c r="AO384" s="325"/>
      <c r="AP384" s="325"/>
      <c r="AQ384" s="325"/>
      <c r="AR384" s="325"/>
      <c r="AS384" s="325"/>
      <c r="AT384" s="325"/>
      <c r="AU384" s="325"/>
      <c r="AV384" s="325"/>
      <c r="AW384" s="325"/>
      <c r="AX384" s="325"/>
      <c r="AY384" s="325"/>
      <c r="AZ384" s="325"/>
      <c r="BA384" s="325"/>
      <c r="BB384" s="325"/>
      <c r="BC384" s="325"/>
      <c r="BD384" s="326"/>
    </row>
    <row r="385" spans="1:100">
      <c r="A385" s="348"/>
      <c r="B385" s="328">
        <v>1</v>
      </c>
      <c r="C385" s="337"/>
      <c r="D385" s="26">
        <v>-9</v>
      </c>
      <c r="E385" s="330">
        <v>4.9675108096974298E-4</v>
      </c>
      <c r="F385" s="331">
        <v>2.0171508237830801E-3</v>
      </c>
      <c r="G385" s="97">
        <f>'3'!G404</f>
        <v>6.8829206316589203E-3</v>
      </c>
      <c r="H385" s="51">
        <f>'3'!H404</f>
        <v>1.4089980185084999E-3</v>
      </c>
      <c r="I385" s="126">
        <f>'3'!I404</f>
        <v>1.23566151833031E-2</v>
      </c>
      <c r="J385" s="173">
        <f>'3'!J404</f>
        <v>2.4276992201409399E-3</v>
      </c>
      <c r="K385" s="27"/>
      <c r="L385" s="332">
        <f t="shared" ref="L385" si="859">1-SUM(M385:BC404)</f>
        <v>0.7278014547515711</v>
      </c>
      <c r="M385" s="325">
        <f t="shared" ref="M385" si="860">G395+I395</f>
        <v>5.8816628288948895E-3</v>
      </c>
      <c r="N385" s="325">
        <f t="shared" ref="N385" si="861">G402+I402+J395</f>
        <v>1.5213065953806781E-2</v>
      </c>
      <c r="O385" s="325">
        <f t="shared" ref="O385" si="862">G404+I404+H395</f>
        <v>1.9084374282795045E-2</v>
      </c>
      <c r="P385" s="325">
        <f t="shared" ref="P385" si="863">G397+I397+J402</f>
        <v>8.1790536576424495E-3</v>
      </c>
      <c r="Q385" s="325">
        <f t="shared" ref="Q385" si="864">G393+I393</f>
        <v>6.5321032038979394E-3</v>
      </c>
      <c r="R385" s="325">
        <f t="shared" ref="R385" si="865">G399+I399+H402+J404</f>
        <v>1.209648997197422E-2</v>
      </c>
      <c r="S385" s="325">
        <f t="shared" ref="S385" si="866">G386+I386</f>
        <v>1.8649370749327709E-2</v>
      </c>
      <c r="T385" s="325">
        <f t="shared" ref="T385" si="867">G388+I388+J397</f>
        <v>1.5286009386262303E-2</v>
      </c>
      <c r="U385" s="325">
        <f t="shared" ref="U385" si="868">G391+I391+H404</f>
        <v>1.004044936227735E-2</v>
      </c>
      <c r="V385" s="325">
        <f t="shared" ref="V385" si="869">G400+I400+J393</f>
        <v>1.0831654704533886E-2</v>
      </c>
      <c r="W385" s="325">
        <f t="shared" ref="W385" si="870">G389+I389</f>
        <v>1.251263007672501E-2</v>
      </c>
      <c r="X385" s="325">
        <f t="shared" ref="X385" si="871">G392+I392+J399+H397</f>
        <v>8.5852425910481669E-3</v>
      </c>
      <c r="Y385" s="325">
        <f t="shared" ref="Y385" si="872">G398+I398</f>
        <v>7.3931260790996997E-3</v>
      </c>
      <c r="Z385" s="325">
        <f t="shared" ref="Z385" si="873">G390+I390+J386</f>
        <v>1.2711669498512341E-2</v>
      </c>
      <c r="AA385" s="327">
        <f t="shared" ref="AA385" si="874">G401+I401+H393</f>
        <v>1.299949523355003E-2</v>
      </c>
      <c r="AB385" s="325">
        <f t="shared" ref="AB385" si="875">G387+I387+J388</f>
        <v>1.8694574959021069E-2</v>
      </c>
      <c r="AC385" s="325">
        <f t="shared" ref="AC385" si="876">G403+I403</f>
        <v>1.7047624505276561E-2</v>
      </c>
      <c r="AD385" s="325">
        <f t="shared" ref="AD385" si="877">G396+I396+J391+H399</f>
        <v>7.3996310485826078E-3</v>
      </c>
      <c r="AE385" s="325">
        <f t="shared" ref="AE385" si="878">G385+I385</f>
        <v>1.923953581496202E-2</v>
      </c>
      <c r="AF385" s="325">
        <f t="shared" ref="AF385" si="879">G394+I394+J400</f>
        <v>6.9860045040646595E-3</v>
      </c>
      <c r="AG385" s="325">
        <f t="shared" ref="AG385" si="880">H386</f>
        <v>1.3691849580554701E-3</v>
      </c>
      <c r="AH385" s="325">
        <f t="shared" ref="AH385" si="881">J389</f>
        <v>1.26603616805217E-3</v>
      </c>
      <c r="AI385" s="325">
        <f t="shared" ref="AI385" si="882">J392+H388</f>
        <v>1.6479481954728451E-3</v>
      </c>
      <c r="AJ385" s="325">
        <f t="shared" ref="AJ385" si="883">F385</f>
        <v>2.0171508237830801E-3</v>
      </c>
      <c r="AK385" s="325">
        <f t="shared" ref="AK385" si="884">J398</f>
        <v>5.4118813962227496E-4</v>
      </c>
      <c r="AL385" s="325">
        <f t="shared" ref="AL385" si="885">H391</f>
        <v>6.5361217877758099E-4</v>
      </c>
      <c r="AM385" s="325">
        <f t="shared" ref="AM385" si="886">J390</f>
        <v>9.4523698938307895E-4</v>
      </c>
      <c r="AN385" s="325">
        <f t="shared" ref="AN385" si="887">J401+H400</f>
        <v>2.049893066002974E-3</v>
      </c>
      <c r="AO385" s="325">
        <f t="shared" ref="AO385" si="888">J387</f>
        <v>2.0284885690868598E-3</v>
      </c>
      <c r="AP385" s="325">
        <f t="shared" ref="AP385" si="889">H389</f>
        <v>9.3982613376550697E-4</v>
      </c>
      <c r="AQ385" s="325">
        <f t="shared" ref="AQ385" si="890">J403</f>
        <v>2.0284885690868598E-3</v>
      </c>
      <c r="AR385" s="325">
        <f t="shared" ref="AR385" si="891">H392+J396</f>
        <v>9.3762984372985805E-4</v>
      </c>
      <c r="AS385" s="325">
        <f t="shared" ref="AS385" si="892">J385</f>
        <v>2.4276992201409399E-3</v>
      </c>
      <c r="AT385" s="325">
        <f t="shared" ref="AT385" si="893">H398</f>
        <v>5.5467420482656403E-4</v>
      </c>
      <c r="AU385" s="325">
        <f t="shared" ref="AU385" si="894">J394</f>
        <v>3.8295563890329402E-4</v>
      </c>
      <c r="AV385" s="325">
        <f t="shared" ref="AV385" si="895">H390</f>
        <v>7.8385689795080397E-4</v>
      </c>
      <c r="AW385" s="325">
        <f t="shared" ref="AW385" si="896">H401</f>
        <v>9.3982613376550697E-4</v>
      </c>
      <c r="AX385" s="325">
        <f t="shared" ref="AX385" si="897">H387</f>
        <v>1.2599257167395599E-3</v>
      </c>
      <c r="AY385" s="325">
        <f t="shared" ref="AY385" si="898">E385</f>
        <v>4.9675108096974298E-4</v>
      </c>
      <c r="AZ385" s="325">
        <f t="shared" ref="AZ385" si="899">H403</f>
        <v>1.2599257167395599E-3</v>
      </c>
      <c r="BA385" s="325">
        <f t="shared" ref="BA385" si="900">H396</f>
        <v>4.47740286405508E-4</v>
      </c>
      <c r="BB385" s="325">
        <f t="shared" ref="BB385" si="901">H385</f>
        <v>1.4089980185084999E-3</v>
      </c>
      <c r="BC385" s="325">
        <f t="shared" ref="BC385" si="902">H394</f>
        <v>4.47740286405508E-4</v>
      </c>
      <c r="BD385" s="326">
        <f t="shared" ref="BD385" si="903">SUMPRODUCT($L$1:$BC$1,BF385:CW385)</f>
        <v>3.5435411332895819</v>
      </c>
      <c r="BF385" s="12">
        <f>L385</f>
        <v>0.7278014547515711</v>
      </c>
      <c r="BG385" s="23">
        <f t="shared" ref="BG385:CV385" si="904">M385</f>
        <v>5.8816628288948895E-3</v>
      </c>
      <c r="BH385" s="23">
        <f t="shared" si="904"/>
        <v>1.5213065953806781E-2</v>
      </c>
      <c r="BI385" s="23">
        <f t="shared" si="904"/>
        <v>1.9084374282795045E-2</v>
      </c>
      <c r="BJ385" s="23">
        <f t="shared" si="904"/>
        <v>8.1790536576424495E-3</v>
      </c>
      <c r="BK385" s="23">
        <f t="shared" si="904"/>
        <v>6.5321032038979394E-3</v>
      </c>
      <c r="BL385" s="23">
        <f t="shared" si="904"/>
        <v>1.209648997197422E-2</v>
      </c>
      <c r="BM385" s="23">
        <f t="shared" si="904"/>
        <v>1.8649370749327709E-2</v>
      </c>
      <c r="BN385" s="23">
        <f t="shared" si="904"/>
        <v>1.5286009386262303E-2</v>
      </c>
      <c r="BO385" s="23">
        <f t="shared" si="904"/>
        <v>1.004044936227735E-2</v>
      </c>
      <c r="BP385" s="23">
        <f t="shared" si="904"/>
        <v>1.0831654704533886E-2</v>
      </c>
      <c r="BQ385" s="23">
        <f t="shared" si="904"/>
        <v>1.251263007672501E-2</v>
      </c>
      <c r="BR385" s="23">
        <f t="shared" si="904"/>
        <v>8.5852425910481669E-3</v>
      </c>
      <c r="BS385" s="23">
        <f t="shared" si="904"/>
        <v>7.3931260790996997E-3</v>
      </c>
      <c r="BT385" s="23">
        <f t="shared" si="904"/>
        <v>1.2711669498512341E-2</v>
      </c>
      <c r="BU385" s="23">
        <f t="shared" si="904"/>
        <v>1.299949523355003E-2</v>
      </c>
      <c r="BV385" s="23">
        <f t="shared" si="904"/>
        <v>1.8694574959021069E-2</v>
      </c>
      <c r="BW385" s="23">
        <f t="shared" si="904"/>
        <v>1.7047624505276561E-2</v>
      </c>
      <c r="BX385" s="23">
        <f t="shared" si="904"/>
        <v>7.3996310485826078E-3</v>
      </c>
      <c r="BY385" s="23">
        <f t="shared" si="904"/>
        <v>1.923953581496202E-2</v>
      </c>
      <c r="BZ385" s="23">
        <f t="shared" si="904"/>
        <v>6.9860045040646595E-3</v>
      </c>
      <c r="CA385" s="23">
        <f t="shared" si="904"/>
        <v>1.3691849580554701E-3</v>
      </c>
      <c r="CB385" s="23">
        <f t="shared" si="904"/>
        <v>1.26603616805217E-3</v>
      </c>
      <c r="CC385" s="23">
        <f t="shared" si="904"/>
        <v>1.6479481954728451E-3</v>
      </c>
      <c r="CD385" s="23">
        <f t="shared" si="904"/>
        <v>2.0171508237830801E-3</v>
      </c>
      <c r="CE385" s="23">
        <f t="shared" si="904"/>
        <v>5.4118813962227496E-4</v>
      </c>
      <c r="CF385" s="23">
        <f t="shared" si="904"/>
        <v>6.5361217877758099E-4</v>
      </c>
      <c r="CG385" s="23">
        <f t="shared" si="904"/>
        <v>9.4523698938307895E-4</v>
      </c>
      <c r="CH385" s="23">
        <f t="shared" si="904"/>
        <v>2.049893066002974E-3</v>
      </c>
      <c r="CI385" s="23">
        <f t="shared" si="904"/>
        <v>2.0284885690868598E-3</v>
      </c>
      <c r="CJ385" s="23">
        <f t="shared" si="904"/>
        <v>9.3982613376550697E-4</v>
      </c>
      <c r="CK385" s="23">
        <f t="shared" si="904"/>
        <v>2.0284885690868598E-3</v>
      </c>
      <c r="CL385" s="23">
        <f t="shared" si="904"/>
        <v>9.3762984372985805E-4</v>
      </c>
      <c r="CM385" s="23">
        <f t="shared" si="904"/>
        <v>2.4276992201409399E-3</v>
      </c>
      <c r="CN385" s="23">
        <f t="shared" si="904"/>
        <v>5.5467420482656403E-4</v>
      </c>
      <c r="CO385" s="23">
        <f t="shared" si="904"/>
        <v>3.8295563890329402E-4</v>
      </c>
      <c r="CP385" s="23">
        <f t="shared" si="904"/>
        <v>7.8385689795080397E-4</v>
      </c>
      <c r="CQ385" s="23">
        <f t="shared" si="904"/>
        <v>9.3982613376550697E-4</v>
      </c>
      <c r="CR385" s="23">
        <f t="shared" si="904"/>
        <v>1.2599257167395599E-3</v>
      </c>
      <c r="CS385" s="23">
        <f t="shared" si="904"/>
        <v>4.9675108096974298E-4</v>
      </c>
      <c r="CT385" s="23">
        <f t="shared" si="904"/>
        <v>1.2599257167395599E-3</v>
      </c>
      <c r="CU385" s="23">
        <f t="shared" si="904"/>
        <v>4.47740286405508E-4</v>
      </c>
      <c r="CV385" s="24">
        <f t="shared" si="904"/>
        <v>1.4089980185084999E-3</v>
      </c>
    </row>
    <row r="386" spans="1:100">
      <c r="A386" s="348"/>
      <c r="B386" s="329"/>
      <c r="C386" s="337"/>
      <c r="D386" s="28">
        <v>-8</v>
      </c>
      <c r="E386" s="330"/>
      <c r="F386" s="331"/>
      <c r="G386" s="258">
        <f>'3'!G385</f>
        <v>6.7523950876889104E-3</v>
      </c>
      <c r="H386" s="268">
        <f>'3'!H385</f>
        <v>1.3691849580554701E-3</v>
      </c>
      <c r="I386" s="267">
        <f>'3'!I385</f>
        <v>1.18969756616388E-2</v>
      </c>
      <c r="J386" s="266">
        <f>'3'!J385</f>
        <v>2.3184655119017701E-3</v>
      </c>
      <c r="K386" s="6"/>
      <c r="L386" s="333"/>
      <c r="M386" s="325"/>
      <c r="N386" s="325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7"/>
      <c r="AB386" s="325"/>
      <c r="AC386" s="325"/>
      <c r="AD386" s="325"/>
      <c r="AE386" s="325"/>
      <c r="AF386" s="325"/>
      <c r="AG386" s="325"/>
      <c r="AH386" s="325"/>
      <c r="AI386" s="325"/>
      <c r="AJ386" s="325"/>
      <c r="AK386" s="325"/>
      <c r="AL386" s="325"/>
      <c r="AM386" s="325"/>
      <c r="AN386" s="325"/>
      <c r="AO386" s="325"/>
      <c r="AP386" s="325"/>
      <c r="AQ386" s="325"/>
      <c r="AR386" s="325"/>
      <c r="AS386" s="325"/>
      <c r="AT386" s="325"/>
      <c r="AU386" s="325"/>
      <c r="AV386" s="325"/>
      <c r="AW386" s="325"/>
      <c r="AX386" s="325"/>
      <c r="AY386" s="325"/>
      <c r="AZ386" s="325"/>
      <c r="BA386" s="325"/>
      <c r="BB386" s="325"/>
      <c r="BC386" s="325"/>
      <c r="BD386" s="326"/>
    </row>
    <row r="387" spans="1:100">
      <c r="A387" s="348"/>
      <c r="B387" s="329"/>
      <c r="C387" s="337"/>
      <c r="D387" s="28">
        <v>-7</v>
      </c>
      <c r="E387" s="330"/>
      <c r="F387" s="331"/>
      <c r="G387" s="258">
        <f>'3'!G386</f>
        <v>6.3888393785172604E-3</v>
      </c>
      <c r="H387" s="268">
        <f>'3'!H386</f>
        <v>1.2599257167395599E-3</v>
      </c>
      <c r="I387" s="267">
        <f>'3'!I386</f>
        <v>1.06587851267593E-2</v>
      </c>
      <c r="J387" s="266">
        <f>'3'!J386</f>
        <v>2.0284885690868598E-3</v>
      </c>
      <c r="K387" s="6"/>
      <c r="L387" s="333"/>
      <c r="M387" s="325"/>
      <c r="N387" s="325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7"/>
      <c r="AB387" s="325"/>
      <c r="AC387" s="325"/>
      <c r="AD387" s="325"/>
      <c r="AE387" s="325"/>
      <c r="AF387" s="325"/>
      <c r="AG387" s="325"/>
      <c r="AH387" s="325"/>
      <c r="AI387" s="325"/>
      <c r="AJ387" s="325"/>
      <c r="AK387" s="325"/>
      <c r="AL387" s="325"/>
      <c r="AM387" s="325"/>
      <c r="AN387" s="325"/>
      <c r="AO387" s="325"/>
      <c r="AP387" s="325"/>
      <c r="AQ387" s="325"/>
      <c r="AR387" s="325"/>
      <c r="AS387" s="325"/>
      <c r="AT387" s="325"/>
      <c r="AU387" s="325"/>
      <c r="AV387" s="325"/>
      <c r="AW387" s="325"/>
      <c r="AX387" s="325"/>
      <c r="AY387" s="325"/>
      <c r="AZ387" s="325"/>
      <c r="BA387" s="325"/>
      <c r="BB387" s="325"/>
      <c r="BC387" s="325"/>
      <c r="BD387" s="326"/>
    </row>
    <row r="388" spans="1:100">
      <c r="A388" s="348"/>
      <c r="B388" s="329"/>
      <c r="C388" s="337"/>
      <c r="D388" s="28">
        <v>-6</v>
      </c>
      <c r="E388" s="330"/>
      <c r="F388" s="331"/>
      <c r="G388" s="258">
        <f>'3'!G387</f>
        <v>5.86443571497743E-3</v>
      </c>
      <c r="H388" s="268">
        <f>'3'!H387</f>
        <v>1.1067600558505701E-3</v>
      </c>
      <c r="I388" s="267">
        <f>'3'!I387</f>
        <v>8.9831229533615595E-3</v>
      </c>
      <c r="J388" s="266">
        <f>'3'!J387</f>
        <v>1.64695045374451E-3</v>
      </c>
      <c r="K388" s="6"/>
      <c r="L388" s="333"/>
      <c r="M388" s="325"/>
      <c r="N388" s="325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7"/>
      <c r="AB388" s="325"/>
      <c r="AC388" s="325"/>
      <c r="AD388" s="325"/>
      <c r="AE388" s="325"/>
      <c r="AF388" s="325"/>
      <c r="AG388" s="325"/>
      <c r="AH388" s="325"/>
      <c r="AI388" s="325"/>
      <c r="AJ388" s="325"/>
      <c r="AK388" s="325"/>
      <c r="AL388" s="325"/>
      <c r="AM388" s="325"/>
      <c r="AN388" s="325"/>
      <c r="AO388" s="325"/>
      <c r="AP388" s="325"/>
      <c r="AQ388" s="325"/>
      <c r="AR388" s="325"/>
      <c r="AS388" s="325"/>
      <c r="AT388" s="325"/>
      <c r="AU388" s="325"/>
      <c r="AV388" s="325"/>
      <c r="AW388" s="325"/>
      <c r="AX388" s="325"/>
      <c r="AY388" s="325"/>
      <c r="AZ388" s="325"/>
      <c r="BA388" s="325"/>
      <c r="BB388" s="325"/>
      <c r="BC388" s="325"/>
      <c r="BD388" s="326"/>
    </row>
    <row r="389" spans="1:100">
      <c r="A389" s="348"/>
      <c r="B389" s="329"/>
      <c r="C389" s="337"/>
      <c r="D389" s="28">
        <v>-5</v>
      </c>
      <c r="E389" s="330"/>
      <c r="F389" s="331"/>
      <c r="G389" s="258">
        <f>'3'!G388</f>
        <v>5.26958521871238E-3</v>
      </c>
      <c r="H389" s="268">
        <f>'3'!H388</f>
        <v>9.3982613376550697E-4</v>
      </c>
      <c r="I389" s="267">
        <f>'3'!I388</f>
        <v>7.2430448580126303E-3</v>
      </c>
      <c r="J389" s="266">
        <f>'3'!J388</f>
        <v>1.26603616805217E-3</v>
      </c>
      <c r="K389" s="6"/>
      <c r="L389" s="333"/>
      <c r="M389" s="325"/>
      <c r="N389" s="325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7"/>
      <c r="AB389" s="325"/>
      <c r="AC389" s="325"/>
      <c r="AD389" s="325"/>
      <c r="AE389" s="325"/>
      <c r="AF389" s="325"/>
      <c r="AG389" s="325"/>
      <c r="AH389" s="325"/>
      <c r="AI389" s="325"/>
      <c r="AJ389" s="325"/>
      <c r="AK389" s="325"/>
      <c r="AL389" s="325"/>
      <c r="AM389" s="325"/>
      <c r="AN389" s="325"/>
      <c r="AO389" s="325"/>
      <c r="AP389" s="325"/>
      <c r="AQ389" s="325"/>
      <c r="AR389" s="325"/>
      <c r="AS389" s="325"/>
      <c r="AT389" s="325"/>
      <c r="AU389" s="325"/>
      <c r="AV389" s="325"/>
      <c r="AW389" s="325"/>
      <c r="AX389" s="325"/>
      <c r="AY389" s="325"/>
      <c r="AZ389" s="325"/>
      <c r="BA389" s="325"/>
      <c r="BB389" s="325"/>
      <c r="BC389" s="325"/>
      <c r="BD389" s="326"/>
    </row>
    <row r="390" spans="1:100">
      <c r="A390" s="348"/>
      <c r="B390" s="329"/>
      <c r="C390" s="337"/>
      <c r="D390" s="28">
        <v>-4</v>
      </c>
      <c r="E390" s="330"/>
      <c r="F390" s="331"/>
      <c r="G390" s="258">
        <f>'3'!G389</f>
        <v>4.6864474917412803E-3</v>
      </c>
      <c r="H390" s="268">
        <f>'3'!H389</f>
        <v>7.8385689795080397E-4</v>
      </c>
      <c r="I390" s="267">
        <f>'3'!I389</f>
        <v>5.70675649486929E-3</v>
      </c>
      <c r="J390" s="266">
        <f>'3'!J389</f>
        <v>9.4523698938307895E-4</v>
      </c>
      <c r="K390" s="6"/>
      <c r="L390" s="333"/>
      <c r="M390" s="325"/>
      <c r="N390" s="325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7"/>
      <c r="AB390" s="325"/>
      <c r="AC390" s="325"/>
      <c r="AD390" s="325"/>
      <c r="AE390" s="325"/>
      <c r="AF390" s="325"/>
      <c r="AG390" s="325"/>
      <c r="AH390" s="325"/>
      <c r="AI390" s="325"/>
      <c r="AJ390" s="325"/>
      <c r="AK390" s="325"/>
      <c r="AL390" s="325"/>
      <c r="AM390" s="325"/>
      <c r="AN390" s="325"/>
      <c r="AO390" s="325"/>
      <c r="AP390" s="325"/>
      <c r="AQ390" s="325"/>
      <c r="AR390" s="325"/>
      <c r="AS390" s="325"/>
      <c r="AT390" s="325"/>
      <c r="AU390" s="325"/>
      <c r="AV390" s="325"/>
      <c r="AW390" s="325"/>
      <c r="AX390" s="325"/>
      <c r="AY390" s="325"/>
      <c r="AZ390" s="325"/>
      <c r="BA390" s="325"/>
      <c r="BB390" s="325"/>
      <c r="BC390" s="325"/>
      <c r="BD390" s="326"/>
    </row>
    <row r="391" spans="1:100">
      <c r="A391" s="348"/>
      <c r="B391" s="329"/>
      <c r="C391" s="337"/>
      <c r="D391" s="28">
        <v>-3</v>
      </c>
      <c r="E391" s="330"/>
      <c r="F391" s="331"/>
      <c r="G391" s="258">
        <f>'3'!G390</f>
        <v>4.1735973093326396E-3</v>
      </c>
      <c r="H391" s="268">
        <f>'3'!H390</f>
        <v>6.5361217877758099E-4</v>
      </c>
      <c r="I391" s="267">
        <f>'3'!I390</f>
        <v>4.49766709488924E-3</v>
      </c>
      <c r="J391" s="266">
        <f>'3'!J390</f>
        <v>7.0525135512344698E-4</v>
      </c>
      <c r="K391" s="6"/>
      <c r="L391" s="333"/>
      <c r="M391" s="325"/>
      <c r="N391" s="325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7"/>
      <c r="AB391" s="325"/>
      <c r="AC391" s="325"/>
      <c r="AD391" s="325"/>
      <c r="AE391" s="325"/>
      <c r="AF391" s="325"/>
      <c r="AG391" s="325"/>
      <c r="AH391" s="325"/>
      <c r="AI391" s="325"/>
      <c r="AJ391" s="325"/>
      <c r="AK391" s="325"/>
      <c r="AL391" s="325"/>
      <c r="AM391" s="325"/>
      <c r="AN391" s="325"/>
      <c r="AO391" s="325"/>
      <c r="AP391" s="325"/>
      <c r="AQ391" s="325"/>
      <c r="AR391" s="325"/>
      <c r="AS391" s="325"/>
      <c r="AT391" s="325"/>
      <c r="AU391" s="325"/>
      <c r="AV391" s="325"/>
      <c r="AW391" s="325"/>
      <c r="AX391" s="325"/>
      <c r="AY391" s="325"/>
      <c r="AZ391" s="325"/>
      <c r="BA391" s="325"/>
      <c r="BB391" s="325"/>
      <c r="BC391" s="325"/>
      <c r="BD391" s="326"/>
    </row>
    <row r="392" spans="1:100">
      <c r="A392" s="348"/>
      <c r="B392" s="329"/>
      <c r="C392" s="337"/>
      <c r="D392" s="28">
        <v>-2</v>
      </c>
      <c r="E392" s="330"/>
      <c r="F392" s="331"/>
      <c r="G392" s="258">
        <f>'3'!G391</f>
        <v>3.76383241628498E-3</v>
      </c>
      <c r="H392" s="268">
        <f>'3'!H391</f>
        <v>5.5467420482656403E-4</v>
      </c>
      <c r="I392" s="267">
        <f>'3'!I391</f>
        <v>3.6292936628147198E-3</v>
      </c>
      <c r="J392" s="266">
        <f>'3'!J391</f>
        <v>5.4118813962227496E-4</v>
      </c>
      <c r="K392" s="6"/>
      <c r="L392" s="333"/>
      <c r="M392" s="325"/>
      <c r="N392" s="325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7"/>
      <c r="AB392" s="325"/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  <c r="AN392" s="325"/>
      <c r="AO392" s="325"/>
      <c r="AP392" s="325"/>
      <c r="AQ392" s="325"/>
      <c r="AR392" s="325"/>
      <c r="AS392" s="325"/>
      <c r="AT392" s="325"/>
      <c r="AU392" s="325"/>
      <c r="AV392" s="325"/>
      <c r="AW392" s="325"/>
      <c r="AX392" s="325"/>
      <c r="AY392" s="325"/>
      <c r="AZ392" s="325"/>
      <c r="BA392" s="325"/>
      <c r="BB392" s="325"/>
      <c r="BC392" s="325"/>
      <c r="BD392" s="326"/>
    </row>
    <row r="393" spans="1:100">
      <c r="A393" s="348"/>
      <c r="B393" s="329"/>
      <c r="C393" s="337"/>
      <c r="D393" s="28">
        <v>-1</v>
      </c>
      <c r="E393" s="330"/>
      <c r="F393" s="331"/>
      <c r="G393" s="258">
        <f>'3'!G392</f>
        <v>3.4703695931757299E-3</v>
      </c>
      <c r="H393" s="268">
        <f>'3'!H392</f>
        <v>4.8686515682501999E-4</v>
      </c>
      <c r="I393" s="267">
        <f>'3'!I392</f>
        <v>3.0617336107222099E-3</v>
      </c>
      <c r="J393" s="266">
        <f>'3'!J392</f>
        <v>4.3845071792331401E-4</v>
      </c>
      <c r="K393" s="6"/>
      <c r="L393" s="333"/>
      <c r="M393" s="325"/>
      <c r="N393" s="325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7"/>
      <c r="AB393" s="325"/>
      <c r="AC393" s="325"/>
      <c r="AD393" s="325"/>
      <c r="AE393" s="325"/>
      <c r="AF393" s="325"/>
      <c r="AG393" s="325"/>
      <c r="AH393" s="325"/>
      <c r="AI393" s="325"/>
      <c r="AJ393" s="325"/>
      <c r="AK393" s="325"/>
      <c r="AL393" s="325"/>
      <c r="AM393" s="325"/>
      <c r="AN393" s="325"/>
      <c r="AO393" s="325"/>
      <c r="AP393" s="325"/>
      <c r="AQ393" s="325"/>
      <c r="AR393" s="325"/>
      <c r="AS393" s="325"/>
      <c r="AT393" s="325"/>
      <c r="AU393" s="325"/>
      <c r="AV393" s="325"/>
      <c r="AW393" s="325"/>
      <c r="AX393" s="325"/>
      <c r="AY393" s="325"/>
      <c r="AZ393" s="325"/>
      <c r="BA393" s="325"/>
      <c r="BB393" s="325"/>
      <c r="BC393" s="325"/>
      <c r="BD393" s="326"/>
    </row>
    <row r="394" spans="1:100">
      <c r="A394" s="348"/>
      <c r="B394" s="329"/>
      <c r="C394" s="337"/>
      <c r="D394" s="28">
        <v>0</v>
      </c>
      <c r="E394" s="330"/>
      <c r="F394" s="331"/>
      <c r="G394" s="258">
        <f>'3'!G393</f>
        <v>3.2954480046307002E-3</v>
      </c>
      <c r="H394" s="268">
        <f>'3'!H393</f>
        <v>4.47740286405508E-4</v>
      </c>
      <c r="I394" s="267">
        <f>'3'!I393</f>
        <v>2.74531951005088E-3</v>
      </c>
      <c r="J394" s="266">
        <f>'3'!J393</f>
        <v>3.8295563890329402E-4</v>
      </c>
      <c r="K394" s="6"/>
      <c r="L394" s="333"/>
      <c r="M394" s="325"/>
      <c r="N394" s="325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7"/>
      <c r="AB394" s="325"/>
      <c r="AC394" s="325"/>
      <c r="AD394" s="325"/>
      <c r="AE394" s="325"/>
      <c r="AF394" s="325"/>
      <c r="AG394" s="325"/>
      <c r="AH394" s="325"/>
      <c r="AI394" s="325"/>
      <c r="AJ394" s="325"/>
      <c r="AK394" s="325"/>
      <c r="AL394" s="325"/>
      <c r="AM394" s="325"/>
      <c r="AN394" s="325"/>
      <c r="AO394" s="325"/>
      <c r="AP394" s="325"/>
      <c r="AQ394" s="325"/>
      <c r="AR394" s="325"/>
      <c r="AS394" s="325"/>
      <c r="AT394" s="325"/>
      <c r="AU394" s="325"/>
      <c r="AV394" s="325"/>
      <c r="AW394" s="325"/>
      <c r="AX394" s="325"/>
      <c r="AY394" s="325"/>
      <c r="AZ394" s="325"/>
      <c r="BA394" s="325"/>
      <c r="BB394" s="325"/>
      <c r="BC394" s="325"/>
      <c r="BD394" s="326"/>
    </row>
    <row r="395" spans="1:100">
      <c r="A395" s="348"/>
      <c r="B395" s="329"/>
      <c r="C395" s="337"/>
      <c r="D395" s="28">
        <v>1</v>
      </c>
      <c r="E395" s="330"/>
      <c r="F395" s="331"/>
      <c r="G395" s="258">
        <f>'3'!G394</f>
        <v>3.2375104172590501E-3</v>
      </c>
      <c r="H395" s="268">
        <f>'3'!H394</f>
        <v>4.35003533467336E-4</v>
      </c>
      <c r="I395" s="267">
        <f>'3'!I394</f>
        <v>2.6441524116358399E-3</v>
      </c>
      <c r="J395" s="266">
        <f>'3'!J394</f>
        <v>3.6550728546779198E-4</v>
      </c>
      <c r="K395" s="6"/>
      <c r="L395" s="333"/>
      <c r="M395" s="325"/>
      <c r="N395" s="325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7"/>
      <c r="AB395" s="325"/>
      <c r="AC395" s="325"/>
      <c r="AD395" s="325"/>
      <c r="AE395" s="325"/>
      <c r="AF395" s="325"/>
      <c r="AG395" s="325"/>
      <c r="AH395" s="325"/>
      <c r="AI395" s="325"/>
      <c r="AJ395" s="325"/>
      <c r="AK395" s="325"/>
      <c r="AL395" s="325"/>
      <c r="AM395" s="325"/>
      <c r="AN395" s="325"/>
      <c r="AO395" s="325"/>
      <c r="AP395" s="325"/>
      <c r="AQ395" s="325"/>
      <c r="AR395" s="325"/>
      <c r="AS395" s="325"/>
      <c r="AT395" s="325"/>
      <c r="AU395" s="325"/>
      <c r="AV395" s="325"/>
      <c r="AW395" s="325"/>
      <c r="AX395" s="325"/>
      <c r="AY395" s="325"/>
      <c r="AZ395" s="325"/>
      <c r="BA395" s="325"/>
      <c r="BB395" s="325"/>
      <c r="BC395" s="325"/>
      <c r="BD395" s="326"/>
    </row>
    <row r="396" spans="1:100">
      <c r="A396" s="348"/>
      <c r="B396" s="329"/>
      <c r="C396" s="337"/>
      <c r="D396" s="28">
        <v>2</v>
      </c>
      <c r="E396" s="330"/>
      <c r="F396" s="331"/>
      <c r="G396" s="97">
        <f>G394</f>
        <v>3.2954480046307002E-3</v>
      </c>
      <c r="H396" s="51">
        <f t="shared" ref="H396:J396" si="905">H394</f>
        <v>4.47740286405508E-4</v>
      </c>
      <c r="I396" s="126">
        <f t="shared" si="905"/>
        <v>2.74531951005088E-3</v>
      </c>
      <c r="J396" s="173">
        <f t="shared" si="905"/>
        <v>3.8295563890329402E-4</v>
      </c>
      <c r="K396" s="6"/>
      <c r="L396" s="333"/>
      <c r="M396" s="325"/>
      <c r="N396" s="325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7"/>
      <c r="AB396" s="325"/>
      <c r="AC396" s="325"/>
      <c r="AD396" s="325"/>
      <c r="AE396" s="325"/>
      <c r="AF396" s="325"/>
      <c r="AG396" s="325"/>
      <c r="AH396" s="325"/>
      <c r="AI396" s="325"/>
      <c r="AJ396" s="325"/>
      <c r="AK396" s="325"/>
      <c r="AL396" s="325"/>
      <c r="AM396" s="325"/>
      <c r="AN396" s="325"/>
      <c r="AO396" s="325"/>
      <c r="AP396" s="325"/>
      <c r="AQ396" s="325"/>
      <c r="AR396" s="325"/>
      <c r="AS396" s="325"/>
      <c r="AT396" s="325"/>
      <c r="AU396" s="325"/>
      <c r="AV396" s="325"/>
      <c r="AW396" s="325"/>
      <c r="AX396" s="325"/>
      <c r="AY396" s="325"/>
      <c r="AZ396" s="325"/>
      <c r="BA396" s="325"/>
      <c r="BB396" s="325"/>
      <c r="BC396" s="325"/>
      <c r="BD396" s="326"/>
    </row>
    <row r="397" spans="1:100">
      <c r="A397" s="348"/>
      <c r="B397" s="329"/>
      <c r="C397" s="337"/>
      <c r="D397" s="28">
        <v>3</v>
      </c>
      <c r="E397" s="330"/>
      <c r="F397" s="331"/>
      <c r="G397" s="97">
        <f>G393</f>
        <v>3.4703695931757299E-3</v>
      </c>
      <c r="H397" s="51">
        <f t="shared" ref="H397:J397" si="906">H393</f>
        <v>4.8686515682501999E-4</v>
      </c>
      <c r="I397" s="126">
        <f t="shared" si="906"/>
        <v>3.0617336107222099E-3</v>
      </c>
      <c r="J397" s="173">
        <f t="shared" si="906"/>
        <v>4.3845071792331401E-4</v>
      </c>
      <c r="K397" s="6"/>
      <c r="L397" s="333"/>
      <c r="M397" s="325"/>
      <c r="N397" s="325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7"/>
      <c r="AB397" s="325"/>
      <c r="AC397" s="325"/>
      <c r="AD397" s="325"/>
      <c r="AE397" s="325"/>
      <c r="AF397" s="325"/>
      <c r="AG397" s="325"/>
      <c r="AH397" s="325"/>
      <c r="AI397" s="325"/>
      <c r="AJ397" s="325"/>
      <c r="AK397" s="325"/>
      <c r="AL397" s="325"/>
      <c r="AM397" s="325"/>
      <c r="AN397" s="325"/>
      <c r="AO397" s="325"/>
      <c r="AP397" s="325"/>
      <c r="AQ397" s="325"/>
      <c r="AR397" s="325"/>
      <c r="AS397" s="325"/>
      <c r="AT397" s="325"/>
      <c r="AU397" s="325"/>
      <c r="AV397" s="325"/>
      <c r="AW397" s="325"/>
      <c r="AX397" s="325"/>
      <c r="AY397" s="325"/>
      <c r="AZ397" s="325"/>
      <c r="BA397" s="325"/>
      <c r="BB397" s="325"/>
      <c r="BC397" s="325"/>
      <c r="BD397" s="326"/>
    </row>
    <row r="398" spans="1:100">
      <c r="A398" s="348"/>
      <c r="B398" s="329"/>
      <c r="C398" s="337"/>
      <c r="D398" s="28">
        <v>4</v>
      </c>
      <c r="E398" s="330"/>
      <c r="F398" s="331"/>
      <c r="G398" s="97">
        <f>G392</f>
        <v>3.76383241628498E-3</v>
      </c>
      <c r="H398" s="51">
        <f t="shared" ref="H398:J398" si="907">H392</f>
        <v>5.5467420482656403E-4</v>
      </c>
      <c r="I398" s="126">
        <f t="shared" si="907"/>
        <v>3.6292936628147198E-3</v>
      </c>
      <c r="J398" s="173">
        <f t="shared" si="907"/>
        <v>5.4118813962227496E-4</v>
      </c>
      <c r="K398" s="6"/>
      <c r="L398" s="333"/>
      <c r="M398" s="325"/>
      <c r="N398" s="325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7"/>
      <c r="AB398" s="325"/>
      <c r="AC398" s="325"/>
      <c r="AD398" s="325"/>
      <c r="AE398" s="325"/>
      <c r="AF398" s="325"/>
      <c r="AG398" s="325"/>
      <c r="AH398" s="325"/>
      <c r="AI398" s="325"/>
      <c r="AJ398" s="325"/>
      <c r="AK398" s="325"/>
      <c r="AL398" s="325"/>
      <c r="AM398" s="325"/>
      <c r="AN398" s="325"/>
      <c r="AO398" s="325"/>
      <c r="AP398" s="325"/>
      <c r="AQ398" s="325"/>
      <c r="AR398" s="325"/>
      <c r="AS398" s="325"/>
      <c r="AT398" s="325"/>
      <c r="AU398" s="325"/>
      <c r="AV398" s="325"/>
      <c r="AW398" s="325"/>
      <c r="AX398" s="325"/>
      <c r="AY398" s="325"/>
      <c r="AZ398" s="325"/>
      <c r="BA398" s="325"/>
      <c r="BB398" s="325"/>
      <c r="BC398" s="325"/>
      <c r="BD398" s="326"/>
    </row>
    <row r="399" spans="1:100">
      <c r="A399" s="348"/>
      <c r="B399" s="329"/>
      <c r="C399" s="337"/>
      <c r="D399" s="28">
        <v>5</v>
      </c>
      <c r="E399" s="330"/>
      <c r="F399" s="331"/>
      <c r="G399" s="97">
        <f>G391</f>
        <v>4.1735973093326396E-3</v>
      </c>
      <c r="H399" s="51">
        <f t="shared" ref="H399:J399" si="908">H391</f>
        <v>6.5361217877758099E-4</v>
      </c>
      <c r="I399" s="126">
        <f t="shared" si="908"/>
        <v>4.49766709488924E-3</v>
      </c>
      <c r="J399" s="173">
        <f t="shared" si="908"/>
        <v>7.0525135512344698E-4</v>
      </c>
      <c r="K399" s="6"/>
      <c r="L399" s="333"/>
      <c r="M399" s="325"/>
      <c r="N399" s="325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7"/>
      <c r="AB399" s="325"/>
      <c r="AC399" s="325"/>
      <c r="AD399" s="325"/>
      <c r="AE399" s="325"/>
      <c r="AF399" s="325"/>
      <c r="AG399" s="325"/>
      <c r="AH399" s="325"/>
      <c r="AI399" s="325"/>
      <c r="AJ399" s="325"/>
      <c r="AK399" s="325"/>
      <c r="AL399" s="325"/>
      <c r="AM399" s="325"/>
      <c r="AN399" s="325"/>
      <c r="AO399" s="325"/>
      <c r="AP399" s="325"/>
      <c r="AQ399" s="325"/>
      <c r="AR399" s="325"/>
      <c r="AS399" s="325"/>
      <c r="AT399" s="325"/>
      <c r="AU399" s="325"/>
      <c r="AV399" s="325"/>
      <c r="AW399" s="325"/>
      <c r="AX399" s="325"/>
      <c r="AY399" s="325"/>
      <c r="AZ399" s="325"/>
      <c r="BA399" s="325"/>
      <c r="BB399" s="325"/>
      <c r="BC399" s="325"/>
      <c r="BD399" s="326"/>
    </row>
    <row r="400" spans="1:100">
      <c r="A400" s="348"/>
      <c r="B400" s="329"/>
      <c r="C400" s="337"/>
      <c r="D400" s="28">
        <v>6</v>
      </c>
      <c r="E400" s="330"/>
      <c r="F400" s="331"/>
      <c r="G400" s="97">
        <f>G390</f>
        <v>4.6864474917412803E-3</v>
      </c>
      <c r="H400" s="51">
        <f t="shared" ref="H400:J400" si="909">H390</f>
        <v>7.8385689795080397E-4</v>
      </c>
      <c r="I400" s="126">
        <f t="shared" si="909"/>
        <v>5.70675649486929E-3</v>
      </c>
      <c r="J400" s="173">
        <f t="shared" si="909"/>
        <v>9.4523698938307895E-4</v>
      </c>
      <c r="K400" s="6"/>
      <c r="L400" s="333"/>
      <c r="M400" s="325"/>
      <c r="N400" s="325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7"/>
      <c r="AB400" s="325"/>
      <c r="AC400" s="325"/>
      <c r="AD400" s="325"/>
      <c r="AE400" s="325"/>
      <c r="AF400" s="325"/>
      <c r="AG400" s="325"/>
      <c r="AH400" s="325"/>
      <c r="AI400" s="325"/>
      <c r="AJ400" s="325"/>
      <c r="AK400" s="325"/>
      <c r="AL400" s="325"/>
      <c r="AM400" s="325"/>
      <c r="AN400" s="325"/>
      <c r="AO400" s="325"/>
      <c r="AP400" s="325"/>
      <c r="AQ400" s="325"/>
      <c r="AR400" s="325"/>
      <c r="AS400" s="325"/>
      <c r="AT400" s="325"/>
      <c r="AU400" s="325"/>
      <c r="AV400" s="325"/>
      <c r="AW400" s="325"/>
      <c r="AX400" s="325"/>
      <c r="AY400" s="325"/>
      <c r="AZ400" s="325"/>
      <c r="BA400" s="325"/>
      <c r="BB400" s="325"/>
      <c r="BC400" s="325"/>
      <c r="BD400" s="326"/>
    </row>
    <row r="401" spans="1:56">
      <c r="A401" s="348"/>
      <c r="B401" s="329"/>
      <c r="C401" s="337"/>
      <c r="D401" s="28">
        <v>7</v>
      </c>
      <c r="E401" s="330"/>
      <c r="F401" s="331"/>
      <c r="G401" s="97">
        <f>G389</f>
        <v>5.26958521871238E-3</v>
      </c>
      <c r="H401" s="51">
        <f t="shared" ref="H401:J401" si="910">H389</f>
        <v>9.3982613376550697E-4</v>
      </c>
      <c r="I401" s="126">
        <f t="shared" si="910"/>
        <v>7.2430448580126303E-3</v>
      </c>
      <c r="J401" s="173">
        <f t="shared" si="910"/>
        <v>1.26603616805217E-3</v>
      </c>
      <c r="K401" s="6"/>
      <c r="L401" s="333"/>
      <c r="M401" s="325"/>
      <c r="N401" s="325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7"/>
      <c r="AB401" s="325"/>
      <c r="AC401" s="325"/>
      <c r="AD401" s="325"/>
      <c r="AE401" s="325"/>
      <c r="AF401" s="325"/>
      <c r="AG401" s="325"/>
      <c r="AH401" s="325"/>
      <c r="AI401" s="325"/>
      <c r="AJ401" s="325"/>
      <c r="AK401" s="325"/>
      <c r="AL401" s="325"/>
      <c r="AM401" s="325"/>
      <c r="AN401" s="325"/>
      <c r="AO401" s="325"/>
      <c r="AP401" s="325"/>
      <c r="AQ401" s="325"/>
      <c r="AR401" s="325"/>
      <c r="AS401" s="325"/>
      <c r="AT401" s="325"/>
      <c r="AU401" s="325"/>
      <c r="AV401" s="325"/>
      <c r="AW401" s="325"/>
      <c r="AX401" s="325"/>
      <c r="AY401" s="325"/>
      <c r="AZ401" s="325"/>
      <c r="BA401" s="325"/>
      <c r="BB401" s="325"/>
      <c r="BC401" s="325"/>
      <c r="BD401" s="326"/>
    </row>
    <row r="402" spans="1:56">
      <c r="A402" s="348"/>
      <c r="B402" s="329"/>
      <c r="C402" s="337"/>
      <c r="D402" s="28">
        <v>8</v>
      </c>
      <c r="E402" s="330"/>
      <c r="F402" s="331"/>
      <c r="G402" s="97">
        <f>G388</f>
        <v>5.86443571497743E-3</v>
      </c>
      <c r="H402" s="51">
        <f t="shared" ref="H402:J402" si="911">H388</f>
        <v>1.1067600558505701E-3</v>
      </c>
      <c r="I402" s="126">
        <f t="shared" si="911"/>
        <v>8.9831229533615595E-3</v>
      </c>
      <c r="J402" s="173">
        <f t="shared" si="911"/>
        <v>1.64695045374451E-3</v>
      </c>
      <c r="K402" s="6"/>
      <c r="L402" s="333"/>
      <c r="M402" s="325"/>
      <c r="N402" s="325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7"/>
      <c r="AB402" s="325"/>
      <c r="AC402" s="325"/>
      <c r="AD402" s="325"/>
      <c r="AE402" s="325"/>
      <c r="AF402" s="325"/>
      <c r="AG402" s="325"/>
      <c r="AH402" s="325"/>
      <c r="AI402" s="325"/>
      <c r="AJ402" s="325"/>
      <c r="AK402" s="325"/>
      <c r="AL402" s="325"/>
      <c r="AM402" s="325"/>
      <c r="AN402" s="325"/>
      <c r="AO402" s="325"/>
      <c r="AP402" s="325"/>
      <c r="AQ402" s="325"/>
      <c r="AR402" s="325"/>
      <c r="AS402" s="325"/>
      <c r="AT402" s="325"/>
      <c r="AU402" s="325"/>
      <c r="AV402" s="325"/>
      <c r="AW402" s="325"/>
      <c r="AX402" s="325"/>
      <c r="AY402" s="325"/>
      <c r="AZ402" s="325"/>
      <c r="BA402" s="325"/>
      <c r="BB402" s="325"/>
      <c r="BC402" s="325"/>
      <c r="BD402" s="326"/>
    </row>
    <row r="403" spans="1:56">
      <c r="A403" s="348"/>
      <c r="B403" s="329"/>
      <c r="C403" s="337"/>
      <c r="D403" s="28">
        <v>9</v>
      </c>
      <c r="E403" s="330"/>
      <c r="F403" s="331"/>
      <c r="G403" s="97">
        <f>G387</f>
        <v>6.3888393785172604E-3</v>
      </c>
      <c r="H403" s="51">
        <f t="shared" ref="H403:J403" si="912">H387</f>
        <v>1.2599257167395599E-3</v>
      </c>
      <c r="I403" s="126">
        <f t="shared" si="912"/>
        <v>1.06587851267593E-2</v>
      </c>
      <c r="J403" s="173">
        <f t="shared" si="912"/>
        <v>2.0284885690868598E-3</v>
      </c>
      <c r="K403" s="6"/>
      <c r="L403" s="333"/>
      <c r="M403" s="325"/>
      <c r="N403" s="325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7"/>
      <c r="AB403" s="325"/>
      <c r="AC403" s="325"/>
      <c r="AD403" s="325"/>
      <c r="AE403" s="325"/>
      <c r="AF403" s="325"/>
      <c r="AG403" s="325"/>
      <c r="AH403" s="325"/>
      <c r="AI403" s="325"/>
      <c r="AJ403" s="325"/>
      <c r="AK403" s="325"/>
      <c r="AL403" s="325"/>
      <c r="AM403" s="325"/>
      <c r="AN403" s="325"/>
      <c r="AO403" s="325"/>
      <c r="AP403" s="325"/>
      <c r="AQ403" s="325"/>
      <c r="AR403" s="325"/>
      <c r="AS403" s="325"/>
      <c r="AT403" s="325"/>
      <c r="AU403" s="325"/>
      <c r="AV403" s="325"/>
      <c r="AW403" s="325"/>
      <c r="AX403" s="325"/>
      <c r="AY403" s="325"/>
      <c r="AZ403" s="325"/>
      <c r="BA403" s="325"/>
      <c r="BB403" s="325"/>
      <c r="BC403" s="325"/>
      <c r="BD403" s="326"/>
    </row>
    <row r="404" spans="1:56">
      <c r="A404" s="348"/>
      <c r="B404" s="329"/>
      <c r="C404" s="337"/>
      <c r="D404" s="29">
        <v>10</v>
      </c>
      <c r="E404" s="330"/>
      <c r="F404" s="331"/>
      <c r="G404" s="101">
        <f>G386</f>
        <v>6.7523950876889104E-3</v>
      </c>
      <c r="H404" s="77">
        <f t="shared" ref="H404:J404" si="913">H386</f>
        <v>1.3691849580554701E-3</v>
      </c>
      <c r="I404" s="248">
        <f t="shared" si="913"/>
        <v>1.18969756616388E-2</v>
      </c>
      <c r="J404" s="182">
        <f t="shared" si="913"/>
        <v>2.3184655119017701E-3</v>
      </c>
      <c r="K404" s="30"/>
      <c r="L404" s="334"/>
      <c r="M404" s="325"/>
      <c r="N404" s="325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7"/>
      <c r="AB404" s="325"/>
      <c r="AC404" s="325"/>
      <c r="AD404" s="325"/>
      <c r="AE404" s="325"/>
      <c r="AF404" s="325"/>
      <c r="AG404" s="325"/>
      <c r="AH404" s="325"/>
      <c r="AI404" s="325"/>
      <c r="AJ404" s="325"/>
      <c r="AK404" s="325"/>
      <c r="AL404" s="325"/>
      <c r="AM404" s="325"/>
      <c r="AN404" s="325"/>
      <c r="AO404" s="325"/>
      <c r="AP404" s="325"/>
      <c r="AQ404" s="325"/>
      <c r="AR404" s="325"/>
      <c r="AS404" s="325"/>
      <c r="AT404" s="325"/>
      <c r="AU404" s="325"/>
      <c r="AV404" s="325"/>
      <c r="AW404" s="325"/>
      <c r="AX404" s="325"/>
      <c r="AY404" s="325"/>
      <c r="AZ404" s="325"/>
      <c r="BA404" s="325"/>
      <c r="BB404" s="325"/>
      <c r="BC404" s="325"/>
      <c r="BD404" s="326"/>
    </row>
    <row r="405" spans="1:56">
      <c r="G405" s="102"/>
      <c r="H405" s="75"/>
      <c r="I405" s="109"/>
      <c r="J405" s="76"/>
    </row>
    <row r="406" spans="1:56">
      <c r="G406" s="102"/>
      <c r="H406" s="75"/>
      <c r="I406" s="109"/>
      <c r="J406" s="76"/>
    </row>
    <row r="407" spans="1:56">
      <c r="G407" s="102"/>
      <c r="H407" s="75"/>
      <c r="I407" s="109"/>
      <c r="J407" s="76"/>
    </row>
    <row r="408" spans="1:56">
      <c r="G408" s="102"/>
      <c r="H408" s="75"/>
      <c r="I408" s="109"/>
      <c r="J408" s="76"/>
    </row>
    <row r="409" spans="1:56">
      <c r="G409" s="102"/>
      <c r="H409" s="75"/>
      <c r="I409" s="109"/>
      <c r="J409" s="76"/>
    </row>
    <row r="410" spans="1:56">
      <c r="G410" s="102"/>
      <c r="H410" s="75"/>
      <c r="I410" s="109"/>
      <c r="J410" s="76"/>
    </row>
    <row r="411" spans="1:56">
      <c r="G411" s="102"/>
      <c r="H411" s="75"/>
      <c r="I411" s="109"/>
      <c r="J411" s="76"/>
    </row>
    <row r="412" spans="1:56">
      <c r="G412" s="102"/>
      <c r="H412" s="75"/>
      <c r="I412" s="109"/>
      <c r="J412" s="76"/>
    </row>
    <row r="413" spans="1:56">
      <c r="G413" s="102"/>
      <c r="H413" s="75"/>
      <c r="I413" s="109"/>
      <c r="J413" s="76"/>
    </row>
    <row r="414" spans="1:56">
      <c r="G414" s="102"/>
      <c r="H414" s="75"/>
      <c r="I414" s="109"/>
      <c r="J414" s="76"/>
    </row>
    <row r="415" spans="1:56">
      <c r="G415" s="102"/>
      <c r="H415" s="75"/>
      <c r="I415" s="109"/>
      <c r="J415" s="76"/>
    </row>
    <row r="416" spans="1:56">
      <c r="G416" s="102"/>
      <c r="H416" s="75"/>
      <c r="I416" s="109"/>
      <c r="J416" s="76"/>
    </row>
    <row r="417" spans="7:10">
      <c r="G417" s="102"/>
      <c r="H417" s="75"/>
      <c r="I417" s="109"/>
      <c r="J417" s="76"/>
    </row>
    <row r="418" spans="7:10">
      <c r="G418" s="102"/>
      <c r="H418" s="75"/>
      <c r="I418" s="109"/>
      <c r="J418" s="76"/>
    </row>
    <row r="419" spans="7:10">
      <c r="G419" s="102"/>
      <c r="H419" s="75"/>
      <c r="I419" s="109"/>
      <c r="J419" s="76"/>
    </row>
    <row r="420" spans="7:10">
      <c r="G420" s="102"/>
      <c r="H420" s="75"/>
      <c r="I420" s="109"/>
      <c r="J420" s="76"/>
    </row>
    <row r="421" spans="7:10">
      <c r="G421" s="102"/>
      <c r="H421" s="75"/>
      <c r="I421" s="109"/>
      <c r="J421" s="76"/>
    </row>
    <row r="422" spans="7:10">
      <c r="G422" s="102"/>
      <c r="H422" s="75"/>
      <c r="I422" s="109"/>
      <c r="J422" s="76"/>
    </row>
    <row r="423" spans="7:10">
      <c r="G423" s="102"/>
      <c r="H423" s="75"/>
      <c r="I423" s="109"/>
      <c r="J423" s="76"/>
    </row>
    <row r="424" spans="7:10">
      <c r="G424" s="102"/>
      <c r="H424" s="75"/>
      <c r="I424" s="109"/>
      <c r="J424" s="76"/>
    </row>
    <row r="425" spans="7:10">
      <c r="G425" s="102"/>
      <c r="H425" s="75"/>
      <c r="I425" s="109"/>
      <c r="J425" s="76"/>
    </row>
    <row r="426" spans="7:10">
      <c r="G426" s="102"/>
      <c r="H426" s="75"/>
      <c r="I426" s="109"/>
      <c r="J426" s="76"/>
    </row>
    <row r="427" spans="7:10">
      <c r="G427" s="102"/>
      <c r="H427" s="75"/>
      <c r="I427" s="109"/>
      <c r="J427" s="76"/>
    </row>
    <row r="428" spans="7:10">
      <c r="G428" s="102"/>
      <c r="H428" s="75"/>
      <c r="I428" s="109"/>
      <c r="J428" s="76"/>
    </row>
    <row r="429" spans="7:10">
      <c r="G429" s="102"/>
      <c r="H429" s="75"/>
      <c r="I429" s="109"/>
      <c r="J429" s="76"/>
    </row>
    <row r="430" spans="7:10">
      <c r="G430" s="102"/>
      <c r="H430" s="75"/>
      <c r="I430" s="109"/>
      <c r="J430" s="76"/>
    </row>
    <row r="431" spans="7:10">
      <c r="G431" s="102"/>
      <c r="H431" s="75"/>
      <c r="I431" s="109"/>
      <c r="J431" s="76"/>
    </row>
    <row r="432" spans="7:10">
      <c r="G432" s="102"/>
      <c r="H432" s="75"/>
      <c r="I432" s="109"/>
      <c r="J432" s="76"/>
    </row>
    <row r="433" spans="7:10">
      <c r="G433" s="102"/>
      <c r="H433" s="75"/>
      <c r="I433" s="109"/>
      <c r="J433" s="76"/>
    </row>
    <row r="434" spans="7:10">
      <c r="G434" s="102"/>
      <c r="H434" s="75"/>
      <c r="I434" s="109"/>
      <c r="J434" s="76"/>
    </row>
    <row r="435" spans="7:10">
      <c r="G435" s="102"/>
      <c r="H435" s="75"/>
      <c r="I435" s="109"/>
      <c r="J435" s="76"/>
    </row>
    <row r="436" spans="7:10">
      <c r="G436" s="102"/>
      <c r="H436" s="75"/>
      <c r="I436" s="109"/>
      <c r="J436" s="76"/>
    </row>
    <row r="437" spans="7:10">
      <c r="G437" s="102"/>
      <c r="H437" s="75"/>
      <c r="I437" s="109"/>
      <c r="J437" s="76"/>
    </row>
    <row r="438" spans="7:10">
      <c r="G438" s="102"/>
      <c r="H438" s="75"/>
      <c r="I438" s="109"/>
      <c r="J438" s="76"/>
    </row>
    <row r="439" spans="7:10">
      <c r="G439" s="102"/>
      <c r="H439" s="75"/>
      <c r="I439" s="109"/>
      <c r="J439" s="76"/>
    </row>
    <row r="440" spans="7:10">
      <c r="G440" s="102"/>
      <c r="H440" s="75"/>
      <c r="I440" s="109"/>
      <c r="J440" s="76"/>
    </row>
    <row r="441" spans="7:10">
      <c r="G441" s="102"/>
      <c r="H441" s="75"/>
      <c r="I441" s="109"/>
      <c r="J441" s="76"/>
    </row>
    <row r="442" spans="7:10">
      <c r="G442" s="102"/>
      <c r="H442" s="75"/>
      <c r="I442" s="109"/>
      <c r="J442" s="76"/>
    </row>
    <row r="443" spans="7:10">
      <c r="G443" s="102"/>
      <c r="H443" s="75"/>
      <c r="I443" s="109"/>
      <c r="J443" s="76"/>
    </row>
    <row r="444" spans="7:10">
      <c r="G444" s="102"/>
      <c r="H444" s="75"/>
      <c r="I444" s="109"/>
      <c r="J444" s="76"/>
    </row>
    <row r="445" spans="7:10">
      <c r="G445" s="102"/>
      <c r="H445" s="75"/>
      <c r="I445" s="109"/>
      <c r="J445" s="76"/>
    </row>
    <row r="446" spans="7:10">
      <c r="G446" s="102"/>
      <c r="H446" s="75"/>
      <c r="I446" s="109"/>
      <c r="J446" s="76"/>
    </row>
    <row r="447" spans="7:10">
      <c r="G447" s="102"/>
      <c r="H447" s="75"/>
      <c r="I447" s="109"/>
      <c r="J447" s="76"/>
    </row>
    <row r="448" spans="7:10">
      <c r="G448" s="102"/>
      <c r="H448" s="75"/>
      <c r="I448" s="109"/>
      <c r="J448" s="76"/>
    </row>
    <row r="449" spans="7:10">
      <c r="G449" s="102"/>
      <c r="H449" s="75"/>
      <c r="I449" s="109"/>
      <c r="J449" s="76"/>
    </row>
    <row r="450" spans="7:10">
      <c r="G450" s="102"/>
      <c r="H450" s="75"/>
      <c r="I450" s="109"/>
      <c r="J450" s="76"/>
    </row>
    <row r="451" spans="7:10">
      <c r="G451" s="102"/>
      <c r="H451" s="75"/>
      <c r="I451" s="109"/>
      <c r="J451" s="76"/>
    </row>
    <row r="452" spans="7:10">
      <c r="G452" s="102"/>
      <c r="H452" s="75"/>
      <c r="I452" s="109"/>
      <c r="J452" s="76"/>
    </row>
    <row r="453" spans="7:10">
      <c r="G453" s="102"/>
      <c r="H453" s="75"/>
      <c r="I453" s="109"/>
      <c r="J453" s="76"/>
    </row>
    <row r="454" spans="7:10">
      <c r="G454" s="102"/>
      <c r="H454" s="75"/>
      <c r="I454" s="109"/>
      <c r="J454" s="76"/>
    </row>
    <row r="455" spans="7:10">
      <c r="G455" s="102"/>
      <c r="H455" s="75"/>
      <c r="I455" s="109"/>
      <c r="J455" s="76"/>
    </row>
    <row r="456" spans="7:10">
      <c r="G456" s="102"/>
      <c r="H456" s="75"/>
      <c r="I456" s="109"/>
      <c r="J456" s="76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E304E-7786-44B0-9808-3404A347227B}">
  <dimension ref="A1:CW456"/>
  <sheetViews>
    <sheetView zoomScale="52" workbookViewId="0">
      <selection activeCell="L2" sqref="L2:L21"/>
    </sheetView>
  </sheetViews>
  <sheetFormatPr baseColWidth="10" defaultRowHeight="14.5"/>
  <cols>
    <col min="1" max="1" width="10.90625" style="172"/>
    <col min="2" max="2" width="11" style="172" bestFit="1" customWidth="1"/>
    <col min="3" max="3" width="10.90625" style="172"/>
    <col min="4" max="4" width="11" style="172" bestFit="1" customWidth="1"/>
    <col min="5" max="5" width="11" style="200" bestFit="1" customWidth="1"/>
    <col min="6" max="6" width="11" style="201" customWidth="1"/>
    <col min="7" max="7" width="15.6328125" style="177" bestFit="1" customWidth="1"/>
    <col min="8" max="8" width="15.6328125" style="178" bestFit="1" customWidth="1"/>
    <col min="9" max="9" width="15.6328125" style="179" bestFit="1" customWidth="1"/>
    <col min="10" max="10" width="15.6328125" style="180" bestFit="1" customWidth="1"/>
    <col min="11" max="11" width="10.90625" style="172"/>
    <col min="12" max="14" width="11.08984375" style="172" bestFit="1" customWidth="1"/>
    <col min="15" max="15" width="11" style="172" bestFit="1" customWidth="1"/>
    <col min="16" max="16" width="11.08984375" style="172" bestFit="1" customWidth="1"/>
    <col min="17" max="27" width="15.6328125" style="172" bestFit="1" customWidth="1"/>
    <col min="28" max="32" width="15.7265625" style="172" bestFit="1" customWidth="1"/>
    <col min="33" max="35" width="15.81640625" style="172" bestFit="1" customWidth="1"/>
    <col min="36" max="36" width="13.54296875" style="172" bestFit="1" customWidth="1"/>
    <col min="37" max="37" width="11.36328125" style="172" bestFit="1" customWidth="1"/>
    <col min="38" max="42" width="15.90625" style="172" bestFit="1" customWidth="1"/>
    <col min="43" max="43" width="12" style="172" bestFit="1" customWidth="1"/>
    <col min="44" max="44" width="15.90625" style="172" bestFit="1" customWidth="1"/>
    <col min="45" max="46" width="11.453125" style="172" bestFit="1" customWidth="1"/>
    <col min="47" max="48" width="16" style="172" bestFit="1" customWidth="1"/>
    <col min="49" max="49" width="12" style="172" bestFit="1" customWidth="1"/>
    <col min="50" max="50" width="14.90625" style="172" bestFit="1" customWidth="1"/>
    <col min="51" max="51" width="13.6328125" style="172" bestFit="1" customWidth="1"/>
    <col min="52" max="52" width="12" style="172" bestFit="1" customWidth="1"/>
    <col min="53" max="53" width="11.36328125" style="172" bestFit="1" customWidth="1"/>
    <col min="54" max="55" width="14.90625" style="172" bestFit="1" customWidth="1"/>
    <col min="56" max="56" width="11.36328125" style="202" bestFit="1" customWidth="1"/>
    <col min="57" max="57" width="10.90625" style="172"/>
    <col min="58" max="58" width="11.36328125" style="172" bestFit="1" customWidth="1"/>
    <col min="59" max="59" width="14.81640625" style="172" bestFit="1" customWidth="1"/>
    <col min="60" max="60" width="14.90625" style="172" bestFit="1" customWidth="1"/>
    <col min="61" max="66" width="14.81640625" style="172" bestFit="1" customWidth="1"/>
    <col min="67" max="75" width="14.08984375" style="172" bestFit="1" customWidth="1"/>
    <col min="76" max="76" width="11.1796875" style="172" bestFit="1" customWidth="1"/>
    <col min="77" max="79" width="14.08984375" style="172" bestFit="1" customWidth="1"/>
    <col min="80" max="82" width="13.36328125" style="172" bestFit="1" customWidth="1"/>
    <col min="83" max="16384" width="10.90625" style="172"/>
  </cols>
  <sheetData>
    <row r="1" spans="1:101" ht="15" thickBot="1">
      <c r="A1" s="166"/>
      <c r="B1" s="65" t="s">
        <v>23</v>
      </c>
      <c r="C1" s="66" t="s">
        <v>24</v>
      </c>
      <c r="D1" s="131" t="s">
        <v>0</v>
      </c>
      <c r="E1" s="290" t="s">
        <v>20</v>
      </c>
      <c r="F1" s="290"/>
      <c r="G1" s="290"/>
      <c r="H1" s="290"/>
      <c r="I1" s="290"/>
      <c r="J1" s="290"/>
      <c r="K1" s="167" t="s">
        <v>1</v>
      </c>
      <c r="L1" s="168">
        <v>0</v>
      </c>
      <c r="M1" s="169">
        <v>1</v>
      </c>
      <c r="N1" s="169">
        <v>2</v>
      </c>
      <c r="O1" s="169">
        <v>3</v>
      </c>
      <c r="P1" s="170">
        <v>4</v>
      </c>
      <c r="Q1" s="170">
        <v>5</v>
      </c>
      <c r="R1" s="170">
        <v>6</v>
      </c>
      <c r="S1" s="170">
        <v>7</v>
      </c>
      <c r="T1" s="170">
        <v>8</v>
      </c>
      <c r="U1" s="170">
        <v>9</v>
      </c>
      <c r="V1" s="170">
        <v>10</v>
      </c>
      <c r="W1" s="170">
        <v>11</v>
      </c>
      <c r="X1" s="170">
        <v>12</v>
      </c>
      <c r="Y1" s="170">
        <v>13</v>
      </c>
      <c r="Z1" s="170">
        <v>14</v>
      </c>
      <c r="AA1" s="170">
        <v>15</v>
      </c>
      <c r="AB1" s="170">
        <v>16</v>
      </c>
      <c r="AC1" s="170">
        <v>17</v>
      </c>
      <c r="AD1" s="170">
        <v>18</v>
      </c>
      <c r="AE1" s="170">
        <v>19</v>
      </c>
      <c r="AF1" s="170">
        <v>20</v>
      </c>
      <c r="AG1" s="170">
        <v>21</v>
      </c>
      <c r="AH1" s="170">
        <v>22</v>
      </c>
      <c r="AI1" s="170">
        <v>24</v>
      </c>
      <c r="AJ1" s="170">
        <v>25</v>
      </c>
      <c r="AK1" s="170">
        <v>26</v>
      </c>
      <c r="AL1" s="170">
        <v>27</v>
      </c>
      <c r="AM1" s="170">
        <v>28</v>
      </c>
      <c r="AN1" s="170">
        <v>30</v>
      </c>
      <c r="AO1" s="170">
        <v>32</v>
      </c>
      <c r="AP1" s="170">
        <v>33</v>
      </c>
      <c r="AQ1" s="170">
        <v>34</v>
      </c>
      <c r="AR1" s="170">
        <v>36</v>
      </c>
      <c r="AS1" s="170">
        <v>38</v>
      </c>
      <c r="AT1" s="170">
        <v>39</v>
      </c>
      <c r="AU1" s="170">
        <v>40</v>
      </c>
      <c r="AV1" s="170">
        <v>42</v>
      </c>
      <c r="AW1" s="170">
        <v>45</v>
      </c>
      <c r="AX1" s="170">
        <v>48</v>
      </c>
      <c r="AY1" s="170">
        <v>50</v>
      </c>
      <c r="AZ1" s="170">
        <v>51</v>
      </c>
      <c r="BA1" s="170">
        <v>54</v>
      </c>
      <c r="BB1" s="170">
        <v>57</v>
      </c>
      <c r="BC1" s="170">
        <v>60</v>
      </c>
      <c r="BD1" s="171" t="s">
        <v>15</v>
      </c>
    </row>
    <row r="2" spans="1:101">
      <c r="A2" s="347">
        <v>18</v>
      </c>
      <c r="B2" s="328">
        <v>2.5000000000000001E-2</v>
      </c>
      <c r="C2" s="356"/>
      <c r="D2" s="26">
        <v>-9</v>
      </c>
      <c r="E2" s="350">
        <f>'20'!E2:E12</f>
        <v>6.5398039972999604E-33</v>
      </c>
      <c r="F2" s="342">
        <f>'20'!F2:F12</f>
        <v>2.8555597746504301E-23</v>
      </c>
      <c r="G2" s="97">
        <v>7.30025863804536E-64</v>
      </c>
      <c r="H2" s="51">
        <v>5.2153349860870896E-280</v>
      </c>
      <c r="I2" s="247" t="s">
        <v>21</v>
      </c>
      <c r="J2" s="173">
        <v>0</v>
      </c>
      <c r="K2" s="27"/>
      <c r="L2" s="332">
        <f>1-SUM(M2:BC21)</f>
        <v>1.8433507993387277E-4</v>
      </c>
      <c r="M2" s="325">
        <f>G12+I12</f>
        <v>1.7939225116203099E-2</v>
      </c>
      <c r="N2" s="325">
        <f>G19+I19+J12</f>
        <v>1.7880232818375301E-48</v>
      </c>
      <c r="O2" s="325">
        <f>G21+I21+H12</f>
        <v>2.07465431178909E-25</v>
      </c>
      <c r="P2" s="325">
        <f>G14+I14+J19</f>
        <v>1.7939225116203099E-2</v>
      </c>
      <c r="Q2" s="325">
        <f>G10+I10</f>
        <v>1.3119742741773899E-21</v>
      </c>
      <c r="R2" s="325">
        <f>G16+I16+H19+J21</f>
        <v>1.3119742741773899E-21</v>
      </c>
      <c r="S2" s="325">
        <f>G3+I3</f>
        <v>2.74631260865472E-65</v>
      </c>
      <c r="T2" s="325">
        <f>G5+I5+J14</f>
        <v>3.5758386362116399E-60</v>
      </c>
      <c r="U2" s="325">
        <f>G8+I8+H21</f>
        <v>1.8513110447804099E-41</v>
      </c>
      <c r="V2" s="325">
        <f>G17+I17+J10</f>
        <v>3.6185914492126802E-33</v>
      </c>
      <c r="W2" s="325">
        <f>G6+I6</f>
        <v>7.26530774169935E-55</v>
      </c>
      <c r="X2" s="325">
        <f>G9+I9+J16+H14</f>
        <v>2.0746543479750044E-25</v>
      </c>
      <c r="Y2" s="325">
        <f>G15+I15</f>
        <v>5.8117948717745798E-10</v>
      </c>
      <c r="Z2" s="325">
        <f>G7+I7+J3</f>
        <v>1.7880232818375301E-48</v>
      </c>
      <c r="AA2" s="327">
        <f>G18+I18+H10</f>
        <v>1.8513110447804099E-41</v>
      </c>
      <c r="AB2" s="325">
        <f>G4+I4+J5</f>
        <v>7.30025863804536E-64</v>
      </c>
      <c r="AC2" s="325">
        <f>G20+I20</f>
        <v>7.26530774169935E-55</v>
      </c>
      <c r="AD2" s="325">
        <f>G13+I13+J8+H16</f>
        <v>0.96393721352530104</v>
      </c>
      <c r="AE2" s="325">
        <f>G2+I2</f>
        <v>7.30025863804536E-64</v>
      </c>
      <c r="AF2" s="325">
        <f>G11+I11+J17</f>
        <v>5.8117948717745798E-10</v>
      </c>
      <c r="AG2" s="325">
        <f>H3</f>
        <v>3.1611795617136199E-292</v>
      </c>
      <c r="AH2" s="325">
        <f>J6</f>
        <v>0</v>
      </c>
      <c r="AI2" s="325">
        <f>J9+H5</f>
        <v>2.648721181641776E-255</v>
      </c>
      <c r="AJ2" s="325">
        <f>F2</f>
        <v>2.8555597746504301E-23</v>
      </c>
      <c r="AK2" s="325">
        <f>J15</f>
        <v>3.0253480888572402E-159</v>
      </c>
      <c r="AL2" s="325">
        <f>H8</f>
        <v>9.88557016452152E-139</v>
      </c>
      <c r="AM2" s="325">
        <f>J7</f>
        <v>0</v>
      </c>
      <c r="AN2" s="325">
        <f>J18+H17</f>
        <v>2.0138403545989401E-98</v>
      </c>
      <c r="AO2" s="325">
        <f>J4</f>
        <v>0</v>
      </c>
      <c r="AP2" s="325">
        <f>H6</f>
        <v>3.08345780710817E-221</v>
      </c>
      <c r="AQ2" s="325">
        <f>J20</f>
        <v>0</v>
      </c>
      <c r="AR2" s="325">
        <f>H9+J13</f>
        <v>2.0138403545989401E-98</v>
      </c>
      <c r="AS2" s="325">
        <f>J2</f>
        <v>0</v>
      </c>
      <c r="AT2" s="325">
        <f>H15</f>
        <v>6.0482162183111404E-39</v>
      </c>
      <c r="AU2" s="325">
        <f>J11</f>
        <v>3.0253480888572402E-159</v>
      </c>
      <c r="AV2" s="325">
        <f>H7</f>
        <v>4.7572995994461101E-181</v>
      </c>
      <c r="AW2" s="325">
        <f>H18</f>
        <v>9.88557016452152E-139</v>
      </c>
      <c r="AX2" s="325">
        <f>H4</f>
        <v>5.2153349860870896E-280</v>
      </c>
      <c r="AY2" s="325">
        <f>E2</f>
        <v>6.5398039972999604E-33</v>
      </c>
      <c r="AZ2" s="325">
        <f>H20</f>
        <v>3.08345780710817E-221</v>
      </c>
      <c r="BA2" s="325">
        <f>H13</f>
        <v>7.4576985454672704E-23</v>
      </c>
      <c r="BB2" s="325">
        <f>H2</f>
        <v>5.2153349860870896E-280</v>
      </c>
      <c r="BC2" s="325">
        <f>H11</f>
        <v>6.0482162183111404E-39</v>
      </c>
      <c r="BD2" s="326">
        <f>SUMPRODUCT($L$1:$BC$1,BF2:CW2)</f>
        <v>17.440565988215361</v>
      </c>
      <c r="BF2" s="174">
        <f>L2</f>
        <v>1.8433507993387277E-4</v>
      </c>
      <c r="BG2" s="175">
        <f t="shared" ref="BG2:CV2" si="0">M2</f>
        <v>1.7939225116203099E-2</v>
      </c>
      <c r="BH2" s="175">
        <f t="shared" si="0"/>
        <v>1.7880232818375301E-48</v>
      </c>
      <c r="BI2" s="175">
        <f t="shared" si="0"/>
        <v>2.07465431178909E-25</v>
      </c>
      <c r="BJ2" s="175">
        <f t="shared" si="0"/>
        <v>1.7939225116203099E-2</v>
      </c>
      <c r="BK2" s="175">
        <f t="shared" si="0"/>
        <v>1.3119742741773899E-21</v>
      </c>
      <c r="BL2" s="175">
        <f t="shared" si="0"/>
        <v>1.3119742741773899E-21</v>
      </c>
      <c r="BM2" s="175">
        <f t="shared" si="0"/>
        <v>2.74631260865472E-65</v>
      </c>
      <c r="BN2" s="175">
        <f t="shared" si="0"/>
        <v>3.5758386362116399E-60</v>
      </c>
      <c r="BO2" s="175">
        <f t="shared" si="0"/>
        <v>1.8513110447804099E-41</v>
      </c>
      <c r="BP2" s="175">
        <f t="shared" si="0"/>
        <v>3.6185914492126802E-33</v>
      </c>
      <c r="BQ2" s="175">
        <f t="shared" si="0"/>
        <v>7.26530774169935E-55</v>
      </c>
      <c r="BR2" s="175">
        <f t="shared" si="0"/>
        <v>2.0746543479750044E-25</v>
      </c>
      <c r="BS2" s="175">
        <f t="shared" si="0"/>
        <v>5.8117948717745798E-10</v>
      </c>
      <c r="BT2" s="175">
        <f t="shared" si="0"/>
        <v>1.7880232818375301E-48</v>
      </c>
      <c r="BU2" s="175">
        <f t="shared" si="0"/>
        <v>1.8513110447804099E-41</v>
      </c>
      <c r="BV2" s="175">
        <f t="shared" si="0"/>
        <v>7.30025863804536E-64</v>
      </c>
      <c r="BW2" s="175">
        <f t="shared" si="0"/>
        <v>7.26530774169935E-55</v>
      </c>
      <c r="BX2" s="175">
        <f t="shared" si="0"/>
        <v>0.96393721352530104</v>
      </c>
      <c r="BY2" s="175">
        <f t="shared" si="0"/>
        <v>7.30025863804536E-64</v>
      </c>
      <c r="BZ2" s="175">
        <f t="shared" si="0"/>
        <v>5.8117948717745798E-10</v>
      </c>
      <c r="CA2" s="175">
        <f t="shared" si="0"/>
        <v>3.1611795617136199E-292</v>
      </c>
      <c r="CB2" s="175">
        <f t="shared" si="0"/>
        <v>0</v>
      </c>
      <c r="CC2" s="175">
        <f t="shared" si="0"/>
        <v>2.648721181641776E-255</v>
      </c>
      <c r="CD2" s="175">
        <f t="shared" si="0"/>
        <v>2.8555597746504301E-23</v>
      </c>
      <c r="CE2" s="175">
        <f t="shared" si="0"/>
        <v>3.0253480888572402E-159</v>
      </c>
      <c r="CF2" s="175">
        <f t="shared" si="0"/>
        <v>9.88557016452152E-139</v>
      </c>
      <c r="CG2" s="175">
        <f t="shared" si="0"/>
        <v>0</v>
      </c>
      <c r="CH2" s="175">
        <f t="shared" si="0"/>
        <v>2.0138403545989401E-98</v>
      </c>
      <c r="CI2" s="175">
        <f t="shared" si="0"/>
        <v>0</v>
      </c>
      <c r="CJ2" s="175">
        <f t="shared" si="0"/>
        <v>3.08345780710817E-221</v>
      </c>
      <c r="CK2" s="175">
        <f t="shared" si="0"/>
        <v>0</v>
      </c>
      <c r="CL2" s="175">
        <f t="shared" si="0"/>
        <v>2.0138403545989401E-98</v>
      </c>
      <c r="CM2" s="175">
        <f t="shared" si="0"/>
        <v>0</v>
      </c>
      <c r="CN2" s="175">
        <f t="shared" si="0"/>
        <v>6.0482162183111404E-39</v>
      </c>
      <c r="CO2" s="175">
        <f t="shared" si="0"/>
        <v>3.0253480888572402E-159</v>
      </c>
      <c r="CP2" s="175">
        <f t="shared" si="0"/>
        <v>4.7572995994461101E-181</v>
      </c>
      <c r="CQ2" s="175">
        <f t="shared" si="0"/>
        <v>9.88557016452152E-139</v>
      </c>
      <c r="CR2" s="175">
        <f t="shared" si="0"/>
        <v>5.2153349860870896E-280</v>
      </c>
      <c r="CS2" s="175">
        <f t="shared" si="0"/>
        <v>6.5398039972999604E-33</v>
      </c>
      <c r="CT2" s="175">
        <f t="shared" si="0"/>
        <v>3.08345780710817E-221</v>
      </c>
      <c r="CU2" s="175">
        <f t="shared" si="0"/>
        <v>7.4576985454672704E-23</v>
      </c>
      <c r="CV2" s="176">
        <f t="shared" si="0"/>
        <v>5.2153349860870896E-280</v>
      </c>
      <c r="CW2" s="172">
        <f>BC2</f>
        <v>6.0482162183111404E-39</v>
      </c>
    </row>
    <row r="3" spans="1:101">
      <c r="A3" s="348"/>
      <c r="B3" s="329"/>
      <c r="C3" s="356"/>
      <c r="D3" s="28">
        <v>-8</v>
      </c>
      <c r="E3" s="351"/>
      <c r="F3" s="343"/>
      <c r="G3" s="97">
        <v>2.74631260865472E-65</v>
      </c>
      <c r="H3" s="51">
        <v>3.1611795617136199E-292</v>
      </c>
      <c r="I3" s="126">
        <v>0</v>
      </c>
      <c r="J3" s="173">
        <v>0</v>
      </c>
      <c r="K3" s="6"/>
      <c r="L3" s="333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7"/>
      <c r="AB3" s="325"/>
      <c r="AC3" s="325"/>
      <c r="AD3" s="325"/>
      <c r="AE3" s="325"/>
      <c r="AF3" s="325"/>
      <c r="AG3" s="325"/>
      <c r="AH3" s="325"/>
      <c r="AI3" s="325"/>
      <c r="AJ3" s="325"/>
      <c r="AK3" s="325"/>
      <c r="AL3" s="325"/>
      <c r="AM3" s="325"/>
      <c r="AN3" s="325"/>
      <c r="AO3" s="325"/>
      <c r="AP3" s="325"/>
      <c r="AQ3" s="325"/>
      <c r="AR3" s="325"/>
      <c r="AS3" s="325"/>
      <c r="AT3" s="325"/>
      <c r="AU3" s="325"/>
      <c r="AV3" s="325"/>
      <c r="AW3" s="325"/>
      <c r="AX3" s="325"/>
      <c r="AY3" s="325"/>
      <c r="AZ3" s="325"/>
      <c r="BA3" s="325"/>
      <c r="BB3" s="325"/>
      <c r="BC3" s="325"/>
      <c r="BD3" s="326"/>
    </row>
    <row r="4" spans="1:101">
      <c r="A4" s="348"/>
      <c r="B4" s="329"/>
      <c r="C4" s="356"/>
      <c r="D4" s="28">
        <v>-7</v>
      </c>
      <c r="E4" s="351"/>
      <c r="F4" s="343"/>
      <c r="G4" s="177">
        <f>IF($D4+$D$2=-16,G$2,0)+IF($D4+$D$13=4,G$13,0)+IF($D4+$D$14=4,G$14,0)+IF($D4+$D$15=4,G$15,0)+IF($D4+$D$16=4,G$16,0)+IF($D4+$D$17=4,G$17,0)+IF($D4+$D$18=4,G$18,0)+IF($D4+$D$19=4,G$19,0)+IF($D4+$D$20=4,G$20,0)+IF($D4+$D$21=4,G$21,0)</f>
        <v>7.30025863804536E-64</v>
      </c>
      <c r="H4" s="178">
        <f t="shared" ref="H4:J12" si="1">IF($D4+$D$2=-16,H$2,0)+IF($D4+$D$13=4,H$13,0)+IF($D4+$D$14=4,H$14,0)+IF($D4+$D$15=4,H$15,0)+IF($D4+$D$16=4,H$16,0)+IF($D4+$D$17=4,H$17,0)+IF($D4+$D$18=4,H$18,0)+IF($D4+$D$19=4,H$19,0)+IF($D4+$D$20=4,H$20,0)+IF($D4+$D$21=4,H$21,0)</f>
        <v>5.2153349860870896E-280</v>
      </c>
      <c r="I4" s="179">
        <f t="shared" si="1"/>
        <v>0</v>
      </c>
      <c r="J4" s="180">
        <f t="shared" si="1"/>
        <v>0</v>
      </c>
      <c r="K4" s="6"/>
      <c r="L4" s="333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7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325"/>
      <c r="AU4" s="325"/>
      <c r="AV4" s="325"/>
      <c r="AW4" s="325"/>
      <c r="AX4" s="325"/>
      <c r="AY4" s="325"/>
      <c r="AZ4" s="325"/>
      <c r="BA4" s="325"/>
      <c r="BB4" s="325"/>
      <c r="BC4" s="325"/>
      <c r="BD4" s="326"/>
    </row>
    <row r="5" spans="1:101">
      <c r="A5" s="348"/>
      <c r="B5" s="329"/>
      <c r="C5" s="356"/>
      <c r="D5" s="28">
        <v>-6</v>
      </c>
      <c r="E5" s="351"/>
      <c r="F5" s="343"/>
      <c r="G5" s="177">
        <f t="shared" ref="G5:G12" si="2">IF($D5+$D$2=-16,G$2,0)+IF($D5+$D$13=4,G$13,0)+IF($D5+$D$14=4,G$14,0)+IF($D5+$D$15=4,G$15,0)+IF($D5+$D$16=4,G$16,0)+IF($D5+$D$17=4,G$17,0)+IF($D5+$D$18=4,G$18,0)+IF($D5+$D$19=4,G$19,0)+IF($D5+$D$20=4,G$20,0)+IF($D5+$D$21=4,G$21,0)</f>
        <v>3.5758386362116399E-60</v>
      </c>
      <c r="H5" s="178">
        <f t="shared" si="1"/>
        <v>2.3685241393983299E-255</v>
      </c>
      <c r="I5" s="179">
        <f t="shared" si="1"/>
        <v>1.4999860869649901E-284</v>
      </c>
      <c r="J5" s="180">
        <f t="shared" si="1"/>
        <v>0</v>
      </c>
      <c r="K5" s="6"/>
      <c r="L5" s="333"/>
      <c r="M5" s="325"/>
      <c r="N5" s="325"/>
      <c r="O5" s="325"/>
      <c r="P5" s="325"/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7"/>
      <c r="AB5" s="325"/>
      <c r="AC5" s="325"/>
      <c r="AD5" s="325"/>
      <c r="AE5" s="325"/>
      <c r="AF5" s="325"/>
      <c r="AG5" s="325"/>
      <c r="AH5" s="325"/>
      <c r="AI5" s="325"/>
      <c r="AJ5" s="325"/>
      <c r="AK5" s="325"/>
      <c r="AL5" s="325"/>
      <c r="AM5" s="325"/>
      <c r="AN5" s="325"/>
      <c r="AO5" s="325"/>
      <c r="AP5" s="325"/>
      <c r="AQ5" s="325"/>
      <c r="AR5" s="325"/>
      <c r="AS5" s="325"/>
      <c r="AT5" s="325"/>
      <c r="AU5" s="325"/>
      <c r="AV5" s="325"/>
      <c r="AW5" s="325"/>
      <c r="AX5" s="325"/>
      <c r="AY5" s="325"/>
      <c r="AZ5" s="325"/>
      <c r="BA5" s="325"/>
      <c r="BB5" s="325"/>
      <c r="BC5" s="325"/>
      <c r="BD5" s="326"/>
    </row>
    <row r="6" spans="1:101">
      <c r="A6" s="348"/>
      <c r="B6" s="329"/>
      <c r="C6" s="356"/>
      <c r="D6" s="28">
        <v>-5</v>
      </c>
      <c r="E6" s="351"/>
      <c r="F6" s="343"/>
      <c r="G6" s="177">
        <f t="shared" si="2"/>
        <v>7.26530774169935E-55</v>
      </c>
      <c r="H6" s="178">
        <f t="shared" si="1"/>
        <v>3.08345780710817E-221</v>
      </c>
      <c r="I6" s="179">
        <f t="shared" si="1"/>
        <v>1.68371203011061E-247</v>
      </c>
      <c r="J6" s="180">
        <f t="shared" si="1"/>
        <v>0</v>
      </c>
      <c r="K6" s="6"/>
      <c r="L6" s="333"/>
      <c r="M6" s="325"/>
      <c r="N6" s="325"/>
      <c r="O6" s="325"/>
      <c r="P6" s="325"/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7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  <c r="AN6" s="325"/>
      <c r="AO6" s="325"/>
      <c r="AP6" s="325"/>
      <c r="AQ6" s="325"/>
      <c r="AR6" s="325"/>
      <c r="AS6" s="325"/>
      <c r="AT6" s="325"/>
      <c r="AU6" s="325"/>
      <c r="AV6" s="325"/>
      <c r="AW6" s="325"/>
      <c r="AX6" s="325"/>
      <c r="AY6" s="325"/>
      <c r="AZ6" s="325"/>
      <c r="BA6" s="325"/>
      <c r="BB6" s="325"/>
      <c r="BC6" s="325"/>
      <c r="BD6" s="326"/>
    </row>
    <row r="7" spans="1:101">
      <c r="A7" s="348"/>
      <c r="B7" s="329"/>
      <c r="C7" s="356"/>
      <c r="D7" s="28">
        <v>-4</v>
      </c>
      <c r="E7" s="351"/>
      <c r="F7" s="343"/>
      <c r="G7" s="177">
        <f t="shared" si="2"/>
        <v>1.7880232818375301E-48</v>
      </c>
      <c r="H7" s="178">
        <f t="shared" si="1"/>
        <v>4.7572995994461101E-181</v>
      </c>
      <c r="I7" s="179">
        <f t="shared" si="1"/>
        <v>7.3240333786527494E-204</v>
      </c>
      <c r="J7" s="180">
        <f t="shared" si="1"/>
        <v>0</v>
      </c>
      <c r="K7" s="6"/>
      <c r="L7" s="333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7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6"/>
    </row>
    <row r="8" spans="1:101">
      <c r="A8" s="348"/>
      <c r="B8" s="329"/>
      <c r="C8" s="356"/>
      <c r="D8" s="28">
        <v>-3</v>
      </c>
      <c r="E8" s="351"/>
      <c r="F8" s="343"/>
      <c r="G8" s="177">
        <f t="shared" si="2"/>
        <v>1.8513110447804099E-41</v>
      </c>
      <c r="H8" s="178">
        <f t="shared" si="1"/>
        <v>9.88557016452152E-139</v>
      </c>
      <c r="I8" s="179">
        <f t="shared" si="1"/>
        <v>6.4345923505765399E-158</v>
      </c>
      <c r="J8" s="180">
        <f t="shared" si="1"/>
        <v>0</v>
      </c>
      <c r="K8" s="6"/>
      <c r="L8" s="333"/>
      <c r="M8" s="325"/>
      <c r="N8" s="325"/>
      <c r="O8" s="325"/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7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325"/>
      <c r="AW8" s="325"/>
      <c r="AX8" s="325"/>
      <c r="AY8" s="325"/>
      <c r="AZ8" s="325"/>
      <c r="BA8" s="325"/>
      <c r="BB8" s="325"/>
      <c r="BC8" s="325"/>
      <c r="BD8" s="326"/>
    </row>
    <row r="9" spans="1:101">
      <c r="A9" s="348"/>
      <c r="B9" s="329"/>
      <c r="C9" s="356"/>
      <c r="D9" s="28">
        <v>-2</v>
      </c>
      <c r="E9" s="351"/>
      <c r="F9" s="343"/>
      <c r="G9" s="177">
        <f t="shared" si="2"/>
        <v>3.6185914492126802E-33</v>
      </c>
      <c r="H9" s="178">
        <f t="shared" si="1"/>
        <v>2.0138403545989401E-98</v>
      </c>
      <c r="I9" s="179">
        <f t="shared" si="1"/>
        <v>3.6615898806687399E-114</v>
      </c>
      <c r="J9" s="180">
        <f t="shared" si="1"/>
        <v>2.8019704224344601E-256</v>
      </c>
      <c r="K9" s="6"/>
      <c r="L9" s="333"/>
      <c r="M9" s="325"/>
      <c r="N9" s="325"/>
      <c r="O9" s="325"/>
      <c r="P9" s="325"/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7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  <c r="AN9" s="325"/>
      <c r="AO9" s="325"/>
      <c r="AP9" s="325"/>
      <c r="AQ9" s="325"/>
      <c r="AR9" s="325"/>
      <c r="AS9" s="325"/>
      <c r="AT9" s="325"/>
      <c r="AU9" s="325"/>
      <c r="AV9" s="325"/>
      <c r="AW9" s="325"/>
      <c r="AX9" s="325"/>
      <c r="AY9" s="325"/>
      <c r="AZ9" s="325"/>
      <c r="BA9" s="325"/>
      <c r="BB9" s="325"/>
      <c r="BC9" s="325"/>
      <c r="BD9" s="326"/>
    </row>
    <row r="10" spans="1:101">
      <c r="A10" s="348"/>
      <c r="B10" s="329"/>
      <c r="C10" s="356"/>
      <c r="D10" s="28">
        <v>-1</v>
      </c>
      <c r="E10" s="351"/>
      <c r="F10" s="343"/>
      <c r="G10" s="177">
        <f t="shared" si="2"/>
        <v>1.3119742741773899E-21</v>
      </c>
      <c r="H10" s="178">
        <f t="shared" si="1"/>
        <v>4.7308597939970703E-64</v>
      </c>
      <c r="I10" s="179">
        <f t="shared" si="1"/>
        <v>7.2884764617076802E-77</v>
      </c>
      <c r="J10" s="180">
        <f t="shared" si="1"/>
        <v>3.7644664355374399E-200</v>
      </c>
      <c r="K10" s="6"/>
      <c r="L10" s="333"/>
      <c r="M10" s="325"/>
      <c r="N10" s="325"/>
      <c r="O10" s="325"/>
      <c r="P10" s="325"/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7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  <c r="AN10" s="325"/>
      <c r="AO10" s="325"/>
      <c r="AP10" s="325"/>
      <c r="AQ10" s="325"/>
      <c r="AR10" s="325"/>
      <c r="AS10" s="325"/>
      <c r="AT10" s="325"/>
      <c r="AU10" s="325"/>
      <c r="AV10" s="325"/>
      <c r="AW10" s="325"/>
      <c r="AX10" s="325"/>
      <c r="AY10" s="325"/>
      <c r="AZ10" s="325"/>
      <c r="BA10" s="325"/>
      <c r="BB10" s="325"/>
      <c r="BC10" s="325"/>
      <c r="BD10" s="326"/>
    </row>
    <row r="11" spans="1:101">
      <c r="A11" s="348"/>
      <c r="B11" s="329"/>
      <c r="C11" s="356"/>
      <c r="D11" s="28">
        <v>0</v>
      </c>
      <c r="E11" s="351"/>
      <c r="F11" s="343"/>
      <c r="G11" s="177">
        <f t="shared" si="2"/>
        <v>5.8117948717745798E-10</v>
      </c>
      <c r="H11" s="178">
        <f t="shared" si="1"/>
        <v>6.0482162183111404E-39</v>
      </c>
      <c r="I11" s="179">
        <f t="shared" si="1"/>
        <v>1.2400181920507701E-49</v>
      </c>
      <c r="J11" s="180">
        <f t="shared" si="1"/>
        <v>3.0253480888572402E-159</v>
      </c>
      <c r="K11" s="6"/>
      <c r="L11" s="333"/>
      <c r="M11" s="325"/>
      <c r="N11" s="325"/>
      <c r="O11" s="325"/>
      <c r="P11" s="325"/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7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  <c r="AV11" s="325"/>
      <c r="AW11" s="325"/>
      <c r="AX11" s="325"/>
      <c r="AY11" s="325"/>
      <c r="AZ11" s="325"/>
      <c r="BA11" s="325"/>
      <c r="BB11" s="325"/>
      <c r="BC11" s="325"/>
      <c r="BD11" s="326"/>
    </row>
    <row r="12" spans="1:101">
      <c r="A12" s="348"/>
      <c r="B12" s="329"/>
      <c r="C12" s="356"/>
      <c r="D12" s="28">
        <v>1</v>
      </c>
      <c r="E12" s="351"/>
      <c r="F12" s="343"/>
      <c r="G12" s="177">
        <f t="shared" si="2"/>
        <v>1.7939225116203099E-2</v>
      </c>
      <c r="H12" s="178">
        <f t="shared" si="1"/>
        <v>2.07465431178909E-25</v>
      </c>
      <c r="I12" s="179">
        <f t="shared" si="1"/>
        <v>5.57199289641902E-35</v>
      </c>
      <c r="J12" s="180">
        <f t="shared" si="1"/>
        <v>2.13786645323025E-137</v>
      </c>
      <c r="K12" s="6"/>
      <c r="L12" s="333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7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  <c r="AN12" s="325"/>
      <c r="AO12" s="325"/>
      <c r="AP12" s="325"/>
      <c r="AQ12" s="325"/>
      <c r="AR12" s="325"/>
      <c r="AS12" s="325"/>
      <c r="AT12" s="325"/>
      <c r="AU12" s="325"/>
      <c r="AV12" s="325"/>
      <c r="AW12" s="325"/>
      <c r="AX12" s="325"/>
      <c r="AY12" s="325"/>
      <c r="AZ12" s="325"/>
      <c r="BA12" s="325"/>
      <c r="BB12" s="325"/>
      <c r="BC12" s="325"/>
      <c r="BD12" s="326"/>
    </row>
    <row r="13" spans="1:101">
      <c r="A13" s="348"/>
      <c r="B13" s="329"/>
      <c r="C13" s="356"/>
      <c r="D13" s="28">
        <v>2</v>
      </c>
      <c r="E13" s="351"/>
      <c r="F13" s="343"/>
      <c r="G13" s="97">
        <v>0.96393721352530104</v>
      </c>
      <c r="H13" s="51">
        <v>7.4576985454672704E-23</v>
      </c>
      <c r="I13" s="126">
        <v>2.8791731340828299E-32</v>
      </c>
      <c r="J13" s="173">
        <v>1.09041594079355E-133</v>
      </c>
      <c r="K13" s="6"/>
      <c r="L13" s="333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7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  <c r="AN13" s="325"/>
      <c r="AO13" s="325"/>
      <c r="AP13" s="325"/>
      <c r="AQ13" s="325"/>
      <c r="AR13" s="325"/>
      <c r="AS13" s="325"/>
      <c r="AT13" s="325"/>
      <c r="AU13" s="325"/>
      <c r="AV13" s="325"/>
      <c r="AW13" s="325"/>
      <c r="AX13" s="325"/>
      <c r="AY13" s="325"/>
      <c r="AZ13" s="325"/>
      <c r="BA13" s="325"/>
      <c r="BB13" s="325"/>
      <c r="BC13" s="325"/>
      <c r="BD13" s="326"/>
    </row>
    <row r="14" spans="1:101">
      <c r="A14" s="348"/>
      <c r="B14" s="329"/>
      <c r="C14" s="356"/>
      <c r="D14" s="28">
        <v>3</v>
      </c>
      <c r="E14" s="351"/>
      <c r="F14" s="343"/>
      <c r="G14" s="97">
        <v>1.7939225116203099E-2</v>
      </c>
      <c r="H14" s="51">
        <v>2.07465431178909E-25</v>
      </c>
      <c r="I14" s="126">
        <v>5.57199289641902E-35</v>
      </c>
      <c r="J14" s="173">
        <v>2.13786645323025E-137</v>
      </c>
      <c r="K14" s="6"/>
      <c r="L14" s="333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7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  <c r="AN14" s="325"/>
      <c r="AO14" s="325"/>
      <c r="AP14" s="325"/>
      <c r="AQ14" s="325"/>
      <c r="AR14" s="325"/>
      <c r="AS14" s="325"/>
      <c r="AT14" s="325"/>
      <c r="AU14" s="325"/>
      <c r="AV14" s="325"/>
      <c r="AW14" s="325"/>
      <c r="AX14" s="325"/>
      <c r="AY14" s="325"/>
      <c r="AZ14" s="325"/>
      <c r="BA14" s="325"/>
      <c r="BB14" s="325"/>
      <c r="BC14" s="325"/>
      <c r="BD14" s="326"/>
    </row>
    <row r="15" spans="1:101">
      <c r="A15" s="348"/>
      <c r="B15" s="329"/>
      <c r="C15" s="356"/>
      <c r="D15" s="28">
        <v>4</v>
      </c>
      <c r="E15" s="351"/>
      <c r="F15" s="343"/>
      <c r="G15" s="97">
        <v>5.8117948717745798E-10</v>
      </c>
      <c r="H15" s="51">
        <v>6.0482162183111404E-39</v>
      </c>
      <c r="I15" s="126">
        <v>1.2400181920507701E-49</v>
      </c>
      <c r="J15" s="173">
        <v>3.0253480888572402E-159</v>
      </c>
      <c r="K15" s="6"/>
      <c r="L15" s="333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7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5"/>
      <c r="AO15" s="325"/>
      <c r="AP15" s="325"/>
      <c r="AQ15" s="325"/>
      <c r="AR15" s="325"/>
      <c r="AS15" s="325"/>
      <c r="AT15" s="325"/>
      <c r="AU15" s="325"/>
      <c r="AV15" s="325"/>
      <c r="AW15" s="325"/>
      <c r="AX15" s="325"/>
      <c r="AY15" s="325"/>
      <c r="AZ15" s="325"/>
      <c r="BA15" s="325"/>
      <c r="BB15" s="325"/>
      <c r="BC15" s="325"/>
      <c r="BD15" s="326"/>
    </row>
    <row r="16" spans="1:101">
      <c r="A16" s="348"/>
      <c r="B16" s="329"/>
      <c r="C16" s="356"/>
      <c r="D16" s="28">
        <v>5</v>
      </c>
      <c r="E16" s="351"/>
      <c r="F16" s="343"/>
      <c r="G16" s="99">
        <v>1.3119742741773899E-21</v>
      </c>
      <c r="H16" s="51">
        <v>4.7308597939970703E-64</v>
      </c>
      <c r="I16" s="126">
        <v>7.2884764617076802E-77</v>
      </c>
      <c r="J16" s="173">
        <v>3.7644664355374399E-200</v>
      </c>
      <c r="K16" s="6"/>
      <c r="L16" s="333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7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  <c r="AN16" s="325"/>
      <c r="AO16" s="325"/>
      <c r="AP16" s="325"/>
      <c r="AQ16" s="325"/>
      <c r="AR16" s="325"/>
      <c r="AS16" s="325"/>
      <c r="AT16" s="325"/>
      <c r="AU16" s="325"/>
      <c r="AV16" s="325"/>
      <c r="AW16" s="325"/>
      <c r="AX16" s="325"/>
      <c r="AY16" s="325"/>
      <c r="AZ16" s="325"/>
      <c r="BA16" s="325"/>
      <c r="BB16" s="325"/>
      <c r="BC16" s="325"/>
      <c r="BD16" s="326"/>
    </row>
    <row r="17" spans="1:100">
      <c r="A17" s="348"/>
      <c r="B17" s="329"/>
      <c r="C17" s="356"/>
      <c r="D17" s="28">
        <v>6</v>
      </c>
      <c r="E17" s="351"/>
      <c r="F17" s="343"/>
      <c r="G17" s="97">
        <v>3.6185914492126802E-33</v>
      </c>
      <c r="H17" s="53">
        <f>2.01384035459894E-98</f>
        <v>2.0138403545989401E-98</v>
      </c>
      <c r="I17" s="126">
        <v>3.6615898806687399E-114</v>
      </c>
      <c r="J17" s="173">
        <v>2.8019704224344601E-256</v>
      </c>
      <c r="K17" s="6"/>
      <c r="L17" s="333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7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  <c r="AV17" s="325"/>
      <c r="AW17" s="325"/>
      <c r="AX17" s="325"/>
      <c r="AY17" s="325"/>
      <c r="AZ17" s="325"/>
      <c r="BA17" s="325"/>
      <c r="BB17" s="325"/>
      <c r="BC17" s="325"/>
      <c r="BD17" s="326"/>
    </row>
    <row r="18" spans="1:100">
      <c r="A18" s="348"/>
      <c r="B18" s="329"/>
      <c r="C18" s="356"/>
      <c r="D18" s="28">
        <v>7</v>
      </c>
      <c r="E18" s="351"/>
      <c r="F18" s="343"/>
      <c r="G18" s="97">
        <v>1.8513110447804099E-41</v>
      </c>
      <c r="H18" s="51">
        <v>9.88557016452152E-139</v>
      </c>
      <c r="I18" s="126">
        <v>6.4345923505765399E-158</v>
      </c>
      <c r="J18" s="181">
        <v>0</v>
      </c>
      <c r="K18" s="6"/>
      <c r="L18" s="333"/>
      <c r="M18" s="325"/>
      <c r="N18" s="325"/>
      <c r="O18" s="325"/>
      <c r="P18" s="325"/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7"/>
      <c r="AB18" s="325"/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  <c r="AN18" s="325"/>
      <c r="AO18" s="325"/>
      <c r="AP18" s="325"/>
      <c r="AQ18" s="325"/>
      <c r="AR18" s="325"/>
      <c r="AS18" s="325"/>
      <c r="AT18" s="325"/>
      <c r="AU18" s="325"/>
      <c r="AV18" s="325"/>
      <c r="AW18" s="325"/>
      <c r="AX18" s="325"/>
      <c r="AY18" s="325"/>
      <c r="AZ18" s="325"/>
      <c r="BA18" s="325"/>
      <c r="BB18" s="325"/>
      <c r="BC18" s="325"/>
      <c r="BD18" s="326"/>
    </row>
    <row r="19" spans="1:100">
      <c r="A19" s="348"/>
      <c r="B19" s="329"/>
      <c r="C19" s="356"/>
      <c r="D19" s="28">
        <v>8</v>
      </c>
      <c r="E19" s="351"/>
      <c r="F19" s="343"/>
      <c r="G19" s="97">
        <v>1.7880232818375301E-48</v>
      </c>
      <c r="H19" s="51">
        <v>4.7572995994461101E-181</v>
      </c>
      <c r="I19" s="126">
        <v>7.3240333786527494E-204</v>
      </c>
      <c r="J19" s="173">
        <v>0</v>
      </c>
      <c r="K19" s="6"/>
      <c r="L19" s="333"/>
      <c r="M19" s="325"/>
      <c r="N19" s="325"/>
      <c r="O19" s="325"/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7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325"/>
      <c r="AV19" s="325"/>
      <c r="AW19" s="325"/>
      <c r="AX19" s="325"/>
      <c r="AY19" s="325"/>
      <c r="AZ19" s="325"/>
      <c r="BA19" s="325"/>
      <c r="BB19" s="325"/>
      <c r="BC19" s="325"/>
      <c r="BD19" s="326"/>
    </row>
    <row r="20" spans="1:100">
      <c r="A20" s="348"/>
      <c r="B20" s="329"/>
      <c r="C20" s="356"/>
      <c r="D20" s="28">
        <v>9</v>
      </c>
      <c r="E20" s="351"/>
      <c r="F20" s="343"/>
      <c r="G20" s="97">
        <v>7.26530774169935E-55</v>
      </c>
      <c r="H20" s="51">
        <v>3.08345780710817E-221</v>
      </c>
      <c r="I20" s="126">
        <v>1.68371203011061E-247</v>
      </c>
      <c r="J20" s="173">
        <v>0</v>
      </c>
      <c r="K20" s="6"/>
      <c r="L20" s="333"/>
      <c r="M20" s="325"/>
      <c r="N20" s="325"/>
      <c r="O20" s="325"/>
      <c r="P20" s="325"/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7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  <c r="AV20" s="325"/>
      <c r="AW20" s="325"/>
      <c r="AX20" s="325"/>
      <c r="AY20" s="325"/>
      <c r="AZ20" s="325"/>
      <c r="BA20" s="325"/>
      <c r="BB20" s="325"/>
      <c r="BC20" s="325"/>
      <c r="BD20" s="326"/>
    </row>
    <row r="21" spans="1:100">
      <c r="A21" s="348"/>
      <c r="B21" s="329"/>
      <c r="C21" s="356"/>
      <c r="D21" s="29">
        <v>10</v>
      </c>
      <c r="E21" s="352"/>
      <c r="F21" s="344"/>
      <c r="G21" s="101">
        <v>3.5758386362116399E-60</v>
      </c>
      <c r="H21" s="77">
        <v>2.3685241393983299E-255</v>
      </c>
      <c r="I21" s="248">
        <v>1.4999860869649901E-284</v>
      </c>
      <c r="J21" s="182">
        <v>0</v>
      </c>
      <c r="K21" s="30"/>
      <c r="L21" s="334"/>
      <c r="M21" s="325"/>
      <c r="N21" s="325"/>
      <c r="O21" s="325"/>
      <c r="P21" s="325"/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7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  <c r="AN21" s="325"/>
      <c r="AO21" s="325"/>
      <c r="AP21" s="325"/>
      <c r="AQ21" s="325"/>
      <c r="AR21" s="325"/>
      <c r="AS21" s="325"/>
      <c r="AT21" s="325"/>
      <c r="AU21" s="325"/>
      <c r="AV21" s="325"/>
      <c r="AW21" s="325"/>
      <c r="AX21" s="325"/>
      <c r="AY21" s="325"/>
      <c r="AZ21" s="325"/>
      <c r="BA21" s="325"/>
      <c r="BB21" s="325"/>
      <c r="BC21" s="325"/>
      <c r="BD21" s="326"/>
    </row>
    <row r="22" spans="1:100" ht="14.5" customHeight="1">
      <c r="A22" s="348"/>
      <c r="B22" s="328">
        <v>0.05</v>
      </c>
      <c r="C22" s="356"/>
      <c r="D22" s="26">
        <v>-9</v>
      </c>
      <c r="E22" s="339">
        <v>5.7376294935465395E-10</v>
      </c>
      <c r="F22" s="342">
        <v>2.3615289999999999E-7</v>
      </c>
      <c r="G22" s="50">
        <v>4.9926866312593103E-18</v>
      </c>
      <c r="H22" s="51">
        <v>2.8954350620771998E-72</v>
      </c>
      <c r="I22" s="126">
        <v>4.06563885830451E-80</v>
      </c>
      <c r="J22" s="183">
        <v>8.7263487988828195E-141</v>
      </c>
      <c r="K22" s="27"/>
      <c r="L22" s="332">
        <f t="shared" ref="L22" si="3">1-SUM(M22:BC41)</f>
        <v>4.7887071037744366E-4</v>
      </c>
      <c r="M22" s="325">
        <f t="shared" ref="M22" si="4">G32+I32</f>
        <v>0.14588187406188791</v>
      </c>
      <c r="N22" s="325">
        <f t="shared" ref="N22" si="5">G39+I39+J32</f>
        <v>4.1511669152929402E-14</v>
      </c>
      <c r="O22" s="325">
        <f t="shared" ref="O22" si="6">G41+I41+H32</f>
        <v>5.1947696717053027E-8</v>
      </c>
      <c r="P22" s="325">
        <f t="shared" ref="P22" si="7">G34+I34+J39</f>
        <v>0.14588187406188791</v>
      </c>
      <c r="Q22" s="325">
        <f t="shared" ref="Q22" si="8">G30+I30</f>
        <v>1.0745581150962221E-6</v>
      </c>
      <c r="R22" s="325">
        <f t="shared" ref="R22" si="9">G36+I36+H39+J41</f>
        <v>1.0745581150962221E-6</v>
      </c>
      <c r="S22" s="325">
        <f t="shared" ref="S22" si="10">G23+I23</f>
        <v>2.49711000786164E-18</v>
      </c>
      <c r="T22" s="325">
        <f t="shared" ref="T22" si="11">G25+I25+J34</f>
        <v>3.6820729084800898E-17</v>
      </c>
      <c r="U22" s="325">
        <f t="shared" ref="U22" si="12">G28+I28+H41</f>
        <v>4.16908787752663E-12</v>
      </c>
      <c r="V22" s="325">
        <f t="shared" ref="V22" si="13">G37+I37+J30</f>
        <v>1.05727426710791E-9</v>
      </c>
      <c r="W22" s="325">
        <f t="shared" ref="W22" si="14">G26+I26</f>
        <v>8.1225737629783198E-16</v>
      </c>
      <c r="X22" s="325">
        <f t="shared" ref="X22" si="15">G29+I29+J36+H34</f>
        <v>5.3004970947340211E-8</v>
      </c>
      <c r="Y22" s="325">
        <f t="shared" ref="Y22" si="16">G35+I35</f>
        <v>1.1713383167380703E-3</v>
      </c>
      <c r="Z22" s="325">
        <f t="shared" ref="Z22" si="17">G27+I27+J23</f>
        <v>4.1511669152929402E-14</v>
      </c>
      <c r="AA22" s="327">
        <f t="shared" ref="AA22" si="18">G38+I38+H30</f>
        <v>4.1690916033333013E-12</v>
      </c>
      <c r="AB22" s="325">
        <f t="shared" ref="AB22" si="19">G24+I24+J25</f>
        <v>4.9926866312593103E-18</v>
      </c>
      <c r="AC22" s="325">
        <f t="shared" ref="AC22" si="20">G40+I40</f>
        <v>8.1225737629783198E-16</v>
      </c>
      <c r="AD22" s="325">
        <f t="shared" ref="AD22" si="21">G33+I33+J28+H36</f>
        <v>0.70541168110080221</v>
      </c>
      <c r="AE22" s="325">
        <f t="shared" ref="AE22" si="22">G22+I22</f>
        <v>4.9926866312593103E-18</v>
      </c>
      <c r="AF22" s="325">
        <f t="shared" ref="AF22" si="23">G31+I31+J37</f>
        <v>1.1713383167380703E-3</v>
      </c>
      <c r="AG22" s="325">
        <f t="shared" ref="AG22" si="24">H23</f>
        <v>8.7766553911308903E-75</v>
      </c>
      <c r="AH22" s="325">
        <f t="shared" ref="AH22" si="25">J26</f>
        <v>6.9776094186269895E-117</v>
      </c>
      <c r="AI22" s="325">
        <f>J29+H25</f>
        <v>4.5584447665357003E-66</v>
      </c>
      <c r="AJ22" s="325">
        <f t="shared" ref="AJ22" si="26">F22</f>
        <v>2.3615289999999999E-7</v>
      </c>
      <c r="AK22" s="325">
        <f t="shared" ref="AK22" si="27">J35</f>
        <v>5.1106630111016203E-42</v>
      </c>
      <c r="AL22" s="325">
        <f t="shared" ref="AL22" si="28">H28</f>
        <v>4.6056089820771498E-37</v>
      </c>
      <c r="AM22" s="325">
        <f t="shared" ref="AM22" si="29">J27</f>
        <v>1.9400500836147001E-100</v>
      </c>
      <c r="AN22" s="325">
        <f t="shared" ref="AN22" si="30">J38+H37</f>
        <v>6.8924506585593895E-27</v>
      </c>
      <c r="AO22" s="325">
        <f t="shared" ref="AO22" si="31">J24</f>
        <v>8.7263487988828195E-141</v>
      </c>
      <c r="AP22" s="325">
        <f t="shared" ref="AP22" si="32">H26</f>
        <v>9.3172590408187299E-58</v>
      </c>
      <c r="AQ22" s="325">
        <f t="shared" ref="AQ22" si="33">J40</f>
        <v>6.9776094186269895E-117</v>
      </c>
      <c r="AR22" s="325">
        <f t="shared" ref="AR22" si="34">H29+J33</f>
        <v>6.8924507296565867E-27</v>
      </c>
      <c r="AS22" s="325">
        <f t="shared" ref="AS22" si="35">J22</f>
        <v>8.7263487988828195E-141</v>
      </c>
      <c r="AT22" s="325">
        <f t="shared" ref="AT22" si="36">H35</f>
        <v>1.0958025393496901E-11</v>
      </c>
      <c r="AU22" s="325">
        <f t="shared" ref="AU22" si="37">J31</f>
        <v>5.1106630111016203E-42</v>
      </c>
      <c r="AV22" s="325">
        <f t="shared" ref="AV22" si="38">H27</f>
        <v>1.06566772202865E-47</v>
      </c>
      <c r="AW22" s="325">
        <f t="shared" ref="AW22" si="39">H38</f>
        <v>4.6056089820771498E-37</v>
      </c>
      <c r="AX22" s="325">
        <f t="shared" ref="AX22" si="40">H24</f>
        <v>2.8954350620771998E-72</v>
      </c>
      <c r="AY22" s="325">
        <f t="shared" ref="AY22" si="41">E22</f>
        <v>5.7376294935465395E-10</v>
      </c>
      <c r="AZ22" s="325">
        <f t="shared" ref="AZ22" si="42">H40</f>
        <v>9.3172590408187299E-58</v>
      </c>
      <c r="BA22" s="325">
        <f t="shared" ref="BA22" si="43">H33</f>
        <v>5.3154839426189202E-7</v>
      </c>
      <c r="BB22" s="325">
        <f t="shared" ref="BB22" si="44">H22</f>
        <v>2.8954350620771998E-72</v>
      </c>
      <c r="BC22" s="325">
        <f t="shared" ref="BC22" si="45">H31</f>
        <v>1.0958025393496901E-11</v>
      </c>
      <c r="BD22" s="326">
        <f>SUMPRODUCT($L$1:$BC$1,BF22:CW22)</f>
        <v>13.465521053843032</v>
      </c>
      <c r="BF22" s="174">
        <f>L22</f>
        <v>4.7887071037744366E-4</v>
      </c>
      <c r="BG22" s="175">
        <f t="shared" ref="BG22:CV22" si="46">M22</f>
        <v>0.14588187406188791</v>
      </c>
      <c r="BH22" s="175">
        <f t="shared" si="46"/>
        <v>4.1511669152929402E-14</v>
      </c>
      <c r="BI22" s="175">
        <f t="shared" si="46"/>
        <v>5.1947696717053027E-8</v>
      </c>
      <c r="BJ22" s="175">
        <f t="shared" si="46"/>
        <v>0.14588187406188791</v>
      </c>
      <c r="BK22" s="175">
        <f t="shared" si="46"/>
        <v>1.0745581150962221E-6</v>
      </c>
      <c r="BL22" s="175">
        <f t="shared" si="46"/>
        <v>1.0745581150962221E-6</v>
      </c>
      <c r="BM22" s="175">
        <f t="shared" si="46"/>
        <v>2.49711000786164E-18</v>
      </c>
      <c r="BN22" s="175">
        <f t="shared" si="46"/>
        <v>3.6820729084800898E-17</v>
      </c>
      <c r="BO22" s="175">
        <f t="shared" si="46"/>
        <v>4.16908787752663E-12</v>
      </c>
      <c r="BP22" s="175">
        <f t="shared" si="46"/>
        <v>1.05727426710791E-9</v>
      </c>
      <c r="BQ22" s="175">
        <f t="shared" si="46"/>
        <v>8.1225737629783198E-16</v>
      </c>
      <c r="BR22" s="175">
        <f t="shared" si="46"/>
        <v>5.3004970947340211E-8</v>
      </c>
      <c r="BS22" s="175">
        <f t="shared" si="46"/>
        <v>1.1713383167380703E-3</v>
      </c>
      <c r="BT22" s="175">
        <f t="shared" si="46"/>
        <v>4.1511669152929402E-14</v>
      </c>
      <c r="BU22" s="175">
        <f t="shared" si="46"/>
        <v>4.1690916033333013E-12</v>
      </c>
      <c r="BV22" s="175">
        <f t="shared" si="46"/>
        <v>4.9926866312593103E-18</v>
      </c>
      <c r="BW22" s="175">
        <f t="shared" si="46"/>
        <v>8.1225737629783198E-16</v>
      </c>
      <c r="BX22" s="175">
        <f t="shared" si="46"/>
        <v>0.70541168110080221</v>
      </c>
      <c r="BY22" s="175">
        <f t="shared" si="46"/>
        <v>4.9926866312593103E-18</v>
      </c>
      <c r="BZ22" s="175">
        <f t="shared" si="46"/>
        <v>1.1713383167380703E-3</v>
      </c>
      <c r="CA22" s="175">
        <f t="shared" si="46"/>
        <v>8.7766553911308903E-75</v>
      </c>
      <c r="CB22" s="175">
        <f t="shared" si="46"/>
        <v>6.9776094186269895E-117</v>
      </c>
      <c r="CC22" s="175">
        <f t="shared" si="46"/>
        <v>4.5584447665357003E-66</v>
      </c>
      <c r="CD22" s="175">
        <f t="shared" si="46"/>
        <v>2.3615289999999999E-7</v>
      </c>
      <c r="CE22" s="175">
        <f t="shared" si="46"/>
        <v>5.1106630111016203E-42</v>
      </c>
      <c r="CF22" s="175">
        <f t="shared" si="46"/>
        <v>4.6056089820771498E-37</v>
      </c>
      <c r="CG22" s="175">
        <f t="shared" si="46"/>
        <v>1.9400500836147001E-100</v>
      </c>
      <c r="CH22" s="175">
        <f t="shared" si="46"/>
        <v>6.8924506585593895E-27</v>
      </c>
      <c r="CI22" s="175">
        <f t="shared" si="46"/>
        <v>8.7263487988828195E-141</v>
      </c>
      <c r="CJ22" s="175">
        <f t="shared" si="46"/>
        <v>9.3172590408187299E-58</v>
      </c>
      <c r="CK22" s="175">
        <f t="shared" si="46"/>
        <v>6.9776094186269895E-117</v>
      </c>
      <c r="CL22" s="175">
        <f t="shared" si="46"/>
        <v>6.8924507296565867E-27</v>
      </c>
      <c r="CM22" s="175">
        <f t="shared" si="46"/>
        <v>8.7263487988828195E-141</v>
      </c>
      <c r="CN22" s="175">
        <f t="shared" si="46"/>
        <v>1.0958025393496901E-11</v>
      </c>
      <c r="CO22" s="175">
        <f t="shared" si="46"/>
        <v>5.1106630111016203E-42</v>
      </c>
      <c r="CP22" s="175">
        <f t="shared" si="46"/>
        <v>1.06566772202865E-47</v>
      </c>
      <c r="CQ22" s="175">
        <f t="shared" si="46"/>
        <v>4.6056089820771498E-37</v>
      </c>
      <c r="CR22" s="175">
        <f t="shared" si="46"/>
        <v>2.8954350620771998E-72</v>
      </c>
      <c r="CS22" s="175">
        <f t="shared" si="46"/>
        <v>5.7376294935465395E-10</v>
      </c>
      <c r="CT22" s="175">
        <f t="shared" si="46"/>
        <v>9.3172590408187299E-58</v>
      </c>
      <c r="CU22" s="175">
        <f t="shared" si="46"/>
        <v>5.3154839426189202E-7</v>
      </c>
      <c r="CV22" s="176">
        <f t="shared" si="46"/>
        <v>2.8954350620771998E-72</v>
      </c>
    </row>
    <row r="23" spans="1:100" ht="14.5" customHeight="1">
      <c r="A23" s="348"/>
      <c r="B23" s="329"/>
      <c r="C23" s="356"/>
      <c r="D23" s="28">
        <v>-8</v>
      </c>
      <c r="E23" s="340"/>
      <c r="F23" s="343"/>
      <c r="G23" s="50">
        <v>2.49711000786164E-18</v>
      </c>
      <c r="H23" s="51">
        <v>8.7766553911308903E-75</v>
      </c>
      <c r="I23" s="126">
        <v>6.7473147373871504E-83</v>
      </c>
      <c r="J23" s="183">
        <v>2.6847235293268101E-145</v>
      </c>
      <c r="K23" s="6"/>
      <c r="L23" s="333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7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  <c r="AV23" s="325"/>
      <c r="AW23" s="325"/>
      <c r="AX23" s="325"/>
      <c r="AY23" s="325"/>
      <c r="AZ23" s="325"/>
      <c r="BA23" s="325"/>
      <c r="BB23" s="325"/>
      <c r="BC23" s="325"/>
      <c r="BD23" s="326"/>
    </row>
    <row r="24" spans="1:100" ht="14.5" customHeight="1">
      <c r="A24" s="348"/>
      <c r="B24" s="329"/>
      <c r="C24" s="356"/>
      <c r="D24" s="28">
        <v>-7</v>
      </c>
      <c r="E24" s="340"/>
      <c r="F24" s="343"/>
      <c r="G24" s="184">
        <f>IF($D24+$D$22=-16,G$22,0)+IF($D24+$D$33=4,G$33,0)+IF($D24+$D$34=4,G$34,0)+IF($D24+$D$35=4,G$35,0)+IF($D24+$D$36=4,G$36,0)+IF($D24+$D$37=4,G$37,0)+IF($D24+$D$38=4,G$38,0)+IF($D24+$D$39=4,G$39,0)+IF($D24+$D$40=4,G$40,0)+IF($D24+$D$41=4,G$41,0)</f>
        <v>4.9926866312593103E-18</v>
      </c>
      <c r="H24" s="185">
        <f t="shared" ref="H24:J32" si="47">IF($D24+$D$22=-16,H$22,0)+IF($D24+$D$33=4,H$33,0)+IF($D24+$D$34=4,H$34,0)+IF($D24+$D$35=4,H$35,0)+IF($D24+$D$36=4,H$36,0)+IF($D24+$D$37=4,H$37,0)+IF($D24+$D$38=4,H$38,0)+IF($D24+$D$39=4,H$39,0)+IF($D24+$D$40=4,H$40,0)+IF($D24+$D$41=4,H$41,0)</f>
        <v>2.8954350620771998E-72</v>
      </c>
      <c r="I24" s="186">
        <f t="shared" si="47"/>
        <v>4.06563885830451E-80</v>
      </c>
      <c r="J24" s="187">
        <f t="shared" si="47"/>
        <v>8.7263487988828195E-141</v>
      </c>
      <c r="K24" s="6"/>
      <c r="L24" s="333"/>
      <c r="M24" s="325"/>
      <c r="N24" s="325"/>
      <c r="O24" s="325"/>
      <c r="P24" s="325"/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7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  <c r="AV24" s="325"/>
      <c r="AW24" s="325"/>
      <c r="AX24" s="325"/>
      <c r="AY24" s="325"/>
      <c r="AZ24" s="325"/>
      <c r="BA24" s="325"/>
      <c r="BB24" s="325"/>
      <c r="BC24" s="325"/>
      <c r="BD24" s="326"/>
    </row>
    <row r="25" spans="1:100" ht="14.5" customHeight="1">
      <c r="A25" s="348"/>
      <c r="B25" s="329"/>
      <c r="C25" s="356"/>
      <c r="D25" s="28">
        <v>-6</v>
      </c>
      <c r="E25" s="340"/>
      <c r="F25" s="343"/>
      <c r="G25" s="184">
        <f t="shared" ref="G25:G32" si="48">IF($D25+$D$22=-16,G$22,0)+IF($D25+$D$33=4,G$33,0)+IF($D25+$D$34=4,G$34,0)+IF($D25+$D$35=4,G$35,0)+IF($D25+$D$36=4,G$36,0)+IF($D25+$D$37=4,G$37,0)+IF($D25+$D$38=4,G$38,0)+IF($D25+$D$39=4,G$39,0)+IF($D25+$D$40=4,G$40,0)+IF($D25+$D$41=4,G$41,0)</f>
        <v>3.6820729084800898E-17</v>
      </c>
      <c r="H25" s="185">
        <f t="shared" si="47"/>
        <v>3.0579444827835302E-66</v>
      </c>
      <c r="I25" s="186">
        <f t="shared" si="47"/>
        <v>1.46787125681763E-73</v>
      </c>
      <c r="J25" s="187">
        <f t="shared" si="47"/>
        <v>8.3820089481565899E-131</v>
      </c>
      <c r="K25" s="6"/>
      <c r="L25" s="333"/>
      <c r="M25" s="325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7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  <c r="AR25" s="325"/>
      <c r="AS25" s="325"/>
      <c r="AT25" s="325"/>
      <c r="AU25" s="325"/>
      <c r="AV25" s="325"/>
      <c r="AW25" s="325"/>
      <c r="AX25" s="325"/>
      <c r="AY25" s="325"/>
      <c r="AZ25" s="325"/>
      <c r="BA25" s="325"/>
      <c r="BB25" s="325"/>
      <c r="BC25" s="325"/>
      <c r="BD25" s="326"/>
    </row>
    <row r="26" spans="1:100" ht="14.5" customHeight="1">
      <c r="A26" s="348"/>
      <c r="B26" s="329"/>
      <c r="C26" s="356"/>
      <c r="D26" s="28">
        <v>-5</v>
      </c>
      <c r="E26" s="340"/>
      <c r="F26" s="343"/>
      <c r="G26" s="184">
        <f t="shared" si="48"/>
        <v>8.1225737629783198E-16</v>
      </c>
      <c r="H26" s="185">
        <f t="shared" si="47"/>
        <v>9.3172590408187299E-58</v>
      </c>
      <c r="I26" s="186">
        <f t="shared" si="47"/>
        <v>2.4134657925991799E-64</v>
      </c>
      <c r="J26" s="187">
        <f t="shared" si="47"/>
        <v>6.9776094186269895E-117</v>
      </c>
      <c r="K26" s="6"/>
      <c r="L26" s="333"/>
      <c r="M26" s="325"/>
      <c r="N26" s="325"/>
      <c r="O26" s="325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7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  <c r="AR26" s="325"/>
      <c r="AS26" s="325"/>
      <c r="AT26" s="325"/>
      <c r="AU26" s="325"/>
      <c r="AV26" s="325"/>
      <c r="AW26" s="325"/>
      <c r="AX26" s="325"/>
      <c r="AY26" s="325"/>
      <c r="AZ26" s="325"/>
      <c r="BA26" s="325"/>
      <c r="BB26" s="325"/>
      <c r="BC26" s="325"/>
      <c r="BD26" s="326"/>
    </row>
    <row r="27" spans="1:100" ht="14.5" customHeight="1">
      <c r="A27" s="348"/>
      <c r="B27" s="329"/>
      <c r="C27" s="356"/>
      <c r="D27" s="28">
        <v>-4</v>
      </c>
      <c r="E27" s="340"/>
      <c r="F27" s="343"/>
      <c r="G27" s="184">
        <f t="shared" si="48"/>
        <v>4.1511669152929402E-14</v>
      </c>
      <c r="H27" s="185">
        <f t="shared" si="47"/>
        <v>1.06566772202865E-47</v>
      </c>
      <c r="I27" s="186">
        <f t="shared" si="47"/>
        <v>1.99724644055448E-53</v>
      </c>
      <c r="J27" s="187">
        <f t="shared" si="47"/>
        <v>1.9400500836147001E-100</v>
      </c>
      <c r="K27" s="6"/>
      <c r="L27" s="333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7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  <c r="AV27" s="325"/>
      <c r="AW27" s="325"/>
      <c r="AX27" s="325"/>
      <c r="AY27" s="325"/>
      <c r="AZ27" s="325"/>
      <c r="BA27" s="325"/>
      <c r="BB27" s="325"/>
      <c r="BC27" s="325"/>
      <c r="BD27" s="326"/>
    </row>
    <row r="28" spans="1:100" ht="14.5" customHeight="1">
      <c r="A28" s="348"/>
      <c r="B28" s="329"/>
      <c r="C28" s="356"/>
      <c r="D28" s="28">
        <v>-3</v>
      </c>
      <c r="E28" s="340"/>
      <c r="F28" s="343"/>
      <c r="G28" s="184">
        <f t="shared" si="48"/>
        <v>4.16908787752663E-12</v>
      </c>
      <c r="H28" s="185">
        <f t="shared" si="47"/>
        <v>4.6056089820771498E-37</v>
      </c>
      <c r="I28" s="186">
        <f t="shared" si="47"/>
        <v>6.8895037959537295E-42</v>
      </c>
      <c r="J28" s="187">
        <f t="shared" si="47"/>
        <v>4.2767902362840601E-83</v>
      </c>
      <c r="K28" s="6"/>
      <c r="L28" s="333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7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  <c r="AV28" s="325"/>
      <c r="AW28" s="325"/>
      <c r="AX28" s="325"/>
      <c r="AY28" s="325"/>
      <c r="AZ28" s="325"/>
      <c r="BA28" s="325"/>
      <c r="BB28" s="325"/>
      <c r="BC28" s="325"/>
      <c r="BD28" s="326"/>
    </row>
    <row r="29" spans="1:100" ht="14.5" customHeight="1">
      <c r="A29" s="348"/>
      <c r="B29" s="329"/>
      <c r="C29" s="356"/>
      <c r="D29" s="28">
        <v>-2</v>
      </c>
      <c r="E29" s="340"/>
      <c r="F29" s="343"/>
      <c r="G29" s="184">
        <f t="shared" si="48"/>
        <v>1.05727426710791E-9</v>
      </c>
      <c r="H29" s="185">
        <f t="shared" si="47"/>
        <v>6.8924506585593895E-27</v>
      </c>
      <c r="I29" s="186">
        <f t="shared" si="47"/>
        <v>7.39395686756485E-31</v>
      </c>
      <c r="J29" s="187">
        <f t="shared" si="47"/>
        <v>1.5005002837521701E-66</v>
      </c>
      <c r="K29" s="6"/>
      <c r="L29" s="333"/>
      <c r="M29" s="325"/>
      <c r="N29" s="325"/>
      <c r="O29" s="325"/>
      <c r="P29" s="325"/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7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  <c r="AV29" s="325"/>
      <c r="AW29" s="325"/>
      <c r="AX29" s="325"/>
      <c r="AY29" s="325"/>
      <c r="AZ29" s="325"/>
      <c r="BA29" s="325"/>
      <c r="BB29" s="325"/>
      <c r="BC29" s="325"/>
      <c r="BD29" s="326"/>
    </row>
    <row r="30" spans="1:100" ht="14.5" customHeight="1">
      <c r="A30" s="348"/>
      <c r="B30" s="329"/>
      <c r="C30" s="356"/>
      <c r="D30" s="28">
        <v>-1</v>
      </c>
      <c r="E30" s="340"/>
      <c r="F30" s="343"/>
      <c r="G30" s="184">
        <f t="shared" si="48"/>
        <v>1.07455811509622E-6</v>
      </c>
      <c r="H30" s="185">
        <f t="shared" si="47"/>
        <v>3.7258066716526499E-18</v>
      </c>
      <c r="I30" s="186">
        <f t="shared" si="47"/>
        <v>2.121807726551E-21</v>
      </c>
      <c r="J30" s="187">
        <f t="shared" si="47"/>
        <v>2.0757815080387501E-52</v>
      </c>
      <c r="K30" s="6"/>
      <c r="L30" s="333"/>
      <c r="M30" s="325"/>
      <c r="N30" s="325"/>
      <c r="O30" s="325"/>
      <c r="P30" s="325"/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7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  <c r="AR30" s="325"/>
      <c r="AS30" s="325"/>
      <c r="AT30" s="325"/>
      <c r="AU30" s="325"/>
      <c r="AV30" s="325"/>
      <c r="AW30" s="325"/>
      <c r="AX30" s="325"/>
      <c r="AY30" s="325"/>
      <c r="AZ30" s="325"/>
      <c r="BA30" s="325"/>
      <c r="BB30" s="325"/>
      <c r="BC30" s="325"/>
      <c r="BD30" s="326"/>
    </row>
    <row r="31" spans="1:100" ht="14.5" customHeight="1">
      <c r="A31" s="348"/>
      <c r="B31" s="329"/>
      <c r="C31" s="356"/>
      <c r="D31" s="28">
        <v>0</v>
      </c>
      <c r="E31" s="340"/>
      <c r="F31" s="343"/>
      <c r="G31" s="184">
        <f t="shared" si="48"/>
        <v>1.1713383167171799E-3</v>
      </c>
      <c r="H31" s="185">
        <f t="shared" si="47"/>
        <v>1.0958025393496901E-11</v>
      </c>
      <c r="I31" s="186">
        <f t="shared" si="47"/>
        <v>2.08904881027126E-14</v>
      </c>
      <c r="J31" s="187">
        <f t="shared" si="47"/>
        <v>5.1106630111016203E-42</v>
      </c>
      <c r="K31" s="6"/>
      <c r="L31" s="333"/>
      <c r="M31" s="325"/>
      <c r="N31" s="325"/>
      <c r="O31" s="325"/>
      <c r="P31" s="325"/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7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325"/>
      <c r="AY31" s="325"/>
      <c r="AZ31" s="325"/>
      <c r="BA31" s="325"/>
      <c r="BB31" s="325"/>
      <c r="BC31" s="325"/>
      <c r="BD31" s="326"/>
    </row>
    <row r="32" spans="1:100" ht="14.5" customHeight="1">
      <c r="A32" s="348"/>
      <c r="B32" s="329"/>
      <c r="C32" s="356"/>
      <c r="D32" s="28">
        <v>1</v>
      </c>
      <c r="E32" s="340"/>
      <c r="F32" s="343"/>
      <c r="G32" s="184">
        <f t="shared" si="48"/>
        <v>0.14588187387364199</v>
      </c>
      <c r="H32" s="185">
        <f t="shared" si="47"/>
        <v>5.19476966802323E-8</v>
      </c>
      <c r="I32" s="186">
        <f t="shared" si="47"/>
        <v>1.88245920738723E-10</v>
      </c>
      <c r="J32" s="187">
        <f t="shared" si="47"/>
        <v>2.9261350682649101E-36</v>
      </c>
      <c r="K32" s="6"/>
      <c r="L32" s="333"/>
      <c r="M32" s="325"/>
      <c r="N32" s="325"/>
      <c r="O32" s="325"/>
      <c r="P32" s="325"/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7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  <c r="AR32" s="325"/>
      <c r="AS32" s="325"/>
      <c r="AT32" s="325"/>
      <c r="AU32" s="325"/>
      <c r="AV32" s="325"/>
      <c r="AW32" s="325"/>
      <c r="AX32" s="325"/>
      <c r="AY32" s="325"/>
      <c r="AZ32" s="325"/>
      <c r="BA32" s="325"/>
      <c r="BB32" s="325"/>
      <c r="BC32" s="325"/>
      <c r="BD32" s="326"/>
    </row>
    <row r="33" spans="1:100" ht="14.5" customHeight="1">
      <c r="A33" s="348"/>
      <c r="B33" s="329"/>
      <c r="C33" s="356"/>
      <c r="D33" s="28">
        <v>2</v>
      </c>
      <c r="E33" s="340"/>
      <c r="F33" s="343"/>
      <c r="G33" s="50">
        <v>0.70541167891770795</v>
      </c>
      <c r="H33" s="51">
        <v>5.3154839426189202E-7</v>
      </c>
      <c r="I33" s="126">
        <v>2.1830942847629901E-9</v>
      </c>
      <c r="J33" s="173">
        <v>7.1097196867935696E-35</v>
      </c>
      <c r="K33" s="6"/>
      <c r="L33" s="333"/>
      <c r="M33" s="325"/>
      <c r="N33" s="325"/>
      <c r="O33" s="325"/>
      <c r="P33" s="325"/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7"/>
      <c r="AB33" s="325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25"/>
      <c r="AY33" s="325"/>
      <c r="AZ33" s="325"/>
      <c r="BA33" s="325"/>
      <c r="BB33" s="325"/>
      <c r="BC33" s="325"/>
      <c r="BD33" s="326"/>
    </row>
    <row r="34" spans="1:100" ht="14.5" customHeight="1">
      <c r="A34" s="348"/>
      <c r="B34" s="329"/>
      <c r="C34" s="356"/>
      <c r="D34" s="28">
        <v>3</v>
      </c>
      <c r="E34" s="340"/>
      <c r="F34" s="343"/>
      <c r="G34" s="50">
        <v>0.14588187387364199</v>
      </c>
      <c r="H34" s="53">
        <v>5.19476966802323E-8</v>
      </c>
      <c r="I34" s="126">
        <v>1.88245920738723E-10</v>
      </c>
      <c r="J34" s="183">
        <v>2.9261350682649101E-36</v>
      </c>
      <c r="K34" s="6"/>
      <c r="L34" s="333"/>
      <c r="M34" s="325"/>
      <c r="N34" s="325"/>
      <c r="O34" s="325"/>
      <c r="P34" s="325"/>
      <c r="Q34" s="325"/>
      <c r="R34" s="325"/>
      <c r="S34" s="325"/>
      <c r="T34" s="325"/>
      <c r="U34" s="325"/>
      <c r="V34" s="325"/>
      <c r="W34" s="325"/>
      <c r="X34" s="325"/>
      <c r="Y34" s="325"/>
      <c r="Z34" s="325"/>
      <c r="AA34" s="327"/>
      <c r="AB34" s="325"/>
      <c r="AC34" s="325"/>
      <c r="AD34" s="325"/>
      <c r="AE34" s="325"/>
      <c r="AF34" s="325"/>
      <c r="AG34" s="325"/>
      <c r="AH34" s="325"/>
      <c r="AI34" s="325"/>
      <c r="AJ34" s="325"/>
      <c r="AK34" s="325"/>
      <c r="AL34" s="325"/>
      <c r="AM34" s="325"/>
      <c r="AN34" s="325"/>
      <c r="AO34" s="325"/>
      <c r="AP34" s="325"/>
      <c r="AQ34" s="325"/>
      <c r="AR34" s="325"/>
      <c r="AS34" s="325"/>
      <c r="AT34" s="325"/>
      <c r="AU34" s="325"/>
      <c r="AV34" s="325"/>
      <c r="AW34" s="325"/>
      <c r="AX34" s="325"/>
      <c r="AY34" s="325"/>
      <c r="AZ34" s="325"/>
      <c r="BA34" s="325"/>
      <c r="BB34" s="325"/>
      <c r="BC34" s="325"/>
      <c r="BD34" s="326"/>
    </row>
    <row r="35" spans="1:100" ht="14.5" customHeight="1">
      <c r="A35" s="348"/>
      <c r="B35" s="329"/>
      <c r="C35" s="356"/>
      <c r="D35" s="28">
        <v>4</v>
      </c>
      <c r="E35" s="340"/>
      <c r="F35" s="343"/>
      <c r="G35" s="50">
        <v>1.1713383167171799E-3</v>
      </c>
      <c r="H35" s="53">
        <v>1.0958025393496901E-11</v>
      </c>
      <c r="I35" s="126">
        <v>2.08904881027126E-14</v>
      </c>
      <c r="J35" s="183">
        <v>5.1106630111016203E-42</v>
      </c>
      <c r="K35" s="6"/>
      <c r="L35" s="333"/>
      <c r="M35" s="325"/>
      <c r="N35" s="325"/>
      <c r="O35" s="325"/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7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5"/>
      <c r="AO35" s="325"/>
      <c r="AP35" s="325"/>
      <c r="AQ35" s="325"/>
      <c r="AR35" s="325"/>
      <c r="AS35" s="325"/>
      <c r="AT35" s="325"/>
      <c r="AU35" s="325"/>
      <c r="AV35" s="325"/>
      <c r="AW35" s="325"/>
      <c r="AX35" s="325"/>
      <c r="AY35" s="325"/>
      <c r="AZ35" s="325"/>
      <c r="BA35" s="325"/>
      <c r="BB35" s="325"/>
      <c r="BC35" s="325"/>
      <c r="BD35" s="326"/>
    </row>
    <row r="36" spans="1:100" ht="14.5" customHeight="1">
      <c r="A36" s="348"/>
      <c r="B36" s="329"/>
      <c r="C36" s="356"/>
      <c r="D36" s="28">
        <v>5</v>
      </c>
      <c r="E36" s="340"/>
      <c r="F36" s="343"/>
      <c r="G36" s="50">
        <v>1.07455811509622E-6</v>
      </c>
      <c r="H36" s="53">
        <v>3.7258066716526499E-18</v>
      </c>
      <c r="I36" s="126">
        <v>2.121807726551E-21</v>
      </c>
      <c r="J36" s="183">
        <v>2.0757815080387501E-52</v>
      </c>
      <c r="K36" s="6"/>
      <c r="L36" s="333"/>
      <c r="M36" s="325"/>
      <c r="N36" s="325"/>
      <c r="O36" s="325"/>
      <c r="P36" s="325"/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7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  <c r="AR36" s="325"/>
      <c r="AS36" s="325"/>
      <c r="AT36" s="325"/>
      <c r="AU36" s="325"/>
      <c r="AV36" s="325"/>
      <c r="AW36" s="325"/>
      <c r="AX36" s="325"/>
      <c r="AY36" s="325"/>
      <c r="AZ36" s="325"/>
      <c r="BA36" s="325"/>
      <c r="BB36" s="325"/>
      <c r="BC36" s="325"/>
      <c r="BD36" s="326"/>
    </row>
    <row r="37" spans="1:100" ht="14.5" customHeight="1">
      <c r="A37" s="348"/>
      <c r="B37" s="329"/>
      <c r="C37" s="356"/>
      <c r="D37" s="28">
        <v>6</v>
      </c>
      <c r="E37" s="340"/>
      <c r="F37" s="343"/>
      <c r="G37" s="50">
        <v>1.05727426710791E-9</v>
      </c>
      <c r="H37" s="51">
        <v>6.8924506585593895E-27</v>
      </c>
      <c r="I37" s="126">
        <v>7.39395686756485E-31</v>
      </c>
      <c r="J37" s="183">
        <v>1.5005002837521701E-66</v>
      </c>
      <c r="K37" s="6"/>
      <c r="L37" s="333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7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5"/>
      <c r="AY37" s="325"/>
      <c r="AZ37" s="325"/>
      <c r="BA37" s="325"/>
      <c r="BB37" s="325"/>
      <c r="BC37" s="325"/>
      <c r="BD37" s="326"/>
    </row>
    <row r="38" spans="1:100" ht="14.5" customHeight="1">
      <c r="A38" s="348"/>
      <c r="B38" s="329"/>
      <c r="C38" s="356"/>
      <c r="D38" s="28">
        <v>7</v>
      </c>
      <c r="E38" s="340"/>
      <c r="F38" s="343"/>
      <c r="G38" s="50">
        <v>4.16908787752663E-12</v>
      </c>
      <c r="H38" s="53">
        <v>4.6056089820771498E-37</v>
      </c>
      <c r="I38" s="126">
        <v>6.8895037959537295E-42</v>
      </c>
      <c r="J38" s="183">
        <v>4.2767902362840601E-83</v>
      </c>
      <c r="K38" s="6"/>
      <c r="L38" s="333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7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  <c r="AV38" s="325"/>
      <c r="AW38" s="325"/>
      <c r="AX38" s="325"/>
      <c r="AY38" s="325"/>
      <c r="AZ38" s="325"/>
      <c r="BA38" s="325"/>
      <c r="BB38" s="325"/>
      <c r="BC38" s="325"/>
      <c r="BD38" s="326"/>
    </row>
    <row r="39" spans="1:100" ht="14.5" customHeight="1">
      <c r="A39" s="348"/>
      <c r="B39" s="329"/>
      <c r="C39" s="356"/>
      <c r="D39" s="28">
        <v>8</v>
      </c>
      <c r="E39" s="340"/>
      <c r="F39" s="343"/>
      <c r="G39" s="50">
        <v>4.1511669152929402E-14</v>
      </c>
      <c r="H39" s="51">
        <v>1.06566772202865E-47</v>
      </c>
      <c r="I39" s="126">
        <v>1.99724644055448E-53</v>
      </c>
      <c r="J39" s="188">
        <v>1.9400500836147001E-100</v>
      </c>
      <c r="K39" s="6"/>
      <c r="L39" s="333"/>
      <c r="M39" s="325"/>
      <c r="N39" s="325"/>
      <c r="O39" s="325"/>
      <c r="P39" s="325"/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7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  <c r="AN39" s="325"/>
      <c r="AO39" s="325"/>
      <c r="AP39" s="325"/>
      <c r="AQ39" s="325"/>
      <c r="AR39" s="325"/>
      <c r="AS39" s="325"/>
      <c r="AT39" s="325"/>
      <c r="AU39" s="325"/>
      <c r="AV39" s="325"/>
      <c r="AW39" s="325"/>
      <c r="AX39" s="325"/>
      <c r="AY39" s="325"/>
      <c r="AZ39" s="325"/>
      <c r="BA39" s="325"/>
      <c r="BB39" s="325"/>
      <c r="BC39" s="325"/>
      <c r="BD39" s="326"/>
    </row>
    <row r="40" spans="1:100" ht="14.5" customHeight="1">
      <c r="A40" s="348"/>
      <c r="B40" s="329"/>
      <c r="C40" s="356"/>
      <c r="D40" s="28">
        <v>9</v>
      </c>
      <c r="E40" s="340"/>
      <c r="F40" s="343"/>
      <c r="G40" s="50">
        <v>8.1225737629783198E-16</v>
      </c>
      <c r="H40" s="51">
        <v>9.3172590408187299E-58</v>
      </c>
      <c r="I40" s="126">
        <v>2.4134657925991799E-64</v>
      </c>
      <c r="J40" s="183">
        <v>6.9776094186269895E-117</v>
      </c>
      <c r="K40" s="6"/>
      <c r="L40" s="333"/>
      <c r="M40" s="325"/>
      <c r="N40" s="325"/>
      <c r="O40" s="325"/>
      <c r="P40" s="325"/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7"/>
      <c r="AB40" s="325"/>
      <c r="AC40" s="325"/>
      <c r="AD40" s="325"/>
      <c r="AE40" s="325"/>
      <c r="AF40" s="325"/>
      <c r="AG40" s="325"/>
      <c r="AH40" s="325"/>
      <c r="AI40" s="325"/>
      <c r="AJ40" s="325"/>
      <c r="AK40" s="325"/>
      <c r="AL40" s="325"/>
      <c r="AM40" s="325"/>
      <c r="AN40" s="325"/>
      <c r="AO40" s="325"/>
      <c r="AP40" s="325"/>
      <c r="AQ40" s="325"/>
      <c r="AR40" s="325"/>
      <c r="AS40" s="325"/>
      <c r="AT40" s="325"/>
      <c r="AU40" s="325"/>
      <c r="AV40" s="325"/>
      <c r="AW40" s="325"/>
      <c r="AX40" s="325"/>
      <c r="AY40" s="325"/>
      <c r="AZ40" s="325"/>
      <c r="BA40" s="325"/>
      <c r="BB40" s="325"/>
      <c r="BC40" s="325"/>
      <c r="BD40" s="326"/>
    </row>
    <row r="41" spans="1:100" ht="15" customHeight="1">
      <c r="A41" s="348"/>
      <c r="B41" s="329"/>
      <c r="C41" s="356"/>
      <c r="D41" s="29">
        <v>10</v>
      </c>
      <c r="E41" s="341"/>
      <c r="F41" s="344"/>
      <c r="G41" s="125">
        <v>3.6820729084800898E-17</v>
      </c>
      <c r="H41" s="77">
        <v>3.0579444827835302E-66</v>
      </c>
      <c r="I41" s="248">
        <v>1.46787125681763E-73</v>
      </c>
      <c r="J41" s="189">
        <v>8.3820089481565899E-131</v>
      </c>
      <c r="K41" s="6"/>
      <c r="L41" s="334"/>
      <c r="M41" s="325"/>
      <c r="N41" s="325"/>
      <c r="O41" s="325"/>
      <c r="P41" s="325"/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7"/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5"/>
      <c r="AM41" s="325"/>
      <c r="AN41" s="325"/>
      <c r="AO41" s="325"/>
      <c r="AP41" s="325"/>
      <c r="AQ41" s="325"/>
      <c r="AR41" s="325"/>
      <c r="AS41" s="325"/>
      <c r="AT41" s="325"/>
      <c r="AU41" s="325"/>
      <c r="AV41" s="325"/>
      <c r="AW41" s="325"/>
      <c r="AX41" s="325"/>
      <c r="AY41" s="325"/>
      <c r="AZ41" s="325"/>
      <c r="BA41" s="325"/>
      <c r="BB41" s="325"/>
      <c r="BC41" s="325"/>
      <c r="BD41" s="326"/>
    </row>
    <row r="42" spans="1:100">
      <c r="A42" s="348"/>
      <c r="B42" s="328">
        <v>0.25</v>
      </c>
      <c r="C42" s="356"/>
      <c r="D42" s="26">
        <v>-9</v>
      </c>
      <c r="E42" s="339">
        <v>5.20687765729604E-3</v>
      </c>
      <c r="F42" s="342">
        <v>2.1089097175317002E-2</v>
      </c>
      <c r="G42" s="97">
        <f>'1'!G61</f>
        <v>4.5613424798768704E-3</v>
      </c>
      <c r="H42" s="51">
        <f>'1'!H61</f>
        <v>2.4950032009495599E-5</v>
      </c>
      <c r="I42" s="126">
        <f>'1'!I61</f>
        <v>2.3891720540282302E-5</v>
      </c>
      <c r="J42" s="173">
        <f>'1'!J61</f>
        <v>5.8889858105846899E-8</v>
      </c>
      <c r="K42" s="6"/>
      <c r="L42" s="332">
        <f t="shared" ref="L42" si="49">1-SUM(M42:BC61)</f>
        <v>7.3702591650411931E-3</v>
      </c>
      <c r="M42" s="325">
        <f t="shared" ref="M42" si="50">G52+I52</f>
        <v>0.13515760986335529</v>
      </c>
      <c r="N42" s="325">
        <f t="shared" ref="N42" si="51">G59+I59+J52</f>
        <v>1.2480823367503422E-2</v>
      </c>
      <c r="O42" s="325">
        <f t="shared" ref="O42" si="52">G61+I61+H52</f>
        <v>1.6935091941755527E-2</v>
      </c>
      <c r="P42" s="325">
        <f t="shared" ref="P42" si="53">G54+I54+J59</f>
        <v>0.13515940357748005</v>
      </c>
      <c r="Q42" s="325">
        <f t="shared" ref="Q42" si="54">G50+I50</f>
        <v>5.8493155035789834E-2</v>
      </c>
      <c r="R42" s="325">
        <f t="shared" ref="R42" si="55">G56+I56+H59+J61</f>
        <v>5.8696887668586994E-2</v>
      </c>
      <c r="S42" s="325">
        <f t="shared" ref="S42" si="56">G43+I43</f>
        <v>4.3080622577168198E-3</v>
      </c>
      <c r="T42" s="325">
        <f t="shared" ref="T42" si="57">G45+I45+J54</f>
        <v>6.6593194458292853E-3</v>
      </c>
      <c r="U42" s="325">
        <f t="shared" ref="U42" si="58">G48+I48+H61</f>
        <v>1.886619372567571E-2</v>
      </c>
      <c r="V42" s="325">
        <f t="shared" ref="V42" si="59">G57+I57+J50</f>
        <v>3.3308447097572982E-2</v>
      </c>
      <c r="W42" s="325">
        <f t="shared" ref="W42" si="60">G46+I46</f>
        <v>7.4913435466012713E-3</v>
      </c>
      <c r="X42" s="325">
        <f t="shared" ref="X42" si="61">G49+I49+J56+H54</f>
        <v>4.4721632513079979E-2</v>
      </c>
      <c r="Y42" s="325">
        <f t="shared" ref="Y42" si="62">G55+I55</f>
        <v>9.6078981256718807E-2</v>
      </c>
      <c r="Z42" s="325">
        <f t="shared" ref="Z42" si="63">G47+I47+J43</f>
        <v>1.1343455668381908E-2</v>
      </c>
      <c r="AA42" s="327">
        <f t="shared" ref="AA42" si="64">G58+I58+H50</f>
        <v>2.2446936042306034E-2</v>
      </c>
      <c r="AB42" s="325">
        <f t="shared" ref="AB42" si="65">G44+I44+J45</f>
        <v>4.5853605981622508E-3</v>
      </c>
      <c r="AC42" s="325">
        <f t="shared" ref="AC42" si="66">G60+I60</f>
        <v>7.4913435466012713E-3</v>
      </c>
      <c r="AD42" s="325">
        <f t="shared" ref="AD42" si="67">G53+I53+J48+H56</f>
        <v>0.15631044173971209</v>
      </c>
      <c r="AE42" s="325">
        <f t="shared" ref="AE42" si="68">G42+I42</f>
        <v>4.585234200417153E-3</v>
      </c>
      <c r="AF42" s="325">
        <f t="shared" ref="AF42" si="69">G51+I51+J57</f>
        <v>9.6123238572276531E-2</v>
      </c>
      <c r="AG42" s="325">
        <f t="shared" ref="AG42" si="70">H43</f>
        <v>2.1233670114455701E-5</v>
      </c>
      <c r="AH42" s="325">
        <f t="shared" ref="AH42" si="71">J46</f>
        <v>4.1153217886646001E-7</v>
      </c>
      <c r="AI42" s="325">
        <f t="shared" ref="AI42" si="72">J49+H45</f>
        <v>8.4067991082456697E-5</v>
      </c>
      <c r="AJ42" s="325">
        <f t="shared" ref="AJ42" si="73">F42</f>
        <v>2.1089097175317002E-2</v>
      </c>
      <c r="AK42" s="325">
        <f t="shared" ref="AK42" si="74">J55</f>
        <v>5.5878707711332499E-4</v>
      </c>
      <c r="AL42" s="325">
        <f t="shared" ref="AL42" si="75">H48</f>
        <v>5.5280129562422704E-4</v>
      </c>
      <c r="AM42" s="325">
        <f t="shared" ref="AM42" si="76">J47</f>
        <v>1.7937141247606299E-6</v>
      </c>
      <c r="AN42" s="325">
        <f t="shared" ref="AN42" si="77">J58+H57</f>
        <v>1.4987827830085332E-3</v>
      </c>
      <c r="AO42" s="325">
        <f t="shared" ref="AO42" si="78">J44</f>
        <v>5.8889858105846899E-8</v>
      </c>
      <c r="AP42" s="325">
        <f t="shared" ref="AP42" si="79">H46</f>
        <v>8.2163712133834303E-5</v>
      </c>
      <c r="AQ42" s="325">
        <f t="shared" ref="AQ42" si="80">J60</f>
        <v>4.1153217886646001E-7</v>
      </c>
      <c r="AR42" s="325">
        <f t="shared" ref="AR42" si="81">H49+J53</f>
        <v>2.9415681518731203E-3</v>
      </c>
      <c r="AS42" s="325">
        <f t="shared" ref="AS42" si="82">J42</f>
        <v>5.8889858105846899E-8</v>
      </c>
      <c r="AT42" s="325">
        <f t="shared" ref="AT42" si="83">H55</f>
        <v>7.2939910175800196E-3</v>
      </c>
      <c r="AU42" s="325">
        <f t="shared" ref="AU42" si="84">J51</f>
        <v>5.5878707711332499E-4</v>
      </c>
      <c r="AV42" s="325">
        <f t="shared" ref="AV42" si="85">H47</f>
        <v>2.0360623505206099E-4</v>
      </c>
      <c r="AW42" s="325">
        <f t="shared" ref="AW42" si="86">H58</f>
        <v>5.5280129562422704E-4</v>
      </c>
      <c r="AX42" s="325">
        <f t="shared" ref="AX42" si="87">H44</f>
        <v>2.4950032009495599E-5</v>
      </c>
      <c r="AY42" s="325">
        <f t="shared" ref="AY42" si="88">E42</f>
        <v>5.20687765729604E-3</v>
      </c>
      <c r="AZ42" s="325">
        <f t="shared" ref="AZ42" si="89">H60</f>
        <v>8.2163712133834303E-5</v>
      </c>
      <c r="BA42" s="325">
        <f t="shared" ref="BA42" si="90">H53</f>
        <v>1.33134246785715E-2</v>
      </c>
      <c r="BB42" s="325">
        <f t="shared" ref="BB42" si="91">H42</f>
        <v>2.4950032009495599E-5</v>
      </c>
      <c r="BC42" s="325">
        <f t="shared" ref="BC42" si="92">H51</f>
        <v>7.2939910175800196E-3</v>
      </c>
      <c r="BD42" s="326">
        <f t="shared" ref="BD42" si="93">SUMPRODUCT($L$1:$BC$1,BF42:CW42)</f>
        <v>11.409132151638136</v>
      </c>
      <c r="BF42" s="174">
        <f>L42</f>
        <v>7.3702591650411931E-3</v>
      </c>
      <c r="BG42" s="175">
        <f t="shared" ref="BG42:CV42" si="94">M42</f>
        <v>0.13515760986335529</v>
      </c>
      <c r="BH42" s="175">
        <f t="shared" si="94"/>
        <v>1.2480823367503422E-2</v>
      </c>
      <c r="BI42" s="175">
        <f t="shared" si="94"/>
        <v>1.6935091941755527E-2</v>
      </c>
      <c r="BJ42" s="175">
        <f t="shared" si="94"/>
        <v>0.13515940357748005</v>
      </c>
      <c r="BK42" s="175">
        <f t="shared" si="94"/>
        <v>5.8493155035789834E-2</v>
      </c>
      <c r="BL42" s="175">
        <f t="shared" si="94"/>
        <v>5.8696887668586994E-2</v>
      </c>
      <c r="BM42" s="175">
        <f t="shared" si="94"/>
        <v>4.3080622577168198E-3</v>
      </c>
      <c r="BN42" s="175">
        <f t="shared" si="94"/>
        <v>6.6593194458292853E-3</v>
      </c>
      <c r="BO42" s="175">
        <f t="shared" si="94"/>
        <v>1.886619372567571E-2</v>
      </c>
      <c r="BP42" s="175">
        <f t="shared" si="94"/>
        <v>3.3308447097572982E-2</v>
      </c>
      <c r="BQ42" s="175">
        <f t="shared" si="94"/>
        <v>7.4913435466012713E-3</v>
      </c>
      <c r="BR42" s="175">
        <f t="shared" si="94"/>
        <v>4.4721632513079979E-2</v>
      </c>
      <c r="BS42" s="175">
        <f t="shared" si="94"/>
        <v>9.6078981256718807E-2</v>
      </c>
      <c r="BT42" s="175">
        <f t="shared" si="94"/>
        <v>1.1343455668381908E-2</v>
      </c>
      <c r="BU42" s="175">
        <f t="shared" si="94"/>
        <v>2.2446936042306034E-2</v>
      </c>
      <c r="BV42" s="175">
        <f t="shared" si="94"/>
        <v>4.5853605981622508E-3</v>
      </c>
      <c r="BW42" s="175">
        <f t="shared" si="94"/>
        <v>7.4913435466012713E-3</v>
      </c>
      <c r="BX42" s="175">
        <f t="shared" si="94"/>
        <v>0.15631044173971209</v>
      </c>
      <c r="BY42" s="175">
        <f t="shared" si="94"/>
        <v>4.585234200417153E-3</v>
      </c>
      <c r="BZ42" s="175">
        <f t="shared" si="94"/>
        <v>9.6123238572276531E-2</v>
      </c>
      <c r="CA42" s="175">
        <f t="shared" si="94"/>
        <v>2.1233670114455701E-5</v>
      </c>
      <c r="CB42" s="175">
        <f t="shared" si="94"/>
        <v>4.1153217886646001E-7</v>
      </c>
      <c r="CC42" s="175">
        <f t="shared" si="94"/>
        <v>8.4067991082456697E-5</v>
      </c>
      <c r="CD42" s="175">
        <f t="shared" si="94"/>
        <v>2.1089097175317002E-2</v>
      </c>
      <c r="CE42" s="175">
        <f t="shared" si="94"/>
        <v>5.5878707711332499E-4</v>
      </c>
      <c r="CF42" s="175">
        <f t="shared" si="94"/>
        <v>5.5280129562422704E-4</v>
      </c>
      <c r="CG42" s="175">
        <f t="shared" si="94"/>
        <v>1.7937141247606299E-6</v>
      </c>
      <c r="CH42" s="175">
        <f t="shared" si="94"/>
        <v>1.4987827830085332E-3</v>
      </c>
      <c r="CI42" s="175">
        <f t="shared" si="94"/>
        <v>5.8889858105846899E-8</v>
      </c>
      <c r="CJ42" s="175">
        <f t="shared" si="94"/>
        <v>8.2163712133834303E-5</v>
      </c>
      <c r="CK42" s="175">
        <f t="shared" si="94"/>
        <v>4.1153217886646001E-7</v>
      </c>
      <c r="CL42" s="175">
        <f t="shared" si="94"/>
        <v>2.9415681518731203E-3</v>
      </c>
      <c r="CM42" s="175">
        <f t="shared" si="94"/>
        <v>5.8889858105846899E-8</v>
      </c>
      <c r="CN42" s="175">
        <f t="shared" si="94"/>
        <v>7.2939910175800196E-3</v>
      </c>
      <c r="CO42" s="175">
        <f t="shared" si="94"/>
        <v>5.5878707711332499E-4</v>
      </c>
      <c r="CP42" s="175">
        <f t="shared" si="94"/>
        <v>2.0360623505206099E-4</v>
      </c>
      <c r="CQ42" s="175">
        <f t="shared" si="94"/>
        <v>5.5280129562422704E-4</v>
      </c>
      <c r="CR42" s="175">
        <f t="shared" si="94"/>
        <v>2.4950032009495599E-5</v>
      </c>
      <c r="CS42" s="175">
        <f t="shared" si="94"/>
        <v>5.20687765729604E-3</v>
      </c>
      <c r="CT42" s="175">
        <f t="shared" si="94"/>
        <v>8.2163712133834303E-5</v>
      </c>
      <c r="CU42" s="175">
        <f t="shared" si="94"/>
        <v>1.33134246785715E-2</v>
      </c>
      <c r="CV42" s="176">
        <f t="shared" si="94"/>
        <v>2.4950032009495599E-5</v>
      </c>
    </row>
    <row r="43" spans="1:100">
      <c r="A43" s="348"/>
      <c r="B43" s="329"/>
      <c r="C43" s="356"/>
      <c r="D43" s="28">
        <v>-8</v>
      </c>
      <c r="E43" s="340"/>
      <c r="F43" s="343"/>
      <c r="G43" s="129">
        <f>'1'!G42</f>
        <v>4.2882260968929902E-3</v>
      </c>
      <c r="H43" s="245">
        <f>'1'!H42</f>
        <v>2.1233670114455701E-5</v>
      </c>
      <c r="I43" s="249">
        <f>'1'!I42</f>
        <v>1.98361608238296E-5</v>
      </c>
      <c r="J43" s="246">
        <f>'1'!J42</f>
        <v>4.5220459246007301E-8</v>
      </c>
      <c r="K43" s="6"/>
      <c r="L43" s="333"/>
      <c r="M43" s="325"/>
      <c r="N43" s="325"/>
      <c r="O43" s="325"/>
      <c r="P43" s="325"/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7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  <c r="AN43" s="325"/>
      <c r="AO43" s="325"/>
      <c r="AP43" s="325"/>
      <c r="AQ43" s="325"/>
      <c r="AR43" s="325"/>
      <c r="AS43" s="325"/>
      <c r="AT43" s="325"/>
      <c r="AU43" s="325"/>
      <c r="AV43" s="325"/>
      <c r="AW43" s="325"/>
      <c r="AX43" s="325"/>
      <c r="AY43" s="325"/>
      <c r="AZ43" s="325"/>
      <c r="BA43" s="325"/>
      <c r="BB43" s="325"/>
      <c r="BC43" s="325"/>
      <c r="BD43" s="326"/>
    </row>
    <row r="44" spans="1:100">
      <c r="A44" s="348"/>
      <c r="B44" s="329"/>
      <c r="C44" s="356"/>
      <c r="D44" s="28">
        <v>-7</v>
      </c>
      <c r="E44" s="340"/>
      <c r="F44" s="343"/>
      <c r="G44" s="129">
        <f>G42</f>
        <v>4.5613424798768704E-3</v>
      </c>
      <c r="H44" s="245">
        <f>H42</f>
        <v>2.4950032009495599E-5</v>
      </c>
      <c r="I44" s="249">
        <f>I42</f>
        <v>2.3891720540282302E-5</v>
      </c>
      <c r="J44" s="246">
        <f>J42</f>
        <v>5.8889858105846899E-8</v>
      </c>
      <c r="K44" s="6"/>
      <c r="L44" s="333"/>
      <c r="M44" s="325"/>
      <c r="N44" s="325"/>
      <c r="O44" s="325"/>
      <c r="P44" s="325"/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7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/>
      <c r="AV44" s="325"/>
      <c r="AW44" s="325"/>
      <c r="AX44" s="325"/>
      <c r="AY44" s="325"/>
      <c r="AZ44" s="325"/>
      <c r="BA44" s="325"/>
      <c r="BB44" s="325"/>
      <c r="BC44" s="325"/>
      <c r="BD44" s="326"/>
    </row>
    <row r="45" spans="1:100">
      <c r="A45" s="348"/>
      <c r="B45" s="329"/>
      <c r="C45" s="356"/>
      <c r="D45" s="28">
        <v>-6</v>
      </c>
      <c r="E45" s="340"/>
      <c r="F45" s="343"/>
      <c r="G45" s="184">
        <f>G61</f>
        <v>5.4809073406499598E-3</v>
      </c>
      <c r="H45" s="185">
        <f t="shared" ref="H45:J45" si="95">H61</f>
        <v>3.9810675524728501E-5</v>
      </c>
      <c r="I45" s="186">
        <f t="shared" si="95"/>
        <v>4.0999185598566001E-5</v>
      </c>
      <c r="J45" s="187">
        <f t="shared" si="95"/>
        <v>1.2639774509771599E-7</v>
      </c>
      <c r="K45" s="6"/>
      <c r="L45" s="333"/>
      <c r="M45" s="325"/>
      <c r="N45" s="325"/>
      <c r="O45" s="325"/>
      <c r="P45" s="325"/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7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  <c r="AN45" s="325"/>
      <c r="AO45" s="325"/>
      <c r="AP45" s="325"/>
      <c r="AQ45" s="325"/>
      <c r="AR45" s="325"/>
      <c r="AS45" s="325"/>
      <c r="AT45" s="325"/>
      <c r="AU45" s="325"/>
      <c r="AV45" s="325"/>
      <c r="AW45" s="325"/>
      <c r="AX45" s="325"/>
      <c r="AY45" s="325"/>
      <c r="AZ45" s="325"/>
      <c r="BA45" s="325"/>
      <c r="BB45" s="325"/>
      <c r="BC45" s="325"/>
      <c r="BD45" s="326"/>
    </row>
    <row r="46" spans="1:100">
      <c r="A46" s="348"/>
      <c r="B46" s="329"/>
      <c r="C46" s="356"/>
      <c r="D46" s="28">
        <v>-5</v>
      </c>
      <c r="E46" s="340"/>
      <c r="F46" s="343"/>
      <c r="G46" s="184">
        <f>G60</f>
        <v>7.3962939244665796E-3</v>
      </c>
      <c r="H46" s="185">
        <f t="shared" ref="H46:J46" si="96">H60</f>
        <v>8.2163712133834303E-5</v>
      </c>
      <c r="I46" s="186">
        <f t="shared" si="96"/>
        <v>9.5049622134691899E-5</v>
      </c>
      <c r="J46" s="187">
        <f t="shared" si="96"/>
        <v>4.1153217886646001E-7</v>
      </c>
      <c r="K46" s="6"/>
      <c r="L46" s="333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7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  <c r="AN46" s="325"/>
      <c r="AO46" s="325"/>
      <c r="AP46" s="325"/>
      <c r="AQ46" s="325"/>
      <c r="AR46" s="325"/>
      <c r="AS46" s="325"/>
      <c r="AT46" s="325"/>
      <c r="AU46" s="325"/>
      <c r="AV46" s="325"/>
      <c r="AW46" s="325"/>
      <c r="AX46" s="325"/>
      <c r="AY46" s="325"/>
      <c r="AZ46" s="325"/>
      <c r="BA46" s="325"/>
      <c r="BB46" s="325"/>
      <c r="BC46" s="325"/>
      <c r="BD46" s="326"/>
    </row>
    <row r="47" spans="1:100">
      <c r="A47" s="348"/>
      <c r="B47" s="329"/>
      <c r="C47" s="356"/>
      <c r="D47" s="28">
        <v>-4</v>
      </c>
      <c r="E47" s="340"/>
      <c r="F47" s="343"/>
      <c r="G47" s="184">
        <f>G59</f>
        <v>1.1069166595897901E-2</v>
      </c>
      <c r="H47" s="185">
        <f t="shared" ref="H47:J47" si="97">H59</f>
        <v>2.0360623505206099E-4</v>
      </c>
      <c r="I47" s="186">
        <f t="shared" si="97"/>
        <v>2.7424385202476202E-4</v>
      </c>
      <c r="J47" s="187">
        <f t="shared" si="97"/>
        <v>1.7937141247606299E-6</v>
      </c>
      <c r="K47" s="6"/>
      <c r="L47" s="333"/>
      <c r="M47" s="325"/>
      <c r="N47" s="325"/>
      <c r="O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7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  <c r="AN47" s="325"/>
      <c r="AO47" s="325"/>
      <c r="AP47" s="325"/>
      <c r="AQ47" s="325"/>
      <c r="AR47" s="325"/>
      <c r="AS47" s="325"/>
      <c r="AT47" s="325"/>
      <c r="AU47" s="325"/>
      <c r="AV47" s="325"/>
      <c r="AW47" s="325"/>
      <c r="AX47" s="325"/>
      <c r="AY47" s="325"/>
      <c r="AZ47" s="325"/>
      <c r="BA47" s="325"/>
      <c r="BB47" s="325"/>
      <c r="BC47" s="325"/>
      <c r="BD47" s="326"/>
    </row>
    <row r="48" spans="1:100">
      <c r="A48" s="348"/>
      <c r="B48" s="329"/>
      <c r="C48" s="356"/>
      <c r="D48" s="28">
        <v>-3</v>
      </c>
      <c r="E48" s="340"/>
      <c r="F48" s="343"/>
      <c r="G48" s="184">
        <f>G58</f>
        <v>1.7937723746708701E-2</v>
      </c>
      <c r="H48" s="185">
        <f t="shared" ref="H48:J48" si="98">H58</f>
        <v>5.5280129562422704E-4</v>
      </c>
      <c r="I48" s="186">
        <f t="shared" si="98"/>
        <v>8.8865930344227996E-4</v>
      </c>
      <c r="J48" s="187">
        <f t="shared" si="98"/>
        <v>8.9980257214431292E-6</v>
      </c>
      <c r="K48" s="6"/>
      <c r="L48" s="333"/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7"/>
      <c r="AB48" s="325"/>
      <c r="AC48" s="325"/>
      <c r="AD48" s="325"/>
      <c r="AE48" s="325"/>
      <c r="AF48" s="325"/>
      <c r="AG48" s="325"/>
      <c r="AH48" s="325"/>
      <c r="AI48" s="325"/>
      <c r="AJ48" s="325"/>
      <c r="AK48" s="325"/>
      <c r="AL48" s="325"/>
      <c r="AM48" s="325"/>
      <c r="AN48" s="325"/>
      <c r="AO48" s="325"/>
      <c r="AP48" s="325"/>
      <c r="AQ48" s="325"/>
      <c r="AR48" s="325"/>
      <c r="AS48" s="325"/>
      <c r="AT48" s="325"/>
      <c r="AU48" s="325"/>
      <c r="AV48" s="325"/>
      <c r="AW48" s="325"/>
      <c r="AX48" s="325"/>
      <c r="AY48" s="325"/>
      <c r="AZ48" s="325"/>
      <c r="BA48" s="325"/>
      <c r="BB48" s="325"/>
      <c r="BC48" s="325"/>
      <c r="BD48" s="326"/>
    </row>
    <row r="49" spans="1:100">
      <c r="A49" s="348"/>
      <c r="B49" s="329"/>
      <c r="C49" s="356"/>
      <c r="D49" s="28">
        <v>-2</v>
      </c>
      <c r="E49" s="340"/>
      <c r="F49" s="343"/>
      <c r="G49" s="184">
        <f>G57</f>
        <v>3.0239355105741699E-2</v>
      </c>
      <c r="H49" s="185">
        <f t="shared" ref="H49:J49" si="99">H57</f>
        <v>1.4897847572870901E-3</v>
      </c>
      <c r="I49" s="186">
        <f t="shared" si="99"/>
        <v>2.8859547869185698E-3</v>
      </c>
      <c r="J49" s="187">
        <f t="shared" si="99"/>
        <v>4.4257315557728202E-5</v>
      </c>
      <c r="K49" s="6"/>
      <c r="L49" s="333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7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  <c r="AN49" s="325"/>
      <c r="AO49" s="325"/>
      <c r="AP49" s="325"/>
      <c r="AQ49" s="325"/>
      <c r="AR49" s="325"/>
      <c r="AS49" s="325"/>
      <c r="AT49" s="325"/>
      <c r="AU49" s="325"/>
      <c r="AV49" s="325"/>
      <c r="AW49" s="325"/>
      <c r="AX49" s="325"/>
      <c r="AY49" s="325"/>
      <c r="AZ49" s="325"/>
      <c r="BA49" s="325"/>
      <c r="BB49" s="325"/>
      <c r="BC49" s="325"/>
      <c r="BD49" s="326"/>
    </row>
    <row r="50" spans="1:100">
      <c r="A50" s="348"/>
      <c r="B50" s="329"/>
      <c r="C50" s="356"/>
      <c r="D50" s="28">
        <v>-1</v>
      </c>
      <c r="E50" s="340"/>
      <c r="F50" s="343"/>
      <c r="G50" s="184">
        <f>G56</f>
        <v>5.0119672086280598E-2</v>
      </c>
      <c r="H50" s="185">
        <f t="shared" ref="H50:J50" si="100">H56</f>
        <v>3.6205529921550499E-3</v>
      </c>
      <c r="I50" s="186">
        <f t="shared" si="100"/>
        <v>8.3734829495092401E-3</v>
      </c>
      <c r="J50" s="187">
        <f t="shared" si="100"/>
        <v>1.8313720491271401E-4</v>
      </c>
      <c r="K50" s="6"/>
      <c r="L50" s="333"/>
      <c r="M50" s="325"/>
      <c r="N50" s="325"/>
      <c r="O50" s="325"/>
      <c r="P50" s="325"/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7"/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  <c r="AN50" s="325"/>
      <c r="AO50" s="325"/>
      <c r="AP50" s="325"/>
      <c r="AQ50" s="325"/>
      <c r="AR50" s="325"/>
      <c r="AS50" s="325"/>
      <c r="AT50" s="325"/>
      <c r="AU50" s="325"/>
      <c r="AV50" s="325"/>
      <c r="AW50" s="325"/>
      <c r="AX50" s="325"/>
      <c r="AY50" s="325"/>
      <c r="AZ50" s="325"/>
      <c r="BA50" s="325"/>
      <c r="BB50" s="325"/>
      <c r="BC50" s="325"/>
      <c r="BD50" s="326"/>
    </row>
    <row r="51" spans="1:100">
      <c r="A51" s="348"/>
      <c r="B51" s="329"/>
      <c r="C51" s="356"/>
      <c r="D51" s="28">
        <v>0</v>
      </c>
      <c r="E51" s="340"/>
      <c r="F51" s="343"/>
      <c r="G51" s="184">
        <f>G55</f>
        <v>7.6538072303169905E-2</v>
      </c>
      <c r="H51" s="185">
        <f t="shared" ref="H51:I51" si="101">H55</f>
        <v>7.2939910175800196E-3</v>
      </c>
      <c r="I51" s="186">
        <f t="shared" si="101"/>
        <v>1.9540908953548899E-2</v>
      </c>
      <c r="J51" s="187">
        <f>J55</f>
        <v>5.5878707711332499E-4</v>
      </c>
      <c r="K51" s="6"/>
      <c r="L51" s="333"/>
      <c r="M51" s="325"/>
      <c r="N51" s="325"/>
      <c r="O51" s="325"/>
      <c r="P51" s="325"/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7"/>
      <c r="AB51" s="325"/>
      <c r="AC51" s="325"/>
      <c r="AD51" s="325"/>
      <c r="AE51" s="325"/>
      <c r="AF51" s="325"/>
      <c r="AG51" s="325"/>
      <c r="AH51" s="325"/>
      <c r="AI51" s="325"/>
      <c r="AJ51" s="325"/>
      <c r="AK51" s="325"/>
      <c r="AL51" s="325"/>
      <c r="AM51" s="325"/>
      <c r="AN51" s="325"/>
      <c r="AO51" s="325"/>
      <c r="AP51" s="325"/>
      <c r="AQ51" s="325"/>
      <c r="AR51" s="325"/>
      <c r="AS51" s="325"/>
      <c r="AT51" s="325"/>
      <c r="AU51" s="325"/>
      <c r="AV51" s="325"/>
      <c r="AW51" s="325"/>
      <c r="AX51" s="325"/>
      <c r="AY51" s="325"/>
      <c r="AZ51" s="325"/>
      <c r="BA51" s="325"/>
      <c r="BB51" s="325"/>
      <c r="BC51" s="325"/>
      <c r="BD51" s="326"/>
    </row>
    <row r="52" spans="1:100">
      <c r="A52" s="348"/>
      <c r="B52" s="329"/>
      <c r="C52" s="356"/>
      <c r="D52" s="28">
        <v>1</v>
      </c>
      <c r="E52" s="340"/>
      <c r="F52" s="343"/>
      <c r="G52" s="99">
        <f>G54</f>
        <v>0.101451900780255</v>
      </c>
      <c r="H52" s="53">
        <f t="shared" ref="H52:J52" si="102">H54</f>
        <v>1.1413185415507E-2</v>
      </c>
      <c r="I52" s="250">
        <f t="shared" si="102"/>
        <v>3.3705709083100298E-2</v>
      </c>
      <c r="J52" s="191">
        <f t="shared" si="102"/>
        <v>1.13741291958076E-3</v>
      </c>
      <c r="K52" s="6"/>
      <c r="L52" s="333"/>
      <c r="M52" s="325"/>
      <c r="N52" s="325"/>
      <c r="O52" s="325"/>
      <c r="P52" s="325"/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7"/>
      <c r="AB52" s="325"/>
      <c r="AC52" s="325"/>
      <c r="AD52" s="325"/>
      <c r="AE52" s="325"/>
      <c r="AF52" s="325"/>
      <c r="AG52" s="325"/>
      <c r="AH52" s="325"/>
      <c r="AI52" s="325"/>
      <c r="AJ52" s="325"/>
      <c r="AK52" s="325"/>
      <c r="AL52" s="325"/>
      <c r="AM52" s="325"/>
      <c r="AN52" s="325"/>
      <c r="AO52" s="325"/>
      <c r="AP52" s="325"/>
      <c r="AQ52" s="325"/>
      <c r="AR52" s="325"/>
      <c r="AS52" s="325"/>
      <c r="AT52" s="325"/>
      <c r="AU52" s="325"/>
      <c r="AV52" s="325"/>
      <c r="AW52" s="325"/>
      <c r="AX52" s="325"/>
      <c r="AY52" s="325"/>
      <c r="AZ52" s="325"/>
      <c r="BA52" s="325"/>
      <c r="BB52" s="325"/>
      <c r="BC52" s="325"/>
      <c r="BD52" s="326"/>
    </row>
    <row r="53" spans="1:100">
      <c r="A53" s="348"/>
      <c r="B53" s="329"/>
      <c r="C53" s="356"/>
      <c r="D53" s="28">
        <v>2</v>
      </c>
      <c r="E53" s="340"/>
      <c r="F53" s="343"/>
      <c r="G53" s="99">
        <f>'1'!G52</f>
        <v>0.11199745462564301</v>
      </c>
      <c r="H53" s="53">
        <f>'1'!H52</f>
        <v>1.33134246785715E-2</v>
      </c>
      <c r="I53" s="250">
        <f>'1'!I52</f>
        <v>4.0683436096192599E-2</v>
      </c>
      <c r="J53" s="191">
        <f>'1'!J52</f>
        <v>1.45178339458603E-3</v>
      </c>
      <c r="K53" s="6"/>
      <c r="L53" s="333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7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  <c r="AR53" s="325"/>
      <c r="AS53" s="325"/>
      <c r="AT53" s="325"/>
      <c r="AU53" s="325"/>
      <c r="AV53" s="325"/>
      <c r="AW53" s="325"/>
      <c r="AX53" s="325"/>
      <c r="AY53" s="325"/>
      <c r="AZ53" s="325"/>
      <c r="BA53" s="325"/>
      <c r="BB53" s="325"/>
      <c r="BC53" s="325"/>
      <c r="BD53" s="326"/>
    </row>
    <row r="54" spans="1:100">
      <c r="A54" s="348"/>
      <c r="B54" s="329"/>
      <c r="C54" s="356"/>
      <c r="D54" s="28">
        <v>3</v>
      </c>
      <c r="E54" s="340"/>
      <c r="F54" s="343"/>
      <c r="G54" s="99">
        <f>'1'!G53</f>
        <v>0.101451900780255</v>
      </c>
      <c r="H54" s="53">
        <f>'1'!H53</f>
        <v>1.1413185415507E-2</v>
      </c>
      <c r="I54" s="250">
        <f>'1'!I53</f>
        <v>3.3705709083100298E-2</v>
      </c>
      <c r="J54" s="191">
        <f>'1'!J53</f>
        <v>1.13741291958076E-3</v>
      </c>
      <c r="K54" s="6"/>
      <c r="L54" s="333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7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  <c r="AR54" s="325"/>
      <c r="AS54" s="325"/>
      <c r="AT54" s="325"/>
      <c r="AU54" s="325"/>
      <c r="AV54" s="325"/>
      <c r="AW54" s="325"/>
      <c r="AX54" s="325"/>
      <c r="AY54" s="325"/>
      <c r="AZ54" s="325"/>
      <c r="BA54" s="325"/>
      <c r="BB54" s="325"/>
      <c r="BC54" s="325"/>
      <c r="BD54" s="326"/>
    </row>
    <row r="55" spans="1:100">
      <c r="A55" s="348"/>
      <c r="B55" s="329"/>
      <c r="C55" s="356"/>
      <c r="D55" s="28">
        <v>4</v>
      </c>
      <c r="E55" s="340"/>
      <c r="F55" s="343"/>
      <c r="G55" s="99">
        <f>'1'!G54</f>
        <v>7.6538072303169905E-2</v>
      </c>
      <c r="H55" s="53">
        <f>'1'!H54</f>
        <v>7.2939910175800196E-3</v>
      </c>
      <c r="I55" s="250">
        <f>'1'!I54</f>
        <v>1.9540908953548899E-2</v>
      </c>
      <c r="J55" s="191">
        <f>'1'!J54</f>
        <v>5.5878707711332499E-4</v>
      </c>
      <c r="K55" s="6"/>
      <c r="L55" s="333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7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  <c r="AN55" s="325"/>
      <c r="AO55" s="325"/>
      <c r="AP55" s="325"/>
      <c r="AQ55" s="325"/>
      <c r="AR55" s="325"/>
      <c r="AS55" s="325"/>
      <c r="AT55" s="325"/>
      <c r="AU55" s="325"/>
      <c r="AV55" s="325"/>
      <c r="AW55" s="325"/>
      <c r="AX55" s="325"/>
      <c r="AY55" s="325"/>
      <c r="AZ55" s="325"/>
      <c r="BA55" s="325"/>
      <c r="BB55" s="325"/>
      <c r="BC55" s="325"/>
      <c r="BD55" s="326"/>
    </row>
    <row r="56" spans="1:100">
      <c r="A56" s="348"/>
      <c r="B56" s="329"/>
      <c r="C56" s="356"/>
      <c r="D56" s="28">
        <v>5</v>
      </c>
      <c r="E56" s="340"/>
      <c r="F56" s="343"/>
      <c r="G56" s="99">
        <f>'1'!G55</f>
        <v>5.0119672086280598E-2</v>
      </c>
      <c r="H56" s="53">
        <f>'1'!H55</f>
        <v>3.6205529921550499E-3</v>
      </c>
      <c r="I56" s="250">
        <f>'1'!I55</f>
        <v>8.3734829495092401E-3</v>
      </c>
      <c r="J56" s="191">
        <f>'1'!J55</f>
        <v>1.8313720491271401E-4</v>
      </c>
      <c r="K56" s="6"/>
      <c r="L56" s="333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7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  <c r="AN56" s="325"/>
      <c r="AO56" s="325"/>
      <c r="AP56" s="325"/>
      <c r="AQ56" s="325"/>
      <c r="AR56" s="325"/>
      <c r="AS56" s="325"/>
      <c r="AT56" s="325"/>
      <c r="AU56" s="325"/>
      <c r="AV56" s="325"/>
      <c r="AW56" s="325"/>
      <c r="AX56" s="325"/>
      <c r="AY56" s="325"/>
      <c r="AZ56" s="325"/>
      <c r="BA56" s="325"/>
      <c r="BB56" s="325"/>
      <c r="BC56" s="325"/>
      <c r="BD56" s="326"/>
    </row>
    <row r="57" spans="1:100">
      <c r="A57" s="348"/>
      <c r="B57" s="329"/>
      <c r="C57" s="356"/>
      <c r="D57" s="28">
        <v>6</v>
      </c>
      <c r="E57" s="340"/>
      <c r="F57" s="343"/>
      <c r="G57" s="99">
        <f>'1'!G56</f>
        <v>3.0239355105741699E-2</v>
      </c>
      <c r="H57" s="53">
        <f>'1'!H56</f>
        <v>1.4897847572870901E-3</v>
      </c>
      <c r="I57" s="250">
        <f>'1'!I56</f>
        <v>2.8859547869185698E-3</v>
      </c>
      <c r="J57" s="191">
        <f>'1'!J56</f>
        <v>4.4257315557728202E-5</v>
      </c>
      <c r="K57" s="6"/>
      <c r="L57" s="333"/>
      <c r="M57" s="325"/>
      <c r="N57" s="325"/>
      <c r="O57" s="325"/>
      <c r="P57" s="325"/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7"/>
      <c r="AB57" s="325"/>
      <c r="AC57" s="325"/>
      <c r="AD57" s="325"/>
      <c r="AE57" s="325"/>
      <c r="AF57" s="325"/>
      <c r="AG57" s="325"/>
      <c r="AH57" s="325"/>
      <c r="AI57" s="325"/>
      <c r="AJ57" s="325"/>
      <c r="AK57" s="325"/>
      <c r="AL57" s="325"/>
      <c r="AM57" s="325"/>
      <c r="AN57" s="325"/>
      <c r="AO57" s="325"/>
      <c r="AP57" s="325"/>
      <c r="AQ57" s="325"/>
      <c r="AR57" s="325"/>
      <c r="AS57" s="325"/>
      <c r="AT57" s="325"/>
      <c r="AU57" s="325"/>
      <c r="AV57" s="325"/>
      <c r="AW57" s="325"/>
      <c r="AX57" s="325"/>
      <c r="AY57" s="325"/>
      <c r="AZ57" s="325"/>
      <c r="BA57" s="325"/>
      <c r="BB57" s="325"/>
      <c r="BC57" s="325"/>
      <c r="BD57" s="326"/>
    </row>
    <row r="58" spans="1:100">
      <c r="A58" s="348"/>
      <c r="B58" s="329"/>
      <c r="C58" s="356"/>
      <c r="D58" s="28">
        <v>7</v>
      </c>
      <c r="E58" s="340"/>
      <c r="F58" s="343"/>
      <c r="G58" s="99">
        <f>'1'!G57</f>
        <v>1.7937723746708701E-2</v>
      </c>
      <c r="H58" s="53">
        <f>'1'!H57</f>
        <v>5.5280129562422704E-4</v>
      </c>
      <c r="I58" s="250">
        <f>'1'!I57</f>
        <v>8.8865930344227996E-4</v>
      </c>
      <c r="J58" s="191">
        <f>'1'!J57</f>
        <v>8.9980257214431292E-6</v>
      </c>
      <c r="K58" s="6"/>
      <c r="L58" s="333"/>
      <c r="M58" s="325"/>
      <c r="N58" s="325"/>
      <c r="O58" s="325"/>
      <c r="P58" s="325"/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7"/>
      <c r="AB58" s="325"/>
      <c r="AC58" s="325"/>
      <c r="AD58" s="325"/>
      <c r="AE58" s="325"/>
      <c r="AF58" s="325"/>
      <c r="AG58" s="325"/>
      <c r="AH58" s="325"/>
      <c r="AI58" s="325"/>
      <c r="AJ58" s="325"/>
      <c r="AK58" s="325"/>
      <c r="AL58" s="325"/>
      <c r="AM58" s="325"/>
      <c r="AN58" s="325"/>
      <c r="AO58" s="325"/>
      <c r="AP58" s="325"/>
      <c r="AQ58" s="325"/>
      <c r="AR58" s="325"/>
      <c r="AS58" s="325"/>
      <c r="AT58" s="325"/>
      <c r="AU58" s="325"/>
      <c r="AV58" s="325"/>
      <c r="AW58" s="325"/>
      <c r="AX58" s="325"/>
      <c r="AY58" s="325"/>
      <c r="AZ58" s="325"/>
      <c r="BA58" s="325"/>
      <c r="BB58" s="325"/>
      <c r="BC58" s="325"/>
      <c r="BD58" s="326"/>
    </row>
    <row r="59" spans="1:100">
      <c r="A59" s="348"/>
      <c r="B59" s="329"/>
      <c r="C59" s="356"/>
      <c r="D59" s="28">
        <v>8</v>
      </c>
      <c r="E59" s="340"/>
      <c r="F59" s="343"/>
      <c r="G59" s="99">
        <f>'1'!G58</f>
        <v>1.1069166595897901E-2</v>
      </c>
      <c r="H59" s="53">
        <f>'1'!H58</f>
        <v>2.0360623505206099E-4</v>
      </c>
      <c r="I59" s="250">
        <f>'1'!I58</f>
        <v>2.7424385202476202E-4</v>
      </c>
      <c r="J59" s="191">
        <f>'1'!J58</f>
        <v>1.7937141247606299E-6</v>
      </c>
      <c r="K59" s="6"/>
      <c r="L59" s="333"/>
      <c r="M59" s="325"/>
      <c r="N59" s="325"/>
      <c r="O59" s="325"/>
      <c r="P59" s="325"/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7"/>
      <c r="AB59" s="325"/>
      <c r="AC59" s="325"/>
      <c r="AD59" s="325"/>
      <c r="AE59" s="325"/>
      <c r="AF59" s="325"/>
      <c r="AG59" s="325"/>
      <c r="AH59" s="325"/>
      <c r="AI59" s="325"/>
      <c r="AJ59" s="325"/>
      <c r="AK59" s="325"/>
      <c r="AL59" s="325"/>
      <c r="AM59" s="325"/>
      <c r="AN59" s="325"/>
      <c r="AO59" s="325"/>
      <c r="AP59" s="325"/>
      <c r="AQ59" s="325"/>
      <c r="AR59" s="325"/>
      <c r="AS59" s="325"/>
      <c r="AT59" s="325"/>
      <c r="AU59" s="325"/>
      <c r="AV59" s="325"/>
      <c r="AW59" s="325"/>
      <c r="AX59" s="325"/>
      <c r="AY59" s="325"/>
      <c r="AZ59" s="325"/>
      <c r="BA59" s="325"/>
      <c r="BB59" s="325"/>
      <c r="BC59" s="325"/>
      <c r="BD59" s="326"/>
    </row>
    <row r="60" spans="1:100">
      <c r="A60" s="348"/>
      <c r="B60" s="329"/>
      <c r="C60" s="356"/>
      <c r="D60" s="28">
        <v>9</v>
      </c>
      <c r="E60" s="340"/>
      <c r="F60" s="343"/>
      <c r="G60" s="99">
        <f>'1'!G59</f>
        <v>7.3962939244665796E-3</v>
      </c>
      <c r="H60" s="53">
        <f>'1'!H59</f>
        <v>8.2163712133834303E-5</v>
      </c>
      <c r="I60" s="250">
        <f>'1'!I59</f>
        <v>9.5049622134691899E-5</v>
      </c>
      <c r="J60" s="191">
        <f>'1'!J59</f>
        <v>4.1153217886646001E-7</v>
      </c>
      <c r="K60" s="6"/>
      <c r="L60" s="333"/>
      <c r="M60" s="325"/>
      <c r="N60" s="325"/>
      <c r="O60" s="325"/>
      <c r="P60" s="325"/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7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325"/>
      <c r="AM60" s="325"/>
      <c r="AN60" s="325"/>
      <c r="AO60" s="325"/>
      <c r="AP60" s="325"/>
      <c r="AQ60" s="325"/>
      <c r="AR60" s="325"/>
      <c r="AS60" s="325"/>
      <c r="AT60" s="325"/>
      <c r="AU60" s="325"/>
      <c r="AV60" s="325"/>
      <c r="AW60" s="325"/>
      <c r="AX60" s="325"/>
      <c r="AY60" s="325"/>
      <c r="AZ60" s="325"/>
      <c r="BA60" s="325"/>
      <c r="BB60" s="325"/>
      <c r="BC60" s="325"/>
      <c r="BD60" s="326"/>
    </row>
    <row r="61" spans="1:100">
      <c r="A61" s="348"/>
      <c r="B61" s="329"/>
      <c r="C61" s="356"/>
      <c r="D61" s="29">
        <v>10</v>
      </c>
      <c r="E61" s="341"/>
      <c r="F61" s="344"/>
      <c r="G61" s="103">
        <f>'1'!G60</f>
        <v>5.4809073406499598E-3</v>
      </c>
      <c r="H61" s="252">
        <f>'1'!H60</f>
        <v>3.9810675524728501E-5</v>
      </c>
      <c r="I61" s="253">
        <f>'1'!I60</f>
        <v>4.0999185598566001E-5</v>
      </c>
      <c r="J61" s="254">
        <f>'1'!J60</f>
        <v>1.2639774509771599E-7</v>
      </c>
      <c r="K61" s="6"/>
      <c r="L61" s="334"/>
      <c r="M61" s="325"/>
      <c r="N61" s="325"/>
      <c r="O61" s="325"/>
      <c r="P61" s="325"/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7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  <c r="AN61" s="325"/>
      <c r="AO61" s="325"/>
      <c r="AP61" s="325"/>
      <c r="AQ61" s="325"/>
      <c r="AR61" s="325"/>
      <c r="AS61" s="325"/>
      <c r="AT61" s="325"/>
      <c r="AU61" s="325"/>
      <c r="AV61" s="325"/>
      <c r="AW61" s="325"/>
      <c r="AX61" s="325"/>
      <c r="AY61" s="325"/>
      <c r="AZ61" s="325"/>
      <c r="BA61" s="325"/>
      <c r="BB61" s="325"/>
      <c r="BC61" s="325"/>
      <c r="BD61" s="326"/>
    </row>
    <row r="62" spans="1:100">
      <c r="A62" s="348"/>
      <c r="B62" s="328">
        <v>0.5</v>
      </c>
      <c r="C62" s="356"/>
      <c r="D62" s="26">
        <v>-9</v>
      </c>
      <c r="E62" s="339">
        <v>2.5509373595435599E-3</v>
      </c>
      <c r="F62" s="342">
        <v>1.0304696374072501E-2</v>
      </c>
      <c r="G62" s="97">
        <f>'1'!G81</f>
        <v>1.1985350538209E-2</v>
      </c>
      <c r="H62" s="51">
        <f>'1'!H81</f>
        <v>1.0786458151272301E-3</v>
      </c>
      <c r="I62" s="126">
        <f>'1'!I81</f>
        <v>4.3328187146103401E-3</v>
      </c>
      <c r="J62" s="173">
        <f>'1'!J81</f>
        <v>3.3827196241548798E-4</v>
      </c>
      <c r="K62" s="6"/>
      <c r="L62" s="332">
        <f t="shared" ref="L62" si="103">1-SUM(M62:BC81)</f>
        <v>0.19612800244368989</v>
      </c>
      <c r="M62" s="325">
        <f t="shared" ref="M62" si="104">G72+I72</f>
        <v>6.1602203465045205E-2</v>
      </c>
      <c r="N62" s="325">
        <f t="shared" ref="N62" si="105">G79+I79+J72</f>
        <v>2.8675815360658378E-2</v>
      </c>
      <c r="O62" s="325">
        <f t="shared" ref="O62" si="106">G81+I81+H72</f>
        <v>2.2832157216161501E-2</v>
      </c>
      <c r="P62" s="325">
        <f t="shared" ref="P62" si="107">G74+I74+J79</f>
        <v>6.2385919851117001E-2</v>
      </c>
      <c r="Q62" s="325">
        <f t="shared" ref="Q62" si="108">G70+I70</f>
        <v>4.6650820176786803E-2</v>
      </c>
      <c r="R62" s="325">
        <f t="shared" ref="R62" si="109">G76+I76+H79+J81</f>
        <v>4.8872956284191589E-2</v>
      </c>
      <c r="S62" s="325">
        <f t="shared" ref="S62" si="110">G63+I63</f>
        <v>1.5835746252014279E-2</v>
      </c>
      <c r="T62" s="325">
        <f t="shared" ref="T62" si="111">G65+I65+J74</f>
        <v>2.1837100353786151E-2</v>
      </c>
      <c r="U62" s="325">
        <f t="shared" ref="U62" si="112">G68+I68+H81</f>
        <v>3.1687352288182667E-2</v>
      </c>
      <c r="V62" s="325">
        <f t="shared" ref="V62" si="113">G77+I77+J70</f>
        <v>4.048983144371926E-2</v>
      </c>
      <c r="W62" s="325">
        <f t="shared" ref="W62" si="114">G66+I66</f>
        <v>2.0523668946096869E-2</v>
      </c>
      <c r="X62" s="325">
        <f t="shared" ref="X62" si="115">G69+I69+J76+H74</f>
        <v>4.5497382399510213E-2</v>
      </c>
      <c r="Y62" s="325">
        <f t="shared" ref="Y62" si="116">G75+I75</f>
        <v>5.51834618082023E-2</v>
      </c>
      <c r="Z62" s="325">
        <f t="shared" ref="Z62" si="117">G67+I67+J63</f>
        <v>2.4980549929136939E-2</v>
      </c>
      <c r="AA62" s="327">
        <f t="shared" ref="AA62" si="118">G78+I78+H70</f>
        <v>3.4216922323063663E-2</v>
      </c>
      <c r="AB62" s="325">
        <f t="shared" ref="AB62" si="119">G64+I64+J65</f>
        <v>1.6725728445617521E-2</v>
      </c>
      <c r="AC62" s="325">
        <f t="shared" ref="AC62" si="120">G80+I80</f>
        <v>2.0523668946096869E-2</v>
      </c>
      <c r="AD62" s="325">
        <f t="shared" ref="AD62" si="121">G73+I73+J68+H76</f>
        <v>6.8921203503836848E-2</v>
      </c>
      <c r="AE62" s="325">
        <f t="shared" ref="AE62" si="122">G62+I62</f>
        <v>1.6318169252819342E-2</v>
      </c>
      <c r="AF62" s="325">
        <f t="shared" ref="AF62" si="123">G71+I71+J77</f>
        <v>5.6933976076653812E-2</v>
      </c>
      <c r="AG62" s="325">
        <f t="shared" ref="AG62" si="124">H63</f>
        <v>1.03665919781344E-3</v>
      </c>
      <c r="AH62" s="325">
        <f t="shared" ref="AH62" si="125">J66</f>
        <v>5.4451973763676496E-4</v>
      </c>
      <c r="AI62" s="325">
        <f t="shared" ref="AI62" si="126">J69+H65</f>
        <v>2.9609011001712803E-3</v>
      </c>
      <c r="AJ62" s="325">
        <f t="shared" ref="AJ62" si="127">F62</f>
        <v>1.0304696374072501E-2</v>
      </c>
      <c r="AK62" s="325">
        <f t="shared" ref="AK62" si="128">J75</f>
        <v>3.3412715107229499E-3</v>
      </c>
      <c r="AL62" s="325">
        <f t="shared" ref="AL62" si="129">H68</f>
        <v>2.3291385716834498E-3</v>
      </c>
      <c r="AM62" s="325">
        <f t="shared" ref="AM62" si="130">J67</f>
        <v>7.8371638607179601E-4</v>
      </c>
      <c r="AN62" s="325">
        <f t="shared" ref="AN62" si="131">J78+H77</f>
        <v>4.1602560081521302E-3</v>
      </c>
      <c r="AO62" s="325">
        <f t="shared" ref="AO62" si="132">J64</f>
        <v>3.3827196241548798E-4</v>
      </c>
      <c r="AP62" s="325">
        <f t="shared" ref="AP62" si="133">H66</f>
        <v>1.4480905670059001E-3</v>
      </c>
      <c r="AQ62" s="325">
        <f t="shared" ref="AQ62" si="134">J80</f>
        <v>5.4451973763676496E-4</v>
      </c>
      <c r="AR62" s="325">
        <f t="shared" ref="AR62" si="135">H69+J73</f>
        <v>7.2618918358904501E-3</v>
      </c>
      <c r="AS62" s="325">
        <f t="shared" ref="AS62" si="136">J62</f>
        <v>3.3827196241548798E-4</v>
      </c>
      <c r="AT62" s="325">
        <f t="shared" ref="AT62" si="137">H75</f>
        <v>4.46778206741322E-3</v>
      </c>
      <c r="AU62" s="325">
        <f t="shared" ref="AU62" si="138">J71</f>
        <v>3.3412715107229499E-3</v>
      </c>
      <c r="AV62" s="325">
        <f t="shared" ref="AV62" si="139">H67</f>
        <v>1.8145769146066101E-3</v>
      </c>
      <c r="AW62" s="325">
        <f t="shared" ref="AW62" si="140">H78</f>
        <v>2.3291385716834498E-3</v>
      </c>
      <c r="AX62" s="325">
        <f t="shared" ref="AX62" si="141">H64</f>
        <v>1.0786458151272301E-3</v>
      </c>
      <c r="AY62" s="325">
        <f t="shared" ref="AY62" si="142">E62</f>
        <v>2.5509373595435599E-3</v>
      </c>
      <c r="AZ62" s="325">
        <f t="shared" ref="AZ62" si="143">H80</f>
        <v>1.4480905670059001E-3</v>
      </c>
      <c r="BA62" s="325">
        <f t="shared" ref="BA62" si="144">H73</f>
        <v>5.2082875932807299E-3</v>
      </c>
      <c r="BB62" s="325">
        <f t="shared" ref="BB62" si="145">H62</f>
        <v>1.0786458151272301E-3</v>
      </c>
      <c r="BC62" s="325">
        <f t="shared" ref="BC62" si="146">H71</f>
        <v>4.46778206741322E-3</v>
      </c>
      <c r="BD62" s="326">
        <f t="shared" ref="BD62" si="147">SUMPRODUCT($L$1:$BC$1,BF62:CW62)</f>
        <v>9.6922035585106343</v>
      </c>
      <c r="BF62" s="174">
        <f>L62</f>
        <v>0.19612800244368989</v>
      </c>
      <c r="BG62" s="175">
        <f t="shared" ref="BG62:CV62" si="148">M62</f>
        <v>6.1602203465045205E-2</v>
      </c>
      <c r="BH62" s="175">
        <f t="shared" si="148"/>
        <v>2.8675815360658378E-2</v>
      </c>
      <c r="BI62" s="175">
        <f t="shared" si="148"/>
        <v>2.2832157216161501E-2</v>
      </c>
      <c r="BJ62" s="175">
        <f t="shared" si="148"/>
        <v>6.2385919851117001E-2</v>
      </c>
      <c r="BK62" s="175">
        <f t="shared" si="148"/>
        <v>4.6650820176786803E-2</v>
      </c>
      <c r="BL62" s="175">
        <f t="shared" si="148"/>
        <v>4.8872956284191589E-2</v>
      </c>
      <c r="BM62" s="175">
        <f t="shared" si="148"/>
        <v>1.5835746252014279E-2</v>
      </c>
      <c r="BN62" s="175">
        <f t="shared" si="148"/>
        <v>2.1837100353786151E-2</v>
      </c>
      <c r="BO62" s="175">
        <f t="shared" si="148"/>
        <v>3.1687352288182667E-2</v>
      </c>
      <c r="BP62" s="175">
        <f t="shared" si="148"/>
        <v>4.048983144371926E-2</v>
      </c>
      <c r="BQ62" s="175">
        <f t="shared" si="148"/>
        <v>2.0523668946096869E-2</v>
      </c>
      <c r="BR62" s="175">
        <f t="shared" si="148"/>
        <v>4.5497382399510213E-2</v>
      </c>
      <c r="BS62" s="175">
        <f t="shared" si="148"/>
        <v>5.51834618082023E-2</v>
      </c>
      <c r="BT62" s="175">
        <f t="shared" si="148"/>
        <v>2.4980549929136939E-2</v>
      </c>
      <c r="BU62" s="175">
        <f t="shared" si="148"/>
        <v>3.4216922323063663E-2</v>
      </c>
      <c r="BV62" s="175">
        <f t="shared" si="148"/>
        <v>1.6725728445617521E-2</v>
      </c>
      <c r="BW62" s="175">
        <f t="shared" si="148"/>
        <v>2.0523668946096869E-2</v>
      </c>
      <c r="BX62" s="175">
        <f t="shared" si="148"/>
        <v>6.8921203503836848E-2</v>
      </c>
      <c r="BY62" s="175">
        <f t="shared" si="148"/>
        <v>1.6318169252819342E-2</v>
      </c>
      <c r="BZ62" s="175">
        <f t="shared" si="148"/>
        <v>5.6933976076653812E-2</v>
      </c>
      <c r="CA62" s="175">
        <f t="shared" si="148"/>
        <v>1.03665919781344E-3</v>
      </c>
      <c r="CB62" s="175">
        <f t="shared" si="148"/>
        <v>5.4451973763676496E-4</v>
      </c>
      <c r="CC62" s="175">
        <f t="shared" si="148"/>
        <v>2.9609011001712803E-3</v>
      </c>
      <c r="CD62" s="175">
        <f t="shared" si="148"/>
        <v>1.0304696374072501E-2</v>
      </c>
      <c r="CE62" s="175">
        <f t="shared" si="148"/>
        <v>3.3412715107229499E-3</v>
      </c>
      <c r="CF62" s="175">
        <f t="shared" si="148"/>
        <v>2.3291385716834498E-3</v>
      </c>
      <c r="CG62" s="175">
        <f t="shared" si="148"/>
        <v>7.8371638607179601E-4</v>
      </c>
      <c r="CH62" s="175">
        <f t="shared" si="148"/>
        <v>4.1602560081521302E-3</v>
      </c>
      <c r="CI62" s="175">
        <f t="shared" si="148"/>
        <v>3.3827196241548798E-4</v>
      </c>
      <c r="CJ62" s="175">
        <f t="shared" si="148"/>
        <v>1.4480905670059001E-3</v>
      </c>
      <c r="CK62" s="175">
        <f t="shared" si="148"/>
        <v>5.4451973763676496E-4</v>
      </c>
      <c r="CL62" s="175">
        <f t="shared" si="148"/>
        <v>7.2618918358904501E-3</v>
      </c>
      <c r="CM62" s="175">
        <f t="shared" si="148"/>
        <v>3.3827196241548798E-4</v>
      </c>
      <c r="CN62" s="175">
        <f t="shared" si="148"/>
        <v>4.46778206741322E-3</v>
      </c>
      <c r="CO62" s="175">
        <f t="shared" si="148"/>
        <v>3.3412715107229499E-3</v>
      </c>
      <c r="CP62" s="175">
        <f t="shared" si="148"/>
        <v>1.8145769146066101E-3</v>
      </c>
      <c r="CQ62" s="175">
        <f t="shared" si="148"/>
        <v>2.3291385716834498E-3</v>
      </c>
      <c r="CR62" s="175">
        <f t="shared" si="148"/>
        <v>1.0786458151272301E-3</v>
      </c>
      <c r="CS62" s="175">
        <f t="shared" si="148"/>
        <v>2.5509373595435599E-3</v>
      </c>
      <c r="CT62" s="175">
        <f t="shared" si="148"/>
        <v>1.4480905670059001E-3</v>
      </c>
      <c r="CU62" s="175">
        <f t="shared" si="148"/>
        <v>5.2082875932807299E-3</v>
      </c>
      <c r="CV62" s="176">
        <f t="shared" si="148"/>
        <v>1.0786458151272301E-3</v>
      </c>
    </row>
    <row r="63" spans="1:100">
      <c r="A63" s="348"/>
      <c r="B63" s="329"/>
      <c r="C63" s="356"/>
      <c r="D63" s="28">
        <v>-8</v>
      </c>
      <c r="E63" s="340"/>
      <c r="F63" s="343"/>
      <c r="G63" s="129">
        <f>'1'!G62</f>
        <v>1.1715236829300899E-2</v>
      </c>
      <c r="H63" s="245">
        <f>'1'!H62</f>
        <v>1.03665919781344E-3</v>
      </c>
      <c r="I63" s="249">
        <f>'1'!I62</f>
        <v>4.1205094227133804E-3</v>
      </c>
      <c r="J63" s="246">
        <f>'1'!J62</f>
        <v>3.1722866189416E-4</v>
      </c>
      <c r="K63" s="6"/>
      <c r="L63" s="333"/>
      <c r="M63" s="325"/>
      <c r="N63" s="325"/>
      <c r="O63" s="325"/>
      <c r="P63" s="325"/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7"/>
      <c r="AB63" s="325"/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  <c r="AN63" s="325"/>
      <c r="AO63" s="325"/>
      <c r="AP63" s="325"/>
      <c r="AQ63" s="325"/>
      <c r="AR63" s="325"/>
      <c r="AS63" s="325"/>
      <c r="AT63" s="325"/>
      <c r="AU63" s="325"/>
      <c r="AV63" s="325"/>
      <c r="AW63" s="325"/>
      <c r="AX63" s="325"/>
      <c r="AY63" s="325"/>
      <c r="AZ63" s="325"/>
      <c r="BA63" s="325"/>
      <c r="BB63" s="325"/>
      <c r="BC63" s="325"/>
      <c r="BD63" s="326"/>
    </row>
    <row r="64" spans="1:100">
      <c r="A64" s="348"/>
      <c r="B64" s="329"/>
      <c r="C64" s="356"/>
      <c r="D64" s="28">
        <v>-7</v>
      </c>
      <c r="E64" s="340"/>
      <c r="F64" s="343"/>
      <c r="G64" s="129">
        <f>G62</f>
        <v>1.1985350538209E-2</v>
      </c>
      <c r="H64" s="245">
        <f>H62</f>
        <v>1.0786458151272301E-3</v>
      </c>
      <c r="I64" s="249">
        <f>I62</f>
        <v>4.3328187146103401E-3</v>
      </c>
      <c r="J64" s="246">
        <f>J62</f>
        <v>3.3827196241548798E-4</v>
      </c>
      <c r="K64" s="6"/>
      <c r="L64" s="333"/>
      <c r="M64" s="325"/>
      <c r="N64" s="325"/>
      <c r="O64" s="325"/>
      <c r="P64" s="325"/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7"/>
      <c r="AB64" s="325"/>
      <c r="AC64" s="325"/>
      <c r="AD64" s="325"/>
      <c r="AE64" s="325"/>
      <c r="AF64" s="325"/>
      <c r="AG64" s="325"/>
      <c r="AH64" s="325"/>
      <c r="AI64" s="325"/>
      <c r="AJ64" s="325"/>
      <c r="AK64" s="325"/>
      <c r="AL64" s="325"/>
      <c r="AM64" s="325"/>
      <c r="AN64" s="325"/>
      <c r="AO64" s="325"/>
      <c r="AP64" s="325"/>
      <c r="AQ64" s="325"/>
      <c r="AR64" s="325"/>
      <c r="AS64" s="325"/>
      <c r="AT64" s="325"/>
      <c r="AU64" s="325"/>
      <c r="AV64" s="325"/>
      <c r="AW64" s="325"/>
      <c r="AX64" s="325"/>
      <c r="AY64" s="325"/>
      <c r="AZ64" s="325"/>
      <c r="BA64" s="325"/>
      <c r="BB64" s="325"/>
      <c r="BC64" s="325"/>
      <c r="BD64" s="326"/>
    </row>
    <row r="65" spans="1:56">
      <c r="A65" s="348"/>
      <c r="B65" s="329"/>
      <c r="C65" s="356"/>
      <c r="D65" s="28">
        <v>-6</v>
      </c>
      <c r="E65" s="340"/>
      <c r="F65" s="343"/>
      <c r="G65" s="184">
        <f>G81</f>
        <v>1.28107553574296E-2</v>
      </c>
      <c r="H65" s="185">
        <f t="shared" ref="H65:J65" si="149">H81</f>
        <v>1.21038683171977E-3</v>
      </c>
      <c r="I65" s="186">
        <f t="shared" si="149"/>
        <v>5.0138509029409497E-3</v>
      </c>
      <c r="J65" s="187">
        <f t="shared" si="149"/>
        <v>4.0755919279817802E-4</v>
      </c>
      <c r="K65" s="6"/>
      <c r="L65" s="333"/>
      <c r="M65" s="325"/>
      <c r="N65" s="325"/>
      <c r="O65" s="325"/>
      <c r="P65" s="325"/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7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  <c r="AM65" s="325"/>
      <c r="AN65" s="325"/>
      <c r="AO65" s="325"/>
      <c r="AP65" s="325"/>
      <c r="AQ65" s="325"/>
      <c r="AR65" s="325"/>
      <c r="AS65" s="325"/>
      <c r="AT65" s="325"/>
      <c r="AU65" s="325"/>
      <c r="AV65" s="325"/>
      <c r="AW65" s="325"/>
      <c r="AX65" s="325"/>
      <c r="AY65" s="325"/>
      <c r="AZ65" s="325"/>
      <c r="BA65" s="325"/>
      <c r="BB65" s="325"/>
      <c r="BC65" s="325"/>
      <c r="BD65" s="326"/>
    </row>
    <row r="66" spans="1:56">
      <c r="A66" s="348"/>
      <c r="B66" s="329"/>
      <c r="C66" s="356"/>
      <c r="D66" s="28">
        <v>-5</v>
      </c>
      <c r="E66" s="340"/>
      <c r="F66" s="343"/>
      <c r="G66" s="184">
        <f>G80</f>
        <v>1.42280545324763E-2</v>
      </c>
      <c r="H66" s="185">
        <f t="shared" ref="H66:J66" si="150">H80</f>
        <v>1.4480905670059001E-3</v>
      </c>
      <c r="I66" s="186">
        <f t="shared" si="150"/>
        <v>6.2956144136205698E-3</v>
      </c>
      <c r="J66" s="187">
        <f t="shared" si="150"/>
        <v>5.4451973763676496E-4</v>
      </c>
      <c r="K66" s="6"/>
      <c r="L66" s="333"/>
      <c r="M66" s="325"/>
      <c r="N66" s="325"/>
      <c r="O66" s="325"/>
      <c r="P66" s="325"/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7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  <c r="AM66" s="325"/>
      <c r="AN66" s="325"/>
      <c r="AO66" s="325"/>
      <c r="AP66" s="325"/>
      <c r="AQ66" s="325"/>
      <c r="AR66" s="325"/>
      <c r="AS66" s="325"/>
      <c r="AT66" s="325"/>
      <c r="AU66" s="325"/>
      <c r="AV66" s="325"/>
      <c r="AW66" s="325"/>
      <c r="AX66" s="325"/>
      <c r="AY66" s="325"/>
      <c r="AZ66" s="325"/>
      <c r="BA66" s="325"/>
      <c r="BB66" s="325"/>
      <c r="BC66" s="325"/>
      <c r="BD66" s="326"/>
    </row>
    <row r="67" spans="1:56">
      <c r="A67" s="348"/>
      <c r="B67" s="329"/>
      <c r="C67" s="356"/>
      <c r="D67" s="28">
        <v>-4</v>
      </c>
      <c r="E67" s="340"/>
      <c r="F67" s="343"/>
      <c r="G67" s="184">
        <f>G79</f>
        <v>1.6272499311386399E-2</v>
      </c>
      <c r="H67" s="185">
        <f t="shared" ref="H67:J67" si="151">H79</f>
        <v>1.8145769146066101E-3</v>
      </c>
      <c r="I67" s="186">
        <f t="shared" si="151"/>
        <v>8.3908219558563799E-3</v>
      </c>
      <c r="J67" s="187">
        <f t="shared" si="151"/>
        <v>7.8371638607179601E-4</v>
      </c>
      <c r="K67" s="6"/>
      <c r="L67" s="333"/>
      <c r="M67" s="325"/>
      <c r="N67" s="325"/>
      <c r="O67" s="325"/>
      <c r="P67" s="325"/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7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  <c r="AN67" s="325"/>
      <c r="AO67" s="325"/>
      <c r="AP67" s="325"/>
      <c r="AQ67" s="325"/>
      <c r="AR67" s="325"/>
      <c r="AS67" s="325"/>
      <c r="AT67" s="325"/>
      <c r="AU67" s="325"/>
      <c r="AV67" s="325"/>
      <c r="AW67" s="325"/>
      <c r="AX67" s="325"/>
      <c r="AY67" s="325"/>
      <c r="AZ67" s="325"/>
      <c r="BA67" s="325"/>
      <c r="BB67" s="325"/>
      <c r="BC67" s="325"/>
      <c r="BD67" s="326"/>
    </row>
    <row r="68" spans="1:56">
      <c r="A68" s="348"/>
      <c r="B68" s="329"/>
      <c r="C68" s="356"/>
      <c r="D68" s="28">
        <v>-3</v>
      </c>
      <c r="E68" s="340"/>
      <c r="F68" s="343"/>
      <c r="G68" s="184">
        <f>G78</f>
        <v>1.8933228407573201E-2</v>
      </c>
      <c r="H68" s="185">
        <f t="shared" ref="H68:J68" si="152">H78</f>
        <v>2.3291385716834498E-3</v>
      </c>
      <c r="I68" s="186">
        <f t="shared" si="152"/>
        <v>1.15437370488897E-2</v>
      </c>
      <c r="J68" s="187">
        <f t="shared" si="152"/>
        <v>1.1720290934626901E-3</v>
      </c>
      <c r="K68" s="6"/>
      <c r="L68" s="333"/>
      <c r="M68" s="325"/>
      <c r="N68" s="325"/>
      <c r="O68" s="325"/>
      <c r="P68" s="325"/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7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  <c r="AN68" s="325"/>
      <c r="AO68" s="325"/>
      <c r="AP68" s="325"/>
      <c r="AQ68" s="325"/>
      <c r="AR68" s="325"/>
      <c r="AS68" s="325"/>
      <c r="AT68" s="325"/>
      <c r="AU68" s="325"/>
      <c r="AV68" s="325"/>
      <c r="AW68" s="325"/>
      <c r="AX68" s="325"/>
      <c r="AY68" s="325"/>
      <c r="AZ68" s="325"/>
      <c r="BA68" s="325"/>
      <c r="BB68" s="325"/>
      <c r="BC68" s="325"/>
      <c r="BD68" s="326"/>
    </row>
    <row r="69" spans="1:56">
      <c r="A69" s="348"/>
      <c r="B69" s="329"/>
      <c r="C69" s="356"/>
      <c r="D69" s="28">
        <v>-2</v>
      </c>
      <c r="E69" s="340"/>
      <c r="F69" s="343"/>
      <c r="G69" s="184">
        <f>G77</f>
        <v>2.2088356634097299E-2</v>
      </c>
      <c r="H69" s="185">
        <f t="shared" ref="H69:J69" si="153">H77</f>
        <v>2.9882269146894402E-3</v>
      </c>
      <c r="I69" s="186">
        <f t="shared" si="153"/>
        <v>1.5890357458195298E-2</v>
      </c>
      <c r="J69" s="187">
        <f t="shared" si="153"/>
        <v>1.75051426845151E-3</v>
      </c>
      <c r="K69" s="6"/>
      <c r="L69" s="333"/>
      <c r="M69" s="325"/>
      <c r="N69" s="325"/>
      <c r="O69" s="325"/>
      <c r="P69" s="325"/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7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25"/>
      <c r="AY69" s="325"/>
      <c r="AZ69" s="325"/>
      <c r="BA69" s="325"/>
      <c r="BB69" s="325"/>
      <c r="BC69" s="325"/>
      <c r="BD69" s="326"/>
    </row>
    <row r="70" spans="1:56">
      <c r="A70" s="348"/>
      <c r="B70" s="329"/>
      <c r="C70" s="356"/>
      <c r="D70" s="28">
        <v>-1</v>
      </c>
      <c r="E70" s="340"/>
      <c r="F70" s="343"/>
      <c r="G70" s="184">
        <f>G76</f>
        <v>2.54406990284591E-2</v>
      </c>
      <c r="H70" s="185">
        <f t="shared" ref="H70:J70" si="154">H76</f>
        <v>3.7399568666007599E-3</v>
      </c>
      <c r="I70" s="186">
        <f t="shared" si="154"/>
        <v>2.1210121148327699E-2</v>
      </c>
      <c r="J70" s="187">
        <f t="shared" si="154"/>
        <v>2.5111173514266601E-3</v>
      </c>
      <c r="K70" s="6"/>
      <c r="L70" s="333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7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  <c r="AN70" s="325"/>
      <c r="AO70" s="325"/>
      <c r="AP70" s="325"/>
      <c r="AQ70" s="325"/>
      <c r="AR70" s="325"/>
      <c r="AS70" s="325"/>
      <c r="AT70" s="325"/>
      <c r="AU70" s="325"/>
      <c r="AV70" s="325"/>
      <c r="AW70" s="325"/>
      <c r="AX70" s="325"/>
      <c r="AY70" s="325"/>
      <c r="AZ70" s="325"/>
      <c r="BA70" s="325"/>
      <c r="BB70" s="325"/>
      <c r="BC70" s="325"/>
      <c r="BD70" s="326"/>
    </row>
    <row r="71" spans="1:56">
      <c r="A71" s="348"/>
      <c r="B71" s="329"/>
      <c r="C71" s="356"/>
      <c r="D71" s="28">
        <v>0</v>
      </c>
      <c r="E71" s="340"/>
      <c r="F71" s="343"/>
      <c r="G71" s="184">
        <f>G75</f>
        <v>2.8502040610866201E-2</v>
      </c>
      <c r="H71" s="185">
        <f t="shared" ref="H71:I71" si="155">H75</f>
        <v>4.46778206741322E-3</v>
      </c>
      <c r="I71" s="186">
        <f t="shared" si="155"/>
        <v>2.6681421197336099E-2</v>
      </c>
      <c r="J71" s="187">
        <f>J75</f>
        <v>3.3412715107229499E-3</v>
      </c>
      <c r="K71" s="6"/>
      <c r="L71" s="333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7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  <c r="AN71" s="325"/>
      <c r="AO71" s="325"/>
      <c r="AP71" s="325"/>
      <c r="AQ71" s="325"/>
      <c r="AR71" s="325"/>
      <c r="AS71" s="325"/>
      <c r="AT71" s="325"/>
      <c r="AU71" s="325"/>
      <c r="AV71" s="325"/>
      <c r="AW71" s="325"/>
      <c r="AX71" s="325"/>
      <c r="AY71" s="325"/>
      <c r="AZ71" s="325"/>
      <c r="BA71" s="325"/>
      <c r="BB71" s="325"/>
      <c r="BC71" s="325"/>
      <c r="BD71" s="326"/>
    </row>
    <row r="72" spans="1:56">
      <c r="A72" s="348"/>
      <c r="B72" s="329"/>
      <c r="C72" s="356"/>
      <c r="D72" s="28">
        <v>1</v>
      </c>
      <c r="E72" s="340"/>
      <c r="F72" s="343"/>
      <c r="G72" s="99">
        <f>G74</f>
        <v>3.0680130873025201E-2</v>
      </c>
      <c r="H72" s="53">
        <f t="shared" ref="H72:J72" si="156">H74</f>
        <v>5.0075509557909502E-3</v>
      </c>
      <c r="I72" s="250">
        <f t="shared" si="156"/>
        <v>3.0922072592020001E-2</v>
      </c>
      <c r="J72" s="191">
        <f t="shared" si="156"/>
        <v>4.0124940934156E-3</v>
      </c>
      <c r="K72" s="6"/>
      <c r="L72" s="333"/>
      <c r="M72" s="325"/>
      <c r="N72" s="325"/>
      <c r="O72" s="325"/>
      <c r="P72" s="325"/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7"/>
      <c r="AB72" s="325"/>
      <c r="AC72" s="325"/>
      <c r="AD72" s="325"/>
      <c r="AE72" s="325"/>
      <c r="AF72" s="325"/>
      <c r="AG72" s="325"/>
      <c r="AH72" s="325"/>
      <c r="AI72" s="325"/>
      <c r="AJ72" s="325"/>
      <c r="AK72" s="325"/>
      <c r="AL72" s="325"/>
      <c r="AM72" s="325"/>
      <c r="AN72" s="325"/>
      <c r="AO72" s="325"/>
      <c r="AP72" s="325"/>
      <c r="AQ72" s="325"/>
      <c r="AR72" s="325"/>
      <c r="AS72" s="325"/>
      <c r="AT72" s="325"/>
      <c r="AU72" s="325"/>
      <c r="AV72" s="325"/>
      <c r="AW72" s="325"/>
      <c r="AX72" s="325"/>
      <c r="AY72" s="325"/>
      <c r="AZ72" s="325"/>
      <c r="BA72" s="325"/>
      <c r="BB72" s="325"/>
      <c r="BC72" s="325"/>
      <c r="BD72" s="326"/>
    </row>
    <row r="73" spans="1:56">
      <c r="A73" s="348"/>
      <c r="B73" s="329"/>
      <c r="C73" s="356"/>
      <c r="D73" s="28">
        <v>2</v>
      </c>
      <c r="E73" s="340"/>
      <c r="F73" s="343"/>
      <c r="G73" s="99">
        <f>'1'!G72</f>
        <v>3.1472934427484597E-2</v>
      </c>
      <c r="H73" s="53">
        <f>'1'!H72</f>
        <v>5.2082875932807299E-3</v>
      </c>
      <c r="I73" s="250">
        <f>'1'!I72</f>
        <v>3.2536283116288797E-2</v>
      </c>
      <c r="J73" s="191">
        <f>'1'!J72</f>
        <v>4.2736649212010104E-3</v>
      </c>
      <c r="K73" s="6"/>
      <c r="L73" s="333"/>
      <c r="M73" s="325"/>
      <c r="N73" s="325"/>
      <c r="O73" s="325"/>
      <c r="P73" s="325"/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7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  <c r="AN73" s="325"/>
      <c r="AO73" s="325"/>
      <c r="AP73" s="325"/>
      <c r="AQ73" s="325"/>
      <c r="AR73" s="325"/>
      <c r="AS73" s="325"/>
      <c r="AT73" s="325"/>
      <c r="AU73" s="325"/>
      <c r="AV73" s="325"/>
      <c r="AW73" s="325"/>
      <c r="AX73" s="325"/>
      <c r="AY73" s="325"/>
      <c r="AZ73" s="325"/>
      <c r="BA73" s="325"/>
      <c r="BB73" s="325"/>
      <c r="BC73" s="325"/>
      <c r="BD73" s="326"/>
    </row>
    <row r="74" spans="1:56">
      <c r="A74" s="348"/>
      <c r="B74" s="329"/>
      <c r="C74" s="356"/>
      <c r="D74" s="28">
        <v>3</v>
      </c>
      <c r="E74" s="340"/>
      <c r="F74" s="343"/>
      <c r="G74" s="99">
        <f>'1'!G73</f>
        <v>3.0680130873025201E-2</v>
      </c>
      <c r="H74" s="53">
        <f>'1'!H73</f>
        <v>5.0075509557909502E-3</v>
      </c>
      <c r="I74" s="250">
        <f>'1'!I73</f>
        <v>3.0922072592020001E-2</v>
      </c>
      <c r="J74" s="191">
        <f>'1'!J73</f>
        <v>4.0124940934156E-3</v>
      </c>
      <c r="K74" s="6"/>
      <c r="L74" s="333"/>
      <c r="M74" s="325"/>
      <c r="N74" s="325"/>
      <c r="O74" s="325"/>
      <c r="P74" s="325"/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7"/>
      <c r="AB74" s="325"/>
      <c r="AC74" s="325"/>
      <c r="AD74" s="325"/>
      <c r="AE74" s="325"/>
      <c r="AF74" s="325"/>
      <c r="AG74" s="325"/>
      <c r="AH74" s="325"/>
      <c r="AI74" s="325"/>
      <c r="AJ74" s="325"/>
      <c r="AK74" s="325"/>
      <c r="AL74" s="325"/>
      <c r="AM74" s="325"/>
      <c r="AN74" s="325"/>
      <c r="AO74" s="325"/>
      <c r="AP74" s="325"/>
      <c r="AQ74" s="325"/>
      <c r="AR74" s="325"/>
      <c r="AS74" s="325"/>
      <c r="AT74" s="325"/>
      <c r="AU74" s="325"/>
      <c r="AV74" s="325"/>
      <c r="AW74" s="325"/>
      <c r="AX74" s="325"/>
      <c r="AY74" s="325"/>
      <c r="AZ74" s="325"/>
      <c r="BA74" s="325"/>
      <c r="BB74" s="325"/>
      <c r="BC74" s="325"/>
      <c r="BD74" s="326"/>
    </row>
    <row r="75" spans="1:56">
      <c r="A75" s="348"/>
      <c r="B75" s="329"/>
      <c r="C75" s="356"/>
      <c r="D75" s="28">
        <v>4</v>
      </c>
      <c r="E75" s="340"/>
      <c r="F75" s="343"/>
      <c r="G75" s="99">
        <f>'1'!G74</f>
        <v>2.8502040610866201E-2</v>
      </c>
      <c r="H75" s="53">
        <f>'1'!H74</f>
        <v>4.46778206741322E-3</v>
      </c>
      <c r="I75" s="250">
        <f>'1'!I74</f>
        <v>2.6681421197336099E-2</v>
      </c>
      <c r="J75" s="191">
        <f>'1'!J74</f>
        <v>3.3412715107229499E-3</v>
      </c>
      <c r="K75" s="6"/>
      <c r="L75" s="333"/>
      <c r="M75" s="325"/>
      <c r="N75" s="325"/>
      <c r="O75" s="325"/>
      <c r="P75" s="325"/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7"/>
      <c r="AB75" s="325"/>
      <c r="AC75" s="325"/>
      <c r="AD75" s="325"/>
      <c r="AE75" s="325"/>
      <c r="AF75" s="325"/>
      <c r="AG75" s="325"/>
      <c r="AH75" s="325"/>
      <c r="AI75" s="325"/>
      <c r="AJ75" s="325"/>
      <c r="AK75" s="325"/>
      <c r="AL75" s="325"/>
      <c r="AM75" s="325"/>
      <c r="AN75" s="325"/>
      <c r="AO75" s="325"/>
      <c r="AP75" s="325"/>
      <c r="AQ75" s="325"/>
      <c r="AR75" s="325"/>
      <c r="AS75" s="325"/>
      <c r="AT75" s="325"/>
      <c r="AU75" s="325"/>
      <c r="AV75" s="325"/>
      <c r="AW75" s="325"/>
      <c r="AX75" s="325"/>
      <c r="AY75" s="325"/>
      <c r="AZ75" s="325"/>
      <c r="BA75" s="325"/>
      <c r="BB75" s="325"/>
      <c r="BC75" s="325"/>
      <c r="BD75" s="326"/>
    </row>
    <row r="76" spans="1:56">
      <c r="A76" s="348"/>
      <c r="B76" s="329"/>
      <c r="C76" s="356"/>
      <c r="D76" s="28">
        <v>5</v>
      </c>
      <c r="E76" s="340"/>
      <c r="F76" s="343"/>
      <c r="G76" s="99">
        <f>'1'!G75</f>
        <v>2.54406990284591E-2</v>
      </c>
      <c r="H76" s="53">
        <f>'1'!H75</f>
        <v>3.7399568666007599E-3</v>
      </c>
      <c r="I76" s="250">
        <f>'1'!I75</f>
        <v>2.1210121148327699E-2</v>
      </c>
      <c r="J76" s="191">
        <f>'1'!J75</f>
        <v>2.5111173514266601E-3</v>
      </c>
      <c r="K76" s="6"/>
      <c r="L76" s="333"/>
      <c r="M76" s="325"/>
      <c r="N76" s="325"/>
      <c r="O76" s="325"/>
      <c r="P76" s="325"/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7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  <c r="AN76" s="325"/>
      <c r="AO76" s="325"/>
      <c r="AP76" s="325"/>
      <c r="AQ76" s="325"/>
      <c r="AR76" s="325"/>
      <c r="AS76" s="325"/>
      <c r="AT76" s="325"/>
      <c r="AU76" s="325"/>
      <c r="AV76" s="325"/>
      <c r="AW76" s="325"/>
      <c r="AX76" s="325"/>
      <c r="AY76" s="325"/>
      <c r="AZ76" s="325"/>
      <c r="BA76" s="325"/>
      <c r="BB76" s="325"/>
      <c r="BC76" s="325"/>
      <c r="BD76" s="326"/>
    </row>
    <row r="77" spans="1:56">
      <c r="A77" s="348"/>
      <c r="B77" s="329"/>
      <c r="C77" s="356"/>
      <c r="D77" s="28">
        <v>6</v>
      </c>
      <c r="E77" s="340"/>
      <c r="F77" s="343"/>
      <c r="G77" s="99">
        <f>'1'!G76</f>
        <v>2.2088356634097299E-2</v>
      </c>
      <c r="H77" s="53">
        <f>'1'!H76</f>
        <v>2.9882269146894402E-3</v>
      </c>
      <c r="I77" s="250">
        <f>'1'!I76</f>
        <v>1.5890357458195298E-2</v>
      </c>
      <c r="J77" s="191">
        <f>'1'!J76</f>
        <v>1.75051426845151E-3</v>
      </c>
      <c r="K77" s="6"/>
      <c r="L77" s="333"/>
      <c r="M77" s="325"/>
      <c r="N77" s="325"/>
      <c r="O77" s="325"/>
      <c r="P77" s="325"/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7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  <c r="AN77" s="325"/>
      <c r="AO77" s="325"/>
      <c r="AP77" s="325"/>
      <c r="AQ77" s="325"/>
      <c r="AR77" s="325"/>
      <c r="AS77" s="325"/>
      <c r="AT77" s="325"/>
      <c r="AU77" s="325"/>
      <c r="AV77" s="325"/>
      <c r="AW77" s="325"/>
      <c r="AX77" s="325"/>
      <c r="AY77" s="325"/>
      <c r="AZ77" s="325"/>
      <c r="BA77" s="325"/>
      <c r="BB77" s="325"/>
      <c r="BC77" s="325"/>
      <c r="BD77" s="326"/>
    </row>
    <row r="78" spans="1:56">
      <c r="A78" s="348"/>
      <c r="B78" s="329"/>
      <c r="C78" s="356"/>
      <c r="D78" s="28">
        <v>7</v>
      </c>
      <c r="E78" s="340"/>
      <c r="F78" s="343"/>
      <c r="G78" s="99">
        <f>'1'!G77</f>
        <v>1.8933228407573201E-2</v>
      </c>
      <c r="H78" s="53">
        <f>'1'!H77</f>
        <v>2.3291385716834498E-3</v>
      </c>
      <c r="I78" s="250">
        <f>'1'!I77</f>
        <v>1.15437370488897E-2</v>
      </c>
      <c r="J78" s="191">
        <f>'1'!J77</f>
        <v>1.1720290934626901E-3</v>
      </c>
      <c r="K78" s="6"/>
      <c r="L78" s="333"/>
      <c r="M78" s="325"/>
      <c r="N78" s="325"/>
      <c r="O78" s="325"/>
      <c r="P78" s="325"/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7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  <c r="AN78" s="325"/>
      <c r="AO78" s="325"/>
      <c r="AP78" s="325"/>
      <c r="AQ78" s="325"/>
      <c r="AR78" s="325"/>
      <c r="AS78" s="325"/>
      <c r="AT78" s="325"/>
      <c r="AU78" s="325"/>
      <c r="AV78" s="325"/>
      <c r="AW78" s="325"/>
      <c r="AX78" s="325"/>
      <c r="AY78" s="325"/>
      <c r="AZ78" s="325"/>
      <c r="BA78" s="325"/>
      <c r="BB78" s="325"/>
      <c r="BC78" s="325"/>
      <c r="BD78" s="326"/>
    </row>
    <row r="79" spans="1:56">
      <c r="A79" s="348"/>
      <c r="B79" s="329"/>
      <c r="C79" s="356"/>
      <c r="D79" s="28">
        <v>8</v>
      </c>
      <c r="E79" s="340"/>
      <c r="F79" s="343"/>
      <c r="G79" s="99">
        <f>'1'!G78</f>
        <v>1.6272499311386399E-2</v>
      </c>
      <c r="H79" s="53">
        <f>'1'!H78</f>
        <v>1.8145769146066101E-3</v>
      </c>
      <c r="I79" s="250">
        <f>'1'!I78</f>
        <v>8.3908219558563799E-3</v>
      </c>
      <c r="J79" s="191">
        <f>'1'!J78</f>
        <v>7.8371638607179601E-4</v>
      </c>
      <c r="K79" s="6"/>
      <c r="L79" s="333"/>
      <c r="M79" s="325"/>
      <c r="N79" s="325"/>
      <c r="O79" s="325"/>
      <c r="P79" s="325"/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7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  <c r="AN79" s="325"/>
      <c r="AO79" s="325"/>
      <c r="AP79" s="325"/>
      <c r="AQ79" s="325"/>
      <c r="AR79" s="325"/>
      <c r="AS79" s="325"/>
      <c r="AT79" s="325"/>
      <c r="AU79" s="325"/>
      <c r="AV79" s="325"/>
      <c r="AW79" s="325"/>
      <c r="AX79" s="325"/>
      <c r="AY79" s="325"/>
      <c r="AZ79" s="325"/>
      <c r="BA79" s="325"/>
      <c r="BB79" s="325"/>
      <c r="BC79" s="325"/>
      <c r="BD79" s="326"/>
    </row>
    <row r="80" spans="1:56">
      <c r="A80" s="348"/>
      <c r="B80" s="329"/>
      <c r="C80" s="356"/>
      <c r="D80" s="28">
        <v>9</v>
      </c>
      <c r="E80" s="340"/>
      <c r="F80" s="343"/>
      <c r="G80" s="99">
        <f>'1'!G79</f>
        <v>1.42280545324763E-2</v>
      </c>
      <c r="H80" s="53">
        <f>'1'!H79</f>
        <v>1.4480905670059001E-3</v>
      </c>
      <c r="I80" s="250">
        <f>'1'!I79</f>
        <v>6.2956144136205698E-3</v>
      </c>
      <c r="J80" s="191">
        <f>'1'!J79</f>
        <v>5.4451973763676496E-4</v>
      </c>
      <c r="K80" s="6"/>
      <c r="L80" s="333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7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  <c r="AN80" s="325"/>
      <c r="AO80" s="325"/>
      <c r="AP80" s="325"/>
      <c r="AQ80" s="325"/>
      <c r="AR80" s="325"/>
      <c r="AS80" s="325"/>
      <c r="AT80" s="325"/>
      <c r="AU80" s="325"/>
      <c r="AV80" s="325"/>
      <c r="AW80" s="325"/>
      <c r="AX80" s="325"/>
      <c r="AY80" s="325"/>
      <c r="AZ80" s="325"/>
      <c r="BA80" s="325"/>
      <c r="BB80" s="325"/>
      <c r="BC80" s="325"/>
      <c r="BD80" s="326"/>
    </row>
    <row r="81" spans="1:100">
      <c r="A81" s="348"/>
      <c r="B81" s="329"/>
      <c r="C81" s="356"/>
      <c r="D81" s="29">
        <v>10</v>
      </c>
      <c r="E81" s="341"/>
      <c r="F81" s="344"/>
      <c r="G81" s="103">
        <f>'1'!G80</f>
        <v>1.28107553574296E-2</v>
      </c>
      <c r="H81" s="252">
        <f>'1'!H80</f>
        <v>1.21038683171977E-3</v>
      </c>
      <c r="I81" s="253">
        <f>'1'!I80</f>
        <v>5.0138509029409497E-3</v>
      </c>
      <c r="J81" s="254">
        <f>'1'!J80</f>
        <v>4.0755919279817802E-4</v>
      </c>
      <c r="K81" s="6"/>
      <c r="L81" s="334"/>
      <c r="M81" s="325"/>
      <c r="N81" s="325"/>
      <c r="O81" s="325"/>
      <c r="P81" s="325"/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7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5"/>
      <c r="AM81" s="325"/>
      <c r="AN81" s="325"/>
      <c r="AO81" s="325"/>
      <c r="AP81" s="325"/>
      <c r="AQ81" s="325"/>
      <c r="AR81" s="325"/>
      <c r="AS81" s="325"/>
      <c r="AT81" s="325"/>
      <c r="AU81" s="325"/>
      <c r="AV81" s="325"/>
      <c r="AW81" s="325"/>
      <c r="AX81" s="325"/>
      <c r="AY81" s="325"/>
      <c r="AZ81" s="325"/>
      <c r="BA81" s="325"/>
      <c r="BB81" s="325"/>
      <c r="BC81" s="325"/>
      <c r="BD81" s="326"/>
    </row>
    <row r="82" spans="1:100">
      <c r="A82" s="348"/>
      <c r="B82" s="328">
        <v>1</v>
      </c>
      <c r="C82" s="356"/>
      <c r="D82" s="26">
        <v>-9</v>
      </c>
      <c r="E82" s="339">
        <v>7.5530494882703901E-4</v>
      </c>
      <c r="F82" s="342">
        <v>3.0644582499814699E-3</v>
      </c>
      <c r="G82" s="97">
        <f>'1'!G101</f>
        <v>6.3018829151328497E-3</v>
      </c>
      <c r="H82" s="51">
        <f>'1'!H101</f>
        <v>9.8248549043834809E-4</v>
      </c>
      <c r="I82" s="126">
        <f>'1'!I101</f>
        <v>6.7329317431777998E-3</v>
      </c>
      <c r="J82" s="173">
        <f>'1'!J101</f>
        <v>1.0512835335465701E-3</v>
      </c>
      <c r="K82" s="6"/>
      <c r="L82" s="332">
        <f t="shared" ref="L82" si="157">1-SUM(M82:BC101)</f>
        <v>0.62331356700477669</v>
      </c>
      <c r="M82" s="325">
        <f t="shared" ref="M82" si="158">G92+I92</f>
        <v>1.9207271333991811E-2</v>
      </c>
      <c r="N82" s="325">
        <f t="shared" ref="N82" si="159">G99+I99+J92</f>
        <v>1.6775440169986222E-2</v>
      </c>
      <c r="O82" s="325">
        <f t="shared" ref="O82" si="160">G101+I101+H92</f>
        <v>1.485075682109701E-2</v>
      </c>
      <c r="P82" s="325">
        <f t="shared" ref="P82" si="161">G94+I94+J99</f>
        <v>2.0503117787046013E-2</v>
      </c>
      <c r="Q82" s="325">
        <f t="shared" ref="Q82" si="162">G90+I90</f>
        <v>1.780916536331113E-2</v>
      </c>
      <c r="R82" s="325">
        <f t="shared" ref="R82" si="163">G96+I96+H99+J101</f>
        <v>2.002885130198841E-2</v>
      </c>
      <c r="S82" s="325">
        <f t="shared" ref="S82" si="164">G83+I83</f>
        <v>1.2908988953598939E-2</v>
      </c>
      <c r="T82" s="325">
        <f t="shared" ref="T82" si="165">G85+I85+J94</f>
        <v>1.536000726269764E-2</v>
      </c>
      <c r="U82" s="325">
        <f t="shared" ref="U82" si="166">G88+I88+H101</f>
        <v>1.6794387404672241E-2</v>
      </c>
      <c r="V82" s="325">
        <f t="shared" ref="V82" si="167">G97+I97+J90</f>
        <v>1.85484729947374E-2</v>
      </c>
      <c r="W82" s="325">
        <f t="shared" ref="W82" si="168">G86+I86</f>
        <v>1.4014595135954409E-2</v>
      </c>
      <c r="X82" s="325">
        <f t="shared" ref="X82" si="169">G89+I89+J96+H94</f>
        <v>1.9990976837516831E-2</v>
      </c>
      <c r="Y82" s="325">
        <f t="shared" ref="Y82" si="170">G95+I95</f>
        <v>1.8646389999623682E-2</v>
      </c>
      <c r="Z82" s="325">
        <f t="shared" ref="Z82" si="171">G87+I87+J83</f>
        <v>1.5858339637938972E-2</v>
      </c>
      <c r="AA82" s="327">
        <f t="shared" ref="AA82" si="172">G98+I98+H90</f>
        <v>1.712387033251515E-2</v>
      </c>
      <c r="AB82" s="325">
        <f t="shared" ref="AB82" si="173">G84+I84+J85</f>
        <v>1.4135910762622689E-2</v>
      </c>
      <c r="AC82" s="325">
        <f t="shared" ref="AC82" si="174">G100+I100</f>
        <v>1.4014595135954409E-2</v>
      </c>
      <c r="AD82" s="325">
        <f t="shared" ref="AD82" si="175">G93+I93+J88+H96</f>
        <v>2.2178544985502511E-2</v>
      </c>
      <c r="AE82" s="325">
        <f t="shared" ref="AE82" si="176">G82+I82</f>
        <v>1.303481465831065E-2</v>
      </c>
      <c r="AF82" s="325">
        <f t="shared" ref="AF82" si="177">G91+I91+J97</f>
        <v>2.0230776440458762E-2</v>
      </c>
      <c r="AG82" s="325">
        <f t="shared" ref="AG82" si="178">H83</f>
        <v>9.7281935884007103E-4</v>
      </c>
      <c r="AH82" s="325">
        <f t="shared" ref="AH82" si="179">J86</f>
        <v>1.1833956291825399E-3</v>
      </c>
      <c r="AI82" s="325">
        <f t="shared" ref="AI82" si="180">J89+H85</f>
        <v>2.59548694976273E-3</v>
      </c>
      <c r="AJ82" s="325">
        <f t="shared" ref="AJ82" si="181">F82</f>
        <v>3.0644582499814699E-3</v>
      </c>
      <c r="AK82" s="325">
        <f t="shared" ref="AK82" si="182">J95</f>
        <v>1.8638010158819099E-3</v>
      </c>
      <c r="AL82" s="325">
        <f t="shared" ref="AL82" si="183">H88</f>
        <v>1.19062086939889E-3</v>
      </c>
      <c r="AM82" s="325">
        <f t="shared" ref="AM82" si="184">J87</f>
        <v>1.2958464530542001E-3</v>
      </c>
      <c r="AN82" s="325">
        <f t="shared" ref="AN82" si="185">J98+H97</f>
        <v>2.70018263589536E-3</v>
      </c>
      <c r="AO82" s="325">
        <f t="shared" ref="AO82" si="186">J84</f>
        <v>1.0512835335465701E-3</v>
      </c>
      <c r="AP82" s="325">
        <f t="shared" ref="AP82" si="187">H86</f>
        <v>1.05733218802572E-3</v>
      </c>
      <c r="AQ82" s="325">
        <f t="shared" ref="AQ82" si="188">J100</f>
        <v>1.1833956291825399E-3</v>
      </c>
      <c r="AR82" s="325">
        <f t="shared" ref="AR82" si="189">H89+J93</f>
        <v>3.2502827367345602E-3</v>
      </c>
      <c r="AS82" s="325">
        <f t="shared" ref="AS82" si="190">J82</f>
        <v>1.0512835335465701E-3</v>
      </c>
      <c r="AT82" s="325">
        <f t="shared" ref="AT82" si="191">H95</f>
        <v>1.4017645835742E-3</v>
      </c>
      <c r="AU82" s="325">
        <f t="shared" ref="AU82" si="192">J91</f>
        <v>1.8638010158819099E-3</v>
      </c>
      <c r="AV82" s="325">
        <f t="shared" ref="AV82" si="193">H87</f>
        <v>1.11858983436524E-3</v>
      </c>
      <c r="AW82" s="325">
        <f t="shared" ref="AW82" si="194">H98</f>
        <v>1.19062086939889E-3</v>
      </c>
      <c r="AX82" s="325">
        <f t="shared" ref="AX82" si="195">H84</f>
        <v>9.8248549043834809E-4</v>
      </c>
      <c r="AY82" s="325">
        <f t="shared" ref="AY82" si="196">E82</f>
        <v>7.5530494882703901E-4</v>
      </c>
      <c r="AZ82" s="325">
        <f t="shared" ref="AZ82" si="197">H100</f>
        <v>1.05733218802572E-3</v>
      </c>
      <c r="BA82" s="325">
        <f t="shared" ref="BA82" si="198">H93</f>
        <v>1.45682188814136E-3</v>
      </c>
      <c r="BB82" s="325">
        <f t="shared" ref="BB82" si="199">H82</f>
        <v>9.8248549043834809E-4</v>
      </c>
      <c r="BC82" s="325">
        <f t="shared" ref="BC82" si="200">H91</f>
        <v>1.4017645835742E-3</v>
      </c>
      <c r="BD82" s="326">
        <f t="shared" ref="BD82" si="201">SUMPRODUCT($L$1:$BC$1,BF82:CW82)</f>
        <v>4.7219500618947361</v>
      </c>
      <c r="BF82" s="174">
        <f>L82</f>
        <v>0.62331356700477669</v>
      </c>
      <c r="BG82" s="175">
        <f t="shared" ref="BG82:CV82" si="202">M82</f>
        <v>1.9207271333991811E-2</v>
      </c>
      <c r="BH82" s="175">
        <f t="shared" si="202"/>
        <v>1.6775440169986222E-2</v>
      </c>
      <c r="BI82" s="175">
        <f t="shared" si="202"/>
        <v>1.485075682109701E-2</v>
      </c>
      <c r="BJ82" s="175">
        <f t="shared" si="202"/>
        <v>2.0503117787046013E-2</v>
      </c>
      <c r="BK82" s="175">
        <f t="shared" si="202"/>
        <v>1.780916536331113E-2</v>
      </c>
      <c r="BL82" s="175">
        <f t="shared" si="202"/>
        <v>2.002885130198841E-2</v>
      </c>
      <c r="BM82" s="175">
        <f t="shared" si="202"/>
        <v>1.2908988953598939E-2</v>
      </c>
      <c r="BN82" s="175">
        <f t="shared" si="202"/>
        <v>1.536000726269764E-2</v>
      </c>
      <c r="BO82" s="175">
        <f t="shared" si="202"/>
        <v>1.6794387404672241E-2</v>
      </c>
      <c r="BP82" s="175">
        <f t="shared" si="202"/>
        <v>1.85484729947374E-2</v>
      </c>
      <c r="BQ82" s="175">
        <f t="shared" si="202"/>
        <v>1.4014595135954409E-2</v>
      </c>
      <c r="BR82" s="175">
        <f t="shared" si="202"/>
        <v>1.9990976837516831E-2</v>
      </c>
      <c r="BS82" s="175">
        <f t="shared" si="202"/>
        <v>1.8646389999623682E-2</v>
      </c>
      <c r="BT82" s="175">
        <f t="shared" si="202"/>
        <v>1.5858339637938972E-2</v>
      </c>
      <c r="BU82" s="175">
        <f t="shared" si="202"/>
        <v>1.712387033251515E-2</v>
      </c>
      <c r="BV82" s="175">
        <f t="shared" si="202"/>
        <v>1.4135910762622689E-2</v>
      </c>
      <c r="BW82" s="175">
        <f t="shared" si="202"/>
        <v>1.4014595135954409E-2</v>
      </c>
      <c r="BX82" s="175">
        <f t="shared" si="202"/>
        <v>2.2178544985502511E-2</v>
      </c>
      <c r="BY82" s="175">
        <f t="shared" si="202"/>
        <v>1.303481465831065E-2</v>
      </c>
      <c r="BZ82" s="175">
        <f t="shared" si="202"/>
        <v>2.0230776440458762E-2</v>
      </c>
      <c r="CA82" s="175">
        <f t="shared" si="202"/>
        <v>9.7281935884007103E-4</v>
      </c>
      <c r="CB82" s="175">
        <f t="shared" si="202"/>
        <v>1.1833956291825399E-3</v>
      </c>
      <c r="CC82" s="175">
        <f t="shared" si="202"/>
        <v>2.59548694976273E-3</v>
      </c>
      <c r="CD82" s="175">
        <f t="shared" si="202"/>
        <v>3.0644582499814699E-3</v>
      </c>
      <c r="CE82" s="175">
        <f t="shared" si="202"/>
        <v>1.8638010158819099E-3</v>
      </c>
      <c r="CF82" s="175">
        <f t="shared" si="202"/>
        <v>1.19062086939889E-3</v>
      </c>
      <c r="CG82" s="175">
        <f t="shared" si="202"/>
        <v>1.2958464530542001E-3</v>
      </c>
      <c r="CH82" s="175">
        <f t="shared" si="202"/>
        <v>2.70018263589536E-3</v>
      </c>
      <c r="CI82" s="175">
        <f t="shared" si="202"/>
        <v>1.0512835335465701E-3</v>
      </c>
      <c r="CJ82" s="175">
        <f t="shared" si="202"/>
        <v>1.05733218802572E-3</v>
      </c>
      <c r="CK82" s="175">
        <f t="shared" si="202"/>
        <v>1.1833956291825399E-3</v>
      </c>
      <c r="CL82" s="175">
        <f t="shared" si="202"/>
        <v>3.2502827367345602E-3</v>
      </c>
      <c r="CM82" s="175">
        <f t="shared" si="202"/>
        <v>1.0512835335465701E-3</v>
      </c>
      <c r="CN82" s="175">
        <f t="shared" si="202"/>
        <v>1.4017645835742E-3</v>
      </c>
      <c r="CO82" s="175">
        <f t="shared" si="202"/>
        <v>1.8638010158819099E-3</v>
      </c>
      <c r="CP82" s="175">
        <f t="shared" si="202"/>
        <v>1.11858983436524E-3</v>
      </c>
      <c r="CQ82" s="175">
        <f t="shared" si="202"/>
        <v>1.19062086939889E-3</v>
      </c>
      <c r="CR82" s="175">
        <f t="shared" si="202"/>
        <v>9.8248549043834809E-4</v>
      </c>
      <c r="CS82" s="175">
        <f t="shared" si="202"/>
        <v>7.5530494882703901E-4</v>
      </c>
      <c r="CT82" s="175">
        <f t="shared" si="202"/>
        <v>1.05733218802572E-3</v>
      </c>
      <c r="CU82" s="175">
        <f t="shared" si="202"/>
        <v>1.45682188814136E-3</v>
      </c>
      <c r="CV82" s="176">
        <f t="shared" si="202"/>
        <v>9.8248549043834809E-4</v>
      </c>
    </row>
    <row r="83" spans="1:100">
      <c r="A83" s="348"/>
      <c r="B83" s="329"/>
      <c r="C83" s="356"/>
      <c r="D83" s="28">
        <v>-8</v>
      </c>
      <c r="E83" s="340"/>
      <c r="F83" s="343"/>
      <c r="G83" s="129">
        <f>'1'!G82</f>
        <v>6.2625823208117999E-3</v>
      </c>
      <c r="H83" s="245">
        <f>'1'!H82</f>
        <v>9.7281935884007103E-4</v>
      </c>
      <c r="I83" s="249">
        <f>'1'!I82</f>
        <v>6.6464066327871401E-3</v>
      </c>
      <c r="J83" s="246">
        <f>'1'!J82</f>
        <v>1.0346537523328099E-3</v>
      </c>
      <c r="K83" s="6"/>
      <c r="L83" s="333"/>
      <c r="M83" s="325"/>
      <c r="N83" s="325"/>
      <c r="O83" s="325"/>
      <c r="P83" s="325"/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7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  <c r="AN83" s="325"/>
      <c r="AO83" s="325"/>
      <c r="AP83" s="325"/>
      <c r="AQ83" s="325"/>
      <c r="AR83" s="325"/>
      <c r="AS83" s="325"/>
      <c r="AT83" s="325"/>
      <c r="AU83" s="325"/>
      <c r="AV83" s="325"/>
      <c r="AW83" s="325"/>
      <c r="AX83" s="325"/>
      <c r="AY83" s="325"/>
      <c r="AZ83" s="325"/>
      <c r="BA83" s="325"/>
      <c r="BB83" s="325"/>
      <c r="BC83" s="325"/>
      <c r="BD83" s="326"/>
    </row>
    <row r="84" spans="1:100">
      <c r="A84" s="348"/>
      <c r="B84" s="329"/>
      <c r="C84" s="356"/>
      <c r="D84" s="28">
        <v>-7</v>
      </c>
      <c r="E84" s="340"/>
      <c r="F84" s="343"/>
      <c r="G84" s="129">
        <f>G82</f>
        <v>6.3018829151328497E-3</v>
      </c>
      <c r="H84" s="245">
        <f>H82</f>
        <v>9.8248549043834809E-4</v>
      </c>
      <c r="I84" s="249">
        <f>I82</f>
        <v>6.7329317431777998E-3</v>
      </c>
      <c r="J84" s="246">
        <f>J82</f>
        <v>1.0512835335465701E-3</v>
      </c>
      <c r="K84" s="6"/>
      <c r="L84" s="333"/>
      <c r="M84" s="325"/>
      <c r="N84" s="325"/>
      <c r="O84" s="325"/>
      <c r="P84" s="325"/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7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  <c r="AN84" s="325"/>
      <c r="AO84" s="325"/>
      <c r="AP84" s="325"/>
      <c r="AQ84" s="325"/>
      <c r="AR84" s="325"/>
      <c r="AS84" s="325"/>
      <c r="AT84" s="325"/>
      <c r="AU84" s="325"/>
      <c r="AV84" s="325"/>
      <c r="AW84" s="325"/>
      <c r="AX84" s="325"/>
      <c r="AY84" s="325"/>
      <c r="AZ84" s="325"/>
      <c r="BA84" s="325"/>
      <c r="BB84" s="325"/>
      <c r="BC84" s="325"/>
      <c r="BD84" s="326"/>
    </row>
    <row r="85" spans="1:100">
      <c r="A85" s="348"/>
      <c r="B85" s="329"/>
      <c r="C85" s="356"/>
      <c r="D85" s="28">
        <v>-6</v>
      </c>
      <c r="E85" s="340"/>
      <c r="F85" s="343"/>
      <c r="G85" s="184">
        <f>G101</f>
        <v>6.4175707085793003E-3</v>
      </c>
      <c r="H85" s="185">
        <f t="shared" ref="H85:J85" si="203">H101</f>
        <v>1.01110050892765E-3</v>
      </c>
      <c r="I85" s="186">
        <f t="shared" si="203"/>
        <v>6.9906822697382801E-3</v>
      </c>
      <c r="J85" s="187">
        <f t="shared" si="203"/>
        <v>1.1010961043120401E-3</v>
      </c>
      <c r="K85" s="6"/>
      <c r="L85" s="333"/>
      <c r="M85" s="325"/>
      <c r="N85" s="325"/>
      <c r="O85" s="325"/>
      <c r="P85" s="325"/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7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  <c r="AN85" s="325"/>
      <c r="AO85" s="325"/>
      <c r="AP85" s="325"/>
      <c r="AQ85" s="325"/>
      <c r="AR85" s="325"/>
      <c r="AS85" s="325"/>
      <c r="AT85" s="325"/>
      <c r="AU85" s="325"/>
      <c r="AV85" s="325"/>
      <c r="AW85" s="325"/>
      <c r="AX85" s="325"/>
      <c r="AY85" s="325"/>
      <c r="AZ85" s="325"/>
      <c r="BA85" s="325"/>
      <c r="BB85" s="325"/>
      <c r="BC85" s="325"/>
      <c r="BD85" s="326"/>
    </row>
    <row r="86" spans="1:100">
      <c r="A86" s="348"/>
      <c r="B86" s="329"/>
      <c r="C86" s="356"/>
      <c r="D86" s="28">
        <v>-5</v>
      </c>
      <c r="E86" s="340"/>
      <c r="F86" s="343"/>
      <c r="G86" s="184">
        <f>G100</f>
        <v>6.6024910866019498E-3</v>
      </c>
      <c r="H86" s="185">
        <f t="shared" ref="H86:J86" si="204">H100</f>
        <v>1.05733218802572E-3</v>
      </c>
      <c r="I86" s="186">
        <f t="shared" si="204"/>
        <v>7.4121040493524597E-3</v>
      </c>
      <c r="J86" s="187">
        <f t="shared" si="204"/>
        <v>1.1833956291825399E-3</v>
      </c>
      <c r="K86" s="6"/>
      <c r="L86" s="333"/>
      <c r="M86" s="325"/>
      <c r="N86" s="325"/>
      <c r="O86" s="325"/>
      <c r="P86" s="325"/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7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  <c r="AN86" s="325"/>
      <c r="AO86" s="325"/>
      <c r="AP86" s="325"/>
      <c r="AQ86" s="325"/>
      <c r="AR86" s="325"/>
      <c r="AS86" s="325"/>
      <c r="AT86" s="325"/>
      <c r="AU86" s="325"/>
      <c r="AV86" s="325"/>
      <c r="AW86" s="325"/>
      <c r="AX86" s="325"/>
      <c r="AY86" s="325"/>
      <c r="AZ86" s="325"/>
      <c r="BA86" s="325"/>
      <c r="BB86" s="325"/>
      <c r="BC86" s="325"/>
      <c r="BD86" s="326"/>
    </row>
    <row r="87" spans="1:100">
      <c r="A87" s="348"/>
      <c r="B87" s="329"/>
      <c r="C87" s="356"/>
      <c r="D87" s="28">
        <v>-4</v>
      </c>
      <c r="E87" s="340"/>
      <c r="F87" s="343"/>
      <c r="G87" s="184">
        <f>G99</f>
        <v>6.8439517169169304E-3</v>
      </c>
      <c r="H87" s="185">
        <f t="shared" ref="H87:J87" si="205">H99</f>
        <v>1.11858983436524E-3</v>
      </c>
      <c r="I87" s="186">
        <f t="shared" si="205"/>
        <v>7.9797341686892297E-3</v>
      </c>
      <c r="J87" s="187">
        <f t="shared" si="205"/>
        <v>1.2958464530542001E-3</v>
      </c>
      <c r="K87" s="6"/>
      <c r="L87" s="333"/>
      <c r="M87" s="325"/>
      <c r="N87" s="325"/>
      <c r="O87" s="325"/>
      <c r="P87" s="325"/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7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  <c r="AN87" s="325"/>
      <c r="AO87" s="325"/>
      <c r="AP87" s="325"/>
      <c r="AQ87" s="325"/>
      <c r="AR87" s="325"/>
      <c r="AS87" s="325"/>
      <c r="AT87" s="325"/>
      <c r="AU87" s="325"/>
      <c r="AV87" s="325"/>
      <c r="AW87" s="325"/>
      <c r="AX87" s="325"/>
      <c r="AY87" s="325"/>
      <c r="AZ87" s="325"/>
      <c r="BA87" s="325"/>
      <c r="BB87" s="325"/>
      <c r="BC87" s="325"/>
      <c r="BD87" s="326"/>
    </row>
    <row r="88" spans="1:100">
      <c r="A88" s="348"/>
      <c r="B88" s="329"/>
      <c r="C88" s="356"/>
      <c r="D88" s="28">
        <v>-3</v>
      </c>
      <c r="E88" s="340"/>
      <c r="F88" s="343"/>
      <c r="G88" s="184">
        <f>G98</f>
        <v>7.1230696640205904E-3</v>
      </c>
      <c r="H88" s="185">
        <f t="shared" ref="H88:J88" si="206">H98</f>
        <v>1.19062086939889E-3</v>
      </c>
      <c r="I88" s="186">
        <f t="shared" si="206"/>
        <v>8.6602172317240007E-3</v>
      </c>
      <c r="J88" s="187">
        <f t="shared" si="206"/>
        <v>1.4329262518745999E-3</v>
      </c>
      <c r="K88" s="6"/>
      <c r="L88" s="333"/>
      <c r="M88" s="325"/>
      <c r="N88" s="325"/>
      <c r="O88" s="325"/>
      <c r="P88" s="325"/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7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325"/>
      <c r="AP88" s="325"/>
      <c r="AQ88" s="325"/>
      <c r="AR88" s="325"/>
      <c r="AS88" s="325"/>
      <c r="AT88" s="325"/>
      <c r="AU88" s="325"/>
      <c r="AV88" s="325"/>
      <c r="AW88" s="325"/>
      <c r="AX88" s="325"/>
      <c r="AY88" s="325"/>
      <c r="AZ88" s="325"/>
      <c r="BA88" s="325"/>
      <c r="BB88" s="325"/>
      <c r="BC88" s="325"/>
      <c r="BD88" s="326"/>
    </row>
    <row r="89" spans="1:100">
      <c r="A89" s="348"/>
      <c r="B89" s="329"/>
      <c r="C89" s="356"/>
      <c r="D89" s="28">
        <v>-2</v>
      </c>
      <c r="E89" s="340"/>
      <c r="F89" s="343"/>
      <c r="G89" s="184">
        <f>G97</f>
        <v>7.4147889856136396E-3</v>
      </c>
      <c r="H89" s="185">
        <f t="shared" ref="H89:J89" si="207">H97</f>
        <v>1.2672563840207601E-3</v>
      </c>
      <c r="I89" s="186">
        <f t="shared" si="207"/>
        <v>9.3990858750571098E-3</v>
      </c>
      <c r="J89" s="187">
        <f t="shared" si="207"/>
        <v>1.5843864408350799E-3</v>
      </c>
      <c r="K89" s="6"/>
      <c r="L89" s="333"/>
      <c r="M89" s="325"/>
      <c r="N89" s="325"/>
      <c r="O89" s="325"/>
      <c r="P89" s="325"/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7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  <c r="AN89" s="325"/>
      <c r="AO89" s="325"/>
      <c r="AP89" s="325"/>
      <c r="AQ89" s="325"/>
      <c r="AR89" s="325"/>
      <c r="AS89" s="325"/>
      <c r="AT89" s="325"/>
      <c r="AU89" s="325"/>
      <c r="AV89" s="325"/>
      <c r="AW89" s="325"/>
      <c r="AX89" s="325"/>
      <c r="AY89" s="325"/>
      <c r="AZ89" s="325"/>
      <c r="BA89" s="325"/>
      <c r="BB89" s="325"/>
      <c r="BC89" s="325"/>
      <c r="BD89" s="326"/>
    </row>
    <row r="90" spans="1:100">
      <c r="A90" s="348"/>
      <c r="B90" s="329"/>
      <c r="C90" s="356"/>
      <c r="D90" s="28">
        <v>-1</v>
      </c>
      <c r="E90" s="340"/>
      <c r="F90" s="343"/>
      <c r="G90" s="184">
        <f>G96</f>
        <v>7.6892670175653299E-3</v>
      </c>
      <c r="H90" s="185">
        <f t="shared" ref="H90:J90" si="208">H96</f>
        <v>1.34058343677056E-3</v>
      </c>
      <c r="I90" s="186">
        <f t="shared" si="208"/>
        <v>1.01198983457458E-2</v>
      </c>
      <c r="J90" s="187">
        <f t="shared" si="208"/>
        <v>1.7345981340666501E-3</v>
      </c>
      <c r="K90" s="6"/>
      <c r="L90" s="333"/>
      <c r="M90" s="325"/>
      <c r="N90" s="325"/>
      <c r="O90" s="325"/>
      <c r="P90" s="325"/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7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  <c r="AN90" s="325"/>
      <c r="AO90" s="325"/>
      <c r="AP90" s="325"/>
      <c r="AQ90" s="325"/>
      <c r="AR90" s="325"/>
      <c r="AS90" s="325"/>
      <c r="AT90" s="325"/>
      <c r="AU90" s="325"/>
      <c r="AV90" s="325"/>
      <c r="AW90" s="325"/>
      <c r="AX90" s="325"/>
      <c r="AY90" s="325"/>
      <c r="AZ90" s="325"/>
      <c r="BA90" s="325"/>
      <c r="BB90" s="325"/>
      <c r="BC90" s="325"/>
      <c r="BD90" s="326"/>
    </row>
    <row r="91" spans="1:100">
      <c r="A91" s="348"/>
      <c r="B91" s="329"/>
      <c r="C91" s="356"/>
      <c r="D91" s="28">
        <v>0</v>
      </c>
      <c r="E91" s="340"/>
      <c r="F91" s="343"/>
      <c r="G91" s="184">
        <f>G95</f>
        <v>7.9150575962988797E-3</v>
      </c>
      <c r="H91" s="185">
        <f t="shared" ref="H91:I91" si="209">H95</f>
        <v>1.4017645835742E-3</v>
      </c>
      <c r="I91" s="186">
        <f t="shared" si="209"/>
        <v>1.07313324033248E-2</v>
      </c>
      <c r="J91" s="187">
        <f>J95</f>
        <v>1.8638010158819099E-3</v>
      </c>
      <c r="K91" s="6"/>
      <c r="L91" s="333"/>
      <c r="M91" s="325"/>
      <c r="N91" s="325"/>
      <c r="O91" s="325"/>
      <c r="P91" s="325"/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7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  <c r="AN91" s="325"/>
      <c r="AO91" s="325"/>
      <c r="AP91" s="325"/>
      <c r="AQ91" s="325"/>
      <c r="AR91" s="325"/>
      <c r="AS91" s="325"/>
      <c r="AT91" s="325"/>
      <c r="AU91" s="325"/>
      <c r="AV91" s="325"/>
      <c r="AW91" s="325"/>
      <c r="AX91" s="325"/>
      <c r="AY91" s="325"/>
      <c r="AZ91" s="325"/>
      <c r="BA91" s="325"/>
      <c r="BB91" s="325"/>
      <c r="BC91" s="325"/>
      <c r="BD91" s="326"/>
    </row>
    <row r="92" spans="1:100">
      <c r="A92" s="348"/>
      <c r="B92" s="329"/>
      <c r="C92" s="356"/>
      <c r="D92" s="28">
        <v>1</v>
      </c>
      <c r="E92" s="340"/>
      <c r="F92" s="343"/>
      <c r="G92" s="99">
        <f>G94</f>
        <v>8.0638758897906108E-3</v>
      </c>
      <c r="H92" s="53">
        <f t="shared" ref="H92:J92" si="210">H94</f>
        <v>1.4425038427794299E-3</v>
      </c>
      <c r="I92" s="250">
        <f t="shared" si="210"/>
        <v>1.1143395444201201E-2</v>
      </c>
      <c r="J92" s="191">
        <f t="shared" si="210"/>
        <v>1.9517542843800601E-3</v>
      </c>
      <c r="K92" s="6"/>
      <c r="L92" s="333"/>
      <c r="M92" s="325"/>
      <c r="N92" s="325"/>
      <c r="O92" s="325"/>
      <c r="P92" s="325"/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7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  <c r="AN92" s="325"/>
      <c r="AO92" s="325"/>
      <c r="AP92" s="325"/>
      <c r="AQ92" s="325"/>
      <c r="AR92" s="325"/>
      <c r="AS92" s="325"/>
      <c r="AT92" s="325"/>
      <c r="AU92" s="325"/>
      <c r="AV92" s="325"/>
      <c r="AW92" s="325"/>
      <c r="AX92" s="325"/>
      <c r="AY92" s="325"/>
      <c r="AZ92" s="325"/>
      <c r="BA92" s="325"/>
      <c r="BB92" s="325"/>
      <c r="BC92" s="325"/>
      <c r="BD92" s="326"/>
    </row>
    <row r="93" spans="1:100">
      <c r="A93" s="348"/>
      <c r="B93" s="329"/>
      <c r="C93" s="356"/>
      <c r="D93" s="28">
        <v>2</v>
      </c>
      <c r="E93" s="340"/>
      <c r="F93" s="343"/>
      <c r="G93" s="99">
        <f>'1'!G92</f>
        <v>8.1158992771562504E-3</v>
      </c>
      <c r="H93" s="53">
        <f>'1'!H92</f>
        <v>1.45682188814136E-3</v>
      </c>
      <c r="I93" s="250">
        <f>'1'!I92</f>
        <v>1.12891360197011E-2</v>
      </c>
      <c r="J93" s="191">
        <f>'1'!J92</f>
        <v>1.9830263527138002E-3</v>
      </c>
      <c r="K93" s="6"/>
      <c r="L93" s="333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7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  <c r="BB93" s="325"/>
      <c r="BC93" s="325"/>
      <c r="BD93" s="326"/>
    </row>
    <row r="94" spans="1:100">
      <c r="A94" s="348"/>
      <c r="B94" s="329"/>
      <c r="C94" s="356"/>
      <c r="D94" s="28">
        <v>3</v>
      </c>
      <c r="E94" s="340"/>
      <c r="F94" s="343"/>
      <c r="G94" s="99">
        <f>'1'!G93</f>
        <v>8.0638758897906108E-3</v>
      </c>
      <c r="H94" s="53">
        <f>'1'!H93</f>
        <v>1.4425038427794299E-3</v>
      </c>
      <c r="I94" s="250">
        <f>'1'!I93</f>
        <v>1.1143395444201201E-2</v>
      </c>
      <c r="J94" s="191">
        <f>'1'!J93</f>
        <v>1.9517542843800601E-3</v>
      </c>
      <c r="K94" s="6"/>
      <c r="L94" s="333"/>
      <c r="M94" s="325"/>
      <c r="N94" s="325"/>
      <c r="O94" s="325"/>
      <c r="P94" s="325"/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7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325"/>
      <c r="AP94" s="325"/>
      <c r="AQ94" s="325"/>
      <c r="AR94" s="325"/>
      <c r="AS94" s="325"/>
      <c r="AT94" s="325"/>
      <c r="AU94" s="325"/>
      <c r="AV94" s="325"/>
      <c r="AW94" s="325"/>
      <c r="AX94" s="325"/>
      <c r="AY94" s="325"/>
      <c r="AZ94" s="325"/>
      <c r="BA94" s="325"/>
      <c r="BB94" s="325"/>
      <c r="BC94" s="325"/>
      <c r="BD94" s="326"/>
    </row>
    <row r="95" spans="1:100">
      <c r="A95" s="348"/>
      <c r="B95" s="329"/>
      <c r="C95" s="356"/>
      <c r="D95" s="28">
        <v>4</v>
      </c>
      <c r="E95" s="340"/>
      <c r="F95" s="343"/>
      <c r="G95" s="99">
        <f>'1'!G94</f>
        <v>7.9150575962988797E-3</v>
      </c>
      <c r="H95" s="53">
        <f>'1'!H94</f>
        <v>1.4017645835742E-3</v>
      </c>
      <c r="I95" s="250">
        <f>'1'!I94</f>
        <v>1.07313324033248E-2</v>
      </c>
      <c r="J95" s="191">
        <f>'1'!J94</f>
        <v>1.8638010158819099E-3</v>
      </c>
      <c r="K95" s="6"/>
      <c r="L95" s="333"/>
      <c r="M95" s="325"/>
      <c r="N95" s="325"/>
      <c r="O95" s="325"/>
      <c r="P95" s="325"/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7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  <c r="AN95" s="325"/>
      <c r="AO95" s="325"/>
      <c r="AP95" s="325"/>
      <c r="AQ95" s="325"/>
      <c r="AR95" s="325"/>
      <c r="AS95" s="325"/>
      <c r="AT95" s="325"/>
      <c r="AU95" s="325"/>
      <c r="AV95" s="325"/>
      <c r="AW95" s="325"/>
      <c r="AX95" s="325"/>
      <c r="AY95" s="325"/>
      <c r="AZ95" s="325"/>
      <c r="BA95" s="325"/>
      <c r="BB95" s="325"/>
      <c r="BC95" s="325"/>
      <c r="BD95" s="326"/>
    </row>
    <row r="96" spans="1:100">
      <c r="A96" s="348"/>
      <c r="B96" s="329"/>
      <c r="C96" s="356"/>
      <c r="D96" s="28">
        <v>5</v>
      </c>
      <c r="E96" s="340"/>
      <c r="F96" s="343"/>
      <c r="G96" s="99">
        <f>'1'!G95</f>
        <v>7.6892670175653299E-3</v>
      </c>
      <c r="H96" s="53">
        <f>'1'!H95</f>
        <v>1.34058343677056E-3</v>
      </c>
      <c r="I96" s="250">
        <f>'1'!I95</f>
        <v>1.01198983457458E-2</v>
      </c>
      <c r="J96" s="191">
        <f>'1'!J95</f>
        <v>1.7345981340666501E-3</v>
      </c>
      <c r="K96" s="6"/>
      <c r="L96" s="333"/>
      <c r="M96" s="325"/>
      <c r="N96" s="325"/>
      <c r="O96" s="325"/>
      <c r="P96" s="325"/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7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  <c r="AN96" s="325"/>
      <c r="AO96" s="325"/>
      <c r="AP96" s="325"/>
      <c r="AQ96" s="325"/>
      <c r="AR96" s="325"/>
      <c r="AS96" s="325"/>
      <c r="AT96" s="325"/>
      <c r="AU96" s="325"/>
      <c r="AV96" s="325"/>
      <c r="AW96" s="325"/>
      <c r="AX96" s="325"/>
      <c r="AY96" s="325"/>
      <c r="AZ96" s="325"/>
      <c r="BA96" s="325"/>
      <c r="BB96" s="325"/>
      <c r="BC96" s="325"/>
      <c r="BD96" s="326"/>
    </row>
    <row r="97" spans="1:100">
      <c r="A97" s="348"/>
      <c r="B97" s="329"/>
      <c r="C97" s="356"/>
      <c r="D97" s="28">
        <v>6</v>
      </c>
      <c r="E97" s="340"/>
      <c r="F97" s="343"/>
      <c r="G97" s="99">
        <f>'1'!G96</f>
        <v>7.4147889856136396E-3</v>
      </c>
      <c r="H97" s="53">
        <f>'1'!H96</f>
        <v>1.2672563840207601E-3</v>
      </c>
      <c r="I97" s="250">
        <f>'1'!I96</f>
        <v>9.3990858750571098E-3</v>
      </c>
      <c r="J97" s="191">
        <f>'1'!J96</f>
        <v>1.5843864408350799E-3</v>
      </c>
      <c r="K97" s="6"/>
      <c r="L97" s="333"/>
      <c r="M97" s="325"/>
      <c r="N97" s="325"/>
      <c r="O97" s="325"/>
      <c r="P97" s="325"/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7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  <c r="AN97" s="325"/>
      <c r="AO97" s="325"/>
      <c r="AP97" s="325"/>
      <c r="AQ97" s="325"/>
      <c r="AR97" s="325"/>
      <c r="AS97" s="325"/>
      <c r="AT97" s="325"/>
      <c r="AU97" s="325"/>
      <c r="AV97" s="325"/>
      <c r="AW97" s="325"/>
      <c r="AX97" s="325"/>
      <c r="AY97" s="325"/>
      <c r="AZ97" s="325"/>
      <c r="BA97" s="325"/>
      <c r="BB97" s="325"/>
      <c r="BC97" s="325"/>
      <c r="BD97" s="326"/>
    </row>
    <row r="98" spans="1:100">
      <c r="A98" s="348"/>
      <c r="B98" s="329"/>
      <c r="C98" s="356"/>
      <c r="D98" s="28">
        <v>7</v>
      </c>
      <c r="E98" s="340"/>
      <c r="F98" s="343"/>
      <c r="G98" s="99">
        <f>'1'!G97</f>
        <v>7.1230696640205904E-3</v>
      </c>
      <c r="H98" s="53">
        <f>'1'!H97</f>
        <v>1.19062086939889E-3</v>
      </c>
      <c r="I98" s="250">
        <f>'1'!I97</f>
        <v>8.6602172317240007E-3</v>
      </c>
      <c r="J98" s="191">
        <f>'1'!J97</f>
        <v>1.4329262518745999E-3</v>
      </c>
      <c r="K98" s="6"/>
      <c r="L98" s="333"/>
      <c r="M98" s="325"/>
      <c r="N98" s="325"/>
      <c r="O98" s="325"/>
      <c r="P98" s="325"/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7"/>
      <c r="AB98" s="325"/>
      <c r="AC98" s="325"/>
      <c r="AD98" s="325"/>
      <c r="AE98" s="325"/>
      <c r="AF98" s="325"/>
      <c r="AG98" s="325"/>
      <c r="AH98" s="325"/>
      <c r="AI98" s="325"/>
      <c r="AJ98" s="325"/>
      <c r="AK98" s="325"/>
      <c r="AL98" s="325"/>
      <c r="AM98" s="325"/>
      <c r="AN98" s="325"/>
      <c r="AO98" s="325"/>
      <c r="AP98" s="325"/>
      <c r="AQ98" s="325"/>
      <c r="AR98" s="325"/>
      <c r="AS98" s="325"/>
      <c r="AT98" s="325"/>
      <c r="AU98" s="325"/>
      <c r="AV98" s="325"/>
      <c r="AW98" s="325"/>
      <c r="AX98" s="325"/>
      <c r="AY98" s="325"/>
      <c r="AZ98" s="325"/>
      <c r="BA98" s="325"/>
      <c r="BB98" s="325"/>
      <c r="BC98" s="325"/>
      <c r="BD98" s="326"/>
    </row>
    <row r="99" spans="1:100">
      <c r="A99" s="348"/>
      <c r="B99" s="329"/>
      <c r="C99" s="356"/>
      <c r="D99" s="28">
        <v>8</v>
      </c>
      <c r="E99" s="340"/>
      <c r="F99" s="343"/>
      <c r="G99" s="99">
        <f>'1'!G98</f>
        <v>6.8439517169169304E-3</v>
      </c>
      <c r="H99" s="53">
        <f>'1'!H98</f>
        <v>1.11858983436524E-3</v>
      </c>
      <c r="I99" s="250">
        <f>'1'!I98</f>
        <v>7.9797341686892297E-3</v>
      </c>
      <c r="J99" s="191">
        <f>'1'!J98</f>
        <v>1.2958464530542001E-3</v>
      </c>
      <c r="K99" s="6"/>
      <c r="L99" s="333"/>
      <c r="M99" s="325"/>
      <c r="N99" s="325"/>
      <c r="O99" s="325"/>
      <c r="P99" s="325"/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7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  <c r="AN99" s="325"/>
      <c r="AO99" s="325"/>
      <c r="AP99" s="325"/>
      <c r="AQ99" s="325"/>
      <c r="AR99" s="325"/>
      <c r="AS99" s="325"/>
      <c r="AT99" s="325"/>
      <c r="AU99" s="325"/>
      <c r="AV99" s="325"/>
      <c r="AW99" s="325"/>
      <c r="AX99" s="325"/>
      <c r="AY99" s="325"/>
      <c r="AZ99" s="325"/>
      <c r="BA99" s="325"/>
      <c r="BB99" s="325"/>
      <c r="BC99" s="325"/>
      <c r="BD99" s="326"/>
    </row>
    <row r="100" spans="1:100">
      <c r="A100" s="348"/>
      <c r="B100" s="329"/>
      <c r="C100" s="356"/>
      <c r="D100" s="28">
        <v>9</v>
      </c>
      <c r="E100" s="340"/>
      <c r="F100" s="343"/>
      <c r="G100" s="99">
        <f>'1'!G99</f>
        <v>6.6024910866019498E-3</v>
      </c>
      <c r="H100" s="53">
        <f>'1'!H99</f>
        <v>1.05733218802572E-3</v>
      </c>
      <c r="I100" s="250">
        <f>'1'!I99</f>
        <v>7.4121040493524597E-3</v>
      </c>
      <c r="J100" s="191">
        <f>'1'!J99</f>
        <v>1.1833956291825399E-3</v>
      </c>
      <c r="K100" s="6"/>
      <c r="L100" s="333"/>
      <c r="M100" s="325"/>
      <c r="N100" s="325"/>
      <c r="O100" s="325"/>
      <c r="P100" s="325"/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7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  <c r="AN100" s="325"/>
      <c r="AO100" s="325"/>
      <c r="AP100" s="325"/>
      <c r="AQ100" s="325"/>
      <c r="AR100" s="325"/>
      <c r="AS100" s="325"/>
      <c r="AT100" s="325"/>
      <c r="AU100" s="325"/>
      <c r="AV100" s="325"/>
      <c r="AW100" s="325"/>
      <c r="AX100" s="325"/>
      <c r="AY100" s="325"/>
      <c r="AZ100" s="325"/>
      <c r="BA100" s="325"/>
      <c r="BB100" s="325"/>
      <c r="BC100" s="325"/>
      <c r="BD100" s="326"/>
    </row>
    <row r="101" spans="1:100">
      <c r="A101" s="348"/>
      <c r="B101" s="329"/>
      <c r="C101" s="356"/>
      <c r="D101" s="29">
        <v>10</v>
      </c>
      <c r="E101" s="341"/>
      <c r="F101" s="344"/>
      <c r="G101" s="99">
        <f>'1'!G100</f>
        <v>6.4175707085793003E-3</v>
      </c>
      <c r="H101" s="53">
        <f>'1'!H100</f>
        <v>1.01110050892765E-3</v>
      </c>
      <c r="I101" s="250">
        <f>'1'!I100</f>
        <v>6.9906822697382801E-3</v>
      </c>
      <c r="J101" s="191">
        <f>'1'!J100</f>
        <v>1.1010961043120401E-3</v>
      </c>
      <c r="K101" s="6"/>
      <c r="L101" s="334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7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/>
      <c r="AW101" s="325"/>
      <c r="AX101" s="325"/>
      <c r="AY101" s="325"/>
      <c r="AZ101" s="325"/>
      <c r="BA101" s="325"/>
      <c r="BB101" s="325"/>
      <c r="BC101" s="325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7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55"/>
      <c r="D103" s="26">
        <v>-9</v>
      </c>
      <c r="E103" s="339">
        <v>5.4116774285997303E-114</v>
      </c>
      <c r="F103" s="342">
        <v>5.1558128414361699E-95</v>
      </c>
      <c r="G103" s="97">
        <f>'1'!G122</f>
        <v>1.54503922944415E-167</v>
      </c>
      <c r="H103" s="51">
        <f>'1'!H122</f>
        <v>0</v>
      </c>
      <c r="I103" s="126">
        <f>'1'!I122</f>
        <v>0</v>
      </c>
      <c r="J103" s="173">
        <f>'1'!J122</f>
        <v>0</v>
      </c>
      <c r="K103" s="6"/>
      <c r="L103" s="332">
        <f>1-SUM(M103:BC122)</f>
        <v>7.4312623130912137E-4</v>
      </c>
      <c r="M103" s="325">
        <f>G113+I113</f>
        <v>2.538253462427885E-5</v>
      </c>
      <c r="N103" s="325">
        <f>G120+I120+J113</f>
        <v>1.5150652140337601E-49</v>
      </c>
      <c r="O103" s="325">
        <f>G122+I122+H113</f>
        <v>4.9963765174134601E-5</v>
      </c>
      <c r="P103" s="325">
        <f>G115+I115+J120</f>
        <v>2.538253462427885E-5</v>
      </c>
      <c r="Q103" s="325">
        <f>G111+I111</f>
        <v>5.7661529661670617E-66</v>
      </c>
      <c r="R103" s="325">
        <f>G117+I117+H120+J122</f>
        <v>5.7661529661670617E-66</v>
      </c>
      <c r="S103" s="325">
        <f>G104+I104</f>
        <v>1.9382321982848098E-170</v>
      </c>
      <c r="T103" s="325">
        <f>G106+I106+J115</f>
        <v>1.5150652140337601E-49</v>
      </c>
      <c r="U103" s="325">
        <f>G109+I109+H122</f>
        <v>8.2808070676414504E-127</v>
      </c>
      <c r="V103" s="325">
        <f>G118+I118+J111</f>
        <v>1.95243762947606E-103</v>
      </c>
      <c r="W103" s="325">
        <f>G107+I107</f>
        <v>3.9736301004613199E-151</v>
      </c>
      <c r="X103" s="325">
        <f>G110+I110+J117+H115</f>
        <v>4.9963765174134601E-5</v>
      </c>
      <c r="Y103" s="325">
        <f>G116+I116</f>
        <v>2.0252170990319098E-28</v>
      </c>
      <c r="Z103" s="325">
        <f>G108+I108+J104</f>
        <v>1.1764238687732401E-139</v>
      </c>
      <c r="AA103" s="327">
        <f>G119+I119+H111</f>
        <v>3.2632668458936602E-75</v>
      </c>
      <c r="AB103" s="325">
        <f>G105+I105+J106</f>
        <v>1.54503922944415E-167</v>
      </c>
      <c r="AC103" s="325">
        <f>G121+I121</f>
        <v>3.9736301004613199E-151</v>
      </c>
      <c r="AD103" s="325">
        <f>G114+I114+J109+H117</f>
        <v>0.31642487352514703</v>
      </c>
      <c r="AE103" s="325">
        <f>G103+I103</f>
        <v>1.54503922944415E-167</v>
      </c>
      <c r="AF103" s="325">
        <f>G112+I112+J118</f>
        <v>2.0252170990319098E-28</v>
      </c>
      <c r="AG103" s="325">
        <f>H104</f>
        <v>0</v>
      </c>
      <c r="AH103" s="325">
        <f>J107</f>
        <v>0</v>
      </c>
      <c r="AI103" s="325">
        <f>J110+H106</f>
        <v>9.3955083614059492E-264</v>
      </c>
      <c r="AJ103" s="325">
        <f>F103</f>
        <v>5.1558128414361699E-95</v>
      </c>
      <c r="AK103" s="325">
        <f>J116</f>
        <v>1.08805788623228E-88</v>
      </c>
      <c r="AL103" s="325">
        <f>H109</f>
        <v>3.9807890660857901E-210</v>
      </c>
      <c r="AM103" s="325">
        <f>J108</f>
        <v>0</v>
      </c>
      <c r="AN103" s="325">
        <f>J119+H118</f>
        <v>2.4990680654140702E-137</v>
      </c>
      <c r="AO103" s="325">
        <f>J105</f>
        <v>0</v>
      </c>
      <c r="AP103" s="325">
        <f>H107</f>
        <v>0</v>
      </c>
      <c r="AQ103" s="325">
        <f>J121</f>
        <v>0</v>
      </c>
      <c r="AR103" s="325">
        <f>H110+J114</f>
        <v>1.62074737602909E-43</v>
      </c>
      <c r="AS103" s="325">
        <f>J103</f>
        <v>0</v>
      </c>
      <c r="AT103" s="325">
        <f>H116</f>
        <v>1.0797150785443899E-29</v>
      </c>
      <c r="AU103" s="325">
        <f>J112</f>
        <v>1.08805788623228E-88</v>
      </c>
      <c r="AV103" s="325">
        <f>H108</f>
        <v>0</v>
      </c>
      <c r="AW103" s="325">
        <f>H119</f>
        <v>3.9807890660857901E-210</v>
      </c>
      <c r="AX103" s="325">
        <f>H105</f>
        <v>0</v>
      </c>
      <c r="AY103" s="325">
        <f>E103</f>
        <v>5.4116774285997303E-114</v>
      </c>
      <c r="AZ103" s="325">
        <f>H121</f>
        <v>0</v>
      </c>
      <c r="BA103" s="325">
        <f>H114</f>
        <v>0.68268130764394697</v>
      </c>
      <c r="BB103" s="325">
        <f>H103</f>
        <v>0</v>
      </c>
      <c r="BC103" s="325">
        <f>H112</f>
        <v>1.0797150785443899E-29</v>
      </c>
      <c r="BD103" s="326">
        <f>SUMPRODUCT($L$1:$BC$1,BF103:CW103)</f>
        <v>42.561314705376518</v>
      </c>
      <c r="BF103" s="174">
        <f>L103</f>
        <v>7.4312623130912137E-4</v>
      </c>
      <c r="BG103" s="175">
        <f t="shared" ref="BG103:CV103" si="211">M103</f>
        <v>2.538253462427885E-5</v>
      </c>
      <c r="BH103" s="175">
        <f t="shared" si="211"/>
        <v>1.5150652140337601E-49</v>
      </c>
      <c r="BI103" s="175">
        <f t="shared" si="211"/>
        <v>4.9963765174134601E-5</v>
      </c>
      <c r="BJ103" s="175">
        <f t="shared" si="211"/>
        <v>2.538253462427885E-5</v>
      </c>
      <c r="BK103" s="175">
        <f t="shared" si="211"/>
        <v>5.7661529661670617E-66</v>
      </c>
      <c r="BL103" s="175">
        <f t="shared" si="211"/>
        <v>5.7661529661670617E-66</v>
      </c>
      <c r="BM103" s="175">
        <f t="shared" si="211"/>
        <v>1.9382321982848098E-170</v>
      </c>
      <c r="BN103" s="175">
        <f t="shared" si="211"/>
        <v>1.5150652140337601E-49</v>
      </c>
      <c r="BO103" s="175">
        <f t="shared" si="211"/>
        <v>8.2808070676414504E-127</v>
      </c>
      <c r="BP103" s="175">
        <f t="shared" si="211"/>
        <v>1.95243762947606E-103</v>
      </c>
      <c r="BQ103" s="175">
        <f t="shared" si="211"/>
        <v>3.9736301004613199E-151</v>
      </c>
      <c r="BR103" s="175">
        <f t="shared" si="211"/>
        <v>4.9963765174134601E-5</v>
      </c>
      <c r="BS103" s="175">
        <f t="shared" si="211"/>
        <v>2.0252170990319098E-28</v>
      </c>
      <c r="BT103" s="175">
        <f t="shared" si="211"/>
        <v>1.1764238687732401E-139</v>
      </c>
      <c r="BU103" s="175">
        <f t="shared" si="211"/>
        <v>3.2632668458936602E-75</v>
      </c>
      <c r="BV103" s="175">
        <f t="shared" si="211"/>
        <v>1.54503922944415E-167</v>
      </c>
      <c r="BW103" s="175">
        <f t="shared" si="211"/>
        <v>3.9736301004613199E-151</v>
      </c>
      <c r="BX103" s="175">
        <f t="shared" si="211"/>
        <v>0.31642487352514703</v>
      </c>
      <c r="BY103" s="175">
        <f t="shared" si="211"/>
        <v>1.54503922944415E-167</v>
      </c>
      <c r="BZ103" s="175">
        <f t="shared" si="211"/>
        <v>2.0252170990319098E-28</v>
      </c>
      <c r="CA103" s="175">
        <f t="shared" si="211"/>
        <v>0</v>
      </c>
      <c r="CB103" s="175">
        <f t="shared" si="211"/>
        <v>0</v>
      </c>
      <c r="CC103" s="175">
        <f t="shared" si="211"/>
        <v>9.3955083614059492E-264</v>
      </c>
      <c r="CD103" s="175">
        <f t="shared" si="211"/>
        <v>5.1558128414361699E-95</v>
      </c>
      <c r="CE103" s="175">
        <f t="shared" si="211"/>
        <v>1.08805788623228E-88</v>
      </c>
      <c r="CF103" s="175">
        <f t="shared" si="211"/>
        <v>3.9807890660857901E-210</v>
      </c>
      <c r="CG103" s="175">
        <f t="shared" si="211"/>
        <v>0</v>
      </c>
      <c r="CH103" s="175">
        <f t="shared" si="211"/>
        <v>2.4990680654140702E-137</v>
      </c>
      <c r="CI103" s="175">
        <f t="shared" si="211"/>
        <v>0</v>
      </c>
      <c r="CJ103" s="175">
        <f t="shared" si="211"/>
        <v>0</v>
      </c>
      <c r="CK103" s="175">
        <f t="shared" si="211"/>
        <v>0</v>
      </c>
      <c r="CL103" s="175">
        <f t="shared" si="211"/>
        <v>1.62074737602909E-43</v>
      </c>
      <c r="CM103" s="175">
        <f t="shared" si="211"/>
        <v>0</v>
      </c>
      <c r="CN103" s="175">
        <f t="shared" si="211"/>
        <v>1.0797150785443899E-29</v>
      </c>
      <c r="CO103" s="175">
        <f t="shared" si="211"/>
        <v>1.08805788623228E-88</v>
      </c>
      <c r="CP103" s="175">
        <f t="shared" si="211"/>
        <v>0</v>
      </c>
      <c r="CQ103" s="175">
        <f t="shared" si="211"/>
        <v>3.9807890660857901E-210</v>
      </c>
      <c r="CR103" s="175">
        <f t="shared" si="211"/>
        <v>0</v>
      </c>
      <c r="CS103" s="175">
        <f t="shared" si="211"/>
        <v>5.4116774285997303E-114</v>
      </c>
      <c r="CT103" s="175">
        <f t="shared" si="211"/>
        <v>0</v>
      </c>
      <c r="CU103" s="175">
        <f t="shared" si="211"/>
        <v>0.68268130764394697</v>
      </c>
      <c r="CV103" s="176">
        <f t="shared" si="211"/>
        <v>0</v>
      </c>
    </row>
    <row r="104" spans="1:100">
      <c r="A104" s="348"/>
      <c r="B104" s="329"/>
      <c r="C104" s="355"/>
      <c r="D104" s="28">
        <v>-8</v>
      </c>
      <c r="E104" s="340"/>
      <c r="F104" s="343"/>
      <c r="G104" s="129">
        <f>'1'!G103</f>
        <v>1.9382321982848098E-170</v>
      </c>
      <c r="H104" s="245">
        <f>'1'!H103</f>
        <v>0</v>
      </c>
      <c r="I104" s="249">
        <f>'1'!I103</f>
        <v>0</v>
      </c>
      <c r="J104" s="246">
        <f>'1'!J103</f>
        <v>0</v>
      </c>
      <c r="K104" s="6"/>
      <c r="L104" s="333"/>
      <c r="M104" s="325"/>
      <c r="N104" s="325"/>
      <c r="O104" s="325"/>
      <c r="P104" s="325"/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7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  <c r="AN104" s="325"/>
      <c r="AO104" s="325"/>
      <c r="AP104" s="325"/>
      <c r="AQ104" s="325"/>
      <c r="AR104" s="325"/>
      <c r="AS104" s="325"/>
      <c r="AT104" s="325"/>
      <c r="AU104" s="325"/>
      <c r="AV104" s="325"/>
      <c r="AW104" s="325"/>
      <c r="AX104" s="325"/>
      <c r="AY104" s="325"/>
      <c r="AZ104" s="325"/>
      <c r="BA104" s="325"/>
      <c r="BB104" s="325"/>
      <c r="BC104" s="325"/>
      <c r="BD104" s="326"/>
    </row>
    <row r="105" spans="1:100">
      <c r="A105" s="348"/>
      <c r="B105" s="329"/>
      <c r="C105" s="355"/>
      <c r="D105" s="28">
        <v>-7</v>
      </c>
      <c r="E105" s="340"/>
      <c r="F105" s="343"/>
      <c r="G105" s="129">
        <f>G103</f>
        <v>1.54503922944415E-167</v>
      </c>
      <c r="H105" s="245">
        <f>H103</f>
        <v>0</v>
      </c>
      <c r="I105" s="249">
        <f>I103</f>
        <v>0</v>
      </c>
      <c r="J105" s="246">
        <f>J103</f>
        <v>0</v>
      </c>
      <c r="K105" s="6"/>
      <c r="L105" s="333"/>
      <c r="M105" s="325"/>
      <c r="N105" s="325"/>
      <c r="O105" s="325"/>
      <c r="P105" s="325"/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7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  <c r="AN105" s="325"/>
      <c r="AO105" s="325"/>
      <c r="AP105" s="325"/>
      <c r="AQ105" s="325"/>
      <c r="AR105" s="325"/>
      <c r="AS105" s="325"/>
      <c r="AT105" s="325"/>
      <c r="AU105" s="325"/>
      <c r="AV105" s="325"/>
      <c r="AW105" s="325"/>
      <c r="AX105" s="325"/>
      <c r="AY105" s="325"/>
      <c r="AZ105" s="325"/>
      <c r="BA105" s="325"/>
      <c r="BB105" s="325"/>
      <c r="BC105" s="325"/>
      <c r="BD105" s="326"/>
    </row>
    <row r="106" spans="1:100">
      <c r="A106" s="348"/>
      <c r="B106" s="329"/>
      <c r="C106" s="355"/>
      <c r="D106" s="28">
        <v>-6</v>
      </c>
      <c r="E106" s="340"/>
      <c r="F106" s="343"/>
      <c r="G106" s="184">
        <f>G122</f>
        <v>1.00375942525474E-160</v>
      </c>
      <c r="H106" s="185">
        <f t="shared" ref="H106:J106" si="212">H122</f>
        <v>0</v>
      </c>
      <c r="I106" s="186">
        <f t="shared" si="212"/>
        <v>0</v>
      </c>
      <c r="J106" s="187">
        <f t="shared" si="212"/>
        <v>0</v>
      </c>
      <c r="K106" s="6"/>
      <c r="L106" s="333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7"/>
      <c r="AB106" s="325"/>
      <c r="AC106" s="325"/>
      <c r="AD106" s="325"/>
      <c r="AE106" s="325"/>
      <c r="AF106" s="325"/>
      <c r="AG106" s="325"/>
      <c r="AH106" s="325"/>
      <c r="AI106" s="325"/>
      <c r="AJ106" s="325"/>
      <c r="AK106" s="325"/>
      <c r="AL106" s="325"/>
      <c r="AM106" s="325"/>
      <c r="AN106" s="325"/>
      <c r="AO106" s="325"/>
      <c r="AP106" s="325"/>
      <c r="AQ106" s="325"/>
      <c r="AR106" s="325"/>
      <c r="AS106" s="325"/>
      <c r="AT106" s="325"/>
      <c r="AU106" s="325"/>
      <c r="AV106" s="325"/>
      <c r="AW106" s="325"/>
      <c r="AX106" s="325"/>
      <c r="AY106" s="325"/>
      <c r="AZ106" s="325"/>
      <c r="BA106" s="325"/>
      <c r="BB106" s="325"/>
      <c r="BC106" s="325"/>
      <c r="BD106" s="326"/>
    </row>
    <row r="107" spans="1:100">
      <c r="A107" s="348"/>
      <c r="B107" s="329"/>
      <c r="C107" s="355"/>
      <c r="D107" s="28">
        <v>-5</v>
      </c>
      <c r="E107" s="340"/>
      <c r="F107" s="343"/>
      <c r="G107" s="184">
        <f>G121</f>
        <v>3.9736301004613199E-151</v>
      </c>
      <c r="H107" s="185">
        <f t="shared" ref="H107:J107" si="213">H121</f>
        <v>0</v>
      </c>
      <c r="I107" s="186">
        <f t="shared" si="213"/>
        <v>0</v>
      </c>
      <c r="J107" s="187">
        <f t="shared" si="213"/>
        <v>0</v>
      </c>
      <c r="K107" s="6"/>
      <c r="L107" s="333"/>
      <c r="M107" s="325"/>
      <c r="N107" s="325"/>
      <c r="O107" s="325"/>
      <c r="P107" s="325"/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7"/>
      <c r="AB107" s="325"/>
      <c r="AC107" s="325"/>
      <c r="AD107" s="325"/>
      <c r="AE107" s="325"/>
      <c r="AF107" s="325"/>
      <c r="AG107" s="325"/>
      <c r="AH107" s="325"/>
      <c r="AI107" s="325"/>
      <c r="AJ107" s="325"/>
      <c r="AK107" s="325"/>
      <c r="AL107" s="325"/>
      <c r="AM107" s="325"/>
      <c r="AN107" s="325"/>
      <c r="AO107" s="325"/>
      <c r="AP107" s="325"/>
      <c r="AQ107" s="325"/>
      <c r="AR107" s="325"/>
      <c r="AS107" s="325"/>
      <c r="AT107" s="325"/>
      <c r="AU107" s="325"/>
      <c r="AV107" s="325"/>
      <c r="AW107" s="325"/>
      <c r="AX107" s="325"/>
      <c r="AY107" s="325"/>
      <c r="AZ107" s="325"/>
      <c r="BA107" s="325"/>
      <c r="BB107" s="325"/>
      <c r="BC107" s="325"/>
      <c r="BD107" s="326"/>
    </row>
    <row r="108" spans="1:100">
      <c r="A108" s="348"/>
      <c r="B108" s="329"/>
      <c r="C108" s="355"/>
      <c r="D108" s="28">
        <v>-4</v>
      </c>
      <c r="E108" s="340"/>
      <c r="F108" s="343"/>
      <c r="G108" s="184">
        <f>G120</f>
        <v>1.1764238687732401E-139</v>
      </c>
      <c r="H108" s="185">
        <f t="shared" ref="H108:J108" si="214">H120</f>
        <v>0</v>
      </c>
      <c r="I108" s="186" t="str">
        <f t="shared" si="214"/>
        <v>0</v>
      </c>
      <c r="J108" s="187">
        <f t="shared" si="214"/>
        <v>0</v>
      </c>
      <c r="K108" s="6"/>
      <c r="L108" s="333"/>
      <c r="M108" s="325"/>
      <c r="N108" s="325"/>
      <c r="O108" s="325"/>
      <c r="P108" s="325"/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7"/>
      <c r="AB108" s="325"/>
      <c r="AC108" s="325"/>
      <c r="AD108" s="325"/>
      <c r="AE108" s="325"/>
      <c r="AF108" s="325"/>
      <c r="AG108" s="325"/>
      <c r="AH108" s="325"/>
      <c r="AI108" s="325"/>
      <c r="AJ108" s="325"/>
      <c r="AK108" s="325"/>
      <c r="AL108" s="325"/>
      <c r="AM108" s="325"/>
      <c r="AN108" s="325"/>
      <c r="AO108" s="325"/>
      <c r="AP108" s="325"/>
      <c r="AQ108" s="325"/>
      <c r="AR108" s="325"/>
      <c r="AS108" s="325"/>
      <c r="AT108" s="325"/>
      <c r="AU108" s="325"/>
      <c r="AV108" s="325"/>
      <c r="AW108" s="325"/>
      <c r="AX108" s="325"/>
      <c r="AY108" s="325"/>
      <c r="AZ108" s="325"/>
      <c r="BA108" s="325"/>
      <c r="BB108" s="325"/>
      <c r="BC108" s="325"/>
      <c r="BD108" s="326"/>
    </row>
    <row r="109" spans="1:100">
      <c r="A109" s="348"/>
      <c r="B109" s="329"/>
      <c r="C109" s="355"/>
      <c r="D109" s="28">
        <v>-3</v>
      </c>
      <c r="E109" s="340"/>
      <c r="F109" s="343"/>
      <c r="G109" s="184">
        <f>G119</f>
        <v>8.2808070676414504E-127</v>
      </c>
      <c r="H109" s="185">
        <f t="shared" ref="H109:J109" si="215">H119</f>
        <v>3.9807890660857901E-210</v>
      </c>
      <c r="I109" s="186">
        <f t="shared" si="215"/>
        <v>7.4556614657225102E-228</v>
      </c>
      <c r="J109" s="187">
        <f t="shared" si="215"/>
        <v>0</v>
      </c>
      <c r="K109" s="6"/>
      <c r="L109" s="333"/>
      <c r="M109" s="325"/>
      <c r="N109" s="325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7"/>
      <c r="AB109" s="325"/>
      <c r="AC109" s="325"/>
      <c r="AD109" s="325"/>
      <c r="AE109" s="325"/>
      <c r="AF109" s="325"/>
      <c r="AG109" s="325"/>
      <c r="AH109" s="325"/>
      <c r="AI109" s="325"/>
      <c r="AJ109" s="325"/>
      <c r="AK109" s="325"/>
      <c r="AL109" s="325"/>
      <c r="AM109" s="325"/>
      <c r="AN109" s="325"/>
      <c r="AO109" s="325"/>
      <c r="AP109" s="325"/>
      <c r="AQ109" s="325"/>
      <c r="AR109" s="325"/>
      <c r="AS109" s="325"/>
      <c r="AT109" s="325"/>
      <c r="AU109" s="325"/>
      <c r="AV109" s="325"/>
      <c r="AW109" s="325"/>
      <c r="AX109" s="325"/>
      <c r="AY109" s="325"/>
      <c r="AZ109" s="325"/>
      <c r="BA109" s="325"/>
      <c r="BB109" s="325"/>
      <c r="BC109" s="325"/>
      <c r="BD109" s="326"/>
    </row>
    <row r="110" spans="1:100">
      <c r="A110" s="348"/>
      <c r="B110" s="329"/>
      <c r="C110" s="355"/>
      <c r="D110" s="28">
        <v>-2</v>
      </c>
      <c r="E110" s="340"/>
      <c r="F110" s="343"/>
      <c r="G110" s="184">
        <f>G118</f>
        <v>1.95243762947606E-103</v>
      </c>
      <c r="H110" s="185">
        <f t="shared" ref="H110:J110" si="216">H118</f>
        <v>2.4990680654140702E-137</v>
      </c>
      <c r="I110" s="186">
        <f t="shared" si="216"/>
        <v>7.6986653113508501E-149</v>
      </c>
      <c r="J110" s="187">
        <f t="shared" si="216"/>
        <v>9.3955083614059492E-264</v>
      </c>
      <c r="K110" s="6"/>
      <c r="L110" s="333"/>
      <c r="M110" s="325"/>
      <c r="N110" s="325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7"/>
      <c r="AB110" s="325"/>
      <c r="AC110" s="325"/>
      <c r="AD110" s="325"/>
      <c r="AE110" s="325"/>
      <c r="AF110" s="325"/>
      <c r="AG110" s="325"/>
      <c r="AH110" s="325"/>
      <c r="AI110" s="325"/>
      <c r="AJ110" s="325"/>
      <c r="AK110" s="325"/>
      <c r="AL110" s="325"/>
      <c r="AM110" s="325"/>
      <c r="AN110" s="325"/>
      <c r="AO110" s="325"/>
      <c r="AP110" s="325"/>
      <c r="AQ110" s="325"/>
      <c r="AR110" s="325"/>
      <c r="AS110" s="325"/>
      <c r="AT110" s="325"/>
      <c r="AU110" s="325"/>
      <c r="AV110" s="325"/>
      <c r="AW110" s="325"/>
      <c r="AX110" s="325"/>
      <c r="AY110" s="325"/>
      <c r="AZ110" s="325"/>
      <c r="BA110" s="325"/>
      <c r="BB110" s="325"/>
      <c r="BC110" s="325"/>
      <c r="BD110" s="326"/>
    </row>
    <row r="111" spans="1:100">
      <c r="A111" s="348"/>
      <c r="B111" s="329"/>
      <c r="C111" s="355"/>
      <c r="D111" s="28">
        <v>-1</v>
      </c>
      <c r="E111" s="340"/>
      <c r="F111" s="343"/>
      <c r="G111" s="184">
        <f>G117</f>
        <v>5.7661529661670596E-66</v>
      </c>
      <c r="H111" s="185">
        <f t="shared" ref="H111:J111" si="217">H117</f>
        <v>3.2632668458936602E-75</v>
      </c>
      <c r="I111" s="186">
        <f t="shared" si="217"/>
        <v>1.8029099902130099E-81</v>
      </c>
      <c r="J111" s="187">
        <f t="shared" si="217"/>
        <v>1.91597664499382E-162</v>
      </c>
      <c r="K111" s="6"/>
      <c r="L111" s="333"/>
      <c r="M111" s="325"/>
      <c r="N111" s="325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7"/>
      <c r="AB111" s="325"/>
      <c r="AC111" s="325"/>
      <c r="AD111" s="325"/>
      <c r="AE111" s="325"/>
      <c r="AF111" s="325"/>
      <c r="AG111" s="325"/>
      <c r="AH111" s="325"/>
      <c r="AI111" s="325"/>
      <c r="AJ111" s="325"/>
      <c r="AK111" s="325"/>
      <c r="AL111" s="325"/>
      <c r="AM111" s="325"/>
      <c r="AN111" s="325"/>
      <c r="AO111" s="325"/>
      <c r="AP111" s="325"/>
      <c r="AQ111" s="325"/>
      <c r="AR111" s="325"/>
      <c r="AS111" s="325"/>
      <c r="AT111" s="325"/>
      <c r="AU111" s="325"/>
      <c r="AV111" s="325"/>
      <c r="AW111" s="325"/>
      <c r="AX111" s="325"/>
      <c r="AY111" s="325"/>
      <c r="AZ111" s="325"/>
      <c r="BA111" s="325"/>
      <c r="BB111" s="325"/>
      <c r="BC111" s="325"/>
      <c r="BD111" s="326"/>
    </row>
    <row r="112" spans="1:100">
      <c r="A112" s="348"/>
      <c r="B112" s="329"/>
      <c r="C112" s="355"/>
      <c r="D112" s="28">
        <v>0</v>
      </c>
      <c r="E112" s="340"/>
      <c r="F112" s="343"/>
      <c r="G112" s="184">
        <f>G116</f>
        <v>2.0249176745974299E-28</v>
      </c>
      <c r="H112" s="185">
        <f t="shared" ref="H112:I112" si="218">H116</f>
        <v>1.0797150785443899E-29</v>
      </c>
      <c r="I112" s="186">
        <f t="shared" si="218"/>
        <v>2.99424434480075E-32</v>
      </c>
      <c r="J112" s="187">
        <f>J116</f>
        <v>1.08805788623228E-88</v>
      </c>
      <c r="K112" s="6"/>
      <c r="L112" s="333"/>
      <c r="M112" s="325"/>
      <c r="N112" s="325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7"/>
      <c r="AB112" s="325"/>
      <c r="AC112" s="325"/>
      <c r="AD112" s="325"/>
      <c r="AE112" s="325"/>
      <c r="AF112" s="325"/>
      <c r="AG112" s="325"/>
      <c r="AH112" s="325"/>
      <c r="AI112" s="325"/>
      <c r="AJ112" s="325"/>
      <c r="AK112" s="325"/>
      <c r="AL112" s="325"/>
      <c r="AM112" s="325"/>
      <c r="AN112" s="325"/>
      <c r="AO112" s="325"/>
      <c r="AP112" s="325"/>
      <c r="AQ112" s="325"/>
      <c r="AR112" s="325"/>
      <c r="AS112" s="325"/>
      <c r="AT112" s="325"/>
      <c r="AU112" s="325"/>
      <c r="AV112" s="325"/>
      <c r="AW112" s="325"/>
      <c r="AX112" s="325"/>
      <c r="AY112" s="325"/>
      <c r="AZ112" s="325"/>
      <c r="BA112" s="325"/>
      <c r="BB112" s="325"/>
      <c r="BC112" s="325"/>
      <c r="BD112" s="326"/>
    </row>
    <row r="113" spans="1:100">
      <c r="A113" s="348"/>
      <c r="B113" s="329"/>
      <c r="C113" s="355"/>
      <c r="D113" s="28">
        <v>1</v>
      </c>
      <c r="E113" s="340"/>
      <c r="F113" s="343"/>
      <c r="G113" s="99">
        <f>G115</f>
        <v>1.7945980721421999E-5</v>
      </c>
      <c r="H113" s="53">
        <f t="shared" ref="H113:J113" si="219">H115</f>
        <v>4.9963765174134601E-5</v>
      </c>
      <c r="I113" s="250">
        <f t="shared" si="219"/>
        <v>7.43655390285685E-6</v>
      </c>
      <c r="J113" s="191">
        <f t="shared" si="219"/>
        <v>1.5150652140337601E-49</v>
      </c>
      <c r="K113" s="6"/>
      <c r="L113" s="333"/>
      <c r="M113" s="325"/>
      <c r="N113" s="325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7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  <c r="AN113" s="325"/>
      <c r="AO113" s="325"/>
      <c r="AP113" s="325"/>
      <c r="AQ113" s="325"/>
      <c r="AR113" s="325"/>
      <c r="AS113" s="325"/>
      <c r="AT113" s="325"/>
      <c r="AU113" s="325"/>
      <c r="AV113" s="325"/>
      <c r="AW113" s="325"/>
      <c r="AX113" s="325"/>
      <c r="AY113" s="325"/>
      <c r="AZ113" s="325"/>
      <c r="BA113" s="325"/>
      <c r="BB113" s="325"/>
      <c r="BC113" s="325"/>
      <c r="BD113" s="326"/>
    </row>
    <row r="114" spans="1:100">
      <c r="A114" s="348"/>
      <c r="B114" s="329"/>
      <c r="C114" s="355"/>
      <c r="D114" s="28">
        <v>2</v>
      </c>
      <c r="E114" s="340"/>
      <c r="F114" s="343"/>
      <c r="G114" s="99">
        <f>'1'!G113</f>
        <v>0.151251013494275</v>
      </c>
      <c r="H114" s="53">
        <f>'1'!H113</f>
        <v>0.68268130764394697</v>
      </c>
      <c r="I114" s="250">
        <f>'1'!I113</f>
        <v>0.16517386003087201</v>
      </c>
      <c r="J114" s="191">
        <f>'1'!J113</f>
        <v>1.62074737602909E-43</v>
      </c>
      <c r="K114" s="6"/>
      <c r="L114" s="333"/>
      <c r="M114" s="325"/>
      <c r="N114" s="325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7"/>
      <c r="AB114" s="325"/>
      <c r="AC114" s="325"/>
      <c r="AD114" s="325"/>
      <c r="AE114" s="325"/>
      <c r="AF114" s="325"/>
      <c r="AG114" s="325"/>
      <c r="AH114" s="325"/>
      <c r="AI114" s="325"/>
      <c r="AJ114" s="325"/>
      <c r="AK114" s="325"/>
      <c r="AL114" s="325"/>
      <c r="AM114" s="325"/>
      <c r="AN114" s="325"/>
      <c r="AO114" s="325"/>
      <c r="AP114" s="325"/>
      <c r="AQ114" s="325"/>
      <c r="AR114" s="325"/>
      <c r="AS114" s="325"/>
      <c r="AT114" s="325"/>
      <c r="AU114" s="325"/>
      <c r="AV114" s="325"/>
      <c r="AW114" s="325"/>
      <c r="AX114" s="325"/>
      <c r="AY114" s="325"/>
      <c r="AZ114" s="325"/>
      <c r="BA114" s="325"/>
      <c r="BB114" s="325"/>
      <c r="BC114" s="325"/>
      <c r="BD114" s="326"/>
    </row>
    <row r="115" spans="1:100">
      <c r="A115" s="348"/>
      <c r="B115" s="329"/>
      <c r="C115" s="355"/>
      <c r="D115" s="28">
        <v>3</v>
      </c>
      <c r="E115" s="340"/>
      <c r="F115" s="343"/>
      <c r="G115" s="99">
        <f>'1'!G114</f>
        <v>1.7945980721421999E-5</v>
      </c>
      <c r="H115" s="53">
        <f>'1'!H114</f>
        <v>4.9963765174134601E-5</v>
      </c>
      <c r="I115" s="250">
        <f>'1'!I114</f>
        <v>7.43655390285685E-6</v>
      </c>
      <c r="J115" s="191">
        <f>'1'!J114</f>
        <v>1.5150652140337601E-49</v>
      </c>
      <c r="K115" s="6"/>
      <c r="L115" s="333"/>
      <c r="M115" s="325"/>
      <c r="N115" s="325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7"/>
      <c r="AB115" s="325"/>
      <c r="AC115" s="325"/>
      <c r="AD115" s="325"/>
      <c r="AE115" s="325"/>
      <c r="AF115" s="325"/>
      <c r="AG115" s="325"/>
      <c r="AH115" s="325"/>
      <c r="AI115" s="325"/>
      <c r="AJ115" s="325"/>
      <c r="AK115" s="325"/>
      <c r="AL115" s="325"/>
      <c r="AM115" s="325"/>
      <c r="AN115" s="325"/>
      <c r="AO115" s="325"/>
      <c r="AP115" s="325"/>
      <c r="AQ115" s="325"/>
      <c r="AR115" s="325"/>
      <c r="AS115" s="325"/>
      <c r="AT115" s="325"/>
      <c r="AU115" s="325"/>
      <c r="AV115" s="325"/>
      <c r="AW115" s="325"/>
      <c r="AX115" s="325"/>
      <c r="AY115" s="325"/>
      <c r="AZ115" s="325"/>
      <c r="BA115" s="325"/>
      <c r="BB115" s="325"/>
      <c r="BC115" s="325"/>
      <c r="BD115" s="326"/>
    </row>
    <row r="116" spans="1:100">
      <c r="A116" s="348"/>
      <c r="B116" s="329"/>
      <c r="C116" s="355"/>
      <c r="D116" s="28">
        <v>4</v>
      </c>
      <c r="E116" s="340"/>
      <c r="F116" s="343"/>
      <c r="G116" s="99">
        <f>'1'!G115</f>
        <v>2.0249176745974299E-28</v>
      </c>
      <c r="H116" s="53">
        <f>'1'!H115</f>
        <v>1.0797150785443899E-29</v>
      </c>
      <c r="I116" s="250">
        <f>'1'!I115</f>
        <v>2.99424434480075E-32</v>
      </c>
      <c r="J116" s="191">
        <f>'1'!J115</f>
        <v>1.08805788623228E-88</v>
      </c>
      <c r="K116" s="6"/>
      <c r="L116" s="333"/>
      <c r="M116" s="325"/>
      <c r="N116" s="325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7"/>
      <c r="AB116" s="325"/>
      <c r="AC116" s="325"/>
      <c r="AD116" s="325"/>
      <c r="AE116" s="325"/>
      <c r="AF116" s="325"/>
      <c r="AG116" s="325"/>
      <c r="AH116" s="325"/>
      <c r="AI116" s="325"/>
      <c r="AJ116" s="325"/>
      <c r="AK116" s="325"/>
      <c r="AL116" s="325"/>
      <c r="AM116" s="325"/>
      <c r="AN116" s="325"/>
      <c r="AO116" s="325"/>
      <c r="AP116" s="325"/>
      <c r="AQ116" s="325"/>
      <c r="AR116" s="325"/>
      <c r="AS116" s="325"/>
      <c r="AT116" s="325"/>
      <c r="AU116" s="325"/>
      <c r="AV116" s="325"/>
      <c r="AW116" s="325"/>
      <c r="AX116" s="325"/>
      <c r="AY116" s="325"/>
      <c r="AZ116" s="325"/>
      <c r="BA116" s="325"/>
      <c r="BB116" s="325"/>
      <c r="BC116" s="325"/>
      <c r="BD116" s="326"/>
    </row>
    <row r="117" spans="1:100">
      <c r="A117" s="348"/>
      <c r="B117" s="329"/>
      <c r="C117" s="355"/>
      <c r="D117" s="28">
        <v>5</v>
      </c>
      <c r="E117" s="340"/>
      <c r="F117" s="343"/>
      <c r="G117" s="99">
        <f>'1'!G116</f>
        <v>5.7661529661670596E-66</v>
      </c>
      <c r="H117" s="53">
        <f>'1'!H116</f>
        <v>3.2632668458936602E-75</v>
      </c>
      <c r="I117" s="250">
        <f>'1'!I116</f>
        <v>1.8029099902130099E-81</v>
      </c>
      <c r="J117" s="191">
        <f>'1'!J116</f>
        <v>1.91597664499382E-162</v>
      </c>
      <c r="K117" s="6"/>
      <c r="L117" s="333"/>
      <c r="M117" s="325"/>
      <c r="N117" s="325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7"/>
      <c r="AB117" s="325"/>
      <c r="AC117" s="325"/>
      <c r="AD117" s="325"/>
      <c r="AE117" s="325"/>
      <c r="AF117" s="325"/>
      <c r="AG117" s="325"/>
      <c r="AH117" s="325"/>
      <c r="AI117" s="325"/>
      <c r="AJ117" s="325"/>
      <c r="AK117" s="325"/>
      <c r="AL117" s="325"/>
      <c r="AM117" s="325"/>
      <c r="AN117" s="325"/>
      <c r="AO117" s="325"/>
      <c r="AP117" s="325"/>
      <c r="AQ117" s="325"/>
      <c r="AR117" s="325"/>
      <c r="AS117" s="325"/>
      <c r="AT117" s="325"/>
      <c r="AU117" s="325"/>
      <c r="AV117" s="325"/>
      <c r="AW117" s="325"/>
      <c r="AX117" s="325"/>
      <c r="AY117" s="325"/>
      <c r="AZ117" s="325"/>
      <c r="BA117" s="325"/>
      <c r="BB117" s="325"/>
      <c r="BC117" s="325"/>
      <c r="BD117" s="326"/>
    </row>
    <row r="118" spans="1:100">
      <c r="A118" s="348"/>
      <c r="B118" s="329"/>
      <c r="C118" s="355"/>
      <c r="D118" s="28">
        <v>6</v>
      </c>
      <c r="E118" s="340"/>
      <c r="F118" s="343"/>
      <c r="G118" s="99">
        <f>'1'!G117</f>
        <v>1.95243762947606E-103</v>
      </c>
      <c r="H118" s="53">
        <f>'1'!H117</f>
        <v>2.4990680654140702E-137</v>
      </c>
      <c r="I118" s="250">
        <f>'1'!I117</f>
        <v>7.6986653113508501E-149</v>
      </c>
      <c r="J118" s="191">
        <f>'1'!J117</f>
        <v>9.3955083614059492E-264</v>
      </c>
      <c r="K118" s="6"/>
      <c r="L118" s="333"/>
      <c r="M118" s="325"/>
      <c r="N118" s="325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7"/>
      <c r="AB118" s="325"/>
      <c r="AC118" s="325"/>
      <c r="AD118" s="325"/>
      <c r="AE118" s="325"/>
      <c r="AF118" s="325"/>
      <c r="AG118" s="325"/>
      <c r="AH118" s="325"/>
      <c r="AI118" s="325"/>
      <c r="AJ118" s="325"/>
      <c r="AK118" s="325"/>
      <c r="AL118" s="325"/>
      <c r="AM118" s="325"/>
      <c r="AN118" s="325"/>
      <c r="AO118" s="325"/>
      <c r="AP118" s="325"/>
      <c r="AQ118" s="325"/>
      <c r="AR118" s="325"/>
      <c r="AS118" s="325"/>
      <c r="AT118" s="325"/>
      <c r="AU118" s="325"/>
      <c r="AV118" s="325"/>
      <c r="AW118" s="325"/>
      <c r="AX118" s="325"/>
      <c r="AY118" s="325"/>
      <c r="AZ118" s="325"/>
      <c r="BA118" s="325"/>
      <c r="BB118" s="325"/>
      <c r="BC118" s="325"/>
      <c r="BD118" s="326"/>
    </row>
    <row r="119" spans="1:100">
      <c r="A119" s="348"/>
      <c r="B119" s="329"/>
      <c r="C119" s="355"/>
      <c r="D119" s="28">
        <v>7</v>
      </c>
      <c r="E119" s="340"/>
      <c r="F119" s="343"/>
      <c r="G119" s="99">
        <f>'1'!G118</f>
        <v>8.2808070676414504E-127</v>
      </c>
      <c r="H119" s="53">
        <f>'1'!H118</f>
        <v>3.9807890660857901E-210</v>
      </c>
      <c r="I119" s="250">
        <f>'1'!I118</f>
        <v>7.4556614657225102E-228</v>
      </c>
      <c r="J119" s="191">
        <f>'1'!J118</f>
        <v>0</v>
      </c>
      <c r="K119" s="6"/>
      <c r="L119" s="333"/>
      <c r="M119" s="325"/>
      <c r="N119" s="325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7"/>
      <c r="AB119" s="325"/>
      <c r="AC119" s="325"/>
      <c r="AD119" s="325"/>
      <c r="AE119" s="325"/>
      <c r="AF119" s="325"/>
      <c r="AG119" s="325"/>
      <c r="AH119" s="325"/>
      <c r="AI119" s="325"/>
      <c r="AJ119" s="325"/>
      <c r="AK119" s="325"/>
      <c r="AL119" s="325"/>
      <c r="AM119" s="325"/>
      <c r="AN119" s="325"/>
      <c r="AO119" s="325"/>
      <c r="AP119" s="325"/>
      <c r="AQ119" s="325"/>
      <c r="AR119" s="325"/>
      <c r="AS119" s="325"/>
      <c r="AT119" s="325"/>
      <c r="AU119" s="325"/>
      <c r="AV119" s="325"/>
      <c r="AW119" s="325"/>
      <c r="AX119" s="325"/>
      <c r="AY119" s="325"/>
      <c r="AZ119" s="325"/>
      <c r="BA119" s="325"/>
      <c r="BB119" s="325"/>
      <c r="BC119" s="325"/>
      <c r="BD119" s="326"/>
    </row>
    <row r="120" spans="1:100">
      <c r="A120" s="348"/>
      <c r="B120" s="329"/>
      <c r="C120" s="355"/>
      <c r="D120" s="28">
        <v>8</v>
      </c>
      <c r="E120" s="340"/>
      <c r="F120" s="343"/>
      <c r="G120" s="99">
        <f>'1'!G119</f>
        <v>1.1764238687732401E-139</v>
      </c>
      <c r="H120" s="53">
        <f>'1'!H119</f>
        <v>0</v>
      </c>
      <c r="I120" s="250" t="str">
        <f>'1'!I119</f>
        <v>0</v>
      </c>
      <c r="J120" s="191">
        <f>'1'!J119</f>
        <v>0</v>
      </c>
      <c r="K120" s="6"/>
      <c r="L120" s="333"/>
      <c r="M120" s="325"/>
      <c r="N120" s="325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7"/>
      <c r="AB120" s="325"/>
      <c r="AC120" s="325"/>
      <c r="AD120" s="325"/>
      <c r="AE120" s="325"/>
      <c r="AF120" s="325"/>
      <c r="AG120" s="325"/>
      <c r="AH120" s="325"/>
      <c r="AI120" s="325"/>
      <c r="AJ120" s="325"/>
      <c r="AK120" s="325"/>
      <c r="AL120" s="325"/>
      <c r="AM120" s="325"/>
      <c r="AN120" s="325"/>
      <c r="AO120" s="325"/>
      <c r="AP120" s="325"/>
      <c r="AQ120" s="325"/>
      <c r="AR120" s="325"/>
      <c r="AS120" s="325"/>
      <c r="AT120" s="325"/>
      <c r="AU120" s="325"/>
      <c r="AV120" s="325"/>
      <c r="AW120" s="325"/>
      <c r="AX120" s="325"/>
      <c r="AY120" s="325"/>
      <c r="AZ120" s="325"/>
      <c r="BA120" s="325"/>
      <c r="BB120" s="325"/>
      <c r="BC120" s="325"/>
      <c r="BD120" s="326"/>
    </row>
    <row r="121" spans="1:100">
      <c r="A121" s="348"/>
      <c r="B121" s="329"/>
      <c r="C121" s="355"/>
      <c r="D121" s="28">
        <v>9</v>
      </c>
      <c r="E121" s="340"/>
      <c r="F121" s="343"/>
      <c r="G121" s="99">
        <f>'1'!G120</f>
        <v>3.9736301004613199E-151</v>
      </c>
      <c r="H121" s="53">
        <f>'1'!H120</f>
        <v>0</v>
      </c>
      <c r="I121" s="250">
        <f>'1'!I120</f>
        <v>0</v>
      </c>
      <c r="J121" s="191">
        <f>'1'!J120</f>
        <v>0</v>
      </c>
      <c r="K121" s="6"/>
      <c r="L121" s="333"/>
      <c r="M121" s="325"/>
      <c r="N121" s="325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7"/>
      <c r="AB121" s="325"/>
      <c r="AC121" s="325"/>
      <c r="AD121" s="325"/>
      <c r="AE121" s="325"/>
      <c r="AF121" s="325"/>
      <c r="AG121" s="325"/>
      <c r="AH121" s="325"/>
      <c r="AI121" s="325"/>
      <c r="AJ121" s="325"/>
      <c r="AK121" s="325"/>
      <c r="AL121" s="325"/>
      <c r="AM121" s="325"/>
      <c r="AN121" s="325"/>
      <c r="AO121" s="325"/>
      <c r="AP121" s="325"/>
      <c r="AQ121" s="325"/>
      <c r="AR121" s="325"/>
      <c r="AS121" s="325"/>
      <c r="AT121" s="325"/>
      <c r="AU121" s="325"/>
      <c r="AV121" s="325"/>
      <c r="AW121" s="325"/>
      <c r="AX121" s="325"/>
      <c r="AY121" s="325"/>
      <c r="AZ121" s="325"/>
      <c r="BA121" s="325"/>
      <c r="BB121" s="325"/>
      <c r="BC121" s="325"/>
      <c r="BD121" s="326"/>
    </row>
    <row r="122" spans="1:100">
      <c r="A122" s="348"/>
      <c r="B122" s="329"/>
      <c r="C122" s="355"/>
      <c r="D122" s="29">
        <v>10</v>
      </c>
      <c r="E122" s="341"/>
      <c r="F122" s="344"/>
      <c r="G122" s="103">
        <f>'1'!G121</f>
        <v>1.00375942525474E-160</v>
      </c>
      <c r="H122" s="252">
        <f>'1'!H121</f>
        <v>0</v>
      </c>
      <c r="I122" s="253">
        <f>'1'!I121</f>
        <v>0</v>
      </c>
      <c r="J122" s="254">
        <f>'1'!J121</f>
        <v>0</v>
      </c>
      <c r="K122" s="6"/>
      <c r="L122" s="334"/>
      <c r="M122" s="325"/>
      <c r="N122" s="325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7"/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5"/>
      <c r="AM122" s="325"/>
      <c r="AN122" s="325"/>
      <c r="AO122" s="325"/>
      <c r="AP122" s="325"/>
      <c r="AQ122" s="325"/>
      <c r="AR122" s="325"/>
      <c r="AS122" s="325"/>
      <c r="AT122" s="325"/>
      <c r="AU122" s="325"/>
      <c r="AV122" s="325"/>
      <c r="AW122" s="325"/>
      <c r="AX122" s="325"/>
      <c r="AY122" s="325"/>
      <c r="AZ122" s="325"/>
      <c r="BA122" s="325"/>
      <c r="BB122" s="325"/>
      <c r="BC122" s="325"/>
      <c r="BD122" s="326"/>
    </row>
    <row r="123" spans="1:100">
      <c r="A123" s="348"/>
      <c r="B123" s="328">
        <v>0.05</v>
      </c>
      <c r="C123" s="355"/>
      <c r="D123" s="26">
        <v>-9</v>
      </c>
      <c r="E123" s="339">
        <v>1.60626001285213E-30</v>
      </c>
      <c r="F123" s="342">
        <v>1.3229598083444401E-25</v>
      </c>
      <c r="G123" s="97">
        <f>'1'!G142</f>
        <v>3.2304256165859198E-44</v>
      </c>
      <c r="H123" s="51">
        <f>'1'!H142</f>
        <v>6.3258558064496704E-119</v>
      </c>
      <c r="I123" s="126">
        <f>'1'!I142</f>
        <v>7.42452219787819E-129</v>
      </c>
      <c r="J123" s="173">
        <f>'1'!J142</f>
        <v>7.0961602891773404E-203</v>
      </c>
      <c r="K123" s="6"/>
      <c r="L123" s="332">
        <f t="shared" ref="L123" si="220">1-SUM(M123:BC142)</f>
        <v>7.9479548067262762E-4</v>
      </c>
      <c r="M123" s="325">
        <f t="shared" ref="M123" si="221">G133+I133</f>
        <v>1.8001378352176099E-2</v>
      </c>
      <c r="N123" s="325">
        <f t="shared" ref="N123" si="222">G140+I140+J133</f>
        <v>2.77249957617814E-14</v>
      </c>
      <c r="O123" s="325">
        <f t="shared" ref="O123" si="223">G142+I142+H133</f>
        <v>1.1040124664884399E-2</v>
      </c>
      <c r="P123" s="325">
        <f t="shared" ref="P123" si="224">G135+I135+J140</f>
        <v>1.8001378352176099E-2</v>
      </c>
      <c r="Q123" s="325">
        <f t="shared" ref="Q123" si="225">G131+I131</f>
        <v>5.7684570480951299E-18</v>
      </c>
      <c r="R123" s="325">
        <f t="shared" ref="R123" si="226">G137+I137+H140+J142</f>
        <v>5.7684570480951299E-18</v>
      </c>
      <c r="S123" s="325">
        <f t="shared" ref="S123" si="227">G124+I124</f>
        <v>8.7296080698230195E-45</v>
      </c>
      <c r="T123" s="325">
        <f t="shared" ref="T123" si="228">G126+I126+J135</f>
        <v>2.77249957617814E-14</v>
      </c>
      <c r="U123" s="325">
        <f t="shared" ref="U123" si="229">G129+I129+H142</f>
        <v>1.7238880513340601E-33</v>
      </c>
      <c r="V123" s="325">
        <f t="shared" ref="V123" si="230">G138+I138+J131</f>
        <v>2.092203600231003E-27</v>
      </c>
      <c r="W123" s="325">
        <f t="shared" ref="W123" si="231">G127+I127</f>
        <v>3.4159126719946102E-40</v>
      </c>
      <c r="X123" s="325">
        <f t="shared" ref="X123" si="232">G130+I130+J137+H135</f>
        <v>1.1040124664884399E-2</v>
      </c>
      <c r="Y123" s="325">
        <f t="shared" ref="Y123" si="233">G136+I136</f>
        <v>1.6148144092759504E-8</v>
      </c>
      <c r="Z123" s="325">
        <f t="shared" ref="Z123" si="234">G128+I128+J124</f>
        <v>3.6629978428560699E-37</v>
      </c>
      <c r="AA123" s="327">
        <f t="shared" ref="AA123" si="235">G139+I139+H131</f>
        <v>6.5950668502125938E-21</v>
      </c>
      <c r="AB123" s="325">
        <f t="shared" ref="AB123" si="236">G125+I125+J126</f>
        <v>3.2304256165859198E-44</v>
      </c>
      <c r="AC123" s="325">
        <f t="shared" ref="AC123" si="237">G141+I141</f>
        <v>3.4159126719946102E-40</v>
      </c>
      <c r="AD123" s="325">
        <f t="shared" ref="AD123" si="238">G134+I134+J129+H137</f>
        <v>0.58007862408316502</v>
      </c>
      <c r="AE123" s="325">
        <f t="shared" ref="AE123" si="239">G123+I123</f>
        <v>3.2304256165859198E-44</v>
      </c>
      <c r="AF123" s="325">
        <f t="shared" ref="AF123" si="240">G132+I132+J138</f>
        <v>1.6148144092759504E-8</v>
      </c>
      <c r="AG123" s="325">
        <f t="shared" ref="AG123" si="241">H124</f>
        <v>5.48757623836762E-124</v>
      </c>
      <c r="AH123" s="325">
        <f t="shared" ref="AH123" si="242">J127</f>
        <v>1.8226742376452599E-159</v>
      </c>
      <c r="AI123" s="325">
        <f>J130+H126</f>
        <v>1.4780379549800901E-68</v>
      </c>
      <c r="AJ123" s="325">
        <f t="shared" ref="AJ123" si="243">F123</f>
        <v>1.3229598083444401E-25</v>
      </c>
      <c r="AK123" s="325">
        <f t="shared" ref="AK123" si="244">J136</f>
        <v>2.02726919463855E-24</v>
      </c>
      <c r="AL123" s="325">
        <f t="shared" ref="AL123" si="245">H129</f>
        <v>4.4554982396596801E-55</v>
      </c>
      <c r="AM123" s="325">
        <f t="shared" ref="AM123" si="246">J128</f>
        <v>9.7925690784320999E-130</v>
      </c>
      <c r="AN123" s="325">
        <f t="shared" ref="AN123" si="247">J139+H138</f>
        <v>1.05957782107248E-36</v>
      </c>
      <c r="AO123" s="325">
        <f t="shared" ref="AO123" si="248">J125</f>
        <v>7.0961602891773404E-203</v>
      </c>
      <c r="AP123" s="325">
        <f t="shared" ref="AP123" si="249">H127</f>
        <v>1.76114543773527E-92</v>
      </c>
      <c r="AQ123" s="325">
        <f t="shared" ref="AQ123" si="250">J141</f>
        <v>1.8226742376452599E-159</v>
      </c>
      <c r="AR123" s="325">
        <f t="shared" ref="AR123" si="251">H130+J134</f>
        <v>3.22575523278089E-12</v>
      </c>
      <c r="AS123" s="325">
        <f t="shared" ref="AS123" si="252">J123</f>
        <v>7.0961602891773404E-203</v>
      </c>
      <c r="AT123" s="325">
        <f t="shared" ref="AT123" si="253">H136</f>
        <v>3.3689104577866699E-9</v>
      </c>
      <c r="AU123" s="325">
        <f t="shared" ref="AU123" si="254">J132</f>
        <v>2.02726919463855E-24</v>
      </c>
      <c r="AV123" s="325">
        <f t="shared" ref="AV123" si="255">H128</f>
        <v>2.7425269061409801E-74</v>
      </c>
      <c r="AW123" s="325">
        <f t="shared" ref="AW123" si="256">H139</f>
        <v>4.4554982396596801E-55</v>
      </c>
      <c r="AX123" s="325">
        <f t="shared" ref="AX123" si="257">H125</f>
        <v>6.3258558064496704E-119</v>
      </c>
      <c r="AY123" s="325">
        <f t="shared" ref="AY123" si="258">E123</f>
        <v>1.60626001285213E-30</v>
      </c>
      <c r="AZ123" s="325">
        <f t="shared" ref="AZ123" si="259">H141</f>
        <v>1.76114543773527E-92</v>
      </c>
      <c r="BA123" s="325">
        <f t="shared" ref="BA123" si="260">H134</f>
        <v>0.361043535364651</v>
      </c>
      <c r="BB123" s="325">
        <f t="shared" ref="BB123" si="261">H123</f>
        <v>6.3258558064496704E-119</v>
      </c>
      <c r="BC123" s="325">
        <f t="shared" ref="BC123" si="262">H132</f>
        <v>3.3689104577866699E-9</v>
      </c>
      <c r="BD123" s="326">
        <f>SUMPRODUCT($L$1:$BC$1,BF123:CW123)</f>
        <v>30.193375569314938</v>
      </c>
      <c r="BF123" s="174">
        <f>L123</f>
        <v>7.9479548067262762E-4</v>
      </c>
      <c r="BG123" s="175">
        <f t="shared" ref="BG123:CV123" si="263">M123</f>
        <v>1.8001378352176099E-2</v>
      </c>
      <c r="BH123" s="175">
        <f t="shared" si="263"/>
        <v>2.77249957617814E-14</v>
      </c>
      <c r="BI123" s="175">
        <f t="shared" si="263"/>
        <v>1.1040124664884399E-2</v>
      </c>
      <c r="BJ123" s="175">
        <f t="shared" si="263"/>
        <v>1.8001378352176099E-2</v>
      </c>
      <c r="BK123" s="175">
        <f t="shared" si="263"/>
        <v>5.7684570480951299E-18</v>
      </c>
      <c r="BL123" s="175">
        <f t="shared" si="263"/>
        <v>5.7684570480951299E-18</v>
      </c>
      <c r="BM123" s="175">
        <f t="shared" si="263"/>
        <v>8.7296080698230195E-45</v>
      </c>
      <c r="BN123" s="175">
        <f t="shared" si="263"/>
        <v>2.77249957617814E-14</v>
      </c>
      <c r="BO123" s="175">
        <f t="shared" si="263"/>
        <v>1.7238880513340601E-33</v>
      </c>
      <c r="BP123" s="175">
        <f t="shared" si="263"/>
        <v>2.092203600231003E-27</v>
      </c>
      <c r="BQ123" s="175">
        <f t="shared" si="263"/>
        <v>3.4159126719946102E-40</v>
      </c>
      <c r="BR123" s="175">
        <f t="shared" si="263"/>
        <v>1.1040124664884399E-2</v>
      </c>
      <c r="BS123" s="175">
        <f t="shared" si="263"/>
        <v>1.6148144092759504E-8</v>
      </c>
      <c r="BT123" s="175">
        <f t="shared" si="263"/>
        <v>3.6629978428560699E-37</v>
      </c>
      <c r="BU123" s="175">
        <f t="shared" si="263"/>
        <v>6.5950668502125938E-21</v>
      </c>
      <c r="BV123" s="175">
        <f t="shared" si="263"/>
        <v>3.2304256165859198E-44</v>
      </c>
      <c r="BW123" s="175">
        <f t="shared" si="263"/>
        <v>3.4159126719946102E-40</v>
      </c>
      <c r="BX123" s="175">
        <f t="shared" si="263"/>
        <v>0.58007862408316502</v>
      </c>
      <c r="BY123" s="175">
        <f t="shared" si="263"/>
        <v>3.2304256165859198E-44</v>
      </c>
      <c r="BZ123" s="175">
        <f t="shared" si="263"/>
        <v>1.6148144092759504E-8</v>
      </c>
      <c r="CA123" s="175">
        <f t="shared" si="263"/>
        <v>5.48757623836762E-124</v>
      </c>
      <c r="CB123" s="175">
        <f t="shared" si="263"/>
        <v>1.8226742376452599E-159</v>
      </c>
      <c r="CC123" s="175">
        <f t="shared" si="263"/>
        <v>1.4780379549800901E-68</v>
      </c>
      <c r="CD123" s="175">
        <f t="shared" si="263"/>
        <v>1.3229598083444401E-25</v>
      </c>
      <c r="CE123" s="175">
        <f t="shared" si="263"/>
        <v>2.02726919463855E-24</v>
      </c>
      <c r="CF123" s="175">
        <f t="shared" si="263"/>
        <v>4.4554982396596801E-55</v>
      </c>
      <c r="CG123" s="175">
        <f t="shared" si="263"/>
        <v>9.7925690784320999E-130</v>
      </c>
      <c r="CH123" s="175">
        <f t="shared" si="263"/>
        <v>1.05957782107248E-36</v>
      </c>
      <c r="CI123" s="175">
        <f t="shared" si="263"/>
        <v>7.0961602891773404E-203</v>
      </c>
      <c r="CJ123" s="175">
        <f t="shared" si="263"/>
        <v>1.76114543773527E-92</v>
      </c>
      <c r="CK123" s="175">
        <f t="shared" si="263"/>
        <v>1.8226742376452599E-159</v>
      </c>
      <c r="CL123" s="175">
        <f t="shared" si="263"/>
        <v>3.22575523278089E-12</v>
      </c>
      <c r="CM123" s="175">
        <f t="shared" si="263"/>
        <v>7.0961602891773404E-203</v>
      </c>
      <c r="CN123" s="175">
        <f t="shared" si="263"/>
        <v>3.3689104577866699E-9</v>
      </c>
      <c r="CO123" s="175">
        <f t="shared" si="263"/>
        <v>2.02726919463855E-24</v>
      </c>
      <c r="CP123" s="175">
        <f t="shared" si="263"/>
        <v>2.7425269061409801E-74</v>
      </c>
      <c r="CQ123" s="175">
        <f t="shared" si="263"/>
        <v>4.4554982396596801E-55</v>
      </c>
      <c r="CR123" s="175">
        <f t="shared" si="263"/>
        <v>6.3258558064496704E-119</v>
      </c>
      <c r="CS123" s="175">
        <f t="shared" si="263"/>
        <v>1.60626001285213E-30</v>
      </c>
      <c r="CT123" s="175">
        <f t="shared" si="263"/>
        <v>1.76114543773527E-92</v>
      </c>
      <c r="CU123" s="175">
        <f t="shared" si="263"/>
        <v>0.361043535364651</v>
      </c>
      <c r="CV123" s="176">
        <f t="shared" si="263"/>
        <v>6.3258558064496704E-119</v>
      </c>
    </row>
    <row r="124" spans="1:100">
      <c r="A124" s="348"/>
      <c r="B124" s="329"/>
      <c r="C124" s="355"/>
      <c r="D124" s="28">
        <v>-8</v>
      </c>
      <c r="E124" s="340"/>
      <c r="F124" s="343"/>
      <c r="G124" s="129">
        <f>'1'!G123</f>
        <v>8.7296080698230195E-45</v>
      </c>
      <c r="H124" s="245">
        <f>'1'!H123</f>
        <v>5.48757623836762E-124</v>
      </c>
      <c r="I124" s="249">
        <f>'1'!I123</f>
        <v>2.0369679282246799E-134</v>
      </c>
      <c r="J124" s="246">
        <f>'1'!J123</f>
        <v>1.11329794459672E-211</v>
      </c>
      <c r="K124" s="6"/>
      <c r="L124" s="333"/>
      <c r="M124" s="325"/>
      <c r="N124" s="325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7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  <c r="AN124" s="325"/>
      <c r="AO124" s="325"/>
      <c r="AP124" s="325"/>
      <c r="AQ124" s="325"/>
      <c r="AR124" s="325"/>
      <c r="AS124" s="325"/>
      <c r="AT124" s="325"/>
      <c r="AU124" s="325"/>
      <c r="AV124" s="325"/>
      <c r="AW124" s="325"/>
      <c r="AX124" s="325"/>
      <c r="AY124" s="325"/>
      <c r="AZ124" s="325"/>
      <c r="BA124" s="325"/>
      <c r="BB124" s="325"/>
      <c r="BC124" s="325"/>
      <c r="BD124" s="326"/>
    </row>
    <row r="125" spans="1:100">
      <c r="A125" s="348"/>
      <c r="B125" s="329"/>
      <c r="C125" s="355"/>
      <c r="D125" s="28">
        <v>-7</v>
      </c>
      <c r="E125" s="340"/>
      <c r="F125" s="343"/>
      <c r="G125" s="129">
        <f>G123</f>
        <v>3.2304256165859198E-44</v>
      </c>
      <c r="H125" s="245">
        <f>H123</f>
        <v>6.3258558064496704E-119</v>
      </c>
      <c r="I125" s="249">
        <f>I123</f>
        <v>7.42452219787819E-129</v>
      </c>
      <c r="J125" s="246">
        <f>J123</f>
        <v>7.0961602891773404E-203</v>
      </c>
      <c r="K125" s="6"/>
      <c r="L125" s="333"/>
      <c r="M125" s="325"/>
      <c r="N125" s="325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7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  <c r="AN125" s="325"/>
      <c r="AO125" s="325"/>
      <c r="AP125" s="325"/>
      <c r="AQ125" s="325"/>
      <c r="AR125" s="325"/>
      <c r="AS125" s="325"/>
      <c r="AT125" s="325"/>
      <c r="AU125" s="325"/>
      <c r="AV125" s="325"/>
      <c r="AW125" s="325"/>
      <c r="AX125" s="325"/>
      <c r="AY125" s="325"/>
      <c r="AZ125" s="325"/>
      <c r="BA125" s="325"/>
      <c r="BB125" s="325"/>
      <c r="BC125" s="325"/>
      <c r="BD125" s="326"/>
    </row>
    <row r="126" spans="1:100">
      <c r="A126" s="348"/>
      <c r="B126" s="329"/>
      <c r="C126" s="355"/>
      <c r="D126" s="28">
        <v>-6</v>
      </c>
      <c r="E126" s="340"/>
      <c r="F126" s="343"/>
      <c r="G126" s="184">
        <f>G142</f>
        <v>1.29420218472785E-42</v>
      </c>
      <c r="H126" s="185">
        <f t="shared" ref="H126:J126" si="264">H142</f>
        <v>7.0935534702074595E-108</v>
      </c>
      <c r="I126" s="186">
        <f t="shared" si="264"/>
        <v>7.6374529378612599E-117</v>
      </c>
      <c r="J126" s="187">
        <f t="shared" si="264"/>
        <v>1.10437323862151E-184</v>
      </c>
      <c r="K126" s="6"/>
      <c r="L126" s="333"/>
      <c r="M126" s="325"/>
      <c r="N126" s="325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7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  <c r="AN126" s="325"/>
      <c r="AO126" s="325"/>
      <c r="AP126" s="325"/>
      <c r="AQ126" s="325"/>
      <c r="AR126" s="325"/>
      <c r="AS126" s="325"/>
      <c r="AT126" s="325"/>
      <c r="AU126" s="325"/>
      <c r="AV126" s="325"/>
      <c r="AW126" s="325"/>
      <c r="AX126" s="325"/>
      <c r="AY126" s="325"/>
      <c r="AZ126" s="325"/>
      <c r="BA126" s="325"/>
      <c r="BB126" s="325"/>
      <c r="BC126" s="325"/>
      <c r="BD126" s="326"/>
    </row>
    <row r="127" spans="1:100">
      <c r="A127" s="348"/>
      <c r="B127" s="329"/>
      <c r="C127" s="355"/>
      <c r="D127" s="28">
        <v>-5</v>
      </c>
      <c r="E127" s="340"/>
      <c r="F127" s="343"/>
      <c r="G127" s="184">
        <f>G141</f>
        <v>3.4159126719946102E-40</v>
      </c>
      <c r="H127" s="185">
        <f t="shared" ref="H127:J127" si="265">H141</f>
        <v>1.76114543773527E-92</v>
      </c>
      <c r="I127" s="186">
        <f t="shared" si="265"/>
        <v>3.9899646690462898E-100</v>
      </c>
      <c r="J127" s="187">
        <f t="shared" si="265"/>
        <v>1.8226742376452599E-159</v>
      </c>
      <c r="K127" s="6"/>
      <c r="L127" s="333"/>
      <c r="M127" s="325"/>
      <c r="N127" s="325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7"/>
      <c r="AB127" s="325"/>
      <c r="AC127" s="325"/>
      <c r="AD127" s="325"/>
      <c r="AE127" s="325"/>
      <c r="AF127" s="325"/>
      <c r="AG127" s="325"/>
      <c r="AH127" s="325"/>
      <c r="AI127" s="325"/>
      <c r="AJ127" s="325"/>
      <c r="AK127" s="325"/>
      <c r="AL127" s="325"/>
      <c r="AM127" s="325"/>
      <c r="AN127" s="325"/>
      <c r="AO127" s="325"/>
      <c r="AP127" s="325"/>
      <c r="AQ127" s="325"/>
      <c r="AR127" s="325"/>
      <c r="AS127" s="325"/>
      <c r="AT127" s="325"/>
      <c r="AU127" s="325"/>
      <c r="AV127" s="325"/>
      <c r="AW127" s="325"/>
      <c r="AX127" s="325"/>
      <c r="AY127" s="325"/>
      <c r="AZ127" s="325"/>
      <c r="BA127" s="325"/>
      <c r="BB127" s="325"/>
      <c r="BC127" s="325"/>
      <c r="BD127" s="326"/>
    </row>
    <row r="128" spans="1:100">
      <c r="A128" s="348"/>
      <c r="B128" s="329"/>
      <c r="C128" s="355"/>
      <c r="D128" s="28">
        <v>-4</v>
      </c>
      <c r="E128" s="340"/>
      <c r="F128" s="343"/>
      <c r="G128" s="184">
        <f>G140</f>
        <v>3.6629978428560699E-37</v>
      </c>
      <c r="H128" s="185">
        <f t="shared" ref="H128:J128" si="266">H140</f>
        <v>2.7425269061409801E-74</v>
      </c>
      <c r="I128" s="186">
        <f t="shared" si="266"/>
        <v>2.2216124125201898E-80</v>
      </c>
      <c r="J128" s="187">
        <f t="shared" si="266"/>
        <v>9.7925690784320999E-130</v>
      </c>
      <c r="K128" s="6"/>
      <c r="L128" s="333"/>
      <c r="M128" s="325"/>
      <c r="N128" s="325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7"/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5"/>
      <c r="AM128" s="325"/>
      <c r="AN128" s="325"/>
      <c r="AO128" s="325"/>
      <c r="AP128" s="325"/>
      <c r="AQ128" s="325"/>
      <c r="AR128" s="325"/>
      <c r="AS128" s="325"/>
      <c r="AT128" s="325"/>
      <c r="AU128" s="325"/>
      <c r="AV128" s="325"/>
      <c r="AW128" s="325"/>
      <c r="AX128" s="325"/>
      <c r="AY128" s="325"/>
      <c r="AZ128" s="325"/>
      <c r="BA128" s="325"/>
      <c r="BB128" s="325"/>
      <c r="BC128" s="325"/>
      <c r="BD128" s="326"/>
    </row>
    <row r="129" spans="1:100">
      <c r="A129" s="348"/>
      <c r="B129" s="329"/>
      <c r="C129" s="355"/>
      <c r="D129" s="28">
        <v>-3</v>
      </c>
      <c r="E129" s="340"/>
      <c r="F129" s="343"/>
      <c r="G129" s="184">
        <f>G139</f>
        <v>1.7238880513340601E-33</v>
      </c>
      <c r="H129" s="185">
        <f t="shared" ref="H129:J129" si="267">H139</f>
        <v>4.4554982396596801E-55</v>
      </c>
      <c r="I129" s="186">
        <f t="shared" si="267"/>
        <v>1.53539901500313E-59</v>
      </c>
      <c r="J129" s="187">
        <f t="shared" si="267"/>
        <v>2.0604509470820101E-98</v>
      </c>
      <c r="K129" s="6"/>
      <c r="L129" s="333"/>
      <c r="M129" s="325"/>
      <c r="N129" s="325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7"/>
      <c r="AB129" s="325"/>
      <c r="AC129" s="325"/>
      <c r="AD129" s="325"/>
      <c r="AE129" s="325"/>
      <c r="AF129" s="325"/>
      <c r="AG129" s="325"/>
      <c r="AH129" s="325"/>
      <c r="AI129" s="325"/>
      <c r="AJ129" s="325"/>
      <c r="AK129" s="325"/>
      <c r="AL129" s="325"/>
      <c r="AM129" s="325"/>
      <c r="AN129" s="325"/>
      <c r="AO129" s="325"/>
      <c r="AP129" s="325"/>
      <c r="AQ129" s="325"/>
      <c r="AR129" s="325"/>
      <c r="AS129" s="325"/>
      <c r="AT129" s="325"/>
      <c r="AU129" s="325"/>
      <c r="AV129" s="325"/>
      <c r="AW129" s="325"/>
      <c r="AX129" s="325"/>
      <c r="AY129" s="325"/>
      <c r="AZ129" s="325"/>
      <c r="BA129" s="325"/>
      <c r="BB129" s="325"/>
      <c r="BC129" s="325"/>
      <c r="BD129" s="326"/>
    </row>
    <row r="130" spans="1:100">
      <c r="A130" s="348"/>
      <c r="B130" s="329"/>
      <c r="C130" s="355"/>
      <c r="D130" s="28">
        <v>-2</v>
      </c>
      <c r="E130" s="340"/>
      <c r="F130" s="343"/>
      <c r="G130" s="184">
        <f>G138</f>
        <v>2.0922036002297399E-27</v>
      </c>
      <c r="H130" s="185">
        <f t="shared" ref="H130:J130" si="268">H138</f>
        <v>1.05957782107248E-36</v>
      </c>
      <c r="I130" s="186">
        <f t="shared" si="268"/>
        <v>1.26278997567354E-39</v>
      </c>
      <c r="J130" s="187">
        <f t="shared" si="268"/>
        <v>1.4780379549800901E-68</v>
      </c>
      <c r="K130" s="6"/>
      <c r="L130" s="333"/>
      <c r="M130" s="325"/>
      <c r="N130" s="325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7"/>
      <c r="AB130" s="325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  <c r="AN130" s="325"/>
      <c r="AO130" s="325"/>
      <c r="AP130" s="325"/>
      <c r="AQ130" s="325"/>
      <c r="AR130" s="325"/>
      <c r="AS130" s="325"/>
      <c r="AT130" s="325"/>
      <c r="AU130" s="325"/>
      <c r="AV130" s="325"/>
      <c r="AW130" s="325"/>
      <c r="AX130" s="325"/>
      <c r="AY130" s="325"/>
      <c r="AZ130" s="325"/>
      <c r="BA130" s="325"/>
      <c r="BB130" s="325"/>
      <c r="BC130" s="325"/>
      <c r="BD130" s="326"/>
    </row>
    <row r="131" spans="1:100">
      <c r="A131" s="348"/>
      <c r="B131" s="329"/>
      <c r="C131" s="355"/>
      <c r="D131" s="28">
        <v>-1</v>
      </c>
      <c r="E131" s="340"/>
      <c r="F131" s="343"/>
      <c r="G131" s="184">
        <f>G137</f>
        <v>5.76830345116732E-18</v>
      </c>
      <c r="H131" s="185">
        <f t="shared" ref="H131:J131" si="269">H137</f>
        <v>6.5950668502108702E-21</v>
      </c>
      <c r="I131" s="186">
        <f t="shared" si="269"/>
        <v>1.53596927809885E-22</v>
      </c>
      <c r="J131" s="187">
        <f t="shared" si="269"/>
        <v>4.4988849360685498E-43</v>
      </c>
      <c r="K131" s="6"/>
      <c r="L131" s="333"/>
      <c r="M131" s="325"/>
      <c r="N131" s="325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7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  <c r="AN131" s="325"/>
      <c r="AO131" s="325"/>
      <c r="AP131" s="325"/>
      <c r="AQ131" s="325"/>
      <c r="AR131" s="325"/>
      <c r="AS131" s="325"/>
      <c r="AT131" s="325"/>
      <c r="AU131" s="325"/>
      <c r="AV131" s="325"/>
      <c r="AW131" s="325"/>
      <c r="AX131" s="325"/>
      <c r="AY131" s="325"/>
      <c r="AZ131" s="325"/>
      <c r="BA131" s="325"/>
      <c r="BB131" s="325"/>
      <c r="BC131" s="325"/>
      <c r="BD131" s="326"/>
    </row>
    <row r="132" spans="1:100">
      <c r="A132" s="348"/>
      <c r="B132" s="329"/>
      <c r="C132" s="355"/>
      <c r="D132" s="28">
        <v>0</v>
      </c>
      <c r="E132" s="340"/>
      <c r="F132" s="343"/>
      <c r="G132" s="184">
        <f>G136</f>
        <v>1.5467764829761701E-8</v>
      </c>
      <c r="H132" s="185">
        <f t="shared" ref="H132:I132" si="270">H136</f>
        <v>3.3689104577866699E-9</v>
      </c>
      <c r="I132" s="186">
        <f t="shared" si="270"/>
        <v>6.80379262997802E-10</v>
      </c>
      <c r="J132" s="187">
        <f>J136</f>
        <v>2.02726919463855E-24</v>
      </c>
      <c r="K132" s="6"/>
      <c r="L132" s="333"/>
      <c r="M132" s="325"/>
      <c r="N132" s="325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7"/>
      <c r="AB132" s="325"/>
      <c r="AC132" s="325"/>
      <c r="AD132" s="325"/>
      <c r="AE132" s="325"/>
      <c r="AF132" s="325"/>
      <c r="AG132" s="325"/>
      <c r="AH132" s="325"/>
      <c r="AI132" s="325"/>
      <c r="AJ132" s="325"/>
      <c r="AK132" s="325"/>
      <c r="AL132" s="325"/>
      <c r="AM132" s="325"/>
      <c r="AN132" s="325"/>
      <c r="AO132" s="325"/>
      <c r="AP132" s="325"/>
      <c r="AQ132" s="325"/>
      <c r="AR132" s="325"/>
      <c r="AS132" s="325"/>
      <c r="AT132" s="325"/>
      <c r="AU132" s="325"/>
      <c r="AV132" s="325"/>
      <c r="AW132" s="325"/>
      <c r="AX132" s="325"/>
      <c r="AY132" s="325"/>
      <c r="AZ132" s="325"/>
      <c r="BA132" s="325"/>
      <c r="BB132" s="325"/>
      <c r="BC132" s="325"/>
      <c r="BD132" s="326"/>
    </row>
    <row r="133" spans="1:100">
      <c r="A133" s="348"/>
      <c r="B133" s="329"/>
      <c r="C133" s="355"/>
      <c r="D133" s="28">
        <v>1</v>
      </c>
      <c r="E133" s="340"/>
      <c r="F133" s="343"/>
      <c r="G133" s="99">
        <f>G135</f>
        <v>1.03681750800653E-2</v>
      </c>
      <c r="H133" s="53">
        <f t="shared" ref="H133:J133" si="271">H135</f>
        <v>1.1040124664884399E-2</v>
      </c>
      <c r="I133" s="250">
        <f t="shared" si="271"/>
        <v>7.6332032721107999E-3</v>
      </c>
      <c r="J133" s="191">
        <f t="shared" si="271"/>
        <v>2.77249957617814E-14</v>
      </c>
      <c r="K133" s="6"/>
      <c r="L133" s="333"/>
      <c r="M133" s="325"/>
      <c r="N133" s="325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7"/>
      <c r="AB133" s="325"/>
      <c r="AC133" s="325"/>
      <c r="AD133" s="325"/>
      <c r="AE133" s="325"/>
      <c r="AF133" s="325"/>
      <c r="AG133" s="325"/>
      <c r="AH133" s="325"/>
      <c r="AI133" s="325"/>
      <c r="AJ133" s="325"/>
      <c r="AK133" s="325"/>
      <c r="AL133" s="325"/>
      <c r="AM133" s="325"/>
      <c r="AN133" s="325"/>
      <c r="AO133" s="325"/>
      <c r="AP133" s="325"/>
      <c r="AQ133" s="325"/>
      <c r="AR133" s="325"/>
      <c r="AS133" s="325"/>
      <c r="AT133" s="325"/>
      <c r="AU133" s="325"/>
      <c r="AV133" s="325"/>
      <c r="AW133" s="325"/>
      <c r="AX133" s="325"/>
      <c r="AY133" s="325"/>
      <c r="AZ133" s="325"/>
      <c r="BA133" s="325"/>
      <c r="BB133" s="325"/>
      <c r="BC133" s="325"/>
      <c r="BD133" s="326"/>
    </row>
    <row r="134" spans="1:100">
      <c r="A134" s="348"/>
      <c r="B134" s="329"/>
      <c r="C134" s="355"/>
      <c r="D134" s="28">
        <v>2</v>
      </c>
      <c r="E134" s="340"/>
      <c r="F134" s="343"/>
      <c r="G134" s="99">
        <f>'1'!G133</f>
        <v>0.271315027687351</v>
      </c>
      <c r="H134" s="53">
        <f>'1'!H133</f>
        <v>0.361043535364651</v>
      </c>
      <c r="I134" s="250">
        <f>'1'!I133</f>
        <v>0.30876359639581402</v>
      </c>
      <c r="J134" s="191">
        <f>'1'!J133</f>
        <v>3.22575523278089E-12</v>
      </c>
      <c r="K134" s="6"/>
      <c r="L134" s="333"/>
      <c r="M134" s="325"/>
      <c r="N134" s="325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7"/>
      <c r="AB134" s="325"/>
      <c r="AC134" s="325"/>
      <c r="AD134" s="325"/>
      <c r="AE134" s="325"/>
      <c r="AF134" s="325"/>
      <c r="AG134" s="325"/>
      <c r="AH134" s="325"/>
      <c r="AI134" s="325"/>
      <c r="AJ134" s="325"/>
      <c r="AK134" s="325"/>
      <c r="AL134" s="325"/>
      <c r="AM134" s="325"/>
      <c r="AN134" s="325"/>
      <c r="AO134" s="325"/>
      <c r="AP134" s="325"/>
      <c r="AQ134" s="325"/>
      <c r="AR134" s="325"/>
      <c r="AS134" s="325"/>
      <c r="AT134" s="325"/>
      <c r="AU134" s="325"/>
      <c r="AV134" s="325"/>
      <c r="AW134" s="325"/>
      <c r="AX134" s="325"/>
      <c r="AY134" s="325"/>
      <c r="AZ134" s="325"/>
      <c r="BA134" s="325"/>
      <c r="BB134" s="325"/>
      <c r="BC134" s="325"/>
      <c r="BD134" s="326"/>
    </row>
    <row r="135" spans="1:100">
      <c r="A135" s="348"/>
      <c r="B135" s="329"/>
      <c r="C135" s="355"/>
      <c r="D135" s="28">
        <v>3</v>
      </c>
      <c r="E135" s="340"/>
      <c r="F135" s="343"/>
      <c r="G135" s="99">
        <f>'1'!G134</f>
        <v>1.03681750800653E-2</v>
      </c>
      <c r="H135" s="53">
        <f>'1'!H134</f>
        <v>1.1040124664884399E-2</v>
      </c>
      <c r="I135" s="250">
        <f>'1'!I134</f>
        <v>7.6332032721107999E-3</v>
      </c>
      <c r="J135" s="191">
        <f>'1'!J134</f>
        <v>2.77249957617814E-14</v>
      </c>
      <c r="K135" s="6"/>
      <c r="L135" s="333"/>
      <c r="M135" s="325"/>
      <c r="N135" s="325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7"/>
      <c r="AB135" s="325"/>
      <c r="AC135" s="325"/>
      <c r="AD135" s="325"/>
      <c r="AE135" s="325"/>
      <c r="AF135" s="325"/>
      <c r="AG135" s="325"/>
      <c r="AH135" s="325"/>
      <c r="AI135" s="325"/>
      <c r="AJ135" s="325"/>
      <c r="AK135" s="325"/>
      <c r="AL135" s="325"/>
      <c r="AM135" s="325"/>
      <c r="AN135" s="325"/>
      <c r="AO135" s="325"/>
      <c r="AP135" s="325"/>
      <c r="AQ135" s="325"/>
      <c r="AR135" s="325"/>
      <c r="AS135" s="325"/>
      <c r="AT135" s="325"/>
      <c r="AU135" s="325"/>
      <c r="AV135" s="325"/>
      <c r="AW135" s="325"/>
      <c r="AX135" s="325"/>
      <c r="AY135" s="325"/>
      <c r="AZ135" s="325"/>
      <c r="BA135" s="325"/>
      <c r="BB135" s="325"/>
      <c r="BC135" s="325"/>
      <c r="BD135" s="326"/>
    </row>
    <row r="136" spans="1:100">
      <c r="A136" s="348"/>
      <c r="B136" s="329"/>
      <c r="C136" s="355"/>
      <c r="D136" s="28">
        <v>4</v>
      </c>
      <c r="E136" s="340"/>
      <c r="F136" s="343"/>
      <c r="G136" s="99">
        <f>'1'!G135</f>
        <v>1.5467764829761701E-8</v>
      </c>
      <c r="H136" s="53">
        <f>'1'!H135</f>
        <v>3.3689104577866699E-9</v>
      </c>
      <c r="I136" s="250">
        <f>'1'!I135</f>
        <v>6.80379262997802E-10</v>
      </c>
      <c r="J136" s="191">
        <f>'1'!J135</f>
        <v>2.02726919463855E-24</v>
      </c>
      <c r="K136" s="6"/>
      <c r="L136" s="333"/>
      <c r="M136" s="325"/>
      <c r="N136" s="325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7"/>
      <c r="AB136" s="325"/>
      <c r="AC136" s="325"/>
      <c r="AD136" s="325"/>
      <c r="AE136" s="325"/>
      <c r="AF136" s="325"/>
      <c r="AG136" s="325"/>
      <c r="AH136" s="325"/>
      <c r="AI136" s="325"/>
      <c r="AJ136" s="325"/>
      <c r="AK136" s="325"/>
      <c r="AL136" s="325"/>
      <c r="AM136" s="325"/>
      <c r="AN136" s="325"/>
      <c r="AO136" s="325"/>
      <c r="AP136" s="325"/>
      <c r="AQ136" s="325"/>
      <c r="AR136" s="325"/>
      <c r="AS136" s="325"/>
      <c r="AT136" s="325"/>
      <c r="AU136" s="325"/>
      <c r="AV136" s="325"/>
      <c r="AW136" s="325"/>
      <c r="AX136" s="325"/>
      <c r="AY136" s="325"/>
      <c r="AZ136" s="325"/>
      <c r="BA136" s="325"/>
      <c r="BB136" s="325"/>
      <c r="BC136" s="325"/>
      <c r="BD136" s="326"/>
    </row>
    <row r="137" spans="1:100">
      <c r="A137" s="348"/>
      <c r="B137" s="329"/>
      <c r="C137" s="355"/>
      <c r="D137" s="28">
        <v>5</v>
      </c>
      <c r="E137" s="340"/>
      <c r="F137" s="343"/>
      <c r="G137" s="99">
        <f>'1'!G136</f>
        <v>5.76830345116732E-18</v>
      </c>
      <c r="H137" s="53">
        <f>'1'!H136</f>
        <v>6.5950668502108702E-21</v>
      </c>
      <c r="I137" s="250">
        <f>'1'!I136</f>
        <v>1.53596927809885E-22</v>
      </c>
      <c r="J137" s="191">
        <f>'1'!J136</f>
        <v>4.4988849360685498E-43</v>
      </c>
      <c r="K137" s="6"/>
      <c r="L137" s="333"/>
      <c r="M137" s="325"/>
      <c r="N137" s="325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7"/>
      <c r="AB137" s="325"/>
      <c r="AC137" s="325"/>
      <c r="AD137" s="325"/>
      <c r="AE137" s="325"/>
      <c r="AF137" s="325"/>
      <c r="AG137" s="325"/>
      <c r="AH137" s="325"/>
      <c r="AI137" s="325"/>
      <c r="AJ137" s="325"/>
      <c r="AK137" s="325"/>
      <c r="AL137" s="325"/>
      <c r="AM137" s="325"/>
      <c r="AN137" s="325"/>
      <c r="AO137" s="325"/>
      <c r="AP137" s="325"/>
      <c r="AQ137" s="325"/>
      <c r="AR137" s="325"/>
      <c r="AS137" s="325"/>
      <c r="AT137" s="325"/>
      <c r="AU137" s="325"/>
      <c r="AV137" s="325"/>
      <c r="AW137" s="325"/>
      <c r="AX137" s="325"/>
      <c r="AY137" s="325"/>
      <c r="AZ137" s="325"/>
      <c r="BA137" s="325"/>
      <c r="BB137" s="325"/>
      <c r="BC137" s="325"/>
      <c r="BD137" s="326"/>
    </row>
    <row r="138" spans="1:100">
      <c r="A138" s="348"/>
      <c r="B138" s="329"/>
      <c r="C138" s="355"/>
      <c r="D138" s="28">
        <v>6</v>
      </c>
      <c r="E138" s="340"/>
      <c r="F138" s="343"/>
      <c r="G138" s="99">
        <f>'1'!G137</f>
        <v>2.0922036002297399E-27</v>
      </c>
      <c r="H138" s="53">
        <f>'1'!H137</f>
        <v>1.05957782107248E-36</v>
      </c>
      <c r="I138" s="250">
        <f>'1'!I137</f>
        <v>1.26278997567354E-39</v>
      </c>
      <c r="J138" s="191">
        <f>'1'!J137</f>
        <v>1.4780379549800901E-68</v>
      </c>
      <c r="K138" s="6"/>
      <c r="L138" s="333"/>
      <c r="M138" s="325"/>
      <c r="N138" s="325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7"/>
      <c r="AB138" s="325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  <c r="AN138" s="325"/>
      <c r="AO138" s="325"/>
      <c r="AP138" s="325"/>
      <c r="AQ138" s="325"/>
      <c r="AR138" s="325"/>
      <c r="AS138" s="325"/>
      <c r="AT138" s="325"/>
      <c r="AU138" s="325"/>
      <c r="AV138" s="325"/>
      <c r="AW138" s="325"/>
      <c r="AX138" s="325"/>
      <c r="AY138" s="325"/>
      <c r="AZ138" s="325"/>
      <c r="BA138" s="325"/>
      <c r="BB138" s="325"/>
      <c r="BC138" s="325"/>
      <c r="BD138" s="326"/>
    </row>
    <row r="139" spans="1:100">
      <c r="A139" s="348"/>
      <c r="B139" s="329"/>
      <c r="C139" s="355"/>
      <c r="D139" s="28">
        <v>7</v>
      </c>
      <c r="E139" s="340"/>
      <c r="F139" s="343"/>
      <c r="G139" s="99">
        <f>'1'!G138</f>
        <v>1.7238880513340601E-33</v>
      </c>
      <c r="H139" s="53">
        <f>'1'!H138</f>
        <v>4.4554982396596801E-55</v>
      </c>
      <c r="I139" s="250">
        <f>'1'!I138</f>
        <v>1.53539901500313E-59</v>
      </c>
      <c r="J139" s="191">
        <f>'1'!J138</f>
        <v>2.0604509470820101E-98</v>
      </c>
      <c r="K139" s="6"/>
      <c r="L139" s="333"/>
      <c r="M139" s="325"/>
      <c r="N139" s="325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7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  <c r="AN139" s="325"/>
      <c r="AO139" s="325"/>
      <c r="AP139" s="325"/>
      <c r="AQ139" s="325"/>
      <c r="AR139" s="325"/>
      <c r="AS139" s="325"/>
      <c r="AT139" s="325"/>
      <c r="AU139" s="325"/>
      <c r="AV139" s="325"/>
      <c r="AW139" s="325"/>
      <c r="AX139" s="325"/>
      <c r="AY139" s="325"/>
      <c r="AZ139" s="325"/>
      <c r="BA139" s="325"/>
      <c r="BB139" s="325"/>
      <c r="BC139" s="325"/>
      <c r="BD139" s="326"/>
    </row>
    <row r="140" spans="1:100">
      <c r="A140" s="348"/>
      <c r="B140" s="329"/>
      <c r="C140" s="355"/>
      <c r="D140" s="28">
        <v>8</v>
      </c>
      <c r="E140" s="340"/>
      <c r="F140" s="343"/>
      <c r="G140" s="99">
        <f>'1'!G139</f>
        <v>3.6629978428560699E-37</v>
      </c>
      <c r="H140" s="53">
        <f>'1'!H139</f>
        <v>2.7425269061409801E-74</v>
      </c>
      <c r="I140" s="250">
        <f>'1'!I139</f>
        <v>2.2216124125201898E-80</v>
      </c>
      <c r="J140" s="191">
        <f>'1'!J139</f>
        <v>9.7925690784320999E-130</v>
      </c>
      <c r="K140" s="6"/>
      <c r="L140" s="333"/>
      <c r="M140" s="325"/>
      <c r="N140" s="325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7"/>
      <c r="AB140" s="325"/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  <c r="AN140" s="325"/>
      <c r="AO140" s="325"/>
      <c r="AP140" s="325"/>
      <c r="AQ140" s="325"/>
      <c r="AR140" s="325"/>
      <c r="AS140" s="325"/>
      <c r="AT140" s="325"/>
      <c r="AU140" s="325"/>
      <c r="AV140" s="325"/>
      <c r="AW140" s="325"/>
      <c r="AX140" s="325"/>
      <c r="AY140" s="325"/>
      <c r="AZ140" s="325"/>
      <c r="BA140" s="325"/>
      <c r="BB140" s="325"/>
      <c r="BC140" s="325"/>
      <c r="BD140" s="326"/>
    </row>
    <row r="141" spans="1:100">
      <c r="A141" s="348"/>
      <c r="B141" s="329"/>
      <c r="C141" s="355"/>
      <c r="D141" s="28">
        <v>9</v>
      </c>
      <c r="E141" s="340"/>
      <c r="F141" s="343"/>
      <c r="G141" s="99">
        <f>'1'!G140</f>
        <v>3.4159126719946102E-40</v>
      </c>
      <c r="H141" s="53">
        <f>'1'!H140</f>
        <v>1.76114543773527E-92</v>
      </c>
      <c r="I141" s="250">
        <f>'1'!I140</f>
        <v>3.9899646690462898E-100</v>
      </c>
      <c r="J141" s="191">
        <f>'1'!J140</f>
        <v>1.8226742376452599E-159</v>
      </c>
      <c r="K141" s="6"/>
      <c r="L141" s="333"/>
      <c r="M141" s="325"/>
      <c r="N141" s="325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7"/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/>
      <c r="AW141" s="325"/>
      <c r="AX141" s="325"/>
      <c r="AY141" s="325"/>
      <c r="AZ141" s="325"/>
      <c r="BA141" s="325"/>
      <c r="BB141" s="325"/>
      <c r="BC141" s="325"/>
      <c r="BD141" s="326"/>
    </row>
    <row r="142" spans="1:100">
      <c r="A142" s="348"/>
      <c r="B142" s="329"/>
      <c r="C142" s="355"/>
      <c r="D142" s="29">
        <v>10</v>
      </c>
      <c r="E142" s="341"/>
      <c r="F142" s="344"/>
      <c r="G142" s="103">
        <f>'1'!G141</f>
        <v>1.29420218472785E-42</v>
      </c>
      <c r="H142" s="252">
        <f>'1'!H141</f>
        <v>7.0935534702074595E-108</v>
      </c>
      <c r="I142" s="253">
        <f>'1'!I141</f>
        <v>7.6374529378612599E-117</v>
      </c>
      <c r="J142" s="254">
        <f>'1'!J141</f>
        <v>1.10437323862151E-184</v>
      </c>
      <c r="K142" s="30"/>
      <c r="L142" s="334"/>
      <c r="M142" s="325"/>
      <c r="N142" s="325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7"/>
      <c r="AB142" s="325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  <c r="AN142" s="325"/>
      <c r="AO142" s="325"/>
      <c r="AP142" s="325"/>
      <c r="AQ142" s="325"/>
      <c r="AR142" s="325"/>
      <c r="AS142" s="325"/>
      <c r="AT142" s="325"/>
      <c r="AU142" s="325"/>
      <c r="AV142" s="325"/>
      <c r="AW142" s="325"/>
      <c r="AX142" s="325"/>
      <c r="AY142" s="325"/>
      <c r="AZ142" s="325"/>
      <c r="BA142" s="325"/>
      <c r="BB142" s="325"/>
      <c r="BC142" s="325"/>
      <c r="BD142" s="326"/>
    </row>
    <row r="143" spans="1:100">
      <c r="A143" s="348"/>
      <c r="B143" s="328">
        <v>0.25</v>
      </c>
      <c r="C143" s="355"/>
      <c r="D143" s="26">
        <v>-9</v>
      </c>
      <c r="E143" s="339">
        <v>6.9245088836919499E-4</v>
      </c>
      <c r="F143" s="342">
        <v>2.9870635962449699E-3</v>
      </c>
      <c r="G143" s="97">
        <f>'1'!G162</f>
        <v>2.4869135744324801E-4</v>
      </c>
      <c r="H143" s="51">
        <f>'1'!H162</f>
        <v>2.8174023520804599E-7</v>
      </c>
      <c r="I143" s="126">
        <f>'1'!I162</f>
        <v>1.91479265333571E-7</v>
      </c>
      <c r="J143" s="173">
        <f>'1'!J162</f>
        <v>1.49379750625227E-10</v>
      </c>
      <c r="K143" s="27"/>
      <c r="L143" s="332">
        <f t="shared" ref="L143" si="272">1-SUM(M143:BC162)</f>
        <v>7.8534720589475637E-2</v>
      </c>
      <c r="M143" s="325">
        <f t="shared" ref="M143" si="273">G153+I153</f>
        <v>0.17159437613651868</v>
      </c>
      <c r="N143" s="325">
        <f t="shared" ref="N143" si="274">G160+I160+J153</f>
        <v>9.2536905370324413E-3</v>
      </c>
      <c r="O143" s="325">
        <f t="shared" ref="O143" si="275">G162+I162+H153</f>
        <v>1.8289249973557384E-2</v>
      </c>
      <c r="P143" s="325">
        <f t="shared" ref="P143" si="276">G155+I155+J160</f>
        <v>0.17159445607992979</v>
      </c>
      <c r="Q143" s="325">
        <f t="shared" ref="Q143" si="277">G151+I151</f>
        <v>2.5220855958725742E-2</v>
      </c>
      <c r="R143" s="325">
        <f t="shared" ref="R143" si="278">G157+I157+H160+J162</f>
        <v>2.5233911472540824E-2</v>
      </c>
      <c r="S143" s="325">
        <f t="shared" ref="S143" si="279">G144+I144</f>
        <v>2.2653848624768063E-4</v>
      </c>
      <c r="T143" s="325">
        <f t="shared" ref="T143" si="280">G146+I146+J155</f>
        <v>8.5341224219552154E-3</v>
      </c>
      <c r="U143" s="325">
        <f t="shared" ref="U143" si="281">G149+I149+H162</f>
        <v>2.5560126162501554E-3</v>
      </c>
      <c r="V143" s="325">
        <f t="shared" ref="V143" si="282">G158+I158+J151</f>
        <v>7.9070288314406854E-3</v>
      </c>
      <c r="W143" s="325">
        <f t="shared" ref="W143" si="283">G147+I147</f>
        <v>5.3247256964950279E-4</v>
      </c>
      <c r="X143" s="325">
        <f t="shared" ref="X143" si="284">G150+I150+J157+H155</f>
        <v>2.5865825622010487E-2</v>
      </c>
      <c r="Y143" s="325">
        <f t="shared" ref="Y143" si="285">G156+I156</f>
        <v>7.7466461548761897E-2</v>
      </c>
      <c r="Z143" s="325">
        <f t="shared" ref="Z143" si="286">G148+I148+J144</f>
        <v>1.0500213893586223E-3</v>
      </c>
      <c r="AA143" s="327">
        <f t="shared" ref="AA143" si="287">G159+I159+H151</f>
        <v>4.8840589545333492E-3</v>
      </c>
      <c r="AB143" s="325">
        <f t="shared" ref="AB143" si="288">G145+I145+J146</f>
        <v>2.4888345317595687E-4</v>
      </c>
      <c r="AC143" s="325">
        <f t="shared" ref="AC143" si="289">G161+I161</f>
        <v>5.3247256964950279E-4</v>
      </c>
      <c r="AD143" s="325">
        <f t="shared" ref="AD143" si="290">G154+I154+J149+H157</f>
        <v>0.23080425407089694</v>
      </c>
      <c r="AE143" s="325">
        <f t="shared" ref="AE143" si="291">G143+I143</f>
        <v>2.4888283670858156E-4</v>
      </c>
      <c r="AF143" s="325">
        <f t="shared" ref="AF143" si="292">G152+I152+J158</f>
        <v>7.7492513045925346E-2</v>
      </c>
      <c r="AG143" s="325">
        <f t="shared" ref="AG143" si="293">H144</f>
        <v>2.0936727483497899E-7</v>
      </c>
      <c r="AH143" s="325">
        <f t="shared" ref="AH143" si="294">J147</f>
        <v>5.4258821499562899E-9</v>
      </c>
      <c r="AI143" s="325">
        <f t="shared" ref="AI143" si="295">J150+H146</f>
        <v>2.6716115454195354E-5</v>
      </c>
      <c r="AJ143" s="325">
        <f t="shared" ref="AJ143" si="296">F143</f>
        <v>2.9870635962449699E-3</v>
      </c>
      <c r="AK143" s="325">
        <f t="shared" ref="AK143" si="297">J156</f>
        <v>2.35586766765881E-3</v>
      </c>
      <c r="AL143" s="325">
        <f t="shared" ref="AL143" si="298">H149</f>
        <v>7.9652833461505299E-5</v>
      </c>
      <c r="AM143" s="325">
        <f t="shared" ref="AM143" si="299">J148</f>
        <v>7.9943411118362305E-8</v>
      </c>
      <c r="AN143" s="325">
        <f t="shared" ref="AN143" si="300">J159+H158</f>
        <v>4.7624395159595644E-4</v>
      </c>
      <c r="AO143" s="325">
        <f t="shared" ref="AO143" si="301">J145</f>
        <v>1.49379750625227E-10</v>
      </c>
      <c r="AP143" s="325">
        <f t="shared" ref="AP143" si="302">H147</f>
        <v>2.5020225265541799E-6</v>
      </c>
      <c r="AQ143" s="325">
        <f t="shared" ref="AQ143" si="303">J161</f>
        <v>5.4258821499562899E-9</v>
      </c>
      <c r="AR143" s="325">
        <f t="shared" ref="AR143" si="304">H150+J154</f>
        <v>1.3041714320105148E-2</v>
      </c>
      <c r="AS143" s="325">
        <f t="shared" ref="AS143" si="305">J143</f>
        <v>1.49379750625227E-10</v>
      </c>
      <c r="AT143" s="325">
        <f t="shared" ref="AT143" si="306">H156</f>
        <v>8.1126707647722392E-3</v>
      </c>
      <c r="AU143" s="325">
        <f t="shared" ref="AU143" si="307">J152</f>
        <v>2.35586766765881E-3</v>
      </c>
      <c r="AV143" s="325">
        <f t="shared" ref="AV143" si="308">H148</f>
        <v>1.30548973477078E-5</v>
      </c>
      <c r="AW143" s="325">
        <f t="shared" ref="AW143" si="309">H159</f>
        <v>7.9652833461505299E-5</v>
      </c>
      <c r="AX143" s="325">
        <f t="shared" ref="AX143" si="310">H145</f>
        <v>2.8174023520804599E-7</v>
      </c>
      <c r="AY143" s="325">
        <f t="shared" ref="AY143" si="311">E143</f>
        <v>6.9245088836919499E-4</v>
      </c>
      <c r="AZ143" s="325">
        <f t="shared" ref="AZ143" si="312">H161</f>
        <v>2.5020225265541799E-6</v>
      </c>
      <c r="BA143" s="325">
        <f t="shared" ref="BA143" si="313">H154</f>
        <v>2.3589696548019599E-2</v>
      </c>
      <c r="BB143" s="325">
        <f t="shared" ref="BB143" si="314">H143</f>
        <v>2.8174023520804599E-7</v>
      </c>
      <c r="BC143" s="325">
        <f t="shared" ref="BC143" si="315">H152</f>
        <v>8.1126707647722392E-3</v>
      </c>
      <c r="BD143" s="326">
        <f t="shared" ref="BD143" si="316">SUMPRODUCT($L$1:$BC$1,BF143:CW143)</f>
        <v>10.860134703780879</v>
      </c>
      <c r="BF143" s="174">
        <f>L143</f>
        <v>7.8534720589475637E-2</v>
      </c>
      <c r="BG143" s="175">
        <f t="shared" ref="BG143:CV143" si="317">M143</f>
        <v>0.17159437613651868</v>
      </c>
      <c r="BH143" s="175">
        <f t="shared" si="317"/>
        <v>9.2536905370324413E-3</v>
      </c>
      <c r="BI143" s="175">
        <f t="shared" si="317"/>
        <v>1.8289249973557384E-2</v>
      </c>
      <c r="BJ143" s="175">
        <f t="shared" si="317"/>
        <v>0.17159445607992979</v>
      </c>
      <c r="BK143" s="175">
        <f t="shared" si="317"/>
        <v>2.5220855958725742E-2</v>
      </c>
      <c r="BL143" s="175">
        <f t="shared" si="317"/>
        <v>2.5233911472540824E-2</v>
      </c>
      <c r="BM143" s="175">
        <f t="shared" si="317"/>
        <v>2.2653848624768063E-4</v>
      </c>
      <c r="BN143" s="175">
        <f t="shared" si="317"/>
        <v>8.5341224219552154E-3</v>
      </c>
      <c r="BO143" s="175">
        <f t="shared" si="317"/>
        <v>2.5560126162501554E-3</v>
      </c>
      <c r="BP143" s="175">
        <f t="shared" si="317"/>
        <v>7.9070288314406854E-3</v>
      </c>
      <c r="BQ143" s="175">
        <f t="shared" si="317"/>
        <v>5.3247256964950279E-4</v>
      </c>
      <c r="BR143" s="175">
        <f t="shared" si="317"/>
        <v>2.5865825622010487E-2</v>
      </c>
      <c r="BS143" s="175">
        <f t="shared" si="317"/>
        <v>7.7466461548761897E-2</v>
      </c>
      <c r="BT143" s="175">
        <f t="shared" si="317"/>
        <v>1.0500213893586223E-3</v>
      </c>
      <c r="BU143" s="175">
        <f t="shared" si="317"/>
        <v>4.8840589545333492E-3</v>
      </c>
      <c r="BV143" s="175">
        <f t="shared" si="317"/>
        <v>2.4888345317595687E-4</v>
      </c>
      <c r="BW143" s="175">
        <f t="shared" si="317"/>
        <v>5.3247256964950279E-4</v>
      </c>
      <c r="BX143" s="175">
        <f t="shared" si="317"/>
        <v>0.23080425407089694</v>
      </c>
      <c r="BY143" s="175">
        <f t="shared" si="317"/>
        <v>2.4888283670858156E-4</v>
      </c>
      <c r="BZ143" s="175">
        <f t="shared" si="317"/>
        <v>7.7492513045925346E-2</v>
      </c>
      <c r="CA143" s="175">
        <f t="shared" si="317"/>
        <v>2.0936727483497899E-7</v>
      </c>
      <c r="CB143" s="175">
        <f t="shared" si="317"/>
        <v>5.4258821499562899E-9</v>
      </c>
      <c r="CC143" s="175">
        <f t="shared" si="317"/>
        <v>2.6716115454195354E-5</v>
      </c>
      <c r="CD143" s="175">
        <f t="shared" si="317"/>
        <v>2.9870635962449699E-3</v>
      </c>
      <c r="CE143" s="175">
        <f t="shared" si="317"/>
        <v>2.35586766765881E-3</v>
      </c>
      <c r="CF143" s="175">
        <f t="shared" si="317"/>
        <v>7.9652833461505299E-5</v>
      </c>
      <c r="CG143" s="175">
        <f t="shared" si="317"/>
        <v>7.9943411118362305E-8</v>
      </c>
      <c r="CH143" s="175">
        <f t="shared" si="317"/>
        <v>4.7624395159595644E-4</v>
      </c>
      <c r="CI143" s="175">
        <f t="shared" si="317"/>
        <v>1.49379750625227E-10</v>
      </c>
      <c r="CJ143" s="175">
        <f t="shared" si="317"/>
        <v>2.5020225265541799E-6</v>
      </c>
      <c r="CK143" s="175">
        <f t="shared" si="317"/>
        <v>5.4258821499562899E-9</v>
      </c>
      <c r="CL143" s="175">
        <f t="shared" si="317"/>
        <v>1.3041714320105148E-2</v>
      </c>
      <c r="CM143" s="175">
        <f t="shared" si="317"/>
        <v>1.49379750625227E-10</v>
      </c>
      <c r="CN143" s="175">
        <f t="shared" si="317"/>
        <v>8.1126707647722392E-3</v>
      </c>
      <c r="CO143" s="175">
        <f t="shared" si="317"/>
        <v>2.35586766765881E-3</v>
      </c>
      <c r="CP143" s="175">
        <f t="shared" si="317"/>
        <v>1.30548973477078E-5</v>
      </c>
      <c r="CQ143" s="175">
        <f t="shared" si="317"/>
        <v>7.9652833461505299E-5</v>
      </c>
      <c r="CR143" s="175">
        <f t="shared" si="317"/>
        <v>2.8174023520804599E-7</v>
      </c>
      <c r="CS143" s="175">
        <f t="shared" si="317"/>
        <v>6.9245088836919499E-4</v>
      </c>
      <c r="CT143" s="175">
        <f t="shared" si="317"/>
        <v>2.5020225265541799E-6</v>
      </c>
      <c r="CU143" s="175">
        <f t="shared" si="317"/>
        <v>2.3589696548019599E-2</v>
      </c>
      <c r="CV143" s="176">
        <f t="shared" si="317"/>
        <v>2.8174023520804599E-7</v>
      </c>
    </row>
    <row r="144" spans="1:100">
      <c r="A144" s="348"/>
      <c r="B144" s="329"/>
      <c r="C144" s="355"/>
      <c r="D144" s="28">
        <v>-8</v>
      </c>
      <c r="E144" s="340"/>
      <c r="F144" s="343"/>
      <c r="G144" s="129">
        <f>'1'!G143</f>
        <v>2.2640192713815999E-4</v>
      </c>
      <c r="H144" s="245">
        <f>'1'!H143</f>
        <v>2.0936727483497899E-7</v>
      </c>
      <c r="I144" s="249">
        <f>'1'!I143</f>
        <v>1.3655910952063401E-7</v>
      </c>
      <c r="J144" s="246">
        <f>'1'!J143</f>
        <v>9.1293812393694098E-11</v>
      </c>
      <c r="K144" s="6"/>
      <c r="L144" s="333"/>
      <c r="M144" s="325"/>
      <c r="N144" s="325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7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  <c r="AN144" s="325"/>
      <c r="AO144" s="325"/>
      <c r="AP144" s="325"/>
      <c r="AQ144" s="325"/>
      <c r="AR144" s="325"/>
      <c r="AS144" s="325"/>
      <c r="AT144" s="325"/>
      <c r="AU144" s="325"/>
      <c r="AV144" s="325"/>
      <c r="AW144" s="325"/>
      <c r="AX144" s="325"/>
      <c r="AY144" s="325"/>
      <c r="AZ144" s="325"/>
      <c r="BA144" s="325"/>
      <c r="BB144" s="325"/>
      <c r="BC144" s="325"/>
      <c r="BD144" s="326"/>
    </row>
    <row r="145" spans="1:56">
      <c r="A145" s="348"/>
      <c r="B145" s="329"/>
      <c r="C145" s="355"/>
      <c r="D145" s="28">
        <v>-7</v>
      </c>
      <c r="E145" s="340"/>
      <c r="F145" s="343"/>
      <c r="G145" s="129">
        <f>G143</f>
        <v>2.4869135744324801E-4</v>
      </c>
      <c r="H145" s="245">
        <f>H143</f>
        <v>2.8174023520804599E-7</v>
      </c>
      <c r="I145" s="249">
        <f>I143</f>
        <v>1.91479265333571E-7</v>
      </c>
      <c r="J145" s="246">
        <f>J143</f>
        <v>1.49379750625227E-10</v>
      </c>
      <c r="K145" s="6"/>
      <c r="L145" s="333"/>
      <c r="M145" s="325"/>
      <c r="N145" s="325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7"/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  <c r="AN145" s="325"/>
      <c r="AO145" s="325"/>
      <c r="AP145" s="325"/>
      <c r="AQ145" s="325"/>
      <c r="AR145" s="325"/>
      <c r="AS145" s="325"/>
      <c r="AT145" s="325"/>
      <c r="AU145" s="325"/>
      <c r="AV145" s="325"/>
      <c r="AW145" s="325"/>
      <c r="AX145" s="325"/>
      <c r="AY145" s="325"/>
      <c r="AZ145" s="325"/>
      <c r="BA145" s="325"/>
      <c r="BB145" s="325"/>
      <c r="BC145" s="325"/>
      <c r="BD145" s="326"/>
    </row>
    <row r="146" spans="1:56">
      <c r="A146" s="348"/>
      <c r="B146" s="329"/>
      <c r="C146" s="355"/>
      <c r="D146" s="28">
        <v>-6</v>
      </c>
      <c r="E146" s="340"/>
      <c r="F146" s="343"/>
      <c r="G146" s="184">
        <f>G162</f>
        <v>3.2994316995110399E-4</v>
      </c>
      <c r="H146" s="185">
        <f t="shared" ref="H146:J146" si="318">H162</f>
        <v>6.6461829074635305E-7</v>
      </c>
      <c r="I146" s="186">
        <f t="shared" si="318"/>
        <v>5.1001303648121398E-7</v>
      </c>
      <c r="J146" s="187">
        <f t="shared" si="318"/>
        <v>6.1646737528822802E-10</v>
      </c>
      <c r="K146" s="6"/>
      <c r="L146" s="333"/>
      <c r="M146" s="325"/>
      <c r="N146" s="325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7"/>
      <c r="AB146" s="325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  <c r="AN146" s="325"/>
      <c r="AO146" s="325"/>
      <c r="AP146" s="325"/>
      <c r="AQ146" s="325"/>
      <c r="AR146" s="325"/>
      <c r="AS146" s="325"/>
      <c r="AT146" s="325"/>
      <c r="AU146" s="325"/>
      <c r="AV146" s="325"/>
      <c r="AW146" s="325"/>
      <c r="AX146" s="325"/>
      <c r="AY146" s="325"/>
      <c r="AZ146" s="325"/>
      <c r="BA146" s="325"/>
      <c r="BB146" s="325"/>
      <c r="BC146" s="325"/>
      <c r="BD146" s="326"/>
    </row>
    <row r="147" spans="1:56">
      <c r="A147" s="348"/>
      <c r="B147" s="329"/>
      <c r="C147" s="355"/>
      <c r="D147" s="28">
        <v>-5</v>
      </c>
      <c r="E147" s="340"/>
      <c r="F147" s="343"/>
      <c r="G147" s="184">
        <f>G161</f>
        <v>5.3013628927849E-4</v>
      </c>
      <c r="H147" s="185">
        <f t="shared" ref="H147:J147" si="319">H161</f>
        <v>2.5020225265541799E-6</v>
      </c>
      <c r="I147" s="186">
        <f t="shared" si="319"/>
        <v>2.3362803710127801E-6</v>
      </c>
      <c r="J147" s="187">
        <f t="shared" si="319"/>
        <v>5.4258821499562899E-9</v>
      </c>
      <c r="K147" s="6"/>
      <c r="L147" s="333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7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  <c r="AN147" s="325"/>
      <c r="AO147" s="325"/>
      <c r="AP147" s="325"/>
      <c r="AQ147" s="325"/>
      <c r="AR147" s="325"/>
      <c r="AS147" s="325"/>
      <c r="AT147" s="325"/>
      <c r="AU147" s="325"/>
      <c r="AV147" s="325"/>
      <c r="AW147" s="325"/>
      <c r="AX147" s="325"/>
      <c r="AY147" s="325"/>
      <c r="AZ147" s="325"/>
      <c r="BA147" s="325"/>
      <c r="BB147" s="325"/>
      <c r="BC147" s="325"/>
      <c r="BD147" s="326"/>
    </row>
    <row r="148" spans="1:56">
      <c r="A148" s="348"/>
      <c r="B148" s="329"/>
      <c r="C148" s="355"/>
      <c r="D148" s="28">
        <v>-4</v>
      </c>
      <c r="E148" s="340"/>
      <c r="F148" s="343"/>
      <c r="G148" s="184">
        <f>G160</f>
        <v>1.03416697537754E-3</v>
      </c>
      <c r="H148" s="185">
        <f t="shared" ref="H148:J148" si="320">H160</f>
        <v>1.30548973477078E-5</v>
      </c>
      <c r="I148" s="186">
        <f t="shared" si="320"/>
        <v>1.5854322687269999E-5</v>
      </c>
      <c r="J148" s="187">
        <f t="shared" si="320"/>
        <v>7.9943411118362305E-8</v>
      </c>
      <c r="K148" s="6"/>
      <c r="L148" s="333"/>
      <c r="M148" s="325"/>
      <c r="N148" s="325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7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  <c r="AN148" s="325"/>
      <c r="AO148" s="325"/>
      <c r="AP148" s="325"/>
      <c r="AQ148" s="325"/>
      <c r="AR148" s="325"/>
      <c r="AS148" s="325"/>
      <c r="AT148" s="325"/>
      <c r="AU148" s="325"/>
      <c r="AV148" s="325"/>
      <c r="AW148" s="325"/>
      <c r="AX148" s="325"/>
      <c r="AY148" s="325"/>
      <c r="AZ148" s="325"/>
      <c r="BA148" s="325"/>
      <c r="BB148" s="325"/>
      <c r="BC148" s="325"/>
      <c r="BD148" s="326"/>
    </row>
    <row r="149" spans="1:56">
      <c r="A149" s="348"/>
      <c r="B149" s="329"/>
      <c r="C149" s="355"/>
      <c r="D149" s="28">
        <v>-3</v>
      </c>
      <c r="E149" s="340"/>
      <c r="F149" s="343"/>
      <c r="G149" s="184">
        <f>G159</f>
        <v>2.4225235557829299E-3</v>
      </c>
      <c r="H149" s="185">
        <f t="shared" ref="H149:J149" si="321">H159</f>
        <v>7.9652833461505299E-5</v>
      </c>
      <c r="I149" s="186">
        <f t="shared" si="321"/>
        <v>1.32824442176479E-4</v>
      </c>
      <c r="J149" s="187">
        <f t="shared" si="321"/>
        <v>1.4864452520074199E-6</v>
      </c>
      <c r="K149" s="6"/>
      <c r="L149" s="333"/>
      <c r="M149" s="325"/>
      <c r="N149" s="325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7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  <c r="AN149" s="325"/>
      <c r="AO149" s="325"/>
      <c r="AP149" s="325"/>
      <c r="AQ149" s="325"/>
      <c r="AR149" s="325"/>
      <c r="AS149" s="325"/>
      <c r="AT149" s="325"/>
      <c r="AU149" s="325"/>
      <c r="AV149" s="325"/>
      <c r="AW149" s="325"/>
      <c r="AX149" s="325"/>
      <c r="AY149" s="325"/>
      <c r="AZ149" s="325"/>
      <c r="BA149" s="325"/>
      <c r="BB149" s="325"/>
      <c r="BC149" s="325"/>
      <c r="BD149" s="326"/>
    </row>
    <row r="150" spans="1:56">
      <c r="A150" s="348"/>
      <c r="B150" s="329"/>
      <c r="C150" s="355"/>
      <c r="D150" s="28">
        <v>-2</v>
      </c>
      <c r="E150" s="340"/>
      <c r="F150" s="343"/>
      <c r="G150" s="184">
        <f>G158</f>
        <v>6.4555932702104303E-3</v>
      </c>
      <c r="H150" s="185">
        <f t="shared" ref="H150:J150" si="322">H158</f>
        <v>4.74757506343949E-4</v>
      </c>
      <c r="I150" s="186">
        <f t="shared" si="322"/>
        <v>1.1237238010446801E-3</v>
      </c>
      <c r="J150" s="187">
        <f t="shared" si="322"/>
        <v>2.6051497163449001E-5</v>
      </c>
      <c r="K150" s="6"/>
      <c r="L150" s="333"/>
      <c r="M150" s="325"/>
      <c r="N150" s="325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7"/>
      <c r="AB150" s="325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  <c r="AN150" s="325"/>
      <c r="AO150" s="325"/>
      <c r="AP150" s="325"/>
      <c r="AQ150" s="325"/>
      <c r="AR150" s="325"/>
      <c r="AS150" s="325"/>
      <c r="AT150" s="325"/>
      <c r="AU150" s="325"/>
      <c r="AV150" s="325"/>
      <c r="AW150" s="325"/>
      <c r="AX150" s="325"/>
      <c r="AY150" s="325"/>
      <c r="AZ150" s="325"/>
      <c r="BA150" s="325"/>
      <c r="BB150" s="325"/>
      <c r="BC150" s="325"/>
      <c r="BD150" s="326"/>
    </row>
    <row r="151" spans="1:56">
      <c r="A151" s="348"/>
      <c r="B151" s="329"/>
      <c r="C151" s="355"/>
      <c r="D151" s="28">
        <v>-1</v>
      </c>
      <c r="E151" s="340"/>
      <c r="F151" s="343"/>
      <c r="G151" s="184">
        <f>G157</f>
        <v>1.7411331615804201E-2</v>
      </c>
      <c r="H151" s="185">
        <f t="shared" ref="H151:J151" si="323">H157</f>
        <v>2.3287109565739402E-3</v>
      </c>
      <c r="I151" s="186">
        <f t="shared" si="323"/>
        <v>7.8095243429215401E-3</v>
      </c>
      <c r="J151" s="187">
        <f t="shared" si="323"/>
        <v>3.2771176018557498E-4</v>
      </c>
      <c r="K151" s="6"/>
      <c r="L151" s="333"/>
      <c r="M151" s="325"/>
      <c r="N151" s="325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7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  <c r="AN151" s="325"/>
      <c r="AO151" s="325"/>
      <c r="AP151" s="325"/>
      <c r="AQ151" s="325"/>
      <c r="AR151" s="325"/>
      <c r="AS151" s="325"/>
      <c r="AT151" s="325"/>
      <c r="AU151" s="325"/>
      <c r="AV151" s="325"/>
      <c r="AW151" s="325"/>
      <c r="AX151" s="325"/>
      <c r="AY151" s="325"/>
      <c r="AZ151" s="325"/>
      <c r="BA151" s="325"/>
      <c r="BB151" s="325"/>
      <c r="BC151" s="325"/>
      <c r="BD151" s="326"/>
    </row>
    <row r="152" spans="1:56">
      <c r="A152" s="348"/>
      <c r="B152" s="329"/>
      <c r="C152" s="355"/>
      <c r="D152" s="28">
        <v>0</v>
      </c>
      <c r="E152" s="340"/>
      <c r="F152" s="343"/>
      <c r="G152" s="184">
        <f>G156</f>
        <v>4.0768220680048199E-2</v>
      </c>
      <c r="H152" s="185">
        <f t="shared" ref="H152:I152" si="324">H156</f>
        <v>8.1126707647722392E-3</v>
      </c>
      <c r="I152" s="186">
        <f t="shared" si="324"/>
        <v>3.6698240868713698E-2</v>
      </c>
      <c r="J152" s="187">
        <f>J156</f>
        <v>2.35586766765881E-3</v>
      </c>
      <c r="K152" s="6"/>
      <c r="L152" s="333"/>
      <c r="M152" s="325"/>
      <c r="N152" s="325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7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  <c r="AN152" s="325"/>
      <c r="AO152" s="325"/>
      <c r="AP152" s="325"/>
      <c r="AQ152" s="325"/>
      <c r="AR152" s="325"/>
      <c r="AS152" s="325"/>
      <c r="AT152" s="325"/>
      <c r="AU152" s="325"/>
      <c r="AV152" s="325"/>
      <c r="AW152" s="325"/>
      <c r="AX152" s="325"/>
      <c r="AY152" s="325"/>
      <c r="AZ152" s="325"/>
      <c r="BA152" s="325"/>
      <c r="BB152" s="325"/>
      <c r="BC152" s="325"/>
      <c r="BD152" s="326"/>
    </row>
    <row r="153" spans="1:56">
      <c r="A153" s="348"/>
      <c r="B153" s="329"/>
      <c r="C153" s="355"/>
      <c r="D153" s="28">
        <v>1</v>
      </c>
      <c r="E153" s="340"/>
      <c r="F153" s="343"/>
      <c r="G153" s="99">
        <f>G155</f>
        <v>7.2144504340283994E-2</v>
      </c>
      <c r="H153" s="53">
        <f t="shared" ref="H153:J153" si="325">H155</f>
        <v>1.79587967905698E-2</v>
      </c>
      <c r="I153" s="250">
        <f t="shared" si="325"/>
        <v>9.9449871796234698E-2</v>
      </c>
      <c r="J153" s="191">
        <f t="shared" si="325"/>
        <v>8.2036692389676306E-3</v>
      </c>
      <c r="K153" s="6"/>
      <c r="L153" s="333"/>
      <c r="M153" s="325"/>
      <c r="N153" s="325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7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  <c r="AN153" s="325"/>
      <c r="AO153" s="325"/>
      <c r="AP153" s="325"/>
      <c r="AQ153" s="325"/>
      <c r="AR153" s="325"/>
      <c r="AS153" s="325"/>
      <c r="AT153" s="325"/>
      <c r="AU153" s="325"/>
      <c r="AV153" s="325"/>
      <c r="AW153" s="325"/>
      <c r="AX153" s="325"/>
      <c r="AY153" s="325"/>
      <c r="AZ153" s="325"/>
      <c r="BA153" s="325"/>
      <c r="BB153" s="325"/>
      <c r="BC153" s="325"/>
      <c r="BD153" s="326"/>
    </row>
    <row r="154" spans="1:56">
      <c r="A154" s="348"/>
      <c r="B154" s="329"/>
      <c r="C154" s="355"/>
      <c r="D154" s="28">
        <v>2</v>
      </c>
      <c r="E154" s="340"/>
      <c r="F154" s="343"/>
      <c r="G154" s="99">
        <f>'1'!G153</f>
        <v>8.8170373796577994E-2</v>
      </c>
      <c r="H154" s="53">
        <f>'1'!H153</f>
        <v>2.3589696548019599E-2</v>
      </c>
      <c r="I154" s="250">
        <f>'1'!I153</f>
        <v>0.14030368287249301</v>
      </c>
      <c r="J154" s="191">
        <f>'1'!J153</f>
        <v>1.25669568137612E-2</v>
      </c>
      <c r="K154" s="6"/>
      <c r="L154" s="333"/>
      <c r="M154" s="325"/>
      <c r="N154" s="325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7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/>
      <c r="AW154" s="325"/>
      <c r="AX154" s="325"/>
      <c r="AY154" s="325"/>
      <c r="AZ154" s="325"/>
      <c r="BA154" s="325"/>
      <c r="BB154" s="325"/>
      <c r="BC154" s="325"/>
      <c r="BD154" s="326"/>
    </row>
    <row r="155" spans="1:56">
      <c r="A155" s="348"/>
      <c r="B155" s="329"/>
      <c r="C155" s="355"/>
      <c r="D155" s="28">
        <v>3</v>
      </c>
      <c r="E155" s="340"/>
      <c r="F155" s="343"/>
      <c r="G155" s="99">
        <f>'1'!G154</f>
        <v>7.2144504340283994E-2</v>
      </c>
      <c r="H155" s="53">
        <f>'1'!H154</f>
        <v>1.79587967905698E-2</v>
      </c>
      <c r="I155" s="250">
        <f>'1'!I154</f>
        <v>9.9449871796234698E-2</v>
      </c>
      <c r="J155" s="191">
        <f>'1'!J154</f>
        <v>8.2036692389676306E-3</v>
      </c>
      <c r="K155" s="6"/>
      <c r="L155" s="333"/>
      <c r="M155" s="325"/>
      <c r="N155" s="325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  <c r="AA155" s="327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/>
      <c r="AW155" s="325"/>
      <c r="AX155" s="325"/>
      <c r="AY155" s="325"/>
      <c r="AZ155" s="325"/>
      <c r="BA155" s="325"/>
      <c r="BB155" s="325"/>
      <c r="BC155" s="325"/>
      <c r="BD155" s="326"/>
    </row>
    <row r="156" spans="1:56">
      <c r="A156" s="348"/>
      <c r="B156" s="329"/>
      <c r="C156" s="355"/>
      <c r="D156" s="28">
        <v>4</v>
      </c>
      <c r="E156" s="340"/>
      <c r="F156" s="343"/>
      <c r="G156" s="99">
        <f>'1'!G155</f>
        <v>4.0768220680048199E-2</v>
      </c>
      <c r="H156" s="53">
        <f>'1'!H155</f>
        <v>8.1126707647722392E-3</v>
      </c>
      <c r="I156" s="250">
        <f>'1'!I155</f>
        <v>3.6698240868713698E-2</v>
      </c>
      <c r="J156" s="191">
        <f>'1'!J155</f>
        <v>2.35586766765881E-3</v>
      </c>
      <c r="K156" s="6"/>
      <c r="L156" s="333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7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/>
      <c r="AW156" s="325"/>
      <c r="AX156" s="325"/>
      <c r="AY156" s="325"/>
      <c r="AZ156" s="325"/>
      <c r="BA156" s="325"/>
      <c r="BB156" s="325"/>
      <c r="BC156" s="325"/>
      <c r="BD156" s="326"/>
    </row>
    <row r="157" spans="1:56">
      <c r="A157" s="348"/>
      <c r="B157" s="329"/>
      <c r="C157" s="355"/>
      <c r="D157" s="28">
        <v>5</v>
      </c>
      <c r="E157" s="340"/>
      <c r="F157" s="343"/>
      <c r="G157" s="99">
        <f>'1'!G156</f>
        <v>1.7411331615804201E-2</v>
      </c>
      <c r="H157" s="53">
        <f>'1'!H156</f>
        <v>2.3287109565739402E-3</v>
      </c>
      <c r="I157" s="250">
        <f>'1'!I156</f>
        <v>7.8095243429215401E-3</v>
      </c>
      <c r="J157" s="191">
        <f>'1'!J156</f>
        <v>3.2771176018557498E-4</v>
      </c>
      <c r="K157" s="6"/>
      <c r="L157" s="333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7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/>
      <c r="AW157" s="325"/>
      <c r="AX157" s="325"/>
      <c r="AY157" s="325"/>
      <c r="AZ157" s="325"/>
      <c r="BA157" s="325"/>
      <c r="BB157" s="325"/>
      <c r="BC157" s="325"/>
      <c r="BD157" s="326"/>
    </row>
    <row r="158" spans="1:56">
      <c r="A158" s="348"/>
      <c r="B158" s="329"/>
      <c r="C158" s="355"/>
      <c r="D158" s="28">
        <v>6</v>
      </c>
      <c r="E158" s="340"/>
      <c r="F158" s="343"/>
      <c r="G158" s="99">
        <f>'1'!G157</f>
        <v>6.4555932702104303E-3</v>
      </c>
      <c r="H158" s="53">
        <f>'1'!H157</f>
        <v>4.74757506343949E-4</v>
      </c>
      <c r="I158" s="250">
        <f>'1'!I157</f>
        <v>1.1237238010446801E-3</v>
      </c>
      <c r="J158" s="191">
        <f>'1'!J157</f>
        <v>2.6051497163449001E-5</v>
      </c>
      <c r="K158" s="6"/>
      <c r="L158" s="333"/>
      <c r="M158" s="325"/>
      <c r="N158" s="325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7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/>
      <c r="AW158" s="325"/>
      <c r="AX158" s="325"/>
      <c r="AY158" s="325"/>
      <c r="AZ158" s="325"/>
      <c r="BA158" s="325"/>
      <c r="BB158" s="325"/>
      <c r="BC158" s="325"/>
      <c r="BD158" s="326"/>
    </row>
    <row r="159" spans="1:56">
      <c r="A159" s="348"/>
      <c r="B159" s="329"/>
      <c r="C159" s="355"/>
      <c r="D159" s="28">
        <v>7</v>
      </c>
      <c r="E159" s="340"/>
      <c r="F159" s="343"/>
      <c r="G159" s="99">
        <f>'1'!G158</f>
        <v>2.4225235557829299E-3</v>
      </c>
      <c r="H159" s="53">
        <f>'1'!H158</f>
        <v>7.9652833461505299E-5</v>
      </c>
      <c r="I159" s="250">
        <f>'1'!I158</f>
        <v>1.32824442176479E-4</v>
      </c>
      <c r="J159" s="191">
        <f>'1'!J158</f>
        <v>1.4864452520074199E-6</v>
      </c>
      <c r="K159" s="6"/>
      <c r="L159" s="333"/>
      <c r="M159" s="325"/>
      <c r="N159" s="325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7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  <c r="AN159" s="325"/>
      <c r="AO159" s="325"/>
      <c r="AP159" s="325"/>
      <c r="AQ159" s="325"/>
      <c r="AR159" s="325"/>
      <c r="AS159" s="325"/>
      <c r="AT159" s="325"/>
      <c r="AU159" s="325"/>
      <c r="AV159" s="325"/>
      <c r="AW159" s="325"/>
      <c r="AX159" s="325"/>
      <c r="AY159" s="325"/>
      <c r="AZ159" s="325"/>
      <c r="BA159" s="325"/>
      <c r="BB159" s="325"/>
      <c r="BC159" s="325"/>
      <c r="BD159" s="326"/>
    </row>
    <row r="160" spans="1:56">
      <c r="A160" s="348"/>
      <c r="B160" s="329"/>
      <c r="C160" s="355"/>
      <c r="D160" s="28">
        <v>8</v>
      </c>
      <c r="E160" s="340"/>
      <c r="F160" s="343"/>
      <c r="G160" s="99">
        <f>'1'!G159</f>
        <v>1.03416697537754E-3</v>
      </c>
      <c r="H160" s="53">
        <f>'1'!H159</f>
        <v>1.30548973477078E-5</v>
      </c>
      <c r="I160" s="250">
        <f>'1'!I159</f>
        <v>1.5854322687269999E-5</v>
      </c>
      <c r="J160" s="191">
        <f>'1'!J159</f>
        <v>7.9943411118362305E-8</v>
      </c>
      <c r="K160" s="6"/>
      <c r="L160" s="333"/>
      <c r="M160" s="325"/>
      <c r="N160" s="325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7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  <c r="AN160" s="325"/>
      <c r="AO160" s="325"/>
      <c r="AP160" s="325"/>
      <c r="AQ160" s="325"/>
      <c r="AR160" s="325"/>
      <c r="AS160" s="325"/>
      <c r="AT160" s="325"/>
      <c r="AU160" s="325"/>
      <c r="AV160" s="325"/>
      <c r="AW160" s="325"/>
      <c r="AX160" s="325"/>
      <c r="AY160" s="325"/>
      <c r="AZ160" s="325"/>
      <c r="BA160" s="325"/>
      <c r="BB160" s="325"/>
      <c r="BC160" s="325"/>
      <c r="BD160" s="326"/>
    </row>
    <row r="161" spans="1:100">
      <c r="A161" s="348"/>
      <c r="B161" s="329"/>
      <c r="C161" s="355"/>
      <c r="D161" s="28">
        <v>9</v>
      </c>
      <c r="E161" s="340"/>
      <c r="F161" s="343"/>
      <c r="G161" s="99">
        <f>'1'!G160</f>
        <v>5.3013628927849E-4</v>
      </c>
      <c r="H161" s="53">
        <f>'1'!H160</f>
        <v>2.5020225265541799E-6</v>
      </c>
      <c r="I161" s="250">
        <f>'1'!I160</f>
        <v>2.3362803710127801E-6</v>
      </c>
      <c r="J161" s="191">
        <f>'1'!J160</f>
        <v>5.4258821499562899E-9</v>
      </c>
      <c r="K161" s="6"/>
      <c r="L161" s="333"/>
      <c r="M161" s="325"/>
      <c r="N161" s="325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7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  <c r="AN161" s="325"/>
      <c r="AO161" s="325"/>
      <c r="AP161" s="325"/>
      <c r="AQ161" s="325"/>
      <c r="AR161" s="325"/>
      <c r="AS161" s="325"/>
      <c r="AT161" s="325"/>
      <c r="AU161" s="325"/>
      <c r="AV161" s="325"/>
      <c r="AW161" s="325"/>
      <c r="AX161" s="325"/>
      <c r="AY161" s="325"/>
      <c r="AZ161" s="325"/>
      <c r="BA161" s="325"/>
      <c r="BB161" s="325"/>
      <c r="BC161" s="325"/>
      <c r="BD161" s="326"/>
    </row>
    <row r="162" spans="1:100">
      <c r="A162" s="348"/>
      <c r="B162" s="329"/>
      <c r="C162" s="355"/>
      <c r="D162" s="29">
        <v>10</v>
      </c>
      <c r="E162" s="341"/>
      <c r="F162" s="344"/>
      <c r="G162" s="103">
        <f>'1'!G161</f>
        <v>3.2994316995110399E-4</v>
      </c>
      <c r="H162" s="252">
        <f>'1'!H161</f>
        <v>6.6461829074635305E-7</v>
      </c>
      <c r="I162" s="253">
        <f>'1'!I161</f>
        <v>5.1001303648121398E-7</v>
      </c>
      <c r="J162" s="254">
        <f>'1'!J161</f>
        <v>6.1646737528822802E-10</v>
      </c>
      <c r="K162" s="30"/>
      <c r="L162" s="334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7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  <c r="AN162" s="325"/>
      <c r="AO162" s="325"/>
      <c r="AP162" s="325"/>
      <c r="AQ162" s="325"/>
      <c r="AR162" s="325"/>
      <c r="AS162" s="325"/>
      <c r="AT162" s="325"/>
      <c r="AU162" s="325"/>
      <c r="AV162" s="325"/>
      <c r="AW162" s="325"/>
      <c r="AX162" s="325"/>
      <c r="AY162" s="325"/>
      <c r="AZ162" s="325"/>
      <c r="BA162" s="325"/>
      <c r="BB162" s="325"/>
      <c r="BC162" s="325"/>
      <c r="BD162" s="326"/>
    </row>
    <row r="163" spans="1:100">
      <c r="A163" s="348"/>
      <c r="B163" s="328">
        <v>0.5</v>
      </c>
      <c r="C163" s="355"/>
      <c r="D163" s="26">
        <v>-9</v>
      </c>
      <c r="E163" s="339">
        <v>1.53675276004867E-3</v>
      </c>
      <c r="F163" s="342">
        <v>6.2332844498915402E-3</v>
      </c>
      <c r="G163" s="97">
        <f>'1'!G182</f>
        <v>5.0990663607117697E-3</v>
      </c>
      <c r="H163" s="51">
        <f>'1'!H182</f>
        <v>3.50065846434525E-4</v>
      </c>
      <c r="I163" s="126">
        <f>'1'!I182</f>
        <v>1.1999088730378299E-3</v>
      </c>
      <c r="J163" s="173">
        <f>'1'!J182</f>
        <v>7.5294411183422707E-5</v>
      </c>
      <c r="K163" s="27"/>
      <c r="L163" s="332">
        <f t="shared" ref="L163" si="326">1-SUM(M163:BC182)</f>
        <v>0.32881691488101916</v>
      </c>
      <c r="M163" s="325">
        <f t="shared" ref="M163" si="327">G173+I173</f>
        <v>6.9559319299764194E-2</v>
      </c>
      <c r="N163" s="325">
        <f t="shared" ref="N163" si="328">G180+I180+J173</f>
        <v>1.9209007534189561E-2</v>
      </c>
      <c r="O163" s="325">
        <f t="shared" ref="O163" si="329">G182+I182+H173</f>
        <v>1.288132794768539E-2</v>
      </c>
      <c r="P163" s="325">
        <f t="shared" ref="P163" si="330">G175+I175+J180</f>
        <v>6.9905413931349095E-2</v>
      </c>
      <c r="Q163" s="325">
        <f t="shared" ref="Q163" si="331">G171+I171</f>
        <v>4.0706114326814494E-2</v>
      </c>
      <c r="R163" s="325">
        <f t="shared" ref="R163" si="332">G177+I177+H180+J182</f>
        <v>4.1710022673789128E-2</v>
      </c>
      <c r="S163" s="325">
        <f t="shared" ref="S163" si="333">G164+I164</f>
        <v>5.9997703267843597E-3</v>
      </c>
      <c r="T163" s="325">
        <f t="shared" ref="T163" si="334">G166+I166+J175</f>
        <v>1.383617898858535E-2</v>
      </c>
      <c r="U163" s="325">
        <f t="shared" ref="U163" si="335">G169+I169+H182</f>
        <v>1.8874573211806078E-2</v>
      </c>
      <c r="V163" s="325">
        <f t="shared" ref="V163" si="336">G178+I178+J171</f>
        <v>3.0455834887414889E-2</v>
      </c>
      <c r="W163" s="325">
        <f t="shared" ref="W163" si="337">G167+I167</f>
        <v>9.2189116970390408E-3</v>
      </c>
      <c r="X163" s="325">
        <f t="shared" ref="X163" si="338">G170+I170+J177+H175</f>
        <v>3.6056929131284478E-2</v>
      </c>
      <c r="Y163" s="325">
        <f t="shared" ref="Y163" si="339">G176+I176</f>
        <v>5.6187945768557596E-2</v>
      </c>
      <c r="Z163" s="325">
        <f t="shared" ref="Z163" si="340">G168+I168+J164</f>
        <v>1.2720046853433312E-2</v>
      </c>
      <c r="AA163" s="327">
        <f t="shared" ref="AA163" si="341">G179+I179+H171</f>
        <v>2.1756184749385801E-2</v>
      </c>
      <c r="AB163" s="325">
        <f t="shared" ref="AB163" si="342">G165+I165+J166</f>
        <v>6.4046536321888167E-3</v>
      </c>
      <c r="AC163" s="325">
        <f t="shared" ref="AC163" si="343">G181+I181</f>
        <v>9.2189116970390408E-3</v>
      </c>
      <c r="AD163" s="325">
        <f t="shared" ref="AD163" si="344">G174+I174+J169+H177</f>
        <v>7.8986737472804075E-2</v>
      </c>
      <c r="AE163" s="325">
        <f t="shared" ref="AE163" si="345">G163+I163</f>
        <v>6.2989752337495996E-3</v>
      </c>
      <c r="AF163" s="325">
        <f t="shared" ref="AF163" si="346">G172+I172+J178</f>
        <v>5.7665236978797926E-2</v>
      </c>
      <c r="AG163" s="325">
        <f t="shared" ref="AG163" si="347">H164</f>
        <v>3.2573033744711001E-4</v>
      </c>
      <c r="AH163" s="325">
        <f t="shared" ref="AH163" si="348">J167</f>
        <v>1.78869604740917E-4</v>
      </c>
      <c r="AI163" s="325">
        <f t="shared" ref="AI163" si="349">J170+H166</f>
        <v>1.9087367685864162E-3</v>
      </c>
      <c r="AJ163" s="325">
        <f t="shared" ref="AJ163" si="350">F163</f>
        <v>6.2332844498915402E-3</v>
      </c>
      <c r="AK163" s="325">
        <f t="shared" ref="AK163" si="351">J176</f>
        <v>4.72188129480061E-3</v>
      </c>
      <c r="AL163" s="325">
        <f t="shared" ref="AL163" si="352">H169</f>
        <v>1.4103874621855001E-3</v>
      </c>
      <c r="AM163" s="325">
        <f t="shared" ref="AM163" si="353">J168</f>
        <v>3.4609463158490099E-4</v>
      </c>
      <c r="AN163" s="325">
        <f t="shared" ref="AN163" si="354">J179+H178</f>
        <v>2.9277118478392809E-3</v>
      </c>
      <c r="AO163" s="325">
        <f t="shared" ref="AO163" si="355">J165</f>
        <v>7.5294411183422707E-5</v>
      </c>
      <c r="AP163" s="325">
        <f t="shared" ref="AP163" si="356">H167</f>
        <v>5.9710004897999003E-4</v>
      </c>
      <c r="AQ163" s="325">
        <f t="shared" ref="AQ163" si="357">J181</f>
        <v>1.78869604740917E-4</v>
      </c>
      <c r="AR163" s="325">
        <f t="shared" ref="AR163" si="358">H170+J174</f>
        <v>9.5510589207342799E-3</v>
      </c>
      <c r="AS163" s="325">
        <f t="shared" ref="AS163" si="359">J163</f>
        <v>7.5294411183422707E-5</v>
      </c>
      <c r="AT163" s="325">
        <f t="shared" ref="AT163" si="360">H176</f>
        <v>4.5625745606522397E-3</v>
      </c>
      <c r="AU163" s="325">
        <f t="shared" ref="AU163" si="361">J172</f>
        <v>4.72188129480061E-3</v>
      </c>
      <c r="AV163" s="325">
        <f t="shared" ref="AV163" si="362">H168</f>
        <v>8.9822994853541803E-4</v>
      </c>
      <c r="AW163" s="325">
        <f t="shared" ref="AW163" si="363">H179</f>
        <v>1.4103874621855001E-3</v>
      </c>
      <c r="AX163" s="325">
        <f t="shared" ref="AX163" si="364">H165</f>
        <v>3.50065846434525E-4</v>
      </c>
      <c r="AY163" s="325">
        <f t="shared" ref="AY163" si="365">E163</f>
        <v>1.53675276004867E-3</v>
      </c>
      <c r="AZ163" s="325">
        <f t="shared" ref="AZ163" si="366">H181</f>
        <v>5.9710004897999003E-4</v>
      </c>
      <c r="BA163" s="325">
        <f t="shared" ref="BA163" si="367">H174</f>
        <v>6.0110426538971598E-3</v>
      </c>
      <c r="BB163" s="325">
        <f t="shared" ref="BB163" si="368">H163</f>
        <v>3.50065846434525E-4</v>
      </c>
      <c r="BC163" s="325">
        <f t="shared" ref="BC163" si="369">H172</f>
        <v>4.5625745606522397E-3</v>
      </c>
      <c r="BD163" s="326">
        <f t="shared" ref="BD163" si="370">SUMPRODUCT($L$1:$BC$1,BF163:CW163)</f>
        <v>8.0123863659403032</v>
      </c>
      <c r="BF163" s="174">
        <f>L163</f>
        <v>0.32881691488101916</v>
      </c>
      <c r="BG163" s="175">
        <f t="shared" ref="BG163:CV163" si="371">M163</f>
        <v>6.9559319299764194E-2</v>
      </c>
      <c r="BH163" s="175">
        <f t="shared" si="371"/>
        <v>1.9209007534189561E-2</v>
      </c>
      <c r="BI163" s="175">
        <f t="shared" si="371"/>
        <v>1.288132794768539E-2</v>
      </c>
      <c r="BJ163" s="175">
        <f t="shared" si="371"/>
        <v>6.9905413931349095E-2</v>
      </c>
      <c r="BK163" s="175">
        <f t="shared" si="371"/>
        <v>4.0706114326814494E-2</v>
      </c>
      <c r="BL163" s="175">
        <f t="shared" si="371"/>
        <v>4.1710022673789128E-2</v>
      </c>
      <c r="BM163" s="175">
        <f t="shared" si="371"/>
        <v>5.9997703267843597E-3</v>
      </c>
      <c r="BN163" s="175">
        <f t="shared" si="371"/>
        <v>1.383617898858535E-2</v>
      </c>
      <c r="BO163" s="175">
        <f t="shared" si="371"/>
        <v>1.8874573211806078E-2</v>
      </c>
      <c r="BP163" s="175">
        <f t="shared" si="371"/>
        <v>3.0455834887414889E-2</v>
      </c>
      <c r="BQ163" s="175">
        <f t="shared" si="371"/>
        <v>9.2189116970390408E-3</v>
      </c>
      <c r="BR163" s="175">
        <f t="shared" si="371"/>
        <v>3.6056929131284478E-2</v>
      </c>
      <c r="BS163" s="175">
        <f t="shared" si="371"/>
        <v>5.6187945768557596E-2</v>
      </c>
      <c r="BT163" s="175">
        <f t="shared" si="371"/>
        <v>1.2720046853433312E-2</v>
      </c>
      <c r="BU163" s="175">
        <f t="shared" si="371"/>
        <v>2.1756184749385801E-2</v>
      </c>
      <c r="BV163" s="175">
        <f t="shared" si="371"/>
        <v>6.4046536321888167E-3</v>
      </c>
      <c r="BW163" s="175">
        <f t="shared" si="371"/>
        <v>9.2189116970390408E-3</v>
      </c>
      <c r="BX163" s="175">
        <f t="shared" si="371"/>
        <v>7.8986737472804075E-2</v>
      </c>
      <c r="BY163" s="175">
        <f t="shared" si="371"/>
        <v>6.2989752337495996E-3</v>
      </c>
      <c r="BZ163" s="175">
        <f t="shared" si="371"/>
        <v>5.7665236978797926E-2</v>
      </c>
      <c r="CA163" s="175">
        <f t="shared" si="371"/>
        <v>3.2573033744711001E-4</v>
      </c>
      <c r="CB163" s="175">
        <f t="shared" si="371"/>
        <v>1.78869604740917E-4</v>
      </c>
      <c r="CC163" s="175">
        <f t="shared" si="371"/>
        <v>1.9087367685864162E-3</v>
      </c>
      <c r="CD163" s="175">
        <f t="shared" si="371"/>
        <v>6.2332844498915402E-3</v>
      </c>
      <c r="CE163" s="175">
        <f t="shared" si="371"/>
        <v>4.72188129480061E-3</v>
      </c>
      <c r="CF163" s="175">
        <f t="shared" si="371"/>
        <v>1.4103874621855001E-3</v>
      </c>
      <c r="CG163" s="175">
        <f t="shared" si="371"/>
        <v>3.4609463158490099E-4</v>
      </c>
      <c r="CH163" s="175">
        <f t="shared" si="371"/>
        <v>2.9277118478392809E-3</v>
      </c>
      <c r="CI163" s="175">
        <f t="shared" si="371"/>
        <v>7.5294411183422707E-5</v>
      </c>
      <c r="CJ163" s="175">
        <f t="shared" si="371"/>
        <v>5.9710004897999003E-4</v>
      </c>
      <c r="CK163" s="175">
        <f t="shared" si="371"/>
        <v>1.78869604740917E-4</v>
      </c>
      <c r="CL163" s="175">
        <f t="shared" si="371"/>
        <v>9.5510589207342799E-3</v>
      </c>
      <c r="CM163" s="175">
        <f t="shared" si="371"/>
        <v>7.5294411183422707E-5</v>
      </c>
      <c r="CN163" s="175">
        <f t="shared" si="371"/>
        <v>4.5625745606522397E-3</v>
      </c>
      <c r="CO163" s="175">
        <f t="shared" si="371"/>
        <v>4.72188129480061E-3</v>
      </c>
      <c r="CP163" s="175">
        <f t="shared" si="371"/>
        <v>8.9822994853541803E-4</v>
      </c>
      <c r="CQ163" s="175">
        <f t="shared" si="371"/>
        <v>1.4103874621855001E-3</v>
      </c>
      <c r="CR163" s="175">
        <f t="shared" si="371"/>
        <v>3.50065846434525E-4</v>
      </c>
      <c r="CS163" s="175">
        <f t="shared" si="371"/>
        <v>1.53675276004867E-3</v>
      </c>
      <c r="CT163" s="175">
        <f t="shared" si="371"/>
        <v>5.9710004897999003E-4</v>
      </c>
      <c r="CU163" s="175">
        <f t="shared" si="371"/>
        <v>6.0110426538971598E-3</v>
      </c>
      <c r="CV163" s="176">
        <f t="shared" si="371"/>
        <v>3.50065846434525E-4</v>
      </c>
    </row>
    <row r="164" spans="1:100">
      <c r="A164" s="348"/>
      <c r="B164" s="329"/>
      <c r="C164" s="355"/>
      <c r="D164" s="28">
        <v>-8</v>
      </c>
      <c r="E164" s="340"/>
      <c r="F164" s="343"/>
      <c r="G164" s="129">
        <f>'1'!G163</f>
        <v>4.9035155142745299E-3</v>
      </c>
      <c r="H164" s="245">
        <f>'1'!H163</f>
        <v>3.2573033744711001E-4</v>
      </c>
      <c r="I164" s="249">
        <f>'1'!I163</f>
        <v>1.0962548125098301E-3</v>
      </c>
      <c r="J164" s="246">
        <f>'1'!J163</f>
        <v>6.6984604013301595E-5</v>
      </c>
      <c r="K164" s="6"/>
      <c r="L164" s="333"/>
      <c r="M164" s="325"/>
      <c r="N164" s="325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7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  <c r="AN164" s="325"/>
      <c r="AO164" s="325"/>
      <c r="AP164" s="325"/>
      <c r="AQ164" s="325"/>
      <c r="AR164" s="325"/>
      <c r="AS164" s="325"/>
      <c r="AT164" s="325"/>
      <c r="AU164" s="325"/>
      <c r="AV164" s="325"/>
      <c r="AW164" s="325"/>
      <c r="AX164" s="325"/>
      <c r="AY164" s="325"/>
      <c r="AZ164" s="325"/>
      <c r="BA164" s="325"/>
      <c r="BB164" s="325"/>
      <c r="BC164" s="325"/>
      <c r="BD164" s="326"/>
    </row>
    <row r="165" spans="1:100">
      <c r="A165" s="348"/>
      <c r="B165" s="329"/>
      <c r="C165" s="355"/>
      <c r="D165" s="28">
        <v>-7</v>
      </c>
      <c r="E165" s="340"/>
      <c r="F165" s="343"/>
      <c r="G165" s="129">
        <f>G163</f>
        <v>5.0990663607117697E-3</v>
      </c>
      <c r="H165" s="245">
        <f>H163</f>
        <v>3.50065846434525E-4</v>
      </c>
      <c r="I165" s="249">
        <f>I163</f>
        <v>1.1999088730378299E-3</v>
      </c>
      <c r="J165" s="246">
        <f>J163</f>
        <v>7.5294411183422707E-5</v>
      </c>
      <c r="K165" s="6"/>
      <c r="L165" s="333"/>
      <c r="M165" s="325"/>
      <c r="N165" s="325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7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  <c r="AN165" s="325"/>
      <c r="AO165" s="325"/>
      <c r="AP165" s="325"/>
      <c r="AQ165" s="325"/>
      <c r="AR165" s="325"/>
      <c r="AS165" s="325"/>
      <c r="AT165" s="325"/>
      <c r="AU165" s="325"/>
      <c r="AV165" s="325"/>
      <c r="AW165" s="325"/>
      <c r="AX165" s="325"/>
      <c r="AY165" s="325"/>
      <c r="AZ165" s="325"/>
      <c r="BA165" s="325"/>
      <c r="BB165" s="325"/>
      <c r="BC165" s="325"/>
      <c r="BD165" s="326"/>
    </row>
    <row r="166" spans="1:100">
      <c r="A166" s="348"/>
      <c r="B166" s="329"/>
      <c r="C166" s="355"/>
      <c r="D166" s="28">
        <v>-6</v>
      </c>
      <c r="E166" s="340"/>
      <c r="F166" s="343"/>
      <c r="G166" s="184">
        <f>G182</f>
        <v>5.7199370009427099E-3</v>
      </c>
      <c r="H166" s="185">
        <f t="shared" ref="H166:J166" si="372">H182</f>
        <v>4.3144555834608597E-4</v>
      </c>
      <c r="I166" s="186">
        <f t="shared" si="372"/>
        <v>1.5602967028730901E-3</v>
      </c>
      <c r="J166" s="187">
        <f t="shared" si="372"/>
        <v>1.05678398439217E-4</v>
      </c>
      <c r="K166" s="6"/>
      <c r="L166" s="333"/>
      <c r="M166" s="325"/>
      <c r="N166" s="325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7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/>
      <c r="AW166" s="325"/>
      <c r="AX166" s="325"/>
      <c r="AY166" s="325"/>
      <c r="AZ166" s="325"/>
      <c r="BA166" s="325"/>
      <c r="BB166" s="325"/>
      <c r="BC166" s="325"/>
      <c r="BD166" s="326"/>
    </row>
    <row r="167" spans="1:100">
      <c r="A167" s="348"/>
      <c r="B167" s="329"/>
      <c r="C167" s="355"/>
      <c r="D167" s="28">
        <v>-5</v>
      </c>
      <c r="E167" s="340"/>
      <c r="F167" s="343"/>
      <c r="G167" s="184">
        <f>G181</f>
        <v>6.8680955248140198E-3</v>
      </c>
      <c r="H167" s="185">
        <f t="shared" ref="H167:J167" si="373">H181</f>
        <v>5.9710004897999003E-4</v>
      </c>
      <c r="I167" s="186">
        <f t="shared" si="373"/>
        <v>2.3508161722250202E-3</v>
      </c>
      <c r="J167" s="187">
        <f t="shared" si="373"/>
        <v>1.78869604740917E-4</v>
      </c>
      <c r="K167" s="6"/>
      <c r="L167" s="333"/>
      <c r="M167" s="325"/>
      <c r="N167" s="325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7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325"/>
      <c r="AY167" s="325"/>
      <c r="AZ167" s="325"/>
      <c r="BA167" s="325"/>
      <c r="BB167" s="325"/>
      <c r="BC167" s="325"/>
      <c r="BD167" s="326"/>
    </row>
    <row r="168" spans="1:100">
      <c r="A168" s="348"/>
      <c r="B168" s="329"/>
      <c r="C168" s="355"/>
      <c r="D168" s="28">
        <v>-4</v>
      </c>
      <c r="E168" s="340"/>
      <c r="F168" s="343"/>
      <c r="G168" s="184">
        <f>G180</f>
        <v>8.7073381497470501E-3</v>
      </c>
      <c r="H168" s="185">
        <f t="shared" ref="H168:J168" si="374">H180</f>
        <v>8.9822994853541803E-4</v>
      </c>
      <c r="I168" s="186">
        <f t="shared" si="374"/>
        <v>3.9457240996729603E-3</v>
      </c>
      <c r="J168" s="187">
        <f t="shared" si="374"/>
        <v>3.4609463158490099E-4</v>
      </c>
      <c r="K168" s="6"/>
      <c r="L168" s="333"/>
      <c r="M168" s="325"/>
      <c r="N168" s="325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7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/>
      <c r="AW168" s="325"/>
      <c r="AX168" s="325"/>
      <c r="AY168" s="325"/>
      <c r="AZ168" s="325"/>
      <c r="BA168" s="325"/>
      <c r="BB168" s="325"/>
      <c r="BC168" s="325"/>
      <c r="BD168" s="326"/>
    </row>
    <row r="169" spans="1:100">
      <c r="A169" s="348"/>
      <c r="B169" s="329"/>
      <c r="C169" s="355"/>
      <c r="D169" s="28">
        <v>-3</v>
      </c>
      <c r="E169" s="340"/>
      <c r="F169" s="343"/>
      <c r="G169" s="184">
        <f>G179</f>
        <v>1.1425164476522399E-2</v>
      </c>
      <c r="H169" s="185">
        <f t="shared" ref="H169:J169" si="375">H179</f>
        <v>1.4103874621855001E-3</v>
      </c>
      <c r="I169" s="186">
        <f t="shared" si="375"/>
        <v>7.0179631769375899E-3</v>
      </c>
      <c r="J169" s="187">
        <f t="shared" si="375"/>
        <v>7.1652562274306098E-4</v>
      </c>
      <c r="K169" s="6"/>
      <c r="L169" s="333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7"/>
      <c r="AB169" s="325"/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  <c r="AN169" s="325"/>
      <c r="AO169" s="325"/>
      <c r="AP169" s="325"/>
      <c r="AQ169" s="325"/>
      <c r="AR169" s="325"/>
      <c r="AS169" s="325"/>
      <c r="AT169" s="325"/>
      <c r="AU169" s="325"/>
      <c r="AV169" s="325"/>
      <c r="AW169" s="325"/>
      <c r="AX169" s="325"/>
      <c r="AY169" s="325"/>
      <c r="AZ169" s="325"/>
      <c r="BA169" s="325"/>
      <c r="BB169" s="325"/>
      <c r="BC169" s="325"/>
      <c r="BD169" s="326"/>
    </row>
    <row r="170" spans="1:100">
      <c r="A170" s="348"/>
      <c r="B170" s="329"/>
      <c r="C170" s="355"/>
      <c r="D170" s="28">
        <v>-2</v>
      </c>
      <c r="E170" s="340"/>
      <c r="F170" s="343"/>
      <c r="G170" s="184">
        <f>G178</f>
        <v>1.5123158496653201E-2</v>
      </c>
      <c r="H170" s="185">
        <f t="shared" ref="H170:J170" si="376">H178</f>
        <v>2.2111862250962198E-3</v>
      </c>
      <c r="I170" s="186">
        <f t="shared" si="376"/>
        <v>1.25051783373385E-2</v>
      </c>
      <c r="J170" s="187">
        <f t="shared" si="376"/>
        <v>1.4772912102403301E-3</v>
      </c>
      <c r="K170" s="6"/>
      <c r="L170" s="333"/>
      <c r="M170" s="325"/>
      <c r="N170" s="325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7"/>
      <c r="AB170" s="325"/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  <c r="AN170" s="325"/>
      <c r="AO170" s="325"/>
      <c r="AP170" s="325"/>
      <c r="AQ170" s="325"/>
      <c r="AR170" s="325"/>
      <c r="AS170" s="325"/>
      <c r="AT170" s="325"/>
      <c r="AU170" s="325"/>
      <c r="AV170" s="325"/>
      <c r="AW170" s="325"/>
      <c r="AX170" s="325"/>
      <c r="AY170" s="325"/>
      <c r="AZ170" s="325"/>
      <c r="BA170" s="325"/>
      <c r="BB170" s="325"/>
      <c r="BC170" s="325"/>
      <c r="BD170" s="326"/>
    </row>
    <row r="171" spans="1:100">
      <c r="A171" s="348"/>
      <c r="B171" s="329"/>
      <c r="C171" s="355"/>
      <c r="D171" s="28">
        <v>-1</v>
      </c>
      <c r="E171" s="340"/>
      <c r="F171" s="343"/>
      <c r="G171" s="184">
        <f>G177</f>
        <v>1.9616461056460598E-2</v>
      </c>
      <c r="H171" s="185">
        <f t="shared" ref="H171:J171" si="377">H177</f>
        <v>3.3130570959258102E-3</v>
      </c>
      <c r="I171" s="186">
        <f t="shared" si="377"/>
        <v>2.1089653270353899E-2</v>
      </c>
      <c r="J171" s="187">
        <f t="shared" si="377"/>
        <v>2.8274980534231898E-3</v>
      </c>
      <c r="K171" s="6"/>
      <c r="L171" s="333"/>
      <c r="M171" s="325"/>
      <c r="N171" s="325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7"/>
      <c r="AB171" s="325"/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  <c r="AN171" s="325"/>
      <c r="AO171" s="325"/>
      <c r="AP171" s="325"/>
      <c r="AQ171" s="325"/>
      <c r="AR171" s="325"/>
      <c r="AS171" s="325"/>
      <c r="AT171" s="325"/>
      <c r="AU171" s="325"/>
      <c r="AV171" s="325"/>
      <c r="AW171" s="325"/>
      <c r="AX171" s="325"/>
      <c r="AY171" s="325"/>
      <c r="AZ171" s="325"/>
      <c r="BA171" s="325"/>
      <c r="BB171" s="325"/>
      <c r="BC171" s="325"/>
      <c r="BD171" s="326"/>
    </row>
    <row r="172" spans="1:100">
      <c r="A172" s="348"/>
      <c r="B172" s="329"/>
      <c r="C172" s="355"/>
      <c r="D172" s="28">
        <v>0</v>
      </c>
      <c r="E172" s="340"/>
      <c r="F172" s="343"/>
      <c r="G172" s="184">
        <f>G176</f>
        <v>2.4226283237181501E-2</v>
      </c>
      <c r="H172" s="185">
        <f t="shared" ref="H172:I172" si="378">H176</f>
        <v>4.5625745606522397E-3</v>
      </c>
      <c r="I172" s="186">
        <f t="shared" si="378"/>
        <v>3.1961662531376098E-2</v>
      </c>
      <c r="J172" s="187">
        <f>J176</f>
        <v>4.72188129480061E-3</v>
      </c>
      <c r="K172" s="6"/>
      <c r="L172" s="333"/>
      <c r="M172" s="325"/>
      <c r="N172" s="325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7"/>
      <c r="AB172" s="325"/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  <c r="AN172" s="325"/>
      <c r="AO172" s="325"/>
      <c r="AP172" s="325"/>
      <c r="AQ172" s="325"/>
      <c r="AR172" s="325"/>
      <c r="AS172" s="325"/>
      <c r="AT172" s="325"/>
      <c r="AU172" s="325"/>
      <c r="AV172" s="325"/>
      <c r="AW172" s="325"/>
      <c r="AX172" s="325"/>
      <c r="AY172" s="325"/>
      <c r="AZ172" s="325"/>
      <c r="BA172" s="325"/>
      <c r="BB172" s="325"/>
      <c r="BC172" s="325"/>
      <c r="BD172" s="326"/>
    </row>
    <row r="173" spans="1:100">
      <c r="A173" s="348"/>
      <c r="B173" s="329"/>
      <c r="C173" s="355"/>
      <c r="D173" s="28">
        <v>1</v>
      </c>
      <c r="E173" s="340"/>
      <c r="F173" s="343"/>
      <c r="G173" s="99">
        <f>G175</f>
        <v>2.77997203426169E-2</v>
      </c>
      <c r="H173" s="53">
        <f t="shared" ref="H173:J173" si="379">H175</f>
        <v>5.6010942438695904E-3</v>
      </c>
      <c r="I173" s="250">
        <f t="shared" si="379"/>
        <v>4.1759598957147301E-2</v>
      </c>
      <c r="J173" s="191">
        <f t="shared" si="379"/>
        <v>6.5559452847695496E-3</v>
      </c>
      <c r="K173" s="6"/>
      <c r="L173" s="333"/>
      <c r="M173" s="325"/>
      <c r="N173" s="325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7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  <c r="AN173" s="325"/>
      <c r="AO173" s="325"/>
      <c r="AP173" s="325"/>
      <c r="AQ173" s="325"/>
      <c r="AR173" s="325"/>
      <c r="AS173" s="325"/>
      <c r="AT173" s="325"/>
      <c r="AU173" s="325"/>
      <c r="AV173" s="325"/>
      <c r="AW173" s="325"/>
      <c r="AX173" s="325"/>
      <c r="AY173" s="325"/>
      <c r="AZ173" s="325"/>
      <c r="BA173" s="325"/>
      <c r="BB173" s="325"/>
      <c r="BC173" s="325"/>
      <c r="BD173" s="326"/>
    </row>
    <row r="174" spans="1:100">
      <c r="A174" s="348"/>
      <c r="B174" s="329"/>
      <c r="C174" s="355"/>
      <c r="D174" s="28">
        <v>2</v>
      </c>
      <c r="E174" s="340"/>
      <c r="F174" s="343"/>
      <c r="G174" s="99">
        <f>'1'!G173</f>
        <v>2.9160891400131301E-2</v>
      </c>
      <c r="H174" s="53">
        <f>'1'!H173</f>
        <v>6.0110426538971598E-3</v>
      </c>
      <c r="I174" s="250">
        <f>'1'!I173</f>
        <v>4.5796263354003899E-2</v>
      </c>
      <c r="J174" s="191">
        <f>'1'!J173</f>
        <v>7.3398726956380601E-3</v>
      </c>
      <c r="K174" s="6"/>
      <c r="L174" s="333"/>
      <c r="M174" s="325"/>
      <c r="N174" s="325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7"/>
      <c r="AB174" s="325"/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  <c r="AN174" s="325"/>
      <c r="AO174" s="325"/>
      <c r="AP174" s="325"/>
      <c r="AQ174" s="325"/>
      <c r="AR174" s="325"/>
      <c r="AS174" s="325"/>
      <c r="AT174" s="325"/>
      <c r="AU174" s="325"/>
      <c r="AV174" s="325"/>
      <c r="AW174" s="325"/>
      <c r="AX174" s="325"/>
      <c r="AY174" s="325"/>
      <c r="AZ174" s="325"/>
      <c r="BA174" s="325"/>
      <c r="BB174" s="325"/>
      <c r="BC174" s="325"/>
      <c r="BD174" s="326"/>
    </row>
    <row r="175" spans="1:100">
      <c r="A175" s="348"/>
      <c r="B175" s="329"/>
      <c r="C175" s="355"/>
      <c r="D175" s="28">
        <v>3</v>
      </c>
      <c r="E175" s="340"/>
      <c r="F175" s="343"/>
      <c r="G175" s="99">
        <f>'1'!G174</f>
        <v>2.77997203426169E-2</v>
      </c>
      <c r="H175" s="53">
        <f>'1'!H174</f>
        <v>5.6010942438695904E-3</v>
      </c>
      <c r="I175" s="250">
        <f>'1'!I174</f>
        <v>4.1759598957147301E-2</v>
      </c>
      <c r="J175" s="191">
        <f>'1'!J174</f>
        <v>6.5559452847695496E-3</v>
      </c>
      <c r="K175" s="6"/>
      <c r="L175" s="333"/>
      <c r="M175" s="325"/>
      <c r="N175" s="325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7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  <c r="AN175" s="325"/>
      <c r="AO175" s="325"/>
      <c r="AP175" s="325"/>
      <c r="AQ175" s="325"/>
      <c r="AR175" s="325"/>
      <c r="AS175" s="325"/>
      <c r="AT175" s="325"/>
      <c r="AU175" s="325"/>
      <c r="AV175" s="325"/>
      <c r="AW175" s="325"/>
      <c r="AX175" s="325"/>
      <c r="AY175" s="325"/>
      <c r="AZ175" s="325"/>
      <c r="BA175" s="325"/>
      <c r="BB175" s="325"/>
      <c r="BC175" s="325"/>
      <c r="BD175" s="326"/>
    </row>
    <row r="176" spans="1:100">
      <c r="A176" s="348"/>
      <c r="B176" s="329"/>
      <c r="C176" s="355"/>
      <c r="D176" s="28">
        <v>4</v>
      </c>
      <c r="E176" s="340"/>
      <c r="F176" s="343"/>
      <c r="G176" s="99">
        <f>'1'!G175</f>
        <v>2.4226283237181501E-2</v>
      </c>
      <c r="H176" s="53">
        <f>'1'!H175</f>
        <v>4.5625745606522397E-3</v>
      </c>
      <c r="I176" s="250">
        <f>'1'!I175</f>
        <v>3.1961662531376098E-2</v>
      </c>
      <c r="J176" s="191">
        <f>'1'!J175</f>
        <v>4.72188129480061E-3</v>
      </c>
      <c r="K176" s="6"/>
      <c r="L176" s="333"/>
      <c r="M176" s="325"/>
      <c r="N176" s="325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7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  <c r="AN176" s="325"/>
      <c r="AO176" s="325"/>
      <c r="AP176" s="325"/>
      <c r="AQ176" s="325"/>
      <c r="AR176" s="325"/>
      <c r="AS176" s="325"/>
      <c r="AT176" s="325"/>
      <c r="AU176" s="325"/>
      <c r="AV176" s="325"/>
      <c r="AW176" s="325"/>
      <c r="AX176" s="325"/>
      <c r="AY176" s="325"/>
      <c r="AZ176" s="325"/>
      <c r="BA176" s="325"/>
      <c r="BB176" s="325"/>
      <c r="BC176" s="325"/>
      <c r="BD176" s="326"/>
    </row>
    <row r="177" spans="1:100">
      <c r="A177" s="348"/>
      <c r="B177" s="329"/>
      <c r="C177" s="355"/>
      <c r="D177" s="28">
        <v>5</v>
      </c>
      <c r="E177" s="340"/>
      <c r="F177" s="343"/>
      <c r="G177" s="99">
        <f>'1'!G176</f>
        <v>1.9616461056460598E-2</v>
      </c>
      <c r="H177" s="53">
        <f>'1'!H176</f>
        <v>3.3130570959258102E-3</v>
      </c>
      <c r="I177" s="250">
        <f>'1'!I176</f>
        <v>2.1089653270353899E-2</v>
      </c>
      <c r="J177" s="191">
        <f>'1'!J176</f>
        <v>2.8274980534231898E-3</v>
      </c>
      <c r="K177" s="6"/>
      <c r="L177" s="333"/>
      <c r="M177" s="325"/>
      <c r="N177" s="325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7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  <c r="AN177" s="325"/>
      <c r="AO177" s="325"/>
      <c r="AP177" s="325"/>
      <c r="AQ177" s="325"/>
      <c r="AR177" s="325"/>
      <c r="AS177" s="325"/>
      <c r="AT177" s="325"/>
      <c r="AU177" s="325"/>
      <c r="AV177" s="325"/>
      <c r="AW177" s="325"/>
      <c r="AX177" s="325"/>
      <c r="AY177" s="325"/>
      <c r="AZ177" s="325"/>
      <c r="BA177" s="325"/>
      <c r="BB177" s="325"/>
      <c r="BC177" s="325"/>
      <c r="BD177" s="326"/>
    </row>
    <row r="178" spans="1:100">
      <c r="A178" s="348"/>
      <c r="B178" s="329"/>
      <c r="C178" s="355"/>
      <c r="D178" s="28">
        <v>6</v>
      </c>
      <c r="E178" s="340"/>
      <c r="F178" s="343"/>
      <c r="G178" s="99">
        <f>'1'!G177</f>
        <v>1.5123158496653201E-2</v>
      </c>
      <c r="H178" s="53">
        <f>'1'!H177</f>
        <v>2.2111862250962198E-3</v>
      </c>
      <c r="I178" s="250">
        <f>'1'!I177</f>
        <v>1.25051783373385E-2</v>
      </c>
      <c r="J178" s="191">
        <f>'1'!J177</f>
        <v>1.4772912102403301E-3</v>
      </c>
      <c r="K178" s="6"/>
      <c r="L178" s="333"/>
      <c r="M178" s="325"/>
      <c r="N178" s="325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7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  <c r="AN178" s="325"/>
      <c r="AO178" s="325"/>
      <c r="AP178" s="325"/>
      <c r="AQ178" s="325"/>
      <c r="AR178" s="325"/>
      <c r="AS178" s="325"/>
      <c r="AT178" s="325"/>
      <c r="AU178" s="325"/>
      <c r="AV178" s="325"/>
      <c r="AW178" s="325"/>
      <c r="AX178" s="325"/>
      <c r="AY178" s="325"/>
      <c r="AZ178" s="325"/>
      <c r="BA178" s="325"/>
      <c r="BB178" s="325"/>
      <c r="BC178" s="325"/>
      <c r="BD178" s="326"/>
    </row>
    <row r="179" spans="1:100">
      <c r="A179" s="348"/>
      <c r="B179" s="329"/>
      <c r="C179" s="355"/>
      <c r="D179" s="28">
        <v>7</v>
      </c>
      <c r="E179" s="340"/>
      <c r="F179" s="343"/>
      <c r="G179" s="99">
        <f>'1'!G178</f>
        <v>1.1425164476522399E-2</v>
      </c>
      <c r="H179" s="53">
        <f>'1'!H178</f>
        <v>1.4103874621855001E-3</v>
      </c>
      <c r="I179" s="250">
        <f>'1'!I178</f>
        <v>7.0179631769375899E-3</v>
      </c>
      <c r="J179" s="191">
        <f>'1'!J178</f>
        <v>7.1652562274306098E-4</v>
      </c>
      <c r="K179" s="6"/>
      <c r="L179" s="333"/>
      <c r="M179" s="325"/>
      <c r="N179" s="325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7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  <c r="AN179" s="325"/>
      <c r="AO179" s="325"/>
      <c r="AP179" s="325"/>
      <c r="AQ179" s="325"/>
      <c r="AR179" s="325"/>
      <c r="AS179" s="325"/>
      <c r="AT179" s="325"/>
      <c r="AU179" s="325"/>
      <c r="AV179" s="325"/>
      <c r="AW179" s="325"/>
      <c r="AX179" s="325"/>
      <c r="AY179" s="325"/>
      <c r="AZ179" s="325"/>
      <c r="BA179" s="325"/>
      <c r="BB179" s="325"/>
      <c r="BC179" s="325"/>
      <c r="BD179" s="326"/>
    </row>
    <row r="180" spans="1:100">
      <c r="A180" s="348"/>
      <c r="B180" s="329"/>
      <c r="C180" s="355"/>
      <c r="D180" s="28">
        <v>8</v>
      </c>
      <c r="E180" s="340"/>
      <c r="F180" s="343"/>
      <c r="G180" s="99">
        <f>'1'!G179</f>
        <v>8.7073381497470501E-3</v>
      </c>
      <c r="H180" s="53">
        <f>'1'!H179</f>
        <v>8.9822994853541803E-4</v>
      </c>
      <c r="I180" s="250">
        <f>'1'!I179</f>
        <v>3.9457240996729603E-3</v>
      </c>
      <c r="J180" s="191">
        <f>'1'!J179</f>
        <v>3.4609463158490099E-4</v>
      </c>
      <c r="K180" s="6"/>
      <c r="L180" s="333"/>
      <c r="M180" s="325"/>
      <c r="N180" s="325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7"/>
      <c r="AB180" s="325"/>
      <c r="AC180" s="325"/>
      <c r="AD180" s="325"/>
      <c r="AE180" s="325"/>
      <c r="AF180" s="325"/>
      <c r="AG180" s="325"/>
      <c r="AH180" s="325"/>
      <c r="AI180" s="325"/>
      <c r="AJ180" s="325"/>
      <c r="AK180" s="325"/>
      <c r="AL180" s="325"/>
      <c r="AM180" s="325"/>
      <c r="AN180" s="325"/>
      <c r="AO180" s="325"/>
      <c r="AP180" s="325"/>
      <c r="AQ180" s="325"/>
      <c r="AR180" s="325"/>
      <c r="AS180" s="325"/>
      <c r="AT180" s="325"/>
      <c r="AU180" s="325"/>
      <c r="AV180" s="325"/>
      <c r="AW180" s="325"/>
      <c r="AX180" s="325"/>
      <c r="AY180" s="325"/>
      <c r="AZ180" s="325"/>
      <c r="BA180" s="325"/>
      <c r="BB180" s="325"/>
      <c r="BC180" s="325"/>
      <c r="BD180" s="326"/>
    </row>
    <row r="181" spans="1:100">
      <c r="A181" s="348"/>
      <c r="B181" s="329"/>
      <c r="C181" s="355"/>
      <c r="D181" s="28">
        <v>9</v>
      </c>
      <c r="E181" s="340"/>
      <c r="F181" s="343"/>
      <c r="G181" s="99">
        <f>'1'!G180</f>
        <v>6.8680955248140198E-3</v>
      </c>
      <c r="H181" s="53">
        <f>'1'!H180</f>
        <v>5.9710004897999003E-4</v>
      </c>
      <c r="I181" s="250">
        <f>'1'!I180</f>
        <v>2.3508161722250202E-3</v>
      </c>
      <c r="J181" s="191">
        <f>'1'!J180</f>
        <v>1.78869604740917E-4</v>
      </c>
      <c r="K181" s="6"/>
      <c r="L181" s="333"/>
      <c r="M181" s="325"/>
      <c r="N181" s="325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7"/>
      <c r="AB181" s="325"/>
      <c r="AC181" s="325"/>
      <c r="AD181" s="325"/>
      <c r="AE181" s="325"/>
      <c r="AF181" s="325"/>
      <c r="AG181" s="325"/>
      <c r="AH181" s="325"/>
      <c r="AI181" s="325"/>
      <c r="AJ181" s="325"/>
      <c r="AK181" s="325"/>
      <c r="AL181" s="325"/>
      <c r="AM181" s="325"/>
      <c r="AN181" s="325"/>
      <c r="AO181" s="325"/>
      <c r="AP181" s="325"/>
      <c r="AQ181" s="325"/>
      <c r="AR181" s="325"/>
      <c r="AS181" s="325"/>
      <c r="AT181" s="325"/>
      <c r="AU181" s="325"/>
      <c r="AV181" s="325"/>
      <c r="AW181" s="325"/>
      <c r="AX181" s="325"/>
      <c r="AY181" s="325"/>
      <c r="AZ181" s="325"/>
      <c r="BA181" s="325"/>
      <c r="BB181" s="325"/>
      <c r="BC181" s="325"/>
      <c r="BD181" s="326"/>
    </row>
    <row r="182" spans="1:100">
      <c r="A182" s="348"/>
      <c r="B182" s="329"/>
      <c r="C182" s="355"/>
      <c r="D182" s="29">
        <v>10</v>
      </c>
      <c r="E182" s="341"/>
      <c r="F182" s="344"/>
      <c r="G182" s="103">
        <f>'1'!G181</f>
        <v>5.7199370009427099E-3</v>
      </c>
      <c r="H182" s="252">
        <f>'1'!H181</f>
        <v>4.3144555834608597E-4</v>
      </c>
      <c r="I182" s="253">
        <f>'1'!I181</f>
        <v>1.5602967028730901E-3</v>
      </c>
      <c r="J182" s="254">
        <f>'1'!J181</f>
        <v>1.05678398439217E-4</v>
      </c>
      <c r="K182" s="30"/>
      <c r="L182" s="334"/>
      <c r="M182" s="325"/>
      <c r="N182" s="325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7"/>
      <c r="AB182" s="325"/>
      <c r="AC182" s="325"/>
      <c r="AD182" s="325"/>
      <c r="AE182" s="325"/>
      <c r="AF182" s="325"/>
      <c r="AG182" s="325"/>
      <c r="AH182" s="325"/>
      <c r="AI182" s="325"/>
      <c r="AJ182" s="325"/>
      <c r="AK182" s="325"/>
      <c r="AL182" s="325"/>
      <c r="AM182" s="325"/>
      <c r="AN182" s="325"/>
      <c r="AO182" s="325"/>
      <c r="AP182" s="325"/>
      <c r="AQ182" s="325"/>
      <c r="AR182" s="325"/>
      <c r="AS182" s="325"/>
      <c r="AT182" s="325"/>
      <c r="AU182" s="325"/>
      <c r="AV182" s="325"/>
      <c r="AW182" s="325"/>
      <c r="AX182" s="325"/>
      <c r="AY182" s="325"/>
      <c r="AZ182" s="325"/>
      <c r="BA182" s="325"/>
      <c r="BB182" s="325"/>
      <c r="BC182" s="325"/>
      <c r="BD182" s="326"/>
    </row>
    <row r="183" spans="1:100">
      <c r="A183" s="348"/>
      <c r="B183" s="328">
        <v>1</v>
      </c>
      <c r="C183" s="355"/>
      <c r="D183" s="26">
        <v>-9</v>
      </c>
      <c r="E183" s="339">
        <v>6.6532275921296602E-4</v>
      </c>
      <c r="F183" s="342">
        <v>2.7000712915078301E-3</v>
      </c>
      <c r="G183" s="97">
        <f>'1'!G202</f>
        <v>5.0355348062967502E-3</v>
      </c>
      <c r="H183" s="51">
        <f>'1'!H202</f>
        <v>7.4134925826259705E-4</v>
      </c>
      <c r="I183" s="126">
        <f>'1'!I202</f>
        <v>4.8456802879290502E-3</v>
      </c>
      <c r="J183" s="173">
        <f>'1'!J202</f>
        <v>7.2172222139088604E-4</v>
      </c>
      <c r="K183" s="27"/>
      <c r="L183" s="332">
        <f t="shared" ref="L183" si="380">1-SUM(M183:BC202)</f>
        <v>0.65850181688884568</v>
      </c>
      <c r="M183" s="325">
        <f t="shared" ref="M183" si="381">G193+I193</f>
        <v>1.989678428486006E-2</v>
      </c>
      <c r="N183" s="325">
        <f t="shared" ref="N183" si="382">G200+I200+J193</f>
        <v>1.4629363670843141E-2</v>
      </c>
      <c r="O183" s="325">
        <f t="shared" ref="O183" si="383">G202+I202+H193</f>
        <v>1.1870910631708521E-2</v>
      </c>
      <c r="P183" s="325">
        <f t="shared" ref="P183" si="384">G195+I195+J200</f>
        <v>2.0950273323483929E-2</v>
      </c>
      <c r="Q183" s="325">
        <f t="shared" ref="Q183" si="385">G191+I191</f>
        <v>1.7321180168943802E-2</v>
      </c>
      <c r="R183" s="325">
        <f t="shared" ref="R183" si="386">G197+I197+H200+J202</f>
        <v>1.9043217647820035E-2</v>
      </c>
      <c r="S183" s="325">
        <f t="shared" ref="S183" si="387">G184+I184</f>
        <v>9.7134918202112092E-3</v>
      </c>
      <c r="T183" s="325">
        <f t="shared" ref="T183" si="388">G186+I186+J195</f>
        <v>1.2593759869818521E-2</v>
      </c>
      <c r="U183" s="325">
        <f t="shared" ref="U183" si="389">G189+I189+H202</f>
        <v>1.4688901869304674E-2</v>
      </c>
      <c r="V183" s="325">
        <f t="shared" ref="V183" si="390">G198+I198+J191</f>
        <v>1.7380694408302783E-2</v>
      </c>
      <c r="W183" s="325">
        <f t="shared" ref="W183" si="391">G187+I187</f>
        <v>1.1237017110011731E-2</v>
      </c>
      <c r="X183" s="325">
        <f t="shared" ref="X183" si="392">G190+I190+J197+H195</f>
        <v>1.8864039221626262E-2</v>
      </c>
      <c r="Y183" s="325">
        <f t="shared" ref="Y183" si="393">G196+I196</f>
        <v>1.8841943927529012E-2</v>
      </c>
      <c r="Z183" s="325">
        <f t="shared" ref="Z183" si="394">G188+I188+J184</f>
        <v>1.3124363950982267E-2</v>
      </c>
      <c r="AA183" s="327">
        <f t="shared" ref="AA183" si="395">G199+I199+H191</f>
        <v>1.520770496642735E-2</v>
      </c>
      <c r="AB183" s="325">
        <f t="shared" ref="AB183" si="396">G185+I185+J186</f>
        <v>1.0665993289586501E-2</v>
      </c>
      <c r="AC183" s="325">
        <f t="shared" ref="AC183" si="397">G201+I201</f>
        <v>1.1237017110011731E-2</v>
      </c>
      <c r="AD183" s="325">
        <f t="shared" ref="AD183" si="398">G194+I194+J189+H197</f>
        <v>2.2838602197653858E-2</v>
      </c>
      <c r="AE183" s="325">
        <f t="shared" ref="AE183" si="399">G183+I183</f>
        <v>9.8812150942257995E-3</v>
      </c>
      <c r="AF183" s="325">
        <f t="shared" ref="AF183" si="400">G192+I192+J198</f>
        <v>2.0356566899244592E-2</v>
      </c>
      <c r="AG183" s="325">
        <f t="shared" ref="AG183" si="401">H184</f>
        <v>7.2821342830920995E-4</v>
      </c>
      <c r="AH183" s="325">
        <f t="shared" ref="AH183" si="402">J187</f>
        <v>8.9405711671144104E-4</v>
      </c>
      <c r="AI183" s="325">
        <f t="shared" ref="AI183" si="403">J190+H186</f>
        <v>2.295467843389614E-3</v>
      </c>
      <c r="AJ183" s="325">
        <f t="shared" ref="AJ183" si="404">F183</f>
        <v>2.7000712915078301E-3</v>
      </c>
      <c r="AK183" s="325">
        <f t="shared" ref="AK183" si="405">J196</f>
        <v>2.0302288797924201E-3</v>
      </c>
      <c r="AL183" s="325">
        <f t="shared" ref="AL183" si="406">H189</f>
        <v>1.04909710701137E-3</v>
      </c>
      <c r="AM183" s="325">
        <f t="shared" ref="AM183" si="407">J188</f>
        <v>1.0534890386238701E-3</v>
      </c>
      <c r="AN183" s="325">
        <f t="shared" ref="AN183" si="408">J199+H198</f>
        <v>2.4375191797002E-3</v>
      </c>
      <c r="AO183" s="325">
        <f t="shared" ref="AO183" si="409">J185</f>
        <v>7.2172222139088604E-4</v>
      </c>
      <c r="AP183" s="325">
        <f t="shared" ref="AP183" si="410">H187</f>
        <v>8.46568438916413E-4</v>
      </c>
      <c r="AQ183" s="325">
        <f t="shared" ref="AQ183" si="411">J201</f>
        <v>8.9405711671144104E-4</v>
      </c>
      <c r="AR183" s="325">
        <f t="shared" ref="AR183" si="412">H190+J194</f>
        <v>3.4444831860546204E-3</v>
      </c>
      <c r="AS183" s="325">
        <f t="shared" ref="AS183" si="413">J183</f>
        <v>7.2172222139088604E-4</v>
      </c>
      <c r="AT183" s="325">
        <f t="shared" ref="AT183" si="414">H196</f>
        <v>1.4086306220063001E-3</v>
      </c>
      <c r="AU183" s="325">
        <f t="shared" ref="AU183" si="415">J192</f>
        <v>2.0302288797924201E-3</v>
      </c>
      <c r="AV183" s="325">
        <f t="shared" ref="AV183" si="416">H188</f>
        <v>9.3725928351553003E-4</v>
      </c>
      <c r="AW183" s="325">
        <f t="shared" ref="AW183" si="417">H199</f>
        <v>1.04909710701137E-3</v>
      </c>
      <c r="AX183" s="325">
        <f t="shared" ref="AX183" si="418">H185</f>
        <v>7.4134925826259705E-4</v>
      </c>
      <c r="AY183" s="325">
        <f t="shared" ref="AY183" si="419">E183</f>
        <v>6.6532275921296602E-4</v>
      </c>
      <c r="AZ183" s="325">
        <f t="shared" ref="AZ183" si="420">H201</f>
        <v>8.46568438916413E-4</v>
      </c>
      <c r="BA183" s="325">
        <f t="shared" ref="BA183" si="421">H194</f>
        <v>1.51000835006209E-3</v>
      </c>
      <c r="BB183" s="325">
        <f t="shared" ref="BB183" si="422">H183</f>
        <v>7.4134925826259705E-4</v>
      </c>
      <c r="BC183" s="325">
        <f t="shared" ref="BC183" si="423">H192</f>
        <v>1.4086306220063001E-3</v>
      </c>
      <c r="BD183" s="326">
        <f t="shared" ref="BD183" si="424">SUMPRODUCT($L$1:$BC$1,BF183:CW183)</f>
        <v>4.251307675243015</v>
      </c>
      <c r="BF183" s="174">
        <f>L183</f>
        <v>0.65850181688884568</v>
      </c>
      <c r="BG183" s="175">
        <f t="shared" ref="BG183:CV183" si="425">M183</f>
        <v>1.989678428486006E-2</v>
      </c>
      <c r="BH183" s="175">
        <f t="shared" si="425"/>
        <v>1.4629363670843141E-2</v>
      </c>
      <c r="BI183" s="175">
        <f t="shared" si="425"/>
        <v>1.1870910631708521E-2</v>
      </c>
      <c r="BJ183" s="175">
        <f t="shared" si="425"/>
        <v>2.0950273323483929E-2</v>
      </c>
      <c r="BK183" s="175">
        <f t="shared" si="425"/>
        <v>1.7321180168943802E-2</v>
      </c>
      <c r="BL183" s="175">
        <f t="shared" si="425"/>
        <v>1.9043217647820035E-2</v>
      </c>
      <c r="BM183" s="175">
        <f t="shared" si="425"/>
        <v>9.7134918202112092E-3</v>
      </c>
      <c r="BN183" s="175">
        <f t="shared" si="425"/>
        <v>1.2593759869818521E-2</v>
      </c>
      <c r="BO183" s="175">
        <f t="shared" si="425"/>
        <v>1.4688901869304674E-2</v>
      </c>
      <c r="BP183" s="175">
        <f t="shared" si="425"/>
        <v>1.7380694408302783E-2</v>
      </c>
      <c r="BQ183" s="175">
        <f t="shared" si="425"/>
        <v>1.1237017110011731E-2</v>
      </c>
      <c r="BR183" s="175">
        <f t="shared" si="425"/>
        <v>1.8864039221626262E-2</v>
      </c>
      <c r="BS183" s="175">
        <f t="shared" si="425"/>
        <v>1.8841943927529012E-2</v>
      </c>
      <c r="BT183" s="175">
        <f t="shared" si="425"/>
        <v>1.3124363950982267E-2</v>
      </c>
      <c r="BU183" s="175">
        <f t="shared" si="425"/>
        <v>1.520770496642735E-2</v>
      </c>
      <c r="BV183" s="175">
        <f t="shared" si="425"/>
        <v>1.0665993289586501E-2</v>
      </c>
      <c r="BW183" s="175">
        <f t="shared" si="425"/>
        <v>1.1237017110011731E-2</v>
      </c>
      <c r="BX183" s="175">
        <f t="shared" si="425"/>
        <v>2.2838602197653858E-2</v>
      </c>
      <c r="BY183" s="175">
        <f t="shared" si="425"/>
        <v>9.8812150942257995E-3</v>
      </c>
      <c r="BZ183" s="175">
        <f t="shared" si="425"/>
        <v>2.0356566899244592E-2</v>
      </c>
      <c r="CA183" s="175">
        <f t="shared" si="425"/>
        <v>7.2821342830920995E-4</v>
      </c>
      <c r="CB183" s="175">
        <f t="shared" si="425"/>
        <v>8.9405711671144104E-4</v>
      </c>
      <c r="CC183" s="175">
        <f t="shared" si="425"/>
        <v>2.295467843389614E-3</v>
      </c>
      <c r="CD183" s="175">
        <f t="shared" si="425"/>
        <v>2.7000712915078301E-3</v>
      </c>
      <c r="CE183" s="175">
        <f t="shared" si="425"/>
        <v>2.0302288797924201E-3</v>
      </c>
      <c r="CF183" s="175">
        <f t="shared" si="425"/>
        <v>1.04909710701137E-3</v>
      </c>
      <c r="CG183" s="175">
        <f t="shared" si="425"/>
        <v>1.0534890386238701E-3</v>
      </c>
      <c r="CH183" s="175">
        <f t="shared" si="425"/>
        <v>2.4375191797002E-3</v>
      </c>
      <c r="CI183" s="175">
        <f t="shared" si="425"/>
        <v>7.2172222139088604E-4</v>
      </c>
      <c r="CJ183" s="175">
        <f t="shared" si="425"/>
        <v>8.46568438916413E-4</v>
      </c>
      <c r="CK183" s="175">
        <f t="shared" si="425"/>
        <v>8.9405711671144104E-4</v>
      </c>
      <c r="CL183" s="175">
        <f t="shared" si="425"/>
        <v>3.4444831860546204E-3</v>
      </c>
      <c r="CM183" s="175">
        <f t="shared" si="425"/>
        <v>7.2172222139088604E-4</v>
      </c>
      <c r="CN183" s="175">
        <f t="shared" si="425"/>
        <v>1.4086306220063001E-3</v>
      </c>
      <c r="CO183" s="175">
        <f t="shared" si="425"/>
        <v>2.0302288797924201E-3</v>
      </c>
      <c r="CP183" s="175">
        <f t="shared" si="425"/>
        <v>9.3725928351553003E-4</v>
      </c>
      <c r="CQ183" s="175">
        <f t="shared" si="425"/>
        <v>1.04909710701137E-3</v>
      </c>
      <c r="CR183" s="175">
        <f t="shared" si="425"/>
        <v>7.4134925826259705E-4</v>
      </c>
      <c r="CS183" s="175">
        <f t="shared" si="425"/>
        <v>6.6532275921296602E-4</v>
      </c>
      <c r="CT183" s="175">
        <f t="shared" si="425"/>
        <v>8.46568438916413E-4</v>
      </c>
      <c r="CU183" s="175">
        <f t="shared" si="425"/>
        <v>1.51000835006209E-3</v>
      </c>
      <c r="CV183" s="176">
        <f t="shared" si="425"/>
        <v>7.4134925826259705E-4</v>
      </c>
    </row>
    <row r="184" spans="1:100">
      <c r="A184" s="348"/>
      <c r="B184" s="329"/>
      <c r="C184" s="355"/>
      <c r="D184" s="28">
        <v>-8</v>
      </c>
      <c r="E184" s="340"/>
      <c r="F184" s="343"/>
      <c r="G184" s="129">
        <f>'1'!G183</f>
        <v>4.9795699979661599E-3</v>
      </c>
      <c r="H184" s="245">
        <f>'1'!H183</f>
        <v>7.2821342830920995E-4</v>
      </c>
      <c r="I184" s="249">
        <f>'1'!I183</f>
        <v>4.7339218222450501E-3</v>
      </c>
      <c r="J184" s="246">
        <f>'1'!J183</f>
        <v>7.0119433157260697E-4</v>
      </c>
      <c r="K184" s="6"/>
      <c r="L184" s="333"/>
      <c r="M184" s="325"/>
      <c r="N184" s="325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7"/>
      <c r="AB184" s="325"/>
      <c r="AC184" s="325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  <c r="AN184" s="325"/>
      <c r="AO184" s="325"/>
      <c r="AP184" s="325"/>
      <c r="AQ184" s="325"/>
      <c r="AR184" s="325"/>
      <c r="AS184" s="325"/>
      <c r="AT184" s="325"/>
      <c r="AU184" s="325"/>
      <c r="AV184" s="325"/>
      <c r="AW184" s="325"/>
      <c r="AX184" s="325"/>
      <c r="AY184" s="325"/>
      <c r="AZ184" s="325"/>
      <c r="BA184" s="325"/>
      <c r="BB184" s="325"/>
      <c r="BC184" s="325"/>
      <c r="BD184" s="326"/>
    </row>
    <row r="185" spans="1:100">
      <c r="A185" s="348"/>
      <c r="B185" s="329"/>
      <c r="C185" s="355"/>
      <c r="D185" s="28">
        <v>-7</v>
      </c>
      <c r="E185" s="340"/>
      <c r="F185" s="343"/>
      <c r="G185" s="129">
        <f>G183</f>
        <v>5.0355348062967502E-3</v>
      </c>
      <c r="H185" s="245">
        <f>H183</f>
        <v>7.4134925826259705E-4</v>
      </c>
      <c r="I185" s="249">
        <f>I183</f>
        <v>4.8456802879290502E-3</v>
      </c>
      <c r="J185" s="246">
        <f>J183</f>
        <v>7.2172222139088604E-4</v>
      </c>
      <c r="K185" s="6"/>
      <c r="L185" s="333"/>
      <c r="M185" s="325"/>
      <c r="N185" s="325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7"/>
      <c r="AB185" s="325"/>
      <c r="AC185" s="325"/>
      <c r="AD185" s="325"/>
      <c r="AE185" s="325"/>
      <c r="AF185" s="325"/>
      <c r="AG185" s="325"/>
      <c r="AH185" s="325"/>
      <c r="AI185" s="325"/>
      <c r="AJ185" s="325"/>
      <c r="AK185" s="325"/>
      <c r="AL185" s="325"/>
      <c r="AM185" s="325"/>
      <c r="AN185" s="325"/>
      <c r="AO185" s="325"/>
      <c r="AP185" s="325"/>
      <c r="AQ185" s="325"/>
      <c r="AR185" s="325"/>
      <c r="AS185" s="325"/>
      <c r="AT185" s="325"/>
      <c r="AU185" s="325"/>
      <c r="AV185" s="325"/>
      <c r="AW185" s="325"/>
      <c r="AX185" s="325"/>
      <c r="AY185" s="325"/>
      <c r="AZ185" s="325"/>
      <c r="BA185" s="325"/>
      <c r="BB185" s="325"/>
      <c r="BC185" s="325"/>
      <c r="BD185" s="326"/>
    </row>
    <row r="186" spans="1:100">
      <c r="A186" s="348"/>
      <c r="B186" s="329"/>
      <c r="C186" s="355"/>
      <c r="D186" s="28">
        <v>-6</v>
      </c>
      <c r="E186" s="340"/>
      <c r="F186" s="343"/>
      <c r="G186" s="184">
        <f>G202</f>
        <v>5.2020602136469002E-3</v>
      </c>
      <c r="H186" s="185">
        <f t="shared" ref="H186:J186" si="426">H202</f>
        <v>7.80844871674034E-4</v>
      </c>
      <c r="I186" s="186">
        <f t="shared" si="426"/>
        <v>5.1855056047381397E-3</v>
      </c>
      <c r="J186" s="187">
        <f t="shared" si="426"/>
        <v>7.8477819536070198E-4</v>
      </c>
      <c r="K186" s="6"/>
      <c r="L186" s="333"/>
      <c r="M186" s="325"/>
      <c r="N186" s="325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7"/>
      <c r="AB186" s="325"/>
      <c r="AC186" s="325"/>
      <c r="AD186" s="325"/>
      <c r="AE186" s="325"/>
      <c r="AF186" s="325"/>
      <c r="AG186" s="325"/>
      <c r="AH186" s="325"/>
      <c r="AI186" s="325"/>
      <c r="AJ186" s="325"/>
      <c r="AK186" s="325"/>
      <c r="AL186" s="325"/>
      <c r="AM186" s="325"/>
      <c r="AN186" s="325"/>
      <c r="AO186" s="325"/>
      <c r="AP186" s="325"/>
      <c r="AQ186" s="325"/>
      <c r="AR186" s="325"/>
      <c r="AS186" s="325"/>
      <c r="AT186" s="325"/>
      <c r="AU186" s="325"/>
      <c r="AV186" s="325"/>
      <c r="AW186" s="325"/>
      <c r="AX186" s="325"/>
      <c r="AY186" s="325"/>
      <c r="AZ186" s="325"/>
      <c r="BA186" s="325"/>
      <c r="BB186" s="325"/>
      <c r="BC186" s="325"/>
      <c r="BD186" s="326"/>
    </row>
    <row r="187" spans="1:100">
      <c r="A187" s="348"/>
      <c r="B187" s="329"/>
      <c r="C187" s="355"/>
      <c r="D187" s="28">
        <v>-5</v>
      </c>
      <c r="E187" s="340"/>
      <c r="F187" s="343"/>
      <c r="G187" s="184">
        <f>G201</f>
        <v>5.4737690078471299E-3</v>
      </c>
      <c r="H187" s="185">
        <f t="shared" ref="H187:J187" si="427">H201</f>
        <v>8.46568438916413E-4</v>
      </c>
      <c r="I187" s="186">
        <f t="shared" si="427"/>
        <v>5.7632481021646E-3</v>
      </c>
      <c r="J187" s="187">
        <f t="shared" si="427"/>
        <v>8.9405711671144104E-4</v>
      </c>
      <c r="K187" s="6"/>
      <c r="L187" s="333"/>
      <c r="M187" s="325"/>
      <c r="N187" s="325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7"/>
      <c r="AB187" s="325"/>
      <c r="AC187" s="325"/>
      <c r="AD187" s="325"/>
      <c r="AE187" s="325"/>
      <c r="AF187" s="325"/>
      <c r="AG187" s="325"/>
      <c r="AH187" s="325"/>
      <c r="AI187" s="325"/>
      <c r="AJ187" s="325"/>
      <c r="AK187" s="325"/>
      <c r="AL187" s="325"/>
      <c r="AM187" s="325"/>
      <c r="AN187" s="325"/>
      <c r="AO187" s="325"/>
      <c r="AP187" s="325"/>
      <c r="AQ187" s="325"/>
      <c r="AR187" s="325"/>
      <c r="AS187" s="325"/>
      <c r="AT187" s="325"/>
      <c r="AU187" s="325"/>
      <c r="AV187" s="325"/>
      <c r="AW187" s="325"/>
      <c r="AX187" s="325"/>
      <c r="AY187" s="325"/>
      <c r="AZ187" s="325"/>
      <c r="BA187" s="325"/>
      <c r="BB187" s="325"/>
      <c r="BC187" s="325"/>
      <c r="BD187" s="326"/>
    </row>
    <row r="188" spans="1:100">
      <c r="A188" s="348"/>
      <c r="B188" s="329"/>
      <c r="C188" s="355"/>
      <c r="D188" s="28">
        <v>-4</v>
      </c>
      <c r="E188" s="340"/>
      <c r="F188" s="343"/>
      <c r="G188" s="184">
        <f>G200</f>
        <v>5.8387829076653203E-3</v>
      </c>
      <c r="H188" s="185">
        <f t="shared" ref="H188:J188" si="428">H200</f>
        <v>9.3725928351553003E-4</v>
      </c>
      <c r="I188" s="186">
        <f t="shared" si="428"/>
        <v>6.5843867117443399E-3</v>
      </c>
      <c r="J188" s="187">
        <f t="shared" si="428"/>
        <v>1.0534890386238701E-3</v>
      </c>
      <c r="K188" s="6"/>
      <c r="L188" s="333"/>
      <c r="M188" s="325"/>
      <c r="N188" s="325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7"/>
      <c r="AB188" s="325"/>
      <c r="AC188" s="325"/>
      <c r="AD188" s="325"/>
      <c r="AE188" s="325"/>
      <c r="AF188" s="325"/>
      <c r="AG188" s="325"/>
      <c r="AH188" s="325"/>
      <c r="AI188" s="325"/>
      <c r="AJ188" s="325"/>
      <c r="AK188" s="325"/>
      <c r="AL188" s="325"/>
      <c r="AM188" s="325"/>
      <c r="AN188" s="325"/>
      <c r="AO188" s="325"/>
      <c r="AP188" s="325"/>
      <c r="AQ188" s="325"/>
      <c r="AR188" s="325"/>
      <c r="AS188" s="325"/>
      <c r="AT188" s="325"/>
      <c r="AU188" s="325"/>
      <c r="AV188" s="325"/>
      <c r="AW188" s="325"/>
      <c r="AX188" s="325"/>
      <c r="AY188" s="325"/>
      <c r="AZ188" s="325"/>
      <c r="BA188" s="325"/>
      <c r="BB188" s="325"/>
      <c r="BC188" s="325"/>
      <c r="BD188" s="326"/>
    </row>
    <row r="189" spans="1:100">
      <c r="A189" s="348"/>
      <c r="B189" s="329"/>
      <c r="C189" s="355"/>
      <c r="D189" s="28">
        <v>-3</v>
      </c>
      <c r="E189" s="340"/>
      <c r="F189" s="343"/>
      <c r="G189" s="184">
        <f>G199</f>
        <v>6.2751438915571696E-3</v>
      </c>
      <c r="H189" s="185">
        <f t="shared" ref="H189:J189" si="429">H199</f>
        <v>1.04909710701137E-3</v>
      </c>
      <c r="I189" s="186">
        <f t="shared" si="429"/>
        <v>7.6329131060734702E-3</v>
      </c>
      <c r="J189" s="187">
        <f t="shared" si="429"/>
        <v>1.26334708295415E-3</v>
      </c>
      <c r="K189" s="6"/>
      <c r="L189" s="333"/>
      <c r="M189" s="325"/>
      <c r="N189" s="325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7"/>
      <c r="AB189" s="325"/>
      <c r="AC189" s="325"/>
      <c r="AD189" s="325"/>
      <c r="AE189" s="325"/>
      <c r="AF189" s="325"/>
      <c r="AG189" s="325"/>
      <c r="AH189" s="325"/>
      <c r="AI189" s="325"/>
      <c r="AJ189" s="325"/>
      <c r="AK189" s="325"/>
      <c r="AL189" s="325"/>
      <c r="AM189" s="325"/>
      <c r="AN189" s="325"/>
      <c r="AO189" s="325"/>
      <c r="AP189" s="325"/>
      <c r="AQ189" s="325"/>
      <c r="AR189" s="325"/>
      <c r="AS189" s="325"/>
      <c r="AT189" s="325"/>
      <c r="AU189" s="325"/>
      <c r="AV189" s="325"/>
      <c r="AW189" s="325"/>
      <c r="AX189" s="325"/>
      <c r="AY189" s="325"/>
      <c r="AZ189" s="325"/>
      <c r="BA189" s="325"/>
      <c r="BB189" s="325"/>
      <c r="BC189" s="325"/>
      <c r="BD189" s="326"/>
    </row>
    <row r="190" spans="1:100">
      <c r="A190" s="348"/>
      <c r="B190" s="329"/>
      <c r="C190" s="355"/>
      <c r="D190" s="28">
        <v>-2</v>
      </c>
      <c r="E190" s="340"/>
      <c r="F190" s="343"/>
      <c r="G190" s="184">
        <f>G198</f>
        <v>6.7477111974662404E-3</v>
      </c>
      <c r="H190" s="185">
        <f t="shared" ref="H190:J190" si="430">H198</f>
        <v>1.17417209674605E-3</v>
      </c>
      <c r="I190" s="186">
        <f t="shared" si="430"/>
        <v>8.8494537270975109E-3</v>
      </c>
      <c r="J190" s="187">
        <f t="shared" si="430"/>
        <v>1.5146229717155799E-3</v>
      </c>
      <c r="K190" s="6"/>
      <c r="L190" s="333"/>
      <c r="M190" s="325"/>
      <c r="N190" s="325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7"/>
      <c r="AB190" s="325"/>
      <c r="AC190" s="325"/>
      <c r="AD190" s="325"/>
      <c r="AE190" s="325"/>
      <c r="AF190" s="325"/>
      <c r="AG190" s="325"/>
      <c r="AH190" s="325"/>
      <c r="AI190" s="325"/>
      <c r="AJ190" s="325"/>
      <c r="AK190" s="325"/>
      <c r="AL190" s="325"/>
      <c r="AM190" s="325"/>
      <c r="AN190" s="325"/>
      <c r="AO190" s="325"/>
      <c r="AP190" s="325"/>
      <c r="AQ190" s="325"/>
      <c r="AR190" s="325"/>
      <c r="AS190" s="325"/>
      <c r="AT190" s="325"/>
      <c r="AU190" s="325"/>
      <c r="AV190" s="325"/>
      <c r="AW190" s="325"/>
      <c r="AX190" s="325"/>
      <c r="AY190" s="325"/>
      <c r="AZ190" s="325"/>
      <c r="BA190" s="325"/>
      <c r="BB190" s="325"/>
      <c r="BC190" s="325"/>
      <c r="BD190" s="326"/>
    </row>
    <row r="191" spans="1:100">
      <c r="A191" s="348"/>
      <c r="B191" s="329"/>
      <c r="C191" s="355"/>
      <c r="D191" s="28">
        <v>-1</v>
      </c>
      <c r="E191" s="340"/>
      <c r="F191" s="343"/>
      <c r="G191" s="184">
        <f>G197</f>
        <v>7.2077316976618001E-3</v>
      </c>
      <c r="H191" s="185">
        <f t="shared" ref="H191:J191" si="431">H197</f>
        <v>1.2996479687967101E-3</v>
      </c>
      <c r="I191" s="186">
        <f t="shared" si="431"/>
        <v>1.0113448471282E-2</v>
      </c>
      <c r="J191" s="187">
        <f t="shared" si="431"/>
        <v>1.78352948373903E-3</v>
      </c>
      <c r="K191" s="6"/>
      <c r="L191" s="333"/>
      <c r="M191" s="325"/>
      <c r="N191" s="325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7"/>
      <c r="AB191" s="325"/>
      <c r="AC191" s="325"/>
      <c r="AD191" s="325"/>
      <c r="AE191" s="325"/>
      <c r="AF191" s="325"/>
      <c r="AG191" s="325"/>
      <c r="AH191" s="325"/>
      <c r="AI191" s="325"/>
      <c r="AJ191" s="325"/>
      <c r="AK191" s="325"/>
      <c r="AL191" s="325"/>
      <c r="AM191" s="325"/>
      <c r="AN191" s="325"/>
      <c r="AO191" s="325"/>
      <c r="AP191" s="325"/>
      <c r="AQ191" s="325"/>
      <c r="AR191" s="325"/>
      <c r="AS191" s="325"/>
      <c r="AT191" s="325"/>
      <c r="AU191" s="325"/>
      <c r="AV191" s="325"/>
      <c r="AW191" s="325"/>
      <c r="AX191" s="325"/>
      <c r="AY191" s="325"/>
      <c r="AZ191" s="325"/>
      <c r="BA191" s="325"/>
      <c r="BB191" s="325"/>
      <c r="BC191" s="325"/>
      <c r="BD191" s="326"/>
    </row>
    <row r="192" spans="1:100">
      <c r="A192" s="348"/>
      <c r="B192" s="329"/>
      <c r="C192" s="355"/>
      <c r="D192" s="28">
        <v>0</v>
      </c>
      <c r="E192" s="340"/>
      <c r="F192" s="343"/>
      <c r="G192" s="184">
        <f>G196</f>
        <v>7.5973190493578103E-3</v>
      </c>
      <c r="H192" s="185">
        <f t="shared" ref="H192:I192" si="432">H196</f>
        <v>1.4086306220063001E-3</v>
      </c>
      <c r="I192" s="186">
        <f t="shared" si="432"/>
        <v>1.1244624878171201E-2</v>
      </c>
      <c r="J192" s="187">
        <f>J196</f>
        <v>2.0302288797924201E-3</v>
      </c>
      <c r="K192" s="6"/>
      <c r="L192" s="333"/>
      <c r="M192" s="325"/>
      <c r="N192" s="325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7"/>
      <c r="AB192" s="325"/>
      <c r="AC192" s="325"/>
      <c r="AD192" s="325"/>
      <c r="AE192" s="325"/>
      <c r="AF192" s="325"/>
      <c r="AG192" s="325"/>
      <c r="AH192" s="325"/>
      <c r="AI192" s="325"/>
      <c r="AJ192" s="325"/>
      <c r="AK192" s="325"/>
      <c r="AL192" s="325"/>
      <c r="AM192" s="325"/>
      <c r="AN192" s="325"/>
      <c r="AO192" s="325"/>
      <c r="AP192" s="325"/>
      <c r="AQ192" s="325"/>
      <c r="AR192" s="325"/>
      <c r="AS192" s="325"/>
      <c r="AT192" s="325"/>
      <c r="AU192" s="325"/>
      <c r="AV192" s="325"/>
      <c r="AW192" s="325"/>
      <c r="AX192" s="325"/>
      <c r="AY192" s="325"/>
      <c r="AZ192" s="325"/>
      <c r="BA192" s="325"/>
      <c r="BB192" s="325"/>
      <c r="BC192" s="325"/>
      <c r="BD192" s="326"/>
    </row>
    <row r="193" spans="1:100">
      <c r="A193" s="348"/>
      <c r="B193" s="329"/>
      <c r="C193" s="355"/>
      <c r="D193" s="28">
        <v>1</v>
      </c>
      <c r="E193" s="340"/>
      <c r="F193" s="343"/>
      <c r="G193" s="99">
        <f>G195</f>
        <v>7.8596005704895597E-3</v>
      </c>
      <c r="H193" s="53">
        <f t="shared" ref="H193:J193" si="433">H195</f>
        <v>1.4833448133234799E-3</v>
      </c>
      <c r="I193" s="250">
        <f t="shared" si="433"/>
        <v>1.20371837143705E-2</v>
      </c>
      <c r="J193" s="191">
        <f t="shared" si="433"/>
        <v>2.2061940514334802E-3</v>
      </c>
      <c r="K193" s="6"/>
      <c r="L193" s="333"/>
      <c r="M193" s="325"/>
      <c r="N193" s="325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7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325"/>
      <c r="BD193" s="326"/>
    </row>
    <row r="194" spans="1:100">
      <c r="A194" s="348"/>
      <c r="B194" s="329"/>
      <c r="C194" s="355"/>
      <c r="D194" s="28">
        <v>2</v>
      </c>
      <c r="E194" s="340"/>
      <c r="F194" s="343"/>
      <c r="G194" s="99">
        <f>'1'!G193</f>
        <v>7.9523190411482994E-3</v>
      </c>
      <c r="H194" s="53">
        <f>'1'!H193</f>
        <v>1.51000835006209E-3</v>
      </c>
      <c r="I194" s="250">
        <f>'1'!I193</f>
        <v>1.23232881047547E-2</v>
      </c>
      <c r="J194" s="191">
        <f>'1'!J193</f>
        <v>2.2703110893085702E-3</v>
      </c>
      <c r="K194" s="6"/>
      <c r="L194" s="333"/>
      <c r="M194" s="325"/>
      <c r="N194" s="325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7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  <c r="AN194" s="325"/>
      <c r="AO194" s="325"/>
      <c r="AP194" s="325"/>
      <c r="AQ194" s="325"/>
      <c r="AR194" s="325"/>
      <c r="AS194" s="325"/>
      <c r="AT194" s="325"/>
      <c r="AU194" s="325"/>
      <c r="AV194" s="325"/>
      <c r="AW194" s="325"/>
      <c r="AX194" s="325"/>
      <c r="AY194" s="325"/>
      <c r="AZ194" s="325"/>
      <c r="BA194" s="325"/>
      <c r="BB194" s="325"/>
      <c r="BC194" s="325"/>
      <c r="BD194" s="326"/>
    </row>
    <row r="195" spans="1:100">
      <c r="A195" s="348"/>
      <c r="B195" s="329"/>
      <c r="C195" s="355"/>
      <c r="D195" s="28">
        <v>3</v>
      </c>
      <c r="E195" s="340"/>
      <c r="F195" s="343"/>
      <c r="G195" s="99">
        <f>'1'!G194</f>
        <v>7.8596005704895597E-3</v>
      </c>
      <c r="H195" s="53">
        <f>'1'!H194</f>
        <v>1.4833448133234799E-3</v>
      </c>
      <c r="I195" s="250">
        <f>'1'!I194</f>
        <v>1.20371837143705E-2</v>
      </c>
      <c r="J195" s="191">
        <f>'1'!J194</f>
        <v>2.2061940514334802E-3</v>
      </c>
      <c r="K195" s="6"/>
      <c r="L195" s="333"/>
      <c r="M195" s="325"/>
      <c r="N195" s="325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7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  <c r="AN195" s="325"/>
      <c r="AO195" s="325"/>
      <c r="AP195" s="325"/>
      <c r="AQ195" s="325"/>
      <c r="AR195" s="325"/>
      <c r="AS195" s="325"/>
      <c r="AT195" s="325"/>
      <c r="AU195" s="325"/>
      <c r="AV195" s="325"/>
      <c r="AW195" s="325"/>
      <c r="AX195" s="325"/>
      <c r="AY195" s="325"/>
      <c r="AZ195" s="325"/>
      <c r="BA195" s="325"/>
      <c r="BB195" s="325"/>
      <c r="BC195" s="325"/>
      <c r="BD195" s="326"/>
    </row>
    <row r="196" spans="1:100">
      <c r="A196" s="348"/>
      <c r="B196" s="329"/>
      <c r="C196" s="355"/>
      <c r="D196" s="28">
        <v>4</v>
      </c>
      <c r="E196" s="340"/>
      <c r="F196" s="343"/>
      <c r="G196" s="99">
        <f>'1'!G195</f>
        <v>7.5973190493578103E-3</v>
      </c>
      <c r="H196" s="53">
        <f>'1'!H195</f>
        <v>1.4086306220063001E-3</v>
      </c>
      <c r="I196" s="250">
        <f>'1'!I195</f>
        <v>1.1244624878171201E-2</v>
      </c>
      <c r="J196" s="191">
        <f>'1'!J195</f>
        <v>2.0302288797924201E-3</v>
      </c>
      <c r="K196" s="6"/>
      <c r="L196" s="333"/>
      <c r="M196" s="325"/>
      <c r="N196" s="325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7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  <c r="AN196" s="325"/>
      <c r="AO196" s="325"/>
      <c r="AP196" s="325"/>
      <c r="AQ196" s="325"/>
      <c r="AR196" s="325"/>
      <c r="AS196" s="325"/>
      <c r="AT196" s="325"/>
      <c r="AU196" s="325"/>
      <c r="AV196" s="325"/>
      <c r="AW196" s="325"/>
      <c r="AX196" s="325"/>
      <c r="AY196" s="325"/>
      <c r="AZ196" s="325"/>
      <c r="BA196" s="325"/>
      <c r="BB196" s="325"/>
      <c r="BC196" s="325"/>
      <c r="BD196" s="326"/>
    </row>
    <row r="197" spans="1:100">
      <c r="A197" s="348"/>
      <c r="B197" s="329"/>
      <c r="C197" s="355"/>
      <c r="D197" s="28">
        <v>5</v>
      </c>
      <c r="E197" s="340"/>
      <c r="F197" s="343"/>
      <c r="G197" s="99">
        <f>'1'!G196</f>
        <v>7.2077316976618001E-3</v>
      </c>
      <c r="H197" s="53">
        <f>'1'!H196</f>
        <v>1.2996479687967101E-3</v>
      </c>
      <c r="I197" s="250">
        <f>'1'!I196</f>
        <v>1.0113448471282E-2</v>
      </c>
      <c r="J197" s="191">
        <f>'1'!J196</f>
        <v>1.78352948373903E-3</v>
      </c>
      <c r="K197" s="6"/>
      <c r="L197" s="333"/>
      <c r="M197" s="325"/>
      <c r="N197" s="325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7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  <c r="AN197" s="325"/>
      <c r="AO197" s="325"/>
      <c r="AP197" s="325"/>
      <c r="AQ197" s="325"/>
      <c r="AR197" s="325"/>
      <c r="AS197" s="325"/>
      <c r="AT197" s="325"/>
      <c r="AU197" s="325"/>
      <c r="AV197" s="325"/>
      <c r="AW197" s="325"/>
      <c r="AX197" s="325"/>
      <c r="AY197" s="325"/>
      <c r="AZ197" s="325"/>
      <c r="BA197" s="325"/>
      <c r="BB197" s="325"/>
      <c r="BC197" s="325"/>
      <c r="BD197" s="326"/>
    </row>
    <row r="198" spans="1:100">
      <c r="A198" s="348"/>
      <c r="B198" s="329"/>
      <c r="C198" s="355"/>
      <c r="D198" s="28">
        <v>6</v>
      </c>
      <c r="E198" s="340"/>
      <c r="F198" s="343"/>
      <c r="G198" s="99">
        <f>'1'!G197</f>
        <v>6.7477111974662404E-3</v>
      </c>
      <c r="H198" s="53">
        <f>'1'!H197</f>
        <v>1.17417209674605E-3</v>
      </c>
      <c r="I198" s="250">
        <f>'1'!I197</f>
        <v>8.8494537270975109E-3</v>
      </c>
      <c r="J198" s="191">
        <f>'1'!J197</f>
        <v>1.5146229717155799E-3</v>
      </c>
      <c r="K198" s="6"/>
      <c r="L198" s="333"/>
      <c r="M198" s="325"/>
      <c r="N198" s="325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7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  <c r="AN198" s="325"/>
      <c r="AO198" s="325"/>
      <c r="AP198" s="325"/>
      <c r="AQ198" s="325"/>
      <c r="AR198" s="325"/>
      <c r="AS198" s="325"/>
      <c r="AT198" s="325"/>
      <c r="AU198" s="325"/>
      <c r="AV198" s="325"/>
      <c r="AW198" s="325"/>
      <c r="AX198" s="325"/>
      <c r="AY198" s="325"/>
      <c r="AZ198" s="325"/>
      <c r="BA198" s="325"/>
      <c r="BB198" s="325"/>
      <c r="BC198" s="325"/>
      <c r="BD198" s="326"/>
    </row>
    <row r="199" spans="1:100">
      <c r="A199" s="348"/>
      <c r="B199" s="329"/>
      <c r="C199" s="355"/>
      <c r="D199" s="28">
        <v>7</v>
      </c>
      <c r="E199" s="340"/>
      <c r="F199" s="343"/>
      <c r="G199" s="99">
        <f>'1'!G198</f>
        <v>6.2751438915571696E-3</v>
      </c>
      <c r="H199" s="53">
        <f>'1'!H198</f>
        <v>1.04909710701137E-3</v>
      </c>
      <c r="I199" s="250">
        <f>'1'!I198</f>
        <v>7.6329131060734702E-3</v>
      </c>
      <c r="J199" s="191">
        <f>'1'!J198</f>
        <v>1.26334708295415E-3</v>
      </c>
      <c r="K199" s="6"/>
      <c r="L199" s="333"/>
      <c r="M199" s="325"/>
      <c r="N199" s="325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7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  <c r="AN199" s="325"/>
      <c r="AO199" s="325"/>
      <c r="AP199" s="325"/>
      <c r="AQ199" s="325"/>
      <c r="AR199" s="325"/>
      <c r="AS199" s="325"/>
      <c r="AT199" s="325"/>
      <c r="AU199" s="325"/>
      <c r="AV199" s="325"/>
      <c r="AW199" s="325"/>
      <c r="AX199" s="325"/>
      <c r="AY199" s="325"/>
      <c r="AZ199" s="325"/>
      <c r="BA199" s="325"/>
      <c r="BB199" s="325"/>
      <c r="BC199" s="325"/>
      <c r="BD199" s="326"/>
    </row>
    <row r="200" spans="1:100">
      <c r="A200" s="348"/>
      <c r="B200" s="329"/>
      <c r="C200" s="355"/>
      <c r="D200" s="28">
        <v>8</v>
      </c>
      <c r="E200" s="340"/>
      <c r="F200" s="343"/>
      <c r="G200" s="99">
        <f>'1'!G199</f>
        <v>5.8387829076653203E-3</v>
      </c>
      <c r="H200" s="53">
        <f>'1'!H199</f>
        <v>9.3725928351553003E-4</v>
      </c>
      <c r="I200" s="250">
        <f>'1'!I199</f>
        <v>6.5843867117443399E-3</v>
      </c>
      <c r="J200" s="191">
        <f>'1'!J199</f>
        <v>1.0534890386238701E-3</v>
      </c>
      <c r="K200" s="6"/>
      <c r="L200" s="333"/>
      <c r="M200" s="325"/>
      <c r="N200" s="325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7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  <c r="AN200" s="325"/>
      <c r="AO200" s="325"/>
      <c r="AP200" s="325"/>
      <c r="AQ200" s="325"/>
      <c r="AR200" s="325"/>
      <c r="AS200" s="325"/>
      <c r="AT200" s="325"/>
      <c r="AU200" s="325"/>
      <c r="AV200" s="325"/>
      <c r="AW200" s="325"/>
      <c r="AX200" s="325"/>
      <c r="AY200" s="325"/>
      <c r="AZ200" s="325"/>
      <c r="BA200" s="325"/>
      <c r="BB200" s="325"/>
      <c r="BC200" s="325"/>
      <c r="BD200" s="326"/>
    </row>
    <row r="201" spans="1:100">
      <c r="A201" s="348"/>
      <c r="B201" s="329"/>
      <c r="C201" s="355"/>
      <c r="D201" s="28">
        <v>9</v>
      </c>
      <c r="E201" s="340"/>
      <c r="F201" s="343"/>
      <c r="G201" s="99">
        <f>'1'!G200</f>
        <v>5.4737690078471299E-3</v>
      </c>
      <c r="H201" s="53">
        <f>'1'!H200</f>
        <v>8.46568438916413E-4</v>
      </c>
      <c r="I201" s="250">
        <f>'1'!I200</f>
        <v>5.7632481021646E-3</v>
      </c>
      <c r="J201" s="191">
        <f>'1'!J200</f>
        <v>8.9405711671144104E-4</v>
      </c>
      <c r="K201" s="6"/>
      <c r="L201" s="333"/>
      <c r="M201" s="325"/>
      <c r="N201" s="325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7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  <c r="AN201" s="325"/>
      <c r="AO201" s="325"/>
      <c r="AP201" s="325"/>
      <c r="AQ201" s="325"/>
      <c r="AR201" s="325"/>
      <c r="AS201" s="325"/>
      <c r="AT201" s="325"/>
      <c r="AU201" s="325"/>
      <c r="AV201" s="325"/>
      <c r="AW201" s="325"/>
      <c r="AX201" s="325"/>
      <c r="AY201" s="325"/>
      <c r="AZ201" s="325"/>
      <c r="BA201" s="325"/>
      <c r="BB201" s="325"/>
      <c r="BC201" s="325"/>
      <c r="BD201" s="326"/>
    </row>
    <row r="202" spans="1:100">
      <c r="A202" s="348"/>
      <c r="B202" s="329"/>
      <c r="C202" s="355"/>
      <c r="D202" s="29">
        <v>10</v>
      </c>
      <c r="E202" s="341"/>
      <c r="F202" s="344"/>
      <c r="G202" s="103">
        <f>'1'!G201</f>
        <v>5.2020602136469002E-3</v>
      </c>
      <c r="H202" s="252">
        <f>'1'!H201</f>
        <v>7.80844871674034E-4</v>
      </c>
      <c r="I202" s="253">
        <f>'1'!I201</f>
        <v>5.1855056047381397E-3</v>
      </c>
      <c r="J202" s="254">
        <f>'1'!J201</f>
        <v>7.8477819536070198E-4</v>
      </c>
      <c r="K202" s="30"/>
      <c r="L202" s="334"/>
      <c r="M202" s="325"/>
      <c r="N202" s="325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7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  <c r="AN202" s="325"/>
      <c r="AO202" s="325"/>
      <c r="AP202" s="325"/>
      <c r="AQ202" s="325"/>
      <c r="AR202" s="325"/>
      <c r="AS202" s="325"/>
      <c r="AT202" s="325"/>
      <c r="AU202" s="325"/>
      <c r="AV202" s="325"/>
      <c r="AW202" s="325"/>
      <c r="AX202" s="325"/>
      <c r="AY202" s="325"/>
      <c r="AZ202" s="325"/>
      <c r="BA202" s="325"/>
      <c r="BB202" s="325"/>
      <c r="BC202" s="325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7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54"/>
      <c r="D204" s="26">
        <v>-9</v>
      </c>
      <c r="E204" s="335">
        <v>1.06891018714859E-198</v>
      </c>
      <c r="F204" s="336">
        <v>2.65519131334017E-173</v>
      </c>
      <c r="G204" s="97">
        <f>'1'!G223</f>
        <v>1.04004212013134E-267</v>
      </c>
      <c r="H204" s="51">
        <f>'1'!H223</f>
        <v>0</v>
      </c>
      <c r="I204" s="126">
        <f>'1'!I223</f>
        <v>0</v>
      </c>
      <c r="J204" s="173">
        <f>'1'!J223</f>
        <v>0</v>
      </c>
      <c r="K204" s="27"/>
      <c r="L204" s="332">
        <f>1-SUM(M204:BC223)</f>
        <v>1.9322623612261225E-8</v>
      </c>
      <c r="M204" s="325">
        <f>G214+I214</f>
        <v>3.7441560360814019E-7</v>
      </c>
      <c r="N204" s="325">
        <f>G221+I221+J214</f>
        <v>2.1297468766623498E-18</v>
      </c>
      <c r="O204" s="325">
        <f>G223+I223+H214</f>
        <v>3.4197837225705701E-16</v>
      </c>
      <c r="P204" s="325">
        <f>G216+I216+J221</f>
        <v>3.7441560360814019E-7</v>
      </c>
      <c r="Q204" s="325">
        <f>G212+I212</f>
        <v>5.0632054627553072E-111</v>
      </c>
      <c r="R204" s="325">
        <f>G218+I218+H221+J223</f>
        <v>5.0632054627553072E-111</v>
      </c>
      <c r="S204" s="325">
        <f>G205+I205</f>
        <v>1.10433401404405E-271</v>
      </c>
      <c r="T204" s="325">
        <f>G207+I207+J216</f>
        <v>2.1297468766623498E-18</v>
      </c>
      <c r="U204" s="325">
        <f>G210+I210+H223</f>
        <v>3.3650490165011299E-214</v>
      </c>
      <c r="V204" s="325">
        <f>G219+I219+J212</f>
        <v>9.2202176722336708E-166</v>
      </c>
      <c r="W204" s="325">
        <f>G208+I208</f>
        <v>3.07755582500159E-246</v>
      </c>
      <c r="X204" s="325">
        <f>G211+I211+J218+H216</f>
        <v>3.4197837225705701E-16</v>
      </c>
      <c r="Y204" s="325">
        <f>G217+I217</f>
        <v>5.2752027923950129E-47</v>
      </c>
      <c r="Z204" s="325">
        <f>G209+I209+J205</f>
        <v>2.6405554012527501E-231</v>
      </c>
      <c r="AA204" s="327">
        <f>G220+I220+H212</f>
        <v>1.21708685424396E-111</v>
      </c>
      <c r="AB204" s="325">
        <f>G206+I206+J207</f>
        <v>1.04004212013134E-267</v>
      </c>
      <c r="AC204" s="325">
        <f>G222+I222</f>
        <v>3.07755582500159E-246</v>
      </c>
      <c r="AD204" s="325">
        <f>G215+I215+J210+H218</f>
        <v>0.99999923169151295</v>
      </c>
      <c r="AE204" s="325">
        <f>G204+I204</f>
        <v>1.04004212013134E-267</v>
      </c>
      <c r="AF204" s="325">
        <f>G213+I213+J219</f>
        <v>5.2752027923950129E-47</v>
      </c>
      <c r="AG204" s="325">
        <f>H205</f>
        <v>0</v>
      </c>
      <c r="AH204" s="325">
        <f>J208</f>
        <v>0</v>
      </c>
      <c r="AI204" s="325">
        <f>J211+H207</f>
        <v>4.7175619026216496E-298</v>
      </c>
      <c r="AJ204" s="325">
        <f>F204</f>
        <v>2.65519131334017E-173</v>
      </c>
      <c r="AK204" s="325">
        <f>J217</f>
        <v>1.8958503944964899E-69</v>
      </c>
      <c r="AL204" s="325">
        <f>H210</f>
        <v>3.1437975338826099E-288</v>
      </c>
      <c r="AM204" s="325">
        <f>J209</f>
        <v>0</v>
      </c>
      <c r="AN204" s="325">
        <f>J220+H219</f>
        <v>3.90714992230244E-193</v>
      </c>
      <c r="AO204" s="325">
        <f>J206</f>
        <v>0</v>
      </c>
      <c r="AP204" s="325">
        <f>H208</f>
        <v>0</v>
      </c>
      <c r="AQ204" s="325">
        <f>J222</f>
        <v>0</v>
      </c>
      <c r="AR204" s="325">
        <f>H211+J215</f>
        <v>8.5928389899332606E-11</v>
      </c>
      <c r="AS204" s="325">
        <f>J204</f>
        <v>0</v>
      </c>
      <c r="AT204" s="325">
        <f>H217</f>
        <v>8.2659036033910196E-50</v>
      </c>
      <c r="AU204" s="325">
        <f>J213</f>
        <v>1.8958503944964899E-69</v>
      </c>
      <c r="AV204" s="325">
        <f>H209</f>
        <v>0</v>
      </c>
      <c r="AW204" s="325">
        <f>H220</f>
        <v>3.1437975338826099E-288</v>
      </c>
      <c r="AX204" s="325">
        <f>H206</f>
        <v>0</v>
      </c>
      <c r="AY204" s="325">
        <f>E204</f>
        <v>1.06891018714859E-198</v>
      </c>
      <c r="AZ204" s="325">
        <f>H222</f>
        <v>0</v>
      </c>
      <c r="BA204" s="325">
        <f>H215</f>
        <v>6.8727114185277994E-11</v>
      </c>
      <c r="BB204" s="325">
        <f>H204</f>
        <v>0</v>
      </c>
      <c r="BC204" s="325">
        <f>H213</f>
        <v>8.2659036033910196E-50</v>
      </c>
      <c r="BD204" s="326">
        <f>SUMPRODUCT($L$1:$BC$1,BF204:CW204)</f>
        <v>17.999988049329943</v>
      </c>
      <c r="BF204" s="174">
        <f>L204</f>
        <v>1.9322623612261225E-8</v>
      </c>
      <c r="BG204" s="175">
        <f t="shared" ref="BG204:CV204" si="434">M204</f>
        <v>3.7441560360814019E-7</v>
      </c>
      <c r="BH204" s="175">
        <f t="shared" si="434"/>
        <v>2.1297468766623498E-18</v>
      </c>
      <c r="BI204" s="175">
        <f t="shared" si="434"/>
        <v>3.4197837225705701E-16</v>
      </c>
      <c r="BJ204" s="175">
        <f t="shared" si="434"/>
        <v>3.7441560360814019E-7</v>
      </c>
      <c r="BK204" s="175">
        <f t="shared" si="434"/>
        <v>5.0632054627553072E-111</v>
      </c>
      <c r="BL204" s="175">
        <f t="shared" si="434"/>
        <v>5.0632054627553072E-111</v>
      </c>
      <c r="BM204" s="175">
        <f t="shared" si="434"/>
        <v>1.10433401404405E-271</v>
      </c>
      <c r="BN204" s="175">
        <f t="shared" si="434"/>
        <v>2.1297468766623498E-18</v>
      </c>
      <c r="BO204" s="175">
        <f t="shared" si="434"/>
        <v>3.3650490165011299E-214</v>
      </c>
      <c r="BP204" s="175">
        <f t="shared" si="434"/>
        <v>9.2202176722336708E-166</v>
      </c>
      <c r="BQ204" s="175">
        <f t="shared" si="434"/>
        <v>3.07755582500159E-246</v>
      </c>
      <c r="BR204" s="175">
        <f t="shared" si="434"/>
        <v>3.4197837225705701E-16</v>
      </c>
      <c r="BS204" s="175">
        <f t="shared" si="434"/>
        <v>5.2752027923950129E-47</v>
      </c>
      <c r="BT204" s="175">
        <f t="shared" si="434"/>
        <v>2.6405554012527501E-231</v>
      </c>
      <c r="BU204" s="175">
        <f t="shared" si="434"/>
        <v>1.21708685424396E-111</v>
      </c>
      <c r="BV204" s="175">
        <f t="shared" si="434"/>
        <v>1.04004212013134E-267</v>
      </c>
      <c r="BW204" s="175">
        <f t="shared" si="434"/>
        <v>3.07755582500159E-246</v>
      </c>
      <c r="BX204" s="175">
        <f t="shared" si="434"/>
        <v>0.99999923169151295</v>
      </c>
      <c r="BY204" s="175">
        <f t="shared" si="434"/>
        <v>1.04004212013134E-267</v>
      </c>
      <c r="BZ204" s="175">
        <f t="shared" si="434"/>
        <v>5.2752027923950129E-47</v>
      </c>
      <c r="CA204" s="175">
        <f t="shared" si="434"/>
        <v>0</v>
      </c>
      <c r="CB204" s="175">
        <f t="shared" si="434"/>
        <v>0</v>
      </c>
      <c r="CC204" s="175">
        <f t="shared" si="434"/>
        <v>4.7175619026216496E-298</v>
      </c>
      <c r="CD204" s="175">
        <f t="shared" si="434"/>
        <v>2.65519131334017E-173</v>
      </c>
      <c r="CE204" s="175">
        <f t="shared" si="434"/>
        <v>1.8958503944964899E-69</v>
      </c>
      <c r="CF204" s="175">
        <f t="shared" si="434"/>
        <v>3.1437975338826099E-288</v>
      </c>
      <c r="CG204" s="175">
        <f t="shared" si="434"/>
        <v>0</v>
      </c>
      <c r="CH204" s="175">
        <f t="shared" si="434"/>
        <v>3.90714992230244E-193</v>
      </c>
      <c r="CI204" s="175">
        <f t="shared" si="434"/>
        <v>0</v>
      </c>
      <c r="CJ204" s="175">
        <f t="shared" si="434"/>
        <v>0</v>
      </c>
      <c r="CK204" s="175">
        <f t="shared" si="434"/>
        <v>0</v>
      </c>
      <c r="CL204" s="175">
        <f t="shared" si="434"/>
        <v>8.5928389899332606E-11</v>
      </c>
      <c r="CM204" s="175">
        <f t="shared" si="434"/>
        <v>0</v>
      </c>
      <c r="CN204" s="175">
        <f t="shared" si="434"/>
        <v>8.2659036033910196E-50</v>
      </c>
      <c r="CO204" s="175">
        <f t="shared" si="434"/>
        <v>1.8958503944964899E-69</v>
      </c>
      <c r="CP204" s="175">
        <f t="shared" si="434"/>
        <v>0</v>
      </c>
      <c r="CQ204" s="175">
        <f t="shared" si="434"/>
        <v>3.1437975338826099E-288</v>
      </c>
      <c r="CR204" s="175">
        <f t="shared" si="434"/>
        <v>0</v>
      </c>
      <c r="CS204" s="175">
        <f t="shared" si="434"/>
        <v>1.06891018714859E-198</v>
      </c>
      <c r="CT204" s="175">
        <f t="shared" si="434"/>
        <v>0</v>
      </c>
      <c r="CU204" s="175">
        <f t="shared" si="434"/>
        <v>6.8727114185277994E-11</v>
      </c>
      <c r="CV204" s="176">
        <f t="shared" si="434"/>
        <v>0</v>
      </c>
    </row>
    <row r="205" spans="1:100">
      <c r="A205" s="348"/>
      <c r="B205" s="329"/>
      <c r="C205" s="354"/>
      <c r="D205" s="28">
        <v>-8</v>
      </c>
      <c r="E205" s="335"/>
      <c r="F205" s="336"/>
      <c r="G205" s="129">
        <f>'1'!G204</f>
        <v>1.10433401404405E-271</v>
      </c>
      <c r="H205" s="245">
        <f>'1'!H204</f>
        <v>0</v>
      </c>
      <c r="I205" s="249">
        <f>'1'!I204</f>
        <v>0</v>
      </c>
      <c r="J205" s="246">
        <f>'1'!J204</f>
        <v>0</v>
      </c>
      <c r="K205" s="6"/>
      <c r="L205" s="333"/>
      <c r="M205" s="325"/>
      <c r="N205" s="325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7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  <c r="AN205" s="325"/>
      <c r="AO205" s="325"/>
      <c r="AP205" s="325"/>
      <c r="AQ205" s="325"/>
      <c r="AR205" s="325"/>
      <c r="AS205" s="325"/>
      <c r="AT205" s="325"/>
      <c r="AU205" s="325"/>
      <c r="AV205" s="325"/>
      <c r="AW205" s="325"/>
      <c r="AX205" s="325"/>
      <c r="AY205" s="325"/>
      <c r="AZ205" s="325"/>
      <c r="BA205" s="325"/>
      <c r="BB205" s="325"/>
      <c r="BC205" s="325"/>
      <c r="BD205" s="326"/>
    </row>
    <row r="206" spans="1:100">
      <c r="A206" s="348"/>
      <c r="B206" s="329"/>
      <c r="C206" s="354"/>
      <c r="D206" s="28">
        <v>-7</v>
      </c>
      <c r="E206" s="335"/>
      <c r="F206" s="336"/>
      <c r="G206" s="129">
        <f>G204</f>
        <v>1.04004212013134E-267</v>
      </c>
      <c r="H206" s="245">
        <f>H204</f>
        <v>0</v>
      </c>
      <c r="I206" s="249">
        <f>I204</f>
        <v>0</v>
      </c>
      <c r="J206" s="246">
        <f>J204</f>
        <v>0</v>
      </c>
      <c r="K206" s="6"/>
      <c r="L206" s="333"/>
      <c r="M206" s="325"/>
      <c r="N206" s="325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7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  <c r="AN206" s="325"/>
      <c r="AO206" s="325"/>
      <c r="AP206" s="325"/>
      <c r="AQ206" s="325"/>
      <c r="AR206" s="325"/>
      <c r="AS206" s="325"/>
      <c r="AT206" s="325"/>
      <c r="AU206" s="325"/>
      <c r="AV206" s="325"/>
      <c r="AW206" s="325"/>
      <c r="AX206" s="325"/>
      <c r="AY206" s="325"/>
      <c r="AZ206" s="325"/>
      <c r="BA206" s="325"/>
      <c r="BB206" s="325"/>
      <c r="BC206" s="325"/>
      <c r="BD206" s="326"/>
    </row>
    <row r="207" spans="1:100">
      <c r="A207" s="348"/>
      <c r="B207" s="329"/>
      <c r="C207" s="354"/>
      <c r="D207" s="28">
        <v>-6</v>
      </c>
      <c r="E207" s="335"/>
      <c r="F207" s="336"/>
      <c r="G207" s="184">
        <f>G223</f>
        <v>9.1275764205570705E-259</v>
      </c>
      <c r="H207" s="185">
        <f t="shared" ref="H207:J207" si="435">H223</f>
        <v>0</v>
      </c>
      <c r="I207" s="186">
        <f t="shared" si="435"/>
        <v>0</v>
      </c>
      <c r="J207" s="187">
        <f t="shared" si="435"/>
        <v>0</v>
      </c>
      <c r="K207" s="6"/>
      <c r="L207" s="333"/>
      <c r="M207" s="325"/>
      <c r="N207" s="325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7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  <c r="AN207" s="325"/>
      <c r="AO207" s="325"/>
      <c r="AP207" s="325"/>
      <c r="AQ207" s="325"/>
      <c r="AR207" s="325"/>
      <c r="AS207" s="325"/>
      <c r="AT207" s="325"/>
      <c r="AU207" s="325"/>
      <c r="AV207" s="325"/>
      <c r="AW207" s="325"/>
      <c r="AX207" s="325"/>
      <c r="AY207" s="325"/>
      <c r="AZ207" s="325"/>
      <c r="BA207" s="325"/>
      <c r="BB207" s="325"/>
      <c r="BC207" s="325"/>
      <c r="BD207" s="326"/>
    </row>
    <row r="208" spans="1:100">
      <c r="A208" s="348"/>
      <c r="B208" s="329"/>
      <c r="C208" s="354"/>
      <c r="D208" s="28">
        <v>-5</v>
      </c>
      <c r="E208" s="335"/>
      <c r="F208" s="336"/>
      <c r="G208" s="184">
        <f>G222</f>
        <v>3.07755582500159E-246</v>
      </c>
      <c r="H208" s="185">
        <f t="shared" ref="H208:J208" si="436">H222</f>
        <v>0</v>
      </c>
      <c r="I208" s="186">
        <f t="shared" si="436"/>
        <v>0</v>
      </c>
      <c r="J208" s="187">
        <f t="shared" si="436"/>
        <v>0</v>
      </c>
      <c r="K208" s="6"/>
      <c r="L208" s="333"/>
      <c r="M208" s="325"/>
      <c r="N208" s="325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7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  <c r="AN208" s="325"/>
      <c r="AO208" s="325"/>
      <c r="AP208" s="325"/>
      <c r="AQ208" s="325"/>
      <c r="AR208" s="325"/>
      <c r="AS208" s="325"/>
      <c r="AT208" s="325"/>
      <c r="AU208" s="325"/>
      <c r="AV208" s="325"/>
      <c r="AW208" s="325"/>
      <c r="AX208" s="325"/>
      <c r="AY208" s="325"/>
      <c r="AZ208" s="325"/>
      <c r="BA208" s="325"/>
      <c r="BB208" s="325"/>
      <c r="BC208" s="325"/>
      <c r="BD208" s="326"/>
    </row>
    <row r="209" spans="1:100">
      <c r="A209" s="348"/>
      <c r="B209" s="329"/>
      <c r="C209" s="354"/>
      <c r="D209" s="28">
        <v>-4</v>
      </c>
      <c r="E209" s="335"/>
      <c r="F209" s="336"/>
      <c r="G209" s="184">
        <f>G221</f>
        <v>2.6405554012527501E-231</v>
      </c>
      <c r="H209" s="185">
        <f t="shared" ref="H209:J209" si="437">H221</f>
        <v>0</v>
      </c>
      <c r="I209" s="186">
        <f t="shared" si="437"/>
        <v>0</v>
      </c>
      <c r="J209" s="187">
        <f t="shared" si="437"/>
        <v>0</v>
      </c>
      <c r="K209" s="6"/>
      <c r="L209" s="333"/>
      <c r="M209" s="325"/>
      <c r="N209" s="325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7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  <c r="AN209" s="325"/>
      <c r="AO209" s="325"/>
      <c r="AP209" s="325"/>
      <c r="AQ209" s="325"/>
      <c r="AR209" s="325"/>
      <c r="AS209" s="325"/>
      <c r="AT209" s="325"/>
      <c r="AU209" s="325"/>
      <c r="AV209" s="325"/>
      <c r="AW209" s="325"/>
      <c r="AX209" s="325"/>
      <c r="AY209" s="325"/>
      <c r="AZ209" s="325"/>
      <c r="BA209" s="325"/>
      <c r="BB209" s="325"/>
      <c r="BC209" s="325"/>
      <c r="BD209" s="326"/>
    </row>
    <row r="210" spans="1:100">
      <c r="A210" s="348"/>
      <c r="B210" s="329"/>
      <c r="C210" s="354"/>
      <c r="D210" s="28">
        <v>-3</v>
      </c>
      <c r="E210" s="335"/>
      <c r="F210" s="336"/>
      <c r="G210" s="184">
        <f>G220</f>
        <v>3.3650490165011299E-214</v>
      </c>
      <c r="H210" s="185">
        <f t="shared" ref="H210:J210" si="438">H220</f>
        <v>3.1437975338826099E-288</v>
      </c>
      <c r="I210" s="186">
        <f t="shared" si="438"/>
        <v>5.8790306287524098E-305</v>
      </c>
      <c r="J210" s="187">
        <f t="shared" si="438"/>
        <v>0</v>
      </c>
      <c r="K210" s="6"/>
      <c r="L210" s="333"/>
      <c r="M210" s="325"/>
      <c r="N210" s="325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7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  <c r="AN210" s="325"/>
      <c r="AO210" s="325"/>
      <c r="AP210" s="325"/>
      <c r="AQ210" s="325"/>
      <c r="AR210" s="325"/>
      <c r="AS210" s="325"/>
      <c r="AT210" s="325"/>
      <c r="AU210" s="325"/>
      <c r="AV210" s="325"/>
      <c r="AW210" s="325"/>
      <c r="AX210" s="325"/>
      <c r="AY210" s="325"/>
      <c r="AZ210" s="325"/>
      <c r="BA210" s="325"/>
      <c r="BB210" s="325"/>
      <c r="BC210" s="325"/>
      <c r="BD210" s="326"/>
    </row>
    <row r="211" spans="1:100">
      <c r="A211" s="348"/>
      <c r="B211" s="329"/>
      <c r="C211" s="354"/>
      <c r="D211" s="28">
        <v>-2</v>
      </c>
      <c r="E211" s="335"/>
      <c r="F211" s="336"/>
      <c r="G211" s="184">
        <f>G219</f>
        <v>9.5404008468827302E-175</v>
      </c>
      <c r="H211" s="185">
        <f t="shared" ref="H211:J211" si="439">H219</f>
        <v>3.90714992230244E-193</v>
      </c>
      <c r="I211" s="186">
        <f t="shared" si="439"/>
        <v>9.2993128488985507E-202</v>
      </c>
      <c r="J211" s="187">
        <f t="shared" si="439"/>
        <v>4.7175619026216496E-298</v>
      </c>
      <c r="K211" s="6"/>
      <c r="L211" s="333"/>
      <c r="M211" s="325"/>
      <c r="N211" s="325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7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  <c r="AN211" s="325"/>
      <c r="AO211" s="325"/>
      <c r="AP211" s="325"/>
      <c r="AQ211" s="325"/>
      <c r="AR211" s="325"/>
      <c r="AS211" s="325"/>
      <c r="AT211" s="325"/>
      <c r="AU211" s="325"/>
      <c r="AV211" s="325"/>
      <c r="AW211" s="325"/>
      <c r="AX211" s="325"/>
      <c r="AY211" s="325"/>
      <c r="AZ211" s="325"/>
      <c r="BA211" s="325"/>
      <c r="BB211" s="325"/>
      <c r="BC211" s="325"/>
      <c r="BD211" s="326"/>
    </row>
    <row r="212" spans="1:100">
      <c r="A212" s="348"/>
      <c r="B212" s="329"/>
      <c r="C212" s="354"/>
      <c r="D212" s="28">
        <v>-1</v>
      </c>
      <c r="E212" s="335"/>
      <c r="F212" s="336"/>
      <c r="G212" s="184">
        <f>G218</f>
        <v>5.0495549488601798E-111</v>
      </c>
      <c r="H212" s="185">
        <f t="shared" ref="H212:J212" si="440">H218</f>
        <v>1.21708685424396E-111</v>
      </c>
      <c r="I212" s="186">
        <f t="shared" si="440"/>
        <v>1.3650513895127401E-113</v>
      </c>
      <c r="J212" s="187">
        <f t="shared" si="440"/>
        <v>9.2202176626932704E-166</v>
      </c>
      <c r="K212" s="6"/>
      <c r="L212" s="333"/>
      <c r="M212" s="325"/>
      <c r="N212" s="325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7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  <c r="AN212" s="325"/>
      <c r="AO212" s="325"/>
      <c r="AP212" s="325"/>
      <c r="AQ212" s="325"/>
      <c r="AR212" s="325"/>
      <c r="AS212" s="325"/>
      <c r="AT212" s="325"/>
      <c r="AU212" s="325"/>
      <c r="AV212" s="325"/>
      <c r="AW212" s="325"/>
      <c r="AX212" s="325"/>
      <c r="AY212" s="325"/>
      <c r="AZ212" s="325"/>
      <c r="BA212" s="325"/>
      <c r="BB212" s="325"/>
      <c r="BC212" s="325"/>
      <c r="BD212" s="326"/>
    </row>
    <row r="213" spans="1:100">
      <c r="A213" s="348"/>
      <c r="B213" s="329"/>
      <c r="C213" s="354"/>
      <c r="D213" s="28">
        <v>0</v>
      </c>
      <c r="E213" s="335"/>
      <c r="F213" s="336"/>
      <c r="G213" s="184">
        <f>G217</f>
        <v>1.8280613729926299E-53</v>
      </c>
      <c r="H213" s="185">
        <f t="shared" ref="H213:I213" si="441">H217</f>
        <v>8.2659036033910196E-50</v>
      </c>
      <c r="I213" s="186">
        <f t="shared" si="441"/>
        <v>5.2752009643336401E-47</v>
      </c>
      <c r="J213" s="187">
        <f>J217</f>
        <v>1.8958503944964899E-69</v>
      </c>
      <c r="K213" s="6"/>
      <c r="L213" s="333"/>
      <c r="M213" s="325"/>
      <c r="N213" s="325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7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  <c r="AN213" s="325"/>
      <c r="AO213" s="325"/>
      <c r="AP213" s="325"/>
      <c r="AQ213" s="325"/>
      <c r="AR213" s="325"/>
      <c r="AS213" s="325"/>
      <c r="AT213" s="325"/>
      <c r="AU213" s="325"/>
      <c r="AV213" s="325"/>
      <c r="AW213" s="325"/>
      <c r="AX213" s="325"/>
      <c r="AY213" s="325"/>
      <c r="AZ213" s="325"/>
      <c r="BA213" s="325"/>
      <c r="BB213" s="325"/>
      <c r="BC213" s="325"/>
      <c r="BD213" s="326"/>
    </row>
    <row r="214" spans="1:100">
      <c r="A214" s="348"/>
      <c r="B214" s="329"/>
      <c r="C214" s="354"/>
      <c r="D214" s="28">
        <v>1</v>
      </c>
      <c r="E214" s="335"/>
      <c r="F214" s="336"/>
      <c r="G214" s="99">
        <f>G216</f>
        <v>1.9549333411339501E-22</v>
      </c>
      <c r="H214" s="53">
        <f t="shared" ref="H214:J214" si="442">H216</f>
        <v>3.4197837225705701E-16</v>
      </c>
      <c r="I214" s="250">
        <f t="shared" si="442"/>
        <v>3.7441560360813998E-7</v>
      </c>
      <c r="J214" s="191">
        <f t="shared" si="442"/>
        <v>2.1297468766623498E-18</v>
      </c>
      <c r="K214" s="6"/>
      <c r="L214" s="333"/>
      <c r="M214" s="325"/>
      <c r="N214" s="325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7"/>
      <c r="AB214" s="325"/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  <c r="AN214" s="325"/>
      <c r="AO214" s="325"/>
      <c r="AP214" s="325"/>
      <c r="AQ214" s="325"/>
      <c r="AR214" s="325"/>
      <c r="AS214" s="325"/>
      <c r="AT214" s="325"/>
      <c r="AU214" s="325"/>
      <c r="AV214" s="325"/>
      <c r="AW214" s="325"/>
      <c r="AX214" s="325"/>
      <c r="AY214" s="325"/>
      <c r="AZ214" s="325"/>
      <c r="BA214" s="325"/>
      <c r="BB214" s="325"/>
      <c r="BC214" s="325"/>
      <c r="BD214" s="326"/>
    </row>
    <row r="215" spans="1:100">
      <c r="A215" s="348"/>
      <c r="B215" s="329"/>
      <c r="C215" s="354"/>
      <c r="D215" s="28">
        <v>2</v>
      </c>
      <c r="E215" s="335"/>
      <c r="F215" s="336"/>
      <c r="G215" s="99">
        <f>'1'!G214</f>
        <v>1.7530334805382699E-17</v>
      </c>
      <c r="H215" s="53">
        <f>'1'!H214</f>
        <v>6.8727114185277994E-11</v>
      </c>
      <c r="I215" s="250">
        <f>'1'!I214</f>
        <v>0.99999923169151295</v>
      </c>
      <c r="J215" s="191">
        <f>'1'!J214</f>
        <v>8.5928389899332606E-11</v>
      </c>
      <c r="K215" s="6"/>
      <c r="L215" s="333"/>
      <c r="M215" s="325"/>
      <c r="N215" s="325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7"/>
      <c r="AB215" s="325"/>
      <c r="AC215" s="325"/>
      <c r="AD215" s="325"/>
      <c r="AE215" s="325"/>
      <c r="AF215" s="325"/>
      <c r="AG215" s="325"/>
      <c r="AH215" s="325"/>
      <c r="AI215" s="325"/>
      <c r="AJ215" s="325"/>
      <c r="AK215" s="325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325"/>
      <c r="AX215" s="325"/>
      <c r="AY215" s="325"/>
      <c r="AZ215" s="325"/>
      <c r="BA215" s="325"/>
      <c r="BB215" s="325"/>
      <c r="BC215" s="325"/>
      <c r="BD215" s="326"/>
    </row>
    <row r="216" spans="1:100">
      <c r="A216" s="348"/>
      <c r="B216" s="329"/>
      <c r="C216" s="354"/>
      <c r="D216" s="28">
        <v>3</v>
      </c>
      <c r="E216" s="335"/>
      <c r="F216" s="336"/>
      <c r="G216" s="99">
        <f>'1'!G215</f>
        <v>1.9549333411339501E-22</v>
      </c>
      <c r="H216" s="53">
        <f>'1'!H215</f>
        <v>3.4197837225705701E-16</v>
      </c>
      <c r="I216" s="250">
        <f>'1'!I215</f>
        <v>3.7441560360813998E-7</v>
      </c>
      <c r="J216" s="191">
        <f>'1'!J215</f>
        <v>2.1297468766623498E-18</v>
      </c>
      <c r="K216" s="6"/>
      <c r="L216" s="333"/>
      <c r="M216" s="325"/>
      <c r="N216" s="325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7"/>
      <c r="AB216" s="325"/>
      <c r="AC216" s="325"/>
      <c r="AD216" s="325"/>
      <c r="AE216" s="325"/>
      <c r="AF216" s="325"/>
      <c r="AG216" s="325"/>
      <c r="AH216" s="325"/>
      <c r="AI216" s="325"/>
      <c r="AJ216" s="325"/>
      <c r="AK216" s="325"/>
      <c r="AL216" s="325"/>
      <c r="AM216" s="325"/>
      <c r="AN216" s="325"/>
      <c r="AO216" s="325"/>
      <c r="AP216" s="325"/>
      <c r="AQ216" s="325"/>
      <c r="AR216" s="325"/>
      <c r="AS216" s="325"/>
      <c r="AT216" s="325"/>
      <c r="AU216" s="325"/>
      <c r="AV216" s="325"/>
      <c r="AW216" s="325"/>
      <c r="AX216" s="325"/>
      <c r="AY216" s="325"/>
      <c r="AZ216" s="325"/>
      <c r="BA216" s="325"/>
      <c r="BB216" s="325"/>
      <c r="BC216" s="325"/>
      <c r="BD216" s="326"/>
    </row>
    <row r="217" spans="1:100">
      <c r="A217" s="348"/>
      <c r="B217" s="329"/>
      <c r="C217" s="354"/>
      <c r="D217" s="28">
        <v>4</v>
      </c>
      <c r="E217" s="335"/>
      <c r="F217" s="336"/>
      <c r="G217" s="99">
        <f>'1'!G216</f>
        <v>1.8280613729926299E-53</v>
      </c>
      <c r="H217" s="53">
        <f>'1'!H216</f>
        <v>8.2659036033910196E-50</v>
      </c>
      <c r="I217" s="250">
        <f>'1'!I216</f>
        <v>5.2752009643336401E-47</v>
      </c>
      <c r="J217" s="191">
        <f>'1'!J216</f>
        <v>1.8958503944964899E-69</v>
      </c>
      <c r="K217" s="6"/>
      <c r="L217" s="333"/>
      <c r="M217" s="325"/>
      <c r="N217" s="325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7"/>
      <c r="AB217" s="325"/>
      <c r="AC217" s="325"/>
      <c r="AD217" s="325"/>
      <c r="AE217" s="325"/>
      <c r="AF217" s="325"/>
      <c r="AG217" s="325"/>
      <c r="AH217" s="325"/>
      <c r="AI217" s="325"/>
      <c r="AJ217" s="325"/>
      <c r="AK217" s="325"/>
      <c r="AL217" s="325"/>
      <c r="AM217" s="325"/>
      <c r="AN217" s="325"/>
      <c r="AO217" s="325"/>
      <c r="AP217" s="325"/>
      <c r="AQ217" s="325"/>
      <c r="AR217" s="325"/>
      <c r="AS217" s="325"/>
      <c r="AT217" s="325"/>
      <c r="AU217" s="325"/>
      <c r="AV217" s="325"/>
      <c r="AW217" s="325"/>
      <c r="AX217" s="325"/>
      <c r="AY217" s="325"/>
      <c r="AZ217" s="325"/>
      <c r="BA217" s="325"/>
      <c r="BB217" s="325"/>
      <c r="BC217" s="325"/>
      <c r="BD217" s="326"/>
    </row>
    <row r="218" spans="1:100">
      <c r="A218" s="348"/>
      <c r="B218" s="329"/>
      <c r="C218" s="354"/>
      <c r="D218" s="28">
        <v>5</v>
      </c>
      <c r="E218" s="335"/>
      <c r="F218" s="336"/>
      <c r="G218" s="99">
        <f>'1'!G217</f>
        <v>5.0495549488601798E-111</v>
      </c>
      <c r="H218" s="53">
        <f>'1'!H217</f>
        <v>1.21708685424396E-111</v>
      </c>
      <c r="I218" s="250">
        <f>'1'!I217</f>
        <v>1.3650513895127401E-113</v>
      </c>
      <c r="J218" s="191">
        <f>'1'!J217</f>
        <v>9.2202176626932704E-166</v>
      </c>
      <c r="K218" s="6"/>
      <c r="L218" s="333"/>
      <c r="M218" s="325"/>
      <c r="N218" s="325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7"/>
      <c r="AB218" s="325"/>
      <c r="AC218" s="325"/>
      <c r="AD218" s="325"/>
      <c r="AE218" s="325"/>
      <c r="AF218" s="325"/>
      <c r="AG218" s="325"/>
      <c r="AH218" s="325"/>
      <c r="AI218" s="325"/>
      <c r="AJ218" s="325"/>
      <c r="AK218" s="325"/>
      <c r="AL218" s="325"/>
      <c r="AM218" s="325"/>
      <c r="AN218" s="325"/>
      <c r="AO218" s="325"/>
      <c r="AP218" s="325"/>
      <c r="AQ218" s="325"/>
      <c r="AR218" s="325"/>
      <c r="AS218" s="325"/>
      <c r="AT218" s="325"/>
      <c r="AU218" s="325"/>
      <c r="AV218" s="325"/>
      <c r="AW218" s="325"/>
      <c r="AX218" s="325"/>
      <c r="AY218" s="325"/>
      <c r="AZ218" s="325"/>
      <c r="BA218" s="325"/>
      <c r="BB218" s="325"/>
      <c r="BC218" s="325"/>
      <c r="BD218" s="326"/>
    </row>
    <row r="219" spans="1:100">
      <c r="A219" s="348"/>
      <c r="B219" s="329"/>
      <c r="C219" s="354"/>
      <c r="D219" s="28">
        <v>6</v>
      </c>
      <c r="E219" s="335"/>
      <c r="F219" s="336"/>
      <c r="G219" s="99">
        <f>'1'!G218</f>
        <v>9.5404008468827302E-175</v>
      </c>
      <c r="H219" s="53">
        <f>'1'!H218</f>
        <v>3.90714992230244E-193</v>
      </c>
      <c r="I219" s="250">
        <f>'1'!I218</f>
        <v>9.2993128488985507E-202</v>
      </c>
      <c r="J219" s="191">
        <f>'1'!J218</f>
        <v>4.7175619026216496E-298</v>
      </c>
      <c r="K219" s="6"/>
      <c r="L219" s="333"/>
      <c r="M219" s="325"/>
      <c r="N219" s="325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7"/>
      <c r="AB219" s="325"/>
      <c r="AC219" s="325"/>
      <c r="AD219" s="325"/>
      <c r="AE219" s="325"/>
      <c r="AF219" s="325"/>
      <c r="AG219" s="325"/>
      <c r="AH219" s="325"/>
      <c r="AI219" s="325"/>
      <c r="AJ219" s="325"/>
      <c r="AK219" s="325"/>
      <c r="AL219" s="325"/>
      <c r="AM219" s="325"/>
      <c r="AN219" s="325"/>
      <c r="AO219" s="325"/>
      <c r="AP219" s="325"/>
      <c r="AQ219" s="325"/>
      <c r="AR219" s="325"/>
      <c r="AS219" s="325"/>
      <c r="AT219" s="325"/>
      <c r="AU219" s="325"/>
      <c r="AV219" s="325"/>
      <c r="AW219" s="325"/>
      <c r="AX219" s="325"/>
      <c r="AY219" s="325"/>
      <c r="AZ219" s="325"/>
      <c r="BA219" s="325"/>
      <c r="BB219" s="325"/>
      <c r="BC219" s="325"/>
      <c r="BD219" s="326"/>
    </row>
    <row r="220" spans="1:100">
      <c r="A220" s="348"/>
      <c r="B220" s="329"/>
      <c r="C220" s="354"/>
      <c r="D220" s="28">
        <v>7</v>
      </c>
      <c r="E220" s="335"/>
      <c r="F220" s="336"/>
      <c r="G220" s="99">
        <f>'1'!G219</f>
        <v>3.3650490165011299E-214</v>
      </c>
      <c r="H220" s="53">
        <f>'1'!H219</f>
        <v>3.1437975338826099E-288</v>
      </c>
      <c r="I220" s="250">
        <f>'1'!I219</f>
        <v>5.8790306287524098E-305</v>
      </c>
      <c r="J220" s="191">
        <f>'1'!J219</f>
        <v>0</v>
      </c>
      <c r="K220" s="6"/>
      <c r="L220" s="333"/>
      <c r="M220" s="325"/>
      <c r="N220" s="325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7"/>
      <c r="AB220" s="325"/>
      <c r="AC220" s="325"/>
      <c r="AD220" s="325"/>
      <c r="AE220" s="325"/>
      <c r="AF220" s="325"/>
      <c r="AG220" s="325"/>
      <c r="AH220" s="325"/>
      <c r="AI220" s="325"/>
      <c r="AJ220" s="325"/>
      <c r="AK220" s="325"/>
      <c r="AL220" s="325"/>
      <c r="AM220" s="325"/>
      <c r="AN220" s="325"/>
      <c r="AO220" s="325"/>
      <c r="AP220" s="325"/>
      <c r="AQ220" s="325"/>
      <c r="AR220" s="325"/>
      <c r="AS220" s="325"/>
      <c r="AT220" s="325"/>
      <c r="AU220" s="325"/>
      <c r="AV220" s="325"/>
      <c r="AW220" s="325"/>
      <c r="AX220" s="325"/>
      <c r="AY220" s="325"/>
      <c r="AZ220" s="325"/>
      <c r="BA220" s="325"/>
      <c r="BB220" s="325"/>
      <c r="BC220" s="325"/>
      <c r="BD220" s="326"/>
    </row>
    <row r="221" spans="1:100">
      <c r="A221" s="348"/>
      <c r="B221" s="329"/>
      <c r="C221" s="354"/>
      <c r="D221" s="28">
        <v>8</v>
      </c>
      <c r="E221" s="335"/>
      <c r="F221" s="336"/>
      <c r="G221" s="99">
        <f>'1'!G220</f>
        <v>2.6405554012527501E-231</v>
      </c>
      <c r="H221" s="53">
        <f>'1'!H220</f>
        <v>0</v>
      </c>
      <c r="I221" s="250">
        <f>'1'!I220</f>
        <v>0</v>
      </c>
      <c r="J221" s="191">
        <f>'1'!J220</f>
        <v>0</v>
      </c>
      <c r="K221" s="6"/>
      <c r="L221" s="333"/>
      <c r="M221" s="325"/>
      <c r="N221" s="325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7"/>
      <c r="AB221" s="325"/>
      <c r="AC221" s="325"/>
      <c r="AD221" s="325"/>
      <c r="AE221" s="325"/>
      <c r="AF221" s="325"/>
      <c r="AG221" s="325"/>
      <c r="AH221" s="325"/>
      <c r="AI221" s="325"/>
      <c r="AJ221" s="325"/>
      <c r="AK221" s="325"/>
      <c r="AL221" s="325"/>
      <c r="AM221" s="325"/>
      <c r="AN221" s="325"/>
      <c r="AO221" s="325"/>
      <c r="AP221" s="325"/>
      <c r="AQ221" s="325"/>
      <c r="AR221" s="325"/>
      <c r="AS221" s="325"/>
      <c r="AT221" s="325"/>
      <c r="AU221" s="325"/>
      <c r="AV221" s="325"/>
      <c r="AW221" s="325"/>
      <c r="AX221" s="325"/>
      <c r="AY221" s="325"/>
      <c r="AZ221" s="325"/>
      <c r="BA221" s="325"/>
      <c r="BB221" s="325"/>
      <c r="BC221" s="325"/>
      <c r="BD221" s="326"/>
    </row>
    <row r="222" spans="1:100">
      <c r="A222" s="348"/>
      <c r="B222" s="329"/>
      <c r="C222" s="354"/>
      <c r="D222" s="28">
        <v>9</v>
      </c>
      <c r="E222" s="335"/>
      <c r="F222" s="336"/>
      <c r="G222" s="99">
        <f>'1'!G221</f>
        <v>3.07755582500159E-246</v>
      </c>
      <c r="H222" s="53">
        <f>'1'!H221</f>
        <v>0</v>
      </c>
      <c r="I222" s="250">
        <f>'1'!I221</f>
        <v>0</v>
      </c>
      <c r="J222" s="191">
        <f>'1'!J221</f>
        <v>0</v>
      </c>
      <c r="K222" s="6"/>
      <c r="L222" s="333"/>
      <c r="M222" s="325"/>
      <c r="N222" s="325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7"/>
      <c r="AB222" s="325"/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  <c r="AN222" s="325"/>
      <c r="AO222" s="325"/>
      <c r="AP222" s="325"/>
      <c r="AQ222" s="325"/>
      <c r="AR222" s="325"/>
      <c r="AS222" s="325"/>
      <c r="AT222" s="325"/>
      <c r="AU222" s="325"/>
      <c r="AV222" s="325"/>
      <c r="AW222" s="325"/>
      <c r="AX222" s="325"/>
      <c r="AY222" s="325"/>
      <c r="AZ222" s="325"/>
      <c r="BA222" s="325"/>
      <c r="BB222" s="325"/>
      <c r="BC222" s="325"/>
      <c r="BD222" s="326"/>
    </row>
    <row r="223" spans="1:100">
      <c r="A223" s="348"/>
      <c r="B223" s="329"/>
      <c r="C223" s="354"/>
      <c r="D223" s="29">
        <v>10</v>
      </c>
      <c r="E223" s="335"/>
      <c r="F223" s="336"/>
      <c r="G223" s="103">
        <f>'1'!G222</f>
        <v>9.1275764205570705E-259</v>
      </c>
      <c r="H223" s="252">
        <f>'1'!H222</f>
        <v>0</v>
      </c>
      <c r="I223" s="253">
        <f>'1'!I222</f>
        <v>0</v>
      </c>
      <c r="J223" s="254">
        <f>'1'!J222</f>
        <v>0</v>
      </c>
      <c r="K223" s="30"/>
      <c r="L223" s="334"/>
      <c r="M223" s="325"/>
      <c r="N223" s="325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7"/>
      <c r="AB223" s="325"/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  <c r="AN223" s="325"/>
      <c r="AO223" s="325"/>
      <c r="AP223" s="325"/>
      <c r="AQ223" s="325"/>
      <c r="AR223" s="325"/>
      <c r="AS223" s="325"/>
      <c r="AT223" s="325"/>
      <c r="AU223" s="325"/>
      <c r="AV223" s="325"/>
      <c r="AW223" s="325"/>
      <c r="AX223" s="325"/>
      <c r="AY223" s="325"/>
      <c r="AZ223" s="325"/>
      <c r="BA223" s="325"/>
      <c r="BB223" s="325"/>
      <c r="BC223" s="325"/>
      <c r="BD223" s="326"/>
    </row>
    <row r="224" spans="1:100">
      <c r="A224" s="348"/>
      <c r="B224" s="328">
        <v>0.05</v>
      </c>
      <c r="C224" s="354"/>
      <c r="D224" s="26">
        <v>-9</v>
      </c>
      <c r="E224" s="335">
        <v>7.9429517163497004E-52</v>
      </c>
      <c r="F224" s="336">
        <v>2.5712860385735101E-45</v>
      </c>
      <c r="G224" s="97">
        <f>'1'!G243</f>
        <v>2.07156609639288E-69</v>
      </c>
      <c r="H224" s="51">
        <f>'1'!H243</f>
        <v>3.9539077542368296E-158</v>
      </c>
      <c r="I224" s="126">
        <f>'1'!I243</f>
        <v>1.7424868647517999E-169</v>
      </c>
      <c r="J224" s="173">
        <f>'1'!J243</f>
        <v>1.1660363269451001E-252</v>
      </c>
      <c r="K224" s="27"/>
      <c r="L224" s="332">
        <f t="shared" ref="L224" si="443">1-SUM(M224:BC243)</f>
        <v>1.0892164655862402E-4</v>
      </c>
      <c r="M224" s="325">
        <f t="shared" ref="M224" si="444">G234+I234</f>
        <v>6.667544808865623E-3</v>
      </c>
      <c r="N224" s="325">
        <f t="shared" ref="N224" si="445">G241+I241+J234</f>
        <v>2.3036223420305701E-6</v>
      </c>
      <c r="O224" s="325">
        <f t="shared" ref="O224" si="446">G243+I243+H234</f>
        <v>8.4363902255413792E-6</v>
      </c>
      <c r="P224" s="325">
        <f t="shared" ref="P224" si="447">G236+I236+J241</f>
        <v>6.667544808865623E-3</v>
      </c>
      <c r="Q224" s="325">
        <f t="shared" ref="Q224" si="448">G232+I232</f>
        <v>2.0246198265387631E-29</v>
      </c>
      <c r="R224" s="325">
        <f t="shared" ref="R224" si="449">G238+I238+H241+J243</f>
        <v>2.0246198265387631E-29</v>
      </c>
      <c r="S224" s="325">
        <f t="shared" ref="S224" si="450">G225+I225</f>
        <v>3.5314049916226501E-70</v>
      </c>
      <c r="T224" s="325">
        <f t="shared" ref="T224" si="451">G227+I227+J236</f>
        <v>2.3036223420305701E-6</v>
      </c>
      <c r="U224" s="325">
        <f t="shared" ref="U224" si="452">G230+I230+H243</f>
        <v>2.49209385181539E-55</v>
      </c>
      <c r="V224" s="325">
        <f t="shared" ref="V224" si="453">G239+I239+J232</f>
        <v>6.993493711681911E-44</v>
      </c>
      <c r="W224" s="325">
        <f t="shared" ref="W224" si="454">G228+I228</f>
        <v>4.0000975904421198E-64</v>
      </c>
      <c r="X224" s="325">
        <f t="shared" ref="X224" si="455">G231+I231+J238+H236</f>
        <v>8.4363902255413792E-6</v>
      </c>
      <c r="Y224" s="325">
        <f t="shared" ref="Y224" si="456">G237+I237</f>
        <v>3.3819128130821372E-13</v>
      </c>
      <c r="Z224" s="325">
        <f t="shared" ref="Z224" si="457">G229+I229+J225</f>
        <v>3.3299646180871698E-60</v>
      </c>
      <c r="AA224" s="327">
        <f t="shared" ref="AA224" si="458">G240+I240+H232</f>
        <v>7.0372437179782598E-30</v>
      </c>
      <c r="AB224" s="325">
        <f t="shared" ref="AB224" si="459">G226+I226+J227</f>
        <v>2.07156609639288E-69</v>
      </c>
      <c r="AC224" s="325">
        <f t="shared" ref="AC224" si="460">G242+I242</f>
        <v>4.0000975904421198E-64</v>
      </c>
      <c r="AD224" s="325">
        <f t="shared" ref="AD224" si="461">G235+I235+J230+H238</f>
        <v>0.98521580522491248</v>
      </c>
      <c r="AE224" s="325">
        <f t="shared" ref="AE224" si="462">G224+I224</f>
        <v>2.07156609639288E-69</v>
      </c>
      <c r="AF224" s="325">
        <f t="shared" ref="AF224" si="463">G233+I233+J239</f>
        <v>3.3819128130821372E-13</v>
      </c>
      <c r="AG224" s="325">
        <f t="shared" ref="AG224" si="464">H225</f>
        <v>5.5368254797937097E-165</v>
      </c>
      <c r="AH224" s="325">
        <f t="shared" ref="AH224" si="465">J228</f>
        <v>6.83975773655576E-196</v>
      </c>
      <c r="AI224" s="325">
        <f>J231+H227</f>
        <v>3.5558851033552902E-77</v>
      </c>
      <c r="AJ224" s="325">
        <f t="shared" ref="AJ224" si="466">F224</f>
        <v>2.5712860385735101E-45</v>
      </c>
      <c r="AK224" s="325">
        <f t="shared" ref="AK224" si="467">J237</f>
        <v>1.5414647703228399E-19</v>
      </c>
      <c r="AL224" s="325">
        <f t="shared" ref="AL224" si="468">H230</f>
        <v>1.13760371853743E-74</v>
      </c>
      <c r="AM224" s="325">
        <f t="shared" ref="AM224" si="469">J229</f>
        <v>4.6371647164698199E-157</v>
      </c>
      <c r="AN224" s="325">
        <f t="shared" ref="AN224" si="470">J240+H239</f>
        <v>1.2064684375484601E-50</v>
      </c>
      <c r="AO224" s="325">
        <f t="shared" ref="AO224" si="471">J226</f>
        <v>1.1660363269451001E-252</v>
      </c>
      <c r="AP224" s="325">
        <f t="shared" ref="AP224" si="472">H228</f>
        <v>1.6154857787233602E-123</v>
      </c>
      <c r="AQ224" s="325">
        <f t="shared" ref="AQ224" si="473">J242</f>
        <v>6.83975773655576E-196</v>
      </c>
      <c r="AR224" s="325">
        <f t="shared" ref="AR224" si="474">H231+J235</f>
        <v>7.4066583341407901E-4</v>
      </c>
      <c r="AS224" s="325">
        <f t="shared" ref="AS224" si="475">J224</f>
        <v>1.1660363269451001E-252</v>
      </c>
      <c r="AT224" s="325">
        <f t="shared" ref="AT224" si="476">H237</f>
        <v>2.2740373742569199E-14</v>
      </c>
      <c r="AU224" s="325">
        <f t="shared" ref="AU224" si="477">J233</f>
        <v>1.5414647703228399E-19</v>
      </c>
      <c r="AV224" s="325">
        <f t="shared" ref="AV224" si="478">H229</f>
        <v>9.31660392414114E-100</v>
      </c>
      <c r="AW224" s="325">
        <f t="shared" ref="AW224" si="479">H240</f>
        <v>1.13760371853743E-74</v>
      </c>
      <c r="AX224" s="325">
        <f t="shared" ref="AX224" si="480">H226</f>
        <v>3.9539077542368296E-158</v>
      </c>
      <c r="AY224" s="325">
        <f t="shared" ref="AY224" si="481">E224</f>
        <v>7.9429517163497004E-52</v>
      </c>
      <c r="AZ224" s="325">
        <f t="shared" ref="AZ224" si="482">H242</f>
        <v>1.6154857787233602E-123</v>
      </c>
      <c r="BA224" s="325">
        <f t="shared" ref="BA224" si="483">H235</f>
        <v>5.7803765152664296E-4</v>
      </c>
      <c r="BB224" s="325">
        <f t="shared" ref="BB224" si="484">H224</f>
        <v>3.9539077542368296E-158</v>
      </c>
      <c r="BC224" s="325">
        <f t="shared" ref="BC224" si="485">H233</f>
        <v>2.2740373742569199E-14</v>
      </c>
      <c r="BD224" s="326">
        <f t="shared" ref="BD224" si="486">SUMPRODUCT($L$1:$BC$1,BF224:CW224)</f>
        <v>17.825249803366955</v>
      </c>
      <c r="BF224" s="174">
        <f>L224</f>
        <v>1.0892164655862402E-4</v>
      </c>
      <c r="BG224" s="175">
        <f t="shared" ref="BG224:CV224" si="487">M224</f>
        <v>6.667544808865623E-3</v>
      </c>
      <c r="BH224" s="175">
        <f t="shared" si="487"/>
        <v>2.3036223420305701E-6</v>
      </c>
      <c r="BI224" s="175">
        <f t="shared" si="487"/>
        <v>8.4363902255413792E-6</v>
      </c>
      <c r="BJ224" s="175">
        <f t="shared" si="487"/>
        <v>6.667544808865623E-3</v>
      </c>
      <c r="BK224" s="175">
        <f t="shared" si="487"/>
        <v>2.0246198265387631E-29</v>
      </c>
      <c r="BL224" s="175">
        <f t="shared" si="487"/>
        <v>2.0246198265387631E-29</v>
      </c>
      <c r="BM224" s="175">
        <f t="shared" si="487"/>
        <v>3.5314049916226501E-70</v>
      </c>
      <c r="BN224" s="175">
        <f t="shared" si="487"/>
        <v>2.3036223420305701E-6</v>
      </c>
      <c r="BO224" s="175">
        <f t="shared" si="487"/>
        <v>2.49209385181539E-55</v>
      </c>
      <c r="BP224" s="175">
        <f t="shared" si="487"/>
        <v>6.993493711681911E-44</v>
      </c>
      <c r="BQ224" s="175">
        <f t="shared" si="487"/>
        <v>4.0000975904421198E-64</v>
      </c>
      <c r="BR224" s="175">
        <f t="shared" si="487"/>
        <v>8.4363902255413792E-6</v>
      </c>
      <c r="BS224" s="175">
        <f t="shared" si="487"/>
        <v>3.3819128130821372E-13</v>
      </c>
      <c r="BT224" s="175">
        <f t="shared" si="487"/>
        <v>3.3299646180871698E-60</v>
      </c>
      <c r="BU224" s="175">
        <f t="shared" si="487"/>
        <v>7.0372437179782598E-30</v>
      </c>
      <c r="BV224" s="175">
        <f t="shared" si="487"/>
        <v>2.07156609639288E-69</v>
      </c>
      <c r="BW224" s="175">
        <f t="shared" si="487"/>
        <v>4.0000975904421198E-64</v>
      </c>
      <c r="BX224" s="175">
        <f t="shared" si="487"/>
        <v>0.98521580522491248</v>
      </c>
      <c r="BY224" s="175">
        <f t="shared" si="487"/>
        <v>2.07156609639288E-69</v>
      </c>
      <c r="BZ224" s="175">
        <f t="shared" si="487"/>
        <v>3.3819128130821372E-13</v>
      </c>
      <c r="CA224" s="175">
        <f t="shared" si="487"/>
        <v>5.5368254797937097E-165</v>
      </c>
      <c r="CB224" s="175">
        <f t="shared" si="487"/>
        <v>6.83975773655576E-196</v>
      </c>
      <c r="CC224" s="175">
        <f t="shared" si="487"/>
        <v>3.5558851033552902E-77</v>
      </c>
      <c r="CD224" s="175">
        <f t="shared" si="487"/>
        <v>2.5712860385735101E-45</v>
      </c>
      <c r="CE224" s="175">
        <f t="shared" si="487"/>
        <v>1.5414647703228399E-19</v>
      </c>
      <c r="CF224" s="175">
        <f t="shared" si="487"/>
        <v>1.13760371853743E-74</v>
      </c>
      <c r="CG224" s="175">
        <f t="shared" si="487"/>
        <v>4.6371647164698199E-157</v>
      </c>
      <c r="CH224" s="175">
        <f t="shared" si="487"/>
        <v>1.2064684375484601E-50</v>
      </c>
      <c r="CI224" s="175">
        <f t="shared" si="487"/>
        <v>1.1660363269451001E-252</v>
      </c>
      <c r="CJ224" s="175">
        <f t="shared" si="487"/>
        <v>1.6154857787233602E-123</v>
      </c>
      <c r="CK224" s="175">
        <f t="shared" si="487"/>
        <v>6.83975773655576E-196</v>
      </c>
      <c r="CL224" s="175">
        <f t="shared" si="487"/>
        <v>7.4066583341407901E-4</v>
      </c>
      <c r="CM224" s="175">
        <f t="shared" si="487"/>
        <v>1.1660363269451001E-252</v>
      </c>
      <c r="CN224" s="175">
        <f t="shared" si="487"/>
        <v>2.2740373742569199E-14</v>
      </c>
      <c r="CO224" s="175">
        <f t="shared" si="487"/>
        <v>1.5414647703228399E-19</v>
      </c>
      <c r="CP224" s="175">
        <f t="shared" si="487"/>
        <v>9.31660392414114E-100</v>
      </c>
      <c r="CQ224" s="175">
        <f t="shared" si="487"/>
        <v>1.13760371853743E-74</v>
      </c>
      <c r="CR224" s="175">
        <f t="shared" si="487"/>
        <v>3.9539077542368296E-158</v>
      </c>
      <c r="CS224" s="175">
        <f t="shared" si="487"/>
        <v>7.9429517163497004E-52</v>
      </c>
      <c r="CT224" s="175">
        <f t="shared" si="487"/>
        <v>1.6154857787233602E-123</v>
      </c>
      <c r="CU224" s="175">
        <f t="shared" si="487"/>
        <v>5.7803765152664296E-4</v>
      </c>
      <c r="CV224" s="176">
        <f t="shared" si="487"/>
        <v>3.9539077542368296E-158</v>
      </c>
    </row>
    <row r="225" spans="1:56">
      <c r="A225" s="348"/>
      <c r="B225" s="329"/>
      <c r="C225" s="354"/>
      <c r="D225" s="28">
        <v>-8</v>
      </c>
      <c r="E225" s="335"/>
      <c r="F225" s="336"/>
      <c r="G225" s="129">
        <f>'1'!G224</f>
        <v>3.5314049916226501E-70</v>
      </c>
      <c r="H225" s="245">
        <f>'1'!H224</f>
        <v>5.5368254797937097E-165</v>
      </c>
      <c r="I225" s="249">
        <f>'1'!I224</f>
        <v>5.3369645482869499E-177</v>
      </c>
      <c r="J225" s="246">
        <f>'1'!J224</f>
        <v>1.9754750512706099E-264</v>
      </c>
      <c r="K225" s="6"/>
      <c r="L225" s="333"/>
      <c r="M225" s="325"/>
      <c r="N225" s="325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7"/>
      <c r="AB225" s="325"/>
      <c r="AC225" s="325"/>
      <c r="AD225" s="325"/>
      <c r="AE225" s="325"/>
      <c r="AF225" s="325"/>
      <c r="AG225" s="325"/>
      <c r="AH225" s="325"/>
      <c r="AI225" s="325"/>
      <c r="AJ225" s="325"/>
      <c r="AK225" s="325"/>
      <c r="AL225" s="325"/>
      <c r="AM225" s="325"/>
      <c r="AN225" s="325"/>
      <c r="AO225" s="325"/>
      <c r="AP225" s="325"/>
      <c r="AQ225" s="325"/>
      <c r="AR225" s="325"/>
      <c r="AS225" s="325"/>
      <c r="AT225" s="325"/>
      <c r="AU225" s="325"/>
      <c r="AV225" s="325"/>
      <c r="AW225" s="325"/>
      <c r="AX225" s="325"/>
      <c r="AY225" s="325"/>
      <c r="AZ225" s="325"/>
      <c r="BA225" s="325"/>
      <c r="BB225" s="325"/>
      <c r="BC225" s="325"/>
      <c r="BD225" s="326"/>
    </row>
    <row r="226" spans="1:56">
      <c r="A226" s="348"/>
      <c r="B226" s="329"/>
      <c r="C226" s="354"/>
      <c r="D226" s="28">
        <v>-7</v>
      </c>
      <c r="E226" s="335"/>
      <c r="F226" s="336"/>
      <c r="G226" s="129">
        <f>G224</f>
        <v>2.07156609639288E-69</v>
      </c>
      <c r="H226" s="245">
        <f>H224</f>
        <v>3.9539077542368296E-158</v>
      </c>
      <c r="I226" s="249">
        <f>I224</f>
        <v>1.7424868647517999E-169</v>
      </c>
      <c r="J226" s="246">
        <f>J224</f>
        <v>1.1660363269451001E-252</v>
      </c>
      <c r="K226" s="6"/>
      <c r="L226" s="333"/>
      <c r="M226" s="325"/>
      <c r="N226" s="325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7"/>
      <c r="AB226" s="325"/>
      <c r="AC226" s="325"/>
      <c r="AD226" s="325"/>
      <c r="AE226" s="325"/>
      <c r="AF226" s="325"/>
      <c r="AG226" s="325"/>
      <c r="AH226" s="325"/>
      <c r="AI226" s="325"/>
      <c r="AJ226" s="325"/>
      <c r="AK226" s="325"/>
      <c r="AL226" s="325"/>
      <c r="AM226" s="325"/>
      <c r="AN226" s="325"/>
      <c r="AO226" s="325"/>
      <c r="AP226" s="325"/>
      <c r="AQ226" s="325"/>
      <c r="AR226" s="325"/>
      <c r="AS226" s="325"/>
      <c r="AT226" s="325"/>
      <c r="AU226" s="325"/>
      <c r="AV226" s="325"/>
      <c r="AW226" s="325"/>
      <c r="AX226" s="325"/>
      <c r="AY226" s="325"/>
      <c r="AZ226" s="325"/>
      <c r="BA226" s="325"/>
      <c r="BB226" s="325"/>
      <c r="BC226" s="325"/>
      <c r="BD226" s="326"/>
    </row>
    <row r="227" spans="1:56">
      <c r="A227" s="348"/>
      <c r="B227" s="329"/>
      <c r="C227" s="354"/>
      <c r="D227" s="28">
        <v>-6</v>
      </c>
      <c r="E227" s="335"/>
      <c r="F227" s="336"/>
      <c r="G227" s="184">
        <f>G243</f>
        <v>2.7607313557163101E-67</v>
      </c>
      <c r="H227" s="185">
        <f t="shared" ref="H227:J227" si="488">H243</f>
        <v>1.2108365119032001E-143</v>
      </c>
      <c r="I227" s="186">
        <f t="shared" si="488"/>
        <v>9.6416392511777403E-154</v>
      </c>
      <c r="J227" s="187">
        <f t="shared" si="488"/>
        <v>7.5808166066408099E-229</v>
      </c>
      <c r="K227" s="6"/>
      <c r="L227" s="333"/>
      <c r="M227" s="325"/>
      <c r="N227" s="325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7"/>
      <c r="AB227" s="325"/>
      <c r="AC227" s="325"/>
      <c r="AD227" s="325"/>
      <c r="AE227" s="325"/>
      <c r="AF227" s="325"/>
      <c r="AG227" s="325"/>
      <c r="AH227" s="325"/>
      <c r="AI227" s="325"/>
      <c r="AJ227" s="325"/>
      <c r="AK227" s="325"/>
      <c r="AL227" s="325"/>
      <c r="AM227" s="325"/>
      <c r="AN227" s="325"/>
      <c r="AO227" s="325"/>
      <c r="AP227" s="325"/>
      <c r="AQ227" s="325"/>
      <c r="AR227" s="325"/>
      <c r="AS227" s="325"/>
      <c r="AT227" s="325"/>
      <c r="AU227" s="325"/>
      <c r="AV227" s="325"/>
      <c r="AW227" s="325"/>
      <c r="AX227" s="325"/>
      <c r="AY227" s="325"/>
      <c r="AZ227" s="325"/>
      <c r="BA227" s="325"/>
      <c r="BB227" s="325"/>
      <c r="BC227" s="325"/>
      <c r="BD227" s="326"/>
    </row>
    <row r="228" spans="1:56">
      <c r="A228" s="348"/>
      <c r="B228" s="329"/>
      <c r="C228" s="354"/>
      <c r="D228" s="28">
        <v>-5</v>
      </c>
      <c r="E228" s="335"/>
      <c r="F228" s="336"/>
      <c r="G228" s="184">
        <f>G242</f>
        <v>4.0000975904421198E-64</v>
      </c>
      <c r="H228" s="185">
        <f t="shared" ref="H228:J228" si="489">H242</f>
        <v>1.6154857787233602E-123</v>
      </c>
      <c r="I228" s="186">
        <f t="shared" si="489"/>
        <v>6.8834482788133601E-132</v>
      </c>
      <c r="J228" s="187">
        <f t="shared" si="489"/>
        <v>6.83975773655576E-196</v>
      </c>
      <c r="K228" s="6"/>
      <c r="L228" s="333"/>
      <c r="M228" s="325"/>
      <c r="N228" s="325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7"/>
      <c r="AB228" s="325"/>
      <c r="AC228" s="325"/>
      <c r="AD228" s="325"/>
      <c r="AE228" s="325"/>
      <c r="AF228" s="325"/>
      <c r="AG228" s="325"/>
      <c r="AH228" s="325"/>
      <c r="AI228" s="325"/>
      <c r="AJ228" s="325"/>
      <c r="AK228" s="325"/>
      <c r="AL228" s="325"/>
      <c r="AM228" s="325"/>
      <c r="AN228" s="325"/>
      <c r="AO228" s="325"/>
      <c r="AP228" s="325"/>
      <c r="AQ228" s="325"/>
      <c r="AR228" s="325"/>
      <c r="AS228" s="325"/>
      <c r="AT228" s="325"/>
      <c r="AU228" s="325"/>
      <c r="AV228" s="325"/>
      <c r="AW228" s="325"/>
      <c r="AX228" s="325"/>
      <c r="AY228" s="325"/>
      <c r="AZ228" s="325"/>
      <c r="BA228" s="325"/>
      <c r="BB228" s="325"/>
      <c r="BC228" s="325"/>
      <c r="BD228" s="326"/>
    </row>
    <row r="229" spans="1:56">
      <c r="A229" s="348"/>
      <c r="B229" s="329"/>
      <c r="C229" s="354"/>
      <c r="D229" s="28">
        <v>-4</v>
      </c>
      <c r="E229" s="335"/>
      <c r="F229" s="336"/>
      <c r="G229" s="184">
        <f>G241</f>
        <v>3.3299646180871698E-60</v>
      </c>
      <c r="H229" s="185">
        <f t="shared" ref="H229:J229" si="490">H241</f>
        <v>9.31660392414114E-100</v>
      </c>
      <c r="I229" s="186">
        <f t="shared" si="490"/>
        <v>4.2464210141991299E-106</v>
      </c>
      <c r="J229" s="187">
        <f t="shared" si="490"/>
        <v>4.6371647164698199E-157</v>
      </c>
      <c r="K229" s="6"/>
      <c r="L229" s="333"/>
      <c r="M229" s="325"/>
      <c r="N229" s="325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7"/>
      <c r="AB229" s="325"/>
      <c r="AC229" s="325"/>
      <c r="AD229" s="325"/>
      <c r="AE229" s="325"/>
      <c r="AF229" s="325"/>
      <c r="AG229" s="325"/>
      <c r="AH229" s="325"/>
      <c r="AI229" s="325"/>
      <c r="AJ229" s="325"/>
      <c r="AK229" s="325"/>
      <c r="AL229" s="325"/>
      <c r="AM229" s="325"/>
      <c r="AN229" s="325"/>
      <c r="AO229" s="325"/>
      <c r="AP229" s="325"/>
      <c r="AQ229" s="325"/>
      <c r="AR229" s="325"/>
      <c r="AS229" s="325"/>
      <c r="AT229" s="325"/>
      <c r="AU229" s="325"/>
      <c r="AV229" s="325"/>
      <c r="AW229" s="325"/>
      <c r="AX229" s="325"/>
      <c r="AY229" s="325"/>
      <c r="AZ229" s="325"/>
      <c r="BA229" s="325"/>
      <c r="BB229" s="325"/>
      <c r="BC229" s="325"/>
      <c r="BD229" s="326"/>
    </row>
    <row r="230" spans="1:56">
      <c r="A230" s="348"/>
      <c r="B230" s="329"/>
      <c r="C230" s="354"/>
      <c r="D230" s="28">
        <v>-3</v>
      </c>
      <c r="E230" s="335"/>
      <c r="F230" s="336"/>
      <c r="G230" s="184">
        <f>G240</f>
        <v>2.49209385181539E-55</v>
      </c>
      <c r="H230" s="185">
        <f t="shared" ref="H230:J230" si="491">H240</f>
        <v>1.13760371853743E-74</v>
      </c>
      <c r="I230" s="186">
        <f t="shared" si="491"/>
        <v>6.9400059491462398E-79</v>
      </c>
      <c r="J230" s="187">
        <f t="shared" si="491"/>
        <v>3.69857229125332E-116</v>
      </c>
      <c r="K230" s="6"/>
      <c r="L230" s="333"/>
      <c r="M230" s="325"/>
      <c r="N230" s="325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7"/>
      <c r="AB230" s="325"/>
      <c r="AC230" s="325"/>
      <c r="AD230" s="325"/>
      <c r="AE230" s="325"/>
      <c r="AF230" s="325"/>
      <c r="AG230" s="325"/>
      <c r="AH230" s="325"/>
      <c r="AI230" s="325"/>
      <c r="AJ230" s="325"/>
      <c r="AK230" s="325"/>
      <c r="AL230" s="325"/>
      <c r="AM230" s="325"/>
      <c r="AN230" s="325"/>
      <c r="AO230" s="325"/>
      <c r="AP230" s="325"/>
      <c r="AQ230" s="325"/>
      <c r="AR230" s="325"/>
      <c r="AS230" s="325"/>
      <c r="AT230" s="325"/>
      <c r="AU230" s="325"/>
      <c r="AV230" s="325"/>
      <c r="AW230" s="325"/>
      <c r="AX230" s="325"/>
      <c r="AY230" s="325"/>
      <c r="AZ230" s="325"/>
      <c r="BA230" s="325"/>
      <c r="BB230" s="325"/>
      <c r="BC230" s="325"/>
      <c r="BD230" s="326"/>
    </row>
    <row r="231" spans="1:56">
      <c r="A231" s="348"/>
      <c r="B231" s="329"/>
      <c r="C231" s="354"/>
      <c r="D231" s="28">
        <v>-2</v>
      </c>
      <c r="E231" s="335"/>
      <c r="F231" s="336"/>
      <c r="G231" s="184">
        <f>G239</f>
        <v>2.5552131512801399E-45</v>
      </c>
      <c r="H231" s="185">
        <f t="shared" ref="H231:J231" si="492">H239</f>
        <v>1.2064684375484601E-50</v>
      </c>
      <c r="I231" s="186">
        <f t="shared" si="492"/>
        <v>7.3797578301906601E-53</v>
      </c>
      <c r="J231" s="187">
        <f t="shared" si="492"/>
        <v>3.5558851033552902E-77</v>
      </c>
      <c r="K231" s="6"/>
      <c r="L231" s="333"/>
      <c r="M231" s="325"/>
      <c r="N231" s="325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7"/>
      <c r="AB231" s="325"/>
      <c r="AC231" s="325"/>
      <c r="AD231" s="325"/>
      <c r="AE231" s="325"/>
      <c r="AF231" s="325"/>
      <c r="AG231" s="325"/>
      <c r="AH231" s="325"/>
      <c r="AI231" s="325"/>
      <c r="AJ231" s="325"/>
      <c r="AK231" s="325"/>
      <c r="AL231" s="325"/>
      <c r="AM231" s="325"/>
      <c r="AN231" s="325"/>
      <c r="AO231" s="325"/>
      <c r="AP231" s="325"/>
      <c r="AQ231" s="325"/>
      <c r="AR231" s="325"/>
      <c r="AS231" s="325"/>
      <c r="AT231" s="325"/>
      <c r="AU231" s="325"/>
      <c r="AV231" s="325"/>
      <c r="AW231" s="325"/>
      <c r="AX231" s="325"/>
      <c r="AY231" s="325"/>
      <c r="AZ231" s="325"/>
      <c r="BA231" s="325"/>
      <c r="BB231" s="325"/>
      <c r="BC231" s="325"/>
      <c r="BD231" s="326"/>
    </row>
    <row r="232" spans="1:56">
      <c r="A232" s="348"/>
      <c r="B232" s="329"/>
      <c r="C232" s="354"/>
      <c r="D232" s="28">
        <v>-1</v>
      </c>
      <c r="E232" s="335"/>
      <c r="F232" s="336"/>
      <c r="G232" s="184">
        <f>G238</f>
        <v>1.8143315294367901E-29</v>
      </c>
      <c r="H232" s="185">
        <f t="shared" ref="H232:J232" si="493">H238</f>
        <v>7.0372437179782598E-30</v>
      </c>
      <c r="I232" s="186">
        <f t="shared" si="493"/>
        <v>2.10288297101973E-30</v>
      </c>
      <c r="J232" s="187">
        <f t="shared" si="493"/>
        <v>6.7379723891741396E-44</v>
      </c>
      <c r="K232" s="6"/>
      <c r="L232" s="333"/>
      <c r="M232" s="325"/>
      <c r="N232" s="325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7"/>
      <c r="AB232" s="325"/>
      <c r="AC232" s="325"/>
      <c r="AD232" s="325"/>
      <c r="AE232" s="325"/>
      <c r="AF232" s="325"/>
      <c r="AG232" s="325"/>
      <c r="AH232" s="325"/>
      <c r="AI232" s="325"/>
      <c r="AJ232" s="325"/>
      <c r="AK232" s="325"/>
      <c r="AL232" s="325"/>
      <c r="AM232" s="325"/>
      <c r="AN232" s="325"/>
      <c r="AO232" s="325"/>
      <c r="AP232" s="325"/>
      <c r="AQ232" s="325"/>
      <c r="AR232" s="325"/>
      <c r="AS232" s="325"/>
      <c r="AT232" s="325"/>
      <c r="AU232" s="325"/>
      <c r="AV232" s="325"/>
      <c r="AW232" s="325"/>
      <c r="AX232" s="325"/>
      <c r="AY232" s="325"/>
      <c r="AZ232" s="325"/>
      <c r="BA232" s="325"/>
      <c r="BB232" s="325"/>
      <c r="BC232" s="325"/>
      <c r="BD232" s="326"/>
    </row>
    <row r="233" spans="1:56">
      <c r="A233" s="348"/>
      <c r="B233" s="329"/>
      <c r="C233" s="354"/>
      <c r="D233" s="28">
        <v>0</v>
      </c>
      <c r="E233" s="335"/>
      <c r="F233" s="336"/>
      <c r="G233" s="184">
        <f>G237</f>
        <v>2.3491521002287302E-15</v>
      </c>
      <c r="H233" s="185">
        <f t="shared" ref="H233:I233" si="494">H237</f>
        <v>2.2740373742569199E-14</v>
      </c>
      <c r="I233" s="186">
        <f t="shared" si="494"/>
        <v>3.3584212920798498E-13</v>
      </c>
      <c r="J233" s="187">
        <f>J237</f>
        <v>1.5414647703228399E-19</v>
      </c>
      <c r="K233" s="6"/>
      <c r="L233" s="333"/>
      <c r="M233" s="325"/>
      <c r="N233" s="325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7"/>
      <c r="AB233" s="325"/>
      <c r="AC233" s="325"/>
      <c r="AD233" s="325"/>
      <c r="AE233" s="325"/>
      <c r="AF233" s="325"/>
      <c r="AG233" s="325"/>
      <c r="AH233" s="325"/>
      <c r="AI233" s="325"/>
      <c r="AJ233" s="325"/>
      <c r="AK233" s="325"/>
      <c r="AL233" s="325"/>
      <c r="AM233" s="325"/>
      <c r="AN233" s="325"/>
      <c r="AO233" s="325"/>
      <c r="AP233" s="325"/>
      <c r="AQ233" s="325"/>
      <c r="AR233" s="325"/>
      <c r="AS233" s="325"/>
      <c r="AT233" s="325"/>
      <c r="AU233" s="325"/>
      <c r="AV233" s="325"/>
      <c r="AW233" s="325"/>
      <c r="AX233" s="325"/>
      <c r="AY233" s="325"/>
      <c r="AZ233" s="325"/>
      <c r="BA233" s="325"/>
      <c r="BB233" s="325"/>
      <c r="BC233" s="325"/>
      <c r="BD233" s="326"/>
    </row>
    <row r="234" spans="1:56">
      <c r="A234" s="348"/>
      <c r="B234" s="329"/>
      <c r="C234" s="354"/>
      <c r="D234" s="28">
        <v>1</v>
      </c>
      <c r="E234" s="335"/>
      <c r="F234" s="336"/>
      <c r="G234" s="99">
        <f>G236</f>
        <v>1.9600414984246699E-7</v>
      </c>
      <c r="H234" s="53">
        <f t="shared" ref="H234:J234" si="495">H236</f>
        <v>8.4363902255413792E-6</v>
      </c>
      <c r="I234" s="250">
        <f t="shared" si="495"/>
        <v>6.6673488047157801E-3</v>
      </c>
      <c r="J234" s="191">
        <f t="shared" si="495"/>
        <v>2.3036223420305701E-6</v>
      </c>
      <c r="K234" s="6"/>
      <c r="L234" s="333"/>
      <c r="M234" s="325"/>
      <c r="N234" s="325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7"/>
      <c r="AB234" s="325"/>
      <c r="AC234" s="325"/>
      <c r="AD234" s="325"/>
      <c r="AE234" s="325"/>
      <c r="AF234" s="325"/>
      <c r="AG234" s="325"/>
      <c r="AH234" s="325"/>
      <c r="AI234" s="325"/>
      <c r="AJ234" s="325"/>
      <c r="AK234" s="325"/>
      <c r="AL234" s="325"/>
      <c r="AM234" s="325"/>
      <c r="AN234" s="325"/>
      <c r="AO234" s="325"/>
      <c r="AP234" s="325"/>
      <c r="AQ234" s="325"/>
      <c r="AR234" s="325"/>
      <c r="AS234" s="325"/>
      <c r="AT234" s="325"/>
      <c r="AU234" s="325"/>
      <c r="AV234" s="325"/>
      <c r="AW234" s="325"/>
      <c r="AX234" s="325"/>
      <c r="AY234" s="325"/>
      <c r="AZ234" s="325"/>
      <c r="BA234" s="325"/>
      <c r="BB234" s="325"/>
      <c r="BC234" s="325"/>
      <c r="BD234" s="326"/>
    </row>
    <row r="235" spans="1:56">
      <c r="A235" s="348"/>
      <c r="B235" s="329"/>
      <c r="C235" s="354"/>
      <c r="D235" s="28">
        <v>2</v>
      </c>
      <c r="E235" s="335"/>
      <c r="F235" s="336"/>
      <c r="G235" s="99">
        <f>'1'!G234</f>
        <v>1.06953636255058E-5</v>
      </c>
      <c r="H235" s="53">
        <f>'1'!H234</f>
        <v>5.7803765152664296E-4</v>
      </c>
      <c r="I235" s="250">
        <f>'1'!I234</f>
        <v>0.98520510986128695</v>
      </c>
      <c r="J235" s="191">
        <f>'1'!J234</f>
        <v>7.4066583341407901E-4</v>
      </c>
      <c r="K235" s="6"/>
      <c r="L235" s="333"/>
      <c r="M235" s="325"/>
      <c r="N235" s="325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7"/>
      <c r="AB235" s="325"/>
      <c r="AC235" s="325"/>
      <c r="AD235" s="325"/>
      <c r="AE235" s="325"/>
      <c r="AF235" s="325"/>
      <c r="AG235" s="325"/>
      <c r="AH235" s="325"/>
      <c r="AI235" s="325"/>
      <c r="AJ235" s="325"/>
      <c r="AK235" s="325"/>
      <c r="AL235" s="325"/>
      <c r="AM235" s="325"/>
      <c r="AN235" s="325"/>
      <c r="AO235" s="325"/>
      <c r="AP235" s="325"/>
      <c r="AQ235" s="325"/>
      <c r="AR235" s="325"/>
      <c r="AS235" s="325"/>
      <c r="AT235" s="325"/>
      <c r="AU235" s="325"/>
      <c r="AV235" s="325"/>
      <c r="AW235" s="325"/>
      <c r="AX235" s="325"/>
      <c r="AY235" s="325"/>
      <c r="AZ235" s="325"/>
      <c r="BA235" s="325"/>
      <c r="BB235" s="325"/>
      <c r="BC235" s="325"/>
      <c r="BD235" s="326"/>
    </row>
    <row r="236" spans="1:56">
      <c r="A236" s="348"/>
      <c r="B236" s="329"/>
      <c r="C236" s="354"/>
      <c r="D236" s="28">
        <v>3</v>
      </c>
      <c r="E236" s="335"/>
      <c r="F236" s="336"/>
      <c r="G236" s="99">
        <f>'1'!G235</f>
        <v>1.9600414984246699E-7</v>
      </c>
      <c r="H236" s="53">
        <f>'1'!H235</f>
        <v>8.4363902255413792E-6</v>
      </c>
      <c r="I236" s="250">
        <f>'1'!I235</f>
        <v>6.6673488047157801E-3</v>
      </c>
      <c r="J236" s="191">
        <f>'1'!J235</f>
        <v>2.3036223420305701E-6</v>
      </c>
      <c r="K236" s="6"/>
      <c r="L236" s="333"/>
      <c r="M236" s="325"/>
      <c r="N236" s="325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7"/>
      <c r="AB236" s="325"/>
      <c r="AC236" s="325"/>
      <c r="AD236" s="325"/>
      <c r="AE236" s="325"/>
      <c r="AF236" s="325"/>
      <c r="AG236" s="325"/>
      <c r="AH236" s="325"/>
      <c r="AI236" s="325"/>
      <c r="AJ236" s="325"/>
      <c r="AK236" s="325"/>
      <c r="AL236" s="325"/>
      <c r="AM236" s="325"/>
      <c r="AN236" s="325"/>
      <c r="AO236" s="325"/>
      <c r="AP236" s="325"/>
      <c r="AQ236" s="325"/>
      <c r="AR236" s="325"/>
      <c r="AS236" s="325"/>
      <c r="AT236" s="325"/>
      <c r="AU236" s="325"/>
      <c r="AV236" s="325"/>
      <c r="AW236" s="325"/>
      <c r="AX236" s="325"/>
      <c r="AY236" s="325"/>
      <c r="AZ236" s="325"/>
      <c r="BA236" s="325"/>
      <c r="BB236" s="325"/>
      <c r="BC236" s="325"/>
      <c r="BD236" s="326"/>
    </row>
    <row r="237" spans="1:56">
      <c r="A237" s="348"/>
      <c r="B237" s="329"/>
      <c r="C237" s="354"/>
      <c r="D237" s="28">
        <v>4</v>
      </c>
      <c r="E237" s="335"/>
      <c r="F237" s="336"/>
      <c r="G237" s="99">
        <f>'1'!G236</f>
        <v>2.3491521002287302E-15</v>
      </c>
      <c r="H237" s="53">
        <f>'1'!H236</f>
        <v>2.2740373742569199E-14</v>
      </c>
      <c r="I237" s="250">
        <f>'1'!I236</f>
        <v>3.3584212920798498E-13</v>
      </c>
      <c r="J237" s="191">
        <f>'1'!J236</f>
        <v>1.5414647703228399E-19</v>
      </c>
      <c r="K237" s="6"/>
      <c r="L237" s="333"/>
      <c r="M237" s="325"/>
      <c r="N237" s="325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7"/>
      <c r="AB237" s="325"/>
      <c r="AC237" s="325"/>
      <c r="AD237" s="325"/>
      <c r="AE237" s="325"/>
      <c r="AF237" s="325"/>
      <c r="AG237" s="325"/>
      <c r="AH237" s="325"/>
      <c r="AI237" s="325"/>
      <c r="AJ237" s="325"/>
      <c r="AK237" s="325"/>
      <c r="AL237" s="325"/>
      <c r="AM237" s="325"/>
      <c r="AN237" s="325"/>
      <c r="AO237" s="325"/>
      <c r="AP237" s="325"/>
      <c r="AQ237" s="325"/>
      <c r="AR237" s="325"/>
      <c r="AS237" s="325"/>
      <c r="AT237" s="325"/>
      <c r="AU237" s="325"/>
      <c r="AV237" s="325"/>
      <c r="AW237" s="325"/>
      <c r="AX237" s="325"/>
      <c r="AY237" s="325"/>
      <c r="AZ237" s="325"/>
      <c r="BA237" s="325"/>
      <c r="BB237" s="325"/>
      <c r="BC237" s="325"/>
      <c r="BD237" s="326"/>
    </row>
    <row r="238" spans="1:56">
      <c r="A238" s="348"/>
      <c r="B238" s="329"/>
      <c r="C238" s="354"/>
      <c r="D238" s="28">
        <v>5</v>
      </c>
      <c r="E238" s="335"/>
      <c r="F238" s="336"/>
      <c r="G238" s="99">
        <f>'1'!G237</f>
        <v>1.8143315294367901E-29</v>
      </c>
      <c r="H238" s="53">
        <f>'1'!H237</f>
        <v>7.0372437179782598E-30</v>
      </c>
      <c r="I238" s="250">
        <f>'1'!I237</f>
        <v>2.10288297101973E-30</v>
      </c>
      <c r="J238" s="191">
        <f>'1'!J237</f>
        <v>6.7379723891741396E-44</v>
      </c>
      <c r="K238" s="6"/>
      <c r="L238" s="333"/>
      <c r="M238" s="325"/>
      <c r="N238" s="325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7"/>
      <c r="AB238" s="325"/>
      <c r="AC238" s="325"/>
      <c r="AD238" s="325"/>
      <c r="AE238" s="325"/>
      <c r="AF238" s="325"/>
      <c r="AG238" s="325"/>
      <c r="AH238" s="325"/>
      <c r="AI238" s="325"/>
      <c r="AJ238" s="325"/>
      <c r="AK238" s="325"/>
      <c r="AL238" s="325"/>
      <c r="AM238" s="325"/>
      <c r="AN238" s="325"/>
      <c r="AO238" s="325"/>
      <c r="AP238" s="325"/>
      <c r="AQ238" s="325"/>
      <c r="AR238" s="325"/>
      <c r="AS238" s="325"/>
      <c r="AT238" s="325"/>
      <c r="AU238" s="325"/>
      <c r="AV238" s="325"/>
      <c r="AW238" s="325"/>
      <c r="AX238" s="325"/>
      <c r="AY238" s="325"/>
      <c r="AZ238" s="325"/>
      <c r="BA238" s="325"/>
      <c r="BB238" s="325"/>
      <c r="BC238" s="325"/>
      <c r="BD238" s="326"/>
    </row>
    <row r="239" spans="1:56">
      <c r="A239" s="348"/>
      <c r="B239" s="329"/>
      <c r="C239" s="354"/>
      <c r="D239" s="28">
        <v>6</v>
      </c>
      <c r="E239" s="335"/>
      <c r="F239" s="336"/>
      <c r="G239" s="99">
        <f>'1'!G238</f>
        <v>2.5552131512801399E-45</v>
      </c>
      <c r="H239" s="53">
        <f>'1'!H238</f>
        <v>1.2064684375484601E-50</v>
      </c>
      <c r="I239" s="250">
        <f>'1'!I238</f>
        <v>7.3797578301906601E-53</v>
      </c>
      <c r="J239" s="191">
        <f>'1'!J238</f>
        <v>3.5558851033552902E-77</v>
      </c>
      <c r="K239" s="6"/>
      <c r="L239" s="333"/>
      <c r="M239" s="325"/>
      <c r="N239" s="325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  <c r="AA239" s="327"/>
      <c r="AB239" s="325"/>
      <c r="AC239" s="325"/>
      <c r="AD239" s="325"/>
      <c r="AE239" s="325"/>
      <c r="AF239" s="325"/>
      <c r="AG239" s="325"/>
      <c r="AH239" s="325"/>
      <c r="AI239" s="325"/>
      <c r="AJ239" s="325"/>
      <c r="AK239" s="325"/>
      <c r="AL239" s="325"/>
      <c r="AM239" s="325"/>
      <c r="AN239" s="325"/>
      <c r="AO239" s="325"/>
      <c r="AP239" s="325"/>
      <c r="AQ239" s="325"/>
      <c r="AR239" s="325"/>
      <c r="AS239" s="325"/>
      <c r="AT239" s="325"/>
      <c r="AU239" s="325"/>
      <c r="AV239" s="325"/>
      <c r="AW239" s="325"/>
      <c r="AX239" s="325"/>
      <c r="AY239" s="325"/>
      <c r="AZ239" s="325"/>
      <c r="BA239" s="325"/>
      <c r="BB239" s="325"/>
      <c r="BC239" s="325"/>
      <c r="BD239" s="326"/>
    </row>
    <row r="240" spans="1:56">
      <c r="A240" s="348"/>
      <c r="B240" s="329"/>
      <c r="C240" s="354"/>
      <c r="D240" s="28">
        <v>7</v>
      </c>
      <c r="E240" s="335"/>
      <c r="F240" s="336"/>
      <c r="G240" s="99">
        <f>'1'!G239</f>
        <v>2.49209385181539E-55</v>
      </c>
      <c r="H240" s="53">
        <f>'1'!H239</f>
        <v>1.13760371853743E-74</v>
      </c>
      <c r="I240" s="250">
        <f>'1'!I239</f>
        <v>6.9400059491462398E-79</v>
      </c>
      <c r="J240" s="191">
        <f>'1'!J239</f>
        <v>3.69857229125332E-116</v>
      </c>
      <c r="K240" s="6"/>
      <c r="L240" s="333"/>
      <c r="M240" s="325"/>
      <c r="N240" s="325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  <c r="AA240" s="327"/>
      <c r="AB240" s="325"/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  <c r="AN240" s="325"/>
      <c r="AO240" s="325"/>
      <c r="AP240" s="325"/>
      <c r="AQ240" s="325"/>
      <c r="AR240" s="325"/>
      <c r="AS240" s="325"/>
      <c r="AT240" s="325"/>
      <c r="AU240" s="325"/>
      <c r="AV240" s="325"/>
      <c r="AW240" s="325"/>
      <c r="AX240" s="325"/>
      <c r="AY240" s="325"/>
      <c r="AZ240" s="325"/>
      <c r="BA240" s="325"/>
      <c r="BB240" s="325"/>
      <c r="BC240" s="325"/>
      <c r="BD240" s="326"/>
    </row>
    <row r="241" spans="1:100">
      <c r="A241" s="348"/>
      <c r="B241" s="329"/>
      <c r="C241" s="354"/>
      <c r="D241" s="28">
        <v>8</v>
      </c>
      <c r="E241" s="335"/>
      <c r="F241" s="336"/>
      <c r="G241" s="99">
        <f>'1'!G240</f>
        <v>3.3299646180871698E-60</v>
      </c>
      <c r="H241" s="53">
        <f>'1'!H240</f>
        <v>9.31660392414114E-100</v>
      </c>
      <c r="I241" s="250">
        <f>'1'!I240</f>
        <v>4.2464210141991299E-106</v>
      </c>
      <c r="J241" s="191">
        <f>'1'!J240</f>
        <v>4.6371647164698199E-157</v>
      </c>
      <c r="K241" s="6"/>
      <c r="L241" s="333"/>
      <c r="M241" s="325"/>
      <c r="N241" s="325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7"/>
      <c r="AB241" s="325"/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  <c r="AN241" s="325"/>
      <c r="AO241" s="325"/>
      <c r="AP241" s="325"/>
      <c r="AQ241" s="325"/>
      <c r="AR241" s="325"/>
      <c r="AS241" s="325"/>
      <c r="AT241" s="325"/>
      <c r="AU241" s="325"/>
      <c r="AV241" s="325"/>
      <c r="AW241" s="325"/>
      <c r="AX241" s="325"/>
      <c r="AY241" s="325"/>
      <c r="AZ241" s="325"/>
      <c r="BA241" s="325"/>
      <c r="BB241" s="325"/>
      <c r="BC241" s="325"/>
      <c r="BD241" s="326"/>
    </row>
    <row r="242" spans="1:100">
      <c r="A242" s="348"/>
      <c r="B242" s="329"/>
      <c r="C242" s="354"/>
      <c r="D242" s="28">
        <v>9</v>
      </c>
      <c r="E242" s="335"/>
      <c r="F242" s="336"/>
      <c r="G242" s="99">
        <f>'1'!G241</f>
        <v>4.0000975904421198E-64</v>
      </c>
      <c r="H242" s="53">
        <f>'1'!H241</f>
        <v>1.6154857787233602E-123</v>
      </c>
      <c r="I242" s="250">
        <f>'1'!I241</f>
        <v>6.8834482788133601E-132</v>
      </c>
      <c r="J242" s="191">
        <f>'1'!J241</f>
        <v>6.83975773655576E-196</v>
      </c>
      <c r="K242" s="6"/>
      <c r="L242" s="333"/>
      <c r="M242" s="325"/>
      <c r="N242" s="325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7"/>
      <c r="AB242" s="325"/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  <c r="AN242" s="325"/>
      <c r="AO242" s="325"/>
      <c r="AP242" s="325"/>
      <c r="AQ242" s="325"/>
      <c r="AR242" s="325"/>
      <c r="AS242" s="325"/>
      <c r="AT242" s="325"/>
      <c r="AU242" s="325"/>
      <c r="AV242" s="325"/>
      <c r="AW242" s="325"/>
      <c r="AX242" s="325"/>
      <c r="AY242" s="325"/>
      <c r="AZ242" s="325"/>
      <c r="BA242" s="325"/>
      <c r="BB242" s="325"/>
      <c r="BC242" s="325"/>
      <c r="BD242" s="326"/>
    </row>
    <row r="243" spans="1:100">
      <c r="A243" s="348"/>
      <c r="B243" s="329"/>
      <c r="C243" s="354"/>
      <c r="D243" s="29">
        <v>10</v>
      </c>
      <c r="E243" s="335"/>
      <c r="F243" s="336"/>
      <c r="G243" s="103">
        <f>'1'!G242</f>
        <v>2.7607313557163101E-67</v>
      </c>
      <c r="H243" s="252">
        <f>'1'!H242</f>
        <v>1.2108365119032001E-143</v>
      </c>
      <c r="I243" s="253">
        <f>'1'!I242</f>
        <v>9.6416392511777403E-154</v>
      </c>
      <c r="J243" s="254">
        <f>'1'!J242</f>
        <v>7.5808166066408099E-229</v>
      </c>
      <c r="K243" s="30"/>
      <c r="L243" s="334"/>
      <c r="M243" s="325"/>
      <c r="N243" s="325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7"/>
      <c r="AB243" s="325"/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  <c r="AN243" s="325"/>
      <c r="AO243" s="325"/>
      <c r="AP243" s="325"/>
      <c r="AQ243" s="325"/>
      <c r="AR243" s="325"/>
      <c r="AS243" s="325"/>
      <c r="AT243" s="325"/>
      <c r="AU243" s="325"/>
      <c r="AV243" s="325"/>
      <c r="AW243" s="325"/>
      <c r="AX243" s="325"/>
      <c r="AY243" s="325"/>
      <c r="AZ243" s="325"/>
      <c r="BA243" s="325"/>
      <c r="BB243" s="325"/>
      <c r="BC243" s="325"/>
      <c r="BD243" s="326"/>
    </row>
    <row r="244" spans="1:100">
      <c r="A244" s="348"/>
      <c r="B244" s="328">
        <v>0.25</v>
      </c>
      <c r="C244" s="354"/>
      <c r="D244" s="26">
        <v>-9</v>
      </c>
      <c r="E244" s="330">
        <v>8.9005673214499994E-5</v>
      </c>
      <c r="F244" s="331">
        <v>4.0843113930671499E-4</v>
      </c>
      <c r="G244" s="97">
        <f>'1'!G263</f>
        <v>1.86522688976191E-5</v>
      </c>
      <c r="H244" s="51">
        <f>'1'!H263</f>
        <v>6.6896982673953399E-9</v>
      </c>
      <c r="I244" s="126">
        <f>'1'!I263</f>
        <v>3.6751031195545402E-9</v>
      </c>
      <c r="J244" s="173">
        <f>'1'!J263</f>
        <v>1.2814528193763001E-12</v>
      </c>
      <c r="K244" s="27"/>
      <c r="L244" s="332">
        <f t="shared" ref="L244" si="496">1-SUM(M244:BC263)</f>
        <v>0.2431763958234836</v>
      </c>
      <c r="M244" s="325">
        <f t="shared" ref="M244" si="497">G254+I254</f>
        <v>0.1481724187533183</v>
      </c>
      <c r="N244" s="325">
        <f t="shared" ref="N244" si="498">G261+I261+J254</f>
        <v>1.6457100456915438E-2</v>
      </c>
      <c r="O244" s="325">
        <f t="shared" ref="O244" si="499">G263+I263+H254</f>
        <v>1.2582930332195199E-2</v>
      </c>
      <c r="P244" s="325">
        <f t="shared" ref="P244" si="500">G256+I256+J261</f>
        <v>0.14817242386838389</v>
      </c>
      <c r="Q244" s="325">
        <f t="shared" ref="Q244" si="501">G252+I252</f>
        <v>8.6393186045096593E-3</v>
      </c>
      <c r="R244" s="325">
        <f t="shared" ref="R244" si="502">G258+I258+H261+J263</f>
        <v>8.6403587991143848E-3</v>
      </c>
      <c r="S244" s="325">
        <f t="shared" ref="S244" si="503">G245+I245</f>
        <v>1.6686904108474036E-5</v>
      </c>
      <c r="T244" s="325">
        <f t="shared" ref="T244" si="504">G247+I247+J256</f>
        <v>1.6376355896216197E-2</v>
      </c>
      <c r="U244" s="325">
        <f t="shared" ref="U244" si="505">G250+I250+H263</f>
        <v>3.3546082107635241E-4</v>
      </c>
      <c r="V244" s="325">
        <f t="shared" ref="V244" si="506">G259+I259+J252</f>
        <v>1.7532248694237429E-3</v>
      </c>
      <c r="W244" s="325">
        <f t="shared" ref="W244" si="507">G248+I248</f>
        <v>4.6367807804851756E-5</v>
      </c>
      <c r="X244" s="325">
        <f t="shared" ref="X244" si="508">G251+I251+J258+H256</f>
        <v>1.4310016672760242E-2</v>
      </c>
      <c r="Y244" s="325">
        <f t="shared" ref="Y244" si="509">G257+I257</f>
        <v>4.5930417537378504E-2</v>
      </c>
      <c r="Z244" s="325">
        <f t="shared" ref="Z244" si="510">G249+I249+J245</f>
        <v>1.0688309022236825E-4</v>
      </c>
      <c r="AA244" s="327">
        <f t="shared" ref="AA244" si="511">G260+I260+H252</f>
        <v>1.2303821047867792E-3</v>
      </c>
      <c r="AB244" s="325">
        <f t="shared" ref="AB244" si="512">G246+I246+J247</f>
        <v>1.8655952426626509E-5</v>
      </c>
      <c r="AC244" s="325">
        <f t="shared" ref="AC244" si="513">G262+I262</f>
        <v>4.6367807804851756E-5</v>
      </c>
      <c r="AD244" s="325">
        <f t="shared" ref="AD244" si="514">G255+I255+J250+H258</f>
        <v>0.2256312299020686</v>
      </c>
      <c r="AE244" s="325">
        <f t="shared" ref="AE244" si="515">G244+I244</f>
        <v>1.8655944000738656E-5</v>
      </c>
      <c r="AF244" s="325">
        <f t="shared" ref="AF244" si="516">G253+I253+J259</f>
        <v>4.5940167444498296E-2</v>
      </c>
      <c r="AG244" s="325">
        <f t="shared" ref="AG244" si="517">H245</f>
        <v>4.5169686861214503E-9</v>
      </c>
      <c r="AH244" s="325">
        <f t="shared" ref="AH244" si="518">J248</f>
        <v>1.49118841009811E-10</v>
      </c>
      <c r="AI244" s="325">
        <f t="shared" ref="AI244" si="519">J251+H247</f>
        <v>9.7706837563302161E-6</v>
      </c>
      <c r="AJ244" s="325">
        <f t="shared" ref="AJ244" si="520">F244</f>
        <v>4.0843113930671499E-4</v>
      </c>
      <c r="AK244" s="325">
        <f t="shared" ref="AK244" si="521">J257</f>
        <v>3.3027336088949401E-3</v>
      </c>
      <c r="AL244" s="325">
        <f t="shared" ref="AL244" si="522">H250</f>
        <v>1.10735353280755E-5</v>
      </c>
      <c r="AM244" s="325">
        <f t="shared" ref="AM244" si="523">J249</f>
        <v>5.1150655840271697E-9</v>
      </c>
      <c r="AN244" s="325">
        <f t="shared" ref="AN244" si="524">J260+H259</f>
        <v>1.1366631119623591E-4</v>
      </c>
      <c r="AO244" s="325">
        <f t="shared" ref="AO244" si="525">J246</f>
        <v>1.2814528193763001E-12</v>
      </c>
      <c r="AP244" s="325">
        <f t="shared" ref="AP244" si="526">H248</f>
        <v>1.19012860151986E-7</v>
      </c>
      <c r="AQ244" s="325">
        <f t="shared" ref="AQ244" si="527">J262</f>
        <v>1.49118841009811E-10</v>
      </c>
      <c r="AR244" s="325">
        <f t="shared" ref="AR244" si="528">H251+J255</f>
        <v>2.8299885914509194E-2</v>
      </c>
      <c r="AS244" s="325">
        <f t="shared" ref="AS244" si="529">J244</f>
        <v>1.2814528193763001E-12</v>
      </c>
      <c r="AT244" s="325">
        <f t="shared" ref="AT244" si="530">H257</f>
        <v>4.5025284481547004E-3</v>
      </c>
      <c r="AU244" s="325">
        <f t="shared" ref="AU244" si="531">J253</f>
        <v>3.3027336088949401E-3</v>
      </c>
      <c r="AV244" s="325">
        <f t="shared" ref="AV244" si="532">H249</f>
        <v>1.04018617883743E-6</v>
      </c>
      <c r="AW244" s="325">
        <f t="shared" ref="AW244" si="533">H260</f>
        <v>1.10735353280755E-5</v>
      </c>
      <c r="AX244" s="325">
        <f t="shared" ref="AX244" si="534">H246</f>
        <v>6.6896982673953399E-9</v>
      </c>
      <c r="AY244" s="325">
        <f t="shared" ref="AY244" si="535">E244</f>
        <v>8.9005673214499994E-5</v>
      </c>
      <c r="AZ244" s="325">
        <f t="shared" ref="AZ244" si="536">H262</f>
        <v>1.19012860151986E-7</v>
      </c>
      <c r="BA244" s="325">
        <f t="shared" ref="BA244" si="537">H255</f>
        <v>1.7843448176634299E-2</v>
      </c>
      <c r="BB244" s="325">
        <f t="shared" ref="BB244" si="538">H244</f>
        <v>6.6896982673953399E-9</v>
      </c>
      <c r="BC244" s="325">
        <f t="shared" ref="BC244" si="539">H253</f>
        <v>4.5025284481547004E-3</v>
      </c>
      <c r="BD244" s="326">
        <f t="shared" ref="BD244" si="540">SUMPRODUCT($L$1:$BC$1,BF244:CW244)</f>
        <v>9.2242059687468068</v>
      </c>
      <c r="BF244" s="174">
        <f>L244</f>
        <v>0.2431763958234836</v>
      </c>
      <c r="BG244" s="175">
        <f t="shared" ref="BG244:CV244" si="541">M244</f>
        <v>0.1481724187533183</v>
      </c>
      <c r="BH244" s="175">
        <f t="shared" si="541"/>
        <v>1.6457100456915438E-2</v>
      </c>
      <c r="BI244" s="175">
        <f t="shared" si="541"/>
        <v>1.2582930332195199E-2</v>
      </c>
      <c r="BJ244" s="175">
        <f t="shared" si="541"/>
        <v>0.14817242386838389</v>
      </c>
      <c r="BK244" s="175">
        <f t="shared" si="541"/>
        <v>8.6393186045096593E-3</v>
      </c>
      <c r="BL244" s="175">
        <f t="shared" si="541"/>
        <v>8.6403587991143848E-3</v>
      </c>
      <c r="BM244" s="175">
        <f t="shared" si="541"/>
        <v>1.6686904108474036E-5</v>
      </c>
      <c r="BN244" s="175">
        <f t="shared" si="541"/>
        <v>1.6376355896216197E-2</v>
      </c>
      <c r="BO244" s="175">
        <f t="shared" si="541"/>
        <v>3.3546082107635241E-4</v>
      </c>
      <c r="BP244" s="175">
        <f t="shared" si="541"/>
        <v>1.7532248694237429E-3</v>
      </c>
      <c r="BQ244" s="175">
        <f t="shared" si="541"/>
        <v>4.6367807804851756E-5</v>
      </c>
      <c r="BR244" s="175">
        <f t="shared" si="541"/>
        <v>1.4310016672760242E-2</v>
      </c>
      <c r="BS244" s="175">
        <f t="shared" si="541"/>
        <v>4.5930417537378504E-2</v>
      </c>
      <c r="BT244" s="175">
        <f t="shared" si="541"/>
        <v>1.0688309022236825E-4</v>
      </c>
      <c r="BU244" s="175">
        <f t="shared" si="541"/>
        <v>1.2303821047867792E-3</v>
      </c>
      <c r="BV244" s="175">
        <f t="shared" si="541"/>
        <v>1.8655952426626509E-5</v>
      </c>
      <c r="BW244" s="175">
        <f t="shared" si="541"/>
        <v>4.6367807804851756E-5</v>
      </c>
      <c r="BX244" s="175">
        <f t="shared" si="541"/>
        <v>0.2256312299020686</v>
      </c>
      <c r="BY244" s="175">
        <f t="shared" si="541"/>
        <v>1.8655944000738656E-5</v>
      </c>
      <c r="BZ244" s="175">
        <f t="shared" si="541"/>
        <v>4.5940167444498296E-2</v>
      </c>
      <c r="CA244" s="175">
        <f t="shared" si="541"/>
        <v>4.5169686861214503E-9</v>
      </c>
      <c r="CB244" s="175">
        <f t="shared" si="541"/>
        <v>1.49118841009811E-10</v>
      </c>
      <c r="CC244" s="175">
        <f t="shared" si="541"/>
        <v>9.7706837563302161E-6</v>
      </c>
      <c r="CD244" s="175">
        <f t="shared" si="541"/>
        <v>4.0843113930671499E-4</v>
      </c>
      <c r="CE244" s="175">
        <f t="shared" si="541"/>
        <v>3.3027336088949401E-3</v>
      </c>
      <c r="CF244" s="175">
        <f t="shared" si="541"/>
        <v>1.10735353280755E-5</v>
      </c>
      <c r="CG244" s="175">
        <f t="shared" si="541"/>
        <v>5.1150655840271697E-9</v>
      </c>
      <c r="CH244" s="175">
        <f t="shared" si="541"/>
        <v>1.1366631119623591E-4</v>
      </c>
      <c r="CI244" s="175">
        <f t="shared" si="541"/>
        <v>1.2814528193763001E-12</v>
      </c>
      <c r="CJ244" s="175">
        <f t="shared" si="541"/>
        <v>1.19012860151986E-7</v>
      </c>
      <c r="CK244" s="175">
        <f t="shared" si="541"/>
        <v>1.49118841009811E-10</v>
      </c>
      <c r="CL244" s="175">
        <f t="shared" si="541"/>
        <v>2.8299885914509194E-2</v>
      </c>
      <c r="CM244" s="175">
        <f t="shared" si="541"/>
        <v>1.2814528193763001E-12</v>
      </c>
      <c r="CN244" s="175">
        <f t="shared" si="541"/>
        <v>4.5025284481547004E-3</v>
      </c>
      <c r="CO244" s="175">
        <f t="shared" si="541"/>
        <v>3.3027336088949401E-3</v>
      </c>
      <c r="CP244" s="175">
        <f t="shared" si="541"/>
        <v>1.04018617883743E-6</v>
      </c>
      <c r="CQ244" s="175">
        <f t="shared" si="541"/>
        <v>1.10735353280755E-5</v>
      </c>
      <c r="CR244" s="175">
        <f t="shared" si="541"/>
        <v>6.6896982673953399E-9</v>
      </c>
      <c r="CS244" s="175">
        <f t="shared" si="541"/>
        <v>8.9005673214499994E-5</v>
      </c>
      <c r="CT244" s="175">
        <f t="shared" si="541"/>
        <v>1.19012860151986E-7</v>
      </c>
      <c r="CU244" s="175">
        <f t="shared" si="541"/>
        <v>1.7843448176634299E-2</v>
      </c>
      <c r="CV244" s="176">
        <f t="shared" si="541"/>
        <v>6.6896982673953399E-9</v>
      </c>
    </row>
    <row r="245" spans="1:100">
      <c r="A245" s="348"/>
      <c r="B245" s="329"/>
      <c r="C245" s="354"/>
      <c r="D245" s="28">
        <v>-8</v>
      </c>
      <c r="E245" s="330"/>
      <c r="F245" s="331"/>
      <c r="G245" s="129">
        <f>'1'!G244</f>
        <v>1.6684547198728699E-5</v>
      </c>
      <c r="H245" s="245">
        <f>'1'!H244</f>
        <v>4.5169686861214503E-9</v>
      </c>
      <c r="I245" s="249">
        <f>'1'!I244</f>
        <v>2.35690974533536E-9</v>
      </c>
      <c r="J245" s="246">
        <f>'1'!J244</f>
        <v>6.6442713385192397E-13</v>
      </c>
      <c r="K245" s="6"/>
      <c r="L245" s="333"/>
      <c r="M245" s="325"/>
      <c r="N245" s="325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7"/>
      <c r="AB245" s="325"/>
      <c r="AC245" s="325"/>
      <c r="AD245" s="325"/>
      <c r="AE245" s="325"/>
      <c r="AF245" s="325"/>
      <c r="AG245" s="325"/>
      <c r="AH245" s="325"/>
      <c r="AI245" s="325"/>
      <c r="AJ245" s="325"/>
      <c r="AK245" s="325"/>
      <c r="AL245" s="325"/>
      <c r="AM245" s="325"/>
      <c r="AN245" s="325"/>
      <c r="AO245" s="325"/>
      <c r="AP245" s="325"/>
      <c r="AQ245" s="325"/>
      <c r="AR245" s="325"/>
      <c r="AS245" s="325"/>
      <c r="AT245" s="325"/>
      <c r="AU245" s="325"/>
      <c r="AV245" s="325"/>
      <c r="AW245" s="325"/>
      <c r="AX245" s="325"/>
      <c r="AY245" s="325"/>
      <c r="AZ245" s="325"/>
      <c r="BA245" s="325"/>
      <c r="BB245" s="325"/>
      <c r="BC245" s="325"/>
      <c r="BD245" s="326"/>
    </row>
    <row r="246" spans="1:100">
      <c r="A246" s="348"/>
      <c r="B246" s="329"/>
      <c r="C246" s="354"/>
      <c r="D246" s="28">
        <v>-7</v>
      </c>
      <c r="E246" s="330"/>
      <c r="F246" s="331"/>
      <c r="G246" s="129">
        <f>G244</f>
        <v>1.86522688976191E-5</v>
      </c>
      <c r="H246" s="245">
        <f>H244</f>
        <v>6.6896982673953399E-9</v>
      </c>
      <c r="I246" s="249">
        <f>I244</f>
        <v>3.6751031195545402E-9</v>
      </c>
      <c r="J246" s="246">
        <f>J244</f>
        <v>1.2814528193763001E-12</v>
      </c>
      <c r="K246" s="6"/>
      <c r="L246" s="333"/>
      <c r="M246" s="325"/>
      <c r="N246" s="325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7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325"/>
      <c r="AZ246" s="325"/>
      <c r="BA246" s="325"/>
      <c r="BB246" s="325"/>
      <c r="BC246" s="325"/>
      <c r="BD246" s="326"/>
    </row>
    <row r="247" spans="1:100">
      <c r="A247" s="348"/>
      <c r="B247" s="329"/>
      <c r="C247" s="354"/>
      <c r="D247" s="28">
        <v>-6</v>
      </c>
      <c r="E247" s="330"/>
      <c r="F247" s="331"/>
      <c r="G247" s="184">
        <f>G263</f>
        <v>2.6125241784242399E-5</v>
      </c>
      <c r="H247" s="185">
        <f t="shared" ref="H247:J247" si="542">H263</f>
        <v>2.07766365402674E-8</v>
      </c>
      <c r="I247" s="186">
        <f t="shared" si="542"/>
        <v>1.32870744576401E-8</v>
      </c>
      <c r="J247" s="187">
        <f t="shared" si="542"/>
        <v>8.4258878523882301E-12</v>
      </c>
      <c r="K247" s="6"/>
      <c r="L247" s="333"/>
      <c r="M247" s="325"/>
      <c r="N247" s="325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7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  <c r="AN247" s="325"/>
      <c r="AO247" s="325"/>
      <c r="AP247" s="325"/>
      <c r="AQ247" s="325"/>
      <c r="AR247" s="325"/>
      <c r="AS247" s="325"/>
      <c r="AT247" s="325"/>
      <c r="AU247" s="325"/>
      <c r="AV247" s="325"/>
      <c r="AW247" s="325"/>
      <c r="AX247" s="325"/>
      <c r="AY247" s="325"/>
      <c r="AZ247" s="325"/>
      <c r="BA247" s="325"/>
      <c r="BB247" s="325"/>
      <c r="BC247" s="325"/>
      <c r="BD247" s="326"/>
    </row>
    <row r="248" spans="1:100">
      <c r="A248" s="348"/>
      <c r="B248" s="329"/>
      <c r="C248" s="354"/>
      <c r="D248" s="28">
        <v>-5</v>
      </c>
      <c r="E248" s="330"/>
      <c r="F248" s="331"/>
      <c r="G248" s="184">
        <f>G262</f>
        <v>4.6270444572797103E-5</v>
      </c>
      <c r="H248" s="185">
        <f t="shared" ref="H248:J248" si="543">H262</f>
        <v>1.19012860151986E-7</v>
      </c>
      <c r="I248" s="186">
        <f t="shared" si="543"/>
        <v>9.7363232054652502E-8</v>
      </c>
      <c r="J248" s="187">
        <f t="shared" si="543"/>
        <v>1.49118841009811E-10</v>
      </c>
      <c r="K248" s="6"/>
      <c r="L248" s="333"/>
      <c r="M248" s="325"/>
      <c r="N248" s="325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7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  <c r="AN248" s="325"/>
      <c r="AO248" s="325"/>
      <c r="AP248" s="325"/>
      <c r="AQ248" s="325"/>
      <c r="AR248" s="325"/>
      <c r="AS248" s="325"/>
      <c r="AT248" s="325"/>
      <c r="AU248" s="325"/>
      <c r="AV248" s="325"/>
      <c r="AW248" s="325"/>
      <c r="AX248" s="325"/>
      <c r="AY248" s="325"/>
      <c r="AZ248" s="325"/>
      <c r="BA248" s="325"/>
      <c r="BB248" s="325"/>
      <c r="BC248" s="325"/>
      <c r="BD248" s="326"/>
    </row>
    <row r="249" spans="1:100">
      <c r="A249" s="348"/>
      <c r="B249" s="329"/>
      <c r="C249" s="354"/>
      <c r="D249" s="28">
        <v>-4</v>
      </c>
      <c r="E249" s="330"/>
      <c r="F249" s="331"/>
      <c r="G249" s="184">
        <f>G261</f>
        <v>1.0569485010977899E-4</v>
      </c>
      <c r="H249" s="185">
        <f t="shared" ref="H249:J249" si="544">H261</f>
        <v>1.04018617883743E-6</v>
      </c>
      <c r="I249" s="186">
        <f t="shared" si="544"/>
        <v>1.1882394481621201E-6</v>
      </c>
      <c r="J249" s="187">
        <f t="shared" si="544"/>
        <v>5.1150655840271697E-9</v>
      </c>
      <c r="K249" s="6"/>
      <c r="L249" s="333"/>
      <c r="M249" s="325"/>
      <c r="N249" s="325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7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  <c r="AN249" s="325"/>
      <c r="AO249" s="325"/>
      <c r="AP249" s="325"/>
      <c r="AQ249" s="325"/>
      <c r="AR249" s="325"/>
      <c r="AS249" s="325"/>
      <c r="AT249" s="325"/>
      <c r="AU249" s="325"/>
      <c r="AV249" s="325"/>
      <c r="AW249" s="325"/>
      <c r="AX249" s="325"/>
      <c r="AY249" s="325"/>
      <c r="AZ249" s="325"/>
      <c r="BA249" s="325"/>
      <c r="BB249" s="325"/>
      <c r="BC249" s="325"/>
      <c r="BD249" s="326"/>
    </row>
    <row r="250" spans="1:100">
      <c r="A250" s="348"/>
      <c r="B250" s="329"/>
      <c r="C250" s="354"/>
      <c r="D250" s="28">
        <v>-3</v>
      </c>
      <c r="E250" s="330"/>
      <c r="F250" s="331"/>
      <c r="G250" s="184">
        <f>G260</f>
        <v>3.1632172041313003E-4</v>
      </c>
      <c r="H250" s="185">
        <f t="shared" ref="H250:J250" si="545">H260</f>
        <v>1.10735353280755E-5</v>
      </c>
      <c r="I250" s="186">
        <f t="shared" si="545"/>
        <v>1.9118324026682099E-5</v>
      </c>
      <c r="J250" s="187">
        <f t="shared" si="545"/>
        <v>2.34024404041907E-7</v>
      </c>
      <c r="K250" s="6"/>
      <c r="L250" s="333"/>
      <c r="M250" s="325"/>
      <c r="N250" s="325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7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  <c r="AN250" s="325"/>
      <c r="AO250" s="325"/>
      <c r="AP250" s="325"/>
      <c r="AQ250" s="325"/>
      <c r="AR250" s="325"/>
      <c r="AS250" s="325"/>
      <c r="AT250" s="325"/>
      <c r="AU250" s="325"/>
      <c r="AV250" s="325"/>
      <c r="AW250" s="325"/>
      <c r="AX250" s="325"/>
      <c r="AY250" s="325"/>
      <c r="AZ250" s="325"/>
      <c r="BA250" s="325"/>
      <c r="BB250" s="325"/>
      <c r="BC250" s="325"/>
      <c r="BD250" s="326"/>
    </row>
    <row r="251" spans="1:100">
      <c r="A251" s="348"/>
      <c r="B251" s="329"/>
      <c r="C251" s="354"/>
      <c r="D251" s="28">
        <v>-2</v>
      </c>
      <c r="E251" s="330"/>
      <c r="F251" s="331"/>
      <c r="G251" s="184">
        <f>G259</f>
        <v>1.1794704917798299E-3</v>
      </c>
      <c r="H251" s="185">
        <f t="shared" ref="H251:J251" si="546">H259</f>
        <v>1.13432286792194E-4</v>
      </c>
      <c r="I251" s="186">
        <f t="shared" si="546"/>
        <v>3.14074567143598E-4</v>
      </c>
      <c r="J251" s="187">
        <f t="shared" si="546"/>
        <v>9.7499071197899494E-6</v>
      </c>
      <c r="K251" s="6"/>
      <c r="L251" s="333"/>
      <c r="M251" s="325"/>
      <c r="N251" s="325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7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325"/>
      <c r="BD251" s="326"/>
    </row>
    <row r="252" spans="1:100">
      <c r="A252" s="348"/>
      <c r="B252" s="329"/>
      <c r="C252" s="354"/>
      <c r="D252" s="28">
        <v>-1</v>
      </c>
      <c r="E252" s="330"/>
      <c r="F252" s="331"/>
      <c r="G252" s="184">
        <f>G258</f>
        <v>4.6123632763938197E-3</v>
      </c>
      <c r="H252" s="185">
        <f t="shared" ref="H252:J252" si="547">H258</f>
        <v>8.9494206034696703E-4</v>
      </c>
      <c r="I252" s="186">
        <f t="shared" si="547"/>
        <v>4.0269553281158397E-3</v>
      </c>
      <c r="J252" s="187">
        <f t="shared" si="547"/>
        <v>2.5967981050031499E-4</v>
      </c>
      <c r="K252" s="6"/>
      <c r="L252" s="333"/>
      <c r="M252" s="325"/>
      <c r="N252" s="325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7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  <c r="AN252" s="325"/>
      <c r="AO252" s="325"/>
      <c r="AP252" s="325"/>
      <c r="AQ252" s="325"/>
      <c r="AR252" s="325"/>
      <c r="AS252" s="325"/>
      <c r="AT252" s="325"/>
      <c r="AU252" s="325"/>
      <c r="AV252" s="325"/>
      <c r="AW252" s="325"/>
      <c r="AX252" s="325"/>
      <c r="AY252" s="325"/>
      <c r="AZ252" s="325"/>
      <c r="BA252" s="325"/>
      <c r="BB252" s="325"/>
      <c r="BC252" s="325"/>
      <c r="BD252" s="326"/>
    </row>
    <row r="253" spans="1:100">
      <c r="A253" s="348"/>
      <c r="B253" s="329"/>
      <c r="C253" s="354"/>
      <c r="D253" s="28">
        <v>0</v>
      </c>
      <c r="E253" s="330"/>
      <c r="F253" s="331"/>
      <c r="G253" s="184">
        <f>G257</f>
        <v>1.49280937514908E-2</v>
      </c>
      <c r="H253" s="185">
        <f t="shared" ref="H253:I253" si="548">H257</f>
        <v>4.5025284481547004E-3</v>
      </c>
      <c r="I253" s="186">
        <f t="shared" si="548"/>
        <v>3.10023237858877E-2</v>
      </c>
      <c r="J253" s="187">
        <f>J257</f>
        <v>3.3027336088949401E-3</v>
      </c>
      <c r="K253" s="6"/>
      <c r="L253" s="333"/>
      <c r="M253" s="325"/>
      <c r="N253" s="325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7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325"/>
      <c r="BD253" s="326"/>
    </row>
    <row r="254" spans="1:100">
      <c r="A254" s="348"/>
      <c r="B254" s="329"/>
      <c r="C254" s="354"/>
      <c r="D254" s="28">
        <v>1</v>
      </c>
      <c r="E254" s="330"/>
      <c r="F254" s="331"/>
      <c r="G254" s="99">
        <f>G256</f>
        <v>3.2734681653986297E-2</v>
      </c>
      <c r="H254" s="53">
        <f t="shared" ref="H254:J254" si="549">H256</f>
        <v>1.2556791803336499E-2</v>
      </c>
      <c r="I254" s="250">
        <f t="shared" si="549"/>
        <v>0.115437737099332</v>
      </c>
      <c r="J254" s="191">
        <f t="shared" si="549"/>
        <v>1.6350217367357499E-2</v>
      </c>
      <c r="K254" s="6"/>
      <c r="L254" s="333"/>
      <c r="M254" s="325"/>
      <c r="N254" s="325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7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  <c r="AN254" s="325"/>
      <c r="AO254" s="325"/>
      <c r="AP254" s="325"/>
      <c r="AQ254" s="325"/>
      <c r="AR254" s="325"/>
      <c r="AS254" s="325"/>
      <c r="AT254" s="325"/>
      <c r="AU254" s="325"/>
      <c r="AV254" s="325"/>
      <c r="AW254" s="325"/>
      <c r="AX254" s="325"/>
      <c r="AY254" s="325"/>
      <c r="AZ254" s="325"/>
      <c r="BA254" s="325"/>
      <c r="BB254" s="325"/>
      <c r="BC254" s="325"/>
      <c r="BD254" s="326"/>
    </row>
    <row r="255" spans="1:100">
      <c r="A255" s="348"/>
      <c r="B255" s="329"/>
      <c r="C255" s="354"/>
      <c r="D255" s="28">
        <v>2</v>
      </c>
      <c r="E255" s="330"/>
      <c r="F255" s="331"/>
      <c r="G255" s="99">
        <f>'1'!G254</f>
        <v>4.3097907195071603E-2</v>
      </c>
      <c r="H255" s="53">
        <f>'1'!H254</f>
        <v>1.7843448176634299E-2</v>
      </c>
      <c r="I255" s="250">
        <f>'1'!I254</f>
        <v>0.18163814662224601</v>
      </c>
      <c r="J255" s="191">
        <f>'1'!J254</f>
        <v>2.8186453627717E-2</v>
      </c>
      <c r="K255" s="6"/>
      <c r="L255" s="333"/>
      <c r="M255" s="325"/>
      <c r="N255" s="325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7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  <c r="AN255" s="325"/>
      <c r="AO255" s="325"/>
      <c r="AP255" s="325"/>
      <c r="AQ255" s="325"/>
      <c r="AR255" s="325"/>
      <c r="AS255" s="325"/>
      <c r="AT255" s="325"/>
      <c r="AU255" s="325"/>
      <c r="AV255" s="325"/>
      <c r="AW255" s="325"/>
      <c r="AX255" s="325"/>
      <c r="AY255" s="325"/>
      <c r="AZ255" s="325"/>
      <c r="BA255" s="325"/>
      <c r="BB255" s="325"/>
      <c r="BC255" s="325"/>
      <c r="BD255" s="326"/>
    </row>
    <row r="256" spans="1:100">
      <c r="A256" s="348"/>
      <c r="B256" s="329"/>
      <c r="C256" s="354"/>
      <c r="D256" s="28">
        <v>3</v>
      </c>
      <c r="E256" s="330"/>
      <c r="F256" s="331"/>
      <c r="G256" s="99">
        <f>'1'!G255</f>
        <v>3.2734681653986297E-2</v>
      </c>
      <c r="H256" s="53">
        <f>'1'!H255</f>
        <v>1.2556791803336499E-2</v>
      </c>
      <c r="I256" s="250">
        <f>'1'!I255</f>
        <v>0.115437737099332</v>
      </c>
      <c r="J256" s="191">
        <f>'1'!J255</f>
        <v>1.6350217367357499E-2</v>
      </c>
      <c r="K256" s="6"/>
      <c r="L256" s="333"/>
      <c r="M256" s="325"/>
      <c r="N256" s="325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7"/>
      <c r="AB256" s="325"/>
      <c r="AC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  <c r="AN256" s="325"/>
      <c r="AO256" s="325"/>
      <c r="AP256" s="325"/>
      <c r="AQ256" s="325"/>
      <c r="AR256" s="325"/>
      <c r="AS256" s="325"/>
      <c r="AT256" s="325"/>
      <c r="AU256" s="325"/>
      <c r="AV256" s="325"/>
      <c r="AW256" s="325"/>
      <c r="AX256" s="325"/>
      <c r="AY256" s="325"/>
      <c r="AZ256" s="325"/>
      <c r="BA256" s="325"/>
      <c r="BB256" s="325"/>
      <c r="BC256" s="325"/>
      <c r="BD256" s="326"/>
    </row>
    <row r="257" spans="1:100">
      <c r="A257" s="348"/>
      <c r="B257" s="329"/>
      <c r="C257" s="354"/>
      <c r="D257" s="28">
        <v>4</v>
      </c>
      <c r="E257" s="330"/>
      <c r="F257" s="331"/>
      <c r="G257" s="99">
        <f>'1'!G256</f>
        <v>1.49280937514908E-2</v>
      </c>
      <c r="H257" s="53">
        <f>'1'!H256</f>
        <v>4.5025284481547004E-3</v>
      </c>
      <c r="I257" s="250">
        <f>'1'!I256</f>
        <v>3.10023237858877E-2</v>
      </c>
      <c r="J257" s="191">
        <f>'1'!J256</f>
        <v>3.3027336088949401E-3</v>
      </c>
      <c r="K257" s="6"/>
      <c r="L257" s="333"/>
      <c r="M257" s="325"/>
      <c r="N257" s="325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7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  <c r="AN257" s="325"/>
      <c r="AO257" s="325"/>
      <c r="AP257" s="325"/>
      <c r="AQ257" s="325"/>
      <c r="AR257" s="325"/>
      <c r="AS257" s="325"/>
      <c r="AT257" s="325"/>
      <c r="AU257" s="325"/>
      <c r="AV257" s="325"/>
      <c r="AW257" s="325"/>
      <c r="AX257" s="325"/>
      <c r="AY257" s="325"/>
      <c r="AZ257" s="325"/>
      <c r="BA257" s="325"/>
      <c r="BB257" s="325"/>
      <c r="BC257" s="325"/>
      <c r="BD257" s="326"/>
    </row>
    <row r="258" spans="1:100">
      <c r="A258" s="348"/>
      <c r="B258" s="329"/>
      <c r="C258" s="354"/>
      <c r="D258" s="28">
        <v>5</v>
      </c>
      <c r="E258" s="330"/>
      <c r="F258" s="331"/>
      <c r="G258" s="99">
        <f>'1'!G257</f>
        <v>4.6123632763938197E-3</v>
      </c>
      <c r="H258" s="53">
        <f>'1'!H257</f>
        <v>8.9494206034696703E-4</v>
      </c>
      <c r="I258" s="250">
        <f>'1'!I257</f>
        <v>4.0269553281158397E-3</v>
      </c>
      <c r="J258" s="191">
        <f>'1'!J257</f>
        <v>2.5967981050031499E-4</v>
      </c>
      <c r="K258" s="6"/>
      <c r="L258" s="333"/>
      <c r="M258" s="325"/>
      <c r="N258" s="325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7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  <c r="AN258" s="325"/>
      <c r="AO258" s="325"/>
      <c r="AP258" s="325"/>
      <c r="AQ258" s="325"/>
      <c r="AR258" s="325"/>
      <c r="AS258" s="325"/>
      <c r="AT258" s="325"/>
      <c r="AU258" s="325"/>
      <c r="AV258" s="325"/>
      <c r="AW258" s="325"/>
      <c r="AX258" s="325"/>
      <c r="AY258" s="325"/>
      <c r="AZ258" s="325"/>
      <c r="BA258" s="325"/>
      <c r="BB258" s="325"/>
      <c r="BC258" s="325"/>
      <c r="BD258" s="326"/>
    </row>
    <row r="259" spans="1:100">
      <c r="A259" s="348"/>
      <c r="B259" s="329"/>
      <c r="C259" s="354"/>
      <c r="D259" s="28">
        <v>6</v>
      </c>
      <c r="E259" s="330"/>
      <c r="F259" s="331"/>
      <c r="G259" s="99">
        <f>'1'!G258</f>
        <v>1.1794704917798299E-3</v>
      </c>
      <c r="H259" s="53">
        <f>'1'!H258</f>
        <v>1.13432286792194E-4</v>
      </c>
      <c r="I259" s="250">
        <f>'1'!I258</f>
        <v>3.14074567143598E-4</v>
      </c>
      <c r="J259" s="191">
        <f>'1'!J258</f>
        <v>9.7499071197899494E-6</v>
      </c>
      <c r="K259" s="6"/>
      <c r="L259" s="333"/>
      <c r="M259" s="325"/>
      <c r="N259" s="325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7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  <c r="AN259" s="325"/>
      <c r="AO259" s="325"/>
      <c r="AP259" s="325"/>
      <c r="AQ259" s="325"/>
      <c r="AR259" s="325"/>
      <c r="AS259" s="325"/>
      <c r="AT259" s="325"/>
      <c r="AU259" s="325"/>
      <c r="AV259" s="325"/>
      <c r="AW259" s="325"/>
      <c r="AX259" s="325"/>
      <c r="AY259" s="325"/>
      <c r="AZ259" s="325"/>
      <c r="BA259" s="325"/>
      <c r="BB259" s="325"/>
      <c r="BC259" s="325"/>
      <c r="BD259" s="326"/>
    </row>
    <row r="260" spans="1:100">
      <c r="A260" s="348"/>
      <c r="B260" s="329"/>
      <c r="C260" s="354"/>
      <c r="D260" s="28">
        <v>7</v>
      </c>
      <c r="E260" s="330"/>
      <c r="F260" s="331"/>
      <c r="G260" s="99">
        <f>'1'!G259</f>
        <v>3.1632172041313003E-4</v>
      </c>
      <c r="H260" s="53">
        <f>'1'!H259</f>
        <v>1.10735353280755E-5</v>
      </c>
      <c r="I260" s="250">
        <f>'1'!I259</f>
        <v>1.9118324026682099E-5</v>
      </c>
      <c r="J260" s="191">
        <f>'1'!J259</f>
        <v>2.34024404041907E-7</v>
      </c>
      <c r="K260" s="6"/>
      <c r="L260" s="333"/>
      <c r="M260" s="325"/>
      <c r="N260" s="325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7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  <c r="AN260" s="325"/>
      <c r="AO260" s="325"/>
      <c r="AP260" s="325"/>
      <c r="AQ260" s="325"/>
      <c r="AR260" s="325"/>
      <c r="AS260" s="325"/>
      <c r="AT260" s="325"/>
      <c r="AU260" s="325"/>
      <c r="AV260" s="325"/>
      <c r="AW260" s="325"/>
      <c r="AX260" s="325"/>
      <c r="AY260" s="325"/>
      <c r="AZ260" s="325"/>
      <c r="BA260" s="325"/>
      <c r="BB260" s="325"/>
      <c r="BC260" s="325"/>
      <c r="BD260" s="326"/>
    </row>
    <row r="261" spans="1:100">
      <c r="A261" s="348"/>
      <c r="B261" s="329"/>
      <c r="C261" s="354"/>
      <c r="D261" s="28">
        <v>8</v>
      </c>
      <c r="E261" s="330"/>
      <c r="F261" s="331"/>
      <c r="G261" s="99">
        <f>'1'!G260</f>
        <v>1.0569485010977899E-4</v>
      </c>
      <c r="H261" s="53">
        <f>'1'!H260</f>
        <v>1.04018617883743E-6</v>
      </c>
      <c r="I261" s="250">
        <f>'1'!I260</f>
        <v>1.1882394481621201E-6</v>
      </c>
      <c r="J261" s="191">
        <f>'1'!J260</f>
        <v>5.1150655840271697E-9</v>
      </c>
      <c r="K261" s="6"/>
      <c r="L261" s="333"/>
      <c r="M261" s="325"/>
      <c r="N261" s="325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7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  <c r="AN261" s="325"/>
      <c r="AO261" s="325"/>
      <c r="AP261" s="325"/>
      <c r="AQ261" s="325"/>
      <c r="AR261" s="325"/>
      <c r="AS261" s="325"/>
      <c r="AT261" s="325"/>
      <c r="AU261" s="325"/>
      <c r="AV261" s="325"/>
      <c r="AW261" s="325"/>
      <c r="AX261" s="325"/>
      <c r="AY261" s="325"/>
      <c r="AZ261" s="325"/>
      <c r="BA261" s="325"/>
      <c r="BB261" s="325"/>
      <c r="BC261" s="325"/>
      <c r="BD261" s="326"/>
    </row>
    <row r="262" spans="1:100">
      <c r="A262" s="348"/>
      <c r="B262" s="329"/>
      <c r="C262" s="354"/>
      <c r="D262" s="28">
        <v>9</v>
      </c>
      <c r="E262" s="330"/>
      <c r="F262" s="331"/>
      <c r="G262" s="99">
        <f>'1'!G261</f>
        <v>4.6270444572797103E-5</v>
      </c>
      <c r="H262" s="53">
        <f>'1'!H261</f>
        <v>1.19012860151986E-7</v>
      </c>
      <c r="I262" s="250">
        <f>'1'!I261</f>
        <v>9.7363232054652502E-8</v>
      </c>
      <c r="J262" s="191">
        <f>'1'!J261</f>
        <v>1.49118841009811E-10</v>
      </c>
      <c r="K262" s="6"/>
      <c r="L262" s="333"/>
      <c r="M262" s="325"/>
      <c r="N262" s="325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7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  <c r="AN262" s="325"/>
      <c r="AO262" s="325"/>
      <c r="AP262" s="325"/>
      <c r="AQ262" s="325"/>
      <c r="AR262" s="325"/>
      <c r="AS262" s="325"/>
      <c r="AT262" s="325"/>
      <c r="AU262" s="325"/>
      <c r="AV262" s="325"/>
      <c r="AW262" s="325"/>
      <c r="AX262" s="325"/>
      <c r="AY262" s="325"/>
      <c r="AZ262" s="325"/>
      <c r="BA262" s="325"/>
      <c r="BB262" s="325"/>
      <c r="BC262" s="325"/>
      <c r="BD262" s="326"/>
    </row>
    <row r="263" spans="1:100">
      <c r="A263" s="348"/>
      <c r="B263" s="329"/>
      <c r="C263" s="354"/>
      <c r="D263" s="29">
        <v>10</v>
      </c>
      <c r="E263" s="330"/>
      <c r="F263" s="331"/>
      <c r="G263" s="103">
        <f>'1'!G262</f>
        <v>2.6125241784242399E-5</v>
      </c>
      <c r="H263" s="252">
        <f>'1'!H262</f>
        <v>2.07766365402674E-8</v>
      </c>
      <c r="I263" s="253">
        <f>'1'!I262</f>
        <v>1.32870744576401E-8</v>
      </c>
      <c r="J263" s="254">
        <f>'1'!J262</f>
        <v>8.4258878523882301E-12</v>
      </c>
      <c r="K263" s="30"/>
      <c r="L263" s="334"/>
      <c r="M263" s="325"/>
      <c r="N263" s="325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7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  <c r="AN263" s="325"/>
      <c r="AO263" s="325"/>
      <c r="AP263" s="325"/>
      <c r="AQ263" s="325"/>
      <c r="AR263" s="325"/>
      <c r="AS263" s="325"/>
      <c r="AT263" s="325"/>
      <c r="AU263" s="325"/>
      <c r="AV263" s="325"/>
      <c r="AW263" s="325"/>
      <c r="AX263" s="325"/>
      <c r="AY263" s="325"/>
      <c r="AZ263" s="325"/>
      <c r="BA263" s="325"/>
      <c r="BB263" s="325"/>
      <c r="BC263" s="325"/>
      <c r="BD263" s="326"/>
    </row>
    <row r="264" spans="1:100">
      <c r="A264" s="348"/>
      <c r="B264" s="328">
        <v>0.5</v>
      </c>
      <c r="C264" s="354"/>
      <c r="D264" s="26">
        <v>-9</v>
      </c>
      <c r="E264" s="330">
        <v>9.1791152889891304E-4</v>
      </c>
      <c r="F264" s="331">
        <v>3.73866727789028E-3</v>
      </c>
      <c r="G264" s="97">
        <f>'1'!G283</f>
        <v>2.4249001615114399E-3</v>
      </c>
      <c r="H264" s="51">
        <f>'1'!H283</f>
        <v>1.3686941030094699E-4</v>
      </c>
      <c r="I264" s="126">
        <f>'1'!I283</f>
        <v>4.2277729043746802E-4</v>
      </c>
      <c r="J264" s="173">
        <f>'1'!J283</f>
        <v>2.2742688895064E-5</v>
      </c>
      <c r="K264" s="27"/>
      <c r="L264" s="332">
        <f t="shared" ref="L264" si="550">1-SUM(M264:BC283)</f>
        <v>0.45203185990573003</v>
      </c>
      <c r="M264" s="325">
        <f t="shared" ref="M264" si="551">G274+I274</f>
        <v>6.5754279779070501E-2</v>
      </c>
      <c r="N264" s="325">
        <f t="shared" ref="N264" si="552">G281+I281+J274</f>
        <v>1.455797670902354E-2</v>
      </c>
      <c r="O264" s="325">
        <f t="shared" ref="O264" si="553">G283+I283+H274</f>
        <v>8.5115135297755429E-3</v>
      </c>
      <c r="P264" s="325">
        <f t="shared" ref="P264" si="554">G276+I276+J281</f>
        <v>6.5922118545775718E-2</v>
      </c>
      <c r="Q264" s="325">
        <f t="shared" ref="Q264" si="555">G272+I272</f>
        <v>3.1761973376211602E-2</v>
      </c>
      <c r="R264" s="325">
        <f t="shared" ref="R264" si="556">G278+I278+H281+J283</f>
        <v>3.2267158123395735E-2</v>
      </c>
      <c r="S264" s="325">
        <f t="shared" ref="S264" si="557">G265+I265</f>
        <v>2.684309672922E-3</v>
      </c>
      <c r="T264" s="325">
        <f t="shared" ref="T264" si="558">G267+I267+J276</f>
        <v>1.1159520773483523E-2</v>
      </c>
      <c r="U264" s="325">
        <f t="shared" ref="U264" si="559">G270+I270+H283</f>
        <v>1.1247099083501244E-2</v>
      </c>
      <c r="V264" s="325">
        <f t="shared" ref="V264" si="560">G279+I279+J272</f>
        <v>2.1478577716476172E-2</v>
      </c>
      <c r="W264" s="325">
        <f t="shared" ref="W264" si="561">G268+I268</f>
        <v>4.5547315284033101E-3</v>
      </c>
      <c r="X264" s="325">
        <f t="shared" ref="X264" si="562">G271+I271+J278+H276</f>
        <v>2.6591048127441404E-2</v>
      </c>
      <c r="Y264" s="325">
        <f t="shared" ref="Y264" si="563">G277+I277</f>
        <v>4.9165015375033302E-2</v>
      </c>
      <c r="Z264" s="325">
        <f t="shared" ref="Z264" si="564">G269+I269+J265</f>
        <v>6.8170043780453014E-3</v>
      </c>
      <c r="AA264" s="327">
        <f t="shared" ref="AA264" si="565">G280+I280+H272</f>
        <v>1.3647234530159411E-2</v>
      </c>
      <c r="AB264" s="325">
        <f t="shared" ref="AB264" si="566">G266+I266+J267</f>
        <v>2.8831625574044736E-3</v>
      </c>
      <c r="AC264" s="325">
        <f t="shared" ref="AC264" si="567">G282+I282</f>
        <v>4.5547315284033101E-3</v>
      </c>
      <c r="AD264" s="325">
        <f t="shared" ref="AD264" si="568">G275+I275+J270+H278</f>
        <v>7.5827246540732668E-2</v>
      </c>
      <c r="AE264" s="325">
        <f t="shared" ref="AE264" si="569">G264+I264</f>
        <v>2.8476774519489078E-3</v>
      </c>
      <c r="AF264" s="325">
        <f t="shared" ref="AF264" si="570">G273+I273+J279</f>
        <v>5.0281515594200445E-2</v>
      </c>
      <c r="AG264" s="325">
        <f t="shared" ref="AG264" si="571">H265</f>
        <v>1.2454049841435501E-4</v>
      </c>
      <c r="AH264" s="325">
        <f t="shared" ref="AH264" si="572">J268</f>
        <v>7.0738037256496498E-5</v>
      </c>
      <c r="AI264" s="325">
        <f t="shared" ref="AI264" si="573">J271+H267</f>
        <v>1.2964680770956151E-3</v>
      </c>
      <c r="AJ264" s="325">
        <f t="shared" ref="AJ264" si="574">F264</f>
        <v>3.73866727789028E-3</v>
      </c>
      <c r="AK264" s="325">
        <f t="shared" ref="AK264" si="575">J277</f>
        <v>5.0667257731616304E-3</v>
      </c>
      <c r="AL264" s="325">
        <f t="shared" ref="AL264" si="576">H270</f>
        <v>8.4687667896933604E-4</v>
      </c>
      <c r="AM264" s="325">
        <f t="shared" ref="AM264" si="577">J269</f>
        <v>1.6783876670521699E-4</v>
      </c>
      <c r="AN264" s="325">
        <f t="shared" ref="AN264" si="578">J280+H279</f>
        <v>1.9573703955297192E-3</v>
      </c>
      <c r="AO264" s="325">
        <f t="shared" ref="AO264" si="579">J266</f>
        <v>2.2742688895064E-5</v>
      </c>
      <c r="AP264" s="325">
        <f t="shared" ref="AP264" si="580">H268</f>
        <v>2.7536168832533001E-4</v>
      </c>
      <c r="AQ264" s="325">
        <f t="shared" ref="AQ264" si="581">J282</f>
        <v>7.0738037256496498E-5</v>
      </c>
      <c r="AR264" s="325">
        <f t="shared" ref="AR264" si="582">H271+J275</f>
        <v>1.0509256283327101E-2</v>
      </c>
      <c r="AS264" s="325">
        <f t="shared" ref="AS264" si="583">J264</f>
        <v>2.2742688895064E-5</v>
      </c>
      <c r="AT264" s="325">
        <f t="shared" ref="AT264" si="584">H277</f>
        <v>3.9145699056448401E-3</v>
      </c>
      <c r="AU264" s="325">
        <f t="shared" ref="AU264" si="585">J273</f>
        <v>5.0667257731616304E-3</v>
      </c>
      <c r="AV264" s="325">
        <f t="shared" ref="AV264" si="586">H269</f>
        <v>4.6969964172857302E-4</v>
      </c>
      <c r="AW264" s="325">
        <f t="shared" ref="AW264" si="587">H280</f>
        <v>8.4687667896933604E-4</v>
      </c>
      <c r="AX264" s="325">
        <f t="shared" ref="AX264" si="588">H266</f>
        <v>1.3686941030094699E-4</v>
      </c>
      <c r="AY264" s="325">
        <f t="shared" ref="AY264" si="589">E264</f>
        <v>9.1791152889891304E-4</v>
      </c>
      <c r="AZ264" s="325">
        <f t="shared" ref="AZ264" si="590">H282</f>
        <v>2.7536168832533001E-4</v>
      </c>
      <c r="BA264" s="325">
        <f t="shared" ref="BA264" si="591">H275</f>
        <v>5.6047243381647802E-3</v>
      </c>
      <c r="BB264" s="325">
        <f t="shared" ref="BB264" si="592">H264</f>
        <v>1.3686941030094699E-4</v>
      </c>
      <c r="BC264" s="325">
        <f t="shared" ref="BC264" si="593">H273</f>
        <v>3.9145699056448401E-3</v>
      </c>
      <c r="BD264" s="326">
        <f t="shared" ref="BD264" si="594">SUMPRODUCT($L$1:$BC$1,BF264:CW264)</f>
        <v>6.5455875298739858</v>
      </c>
      <c r="BF264" s="174">
        <f>L264</f>
        <v>0.45203185990573003</v>
      </c>
      <c r="BG264" s="175">
        <f t="shared" ref="BG264:CV264" si="595">M264</f>
        <v>6.5754279779070501E-2</v>
      </c>
      <c r="BH264" s="175">
        <f t="shared" si="595"/>
        <v>1.455797670902354E-2</v>
      </c>
      <c r="BI264" s="175">
        <f t="shared" si="595"/>
        <v>8.5115135297755429E-3</v>
      </c>
      <c r="BJ264" s="175">
        <f t="shared" si="595"/>
        <v>6.5922118545775718E-2</v>
      </c>
      <c r="BK264" s="175">
        <f t="shared" si="595"/>
        <v>3.1761973376211602E-2</v>
      </c>
      <c r="BL264" s="175">
        <f t="shared" si="595"/>
        <v>3.2267158123395735E-2</v>
      </c>
      <c r="BM264" s="175">
        <f t="shared" si="595"/>
        <v>2.684309672922E-3</v>
      </c>
      <c r="BN264" s="175">
        <f t="shared" si="595"/>
        <v>1.1159520773483523E-2</v>
      </c>
      <c r="BO264" s="175">
        <f t="shared" si="595"/>
        <v>1.1247099083501244E-2</v>
      </c>
      <c r="BP264" s="175">
        <f t="shared" si="595"/>
        <v>2.1478577716476172E-2</v>
      </c>
      <c r="BQ264" s="175">
        <f t="shared" si="595"/>
        <v>4.5547315284033101E-3</v>
      </c>
      <c r="BR264" s="175">
        <f t="shared" si="595"/>
        <v>2.6591048127441404E-2</v>
      </c>
      <c r="BS264" s="175">
        <f t="shared" si="595"/>
        <v>4.9165015375033302E-2</v>
      </c>
      <c r="BT264" s="175">
        <f t="shared" si="595"/>
        <v>6.8170043780453014E-3</v>
      </c>
      <c r="BU264" s="175">
        <f t="shared" si="595"/>
        <v>1.3647234530159411E-2</v>
      </c>
      <c r="BV264" s="175">
        <f t="shared" si="595"/>
        <v>2.8831625574044736E-3</v>
      </c>
      <c r="BW264" s="175">
        <f t="shared" si="595"/>
        <v>4.5547315284033101E-3</v>
      </c>
      <c r="BX264" s="175">
        <f t="shared" si="595"/>
        <v>7.5827246540732668E-2</v>
      </c>
      <c r="BY264" s="175">
        <f t="shared" si="595"/>
        <v>2.8476774519489078E-3</v>
      </c>
      <c r="BZ264" s="175">
        <f t="shared" si="595"/>
        <v>5.0281515594200445E-2</v>
      </c>
      <c r="CA264" s="175">
        <f t="shared" si="595"/>
        <v>1.2454049841435501E-4</v>
      </c>
      <c r="CB264" s="175">
        <f t="shared" si="595"/>
        <v>7.0738037256496498E-5</v>
      </c>
      <c r="CC264" s="175">
        <f t="shared" si="595"/>
        <v>1.2964680770956151E-3</v>
      </c>
      <c r="CD264" s="175">
        <f t="shared" si="595"/>
        <v>3.73866727789028E-3</v>
      </c>
      <c r="CE264" s="175">
        <f t="shared" si="595"/>
        <v>5.0667257731616304E-3</v>
      </c>
      <c r="CF264" s="175">
        <f t="shared" si="595"/>
        <v>8.4687667896933604E-4</v>
      </c>
      <c r="CG264" s="175">
        <f t="shared" si="595"/>
        <v>1.6783876670521699E-4</v>
      </c>
      <c r="CH264" s="175">
        <f t="shared" si="595"/>
        <v>1.9573703955297192E-3</v>
      </c>
      <c r="CI264" s="175">
        <f t="shared" si="595"/>
        <v>2.2742688895064E-5</v>
      </c>
      <c r="CJ264" s="175">
        <f t="shared" si="595"/>
        <v>2.7536168832533001E-4</v>
      </c>
      <c r="CK264" s="175">
        <f t="shared" si="595"/>
        <v>7.0738037256496498E-5</v>
      </c>
      <c r="CL264" s="175">
        <f t="shared" si="595"/>
        <v>1.0509256283327101E-2</v>
      </c>
      <c r="CM264" s="175">
        <f t="shared" si="595"/>
        <v>2.2742688895064E-5</v>
      </c>
      <c r="CN264" s="175">
        <f t="shared" si="595"/>
        <v>3.9145699056448401E-3</v>
      </c>
      <c r="CO264" s="175">
        <f t="shared" si="595"/>
        <v>5.0667257731616304E-3</v>
      </c>
      <c r="CP264" s="175">
        <f t="shared" si="595"/>
        <v>4.6969964172857302E-4</v>
      </c>
      <c r="CQ264" s="175">
        <f t="shared" si="595"/>
        <v>8.4687667896933604E-4</v>
      </c>
      <c r="CR264" s="175">
        <f t="shared" si="595"/>
        <v>1.3686941030094699E-4</v>
      </c>
      <c r="CS264" s="175">
        <f t="shared" si="595"/>
        <v>9.1791152889891304E-4</v>
      </c>
      <c r="CT264" s="175">
        <f t="shared" si="595"/>
        <v>2.7536168832533001E-4</v>
      </c>
      <c r="CU264" s="175">
        <f t="shared" si="595"/>
        <v>5.6047243381647802E-3</v>
      </c>
      <c r="CV264" s="176">
        <f t="shared" si="595"/>
        <v>1.3686941030094699E-4</v>
      </c>
    </row>
    <row r="265" spans="1:100">
      <c r="A265" s="348"/>
      <c r="B265" s="329"/>
      <c r="C265" s="354"/>
      <c r="D265" s="28">
        <v>-8</v>
      </c>
      <c r="E265" s="330"/>
      <c r="F265" s="331"/>
      <c r="G265" s="129">
        <f>'1'!G264</f>
        <v>2.3084530143927199E-3</v>
      </c>
      <c r="H265" s="245">
        <f>'1'!H264</f>
        <v>1.2454049841435501E-4</v>
      </c>
      <c r="I265" s="249">
        <f>'1'!I264</f>
        <v>3.7585665852927998E-4</v>
      </c>
      <c r="J265" s="246">
        <f>'1'!J264</f>
        <v>1.95053236949711E-5</v>
      </c>
      <c r="K265" s="6"/>
      <c r="L265" s="333"/>
      <c r="M265" s="325"/>
      <c r="N265" s="325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7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  <c r="AN265" s="325"/>
      <c r="AO265" s="325"/>
      <c r="AP265" s="325"/>
      <c r="AQ265" s="325"/>
      <c r="AR265" s="325"/>
      <c r="AS265" s="325"/>
      <c r="AT265" s="325"/>
      <c r="AU265" s="325"/>
      <c r="AV265" s="325"/>
      <c r="AW265" s="325"/>
      <c r="AX265" s="325"/>
      <c r="AY265" s="325"/>
      <c r="AZ265" s="325"/>
      <c r="BA265" s="325"/>
      <c r="BB265" s="325"/>
      <c r="BC265" s="325"/>
      <c r="BD265" s="326"/>
    </row>
    <row r="266" spans="1:100">
      <c r="A266" s="348"/>
      <c r="B266" s="329"/>
      <c r="C266" s="354"/>
      <c r="D266" s="28">
        <v>-7</v>
      </c>
      <c r="E266" s="330"/>
      <c r="F266" s="331"/>
      <c r="G266" s="129">
        <f>G264</f>
        <v>2.4249001615114399E-3</v>
      </c>
      <c r="H266" s="245">
        <f>H264</f>
        <v>1.3686941030094699E-4</v>
      </c>
      <c r="I266" s="249">
        <f>I264</f>
        <v>4.2277729043746802E-4</v>
      </c>
      <c r="J266" s="246">
        <f>J264</f>
        <v>2.2742688895064E-5</v>
      </c>
      <c r="K266" s="6"/>
      <c r="L266" s="333"/>
      <c r="M266" s="325"/>
      <c r="N266" s="325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7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  <c r="AN266" s="325"/>
      <c r="AO266" s="325"/>
      <c r="AP266" s="325"/>
      <c r="AQ266" s="325"/>
      <c r="AR266" s="325"/>
      <c r="AS266" s="325"/>
      <c r="AT266" s="325"/>
      <c r="AU266" s="325"/>
      <c r="AV266" s="325"/>
      <c r="AW266" s="325"/>
      <c r="AX266" s="325"/>
      <c r="AY266" s="325"/>
      <c r="AZ266" s="325"/>
      <c r="BA266" s="325"/>
      <c r="BB266" s="325"/>
      <c r="BC266" s="325"/>
      <c r="BD266" s="326"/>
    </row>
    <row r="267" spans="1:100">
      <c r="A267" s="348"/>
      <c r="B267" s="329"/>
      <c r="C267" s="354"/>
      <c r="D267" s="28">
        <v>-6</v>
      </c>
      <c r="E267" s="330"/>
      <c r="F267" s="331"/>
      <c r="G267" s="184">
        <f>G283</f>
        <v>2.8038389114276802E-3</v>
      </c>
      <c r="H267" s="185">
        <f t="shared" ref="H267:J267" si="596">H283</f>
        <v>1.7996785792847499E-4</v>
      </c>
      <c r="I267" s="186">
        <f t="shared" si="596"/>
        <v>5.9520420738263299E-4</v>
      </c>
      <c r="J267" s="187">
        <f t="shared" si="596"/>
        <v>3.54851054555659E-5</v>
      </c>
      <c r="K267" s="6"/>
      <c r="L267" s="333"/>
      <c r="M267" s="325"/>
      <c r="N267" s="325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7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  <c r="AN267" s="325"/>
      <c r="AO267" s="325"/>
      <c r="AP267" s="325"/>
      <c r="AQ267" s="325"/>
      <c r="AR267" s="325"/>
      <c r="AS267" s="325"/>
      <c r="AT267" s="325"/>
      <c r="AU267" s="325"/>
      <c r="AV267" s="325"/>
      <c r="AW267" s="325"/>
      <c r="AX267" s="325"/>
      <c r="AY267" s="325"/>
      <c r="AZ267" s="325"/>
      <c r="BA267" s="325"/>
      <c r="BB267" s="325"/>
      <c r="BC267" s="325"/>
      <c r="BD267" s="326"/>
    </row>
    <row r="268" spans="1:100">
      <c r="A268" s="348"/>
      <c r="B268" s="329"/>
      <c r="C268" s="354"/>
      <c r="D268" s="28">
        <v>-5</v>
      </c>
      <c r="E268" s="330"/>
      <c r="F268" s="331"/>
      <c r="G268" s="184">
        <f>G282</f>
        <v>3.5393210761781799E-3</v>
      </c>
      <c r="H268" s="185">
        <f t="shared" ref="H268:J268" si="597">H282</f>
        <v>2.7536168832533001E-4</v>
      </c>
      <c r="I268" s="186">
        <f t="shared" si="597"/>
        <v>1.01541045222513E-3</v>
      </c>
      <c r="J268" s="187">
        <f t="shared" si="597"/>
        <v>7.0738037256496498E-5</v>
      </c>
      <c r="K268" s="6"/>
      <c r="L268" s="333"/>
      <c r="M268" s="325"/>
      <c r="N268" s="325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7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  <c r="AN268" s="325"/>
      <c r="AO268" s="325"/>
      <c r="AP268" s="325"/>
      <c r="AQ268" s="325"/>
      <c r="AR268" s="325"/>
      <c r="AS268" s="325"/>
      <c r="AT268" s="325"/>
      <c r="AU268" s="325"/>
      <c r="AV268" s="325"/>
      <c r="AW268" s="325"/>
      <c r="AX268" s="325"/>
      <c r="AY268" s="325"/>
      <c r="AZ268" s="325"/>
      <c r="BA268" s="325"/>
      <c r="BB268" s="325"/>
      <c r="BC268" s="325"/>
      <c r="BD268" s="326"/>
    </row>
    <row r="269" spans="1:100">
      <c r="A269" s="348"/>
      <c r="B269" s="329"/>
      <c r="C269" s="354"/>
      <c r="D269" s="28">
        <v>-4</v>
      </c>
      <c r="E269" s="330"/>
      <c r="F269" s="331"/>
      <c r="G269" s="184">
        <f>G281</f>
        <v>4.8023971302260503E-3</v>
      </c>
      <c r="H269" s="185">
        <f t="shared" ref="H269:J269" si="598">H281</f>
        <v>4.6969964172857302E-4</v>
      </c>
      <c r="I269" s="186">
        <f t="shared" si="598"/>
        <v>1.9951019241242801E-3</v>
      </c>
      <c r="J269" s="187">
        <f t="shared" si="598"/>
        <v>1.6783876670521699E-4</v>
      </c>
      <c r="K269" s="6"/>
      <c r="L269" s="333"/>
      <c r="M269" s="325"/>
      <c r="N269" s="325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  <c r="AA269" s="327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  <c r="AN269" s="325"/>
      <c r="AO269" s="325"/>
      <c r="AP269" s="325"/>
      <c r="AQ269" s="325"/>
      <c r="AR269" s="325"/>
      <c r="AS269" s="325"/>
      <c r="AT269" s="325"/>
      <c r="AU269" s="325"/>
      <c r="AV269" s="325"/>
      <c r="AW269" s="325"/>
      <c r="AX269" s="325"/>
      <c r="AY269" s="325"/>
      <c r="AZ269" s="325"/>
      <c r="BA269" s="325"/>
      <c r="BB269" s="325"/>
      <c r="BC269" s="325"/>
      <c r="BD269" s="326"/>
    </row>
    <row r="270" spans="1:100">
      <c r="A270" s="348"/>
      <c r="B270" s="329"/>
      <c r="C270" s="354"/>
      <c r="D270" s="28">
        <v>-3</v>
      </c>
      <c r="E270" s="330"/>
      <c r="F270" s="331"/>
      <c r="G270" s="184">
        <f>G280</f>
        <v>6.8361846874766099E-3</v>
      </c>
      <c r="H270" s="185">
        <f t="shared" ref="H270:J270" si="599">H280</f>
        <v>8.4687667896933604E-4</v>
      </c>
      <c r="I270" s="186">
        <f t="shared" si="599"/>
        <v>4.2309465380961598E-3</v>
      </c>
      <c r="J270" s="187">
        <f t="shared" si="599"/>
        <v>4.34416005435339E-4</v>
      </c>
      <c r="K270" s="6"/>
      <c r="L270" s="333"/>
      <c r="M270" s="325"/>
      <c r="N270" s="325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7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  <c r="AN270" s="325"/>
      <c r="AO270" s="325"/>
      <c r="AP270" s="325"/>
      <c r="AQ270" s="325"/>
      <c r="AR270" s="325"/>
      <c r="AS270" s="325"/>
      <c r="AT270" s="325"/>
      <c r="AU270" s="325"/>
      <c r="AV270" s="325"/>
      <c r="AW270" s="325"/>
      <c r="AX270" s="325"/>
      <c r="AY270" s="325"/>
      <c r="AZ270" s="325"/>
      <c r="BA270" s="325"/>
      <c r="BB270" s="325"/>
      <c r="BC270" s="325"/>
      <c r="BD270" s="326"/>
    </row>
    <row r="271" spans="1:100">
      <c r="A271" s="348"/>
      <c r="B271" s="329"/>
      <c r="C271" s="354"/>
      <c r="D271" s="28">
        <v>-2</v>
      </c>
      <c r="E271" s="330"/>
      <c r="F271" s="331"/>
      <c r="G271" s="184">
        <f>G279</f>
        <v>9.8774944243923794E-3</v>
      </c>
      <c r="H271" s="185">
        <f t="shared" ref="H271:J271" si="600">H279</f>
        <v>1.5229543900943799E-3</v>
      </c>
      <c r="I271" s="186">
        <f t="shared" si="600"/>
        <v>9.0005078976919898E-3</v>
      </c>
      <c r="J271" s="187">
        <f t="shared" si="600"/>
        <v>1.11650021916714E-3</v>
      </c>
      <c r="K271" s="6"/>
      <c r="L271" s="333"/>
      <c r="M271" s="325"/>
      <c r="N271" s="325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7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  <c r="AN271" s="325"/>
      <c r="AO271" s="325"/>
      <c r="AP271" s="325"/>
      <c r="AQ271" s="325"/>
      <c r="AR271" s="325"/>
      <c r="AS271" s="325"/>
      <c r="AT271" s="325"/>
      <c r="AU271" s="325"/>
      <c r="AV271" s="325"/>
      <c r="AW271" s="325"/>
      <c r="AX271" s="325"/>
      <c r="AY271" s="325"/>
      <c r="AZ271" s="325"/>
      <c r="BA271" s="325"/>
      <c r="BB271" s="325"/>
      <c r="BC271" s="325"/>
      <c r="BD271" s="326"/>
    </row>
    <row r="272" spans="1:100">
      <c r="A272" s="348"/>
      <c r="B272" s="329"/>
      <c r="C272" s="354"/>
      <c r="D272" s="28">
        <v>-1</v>
      </c>
      <c r="E272" s="330"/>
      <c r="F272" s="331"/>
      <c r="G272" s="184">
        <f>G278</f>
        <v>1.39335290531963E-2</v>
      </c>
      <c r="H272" s="185">
        <f t="shared" ref="H272:J272" si="601">H278</f>
        <v>2.58010330458664E-3</v>
      </c>
      <c r="I272" s="186">
        <f t="shared" si="601"/>
        <v>1.7828444323015301E-2</v>
      </c>
      <c r="J272" s="187">
        <f t="shared" si="601"/>
        <v>2.6005753943918E-3</v>
      </c>
      <c r="K272" s="6"/>
      <c r="L272" s="333"/>
      <c r="M272" s="325"/>
      <c r="N272" s="325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7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  <c r="AN272" s="325"/>
      <c r="AO272" s="325"/>
      <c r="AP272" s="325"/>
      <c r="AQ272" s="325"/>
      <c r="AR272" s="325"/>
      <c r="AS272" s="325"/>
      <c r="AT272" s="325"/>
      <c r="AU272" s="325"/>
      <c r="AV272" s="325"/>
      <c r="AW272" s="325"/>
      <c r="AX272" s="325"/>
      <c r="AY272" s="325"/>
      <c r="AZ272" s="325"/>
      <c r="BA272" s="325"/>
      <c r="BB272" s="325"/>
      <c r="BC272" s="325"/>
      <c r="BD272" s="326"/>
    </row>
    <row r="273" spans="1:100">
      <c r="A273" s="348"/>
      <c r="B273" s="329"/>
      <c r="C273" s="354"/>
      <c r="D273" s="28">
        <v>0</v>
      </c>
      <c r="E273" s="330"/>
      <c r="F273" s="331"/>
      <c r="G273" s="184">
        <f>G277</f>
        <v>1.8447189075685301E-2</v>
      </c>
      <c r="H273" s="185">
        <f t="shared" ref="H273:I273" si="602">H277</f>
        <v>3.9145699056448401E-3</v>
      </c>
      <c r="I273" s="186">
        <f t="shared" si="602"/>
        <v>3.0717826299348001E-2</v>
      </c>
      <c r="J273" s="187">
        <f>J277</f>
        <v>5.0667257731616304E-3</v>
      </c>
      <c r="K273" s="6"/>
      <c r="L273" s="333"/>
      <c r="M273" s="325"/>
      <c r="N273" s="325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7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  <c r="AN273" s="325"/>
      <c r="AO273" s="325"/>
      <c r="AP273" s="325"/>
      <c r="AQ273" s="325"/>
      <c r="AR273" s="325"/>
      <c r="AS273" s="325"/>
      <c r="AT273" s="325"/>
      <c r="AU273" s="325"/>
      <c r="AV273" s="325"/>
      <c r="AW273" s="325"/>
      <c r="AX273" s="325"/>
      <c r="AY273" s="325"/>
      <c r="AZ273" s="325"/>
      <c r="BA273" s="325"/>
      <c r="BB273" s="325"/>
      <c r="BC273" s="325"/>
      <c r="BD273" s="326"/>
    </row>
    <row r="274" spans="1:100">
      <c r="A274" s="348"/>
      <c r="B274" s="329"/>
      <c r="C274" s="354"/>
      <c r="D274" s="28">
        <v>1</v>
      </c>
      <c r="E274" s="330"/>
      <c r="F274" s="331"/>
      <c r="G274" s="99">
        <f>G276</f>
        <v>2.21626707877308E-2</v>
      </c>
      <c r="H274" s="53">
        <f t="shared" ref="H274:J274" si="603">H276</f>
        <v>5.1124704109652298E-3</v>
      </c>
      <c r="I274" s="250">
        <f t="shared" si="603"/>
        <v>4.3591608991339702E-2</v>
      </c>
      <c r="J274" s="191">
        <f t="shared" si="603"/>
        <v>7.7604776546732097E-3</v>
      </c>
      <c r="K274" s="6"/>
      <c r="L274" s="333"/>
      <c r="M274" s="325"/>
      <c r="N274" s="325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7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  <c r="AN274" s="325"/>
      <c r="AO274" s="325"/>
      <c r="AP274" s="325"/>
      <c r="AQ274" s="325"/>
      <c r="AR274" s="325"/>
      <c r="AS274" s="325"/>
      <c r="AT274" s="325"/>
      <c r="AU274" s="325"/>
      <c r="AV274" s="325"/>
      <c r="AW274" s="325"/>
      <c r="AX274" s="325"/>
      <c r="AY274" s="325"/>
      <c r="AZ274" s="325"/>
      <c r="BA274" s="325"/>
      <c r="BB274" s="325"/>
      <c r="BC274" s="325"/>
      <c r="BD274" s="326"/>
    </row>
    <row r="275" spans="1:100">
      <c r="A275" s="348"/>
      <c r="B275" s="329"/>
      <c r="C275" s="354"/>
      <c r="D275" s="28">
        <v>2</v>
      </c>
      <c r="E275" s="330"/>
      <c r="F275" s="331"/>
      <c r="G275" s="99">
        <f>'1'!G274</f>
        <v>2.36237759431688E-2</v>
      </c>
      <c r="H275" s="53">
        <f>'1'!H274</f>
        <v>5.6047243381647802E-3</v>
      </c>
      <c r="I275" s="250">
        <f>'1'!I274</f>
        <v>4.9188951287541902E-2</v>
      </c>
      <c r="J275" s="191">
        <f>'1'!J274</f>
        <v>8.9863018932327208E-3</v>
      </c>
      <c r="K275" s="6"/>
      <c r="L275" s="333"/>
      <c r="M275" s="325"/>
      <c r="N275" s="325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7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  <c r="AN275" s="325"/>
      <c r="AO275" s="325"/>
      <c r="AP275" s="325"/>
      <c r="AQ275" s="325"/>
      <c r="AR275" s="325"/>
      <c r="AS275" s="325"/>
      <c r="AT275" s="325"/>
      <c r="AU275" s="325"/>
      <c r="AV275" s="325"/>
      <c r="AW275" s="325"/>
      <c r="AX275" s="325"/>
      <c r="AY275" s="325"/>
      <c r="AZ275" s="325"/>
      <c r="BA275" s="325"/>
      <c r="BB275" s="325"/>
      <c r="BC275" s="325"/>
      <c r="BD275" s="326"/>
    </row>
    <row r="276" spans="1:100">
      <c r="A276" s="348"/>
      <c r="B276" s="329"/>
      <c r="C276" s="354"/>
      <c r="D276" s="28">
        <v>3</v>
      </c>
      <c r="E276" s="330"/>
      <c r="F276" s="331"/>
      <c r="G276" s="99">
        <f>'1'!G275</f>
        <v>2.21626707877308E-2</v>
      </c>
      <c r="H276" s="53">
        <f>'1'!H275</f>
        <v>5.1124704109652298E-3</v>
      </c>
      <c r="I276" s="250">
        <f>'1'!I275</f>
        <v>4.3591608991339702E-2</v>
      </c>
      <c r="J276" s="191">
        <f>'1'!J275</f>
        <v>7.7604776546732097E-3</v>
      </c>
      <c r="K276" s="6"/>
      <c r="L276" s="333"/>
      <c r="M276" s="325"/>
      <c r="N276" s="325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7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  <c r="AN276" s="325"/>
      <c r="AO276" s="325"/>
      <c r="AP276" s="325"/>
      <c r="AQ276" s="325"/>
      <c r="AR276" s="325"/>
      <c r="AS276" s="325"/>
      <c r="AT276" s="325"/>
      <c r="AU276" s="325"/>
      <c r="AV276" s="325"/>
      <c r="AW276" s="325"/>
      <c r="AX276" s="325"/>
      <c r="AY276" s="325"/>
      <c r="AZ276" s="325"/>
      <c r="BA276" s="325"/>
      <c r="BB276" s="325"/>
      <c r="BC276" s="325"/>
      <c r="BD276" s="326"/>
    </row>
    <row r="277" spans="1:100">
      <c r="A277" s="348"/>
      <c r="B277" s="329"/>
      <c r="C277" s="354"/>
      <c r="D277" s="28">
        <v>4</v>
      </c>
      <c r="E277" s="330"/>
      <c r="F277" s="331"/>
      <c r="G277" s="99">
        <f>'1'!G276</f>
        <v>1.8447189075685301E-2</v>
      </c>
      <c r="H277" s="53">
        <f>'1'!H276</f>
        <v>3.9145699056448401E-3</v>
      </c>
      <c r="I277" s="250">
        <f>'1'!I276</f>
        <v>3.0717826299348001E-2</v>
      </c>
      <c r="J277" s="191">
        <f>'1'!J276</f>
        <v>5.0667257731616304E-3</v>
      </c>
      <c r="K277" s="6"/>
      <c r="L277" s="333"/>
      <c r="M277" s="325"/>
      <c r="N277" s="325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7"/>
      <c r="AB277" s="325"/>
      <c r="AC277" s="325"/>
      <c r="AD277" s="325"/>
      <c r="AE277" s="325"/>
      <c r="AF277" s="325"/>
      <c r="AG277" s="325"/>
      <c r="AH277" s="325"/>
      <c r="AI277" s="325"/>
      <c r="AJ277" s="325"/>
      <c r="AK277" s="325"/>
      <c r="AL277" s="325"/>
      <c r="AM277" s="325"/>
      <c r="AN277" s="325"/>
      <c r="AO277" s="325"/>
      <c r="AP277" s="325"/>
      <c r="AQ277" s="325"/>
      <c r="AR277" s="325"/>
      <c r="AS277" s="325"/>
      <c r="AT277" s="325"/>
      <c r="AU277" s="325"/>
      <c r="AV277" s="325"/>
      <c r="AW277" s="325"/>
      <c r="AX277" s="325"/>
      <c r="AY277" s="325"/>
      <c r="AZ277" s="325"/>
      <c r="BA277" s="325"/>
      <c r="BB277" s="325"/>
      <c r="BC277" s="325"/>
      <c r="BD277" s="326"/>
    </row>
    <row r="278" spans="1:100">
      <c r="A278" s="348"/>
      <c r="B278" s="329"/>
      <c r="C278" s="354"/>
      <c r="D278" s="28">
        <v>5</v>
      </c>
      <c r="E278" s="330"/>
      <c r="F278" s="331"/>
      <c r="G278" s="99">
        <f>'1'!G277</f>
        <v>1.39335290531963E-2</v>
      </c>
      <c r="H278" s="53">
        <f>'1'!H277</f>
        <v>2.58010330458664E-3</v>
      </c>
      <c r="I278" s="250">
        <f>'1'!I277</f>
        <v>1.7828444323015301E-2</v>
      </c>
      <c r="J278" s="191">
        <f>'1'!J277</f>
        <v>2.6005753943918E-3</v>
      </c>
      <c r="K278" s="6"/>
      <c r="L278" s="333"/>
      <c r="M278" s="325"/>
      <c r="N278" s="325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7"/>
      <c r="AB278" s="325"/>
      <c r="AC278" s="325"/>
      <c r="AD278" s="325"/>
      <c r="AE278" s="325"/>
      <c r="AF278" s="325"/>
      <c r="AG278" s="325"/>
      <c r="AH278" s="325"/>
      <c r="AI278" s="325"/>
      <c r="AJ278" s="325"/>
      <c r="AK278" s="325"/>
      <c r="AL278" s="325"/>
      <c r="AM278" s="325"/>
      <c r="AN278" s="325"/>
      <c r="AO278" s="325"/>
      <c r="AP278" s="325"/>
      <c r="AQ278" s="325"/>
      <c r="AR278" s="325"/>
      <c r="AS278" s="325"/>
      <c r="AT278" s="325"/>
      <c r="AU278" s="325"/>
      <c r="AV278" s="325"/>
      <c r="AW278" s="325"/>
      <c r="AX278" s="325"/>
      <c r="AY278" s="325"/>
      <c r="AZ278" s="325"/>
      <c r="BA278" s="325"/>
      <c r="BB278" s="325"/>
      <c r="BC278" s="325"/>
      <c r="BD278" s="326"/>
    </row>
    <row r="279" spans="1:100">
      <c r="A279" s="348"/>
      <c r="B279" s="329"/>
      <c r="C279" s="354"/>
      <c r="D279" s="28">
        <v>6</v>
      </c>
      <c r="E279" s="330"/>
      <c r="F279" s="331"/>
      <c r="G279" s="99">
        <f>'1'!G278</f>
        <v>9.8774944243923794E-3</v>
      </c>
      <c r="H279" s="53">
        <f>'1'!H278</f>
        <v>1.5229543900943799E-3</v>
      </c>
      <c r="I279" s="250">
        <f>'1'!I278</f>
        <v>9.0005078976919898E-3</v>
      </c>
      <c r="J279" s="191">
        <f>'1'!J278</f>
        <v>1.11650021916714E-3</v>
      </c>
      <c r="K279" s="6"/>
      <c r="L279" s="333"/>
      <c r="M279" s="325"/>
      <c r="N279" s="325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7"/>
      <c r="AB279" s="325"/>
      <c r="AC279" s="325"/>
      <c r="AD279" s="325"/>
      <c r="AE279" s="325"/>
      <c r="AF279" s="325"/>
      <c r="AG279" s="325"/>
      <c r="AH279" s="325"/>
      <c r="AI279" s="325"/>
      <c r="AJ279" s="325"/>
      <c r="AK279" s="325"/>
      <c r="AL279" s="325"/>
      <c r="AM279" s="325"/>
      <c r="AN279" s="325"/>
      <c r="AO279" s="325"/>
      <c r="AP279" s="325"/>
      <c r="AQ279" s="325"/>
      <c r="AR279" s="325"/>
      <c r="AS279" s="325"/>
      <c r="AT279" s="325"/>
      <c r="AU279" s="325"/>
      <c r="AV279" s="325"/>
      <c r="AW279" s="325"/>
      <c r="AX279" s="325"/>
      <c r="AY279" s="325"/>
      <c r="AZ279" s="325"/>
      <c r="BA279" s="325"/>
      <c r="BB279" s="325"/>
      <c r="BC279" s="325"/>
      <c r="BD279" s="326"/>
    </row>
    <row r="280" spans="1:100">
      <c r="A280" s="348"/>
      <c r="B280" s="329"/>
      <c r="C280" s="354"/>
      <c r="D280" s="28">
        <v>7</v>
      </c>
      <c r="E280" s="330"/>
      <c r="F280" s="331"/>
      <c r="G280" s="99">
        <f>'1'!G279</f>
        <v>6.8361846874766099E-3</v>
      </c>
      <c r="H280" s="53">
        <f>'1'!H279</f>
        <v>8.4687667896933604E-4</v>
      </c>
      <c r="I280" s="250">
        <f>'1'!I279</f>
        <v>4.2309465380961598E-3</v>
      </c>
      <c r="J280" s="191">
        <f>'1'!J279</f>
        <v>4.34416005435339E-4</v>
      </c>
      <c r="K280" s="6"/>
      <c r="L280" s="333"/>
      <c r="M280" s="325"/>
      <c r="N280" s="325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7"/>
      <c r="AB280" s="325"/>
      <c r="AC280" s="325"/>
      <c r="AD280" s="325"/>
      <c r="AE280" s="325"/>
      <c r="AF280" s="325"/>
      <c r="AG280" s="325"/>
      <c r="AH280" s="325"/>
      <c r="AI280" s="325"/>
      <c r="AJ280" s="325"/>
      <c r="AK280" s="325"/>
      <c r="AL280" s="325"/>
      <c r="AM280" s="325"/>
      <c r="AN280" s="325"/>
      <c r="AO280" s="325"/>
      <c r="AP280" s="325"/>
      <c r="AQ280" s="325"/>
      <c r="AR280" s="325"/>
      <c r="AS280" s="325"/>
      <c r="AT280" s="325"/>
      <c r="AU280" s="325"/>
      <c r="AV280" s="325"/>
      <c r="AW280" s="325"/>
      <c r="AX280" s="325"/>
      <c r="AY280" s="325"/>
      <c r="AZ280" s="325"/>
      <c r="BA280" s="325"/>
      <c r="BB280" s="325"/>
      <c r="BC280" s="325"/>
      <c r="BD280" s="326"/>
    </row>
    <row r="281" spans="1:100">
      <c r="A281" s="348"/>
      <c r="B281" s="329"/>
      <c r="C281" s="354"/>
      <c r="D281" s="28">
        <v>8</v>
      </c>
      <c r="E281" s="330"/>
      <c r="F281" s="331"/>
      <c r="G281" s="99">
        <f>'1'!G280</f>
        <v>4.8023971302260503E-3</v>
      </c>
      <c r="H281" s="53">
        <f>'1'!H280</f>
        <v>4.6969964172857302E-4</v>
      </c>
      <c r="I281" s="250">
        <f>'1'!I280</f>
        <v>1.9951019241242801E-3</v>
      </c>
      <c r="J281" s="191">
        <f>'1'!J280</f>
        <v>1.6783876670521699E-4</v>
      </c>
      <c r="K281" s="6"/>
      <c r="L281" s="333"/>
      <c r="M281" s="325"/>
      <c r="N281" s="325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7"/>
      <c r="AB281" s="325"/>
      <c r="AC281" s="325"/>
      <c r="AD281" s="325"/>
      <c r="AE281" s="325"/>
      <c r="AF281" s="325"/>
      <c r="AG281" s="325"/>
      <c r="AH281" s="325"/>
      <c r="AI281" s="325"/>
      <c r="AJ281" s="325"/>
      <c r="AK281" s="325"/>
      <c r="AL281" s="325"/>
      <c r="AM281" s="325"/>
      <c r="AN281" s="325"/>
      <c r="AO281" s="325"/>
      <c r="AP281" s="325"/>
      <c r="AQ281" s="325"/>
      <c r="AR281" s="325"/>
      <c r="AS281" s="325"/>
      <c r="AT281" s="325"/>
      <c r="AU281" s="325"/>
      <c r="AV281" s="325"/>
      <c r="AW281" s="325"/>
      <c r="AX281" s="325"/>
      <c r="AY281" s="325"/>
      <c r="AZ281" s="325"/>
      <c r="BA281" s="325"/>
      <c r="BB281" s="325"/>
      <c r="BC281" s="325"/>
      <c r="BD281" s="326"/>
    </row>
    <row r="282" spans="1:100">
      <c r="A282" s="348"/>
      <c r="B282" s="329"/>
      <c r="C282" s="354"/>
      <c r="D282" s="28">
        <v>9</v>
      </c>
      <c r="E282" s="330"/>
      <c r="F282" s="331"/>
      <c r="G282" s="99">
        <f>'1'!G281</f>
        <v>3.5393210761781799E-3</v>
      </c>
      <c r="H282" s="53">
        <f>'1'!H281</f>
        <v>2.7536168832533001E-4</v>
      </c>
      <c r="I282" s="250">
        <f>'1'!I281</f>
        <v>1.01541045222513E-3</v>
      </c>
      <c r="J282" s="191">
        <f>'1'!J281</f>
        <v>7.0738037256496498E-5</v>
      </c>
      <c r="K282" s="6"/>
      <c r="L282" s="333"/>
      <c r="M282" s="325"/>
      <c r="N282" s="325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7"/>
      <c r="AB282" s="325"/>
      <c r="AC282" s="325"/>
      <c r="AD282" s="325"/>
      <c r="AE282" s="325"/>
      <c r="AF282" s="325"/>
      <c r="AG282" s="325"/>
      <c r="AH282" s="325"/>
      <c r="AI282" s="325"/>
      <c r="AJ282" s="325"/>
      <c r="AK282" s="325"/>
      <c r="AL282" s="325"/>
      <c r="AM282" s="325"/>
      <c r="AN282" s="325"/>
      <c r="AO282" s="325"/>
      <c r="AP282" s="325"/>
      <c r="AQ282" s="325"/>
      <c r="AR282" s="325"/>
      <c r="AS282" s="325"/>
      <c r="AT282" s="325"/>
      <c r="AU282" s="325"/>
      <c r="AV282" s="325"/>
      <c r="AW282" s="325"/>
      <c r="AX282" s="325"/>
      <c r="AY282" s="325"/>
      <c r="AZ282" s="325"/>
      <c r="BA282" s="325"/>
      <c r="BB282" s="325"/>
      <c r="BC282" s="325"/>
      <c r="BD282" s="326"/>
    </row>
    <row r="283" spans="1:100">
      <c r="A283" s="348"/>
      <c r="B283" s="329"/>
      <c r="C283" s="354"/>
      <c r="D283" s="29">
        <v>10</v>
      </c>
      <c r="E283" s="330"/>
      <c r="F283" s="331"/>
      <c r="G283" s="103">
        <f>'1'!G282</f>
        <v>2.8038389114276802E-3</v>
      </c>
      <c r="H283" s="252">
        <f>'1'!H282</f>
        <v>1.7996785792847499E-4</v>
      </c>
      <c r="I283" s="253">
        <f>'1'!I282</f>
        <v>5.9520420738263299E-4</v>
      </c>
      <c r="J283" s="254">
        <f>'1'!J282</f>
        <v>3.54851054555659E-5</v>
      </c>
      <c r="K283" s="30"/>
      <c r="L283" s="334"/>
      <c r="M283" s="325"/>
      <c r="N283" s="325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7"/>
      <c r="AB283" s="325"/>
      <c r="AC283" s="325"/>
      <c r="AD283" s="325"/>
      <c r="AE283" s="325"/>
      <c r="AF283" s="325"/>
      <c r="AG283" s="325"/>
      <c r="AH283" s="325"/>
      <c r="AI283" s="325"/>
      <c r="AJ283" s="325"/>
      <c r="AK283" s="325"/>
      <c r="AL283" s="325"/>
      <c r="AM283" s="325"/>
      <c r="AN283" s="325"/>
      <c r="AO283" s="325"/>
      <c r="AP283" s="325"/>
      <c r="AQ283" s="325"/>
      <c r="AR283" s="325"/>
      <c r="AS283" s="325"/>
      <c r="AT283" s="325"/>
      <c r="AU283" s="325"/>
      <c r="AV283" s="325"/>
      <c r="AW283" s="325"/>
      <c r="AX283" s="325"/>
      <c r="AY283" s="325"/>
      <c r="AZ283" s="325"/>
      <c r="BA283" s="325"/>
      <c r="BB283" s="325"/>
      <c r="BC283" s="325"/>
      <c r="BD283" s="326"/>
    </row>
    <row r="284" spans="1:100">
      <c r="A284" s="348"/>
      <c r="B284" s="328">
        <v>1</v>
      </c>
      <c r="C284" s="354"/>
      <c r="D284" s="26">
        <v>-9</v>
      </c>
      <c r="E284" s="330">
        <v>5.8480960336756895E-4</v>
      </c>
      <c r="F284" s="331">
        <v>2.3739451466329199E-3</v>
      </c>
      <c r="G284" s="97">
        <f>'1'!G303</f>
        <v>4.1428192177411999E-3</v>
      </c>
      <c r="H284" s="51">
        <f>'1'!H303</f>
        <v>5.8607449913593995E-4</v>
      </c>
      <c r="I284" s="126">
        <f>'1'!I303</f>
        <v>3.7097591481594899E-3</v>
      </c>
      <c r="J284" s="173">
        <f>'1'!J303</f>
        <v>5.3479102751768004E-4</v>
      </c>
      <c r="K284" s="27"/>
      <c r="L284" s="332">
        <f t="shared" ref="L284" si="604">1-SUM(M284:BC303)</f>
        <v>0.69099065900934209</v>
      </c>
      <c r="M284" s="325">
        <f t="shared" ref="M284" si="605">G294+I294</f>
        <v>1.9580643343472662E-2</v>
      </c>
      <c r="N284" s="325">
        <f t="shared" ref="N284" si="606">G301+I301+J294</f>
        <v>1.285738296732334E-2</v>
      </c>
      <c r="O284" s="325">
        <f t="shared" ref="O284" si="607">G303+I303+H294</f>
        <v>9.8238980563256709E-3</v>
      </c>
      <c r="P284" s="325">
        <f t="shared" ref="P284" si="608">G296+I296+J301</f>
        <v>2.0457374445228042E-2</v>
      </c>
      <c r="Q284" s="325">
        <f t="shared" ref="Q284" si="609">G292+I292</f>
        <v>1.6307954115313349E-2</v>
      </c>
      <c r="R284" s="325">
        <f t="shared" ref="R284" si="610">G298+I298+H301+J303</f>
        <v>1.7700800494636033E-2</v>
      </c>
      <c r="S284" s="325">
        <f t="shared" ref="S284" si="611">G285+I285</f>
        <v>7.6817643639604197E-3</v>
      </c>
      <c r="T284" s="325">
        <f t="shared" ref="T284" si="612">G287+I287+J296</f>
        <v>1.067482194077418E-2</v>
      </c>
      <c r="U284" s="325">
        <f t="shared" ref="U284" si="613">G290+I290+H303</f>
        <v>1.2856852378512813E-2</v>
      </c>
      <c r="V284" s="325">
        <f t="shared" ref="V284" si="614">G299+I299+J292</f>
        <v>1.5952418349582609E-2</v>
      </c>
      <c r="W284" s="325">
        <f t="shared" ref="W284" si="615">G288+I288</f>
        <v>9.2686960060916097E-3</v>
      </c>
      <c r="X284" s="325">
        <f t="shared" ref="X284" si="616">G291+I291+J298+H296</f>
        <v>1.7402126022563819E-2</v>
      </c>
      <c r="Y284" s="325">
        <f t="shared" ref="Y284" si="617">G297+I297</f>
        <v>1.8221193169372742E-2</v>
      </c>
      <c r="Z284" s="325">
        <f t="shared" ref="Z284" si="618">G289+I289+J285</f>
        <v>1.1071739814941115E-2</v>
      </c>
      <c r="AA284" s="327">
        <f t="shared" ref="AA284" si="619">G300+I300+H292</f>
        <v>1.3449637171600309E-2</v>
      </c>
      <c r="AB284" s="325">
        <f t="shared" ref="AB284" si="620">G286+I286+J287</f>
        <v>8.4492626458164254E-3</v>
      </c>
      <c r="AC284" s="325">
        <f t="shared" ref="AC284" si="621">G302+I302</f>
        <v>9.2686960060916097E-3</v>
      </c>
      <c r="AD284" s="325">
        <f t="shared" ref="AD284" si="622">G295+I295+J290+H298</f>
        <v>2.2406606290083984E-2</v>
      </c>
      <c r="AE284" s="325">
        <f t="shared" ref="AE284" si="623">G284+I284</f>
        <v>7.8525783659006906E-3</v>
      </c>
      <c r="AF284" s="325">
        <f t="shared" ref="AF284" si="624">G293+I293+J299</f>
        <v>1.9629687052060453E-2</v>
      </c>
      <c r="AG284" s="325">
        <f t="shared" ref="AG284" si="625">H285</f>
        <v>5.7254025406419597E-4</v>
      </c>
      <c r="AH284" s="325">
        <f t="shared" ref="AH284" si="626">J288</f>
        <v>7.0753862403461203E-4</v>
      </c>
      <c r="AI284" s="325">
        <f t="shared" ref="AI284" si="627">J291+H287</f>
        <v>2.0356993712025251E-3</v>
      </c>
      <c r="AJ284" s="325">
        <f t="shared" ref="AJ284" si="628">F284</f>
        <v>2.3739451466329199E-3</v>
      </c>
      <c r="AK284" s="325">
        <f t="shared" ref="AK284" si="629">J297</f>
        <v>2.0642852897604399E-3</v>
      </c>
      <c r="AL284" s="325">
        <f t="shared" ref="AL284" si="630">H290</f>
        <v>9.2243513500118502E-4</v>
      </c>
      <c r="AM284" s="325">
        <f t="shared" ref="AM284" si="631">J289</f>
        <v>8.7673110175538098E-4</v>
      </c>
      <c r="AN284" s="325">
        <f t="shared" ref="AN284" si="632">J300+H299</f>
        <v>2.1800565592601301E-3</v>
      </c>
      <c r="AO284" s="325">
        <f t="shared" ref="AO284" si="633">J286</f>
        <v>5.3479102751768004E-4</v>
      </c>
      <c r="AP284" s="325">
        <f t="shared" ref="AP284" si="634">H288</f>
        <v>6.9705450977250796E-4</v>
      </c>
      <c r="AQ284" s="325">
        <f t="shared" ref="AQ284" si="635">J302</f>
        <v>7.0753862403461203E-4</v>
      </c>
      <c r="AR284" s="325">
        <f t="shared" ref="AR284" si="636">H291+J295</f>
        <v>3.4567638493429999E-3</v>
      </c>
      <c r="AS284" s="325">
        <f t="shared" ref="AS284" si="637">J284</f>
        <v>5.3479102751768004E-4</v>
      </c>
      <c r="AT284" s="325">
        <f t="shared" ref="AT284" si="638">H297</f>
        <v>1.3551712731467501E-3</v>
      </c>
      <c r="AU284" s="325">
        <f t="shared" ref="AU284" si="639">J293</f>
        <v>2.0642852897604399E-3</v>
      </c>
      <c r="AV284" s="325">
        <f t="shared" ref="AV284" si="640">H289</f>
        <v>7.9616209940694903E-4</v>
      </c>
      <c r="AW284" s="325">
        <f t="shared" ref="AW284" si="641">H300</f>
        <v>9.2243513500118502E-4</v>
      </c>
      <c r="AX284" s="325">
        <f t="shared" ref="AX284" si="642">H286</f>
        <v>5.8607449913593995E-4</v>
      </c>
      <c r="AY284" s="325">
        <f t="shared" ref="AY284" si="643">E284</f>
        <v>5.8480960336756895E-4</v>
      </c>
      <c r="AZ284" s="325">
        <f t="shared" ref="AZ284" si="644">H302</f>
        <v>6.9705450977250796E-4</v>
      </c>
      <c r="BA284" s="325">
        <f t="shared" ref="BA284" si="645">H295</f>
        <v>1.4837992892349501E-3</v>
      </c>
      <c r="BB284" s="325">
        <f t="shared" ref="BB284" si="646">H284</f>
        <v>5.8607449913593995E-4</v>
      </c>
      <c r="BC284" s="325">
        <f t="shared" ref="BC284" si="647">H293</f>
        <v>1.3551712731467501E-3</v>
      </c>
      <c r="BD284" s="326">
        <f t="shared" ref="BD284" si="648">SUMPRODUCT($L$1:$BC$1,BF284:CW284)</f>
        <v>3.8311058775978331</v>
      </c>
      <c r="BF284" s="174">
        <f>L284</f>
        <v>0.69099065900934209</v>
      </c>
      <c r="BG284" s="175">
        <f t="shared" ref="BG284:CV284" si="649">M284</f>
        <v>1.9580643343472662E-2</v>
      </c>
      <c r="BH284" s="175">
        <f t="shared" si="649"/>
        <v>1.285738296732334E-2</v>
      </c>
      <c r="BI284" s="175">
        <f t="shared" si="649"/>
        <v>9.8238980563256709E-3</v>
      </c>
      <c r="BJ284" s="175">
        <f t="shared" si="649"/>
        <v>2.0457374445228042E-2</v>
      </c>
      <c r="BK284" s="175">
        <f t="shared" si="649"/>
        <v>1.6307954115313349E-2</v>
      </c>
      <c r="BL284" s="175">
        <f t="shared" si="649"/>
        <v>1.7700800494636033E-2</v>
      </c>
      <c r="BM284" s="175">
        <f t="shared" si="649"/>
        <v>7.6817643639604197E-3</v>
      </c>
      <c r="BN284" s="175">
        <f t="shared" si="649"/>
        <v>1.067482194077418E-2</v>
      </c>
      <c r="BO284" s="175">
        <f t="shared" si="649"/>
        <v>1.2856852378512813E-2</v>
      </c>
      <c r="BP284" s="175">
        <f t="shared" si="649"/>
        <v>1.5952418349582609E-2</v>
      </c>
      <c r="BQ284" s="175">
        <f t="shared" si="649"/>
        <v>9.2686960060916097E-3</v>
      </c>
      <c r="BR284" s="175">
        <f t="shared" si="649"/>
        <v>1.7402126022563819E-2</v>
      </c>
      <c r="BS284" s="175">
        <f t="shared" si="649"/>
        <v>1.8221193169372742E-2</v>
      </c>
      <c r="BT284" s="175">
        <f t="shared" si="649"/>
        <v>1.1071739814941115E-2</v>
      </c>
      <c r="BU284" s="175">
        <f t="shared" si="649"/>
        <v>1.3449637171600309E-2</v>
      </c>
      <c r="BV284" s="175">
        <f t="shared" si="649"/>
        <v>8.4492626458164254E-3</v>
      </c>
      <c r="BW284" s="175">
        <f t="shared" si="649"/>
        <v>9.2686960060916097E-3</v>
      </c>
      <c r="BX284" s="175">
        <f t="shared" si="649"/>
        <v>2.2406606290083984E-2</v>
      </c>
      <c r="BY284" s="175">
        <f t="shared" si="649"/>
        <v>7.8525783659006906E-3</v>
      </c>
      <c r="BZ284" s="175">
        <f t="shared" si="649"/>
        <v>1.9629687052060453E-2</v>
      </c>
      <c r="CA284" s="175">
        <f t="shared" si="649"/>
        <v>5.7254025406419597E-4</v>
      </c>
      <c r="CB284" s="175">
        <f t="shared" si="649"/>
        <v>7.0753862403461203E-4</v>
      </c>
      <c r="CC284" s="175">
        <f t="shared" si="649"/>
        <v>2.0356993712025251E-3</v>
      </c>
      <c r="CD284" s="175">
        <f t="shared" si="649"/>
        <v>2.3739451466329199E-3</v>
      </c>
      <c r="CE284" s="175">
        <f t="shared" si="649"/>
        <v>2.0642852897604399E-3</v>
      </c>
      <c r="CF284" s="175">
        <f t="shared" si="649"/>
        <v>9.2243513500118502E-4</v>
      </c>
      <c r="CG284" s="175">
        <f t="shared" si="649"/>
        <v>8.7673110175538098E-4</v>
      </c>
      <c r="CH284" s="175">
        <f t="shared" si="649"/>
        <v>2.1800565592601301E-3</v>
      </c>
      <c r="CI284" s="175">
        <f t="shared" si="649"/>
        <v>5.3479102751768004E-4</v>
      </c>
      <c r="CJ284" s="175">
        <f t="shared" si="649"/>
        <v>6.9705450977250796E-4</v>
      </c>
      <c r="CK284" s="175">
        <f t="shared" si="649"/>
        <v>7.0753862403461203E-4</v>
      </c>
      <c r="CL284" s="175">
        <f t="shared" si="649"/>
        <v>3.4567638493429999E-3</v>
      </c>
      <c r="CM284" s="175">
        <f t="shared" si="649"/>
        <v>5.3479102751768004E-4</v>
      </c>
      <c r="CN284" s="175">
        <f t="shared" si="649"/>
        <v>1.3551712731467501E-3</v>
      </c>
      <c r="CO284" s="175">
        <f t="shared" si="649"/>
        <v>2.0642852897604399E-3</v>
      </c>
      <c r="CP284" s="175">
        <f t="shared" si="649"/>
        <v>7.9616209940694903E-4</v>
      </c>
      <c r="CQ284" s="175">
        <f t="shared" si="649"/>
        <v>9.2243513500118502E-4</v>
      </c>
      <c r="CR284" s="175">
        <f t="shared" si="649"/>
        <v>5.8607449913593995E-4</v>
      </c>
      <c r="CS284" s="175">
        <f t="shared" si="649"/>
        <v>5.8480960336756895E-4</v>
      </c>
      <c r="CT284" s="175">
        <f t="shared" si="649"/>
        <v>6.9705450977250796E-4</v>
      </c>
      <c r="CU284" s="175">
        <f t="shared" si="649"/>
        <v>1.4837992892349501E-3</v>
      </c>
      <c r="CV284" s="176">
        <f t="shared" si="649"/>
        <v>5.8607449913593995E-4</v>
      </c>
    </row>
    <row r="285" spans="1:100">
      <c r="A285" s="348"/>
      <c r="B285" s="329"/>
      <c r="C285" s="354"/>
      <c r="D285" s="28">
        <v>-8</v>
      </c>
      <c r="E285" s="330"/>
      <c r="F285" s="331"/>
      <c r="G285" s="129">
        <f>'1'!G284</f>
        <v>4.0832496595301897E-3</v>
      </c>
      <c r="H285" s="245">
        <f>'1'!H284</f>
        <v>5.7254025406419597E-4</v>
      </c>
      <c r="I285" s="249">
        <f>'1'!I284</f>
        <v>3.59851470443023E-3</v>
      </c>
      <c r="J285" s="246">
        <f>'1'!J284</f>
        <v>5.14988405047494E-4</v>
      </c>
      <c r="K285" s="6"/>
      <c r="L285" s="333"/>
      <c r="M285" s="325"/>
      <c r="N285" s="325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7"/>
      <c r="AB285" s="325"/>
      <c r="AC285" s="325"/>
      <c r="AD285" s="325"/>
      <c r="AE285" s="325"/>
      <c r="AF285" s="325"/>
      <c r="AG285" s="325"/>
      <c r="AH285" s="325"/>
      <c r="AI285" s="325"/>
      <c r="AJ285" s="325"/>
      <c r="AK285" s="325"/>
      <c r="AL285" s="325"/>
      <c r="AM285" s="325"/>
      <c r="AN285" s="325"/>
      <c r="AO285" s="325"/>
      <c r="AP285" s="325"/>
      <c r="AQ285" s="325"/>
      <c r="AR285" s="325"/>
      <c r="AS285" s="325"/>
      <c r="AT285" s="325"/>
      <c r="AU285" s="325"/>
      <c r="AV285" s="325"/>
      <c r="AW285" s="325"/>
      <c r="AX285" s="325"/>
      <c r="AY285" s="325"/>
      <c r="AZ285" s="325"/>
      <c r="BA285" s="325"/>
      <c r="BB285" s="325"/>
      <c r="BC285" s="325"/>
      <c r="BD285" s="326"/>
    </row>
    <row r="286" spans="1:100">
      <c r="A286" s="348"/>
      <c r="B286" s="329"/>
      <c r="C286" s="354"/>
      <c r="D286" s="28">
        <v>-7</v>
      </c>
      <c r="E286" s="330"/>
      <c r="F286" s="331"/>
      <c r="G286" s="129">
        <f>G284</f>
        <v>4.1428192177411999E-3</v>
      </c>
      <c r="H286" s="245">
        <f>H284</f>
        <v>5.8607449913593995E-4</v>
      </c>
      <c r="I286" s="249">
        <f>I284</f>
        <v>3.7097591481594899E-3</v>
      </c>
      <c r="J286" s="246">
        <f>J284</f>
        <v>5.3479102751768004E-4</v>
      </c>
      <c r="K286" s="6"/>
      <c r="L286" s="333"/>
      <c r="M286" s="325"/>
      <c r="N286" s="325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7"/>
      <c r="AB286" s="325"/>
      <c r="AC286" s="325"/>
      <c r="AD286" s="325"/>
      <c r="AE286" s="325"/>
      <c r="AF286" s="325"/>
      <c r="AG286" s="325"/>
      <c r="AH286" s="325"/>
      <c r="AI286" s="325"/>
      <c r="AJ286" s="325"/>
      <c r="AK286" s="325"/>
      <c r="AL286" s="325"/>
      <c r="AM286" s="325"/>
      <c r="AN286" s="325"/>
      <c r="AO286" s="325"/>
      <c r="AP286" s="325"/>
      <c r="AQ286" s="325"/>
      <c r="AR286" s="325"/>
      <c r="AS286" s="325"/>
      <c r="AT286" s="325"/>
      <c r="AU286" s="325"/>
      <c r="AV286" s="325"/>
      <c r="AW286" s="325"/>
      <c r="AX286" s="325"/>
      <c r="AY286" s="325"/>
      <c r="AZ286" s="325"/>
      <c r="BA286" s="325"/>
      <c r="BB286" s="325"/>
      <c r="BC286" s="325"/>
      <c r="BD286" s="326"/>
    </row>
    <row r="287" spans="1:100">
      <c r="A287" s="348"/>
      <c r="B287" s="329"/>
      <c r="C287" s="354"/>
      <c r="D287" s="28">
        <v>-6</v>
      </c>
      <c r="E287" s="330"/>
      <c r="F287" s="331"/>
      <c r="G287" s="184">
        <f>G303</f>
        <v>4.32137020016473E-3</v>
      </c>
      <c r="H287" s="185">
        <f t="shared" ref="H287:J287" si="650">H303</f>
        <v>6.2720548851481501E-4</v>
      </c>
      <c r="I287" s="186">
        <f t="shared" si="650"/>
        <v>4.0528201831797296E-3</v>
      </c>
      <c r="J287" s="187">
        <f t="shared" si="650"/>
        <v>5.9668427991573501E-4</v>
      </c>
      <c r="K287" s="6"/>
      <c r="L287" s="333"/>
      <c r="M287" s="325"/>
      <c r="N287" s="325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7"/>
      <c r="AB287" s="325"/>
      <c r="AC287" s="325"/>
      <c r="AD287" s="325"/>
      <c r="AE287" s="325"/>
      <c r="AF287" s="325"/>
      <c r="AG287" s="325"/>
      <c r="AH287" s="325"/>
      <c r="AI287" s="325"/>
      <c r="AJ287" s="325"/>
      <c r="AK287" s="325"/>
      <c r="AL287" s="325"/>
      <c r="AM287" s="325"/>
      <c r="AN287" s="325"/>
      <c r="AO287" s="325"/>
      <c r="AP287" s="325"/>
      <c r="AQ287" s="325"/>
      <c r="AR287" s="325"/>
      <c r="AS287" s="325"/>
      <c r="AT287" s="325"/>
      <c r="AU287" s="325"/>
      <c r="AV287" s="325"/>
      <c r="AW287" s="325"/>
      <c r="AX287" s="325"/>
      <c r="AY287" s="325"/>
      <c r="AZ287" s="325"/>
      <c r="BA287" s="325"/>
      <c r="BB287" s="325"/>
      <c r="BC287" s="325"/>
      <c r="BD287" s="326"/>
    </row>
    <row r="288" spans="1:100">
      <c r="A288" s="348"/>
      <c r="B288" s="329"/>
      <c r="C288" s="354"/>
      <c r="D288" s="28">
        <v>-5</v>
      </c>
      <c r="E288" s="330"/>
      <c r="F288" s="331"/>
      <c r="G288" s="184">
        <f>G302</f>
        <v>4.6167971786623199E-3</v>
      </c>
      <c r="H288" s="185">
        <f t="shared" ref="H288:J288" si="651">H302</f>
        <v>6.9705450977250796E-4</v>
      </c>
      <c r="I288" s="186">
        <f t="shared" si="651"/>
        <v>4.6518988274292898E-3</v>
      </c>
      <c r="J288" s="187">
        <f t="shared" si="651"/>
        <v>7.0753862403461203E-4</v>
      </c>
      <c r="K288" s="6"/>
      <c r="L288" s="333"/>
      <c r="M288" s="325"/>
      <c r="N288" s="325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7"/>
      <c r="AB288" s="325"/>
      <c r="AC288" s="325"/>
      <c r="AD288" s="325"/>
      <c r="AE288" s="325"/>
      <c r="AF288" s="325"/>
      <c r="AG288" s="325"/>
      <c r="AH288" s="325"/>
      <c r="AI288" s="325"/>
      <c r="AJ288" s="325"/>
      <c r="AK288" s="325"/>
      <c r="AL288" s="325"/>
      <c r="AM288" s="325"/>
      <c r="AN288" s="325"/>
      <c r="AO288" s="325"/>
      <c r="AP288" s="325"/>
      <c r="AQ288" s="325"/>
      <c r="AR288" s="325"/>
      <c r="AS288" s="325"/>
      <c r="AT288" s="325"/>
      <c r="AU288" s="325"/>
      <c r="AV288" s="325"/>
      <c r="AW288" s="325"/>
      <c r="AX288" s="325"/>
      <c r="AY288" s="325"/>
      <c r="AZ288" s="325"/>
      <c r="BA288" s="325"/>
      <c r="BB288" s="325"/>
      <c r="BC288" s="325"/>
      <c r="BD288" s="326"/>
    </row>
    <row r="289" spans="1:56">
      <c r="A289" s="348"/>
      <c r="B289" s="329"/>
      <c r="C289" s="354"/>
      <c r="D289" s="28">
        <v>-4</v>
      </c>
      <c r="E289" s="330"/>
      <c r="F289" s="331"/>
      <c r="G289" s="184">
        <f>G301</f>
        <v>5.02143303532087E-3</v>
      </c>
      <c r="H289" s="185">
        <f t="shared" ref="H289:J289" si="652">H301</f>
        <v>7.9616209940694903E-4</v>
      </c>
      <c r="I289" s="186">
        <f t="shared" si="652"/>
        <v>5.5353183745727504E-3</v>
      </c>
      <c r="J289" s="187">
        <f t="shared" si="652"/>
        <v>8.7673110175538098E-4</v>
      </c>
      <c r="K289" s="6"/>
      <c r="L289" s="333"/>
      <c r="M289" s="325"/>
      <c r="N289" s="325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7"/>
      <c r="AB289" s="325"/>
      <c r="AC289" s="325"/>
      <c r="AD289" s="325"/>
      <c r="AE289" s="325"/>
      <c r="AF289" s="325"/>
      <c r="AG289" s="325"/>
      <c r="AH289" s="325"/>
      <c r="AI289" s="325"/>
      <c r="AJ289" s="325"/>
      <c r="AK289" s="325"/>
      <c r="AL289" s="325"/>
      <c r="AM289" s="325"/>
      <c r="AN289" s="325"/>
      <c r="AO289" s="325"/>
      <c r="AP289" s="325"/>
      <c r="AQ289" s="325"/>
      <c r="AR289" s="325"/>
      <c r="AS289" s="325"/>
      <c r="AT289" s="325"/>
      <c r="AU289" s="325"/>
      <c r="AV289" s="325"/>
      <c r="AW289" s="325"/>
      <c r="AX289" s="325"/>
      <c r="AY289" s="325"/>
      <c r="AZ289" s="325"/>
      <c r="BA289" s="325"/>
      <c r="BB289" s="325"/>
      <c r="BC289" s="325"/>
      <c r="BD289" s="326"/>
    </row>
    <row r="290" spans="1:56">
      <c r="A290" s="348"/>
      <c r="B290" s="329"/>
      <c r="C290" s="354"/>
      <c r="D290" s="28">
        <v>-3</v>
      </c>
      <c r="E290" s="330"/>
      <c r="F290" s="331"/>
      <c r="G290" s="184">
        <f>G300</f>
        <v>5.51639549621224E-3</v>
      </c>
      <c r="H290" s="185">
        <f t="shared" ref="H290:J290" si="653">H300</f>
        <v>9.2243513500118502E-4</v>
      </c>
      <c r="I290" s="186">
        <f t="shared" si="653"/>
        <v>6.71325139378576E-3</v>
      </c>
      <c r="J290" s="187">
        <f t="shared" si="653"/>
        <v>1.1114908652608401E-3</v>
      </c>
      <c r="K290" s="6"/>
      <c r="L290" s="333"/>
      <c r="M290" s="325"/>
      <c r="N290" s="325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7"/>
      <c r="AB290" s="325"/>
      <c r="AC290" s="325"/>
      <c r="AD290" s="325"/>
      <c r="AE290" s="325"/>
      <c r="AF290" s="325"/>
      <c r="AG290" s="325"/>
      <c r="AH290" s="325"/>
      <c r="AI290" s="325"/>
      <c r="AJ290" s="325"/>
      <c r="AK290" s="325"/>
      <c r="AL290" s="325"/>
      <c r="AM290" s="325"/>
      <c r="AN290" s="325"/>
      <c r="AO290" s="325"/>
      <c r="AP290" s="325"/>
      <c r="AQ290" s="325"/>
      <c r="AR290" s="325"/>
      <c r="AS290" s="325"/>
      <c r="AT290" s="325"/>
      <c r="AU290" s="325"/>
      <c r="AV290" s="325"/>
      <c r="AW290" s="325"/>
      <c r="AX290" s="325"/>
      <c r="AY290" s="325"/>
      <c r="AZ290" s="325"/>
      <c r="BA290" s="325"/>
      <c r="BB290" s="325"/>
      <c r="BC290" s="325"/>
      <c r="BD290" s="326"/>
    </row>
    <row r="291" spans="1:56">
      <c r="A291" s="348"/>
      <c r="B291" s="329"/>
      <c r="C291" s="354"/>
      <c r="D291" s="28">
        <v>-2</v>
      </c>
      <c r="E291" s="330"/>
      <c r="F291" s="331"/>
      <c r="G291" s="184">
        <f>G299</f>
        <v>6.06564636959246E-3</v>
      </c>
      <c r="H291" s="185">
        <f t="shared" ref="H291:J291" si="654">H299</f>
        <v>1.0685656939992899E-3</v>
      </c>
      <c r="I291" s="186">
        <f t="shared" si="654"/>
        <v>8.1434641790945599E-3</v>
      </c>
      <c r="J291" s="187">
        <f t="shared" si="654"/>
        <v>1.4084938826877101E-3</v>
      </c>
      <c r="K291" s="6"/>
      <c r="L291" s="333"/>
      <c r="M291" s="325"/>
      <c r="N291" s="325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7"/>
      <c r="AB291" s="325"/>
      <c r="AC291" s="325"/>
      <c r="AD291" s="325"/>
      <c r="AE291" s="325"/>
      <c r="AF291" s="325"/>
      <c r="AG291" s="325"/>
      <c r="AH291" s="325"/>
      <c r="AI291" s="325"/>
      <c r="AJ291" s="325"/>
      <c r="AK291" s="325"/>
      <c r="AL291" s="325"/>
      <c r="AM291" s="325"/>
      <c r="AN291" s="325"/>
      <c r="AO291" s="325"/>
      <c r="AP291" s="325"/>
      <c r="AQ291" s="325"/>
      <c r="AR291" s="325"/>
      <c r="AS291" s="325"/>
      <c r="AT291" s="325"/>
      <c r="AU291" s="325"/>
      <c r="AV291" s="325"/>
      <c r="AW291" s="325"/>
      <c r="AX291" s="325"/>
      <c r="AY291" s="325"/>
      <c r="AZ291" s="325"/>
      <c r="BA291" s="325"/>
      <c r="BB291" s="325"/>
      <c r="BC291" s="325"/>
      <c r="BD291" s="326"/>
    </row>
    <row r="292" spans="1:56">
      <c r="A292" s="348"/>
      <c r="B292" s="329"/>
      <c r="C292" s="354"/>
      <c r="D292" s="28">
        <v>-1</v>
      </c>
      <c r="E292" s="330"/>
      <c r="F292" s="331"/>
      <c r="G292" s="184">
        <f>G298</f>
        <v>6.6129572973444503E-3</v>
      </c>
      <c r="H292" s="185">
        <f t="shared" ref="H292:J292" si="655">H298</f>
        <v>1.2199902816023101E-3</v>
      </c>
      <c r="I292" s="186">
        <f t="shared" si="655"/>
        <v>9.6949968179689001E-3</v>
      </c>
      <c r="J292" s="187">
        <f t="shared" si="655"/>
        <v>1.74330780089559E-3</v>
      </c>
      <c r="K292" s="6"/>
      <c r="L292" s="333"/>
      <c r="M292" s="325"/>
      <c r="N292" s="325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7"/>
      <c r="AB292" s="325"/>
      <c r="AC292" s="325"/>
      <c r="AD292" s="325"/>
      <c r="AE292" s="325"/>
      <c r="AF292" s="325"/>
      <c r="AG292" s="325"/>
      <c r="AH292" s="325"/>
      <c r="AI292" s="325"/>
      <c r="AJ292" s="325"/>
      <c r="AK292" s="325"/>
      <c r="AL292" s="325"/>
      <c r="AM292" s="325"/>
      <c r="AN292" s="325"/>
      <c r="AO292" s="325"/>
      <c r="AP292" s="325"/>
      <c r="AQ292" s="325"/>
      <c r="AR292" s="325"/>
      <c r="AS292" s="325"/>
      <c r="AT292" s="325"/>
      <c r="AU292" s="325"/>
      <c r="AV292" s="325"/>
      <c r="AW292" s="325"/>
      <c r="AX292" s="325"/>
      <c r="AY292" s="325"/>
      <c r="AZ292" s="325"/>
      <c r="BA292" s="325"/>
      <c r="BB292" s="325"/>
      <c r="BC292" s="325"/>
      <c r="BD292" s="326"/>
    </row>
    <row r="293" spans="1:56">
      <c r="A293" s="348"/>
      <c r="B293" s="329"/>
      <c r="C293" s="354"/>
      <c r="D293" s="28">
        <v>0</v>
      </c>
      <c r="E293" s="330"/>
      <c r="F293" s="331"/>
      <c r="G293" s="184">
        <f>G297</f>
        <v>7.0858464835184404E-3</v>
      </c>
      <c r="H293" s="185">
        <f t="shared" ref="H293:I293" si="656">H297</f>
        <v>1.3551712731467501E-3</v>
      </c>
      <c r="I293" s="186">
        <f t="shared" si="656"/>
        <v>1.11353466858543E-2</v>
      </c>
      <c r="J293" s="187">
        <f>J297</f>
        <v>2.0642852897604399E-3</v>
      </c>
      <c r="K293" s="6"/>
      <c r="L293" s="333"/>
      <c r="M293" s="325"/>
      <c r="N293" s="325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7"/>
      <c r="AB293" s="325"/>
      <c r="AC293" s="325"/>
      <c r="AD293" s="325"/>
      <c r="AE293" s="325"/>
      <c r="AF293" s="325"/>
      <c r="AG293" s="325"/>
      <c r="AH293" s="325"/>
      <c r="AI293" s="325"/>
      <c r="AJ293" s="325"/>
      <c r="AK293" s="325"/>
      <c r="AL293" s="325"/>
      <c r="AM293" s="325"/>
      <c r="AN293" s="325"/>
      <c r="AO293" s="325"/>
      <c r="AP293" s="325"/>
      <c r="AQ293" s="325"/>
      <c r="AR293" s="325"/>
      <c r="AS293" s="325"/>
      <c r="AT293" s="325"/>
      <c r="AU293" s="325"/>
      <c r="AV293" s="325"/>
      <c r="AW293" s="325"/>
      <c r="AX293" s="325"/>
      <c r="AY293" s="325"/>
      <c r="AZ293" s="325"/>
      <c r="BA293" s="325"/>
      <c r="BB293" s="325"/>
      <c r="BC293" s="325"/>
      <c r="BD293" s="326"/>
    </row>
    <row r="294" spans="1:56">
      <c r="A294" s="348"/>
      <c r="B294" s="329"/>
      <c r="C294" s="354"/>
      <c r="D294" s="28">
        <v>1</v>
      </c>
      <c r="E294" s="330"/>
      <c r="F294" s="331"/>
      <c r="G294" s="99">
        <f>G296</f>
        <v>7.4089017562161599E-3</v>
      </c>
      <c r="H294" s="53">
        <f t="shared" ref="H294:J294" si="657">H296</f>
        <v>1.44970767298121E-3</v>
      </c>
      <c r="I294" s="250">
        <f t="shared" si="657"/>
        <v>1.21717415872565E-2</v>
      </c>
      <c r="J294" s="191">
        <f t="shared" si="657"/>
        <v>2.30063155742972E-3</v>
      </c>
      <c r="K294" s="6"/>
      <c r="L294" s="333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7"/>
      <c r="AB294" s="325"/>
      <c r="AC294" s="325"/>
      <c r="AD294" s="325"/>
      <c r="AE294" s="325"/>
      <c r="AF294" s="325"/>
      <c r="AG294" s="325"/>
      <c r="AH294" s="325"/>
      <c r="AI294" s="325"/>
      <c r="AJ294" s="325"/>
      <c r="AK294" s="325"/>
      <c r="AL294" s="325"/>
      <c r="AM294" s="325"/>
      <c r="AN294" s="325"/>
      <c r="AO294" s="325"/>
      <c r="AP294" s="325"/>
      <c r="AQ294" s="325"/>
      <c r="AR294" s="325"/>
      <c r="AS294" s="325"/>
      <c r="AT294" s="325"/>
      <c r="AU294" s="325"/>
      <c r="AV294" s="325"/>
      <c r="AW294" s="325"/>
      <c r="AX294" s="325"/>
      <c r="AY294" s="325"/>
      <c r="AZ294" s="325"/>
      <c r="BA294" s="325"/>
      <c r="BB294" s="325"/>
      <c r="BC294" s="325"/>
      <c r="BD294" s="326"/>
    </row>
    <row r="295" spans="1:56">
      <c r="A295" s="348"/>
      <c r="B295" s="329"/>
      <c r="C295" s="354"/>
      <c r="D295" s="28">
        <v>2</v>
      </c>
      <c r="E295" s="330"/>
      <c r="F295" s="331"/>
      <c r="G295" s="99">
        <f>'1'!G294</f>
        <v>7.5239893379778298E-3</v>
      </c>
      <c r="H295" s="53">
        <f>'1'!H294</f>
        <v>1.4837992892349501E-3</v>
      </c>
      <c r="I295" s="250">
        <f>'1'!I294</f>
        <v>1.2551135805243E-2</v>
      </c>
      <c r="J295" s="191">
        <f>'1'!J294</f>
        <v>2.3881981553437099E-3</v>
      </c>
      <c r="K295" s="6"/>
      <c r="L295" s="333"/>
      <c r="M295" s="325"/>
      <c r="N295" s="325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7"/>
      <c r="AB295" s="325"/>
      <c r="AC295" s="325"/>
      <c r="AD295" s="325"/>
      <c r="AE295" s="325"/>
      <c r="AF295" s="325"/>
      <c r="AG295" s="325"/>
      <c r="AH295" s="325"/>
      <c r="AI295" s="325"/>
      <c r="AJ295" s="325"/>
      <c r="AK295" s="325"/>
      <c r="AL295" s="325"/>
      <c r="AM295" s="325"/>
      <c r="AN295" s="325"/>
      <c r="AO295" s="325"/>
      <c r="AP295" s="325"/>
      <c r="AQ295" s="325"/>
      <c r="AR295" s="325"/>
      <c r="AS295" s="325"/>
      <c r="AT295" s="325"/>
      <c r="AU295" s="325"/>
      <c r="AV295" s="325"/>
      <c r="AW295" s="325"/>
      <c r="AX295" s="325"/>
      <c r="AY295" s="325"/>
      <c r="AZ295" s="325"/>
      <c r="BA295" s="325"/>
      <c r="BB295" s="325"/>
      <c r="BC295" s="325"/>
      <c r="BD295" s="326"/>
    </row>
    <row r="296" spans="1:56">
      <c r="A296" s="348"/>
      <c r="B296" s="329"/>
      <c r="C296" s="354"/>
      <c r="D296" s="28">
        <v>3</v>
      </c>
      <c r="E296" s="330"/>
      <c r="F296" s="331"/>
      <c r="G296" s="99">
        <f>'1'!G295</f>
        <v>7.4089017562161599E-3</v>
      </c>
      <c r="H296" s="53">
        <f>'1'!H295</f>
        <v>1.44970767298121E-3</v>
      </c>
      <c r="I296" s="250">
        <f>'1'!I295</f>
        <v>1.21717415872565E-2</v>
      </c>
      <c r="J296" s="191">
        <f>'1'!J295</f>
        <v>2.30063155742972E-3</v>
      </c>
      <c r="K296" s="6"/>
      <c r="L296" s="333"/>
      <c r="M296" s="325"/>
      <c r="N296" s="325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7"/>
      <c r="AB296" s="325"/>
      <c r="AC296" s="325"/>
      <c r="AD296" s="325"/>
      <c r="AE296" s="325"/>
      <c r="AF296" s="325"/>
      <c r="AG296" s="325"/>
      <c r="AH296" s="325"/>
      <c r="AI296" s="325"/>
      <c r="AJ296" s="325"/>
      <c r="AK296" s="325"/>
      <c r="AL296" s="325"/>
      <c r="AM296" s="325"/>
      <c r="AN296" s="325"/>
      <c r="AO296" s="325"/>
      <c r="AP296" s="325"/>
      <c r="AQ296" s="325"/>
      <c r="AR296" s="325"/>
      <c r="AS296" s="325"/>
      <c r="AT296" s="325"/>
      <c r="AU296" s="325"/>
      <c r="AV296" s="325"/>
      <c r="AW296" s="325"/>
      <c r="AX296" s="325"/>
      <c r="AY296" s="325"/>
      <c r="AZ296" s="325"/>
      <c r="BA296" s="325"/>
      <c r="BB296" s="325"/>
      <c r="BC296" s="325"/>
      <c r="BD296" s="326"/>
    </row>
    <row r="297" spans="1:56">
      <c r="A297" s="348"/>
      <c r="B297" s="329"/>
      <c r="C297" s="354"/>
      <c r="D297" s="28">
        <v>4</v>
      </c>
      <c r="E297" s="330"/>
      <c r="F297" s="331"/>
      <c r="G297" s="99">
        <f>'1'!G296</f>
        <v>7.0858464835184404E-3</v>
      </c>
      <c r="H297" s="53">
        <f>'1'!H296</f>
        <v>1.3551712731467501E-3</v>
      </c>
      <c r="I297" s="250">
        <f>'1'!I296</f>
        <v>1.11353466858543E-2</v>
      </c>
      <c r="J297" s="191">
        <f>'1'!J296</f>
        <v>2.0642852897604399E-3</v>
      </c>
      <c r="K297" s="6"/>
      <c r="L297" s="333"/>
      <c r="M297" s="325"/>
      <c r="N297" s="325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7"/>
      <c r="AB297" s="325"/>
      <c r="AC297" s="325"/>
      <c r="AD297" s="325"/>
      <c r="AE297" s="325"/>
      <c r="AF297" s="325"/>
      <c r="AG297" s="325"/>
      <c r="AH297" s="325"/>
      <c r="AI297" s="325"/>
      <c r="AJ297" s="325"/>
      <c r="AK297" s="325"/>
      <c r="AL297" s="325"/>
      <c r="AM297" s="325"/>
      <c r="AN297" s="325"/>
      <c r="AO297" s="325"/>
      <c r="AP297" s="325"/>
      <c r="AQ297" s="325"/>
      <c r="AR297" s="325"/>
      <c r="AS297" s="325"/>
      <c r="AT297" s="325"/>
      <c r="AU297" s="325"/>
      <c r="AV297" s="325"/>
      <c r="AW297" s="325"/>
      <c r="AX297" s="325"/>
      <c r="AY297" s="325"/>
      <c r="AZ297" s="325"/>
      <c r="BA297" s="325"/>
      <c r="BB297" s="325"/>
      <c r="BC297" s="325"/>
      <c r="BD297" s="326"/>
    </row>
    <row r="298" spans="1:56">
      <c r="A298" s="348"/>
      <c r="B298" s="329"/>
      <c r="C298" s="354"/>
      <c r="D298" s="28">
        <v>5</v>
      </c>
      <c r="E298" s="330"/>
      <c r="F298" s="331"/>
      <c r="G298" s="99">
        <f>'1'!G297</f>
        <v>6.6129572973444503E-3</v>
      </c>
      <c r="H298" s="53">
        <f>'1'!H297</f>
        <v>1.2199902816023101E-3</v>
      </c>
      <c r="I298" s="250">
        <f>'1'!I297</f>
        <v>9.6949968179689001E-3</v>
      </c>
      <c r="J298" s="191">
        <f>'1'!J297</f>
        <v>1.74330780089559E-3</v>
      </c>
      <c r="K298" s="6"/>
      <c r="L298" s="333"/>
      <c r="M298" s="325"/>
      <c r="N298" s="325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7"/>
      <c r="AB298" s="325"/>
      <c r="AC298" s="325"/>
      <c r="AD298" s="325"/>
      <c r="AE298" s="325"/>
      <c r="AF298" s="325"/>
      <c r="AG298" s="325"/>
      <c r="AH298" s="325"/>
      <c r="AI298" s="325"/>
      <c r="AJ298" s="325"/>
      <c r="AK298" s="325"/>
      <c r="AL298" s="325"/>
      <c r="AM298" s="325"/>
      <c r="AN298" s="325"/>
      <c r="AO298" s="325"/>
      <c r="AP298" s="325"/>
      <c r="AQ298" s="325"/>
      <c r="AR298" s="325"/>
      <c r="AS298" s="325"/>
      <c r="AT298" s="325"/>
      <c r="AU298" s="325"/>
      <c r="AV298" s="325"/>
      <c r="AW298" s="325"/>
      <c r="AX298" s="325"/>
      <c r="AY298" s="325"/>
      <c r="AZ298" s="325"/>
      <c r="BA298" s="325"/>
      <c r="BB298" s="325"/>
      <c r="BC298" s="325"/>
      <c r="BD298" s="326"/>
    </row>
    <row r="299" spans="1:56">
      <c r="A299" s="348"/>
      <c r="B299" s="329"/>
      <c r="C299" s="354"/>
      <c r="D299" s="28">
        <v>6</v>
      </c>
      <c r="E299" s="330"/>
      <c r="F299" s="331"/>
      <c r="G299" s="99">
        <f>'1'!G298</f>
        <v>6.06564636959246E-3</v>
      </c>
      <c r="H299" s="53">
        <f>'1'!H298</f>
        <v>1.0685656939992899E-3</v>
      </c>
      <c r="I299" s="250">
        <f>'1'!I298</f>
        <v>8.1434641790945599E-3</v>
      </c>
      <c r="J299" s="191">
        <f>'1'!J298</f>
        <v>1.4084938826877101E-3</v>
      </c>
      <c r="K299" s="6"/>
      <c r="L299" s="333"/>
      <c r="M299" s="325"/>
      <c r="N299" s="325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7"/>
      <c r="AB299" s="325"/>
      <c r="AC299" s="325"/>
      <c r="AD299" s="325"/>
      <c r="AE299" s="325"/>
      <c r="AF299" s="325"/>
      <c r="AG299" s="325"/>
      <c r="AH299" s="325"/>
      <c r="AI299" s="325"/>
      <c r="AJ299" s="325"/>
      <c r="AK299" s="325"/>
      <c r="AL299" s="325"/>
      <c r="AM299" s="325"/>
      <c r="AN299" s="325"/>
      <c r="AO299" s="325"/>
      <c r="AP299" s="325"/>
      <c r="AQ299" s="325"/>
      <c r="AR299" s="325"/>
      <c r="AS299" s="325"/>
      <c r="AT299" s="325"/>
      <c r="AU299" s="325"/>
      <c r="AV299" s="325"/>
      <c r="AW299" s="325"/>
      <c r="AX299" s="325"/>
      <c r="AY299" s="325"/>
      <c r="AZ299" s="325"/>
      <c r="BA299" s="325"/>
      <c r="BB299" s="325"/>
      <c r="BC299" s="325"/>
      <c r="BD299" s="326"/>
    </row>
    <row r="300" spans="1:56">
      <c r="A300" s="348"/>
      <c r="B300" s="329"/>
      <c r="C300" s="354"/>
      <c r="D300" s="28">
        <v>7</v>
      </c>
      <c r="E300" s="330"/>
      <c r="F300" s="331"/>
      <c r="G300" s="99">
        <f>'1'!G299</f>
        <v>5.51639549621224E-3</v>
      </c>
      <c r="H300" s="53">
        <f>'1'!H299</f>
        <v>9.2243513500118502E-4</v>
      </c>
      <c r="I300" s="250">
        <f>'1'!I299</f>
        <v>6.71325139378576E-3</v>
      </c>
      <c r="J300" s="191">
        <f>'1'!J299</f>
        <v>1.1114908652608401E-3</v>
      </c>
      <c r="K300" s="6"/>
      <c r="L300" s="333"/>
      <c r="M300" s="325"/>
      <c r="N300" s="325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7"/>
      <c r="AB300" s="325"/>
      <c r="AC300" s="325"/>
      <c r="AD300" s="325"/>
      <c r="AE300" s="325"/>
      <c r="AF300" s="325"/>
      <c r="AG300" s="325"/>
      <c r="AH300" s="325"/>
      <c r="AI300" s="325"/>
      <c r="AJ300" s="325"/>
      <c r="AK300" s="325"/>
      <c r="AL300" s="325"/>
      <c r="AM300" s="325"/>
      <c r="AN300" s="325"/>
      <c r="AO300" s="325"/>
      <c r="AP300" s="325"/>
      <c r="AQ300" s="325"/>
      <c r="AR300" s="325"/>
      <c r="AS300" s="325"/>
      <c r="AT300" s="325"/>
      <c r="AU300" s="325"/>
      <c r="AV300" s="325"/>
      <c r="AW300" s="325"/>
      <c r="AX300" s="325"/>
      <c r="AY300" s="325"/>
      <c r="AZ300" s="325"/>
      <c r="BA300" s="325"/>
      <c r="BB300" s="325"/>
      <c r="BC300" s="325"/>
      <c r="BD300" s="326"/>
    </row>
    <row r="301" spans="1:56">
      <c r="A301" s="348"/>
      <c r="B301" s="329"/>
      <c r="C301" s="354"/>
      <c r="D301" s="28">
        <v>8</v>
      </c>
      <c r="E301" s="330"/>
      <c r="F301" s="331"/>
      <c r="G301" s="99">
        <f>'1'!G300</f>
        <v>5.02143303532087E-3</v>
      </c>
      <c r="H301" s="53">
        <f>'1'!H300</f>
        <v>7.9616209940694903E-4</v>
      </c>
      <c r="I301" s="250">
        <f>'1'!I300</f>
        <v>5.5353183745727504E-3</v>
      </c>
      <c r="J301" s="191">
        <f>'1'!J300</f>
        <v>8.7673110175538098E-4</v>
      </c>
      <c r="K301" s="6"/>
      <c r="L301" s="333"/>
      <c r="M301" s="325"/>
      <c r="N301" s="325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7"/>
      <c r="AB301" s="325"/>
      <c r="AC301" s="325"/>
      <c r="AD301" s="325"/>
      <c r="AE301" s="325"/>
      <c r="AF301" s="325"/>
      <c r="AG301" s="325"/>
      <c r="AH301" s="325"/>
      <c r="AI301" s="325"/>
      <c r="AJ301" s="325"/>
      <c r="AK301" s="325"/>
      <c r="AL301" s="325"/>
      <c r="AM301" s="325"/>
      <c r="AN301" s="325"/>
      <c r="AO301" s="325"/>
      <c r="AP301" s="325"/>
      <c r="AQ301" s="325"/>
      <c r="AR301" s="325"/>
      <c r="AS301" s="325"/>
      <c r="AT301" s="325"/>
      <c r="AU301" s="325"/>
      <c r="AV301" s="325"/>
      <c r="AW301" s="325"/>
      <c r="AX301" s="325"/>
      <c r="AY301" s="325"/>
      <c r="AZ301" s="325"/>
      <c r="BA301" s="325"/>
      <c r="BB301" s="325"/>
      <c r="BC301" s="325"/>
      <c r="BD301" s="326"/>
    </row>
    <row r="302" spans="1:56">
      <c r="A302" s="348"/>
      <c r="B302" s="329"/>
      <c r="C302" s="354"/>
      <c r="D302" s="28">
        <v>9</v>
      </c>
      <c r="E302" s="330"/>
      <c r="F302" s="331"/>
      <c r="G302" s="99">
        <f>'1'!G301</f>
        <v>4.6167971786623199E-3</v>
      </c>
      <c r="H302" s="53">
        <f>'1'!H301</f>
        <v>6.9705450977250796E-4</v>
      </c>
      <c r="I302" s="250">
        <f>'1'!I301</f>
        <v>4.6518988274292898E-3</v>
      </c>
      <c r="J302" s="191">
        <f>'1'!J301</f>
        <v>7.0753862403461203E-4</v>
      </c>
      <c r="K302" s="6"/>
      <c r="L302" s="333"/>
      <c r="M302" s="325"/>
      <c r="N302" s="325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7"/>
      <c r="AB302" s="325"/>
      <c r="AC302" s="325"/>
      <c r="AD302" s="325"/>
      <c r="AE302" s="325"/>
      <c r="AF302" s="325"/>
      <c r="AG302" s="325"/>
      <c r="AH302" s="325"/>
      <c r="AI302" s="325"/>
      <c r="AJ302" s="325"/>
      <c r="AK302" s="325"/>
      <c r="AL302" s="325"/>
      <c r="AM302" s="325"/>
      <c r="AN302" s="325"/>
      <c r="AO302" s="325"/>
      <c r="AP302" s="325"/>
      <c r="AQ302" s="325"/>
      <c r="AR302" s="325"/>
      <c r="AS302" s="325"/>
      <c r="AT302" s="325"/>
      <c r="AU302" s="325"/>
      <c r="AV302" s="325"/>
      <c r="AW302" s="325"/>
      <c r="AX302" s="325"/>
      <c r="AY302" s="325"/>
      <c r="AZ302" s="325"/>
      <c r="BA302" s="325"/>
      <c r="BB302" s="325"/>
      <c r="BC302" s="325"/>
      <c r="BD302" s="326"/>
    </row>
    <row r="303" spans="1:56">
      <c r="A303" s="348"/>
      <c r="B303" s="329"/>
      <c r="C303" s="354"/>
      <c r="D303" s="29">
        <v>10</v>
      </c>
      <c r="E303" s="330"/>
      <c r="F303" s="331"/>
      <c r="G303" s="103">
        <f>'1'!G302</f>
        <v>4.32137020016473E-3</v>
      </c>
      <c r="H303" s="252">
        <f>'1'!H302</f>
        <v>6.2720548851481501E-4</v>
      </c>
      <c r="I303" s="253">
        <f>'1'!I302</f>
        <v>4.0528201831797296E-3</v>
      </c>
      <c r="J303" s="254">
        <f>'1'!J302</f>
        <v>5.9668427991573501E-4</v>
      </c>
      <c r="K303" s="30"/>
      <c r="L303" s="334"/>
      <c r="M303" s="325"/>
      <c r="N303" s="325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7"/>
      <c r="AB303" s="325"/>
      <c r="AC303" s="325"/>
      <c r="AD303" s="325"/>
      <c r="AE303" s="325"/>
      <c r="AF303" s="325"/>
      <c r="AG303" s="325"/>
      <c r="AH303" s="325"/>
      <c r="AI303" s="325"/>
      <c r="AJ303" s="325"/>
      <c r="AK303" s="325"/>
      <c r="AL303" s="325"/>
      <c r="AM303" s="325"/>
      <c r="AN303" s="325"/>
      <c r="AO303" s="325"/>
      <c r="AP303" s="325"/>
      <c r="AQ303" s="325"/>
      <c r="AR303" s="325"/>
      <c r="AS303" s="325"/>
      <c r="AT303" s="325"/>
      <c r="AU303" s="325"/>
      <c r="AV303" s="325"/>
      <c r="AW303" s="325"/>
      <c r="AX303" s="325"/>
      <c r="AY303" s="325"/>
      <c r="AZ303" s="325"/>
      <c r="BA303" s="325"/>
      <c r="BB303" s="325"/>
      <c r="BC303" s="325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251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53"/>
      <c r="D305" s="26">
        <v>-9</v>
      </c>
      <c r="E305" s="335">
        <v>3.8143823268231599E-307</v>
      </c>
      <c r="F305" s="336">
        <v>2.4950806894799001E-275</v>
      </c>
      <c r="G305" s="97">
        <f>'1'!G324</f>
        <v>0</v>
      </c>
      <c r="H305" s="51">
        <f>'1'!H324</f>
        <v>0</v>
      </c>
      <c r="I305" s="126">
        <f>'1'!I324</f>
        <v>0</v>
      </c>
      <c r="J305" s="173">
        <f>'1'!J324</f>
        <v>0</v>
      </c>
      <c r="K305" s="27"/>
      <c r="L305" s="332">
        <f>1-SUM(M305:BC324)</f>
        <v>0.16326987584283592</v>
      </c>
      <c r="M305" s="325">
        <f>G315+I315</f>
        <v>1.51986133890874E-10</v>
      </c>
      <c r="N305" s="325">
        <f>G322+I322+J315</f>
        <v>3.1929292175315799E-10</v>
      </c>
      <c r="O305" s="325">
        <f>G324+I324+H315</f>
        <v>4.44639343111688E-50</v>
      </c>
      <c r="P305" s="325">
        <f>G317+I317+J322</f>
        <v>1.51986133890874E-10</v>
      </c>
      <c r="Q305" s="325">
        <f>G313+I313</f>
        <v>9.1737906610909348E-168</v>
      </c>
      <c r="R305" s="325">
        <f>G319+I319+H322+J324</f>
        <v>9.1737906610909348E-168</v>
      </c>
      <c r="S305" s="325">
        <f>G306+I306</f>
        <v>0</v>
      </c>
      <c r="T305" s="325">
        <f>G308+I308+J317</f>
        <v>3.1929292175315799E-10</v>
      </c>
      <c r="U305" s="325">
        <f>G311+I311+H324</f>
        <v>0</v>
      </c>
      <c r="V305" s="325">
        <f>G320+I320+J313</f>
        <v>8.69835112111481E-193</v>
      </c>
      <c r="W305" s="325">
        <f>G309+I309</f>
        <v>0</v>
      </c>
      <c r="X305" s="325">
        <f>G312+I312+J319+H317</f>
        <v>4.44639343111688E-50</v>
      </c>
      <c r="Y305" s="325">
        <f>G318+I318</f>
        <v>1.71807555141274E-70</v>
      </c>
      <c r="Z305" s="325">
        <f>G310+I310+J306</f>
        <v>0</v>
      </c>
      <c r="AA305" s="327">
        <f>G321+I321+H313</f>
        <v>8.1424874106782201E-170</v>
      </c>
      <c r="AB305" s="325">
        <f>G307+I307+J308</f>
        <v>0</v>
      </c>
      <c r="AC305" s="325">
        <f>G323+I323</f>
        <v>0</v>
      </c>
      <c r="AD305" s="325">
        <f>G316+I316+J311+H319</f>
        <v>0.15400720290569</v>
      </c>
      <c r="AE305" s="325">
        <f>G305+I305</f>
        <v>0</v>
      </c>
      <c r="AF305" s="325">
        <f>G314+I314+J320</f>
        <v>1.71807555141274E-70</v>
      </c>
      <c r="AG305" s="325">
        <f>H306</f>
        <v>0</v>
      </c>
      <c r="AH305" s="325">
        <f>J309</f>
        <v>0</v>
      </c>
      <c r="AI305" s="325">
        <f>J312+H308</f>
        <v>0</v>
      </c>
      <c r="AJ305" s="325">
        <f>F305</f>
        <v>2.4950806894799001E-275</v>
      </c>
      <c r="AK305" s="325">
        <f>J318</f>
        <v>9.8300199670221498E-74</v>
      </c>
      <c r="AL305" s="325">
        <f>H311</f>
        <v>0</v>
      </c>
      <c r="AM305" s="325">
        <f>J310</f>
        <v>0</v>
      </c>
      <c r="AN305" s="325">
        <f>J321+H320</f>
        <v>1.23110487147049E-272</v>
      </c>
      <c r="AO305" s="325">
        <f>J307</f>
        <v>0</v>
      </c>
      <c r="AP305" s="325">
        <f>H309</f>
        <v>0</v>
      </c>
      <c r="AQ305" s="325">
        <f>J323</f>
        <v>0</v>
      </c>
      <c r="AR305" s="325">
        <f>H312+J316</f>
        <v>0.68272292030891601</v>
      </c>
      <c r="AS305" s="325">
        <f>J305</f>
        <v>0</v>
      </c>
      <c r="AT305" s="325">
        <f>H318</f>
        <v>1.1417817380498E-91</v>
      </c>
      <c r="AU305" s="325">
        <f>J314</f>
        <v>9.8300199670221498E-74</v>
      </c>
      <c r="AV305" s="325">
        <f>H310</f>
        <v>0</v>
      </c>
      <c r="AW305" s="325">
        <f>H321</f>
        <v>0</v>
      </c>
      <c r="AX305" s="325">
        <f>H307</f>
        <v>0</v>
      </c>
      <c r="AY305" s="325">
        <f>E305</f>
        <v>3.8143823268231599E-307</v>
      </c>
      <c r="AZ305" s="325">
        <f>H323</f>
        <v>0</v>
      </c>
      <c r="BA305" s="325">
        <f>H316</f>
        <v>1.0088245743864199E-43</v>
      </c>
      <c r="BB305" s="325">
        <f>H305</f>
        <v>0</v>
      </c>
      <c r="BC305" s="325">
        <f>H314</f>
        <v>1.1417817380498E-91</v>
      </c>
      <c r="BD305" s="326">
        <f>SUMPRODUCT($L$1:$BC$1,BF305:CW305)</f>
        <v>27.350154787376258</v>
      </c>
      <c r="BF305" s="174">
        <f>L305</f>
        <v>0.16326987584283592</v>
      </c>
      <c r="BG305" s="175">
        <f t="shared" ref="BG305:CV305" si="658">M305</f>
        <v>1.51986133890874E-10</v>
      </c>
      <c r="BH305" s="175">
        <f t="shared" si="658"/>
        <v>3.1929292175315799E-10</v>
      </c>
      <c r="BI305" s="175">
        <f t="shared" si="658"/>
        <v>4.44639343111688E-50</v>
      </c>
      <c r="BJ305" s="175">
        <f t="shared" si="658"/>
        <v>1.51986133890874E-10</v>
      </c>
      <c r="BK305" s="175">
        <f t="shared" si="658"/>
        <v>9.1737906610909348E-168</v>
      </c>
      <c r="BL305" s="175">
        <f t="shared" si="658"/>
        <v>9.1737906610909348E-168</v>
      </c>
      <c r="BM305" s="175">
        <f t="shared" si="658"/>
        <v>0</v>
      </c>
      <c r="BN305" s="175">
        <f t="shared" si="658"/>
        <v>3.1929292175315799E-10</v>
      </c>
      <c r="BO305" s="175">
        <f t="shared" si="658"/>
        <v>0</v>
      </c>
      <c r="BP305" s="175">
        <f t="shared" si="658"/>
        <v>8.69835112111481E-193</v>
      </c>
      <c r="BQ305" s="175">
        <f t="shared" si="658"/>
        <v>0</v>
      </c>
      <c r="BR305" s="175">
        <f t="shared" si="658"/>
        <v>4.44639343111688E-50</v>
      </c>
      <c r="BS305" s="175">
        <f t="shared" si="658"/>
        <v>1.71807555141274E-70</v>
      </c>
      <c r="BT305" s="175">
        <f t="shared" si="658"/>
        <v>0</v>
      </c>
      <c r="BU305" s="175">
        <f t="shared" si="658"/>
        <v>8.1424874106782201E-170</v>
      </c>
      <c r="BV305" s="175">
        <f t="shared" si="658"/>
        <v>0</v>
      </c>
      <c r="BW305" s="175">
        <f t="shared" si="658"/>
        <v>0</v>
      </c>
      <c r="BX305" s="175">
        <f t="shared" si="658"/>
        <v>0.15400720290569</v>
      </c>
      <c r="BY305" s="175">
        <f t="shared" si="658"/>
        <v>0</v>
      </c>
      <c r="BZ305" s="175">
        <f t="shared" si="658"/>
        <v>1.71807555141274E-70</v>
      </c>
      <c r="CA305" s="175">
        <f t="shared" si="658"/>
        <v>0</v>
      </c>
      <c r="CB305" s="175">
        <f t="shared" si="658"/>
        <v>0</v>
      </c>
      <c r="CC305" s="175">
        <f t="shared" si="658"/>
        <v>0</v>
      </c>
      <c r="CD305" s="175">
        <f t="shared" si="658"/>
        <v>2.4950806894799001E-275</v>
      </c>
      <c r="CE305" s="175">
        <f t="shared" si="658"/>
        <v>9.8300199670221498E-74</v>
      </c>
      <c r="CF305" s="175">
        <f t="shared" si="658"/>
        <v>0</v>
      </c>
      <c r="CG305" s="175">
        <f t="shared" si="658"/>
        <v>0</v>
      </c>
      <c r="CH305" s="175">
        <f t="shared" si="658"/>
        <v>1.23110487147049E-272</v>
      </c>
      <c r="CI305" s="175">
        <f t="shared" si="658"/>
        <v>0</v>
      </c>
      <c r="CJ305" s="175">
        <f t="shared" si="658"/>
        <v>0</v>
      </c>
      <c r="CK305" s="175">
        <f t="shared" si="658"/>
        <v>0</v>
      </c>
      <c r="CL305" s="175">
        <f t="shared" si="658"/>
        <v>0.68272292030891601</v>
      </c>
      <c r="CM305" s="175">
        <f t="shared" si="658"/>
        <v>0</v>
      </c>
      <c r="CN305" s="175">
        <f t="shared" si="658"/>
        <v>1.1417817380498E-91</v>
      </c>
      <c r="CO305" s="175">
        <f t="shared" si="658"/>
        <v>9.8300199670221498E-74</v>
      </c>
      <c r="CP305" s="175">
        <f t="shared" si="658"/>
        <v>0</v>
      </c>
      <c r="CQ305" s="175">
        <f t="shared" si="658"/>
        <v>0</v>
      </c>
      <c r="CR305" s="175">
        <f t="shared" si="658"/>
        <v>0</v>
      </c>
      <c r="CS305" s="175">
        <f t="shared" si="658"/>
        <v>3.8143823268231599E-307</v>
      </c>
      <c r="CT305" s="175">
        <f t="shared" si="658"/>
        <v>0</v>
      </c>
      <c r="CU305" s="175">
        <f t="shared" si="658"/>
        <v>1.0088245743864199E-43</v>
      </c>
      <c r="CV305" s="176">
        <f t="shared" si="658"/>
        <v>0</v>
      </c>
    </row>
    <row r="306" spans="1:100">
      <c r="A306" s="348"/>
      <c r="B306" s="329"/>
      <c r="C306" s="353"/>
      <c r="D306" s="28">
        <v>-8</v>
      </c>
      <c r="E306" s="335"/>
      <c r="F306" s="336"/>
      <c r="G306" s="129">
        <f>'1'!G305</f>
        <v>0</v>
      </c>
      <c r="H306" s="245">
        <f>'1'!H305</f>
        <v>0</v>
      </c>
      <c r="I306" s="249">
        <f>'1'!I305</f>
        <v>0</v>
      </c>
      <c r="J306" s="246">
        <f>'1'!J305</f>
        <v>0</v>
      </c>
      <c r="K306" s="6"/>
      <c r="L306" s="333"/>
      <c r="M306" s="325"/>
      <c r="N306" s="325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7"/>
      <c r="AB306" s="325"/>
      <c r="AC306" s="325"/>
      <c r="AD306" s="325"/>
      <c r="AE306" s="325"/>
      <c r="AF306" s="325"/>
      <c r="AG306" s="325"/>
      <c r="AH306" s="325"/>
      <c r="AI306" s="325"/>
      <c r="AJ306" s="325"/>
      <c r="AK306" s="325"/>
      <c r="AL306" s="325"/>
      <c r="AM306" s="325"/>
      <c r="AN306" s="325"/>
      <c r="AO306" s="325"/>
      <c r="AP306" s="325"/>
      <c r="AQ306" s="325"/>
      <c r="AR306" s="325"/>
      <c r="AS306" s="325"/>
      <c r="AT306" s="325"/>
      <c r="AU306" s="325"/>
      <c r="AV306" s="325"/>
      <c r="AW306" s="325"/>
      <c r="AX306" s="325"/>
      <c r="AY306" s="325"/>
      <c r="AZ306" s="325"/>
      <c r="BA306" s="325"/>
      <c r="BB306" s="325"/>
      <c r="BC306" s="325"/>
      <c r="BD306" s="326"/>
    </row>
    <row r="307" spans="1:100">
      <c r="A307" s="348"/>
      <c r="B307" s="329"/>
      <c r="C307" s="353"/>
      <c r="D307" s="28">
        <v>-7</v>
      </c>
      <c r="E307" s="335"/>
      <c r="F307" s="336"/>
      <c r="G307" s="129">
        <f>G305</f>
        <v>0</v>
      </c>
      <c r="H307" s="245">
        <f>H305</f>
        <v>0</v>
      </c>
      <c r="I307" s="249">
        <f>I305</f>
        <v>0</v>
      </c>
      <c r="J307" s="246">
        <f>J305</f>
        <v>0</v>
      </c>
      <c r="K307" s="6"/>
      <c r="L307" s="333"/>
      <c r="M307" s="325"/>
      <c r="N307" s="325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7"/>
      <c r="AB307" s="325"/>
      <c r="AC307" s="325"/>
      <c r="AD307" s="325"/>
      <c r="AE307" s="325"/>
      <c r="AF307" s="325"/>
      <c r="AG307" s="325"/>
      <c r="AH307" s="325"/>
      <c r="AI307" s="325"/>
      <c r="AJ307" s="325"/>
      <c r="AK307" s="325"/>
      <c r="AL307" s="325"/>
      <c r="AM307" s="325"/>
      <c r="AN307" s="325"/>
      <c r="AO307" s="325"/>
      <c r="AP307" s="325"/>
      <c r="AQ307" s="325"/>
      <c r="AR307" s="325"/>
      <c r="AS307" s="325"/>
      <c r="AT307" s="325"/>
      <c r="AU307" s="325"/>
      <c r="AV307" s="325"/>
      <c r="AW307" s="325"/>
      <c r="AX307" s="325"/>
      <c r="AY307" s="325"/>
      <c r="AZ307" s="325"/>
      <c r="BA307" s="325"/>
      <c r="BB307" s="325"/>
      <c r="BC307" s="325"/>
      <c r="BD307" s="326"/>
    </row>
    <row r="308" spans="1:100">
      <c r="A308" s="348"/>
      <c r="B308" s="329"/>
      <c r="C308" s="353"/>
      <c r="D308" s="28">
        <v>-6</v>
      </c>
      <c r="E308" s="335"/>
      <c r="F308" s="336"/>
      <c r="G308" s="184">
        <f>G324</f>
        <v>0</v>
      </c>
      <c r="H308" s="185">
        <f t="shared" ref="H308:J308" si="659">H324</f>
        <v>0</v>
      </c>
      <c r="I308" s="186">
        <f t="shared" si="659"/>
        <v>0</v>
      </c>
      <c r="J308" s="187">
        <f t="shared" si="659"/>
        <v>0</v>
      </c>
      <c r="K308" s="6"/>
      <c r="L308" s="333"/>
      <c r="M308" s="325"/>
      <c r="N308" s="325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7"/>
      <c r="AB308" s="325"/>
      <c r="AC308" s="325"/>
      <c r="AD308" s="325"/>
      <c r="AE308" s="325"/>
      <c r="AF308" s="325"/>
      <c r="AG308" s="325"/>
      <c r="AH308" s="325"/>
      <c r="AI308" s="325"/>
      <c r="AJ308" s="325"/>
      <c r="AK308" s="325"/>
      <c r="AL308" s="325"/>
      <c r="AM308" s="325"/>
      <c r="AN308" s="325"/>
      <c r="AO308" s="325"/>
      <c r="AP308" s="325"/>
      <c r="AQ308" s="325"/>
      <c r="AR308" s="325"/>
      <c r="AS308" s="325"/>
      <c r="AT308" s="325"/>
      <c r="AU308" s="325"/>
      <c r="AV308" s="325"/>
      <c r="AW308" s="325"/>
      <c r="AX308" s="325"/>
      <c r="AY308" s="325"/>
      <c r="AZ308" s="325"/>
      <c r="BA308" s="325"/>
      <c r="BB308" s="325"/>
      <c r="BC308" s="325"/>
      <c r="BD308" s="326"/>
    </row>
    <row r="309" spans="1:100">
      <c r="A309" s="348"/>
      <c r="B309" s="329"/>
      <c r="C309" s="353"/>
      <c r="D309" s="28">
        <v>-5</v>
      </c>
      <c r="E309" s="335"/>
      <c r="F309" s="336"/>
      <c r="G309" s="184">
        <f>G323</f>
        <v>0</v>
      </c>
      <c r="H309" s="185">
        <f t="shared" ref="H309:J309" si="660">H323</f>
        <v>0</v>
      </c>
      <c r="I309" s="186">
        <f t="shared" si="660"/>
        <v>0</v>
      </c>
      <c r="J309" s="187">
        <f t="shared" si="660"/>
        <v>0</v>
      </c>
      <c r="K309" s="6"/>
      <c r="L309" s="333"/>
      <c r="M309" s="325"/>
      <c r="N309" s="325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7"/>
      <c r="AB309" s="325"/>
      <c r="AC309" s="325"/>
      <c r="AD309" s="325"/>
      <c r="AE309" s="325"/>
      <c r="AF309" s="325"/>
      <c r="AG309" s="325"/>
      <c r="AH309" s="325"/>
      <c r="AI309" s="325"/>
      <c r="AJ309" s="325"/>
      <c r="AK309" s="325"/>
      <c r="AL309" s="325"/>
      <c r="AM309" s="325"/>
      <c r="AN309" s="325"/>
      <c r="AO309" s="325"/>
      <c r="AP309" s="325"/>
      <c r="AQ309" s="325"/>
      <c r="AR309" s="325"/>
      <c r="AS309" s="325"/>
      <c r="AT309" s="325"/>
      <c r="AU309" s="325"/>
      <c r="AV309" s="325"/>
      <c r="AW309" s="325"/>
      <c r="AX309" s="325"/>
      <c r="AY309" s="325"/>
      <c r="AZ309" s="325"/>
      <c r="BA309" s="325"/>
      <c r="BB309" s="325"/>
      <c r="BC309" s="325"/>
      <c r="BD309" s="326"/>
    </row>
    <row r="310" spans="1:100">
      <c r="A310" s="348"/>
      <c r="B310" s="329"/>
      <c r="C310" s="353"/>
      <c r="D310" s="28">
        <v>-4</v>
      </c>
      <c r="E310" s="335"/>
      <c r="F310" s="336"/>
      <c r="G310" s="184">
        <f>G322</f>
        <v>0</v>
      </c>
      <c r="H310" s="185">
        <f t="shared" ref="H310:J310" si="661">H322</f>
        <v>0</v>
      </c>
      <c r="I310" s="186">
        <f t="shared" si="661"/>
        <v>0</v>
      </c>
      <c r="J310" s="187">
        <f t="shared" si="661"/>
        <v>0</v>
      </c>
      <c r="K310" s="6"/>
      <c r="L310" s="333"/>
      <c r="M310" s="325"/>
      <c r="N310" s="325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7"/>
      <c r="AB310" s="325"/>
      <c r="AC310" s="325"/>
      <c r="AD310" s="325"/>
      <c r="AE310" s="325"/>
      <c r="AF310" s="325"/>
      <c r="AG310" s="325"/>
      <c r="AH310" s="325"/>
      <c r="AI310" s="325"/>
      <c r="AJ310" s="325"/>
      <c r="AK310" s="325"/>
      <c r="AL310" s="325"/>
      <c r="AM310" s="325"/>
      <c r="AN310" s="325"/>
      <c r="AO310" s="325"/>
      <c r="AP310" s="325"/>
      <c r="AQ310" s="325"/>
      <c r="AR310" s="325"/>
      <c r="AS310" s="325"/>
      <c r="AT310" s="325"/>
      <c r="AU310" s="325"/>
      <c r="AV310" s="325"/>
      <c r="AW310" s="325"/>
      <c r="AX310" s="325"/>
      <c r="AY310" s="325"/>
      <c r="AZ310" s="325"/>
      <c r="BA310" s="325"/>
      <c r="BB310" s="325"/>
      <c r="BC310" s="325"/>
      <c r="BD310" s="326"/>
    </row>
    <row r="311" spans="1:100">
      <c r="A311" s="348"/>
      <c r="B311" s="329"/>
      <c r="C311" s="353"/>
      <c r="D311" s="28">
        <v>-3</v>
      </c>
      <c r="E311" s="335"/>
      <c r="F311" s="336"/>
      <c r="G311" s="184">
        <f>G321</f>
        <v>0</v>
      </c>
      <c r="H311" s="185">
        <f t="shared" ref="H311:J311" si="662">H321</f>
        <v>0</v>
      </c>
      <c r="I311" s="186">
        <f t="shared" si="662"/>
        <v>0</v>
      </c>
      <c r="J311" s="187">
        <f t="shared" si="662"/>
        <v>0</v>
      </c>
      <c r="K311" s="6"/>
      <c r="L311" s="333"/>
      <c r="M311" s="325"/>
      <c r="N311" s="325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7"/>
      <c r="AB311" s="325"/>
      <c r="AC311" s="325"/>
      <c r="AD311" s="325"/>
      <c r="AE311" s="325"/>
      <c r="AF311" s="325"/>
      <c r="AG311" s="325"/>
      <c r="AH311" s="325"/>
      <c r="AI311" s="325"/>
      <c r="AJ311" s="325"/>
      <c r="AK311" s="325"/>
      <c r="AL311" s="325"/>
      <c r="AM311" s="325"/>
      <c r="AN311" s="325"/>
      <c r="AO311" s="325"/>
      <c r="AP311" s="325"/>
      <c r="AQ311" s="325"/>
      <c r="AR311" s="325"/>
      <c r="AS311" s="325"/>
      <c r="AT311" s="325"/>
      <c r="AU311" s="325"/>
      <c r="AV311" s="325"/>
      <c r="AW311" s="325"/>
      <c r="AX311" s="325"/>
      <c r="AY311" s="325"/>
      <c r="AZ311" s="325"/>
      <c r="BA311" s="325"/>
      <c r="BB311" s="325"/>
      <c r="BC311" s="325"/>
      <c r="BD311" s="326"/>
    </row>
    <row r="312" spans="1:100">
      <c r="A312" s="348"/>
      <c r="B312" s="329"/>
      <c r="C312" s="353"/>
      <c r="D312" s="28">
        <v>-2</v>
      </c>
      <c r="E312" s="335"/>
      <c r="F312" s="336"/>
      <c r="G312" s="184">
        <f>G320</f>
        <v>6.4463194907748697E-265</v>
      </c>
      <c r="H312" s="185">
        <f t="shared" ref="H312:J312" si="663">H320</f>
        <v>1.23110487147049E-272</v>
      </c>
      <c r="I312" s="186">
        <f t="shared" si="663"/>
        <v>2.1588361015074601E-278</v>
      </c>
      <c r="J312" s="187">
        <f t="shared" si="663"/>
        <v>0</v>
      </c>
      <c r="K312" s="6"/>
      <c r="L312" s="333"/>
      <c r="M312" s="325"/>
      <c r="N312" s="325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7"/>
      <c r="AB312" s="325"/>
      <c r="AC312" s="325"/>
      <c r="AD312" s="325"/>
      <c r="AE312" s="325"/>
      <c r="AF312" s="325"/>
      <c r="AG312" s="325"/>
      <c r="AH312" s="325"/>
      <c r="AI312" s="325"/>
      <c r="AJ312" s="325"/>
      <c r="AK312" s="325"/>
      <c r="AL312" s="325"/>
      <c r="AM312" s="325"/>
      <c r="AN312" s="325"/>
      <c r="AO312" s="325"/>
      <c r="AP312" s="325"/>
      <c r="AQ312" s="325"/>
      <c r="AR312" s="325"/>
      <c r="AS312" s="325"/>
      <c r="AT312" s="325"/>
      <c r="AU312" s="325"/>
      <c r="AV312" s="325"/>
      <c r="AW312" s="325"/>
      <c r="AX312" s="325"/>
      <c r="AY312" s="325"/>
      <c r="AZ312" s="325"/>
      <c r="BA312" s="325"/>
      <c r="BB312" s="325"/>
      <c r="BC312" s="325"/>
      <c r="BD312" s="326"/>
    </row>
    <row r="313" spans="1:100">
      <c r="A313" s="348"/>
      <c r="B313" s="329"/>
      <c r="C313" s="353"/>
      <c r="D313" s="28">
        <v>-1</v>
      </c>
      <c r="E313" s="335"/>
      <c r="F313" s="336"/>
      <c r="G313" s="184">
        <f>G319</f>
        <v>5.4261624594251996E-173</v>
      </c>
      <c r="H313" s="185">
        <f t="shared" ref="H313:J313" si="664">H319</f>
        <v>8.1424874106782201E-170</v>
      </c>
      <c r="I313" s="186">
        <f t="shared" si="664"/>
        <v>9.1737363994663404E-168</v>
      </c>
      <c r="J313" s="187">
        <f t="shared" si="664"/>
        <v>8.69835112111481E-193</v>
      </c>
      <c r="K313" s="6"/>
      <c r="L313" s="333"/>
      <c r="M313" s="325"/>
      <c r="N313" s="325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7"/>
      <c r="AB313" s="325"/>
      <c r="AC313" s="325"/>
      <c r="AD313" s="325"/>
      <c r="AE313" s="325"/>
      <c r="AF313" s="325"/>
      <c r="AG313" s="325"/>
      <c r="AH313" s="325"/>
      <c r="AI313" s="325"/>
      <c r="AJ313" s="325"/>
      <c r="AK313" s="325"/>
      <c r="AL313" s="325"/>
      <c r="AM313" s="325"/>
      <c r="AN313" s="325"/>
      <c r="AO313" s="325"/>
      <c r="AP313" s="325"/>
      <c r="AQ313" s="325"/>
      <c r="AR313" s="325"/>
      <c r="AS313" s="325"/>
      <c r="AT313" s="325"/>
      <c r="AU313" s="325"/>
      <c r="AV313" s="325"/>
      <c r="AW313" s="325"/>
      <c r="AX313" s="325"/>
      <c r="AY313" s="325"/>
      <c r="AZ313" s="325"/>
      <c r="BA313" s="325"/>
      <c r="BB313" s="325"/>
      <c r="BC313" s="325"/>
      <c r="BD313" s="326"/>
    </row>
    <row r="314" spans="1:100">
      <c r="A314" s="348"/>
      <c r="B314" s="329"/>
      <c r="C314" s="353"/>
      <c r="D314" s="28">
        <v>0</v>
      </c>
      <c r="E314" s="335"/>
      <c r="F314" s="336"/>
      <c r="G314" s="184">
        <f>G318</f>
        <v>5.8816334167623704E-101</v>
      </c>
      <c r="H314" s="185">
        <f t="shared" ref="H314:I314" si="665">H318</f>
        <v>1.1417817380498E-91</v>
      </c>
      <c r="I314" s="186">
        <f t="shared" si="665"/>
        <v>1.71807555141274E-70</v>
      </c>
      <c r="J314" s="187">
        <f>J318</f>
        <v>9.8300199670221498E-74</v>
      </c>
      <c r="K314" s="6"/>
      <c r="L314" s="333"/>
      <c r="M314" s="325"/>
      <c r="N314" s="325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7"/>
      <c r="AB314" s="325"/>
      <c r="AC314" s="325"/>
      <c r="AD314" s="325"/>
      <c r="AE314" s="325"/>
      <c r="AF314" s="325"/>
      <c r="AG314" s="325"/>
      <c r="AH314" s="325"/>
      <c r="AI314" s="325"/>
      <c r="AJ314" s="325"/>
      <c r="AK314" s="325"/>
      <c r="AL314" s="325"/>
      <c r="AM314" s="325"/>
      <c r="AN314" s="325"/>
      <c r="AO314" s="325"/>
      <c r="AP314" s="325"/>
      <c r="AQ314" s="325"/>
      <c r="AR314" s="325"/>
      <c r="AS314" s="325"/>
      <c r="AT314" s="325"/>
      <c r="AU314" s="325"/>
      <c r="AV314" s="325"/>
      <c r="AW314" s="325"/>
      <c r="AX314" s="325"/>
      <c r="AY314" s="325"/>
      <c r="AZ314" s="325"/>
      <c r="BA314" s="325"/>
      <c r="BB314" s="325"/>
      <c r="BC314" s="325"/>
      <c r="BD314" s="326"/>
    </row>
    <row r="315" spans="1:100">
      <c r="A315" s="348"/>
      <c r="B315" s="329"/>
      <c r="C315" s="353"/>
      <c r="D315" s="28">
        <v>1</v>
      </c>
      <c r="E315" s="335"/>
      <c r="F315" s="336"/>
      <c r="G315" s="99">
        <f>G317</f>
        <v>1.22467563669655E-62</v>
      </c>
      <c r="H315" s="53">
        <f t="shared" ref="H315:J315" si="666">H317</f>
        <v>4.44639343111688E-50</v>
      </c>
      <c r="I315" s="250">
        <f t="shared" si="666"/>
        <v>1.51986133890874E-10</v>
      </c>
      <c r="J315" s="191">
        <f t="shared" si="666"/>
        <v>3.1929292175315799E-10</v>
      </c>
      <c r="K315" s="6"/>
      <c r="L315" s="333"/>
      <c r="M315" s="325"/>
      <c r="N315" s="325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  <c r="AA315" s="327"/>
      <c r="AB315" s="325"/>
      <c r="AC315" s="325"/>
      <c r="AD315" s="325"/>
      <c r="AE315" s="325"/>
      <c r="AF315" s="325"/>
      <c r="AG315" s="325"/>
      <c r="AH315" s="325"/>
      <c r="AI315" s="325"/>
      <c r="AJ315" s="325"/>
      <c r="AK315" s="325"/>
      <c r="AL315" s="325"/>
      <c r="AM315" s="325"/>
      <c r="AN315" s="325"/>
      <c r="AO315" s="325"/>
      <c r="AP315" s="325"/>
      <c r="AQ315" s="325"/>
      <c r="AR315" s="325"/>
      <c r="AS315" s="325"/>
      <c r="AT315" s="325"/>
      <c r="AU315" s="325"/>
      <c r="AV315" s="325"/>
      <c r="AW315" s="325"/>
      <c r="AX315" s="325"/>
      <c r="AY315" s="325"/>
      <c r="AZ315" s="325"/>
      <c r="BA315" s="325"/>
      <c r="BB315" s="325"/>
      <c r="BC315" s="325"/>
      <c r="BD315" s="326"/>
    </row>
    <row r="316" spans="1:100">
      <c r="A316" s="348"/>
      <c r="B316" s="329"/>
      <c r="C316" s="353"/>
      <c r="D316" s="28">
        <v>2</v>
      </c>
      <c r="E316" s="335"/>
      <c r="F316" s="336"/>
      <c r="G316" s="99">
        <f>'1'!G315</f>
        <v>1.02141297839071E-56</v>
      </c>
      <c r="H316" s="53">
        <f>'1'!H315</f>
        <v>1.0088245743864199E-43</v>
      </c>
      <c r="I316" s="250">
        <f>'1'!I315</f>
        <v>0.15400720290569</v>
      </c>
      <c r="J316" s="191">
        <f>'1'!J315</f>
        <v>0.68272292030891601</v>
      </c>
      <c r="K316" s="6"/>
      <c r="L316" s="333"/>
      <c r="M316" s="325"/>
      <c r="N316" s="325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  <c r="AA316" s="327"/>
      <c r="AB316" s="325"/>
      <c r="AC316" s="325"/>
      <c r="AD316" s="325"/>
      <c r="AE316" s="325"/>
      <c r="AF316" s="325"/>
      <c r="AG316" s="325"/>
      <c r="AH316" s="325"/>
      <c r="AI316" s="325"/>
      <c r="AJ316" s="325"/>
      <c r="AK316" s="325"/>
      <c r="AL316" s="325"/>
      <c r="AM316" s="325"/>
      <c r="AN316" s="325"/>
      <c r="AO316" s="325"/>
      <c r="AP316" s="325"/>
      <c r="AQ316" s="325"/>
      <c r="AR316" s="325"/>
      <c r="AS316" s="325"/>
      <c r="AT316" s="325"/>
      <c r="AU316" s="325"/>
      <c r="AV316" s="325"/>
      <c r="AW316" s="325"/>
      <c r="AX316" s="325"/>
      <c r="AY316" s="325"/>
      <c r="AZ316" s="325"/>
      <c r="BA316" s="325"/>
      <c r="BB316" s="325"/>
      <c r="BC316" s="325"/>
      <c r="BD316" s="326"/>
    </row>
    <row r="317" spans="1:100">
      <c r="A317" s="348"/>
      <c r="B317" s="329"/>
      <c r="C317" s="353"/>
      <c r="D317" s="28">
        <v>3</v>
      </c>
      <c r="E317" s="335"/>
      <c r="F317" s="336"/>
      <c r="G317" s="99">
        <f>'1'!G316</f>
        <v>1.22467563669655E-62</v>
      </c>
      <c r="H317" s="53">
        <f>'1'!H316</f>
        <v>4.44639343111688E-50</v>
      </c>
      <c r="I317" s="250">
        <f>'1'!I316</f>
        <v>1.51986133890874E-10</v>
      </c>
      <c r="J317" s="191">
        <f>'1'!J316</f>
        <v>3.1929292175315799E-10</v>
      </c>
      <c r="K317" s="6"/>
      <c r="L317" s="333"/>
      <c r="M317" s="325"/>
      <c r="N317" s="325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  <c r="AA317" s="327"/>
      <c r="AB317" s="325"/>
      <c r="AC317" s="325"/>
      <c r="AD317" s="325"/>
      <c r="AE317" s="325"/>
      <c r="AF317" s="325"/>
      <c r="AG317" s="325"/>
      <c r="AH317" s="325"/>
      <c r="AI317" s="325"/>
      <c r="AJ317" s="325"/>
      <c r="AK317" s="325"/>
      <c r="AL317" s="325"/>
      <c r="AM317" s="325"/>
      <c r="AN317" s="325"/>
      <c r="AO317" s="325"/>
      <c r="AP317" s="325"/>
      <c r="AQ317" s="325"/>
      <c r="AR317" s="325"/>
      <c r="AS317" s="325"/>
      <c r="AT317" s="325"/>
      <c r="AU317" s="325"/>
      <c r="AV317" s="325"/>
      <c r="AW317" s="325"/>
      <c r="AX317" s="325"/>
      <c r="AY317" s="325"/>
      <c r="AZ317" s="325"/>
      <c r="BA317" s="325"/>
      <c r="BB317" s="325"/>
      <c r="BC317" s="325"/>
      <c r="BD317" s="326"/>
    </row>
    <row r="318" spans="1:100">
      <c r="A318" s="348"/>
      <c r="B318" s="329"/>
      <c r="C318" s="353"/>
      <c r="D318" s="28">
        <v>4</v>
      </c>
      <c r="E318" s="335"/>
      <c r="F318" s="336"/>
      <c r="G318" s="99">
        <f>'1'!G317</f>
        <v>5.8816334167623704E-101</v>
      </c>
      <c r="H318" s="53">
        <f>'1'!H317</f>
        <v>1.1417817380498E-91</v>
      </c>
      <c r="I318" s="250">
        <f>'1'!I317</f>
        <v>1.71807555141274E-70</v>
      </c>
      <c r="J318" s="191">
        <f>'1'!J317</f>
        <v>9.8300199670221498E-74</v>
      </c>
      <c r="K318" s="6"/>
      <c r="L318" s="333"/>
      <c r="M318" s="325"/>
      <c r="N318" s="325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  <c r="AA318" s="327"/>
      <c r="AB318" s="325"/>
      <c r="AC318" s="325"/>
      <c r="AD318" s="325"/>
      <c r="AE318" s="325"/>
      <c r="AF318" s="325"/>
      <c r="AG318" s="325"/>
      <c r="AH318" s="325"/>
      <c r="AI318" s="325"/>
      <c r="AJ318" s="325"/>
      <c r="AK318" s="325"/>
      <c r="AL318" s="325"/>
      <c r="AM318" s="325"/>
      <c r="AN318" s="325"/>
      <c r="AO318" s="325"/>
      <c r="AP318" s="325"/>
      <c r="AQ318" s="325"/>
      <c r="AR318" s="325"/>
      <c r="AS318" s="325"/>
      <c r="AT318" s="325"/>
      <c r="AU318" s="325"/>
      <c r="AV318" s="325"/>
      <c r="AW318" s="325"/>
      <c r="AX318" s="325"/>
      <c r="AY318" s="325"/>
      <c r="AZ318" s="325"/>
      <c r="BA318" s="325"/>
      <c r="BB318" s="325"/>
      <c r="BC318" s="325"/>
      <c r="BD318" s="326"/>
    </row>
    <row r="319" spans="1:100">
      <c r="A319" s="348"/>
      <c r="B319" s="329"/>
      <c r="C319" s="353"/>
      <c r="D319" s="28">
        <v>5</v>
      </c>
      <c r="E319" s="335"/>
      <c r="F319" s="336"/>
      <c r="G319" s="99">
        <f>'1'!G318</f>
        <v>5.4261624594251996E-173</v>
      </c>
      <c r="H319" s="53">
        <f>'1'!H318</f>
        <v>8.1424874106782201E-170</v>
      </c>
      <c r="I319" s="250">
        <f>'1'!I318</f>
        <v>9.1737363994663404E-168</v>
      </c>
      <c r="J319" s="191">
        <f>'1'!J318</f>
        <v>8.69835112111481E-193</v>
      </c>
      <c r="K319" s="6"/>
      <c r="L319" s="333"/>
      <c r="M319" s="325"/>
      <c r="N319" s="325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  <c r="AA319" s="327"/>
      <c r="AB319" s="325"/>
      <c r="AC319" s="325"/>
      <c r="AD319" s="325"/>
      <c r="AE319" s="325"/>
      <c r="AF319" s="325"/>
      <c r="AG319" s="325"/>
      <c r="AH319" s="325"/>
      <c r="AI319" s="325"/>
      <c r="AJ319" s="325"/>
      <c r="AK319" s="325"/>
      <c r="AL319" s="325"/>
      <c r="AM319" s="325"/>
      <c r="AN319" s="325"/>
      <c r="AO319" s="325"/>
      <c r="AP319" s="325"/>
      <c r="AQ319" s="325"/>
      <c r="AR319" s="325"/>
      <c r="AS319" s="325"/>
      <c r="AT319" s="325"/>
      <c r="AU319" s="325"/>
      <c r="AV319" s="325"/>
      <c r="AW319" s="325"/>
      <c r="AX319" s="325"/>
      <c r="AY319" s="325"/>
      <c r="AZ319" s="325"/>
      <c r="BA319" s="325"/>
      <c r="BB319" s="325"/>
      <c r="BC319" s="325"/>
      <c r="BD319" s="326"/>
    </row>
    <row r="320" spans="1:100">
      <c r="A320" s="348"/>
      <c r="B320" s="329"/>
      <c r="C320" s="353"/>
      <c r="D320" s="28">
        <v>6</v>
      </c>
      <c r="E320" s="335"/>
      <c r="F320" s="336"/>
      <c r="G320" s="99">
        <f>'1'!G319</f>
        <v>6.4463194907748697E-265</v>
      </c>
      <c r="H320" s="53">
        <f>'1'!H319</f>
        <v>1.23110487147049E-272</v>
      </c>
      <c r="I320" s="250">
        <f>'1'!I319</f>
        <v>2.1588361015074601E-278</v>
      </c>
      <c r="J320" s="191">
        <f>'1'!J319</f>
        <v>0</v>
      </c>
      <c r="K320" s="6"/>
      <c r="L320" s="333"/>
      <c r="M320" s="325"/>
      <c r="N320" s="325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  <c r="AA320" s="327"/>
      <c r="AB320" s="325"/>
      <c r="AC320" s="325"/>
      <c r="AD320" s="325"/>
      <c r="AE320" s="325"/>
      <c r="AF320" s="325"/>
      <c r="AG320" s="325"/>
      <c r="AH320" s="325"/>
      <c r="AI320" s="325"/>
      <c r="AJ320" s="325"/>
      <c r="AK320" s="325"/>
      <c r="AL320" s="325"/>
      <c r="AM320" s="325"/>
      <c r="AN320" s="325"/>
      <c r="AO320" s="325"/>
      <c r="AP320" s="325"/>
      <c r="AQ320" s="325"/>
      <c r="AR320" s="325"/>
      <c r="AS320" s="325"/>
      <c r="AT320" s="325"/>
      <c r="AU320" s="325"/>
      <c r="AV320" s="325"/>
      <c r="AW320" s="325"/>
      <c r="AX320" s="325"/>
      <c r="AY320" s="325"/>
      <c r="AZ320" s="325"/>
      <c r="BA320" s="325"/>
      <c r="BB320" s="325"/>
      <c r="BC320" s="325"/>
      <c r="BD320" s="326"/>
    </row>
    <row r="321" spans="1:100">
      <c r="A321" s="348"/>
      <c r="B321" s="329"/>
      <c r="C321" s="353"/>
      <c r="D321" s="28">
        <v>7</v>
      </c>
      <c r="E321" s="335"/>
      <c r="F321" s="336"/>
      <c r="G321" s="99">
        <f>'1'!G320</f>
        <v>0</v>
      </c>
      <c r="H321" s="53">
        <f>'1'!H320</f>
        <v>0</v>
      </c>
      <c r="I321" s="250">
        <f>'1'!I320</f>
        <v>0</v>
      </c>
      <c r="J321" s="191">
        <f>'1'!J320</f>
        <v>0</v>
      </c>
      <c r="K321" s="6"/>
      <c r="L321" s="333"/>
      <c r="M321" s="325"/>
      <c r="N321" s="325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  <c r="AA321" s="327"/>
      <c r="AB321" s="325"/>
      <c r="AC321" s="325"/>
      <c r="AD321" s="325"/>
      <c r="AE321" s="325"/>
      <c r="AF321" s="325"/>
      <c r="AG321" s="325"/>
      <c r="AH321" s="325"/>
      <c r="AI321" s="325"/>
      <c r="AJ321" s="325"/>
      <c r="AK321" s="325"/>
      <c r="AL321" s="325"/>
      <c r="AM321" s="325"/>
      <c r="AN321" s="325"/>
      <c r="AO321" s="325"/>
      <c r="AP321" s="325"/>
      <c r="AQ321" s="325"/>
      <c r="AR321" s="325"/>
      <c r="AS321" s="325"/>
      <c r="AT321" s="325"/>
      <c r="AU321" s="325"/>
      <c r="AV321" s="325"/>
      <c r="AW321" s="325"/>
      <c r="AX321" s="325"/>
      <c r="AY321" s="325"/>
      <c r="AZ321" s="325"/>
      <c r="BA321" s="325"/>
      <c r="BB321" s="325"/>
      <c r="BC321" s="325"/>
      <c r="BD321" s="326"/>
    </row>
    <row r="322" spans="1:100">
      <c r="A322" s="348"/>
      <c r="B322" s="329"/>
      <c r="C322" s="353"/>
      <c r="D322" s="28">
        <v>8</v>
      </c>
      <c r="E322" s="335"/>
      <c r="F322" s="336"/>
      <c r="G322" s="99">
        <f>'1'!G321</f>
        <v>0</v>
      </c>
      <c r="H322" s="53">
        <f>'1'!H321</f>
        <v>0</v>
      </c>
      <c r="I322" s="250">
        <f>'1'!I321</f>
        <v>0</v>
      </c>
      <c r="J322" s="191">
        <f>'1'!J321</f>
        <v>0</v>
      </c>
      <c r="K322" s="6"/>
      <c r="L322" s="333"/>
      <c r="M322" s="325"/>
      <c r="N322" s="325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  <c r="AA322" s="327"/>
      <c r="AB322" s="325"/>
      <c r="AC322" s="325"/>
      <c r="AD322" s="325"/>
      <c r="AE322" s="325"/>
      <c r="AF322" s="325"/>
      <c r="AG322" s="325"/>
      <c r="AH322" s="325"/>
      <c r="AI322" s="325"/>
      <c r="AJ322" s="325"/>
      <c r="AK322" s="325"/>
      <c r="AL322" s="325"/>
      <c r="AM322" s="325"/>
      <c r="AN322" s="325"/>
      <c r="AO322" s="325"/>
      <c r="AP322" s="325"/>
      <c r="AQ322" s="325"/>
      <c r="AR322" s="325"/>
      <c r="AS322" s="325"/>
      <c r="AT322" s="325"/>
      <c r="AU322" s="325"/>
      <c r="AV322" s="325"/>
      <c r="AW322" s="325"/>
      <c r="AX322" s="325"/>
      <c r="AY322" s="325"/>
      <c r="AZ322" s="325"/>
      <c r="BA322" s="325"/>
      <c r="BB322" s="325"/>
      <c r="BC322" s="325"/>
      <c r="BD322" s="326"/>
    </row>
    <row r="323" spans="1:100">
      <c r="A323" s="348"/>
      <c r="B323" s="329"/>
      <c r="C323" s="353"/>
      <c r="D323" s="28">
        <v>9</v>
      </c>
      <c r="E323" s="335"/>
      <c r="F323" s="336"/>
      <c r="G323" s="99">
        <f>'1'!G322</f>
        <v>0</v>
      </c>
      <c r="H323" s="53">
        <f>'1'!H322</f>
        <v>0</v>
      </c>
      <c r="I323" s="250">
        <f>'1'!I322</f>
        <v>0</v>
      </c>
      <c r="J323" s="191">
        <f>'1'!J322</f>
        <v>0</v>
      </c>
      <c r="K323" s="6"/>
      <c r="L323" s="333"/>
      <c r="M323" s="325"/>
      <c r="N323" s="325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  <c r="AA323" s="327"/>
      <c r="AB323" s="325"/>
      <c r="AC323" s="325"/>
      <c r="AD323" s="325"/>
      <c r="AE323" s="325"/>
      <c r="AF323" s="325"/>
      <c r="AG323" s="325"/>
      <c r="AH323" s="325"/>
      <c r="AI323" s="325"/>
      <c r="AJ323" s="325"/>
      <c r="AK323" s="325"/>
      <c r="AL323" s="325"/>
      <c r="AM323" s="325"/>
      <c r="AN323" s="325"/>
      <c r="AO323" s="325"/>
      <c r="AP323" s="325"/>
      <c r="AQ323" s="325"/>
      <c r="AR323" s="325"/>
      <c r="AS323" s="325"/>
      <c r="AT323" s="325"/>
      <c r="AU323" s="325"/>
      <c r="AV323" s="325"/>
      <c r="AW323" s="325"/>
      <c r="AX323" s="325"/>
      <c r="AY323" s="325"/>
      <c r="AZ323" s="325"/>
      <c r="BA323" s="325"/>
      <c r="BB323" s="325"/>
      <c r="BC323" s="325"/>
      <c r="BD323" s="326"/>
    </row>
    <row r="324" spans="1:100">
      <c r="A324" s="348"/>
      <c r="B324" s="329"/>
      <c r="C324" s="353"/>
      <c r="D324" s="29">
        <v>10</v>
      </c>
      <c r="E324" s="335"/>
      <c r="F324" s="336"/>
      <c r="G324" s="103">
        <f>'1'!G323</f>
        <v>0</v>
      </c>
      <c r="H324" s="252">
        <f>'1'!H323</f>
        <v>0</v>
      </c>
      <c r="I324" s="253">
        <f>'1'!I323</f>
        <v>0</v>
      </c>
      <c r="J324" s="254">
        <f>'1'!J323</f>
        <v>0</v>
      </c>
      <c r="K324" s="30"/>
      <c r="L324" s="334"/>
      <c r="M324" s="325"/>
      <c r="N324" s="325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7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  <c r="AN324" s="325"/>
      <c r="AO324" s="325"/>
      <c r="AP324" s="325"/>
      <c r="AQ324" s="325"/>
      <c r="AR324" s="325"/>
      <c r="AS324" s="325"/>
      <c r="AT324" s="325"/>
      <c r="AU324" s="325"/>
      <c r="AV324" s="325"/>
      <c r="AW324" s="325"/>
      <c r="AX324" s="325"/>
      <c r="AY324" s="325"/>
      <c r="AZ324" s="325"/>
      <c r="BA324" s="325"/>
      <c r="BB324" s="325"/>
      <c r="BC324" s="325"/>
      <c r="BD324" s="326"/>
    </row>
    <row r="325" spans="1:100">
      <c r="A325" s="348"/>
      <c r="B325" s="328">
        <v>0.05</v>
      </c>
      <c r="C325" s="353"/>
      <c r="D325" s="26">
        <v>-9</v>
      </c>
      <c r="E325" s="335">
        <v>4.8463323420987202E-79</v>
      </c>
      <c r="F325" s="336">
        <v>6.2400000000000003E-71</v>
      </c>
      <c r="G325" s="97">
        <f>'1'!G344</f>
        <v>1.6253117698578801E-100</v>
      </c>
      <c r="H325" s="51">
        <f>'1'!H344</f>
        <v>3.0241419468770198E-203</v>
      </c>
      <c r="I325" s="126">
        <f>'1'!I344</f>
        <v>4.9962796653203402E-216</v>
      </c>
      <c r="J325" s="173">
        <f>'1'!J344</f>
        <v>0</v>
      </c>
      <c r="K325" s="27"/>
      <c r="L325" s="332">
        <f t="shared" ref="L325" si="667">1-SUM(M325:BC344)</f>
        <v>0.31864431356956091</v>
      </c>
      <c r="M325" s="325">
        <f t="shared" ref="M325" si="668">G335+I335</f>
        <v>4.4663557900388869E-4</v>
      </c>
      <c r="N325" s="325">
        <f t="shared" ref="N325" si="669">G342+I342+J335</f>
        <v>4.2215511488823398E-4</v>
      </c>
      <c r="O325" s="325">
        <f t="shared" ref="O325" si="670">G344+I344+H335</f>
        <v>1.4916435873000099E-14</v>
      </c>
      <c r="P325" s="325">
        <f t="shared" ref="P325" si="671">G337+I337+J342</f>
        <v>4.4663557900388869E-4</v>
      </c>
      <c r="Q325" s="325">
        <f t="shared" ref="Q325" si="672">G333+I333</f>
        <v>1.2995449036951396E-43</v>
      </c>
      <c r="R325" s="325">
        <f t="shared" ref="R325" si="673">G339+I339+H342+J344</f>
        <v>1.2995449036951396E-43</v>
      </c>
      <c r="S325" s="325">
        <f t="shared" ref="S325" si="674">G326+I326</f>
        <v>1.69838630311181E-101</v>
      </c>
      <c r="T325" s="325">
        <f t="shared" ref="T325" si="675">G328+I328+J337</f>
        <v>4.2215511488823398E-4</v>
      </c>
      <c r="U325" s="325">
        <f t="shared" ref="U325" si="676">G331+I331+H344</f>
        <v>5.1678933898580897E-83</v>
      </c>
      <c r="V325" s="325">
        <f t="shared" ref="V325" si="677">G340+I340+J333</f>
        <v>1.3431198341299999E-50</v>
      </c>
      <c r="W325" s="325">
        <f t="shared" ref="W325" si="678">G329+I329</f>
        <v>5.8118612292915704E-94</v>
      </c>
      <c r="X325" s="325">
        <f t="shared" ref="X325" si="679">G332+I332+J339+H337</f>
        <v>1.4916435873000099E-14</v>
      </c>
      <c r="Y325" s="325">
        <f t="shared" ref="Y325" si="680">G338+I338</f>
        <v>3.945673920301715E-19</v>
      </c>
      <c r="Z325" s="325">
        <f t="shared" ref="Z325" si="681">G330+I330+J326</f>
        <v>3.6842106921196601E-89</v>
      </c>
      <c r="AA325" s="327">
        <f t="shared" ref="AA325" si="682">G341+I341+H333</f>
        <v>1.49476702128921E-44</v>
      </c>
      <c r="AB325" s="325">
        <f t="shared" ref="AB325" si="683">G327+I327+J328</f>
        <v>1.6253117698578801E-100</v>
      </c>
      <c r="AC325" s="325">
        <f t="shared" ref="AC325" si="684">G343+I343</f>
        <v>5.8118612292915704E-94</v>
      </c>
      <c r="AD325" s="325">
        <f t="shared" ref="AD325" si="685">G336+I336+J331+H339</f>
        <v>0.29743478723480699</v>
      </c>
      <c r="AE325" s="325">
        <f t="shared" ref="AE325" si="686">G325+I325</f>
        <v>1.6253117698578801E-100</v>
      </c>
      <c r="AF325" s="325">
        <f t="shared" ref="AF325" si="687">G334+I334+J340</f>
        <v>3.945673920301715E-19</v>
      </c>
      <c r="AG325" s="325">
        <f t="shared" ref="AG325" si="688">H326</f>
        <v>6.62948363356139E-212</v>
      </c>
      <c r="AH325" s="325">
        <f t="shared" ref="AH325" si="689">J329</f>
        <v>3.0919915282669597E-238</v>
      </c>
      <c r="AI325" s="325">
        <f>J332+H328</f>
        <v>1.04610657027276E-91</v>
      </c>
      <c r="AJ325" s="325">
        <f t="shared" ref="AJ325" si="690">F325</f>
        <v>6.2400000000000003E-71</v>
      </c>
      <c r="AK325" s="325">
        <f t="shared" ref="AK325" si="691">J338</f>
        <v>1.98549860431127E-20</v>
      </c>
      <c r="AL325" s="325">
        <f t="shared" ref="AL325" si="692">H331</f>
        <v>3.4967526232704698E-100</v>
      </c>
      <c r="AM325" s="325">
        <f t="shared" ref="AM325" si="693">J330</f>
        <v>2.6359359596192201E-190</v>
      </c>
      <c r="AN325" s="325">
        <f t="shared" ref="AN325" si="694">J341+H340</f>
        <v>1.8167736290334101E-70</v>
      </c>
      <c r="AO325" s="325">
        <f t="shared" ref="AO325" si="695">J327</f>
        <v>0</v>
      </c>
      <c r="AP325" s="325">
        <f t="shared" ref="AP325" si="696">H329</f>
        <v>1.7922917262935201E-160</v>
      </c>
      <c r="AQ325" s="325">
        <f t="shared" ref="AQ325" si="697">J343</f>
        <v>3.0919915282669597E-238</v>
      </c>
      <c r="AR325" s="325">
        <f t="shared" ref="AR325" si="698">H332+J336</f>
        <v>0.38218331780577702</v>
      </c>
      <c r="AS325" s="325">
        <f t="shared" ref="AS325" si="699">J325</f>
        <v>0</v>
      </c>
      <c r="AT325" s="325">
        <f t="shared" ref="AT325" si="700">H338</f>
        <v>3.7310868561999198E-25</v>
      </c>
      <c r="AU325" s="325">
        <f t="shared" ref="AU325" si="701">J334</f>
        <v>1.98549860431127E-20</v>
      </c>
      <c r="AV325" s="325">
        <f t="shared" ref="AV325" si="702">H330</f>
        <v>3.8029856444719699E-131</v>
      </c>
      <c r="AW325" s="325">
        <f t="shared" ref="AW325" si="703">H341</f>
        <v>3.4967526232704698E-100</v>
      </c>
      <c r="AX325" s="325">
        <f t="shared" ref="AX325" si="704">H327</f>
        <v>3.0241419468770198E-203</v>
      </c>
      <c r="AY325" s="325">
        <f t="shared" ref="AY325" si="705">E325</f>
        <v>4.8463323420987202E-79</v>
      </c>
      <c r="AZ325" s="325">
        <f t="shared" ref="AZ325" si="706">H343</f>
        <v>1.7922917262935201E-160</v>
      </c>
      <c r="BA325" s="325">
        <f t="shared" ref="BA325" si="707">H336</f>
        <v>2.04107089213409E-12</v>
      </c>
      <c r="BB325" s="325">
        <f t="shared" ref="BB325" si="708">H325</f>
        <v>3.0241419468770198E-203</v>
      </c>
      <c r="BC325" s="325">
        <f t="shared" ref="BC325" si="709">H334</f>
        <v>3.7310868561999198E-25</v>
      </c>
      <c r="BD325" s="326">
        <f t="shared" ref="BD325" si="710">SUMPRODUCT($L$1:$BC$1,BF325:CW325)</f>
        <v>19.118880340388845</v>
      </c>
      <c r="BF325" s="174">
        <f>L325</f>
        <v>0.31864431356956091</v>
      </c>
      <c r="BG325" s="175">
        <f t="shared" ref="BG325:CV325" si="711">M325</f>
        <v>4.4663557900388869E-4</v>
      </c>
      <c r="BH325" s="175">
        <f t="shared" si="711"/>
        <v>4.2215511488823398E-4</v>
      </c>
      <c r="BI325" s="175">
        <f t="shared" si="711"/>
        <v>1.4916435873000099E-14</v>
      </c>
      <c r="BJ325" s="175">
        <f t="shared" si="711"/>
        <v>4.4663557900388869E-4</v>
      </c>
      <c r="BK325" s="175">
        <f t="shared" si="711"/>
        <v>1.2995449036951396E-43</v>
      </c>
      <c r="BL325" s="175">
        <f t="shared" si="711"/>
        <v>1.2995449036951396E-43</v>
      </c>
      <c r="BM325" s="175">
        <f t="shared" si="711"/>
        <v>1.69838630311181E-101</v>
      </c>
      <c r="BN325" s="175">
        <f t="shared" si="711"/>
        <v>4.2215511488823398E-4</v>
      </c>
      <c r="BO325" s="175">
        <f t="shared" si="711"/>
        <v>5.1678933898580897E-83</v>
      </c>
      <c r="BP325" s="175">
        <f t="shared" si="711"/>
        <v>1.3431198341299999E-50</v>
      </c>
      <c r="BQ325" s="175">
        <f t="shared" si="711"/>
        <v>5.8118612292915704E-94</v>
      </c>
      <c r="BR325" s="175">
        <f t="shared" si="711"/>
        <v>1.4916435873000099E-14</v>
      </c>
      <c r="BS325" s="175">
        <f t="shared" si="711"/>
        <v>3.945673920301715E-19</v>
      </c>
      <c r="BT325" s="175">
        <f t="shared" si="711"/>
        <v>3.6842106921196601E-89</v>
      </c>
      <c r="BU325" s="175">
        <f t="shared" si="711"/>
        <v>1.49476702128921E-44</v>
      </c>
      <c r="BV325" s="175">
        <f t="shared" si="711"/>
        <v>1.6253117698578801E-100</v>
      </c>
      <c r="BW325" s="175">
        <f t="shared" si="711"/>
        <v>5.8118612292915704E-94</v>
      </c>
      <c r="BX325" s="175">
        <f t="shared" si="711"/>
        <v>0.29743478723480699</v>
      </c>
      <c r="BY325" s="175">
        <f t="shared" si="711"/>
        <v>1.6253117698578801E-100</v>
      </c>
      <c r="BZ325" s="175">
        <f t="shared" si="711"/>
        <v>3.945673920301715E-19</v>
      </c>
      <c r="CA325" s="175">
        <f t="shared" si="711"/>
        <v>6.62948363356139E-212</v>
      </c>
      <c r="CB325" s="175">
        <f t="shared" si="711"/>
        <v>3.0919915282669597E-238</v>
      </c>
      <c r="CC325" s="175">
        <f t="shared" si="711"/>
        <v>1.04610657027276E-91</v>
      </c>
      <c r="CD325" s="175">
        <f t="shared" si="711"/>
        <v>6.2400000000000003E-71</v>
      </c>
      <c r="CE325" s="175">
        <f t="shared" si="711"/>
        <v>1.98549860431127E-20</v>
      </c>
      <c r="CF325" s="175">
        <f t="shared" si="711"/>
        <v>3.4967526232704698E-100</v>
      </c>
      <c r="CG325" s="175">
        <f t="shared" si="711"/>
        <v>2.6359359596192201E-190</v>
      </c>
      <c r="CH325" s="175">
        <f t="shared" si="711"/>
        <v>1.8167736290334101E-70</v>
      </c>
      <c r="CI325" s="175">
        <f t="shared" si="711"/>
        <v>0</v>
      </c>
      <c r="CJ325" s="175">
        <f t="shared" si="711"/>
        <v>1.7922917262935201E-160</v>
      </c>
      <c r="CK325" s="175">
        <f t="shared" si="711"/>
        <v>3.0919915282669597E-238</v>
      </c>
      <c r="CL325" s="175">
        <f t="shared" si="711"/>
        <v>0.38218331780577702</v>
      </c>
      <c r="CM325" s="175">
        <f t="shared" si="711"/>
        <v>0</v>
      </c>
      <c r="CN325" s="175">
        <f t="shared" si="711"/>
        <v>3.7310868561999198E-25</v>
      </c>
      <c r="CO325" s="175">
        <f t="shared" si="711"/>
        <v>1.98549860431127E-20</v>
      </c>
      <c r="CP325" s="175">
        <f t="shared" si="711"/>
        <v>3.8029856444719699E-131</v>
      </c>
      <c r="CQ325" s="175">
        <f t="shared" si="711"/>
        <v>3.4967526232704698E-100</v>
      </c>
      <c r="CR325" s="175">
        <f t="shared" si="711"/>
        <v>3.0241419468770198E-203</v>
      </c>
      <c r="CS325" s="175">
        <f t="shared" si="711"/>
        <v>4.8463323420987202E-79</v>
      </c>
      <c r="CT325" s="175">
        <f t="shared" si="711"/>
        <v>1.7922917262935201E-160</v>
      </c>
      <c r="CU325" s="175">
        <f t="shared" si="711"/>
        <v>2.04107089213409E-12</v>
      </c>
      <c r="CV325" s="176">
        <f t="shared" si="711"/>
        <v>3.0241419468770198E-203</v>
      </c>
    </row>
    <row r="326" spans="1:100">
      <c r="A326" s="348"/>
      <c r="B326" s="329"/>
      <c r="C326" s="353"/>
      <c r="D326" s="28">
        <v>-8</v>
      </c>
      <c r="E326" s="335"/>
      <c r="F326" s="336"/>
      <c r="G326" s="129">
        <f>'1'!G325</f>
        <v>1.69838630311181E-101</v>
      </c>
      <c r="H326" s="245">
        <f>'1'!H325</f>
        <v>6.62948363356139E-212</v>
      </c>
      <c r="I326" s="249">
        <f>'1'!I325</f>
        <v>1.6640606545692301E-225</v>
      </c>
      <c r="J326" s="246">
        <f>'1'!J325</f>
        <v>0</v>
      </c>
      <c r="K326" s="6"/>
      <c r="L326" s="333"/>
      <c r="M326" s="325"/>
      <c r="N326" s="325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7"/>
      <c r="AB326" s="325"/>
      <c r="AC326" s="325"/>
      <c r="AD326" s="325"/>
      <c r="AE326" s="325"/>
      <c r="AF326" s="325"/>
      <c r="AG326" s="325"/>
      <c r="AH326" s="325"/>
      <c r="AI326" s="325"/>
      <c r="AJ326" s="325"/>
      <c r="AK326" s="325"/>
      <c r="AL326" s="325"/>
      <c r="AM326" s="325"/>
      <c r="AN326" s="325"/>
      <c r="AO326" s="325"/>
      <c r="AP326" s="325"/>
      <c r="AQ326" s="325"/>
      <c r="AR326" s="325"/>
      <c r="AS326" s="325"/>
      <c r="AT326" s="325"/>
      <c r="AU326" s="325"/>
      <c r="AV326" s="325"/>
      <c r="AW326" s="325"/>
      <c r="AX326" s="325"/>
      <c r="AY326" s="325"/>
      <c r="AZ326" s="325"/>
      <c r="BA326" s="325"/>
      <c r="BB326" s="325"/>
      <c r="BC326" s="325"/>
      <c r="BD326" s="326"/>
    </row>
    <row r="327" spans="1:100">
      <c r="A327" s="348"/>
      <c r="B327" s="329"/>
      <c r="C327" s="353"/>
      <c r="D327" s="28">
        <v>-7</v>
      </c>
      <c r="E327" s="335"/>
      <c r="F327" s="336"/>
      <c r="G327" s="129">
        <f>G325</f>
        <v>1.6253117698578801E-100</v>
      </c>
      <c r="H327" s="245">
        <f>H325</f>
        <v>3.0241419468770198E-203</v>
      </c>
      <c r="I327" s="249">
        <f>I325</f>
        <v>4.9962796653203402E-216</v>
      </c>
      <c r="J327" s="246">
        <f>J325</f>
        <v>0</v>
      </c>
      <c r="K327" s="6"/>
      <c r="L327" s="333"/>
      <c r="M327" s="325"/>
      <c r="N327" s="325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7"/>
      <c r="AB327" s="325"/>
      <c r="AC327" s="325"/>
      <c r="AD327" s="325"/>
      <c r="AE327" s="325"/>
      <c r="AF327" s="325"/>
      <c r="AG327" s="325"/>
      <c r="AH327" s="325"/>
      <c r="AI327" s="325"/>
      <c r="AJ327" s="325"/>
      <c r="AK327" s="325"/>
      <c r="AL327" s="325"/>
      <c r="AM327" s="325"/>
      <c r="AN327" s="325"/>
      <c r="AO327" s="325"/>
      <c r="AP327" s="325"/>
      <c r="AQ327" s="325"/>
      <c r="AR327" s="325"/>
      <c r="AS327" s="325"/>
      <c r="AT327" s="325"/>
      <c r="AU327" s="325"/>
      <c r="AV327" s="325"/>
      <c r="AW327" s="325"/>
      <c r="AX327" s="325"/>
      <c r="AY327" s="325"/>
      <c r="AZ327" s="325"/>
      <c r="BA327" s="325"/>
      <c r="BB327" s="325"/>
      <c r="BC327" s="325"/>
      <c r="BD327" s="326"/>
    </row>
    <row r="328" spans="1:100">
      <c r="A328" s="348"/>
      <c r="B328" s="329"/>
      <c r="C328" s="353"/>
      <c r="D328" s="28">
        <v>-6</v>
      </c>
      <c r="E328" s="335"/>
      <c r="F328" s="336"/>
      <c r="G328" s="184">
        <f>G344</f>
        <v>7.3342792217815105E-98</v>
      </c>
      <c r="H328" s="185">
        <f t="shared" ref="H328:J328" si="712">H344</f>
        <v>2.5143973190378701E-185</v>
      </c>
      <c r="I328" s="186">
        <f t="shared" si="712"/>
        <v>1.4789959545715999E-196</v>
      </c>
      <c r="J328" s="187">
        <f t="shared" si="712"/>
        <v>6.2924027365154196E-279</v>
      </c>
      <c r="K328" s="6"/>
      <c r="L328" s="333"/>
      <c r="M328" s="325"/>
      <c r="N328" s="325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7"/>
      <c r="AB328" s="325"/>
      <c r="AC328" s="325"/>
      <c r="AD328" s="325"/>
      <c r="AE328" s="325"/>
      <c r="AF328" s="325"/>
      <c r="AG328" s="325"/>
      <c r="AH328" s="325"/>
      <c r="AI328" s="325"/>
      <c r="AJ328" s="325"/>
      <c r="AK328" s="325"/>
      <c r="AL328" s="325"/>
      <c r="AM328" s="325"/>
      <c r="AN328" s="325"/>
      <c r="AO328" s="325"/>
      <c r="AP328" s="325"/>
      <c r="AQ328" s="325"/>
      <c r="AR328" s="325"/>
      <c r="AS328" s="325"/>
      <c r="AT328" s="325"/>
      <c r="AU328" s="325"/>
      <c r="AV328" s="325"/>
      <c r="AW328" s="325"/>
      <c r="AX328" s="325"/>
      <c r="AY328" s="325"/>
      <c r="AZ328" s="325"/>
      <c r="BA328" s="325"/>
      <c r="BB328" s="325"/>
      <c r="BC328" s="325"/>
      <c r="BD328" s="326"/>
    </row>
    <row r="329" spans="1:100">
      <c r="A329" s="348"/>
      <c r="B329" s="329"/>
      <c r="C329" s="353"/>
      <c r="D329" s="28">
        <v>-5</v>
      </c>
      <c r="E329" s="335"/>
      <c r="F329" s="336"/>
      <c r="G329" s="184">
        <f>G343</f>
        <v>5.8118612292915704E-94</v>
      </c>
      <c r="H329" s="185">
        <f t="shared" ref="H329:J329" si="713">H343</f>
        <v>1.7922917262935201E-160</v>
      </c>
      <c r="I329" s="186">
        <f t="shared" si="713"/>
        <v>1.43511972636824E-169</v>
      </c>
      <c r="J329" s="187">
        <f t="shared" si="713"/>
        <v>3.0919915282669597E-238</v>
      </c>
      <c r="K329" s="6"/>
      <c r="L329" s="333"/>
      <c r="M329" s="325"/>
      <c r="N329" s="325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7"/>
      <c r="AB329" s="325"/>
      <c r="AC329" s="325"/>
      <c r="AD329" s="325"/>
      <c r="AE329" s="325"/>
      <c r="AF329" s="325"/>
      <c r="AG329" s="325"/>
      <c r="AH329" s="325"/>
      <c r="AI329" s="325"/>
      <c r="AJ329" s="325"/>
      <c r="AK329" s="325"/>
      <c r="AL329" s="325"/>
      <c r="AM329" s="325"/>
      <c r="AN329" s="325"/>
      <c r="AO329" s="325"/>
      <c r="AP329" s="325"/>
      <c r="AQ329" s="325"/>
      <c r="AR329" s="325"/>
      <c r="AS329" s="325"/>
      <c r="AT329" s="325"/>
      <c r="AU329" s="325"/>
      <c r="AV329" s="325"/>
      <c r="AW329" s="325"/>
      <c r="AX329" s="325"/>
      <c r="AY329" s="325"/>
      <c r="AZ329" s="325"/>
      <c r="BA329" s="325"/>
      <c r="BB329" s="325"/>
      <c r="BC329" s="325"/>
      <c r="BD329" s="326"/>
    </row>
    <row r="330" spans="1:100">
      <c r="A330" s="348"/>
      <c r="B330" s="329"/>
      <c r="C330" s="353"/>
      <c r="D330" s="28">
        <v>-4</v>
      </c>
      <c r="E330" s="335"/>
      <c r="F330" s="336"/>
      <c r="G330" s="184">
        <f>G342</f>
        <v>3.6842106921196601E-89</v>
      </c>
      <c r="H330" s="185">
        <f t="shared" ref="H330:J330" si="714">H342</f>
        <v>3.8029856444719699E-131</v>
      </c>
      <c r="I330" s="186">
        <f t="shared" si="714"/>
        <v>9.7508634815065594E-138</v>
      </c>
      <c r="J330" s="187">
        <f t="shared" si="714"/>
        <v>2.6359359596192201E-190</v>
      </c>
      <c r="K330" s="6"/>
      <c r="L330" s="333"/>
      <c r="M330" s="325"/>
      <c r="N330" s="325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7"/>
      <c r="AB330" s="325"/>
      <c r="AC330" s="325"/>
      <c r="AD330" s="325"/>
      <c r="AE330" s="325"/>
      <c r="AF330" s="325"/>
      <c r="AG330" s="325"/>
      <c r="AH330" s="325"/>
      <c r="AI330" s="325"/>
      <c r="AJ330" s="325"/>
      <c r="AK330" s="325"/>
      <c r="AL330" s="325"/>
      <c r="AM330" s="325"/>
      <c r="AN330" s="325"/>
      <c r="AO330" s="325"/>
      <c r="AP330" s="325"/>
      <c r="AQ330" s="325"/>
      <c r="AR330" s="325"/>
      <c r="AS330" s="325"/>
      <c r="AT330" s="325"/>
      <c r="AU330" s="325"/>
      <c r="AV330" s="325"/>
      <c r="AW330" s="325"/>
      <c r="AX330" s="325"/>
      <c r="AY330" s="325"/>
      <c r="AZ330" s="325"/>
      <c r="BA330" s="325"/>
      <c r="BB330" s="325"/>
      <c r="BC330" s="325"/>
      <c r="BD330" s="326"/>
    </row>
    <row r="331" spans="1:100">
      <c r="A331" s="348"/>
      <c r="B331" s="329"/>
      <c r="C331" s="353"/>
      <c r="D331" s="28">
        <v>-3</v>
      </c>
      <c r="E331" s="335"/>
      <c r="F331" s="336"/>
      <c r="G331" s="184">
        <f>G341</f>
        <v>5.1678933898580897E-83</v>
      </c>
      <c r="H331" s="185">
        <f t="shared" ref="H331:J331" si="715">H341</f>
        <v>3.4967526232704698E-100</v>
      </c>
      <c r="I331" s="186">
        <f t="shared" si="715"/>
        <v>3.7739641851731898E-104</v>
      </c>
      <c r="J331" s="187">
        <f t="shared" si="715"/>
        <v>7.9723571066144898E-140</v>
      </c>
      <c r="K331" s="6"/>
      <c r="L331" s="333"/>
      <c r="M331" s="325"/>
      <c r="N331" s="325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7"/>
      <c r="AB331" s="325"/>
      <c r="AC331" s="325"/>
      <c r="AD331" s="325"/>
      <c r="AE331" s="325"/>
      <c r="AF331" s="325"/>
      <c r="AG331" s="325"/>
      <c r="AH331" s="325"/>
      <c r="AI331" s="325"/>
      <c r="AJ331" s="325"/>
      <c r="AK331" s="325"/>
      <c r="AL331" s="325"/>
      <c r="AM331" s="325"/>
      <c r="AN331" s="325"/>
      <c r="AO331" s="325"/>
      <c r="AP331" s="325"/>
      <c r="AQ331" s="325"/>
      <c r="AR331" s="325"/>
      <c r="AS331" s="325"/>
      <c r="AT331" s="325"/>
      <c r="AU331" s="325"/>
      <c r="AV331" s="325"/>
      <c r="AW331" s="325"/>
      <c r="AX331" s="325"/>
      <c r="AY331" s="325"/>
      <c r="AZ331" s="325"/>
      <c r="BA331" s="325"/>
      <c r="BB331" s="325"/>
      <c r="BC331" s="325"/>
      <c r="BD331" s="326"/>
    </row>
    <row r="332" spans="1:100">
      <c r="A332" s="348"/>
      <c r="B332" s="329"/>
      <c r="C332" s="353"/>
      <c r="D332" s="28">
        <v>-2</v>
      </c>
      <c r="E332" s="335"/>
      <c r="F332" s="336"/>
      <c r="G332" s="184">
        <f>G340</f>
        <v>6.2485334165967998E-68</v>
      </c>
      <c r="H332" s="185">
        <f t="shared" ref="H332:J332" si="716">H340</f>
        <v>1.8167736290334101E-70</v>
      </c>
      <c r="I332" s="186">
        <f t="shared" si="716"/>
        <v>5.6196794926033698E-72</v>
      </c>
      <c r="J332" s="187">
        <f t="shared" si="716"/>
        <v>1.04610657027276E-91</v>
      </c>
      <c r="K332" s="6"/>
      <c r="L332" s="333"/>
      <c r="M332" s="325"/>
      <c r="N332" s="325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7"/>
      <c r="AB332" s="325"/>
      <c r="AC332" s="325"/>
      <c r="AD332" s="325"/>
      <c r="AE332" s="325"/>
      <c r="AF332" s="325"/>
      <c r="AG332" s="325"/>
      <c r="AH332" s="325"/>
      <c r="AI332" s="325"/>
      <c r="AJ332" s="325"/>
      <c r="AK332" s="325"/>
      <c r="AL332" s="325"/>
      <c r="AM332" s="325"/>
      <c r="AN332" s="325"/>
      <c r="AO332" s="325"/>
      <c r="AP332" s="325"/>
      <c r="AQ332" s="325"/>
      <c r="AR332" s="325"/>
      <c r="AS332" s="325"/>
      <c r="AT332" s="325"/>
      <c r="AU332" s="325"/>
      <c r="AV332" s="325"/>
      <c r="AW332" s="325"/>
      <c r="AX332" s="325"/>
      <c r="AY332" s="325"/>
      <c r="AZ332" s="325"/>
      <c r="BA332" s="325"/>
      <c r="BB332" s="325"/>
      <c r="BC332" s="325"/>
      <c r="BD332" s="326"/>
    </row>
    <row r="333" spans="1:100">
      <c r="A333" s="348"/>
      <c r="B333" s="329"/>
      <c r="C333" s="353"/>
      <c r="D333" s="28">
        <v>-1</v>
      </c>
      <c r="E333" s="335"/>
      <c r="F333" s="336"/>
      <c r="G333" s="184">
        <f>G339</f>
        <v>2.0566904148779601E-45</v>
      </c>
      <c r="H333" s="185">
        <f t="shared" ref="H333:J333" si="717">H339</f>
        <v>1.49476702128921E-44</v>
      </c>
      <c r="I333" s="186">
        <f t="shared" si="717"/>
        <v>1.2789779995463599E-43</v>
      </c>
      <c r="J333" s="187">
        <f t="shared" si="717"/>
        <v>1.3431198341299999E-50</v>
      </c>
      <c r="K333" s="6"/>
      <c r="L333" s="333"/>
      <c r="M333" s="325"/>
      <c r="N333" s="325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7"/>
      <c r="AB333" s="325"/>
      <c r="AC333" s="325"/>
      <c r="AD333" s="325"/>
      <c r="AE333" s="325"/>
      <c r="AF333" s="325"/>
      <c r="AG333" s="325"/>
      <c r="AH333" s="325"/>
      <c r="AI333" s="325"/>
      <c r="AJ333" s="325"/>
      <c r="AK333" s="325"/>
      <c r="AL333" s="325"/>
      <c r="AM333" s="325"/>
      <c r="AN333" s="325"/>
      <c r="AO333" s="325"/>
      <c r="AP333" s="325"/>
      <c r="AQ333" s="325"/>
      <c r="AR333" s="325"/>
      <c r="AS333" s="325"/>
      <c r="AT333" s="325"/>
      <c r="AU333" s="325"/>
      <c r="AV333" s="325"/>
      <c r="AW333" s="325"/>
      <c r="AX333" s="325"/>
      <c r="AY333" s="325"/>
      <c r="AZ333" s="325"/>
      <c r="BA333" s="325"/>
      <c r="BB333" s="325"/>
      <c r="BC333" s="325"/>
      <c r="BD333" s="326"/>
    </row>
    <row r="334" spans="1:100">
      <c r="A334" s="348"/>
      <c r="B334" s="329"/>
      <c r="C334" s="353"/>
      <c r="D334" s="28">
        <v>0</v>
      </c>
      <c r="E334" s="335"/>
      <c r="F334" s="336"/>
      <c r="G334" s="184">
        <f>G338</f>
        <v>1.5627284748599499E-27</v>
      </c>
      <c r="H334" s="185">
        <f t="shared" ref="H334:I334" si="718">H338</f>
        <v>3.7310868561999198E-25</v>
      </c>
      <c r="I334" s="186">
        <f t="shared" si="718"/>
        <v>3.94567390467443E-19</v>
      </c>
      <c r="J334" s="187">
        <f>J338</f>
        <v>1.98549860431127E-20</v>
      </c>
      <c r="K334" s="6"/>
      <c r="L334" s="333"/>
      <c r="M334" s="325"/>
      <c r="N334" s="325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7"/>
      <c r="AB334" s="325"/>
      <c r="AC334" s="325"/>
      <c r="AD334" s="325"/>
      <c r="AE334" s="325"/>
      <c r="AF334" s="325"/>
      <c r="AG334" s="325"/>
      <c r="AH334" s="325"/>
      <c r="AI334" s="325"/>
      <c r="AJ334" s="325"/>
      <c r="AK334" s="325"/>
      <c r="AL334" s="325"/>
      <c r="AM334" s="325"/>
      <c r="AN334" s="325"/>
      <c r="AO334" s="325"/>
      <c r="AP334" s="325"/>
      <c r="AQ334" s="325"/>
      <c r="AR334" s="325"/>
      <c r="AS334" s="325"/>
      <c r="AT334" s="325"/>
      <c r="AU334" s="325"/>
      <c r="AV334" s="325"/>
      <c r="AW334" s="325"/>
      <c r="AX334" s="325"/>
      <c r="AY334" s="325"/>
      <c r="AZ334" s="325"/>
      <c r="BA334" s="325"/>
      <c r="BB334" s="325"/>
      <c r="BC334" s="325"/>
      <c r="BD334" s="326"/>
    </row>
    <row r="335" spans="1:100">
      <c r="A335" s="348"/>
      <c r="B335" s="329"/>
      <c r="C335" s="353"/>
      <c r="D335" s="28">
        <v>1</v>
      </c>
      <c r="E335" s="335"/>
      <c r="F335" s="336"/>
      <c r="G335" s="99">
        <f>G337</f>
        <v>9.7108257050233806E-18</v>
      </c>
      <c r="H335" s="53">
        <f t="shared" ref="H335:J335" si="719">H337</f>
        <v>1.4916435873000099E-14</v>
      </c>
      <c r="I335" s="250">
        <f t="shared" si="719"/>
        <v>4.4663557900387899E-4</v>
      </c>
      <c r="J335" s="191">
        <f t="shared" si="719"/>
        <v>4.2215511488823398E-4</v>
      </c>
      <c r="K335" s="6"/>
      <c r="L335" s="333"/>
      <c r="M335" s="325"/>
      <c r="N335" s="325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7"/>
      <c r="AB335" s="325"/>
      <c r="AC335" s="325"/>
      <c r="AD335" s="325"/>
      <c r="AE335" s="325"/>
      <c r="AF335" s="325"/>
      <c r="AG335" s="325"/>
      <c r="AH335" s="325"/>
      <c r="AI335" s="325"/>
      <c r="AJ335" s="325"/>
      <c r="AK335" s="325"/>
      <c r="AL335" s="325"/>
      <c r="AM335" s="325"/>
      <c r="AN335" s="325"/>
      <c r="AO335" s="325"/>
      <c r="AP335" s="325"/>
      <c r="AQ335" s="325"/>
      <c r="AR335" s="325"/>
      <c r="AS335" s="325"/>
      <c r="AT335" s="325"/>
      <c r="AU335" s="325"/>
      <c r="AV335" s="325"/>
      <c r="AW335" s="325"/>
      <c r="AX335" s="325"/>
      <c r="AY335" s="325"/>
      <c r="AZ335" s="325"/>
      <c r="BA335" s="325"/>
      <c r="BB335" s="325"/>
      <c r="BC335" s="325"/>
      <c r="BD335" s="326"/>
    </row>
    <row r="336" spans="1:100">
      <c r="A336" s="348"/>
      <c r="B336" s="329"/>
      <c r="C336" s="353"/>
      <c r="D336" s="28">
        <v>2</v>
      </c>
      <c r="E336" s="335"/>
      <c r="F336" s="336"/>
      <c r="G336" s="99">
        <f>'1'!G335</f>
        <v>1.00913600005796E-15</v>
      </c>
      <c r="H336" s="53">
        <f>'1'!H335</f>
        <v>2.04107089213409E-12</v>
      </c>
      <c r="I336" s="250">
        <f>'1'!I335</f>
        <v>0.29743478723480599</v>
      </c>
      <c r="J336" s="191">
        <f>'1'!J335</f>
        <v>0.38218331780577702</v>
      </c>
      <c r="K336" s="6"/>
      <c r="L336" s="333"/>
      <c r="M336" s="325"/>
      <c r="N336" s="325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7"/>
      <c r="AB336" s="325"/>
      <c r="AC336" s="325"/>
      <c r="AD336" s="325"/>
      <c r="AE336" s="325"/>
      <c r="AF336" s="325"/>
      <c r="AG336" s="325"/>
      <c r="AH336" s="325"/>
      <c r="AI336" s="325"/>
      <c r="AJ336" s="325"/>
      <c r="AK336" s="325"/>
      <c r="AL336" s="325"/>
      <c r="AM336" s="325"/>
      <c r="AN336" s="325"/>
      <c r="AO336" s="325"/>
      <c r="AP336" s="325"/>
      <c r="AQ336" s="325"/>
      <c r="AR336" s="325"/>
      <c r="AS336" s="325"/>
      <c r="AT336" s="325"/>
      <c r="AU336" s="325"/>
      <c r="AV336" s="325"/>
      <c r="AW336" s="325"/>
      <c r="AX336" s="325"/>
      <c r="AY336" s="325"/>
      <c r="AZ336" s="325"/>
      <c r="BA336" s="325"/>
      <c r="BB336" s="325"/>
      <c r="BC336" s="325"/>
      <c r="BD336" s="326"/>
    </row>
    <row r="337" spans="1:100">
      <c r="A337" s="348"/>
      <c r="B337" s="329"/>
      <c r="C337" s="353"/>
      <c r="D337" s="28">
        <v>3</v>
      </c>
      <c r="E337" s="335"/>
      <c r="F337" s="336"/>
      <c r="G337" s="99">
        <f>'1'!G336</f>
        <v>9.7108257050233806E-18</v>
      </c>
      <c r="H337" s="53">
        <f>'1'!H336</f>
        <v>1.4916435873000099E-14</v>
      </c>
      <c r="I337" s="250">
        <f>'1'!I336</f>
        <v>4.4663557900387899E-4</v>
      </c>
      <c r="J337" s="191">
        <f>'1'!J336</f>
        <v>4.2215511488823398E-4</v>
      </c>
      <c r="K337" s="6"/>
      <c r="L337" s="333"/>
      <c r="M337" s="325"/>
      <c r="N337" s="325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7"/>
      <c r="AB337" s="325"/>
      <c r="AC337" s="325"/>
      <c r="AD337" s="325"/>
      <c r="AE337" s="325"/>
      <c r="AF337" s="325"/>
      <c r="AG337" s="325"/>
      <c r="AH337" s="325"/>
      <c r="AI337" s="325"/>
      <c r="AJ337" s="325"/>
      <c r="AK337" s="325"/>
      <c r="AL337" s="325"/>
      <c r="AM337" s="325"/>
      <c r="AN337" s="325"/>
      <c r="AO337" s="325"/>
      <c r="AP337" s="325"/>
      <c r="AQ337" s="325"/>
      <c r="AR337" s="325"/>
      <c r="AS337" s="325"/>
      <c r="AT337" s="325"/>
      <c r="AU337" s="325"/>
      <c r="AV337" s="325"/>
      <c r="AW337" s="325"/>
      <c r="AX337" s="325"/>
      <c r="AY337" s="325"/>
      <c r="AZ337" s="325"/>
      <c r="BA337" s="325"/>
      <c r="BB337" s="325"/>
      <c r="BC337" s="325"/>
      <c r="BD337" s="326"/>
    </row>
    <row r="338" spans="1:100">
      <c r="A338" s="348"/>
      <c r="B338" s="329"/>
      <c r="C338" s="353"/>
      <c r="D338" s="28">
        <v>4</v>
      </c>
      <c r="E338" s="335"/>
      <c r="F338" s="336"/>
      <c r="G338" s="99">
        <f>'1'!G337</f>
        <v>1.5627284748599499E-27</v>
      </c>
      <c r="H338" s="53">
        <f>'1'!H337</f>
        <v>3.7310868561999198E-25</v>
      </c>
      <c r="I338" s="250">
        <f>'1'!I337</f>
        <v>3.94567390467443E-19</v>
      </c>
      <c r="J338" s="191">
        <f>'1'!J337</f>
        <v>1.98549860431127E-20</v>
      </c>
      <c r="K338" s="6"/>
      <c r="L338" s="333"/>
      <c r="M338" s="325"/>
      <c r="N338" s="325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7"/>
      <c r="AB338" s="325"/>
      <c r="AC338" s="325"/>
      <c r="AD338" s="325"/>
      <c r="AE338" s="325"/>
      <c r="AF338" s="325"/>
      <c r="AG338" s="325"/>
      <c r="AH338" s="325"/>
      <c r="AI338" s="325"/>
      <c r="AJ338" s="325"/>
      <c r="AK338" s="325"/>
      <c r="AL338" s="325"/>
      <c r="AM338" s="325"/>
      <c r="AN338" s="325"/>
      <c r="AO338" s="325"/>
      <c r="AP338" s="325"/>
      <c r="AQ338" s="325"/>
      <c r="AR338" s="325"/>
      <c r="AS338" s="325"/>
      <c r="AT338" s="325"/>
      <c r="AU338" s="325"/>
      <c r="AV338" s="325"/>
      <c r="AW338" s="325"/>
      <c r="AX338" s="325"/>
      <c r="AY338" s="325"/>
      <c r="AZ338" s="325"/>
      <c r="BA338" s="325"/>
      <c r="BB338" s="325"/>
      <c r="BC338" s="325"/>
      <c r="BD338" s="326"/>
    </row>
    <row r="339" spans="1:100">
      <c r="A339" s="348"/>
      <c r="B339" s="329"/>
      <c r="C339" s="353"/>
      <c r="D339" s="28">
        <v>5</v>
      </c>
      <c r="E339" s="335"/>
      <c r="F339" s="336"/>
      <c r="G339" s="99">
        <f>'1'!G338</f>
        <v>2.0566904148779601E-45</v>
      </c>
      <c r="H339" s="53">
        <f>'1'!H338</f>
        <v>1.49476702128921E-44</v>
      </c>
      <c r="I339" s="250">
        <f>'1'!I338</f>
        <v>1.2789779995463599E-43</v>
      </c>
      <c r="J339" s="191">
        <f>'1'!J338</f>
        <v>1.3431198341299999E-50</v>
      </c>
      <c r="K339" s="6"/>
      <c r="L339" s="333"/>
      <c r="M339" s="325"/>
      <c r="N339" s="325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7"/>
      <c r="AB339" s="325"/>
      <c r="AC339" s="325"/>
      <c r="AD339" s="325"/>
      <c r="AE339" s="325"/>
      <c r="AF339" s="325"/>
      <c r="AG339" s="325"/>
      <c r="AH339" s="325"/>
      <c r="AI339" s="325"/>
      <c r="AJ339" s="325"/>
      <c r="AK339" s="325"/>
      <c r="AL339" s="325"/>
      <c r="AM339" s="325"/>
      <c r="AN339" s="325"/>
      <c r="AO339" s="325"/>
      <c r="AP339" s="325"/>
      <c r="AQ339" s="325"/>
      <c r="AR339" s="325"/>
      <c r="AS339" s="325"/>
      <c r="AT339" s="325"/>
      <c r="AU339" s="325"/>
      <c r="AV339" s="325"/>
      <c r="AW339" s="325"/>
      <c r="AX339" s="325"/>
      <c r="AY339" s="325"/>
      <c r="AZ339" s="325"/>
      <c r="BA339" s="325"/>
      <c r="BB339" s="325"/>
      <c r="BC339" s="325"/>
      <c r="BD339" s="326"/>
    </row>
    <row r="340" spans="1:100">
      <c r="A340" s="348"/>
      <c r="B340" s="329"/>
      <c r="C340" s="353"/>
      <c r="D340" s="28">
        <v>6</v>
      </c>
      <c r="E340" s="335"/>
      <c r="F340" s="336"/>
      <c r="G340" s="99">
        <f>'1'!G339</f>
        <v>6.2485334165967998E-68</v>
      </c>
      <c r="H340" s="53">
        <f>'1'!H339</f>
        <v>1.8167736290334101E-70</v>
      </c>
      <c r="I340" s="250">
        <f>'1'!I339</f>
        <v>5.6196794926033698E-72</v>
      </c>
      <c r="J340" s="191">
        <f>'1'!J339</f>
        <v>1.04610657027276E-91</v>
      </c>
      <c r="K340" s="6"/>
      <c r="L340" s="333"/>
      <c r="M340" s="325"/>
      <c r="N340" s="325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7"/>
      <c r="AB340" s="325"/>
      <c r="AC340" s="325"/>
      <c r="AD340" s="325"/>
      <c r="AE340" s="325"/>
      <c r="AF340" s="325"/>
      <c r="AG340" s="325"/>
      <c r="AH340" s="325"/>
      <c r="AI340" s="325"/>
      <c r="AJ340" s="325"/>
      <c r="AK340" s="325"/>
      <c r="AL340" s="325"/>
      <c r="AM340" s="325"/>
      <c r="AN340" s="325"/>
      <c r="AO340" s="325"/>
      <c r="AP340" s="325"/>
      <c r="AQ340" s="325"/>
      <c r="AR340" s="325"/>
      <c r="AS340" s="325"/>
      <c r="AT340" s="325"/>
      <c r="AU340" s="325"/>
      <c r="AV340" s="325"/>
      <c r="AW340" s="325"/>
      <c r="AX340" s="325"/>
      <c r="AY340" s="325"/>
      <c r="AZ340" s="325"/>
      <c r="BA340" s="325"/>
      <c r="BB340" s="325"/>
      <c r="BC340" s="325"/>
      <c r="BD340" s="326"/>
    </row>
    <row r="341" spans="1:100">
      <c r="A341" s="348"/>
      <c r="B341" s="329"/>
      <c r="C341" s="353"/>
      <c r="D341" s="28">
        <v>7</v>
      </c>
      <c r="E341" s="335"/>
      <c r="F341" s="336"/>
      <c r="G341" s="99">
        <f>'1'!G340</f>
        <v>5.1678933898580897E-83</v>
      </c>
      <c r="H341" s="53">
        <f>'1'!H340</f>
        <v>3.4967526232704698E-100</v>
      </c>
      <c r="I341" s="250">
        <f>'1'!I340</f>
        <v>3.7739641851731898E-104</v>
      </c>
      <c r="J341" s="191">
        <f>'1'!J340</f>
        <v>7.9723571066144898E-140</v>
      </c>
      <c r="K341" s="6"/>
      <c r="L341" s="333"/>
      <c r="M341" s="325"/>
      <c r="N341" s="325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7"/>
      <c r="AB341" s="325"/>
      <c r="AC341" s="325"/>
      <c r="AD341" s="325"/>
      <c r="AE341" s="325"/>
      <c r="AF341" s="325"/>
      <c r="AG341" s="325"/>
      <c r="AH341" s="325"/>
      <c r="AI341" s="325"/>
      <c r="AJ341" s="325"/>
      <c r="AK341" s="325"/>
      <c r="AL341" s="325"/>
      <c r="AM341" s="325"/>
      <c r="AN341" s="325"/>
      <c r="AO341" s="325"/>
      <c r="AP341" s="325"/>
      <c r="AQ341" s="325"/>
      <c r="AR341" s="325"/>
      <c r="AS341" s="325"/>
      <c r="AT341" s="325"/>
      <c r="AU341" s="325"/>
      <c r="AV341" s="325"/>
      <c r="AW341" s="325"/>
      <c r="AX341" s="325"/>
      <c r="AY341" s="325"/>
      <c r="AZ341" s="325"/>
      <c r="BA341" s="325"/>
      <c r="BB341" s="325"/>
      <c r="BC341" s="325"/>
      <c r="BD341" s="326"/>
    </row>
    <row r="342" spans="1:100">
      <c r="A342" s="348"/>
      <c r="B342" s="329"/>
      <c r="C342" s="353"/>
      <c r="D342" s="28">
        <v>8</v>
      </c>
      <c r="E342" s="335"/>
      <c r="F342" s="336"/>
      <c r="G342" s="99">
        <f>'1'!G341</f>
        <v>3.6842106921196601E-89</v>
      </c>
      <c r="H342" s="53">
        <f>'1'!H341</f>
        <v>3.8029856444719699E-131</v>
      </c>
      <c r="I342" s="250">
        <f>'1'!I341</f>
        <v>9.7508634815065594E-138</v>
      </c>
      <c r="J342" s="191">
        <f>'1'!J341</f>
        <v>2.6359359596192201E-190</v>
      </c>
      <c r="K342" s="6"/>
      <c r="L342" s="333"/>
      <c r="M342" s="325"/>
      <c r="N342" s="325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7"/>
      <c r="AB342" s="325"/>
      <c r="AC342" s="325"/>
      <c r="AD342" s="325"/>
      <c r="AE342" s="325"/>
      <c r="AF342" s="325"/>
      <c r="AG342" s="325"/>
      <c r="AH342" s="325"/>
      <c r="AI342" s="325"/>
      <c r="AJ342" s="325"/>
      <c r="AK342" s="325"/>
      <c r="AL342" s="325"/>
      <c r="AM342" s="325"/>
      <c r="AN342" s="325"/>
      <c r="AO342" s="325"/>
      <c r="AP342" s="325"/>
      <c r="AQ342" s="325"/>
      <c r="AR342" s="325"/>
      <c r="AS342" s="325"/>
      <c r="AT342" s="325"/>
      <c r="AU342" s="325"/>
      <c r="AV342" s="325"/>
      <c r="AW342" s="325"/>
      <c r="AX342" s="325"/>
      <c r="AY342" s="325"/>
      <c r="AZ342" s="325"/>
      <c r="BA342" s="325"/>
      <c r="BB342" s="325"/>
      <c r="BC342" s="325"/>
      <c r="BD342" s="326"/>
    </row>
    <row r="343" spans="1:100">
      <c r="A343" s="348"/>
      <c r="B343" s="329"/>
      <c r="C343" s="353"/>
      <c r="D343" s="28">
        <v>9</v>
      </c>
      <c r="E343" s="335"/>
      <c r="F343" s="336"/>
      <c r="G343" s="99">
        <f>'1'!G342</f>
        <v>5.8118612292915704E-94</v>
      </c>
      <c r="H343" s="53">
        <f>'1'!H342</f>
        <v>1.7922917262935201E-160</v>
      </c>
      <c r="I343" s="250">
        <f>'1'!I342</f>
        <v>1.43511972636824E-169</v>
      </c>
      <c r="J343" s="191">
        <f>'1'!J342</f>
        <v>3.0919915282669597E-238</v>
      </c>
      <c r="K343" s="6"/>
      <c r="L343" s="333"/>
      <c r="M343" s="325"/>
      <c r="N343" s="325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7"/>
      <c r="AB343" s="325"/>
      <c r="AC343" s="325"/>
      <c r="AD343" s="325"/>
      <c r="AE343" s="325"/>
      <c r="AF343" s="325"/>
      <c r="AG343" s="325"/>
      <c r="AH343" s="325"/>
      <c r="AI343" s="325"/>
      <c r="AJ343" s="325"/>
      <c r="AK343" s="325"/>
      <c r="AL343" s="325"/>
      <c r="AM343" s="325"/>
      <c r="AN343" s="325"/>
      <c r="AO343" s="325"/>
      <c r="AP343" s="325"/>
      <c r="AQ343" s="325"/>
      <c r="AR343" s="325"/>
      <c r="AS343" s="325"/>
      <c r="AT343" s="325"/>
      <c r="AU343" s="325"/>
      <c r="AV343" s="325"/>
      <c r="AW343" s="325"/>
      <c r="AX343" s="325"/>
      <c r="AY343" s="325"/>
      <c r="AZ343" s="325"/>
      <c r="BA343" s="325"/>
      <c r="BB343" s="325"/>
      <c r="BC343" s="325"/>
      <c r="BD343" s="326"/>
    </row>
    <row r="344" spans="1:100">
      <c r="A344" s="348"/>
      <c r="B344" s="329"/>
      <c r="C344" s="353"/>
      <c r="D344" s="29">
        <v>10</v>
      </c>
      <c r="E344" s="335"/>
      <c r="F344" s="336"/>
      <c r="G344" s="103">
        <f>'1'!G343</f>
        <v>7.3342792217815105E-98</v>
      </c>
      <c r="H344" s="252">
        <f>'1'!H343</f>
        <v>2.5143973190378701E-185</v>
      </c>
      <c r="I344" s="253">
        <f>'1'!I343</f>
        <v>1.4789959545715999E-196</v>
      </c>
      <c r="J344" s="254">
        <f>'1'!J343</f>
        <v>6.2924027365154196E-279</v>
      </c>
      <c r="K344" s="30"/>
      <c r="L344" s="334"/>
      <c r="M344" s="325"/>
      <c r="N344" s="325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7"/>
      <c r="AB344" s="325"/>
      <c r="AC344" s="325"/>
      <c r="AD344" s="325"/>
      <c r="AE344" s="325"/>
      <c r="AF344" s="325"/>
      <c r="AG344" s="325"/>
      <c r="AH344" s="325"/>
      <c r="AI344" s="325"/>
      <c r="AJ344" s="325"/>
      <c r="AK344" s="325"/>
      <c r="AL344" s="325"/>
      <c r="AM344" s="325"/>
      <c r="AN344" s="325"/>
      <c r="AO344" s="325"/>
      <c r="AP344" s="325"/>
      <c r="AQ344" s="325"/>
      <c r="AR344" s="325"/>
      <c r="AS344" s="325"/>
      <c r="AT344" s="325"/>
      <c r="AU344" s="325"/>
      <c r="AV344" s="325"/>
      <c r="AW344" s="325"/>
      <c r="AX344" s="325"/>
      <c r="AY344" s="325"/>
      <c r="AZ344" s="325"/>
      <c r="BA344" s="325"/>
      <c r="BB344" s="325"/>
      <c r="BC344" s="325"/>
      <c r="BD344" s="326"/>
    </row>
    <row r="345" spans="1:100">
      <c r="A345" s="348"/>
      <c r="B345" s="328">
        <v>0.25</v>
      </c>
      <c r="C345" s="353"/>
      <c r="D345" s="26">
        <v>-9</v>
      </c>
      <c r="E345" s="330">
        <v>6.63890833798307E-6</v>
      </c>
      <c r="F345" s="331">
        <v>3.2844640617134297E-5</v>
      </c>
      <c r="G345" s="97">
        <f>'1'!G364</f>
        <v>8.4615510140384299E-7</v>
      </c>
      <c r="H345" s="51">
        <f>'1'!H364</f>
        <v>9.2244142710847298E-11</v>
      </c>
      <c r="I345" s="126">
        <f>'1'!I364</f>
        <v>4.1528316300986702E-11</v>
      </c>
      <c r="J345" s="173">
        <f>'1'!J364</f>
        <v>6.4100546220818E-15</v>
      </c>
      <c r="K345" s="27"/>
      <c r="L345" s="332">
        <f t="shared" ref="L345" si="720">1-SUM(M345:BC364)</f>
        <v>0.51161130770837515</v>
      </c>
      <c r="M345" s="325">
        <f t="shared" ref="M345" si="721">G355+I355</f>
        <v>9.220361001543366E-2</v>
      </c>
      <c r="N345" s="325">
        <f t="shared" ref="N345" si="722">G362+I362+J355</f>
        <v>1.8988662843236019E-2</v>
      </c>
      <c r="O345" s="325">
        <f t="shared" ref="O345" si="723">G364+I364+H355</f>
        <v>5.0991545166458613E-3</v>
      </c>
      <c r="P345" s="325">
        <f t="shared" ref="P345" si="724">G357+I357+J362</f>
        <v>9.2203610211634368E-2</v>
      </c>
      <c r="Q345" s="325">
        <f t="shared" ref="Q345" si="725">G353+I353</f>
        <v>2.0071006827225143E-3</v>
      </c>
      <c r="R345" s="325">
        <f t="shared" ref="R345" si="726">G359+I359+H362+J364</f>
        <v>2.0071495328743984E-3</v>
      </c>
      <c r="S345" s="325">
        <f t="shared" ref="S345" si="727">G346+I346</f>
        <v>7.4508051676157645E-7</v>
      </c>
      <c r="T345" s="325">
        <f t="shared" ref="T345" si="728">G348+I348+J357</f>
        <v>1.8983531581425742E-2</v>
      </c>
      <c r="U345" s="325">
        <f t="shared" ref="U345" si="729">G351+I351+H364</f>
        <v>2.5703821060276738E-5</v>
      </c>
      <c r="V345" s="325">
        <f t="shared" ref="V345" si="730">G360+I360+J353</f>
        <v>3.0302424818285929E-4</v>
      </c>
      <c r="W345" s="325">
        <f t="shared" ref="W345" si="731">G349+I349</f>
        <v>2.4020162447800785E-6</v>
      </c>
      <c r="X345" s="325">
        <f t="shared" ref="X345" si="732">G352+I352+J359+H357</f>
        <v>5.4009349737608797E-3</v>
      </c>
      <c r="Y345" s="325">
        <f t="shared" ref="Y345" si="733">G358+I358</f>
        <v>1.951282540493484E-2</v>
      </c>
      <c r="Z345" s="325">
        <f t="shared" ref="Z345" si="734">G350+I350+J346</f>
        <v>6.3750528809212512E-6</v>
      </c>
      <c r="AA345" s="327">
        <f t="shared" ref="AA345" si="735">G361+I361+H353</f>
        <v>2.2753677682082565E-4</v>
      </c>
      <c r="AB345" s="325">
        <f t="shared" ref="AB345" si="736">G347+I347+J348</f>
        <v>8.461966977327046E-7</v>
      </c>
      <c r="AC345" s="325">
        <f t="shared" ref="AC345" si="737">G363+I363</f>
        <v>2.4020162447800785E-6</v>
      </c>
      <c r="AD345" s="325">
        <f t="shared" ref="AD345" si="738">G356+I356+J351+H359</f>
        <v>0.15899756944207485</v>
      </c>
      <c r="AE345" s="325">
        <f t="shared" ref="AE345" si="739">G345+I345</f>
        <v>8.4619662972014402E-7</v>
      </c>
      <c r="AF345" s="325">
        <f t="shared" ref="AF345" si="740">G354+I354+J360</f>
        <v>1.9515009676759794E-2</v>
      </c>
      <c r="AG345" s="325">
        <f t="shared" ref="AG345" si="741">H346</f>
        <v>5.6458488543818098E-11</v>
      </c>
      <c r="AH345" s="325">
        <f t="shared" ref="AH345" si="742">J349</f>
        <v>2.44457199799888E-12</v>
      </c>
      <c r="AI345" s="325">
        <f t="shared" ref="AI345" si="743">J352+H348</f>
        <v>2.1846510973780202E-6</v>
      </c>
      <c r="AJ345" s="325">
        <f t="shared" ref="AJ345" si="744">F345</f>
        <v>3.2844640617134297E-5</v>
      </c>
      <c r="AK345" s="325">
        <f t="shared" ref="AK345" si="745">J358</f>
        <v>2.7274408354050102E-3</v>
      </c>
      <c r="AL345" s="325">
        <f t="shared" ref="AL345" si="746">H351</f>
        <v>9.0836705613619399E-7</v>
      </c>
      <c r="AM345" s="325">
        <f t="shared" ref="AM345" si="747">J350</f>
        <v>1.9620071089878001E-10</v>
      </c>
      <c r="AN345" s="325">
        <f t="shared" ref="AN345" si="748">J361+H360</f>
        <v>1.5989161128008558E-5</v>
      </c>
      <c r="AO345" s="325">
        <f t="shared" ref="AO345" si="749">J347</f>
        <v>6.4100546220818E-15</v>
      </c>
      <c r="AP345" s="325">
        <f t="shared" ref="AP345" si="750">H349</f>
        <v>3.3243874699028502E-9</v>
      </c>
      <c r="AQ345" s="325">
        <f t="shared" ref="AQ345" si="751">J363</f>
        <v>2.44457199799888E-12</v>
      </c>
      <c r="AR345" s="325">
        <f t="shared" ref="AR345" si="752">H352+J356</f>
        <v>3.6648207514380839E-2</v>
      </c>
      <c r="AS345" s="325">
        <f t="shared" ref="AS345" si="753">J345</f>
        <v>6.4100546220818E-15</v>
      </c>
      <c r="AT345" s="325">
        <f t="shared" ref="AT345" si="754">H358</f>
        <v>1.4584222604519901E-3</v>
      </c>
      <c r="AU345" s="325">
        <f t="shared" ref="AU345" si="755">J354</f>
        <v>2.7274408354050102E-3</v>
      </c>
      <c r="AV345" s="325">
        <f t="shared" ref="AV345" si="756">H350</f>
        <v>4.8850083871526302E-8</v>
      </c>
      <c r="AW345" s="325">
        <f t="shared" ref="AW345" si="757">H361</f>
        <v>9.0836705613619399E-7</v>
      </c>
      <c r="AX345" s="325">
        <f t="shared" ref="AX345" si="758">H347</f>
        <v>9.2244142710847298E-11</v>
      </c>
      <c r="AY345" s="325">
        <f t="shared" ref="AY345" si="759">E345</f>
        <v>6.63890833798307E-6</v>
      </c>
      <c r="AZ345" s="325">
        <f t="shared" ref="AZ345" si="760">H363</f>
        <v>3.3243874699028502E-9</v>
      </c>
      <c r="BA345" s="325">
        <f t="shared" ref="BA345" si="761">H356</f>
        <v>7.8201882625476195E-3</v>
      </c>
      <c r="BB345" s="325">
        <f t="shared" ref="BB345" si="762">H345</f>
        <v>9.2244142710847298E-11</v>
      </c>
      <c r="BC345" s="325">
        <f t="shared" ref="BC345" si="763">H354</f>
        <v>1.4584222604519901E-3</v>
      </c>
      <c r="BD345" s="326">
        <f t="shared" ref="BD345" si="764">SUMPRODUCT($L$1:$BC$1,BF345:CW345)</f>
        <v>6.2461079727325748</v>
      </c>
      <c r="BF345" s="174">
        <f>L345</f>
        <v>0.51161130770837515</v>
      </c>
      <c r="BG345" s="175">
        <f t="shared" ref="BG345:CV345" si="765">M345</f>
        <v>9.220361001543366E-2</v>
      </c>
      <c r="BH345" s="175">
        <f t="shared" si="765"/>
        <v>1.8988662843236019E-2</v>
      </c>
      <c r="BI345" s="175">
        <f t="shared" si="765"/>
        <v>5.0991545166458613E-3</v>
      </c>
      <c r="BJ345" s="175">
        <f t="shared" si="765"/>
        <v>9.2203610211634368E-2</v>
      </c>
      <c r="BK345" s="175">
        <f t="shared" si="765"/>
        <v>2.0071006827225143E-3</v>
      </c>
      <c r="BL345" s="175">
        <f t="shared" si="765"/>
        <v>2.0071495328743984E-3</v>
      </c>
      <c r="BM345" s="175">
        <f t="shared" si="765"/>
        <v>7.4508051676157645E-7</v>
      </c>
      <c r="BN345" s="175">
        <f t="shared" si="765"/>
        <v>1.8983531581425742E-2</v>
      </c>
      <c r="BO345" s="175">
        <f t="shared" si="765"/>
        <v>2.5703821060276738E-5</v>
      </c>
      <c r="BP345" s="175">
        <f t="shared" si="765"/>
        <v>3.0302424818285929E-4</v>
      </c>
      <c r="BQ345" s="175">
        <f t="shared" si="765"/>
        <v>2.4020162447800785E-6</v>
      </c>
      <c r="BR345" s="175">
        <f t="shared" si="765"/>
        <v>5.4009349737608797E-3</v>
      </c>
      <c r="BS345" s="175">
        <f t="shared" si="765"/>
        <v>1.951282540493484E-2</v>
      </c>
      <c r="BT345" s="175">
        <f t="shared" si="765"/>
        <v>6.3750528809212512E-6</v>
      </c>
      <c r="BU345" s="175">
        <f t="shared" si="765"/>
        <v>2.2753677682082565E-4</v>
      </c>
      <c r="BV345" s="175">
        <f t="shared" si="765"/>
        <v>8.461966977327046E-7</v>
      </c>
      <c r="BW345" s="175">
        <f t="shared" si="765"/>
        <v>2.4020162447800785E-6</v>
      </c>
      <c r="BX345" s="175">
        <f t="shared" si="765"/>
        <v>0.15899756944207485</v>
      </c>
      <c r="BY345" s="175">
        <f t="shared" si="765"/>
        <v>8.4619662972014402E-7</v>
      </c>
      <c r="BZ345" s="175">
        <f t="shared" si="765"/>
        <v>1.9515009676759794E-2</v>
      </c>
      <c r="CA345" s="175">
        <f t="shared" si="765"/>
        <v>5.6458488543818098E-11</v>
      </c>
      <c r="CB345" s="175">
        <f t="shared" si="765"/>
        <v>2.44457199799888E-12</v>
      </c>
      <c r="CC345" s="175">
        <f t="shared" si="765"/>
        <v>2.1846510973780202E-6</v>
      </c>
      <c r="CD345" s="175">
        <f t="shared" si="765"/>
        <v>3.2844640617134297E-5</v>
      </c>
      <c r="CE345" s="175">
        <f t="shared" si="765"/>
        <v>2.7274408354050102E-3</v>
      </c>
      <c r="CF345" s="175">
        <f t="shared" si="765"/>
        <v>9.0836705613619399E-7</v>
      </c>
      <c r="CG345" s="175">
        <f t="shared" si="765"/>
        <v>1.9620071089878001E-10</v>
      </c>
      <c r="CH345" s="175">
        <f t="shared" si="765"/>
        <v>1.5989161128008558E-5</v>
      </c>
      <c r="CI345" s="175">
        <f t="shared" si="765"/>
        <v>6.4100546220818E-15</v>
      </c>
      <c r="CJ345" s="175">
        <f t="shared" si="765"/>
        <v>3.3243874699028502E-9</v>
      </c>
      <c r="CK345" s="175">
        <f t="shared" si="765"/>
        <v>2.44457199799888E-12</v>
      </c>
      <c r="CL345" s="175">
        <f t="shared" si="765"/>
        <v>3.6648207514380839E-2</v>
      </c>
      <c r="CM345" s="175">
        <f t="shared" si="765"/>
        <v>6.4100546220818E-15</v>
      </c>
      <c r="CN345" s="175">
        <f t="shared" si="765"/>
        <v>1.4584222604519901E-3</v>
      </c>
      <c r="CO345" s="175">
        <f t="shared" si="765"/>
        <v>2.7274408354050102E-3</v>
      </c>
      <c r="CP345" s="175">
        <f t="shared" si="765"/>
        <v>4.8850083871526302E-8</v>
      </c>
      <c r="CQ345" s="175">
        <f t="shared" si="765"/>
        <v>9.0836705613619399E-7</v>
      </c>
      <c r="CR345" s="175">
        <f t="shared" si="765"/>
        <v>9.2244142710847298E-11</v>
      </c>
      <c r="CS345" s="175">
        <f t="shared" si="765"/>
        <v>6.63890833798307E-6</v>
      </c>
      <c r="CT345" s="175">
        <f t="shared" si="765"/>
        <v>3.3243874699028502E-9</v>
      </c>
      <c r="CU345" s="175">
        <f t="shared" si="765"/>
        <v>7.8201882625476195E-3</v>
      </c>
      <c r="CV345" s="176">
        <f t="shared" si="765"/>
        <v>9.2244142710847298E-11</v>
      </c>
    </row>
    <row r="346" spans="1:100">
      <c r="A346" s="348"/>
      <c r="B346" s="329"/>
      <c r="C346" s="353"/>
      <c r="D346" s="28">
        <v>-8</v>
      </c>
      <c r="E346" s="330"/>
      <c r="F346" s="331"/>
      <c r="G346" s="129">
        <f>'1'!G345</f>
        <v>7.4505661716631803E-7</v>
      </c>
      <c r="H346" s="245">
        <f>'1'!H345</f>
        <v>5.6458488543818098E-11</v>
      </c>
      <c r="I346" s="249">
        <f>'1'!I345</f>
        <v>2.3899595258414201E-11</v>
      </c>
      <c r="J346" s="246">
        <f>'1'!J345</f>
        <v>2.8015641567449001E-15</v>
      </c>
      <c r="K346" s="6"/>
      <c r="L346" s="333"/>
      <c r="M346" s="325"/>
      <c r="N346" s="325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7"/>
      <c r="AB346" s="325"/>
      <c r="AC346" s="325"/>
      <c r="AD346" s="325"/>
      <c r="AE346" s="325"/>
      <c r="AF346" s="325"/>
      <c r="AG346" s="325"/>
      <c r="AH346" s="325"/>
      <c r="AI346" s="325"/>
      <c r="AJ346" s="325"/>
      <c r="AK346" s="325"/>
      <c r="AL346" s="325"/>
      <c r="AM346" s="325"/>
      <c r="AN346" s="325"/>
      <c r="AO346" s="325"/>
      <c r="AP346" s="325"/>
      <c r="AQ346" s="325"/>
      <c r="AR346" s="325"/>
      <c r="AS346" s="325"/>
      <c r="AT346" s="325"/>
      <c r="AU346" s="325"/>
      <c r="AV346" s="325"/>
      <c r="AW346" s="325"/>
      <c r="AX346" s="325"/>
      <c r="AY346" s="325"/>
      <c r="AZ346" s="325"/>
      <c r="BA346" s="325"/>
      <c r="BB346" s="325"/>
      <c r="BC346" s="325"/>
      <c r="BD346" s="326"/>
    </row>
    <row r="347" spans="1:100">
      <c r="A347" s="348"/>
      <c r="B347" s="329"/>
      <c r="C347" s="353"/>
      <c r="D347" s="28">
        <v>-7</v>
      </c>
      <c r="E347" s="330"/>
      <c r="F347" s="331"/>
      <c r="G347" s="129">
        <f>G345</f>
        <v>8.4615510140384299E-7</v>
      </c>
      <c r="H347" s="245">
        <f>H345</f>
        <v>9.2244142710847298E-11</v>
      </c>
      <c r="I347" s="249">
        <f>I345</f>
        <v>4.1528316300986702E-11</v>
      </c>
      <c r="J347" s="246">
        <f>J345</f>
        <v>6.4100546220818E-15</v>
      </c>
      <c r="K347" s="6"/>
      <c r="L347" s="333"/>
      <c r="M347" s="325"/>
      <c r="N347" s="325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7"/>
      <c r="AB347" s="325"/>
      <c r="AC347" s="325"/>
      <c r="AD347" s="325"/>
      <c r="AE347" s="325"/>
      <c r="AF347" s="325"/>
      <c r="AG347" s="325"/>
      <c r="AH347" s="325"/>
      <c r="AI347" s="325"/>
      <c r="AJ347" s="325"/>
      <c r="AK347" s="325"/>
      <c r="AL347" s="325"/>
      <c r="AM347" s="325"/>
      <c r="AN347" s="325"/>
      <c r="AO347" s="325"/>
      <c r="AP347" s="325"/>
      <c r="AQ347" s="325"/>
      <c r="AR347" s="325"/>
      <c r="AS347" s="325"/>
      <c r="AT347" s="325"/>
      <c r="AU347" s="325"/>
      <c r="AV347" s="325"/>
      <c r="AW347" s="325"/>
      <c r="AX347" s="325"/>
      <c r="AY347" s="325"/>
      <c r="AZ347" s="325"/>
      <c r="BA347" s="325"/>
      <c r="BB347" s="325"/>
      <c r="BC347" s="325"/>
      <c r="BD347" s="326"/>
    </row>
    <row r="348" spans="1:100">
      <c r="A348" s="348"/>
      <c r="B348" s="329"/>
      <c r="C348" s="353"/>
      <c r="D348" s="28">
        <v>-6</v>
      </c>
      <c r="E348" s="330"/>
      <c r="F348" s="331"/>
      <c r="G348" s="184">
        <f>G364</f>
        <v>1.24358642048816E-6</v>
      </c>
      <c r="H348" s="185">
        <f t="shared" ref="H348:J348" si="766">H364</f>
        <v>3.79272425089855E-10</v>
      </c>
      <c r="I348" s="186">
        <f t="shared" si="766"/>
        <v>2.0464735319712999E-10</v>
      </c>
      <c r="J348" s="187">
        <f t="shared" si="766"/>
        <v>6.8012560564985296E-14</v>
      </c>
      <c r="K348" s="6"/>
      <c r="L348" s="333"/>
      <c r="M348" s="325"/>
      <c r="N348" s="325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7"/>
      <c r="AB348" s="325"/>
      <c r="AC348" s="325"/>
      <c r="AD348" s="325"/>
      <c r="AE348" s="325"/>
      <c r="AF348" s="325"/>
      <c r="AG348" s="325"/>
      <c r="AH348" s="325"/>
      <c r="AI348" s="325"/>
      <c r="AJ348" s="325"/>
      <c r="AK348" s="325"/>
      <c r="AL348" s="325"/>
      <c r="AM348" s="325"/>
      <c r="AN348" s="325"/>
      <c r="AO348" s="325"/>
      <c r="AP348" s="325"/>
      <c r="AQ348" s="325"/>
      <c r="AR348" s="325"/>
      <c r="AS348" s="325"/>
      <c r="AT348" s="325"/>
      <c r="AU348" s="325"/>
      <c r="AV348" s="325"/>
      <c r="AW348" s="325"/>
      <c r="AX348" s="325"/>
      <c r="AY348" s="325"/>
      <c r="AZ348" s="325"/>
      <c r="BA348" s="325"/>
      <c r="BB348" s="325"/>
      <c r="BC348" s="325"/>
      <c r="BD348" s="326"/>
    </row>
    <row r="349" spans="1:100">
      <c r="A349" s="348"/>
      <c r="B349" s="329"/>
      <c r="C349" s="353"/>
      <c r="D349" s="28">
        <v>-5</v>
      </c>
      <c r="E349" s="330"/>
      <c r="F349" s="331"/>
      <c r="G349" s="184">
        <f>G363</f>
        <v>2.3996110663296699E-6</v>
      </c>
      <c r="H349" s="185">
        <f t="shared" ref="H349:J349" si="767">H363</f>
        <v>3.3243874699028502E-9</v>
      </c>
      <c r="I349" s="186">
        <f t="shared" si="767"/>
        <v>2.40517845040844E-9</v>
      </c>
      <c r="J349" s="187">
        <f t="shared" si="767"/>
        <v>2.44457199799888E-12</v>
      </c>
      <c r="K349" s="6"/>
      <c r="L349" s="333"/>
      <c r="M349" s="325"/>
      <c r="N349" s="325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7"/>
      <c r="AB349" s="325"/>
      <c r="AC349" s="325"/>
      <c r="AD349" s="325"/>
      <c r="AE349" s="325"/>
      <c r="AF349" s="325"/>
      <c r="AG349" s="325"/>
      <c r="AH349" s="325"/>
      <c r="AI349" s="325"/>
      <c r="AJ349" s="325"/>
      <c r="AK349" s="325"/>
      <c r="AL349" s="325"/>
      <c r="AM349" s="325"/>
      <c r="AN349" s="325"/>
      <c r="AO349" s="325"/>
      <c r="AP349" s="325"/>
      <c r="AQ349" s="325"/>
      <c r="AR349" s="325"/>
      <c r="AS349" s="325"/>
      <c r="AT349" s="325"/>
      <c r="AU349" s="325"/>
      <c r="AV349" s="325"/>
      <c r="AW349" s="325"/>
      <c r="AX349" s="325"/>
      <c r="AY349" s="325"/>
      <c r="AZ349" s="325"/>
      <c r="BA349" s="325"/>
      <c r="BB349" s="325"/>
      <c r="BC349" s="325"/>
      <c r="BD349" s="326"/>
    </row>
    <row r="350" spans="1:100">
      <c r="A350" s="348"/>
      <c r="B350" s="329"/>
      <c r="C350" s="353"/>
      <c r="D350" s="28">
        <v>-4</v>
      </c>
      <c r="E350" s="330"/>
      <c r="F350" s="331"/>
      <c r="G350" s="184">
        <f>G362</f>
        <v>6.3222506807204797E-6</v>
      </c>
      <c r="H350" s="185">
        <f t="shared" ref="H350:J350" si="768">H362</f>
        <v>4.8850083871526302E-8</v>
      </c>
      <c r="I350" s="186">
        <f t="shared" si="768"/>
        <v>5.28021973992075E-8</v>
      </c>
      <c r="J350" s="187">
        <f t="shared" si="768"/>
        <v>1.9620071089878001E-10</v>
      </c>
      <c r="K350" s="6"/>
      <c r="L350" s="333"/>
      <c r="M350" s="325"/>
      <c r="N350" s="325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7"/>
      <c r="AB350" s="325"/>
      <c r="AC350" s="325"/>
      <c r="AD350" s="325"/>
      <c r="AE350" s="325"/>
      <c r="AF350" s="325"/>
      <c r="AG350" s="325"/>
      <c r="AH350" s="325"/>
      <c r="AI350" s="325"/>
      <c r="AJ350" s="325"/>
      <c r="AK350" s="325"/>
      <c r="AL350" s="325"/>
      <c r="AM350" s="325"/>
      <c r="AN350" s="325"/>
      <c r="AO350" s="325"/>
      <c r="AP350" s="325"/>
      <c r="AQ350" s="325"/>
      <c r="AR350" s="325"/>
      <c r="AS350" s="325"/>
      <c r="AT350" s="325"/>
      <c r="AU350" s="325"/>
      <c r="AV350" s="325"/>
      <c r="AW350" s="325"/>
      <c r="AX350" s="325"/>
      <c r="AY350" s="325"/>
      <c r="AZ350" s="325"/>
      <c r="BA350" s="325"/>
      <c r="BB350" s="325"/>
      <c r="BC350" s="325"/>
      <c r="BD350" s="326"/>
    </row>
    <row r="351" spans="1:100">
      <c r="A351" s="348"/>
      <c r="B351" s="329"/>
      <c r="C351" s="353"/>
      <c r="D351" s="28">
        <v>-3</v>
      </c>
      <c r="E351" s="330"/>
      <c r="F351" s="331"/>
      <c r="G351" s="184">
        <f>G361</f>
        <v>2.4069637454115598E-5</v>
      </c>
      <c r="H351" s="185">
        <f t="shared" ref="H351:J351" si="769">H361</f>
        <v>9.0836705613619399E-7</v>
      </c>
      <c r="I351" s="186">
        <f t="shared" si="769"/>
        <v>1.6338043337360499E-6</v>
      </c>
      <c r="J351" s="187">
        <f t="shared" si="769"/>
        <v>2.21089665676577E-8</v>
      </c>
      <c r="K351" s="6"/>
      <c r="L351" s="333"/>
      <c r="M351" s="325"/>
      <c r="N351" s="325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7"/>
      <c r="AB351" s="325"/>
      <c r="AC351" s="325"/>
      <c r="AD351" s="325"/>
      <c r="AE351" s="325"/>
      <c r="AF351" s="325"/>
      <c r="AG351" s="325"/>
      <c r="AH351" s="325"/>
      <c r="AI351" s="325"/>
      <c r="AJ351" s="325"/>
      <c r="AK351" s="325"/>
      <c r="AL351" s="325"/>
      <c r="AM351" s="325"/>
      <c r="AN351" s="325"/>
      <c r="AO351" s="325"/>
      <c r="AP351" s="325"/>
      <c r="AQ351" s="325"/>
      <c r="AR351" s="325"/>
      <c r="AS351" s="325"/>
      <c r="AT351" s="325"/>
      <c r="AU351" s="325"/>
      <c r="AV351" s="325"/>
      <c r="AW351" s="325"/>
      <c r="AX351" s="325"/>
      <c r="AY351" s="325"/>
      <c r="AZ351" s="325"/>
      <c r="BA351" s="325"/>
      <c r="BB351" s="325"/>
      <c r="BC351" s="325"/>
      <c r="BD351" s="326"/>
    </row>
    <row r="352" spans="1:100">
      <c r="A352" s="348"/>
      <c r="B352" s="329"/>
      <c r="C352" s="353"/>
      <c r="D352" s="28">
        <v>-2</v>
      </c>
      <c r="E352" s="330"/>
      <c r="F352" s="331"/>
      <c r="G352" s="184">
        <f>G360</f>
        <v>1.28048586971148E-4</v>
      </c>
      <c r="H352" s="185">
        <f t="shared" ref="H352:J352" si="770">H360</f>
        <v>1.5967052161440899E-5</v>
      </c>
      <c r="I352" s="186">
        <f t="shared" si="770"/>
        <v>5.2550199812893299E-5</v>
      </c>
      <c r="J352" s="187">
        <f t="shared" si="770"/>
        <v>2.1842718249529301E-6</v>
      </c>
      <c r="K352" s="6"/>
      <c r="L352" s="333"/>
      <c r="M352" s="325"/>
      <c r="N352" s="325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7"/>
      <c r="AB352" s="325"/>
      <c r="AC352" s="325"/>
      <c r="AD352" s="325"/>
      <c r="AE352" s="325"/>
      <c r="AF352" s="325"/>
      <c r="AG352" s="325"/>
      <c r="AH352" s="325"/>
      <c r="AI352" s="325"/>
      <c r="AJ352" s="325"/>
      <c r="AK352" s="325"/>
      <c r="AL352" s="325"/>
      <c r="AM352" s="325"/>
      <c r="AN352" s="325"/>
      <c r="AO352" s="325"/>
      <c r="AP352" s="325"/>
      <c r="AQ352" s="325"/>
      <c r="AR352" s="325"/>
      <c r="AS352" s="325"/>
      <c r="AT352" s="325"/>
      <c r="AU352" s="325"/>
      <c r="AV352" s="325"/>
      <c r="AW352" s="325"/>
      <c r="AX352" s="325"/>
      <c r="AY352" s="325"/>
      <c r="AZ352" s="325"/>
      <c r="BA352" s="325"/>
      <c r="BB352" s="325"/>
      <c r="BC352" s="325"/>
      <c r="BD352" s="326"/>
    </row>
    <row r="353" spans="1:100">
      <c r="A353" s="348"/>
      <c r="B353" s="329"/>
      <c r="C353" s="353"/>
      <c r="D353" s="28">
        <v>-1</v>
      </c>
      <c r="E353" s="330"/>
      <c r="F353" s="331"/>
      <c r="G353" s="184">
        <f>G359</f>
        <v>7.4500043233291405E-4</v>
      </c>
      <c r="H353" s="185">
        <f t="shared" ref="H353:J353" si="771">H359</f>
        <v>2.01833335032974E-4</v>
      </c>
      <c r="I353" s="186">
        <f t="shared" si="771"/>
        <v>1.2621002503896001E-3</v>
      </c>
      <c r="J353" s="187">
        <f t="shared" si="771"/>
        <v>1.22425461398818E-4</v>
      </c>
      <c r="K353" s="6"/>
      <c r="L353" s="333"/>
      <c r="M353" s="325"/>
      <c r="N353" s="325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7"/>
      <c r="AB353" s="325"/>
      <c r="AC353" s="325"/>
      <c r="AD353" s="325"/>
      <c r="AE353" s="325"/>
      <c r="AF353" s="325"/>
      <c r="AG353" s="325"/>
      <c r="AH353" s="325"/>
      <c r="AI353" s="325"/>
      <c r="AJ353" s="325"/>
      <c r="AK353" s="325"/>
      <c r="AL353" s="325"/>
      <c r="AM353" s="325"/>
      <c r="AN353" s="325"/>
      <c r="AO353" s="325"/>
      <c r="AP353" s="325"/>
      <c r="AQ353" s="325"/>
      <c r="AR353" s="325"/>
      <c r="AS353" s="325"/>
      <c r="AT353" s="325"/>
      <c r="AU353" s="325"/>
      <c r="AV353" s="325"/>
      <c r="AW353" s="325"/>
      <c r="AX353" s="325"/>
      <c r="AY353" s="325"/>
      <c r="AZ353" s="325"/>
      <c r="BA353" s="325"/>
      <c r="BB353" s="325"/>
      <c r="BC353" s="325"/>
      <c r="BD353" s="326"/>
    </row>
    <row r="354" spans="1:100">
      <c r="A354" s="348"/>
      <c r="B354" s="329"/>
      <c r="C354" s="353"/>
      <c r="D354" s="28">
        <v>0</v>
      </c>
      <c r="E354" s="330"/>
      <c r="F354" s="331"/>
      <c r="G354" s="184">
        <f>G358</f>
        <v>3.38054532416514E-3</v>
      </c>
      <c r="H354" s="185">
        <f t="shared" ref="H354:I354" si="772">H358</f>
        <v>1.4584222604519901E-3</v>
      </c>
      <c r="I354" s="186">
        <f t="shared" si="772"/>
        <v>1.6132280080769699E-2</v>
      </c>
      <c r="J354" s="187">
        <f>J358</f>
        <v>2.7274408354050102E-3</v>
      </c>
      <c r="K354" s="6"/>
      <c r="L354" s="333"/>
      <c r="M354" s="325"/>
      <c r="N354" s="325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7"/>
      <c r="AB354" s="325"/>
      <c r="AC354" s="325"/>
      <c r="AD354" s="325"/>
      <c r="AE354" s="325"/>
      <c r="AF354" s="325"/>
      <c r="AG354" s="325"/>
      <c r="AH354" s="325"/>
      <c r="AI354" s="325"/>
      <c r="AJ354" s="325"/>
      <c r="AK354" s="325"/>
      <c r="AL354" s="325"/>
      <c r="AM354" s="325"/>
      <c r="AN354" s="325"/>
      <c r="AO354" s="325"/>
      <c r="AP354" s="325"/>
      <c r="AQ354" s="325"/>
      <c r="AR354" s="325"/>
      <c r="AS354" s="325"/>
      <c r="AT354" s="325"/>
      <c r="AU354" s="325"/>
      <c r="AV354" s="325"/>
      <c r="AW354" s="325"/>
      <c r="AX354" s="325"/>
      <c r="AY354" s="325"/>
      <c r="AZ354" s="325"/>
      <c r="BA354" s="325"/>
      <c r="BB354" s="325"/>
      <c r="BC354" s="325"/>
      <c r="BD354" s="326"/>
    </row>
    <row r="355" spans="1:100">
      <c r="A355" s="348"/>
      <c r="B355" s="329"/>
      <c r="C355" s="353"/>
      <c r="D355" s="28">
        <v>1</v>
      </c>
      <c r="E355" s="330"/>
      <c r="F355" s="331"/>
      <c r="G355" s="99">
        <f>G357</f>
        <v>9.2232048786429592E-3</v>
      </c>
      <c r="H355" s="53">
        <f t="shared" ref="H355:J355" si="773">H357</f>
        <v>5.0979107255780202E-3</v>
      </c>
      <c r="I355" s="250">
        <f t="shared" si="773"/>
        <v>8.2980405136790697E-2</v>
      </c>
      <c r="J355" s="191">
        <f t="shared" si="773"/>
        <v>1.8982287790357901E-2</v>
      </c>
      <c r="K355" s="6"/>
      <c r="L355" s="333"/>
      <c r="M355" s="325"/>
      <c r="N355" s="325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7"/>
      <c r="AB355" s="325"/>
      <c r="AC355" s="325"/>
      <c r="AD355" s="325"/>
      <c r="AE355" s="325"/>
      <c r="AF355" s="325"/>
      <c r="AG355" s="325"/>
      <c r="AH355" s="325"/>
      <c r="AI355" s="325"/>
      <c r="AJ355" s="325"/>
      <c r="AK355" s="325"/>
      <c r="AL355" s="325"/>
      <c r="AM355" s="325"/>
      <c r="AN355" s="325"/>
      <c r="AO355" s="325"/>
      <c r="AP355" s="325"/>
      <c r="AQ355" s="325"/>
      <c r="AR355" s="325"/>
      <c r="AS355" s="325"/>
      <c r="AT355" s="325"/>
      <c r="AU355" s="325"/>
      <c r="AV355" s="325"/>
      <c r="AW355" s="325"/>
      <c r="AX355" s="325"/>
      <c r="AY355" s="325"/>
      <c r="AZ355" s="325"/>
      <c r="BA355" s="325"/>
      <c r="BB355" s="325"/>
      <c r="BC355" s="325"/>
      <c r="BD355" s="326"/>
    </row>
    <row r="356" spans="1:100">
      <c r="A356" s="348"/>
      <c r="B356" s="329"/>
      <c r="C356" s="353"/>
      <c r="D356" s="28">
        <v>2</v>
      </c>
      <c r="E356" s="330"/>
      <c r="F356" s="331"/>
      <c r="G356" s="99">
        <f>'1'!G355</f>
        <v>1.30873609457013E-2</v>
      </c>
      <c r="H356" s="53">
        <f>'1'!H355</f>
        <v>7.8201882625476195E-3</v>
      </c>
      <c r="I356" s="250">
        <f>'1'!I355</f>
        <v>0.14570835305237401</v>
      </c>
      <c r="J356" s="191">
        <f>'1'!J355</f>
        <v>3.6632240462219398E-2</v>
      </c>
      <c r="K356" s="6"/>
      <c r="L356" s="333"/>
      <c r="M356" s="325"/>
      <c r="N356" s="325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7"/>
      <c r="AB356" s="325"/>
      <c r="AC356" s="325"/>
      <c r="AD356" s="325"/>
      <c r="AE356" s="325"/>
      <c r="AF356" s="325"/>
      <c r="AG356" s="325"/>
      <c r="AH356" s="325"/>
      <c r="AI356" s="325"/>
      <c r="AJ356" s="325"/>
      <c r="AK356" s="325"/>
      <c r="AL356" s="325"/>
      <c r="AM356" s="325"/>
      <c r="AN356" s="325"/>
      <c r="AO356" s="325"/>
      <c r="AP356" s="325"/>
      <c r="AQ356" s="325"/>
      <c r="AR356" s="325"/>
      <c r="AS356" s="325"/>
      <c r="AT356" s="325"/>
      <c r="AU356" s="325"/>
      <c r="AV356" s="325"/>
      <c r="AW356" s="325"/>
      <c r="AX356" s="325"/>
      <c r="AY356" s="325"/>
      <c r="AZ356" s="325"/>
      <c r="BA356" s="325"/>
      <c r="BB356" s="325"/>
      <c r="BC356" s="325"/>
      <c r="BD356" s="326"/>
    </row>
    <row r="357" spans="1:100">
      <c r="A357" s="348"/>
      <c r="B357" s="329"/>
      <c r="C357" s="353"/>
      <c r="D357" s="28">
        <v>3</v>
      </c>
      <c r="E357" s="330"/>
      <c r="F357" s="331"/>
      <c r="G357" s="99">
        <f>'1'!G356</f>
        <v>9.2232048786429592E-3</v>
      </c>
      <c r="H357" s="53">
        <f>'1'!H356</f>
        <v>5.0979107255780202E-3</v>
      </c>
      <c r="I357" s="250">
        <f>'1'!I356</f>
        <v>8.2980405136790697E-2</v>
      </c>
      <c r="J357" s="191">
        <f>'1'!J356</f>
        <v>1.8982287790357901E-2</v>
      </c>
      <c r="K357" s="6"/>
      <c r="L357" s="333"/>
      <c r="M357" s="325"/>
      <c r="N357" s="325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7"/>
      <c r="AB357" s="325"/>
      <c r="AC357" s="325"/>
      <c r="AD357" s="325"/>
      <c r="AE357" s="325"/>
      <c r="AF357" s="325"/>
      <c r="AG357" s="325"/>
      <c r="AH357" s="325"/>
      <c r="AI357" s="325"/>
      <c r="AJ357" s="325"/>
      <c r="AK357" s="325"/>
      <c r="AL357" s="325"/>
      <c r="AM357" s="325"/>
      <c r="AN357" s="325"/>
      <c r="AO357" s="325"/>
      <c r="AP357" s="325"/>
      <c r="AQ357" s="325"/>
      <c r="AR357" s="325"/>
      <c r="AS357" s="325"/>
      <c r="AT357" s="325"/>
      <c r="AU357" s="325"/>
      <c r="AV357" s="325"/>
      <c r="AW357" s="325"/>
      <c r="AX357" s="325"/>
      <c r="AY357" s="325"/>
      <c r="AZ357" s="325"/>
      <c r="BA357" s="325"/>
      <c r="BB357" s="325"/>
      <c r="BC357" s="325"/>
      <c r="BD357" s="326"/>
    </row>
    <row r="358" spans="1:100">
      <c r="A358" s="348"/>
      <c r="B358" s="329"/>
      <c r="C358" s="353"/>
      <c r="D358" s="28">
        <v>4</v>
      </c>
      <c r="E358" s="330"/>
      <c r="F358" s="331"/>
      <c r="G358" s="99">
        <f>'1'!G357</f>
        <v>3.38054532416514E-3</v>
      </c>
      <c r="H358" s="53">
        <f>'1'!H357</f>
        <v>1.4584222604519901E-3</v>
      </c>
      <c r="I358" s="250">
        <f>'1'!I357</f>
        <v>1.6132280080769699E-2</v>
      </c>
      <c r="J358" s="191">
        <f>'1'!J357</f>
        <v>2.7274408354050102E-3</v>
      </c>
      <c r="K358" s="6"/>
      <c r="L358" s="333"/>
      <c r="M358" s="325"/>
      <c r="N358" s="325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7"/>
      <c r="AB358" s="325"/>
      <c r="AC358" s="325"/>
      <c r="AD358" s="325"/>
      <c r="AE358" s="325"/>
      <c r="AF358" s="325"/>
      <c r="AG358" s="325"/>
      <c r="AH358" s="325"/>
      <c r="AI358" s="325"/>
      <c r="AJ358" s="325"/>
      <c r="AK358" s="325"/>
      <c r="AL358" s="325"/>
      <c r="AM358" s="325"/>
      <c r="AN358" s="325"/>
      <c r="AO358" s="325"/>
      <c r="AP358" s="325"/>
      <c r="AQ358" s="325"/>
      <c r="AR358" s="325"/>
      <c r="AS358" s="325"/>
      <c r="AT358" s="325"/>
      <c r="AU358" s="325"/>
      <c r="AV358" s="325"/>
      <c r="AW358" s="325"/>
      <c r="AX358" s="325"/>
      <c r="AY358" s="325"/>
      <c r="AZ358" s="325"/>
      <c r="BA358" s="325"/>
      <c r="BB358" s="325"/>
      <c r="BC358" s="325"/>
      <c r="BD358" s="326"/>
    </row>
    <row r="359" spans="1:100">
      <c r="A359" s="348"/>
      <c r="B359" s="329"/>
      <c r="C359" s="353"/>
      <c r="D359" s="28">
        <v>5</v>
      </c>
      <c r="E359" s="330"/>
      <c r="F359" s="331"/>
      <c r="G359" s="99">
        <f>'1'!G358</f>
        <v>7.4500043233291405E-4</v>
      </c>
      <c r="H359" s="53">
        <f>'1'!H358</f>
        <v>2.01833335032974E-4</v>
      </c>
      <c r="I359" s="250">
        <f>'1'!I358</f>
        <v>1.2621002503896001E-3</v>
      </c>
      <c r="J359" s="191">
        <f>'1'!J358</f>
        <v>1.22425461398818E-4</v>
      </c>
      <c r="K359" s="6"/>
      <c r="L359" s="333"/>
      <c r="M359" s="325"/>
      <c r="N359" s="325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7"/>
      <c r="AB359" s="325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  <c r="AN359" s="325"/>
      <c r="AO359" s="325"/>
      <c r="AP359" s="325"/>
      <c r="AQ359" s="325"/>
      <c r="AR359" s="325"/>
      <c r="AS359" s="325"/>
      <c r="AT359" s="325"/>
      <c r="AU359" s="325"/>
      <c r="AV359" s="325"/>
      <c r="AW359" s="325"/>
      <c r="AX359" s="325"/>
      <c r="AY359" s="325"/>
      <c r="AZ359" s="325"/>
      <c r="BA359" s="325"/>
      <c r="BB359" s="325"/>
      <c r="BC359" s="325"/>
      <c r="BD359" s="326"/>
    </row>
    <row r="360" spans="1:100">
      <c r="A360" s="348"/>
      <c r="B360" s="329"/>
      <c r="C360" s="353"/>
      <c r="D360" s="28">
        <v>6</v>
      </c>
      <c r="E360" s="330"/>
      <c r="F360" s="331"/>
      <c r="G360" s="99">
        <f>'1'!G359</f>
        <v>1.28048586971148E-4</v>
      </c>
      <c r="H360" s="53">
        <f>'1'!H359</f>
        <v>1.5967052161440899E-5</v>
      </c>
      <c r="I360" s="250">
        <f>'1'!I359</f>
        <v>5.2550199812893299E-5</v>
      </c>
      <c r="J360" s="191">
        <f>'1'!J359</f>
        <v>2.1842718249529301E-6</v>
      </c>
      <c r="K360" s="6"/>
      <c r="L360" s="333"/>
      <c r="M360" s="325"/>
      <c r="N360" s="325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7"/>
      <c r="AB360" s="325"/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  <c r="AN360" s="325"/>
      <c r="AO360" s="325"/>
      <c r="AP360" s="325"/>
      <c r="AQ360" s="325"/>
      <c r="AR360" s="325"/>
      <c r="AS360" s="325"/>
      <c r="AT360" s="325"/>
      <c r="AU360" s="325"/>
      <c r="AV360" s="325"/>
      <c r="AW360" s="325"/>
      <c r="AX360" s="325"/>
      <c r="AY360" s="325"/>
      <c r="AZ360" s="325"/>
      <c r="BA360" s="325"/>
      <c r="BB360" s="325"/>
      <c r="BC360" s="325"/>
      <c r="BD360" s="326"/>
    </row>
    <row r="361" spans="1:100">
      <c r="A361" s="348"/>
      <c r="B361" s="329"/>
      <c r="C361" s="353"/>
      <c r="D361" s="28">
        <v>7</v>
      </c>
      <c r="E361" s="330"/>
      <c r="F361" s="331"/>
      <c r="G361" s="99">
        <f>'1'!G360</f>
        <v>2.4069637454115598E-5</v>
      </c>
      <c r="H361" s="53">
        <f>'1'!H360</f>
        <v>9.0836705613619399E-7</v>
      </c>
      <c r="I361" s="250">
        <f>'1'!I360</f>
        <v>1.6338043337360499E-6</v>
      </c>
      <c r="J361" s="191">
        <f>'1'!J360</f>
        <v>2.21089665676577E-8</v>
      </c>
      <c r="K361" s="6"/>
      <c r="L361" s="333"/>
      <c r="M361" s="325"/>
      <c r="N361" s="325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7"/>
      <c r="AB361" s="325"/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  <c r="AN361" s="325"/>
      <c r="AO361" s="325"/>
      <c r="AP361" s="325"/>
      <c r="AQ361" s="325"/>
      <c r="AR361" s="325"/>
      <c r="AS361" s="325"/>
      <c r="AT361" s="325"/>
      <c r="AU361" s="325"/>
      <c r="AV361" s="325"/>
      <c r="AW361" s="325"/>
      <c r="AX361" s="325"/>
      <c r="AY361" s="325"/>
      <c r="AZ361" s="325"/>
      <c r="BA361" s="325"/>
      <c r="BB361" s="325"/>
      <c r="BC361" s="325"/>
      <c r="BD361" s="326"/>
    </row>
    <row r="362" spans="1:100">
      <c r="A362" s="348"/>
      <c r="B362" s="329"/>
      <c r="C362" s="353"/>
      <c r="D362" s="28">
        <v>8</v>
      </c>
      <c r="E362" s="330"/>
      <c r="F362" s="331"/>
      <c r="G362" s="99">
        <f>'1'!G361</f>
        <v>6.3222506807204797E-6</v>
      </c>
      <c r="H362" s="53">
        <f>'1'!H361</f>
        <v>4.8850083871526302E-8</v>
      </c>
      <c r="I362" s="250">
        <f>'1'!I361</f>
        <v>5.28021973992075E-8</v>
      </c>
      <c r="J362" s="191">
        <f>'1'!J361</f>
        <v>1.9620071089878001E-10</v>
      </c>
      <c r="K362" s="6"/>
      <c r="L362" s="333"/>
      <c r="M362" s="325"/>
      <c r="N362" s="325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7"/>
      <c r="AB362" s="325"/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  <c r="AN362" s="325"/>
      <c r="AO362" s="325"/>
      <c r="AP362" s="325"/>
      <c r="AQ362" s="325"/>
      <c r="AR362" s="325"/>
      <c r="AS362" s="325"/>
      <c r="AT362" s="325"/>
      <c r="AU362" s="325"/>
      <c r="AV362" s="325"/>
      <c r="AW362" s="325"/>
      <c r="AX362" s="325"/>
      <c r="AY362" s="325"/>
      <c r="AZ362" s="325"/>
      <c r="BA362" s="325"/>
      <c r="BB362" s="325"/>
      <c r="BC362" s="325"/>
      <c r="BD362" s="326"/>
    </row>
    <row r="363" spans="1:100">
      <c r="A363" s="348"/>
      <c r="B363" s="329"/>
      <c r="C363" s="353"/>
      <c r="D363" s="28">
        <v>9</v>
      </c>
      <c r="E363" s="330"/>
      <c r="F363" s="331"/>
      <c r="G363" s="99">
        <f>'1'!G362</f>
        <v>2.3996110663296699E-6</v>
      </c>
      <c r="H363" s="53">
        <f>'1'!H362</f>
        <v>3.3243874699028502E-9</v>
      </c>
      <c r="I363" s="250">
        <f>'1'!I362</f>
        <v>2.40517845040844E-9</v>
      </c>
      <c r="J363" s="191">
        <f>'1'!J362</f>
        <v>2.44457199799888E-12</v>
      </c>
      <c r="K363" s="6"/>
      <c r="L363" s="333"/>
      <c r="M363" s="325"/>
      <c r="N363" s="325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7"/>
      <c r="AB363" s="325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  <c r="AN363" s="325"/>
      <c r="AO363" s="325"/>
      <c r="AP363" s="325"/>
      <c r="AQ363" s="325"/>
      <c r="AR363" s="325"/>
      <c r="AS363" s="325"/>
      <c r="AT363" s="325"/>
      <c r="AU363" s="325"/>
      <c r="AV363" s="325"/>
      <c r="AW363" s="325"/>
      <c r="AX363" s="325"/>
      <c r="AY363" s="325"/>
      <c r="AZ363" s="325"/>
      <c r="BA363" s="325"/>
      <c r="BB363" s="325"/>
      <c r="BC363" s="325"/>
      <c r="BD363" s="326"/>
    </row>
    <row r="364" spans="1:100">
      <c r="A364" s="348"/>
      <c r="B364" s="329"/>
      <c r="C364" s="353"/>
      <c r="D364" s="29">
        <v>10</v>
      </c>
      <c r="E364" s="330"/>
      <c r="F364" s="331"/>
      <c r="G364" s="103">
        <f>'1'!G363</f>
        <v>1.24358642048816E-6</v>
      </c>
      <c r="H364" s="252">
        <f>'1'!H363</f>
        <v>3.79272425089855E-10</v>
      </c>
      <c r="I364" s="253">
        <f>'1'!I363</f>
        <v>2.0464735319712999E-10</v>
      </c>
      <c r="J364" s="254">
        <f>'1'!J363</f>
        <v>6.8012560564985296E-14</v>
      </c>
      <c r="K364" s="30"/>
      <c r="L364" s="334"/>
      <c r="M364" s="325"/>
      <c r="N364" s="325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7"/>
      <c r="AB364" s="325"/>
      <c r="AC364" s="325"/>
      <c r="AD364" s="325"/>
      <c r="AE364" s="325"/>
      <c r="AF364" s="325"/>
      <c r="AG364" s="325"/>
      <c r="AH364" s="325"/>
      <c r="AI364" s="325"/>
      <c r="AJ364" s="325"/>
      <c r="AK364" s="325"/>
      <c r="AL364" s="325"/>
      <c r="AM364" s="325"/>
      <c r="AN364" s="325"/>
      <c r="AO364" s="325"/>
      <c r="AP364" s="325"/>
      <c r="AQ364" s="325"/>
      <c r="AR364" s="325"/>
      <c r="AS364" s="325"/>
      <c r="AT364" s="325"/>
      <c r="AU364" s="325"/>
      <c r="AV364" s="325"/>
      <c r="AW364" s="325"/>
      <c r="AX364" s="325"/>
      <c r="AY364" s="325"/>
      <c r="AZ364" s="325"/>
      <c r="BA364" s="325"/>
      <c r="BB364" s="325"/>
      <c r="BC364" s="325"/>
      <c r="BD364" s="326"/>
    </row>
    <row r="365" spans="1:100">
      <c r="A365" s="348"/>
      <c r="B365" s="328">
        <v>0.5</v>
      </c>
      <c r="C365" s="353"/>
      <c r="D365" s="26">
        <v>-9</v>
      </c>
      <c r="E365" s="330">
        <v>4.7823077932433999E-4</v>
      </c>
      <c r="F365" s="331">
        <v>1.9580709848113602E-3</v>
      </c>
      <c r="G365" s="97">
        <f>'1'!G384</f>
        <v>1.0142917108634901E-3</v>
      </c>
      <c r="H365" s="51">
        <f>'1'!H384</f>
        <v>4.6679068316225003E-5</v>
      </c>
      <c r="I365" s="126">
        <f>'1'!I384</f>
        <v>1.3041002228337601E-4</v>
      </c>
      <c r="J365" s="173">
        <f>'1'!J384</f>
        <v>5.9936709031213704E-6</v>
      </c>
      <c r="K365" s="27"/>
      <c r="L365" s="332">
        <f t="shared" ref="L365" si="774">1-SUM(M365:BC384)</f>
        <v>0.58577827841139662</v>
      </c>
      <c r="M365" s="325">
        <f t="shared" ref="M365" si="775">G375+I375</f>
        <v>5.5374970195669497E-2</v>
      </c>
      <c r="N365" s="325">
        <f t="shared" ref="N365" si="776">G382+I382+J375</f>
        <v>1.1210158246609073E-2</v>
      </c>
      <c r="O365" s="325">
        <f t="shared" ref="O365" si="777">G384+I384+H375</f>
        <v>5.4753663856136111E-3</v>
      </c>
      <c r="P365" s="325">
        <f t="shared" ref="P365" si="778">G377+I377+J382</f>
        <v>5.5446215345210936E-2</v>
      </c>
      <c r="Q365" s="325">
        <f t="shared" ref="Q365" si="779">G373+I373</f>
        <v>2.18507326872267E-2</v>
      </c>
      <c r="R365" s="325">
        <f t="shared" ref="R365" si="780">G379+I379+H382+J384</f>
        <v>2.2075645527462766E-2</v>
      </c>
      <c r="S365" s="325">
        <f t="shared" ref="S365" si="781">G366+I366</f>
        <v>1.06951220553565E-3</v>
      </c>
      <c r="T365" s="325">
        <f t="shared" ref="T365" si="782">G368+I368+J377</f>
        <v>9.4199123573067301E-3</v>
      </c>
      <c r="U365" s="325">
        <f t="shared" ref="U365" si="783">G371+I371+H384</f>
        <v>5.8653049587892424E-3</v>
      </c>
      <c r="V365" s="325">
        <f t="shared" ref="V365" si="784">G380+I380+J373</f>
        <v>1.33924963917323E-2</v>
      </c>
      <c r="W365" s="325">
        <f t="shared" ref="W365" si="785">G369+I369</f>
        <v>1.9798881876061042E-3</v>
      </c>
      <c r="X365" s="325">
        <f t="shared" ref="X365" si="786">G372+I372+J379+H377</f>
        <v>1.746298413143723E-2</v>
      </c>
      <c r="Y365" s="325">
        <f t="shared" ref="Y365" si="787">G378+I378</f>
        <v>3.8167872499351496E-2</v>
      </c>
      <c r="Z365" s="325">
        <f t="shared" ref="Z365" si="788">G370+I370+J366</f>
        <v>3.200078219971167E-3</v>
      </c>
      <c r="AA365" s="327">
        <f t="shared" ref="AA365" si="789">G381+I381+H373</f>
        <v>7.5539420649857201E-3</v>
      </c>
      <c r="AB365" s="325">
        <f t="shared" ref="AB365" si="790">G367+I367+J368</f>
        <v>1.1551087531974653E-3</v>
      </c>
      <c r="AC365" s="325">
        <f t="shared" ref="AC365" si="791">G383+I383</f>
        <v>1.9798881876061042E-3</v>
      </c>
      <c r="AD365" s="325">
        <f t="shared" ref="AD365" si="792">G376+I376+J371+H379</f>
        <v>6.5084376341801281E-2</v>
      </c>
      <c r="AE365" s="325">
        <f t="shared" ref="AE365" si="793">G365+I365</f>
        <v>1.1447017331468661E-3</v>
      </c>
      <c r="AF365" s="325">
        <f t="shared" ref="AF365" si="794">G374+I374+J380</f>
        <v>3.8906443350460763E-2</v>
      </c>
      <c r="AG365" s="325">
        <f t="shared" ref="AG365" si="795">H366</f>
        <v>4.15296493150027E-5</v>
      </c>
      <c r="AH365" s="325">
        <f t="shared" ref="AH365" si="796">J369</f>
        <v>2.44637723194774E-5</v>
      </c>
      <c r="AI365" s="325">
        <f t="shared" ref="AI365" si="797">J372+H368</f>
        <v>8.0407800905684941E-4</v>
      </c>
      <c r="AJ365" s="325">
        <f t="shared" ref="AJ365" si="798">F365</f>
        <v>1.9580709848113602E-3</v>
      </c>
      <c r="AK365" s="325">
        <f t="shared" ref="AK365" si="799">J378</f>
        <v>4.7482587667186504E-3</v>
      </c>
      <c r="AL365" s="325">
        <f t="shared" ref="AL365" si="800">H371</f>
        <v>4.4416739599219198E-4</v>
      </c>
      <c r="AM365" s="325">
        <f t="shared" ref="AM365" si="801">J370</f>
        <v>7.1245149541437298E-5</v>
      </c>
      <c r="AN365" s="325">
        <f t="shared" ref="AN365" si="802">J381+H380</f>
        <v>1.1466888757996081E-3</v>
      </c>
      <c r="AO365" s="325">
        <f t="shared" ref="AO365" si="803">J367</f>
        <v>5.9936709031213704E-6</v>
      </c>
      <c r="AP365" s="325">
        <f t="shared" ref="AP365" si="804">H369</f>
        <v>1.10862932102716E-4</v>
      </c>
      <c r="AQ365" s="325">
        <f t="shared" ref="AQ365" si="805">J383</f>
        <v>2.44637723194774E-5</v>
      </c>
      <c r="AR365" s="325">
        <f t="shared" ref="AR365" si="806">H372+J376</f>
        <v>1.0511641516200177E-2</v>
      </c>
      <c r="AS365" s="325">
        <f t="shared" ref="AS365" si="807">J365</f>
        <v>5.9936709031213704E-6</v>
      </c>
      <c r="AT365" s="325">
        <f t="shared" ref="AT365" si="808">H378</f>
        <v>2.9307473199235898E-3</v>
      </c>
      <c r="AU365" s="325">
        <f t="shared" ref="AU365" si="809">J374</f>
        <v>4.7482587667186504E-3</v>
      </c>
      <c r="AV365" s="325">
        <f t="shared" ref="AV365" si="810">H370</f>
        <v>2.1450582018546499E-4</v>
      </c>
      <c r="AW365" s="325">
        <f t="shared" ref="AW365" si="811">H381</f>
        <v>4.4416739599219198E-4</v>
      </c>
      <c r="AX365" s="325">
        <f t="shared" ref="AX365" si="812">H367</f>
        <v>4.6679068316225003E-5</v>
      </c>
      <c r="AY365" s="325">
        <f t="shared" ref="AY365" si="813">E365</f>
        <v>4.7823077932433999E-4</v>
      </c>
      <c r="AZ365" s="325">
        <f t="shared" ref="AZ365" si="814">H383</f>
        <v>1.10862932102716E-4</v>
      </c>
      <c r="BA365" s="325">
        <f t="shared" ref="BA365" si="815">H376</f>
        <v>4.5577871810965299E-3</v>
      </c>
      <c r="BB365" s="325">
        <f t="shared" ref="BB365" si="816">H365</f>
        <v>4.6679068316225003E-5</v>
      </c>
      <c r="BC365" s="325">
        <f t="shared" ref="BC365" si="817">H374</f>
        <v>2.9307473199235898E-3</v>
      </c>
      <c r="BD365" s="326">
        <f t="shared" ref="BD365" si="818">SUMPRODUCT($L$1:$BC$1,BF365:CW365)</f>
        <v>4.9750816171755359</v>
      </c>
      <c r="BF365" s="174">
        <f>L365</f>
        <v>0.58577827841139662</v>
      </c>
      <c r="BG365" s="175">
        <f t="shared" ref="BG365:CV365" si="819">M365</f>
        <v>5.5374970195669497E-2</v>
      </c>
      <c r="BH365" s="175">
        <f t="shared" si="819"/>
        <v>1.1210158246609073E-2</v>
      </c>
      <c r="BI365" s="175">
        <f t="shared" si="819"/>
        <v>5.4753663856136111E-3</v>
      </c>
      <c r="BJ365" s="175">
        <f t="shared" si="819"/>
        <v>5.5446215345210936E-2</v>
      </c>
      <c r="BK365" s="175">
        <f t="shared" si="819"/>
        <v>2.18507326872267E-2</v>
      </c>
      <c r="BL365" s="175">
        <f t="shared" si="819"/>
        <v>2.2075645527462766E-2</v>
      </c>
      <c r="BM365" s="175">
        <f t="shared" si="819"/>
        <v>1.06951220553565E-3</v>
      </c>
      <c r="BN365" s="175">
        <f t="shared" si="819"/>
        <v>9.4199123573067301E-3</v>
      </c>
      <c r="BO365" s="175">
        <f t="shared" si="819"/>
        <v>5.8653049587892424E-3</v>
      </c>
      <c r="BP365" s="175">
        <f t="shared" si="819"/>
        <v>1.33924963917323E-2</v>
      </c>
      <c r="BQ365" s="175">
        <f t="shared" si="819"/>
        <v>1.9798881876061042E-3</v>
      </c>
      <c r="BR365" s="175">
        <f t="shared" si="819"/>
        <v>1.746298413143723E-2</v>
      </c>
      <c r="BS365" s="175">
        <f t="shared" si="819"/>
        <v>3.8167872499351496E-2</v>
      </c>
      <c r="BT365" s="175">
        <f t="shared" si="819"/>
        <v>3.200078219971167E-3</v>
      </c>
      <c r="BU365" s="175">
        <f t="shared" si="819"/>
        <v>7.5539420649857201E-3</v>
      </c>
      <c r="BV365" s="175">
        <f t="shared" si="819"/>
        <v>1.1551087531974653E-3</v>
      </c>
      <c r="BW365" s="175">
        <f t="shared" si="819"/>
        <v>1.9798881876061042E-3</v>
      </c>
      <c r="BX365" s="175">
        <f t="shared" si="819"/>
        <v>6.5084376341801281E-2</v>
      </c>
      <c r="BY365" s="175">
        <f t="shared" si="819"/>
        <v>1.1447017331468661E-3</v>
      </c>
      <c r="BZ365" s="175">
        <f t="shared" si="819"/>
        <v>3.8906443350460763E-2</v>
      </c>
      <c r="CA365" s="175">
        <f t="shared" si="819"/>
        <v>4.15296493150027E-5</v>
      </c>
      <c r="CB365" s="175">
        <f t="shared" si="819"/>
        <v>2.44637723194774E-5</v>
      </c>
      <c r="CC365" s="175">
        <f t="shared" si="819"/>
        <v>8.0407800905684941E-4</v>
      </c>
      <c r="CD365" s="175">
        <f t="shared" si="819"/>
        <v>1.9580709848113602E-3</v>
      </c>
      <c r="CE365" s="175">
        <f t="shared" si="819"/>
        <v>4.7482587667186504E-3</v>
      </c>
      <c r="CF365" s="175">
        <f t="shared" si="819"/>
        <v>4.4416739599219198E-4</v>
      </c>
      <c r="CG365" s="175">
        <f t="shared" si="819"/>
        <v>7.1245149541437298E-5</v>
      </c>
      <c r="CH365" s="175">
        <f t="shared" si="819"/>
        <v>1.1466888757996081E-3</v>
      </c>
      <c r="CI365" s="175">
        <f t="shared" si="819"/>
        <v>5.9936709031213704E-6</v>
      </c>
      <c r="CJ365" s="175">
        <f t="shared" si="819"/>
        <v>1.10862932102716E-4</v>
      </c>
      <c r="CK365" s="175">
        <f t="shared" si="819"/>
        <v>2.44637723194774E-5</v>
      </c>
      <c r="CL365" s="175">
        <f t="shared" si="819"/>
        <v>1.0511641516200177E-2</v>
      </c>
      <c r="CM365" s="175">
        <f t="shared" si="819"/>
        <v>5.9936709031213704E-6</v>
      </c>
      <c r="CN365" s="175">
        <f t="shared" si="819"/>
        <v>2.9307473199235898E-3</v>
      </c>
      <c r="CO365" s="175">
        <f t="shared" si="819"/>
        <v>4.7482587667186504E-3</v>
      </c>
      <c r="CP365" s="175">
        <f t="shared" si="819"/>
        <v>2.1450582018546499E-4</v>
      </c>
      <c r="CQ365" s="175">
        <f t="shared" si="819"/>
        <v>4.4416739599219198E-4</v>
      </c>
      <c r="CR365" s="175">
        <f t="shared" si="819"/>
        <v>4.6679068316225003E-5</v>
      </c>
      <c r="CS365" s="175">
        <f t="shared" si="819"/>
        <v>4.7823077932433999E-4</v>
      </c>
      <c r="CT365" s="175">
        <f t="shared" si="819"/>
        <v>1.10862932102716E-4</v>
      </c>
      <c r="CU365" s="175">
        <f t="shared" si="819"/>
        <v>4.5577871810965299E-3</v>
      </c>
      <c r="CV365" s="176">
        <f t="shared" si="819"/>
        <v>4.6679068316225003E-5</v>
      </c>
    </row>
    <row r="366" spans="1:100">
      <c r="A366" s="348"/>
      <c r="B366" s="329"/>
      <c r="C366" s="353"/>
      <c r="D366" s="28">
        <v>-8</v>
      </c>
      <c r="E366" s="330"/>
      <c r="F366" s="331"/>
      <c r="G366" s="129">
        <f>'1'!G365</f>
        <v>9.5668101410543603E-4</v>
      </c>
      <c r="H366" s="245">
        <f>'1'!H365</f>
        <v>4.15296493150027E-5</v>
      </c>
      <c r="I366" s="249">
        <f>'1'!I365</f>
        <v>1.12831191430214E-4</v>
      </c>
      <c r="J366" s="246">
        <f>'1'!J365</f>
        <v>4.9536847601429896E-6</v>
      </c>
      <c r="K366" s="6"/>
      <c r="L366" s="333"/>
      <c r="M366" s="325"/>
      <c r="N366" s="325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7"/>
      <c r="AB366" s="325"/>
      <c r="AC366" s="325"/>
      <c r="AD366" s="325"/>
      <c r="AE366" s="325"/>
      <c r="AF366" s="325"/>
      <c r="AG366" s="325"/>
      <c r="AH366" s="325"/>
      <c r="AI366" s="325"/>
      <c r="AJ366" s="325"/>
      <c r="AK366" s="325"/>
      <c r="AL366" s="325"/>
      <c r="AM366" s="325"/>
      <c r="AN366" s="325"/>
      <c r="AO366" s="325"/>
      <c r="AP366" s="325"/>
      <c r="AQ366" s="325"/>
      <c r="AR366" s="325"/>
      <c r="AS366" s="325"/>
      <c r="AT366" s="325"/>
      <c r="AU366" s="325"/>
      <c r="AV366" s="325"/>
      <c r="AW366" s="325"/>
      <c r="AX366" s="325"/>
      <c r="AY366" s="325"/>
      <c r="AZ366" s="325"/>
      <c r="BA366" s="325"/>
      <c r="BB366" s="325"/>
      <c r="BC366" s="325"/>
      <c r="BD366" s="326"/>
    </row>
    <row r="367" spans="1:100">
      <c r="A367" s="348"/>
      <c r="B367" s="329"/>
      <c r="C367" s="353"/>
      <c r="D367" s="28">
        <v>-7</v>
      </c>
      <c r="E367" s="330"/>
      <c r="F367" s="331"/>
      <c r="G367" s="129">
        <f>G365</f>
        <v>1.0142917108634901E-3</v>
      </c>
      <c r="H367" s="245">
        <f>H365</f>
        <v>4.6679068316225003E-5</v>
      </c>
      <c r="I367" s="249">
        <f>I365</f>
        <v>1.3041002228337601E-4</v>
      </c>
      <c r="J367" s="246">
        <f>J365</f>
        <v>5.9936709031213704E-6</v>
      </c>
      <c r="K367" s="6"/>
      <c r="L367" s="333"/>
      <c r="M367" s="325"/>
      <c r="N367" s="325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7"/>
      <c r="AB367" s="325"/>
      <c r="AC367" s="325"/>
      <c r="AD367" s="325"/>
      <c r="AE367" s="325"/>
      <c r="AF367" s="325"/>
      <c r="AG367" s="325"/>
      <c r="AH367" s="325"/>
      <c r="AI367" s="325"/>
      <c r="AJ367" s="325"/>
      <c r="AK367" s="325"/>
      <c r="AL367" s="325"/>
      <c r="AM367" s="325"/>
      <c r="AN367" s="325"/>
      <c r="AO367" s="325"/>
      <c r="AP367" s="325"/>
      <c r="AQ367" s="325"/>
      <c r="AR367" s="325"/>
      <c r="AS367" s="325"/>
      <c r="AT367" s="325"/>
      <c r="AU367" s="325"/>
      <c r="AV367" s="325"/>
      <c r="AW367" s="325"/>
      <c r="AX367" s="325"/>
      <c r="AY367" s="325"/>
      <c r="AZ367" s="325"/>
      <c r="BA367" s="325"/>
      <c r="BB367" s="325"/>
      <c r="BC367" s="325"/>
      <c r="BD367" s="326"/>
    </row>
    <row r="368" spans="1:100">
      <c r="A368" s="348"/>
      <c r="B368" s="329"/>
      <c r="C368" s="353"/>
      <c r="D368" s="28">
        <v>-6</v>
      </c>
      <c r="E368" s="330"/>
      <c r="F368" s="331"/>
      <c r="G368" s="184">
        <f>G384</f>
        <v>1.20617831625914E-3</v>
      </c>
      <c r="H368" s="185">
        <f t="shared" ref="H368:J368" si="820">H384</f>
        <v>6.5507157947582498E-5</v>
      </c>
      <c r="I368" s="186">
        <f t="shared" si="820"/>
        <v>1.9870032964954099E-4</v>
      </c>
      <c r="J368" s="187">
        <f t="shared" si="820"/>
        <v>1.0407020050599301E-5</v>
      </c>
      <c r="K368" s="6"/>
      <c r="L368" s="333"/>
      <c r="M368" s="325"/>
      <c r="N368" s="325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7"/>
      <c r="AB368" s="325"/>
      <c r="AC368" s="325"/>
      <c r="AD368" s="325"/>
      <c r="AE368" s="325"/>
      <c r="AF368" s="325"/>
      <c r="AG368" s="325"/>
      <c r="AH368" s="325"/>
      <c r="AI368" s="325"/>
      <c r="AJ368" s="325"/>
      <c r="AK368" s="325"/>
      <c r="AL368" s="325"/>
      <c r="AM368" s="325"/>
      <c r="AN368" s="325"/>
      <c r="AO368" s="325"/>
      <c r="AP368" s="325"/>
      <c r="AQ368" s="325"/>
      <c r="AR368" s="325"/>
      <c r="AS368" s="325"/>
      <c r="AT368" s="325"/>
      <c r="AU368" s="325"/>
      <c r="AV368" s="325"/>
      <c r="AW368" s="325"/>
      <c r="AX368" s="325"/>
      <c r="AY368" s="325"/>
      <c r="AZ368" s="325"/>
      <c r="BA368" s="325"/>
      <c r="BB368" s="325"/>
      <c r="BC368" s="325"/>
      <c r="BD368" s="326"/>
    </row>
    <row r="369" spans="1:56">
      <c r="A369" s="348"/>
      <c r="B369" s="329"/>
      <c r="C369" s="353"/>
      <c r="D369" s="28">
        <v>-5</v>
      </c>
      <c r="E369" s="330"/>
      <c r="F369" s="331"/>
      <c r="G369" s="184">
        <f>G383</f>
        <v>1.5962394864804301E-3</v>
      </c>
      <c r="H369" s="185">
        <f t="shared" ref="H369:J369" si="821">H383</f>
        <v>1.10862932102716E-4</v>
      </c>
      <c r="I369" s="186">
        <f t="shared" si="821"/>
        <v>3.8364870112567401E-4</v>
      </c>
      <c r="J369" s="187">
        <f t="shared" si="821"/>
        <v>2.44637723194774E-5</v>
      </c>
      <c r="K369" s="6"/>
      <c r="L369" s="333"/>
      <c r="M369" s="325"/>
      <c r="N369" s="325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7"/>
      <c r="AB369" s="325"/>
      <c r="AC369" s="325"/>
      <c r="AD369" s="325"/>
      <c r="AE369" s="325"/>
      <c r="AF369" s="325"/>
      <c r="AG369" s="325"/>
      <c r="AH369" s="325"/>
      <c r="AI369" s="325"/>
      <c r="AJ369" s="325"/>
      <c r="AK369" s="325"/>
      <c r="AL369" s="325"/>
      <c r="AM369" s="325"/>
      <c r="AN369" s="325"/>
      <c r="AO369" s="325"/>
      <c r="AP369" s="325"/>
      <c r="AQ369" s="325"/>
      <c r="AR369" s="325"/>
      <c r="AS369" s="325"/>
      <c r="AT369" s="325"/>
      <c r="AU369" s="325"/>
      <c r="AV369" s="325"/>
      <c r="AW369" s="325"/>
      <c r="AX369" s="325"/>
      <c r="AY369" s="325"/>
      <c r="AZ369" s="325"/>
      <c r="BA369" s="325"/>
      <c r="BB369" s="325"/>
      <c r="BC369" s="325"/>
      <c r="BD369" s="326"/>
    </row>
    <row r="370" spans="1:56">
      <c r="A370" s="348"/>
      <c r="B370" s="329"/>
      <c r="C370" s="353"/>
      <c r="D370" s="28">
        <v>-4</v>
      </c>
      <c r="E370" s="330"/>
      <c r="F370" s="331"/>
      <c r="G370" s="184">
        <f>G382</f>
        <v>2.3130239595577002E-3</v>
      </c>
      <c r="H370" s="185">
        <f t="shared" ref="H370:J370" si="822">H382</f>
        <v>2.1450582018546499E-4</v>
      </c>
      <c r="I370" s="186">
        <f t="shared" si="822"/>
        <v>8.8210057565332397E-4</v>
      </c>
      <c r="J370" s="187">
        <f t="shared" si="822"/>
        <v>7.1245149541437298E-5</v>
      </c>
      <c r="K370" s="6"/>
      <c r="L370" s="333"/>
      <c r="M370" s="325"/>
      <c r="N370" s="325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7"/>
      <c r="AB370" s="325"/>
      <c r="AC370" s="325"/>
      <c r="AD370" s="325"/>
      <c r="AE370" s="325"/>
      <c r="AF370" s="325"/>
      <c r="AG370" s="325"/>
      <c r="AH370" s="325"/>
      <c r="AI370" s="325"/>
      <c r="AJ370" s="325"/>
      <c r="AK370" s="325"/>
      <c r="AL370" s="325"/>
      <c r="AM370" s="325"/>
      <c r="AN370" s="325"/>
      <c r="AO370" s="325"/>
      <c r="AP370" s="325"/>
      <c r="AQ370" s="325"/>
      <c r="AR370" s="325"/>
      <c r="AS370" s="325"/>
      <c r="AT370" s="325"/>
      <c r="AU370" s="325"/>
      <c r="AV370" s="325"/>
      <c r="AW370" s="325"/>
      <c r="AX370" s="325"/>
      <c r="AY370" s="325"/>
      <c r="AZ370" s="325"/>
      <c r="BA370" s="325"/>
      <c r="BB370" s="325"/>
      <c r="BC370" s="325"/>
      <c r="BD370" s="326"/>
    </row>
    <row r="371" spans="1:56">
      <c r="A371" s="348"/>
      <c r="B371" s="329"/>
      <c r="C371" s="353"/>
      <c r="D371" s="28">
        <v>-3</v>
      </c>
      <c r="E371" s="330"/>
      <c r="F371" s="331"/>
      <c r="G371" s="184">
        <f>G381</f>
        <v>3.5695166445070502E-3</v>
      </c>
      <c r="H371" s="185">
        <f t="shared" ref="H371:J371" si="823">H381</f>
        <v>4.4416739599219198E-4</v>
      </c>
      <c r="I371" s="186">
        <f t="shared" si="823"/>
        <v>2.2302811563346099E-3</v>
      </c>
      <c r="J371" s="187">
        <f t="shared" si="823"/>
        <v>2.30616070313621E-4</v>
      </c>
      <c r="K371" s="6"/>
      <c r="L371" s="333"/>
      <c r="M371" s="325"/>
      <c r="N371" s="325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7"/>
      <c r="AB371" s="325"/>
      <c r="AC371" s="325"/>
      <c r="AD371" s="325"/>
      <c r="AE371" s="325"/>
      <c r="AF371" s="325"/>
      <c r="AG371" s="325"/>
      <c r="AH371" s="325"/>
      <c r="AI371" s="325"/>
      <c r="AJ371" s="325"/>
      <c r="AK371" s="325"/>
      <c r="AL371" s="325"/>
      <c r="AM371" s="325"/>
      <c r="AN371" s="325"/>
      <c r="AO371" s="325"/>
      <c r="AP371" s="325"/>
      <c r="AQ371" s="325"/>
      <c r="AR371" s="325"/>
      <c r="AS371" s="325"/>
      <c r="AT371" s="325"/>
      <c r="AU371" s="325"/>
      <c r="AV371" s="325"/>
      <c r="AW371" s="325"/>
      <c r="AX371" s="325"/>
      <c r="AY371" s="325"/>
      <c r="AZ371" s="325"/>
      <c r="BA371" s="325"/>
      <c r="BB371" s="325"/>
      <c r="BC371" s="325"/>
      <c r="BD371" s="326"/>
    </row>
    <row r="372" spans="1:56">
      <c r="A372" s="348"/>
      <c r="B372" s="329"/>
      <c r="C372" s="353"/>
      <c r="D372" s="28">
        <v>-2</v>
      </c>
      <c r="E372" s="330"/>
      <c r="F372" s="331"/>
      <c r="G372" s="184">
        <f>G380</f>
        <v>5.6349945223994101E-3</v>
      </c>
      <c r="H372" s="185">
        <f t="shared" ref="H372:J372" si="824">H380</f>
        <v>9.1607280548598703E-4</v>
      </c>
      <c r="I372" s="186">
        <f t="shared" si="824"/>
        <v>5.6660126370128398E-3</v>
      </c>
      <c r="J372" s="187">
        <f t="shared" si="824"/>
        <v>7.3857085110926696E-4</v>
      </c>
      <c r="K372" s="6"/>
      <c r="L372" s="333"/>
      <c r="M372" s="325"/>
      <c r="N372" s="325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7"/>
      <c r="AB372" s="325"/>
      <c r="AC372" s="325"/>
      <c r="AD372" s="325"/>
      <c r="AE372" s="325"/>
      <c r="AF372" s="325"/>
      <c r="AG372" s="325"/>
      <c r="AH372" s="325"/>
      <c r="AI372" s="325"/>
      <c r="AJ372" s="325"/>
      <c r="AK372" s="325"/>
      <c r="AL372" s="325"/>
      <c r="AM372" s="325"/>
      <c r="AN372" s="325"/>
      <c r="AO372" s="325"/>
      <c r="AP372" s="325"/>
      <c r="AQ372" s="325"/>
      <c r="AR372" s="325"/>
      <c r="AS372" s="325"/>
      <c r="AT372" s="325"/>
      <c r="AU372" s="325"/>
      <c r="AV372" s="325"/>
      <c r="AW372" s="325"/>
      <c r="AX372" s="325"/>
      <c r="AY372" s="325"/>
      <c r="AZ372" s="325"/>
      <c r="BA372" s="325"/>
      <c r="BB372" s="325"/>
      <c r="BC372" s="325"/>
      <c r="BD372" s="326"/>
    </row>
    <row r="373" spans="1:56">
      <c r="A373" s="348"/>
      <c r="B373" s="329"/>
      <c r="C373" s="353"/>
      <c r="D373" s="28">
        <v>-1</v>
      </c>
      <c r="E373" s="330"/>
      <c r="F373" s="331"/>
      <c r="G373" s="184">
        <f>G379</f>
        <v>8.6613517659068998E-3</v>
      </c>
      <c r="H373" s="185">
        <f t="shared" ref="H373:J373" si="825">H379</f>
        <v>1.7541442641440599E-3</v>
      </c>
      <c r="I373" s="186">
        <f t="shared" si="825"/>
        <v>1.3189380921319801E-2</v>
      </c>
      <c r="J373" s="187">
        <f t="shared" si="825"/>
        <v>2.0914892323200501E-3</v>
      </c>
      <c r="K373" s="6"/>
      <c r="L373" s="333"/>
      <c r="M373" s="325"/>
      <c r="N373" s="325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7"/>
      <c r="AB373" s="325"/>
      <c r="AC373" s="325"/>
      <c r="AD373" s="325"/>
      <c r="AE373" s="325"/>
      <c r="AF373" s="325"/>
      <c r="AG373" s="325"/>
      <c r="AH373" s="325"/>
      <c r="AI373" s="325"/>
      <c r="AJ373" s="325"/>
      <c r="AK373" s="325"/>
      <c r="AL373" s="325"/>
      <c r="AM373" s="325"/>
      <c r="AN373" s="325"/>
      <c r="AO373" s="325"/>
      <c r="AP373" s="325"/>
      <c r="AQ373" s="325"/>
      <c r="AR373" s="325"/>
      <c r="AS373" s="325"/>
      <c r="AT373" s="325"/>
      <c r="AU373" s="325"/>
      <c r="AV373" s="325"/>
      <c r="AW373" s="325"/>
      <c r="AX373" s="325"/>
      <c r="AY373" s="325"/>
      <c r="AZ373" s="325"/>
      <c r="BA373" s="325"/>
      <c r="BB373" s="325"/>
      <c r="BC373" s="325"/>
      <c r="BD373" s="326"/>
    </row>
    <row r="374" spans="1:56">
      <c r="A374" s="348"/>
      <c r="B374" s="329"/>
      <c r="C374" s="353"/>
      <c r="D374" s="28">
        <v>0</v>
      </c>
      <c r="E374" s="330"/>
      <c r="F374" s="331"/>
      <c r="G374" s="184">
        <f>G378</f>
        <v>1.23185377757839E-2</v>
      </c>
      <c r="H374" s="185">
        <f t="shared" ref="H374:I374" si="826">H378</f>
        <v>2.9307473199235898E-3</v>
      </c>
      <c r="I374" s="186">
        <f t="shared" si="826"/>
        <v>2.58493347235676E-2</v>
      </c>
      <c r="J374" s="187">
        <f>J378</f>
        <v>4.7482587667186504E-3</v>
      </c>
      <c r="K374" s="6"/>
      <c r="L374" s="333"/>
      <c r="M374" s="325"/>
      <c r="N374" s="325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7"/>
      <c r="AB374" s="325"/>
      <c r="AC374" s="325"/>
      <c r="AD374" s="325"/>
      <c r="AE374" s="325"/>
      <c r="AF374" s="325"/>
      <c r="AG374" s="325"/>
      <c r="AH374" s="325"/>
      <c r="AI374" s="325"/>
      <c r="AJ374" s="325"/>
      <c r="AK374" s="325"/>
      <c r="AL374" s="325"/>
      <c r="AM374" s="325"/>
      <c r="AN374" s="325"/>
      <c r="AO374" s="325"/>
      <c r="AP374" s="325"/>
      <c r="AQ374" s="325"/>
      <c r="AR374" s="325"/>
      <c r="AS374" s="325"/>
      <c r="AT374" s="325"/>
      <c r="AU374" s="325"/>
      <c r="AV374" s="325"/>
      <c r="AW374" s="325"/>
      <c r="AX374" s="325"/>
      <c r="AY374" s="325"/>
      <c r="AZ374" s="325"/>
      <c r="BA374" s="325"/>
      <c r="BB374" s="325"/>
      <c r="BC374" s="325"/>
      <c r="BD374" s="326"/>
    </row>
    <row r="375" spans="1:56">
      <c r="A375" s="348"/>
      <c r="B375" s="329"/>
      <c r="C375" s="353"/>
      <c r="D375" s="28">
        <v>1</v>
      </c>
      <c r="E375" s="330"/>
      <c r="F375" s="331"/>
      <c r="G375" s="99">
        <f>G377</f>
        <v>1.5518184327479E-2</v>
      </c>
      <c r="H375" s="53">
        <f t="shared" ref="H375:J375" si="827">H377</f>
        <v>4.0704877397049304E-3</v>
      </c>
      <c r="I375" s="250">
        <f t="shared" si="827"/>
        <v>3.9856785868190497E-2</v>
      </c>
      <c r="J375" s="191">
        <f t="shared" si="827"/>
        <v>8.0150337113980494E-3</v>
      </c>
      <c r="K375" s="6"/>
      <c r="L375" s="333"/>
      <c r="M375" s="325"/>
      <c r="N375" s="325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7"/>
      <c r="AB375" s="325"/>
      <c r="AC375" s="325"/>
      <c r="AD375" s="325"/>
      <c r="AE375" s="325"/>
      <c r="AF375" s="325"/>
      <c r="AG375" s="325"/>
      <c r="AH375" s="325"/>
      <c r="AI375" s="325"/>
      <c r="AJ375" s="325"/>
      <c r="AK375" s="325"/>
      <c r="AL375" s="325"/>
      <c r="AM375" s="325"/>
      <c r="AN375" s="325"/>
      <c r="AO375" s="325"/>
      <c r="AP375" s="325"/>
      <c r="AQ375" s="325"/>
      <c r="AR375" s="325"/>
      <c r="AS375" s="325"/>
      <c r="AT375" s="325"/>
      <c r="AU375" s="325"/>
      <c r="AV375" s="325"/>
      <c r="AW375" s="325"/>
      <c r="AX375" s="325"/>
      <c r="AY375" s="325"/>
      <c r="AZ375" s="325"/>
      <c r="BA375" s="325"/>
      <c r="BB375" s="325"/>
      <c r="BC375" s="325"/>
      <c r="BD375" s="326"/>
    </row>
    <row r="376" spans="1:56">
      <c r="A376" s="348"/>
      <c r="B376" s="329"/>
      <c r="C376" s="353"/>
      <c r="D376" s="28">
        <v>2</v>
      </c>
      <c r="E376" s="330"/>
      <c r="F376" s="331"/>
      <c r="G376" s="99">
        <f>'1'!G375</f>
        <v>1.6817780696837301E-2</v>
      </c>
      <c r="H376" s="53">
        <f>'1'!H375</f>
        <v>4.5577871810965299E-3</v>
      </c>
      <c r="I376" s="250">
        <f>'1'!I375</f>
        <v>4.6281835310506302E-2</v>
      </c>
      <c r="J376" s="191">
        <f>'1'!J375</f>
        <v>9.5955687107141894E-3</v>
      </c>
      <c r="K376" s="6"/>
      <c r="L376" s="333"/>
      <c r="M376" s="325"/>
      <c r="N376" s="325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7"/>
      <c r="AB376" s="325"/>
      <c r="AC376" s="325"/>
      <c r="AD376" s="325"/>
      <c r="AE376" s="325"/>
      <c r="AF376" s="325"/>
      <c r="AG376" s="325"/>
      <c r="AH376" s="325"/>
      <c r="AI376" s="325"/>
      <c r="AJ376" s="325"/>
      <c r="AK376" s="325"/>
      <c r="AL376" s="325"/>
      <c r="AM376" s="325"/>
      <c r="AN376" s="325"/>
      <c r="AO376" s="325"/>
      <c r="AP376" s="325"/>
      <c r="AQ376" s="325"/>
      <c r="AR376" s="325"/>
      <c r="AS376" s="325"/>
      <c r="AT376" s="325"/>
      <c r="AU376" s="325"/>
      <c r="AV376" s="325"/>
      <c r="AW376" s="325"/>
      <c r="AX376" s="325"/>
      <c r="AY376" s="325"/>
      <c r="AZ376" s="325"/>
      <c r="BA376" s="325"/>
      <c r="BB376" s="325"/>
      <c r="BC376" s="325"/>
      <c r="BD376" s="326"/>
    </row>
    <row r="377" spans="1:56">
      <c r="A377" s="348"/>
      <c r="B377" s="329"/>
      <c r="C377" s="353"/>
      <c r="D377" s="28">
        <v>3</v>
      </c>
      <c r="E377" s="330"/>
      <c r="F377" s="331"/>
      <c r="G377" s="99">
        <f>'1'!G376</f>
        <v>1.5518184327479E-2</v>
      </c>
      <c r="H377" s="53">
        <f>'1'!H376</f>
        <v>4.0704877397049304E-3</v>
      </c>
      <c r="I377" s="250">
        <f>'1'!I376</f>
        <v>3.9856785868190497E-2</v>
      </c>
      <c r="J377" s="191">
        <f>'1'!J376</f>
        <v>8.0150337113980494E-3</v>
      </c>
      <c r="K377" s="6"/>
      <c r="L377" s="333"/>
      <c r="M377" s="325"/>
      <c r="N377" s="325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7"/>
      <c r="AB377" s="325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  <c r="AN377" s="325"/>
      <c r="AO377" s="325"/>
      <c r="AP377" s="325"/>
      <c r="AQ377" s="325"/>
      <c r="AR377" s="325"/>
      <c r="AS377" s="325"/>
      <c r="AT377" s="325"/>
      <c r="AU377" s="325"/>
      <c r="AV377" s="325"/>
      <c r="AW377" s="325"/>
      <c r="AX377" s="325"/>
      <c r="AY377" s="325"/>
      <c r="AZ377" s="325"/>
      <c r="BA377" s="325"/>
      <c r="BB377" s="325"/>
      <c r="BC377" s="325"/>
      <c r="BD377" s="326"/>
    </row>
    <row r="378" spans="1:56">
      <c r="A378" s="348"/>
      <c r="B378" s="329"/>
      <c r="C378" s="353"/>
      <c r="D378" s="28">
        <v>4</v>
      </c>
      <c r="E378" s="330"/>
      <c r="F378" s="331"/>
      <c r="G378" s="99">
        <f>'1'!G377</f>
        <v>1.23185377757839E-2</v>
      </c>
      <c r="H378" s="53">
        <f>'1'!H377</f>
        <v>2.9307473199235898E-3</v>
      </c>
      <c r="I378" s="250">
        <f>'1'!I377</f>
        <v>2.58493347235676E-2</v>
      </c>
      <c r="J378" s="191">
        <f>'1'!J377</f>
        <v>4.7482587667186504E-3</v>
      </c>
      <c r="K378" s="6"/>
      <c r="L378" s="333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7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  <c r="AN378" s="325"/>
      <c r="AO378" s="325"/>
      <c r="AP378" s="325"/>
      <c r="AQ378" s="325"/>
      <c r="AR378" s="325"/>
      <c r="AS378" s="325"/>
      <c r="AT378" s="325"/>
      <c r="AU378" s="325"/>
      <c r="AV378" s="325"/>
      <c r="AW378" s="325"/>
      <c r="AX378" s="325"/>
      <c r="AY378" s="325"/>
      <c r="AZ378" s="325"/>
      <c r="BA378" s="325"/>
      <c r="BB378" s="325"/>
      <c r="BC378" s="325"/>
      <c r="BD378" s="326"/>
    </row>
    <row r="379" spans="1:56">
      <c r="A379" s="348"/>
      <c r="B379" s="329"/>
      <c r="C379" s="353"/>
      <c r="D379" s="28">
        <v>5</v>
      </c>
      <c r="E379" s="330"/>
      <c r="F379" s="331"/>
      <c r="G379" s="99">
        <f>'1'!G378</f>
        <v>8.6613517659068998E-3</v>
      </c>
      <c r="H379" s="53">
        <f>'1'!H378</f>
        <v>1.7541442641440599E-3</v>
      </c>
      <c r="I379" s="250">
        <f>'1'!I378</f>
        <v>1.3189380921319801E-2</v>
      </c>
      <c r="J379" s="191">
        <f>'1'!J378</f>
        <v>2.0914892323200501E-3</v>
      </c>
      <c r="K379" s="6"/>
      <c r="L379" s="333"/>
      <c r="M379" s="325"/>
      <c r="N379" s="325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7"/>
      <c r="AB379" s="325"/>
      <c r="AC379" s="325"/>
      <c r="AD379" s="325"/>
      <c r="AE379" s="325"/>
      <c r="AF379" s="325"/>
      <c r="AG379" s="325"/>
      <c r="AH379" s="325"/>
      <c r="AI379" s="325"/>
      <c r="AJ379" s="325"/>
      <c r="AK379" s="325"/>
      <c r="AL379" s="325"/>
      <c r="AM379" s="325"/>
      <c r="AN379" s="325"/>
      <c r="AO379" s="325"/>
      <c r="AP379" s="325"/>
      <c r="AQ379" s="325"/>
      <c r="AR379" s="325"/>
      <c r="AS379" s="325"/>
      <c r="AT379" s="325"/>
      <c r="AU379" s="325"/>
      <c r="AV379" s="325"/>
      <c r="AW379" s="325"/>
      <c r="AX379" s="325"/>
      <c r="AY379" s="325"/>
      <c r="AZ379" s="325"/>
      <c r="BA379" s="325"/>
      <c r="BB379" s="325"/>
      <c r="BC379" s="325"/>
      <c r="BD379" s="326"/>
    </row>
    <row r="380" spans="1:56">
      <c r="A380" s="348"/>
      <c r="B380" s="329"/>
      <c r="C380" s="353"/>
      <c r="D380" s="28">
        <v>6</v>
      </c>
      <c r="E380" s="330"/>
      <c r="F380" s="331"/>
      <c r="G380" s="99">
        <f>'1'!G379</f>
        <v>5.6349945223994101E-3</v>
      </c>
      <c r="H380" s="53">
        <f>'1'!H379</f>
        <v>9.1607280548598703E-4</v>
      </c>
      <c r="I380" s="250">
        <f>'1'!I379</f>
        <v>5.6660126370128398E-3</v>
      </c>
      <c r="J380" s="191">
        <f>'1'!J379</f>
        <v>7.3857085110926696E-4</v>
      </c>
      <c r="K380" s="6"/>
      <c r="L380" s="333"/>
      <c r="M380" s="325"/>
      <c r="N380" s="325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7"/>
      <c r="AB380" s="325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  <c r="AN380" s="325"/>
      <c r="AO380" s="325"/>
      <c r="AP380" s="325"/>
      <c r="AQ380" s="325"/>
      <c r="AR380" s="325"/>
      <c r="AS380" s="325"/>
      <c r="AT380" s="325"/>
      <c r="AU380" s="325"/>
      <c r="AV380" s="325"/>
      <c r="AW380" s="325"/>
      <c r="AX380" s="325"/>
      <c r="AY380" s="325"/>
      <c r="AZ380" s="325"/>
      <c r="BA380" s="325"/>
      <c r="BB380" s="325"/>
      <c r="BC380" s="325"/>
      <c r="BD380" s="326"/>
    </row>
    <row r="381" spans="1:56">
      <c r="A381" s="348"/>
      <c r="B381" s="329"/>
      <c r="C381" s="353"/>
      <c r="D381" s="28">
        <v>7</v>
      </c>
      <c r="E381" s="330"/>
      <c r="F381" s="331"/>
      <c r="G381" s="99">
        <f>'1'!G380</f>
        <v>3.5695166445070502E-3</v>
      </c>
      <c r="H381" s="53">
        <f>'1'!H380</f>
        <v>4.4416739599219198E-4</v>
      </c>
      <c r="I381" s="250">
        <f>'1'!I380</f>
        <v>2.2302811563346099E-3</v>
      </c>
      <c r="J381" s="191">
        <f>'1'!J380</f>
        <v>2.30616070313621E-4</v>
      </c>
      <c r="K381" s="6"/>
      <c r="L381" s="333"/>
      <c r="M381" s="325"/>
      <c r="N381" s="325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7"/>
      <c r="AB381" s="325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  <c r="AN381" s="325"/>
      <c r="AO381" s="325"/>
      <c r="AP381" s="325"/>
      <c r="AQ381" s="325"/>
      <c r="AR381" s="325"/>
      <c r="AS381" s="325"/>
      <c r="AT381" s="325"/>
      <c r="AU381" s="325"/>
      <c r="AV381" s="325"/>
      <c r="AW381" s="325"/>
      <c r="AX381" s="325"/>
      <c r="AY381" s="325"/>
      <c r="AZ381" s="325"/>
      <c r="BA381" s="325"/>
      <c r="BB381" s="325"/>
      <c r="BC381" s="325"/>
      <c r="BD381" s="326"/>
    </row>
    <row r="382" spans="1:56">
      <c r="A382" s="348"/>
      <c r="B382" s="329"/>
      <c r="C382" s="353"/>
      <c r="D382" s="28">
        <v>8</v>
      </c>
      <c r="E382" s="330"/>
      <c r="F382" s="331"/>
      <c r="G382" s="99">
        <f>'1'!G381</f>
        <v>2.3130239595577002E-3</v>
      </c>
      <c r="H382" s="53">
        <f>'1'!H381</f>
        <v>2.1450582018546499E-4</v>
      </c>
      <c r="I382" s="250">
        <f>'1'!I381</f>
        <v>8.8210057565332397E-4</v>
      </c>
      <c r="J382" s="191">
        <f>'1'!J381</f>
        <v>7.1245149541437298E-5</v>
      </c>
      <c r="K382" s="6"/>
      <c r="L382" s="333"/>
      <c r="M382" s="325"/>
      <c r="N382" s="325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7"/>
      <c r="AB382" s="325"/>
      <c r="AC382" s="325"/>
      <c r="AD382" s="325"/>
      <c r="AE382" s="325"/>
      <c r="AF382" s="325"/>
      <c r="AG382" s="325"/>
      <c r="AH382" s="325"/>
      <c r="AI382" s="325"/>
      <c r="AJ382" s="325"/>
      <c r="AK382" s="325"/>
      <c r="AL382" s="325"/>
      <c r="AM382" s="325"/>
      <c r="AN382" s="325"/>
      <c r="AO382" s="325"/>
      <c r="AP382" s="325"/>
      <c r="AQ382" s="325"/>
      <c r="AR382" s="325"/>
      <c r="AS382" s="325"/>
      <c r="AT382" s="325"/>
      <c r="AU382" s="325"/>
      <c r="AV382" s="325"/>
      <c r="AW382" s="325"/>
      <c r="AX382" s="325"/>
      <c r="AY382" s="325"/>
      <c r="AZ382" s="325"/>
      <c r="BA382" s="325"/>
      <c r="BB382" s="325"/>
      <c r="BC382" s="325"/>
      <c r="BD382" s="326"/>
    </row>
    <row r="383" spans="1:56">
      <c r="A383" s="348"/>
      <c r="B383" s="329"/>
      <c r="C383" s="353"/>
      <c r="D383" s="28">
        <v>9</v>
      </c>
      <c r="E383" s="330"/>
      <c r="F383" s="331"/>
      <c r="G383" s="99">
        <f>'1'!G382</f>
        <v>1.5962394864804301E-3</v>
      </c>
      <c r="H383" s="53">
        <f>'1'!H382</f>
        <v>1.10862932102716E-4</v>
      </c>
      <c r="I383" s="250">
        <f>'1'!I382</f>
        <v>3.8364870112567401E-4</v>
      </c>
      <c r="J383" s="191">
        <f>'1'!J382</f>
        <v>2.44637723194774E-5</v>
      </c>
      <c r="K383" s="6"/>
      <c r="L383" s="333"/>
      <c r="M383" s="325"/>
      <c r="N383" s="325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7"/>
      <c r="AB383" s="325"/>
      <c r="AC383" s="325"/>
      <c r="AD383" s="325"/>
      <c r="AE383" s="325"/>
      <c r="AF383" s="325"/>
      <c r="AG383" s="325"/>
      <c r="AH383" s="325"/>
      <c r="AI383" s="325"/>
      <c r="AJ383" s="325"/>
      <c r="AK383" s="325"/>
      <c r="AL383" s="325"/>
      <c r="AM383" s="325"/>
      <c r="AN383" s="325"/>
      <c r="AO383" s="325"/>
      <c r="AP383" s="325"/>
      <c r="AQ383" s="325"/>
      <c r="AR383" s="325"/>
      <c r="AS383" s="325"/>
      <c r="AT383" s="325"/>
      <c r="AU383" s="325"/>
      <c r="AV383" s="325"/>
      <c r="AW383" s="325"/>
      <c r="AX383" s="325"/>
      <c r="AY383" s="325"/>
      <c r="AZ383" s="325"/>
      <c r="BA383" s="325"/>
      <c r="BB383" s="325"/>
      <c r="BC383" s="325"/>
      <c r="BD383" s="326"/>
    </row>
    <row r="384" spans="1:56">
      <c r="A384" s="348"/>
      <c r="B384" s="329"/>
      <c r="C384" s="353"/>
      <c r="D384" s="29">
        <v>10</v>
      </c>
      <c r="E384" s="330"/>
      <c r="F384" s="331"/>
      <c r="G384" s="103">
        <f>'1'!G383</f>
        <v>1.20617831625914E-3</v>
      </c>
      <c r="H384" s="252">
        <f>'1'!H383</f>
        <v>6.5507157947582498E-5</v>
      </c>
      <c r="I384" s="253">
        <f>'1'!I383</f>
        <v>1.9870032964954099E-4</v>
      </c>
      <c r="J384" s="254">
        <f>'1'!J383</f>
        <v>1.0407020050599301E-5</v>
      </c>
      <c r="K384" s="30"/>
      <c r="L384" s="334"/>
      <c r="M384" s="325"/>
      <c r="N384" s="325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7"/>
      <c r="AB384" s="325"/>
      <c r="AC384" s="325"/>
      <c r="AD384" s="325"/>
      <c r="AE384" s="325"/>
      <c r="AF384" s="325"/>
      <c r="AG384" s="325"/>
      <c r="AH384" s="325"/>
      <c r="AI384" s="325"/>
      <c r="AJ384" s="325"/>
      <c r="AK384" s="325"/>
      <c r="AL384" s="325"/>
      <c r="AM384" s="325"/>
      <c r="AN384" s="325"/>
      <c r="AO384" s="325"/>
      <c r="AP384" s="325"/>
      <c r="AQ384" s="325"/>
      <c r="AR384" s="325"/>
      <c r="AS384" s="325"/>
      <c r="AT384" s="325"/>
      <c r="AU384" s="325"/>
      <c r="AV384" s="325"/>
      <c r="AW384" s="325"/>
      <c r="AX384" s="325"/>
      <c r="AY384" s="325"/>
      <c r="AZ384" s="325"/>
      <c r="BA384" s="325"/>
      <c r="BB384" s="325"/>
      <c r="BC384" s="325"/>
      <c r="BD384" s="326"/>
    </row>
    <row r="385" spans="1:100">
      <c r="A385" s="348"/>
      <c r="B385" s="328">
        <v>1</v>
      </c>
      <c r="C385" s="353"/>
      <c r="D385" s="26">
        <v>-9</v>
      </c>
      <c r="E385" s="330">
        <v>4.9675108096974298E-4</v>
      </c>
      <c r="F385" s="331">
        <v>2.0171508237830801E-3</v>
      </c>
      <c r="G385" s="97">
        <f>'1'!G404</f>
        <v>3.2954480046307002E-3</v>
      </c>
      <c r="H385" s="51">
        <f>'1'!H404</f>
        <v>4.47740286405508E-4</v>
      </c>
      <c r="I385" s="126">
        <f>'1'!I404</f>
        <v>2.74531951005088E-3</v>
      </c>
      <c r="J385" s="173">
        <f>'1'!J404</f>
        <v>3.8295563890329402E-4</v>
      </c>
      <c r="K385" s="27"/>
      <c r="L385" s="332">
        <f t="shared" ref="L385" si="828">1-SUM(M385:BC404)</f>
        <v>0.72780145475157121</v>
      </c>
      <c r="M385" s="325">
        <f t="shared" ref="M385" si="829">G395+I395</f>
        <v>1.8649370749327709E-2</v>
      </c>
      <c r="N385" s="325">
        <f t="shared" ref="N385" si="830">G402+I402+J395</f>
        <v>1.0989729916123649E-2</v>
      </c>
      <c r="O385" s="325">
        <f t="shared" ref="O385" si="831">G404+I404+H395</f>
        <v>7.9012881619534101E-3</v>
      </c>
      <c r="P385" s="325">
        <f t="shared" ref="P385" si="832">G397+I397+J402</f>
        <v>1.9354622104451158E-2</v>
      </c>
      <c r="Q385" s="325">
        <f t="shared" ref="Q385" si="833">G393+I393</f>
        <v>1.4847558668338989E-2</v>
      </c>
      <c r="R385" s="325">
        <f t="shared" ref="R385" si="834">G399+I399+H402+J404</f>
        <v>1.5939621565039884E-2</v>
      </c>
      <c r="S385" s="325">
        <f t="shared" ref="S385" si="835">G386+I386</f>
        <v>5.8816628288948895E-3</v>
      </c>
      <c r="T385" s="325">
        <f t="shared" ref="T385" si="836">G388+I388+J397</f>
        <v>8.8505687157997091E-3</v>
      </c>
      <c r="U385" s="325">
        <f t="shared" ref="U385" si="837">G391+I391+H404</f>
        <v>1.0880069143435591E-2</v>
      </c>
      <c r="V385" s="325">
        <f t="shared" ref="V385" si="838">G400+I400+J393</f>
        <v>1.415958053046952E-2</v>
      </c>
      <c r="W385" s="325">
        <f t="shared" ref="W385" si="839">G389+I389</f>
        <v>7.3931260790996997E-3</v>
      </c>
      <c r="X385" s="325">
        <f t="shared" ref="X385" si="840">G392+I392+J399+H397</f>
        <v>1.5528765488524991E-2</v>
      </c>
      <c r="Y385" s="325">
        <f t="shared" ref="Y385" si="841">G398+I398</f>
        <v>1.7047624505276561E-2</v>
      </c>
      <c r="Z385" s="325">
        <f t="shared" ref="Z385" si="842">G390+I390+J386</f>
        <v>9.0367716896896724E-3</v>
      </c>
      <c r="AA385" s="327">
        <f t="shared" ref="AA385" si="843">G401+I401+H393</f>
        <v>1.1499964042461142E-2</v>
      </c>
      <c r="AB385" s="325">
        <f t="shared" ref="AB385" si="844">G387+I387+J388</f>
        <v>6.4792182326048938E-3</v>
      </c>
      <c r="AC385" s="325">
        <f t="shared" ref="AC385" si="845">G403+I403</f>
        <v>7.3931260790996997E-3</v>
      </c>
      <c r="AD385" s="325">
        <f t="shared" ref="AD385" si="846">G396+I396+J391+H399</f>
        <v>2.1291532860195667E-2</v>
      </c>
      <c r="AE385" s="325">
        <f t="shared" ref="AE385" si="847">G385+I385</f>
        <v>6.0407675146815802E-3</v>
      </c>
      <c r="AF385" s="325">
        <f t="shared" ref="AF385" si="848">G394+I394+J400</f>
        <v>1.8313660673328732E-2</v>
      </c>
      <c r="AG385" s="325">
        <f t="shared" ref="AG385" si="849">H386</f>
        <v>4.35003533467336E-4</v>
      </c>
      <c r="AH385" s="325">
        <f t="shared" ref="AH385" si="850">J389</f>
        <v>5.4118813962227496E-4</v>
      </c>
      <c r="AI385" s="325">
        <f t="shared" ref="AI385" si="851">J392+H388</f>
        <v>1.7529013248771899E-3</v>
      </c>
      <c r="AJ385" s="325">
        <f t="shared" ref="AJ385" si="852">F385</f>
        <v>2.0171508237830801E-3</v>
      </c>
      <c r="AK385" s="325">
        <f t="shared" ref="AK385" si="853">J398</f>
        <v>2.0284885690868598E-3</v>
      </c>
      <c r="AL385" s="325">
        <f t="shared" ref="AL385" si="854">H391</f>
        <v>7.8385689795080397E-4</v>
      </c>
      <c r="AM385" s="325">
        <f t="shared" ref="AM385" si="855">J390</f>
        <v>7.0525135512344698E-4</v>
      </c>
      <c r="AN385" s="325">
        <f t="shared" ref="AN385" si="856">J401+H400</f>
        <v>1.8850631231485859E-3</v>
      </c>
      <c r="AO385" s="325">
        <f t="shared" ref="AO385" si="857">J387</f>
        <v>3.8295563890329402E-4</v>
      </c>
      <c r="AP385" s="325">
        <f t="shared" ref="AP385" si="858">H389</f>
        <v>5.5467420482656403E-4</v>
      </c>
      <c r="AQ385" s="325">
        <f t="shared" ref="AQ385" si="859">J403</f>
        <v>5.4118813962227496E-4</v>
      </c>
      <c r="AR385" s="325">
        <f t="shared" ref="AR385" si="860">H392+J396</f>
        <v>3.3675253539064468E-3</v>
      </c>
      <c r="AS385" s="325">
        <f t="shared" ref="AS385" si="861">J385</f>
        <v>3.8295563890329402E-4</v>
      </c>
      <c r="AT385" s="325">
        <f t="shared" ref="AT385" si="862">H398</f>
        <v>1.2599257167395599E-3</v>
      </c>
      <c r="AU385" s="325">
        <f t="shared" ref="AU385" si="863">J394</f>
        <v>2.0284885690868598E-3</v>
      </c>
      <c r="AV385" s="325">
        <f t="shared" ref="AV385" si="864">H390</f>
        <v>6.5361217877758099E-4</v>
      </c>
      <c r="AW385" s="325">
        <f t="shared" ref="AW385" si="865">H401</f>
        <v>7.8385689795080397E-4</v>
      </c>
      <c r="AX385" s="325">
        <f t="shared" ref="AX385" si="866">H387</f>
        <v>4.47740286405508E-4</v>
      </c>
      <c r="AY385" s="325">
        <f t="shared" ref="AY385" si="867">E385</f>
        <v>4.9675108096974298E-4</v>
      </c>
      <c r="AZ385" s="325">
        <f t="shared" ref="AZ385" si="868">H403</f>
        <v>5.5467420482656403E-4</v>
      </c>
      <c r="BA385" s="325">
        <f t="shared" ref="BA385" si="869">H396</f>
        <v>1.4089980185084999E-3</v>
      </c>
      <c r="BB385" s="325">
        <f t="shared" ref="BB385" si="870">H385</f>
        <v>4.47740286405508E-4</v>
      </c>
      <c r="BC385" s="325">
        <f t="shared" ref="BC385" si="871">H394</f>
        <v>1.2599257167395599E-3</v>
      </c>
      <c r="BD385" s="326">
        <f t="shared" ref="BD385" si="872">SUMPRODUCT($L$1:$BC$1,BF385:CW385)</f>
        <v>3.3627806202451525</v>
      </c>
      <c r="BF385" s="174">
        <f>L385</f>
        <v>0.72780145475157121</v>
      </c>
      <c r="BG385" s="175">
        <f t="shared" ref="BG385:CV385" si="873">M385</f>
        <v>1.8649370749327709E-2</v>
      </c>
      <c r="BH385" s="175">
        <f t="shared" si="873"/>
        <v>1.0989729916123649E-2</v>
      </c>
      <c r="BI385" s="175">
        <f t="shared" si="873"/>
        <v>7.9012881619534101E-3</v>
      </c>
      <c r="BJ385" s="175">
        <f t="shared" si="873"/>
        <v>1.9354622104451158E-2</v>
      </c>
      <c r="BK385" s="175">
        <f t="shared" si="873"/>
        <v>1.4847558668338989E-2</v>
      </c>
      <c r="BL385" s="175">
        <f t="shared" si="873"/>
        <v>1.5939621565039884E-2</v>
      </c>
      <c r="BM385" s="175">
        <f t="shared" si="873"/>
        <v>5.8816628288948895E-3</v>
      </c>
      <c r="BN385" s="175">
        <f t="shared" si="873"/>
        <v>8.8505687157997091E-3</v>
      </c>
      <c r="BO385" s="175">
        <f t="shared" si="873"/>
        <v>1.0880069143435591E-2</v>
      </c>
      <c r="BP385" s="175">
        <f t="shared" si="873"/>
        <v>1.415958053046952E-2</v>
      </c>
      <c r="BQ385" s="175">
        <f t="shared" si="873"/>
        <v>7.3931260790996997E-3</v>
      </c>
      <c r="BR385" s="175">
        <f t="shared" si="873"/>
        <v>1.5528765488524991E-2</v>
      </c>
      <c r="BS385" s="175">
        <f t="shared" si="873"/>
        <v>1.7047624505276561E-2</v>
      </c>
      <c r="BT385" s="175">
        <f t="shared" si="873"/>
        <v>9.0367716896896724E-3</v>
      </c>
      <c r="BU385" s="175">
        <f t="shared" si="873"/>
        <v>1.1499964042461142E-2</v>
      </c>
      <c r="BV385" s="175">
        <f t="shared" si="873"/>
        <v>6.4792182326048938E-3</v>
      </c>
      <c r="BW385" s="175">
        <f t="shared" si="873"/>
        <v>7.3931260790996997E-3</v>
      </c>
      <c r="BX385" s="175">
        <f t="shared" si="873"/>
        <v>2.1291532860195667E-2</v>
      </c>
      <c r="BY385" s="175">
        <f t="shared" si="873"/>
        <v>6.0407675146815802E-3</v>
      </c>
      <c r="BZ385" s="175">
        <f t="shared" si="873"/>
        <v>1.8313660673328732E-2</v>
      </c>
      <c r="CA385" s="175">
        <f t="shared" si="873"/>
        <v>4.35003533467336E-4</v>
      </c>
      <c r="CB385" s="175">
        <f t="shared" si="873"/>
        <v>5.4118813962227496E-4</v>
      </c>
      <c r="CC385" s="175">
        <f t="shared" si="873"/>
        <v>1.7529013248771899E-3</v>
      </c>
      <c r="CD385" s="175">
        <f t="shared" si="873"/>
        <v>2.0171508237830801E-3</v>
      </c>
      <c r="CE385" s="175">
        <f t="shared" si="873"/>
        <v>2.0284885690868598E-3</v>
      </c>
      <c r="CF385" s="175">
        <f t="shared" si="873"/>
        <v>7.8385689795080397E-4</v>
      </c>
      <c r="CG385" s="175">
        <f t="shared" si="873"/>
        <v>7.0525135512344698E-4</v>
      </c>
      <c r="CH385" s="175">
        <f t="shared" si="873"/>
        <v>1.8850631231485859E-3</v>
      </c>
      <c r="CI385" s="175">
        <f t="shared" si="873"/>
        <v>3.8295563890329402E-4</v>
      </c>
      <c r="CJ385" s="175">
        <f t="shared" si="873"/>
        <v>5.5467420482656403E-4</v>
      </c>
      <c r="CK385" s="175">
        <f t="shared" si="873"/>
        <v>5.4118813962227496E-4</v>
      </c>
      <c r="CL385" s="175">
        <f t="shared" si="873"/>
        <v>3.3675253539064468E-3</v>
      </c>
      <c r="CM385" s="175">
        <f t="shared" si="873"/>
        <v>3.8295563890329402E-4</v>
      </c>
      <c r="CN385" s="175">
        <f t="shared" si="873"/>
        <v>1.2599257167395599E-3</v>
      </c>
      <c r="CO385" s="175">
        <f t="shared" si="873"/>
        <v>2.0284885690868598E-3</v>
      </c>
      <c r="CP385" s="175">
        <f t="shared" si="873"/>
        <v>6.5361217877758099E-4</v>
      </c>
      <c r="CQ385" s="175">
        <f t="shared" si="873"/>
        <v>7.8385689795080397E-4</v>
      </c>
      <c r="CR385" s="175">
        <f t="shared" si="873"/>
        <v>4.47740286405508E-4</v>
      </c>
      <c r="CS385" s="175">
        <f t="shared" si="873"/>
        <v>4.9675108096974298E-4</v>
      </c>
      <c r="CT385" s="175">
        <f t="shared" si="873"/>
        <v>5.5467420482656403E-4</v>
      </c>
      <c r="CU385" s="175">
        <f t="shared" si="873"/>
        <v>1.4089980185084999E-3</v>
      </c>
      <c r="CV385" s="176">
        <f t="shared" si="873"/>
        <v>4.47740286405508E-4</v>
      </c>
    </row>
    <row r="386" spans="1:100">
      <c r="A386" s="348"/>
      <c r="B386" s="329"/>
      <c r="C386" s="353"/>
      <c r="D386" s="28">
        <v>-8</v>
      </c>
      <c r="E386" s="330"/>
      <c r="F386" s="331"/>
      <c r="G386" s="129">
        <f>'1'!G385</f>
        <v>3.2375104172590501E-3</v>
      </c>
      <c r="H386" s="245">
        <f>'1'!H385</f>
        <v>4.35003533467336E-4</v>
      </c>
      <c r="I386" s="249">
        <f>'1'!I385</f>
        <v>2.6441524116358399E-3</v>
      </c>
      <c r="J386" s="246">
        <f>'1'!J385</f>
        <v>3.6550728546779198E-4</v>
      </c>
      <c r="K386" s="6"/>
      <c r="L386" s="333"/>
      <c r="M386" s="325"/>
      <c r="N386" s="325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7"/>
      <c r="AB386" s="325"/>
      <c r="AC386" s="325"/>
      <c r="AD386" s="325"/>
      <c r="AE386" s="325"/>
      <c r="AF386" s="325"/>
      <c r="AG386" s="325"/>
      <c r="AH386" s="325"/>
      <c r="AI386" s="325"/>
      <c r="AJ386" s="325"/>
      <c r="AK386" s="325"/>
      <c r="AL386" s="325"/>
      <c r="AM386" s="325"/>
      <c r="AN386" s="325"/>
      <c r="AO386" s="325"/>
      <c r="AP386" s="325"/>
      <c r="AQ386" s="325"/>
      <c r="AR386" s="325"/>
      <c r="AS386" s="325"/>
      <c r="AT386" s="325"/>
      <c r="AU386" s="325"/>
      <c r="AV386" s="325"/>
      <c r="AW386" s="325"/>
      <c r="AX386" s="325"/>
      <c r="AY386" s="325"/>
      <c r="AZ386" s="325"/>
      <c r="BA386" s="325"/>
      <c r="BB386" s="325"/>
      <c r="BC386" s="325"/>
      <c r="BD386" s="326"/>
    </row>
    <row r="387" spans="1:100">
      <c r="A387" s="348"/>
      <c r="B387" s="329"/>
      <c r="C387" s="353"/>
      <c r="D387" s="28">
        <v>-7</v>
      </c>
      <c r="E387" s="330"/>
      <c r="F387" s="331"/>
      <c r="G387" s="129">
        <f>G385</f>
        <v>3.2954480046307002E-3</v>
      </c>
      <c r="H387" s="245">
        <f>H385</f>
        <v>4.47740286405508E-4</v>
      </c>
      <c r="I387" s="249">
        <f>I385</f>
        <v>2.74531951005088E-3</v>
      </c>
      <c r="J387" s="246">
        <f>J385</f>
        <v>3.8295563890329402E-4</v>
      </c>
      <c r="K387" s="6"/>
      <c r="L387" s="333"/>
      <c r="M387" s="325"/>
      <c r="N387" s="325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7"/>
      <c r="AB387" s="325"/>
      <c r="AC387" s="325"/>
      <c r="AD387" s="325"/>
      <c r="AE387" s="325"/>
      <c r="AF387" s="325"/>
      <c r="AG387" s="325"/>
      <c r="AH387" s="325"/>
      <c r="AI387" s="325"/>
      <c r="AJ387" s="325"/>
      <c r="AK387" s="325"/>
      <c r="AL387" s="325"/>
      <c r="AM387" s="325"/>
      <c r="AN387" s="325"/>
      <c r="AO387" s="325"/>
      <c r="AP387" s="325"/>
      <c r="AQ387" s="325"/>
      <c r="AR387" s="325"/>
      <c r="AS387" s="325"/>
      <c r="AT387" s="325"/>
      <c r="AU387" s="325"/>
      <c r="AV387" s="325"/>
      <c r="AW387" s="325"/>
      <c r="AX387" s="325"/>
      <c r="AY387" s="325"/>
      <c r="AZ387" s="325"/>
      <c r="BA387" s="325"/>
      <c r="BB387" s="325"/>
      <c r="BC387" s="325"/>
      <c r="BD387" s="326"/>
    </row>
    <row r="388" spans="1:100">
      <c r="A388" s="348"/>
      <c r="B388" s="329"/>
      <c r="C388" s="353"/>
      <c r="D388" s="28">
        <v>-6</v>
      </c>
      <c r="E388" s="330"/>
      <c r="F388" s="331"/>
      <c r="G388" s="184">
        <f>G404</f>
        <v>3.4703695931757299E-3</v>
      </c>
      <c r="H388" s="185">
        <f t="shared" ref="H388:J388" si="874">H404</f>
        <v>4.8686515682501999E-4</v>
      </c>
      <c r="I388" s="186">
        <f t="shared" si="874"/>
        <v>3.0617336107222099E-3</v>
      </c>
      <c r="J388" s="187">
        <f t="shared" si="874"/>
        <v>4.3845071792331401E-4</v>
      </c>
      <c r="K388" s="6"/>
      <c r="L388" s="333"/>
      <c r="M388" s="325"/>
      <c r="N388" s="325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7"/>
      <c r="AB388" s="325"/>
      <c r="AC388" s="325"/>
      <c r="AD388" s="325"/>
      <c r="AE388" s="325"/>
      <c r="AF388" s="325"/>
      <c r="AG388" s="325"/>
      <c r="AH388" s="325"/>
      <c r="AI388" s="325"/>
      <c r="AJ388" s="325"/>
      <c r="AK388" s="325"/>
      <c r="AL388" s="325"/>
      <c r="AM388" s="325"/>
      <c r="AN388" s="325"/>
      <c r="AO388" s="325"/>
      <c r="AP388" s="325"/>
      <c r="AQ388" s="325"/>
      <c r="AR388" s="325"/>
      <c r="AS388" s="325"/>
      <c r="AT388" s="325"/>
      <c r="AU388" s="325"/>
      <c r="AV388" s="325"/>
      <c r="AW388" s="325"/>
      <c r="AX388" s="325"/>
      <c r="AY388" s="325"/>
      <c r="AZ388" s="325"/>
      <c r="BA388" s="325"/>
      <c r="BB388" s="325"/>
      <c r="BC388" s="325"/>
      <c r="BD388" s="326"/>
    </row>
    <row r="389" spans="1:100">
      <c r="A389" s="348"/>
      <c r="B389" s="329"/>
      <c r="C389" s="353"/>
      <c r="D389" s="28">
        <v>-5</v>
      </c>
      <c r="E389" s="330"/>
      <c r="F389" s="331"/>
      <c r="G389" s="184">
        <f>G403</f>
        <v>3.76383241628498E-3</v>
      </c>
      <c r="H389" s="185">
        <f t="shared" ref="H389:J389" si="875">H403</f>
        <v>5.5467420482656403E-4</v>
      </c>
      <c r="I389" s="186">
        <f t="shared" si="875"/>
        <v>3.6292936628147198E-3</v>
      </c>
      <c r="J389" s="187">
        <f t="shared" si="875"/>
        <v>5.4118813962227496E-4</v>
      </c>
      <c r="K389" s="6"/>
      <c r="L389" s="333"/>
      <c r="M389" s="325"/>
      <c r="N389" s="325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7"/>
      <c r="AB389" s="325"/>
      <c r="AC389" s="325"/>
      <c r="AD389" s="325"/>
      <c r="AE389" s="325"/>
      <c r="AF389" s="325"/>
      <c r="AG389" s="325"/>
      <c r="AH389" s="325"/>
      <c r="AI389" s="325"/>
      <c r="AJ389" s="325"/>
      <c r="AK389" s="325"/>
      <c r="AL389" s="325"/>
      <c r="AM389" s="325"/>
      <c r="AN389" s="325"/>
      <c r="AO389" s="325"/>
      <c r="AP389" s="325"/>
      <c r="AQ389" s="325"/>
      <c r="AR389" s="325"/>
      <c r="AS389" s="325"/>
      <c r="AT389" s="325"/>
      <c r="AU389" s="325"/>
      <c r="AV389" s="325"/>
      <c r="AW389" s="325"/>
      <c r="AX389" s="325"/>
      <c r="AY389" s="325"/>
      <c r="AZ389" s="325"/>
      <c r="BA389" s="325"/>
      <c r="BB389" s="325"/>
      <c r="BC389" s="325"/>
      <c r="BD389" s="326"/>
    </row>
    <row r="390" spans="1:100">
      <c r="A390" s="348"/>
      <c r="B390" s="329"/>
      <c r="C390" s="353"/>
      <c r="D390" s="28">
        <v>-4</v>
      </c>
      <c r="E390" s="330"/>
      <c r="F390" s="331"/>
      <c r="G390" s="184">
        <f>G402</f>
        <v>4.1735973093326396E-3</v>
      </c>
      <c r="H390" s="185">
        <f t="shared" ref="H390:J390" si="876">H402</f>
        <v>6.5361217877758099E-4</v>
      </c>
      <c r="I390" s="186">
        <f t="shared" si="876"/>
        <v>4.49766709488924E-3</v>
      </c>
      <c r="J390" s="187">
        <f t="shared" si="876"/>
        <v>7.0525135512344698E-4</v>
      </c>
      <c r="K390" s="6"/>
      <c r="L390" s="333"/>
      <c r="M390" s="325"/>
      <c r="N390" s="325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7"/>
      <c r="AB390" s="325"/>
      <c r="AC390" s="325"/>
      <c r="AD390" s="325"/>
      <c r="AE390" s="325"/>
      <c r="AF390" s="325"/>
      <c r="AG390" s="325"/>
      <c r="AH390" s="325"/>
      <c r="AI390" s="325"/>
      <c r="AJ390" s="325"/>
      <c r="AK390" s="325"/>
      <c r="AL390" s="325"/>
      <c r="AM390" s="325"/>
      <c r="AN390" s="325"/>
      <c r="AO390" s="325"/>
      <c r="AP390" s="325"/>
      <c r="AQ390" s="325"/>
      <c r="AR390" s="325"/>
      <c r="AS390" s="325"/>
      <c r="AT390" s="325"/>
      <c r="AU390" s="325"/>
      <c r="AV390" s="325"/>
      <c r="AW390" s="325"/>
      <c r="AX390" s="325"/>
      <c r="AY390" s="325"/>
      <c r="AZ390" s="325"/>
      <c r="BA390" s="325"/>
      <c r="BB390" s="325"/>
      <c r="BC390" s="325"/>
      <c r="BD390" s="326"/>
    </row>
    <row r="391" spans="1:100">
      <c r="A391" s="348"/>
      <c r="B391" s="329"/>
      <c r="C391" s="353"/>
      <c r="D391" s="28">
        <v>-3</v>
      </c>
      <c r="E391" s="330"/>
      <c r="F391" s="331"/>
      <c r="G391" s="184">
        <f>G401</f>
        <v>4.6864474917412803E-3</v>
      </c>
      <c r="H391" s="185">
        <f t="shared" ref="H391:J391" si="877">H401</f>
        <v>7.8385689795080397E-4</v>
      </c>
      <c r="I391" s="186">
        <f t="shared" si="877"/>
        <v>5.70675649486929E-3</v>
      </c>
      <c r="J391" s="187">
        <f t="shared" si="877"/>
        <v>9.4523698938307895E-4</v>
      </c>
      <c r="K391" s="6"/>
      <c r="L391" s="333"/>
      <c r="M391" s="325"/>
      <c r="N391" s="325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7"/>
      <c r="AB391" s="325"/>
      <c r="AC391" s="325"/>
      <c r="AD391" s="325"/>
      <c r="AE391" s="325"/>
      <c r="AF391" s="325"/>
      <c r="AG391" s="325"/>
      <c r="AH391" s="325"/>
      <c r="AI391" s="325"/>
      <c r="AJ391" s="325"/>
      <c r="AK391" s="325"/>
      <c r="AL391" s="325"/>
      <c r="AM391" s="325"/>
      <c r="AN391" s="325"/>
      <c r="AO391" s="325"/>
      <c r="AP391" s="325"/>
      <c r="AQ391" s="325"/>
      <c r="AR391" s="325"/>
      <c r="AS391" s="325"/>
      <c r="AT391" s="325"/>
      <c r="AU391" s="325"/>
      <c r="AV391" s="325"/>
      <c r="AW391" s="325"/>
      <c r="AX391" s="325"/>
      <c r="AY391" s="325"/>
      <c r="AZ391" s="325"/>
      <c r="BA391" s="325"/>
      <c r="BB391" s="325"/>
      <c r="BC391" s="325"/>
      <c r="BD391" s="326"/>
    </row>
    <row r="392" spans="1:100">
      <c r="A392" s="348"/>
      <c r="B392" s="329"/>
      <c r="C392" s="353"/>
      <c r="D392" s="28">
        <v>-2</v>
      </c>
      <c r="E392" s="330"/>
      <c r="F392" s="331"/>
      <c r="G392" s="184">
        <f>G400</f>
        <v>5.26958521871238E-3</v>
      </c>
      <c r="H392" s="185">
        <f t="shared" ref="H392:J392" si="878">H400</f>
        <v>9.3982613376550697E-4</v>
      </c>
      <c r="I392" s="186">
        <f t="shared" si="878"/>
        <v>7.2430448580126303E-3</v>
      </c>
      <c r="J392" s="187">
        <f t="shared" si="878"/>
        <v>1.26603616805217E-3</v>
      </c>
      <c r="K392" s="6"/>
      <c r="L392" s="333"/>
      <c r="M392" s="325"/>
      <c r="N392" s="325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7"/>
      <c r="AB392" s="325"/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  <c r="AN392" s="325"/>
      <c r="AO392" s="325"/>
      <c r="AP392" s="325"/>
      <c r="AQ392" s="325"/>
      <c r="AR392" s="325"/>
      <c r="AS392" s="325"/>
      <c r="AT392" s="325"/>
      <c r="AU392" s="325"/>
      <c r="AV392" s="325"/>
      <c r="AW392" s="325"/>
      <c r="AX392" s="325"/>
      <c r="AY392" s="325"/>
      <c r="AZ392" s="325"/>
      <c r="BA392" s="325"/>
      <c r="BB392" s="325"/>
      <c r="BC392" s="325"/>
      <c r="BD392" s="326"/>
    </row>
    <row r="393" spans="1:100">
      <c r="A393" s="348"/>
      <c r="B393" s="329"/>
      <c r="C393" s="353"/>
      <c r="D393" s="28">
        <v>-1</v>
      </c>
      <c r="E393" s="330"/>
      <c r="F393" s="331"/>
      <c r="G393" s="184">
        <f>G399</f>
        <v>5.86443571497743E-3</v>
      </c>
      <c r="H393" s="185">
        <f t="shared" ref="H393:J393" si="879">H399</f>
        <v>1.1067600558505701E-3</v>
      </c>
      <c r="I393" s="186">
        <f t="shared" si="879"/>
        <v>8.9831229533615595E-3</v>
      </c>
      <c r="J393" s="187">
        <f t="shared" si="879"/>
        <v>1.64695045374451E-3</v>
      </c>
      <c r="K393" s="6"/>
      <c r="L393" s="333"/>
      <c r="M393" s="325"/>
      <c r="N393" s="325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7"/>
      <c r="AB393" s="325"/>
      <c r="AC393" s="325"/>
      <c r="AD393" s="325"/>
      <c r="AE393" s="325"/>
      <c r="AF393" s="325"/>
      <c r="AG393" s="325"/>
      <c r="AH393" s="325"/>
      <c r="AI393" s="325"/>
      <c r="AJ393" s="325"/>
      <c r="AK393" s="325"/>
      <c r="AL393" s="325"/>
      <c r="AM393" s="325"/>
      <c r="AN393" s="325"/>
      <c r="AO393" s="325"/>
      <c r="AP393" s="325"/>
      <c r="AQ393" s="325"/>
      <c r="AR393" s="325"/>
      <c r="AS393" s="325"/>
      <c r="AT393" s="325"/>
      <c r="AU393" s="325"/>
      <c r="AV393" s="325"/>
      <c r="AW393" s="325"/>
      <c r="AX393" s="325"/>
      <c r="AY393" s="325"/>
      <c r="AZ393" s="325"/>
      <c r="BA393" s="325"/>
      <c r="BB393" s="325"/>
      <c r="BC393" s="325"/>
      <c r="BD393" s="326"/>
    </row>
    <row r="394" spans="1:100">
      <c r="A394" s="348"/>
      <c r="B394" s="329"/>
      <c r="C394" s="353"/>
      <c r="D394" s="28">
        <v>0</v>
      </c>
      <c r="E394" s="330"/>
      <c r="F394" s="331"/>
      <c r="G394" s="184">
        <f>G398</f>
        <v>6.3888393785172604E-3</v>
      </c>
      <c r="H394" s="185">
        <f t="shared" ref="H394:I394" si="880">H398</f>
        <v>1.2599257167395599E-3</v>
      </c>
      <c r="I394" s="186">
        <f t="shared" si="880"/>
        <v>1.06587851267593E-2</v>
      </c>
      <c r="J394" s="187">
        <f>J398</f>
        <v>2.0284885690868598E-3</v>
      </c>
      <c r="K394" s="6"/>
      <c r="L394" s="333"/>
      <c r="M394" s="325"/>
      <c r="N394" s="325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7"/>
      <c r="AB394" s="325"/>
      <c r="AC394" s="325"/>
      <c r="AD394" s="325"/>
      <c r="AE394" s="325"/>
      <c r="AF394" s="325"/>
      <c r="AG394" s="325"/>
      <c r="AH394" s="325"/>
      <c r="AI394" s="325"/>
      <c r="AJ394" s="325"/>
      <c r="AK394" s="325"/>
      <c r="AL394" s="325"/>
      <c r="AM394" s="325"/>
      <c r="AN394" s="325"/>
      <c r="AO394" s="325"/>
      <c r="AP394" s="325"/>
      <c r="AQ394" s="325"/>
      <c r="AR394" s="325"/>
      <c r="AS394" s="325"/>
      <c r="AT394" s="325"/>
      <c r="AU394" s="325"/>
      <c r="AV394" s="325"/>
      <c r="AW394" s="325"/>
      <c r="AX394" s="325"/>
      <c r="AY394" s="325"/>
      <c r="AZ394" s="325"/>
      <c r="BA394" s="325"/>
      <c r="BB394" s="325"/>
      <c r="BC394" s="325"/>
      <c r="BD394" s="326"/>
    </row>
    <row r="395" spans="1:100">
      <c r="A395" s="348"/>
      <c r="B395" s="329"/>
      <c r="C395" s="353"/>
      <c r="D395" s="28">
        <v>1</v>
      </c>
      <c r="E395" s="330"/>
      <c r="F395" s="331"/>
      <c r="G395" s="99">
        <f>G397</f>
        <v>6.7523950876889104E-3</v>
      </c>
      <c r="H395" s="53">
        <f t="shared" ref="H395:J395" si="881">H397</f>
        <v>1.3691849580554701E-3</v>
      </c>
      <c r="I395" s="250">
        <f t="shared" si="881"/>
        <v>1.18969756616388E-2</v>
      </c>
      <c r="J395" s="191">
        <f t="shared" si="881"/>
        <v>2.3184655119017701E-3</v>
      </c>
      <c r="K395" s="6"/>
      <c r="L395" s="333"/>
      <c r="M395" s="325"/>
      <c r="N395" s="325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7"/>
      <c r="AB395" s="325"/>
      <c r="AC395" s="325"/>
      <c r="AD395" s="325"/>
      <c r="AE395" s="325"/>
      <c r="AF395" s="325"/>
      <c r="AG395" s="325"/>
      <c r="AH395" s="325"/>
      <c r="AI395" s="325"/>
      <c r="AJ395" s="325"/>
      <c r="AK395" s="325"/>
      <c r="AL395" s="325"/>
      <c r="AM395" s="325"/>
      <c r="AN395" s="325"/>
      <c r="AO395" s="325"/>
      <c r="AP395" s="325"/>
      <c r="AQ395" s="325"/>
      <c r="AR395" s="325"/>
      <c r="AS395" s="325"/>
      <c r="AT395" s="325"/>
      <c r="AU395" s="325"/>
      <c r="AV395" s="325"/>
      <c r="AW395" s="325"/>
      <c r="AX395" s="325"/>
      <c r="AY395" s="325"/>
      <c r="AZ395" s="325"/>
      <c r="BA395" s="325"/>
      <c r="BB395" s="325"/>
      <c r="BC395" s="325"/>
      <c r="BD395" s="326"/>
    </row>
    <row r="396" spans="1:100">
      <c r="A396" s="348"/>
      <c r="B396" s="329"/>
      <c r="C396" s="353"/>
      <c r="D396" s="28">
        <v>2</v>
      </c>
      <c r="E396" s="330"/>
      <c r="F396" s="331"/>
      <c r="G396" s="99">
        <f>'1'!G395</f>
        <v>6.8829206316589203E-3</v>
      </c>
      <c r="H396" s="53">
        <f>'1'!H395</f>
        <v>1.4089980185084999E-3</v>
      </c>
      <c r="I396" s="250">
        <f>'1'!I395</f>
        <v>1.23566151833031E-2</v>
      </c>
      <c r="J396" s="191">
        <f>'1'!J395</f>
        <v>2.4276992201409399E-3</v>
      </c>
      <c r="K396" s="6"/>
      <c r="L396" s="333"/>
      <c r="M396" s="325"/>
      <c r="N396" s="325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7"/>
      <c r="AB396" s="325"/>
      <c r="AC396" s="325"/>
      <c r="AD396" s="325"/>
      <c r="AE396" s="325"/>
      <c r="AF396" s="325"/>
      <c r="AG396" s="325"/>
      <c r="AH396" s="325"/>
      <c r="AI396" s="325"/>
      <c r="AJ396" s="325"/>
      <c r="AK396" s="325"/>
      <c r="AL396" s="325"/>
      <c r="AM396" s="325"/>
      <c r="AN396" s="325"/>
      <c r="AO396" s="325"/>
      <c r="AP396" s="325"/>
      <c r="AQ396" s="325"/>
      <c r="AR396" s="325"/>
      <c r="AS396" s="325"/>
      <c r="AT396" s="325"/>
      <c r="AU396" s="325"/>
      <c r="AV396" s="325"/>
      <c r="AW396" s="325"/>
      <c r="AX396" s="325"/>
      <c r="AY396" s="325"/>
      <c r="AZ396" s="325"/>
      <c r="BA396" s="325"/>
      <c r="BB396" s="325"/>
      <c r="BC396" s="325"/>
      <c r="BD396" s="326"/>
    </row>
    <row r="397" spans="1:100">
      <c r="A397" s="348"/>
      <c r="B397" s="329"/>
      <c r="C397" s="353"/>
      <c r="D397" s="28">
        <v>3</v>
      </c>
      <c r="E397" s="330"/>
      <c r="F397" s="331"/>
      <c r="G397" s="99">
        <f>'1'!G396</f>
        <v>6.7523950876889104E-3</v>
      </c>
      <c r="H397" s="53">
        <f>'1'!H396</f>
        <v>1.3691849580554701E-3</v>
      </c>
      <c r="I397" s="250">
        <f>'1'!I396</f>
        <v>1.18969756616388E-2</v>
      </c>
      <c r="J397" s="191">
        <f>'1'!J396</f>
        <v>2.3184655119017701E-3</v>
      </c>
      <c r="K397" s="6"/>
      <c r="L397" s="333"/>
      <c r="M397" s="325"/>
      <c r="N397" s="325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7"/>
      <c r="AB397" s="325"/>
      <c r="AC397" s="325"/>
      <c r="AD397" s="325"/>
      <c r="AE397" s="325"/>
      <c r="AF397" s="325"/>
      <c r="AG397" s="325"/>
      <c r="AH397" s="325"/>
      <c r="AI397" s="325"/>
      <c r="AJ397" s="325"/>
      <c r="AK397" s="325"/>
      <c r="AL397" s="325"/>
      <c r="AM397" s="325"/>
      <c r="AN397" s="325"/>
      <c r="AO397" s="325"/>
      <c r="AP397" s="325"/>
      <c r="AQ397" s="325"/>
      <c r="AR397" s="325"/>
      <c r="AS397" s="325"/>
      <c r="AT397" s="325"/>
      <c r="AU397" s="325"/>
      <c r="AV397" s="325"/>
      <c r="AW397" s="325"/>
      <c r="AX397" s="325"/>
      <c r="AY397" s="325"/>
      <c r="AZ397" s="325"/>
      <c r="BA397" s="325"/>
      <c r="BB397" s="325"/>
      <c r="BC397" s="325"/>
      <c r="BD397" s="326"/>
    </row>
    <row r="398" spans="1:100">
      <c r="A398" s="348"/>
      <c r="B398" s="329"/>
      <c r="C398" s="353"/>
      <c r="D398" s="28">
        <v>4</v>
      </c>
      <c r="E398" s="330"/>
      <c r="F398" s="331"/>
      <c r="G398" s="99">
        <f>'1'!G397</f>
        <v>6.3888393785172604E-3</v>
      </c>
      <c r="H398" s="53">
        <f>'1'!H397</f>
        <v>1.2599257167395599E-3</v>
      </c>
      <c r="I398" s="250">
        <f>'1'!I397</f>
        <v>1.06587851267593E-2</v>
      </c>
      <c r="J398" s="191">
        <f>'1'!J397</f>
        <v>2.0284885690868598E-3</v>
      </c>
      <c r="K398" s="6"/>
      <c r="L398" s="333"/>
      <c r="M398" s="325"/>
      <c r="N398" s="325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7"/>
      <c r="AB398" s="325"/>
      <c r="AC398" s="325"/>
      <c r="AD398" s="325"/>
      <c r="AE398" s="325"/>
      <c r="AF398" s="325"/>
      <c r="AG398" s="325"/>
      <c r="AH398" s="325"/>
      <c r="AI398" s="325"/>
      <c r="AJ398" s="325"/>
      <c r="AK398" s="325"/>
      <c r="AL398" s="325"/>
      <c r="AM398" s="325"/>
      <c r="AN398" s="325"/>
      <c r="AO398" s="325"/>
      <c r="AP398" s="325"/>
      <c r="AQ398" s="325"/>
      <c r="AR398" s="325"/>
      <c r="AS398" s="325"/>
      <c r="AT398" s="325"/>
      <c r="AU398" s="325"/>
      <c r="AV398" s="325"/>
      <c r="AW398" s="325"/>
      <c r="AX398" s="325"/>
      <c r="AY398" s="325"/>
      <c r="AZ398" s="325"/>
      <c r="BA398" s="325"/>
      <c r="BB398" s="325"/>
      <c r="BC398" s="325"/>
      <c r="BD398" s="326"/>
    </row>
    <row r="399" spans="1:100">
      <c r="A399" s="348"/>
      <c r="B399" s="329"/>
      <c r="C399" s="353"/>
      <c r="D399" s="28">
        <v>5</v>
      </c>
      <c r="E399" s="330"/>
      <c r="F399" s="331"/>
      <c r="G399" s="99">
        <f>'1'!G398</f>
        <v>5.86443571497743E-3</v>
      </c>
      <c r="H399" s="53">
        <f>'1'!H398</f>
        <v>1.1067600558505701E-3</v>
      </c>
      <c r="I399" s="250">
        <f>'1'!I398</f>
        <v>8.9831229533615595E-3</v>
      </c>
      <c r="J399" s="191">
        <f>'1'!J398</f>
        <v>1.64695045374451E-3</v>
      </c>
      <c r="K399" s="6"/>
      <c r="L399" s="333"/>
      <c r="M399" s="325"/>
      <c r="N399" s="325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7"/>
      <c r="AB399" s="325"/>
      <c r="AC399" s="325"/>
      <c r="AD399" s="325"/>
      <c r="AE399" s="325"/>
      <c r="AF399" s="325"/>
      <c r="AG399" s="325"/>
      <c r="AH399" s="325"/>
      <c r="AI399" s="325"/>
      <c r="AJ399" s="325"/>
      <c r="AK399" s="325"/>
      <c r="AL399" s="325"/>
      <c r="AM399" s="325"/>
      <c r="AN399" s="325"/>
      <c r="AO399" s="325"/>
      <c r="AP399" s="325"/>
      <c r="AQ399" s="325"/>
      <c r="AR399" s="325"/>
      <c r="AS399" s="325"/>
      <c r="AT399" s="325"/>
      <c r="AU399" s="325"/>
      <c r="AV399" s="325"/>
      <c r="AW399" s="325"/>
      <c r="AX399" s="325"/>
      <c r="AY399" s="325"/>
      <c r="AZ399" s="325"/>
      <c r="BA399" s="325"/>
      <c r="BB399" s="325"/>
      <c r="BC399" s="325"/>
      <c r="BD399" s="326"/>
    </row>
    <row r="400" spans="1:100">
      <c r="A400" s="348"/>
      <c r="B400" s="329"/>
      <c r="C400" s="353"/>
      <c r="D400" s="28">
        <v>6</v>
      </c>
      <c r="E400" s="330"/>
      <c r="F400" s="331"/>
      <c r="G400" s="99">
        <f>'1'!G399</f>
        <v>5.26958521871238E-3</v>
      </c>
      <c r="H400" s="53">
        <f>'1'!H399</f>
        <v>9.3982613376550697E-4</v>
      </c>
      <c r="I400" s="250">
        <f>'1'!I399</f>
        <v>7.2430448580126303E-3</v>
      </c>
      <c r="J400" s="191">
        <f>'1'!J399</f>
        <v>1.26603616805217E-3</v>
      </c>
      <c r="K400" s="6"/>
      <c r="L400" s="333"/>
      <c r="M400" s="325"/>
      <c r="N400" s="325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7"/>
      <c r="AB400" s="325"/>
      <c r="AC400" s="325"/>
      <c r="AD400" s="325"/>
      <c r="AE400" s="325"/>
      <c r="AF400" s="325"/>
      <c r="AG400" s="325"/>
      <c r="AH400" s="325"/>
      <c r="AI400" s="325"/>
      <c r="AJ400" s="325"/>
      <c r="AK400" s="325"/>
      <c r="AL400" s="325"/>
      <c r="AM400" s="325"/>
      <c r="AN400" s="325"/>
      <c r="AO400" s="325"/>
      <c r="AP400" s="325"/>
      <c r="AQ400" s="325"/>
      <c r="AR400" s="325"/>
      <c r="AS400" s="325"/>
      <c r="AT400" s="325"/>
      <c r="AU400" s="325"/>
      <c r="AV400" s="325"/>
      <c r="AW400" s="325"/>
      <c r="AX400" s="325"/>
      <c r="AY400" s="325"/>
      <c r="AZ400" s="325"/>
      <c r="BA400" s="325"/>
      <c r="BB400" s="325"/>
      <c r="BC400" s="325"/>
      <c r="BD400" s="326"/>
    </row>
    <row r="401" spans="1:56">
      <c r="A401" s="348"/>
      <c r="B401" s="329"/>
      <c r="C401" s="353"/>
      <c r="D401" s="28">
        <v>7</v>
      </c>
      <c r="E401" s="330"/>
      <c r="F401" s="331"/>
      <c r="G401" s="99">
        <f>'1'!G400</f>
        <v>4.6864474917412803E-3</v>
      </c>
      <c r="H401" s="53">
        <f>'1'!H400</f>
        <v>7.8385689795080397E-4</v>
      </c>
      <c r="I401" s="250">
        <f>'1'!I400</f>
        <v>5.70675649486929E-3</v>
      </c>
      <c r="J401" s="191">
        <f>'1'!J400</f>
        <v>9.4523698938307895E-4</v>
      </c>
      <c r="K401" s="6"/>
      <c r="L401" s="333"/>
      <c r="M401" s="325"/>
      <c r="N401" s="325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7"/>
      <c r="AB401" s="325"/>
      <c r="AC401" s="325"/>
      <c r="AD401" s="325"/>
      <c r="AE401" s="325"/>
      <c r="AF401" s="325"/>
      <c r="AG401" s="325"/>
      <c r="AH401" s="325"/>
      <c r="AI401" s="325"/>
      <c r="AJ401" s="325"/>
      <c r="AK401" s="325"/>
      <c r="AL401" s="325"/>
      <c r="AM401" s="325"/>
      <c r="AN401" s="325"/>
      <c r="AO401" s="325"/>
      <c r="AP401" s="325"/>
      <c r="AQ401" s="325"/>
      <c r="AR401" s="325"/>
      <c r="AS401" s="325"/>
      <c r="AT401" s="325"/>
      <c r="AU401" s="325"/>
      <c r="AV401" s="325"/>
      <c r="AW401" s="325"/>
      <c r="AX401" s="325"/>
      <c r="AY401" s="325"/>
      <c r="AZ401" s="325"/>
      <c r="BA401" s="325"/>
      <c r="BB401" s="325"/>
      <c r="BC401" s="325"/>
      <c r="BD401" s="326"/>
    </row>
    <row r="402" spans="1:56">
      <c r="A402" s="348"/>
      <c r="B402" s="329"/>
      <c r="C402" s="353"/>
      <c r="D402" s="28">
        <v>8</v>
      </c>
      <c r="E402" s="330"/>
      <c r="F402" s="331"/>
      <c r="G402" s="99">
        <f>'1'!G401</f>
        <v>4.1735973093326396E-3</v>
      </c>
      <c r="H402" s="53">
        <f>'1'!H401</f>
        <v>6.5361217877758099E-4</v>
      </c>
      <c r="I402" s="250">
        <f>'1'!I401</f>
        <v>4.49766709488924E-3</v>
      </c>
      <c r="J402" s="191">
        <f>'1'!J401</f>
        <v>7.0525135512344698E-4</v>
      </c>
      <c r="K402" s="6"/>
      <c r="L402" s="333"/>
      <c r="M402" s="325"/>
      <c r="N402" s="325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7"/>
      <c r="AB402" s="325"/>
      <c r="AC402" s="325"/>
      <c r="AD402" s="325"/>
      <c r="AE402" s="325"/>
      <c r="AF402" s="325"/>
      <c r="AG402" s="325"/>
      <c r="AH402" s="325"/>
      <c r="AI402" s="325"/>
      <c r="AJ402" s="325"/>
      <c r="AK402" s="325"/>
      <c r="AL402" s="325"/>
      <c r="AM402" s="325"/>
      <c r="AN402" s="325"/>
      <c r="AO402" s="325"/>
      <c r="AP402" s="325"/>
      <c r="AQ402" s="325"/>
      <c r="AR402" s="325"/>
      <c r="AS402" s="325"/>
      <c r="AT402" s="325"/>
      <c r="AU402" s="325"/>
      <c r="AV402" s="325"/>
      <c r="AW402" s="325"/>
      <c r="AX402" s="325"/>
      <c r="AY402" s="325"/>
      <c r="AZ402" s="325"/>
      <c r="BA402" s="325"/>
      <c r="BB402" s="325"/>
      <c r="BC402" s="325"/>
      <c r="BD402" s="326"/>
    </row>
    <row r="403" spans="1:56">
      <c r="A403" s="348"/>
      <c r="B403" s="329"/>
      <c r="C403" s="353"/>
      <c r="D403" s="28">
        <v>9</v>
      </c>
      <c r="E403" s="330"/>
      <c r="F403" s="331"/>
      <c r="G403" s="99">
        <f>'1'!G402</f>
        <v>3.76383241628498E-3</v>
      </c>
      <c r="H403" s="53">
        <f>'1'!H402</f>
        <v>5.5467420482656403E-4</v>
      </c>
      <c r="I403" s="250">
        <f>'1'!I402</f>
        <v>3.6292936628147198E-3</v>
      </c>
      <c r="J403" s="191">
        <f>'1'!J402</f>
        <v>5.4118813962227496E-4</v>
      </c>
      <c r="K403" s="6"/>
      <c r="L403" s="333"/>
      <c r="M403" s="325"/>
      <c r="N403" s="325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7"/>
      <c r="AB403" s="325"/>
      <c r="AC403" s="325"/>
      <c r="AD403" s="325"/>
      <c r="AE403" s="325"/>
      <c r="AF403" s="325"/>
      <c r="AG403" s="325"/>
      <c r="AH403" s="325"/>
      <c r="AI403" s="325"/>
      <c r="AJ403" s="325"/>
      <c r="AK403" s="325"/>
      <c r="AL403" s="325"/>
      <c r="AM403" s="325"/>
      <c r="AN403" s="325"/>
      <c r="AO403" s="325"/>
      <c r="AP403" s="325"/>
      <c r="AQ403" s="325"/>
      <c r="AR403" s="325"/>
      <c r="AS403" s="325"/>
      <c r="AT403" s="325"/>
      <c r="AU403" s="325"/>
      <c r="AV403" s="325"/>
      <c r="AW403" s="325"/>
      <c r="AX403" s="325"/>
      <c r="AY403" s="325"/>
      <c r="AZ403" s="325"/>
      <c r="BA403" s="325"/>
      <c r="BB403" s="325"/>
      <c r="BC403" s="325"/>
      <c r="BD403" s="326"/>
    </row>
    <row r="404" spans="1:56">
      <c r="A404" s="348"/>
      <c r="B404" s="329"/>
      <c r="C404" s="353"/>
      <c r="D404" s="29">
        <v>10</v>
      </c>
      <c r="E404" s="330"/>
      <c r="F404" s="331"/>
      <c r="G404" s="103">
        <f>'1'!G403</f>
        <v>3.4703695931757299E-3</v>
      </c>
      <c r="H404" s="252">
        <f>'1'!H403</f>
        <v>4.8686515682501999E-4</v>
      </c>
      <c r="I404" s="253">
        <f>'1'!I403</f>
        <v>3.0617336107222099E-3</v>
      </c>
      <c r="J404" s="254">
        <f>'1'!J403</f>
        <v>4.3845071792331401E-4</v>
      </c>
      <c r="K404" s="30"/>
      <c r="L404" s="334"/>
      <c r="M404" s="325"/>
      <c r="N404" s="325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7"/>
      <c r="AB404" s="325"/>
      <c r="AC404" s="325"/>
      <c r="AD404" s="325"/>
      <c r="AE404" s="325"/>
      <c r="AF404" s="325"/>
      <c r="AG404" s="325"/>
      <c r="AH404" s="325"/>
      <c r="AI404" s="325"/>
      <c r="AJ404" s="325"/>
      <c r="AK404" s="325"/>
      <c r="AL404" s="325"/>
      <c r="AM404" s="325"/>
      <c r="AN404" s="325"/>
      <c r="AO404" s="325"/>
      <c r="AP404" s="325"/>
      <c r="AQ404" s="325"/>
      <c r="AR404" s="325"/>
      <c r="AS404" s="325"/>
      <c r="AT404" s="325"/>
      <c r="AU404" s="325"/>
      <c r="AV404" s="325"/>
      <c r="AW404" s="325"/>
      <c r="AX404" s="325"/>
      <c r="AY404" s="325"/>
      <c r="AZ404" s="325"/>
      <c r="BA404" s="325"/>
      <c r="BB404" s="325"/>
      <c r="BC404" s="325"/>
      <c r="BD404" s="326"/>
    </row>
    <row r="405" spans="1:56">
      <c r="G405" s="184"/>
      <c r="H405" s="185"/>
      <c r="I405" s="186"/>
      <c r="J405" s="187"/>
    </row>
    <row r="406" spans="1:56">
      <c r="G406" s="184"/>
      <c r="H406" s="185"/>
      <c r="I406" s="186"/>
      <c r="J406" s="187"/>
    </row>
    <row r="407" spans="1:56">
      <c r="G407" s="184"/>
      <c r="H407" s="185"/>
      <c r="I407" s="186"/>
      <c r="J407" s="187"/>
    </row>
    <row r="408" spans="1:56">
      <c r="G408" s="184"/>
      <c r="H408" s="185"/>
      <c r="I408" s="186"/>
      <c r="J408" s="187"/>
    </row>
    <row r="409" spans="1:56">
      <c r="G409" s="184"/>
      <c r="H409" s="185"/>
      <c r="I409" s="186"/>
      <c r="J409" s="187"/>
    </row>
    <row r="410" spans="1:56">
      <c r="G410" s="184"/>
      <c r="H410" s="185"/>
      <c r="I410" s="186"/>
      <c r="J410" s="187"/>
    </row>
    <row r="411" spans="1:56">
      <c r="G411" s="184"/>
      <c r="H411" s="185"/>
      <c r="I411" s="186"/>
      <c r="J411" s="187"/>
    </row>
    <row r="412" spans="1:56">
      <c r="G412" s="184"/>
      <c r="H412" s="185"/>
      <c r="I412" s="186"/>
      <c r="J412" s="187"/>
    </row>
    <row r="413" spans="1:56">
      <c r="G413" s="184"/>
      <c r="H413" s="185"/>
      <c r="I413" s="186"/>
      <c r="J413" s="187"/>
    </row>
    <row r="414" spans="1:56">
      <c r="G414" s="184"/>
      <c r="H414" s="185"/>
      <c r="I414" s="186"/>
      <c r="J414" s="187"/>
    </row>
    <row r="415" spans="1:56">
      <c r="G415" s="184"/>
      <c r="H415" s="185"/>
      <c r="I415" s="186"/>
      <c r="J415" s="187"/>
    </row>
    <row r="416" spans="1:56">
      <c r="G416" s="184"/>
      <c r="H416" s="185"/>
      <c r="I416" s="186"/>
      <c r="J416" s="187"/>
    </row>
    <row r="417" spans="7:10">
      <c r="G417" s="184"/>
      <c r="H417" s="185"/>
      <c r="I417" s="186"/>
      <c r="J417" s="187"/>
    </row>
    <row r="418" spans="7:10">
      <c r="G418" s="184"/>
      <c r="H418" s="185"/>
      <c r="I418" s="186"/>
      <c r="J418" s="187"/>
    </row>
    <row r="419" spans="7:10">
      <c r="G419" s="184"/>
      <c r="H419" s="185"/>
      <c r="I419" s="186"/>
      <c r="J419" s="187"/>
    </row>
    <row r="420" spans="7:10">
      <c r="G420" s="184"/>
      <c r="H420" s="185"/>
      <c r="I420" s="186"/>
      <c r="J420" s="187"/>
    </row>
    <row r="421" spans="7:10">
      <c r="G421" s="184"/>
      <c r="H421" s="185"/>
      <c r="I421" s="186"/>
      <c r="J421" s="187"/>
    </row>
    <row r="422" spans="7:10">
      <c r="G422" s="184"/>
      <c r="H422" s="185"/>
      <c r="I422" s="186"/>
      <c r="J422" s="187"/>
    </row>
    <row r="423" spans="7:10">
      <c r="G423" s="184"/>
      <c r="H423" s="185"/>
      <c r="I423" s="186"/>
      <c r="J423" s="187"/>
    </row>
    <row r="424" spans="7:10">
      <c r="G424" s="184"/>
      <c r="H424" s="185"/>
      <c r="I424" s="186"/>
      <c r="J424" s="187"/>
    </row>
    <row r="425" spans="7:10">
      <c r="G425" s="184"/>
      <c r="H425" s="185"/>
      <c r="I425" s="186"/>
      <c r="J425" s="187"/>
    </row>
    <row r="426" spans="7:10">
      <c r="G426" s="184"/>
      <c r="H426" s="185"/>
      <c r="I426" s="186"/>
      <c r="J426" s="187"/>
    </row>
    <row r="427" spans="7:10">
      <c r="G427" s="184"/>
      <c r="H427" s="185"/>
      <c r="I427" s="186"/>
      <c r="J427" s="187"/>
    </row>
    <row r="428" spans="7:10">
      <c r="G428" s="184"/>
      <c r="H428" s="185"/>
      <c r="I428" s="186"/>
      <c r="J428" s="187"/>
    </row>
    <row r="429" spans="7:10">
      <c r="G429" s="184"/>
      <c r="H429" s="185"/>
      <c r="I429" s="186"/>
      <c r="J429" s="187"/>
    </row>
    <row r="430" spans="7:10">
      <c r="G430" s="184"/>
      <c r="H430" s="185"/>
      <c r="I430" s="186"/>
      <c r="J430" s="187"/>
    </row>
    <row r="431" spans="7:10">
      <c r="G431" s="184"/>
      <c r="H431" s="185"/>
      <c r="I431" s="186"/>
      <c r="J431" s="187"/>
    </row>
    <row r="432" spans="7:10">
      <c r="G432" s="184"/>
      <c r="H432" s="185"/>
      <c r="I432" s="186"/>
      <c r="J432" s="187"/>
    </row>
    <row r="433" spans="7:10">
      <c r="G433" s="184"/>
      <c r="H433" s="185"/>
      <c r="I433" s="186"/>
      <c r="J433" s="187"/>
    </row>
    <row r="434" spans="7:10">
      <c r="G434" s="184"/>
      <c r="H434" s="185"/>
      <c r="I434" s="186"/>
      <c r="J434" s="187"/>
    </row>
    <row r="435" spans="7:10">
      <c r="G435" s="184"/>
      <c r="H435" s="185"/>
      <c r="I435" s="186"/>
      <c r="J435" s="187"/>
    </row>
    <row r="436" spans="7:10">
      <c r="G436" s="184"/>
      <c r="H436" s="185"/>
      <c r="I436" s="186"/>
      <c r="J436" s="187"/>
    </row>
    <row r="437" spans="7:10">
      <c r="G437" s="184"/>
      <c r="H437" s="185"/>
      <c r="I437" s="186"/>
      <c r="J437" s="187"/>
    </row>
    <row r="438" spans="7:10">
      <c r="G438" s="184"/>
      <c r="H438" s="185"/>
      <c r="I438" s="186"/>
      <c r="J438" s="187"/>
    </row>
    <row r="439" spans="7:10">
      <c r="G439" s="184"/>
      <c r="H439" s="185"/>
      <c r="I439" s="186"/>
      <c r="J439" s="187"/>
    </row>
    <row r="440" spans="7:10">
      <c r="G440" s="184"/>
      <c r="H440" s="185"/>
      <c r="I440" s="186"/>
      <c r="J440" s="187"/>
    </row>
    <row r="441" spans="7:10">
      <c r="G441" s="184"/>
      <c r="H441" s="185"/>
      <c r="I441" s="186"/>
      <c r="J441" s="187"/>
    </row>
    <row r="442" spans="7:10">
      <c r="G442" s="184"/>
      <c r="H442" s="185"/>
      <c r="I442" s="186"/>
      <c r="J442" s="187"/>
    </row>
    <row r="443" spans="7:10">
      <c r="G443" s="184"/>
      <c r="H443" s="185"/>
      <c r="I443" s="186"/>
      <c r="J443" s="187"/>
    </row>
    <row r="444" spans="7:10">
      <c r="G444" s="184"/>
      <c r="H444" s="185"/>
      <c r="I444" s="186"/>
      <c r="J444" s="187"/>
    </row>
    <row r="445" spans="7:10">
      <c r="G445" s="184"/>
      <c r="H445" s="185"/>
      <c r="I445" s="186"/>
      <c r="J445" s="187"/>
    </row>
    <row r="446" spans="7:10">
      <c r="G446" s="184"/>
      <c r="H446" s="185"/>
      <c r="I446" s="186"/>
      <c r="J446" s="187"/>
    </row>
    <row r="447" spans="7:10">
      <c r="G447" s="184"/>
      <c r="H447" s="185"/>
      <c r="I447" s="186"/>
      <c r="J447" s="187"/>
    </row>
    <row r="448" spans="7:10">
      <c r="G448" s="184"/>
      <c r="H448" s="185"/>
      <c r="I448" s="186"/>
      <c r="J448" s="187"/>
    </row>
    <row r="449" spans="7:10">
      <c r="G449" s="184"/>
      <c r="H449" s="185"/>
      <c r="I449" s="186"/>
      <c r="J449" s="187"/>
    </row>
    <row r="450" spans="7:10">
      <c r="G450" s="184"/>
      <c r="H450" s="185"/>
      <c r="I450" s="186"/>
      <c r="J450" s="187"/>
    </row>
    <row r="451" spans="7:10">
      <c r="G451" s="184"/>
      <c r="H451" s="185"/>
      <c r="I451" s="186"/>
      <c r="J451" s="187"/>
    </row>
    <row r="452" spans="7:10">
      <c r="G452" s="184"/>
      <c r="H452" s="185"/>
      <c r="I452" s="186"/>
      <c r="J452" s="187"/>
    </row>
    <row r="453" spans="7:10">
      <c r="G453" s="184"/>
      <c r="H453" s="185"/>
      <c r="I453" s="186"/>
      <c r="J453" s="187"/>
    </row>
    <row r="454" spans="7:10">
      <c r="G454" s="184"/>
      <c r="H454" s="185"/>
      <c r="I454" s="186"/>
      <c r="J454" s="187"/>
    </row>
    <row r="455" spans="7:10">
      <c r="G455" s="184"/>
      <c r="H455" s="185"/>
      <c r="I455" s="186"/>
      <c r="J455" s="187"/>
    </row>
    <row r="456" spans="7:10">
      <c r="G456" s="184"/>
      <c r="H456" s="185"/>
      <c r="I456" s="186"/>
      <c r="J456" s="187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42320-F38F-40EC-94F9-C1D6E5A0BAE9}">
  <dimension ref="A1:CW456"/>
  <sheetViews>
    <sheetView topLeftCell="AT98" zoomScale="52" workbookViewId="0">
      <selection activeCell="BD123" sqref="BD123:BD142"/>
    </sheetView>
  </sheetViews>
  <sheetFormatPr baseColWidth="10" defaultRowHeight="14.5"/>
  <cols>
    <col min="2" max="2" width="11" bestFit="1" customWidth="1"/>
    <col min="4" max="4" width="11" bestFit="1" customWidth="1"/>
    <col min="5" max="5" width="11" style="86" bestFit="1" customWidth="1"/>
    <col min="6" max="6" width="11" style="87" customWidth="1"/>
    <col min="7" max="7" width="15.6328125" style="98" bestFit="1" customWidth="1"/>
    <col min="8" max="8" width="15.6328125" style="67" bestFit="1" customWidth="1"/>
    <col min="9" max="9" width="15.6328125" style="108" bestFit="1" customWidth="1"/>
    <col min="10" max="10" width="15.6328125" style="68" bestFit="1" customWidth="1"/>
    <col min="12" max="14" width="11.08984375" bestFit="1" customWidth="1"/>
    <col min="15" max="15" width="11" bestFit="1" customWidth="1"/>
    <col min="16" max="16" width="11.08984375" bestFit="1" customWidth="1"/>
    <col min="17" max="35" width="15.6328125" bestFit="1" customWidth="1"/>
    <col min="36" max="36" width="13.36328125" bestFit="1" customWidth="1"/>
    <col min="37" max="37" width="11.1796875" bestFit="1" customWidth="1"/>
    <col min="38" max="42" width="15.7265625" bestFit="1" customWidth="1"/>
    <col min="43" max="43" width="11.1796875" bestFit="1" customWidth="1"/>
    <col min="44" max="44" width="15.7265625" bestFit="1" customWidth="1"/>
    <col min="45" max="46" width="11.26953125" bestFit="1" customWidth="1"/>
    <col min="47" max="48" width="15.81640625" bestFit="1" customWidth="1"/>
    <col min="49" max="49" width="11.26953125" bestFit="1" customWidth="1"/>
    <col min="50" max="50" width="14.7265625" bestFit="1" customWidth="1"/>
    <col min="51" max="51" width="13.453125" bestFit="1" customWidth="1"/>
    <col min="52" max="53" width="11.1796875" bestFit="1" customWidth="1"/>
    <col min="54" max="55" width="14.7265625" bestFit="1" customWidth="1"/>
    <col min="56" max="56" width="11.1796875" style="90" bestFit="1" customWidth="1"/>
    <col min="58" max="59" width="11.1796875" bestFit="1" customWidth="1"/>
    <col min="60" max="60" width="14.7265625" bestFit="1" customWidth="1"/>
    <col min="61" max="61" width="13.26953125" bestFit="1" customWidth="1"/>
    <col min="62" max="66" width="14.7265625" bestFit="1" customWidth="1"/>
    <col min="67" max="75" width="13.36328125" bestFit="1" customWidth="1"/>
    <col min="76" max="76" width="11.08984375" bestFit="1" customWidth="1"/>
    <col min="77" max="77" width="13.36328125" bestFit="1" customWidth="1"/>
    <col min="78" max="78" width="11.08984375" bestFit="1" customWidth="1"/>
    <col min="79" max="82" width="13.36328125" bestFit="1" customWidth="1"/>
  </cols>
  <sheetData>
    <row r="1" spans="1:101" ht="15" thickBot="1">
      <c r="A1" s="31"/>
      <c r="B1" s="65" t="s">
        <v>23</v>
      </c>
      <c r="C1" s="66" t="s">
        <v>24</v>
      </c>
      <c r="D1" s="33" t="s">
        <v>0</v>
      </c>
      <c r="E1" s="346" t="s">
        <v>20</v>
      </c>
      <c r="F1" s="346"/>
      <c r="G1" s="346"/>
      <c r="H1" s="346"/>
      <c r="I1" s="346"/>
      <c r="J1" s="346"/>
      <c r="K1" s="34" t="s">
        <v>1</v>
      </c>
      <c r="L1" s="32">
        <v>0</v>
      </c>
      <c r="M1" s="2">
        <v>1</v>
      </c>
      <c r="N1" s="2">
        <v>2</v>
      </c>
      <c r="O1" s="2">
        <v>3</v>
      </c>
      <c r="P1" s="1">
        <v>4</v>
      </c>
      <c r="Q1" s="1">
        <v>5</v>
      </c>
      <c r="R1" s="1">
        <v>6</v>
      </c>
      <c r="S1" s="1">
        <v>7</v>
      </c>
      <c r="T1" s="1">
        <v>8</v>
      </c>
      <c r="U1" s="1">
        <v>9</v>
      </c>
      <c r="V1" s="1">
        <v>10</v>
      </c>
      <c r="W1" s="1">
        <v>11</v>
      </c>
      <c r="X1" s="1">
        <v>12</v>
      </c>
      <c r="Y1" s="1">
        <v>13</v>
      </c>
      <c r="Z1" s="1">
        <v>14</v>
      </c>
      <c r="AA1" s="1">
        <v>15</v>
      </c>
      <c r="AB1" s="1">
        <v>16</v>
      </c>
      <c r="AC1" s="1">
        <v>17</v>
      </c>
      <c r="AD1" s="1">
        <v>18</v>
      </c>
      <c r="AE1" s="1">
        <v>19</v>
      </c>
      <c r="AF1" s="1">
        <v>20</v>
      </c>
      <c r="AG1" s="1">
        <v>21</v>
      </c>
      <c r="AH1" s="1">
        <v>22</v>
      </c>
      <c r="AI1" s="1">
        <v>24</v>
      </c>
      <c r="AJ1" s="1">
        <v>25</v>
      </c>
      <c r="AK1" s="1">
        <v>26</v>
      </c>
      <c r="AL1" s="1">
        <v>27</v>
      </c>
      <c r="AM1" s="1">
        <v>28</v>
      </c>
      <c r="AN1" s="1">
        <v>30</v>
      </c>
      <c r="AO1" s="1">
        <v>32</v>
      </c>
      <c r="AP1" s="1">
        <v>33</v>
      </c>
      <c r="AQ1" s="1">
        <v>34</v>
      </c>
      <c r="AR1" s="1">
        <v>36</v>
      </c>
      <c r="AS1" s="1">
        <v>38</v>
      </c>
      <c r="AT1" s="1">
        <v>39</v>
      </c>
      <c r="AU1" s="1">
        <v>40</v>
      </c>
      <c r="AV1" s="1">
        <v>42</v>
      </c>
      <c r="AW1" s="1">
        <v>45</v>
      </c>
      <c r="AX1" s="1">
        <v>48</v>
      </c>
      <c r="AY1" s="1">
        <v>50</v>
      </c>
      <c r="AZ1" s="1">
        <v>51</v>
      </c>
      <c r="BA1" s="1">
        <v>54</v>
      </c>
      <c r="BB1" s="1">
        <v>57</v>
      </c>
      <c r="BC1" s="1">
        <v>60</v>
      </c>
      <c r="BD1" s="88" t="s">
        <v>15</v>
      </c>
    </row>
    <row r="2" spans="1:101">
      <c r="A2" s="347">
        <v>17</v>
      </c>
      <c r="B2" s="328">
        <v>2.5000000000000001E-2</v>
      </c>
      <c r="C2" s="349"/>
      <c r="D2" s="26">
        <v>-9</v>
      </c>
      <c r="E2" s="350">
        <f>'20'!E2:E12</f>
        <v>6.5398039972999604E-33</v>
      </c>
      <c r="F2" s="342">
        <f>'20'!F2:F12</f>
        <v>2.8555597746504301E-23</v>
      </c>
      <c r="G2" s="97">
        <f>'2'!G21</f>
        <v>5.8117948717745798E-10</v>
      </c>
      <c r="H2" s="51">
        <f>'2'!H21</f>
        <v>6.0482162183111404E-39</v>
      </c>
      <c r="I2" s="69">
        <f>'2'!I21</f>
        <v>1.2400181920507701E-49</v>
      </c>
      <c r="J2" s="173">
        <f>'2'!J21</f>
        <v>3.0253480888572402E-159</v>
      </c>
      <c r="K2" s="27"/>
      <c r="L2" s="332">
        <f>1-SUM(M2:BC21)</f>
        <v>1.8433507993387277E-4</v>
      </c>
      <c r="M2" s="325">
        <f>G12+I12</f>
        <v>3.5758386362116399E-60</v>
      </c>
      <c r="N2" s="325">
        <f>G19+I19+J12</f>
        <v>1.7939225116203099E-2</v>
      </c>
      <c r="O2" s="325">
        <f>G21+I21+H12</f>
        <v>1.7939225116203099E-2</v>
      </c>
      <c r="P2" s="325">
        <f>G14+I14+J19</f>
        <v>1.7880232818375301E-48</v>
      </c>
      <c r="Q2" s="325">
        <f>G10+I10</f>
        <v>2.74631260865472E-65</v>
      </c>
      <c r="R2" s="325">
        <f>G16+I16+H19+J21</f>
        <v>2.0746543479750044E-25</v>
      </c>
      <c r="S2" s="325">
        <f>G3+I3</f>
        <v>1.3119742741773899E-21</v>
      </c>
      <c r="T2" s="325">
        <f>G5+I5+J14</f>
        <v>1.8513110447804099E-41</v>
      </c>
      <c r="U2" s="325">
        <f>G8+I8+H21</f>
        <v>2.07465431178909E-25</v>
      </c>
      <c r="V2" s="325">
        <f>G17+I17+J10</f>
        <v>1.3119742741773899E-21</v>
      </c>
      <c r="W2" s="325">
        <f>G6+I6</f>
        <v>1.7880232818375301E-48</v>
      </c>
      <c r="X2" s="325">
        <f>G9+I9+J16+H14</f>
        <v>7.30025863804536E-64</v>
      </c>
      <c r="Y2" s="325">
        <f>G15+I15</f>
        <v>1.8513110447804099E-41</v>
      </c>
      <c r="Z2" s="325">
        <f>G7+I7+J3</f>
        <v>7.26530774169935E-55</v>
      </c>
      <c r="AA2" s="327">
        <f>G18+I18+H10</f>
        <v>5.8117948717745798E-10</v>
      </c>
      <c r="AB2" s="325">
        <f>G4+I4+J5</f>
        <v>3.6185914492126802E-33</v>
      </c>
      <c r="AC2" s="325">
        <f>G20+I20</f>
        <v>0.96393721352530104</v>
      </c>
      <c r="AD2" s="325">
        <f>G13+I13+J8+H16</f>
        <v>7.26530774169935E-55</v>
      </c>
      <c r="AE2" s="325">
        <f>G2+I2</f>
        <v>5.8117948717745798E-10</v>
      </c>
      <c r="AF2" s="325">
        <f>G11+I11+J17</f>
        <v>7.30025863804536E-64</v>
      </c>
      <c r="AG2" s="325">
        <f>H3</f>
        <v>4.7308597939970703E-64</v>
      </c>
      <c r="AH2" s="325">
        <f>J6</f>
        <v>0</v>
      </c>
      <c r="AI2" s="325">
        <f>J9+H5</f>
        <v>9.88557016452152E-139</v>
      </c>
      <c r="AJ2" s="325">
        <f>F2</f>
        <v>2.8555597746504301E-23</v>
      </c>
      <c r="AK2" s="325">
        <f>J15</f>
        <v>0</v>
      </c>
      <c r="AL2" s="325">
        <f>H8</f>
        <v>2.3685241393983299E-255</v>
      </c>
      <c r="AM2" s="325">
        <f>J7</f>
        <v>0</v>
      </c>
      <c r="AN2" s="325">
        <f>J18+H17</f>
        <v>4.7308597939970703E-64</v>
      </c>
      <c r="AO2" s="325">
        <f>J4</f>
        <v>2.8019704224344601E-256</v>
      </c>
      <c r="AP2" s="325">
        <f>H6</f>
        <v>4.7572995994461101E-181</v>
      </c>
      <c r="AQ2" s="325">
        <f>J20</f>
        <v>1.09041594079355E-133</v>
      </c>
      <c r="AR2" s="325">
        <f>H9+J13</f>
        <v>5.2153349860870896E-280</v>
      </c>
      <c r="AS2" s="325">
        <f>J2</f>
        <v>3.0253480888572402E-159</v>
      </c>
      <c r="AT2" s="325">
        <f>H15</f>
        <v>9.88557016452152E-139</v>
      </c>
      <c r="AU2" s="325">
        <f>J11</f>
        <v>0</v>
      </c>
      <c r="AV2" s="325">
        <f>H7</f>
        <v>3.08345780710817E-221</v>
      </c>
      <c r="AW2" s="325">
        <f>H18</f>
        <v>6.0482162183111404E-39</v>
      </c>
      <c r="AX2" s="325">
        <f>H4</f>
        <v>2.0138403545989401E-98</v>
      </c>
      <c r="AY2" s="325">
        <f>E2</f>
        <v>6.5398039972999604E-33</v>
      </c>
      <c r="AZ2" s="325">
        <f>H20</f>
        <v>7.4576985454672704E-23</v>
      </c>
      <c r="BA2" s="325">
        <f>H13</f>
        <v>3.08345780710817E-221</v>
      </c>
      <c r="BB2" s="325">
        <f>H2</f>
        <v>6.0482162183111404E-39</v>
      </c>
      <c r="BC2" s="325">
        <f>H11</f>
        <v>5.2153349860870896E-280</v>
      </c>
      <c r="BD2" s="326">
        <f>SUMPRODUCT($L$1:$BC$1,BF2:CW2)</f>
        <v>16.476628775271237</v>
      </c>
      <c r="BF2" s="12">
        <f>L2</f>
        <v>1.8433507993387277E-4</v>
      </c>
      <c r="BG2" s="23">
        <f t="shared" ref="BG2:CV2" si="0">M2</f>
        <v>3.5758386362116399E-60</v>
      </c>
      <c r="BH2" s="23">
        <f t="shared" si="0"/>
        <v>1.7939225116203099E-2</v>
      </c>
      <c r="BI2" s="23">
        <f t="shared" si="0"/>
        <v>1.7939225116203099E-2</v>
      </c>
      <c r="BJ2" s="23">
        <f t="shared" si="0"/>
        <v>1.7880232818375301E-48</v>
      </c>
      <c r="BK2" s="23">
        <f t="shared" si="0"/>
        <v>2.74631260865472E-65</v>
      </c>
      <c r="BL2" s="23">
        <f t="shared" si="0"/>
        <v>2.0746543479750044E-25</v>
      </c>
      <c r="BM2" s="23">
        <f t="shared" si="0"/>
        <v>1.3119742741773899E-21</v>
      </c>
      <c r="BN2" s="23">
        <f t="shared" si="0"/>
        <v>1.8513110447804099E-41</v>
      </c>
      <c r="BO2" s="23">
        <f t="shared" si="0"/>
        <v>2.07465431178909E-25</v>
      </c>
      <c r="BP2" s="23">
        <f t="shared" si="0"/>
        <v>1.3119742741773899E-21</v>
      </c>
      <c r="BQ2" s="23">
        <f t="shared" si="0"/>
        <v>1.7880232818375301E-48</v>
      </c>
      <c r="BR2" s="23">
        <f t="shared" si="0"/>
        <v>7.30025863804536E-64</v>
      </c>
      <c r="BS2" s="23">
        <f t="shared" si="0"/>
        <v>1.8513110447804099E-41</v>
      </c>
      <c r="BT2" s="23">
        <f t="shared" si="0"/>
        <v>7.26530774169935E-55</v>
      </c>
      <c r="BU2" s="23">
        <f t="shared" si="0"/>
        <v>5.8117948717745798E-10</v>
      </c>
      <c r="BV2" s="23">
        <f t="shared" si="0"/>
        <v>3.6185914492126802E-33</v>
      </c>
      <c r="BW2" s="23">
        <f t="shared" si="0"/>
        <v>0.96393721352530104</v>
      </c>
      <c r="BX2" s="23">
        <f t="shared" si="0"/>
        <v>7.26530774169935E-55</v>
      </c>
      <c r="BY2" s="23">
        <f t="shared" si="0"/>
        <v>5.8117948717745798E-10</v>
      </c>
      <c r="BZ2" s="23">
        <f t="shared" si="0"/>
        <v>7.30025863804536E-64</v>
      </c>
      <c r="CA2" s="23">
        <f t="shared" si="0"/>
        <v>4.7308597939970703E-64</v>
      </c>
      <c r="CB2" s="23">
        <f t="shared" si="0"/>
        <v>0</v>
      </c>
      <c r="CC2" s="23">
        <f t="shared" si="0"/>
        <v>9.88557016452152E-139</v>
      </c>
      <c r="CD2" s="23">
        <f t="shared" si="0"/>
        <v>2.8555597746504301E-23</v>
      </c>
      <c r="CE2" s="23">
        <f t="shared" si="0"/>
        <v>0</v>
      </c>
      <c r="CF2" s="23">
        <f t="shared" si="0"/>
        <v>2.3685241393983299E-255</v>
      </c>
      <c r="CG2" s="23">
        <f t="shared" si="0"/>
        <v>0</v>
      </c>
      <c r="CH2" s="23">
        <f t="shared" si="0"/>
        <v>4.7308597939970703E-64</v>
      </c>
      <c r="CI2" s="23">
        <f t="shared" si="0"/>
        <v>2.8019704224344601E-256</v>
      </c>
      <c r="CJ2" s="23">
        <f t="shared" si="0"/>
        <v>4.7572995994461101E-181</v>
      </c>
      <c r="CK2" s="23">
        <f t="shared" si="0"/>
        <v>1.09041594079355E-133</v>
      </c>
      <c r="CL2" s="23">
        <f t="shared" si="0"/>
        <v>5.2153349860870896E-280</v>
      </c>
      <c r="CM2" s="23">
        <f t="shared" si="0"/>
        <v>3.0253480888572402E-159</v>
      </c>
      <c r="CN2" s="23">
        <f t="shared" si="0"/>
        <v>9.88557016452152E-139</v>
      </c>
      <c r="CO2" s="23">
        <f t="shared" si="0"/>
        <v>0</v>
      </c>
      <c r="CP2" s="23">
        <f t="shared" si="0"/>
        <v>3.08345780710817E-221</v>
      </c>
      <c r="CQ2" s="23">
        <f t="shared" si="0"/>
        <v>6.0482162183111404E-39</v>
      </c>
      <c r="CR2" s="23">
        <f t="shared" si="0"/>
        <v>2.0138403545989401E-98</v>
      </c>
      <c r="CS2" s="23">
        <f t="shared" si="0"/>
        <v>6.5398039972999604E-33</v>
      </c>
      <c r="CT2" s="23">
        <f t="shared" si="0"/>
        <v>7.4576985454672704E-23</v>
      </c>
      <c r="CU2" s="23">
        <f t="shared" si="0"/>
        <v>3.08345780710817E-221</v>
      </c>
      <c r="CV2" s="24">
        <f t="shared" si="0"/>
        <v>6.0482162183111404E-39</v>
      </c>
      <c r="CW2">
        <f>BC2</f>
        <v>5.2153349860870896E-280</v>
      </c>
    </row>
    <row r="3" spans="1:101">
      <c r="A3" s="348"/>
      <c r="B3" s="329"/>
      <c r="C3" s="349"/>
      <c r="D3" s="28">
        <v>-8</v>
      </c>
      <c r="E3" s="351"/>
      <c r="F3" s="343"/>
      <c r="G3" s="258">
        <f>'2'!G2</f>
        <v>1.3119742741773899E-21</v>
      </c>
      <c r="H3" s="268">
        <f>'2'!H2</f>
        <v>4.7308597939970703E-64</v>
      </c>
      <c r="I3" s="273">
        <f>'2'!I2</f>
        <v>7.2884764617076802E-77</v>
      </c>
      <c r="J3" s="266">
        <f>'2'!J2</f>
        <v>3.7644664355374399E-200</v>
      </c>
      <c r="K3" s="6"/>
      <c r="L3" s="333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7"/>
      <c r="AB3" s="325"/>
      <c r="AC3" s="325"/>
      <c r="AD3" s="325"/>
      <c r="AE3" s="325"/>
      <c r="AF3" s="325"/>
      <c r="AG3" s="325"/>
      <c r="AH3" s="325"/>
      <c r="AI3" s="325"/>
      <c r="AJ3" s="325"/>
      <c r="AK3" s="325"/>
      <c r="AL3" s="325"/>
      <c r="AM3" s="325"/>
      <c r="AN3" s="325"/>
      <c r="AO3" s="325"/>
      <c r="AP3" s="325"/>
      <c r="AQ3" s="325"/>
      <c r="AR3" s="325"/>
      <c r="AS3" s="325"/>
      <c r="AT3" s="325"/>
      <c r="AU3" s="325"/>
      <c r="AV3" s="325"/>
      <c r="AW3" s="325"/>
      <c r="AX3" s="325"/>
      <c r="AY3" s="325"/>
      <c r="AZ3" s="325"/>
      <c r="BA3" s="325"/>
      <c r="BB3" s="325"/>
      <c r="BC3" s="325"/>
      <c r="BD3" s="326"/>
    </row>
    <row r="4" spans="1:101">
      <c r="A4" s="348"/>
      <c r="B4" s="329"/>
      <c r="C4" s="349"/>
      <c r="D4" s="28">
        <v>-7</v>
      </c>
      <c r="E4" s="351"/>
      <c r="F4" s="343"/>
      <c r="G4" s="258">
        <f>'2'!G3</f>
        <v>3.6185914492126802E-33</v>
      </c>
      <c r="H4" s="268">
        <f>'2'!H3</f>
        <v>2.0138403545989401E-98</v>
      </c>
      <c r="I4" s="273">
        <f>'2'!I3</f>
        <v>3.6615898806687399E-114</v>
      </c>
      <c r="J4" s="266">
        <f>'2'!J3</f>
        <v>2.8019704224344601E-256</v>
      </c>
      <c r="K4" s="6"/>
      <c r="L4" s="333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7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325"/>
      <c r="AU4" s="325"/>
      <c r="AV4" s="325"/>
      <c r="AW4" s="325"/>
      <c r="AX4" s="325"/>
      <c r="AY4" s="325"/>
      <c r="AZ4" s="325"/>
      <c r="BA4" s="325"/>
      <c r="BB4" s="325"/>
      <c r="BC4" s="325"/>
      <c r="BD4" s="326"/>
    </row>
    <row r="5" spans="1:101">
      <c r="A5" s="348"/>
      <c r="B5" s="329"/>
      <c r="C5" s="349"/>
      <c r="D5" s="28">
        <v>-6</v>
      </c>
      <c r="E5" s="351"/>
      <c r="F5" s="343"/>
      <c r="G5" s="258">
        <f>'2'!G4</f>
        <v>1.8513110447804099E-41</v>
      </c>
      <c r="H5" s="268">
        <f>'2'!H4</f>
        <v>9.88557016452152E-139</v>
      </c>
      <c r="I5" s="273">
        <f>'2'!I4</f>
        <v>6.4345923505765399E-158</v>
      </c>
      <c r="J5" s="266">
        <f>'2'!J4</f>
        <v>0</v>
      </c>
      <c r="K5" s="6"/>
      <c r="L5" s="333"/>
      <c r="M5" s="325"/>
      <c r="N5" s="325"/>
      <c r="O5" s="325"/>
      <c r="P5" s="325"/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7"/>
      <c r="AB5" s="325"/>
      <c r="AC5" s="325"/>
      <c r="AD5" s="325"/>
      <c r="AE5" s="325"/>
      <c r="AF5" s="325"/>
      <c r="AG5" s="325"/>
      <c r="AH5" s="325"/>
      <c r="AI5" s="325"/>
      <c r="AJ5" s="325"/>
      <c r="AK5" s="325"/>
      <c r="AL5" s="325"/>
      <c r="AM5" s="325"/>
      <c r="AN5" s="325"/>
      <c r="AO5" s="325"/>
      <c r="AP5" s="325"/>
      <c r="AQ5" s="325"/>
      <c r="AR5" s="325"/>
      <c r="AS5" s="325"/>
      <c r="AT5" s="325"/>
      <c r="AU5" s="325"/>
      <c r="AV5" s="325"/>
      <c r="AW5" s="325"/>
      <c r="AX5" s="325"/>
      <c r="AY5" s="325"/>
      <c r="AZ5" s="325"/>
      <c r="BA5" s="325"/>
      <c r="BB5" s="325"/>
      <c r="BC5" s="325"/>
      <c r="BD5" s="326"/>
    </row>
    <row r="6" spans="1:101">
      <c r="A6" s="348"/>
      <c r="B6" s="329"/>
      <c r="C6" s="349"/>
      <c r="D6" s="28">
        <v>-5</v>
      </c>
      <c r="E6" s="351"/>
      <c r="F6" s="343"/>
      <c r="G6" s="258">
        <f>'2'!G5</f>
        <v>1.7880232818375301E-48</v>
      </c>
      <c r="H6" s="268">
        <f>'2'!H5</f>
        <v>4.7572995994461101E-181</v>
      </c>
      <c r="I6" s="273">
        <f>'2'!I5</f>
        <v>7.3240333786527494E-204</v>
      </c>
      <c r="J6" s="266">
        <f>'2'!J5</f>
        <v>0</v>
      </c>
      <c r="K6" s="6"/>
      <c r="L6" s="333"/>
      <c r="M6" s="325"/>
      <c r="N6" s="325"/>
      <c r="O6" s="325"/>
      <c r="P6" s="325"/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7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  <c r="AN6" s="325"/>
      <c r="AO6" s="325"/>
      <c r="AP6" s="325"/>
      <c r="AQ6" s="325"/>
      <c r="AR6" s="325"/>
      <c r="AS6" s="325"/>
      <c r="AT6" s="325"/>
      <c r="AU6" s="325"/>
      <c r="AV6" s="325"/>
      <c r="AW6" s="325"/>
      <c r="AX6" s="325"/>
      <c r="AY6" s="325"/>
      <c r="AZ6" s="325"/>
      <c r="BA6" s="325"/>
      <c r="BB6" s="325"/>
      <c r="BC6" s="325"/>
      <c r="BD6" s="326"/>
    </row>
    <row r="7" spans="1:101">
      <c r="A7" s="348"/>
      <c r="B7" s="329"/>
      <c r="C7" s="349"/>
      <c r="D7" s="28">
        <v>-4</v>
      </c>
      <c r="E7" s="351"/>
      <c r="F7" s="343"/>
      <c r="G7" s="258">
        <f>'2'!G6</f>
        <v>7.26530774169935E-55</v>
      </c>
      <c r="H7" s="268">
        <f>'2'!H6</f>
        <v>3.08345780710817E-221</v>
      </c>
      <c r="I7" s="273">
        <f>'2'!I6</f>
        <v>1.68371203011061E-247</v>
      </c>
      <c r="J7" s="266">
        <f>'2'!J6</f>
        <v>0</v>
      </c>
      <c r="K7" s="6"/>
      <c r="L7" s="333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7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6"/>
    </row>
    <row r="8" spans="1:101">
      <c r="A8" s="348"/>
      <c r="B8" s="329"/>
      <c r="C8" s="349"/>
      <c r="D8" s="28">
        <v>-3</v>
      </c>
      <c r="E8" s="351"/>
      <c r="F8" s="343"/>
      <c r="G8" s="258">
        <f>'2'!G7</f>
        <v>3.5758386362116399E-60</v>
      </c>
      <c r="H8" s="268">
        <f>'2'!H7</f>
        <v>2.3685241393983299E-255</v>
      </c>
      <c r="I8" s="273">
        <f>'2'!I7</f>
        <v>1.4999860869649901E-284</v>
      </c>
      <c r="J8" s="266">
        <f>'2'!J7</f>
        <v>0</v>
      </c>
      <c r="K8" s="6"/>
      <c r="L8" s="333"/>
      <c r="M8" s="325"/>
      <c r="N8" s="325"/>
      <c r="O8" s="325"/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7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325"/>
      <c r="AW8" s="325"/>
      <c r="AX8" s="325"/>
      <c r="AY8" s="325"/>
      <c r="AZ8" s="325"/>
      <c r="BA8" s="325"/>
      <c r="BB8" s="325"/>
      <c r="BC8" s="325"/>
      <c r="BD8" s="326"/>
    </row>
    <row r="9" spans="1:101">
      <c r="A9" s="348"/>
      <c r="B9" s="329"/>
      <c r="C9" s="349"/>
      <c r="D9" s="28">
        <v>-2</v>
      </c>
      <c r="E9" s="351"/>
      <c r="F9" s="343"/>
      <c r="G9" s="258">
        <f>'2'!G8</f>
        <v>7.30025863804536E-64</v>
      </c>
      <c r="H9" s="268">
        <f>'2'!H8</f>
        <v>5.2153349860870896E-280</v>
      </c>
      <c r="I9" s="273" t="str">
        <f>'2'!I8</f>
        <v>0</v>
      </c>
      <c r="J9" s="266">
        <f>'2'!J8</f>
        <v>0</v>
      </c>
      <c r="K9" s="6"/>
      <c r="L9" s="333"/>
      <c r="M9" s="325"/>
      <c r="N9" s="325"/>
      <c r="O9" s="325"/>
      <c r="P9" s="325"/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7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  <c r="AN9" s="325"/>
      <c r="AO9" s="325"/>
      <c r="AP9" s="325"/>
      <c r="AQ9" s="325"/>
      <c r="AR9" s="325"/>
      <c r="AS9" s="325"/>
      <c r="AT9" s="325"/>
      <c r="AU9" s="325"/>
      <c r="AV9" s="325"/>
      <c r="AW9" s="325"/>
      <c r="AX9" s="325"/>
      <c r="AY9" s="325"/>
      <c r="AZ9" s="325"/>
      <c r="BA9" s="325"/>
      <c r="BB9" s="325"/>
      <c r="BC9" s="325"/>
      <c r="BD9" s="326"/>
    </row>
    <row r="10" spans="1:101">
      <c r="A10" s="348"/>
      <c r="B10" s="329"/>
      <c r="C10" s="349"/>
      <c r="D10" s="28">
        <v>-1</v>
      </c>
      <c r="E10" s="351"/>
      <c r="F10" s="343"/>
      <c r="G10" s="258">
        <f>'2'!G9</f>
        <v>2.74631260865472E-65</v>
      </c>
      <c r="H10" s="268">
        <f>'2'!H9</f>
        <v>3.1611795617136199E-292</v>
      </c>
      <c r="I10" s="273">
        <f>'2'!I9</f>
        <v>0</v>
      </c>
      <c r="J10" s="266">
        <f>'2'!J9</f>
        <v>0</v>
      </c>
      <c r="K10" s="6"/>
      <c r="L10" s="333"/>
      <c r="M10" s="325"/>
      <c r="N10" s="325"/>
      <c r="O10" s="325"/>
      <c r="P10" s="325"/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7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  <c r="AN10" s="325"/>
      <c r="AO10" s="325"/>
      <c r="AP10" s="325"/>
      <c r="AQ10" s="325"/>
      <c r="AR10" s="325"/>
      <c r="AS10" s="325"/>
      <c r="AT10" s="325"/>
      <c r="AU10" s="325"/>
      <c r="AV10" s="325"/>
      <c r="AW10" s="325"/>
      <c r="AX10" s="325"/>
      <c r="AY10" s="325"/>
      <c r="AZ10" s="325"/>
      <c r="BA10" s="325"/>
      <c r="BB10" s="325"/>
      <c r="BC10" s="325"/>
      <c r="BD10" s="326"/>
    </row>
    <row r="11" spans="1:101">
      <c r="A11" s="348"/>
      <c r="B11" s="329"/>
      <c r="C11" s="349"/>
      <c r="D11" s="28">
        <v>0</v>
      </c>
      <c r="E11" s="351"/>
      <c r="F11" s="343"/>
      <c r="G11" s="258">
        <f>G9</f>
        <v>7.30025863804536E-64</v>
      </c>
      <c r="H11" s="268">
        <f t="shared" ref="H11:J11" si="1">H9</f>
        <v>5.2153349860870896E-280</v>
      </c>
      <c r="I11" s="273" t="str">
        <f t="shared" si="1"/>
        <v>0</v>
      </c>
      <c r="J11" s="266">
        <f t="shared" si="1"/>
        <v>0</v>
      </c>
      <c r="K11" s="6"/>
      <c r="L11" s="333"/>
      <c r="M11" s="325"/>
      <c r="N11" s="325"/>
      <c r="O11" s="325"/>
      <c r="P11" s="325"/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7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  <c r="AV11" s="325"/>
      <c r="AW11" s="325"/>
      <c r="AX11" s="325"/>
      <c r="AY11" s="325"/>
      <c r="AZ11" s="325"/>
      <c r="BA11" s="325"/>
      <c r="BB11" s="325"/>
      <c r="BC11" s="325"/>
      <c r="BD11" s="326"/>
    </row>
    <row r="12" spans="1:101">
      <c r="A12" s="348"/>
      <c r="B12" s="329"/>
      <c r="C12" s="349"/>
      <c r="D12" s="28">
        <v>1</v>
      </c>
      <c r="E12" s="351"/>
      <c r="F12" s="343"/>
      <c r="G12" s="97">
        <f>G8</f>
        <v>3.5758386362116399E-60</v>
      </c>
      <c r="H12" s="51">
        <f t="shared" ref="H12:J12" si="2">H8</f>
        <v>2.3685241393983299E-255</v>
      </c>
      <c r="I12" s="69">
        <f t="shared" si="2"/>
        <v>1.4999860869649901E-284</v>
      </c>
      <c r="J12" s="173">
        <f t="shared" si="2"/>
        <v>0</v>
      </c>
      <c r="K12" s="6"/>
      <c r="L12" s="333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7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  <c r="AN12" s="325"/>
      <c r="AO12" s="325"/>
      <c r="AP12" s="325"/>
      <c r="AQ12" s="325"/>
      <c r="AR12" s="325"/>
      <c r="AS12" s="325"/>
      <c r="AT12" s="325"/>
      <c r="AU12" s="325"/>
      <c r="AV12" s="325"/>
      <c r="AW12" s="325"/>
      <c r="AX12" s="325"/>
      <c r="AY12" s="325"/>
      <c r="AZ12" s="325"/>
      <c r="BA12" s="325"/>
      <c r="BB12" s="325"/>
      <c r="BC12" s="325"/>
      <c r="BD12" s="326"/>
    </row>
    <row r="13" spans="1:101">
      <c r="A13" s="348"/>
      <c r="B13" s="329"/>
      <c r="C13" s="349"/>
      <c r="D13" s="28">
        <v>2</v>
      </c>
      <c r="E13" s="351"/>
      <c r="F13" s="343"/>
      <c r="G13" s="97">
        <f>G7</f>
        <v>7.26530774169935E-55</v>
      </c>
      <c r="H13" s="51">
        <f t="shared" ref="H13:J13" si="3">H7</f>
        <v>3.08345780710817E-221</v>
      </c>
      <c r="I13" s="69">
        <f t="shared" si="3"/>
        <v>1.68371203011061E-247</v>
      </c>
      <c r="J13" s="173">
        <f t="shared" si="3"/>
        <v>0</v>
      </c>
      <c r="K13" s="6"/>
      <c r="L13" s="333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7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  <c r="AN13" s="325"/>
      <c r="AO13" s="325"/>
      <c r="AP13" s="325"/>
      <c r="AQ13" s="325"/>
      <c r="AR13" s="325"/>
      <c r="AS13" s="325"/>
      <c r="AT13" s="325"/>
      <c r="AU13" s="325"/>
      <c r="AV13" s="325"/>
      <c r="AW13" s="325"/>
      <c r="AX13" s="325"/>
      <c r="AY13" s="325"/>
      <c r="AZ13" s="325"/>
      <c r="BA13" s="325"/>
      <c r="BB13" s="325"/>
      <c r="BC13" s="325"/>
      <c r="BD13" s="326"/>
    </row>
    <row r="14" spans="1:101">
      <c r="A14" s="348"/>
      <c r="B14" s="329"/>
      <c r="C14" s="349"/>
      <c r="D14" s="28">
        <v>3</v>
      </c>
      <c r="E14" s="351"/>
      <c r="F14" s="343"/>
      <c r="G14" s="97">
        <f>G6</f>
        <v>1.7880232818375301E-48</v>
      </c>
      <c r="H14" s="51">
        <f t="shared" ref="H14:J14" si="4">H6</f>
        <v>4.7572995994461101E-181</v>
      </c>
      <c r="I14" s="69">
        <f t="shared" si="4"/>
        <v>7.3240333786527494E-204</v>
      </c>
      <c r="J14" s="173">
        <f t="shared" si="4"/>
        <v>0</v>
      </c>
      <c r="K14" s="6"/>
      <c r="L14" s="333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7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  <c r="AN14" s="325"/>
      <c r="AO14" s="325"/>
      <c r="AP14" s="325"/>
      <c r="AQ14" s="325"/>
      <c r="AR14" s="325"/>
      <c r="AS14" s="325"/>
      <c r="AT14" s="325"/>
      <c r="AU14" s="325"/>
      <c r="AV14" s="325"/>
      <c r="AW14" s="325"/>
      <c r="AX14" s="325"/>
      <c r="AY14" s="325"/>
      <c r="AZ14" s="325"/>
      <c r="BA14" s="325"/>
      <c r="BB14" s="325"/>
      <c r="BC14" s="325"/>
      <c r="BD14" s="326"/>
    </row>
    <row r="15" spans="1:101">
      <c r="A15" s="348"/>
      <c r="B15" s="329"/>
      <c r="C15" s="349"/>
      <c r="D15" s="28">
        <v>4</v>
      </c>
      <c r="E15" s="351"/>
      <c r="F15" s="343"/>
      <c r="G15" s="97">
        <f>G5</f>
        <v>1.8513110447804099E-41</v>
      </c>
      <c r="H15" s="51">
        <f t="shared" ref="H15:J15" si="5">H5</f>
        <v>9.88557016452152E-139</v>
      </c>
      <c r="I15" s="69">
        <f t="shared" si="5"/>
        <v>6.4345923505765399E-158</v>
      </c>
      <c r="J15" s="173">
        <f t="shared" si="5"/>
        <v>0</v>
      </c>
      <c r="K15" s="6"/>
      <c r="L15" s="333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7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5"/>
      <c r="AO15" s="325"/>
      <c r="AP15" s="325"/>
      <c r="AQ15" s="325"/>
      <c r="AR15" s="325"/>
      <c r="AS15" s="325"/>
      <c r="AT15" s="325"/>
      <c r="AU15" s="325"/>
      <c r="AV15" s="325"/>
      <c r="AW15" s="325"/>
      <c r="AX15" s="325"/>
      <c r="AY15" s="325"/>
      <c r="AZ15" s="325"/>
      <c r="BA15" s="325"/>
      <c r="BB15" s="325"/>
      <c r="BC15" s="325"/>
      <c r="BD15" s="326"/>
    </row>
    <row r="16" spans="1:101">
      <c r="A16" s="348"/>
      <c r="B16" s="329"/>
      <c r="C16" s="349"/>
      <c r="D16" s="28">
        <v>5</v>
      </c>
      <c r="E16" s="351"/>
      <c r="F16" s="343"/>
      <c r="G16" s="97">
        <f>G4</f>
        <v>3.6185914492126802E-33</v>
      </c>
      <c r="H16" s="51">
        <f t="shared" ref="H16:J16" si="6">H4</f>
        <v>2.0138403545989401E-98</v>
      </c>
      <c r="I16" s="69">
        <f t="shared" si="6"/>
        <v>3.6615898806687399E-114</v>
      </c>
      <c r="J16" s="173">
        <f t="shared" si="6"/>
        <v>2.8019704224344601E-256</v>
      </c>
      <c r="K16" s="6"/>
      <c r="L16" s="333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7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  <c r="AN16" s="325"/>
      <c r="AO16" s="325"/>
      <c r="AP16" s="325"/>
      <c r="AQ16" s="325"/>
      <c r="AR16" s="325"/>
      <c r="AS16" s="325"/>
      <c r="AT16" s="325"/>
      <c r="AU16" s="325"/>
      <c r="AV16" s="325"/>
      <c r="AW16" s="325"/>
      <c r="AX16" s="325"/>
      <c r="AY16" s="325"/>
      <c r="AZ16" s="325"/>
      <c r="BA16" s="325"/>
      <c r="BB16" s="325"/>
      <c r="BC16" s="325"/>
      <c r="BD16" s="326"/>
    </row>
    <row r="17" spans="1:100">
      <c r="A17" s="348"/>
      <c r="B17" s="329"/>
      <c r="C17" s="349"/>
      <c r="D17" s="28">
        <v>6</v>
      </c>
      <c r="E17" s="351"/>
      <c r="F17" s="343"/>
      <c r="G17" s="97">
        <f>G3</f>
        <v>1.3119742741773899E-21</v>
      </c>
      <c r="H17" s="51">
        <f t="shared" ref="H17:J17" si="7">H3</f>
        <v>4.7308597939970703E-64</v>
      </c>
      <c r="I17" s="69">
        <f t="shared" si="7"/>
        <v>7.2884764617076802E-77</v>
      </c>
      <c r="J17" s="173">
        <f t="shared" si="7"/>
        <v>3.7644664355374399E-200</v>
      </c>
      <c r="K17" s="6"/>
      <c r="L17" s="333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7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  <c r="AV17" s="325"/>
      <c r="AW17" s="325"/>
      <c r="AX17" s="325"/>
      <c r="AY17" s="325"/>
      <c r="AZ17" s="325"/>
      <c r="BA17" s="325"/>
      <c r="BB17" s="325"/>
      <c r="BC17" s="325"/>
      <c r="BD17" s="326"/>
    </row>
    <row r="18" spans="1:100">
      <c r="A18" s="348"/>
      <c r="B18" s="329"/>
      <c r="C18" s="349"/>
      <c r="D18" s="28">
        <v>7</v>
      </c>
      <c r="E18" s="351"/>
      <c r="F18" s="343"/>
      <c r="G18" s="97">
        <f>G2</f>
        <v>5.8117948717745798E-10</v>
      </c>
      <c r="H18" s="51">
        <f t="shared" ref="H18:J18" si="8">H2</f>
        <v>6.0482162183111404E-39</v>
      </c>
      <c r="I18" s="69">
        <f t="shared" si="8"/>
        <v>1.2400181920507701E-49</v>
      </c>
      <c r="J18" s="173">
        <f t="shared" si="8"/>
        <v>3.0253480888572402E-159</v>
      </c>
      <c r="K18" s="6"/>
      <c r="L18" s="333"/>
      <c r="M18" s="325"/>
      <c r="N18" s="325"/>
      <c r="O18" s="325"/>
      <c r="P18" s="325"/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7"/>
      <c r="AB18" s="325"/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  <c r="AN18" s="325"/>
      <c r="AO18" s="325"/>
      <c r="AP18" s="325"/>
      <c r="AQ18" s="325"/>
      <c r="AR18" s="325"/>
      <c r="AS18" s="325"/>
      <c r="AT18" s="325"/>
      <c r="AU18" s="325"/>
      <c r="AV18" s="325"/>
      <c r="AW18" s="325"/>
      <c r="AX18" s="325"/>
      <c r="AY18" s="325"/>
      <c r="AZ18" s="325"/>
      <c r="BA18" s="325"/>
      <c r="BB18" s="325"/>
      <c r="BC18" s="325"/>
      <c r="BD18" s="326"/>
    </row>
    <row r="19" spans="1:100">
      <c r="A19" s="348"/>
      <c r="B19" s="329"/>
      <c r="C19" s="349"/>
      <c r="D19" s="28">
        <v>8</v>
      </c>
      <c r="E19" s="351"/>
      <c r="F19" s="343"/>
      <c r="G19" s="97">
        <f>G21</f>
        <v>1.7939225116203099E-2</v>
      </c>
      <c r="H19" s="51">
        <f t="shared" ref="H19:J19" si="9">H21</f>
        <v>2.07465431178909E-25</v>
      </c>
      <c r="I19" s="69">
        <f t="shared" si="9"/>
        <v>5.57199289641902E-35</v>
      </c>
      <c r="J19" s="173">
        <f t="shared" si="9"/>
        <v>2.13786645323025E-137</v>
      </c>
      <c r="K19" s="6"/>
      <c r="L19" s="333"/>
      <c r="M19" s="325"/>
      <c r="N19" s="325"/>
      <c r="O19" s="325"/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7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325"/>
      <c r="AV19" s="325"/>
      <c r="AW19" s="325"/>
      <c r="AX19" s="325"/>
      <c r="AY19" s="325"/>
      <c r="AZ19" s="325"/>
      <c r="BA19" s="325"/>
      <c r="BB19" s="325"/>
      <c r="BC19" s="325"/>
      <c r="BD19" s="326"/>
    </row>
    <row r="20" spans="1:100">
      <c r="A20" s="348"/>
      <c r="B20" s="329"/>
      <c r="C20" s="349"/>
      <c r="D20" s="28">
        <v>9</v>
      </c>
      <c r="E20" s="351"/>
      <c r="F20" s="343"/>
      <c r="G20" s="97">
        <f>'2'!G19</f>
        <v>0.96393721352530104</v>
      </c>
      <c r="H20" s="51">
        <f>'2'!H19</f>
        <v>7.4576985454672704E-23</v>
      </c>
      <c r="I20" s="69">
        <f>'2'!I19</f>
        <v>2.8791731340828299E-32</v>
      </c>
      <c r="J20" s="173">
        <f>'2'!J19</f>
        <v>1.09041594079355E-133</v>
      </c>
      <c r="K20" s="6"/>
      <c r="L20" s="333"/>
      <c r="M20" s="325"/>
      <c r="N20" s="325"/>
      <c r="O20" s="325"/>
      <c r="P20" s="325"/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7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  <c r="AV20" s="325"/>
      <c r="AW20" s="325"/>
      <c r="AX20" s="325"/>
      <c r="AY20" s="325"/>
      <c r="AZ20" s="325"/>
      <c r="BA20" s="325"/>
      <c r="BB20" s="325"/>
      <c r="BC20" s="325"/>
      <c r="BD20" s="326"/>
    </row>
    <row r="21" spans="1:100">
      <c r="A21" s="348"/>
      <c r="B21" s="329"/>
      <c r="C21" s="349"/>
      <c r="D21" s="29">
        <v>10</v>
      </c>
      <c r="E21" s="352"/>
      <c r="F21" s="344"/>
      <c r="G21" s="101">
        <f>'2'!G20</f>
        <v>1.7939225116203099E-2</v>
      </c>
      <c r="H21" s="77">
        <f>'2'!H20</f>
        <v>2.07465431178909E-25</v>
      </c>
      <c r="I21" s="78">
        <f>'2'!I20</f>
        <v>5.57199289641902E-35</v>
      </c>
      <c r="J21" s="182">
        <f>'2'!J20</f>
        <v>2.13786645323025E-137</v>
      </c>
      <c r="K21" s="30"/>
      <c r="L21" s="334"/>
      <c r="M21" s="325"/>
      <c r="N21" s="325"/>
      <c r="O21" s="325"/>
      <c r="P21" s="325"/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7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  <c r="AN21" s="325"/>
      <c r="AO21" s="325"/>
      <c r="AP21" s="325"/>
      <c r="AQ21" s="325"/>
      <c r="AR21" s="325"/>
      <c r="AS21" s="325"/>
      <c r="AT21" s="325"/>
      <c r="AU21" s="325"/>
      <c r="AV21" s="325"/>
      <c r="AW21" s="325"/>
      <c r="AX21" s="325"/>
      <c r="AY21" s="325"/>
      <c r="AZ21" s="325"/>
      <c r="BA21" s="325"/>
      <c r="BB21" s="325"/>
      <c r="BC21" s="325"/>
      <c r="BD21" s="326"/>
    </row>
    <row r="22" spans="1:100" ht="14.5" customHeight="1">
      <c r="A22" s="348"/>
      <c r="B22" s="328">
        <v>0.05</v>
      </c>
      <c r="C22" s="349"/>
      <c r="D22" s="26">
        <v>-9</v>
      </c>
      <c r="E22" s="339">
        <v>5.7376294935465395E-10</v>
      </c>
      <c r="F22" s="342">
        <v>2.3615289999999999E-7</v>
      </c>
      <c r="G22" s="97">
        <f>'2'!G41</f>
        <v>1.1713383167171799E-3</v>
      </c>
      <c r="H22" s="51">
        <f>'2'!H41</f>
        <v>1.0958025393496901E-11</v>
      </c>
      <c r="I22" s="69">
        <f>'2'!I41</f>
        <v>2.08904881027126E-14</v>
      </c>
      <c r="J22" s="173">
        <f>'2'!J41</f>
        <v>5.1106630111016203E-42</v>
      </c>
      <c r="K22" s="27"/>
      <c r="L22" s="332">
        <f t="shared" ref="L22" si="10">1-SUM(M22:BC41)</f>
        <v>4.7887071037755469E-4</v>
      </c>
      <c r="M22" s="325">
        <f t="shared" ref="M22" si="11">G32+I32</f>
        <v>3.6820729084800898E-17</v>
      </c>
      <c r="N22" s="325">
        <f t="shared" ref="N22" si="12">G39+I39+J32</f>
        <v>0.14588187406188791</v>
      </c>
      <c r="O22" s="325">
        <f t="shared" ref="O22" si="13">G41+I41+H32</f>
        <v>0.14588187406188791</v>
      </c>
      <c r="P22" s="325">
        <f t="shared" ref="P22" si="14">G34+I34+J39</f>
        <v>4.1511669152929402E-14</v>
      </c>
      <c r="Q22" s="325">
        <f t="shared" ref="Q22" si="15">G30+I30</f>
        <v>2.49711000786164E-18</v>
      </c>
      <c r="R22" s="325">
        <f t="shared" ref="R22" si="16">G36+I36+H39+J41</f>
        <v>5.3004970947340211E-8</v>
      </c>
      <c r="S22" s="325">
        <f t="shared" ref="S22" si="17">G23+I23</f>
        <v>1.0745581150962221E-6</v>
      </c>
      <c r="T22" s="325">
        <f t="shared" ref="T22" si="18">G25+I25+J34</f>
        <v>4.16908787752663E-12</v>
      </c>
      <c r="U22" s="325">
        <f t="shared" ref="U22" si="19">G28+I28+H41</f>
        <v>5.1947696717053027E-8</v>
      </c>
      <c r="V22" s="325">
        <f t="shared" ref="V22" si="20">G37+I37+J30</f>
        <v>1.0745581150962221E-6</v>
      </c>
      <c r="W22" s="325">
        <f t="shared" ref="W22" si="21">G26+I26</f>
        <v>4.1511669152929402E-14</v>
      </c>
      <c r="X22" s="325">
        <f t="shared" ref="X22" si="22">G29+I29+J36+H34</f>
        <v>4.9926866312593103E-18</v>
      </c>
      <c r="Y22" s="325">
        <f t="shared" ref="Y22" si="23">G35+I35</f>
        <v>4.16908787752663E-12</v>
      </c>
      <c r="Z22" s="325">
        <f t="shared" ref="Z22" si="24">G27+I27+J23</f>
        <v>8.1225737629783198E-16</v>
      </c>
      <c r="AA22" s="327">
        <f t="shared" ref="AA22" si="25">G38+I38+H30</f>
        <v>1.1713383167380703E-3</v>
      </c>
      <c r="AB22" s="325">
        <f t="shared" ref="AB22" si="26">G24+I24+J25</f>
        <v>1.05727426710791E-9</v>
      </c>
      <c r="AC22" s="325">
        <f t="shared" ref="AC22" si="27">G40+I40</f>
        <v>0.70541168110080221</v>
      </c>
      <c r="AD22" s="325">
        <f t="shared" ref="AD22" si="28">G33+I33+J28+H36</f>
        <v>8.1225737630472445E-16</v>
      </c>
      <c r="AE22" s="325">
        <f t="shared" ref="AE22" si="29">G22+I22</f>
        <v>1.1713383167380703E-3</v>
      </c>
      <c r="AF22" s="325">
        <f t="shared" ref="AF22" si="30">G31+I31+J37</f>
        <v>4.9926866312593103E-18</v>
      </c>
      <c r="AG22" s="325">
        <f t="shared" ref="AG22" si="31">H23</f>
        <v>3.7258066716526499E-18</v>
      </c>
      <c r="AH22" s="325">
        <f t="shared" ref="AH22" si="32">J26</f>
        <v>1.9400500836147001E-100</v>
      </c>
      <c r="AI22" s="325">
        <f>J29+H25</f>
        <v>4.6056089820771498E-37</v>
      </c>
      <c r="AJ22" s="325">
        <f t="shared" ref="AJ22" si="33">F22</f>
        <v>2.3615289999999999E-7</v>
      </c>
      <c r="AK22" s="325">
        <f t="shared" ref="AK22" si="34">J35</f>
        <v>4.2767902362840601E-83</v>
      </c>
      <c r="AL22" s="325">
        <f t="shared" ref="AL22" si="35">H28</f>
        <v>3.0579444827835302E-66</v>
      </c>
      <c r="AM22" s="325">
        <f t="shared" ref="AM22" si="36">J27</f>
        <v>6.9776094186269895E-117</v>
      </c>
      <c r="AN22" s="325">
        <f t="shared" ref="AN22" si="37">J38+H37</f>
        <v>3.7258066716526499E-18</v>
      </c>
      <c r="AO22" s="325">
        <f t="shared" ref="AO22" si="38">J24</f>
        <v>1.5005002837521701E-66</v>
      </c>
      <c r="AP22" s="325">
        <f t="shared" ref="AP22" si="39">H26</f>
        <v>1.06566772202865E-47</v>
      </c>
      <c r="AQ22" s="325">
        <f t="shared" ref="AQ22" si="40">J40</f>
        <v>7.1097196867935696E-35</v>
      </c>
      <c r="AR22" s="325">
        <f t="shared" ref="AR22" si="41">H29+J33</f>
        <v>2.8954350620771998E-72</v>
      </c>
      <c r="AS22" s="325">
        <f t="shared" ref="AS22" si="42">J22</f>
        <v>5.1106630111016203E-42</v>
      </c>
      <c r="AT22" s="325">
        <f t="shared" ref="AT22" si="43">H35</f>
        <v>4.6056089820771498E-37</v>
      </c>
      <c r="AU22" s="325">
        <f t="shared" ref="AU22" si="44">J31</f>
        <v>8.7263487988828195E-141</v>
      </c>
      <c r="AV22" s="325">
        <f t="shared" ref="AV22" si="45">H27</f>
        <v>9.3172590408187299E-58</v>
      </c>
      <c r="AW22" s="325">
        <f t="shared" ref="AW22" si="46">H38</f>
        <v>1.0958025393496901E-11</v>
      </c>
      <c r="AX22" s="325">
        <f t="shared" ref="AX22" si="47">H24</f>
        <v>6.8924506585593895E-27</v>
      </c>
      <c r="AY22" s="325">
        <f t="shared" ref="AY22" si="48">E22</f>
        <v>5.7376294935465395E-10</v>
      </c>
      <c r="AZ22" s="325">
        <f t="shared" ref="AZ22" si="49">H40</f>
        <v>5.3154839426189202E-7</v>
      </c>
      <c r="BA22" s="325">
        <f t="shared" ref="BA22" si="50">H33</f>
        <v>9.3172590408187299E-58</v>
      </c>
      <c r="BB22" s="325">
        <f t="shared" ref="BB22" si="51">H22</f>
        <v>1.0958025393496901E-11</v>
      </c>
      <c r="BC22" s="325">
        <f t="shared" ref="BC22" si="52">H31</f>
        <v>2.8954350620771998E-72</v>
      </c>
      <c r="BD22" s="326">
        <f>SUMPRODUCT($L$1:$BC$1,BF22:CW22)</f>
        <v>12.761285564440284</v>
      </c>
      <c r="BF22" s="12">
        <f>L22</f>
        <v>4.7887071037755469E-4</v>
      </c>
      <c r="BG22" s="23">
        <f t="shared" ref="BG22:CV22" si="53">M22</f>
        <v>3.6820729084800898E-17</v>
      </c>
      <c r="BH22" s="23">
        <f t="shared" si="53"/>
        <v>0.14588187406188791</v>
      </c>
      <c r="BI22" s="23">
        <f t="shared" si="53"/>
        <v>0.14588187406188791</v>
      </c>
      <c r="BJ22" s="23">
        <f t="shared" si="53"/>
        <v>4.1511669152929402E-14</v>
      </c>
      <c r="BK22" s="23">
        <f t="shared" si="53"/>
        <v>2.49711000786164E-18</v>
      </c>
      <c r="BL22" s="23">
        <f t="shared" si="53"/>
        <v>5.3004970947340211E-8</v>
      </c>
      <c r="BM22" s="23">
        <f t="shared" si="53"/>
        <v>1.0745581150962221E-6</v>
      </c>
      <c r="BN22" s="23">
        <f t="shared" si="53"/>
        <v>4.16908787752663E-12</v>
      </c>
      <c r="BO22" s="23">
        <f t="shared" si="53"/>
        <v>5.1947696717053027E-8</v>
      </c>
      <c r="BP22" s="23">
        <f t="shared" si="53"/>
        <v>1.0745581150962221E-6</v>
      </c>
      <c r="BQ22" s="23">
        <f t="shared" si="53"/>
        <v>4.1511669152929402E-14</v>
      </c>
      <c r="BR22" s="23">
        <f t="shared" si="53"/>
        <v>4.9926866312593103E-18</v>
      </c>
      <c r="BS22" s="23">
        <f t="shared" si="53"/>
        <v>4.16908787752663E-12</v>
      </c>
      <c r="BT22" s="23">
        <f t="shared" si="53"/>
        <v>8.1225737629783198E-16</v>
      </c>
      <c r="BU22" s="23">
        <f t="shared" si="53"/>
        <v>1.1713383167380703E-3</v>
      </c>
      <c r="BV22" s="23">
        <f t="shared" si="53"/>
        <v>1.05727426710791E-9</v>
      </c>
      <c r="BW22" s="23">
        <f t="shared" si="53"/>
        <v>0.70541168110080221</v>
      </c>
      <c r="BX22" s="23">
        <f t="shared" si="53"/>
        <v>8.1225737630472445E-16</v>
      </c>
      <c r="BY22" s="23">
        <f t="shared" si="53"/>
        <v>1.1713383167380703E-3</v>
      </c>
      <c r="BZ22" s="23">
        <f t="shared" si="53"/>
        <v>4.9926866312593103E-18</v>
      </c>
      <c r="CA22" s="23">
        <f t="shared" si="53"/>
        <v>3.7258066716526499E-18</v>
      </c>
      <c r="CB22" s="23">
        <f t="shared" si="53"/>
        <v>1.9400500836147001E-100</v>
      </c>
      <c r="CC22" s="23">
        <f t="shared" si="53"/>
        <v>4.6056089820771498E-37</v>
      </c>
      <c r="CD22" s="23">
        <f t="shared" si="53"/>
        <v>2.3615289999999999E-7</v>
      </c>
      <c r="CE22" s="23">
        <f t="shared" si="53"/>
        <v>4.2767902362840601E-83</v>
      </c>
      <c r="CF22" s="23">
        <f t="shared" si="53"/>
        <v>3.0579444827835302E-66</v>
      </c>
      <c r="CG22" s="23">
        <f t="shared" si="53"/>
        <v>6.9776094186269895E-117</v>
      </c>
      <c r="CH22" s="23">
        <f t="shared" si="53"/>
        <v>3.7258066716526499E-18</v>
      </c>
      <c r="CI22" s="23">
        <f t="shared" si="53"/>
        <v>1.5005002837521701E-66</v>
      </c>
      <c r="CJ22" s="23">
        <f t="shared" si="53"/>
        <v>1.06566772202865E-47</v>
      </c>
      <c r="CK22" s="23">
        <f t="shared" si="53"/>
        <v>7.1097196867935696E-35</v>
      </c>
      <c r="CL22" s="23">
        <f t="shared" si="53"/>
        <v>2.8954350620771998E-72</v>
      </c>
      <c r="CM22" s="23">
        <f t="shared" si="53"/>
        <v>5.1106630111016203E-42</v>
      </c>
      <c r="CN22" s="23">
        <f t="shared" si="53"/>
        <v>4.6056089820771498E-37</v>
      </c>
      <c r="CO22" s="23">
        <f t="shared" si="53"/>
        <v>8.7263487988828195E-141</v>
      </c>
      <c r="CP22" s="23">
        <f t="shared" si="53"/>
        <v>9.3172590408187299E-58</v>
      </c>
      <c r="CQ22" s="23">
        <f t="shared" si="53"/>
        <v>1.0958025393496901E-11</v>
      </c>
      <c r="CR22" s="23">
        <f t="shared" si="53"/>
        <v>6.8924506585593895E-27</v>
      </c>
      <c r="CS22" s="23">
        <f t="shared" si="53"/>
        <v>5.7376294935465395E-10</v>
      </c>
      <c r="CT22" s="23">
        <f t="shared" si="53"/>
        <v>5.3154839426189202E-7</v>
      </c>
      <c r="CU22" s="23">
        <f t="shared" si="53"/>
        <v>9.3172590408187299E-58</v>
      </c>
      <c r="CV22" s="24">
        <f t="shared" si="53"/>
        <v>1.0958025393496901E-11</v>
      </c>
    </row>
    <row r="23" spans="1:100" ht="14.5" customHeight="1">
      <c r="A23" s="348"/>
      <c r="B23" s="329"/>
      <c r="C23" s="349"/>
      <c r="D23" s="28">
        <v>-8</v>
      </c>
      <c r="E23" s="340"/>
      <c r="F23" s="343"/>
      <c r="G23" s="258">
        <f>'2'!G22</f>
        <v>1.07455811509622E-6</v>
      </c>
      <c r="H23" s="268">
        <f>'2'!H22</f>
        <v>3.7258066716526499E-18</v>
      </c>
      <c r="I23" s="273">
        <f>'2'!I22</f>
        <v>2.121807726551E-21</v>
      </c>
      <c r="J23" s="266">
        <f>'2'!J22</f>
        <v>2.0757815080387501E-52</v>
      </c>
      <c r="K23" s="6"/>
      <c r="L23" s="333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7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  <c r="AV23" s="325"/>
      <c r="AW23" s="325"/>
      <c r="AX23" s="325"/>
      <c r="AY23" s="325"/>
      <c r="AZ23" s="325"/>
      <c r="BA23" s="325"/>
      <c r="BB23" s="325"/>
      <c r="BC23" s="325"/>
      <c r="BD23" s="326"/>
    </row>
    <row r="24" spans="1:100" ht="14.5" customHeight="1">
      <c r="A24" s="348"/>
      <c r="B24" s="329"/>
      <c r="C24" s="349"/>
      <c r="D24" s="28">
        <v>-7</v>
      </c>
      <c r="E24" s="340"/>
      <c r="F24" s="343"/>
      <c r="G24" s="258">
        <f>'2'!G23</f>
        <v>1.05727426710791E-9</v>
      </c>
      <c r="H24" s="268">
        <f>'2'!H23</f>
        <v>6.8924506585593895E-27</v>
      </c>
      <c r="I24" s="273">
        <f>'2'!I23</f>
        <v>7.39395686756485E-31</v>
      </c>
      <c r="J24" s="266">
        <f>'2'!J23</f>
        <v>1.5005002837521701E-66</v>
      </c>
      <c r="K24" s="6"/>
      <c r="L24" s="333"/>
      <c r="M24" s="325"/>
      <c r="N24" s="325"/>
      <c r="O24" s="325"/>
      <c r="P24" s="325"/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7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  <c r="AV24" s="325"/>
      <c r="AW24" s="325"/>
      <c r="AX24" s="325"/>
      <c r="AY24" s="325"/>
      <c r="AZ24" s="325"/>
      <c r="BA24" s="325"/>
      <c r="BB24" s="325"/>
      <c r="BC24" s="325"/>
      <c r="BD24" s="326"/>
    </row>
    <row r="25" spans="1:100" ht="14.5" customHeight="1">
      <c r="A25" s="348"/>
      <c r="B25" s="329"/>
      <c r="C25" s="349"/>
      <c r="D25" s="28">
        <v>-6</v>
      </c>
      <c r="E25" s="340"/>
      <c r="F25" s="343"/>
      <c r="G25" s="258">
        <f>'2'!G24</f>
        <v>4.16908787752663E-12</v>
      </c>
      <c r="H25" s="268">
        <f>'2'!H24</f>
        <v>4.6056089820771498E-37</v>
      </c>
      <c r="I25" s="273">
        <f>'2'!I24</f>
        <v>6.8895037959537295E-42</v>
      </c>
      <c r="J25" s="266">
        <f>'2'!J24</f>
        <v>4.2767902362840601E-83</v>
      </c>
      <c r="K25" s="6"/>
      <c r="L25" s="333"/>
      <c r="M25" s="325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7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  <c r="AR25" s="325"/>
      <c r="AS25" s="325"/>
      <c r="AT25" s="325"/>
      <c r="AU25" s="325"/>
      <c r="AV25" s="325"/>
      <c r="AW25" s="325"/>
      <c r="AX25" s="325"/>
      <c r="AY25" s="325"/>
      <c r="AZ25" s="325"/>
      <c r="BA25" s="325"/>
      <c r="BB25" s="325"/>
      <c r="BC25" s="325"/>
      <c r="BD25" s="326"/>
    </row>
    <row r="26" spans="1:100" ht="14.5" customHeight="1">
      <c r="A26" s="348"/>
      <c r="B26" s="329"/>
      <c r="C26" s="349"/>
      <c r="D26" s="28">
        <v>-5</v>
      </c>
      <c r="E26" s="340"/>
      <c r="F26" s="343"/>
      <c r="G26" s="258">
        <f>'2'!G25</f>
        <v>4.1511669152929402E-14</v>
      </c>
      <c r="H26" s="268">
        <f>'2'!H25</f>
        <v>1.06566772202865E-47</v>
      </c>
      <c r="I26" s="273">
        <f>'2'!I25</f>
        <v>1.99724644055448E-53</v>
      </c>
      <c r="J26" s="266">
        <f>'2'!J25</f>
        <v>1.9400500836147001E-100</v>
      </c>
      <c r="K26" s="6"/>
      <c r="L26" s="333"/>
      <c r="M26" s="325"/>
      <c r="N26" s="325"/>
      <c r="O26" s="325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7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  <c r="AR26" s="325"/>
      <c r="AS26" s="325"/>
      <c r="AT26" s="325"/>
      <c r="AU26" s="325"/>
      <c r="AV26" s="325"/>
      <c r="AW26" s="325"/>
      <c r="AX26" s="325"/>
      <c r="AY26" s="325"/>
      <c r="AZ26" s="325"/>
      <c r="BA26" s="325"/>
      <c r="BB26" s="325"/>
      <c r="BC26" s="325"/>
      <c r="BD26" s="326"/>
    </row>
    <row r="27" spans="1:100" ht="14.5" customHeight="1">
      <c r="A27" s="348"/>
      <c r="B27" s="329"/>
      <c r="C27" s="349"/>
      <c r="D27" s="28">
        <v>-4</v>
      </c>
      <c r="E27" s="340"/>
      <c r="F27" s="343"/>
      <c r="G27" s="258">
        <f>'2'!G26</f>
        <v>8.1225737629783198E-16</v>
      </c>
      <c r="H27" s="268">
        <f>'2'!H26</f>
        <v>9.3172590408187299E-58</v>
      </c>
      <c r="I27" s="273">
        <f>'2'!I26</f>
        <v>2.4134657925991799E-64</v>
      </c>
      <c r="J27" s="266">
        <f>'2'!J26</f>
        <v>6.9776094186269895E-117</v>
      </c>
      <c r="K27" s="6"/>
      <c r="L27" s="333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7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  <c r="AV27" s="325"/>
      <c r="AW27" s="325"/>
      <c r="AX27" s="325"/>
      <c r="AY27" s="325"/>
      <c r="AZ27" s="325"/>
      <c r="BA27" s="325"/>
      <c r="BB27" s="325"/>
      <c r="BC27" s="325"/>
      <c r="BD27" s="326"/>
    </row>
    <row r="28" spans="1:100" ht="14.5" customHeight="1">
      <c r="A28" s="348"/>
      <c r="B28" s="329"/>
      <c r="C28" s="349"/>
      <c r="D28" s="28">
        <v>-3</v>
      </c>
      <c r="E28" s="340"/>
      <c r="F28" s="343"/>
      <c r="G28" s="258">
        <f>'2'!G27</f>
        <v>3.6820729084800898E-17</v>
      </c>
      <c r="H28" s="268">
        <f>'2'!H27</f>
        <v>3.0579444827835302E-66</v>
      </c>
      <c r="I28" s="273">
        <f>'2'!I27</f>
        <v>1.46787125681763E-73</v>
      </c>
      <c r="J28" s="266">
        <f>'2'!J27</f>
        <v>8.3820089481565899E-131</v>
      </c>
      <c r="K28" s="6"/>
      <c r="L28" s="333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7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  <c r="AV28" s="325"/>
      <c r="AW28" s="325"/>
      <c r="AX28" s="325"/>
      <c r="AY28" s="325"/>
      <c r="AZ28" s="325"/>
      <c r="BA28" s="325"/>
      <c r="BB28" s="325"/>
      <c r="BC28" s="325"/>
      <c r="BD28" s="326"/>
    </row>
    <row r="29" spans="1:100" ht="14.5" customHeight="1">
      <c r="A29" s="348"/>
      <c r="B29" s="329"/>
      <c r="C29" s="349"/>
      <c r="D29" s="28">
        <v>-2</v>
      </c>
      <c r="E29" s="340"/>
      <c r="F29" s="343"/>
      <c r="G29" s="258">
        <f>'2'!G28</f>
        <v>4.9926866312593103E-18</v>
      </c>
      <c r="H29" s="268">
        <f>'2'!H28</f>
        <v>2.8954350620771998E-72</v>
      </c>
      <c r="I29" s="273">
        <f>'2'!I28</f>
        <v>4.06563885830451E-80</v>
      </c>
      <c r="J29" s="266">
        <f>'2'!J28</f>
        <v>8.7263487988828195E-141</v>
      </c>
      <c r="K29" s="6"/>
      <c r="L29" s="333"/>
      <c r="M29" s="325"/>
      <c r="N29" s="325"/>
      <c r="O29" s="325"/>
      <c r="P29" s="325"/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7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  <c r="AV29" s="325"/>
      <c r="AW29" s="325"/>
      <c r="AX29" s="325"/>
      <c r="AY29" s="325"/>
      <c r="AZ29" s="325"/>
      <c r="BA29" s="325"/>
      <c r="BB29" s="325"/>
      <c r="BC29" s="325"/>
      <c r="BD29" s="326"/>
    </row>
    <row r="30" spans="1:100" ht="14.5" customHeight="1">
      <c r="A30" s="348"/>
      <c r="B30" s="329"/>
      <c r="C30" s="349"/>
      <c r="D30" s="28">
        <v>-1</v>
      </c>
      <c r="E30" s="340"/>
      <c r="F30" s="343"/>
      <c r="G30" s="258">
        <f>'2'!G29</f>
        <v>2.49711000786164E-18</v>
      </c>
      <c r="H30" s="268">
        <f>'2'!H29</f>
        <v>8.7766553911308903E-75</v>
      </c>
      <c r="I30" s="273">
        <f>'2'!I29</f>
        <v>6.7473147373871504E-83</v>
      </c>
      <c r="J30" s="266">
        <f>'2'!J29</f>
        <v>2.6847235293268101E-145</v>
      </c>
      <c r="K30" s="6"/>
      <c r="L30" s="333"/>
      <c r="M30" s="325"/>
      <c r="N30" s="325"/>
      <c r="O30" s="325"/>
      <c r="P30" s="325"/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7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  <c r="AR30" s="325"/>
      <c r="AS30" s="325"/>
      <c r="AT30" s="325"/>
      <c r="AU30" s="325"/>
      <c r="AV30" s="325"/>
      <c r="AW30" s="325"/>
      <c r="AX30" s="325"/>
      <c r="AY30" s="325"/>
      <c r="AZ30" s="325"/>
      <c r="BA30" s="325"/>
      <c r="BB30" s="325"/>
      <c r="BC30" s="325"/>
      <c r="BD30" s="326"/>
    </row>
    <row r="31" spans="1:100" ht="14.5" customHeight="1">
      <c r="A31" s="348"/>
      <c r="B31" s="329"/>
      <c r="C31" s="349"/>
      <c r="D31" s="28">
        <v>0</v>
      </c>
      <c r="E31" s="340"/>
      <c r="F31" s="343"/>
      <c r="G31" s="258">
        <f>G29</f>
        <v>4.9926866312593103E-18</v>
      </c>
      <c r="H31" s="268">
        <f t="shared" ref="H31:J31" si="54">H29</f>
        <v>2.8954350620771998E-72</v>
      </c>
      <c r="I31" s="273">
        <f t="shared" si="54"/>
        <v>4.06563885830451E-80</v>
      </c>
      <c r="J31" s="266">
        <f t="shared" si="54"/>
        <v>8.7263487988828195E-141</v>
      </c>
      <c r="K31" s="6"/>
      <c r="L31" s="333"/>
      <c r="M31" s="325"/>
      <c r="N31" s="325"/>
      <c r="O31" s="325"/>
      <c r="P31" s="325"/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7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325"/>
      <c r="AY31" s="325"/>
      <c r="AZ31" s="325"/>
      <c r="BA31" s="325"/>
      <c r="BB31" s="325"/>
      <c r="BC31" s="325"/>
      <c r="BD31" s="326"/>
    </row>
    <row r="32" spans="1:100" ht="14.5" customHeight="1">
      <c r="A32" s="348"/>
      <c r="B32" s="329"/>
      <c r="C32" s="349"/>
      <c r="D32" s="28">
        <v>1</v>
      </c>
      <c r="E32" s="340"/>
      <c r="F32" s="343"/>
      <c r="G32" s="97">
        <f>G28</f>
        <v>3.6820729084800898E-17</v>
      </c>
      <c r="H32" s="51">
        <f t="shared" ref="H32:J32" si="55">H28</f>
        <v>3.0579444827835302E-66</v>
      </c>
      <c r="I32" s="69">
        <f t="shared" si="55"/>
        <v>1.46787125681763E-73</v>
      </c>
      <c r="J32" s="173">
        <f t="shared" si="55"/>
        <v>8.3820089481565899E-131</v>
      </c>
      <c r="K32" s="6"/>
      <c r="L32" s="333"/>
      <c r="M32" s="325"/>
      <c r="N32" s="325"/>
      <c r="O32" s="325"/>
      <c r="P32" s="325"/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7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  <c r="AR32" s="325"/>
      <c r="AS32" s="325"/>
      <c r="AT32" s="325"/>
      <c r="AU32" s="325"/>
      <c r="AV32" s="325"/>
      <c r="AW32" s="325"/>
      <c r="AX32" s="325"/>
      <c r="AY32" s="325"/>
      <c r="AZ32" s="325"/>
      <c r="BA32" s="325"/>
      <c r="BB32" s="325"/>
      <c r="BC32" s="325"/>
      <c r="BD32" s="326"/>
    </row>
    <row r="33" spans="1:100" ht="14.5" customHeight="1">
      <c r="A33" s="348"/>
      <c r="B33" s="329"/>
      <c r="C33" s="349"/>
      <c r="D33" s="28">
        <v>2</v>
      </c>
      <c r="E33" s="340"/>
      <c r="F33" s="343"/>
      <c r="G33" s="97">
        <f>G27</f>
        <v>8.1225737629783198E-16</v>
      </c>
      <c r="H33" s="51">
        <f t="shared" ref="H33:J33" si="56">H27</f>
        <v>9.3172590408187299E-58</v>
      </c>
      <c r="I33" s="69">
        <f t="shared" si="56"/>
        <v>2.4134657925991799E-64</v>
      </c>
      <c r="J33" s="173">
        <f t="shared" si="56"/>
        <v>6.9776094186269895E-117</v>
      </c>
      <c r="K33" s="6"/>
      <c r="L33" s="333"/>
      <c r="M33" s="325"/>
      <c r="N33" s="325"/>
      <c r="O33" s="325"/>
      <c r="P33" s="325"/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7"/>
      <c r="AB33" s="325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25"/>
      <c r="AY33" s="325"/>
      <c r="AZ33" s="325"/>
      <c r="BA33" s="325"/>
      <c r="BB33" s="325"/>
      <c r="BC33" s="325"/>
      <c r="BD33" s="326"/>
    </row>
    <row r="34" spans="1:100" ht="14.5" customHeight="1">
      <c r="A34" s="348"/>
      <c r="B34" s="329"/>
      <c r="C34" s="349"/>
      <c r="D34" s="28">
        <v>3</v>
      </c>
      <c r="E34" s="340"/>
      <c r="F34" s="343"/>
      <c r="G34" s="97">
        <f>G26</f>
        <v>4.1511669152929402E-14</v>
      </c>
      <c r="H34" s="51">
        <f t="shared" ref="H34:J34" si="57">H26</f>
        <v>1.06566772202865E-47</v>
      </c>
      <c r="I34" s="69">
        <f t="shared" si="57"/>
        <v>1.99724644055448E-53</v>
      </c>
      <c r="J34" s="173">
        <f t="shared" si="57"/>
        <v>1.9400500836147001E-100</v>
      </c>
      <c r="K34" s="6"/>
      <c r="L34" s="333"/>
      <c r="M34" s="325"/>
      <c r="N34" s="325"/>
      <c r="O34" s="325"/>
      <c r="P34" s="325"/>
      <c r="Q34" s="325"/>
      <c r="R34" s="325"/>
      <c r="S34" s="325"/>
      <c r="T34" s="325"/>
      <c r="U34" s="325"/>
      <c r="V34" s="325"/>
      <c r="W34" s="325"/>
      <c r="X34" s="325"/>
      <c r="Y34" s="325"/>
      <c r="Z34" s="325"/>
      <c r="AA34" s="327"/>
      <c r="AB34" s="325"/>
      <c r="AC34" s="325"/>
      <c r="AD34" s="325"/>
      <c r="AE34" s="325"/>
      <c r="AF34" s="325"/>
      <c r="AG34" s="325"/>
      <c r="AH34" s="325"/>
      <c r="AI34" s="325"/>
      <c r="AJ34" s="325"/>
      <c r="AK34" s="325"/>
      <c r="AL34" s="325"/>
      <c r="AM34" s="325"/>
      <c r="AN34" s="325"/>
      <c r="AO34" s="325"/>
      <c r="AP34" s="325"/>
      <c r="AQ34" s="325"/>
      <c r="AR34" s="325"/>
      <c r="AS34" s="325"/>
      <c r="AT34" s="325"/>
      <c r="AU34" s="325"/>
      <c r="AV34" s="325"/>
      <c r="AW34" s="325"/>
      <c r="AX34" s="325"/>
      <c r="AY34" s="325"/>
      <c r="AZ34" s="325"/>
      <c r="BA34" s="325"/>
      <c r="BB34" s="325"/>
      <c r="BC34" s="325"/>
      <c r="BD34" s="326"/>
    </row>
    <row r="35" spans="1:100" ht="14.5" customHeight="1">
      <c r="A35" s="348"/>
      <c r="B35" s="329"/>
      <c r="C35" s="349"/>
      <c r="D35" s="28">
        <v>4</v>
      </c>
      <c r="E35" s="340"/>
      <c r="F35" s="343"/>
      <c r="G35" s="97">
        <f>G25</f>
        <v>4.16908787752663E-12</v>
      </c>
      <c r="H35" s="51">
        <f t="shared" ref="H35:J35" si="58">H25</f>
        <v>4.6056089820771498E-37</v>
      </c>
      <c r="I35" s="69">
        <f t="shared" si="58"/>
        <v>6.8895037959537295E-42</v>
      </c>
      <c r="J35" s="173">
        <f t="shared" si="58"/>
        <v>4.2767902362840601E-83</v>
      </c>
      <c r="K35" s="6"/>
      <c r="L35" s="333"/>
      <c r="M35" s="325"/>
      <c r="N35" s="325"/>
      <c r="O35" s="325"/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7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5"/>
      <c r="AO35" s="325"/>
      <c r="AP35" s="325"/>
      <c r="AQ35" s="325"/>
      <c r="AR35" s="325"/>
      <c r="AS35" s="325"/>
      <c r="AT35" s="325"/>
      <c r="AU35" s="325"/>
      <c r="AV35" s="325"/>
      <c r="AW35" s="325"/>
      <c r="AX35" s="325"/>
      <c r="AY35" s="325"/>
      <c r="AZ35" s="325"/>
      <c r="BA35" s="325"/>
      <c r="BB35" s="325"/>
      <c r="BC35" s="325"/>
      <c r="BD35" s="326"/>
    </row>
    <row r="36" spans="1:100" ht="14.5" customHeight="1">
      <c r="A36" s="348"/>
      <c r="B36" s="329"/>
      <c r="C36" s="349"/>
      <c r="D36" s="28">
        <v>5</v>
      </c>
      <c r="E36" s="340"/>
      <c r="F36" s="343"/>
      <c r="G36" s="97">
        <f>G24</f>
        <v>1.05727426710791E-9</v>
      </c>
      <c r="H36" s="51">
        <f t="shared" ref="H36:J36" si="59">H24</f>
        <v>6.8924506585593895E-27</v>
      </c>
      <c r="I36" s="69">
        <f t="shared" si="59"/>
        <v>7.39395686756485E-31</v>
      </c>
      <c r="J36" s="173">
        <f t="shared" si="59"/>
        <v>1.5005002837521701E-66</v>
      </c>
      <c r="K36" s="6"/>
      <c r="L36" s="333"/>
      <c r="M36" s="325"/>
      <c r="N36" s="325"/>
      <c r="O36" s="325"/>
      <c r="P36" s="325"/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7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  <c r="AR36" s="325"/>
      <c r="AS36" s="325"/>
      <c r="AT36" s="325"/>
      <c r="AU36" s="325"/>
      <c r="AV36" s="325"/>
      <c r="AW36" s="325"/>
      <c r="AX36" s="325"/>
      <c r="AY36" s="325"/>
      <c r="AZ36" s="325"/>
      <c r="BA36" s="325"/>
      <c r="BB36" s="325"/>
      <c r="BC36" s="325"/>
      <c r="BD36" s="326"/>
    </row>
    <row r="37" spans="1:100" ht="14.5" customHeight="1">
      <c r="A37" s="348"/>
      <c r="B37" s="329"/>
      <c r="C37" s="349"/>
      <c r="D37" s="28">
        <v>6</v>
      </c>
      <c r="E37" s="340"/>
      <c r="F37" s="343"/>
      <c r="G37" s="97">
        <f>G23</f>
        <v>1.07455811509622E-6</v>
      </c>
      <c r="H37" s="51">
        <f t="shared" ref="H37:J37" si="60">H23</f>
        <v>3.7258066716526499E-18</v>
      </c>
      <c r="I37" s="69">
        <f t="shared" si="60"/>
        <v>2.121807726551E-21</v>
      </c>
      <c r="J37" s="173">
        <f t="shared" si="60"/>
        <v>2.0757815080387501E-52</v>
      </c>
      <c r="K37" s="6"/>
      <c r="L37" s="333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7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5"/>
      <c r="AY37" s="325"/>
      <c r="AZ37" s="325"/>
      <c r="BA37" s="325"/>
      <c r="BB37" s="325"/>
      <c r="BC37" s="325"/>
      <c r="BD37" s="326"/>
    </row>
    <row r="38" spans="1:100" ht="14.5" customHeight="1">
      <c r="A38" s="348"/>
      <c r="B38" s="329"/>
      <c r="C38" s="349"/>
      <c r="D38" s="28">
        <v>7</v>
      </c>
      <c r="E38" s="340"/>
      <c r="F38" s="343"/>
      <c r="G38" s="97">
        <f>G22</f>
        <v>1.1713383167171799E-3</v>
      </c>
      <c r="H38" s="51">
        <f t="shared" ref="H38:J38" si="61">H22</f>
        <v>1.0958025393496901E-11</v>
      </c>
      <c r="I38" s="69">
        <f t="shared" si="61"/>
        <v>2.08904881027126E-14</v>
      </c>
      <c r="J38" s="173">
        <f t="shared" si="61"/>
        <v>5.1106630111016203E-42</v>
      </c>
      <c r="K38" s="6"/>
      <c r="L38" s="333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7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  <c r="AV38" s="325"/>
      <c r="AW38" s="325"/>
      <c r="AX38" s="325"/>
      <c r="AY38" s="325"/>
      <c r="AZ38" s="325"/>
      <c r="BA38" s="325"/>
      <c r="BB38" s="325"/>
      <c r="BC38" s="325"/>
      <c r="BD38" s="326"/>
    </row>
    <row r="39" spans="1:100" ht="14.5" customHeight="1">
      <c r="A39" s="348"/>
      <c r="B39" s="329"/>
      <c r="C39" s="349"/>
      <c r="D39" s="28">
        <v>8</v>
      </c>
      <c r="E39" s="340"/>
      <c r="F39" s="343"/>
      <c r="G39" s="97">
        <f>G41</f>
        <v>0.14588187387364199</v>
      </c>
      <c r="H39" s="51">
        <f t="shared" ref="H39:J39" si="62">H41</f>
        <v>5.19476966802323E-8</v>
      </c>
      <c r="I39" s="69">
        <f t="shared" si="62"/>
        <v>1.88245920738723E-10</v>
      </c>
      <c r="J39" s="173">
        <f t="shared" si="62"/>
        <v>2.9261350682649101E-36</v>
      </c>
      <c r="K39" s="6"/>
      <c r="L39" s="333"/>
      <c r="M39" s="325"/>
      <c r="N39" s="325"/>
      <c r="O39" s="325"/>
      <c r="P39" s="325"/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7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  <c r="AN39" s="325"/>
      <c r="AO39" s="325"/>
      <c r="AP39" s="325"/>
      <c r="AQ39" s="325"/>
      <c r="AR39" s="325"/>
      <c r="AS39" s="325"/>
      <c r="AT39" s="325"/>
      <c r="AU39" s="325"/>
      <c r="AV39" s="325"/>
      <c r="AW39" s="325"/>
      <c r="AX39" s="325"/>
      <c r="AY39" s="325"/>
      <c r="AZ39" s="325"/>
      <c r="BA39" s="325"/>
      <c r="BB39" s="325"/>
      <c r="BC39" s="325"/>
      <c r="BD39" s="326"/>
    </row>
    <row r="40" spans="1:100" ht="14.5" customHeight="1">
      <c r="A40" s="348"/>
      <c r="B40" s="329"/>
      <c r="C40" s="349"/>
      <c r="D40" s="28">
        <v>9</v>
      </c>
      <c r="E40" s="340"/>
      <c r="F40" s="343"/>
      <c r="G40" s="97">
        <f>'2'!G39</f>
        <v>0.70541167891770795</v>
      </c>
      <c r="H40" s="51">
        <f>'2'!H39</f>
        <v>5.3154839426189202E-7</v>
      </c>
      <c r="I40" s="69">
        <f>'2'!I39</f>
        <v>2.1830942847629901E-9</v>
      </c>
      <c r="J40" s="173">
        <f>'2'!J39</f>
        <v>7.1097196867935696E-35</v>
      </c>
      <c r="K40" s="6"/>
      <c r="L40" s="333"/>
      <c r="M40" s="325"/>
      <c r="N40" s="325"/>
      <c r="O40" s="325"/>
      <c r="P40" s="325"/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7"/>
      <c r="AB40" s="325"/>
      <c r="AC40" s="325"/>
      <c r="AD40" s="325"/>
      <c r="AE40" s="325"/>
      <c r="AF40" s="325"/>
      <c r="AG40" s="325"/>
      <c r="AH40" s="325"/>
      <c r="AI40" s="325"/>
      <c r="AJ40" s="325"/>
      <c r="AK40" s="325"/>
      <c r="AL40" s="325"/>
      <c r="AM40" s="325"/>
      <c r="AN40" s="325"/>
      <c r="AO40" s="325"/>
      <c r="AP40" s="325"/>
      <c r="AQ40" s="325"/>
      <c r="AR40" s="325"/>
      <c r="AS40" s="325"/>
      <c r="AT40" s="325"/>
      <c r="AU40" s="325"/>
      <c r="AV40" s="325"/>
      <c r="AW40" s="325"/>
      <c r="AX40" s="325"/>
      <c r="AY40" s="325"/>
      <c r="AZ40" s="325"/>
      <c r="BA40" s="325"/>
      <c r="BB40" s="325"/>
      <c r="BC40" s="325"/>
      <c r="BD40" s="326"/>
    </row>
    <row r="41" spans="1:100" ht="15" customHeight="1">
      <c r="A41" s="348"/>
      <c r="B41" s="329"/>
      <c r="C41" s="349"/>
      <c r="D41" s="29">
        <v>10</v>
      </c>
      <c r="E41" s="341"/>
      <c r="F41" s="344"/>
      <c r="G41" s="101">
        <f>'2'!G40</f>
        <v>0.14588187387364199</v>
      </c>
      <c r="H41" s="77">
        <f>'2'!H40</f>
        <v>5.19476966802323E-8</v>
      </c>
      <c r="I41" s="78">
        <f>'2'!I40</f>
        <v>1.88245920738723E-10</v>
      </c>
      <c r="J41" s="182">
        <f>'2'!J40</f>
        <v>2.9261350682649101E-36</v>
      </c>
      <c r="K41" s="6"/>
      <c r="L41" s="334"/>
      <c r="M41" s="325"/>
      <c r="N41" s="325"/>
      <c r="O41" s="325"/>
      <c r="P41" s="325"/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7"/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5"/>
      <c r="AM41" s="325"/>
      <c r="AN41" s="325"/>
      <c r="AO41" s="325"/>
      <c r="AP41" s="325"/>
      <c r="AQ41" s="325"/>
      <c r="AR41" s="325"/>
      <c r="AS41" s="325"/>
      <c r="AT41" s="325"/>
      <c r="AU41" s="325"/>
      <c r="AV41" s="325"/>
      <c r="AW41" s="325"/>
      <c r="AX41" s="325"/>
      <c r="AY41" s="325"/>
      <c r="AZ41" s="325"/>
      <c r="BA41" s="325"/>
      <c r="BB41" s="325"/>
      <c r="BC41" s="325"/>
      <c r="BD41" s="326"/>
    </row>
    <row r="42" spans="1:100">
      <c r="A42" s="348"/>
      <c r="B42" s="328">
        <v>0.25</v>
      </c>
      <c r="C42" s="349"/>
      <c r="D42" s="26">
        <v>-9</v>
      </c>
      <c r="E42" s="339">
        <v>5.20687765729604E-3</v>
      </c>
      <c r="F42" s="342">
        <v>2.1089097175317002E-2</v>
      </c>
      <c r="G42" s="97">
        <f>'2'!G61</f>
        <v>7.6538072303169905E-2</v>
      </c>
      <c r="H42" s="51">
        <f>'2'!H61</f>
        <v>7.2939910175800196E-3</v>
      </c>
      <c r="I42" s="69">
        <f>'2'!I61</f>
        <v>1.9540908953548899E-2</v>
      </c>
      <c r="J42" s="173">
        <f>'2'!J61</f>
        <v>5.5878707711332499E-4</v>
      </c>
      <c r="K42" s="6"/>
      <c r="L42" s="332">
        <f t="shared" ref="L42" si="63">1-SUM(M42:BC61)</f>
        <v>7.3702591650413041E-3</v>
      </c>
      <c r="M42" s="325">
        <f t="shared" ref="M42" si="64">G52+I52</f>
        <v>5.5219065262485257E-3</v>
      </c>
      <c r="N42" s="325">
        <f t="shared" ref="N42" si="65">G59+I59+J52</f>
        <v>0.13515773626110039</v>
      </c>
      <c r="O42" s="325">
        <f t="shared" ref="O42" si="66">G61+I61+H52</f>
        <v>0.13519742053888001</v>
      </c>
      <c r="P42" s="325">
        <f t="shared" ref="P42" si="67">G54+I54+J59</f>
        <v>1.2480823367503422E-2</v>
      </c>
      <c r="Q42" s="325">
        <f t="shared" ref="Q42" si="68">G50+I50</f>
        <v>4.3080622577168198E-3</v>
      </c>
      <c r="R42" s="325">
        <f t="shared" ref="R42" si="69">G56+I56+H59+J61</f>
        <v>4.567590822774803E-2</v>
      </c>
      <c r="S42" s="325">
        <f t="shared" ref="S42" si="70">G43+I43</f>
        <v>5.8493155035789834E-2</v>
      </c>
      <c r="T42" s="325">
        <f t="shared" ref="T42" si="71">G45+I45+J54</f>
        <v>1.8828176764275742E-2</v>
      </c>
      <c r="U42" s="325">
        <f t="shared" ref="U42" si="72">G48+I48+H61</f>
        <v>1.6935091941755527E-2</v>
      </c>
      <c r="V42" s="325">
        <f t="shared" ref="V42" si="73">G57+I57+J50</f>
        <v>5.849320025624908E-2</v>
      </c>
      <c r="W42" s="325">
        <f t="shared" ref="W42" si="74">G46+I46</f>
        <v>1.1343410447922662E-2</v>
      </c>
      <c r="X42" s="325">
        <f t="shared" ref="X42" si="75">G49+I49+J56+H54</f>
        <v>4.8330977510269418E-3</v>
      </c>
      <c r="Y42" s="325">
        <f t="shared" ref="Y42" si="76">G55+I55</f>
        <v>1.8826383050150983E-2</v>
      </c>
      <c r="Z42" s="325">
        <f t="shared" ref="Z42" si="77">G47+I47+J43</f>
        <v>7.6744807515139856E-3</v>
      </c>
      <c r="AA42" s="327">
        <f t="shared" ref="AA42" si="78">G58+I58+H50</f>
        <v>9.6100214926833266E-2</v>
      </c>
      <c r="AB42" s="325">
        <f t="shared" ref="AB42" si="79">G44+I44+J45</f>
        <v>3.3134307918381713E-2</v>
      </c>
      <c r="AC42" s="325">
        <f t="shared" ref="AC42" si="80">G60+I60</f>
        <v>0.1526808907218356</v>
      </c>
      <c r="AD42" s="325">
        <f t="shared" ref="AD42" si="81">G53+I53+J48+H56</f>
        <v>8.9812547016334589E-3</v>
      </c>
      <c r="AE42" s="325">
        <f t="shared" ref="AE42" si="82">G42+I42</f>
        <v>9.6078981256718807E-2</v>
      </c>
      <c r="AF42" s="325">
        <f t="shared" ref="AF42" si="83">G51+I51+J57</f>
        <v>4.7683714053298673E-3</v>
      </c>
      <c r="AG42" s="325">
        <f t="shared" ref="AG42" si="84">H43</f>
        <v>3.6205529921550499E-3</v>
      </c>
      <c r="AH42" s="325">
        <f t="shared" ref="AH42" si="85">J46</f>
        <v>1.7937141247606299E-6</v>
      </c>
      <c r="AI42" s="325">
        <f t="shared" ref="AI42" si="86">J49+H45</f>
        <v>5.5286018548233291E-4</v>
      </c>
      <c r="AJ42" s="325">
        <f t="shared" ref="AJ42" si="87">F42</f>
        <v>2.1089097175317002E-2</v>
      </c>
      <c r="AK42" s="325">
        <f t="shared" ref="AK42" si="88">J55</f>
        <v>8.9980257214431292E-6</v>
      </c>
      <c r="AL42" s="325">
        <f t="shared" ref="AL42" si="89">H48</f>
        <v>3.9810675524728501E-5</v>
      </c>
      <c r="AM42" s="325">
        <f t="shared" ref="AM42" si="90">J47</f>
        <v>4.1153217886646001E-7</v>
      </c>
      <c r="AN42" s="325">
        <f t="shared" ref="AN42" si="91">J58+H57</f>
        <v>4.179340069268375E-3</v>
      </c>
      <c r="AO42" s="325">
        <f t="shared" ref="AO42" si="92">J44</f>
        <v>4.4257315557728202E-5</v>
      </c>
      <c r="AP42" s="325">
        <f t="shared" ref="AP42" si="93">H46</f>
        <v>2.0360623505206099E-4</v>
      </c>
      <c r="AQ42" s="325">
        <f t="shared" ref="AQ42" si="94">J60</f>
        <v>1.45178339458603E-3</v>
      </c>
      <c r="AR42" s="325">
        <f t="shared" ref="AR42" si="95">H49+J53</f>
        <v>2.5361564188362058E-5</v>
      </c>
      <c r="AS42" s="325">
        <f t="shared" ref="AS42" si="96">J42</f>
        <v>5.5878707711332499E-4</v>
      </c>
      <c r="AT42" s="325">
        <f t="shared" ref="AT42" si="97">H55</f>
        <v>5.5280129562422704E-4</v>
      </c>
      <c r="AU42" s="325">
        <f t="shared" ref="AU42" si="98">J51</f>
        <v>5.8889858105846899E-8</v>
      </c>
      <c r="AV42" s="325">
        <f t="shared" ref="AV42" si="99">H47</f>
        <v>8.2163712133834303E-5</v>
      </c>
      <c r="AW42" s="325">
        <f t="shared" ref="AW42" si="100">H58</f>
        <v>7.2939910175800196E-3</v>
      </c>
      <c r="AX42" s="325">
        <f t="shared" ref="AX42" si="101">H44</f>
        <v>1.4897847572870901E-3</v>
      </c>
      <c r="AY42" s="325">
        <f t="shared" ref="AY42" si="102">E42</f>
        <v>5.20687765729604E-3</v>
      </c>
      <c r="AZ42" s="325">
        <f t="shared" ref="AZ42" si="103">H60</f>
        <v>1.33134246785715E-2</v>
      </c>
      <c r="BA42" s="325">
        <f t="shared" ref="BA42" si="104">H53</f>
        <v>8.2163712133834303E-5</v>
      </c>
      <c r="BB42" s="325">
        <f t="shared" ref="BB42" si="105">H42</f>
        <v>7.2939910175800196E-3</v>
      </c>
      <c r="BC42" s="325">
        <f t="shared" ref="BC42" si="106">H51</f>
        <v>2.4950032009495599E-5</v>
      </c>
      <c r="BD42" s="326">
        <f t="shared" ref="BD42" si="107">SUMPRODUCT($L$1:$BC$1,BF42:CW42)</f>
        <v>12.116277498669776</v>
      </c>
      <c r="BF42" s="12">
        <f>L42</f>
        <v>7.3702591650413041E-3</v>
      </c>
      <c r="BG42" s="23">
        <f t="shared" ref="BG42:CV42" si="108">M42</f>
        <v>5.5219065262485257E-3</v>
      </c>
      <c r="BH42" s="23">
        <f t="shared" si="108"/>
        <v>0.13515773626110039</v>
      </c>
      <c r="BI42" s="23">
        <f t="shared" si="108"/>
        <v>0.13519742053888001</v>
      </c>
      <c r="BJ42" s="23">
        <f t="shared" si="108"/>
        <v>1.2480823367503422E-2</v>
      </c>
      <c r="BK42" s="23">
        <f t="shared" si="108"/>
        <v>4.3080622577168198E-3</v>
      </c>
      <c r="BL42" s="23">
        <f t="shared" si="108"/>
        <v>4.567590822774803E-2</v>
      </c>
      <c r="BM42" s="23">
        <f t="shared" si="108"/>
        <v>5.8493155035789834E-2</v>
      </c>
      <c r="BN42" s="23">
        <f t="shared" si="108"/>
        <v>1.8828176764275742E-2</v>
      </c>
      <c r="BO42" s="23">
        <f t="shared" si="108"/>
        <v>1.6935091941755527E-2</v>
      </c>
      <c r="BP42" s="23">
        <f t="shared" si="108"/>
        <v>5.849320025624908E-2</v>
      </c>
      <c r="BQ42" s="23">
        <f t="shared" si="108"/>
        <v>1.1343410447922662E-2</v>
      </c>
      <c r="BR42" s="23">
        <f t="shared" si="108"/>
        <v>4.8330977510269418E-3</v>
      </c>
      <c r="BS42" s="23">
        <f t="shared" si="108"/>
        <v>1.8826383050150983E-2</v>
      </c>
      <c r="BT42" s="23">
        <f t="shared" si="108"/>
        <v>7.6744807515139856E-3</v>
      </c>
      <c r="BU42" s="23">
        <f t="shared" si="108"/>
        <v>9.6100214926833266E-2</v>
      </c>
      <c r="BV42" s="23">
        <f t="shared" si="108"/>
        <v>3.3134307918381713E-2</v>
      </c>
      <c r="BW42" s="23">
        <f t="shared" si="108"/>
        <v>0.1526808907218356</v>
      </c>
      <c r="BX42" s="23">
        <f t="shared" si="108"/>
        <v>8.9812547016334589E-3</v>
      </c>
      <c r="BY42" s="23">
        <f t="shared" si="108"/>
        <v>9.6078981256718807E-2</v>
      </c>
      <c r="BZ42" s="23">
        <f t="shared" si="108"/>
        <v>4.7683714053298673E-3</v>
      </c>
      <c r="CA42" s="23">
        <f t="shared" si="108"/>
        <v>3.6205529921550499E-3</v>
      </c>
      <c r="CB42" s="23">
        <f t="shared" si="108"/>
        <v>1.7937141247606299E-6</v>
      </c>
      <c r="CC42" s="23">
        <f t="shared" si="108"/>
        <v>5.5286018548233291E-4</v>
      </c>
      <c r="CD42" s="23">
        <f t="shared" si="108"/>
        <v>2.1089097175317002E-2</v>
      </c>
      <c r="CE42" s="23">
        <f t="shared" si="108"/>
        <v>8.9980257214431292E-6</v>
      </c>
      <c r="CF42" s="23">
        <f t="shared" si="108"/>
        <v>3.9810675524728501E-5</v>
      </c>
      <c r="CG42" s="23">
        <f t="shared" si="108"/>
        <v>4.1153217886646001E-7</v>
      </c>
      <c r="CH42" s="23">
        <f t="shared" si="108"/>
        <v>4.179340069268375E-3</v>
      </c>
      <c r="CI42" s="23">
        <f t="shared" si="108"/>
        <v>4.4257315557728202E-5</v>
      </c>
      <c r="CJ42" s="23">
        <f t="shared" si="108"/>
        <v>2.0360623505206099E-4</v>
      </c>
      <c r="CK42" s="23">
        <f t="shared" si="108"/>
        <v>1.45178339458603E-3</v>
      </c>
      <c r="CL42" s="23">
        <f t="shared" si="108"/>
        <v>2.5361564188362058E-5</v>
      </c>
      <c r="CM42" s="23">
        <f t="shared" si="108"/>
        <v>5.5878707711332499E-4</v>
      </c>
      <c r="CN42" s="23">
        <f t="shared" si="108"/>
        <v>5.5280129562422704E-4</v>
      </c>
      <c r="CO42" s="23">
        <f t="shared" si="108"/>
        <v>5.8889858105846899E-8</v>
      </c>
      <c r="CP42" s="23">
        <f t="shared" si="108"/>
        <v>8.2163712133834303E-5</v>
      </c>
      <c r="CQ42" s="23">
        <f t="shared" si="108"/>
        <v>7.2939910175800196E-3</v>
      </c>
      <c r="CR42" s="23">
        <f t="shared" si="108"/>
        <v>1.4897847572870901E-3</v>
      </c>
      <c r="CS42" s="23">
        <f t="shared" si="108"/>
        <v>5.20687765729604E-3</v>
      </c>
      <c r="CT42" s="23">
        <f t="shared" si="108"/>
        <v>1.33134246785715E-2</v>
      </c>
      <c r="CU42" s="23">
        <f t="shared" si="108"/>
        <v>8.2163712133834303E-5</v>
      </c>
      <c r="CV42" s="24">
        <f t="shared" si="108"/>
        <v>7.2939910175800196E-3</v>
      </c>
    </row>
    <row r="43" spans="1:100">
      <c r="A43" s="348"/>
      <c r="B43" s="329"/>
      <c r="C43" s="349"/>
      <c r="D43" s="28">
        <v>-8</v>
      </c>
      <c r="E43" s="340"/>
      <c r="F43" s="343"/>
      <c r="G43" s="258">
        <f>'2'!G42</f>
        <v>5.0119672086280598E-2</v>
      </c>
      <c r="H43" s="268">
        <f>'2'!H42</f>
        <v>3.6205529921550499E-3</v>
      </c>
      <c r="I43" s="273">
        <f>'2'!I42</f>
        <v>8.3734829495092401E-3</v>
      </c>
      <c r="J43" s="266">
        <f>'2'!J42</f>
        <v>1.8313720491271401E-4</v>
      </c>
      <c r="K43" s="6"/>
      <c r="L43" s="333"/>
      <c r="M43" s="325"/>
      <c r="N43" s="325"/>
      <c r="O43" s="325"/>
      <c r="P43" s="325"/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7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  <c r="AN43" s="325"/>
      <c r="AO43" s="325"/>
      <c r="AP43" s="325"/>
      <c r="AQ43" s="325"/>
      <c r="AR43" s="325"/>
      <c r="AS43" s="325"/>
      <c r="AT43" s="325"/>
      <c r="AU43" s="325"/>
      <c r="AV43" s="325"/>
      <c r="AW43" s="325"/>
      <c r="AX43" s="325"/>
      <c r="AY43" s="325"/>
      <c r="AZ43" s="325"/>
      <c r="BA43" s="325"/>
      <c r="BB43" s="325"/>
      <c r="BC43" s="325"/>
      <c r="BD43" s="326"/>
    </row>
    <row r="44" spans="1:100">
      <c r="A44" s="348"/>
      <c r="B44" s="329"/>
      <c r="C44" s="349"/>
      <c r="D44" s="28">
        <v>-7</v>
      </c>
      <c r="E44" s="340"/>
      <c r="F44" s="343"/>
      <c r="G44" s="258">
        <f>'2'!G43</f>
        <v>3.0239355105741699E-2</v>
      </c>
      <c r="H44" s="268">
        <f>'2'!H43</f>
        <v>1.4897847572870901E-3</v>
      </c>
      <c r="I44" s="273">
        <f>'2'!I43</f>
        <v>2.8859547869185698E-3</v>
      </c>
      <c r="J44" s="266">
        <f>'2'!J43</f>
        <v>4.4257315557728202E-5</v>
      </c>
      <c r="K44" s="6"/>
      <c r="L44" s="333"/>
      <c r="M44" s="325"/>
      <c r="N44" s="325"/>
      <c r="O44" s="325"/>
      <c r="P44" s="325"/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7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/>
      <c r="AV44" s="325"/>
      <c r="AW44" s="325"/>
      <c r="AX44" s="325"/>
      <c r="AY44" s="325"/>
      <c r="AZ44" s="325"/>
      <c r="BA44" s="325"/>
      <c r="BB44" s="325"/>
      <c r="BC44" s="325"/>
      <c r="BD44" s="326"/>
    </row>
    <row r="45" spans="1:100">
      <c r="A45" s="348"/>
      <c r="B45" s="329"/>
      <c r="C45" s="349"/>
      <c r="D45" s="28">
        <v>-6</v>
      </c>
      <c r="E45" s="340"/>
      <c r="F45" s="343"/>
      <c r="G45" s="258">
        <f>'2'!G44</f>
        <v>1.7937723746708701E-2</v>
      </c>
      <c r="H45" s="268">
        <f>'2'!H44</f>
        <v>5.5280129562422704E-4</v>
      </c>
      <c r="I45" s="273">
        <f>'2'!I44</f>
        <v>8.8865930344227996E-4</v>
      </c>
      <c r="J45" s="266">
        <f>'2'!J44</f>
        <v>8.9980257214431292E-6</v>
      </c>
      <c r="K45" s="6"/>
      <c r="L45" s="333"/>
      <c r="M45" s="325"/>
      <c r="N45" s="325"/>
      <c r="O45" s="325"/>
      <c r="P45" s="325"/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7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  <c r="AN45" s="325"/>
      <c r="AO45" s="325"/>
      <c r="AP45" s="325"/>
      <c r="AQ45" s="325"/>
      <c r="AR45" s="325"/>
      <c r="AS45" s="325"/>
      <c r="AT45" s="325"/>
      <c r="AU45" s="325"/>
      <c r="AV45" s="325"/>
      <c r="AW45" s="325"/>
      <c r="AX45" s="325"/>
      <c r="AY45" s="325"/>
      <c r="AZ45" s="325"/>
      <c r="BA45" s="325"/>
      <c r="BB45" s="325"/>
      <c r="BC45" s="325"/>
      <c r="BD45" s="326"/>
    </row>
    <row r="46" spans="1:100">
      <c r="A46" s="348"/>
      <c r="B46" s="329"/>
      <c r="C46" s="349"/>
      <c r="D46" s="28">
        <v>-5</v>
      </c>
      <c r="E46" s="340"/>
      <c r="F46" s="343"/>
      <c r="G46" s="258">
        <f>'2'!G45</f>
        <v>1.1069166595897901E-2</v>
      </c>
      <c r="H46" s="268">
        <f>'2'!H45</f>
        <v>2.0360623505206099E-4</v>
      </c>
      <c r="I46" s="273">
        <f>'2'!I45</f>
        <v>2.7424385202476202E-4</v>
      </c>
      <c r="J46" s="266">
        <f>'2'!J45</f>
        <v>1.7937141247606299E-6</v>
      </c>
      <c r="K46" s="6"/>
      <c r="L46" s="333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7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  <c r="AN46" s="325"/>
      <c r="AO46" s="325"/>
      <c r="AP46" s="325"/>
      <c r="AQ46" s="325"/>
      <c r="AR46" s="325"/>
      <c r="AS46" s="325"/>
      <c r="AT46" s="325"/>
      <c r="AU46" s="325"/>
      <c r="AV46" s="325"/>
      <c r="AW46" s="325"/>
      <c r="AX46" s="325"/>
      <c r="AY46" s="325"/>
      <c r="AZ46" s="325"/>
      <c r="BA46" s="325"/>
      <c r="BB46" s="325"/>
      <c r="BC46" s="325"/>
      <c r="BD46" s="326"/>
    </row>
    <row r="47" spans="1:100">
      <c r="A47" s="348"/>
      <c r="B47" s="329"/>
      <c r="C47" s="349"/>
      <c r="D47" s="28">
        <v>-4</v>
      </c>
      <c r="E47" s="340"/>
      <c r="F47" s="343"/>
      <c r="G47" s="258">
        <f>'2'!G46</f>
        <v>7.3962939244665796E-3</v>
      </c>
      <c r="H47" s="268">
        <f>'2'!H46</f>
        <v>8.2163712133834303E-5</v>
      </c>
      <c r="I47" s="273">
        <f>'2'!I46</f>
        <v>9.5049622134691899E-5</v>
      </c>
      <c r="J47" s="266">
        <f>'2'!J46</f>
        <v>4.1153217886646001E-7</v>
      </c>
      <c r="K47" s="6"/>
      <c r="L47" s="333"/>
      <c r="M47" s="325"/>
      <c r="N47" s="325"/>
      <c r="O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7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  <c r="AN47" s="325"/>
      <c r="AO47" s="325"/>
      <c r="AP47" s="325"/>
      <c r="AQ47" s="325"/>
      <c r="AR47" s="325"/>
      <c r="AS47" s="325"/>
      <c r="AT47" s="325"/>
      <c r="AU47" s="325"/>
      <c r="AV47" s="325"/>
      <c r="AW47" s="325"/>
      <c r="AX47" s="325"/>
      <c r="AY47" s="325"/>
      <c r="AZ47" s="325"/>
      <c r="BA47" s="325"/>
      <c r="BB47" s="325"/>
      <c r="BC47" s="325"/>
      <c r="BD47" s="326"/>
    </row>
    <row r="48" spans="1:100">
      <c r="A48" s="348"/>
      <c r="B48" s="329"/>
      <c r="C48" s="349"/>
      <c r="D48" s="28">
        <v>-3</v>
      </c>
      <c r="E48" s="340"/>
      <c r="F48" s="343"/>
      <c r="G48" s="258">
        <f>'2'!G47</f>
        <v>5.4809073406499598E-3</v>
      </c>
      <c r="H48" s="268">
        <f>'2'!H47</f>
        <v>3.9810675524728501E-5</v>
      </c>
      <c r="I48" s="273">
        <f>'2'!I47</f>
        <v>4.0999185598566001E-5</v>
      </c>
      <c r="J48" s="266">
        <f>'2'!J47</f>
        <v>1.2639774509771599E-7</v>
      </c>
      <c r="K48" s="6"/>
      <c r="L48" s="333"/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7"/>
      <c r="AB48" s="325"/>
      <c r="AC48" s="325"/>
      <c r="AD48" s="325"/>
      <c r="AE48" s="325"/>
      <c r="AF48" s="325"/>
      <c r="AG48" s="325"/>
      <c r="AH48" s="325"/>
      <c r="AI48" s="325"/>
      <c r="AJ48" s="325"/>
      <c r="AK48" s="325"/>
      <c r="AL48" s="325"/>
      <c r="AM48" s="325"/>
      <c r="AN48" s="325"/>
      <c r="AO48" s="325"/>
      <c r="AP48" s="325"/>
      <c r="AQ48" s="325"/>
      <c r="AR48" s="325"/>
      <c r="AS48" s="325"/>
      <c r="AT48" s="325"/>
      <c r="AU48" s="325"/>
      <c r="AV48" s="325"/>
      <c r="AW48" s="325"/>
      <c r="AX48" s="325"/>
      <c r="AY48" s="325"/>
      <c r="AZ48" s="325"/>
      <c r="BA48" s="325"/>
      <c r="BB48" s="325"/>
      <c r="BC48" s="325"/>
      <c r="BD48" s="326"/>
    </row>
    <row r="49" spans="1:100">
      <c r="A49" s="348"/>
      <c r="B49" s="329"/>
      <c r="C49" s="349"/>
      <c r="D49" s="28">
        <v>-2</v>
      </c>
      <c r="E49" s="340"/>
      <c r="F49" s="343"/>
      <c r="G49" s="258">
        <f>'2'!G48</f>
        <v>4.5613424798768704E-3</v>
      </c>
      <c r="H49" s="268">
        <f>'2'!H48</f>
        <v>2.4950032009495599E-5</v>
      </c>
      <c r="I49" s="273">
        <f>'2'!I48</f>
        <v>2.3891720540282302E-5</v>
      </c>
      <c r="J49" s="266">
        <f>'2'!J48</f>
        <v>5.8889858105846899E-8</v>
      </c>
      <c r="K49" s="6"/>
      <c r="L49" s="333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7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  <c r="AN49" s="325"/>
      <c r="AO49" s="325"/>
      <c r="AP49" s="325"/>
      <c r="AQ49" s="325"/>
      <c r="AR49" s="325"/>
      <c r="AS49" s="325"/>
      <c r="AT49" s="325"/>
      <c r="AU49" s="325"/>
      <c r="AV49" s="325"/>
      <c r="AW49" s="325"/>
      <c r="AX49" s="325"/>
      <c r="AY49" s="325"/>
      <c r="AZ49" s="325"/>
      <c r="BA49" s="325"/>
      <c r="BB49" s="325"/>
      <c r="BC49" s="325"/>
      <c r="BD49" s="326"/>
    </row>
    <row r="50" spans="1:100">
      <c r="A50" s="348"/>
      <c r="B50" s="329"/>
      <c r="C50" s="349"/>
      <c r="D50" s="28">
        <v>-1</v>
      </c>
      <c r="E50" s="340"/>
      <c r="F50" s="343"/>
      <c r="G50" s="258">
        <f>'2'!G49</f>
        <v>4.2882260968929902E-3</v>
      </c>
      <c r="H50" s="268">
        <f>'2'!H49</f>
        <v>2.1233670114455701E-5</v>
      </c>
      <c r="I50" s="273">
        <f>'2'!I49</f>
        <v>1.98361608238296E-5</v>
      </c>
      <c r="J50" s="266">
        <f>'2'!J49</f>
        <v>4.5220459246007301E-8</v>
      </c>
      <c r="K50" s="6"/>
      <c r="L50" s="333"/>
      <c r="M50" s="325"/>
      <c r="N50" s="325"/>
      <c r="O50" s="325"/>
      <c r="P50" s="325"/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7"/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  <c r="AN50" s="325"/>
      <c r="AO50" s="325"/>
      <c r="AP50" s="325"/>
      <c r="AQ50" s="325"/>
      <c r="AR50" s="325"/>
      <c r="AS50" s="325"/>
      <c r="AT50" s="325"/>
      <c r="AU50" s="325"/>
      <c r="AV50" s="325"/>
      <c r="AW50" s="325"/>
      <c r="AX50" s="325"/>
      <c r="AY50" s="325"/>
      <c r="AZ50" s="325"/>
      <c r="BA50" s="325"/>
      <c r="BB50" s="325"/>
      <c r="BC50" s="325"/>
      <c r="BD50" s="326"/>
    </row>
    <row r="51" spans="1:100">
      <c r="A51" s="348"/>
      <c r="B51" s="329"/>
      <c r="C51" s="349"/>
      <c r="D51" s="28">
        <v>0</v>
      </c>
      <c r="E51" s="340"/>
      <c r="F51" s="343"/>
      <c r="G51" s="258">
        <f>G49</f>
        <v>4.5613424798768704E-3</v>
      </c>
      <c r="H51" s="268">
        <f t="shared" ref="H51:J51" si="109">H49</f>
        <v>2.4950032009495599E-5</v>
      </c>
      <c r="I51" s="273">
        <f t="shared" si="109"/>
        <v>2.3891720540282302E-5</v>
      </c>
      <c r="J51" s="266">
        <f t="shared" si="109"/>
        <v>5.8889858105846899E-8</v>
      </c>
      <c r="K51" s="6"/>
      <c r="L51" s="333"/>
      <c r="M51" s="325"/>
      <c r="N51" s="325"/>
      <c r="O51" s="325"/>
      <c r="P51" s="325"/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7"/>
      <c r="AB51" s="325"/>
      <c r="AC51" s="325"/>
      <c r="AD51" s="325"/>
      <c r="AE51" s="325"/>
      <c r="AF51" s="325"/>
      <c r="AG51" s="325"/>
      <c r="AH51" s="325"/>
      <c r="AI51" s="325"/>
      <c r="AJ51" s="325"/>
      <c r="AK51" s="325"/>
      <c r="AL51" s="325"/>
      <c r="AM51" s="325"/>
      <c r="AN51" s="325"/>
      <c r="AO51" s="325"/>
      <c r="AP51" s="325"/>
      <c r="AQ51" s="325"/>
      <c r="AR51" s="325"/>
      <c r="AS51" s="325"/>
      <c r="AT51" s="325"/>
      <c r="AU51" s="325"/>
      <c r="AV51" s="325"/>
      <c r="AW51" s="325"/>
      <c r="AX51" s="325"/>
      <c r="AY51" s="325"/>
      <c r="AZ51" s="325"/>
      <c r="BA51" s="325"/>
      <c r="BB51" s="325"/>
      <c r="BC51" s="325"/>
      <c r="BD51" s="326"/>
    </row>
    <row r="52" spans="1:100">
      <c r="A52" s="348"/>
      <c r="B52" s="329"/>
      <c r="C52" s="349"/>
      <c r="D52" s="28">
        <v>1</v>
      </c>
      <c r="E52" s="340"/>
      <c r="F52" s="343"/>
      <c r="G52" s="97">
        <f>G48</f>
        <v>5.4809073406499598E-3</v>
      </c>
      <c r="H52" s="51">
        <f t="shared" ref="H52:J52" si="110">H48</f>
        <v>3.9810675524728501E-5</v>
      </c>
      <c r="I52" s="69">
        <f t="shared" si="110"/>
        <v>4.0999185598566001E-5</v>
      </c>
      <c r="J52" s="173">
        <f t="shared" si="110"/>
        <v>1.2639774509771599E-7</v>
      </c>
      <c r="K52" s="6"/>
      <c r="L52" s="333"/>
      <c r="M52" s="325"/>
      <c r="N52" s="325"/>
      <c r="O52" s="325"/>
      <c r="P52" s="325"/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7"/>
      <c r="AB52" s="325"/>
      <c r="AC52" s="325"/>
      <c r="AD52" s="325"/>
      <c r="AE52" s="325"/>
      <c r="AF52" s="325"/>
      <c r="AG52" s="325"/>
      <c r="AH52" s="325"/>
      <c r="AI52" s="325"/>
      <c r="AJ52" s="325"/>
      <c r="AK52" s="325"/>
      <c r="AL52" s="325"/>
      <c r="AM52" s="325"/>
      <c r="AN52" s="325"/>
      <c r="AO52" s="325"/>
      <c r="AP52" s="325"/>
      <c r="AQ52" s="325"/>
      <c r="AR52" s="325"/>
      <c r="AS52" s="325"/>
      <c r="AT52" s="325"/>
      <c r="AU52" s="325"/>
      <c r="AV52" s="325"/>
      <c r="AW52" s="325"/>
      <c r="AX52" s="325"/>
      <c r="AY52" s="325"/>
      <c r="AZ52" s="325"/>
      <c r="BA52" s="325"/>
      <c r="BB52" s="325"/>
      <c r="BC52" s="325"/>
      <c r="BD52" s="326"/>
    </row>
    <row r="53" spans="1:100">
      <c r="A53" s="348"/>
      <c r="B53" s="329"/>
      <c r="C53" s="349"/>
      <c r="D53" s="28">
        <v>2</v>
      </c>
      <c r="E53" s="340"/>
      <c r="F53" s="343"/>
      <c r="G53" s="97">
        <f>G47</f>
        <v>7.3962939244665796E-3</v>
      </c>
      <c r="H53" s="51">
        <f t="shared" ref="H53:J53" si="111">H47</f>
        <v>8.2163712133834303E-5</v>
      </c>
      <c r="I53" s="69">
        <f t="shared" si="111"/>
        <v>9.5049622134691899E-5</v>
      </c>
      <c r="J53" s="173">
        <f t="shared" si="111"/>
        <v>4.1153217886646001E-7</v>
      </c>
      <c r="K53" s="6"/>
      <c r="L53" s="333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7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  <c r="AR53" s="325"/>
      <c r="AS53" s="325"/>
      <c r="AT53" s="325"/>
      <c r="AU53" s="325"/>
      <c r="AV53" s="325"/>
      <c r="AW53" s="325"/>
      <c r="AX53" s="325"/>
      <c r="AY53" s="325"/>
      <c r="AZ53" s="325"/>
      <c r="BA53" s="325"/>
      <c r="BB53" s="325"/>
      <c r="BC53" s="325"/>
      <c r="BD53" s="326"/>
    </row>
    <row r="54" spans="1:100">
      <c r="A54" s="348"/>
      <c r="B54" s="329"/>
      <c r="C54" s="349"/>
      <c r="D54" s="28">
        <v>3</v>
      </c>
      <c r="E54" s="340"/>
      <c r="F54" s="343"/>
      <c r="G54" s="97">
        <f>G46</f>
        <v>1.1069166595897901E-2</v>
      </c>
      <c r="H54" s="51">
        <f t="shared" ref="H54:J54" si="112">H46</f>
        <v>2.0360623505206099E-4</v>
      </c>
      <c r="I54" s="69">
        <f t="shared" si="112"/>
        <v>2.7424385202476202E-4</v>
      </c>
      <c r="J54" s="173">
        <f t="shared" si="112"/>
        <v>1.7937141247606299E-6</v>
      </c>
      <c r="K54" s="6"/>
      <c r="L54" s="333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7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  <c r="AR54" s="325"/>
      <c r="AS54" s="325"/>
      <c r="AT54" s="325"/>
      <c r="AU54" s="325"/>
      <c r="AV54" s="325"/>
      <c r="AW54" s="325"/>
      <c r="AX54" s="325"/>
      <c r="AY54" s="325"/>
      <c r="AZ54" s="325"/>
      <c r="BA54" s="325"/>
      <c r="BB54" s="325"/>
      <c r="BC54" s="325"/>
      <c r="BD54" s="326"/>
    </row>
    <row r="55" spans="1:100">
      <c r="A55" s="348"/>
      <c r="B55" s="329"/>
      <c r="C55" s="349"/>
      <c r="D55" s="28">
        <v>4</v>
      </c>
      <c r="E55" s="340"/>
      <c r="F55" s="343"/>
      <c r="G55" s="97">
        <f>G45</f>
        <v>1.7937723746708701E-2</v>
      </c>
      <c r="H55" s="51">
        <f t="shared" ref="H55:J55" si="113">H45</f>
        <v>5.5280129562422704E-4</v>
      </c>
      <c r="I55" s="69">
        <f t="shared" si="113"/>
        <v>8.8865930344227996E-4</v>
      </c>
      <c r="J55" s="173">
        <f t="shared" si="113"/>
        <v>8.9980257214431292E-6</v>
      </c>
      <c r="K55" s="6"/>
      <c r="L55" s="333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7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  <c r="AN55" s="325"/>
      <c r="AO55" s="325"/>
      <c r="AP55" s="325"/>
      <c r="AQ55" s="325"/>
      <c r="AR55" s="325"/>
      <c r="AS55" s="325"/>
      <c r="AT55" s="325"/>
      <c r="AU55" s="325"/>
      <c r="AV55" s="325"/>
      <c r="AW55" s="325"/>
      <c r="AX55" s="325"/>
      <c r="AY55" s="325"/>
      <c r="AZ55" s="325"/>
      <c r="BA55" s="325"/>
      <c r="BB55" s="325"/>
      <c r="BC55" s="325"/>
      <c r="BD55" s="326"/>
    </row>
    <row r="56" spans="1:100">
      <c r="A56" s="348"/>
      <c r="B56" s="329"/>
      <c r="C56" s="349"/>
      <c r="D56" s="28">
        <v>5</v>
      </c>
      <c r="E56" s="340"/>
      <c r="F56" s="343"/>
      <c r="G56" s="97">
        <f>G44</f>
        <v>3.0239355105741699E-2</v>
      </c>
      <c r="H56" s="51">
        <f t="shared" ref="H56:J56" si="114">H44</f>
        <v>1.4897847572870901E-3</v>
      </c>
      <c r="I56" s="69">
        <f t="shared" si="114"/>
        <v>2.8859547869185698E-3</v>
      </c>
      <c r="J56" s="173">
        <f t="shared" si="114"/>
        <v>4.4257315557728202E-5</v>
      </c>
      <c r="K56" s="6"/>
      <c r="L56" s="333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7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  <c r="AN56" s="325"/>
      <c r="AO56" s="325"/>
      <c r="AP56" s="325"/>
      <c r="AQ56" s="325"/>
      <c r="AR56" s="325"/>
      <c r="AS56" s="325"/>
      <c r="AT56" s="325"/>
      <c r="AU56" s="325"/>
      <c r="AV56" s="325"/>
      <c r="AW56" s="325"/>
      <c r="AX56" s="325"/>
      <c r="AY56" s="325"/>
      <c r="AZ56" s="325"/>
      <c r="BA56" s="325"/>
      <c r="BB56" s="325"/>
      <c r="BC56" s="325"/>
      <c r="BD56" s="326"/>
    </row>
    <row r="57" spans="1:100">
      <c r="A57" s="348"/>
      <c r="B57" s="329"/>
      <c r="C57" s="349"/>
      <c r="D57" s="28">
        <v>6</v>
      </c>
      <c r="E57" s="340"/>
      <c r="F57" s="343"/>
      <c r="G57" s="97">
        <f>G43</f>
        <v>5.0119672086280598E-2</v>
      </c>
      <c r="H57" s="51">
        <f t="shared" ref="H57:J57" si="115">H43</f>
        <v>3.6205529921550499E-3</v>
      </c>
      <c r="I57" s="69">
        <f t="shared" si="115"/>
        <v>8.3734829495092401E-3</v>
      </c>
      <c r="J57" s="173">
        <f t="shared" si="115"/>
        <v>1.8313720491271401E-4</v>
      </c>
      <c r="K57" s="6"/>
      <c r="L57" s="333"/>
      <c r="M57" s="325"/>
      <c r="N57" s="325"/>
      <c r="O57" s="325"/>
      <c r="P57" s="325"/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7"/>
      <c r="AB57" s="325"/>
      <c r="AC57" s="325"/>
      <c r="AD57" s="325"/>
      <c r="AE57" s="325"/>
      <c r="AF57" s="325"/>
      <c r="AG57" s="325"/>
      <c r="AH57" s="325"/>
      <c r="AI57" s="325"/>
      <c r="AJ57" s="325"/>
      <c r="AK57" s="325"/>
      <c r="AL57" s="325"/>
      <c r="AM57" s="325"/>
      <c r="AN57" s="325"/>
      <c r="AO57" s="325"/>
      <c r="AP57" s="325"/>
      <c r="AQ57" s="325"/>
      <c r="AR57" s="325"/>
      <c r="AS57" s="325"/>
      <c r="AT57" s="325"/>
      <c r="AU57" s="325"/>
      <c r="AV57" s="325"/>
      <c r="AW57" s="325"/>
      <c r="AX57" s="325"/>
      <c r="AY57" s="325"/>
      <c r="AZ57" s="325"/>
      <c r="BA57" s="325"/>
      <c r="BB57" s="325"/>
      <c r="BC57" s="325"/>
      <c r="BD57" s="326"/>
    </row>
    <row r="58" spans="1:100">
      <c r="A58" s="348"/>
      <c r="B58" s="329"/>
      <c r="C58" s="349"/>
      <c r="D58" s="28">
        <v>7</v>
      </c>
      <c r="E58" s="340"/>
      <c r="F58" s="343"/>
      <c r="G58" s="97">
        <f>G42</f>
        <v>7.6538072303169905E-2</v>
      </c>
      <c r="H58" s="51">
        <f t="shared" ref="H58:J58" si="116">H42</f>
        <v>7.2939910175800196E-3</v>
      </c>
      <c r="I58" s="69">
        <f t="shared" si="116"/>
        <v>1.9540908953548899E-2</v>
      </c>
      <c r="J58" s="173">
        <f t="shared" si="116"/>
        <v>5.5878707711332499E-4</v>
      </c>
      <c r="K58" s="6"/>
      <c r="L58" s="333"/>
      <c r="M58" s="325"/>
      <c r="N58" s="325"/>
      <c r="O58" s="325"/>
      <c r="P58" s="325"/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7"/>
      <c r="AB58" s="325"/>
      <c r="AC58" s="325"/>
      <c r="AD58" s="325"/>
      <c r="AE58" s="325"/>
      <c r="AF58" s="325"/>
      <c r="AG58" s="325"/>
      <c r="AH58" s="325"/>
      <c r="AI58" s="325"/>
      <c r="AJ58" s="325"/>
      <c r="AK58" s="325"/>
      <c r="AL58" s="325"/>
      <c r="AM58" s="325"/>
      <c r="AN58" s="325"/>
      <c r="AO58" s="325"/>
      <c r="AP58" s="325"/>
      <c r="AQ58" s="325"/>
      <c r="AR58" s="325"/>
      <c r="AS58" s="325"/>
      <c r="AT58" s="325"/>
      <c r="AU58" s="325"/>
      <c r="AV58" s="325"/>
      <c r="AW58" s="325"/>
      <c r="AX58" s="325"/>
      <c r="AY58" s="325"/>
      <c r="AZ58" s="325"/>
      <c r="BA58" s="325"/>
      <c r="BB58" s="325"/>
      <c r="BC58" s="325"/>
      <c r="BD58" s="326"/>
    </row>
    <row r="59" spans="1:100">
      <c r="A59" s="348"/>
      <c r="B59" s="329"/>
      <c r="C59" s="349"/>
      <c r="D59" s="28">
        <v>8</v>
      </c>
      <c r="E59" s="340"/>
      <c r="F59" s="343"/>
      <c r="G59" s="97">
        <f>G61</f>
        <v>0.101451900780255</v>
      </c>
      <c r="H59" s="51">
        <f t="shared" ref="H59:J59" si="117">H61</f>
        <v>1.1413185415507E-2</v>
      </c>
      <c r="I59" s="69">
        <f t="shared" si="117"/>
        <v>3.3705709083100298E-2</v>
      </c>
      <c r="J59" s="173">
        <f t="shared" si="117"/>
        <v>1.13741291958076E-3</v>
      </c>
      <c r="K59" s="6"/>
      <c r="L59" s="333"/>
      <c r="M59" s="325"/>
      <c r="N59" s="325"/>
      <c r="O59" s="325"/>
      <c r="P59" s="325"/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7"/>
      <c r="AB59" s="325"/>
      <c r="AC59" s="325"/>
      <c r="AD59" s="325"/>
      <c r="AE59" s="325"/>
      <c r="AF59" s="325"/>
      <c r="AG59" s="325"/>
      <c r="AH59" s="325"/>
      <c r="AI59" s="325"/>
      <c r="AJ59" s="325"/>
      <c r="AK59" s="325"/>
      <c r="AL59" s="325"/>
      <c r="AM59" s="325"/>
      <c r="AN59" s="325"/>
      <c r="AO59" s="325"/>
      <c r="AP59" s="325"/>
      <c r="AQ59" s="325"/>
      <c r="AR59" s="325"/>
      <c r="AS59" s="325"/>
      <c r="AT59" s="325"/>
      <c r="AU59" s="325"/>
      <c r="AV59" s="325"/>
      <c r="AW59" s="325"/>
      <c r="AX59" s="325"/>
      <c r="AY59" s="325"/>
      <c r="AZ59" s="325"/>
      <c r="BA59" s="325"/>
      <c r="BB59" s="325"/>
      <c r="BC59" s="325"/>
      <c r="BD59" s="326"/>
    </row>
    <row r="60" spans="1:100">
      <c r="A60" s="348"/>
      <c r="B60" s="329"/>
      <c r="C60" s="349"/>
      <c r="D60" s="28">
        <v>9</v>
      </c>
      <c r="E60" s="340"/>
      <c r="F60" s="343"/>
      <c r="G60" s="97">
        <f>'2'!G59</f>
        <v>0.11199745462564301</v>
      </c>
      <c r="H60" s="51">
        <f>'2'!H59</f>
        <v>1.33134246785715E-2</v>
      </c>
      <c r="I60" s="69">
        <f>'2'!I59</f>
        <v>4.0683436096192599E-2</v>
      </c>
      <c r="J60" s="173">
        <f>'2'!J59</f>
        <v>1.45178339458603E-3</v>
      </c>
      <c r="K60" s="6"/>
      <c r="L60" s="333"/>
      <c r="M60" s="325"/>
      <c r="N60" s="325"/>
      <c r="O60" s="325"/>
      <c r="P60" s="325"/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7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325"/>
      <c r="AM60" s="325"/>
      <c r="AN60" s="325"/>
      <c r="AO60" s="325"/>
      <c r="AP60" s="325"/>
      <c r="AQ60" s="325"/>
      <c r="AR60" s="325"/>
      <c r="AS60" s="325"/>
      <c r="AT60" s="325"/>
      <c r="AU60" s="325"/>
      <c r="AV60" s="325"/>
      <c r="AW60" s="325"/>
      <c r="AX60" s="325"/>
      <c r="AY60" s="325"/>
      <c r="AZ60" s="325"/>
      <c r="BA60" s="325"/>
      <c r="BB60" s="325"/>
      <c r="BC60" s="325"/>
      <c r="BD60" s="326"/>
    </row>
    <row r="61" spans="1:100">
      <c r="A61" s="348"/>
      <c r="B61" s="329"/>
      <c r="C61" s="349"/>
      <c r="D61" s="29">
        <v>10</v>
      </c>
      <c r="E61" s="341"/>
      <c r="F61" s="344"/>
      <c r="G61" s="101">
        <f>'2'!G60</f>
        <v>0.101451900780255</v>
      </c>
      <c r="H61" s="77">
        <f>'2'!H60</f>
        <v>1.1413185415507E-2</v>
      </c>
      <c r="I61" s="78">
        <f>'2'!I60</f>
        <v>3.3705709083100298E-2</v>
      </c>
      <c r="J61" s="182">
        <f>'2'!J60</f>
        <v>1.13741291958076E-3</v>
      </c>
      <c r="K61" s="6"/>
      <c r="L61" s="334"/>
      <c r="M61" s="325"/>
      <c r="N61" s="325"/>
      <c r="O61" s="325"/>
      <c r="P61" s="325"/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7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  <c r="AN61" s="325"/>
      <c r="AO61" s="325"/>
      <c r="AP61" s="325"/>
      <c r="AQ61" s="325"/>
      <c r="AR61" s="325"/>
      <c r="AS61" s="325"/>
      <c r="AT61" s="325"/>
      <c r="AU61" s="325"/>
      <c r="AV61" s="325"/>
      <c r="AW61" s="325"/>
      <c r="AX61" s="325"/>
      <c r="AY61" s="325"/>
      <c r="AZ61" s="325"/>
      <c r="BA61" s="325"/>
      <c r="BB61" s="325"/>
      <c r="BC61" s="325"/>
      <c r="BD61" s="326"/>
    </row>
    <row r="62" spans="1:100">
      <c r="A62" s="348"/>
      <c r="B62" s="328">
        <v>0.5</v>
      </c>
      <c r="C62" s="349"/>
      <c r="D62" s="26">
        <v>-9</v>
      </c>
      <c r="E62" s="339">
        <v>2.5509373595435599E-3</v>
      </c>
      <c r="F62" s="342">
        <v>1.0304696374072501E-2</v>
      </c>
      <c r="G62" s="97">
        <f>'2'!G81</f>
        <v>2.8502040610866201E-2</v>
      </c>
      <c r="H62" s="51">
        <f>'2'!H81</f>
        <v>4.46778206741322E-3</v>
      </c>
      <c r="I62" s="69">
        <f>'2'!I81</f>
        <v>2.6681421197336099E-2</v>
      </c>
      <c r="J62" s="173">
        <f>'2'!J81</f>
        <v>3.3412715107229499E-3</v>
      </c>
      <c r="K62" s="6"/>
      <c r="L62" s="332">
        <f t="shared" ref="L62" si="118">1-SUM(M62:BC81)</f>
        <v>0.19612800244369</v>
      </c>
      <c r="M62" s="325">
        <f t="shared" ref="M62" si="119">G72+I72</f>
        <v>1.7824606260370551E-2</v>
      </c>
      <c r="N62" s="325">
        <f t="shared" ref="N62" si="120">G79+I79+J72</f>
        <v>6.200976265784338E-2</v>
      </c>
      <c r="O62" s="325">
        <f t="shared" ref="O62" si="121">G81+I81+H72</f>
        <v>6.2812590296764975E-2</v>
      </c>
      <c r="P62" s="325">
        <f t="shared" ref="P62" si="122">G74+I74+J79</f>
        <v>2.8675815360658378E-2</v>
      </c>
      <c r="Q62" s="325">
        <f t="shared" ref="Q62" si="123">G70+I70</f>
        <v>1.5835746252014279E-2</v>
      </c>
      <c r="R62" s="325">
        <f t="shared" ref="R62" si="124">G76+I76+H79+J81</f>
        <v>4.6998759141499154E-2</v>
      </c>
      <c r="S62" s="325">
        <f t="shared" ref="S62" si="125">G63+I63</f>
        <v>4.6650820176786803E-2</v>
      </c>
      <c r="T62" s="325">
        <f t="shared" ref="T62" si="126">G65+I65+J74</f>
        <v>3.1260681842534693E-2</v>
      </c>
      <c r="U62" s="325">
        <f t="shared" ref="U62" si="127">G68+I68+H81</f>
        <v>2.2832157216161501E-2</v>
      </c>
      <c r="V62" s="325">
        <f t="shared" ref="V62" si="128">G77+I77+J70</f>
        <v>4.6968048838680963E-2</v>
      </c>
      <c r="W62" s="325">
        <f t="shared" ref="W62" si="129">G66+I66</f>
        <v>2.4663321267242778E-2</v>
      </c>
      <c r="X62" s="325">
        <f t="shared" ref="X62" si="130">G69+I69+J76+H74</f>
        <v>1.9883260435877462E-2</v>
      </c>
      <c r="Y62" s="325">
        <f t="shared" ref="Y62" si="131">G75+I75</f>
        <v>3.04769654564629E-2</v>
      </c>
      <c r="Z62" s="325">
        <f t="shared" ref="Z62" si="132">G67+I67+J63</f>
        <v>2.3034786297523528E-2</v>
      </c>
      <c r="AA62" s="327">
        <f t="shared" ref="AA62" si="133">G78+I78+H70</f>
        <v>5.6220121006015741E-2</v>
      </c>
      <c r="AB62" s="325">
        <f t="shared" ref="AB62" si="134">G64+I64+J65</f>
        <v>3.9150743185755288E-2</v>
      </c>
      <c r="AC62" s="325">
        <f t="shared" ref="AC62" si="135">G80+I80</f>
        <v>6.4009217543773395E-2</v>
      </c>
      <c r="AD62" s="325">
        <f t="shared" ref="AD62" si="136">G73+I73+J68+H76</f>
        <v>2.3919455053584487E-2</v>
      </c>
      <c r="AE62" s="325">
        <f t="shared" ref="AE62" si="137">G62+I62</f>
        <v>5.51834618082023E-2</v>
      </c>
      <c r="AF62" s="325">
        <f t="shared" ref="AF62" si="138">G71+I71+J77</f>
        <v>1.8829286604246001E-2</v>
      </c>
      <c r="AG62" s="325">
        <f t="shared" ref="AG62" si="139">H63</f>
        <v>3.7399568666007599E-3</v>
      </c>
      <c r="AH62" s="325">
        <f t="shared" ref="AH62" si="140">J66</f>
        <v>7.8371638607179601E-4</v>
      </c>
      <c r="AI62" s="325">
        <f t="shared" ref="AI62" si="141">J69+H65</f>
        <v>2.6674105340989377E-3</v>
      </c>
      <c r="AJ62" s="325">
        <f t="shared" ref="AJ62" si="142">F62</f>
        <v>1.0304696374072501E-2</v>
      </c>
      <c r="AK62" s="325">
        <f t="shared" ref="AK62" si="143">J75</f>
        <v>1.1720290934626901E-3</v>
      </c>
      <c r="AL62" s="325">
        <f t="shared" ref="AL62" si="144">H68</f>
        <v>1.21038683171977E-3</v>
      </c>
      <c r="AM62" s="325">
        <f t="shared" ref="AM62" si="145">J67</f>
        <v>5.4451973763676496E-4</v>
      </c>
      <c r="AN62" s="325">
        <f t="shared" ref="AN62" si="146">J78+H77</f>
        <v>7.0812283773237098E-3</v>
      </c>
      <c r="AO62" s="325">
        <f t="shared" ref="AO62" si="147">J64</f>
        <v>1.75051426845151E-3</v>
      </c>
      <c r="AP62" s="325">
        <f t="shared" ref="AP62" si="148">H66</f>
        <v>1.8145769146066101E-3</v>
      </c>
      <c r="AQ62" s="325">
        <f t="shared" ref="AQ62" si="149">J80</f>
        <v>4.2736649212010104E-3</v>
      </c>
      <c r="AR62" s="325">
        <f t="shared" ref="AR62" si="150">H69+J73</f>
        <v>1.6231655527639949E-3</v>
      </c>
      <c r="AS62" s="325">
        <f t="shared" ref="AS62" si="151">J62</f>
        <v>3.3412715107229499E-3</v>
      </c>
      <c r="AT62" s="325">
        <f t="shared" ref="AT62" si="152">H75</f>
        <v>2.3291385716834498E-3</v>
      </c>
      <c r="AU62" s="325">
        <f t="shared" ref="AU62" si="153">J71</f>
        <v>3.3827196241548798E-4</v>
      </c>
      <c r="AV62" s="325">
        <f t="shared" ref="AV62" si="154">H67</f>
        <v>1.4480905670059001E-3</v>
      </c>
      <c r="AW62" s="325">
        <f t="shared" ref="AW62" si="155">H78</f>
        <v>4.46778206741322E-3</v>
      </c>
      <c r="AX62" s="325">
        <f t="shared" ref="AX62" si="156">H64</f>
        <v>2.9882269146894402E-3</v>
      </c>
      <c r="AY62" s="325">
        <f t="shared" ref="AY62" si="157">E62</f>
        <v>2.5509373595435599E-3</v>
      </c>
      <c r="AZ62" s="325">
        <f t="shared" ref="AZ62" si="158">H80</f>
        <v>5.2082875932807299E-3</v>
      </c>
      <c r="BA62" s="325">
        <f t="shared" ref="BA62" si="159">H73</f>
        <v>1.4480905670059001E-3</v>
      </c>
      <c r="BB62" s="325">
        <f t="shared" ref="BB62" si="160">H62</f>
        <v>4.46778206741322E-3</v>
      </c>
      <c r="BC62" s="325">
        <f t="shared" ref="BC62" si="161">H71</f>
        <v>1.0786458151272301E-3</v>
      </c>
      <c r="BD62" s="326">
        <f t="shared" ref="BD62" si="162">SUMPRODUCT($L$1:$BC$1,BF62:CW62)</f>
        <v>10.090602145672641</v>
      </c>
      <c r="BF62" s="12">
        <f>L62</f>
        <v>0.19612800244369</v>
      </c>
      <c r="BG62" s="23">
        <f t="shared" ref="BG62:CV62" si="163">M62</f>
        <v>1.7824606260370551E-2</v>
      </c>
      <c r="BH62" s="23">
        <f t="shared" si="163"/>
        <v>6.200976265784338E-2</v>
      </c>
      <c r="BI62" s="23">
        <f t="shared" si="163"/>
        <v>6.2812590296764975E-2</v>
      </c>
      <c r="BJ62" s="23">
        <f t="shared" si="163"/>
        <v>2.8675815360658378E-2</v>
      </c>
      <c r="BK62" s="23">
        <f t="shared" si="163"/>
        <v>1.5835746252014279E-2</v>
      </c>
      <c r="BL62" s="23">
        <f t="shared" si="163"/>
        <v>4.6998759141499154E-2</v>
      </c>
      <c r="BM62" s="23">
        <f t="shared" si="163"/>
        <v>4.6650820176786803E-2</v>
      </c>
      <c r="BN62" s="23">
        <f t="shared" si="163"/>
        <v>3.1260681842534693E-2</v>
      </c>
      <c r="BO62" s="23">
        <f t="shared" si="163"/>
        <v>2.2832157216161501E-2</v>
      </c>
      <c r="BP62" s="23">
        <f t="shared" si="163"/>
        <v>4.6968048838680963E-2</v>
      </c>
      <c r="BQ62" s="23">
        <f t="shared" si="163"/>
        <v>2.4663321267242778E-2</v>
      </c>
      <c r="BR62" s="23">
        <f t="shared" si="163"/>
        <v>1.9883260435877462E-2</v>
      </c>
      <c r="BS62" s="23">
        <f t="shared" si="163"/>
        <v>3.04769654564629E-2</v>
      </c>
      <c r="BT62" s="23">
        <f t="shared" si="163"/>
        <v>2.3034786297523528E-2</v>
      </c>
      <c r="BU62" s="23">
        <f t="shared" si="163"/>
        <v>5.6220121006015741E-2</v>
      </c>
      <c r="BV62" s="23">
        <f t="shared" si="163"/>
        <v>3.9150743185755288E-2</v>
      </c>
      <c r="BW62" s="23">
        <f t="shared" si="163"/>
        <v>6.4009217543773395E-2</v>
      </c>
      <c r="BX62" s="23">
        <f t="shared" si="163"/>
        <v>2.3919455053584487E-2</v>
      </c>
      <c r="BY62" s="23">
        <f t="shared" si="163"/>
        <v>5.51834618082023E-2</v>
      </c>
      <c r="BZ62" s="23">
        <f t="shared" si="163"/>
        <v>1.8829286604246001E-2</v>
      </c>
      <c r="CA62" s="23">
        <f t="shared" si="163"/>
        <v>3.7399568666007599E-3</v>
      </c>
      <c r="CB62" s="23">
        <f t="shared" si="163"/>
        <v>7.8371638607179601E-4</v>
      </c>
      <c r="CC62" s="23">
        <f t="shared" si="163"/>
        <v>2.6674105340989377E-3</v>
      </c>
      <c r="CD62" s="23">
        <f t="shared" si="163"/>
        <v>1.0304696374072501E-2</v>
      </c>
      <c r="CE62" s="23">
        <f t="shared" si="163"/>
        <v>1.1720290934626901E-3</v>
      </c>
      <c r="CF62" s="23">
        <f t="shared" si="163"/>
        <v>1.21038683171977E-3</v>
      </c>
      <c r="CG62" s="23">
        <f t="shared" si="163"/>
        <v>5.4451973763676496E-4</v>
      </c>
      <c r="CH62" s="23">
        <f t="shared" si="163"/>
        <v>7.0812283773237098E-3</v>
      </c>
      <c r="CI62" s="23">
        <f t="shared" si="163"/>
        <v>1.75051426845151E-3</v>
      </c>
      <c r="CJ62" s="23">
        <f t="shared" si="163"/>
        <v>1.8145769146066101E-3</v>
      </c>
      <c r="CK62" s="23">
        <f t="shared" si="163"/>
        <v>4.2736649212010104E-3</v>
      </c>
      <c r="CL62" s="23">
        <f t="shared" si="163"/>
        <v>1.6231655527639949E-3</v>
      </c>
      <c r="CM62" s="23">
        <f t="shared" si="163"/>
        <v>3.3412715107229499E-3</v>
      </c>
      <c r="CN62" s="23">
        <f t="shared" si="163"/>
        <v>2.3291385716834498E-3</v>
      </c>
      <c r="CO62" s="23">
        <f t="shared" si="163"/>
        <v>3.3827196241548798E-4</v>
      </c>
      <c r="CP62" s="23">
        <f t="shared" si="163"/>
        <v>1.4480905670059001E-3</v>
      </c>
      <c r="CQ62" s="23">
        <f t="shared" si="163"/>
        <v>4.46778206741322E-3</v>
      </c>
      <c r="CR62" s="23">
        <f t="shared" si="163"/>
        <v>2.9882269146894402E-3</v>
      </c>
      <c r="CS62" s="23">
        <f t="shared" si="163"/>
        <v>2.5509373595435599E-3</v>
      </c>
      <c r="CT62" s="23">
        <f t="shared" si="163"/>
        <v>5.2082875932807299E-3</v>
      </c>
      <c r="CU62" s="23">
        <f t="shared" si="163"/>
        <v>1.4480905670059001E-3</v>
      </c>
      <c r="CV62" s="24">
        <f t="shared" si="163"/>
        <v>4.46778206741322E-3</v>
      </c>
    </row>
    <row r="63" spans="1:100">
      <c r="A63" s="348"/>
      <c r="B63" s="329"/>
      <c r="C63" s="349"/>
      <c r="D63" s="28">
        <v>-8</v>
      </c>
      <c r="E63" s="340"/>
      <c r="F63" s="343"/>
      <c r="G63" s="258">
        <f>'2'!G62</f>
        <v>2.54406990284591E-2</v>
      </c>
      <c r="H63" s="268">
        <f>'2'!H62</f>
        <v>3.7399568666007599E-3</v>
      </c>
      <c r="I63" s="273">
        <f>'2'!I62</f>
        <v>2.1210121148327699E-2</v>
      </c>
      <c r="J63" s="266">
        <f>'2'!J62</f>
        <v>2.5111173514266601E-3</v>
      </c>
      <c r="K63" s="6"/>
      <c r="L63" s="333"/>
      <c r="M63" s="325"/>
      <c r="N63" s="325"/>
      <c r="O63" s="325"/>
      <c r="P63" s="325"/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7"/>
      <c r="AB63" s="325"/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  <c r="AN63" s="325"/>
      <c r="AO63" s="325"/>
      <c r="AP63" s="325"/>
      <c r="AQ63" s="325"/>
      <c r="AR63" s="325"/>
      <c r="AS63" s="325"/>
      <c r="AT63" s="325"/>
      <c r="AU63" s="325"/>
      <c r="AV63" s="325"/>
      <c r="AW63" s="325"/>
      <c r="AX63" s="325"/>
      <c r="AY63" s="325"/>
      <c r="AZ63" s="325"/>
      <c r="BA63" s="325"/>
      <c r="BB63" s="325"/>
      <c r="BC63" s="325"/>
      <c r="BD63" s="326"/>
    </row>
    <row r="64" spans="1:100">
      <c r="A64" s="348"/>
      <c r="B64" s="329"/>
      <c r="C64" s="349"/>
      <c r="D64" s="28">
        <v>-7</v>
      </c>
      <c r="E64" s="340"/>
      <c r="F64" s="343"/>
      <c r="G64" s="258">
        <f>'2'!G63</f>
        <v>2.2088356634097299E-2</v>
      </c>
      <c r="H64" s="268">
        <f>'2'!H63</f>
        <v>2.9882269146894402E-3</v>
      </c>
      <c r="I64" s="273">
        <f>'2'!I63</f>
        <v>1.5890357458195298E-2</v>
      </c>
      <c r="J64" s="266">
        <f>'2'!J63</f>
        <v>1.75051426845151E-3</v>
      </c>
      <c r="K64" s="6"/>
      <c r="L64" s="333"/>
      <c r="M64" s="325"/>
      <c r="N64" s="325"/>
      <c r="O64" s="325"/>
      <c r="P64" s="325"/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7"/>
      <c r="AB64" s="325"/>
      <c r="AC64" s="325"/>
      <c r="AD64" s="325"/>
      <c r="AE64" s="325"/>
      <c r="AF64" s="325"/>
      <c r="AG64" s="325"/>
      <c r="AH64" s="325"/>
      <c r="AI64" s="325"/>
      <c r="AJ64" s="325"/>
      <c r="AK64" s="325"/>
      <c r="AL64" s="325"/>
      <c r="AM64" s="325"/>
      <c r="AN64" s="325"/>
      <c r="AO64" s="325"/>
      <c r="AP64" s="325"/>
      <c r="AQ64" s="325"/>
      <c r="AR64" s="325"/>
      <c r="AS64" s="325"/>
      <c r="AT64" s="325"/>
      <c r="AU64" s="325"/>
      <c r="AV64" s="325"/>
      <c r="AW64" s="325"/>
      <c r="AX64" s="325"/>
      <c r="AY64" s="325"/>
      <c r="AZ64" s="325"/>
      <c r="BA64" s="325"/>
      <c r="BB64" s="325"/>
      <c r="BC64" s="325"/>
      <c r="BD64" s="326"/>
    </row>
    <row r="65" spans="1:56">
      <c r="A65" s="348"/>
      <c r="B65" s="329"/>
      <c r="C65" s="349"/>
      <c r="D65" s="28">
        <v>-6</v>
      </c>
      <c r="E65" s="340"/>
      <c r="F65" s="343"/>
      <c r="G65" s="258">
        <f>'2'!G64</f>
        <v>1.8933228407573201E-2</v>
      </c>
      <c r="H65" s="268">
        <f>'2'!H64</f>
        <v>2.3291385716834498E-3</v>
      </c>
      <c r="I65" s="273">
        <f>'2'!I64</f>
        <v>1.15437370488897E-2</v>
      </c>
      <c r="J65" s="266">
        <f>'2'!J64</f>
        <v>1.1720290934626901E-3</v>
      </c>
      <c r="K65" s="6"/>
      <c r="L65" s="333"/>
      <c r="M65" s="325"/>
      <c r="N65" s="325"/>
      <c r="O65" s="325"/>
      <c r="P65" s="325"/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7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  <c r="AM65" s="325"/>
      <c r="AN65" s="325"/>
      <c r="AO65" s="325"/>
      <c r="AP65" s="325"/>
      <c r="AQ65" s="325"/>
      <c r="AR65" s="325"/>
      <c r="AS65" s="325"/>
      <c r="AT65" s="325"/>
      <c r="AU65" s="325"/>
      <c r="AV65" s="325"/>
      <c r="AW65" s="325"/>
      <c r="AX65" s="325"/>
      <c r="AY65" s="325"/>
      <c r="AZ65" s="325"/>
      <c r="BA65" s="325"/>
      <c r="BB65" s="325"/>
      <c r="BC65" s="325"/>
      <c r="BD65" s="326"/>
    </row>
    <row r="66" spans="1:56">
      <c r="A66" s="348"/>
      <c r="B66" s="329"/>
      <c r="C66" s="349"/>
      <c r="D66" s="28">
        <v>-5</v>
      </c>
      <c r="E66" s="340"/>
      <c r="F66" s="343"/>
      <c r="G66" s="258">
        <f>'2'!G65</f>
        <v>1.6272499311386399E-2</v>
      </c>
      <c r="H66" s="268">
        <f>'2'!H65</f>
        <v>1.8145769146066101E-3</v>
      </c>
      <c r="I66" s="273">
        <f>'2'!I65</f>
        <v>8.3908219558563799E-3</v>
      </c>
      <c r="J66" s="266">
        <f>'2'!J65</f>
        <v>7.8371638607179601E-4</v>
      </c>
      <c r="K66" s="6"/>
      <c r="L66" s="333"/>
      <c r="M66" s="325"/>
      <c r="N66" s="325"/>
      <c r="O66" s="325"/>
      <c r="P66" s="325"/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7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  <c r="AM66" s="325"/>
      <c r="AN66" s="325"/>
      <c r="AO66" s="325"/>
      <c r="AP66" s="325"/>
      <c r="AQ66" s="325"/>
      <c r="AR66" s="325"/>
      <c r="AS66" s="325"/>
      <c r="AT66" s="325"/>
      <c r="AU66" s="325"/>
      <c r="AV66" s="325"/>
      <c r="AW66" s="325"/>
      <c r="AX66" s="325"/>
      <c r="AY66" s="325"/>
      <c r="AZ66" s="325"/>
      <c r="BA66" s="325"/>
      <c r="BB66" s="325"/>
      <c r="BC66" s="325"/>
      <c r="BD66" s="326"/>
    </row>
    <row r="67" spans="1:56">
      <c r="A67" s="348"/>
      <c r="B67" s="329"/>
      <c r="C67" s="349"/>
      <c r="D67" s="28">
        <v>-4</v>
      </c>
      <c r="E67" s="340"/>
      <c r="F67" s="343"/>
      <c r="G67" s="258">
        <f>'2'!G66</f>
        <v>1.42280545324763E-2</v>
      </c>
      <c r="H67" s="268">
        <f>'2'!H66</f>
        <v>1.4480905670059001E-3</v>
      </c>
      <c r="I67" s="273">
        <f>'2'!I66</f>
        <v>6.2956144136205698E-3</v>
      </c>
      <c r="J67" s="266">
        <f>'2'!J66</f>
        <v>5.4451973763676496E-4</v>
      </c>
      <c r="K67" s="6"/>
      <c r="L67" s="333"/>
      <c r="M67" s="325"/>
      <c r="N67" s="325"/>
      <c r="O67" s="325"/>
      <c r="P67" s="325"/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7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  <c r="AN67" s="325"/>
      <c r="AO67" s="325"/>
      <c r="AP67" s="325"/>
      <c r="AQ67" s="325"/>
      <c r="AR67" s="325"/>
      <c r="AS67" s="325"/>
      <c r="AT67" s="325"/>
      <c r="AU67" s="325"/>
      <c r="AV67" s="325"/>
      <c r="AW67" s="325"/>
      <c r="AX67" s="325"/>
      <c r="AY67" s="325"/>
      <c r="AZ67" s="325"/>
      <c r="BA67" s="325"/>
      <c r="BB67" s="325"/>
      <c r="BC67" s="325"/>
      <c r="BD67" s="326"/>
    </row>
    <row r="68" spans="1:56">
      <c r="A68" s="348"/>
      <c r="B68" s="329"/>
      <c r="C68" s="349"/>
      <c r="D68" s="28">
        <v>-3</v>
      </c>
      <c r="E68" s="340"/>
      <c r="F68" s="343"/>
      <c r="G68" s="258">
        <f>'2'!G67</f>
        <v>1.28107553574296E-2</v>
      </c>
      <c r="H68" s="268">
        <f>'2'!H67</f>
        <v>1.21038683171977E-3</v>
      </c>
      <c r="I68" s="273">
        <f>'2'!I67</f>
        <v>5.0138509029409497E-3</v>
      </c>
      <c r="J68" s="266">
        <f>'2'!J67</f>
        <v>4.0755919279817802E-4</v>
      </c>
      <c r="K68" s="6"/>
      <c r="L68" s="333"/>
      <c r="M68" s="325"/>
      <c r="N68" s="325"/>
      <c r="O68" s="325"/>
      <c r="P68" s="325"/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7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  <c r="AN68" s="325"/>
      <c r="AO68" s="325"/>
      <c r="AP68" s="325"/>
      <c r="AQ68" s="325"/>
      <c r="AR68" s="325"/>
      <c r="AS68" s="325"/>
      <c r="AT68" s="325"/>
      <c r="AU68" s="325"/>
      <c r="AV68" s="325"/>
      <c r="AW68" s="325"/>
      <c r="AX68" s="325"/>
      <c r="AY68" s="325"/>
      <c r="AZ68" s="325"/>
      <c r="BA68" s="325"/>
      <c r="BB68" s="325"/>
      <c r="BC68" s="325"/>
      <c r="BD68" s="326"/>
    </row>
    <row r="69" spans="1:56">
      <c r="A69" s="348"/>
      <c r="B69" s="329"/>
      <c r="C69" s="349"/>
      <c r="D69" s="28">
        <v>-2</v>
      </c>
      <c r="E69" s="340"/>
      <c r="F69" s="343"/>
      <c r="G69" s="258">
        <f>'2'!G68</f>
        <v>1.1985350538209E-2</v>
      </c>
      <c r="H69" s="268">
        <f>'2'!H68</f>
        <v>1.0786458151272301E-3</v>
      </c>
      <c r="I69" s="273">
        <f>'2'!I68</f>
        <v>4.3328187146103401E-3</v>
      </c>
      <c r="J69" s="266">
        <f>'2'!J68</f>
        <v>3.3827196241548798E-4</v>
      </c>
      <c r="K69" s="6"/>
      <c r="L69" s="333"/>
      <c r="M69" s="325"/>
      <c r="N69" s="325"/>
      <c r="O69" s="325"/>
      <c r="P69" s="325"/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7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25"/>
      <c r="AY69" s="325"/>
      <c r="AZ69" s="325"/>
      <c r="BA69" s="325"/>
      <c r="BB69" s="325"/>
      <c r="BC69" s="325"/>
      <c r="BD69" s="326"/>
    </row>
    <row r="70" spans="1:56">
      <c r="A70" s="348"/>
      <c r="B70" s="329"/>
      <c r="C70" s="349"/>
      <c r="D70" s="28">
        <v>-1</v>
      </c>
      <c r="E70" s="340"/>
      <c r="F70" s="343"/>
      <c r="G70" s="258">
        <f>'2'!G69</f>
        <v>1.1715236829300899E-2</v>
      </c>
      <c r="H70" s="268">
        <f>'2'!H69</f>
        <v>1.03665919781344E-3</v>
      </c>
      <c r="I70" s="273">
        <f>'2'!I69</f>
        <v>4.1205094227133804E-3</v>
      </c>
      <c r="J70" s="266">
        <f>'2'!J69</f>
        <v>3.1722866189416E-4</v>
      </c>
      <c r="K70" s="6"/>
      <c r="L70" s="333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7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  <c r="AN70" s="325"/>
      <c r="AO70" s="325"/>
      <c r="AP70" s="325"/>
      <c r="AQ70" s="325"/>
      <c r="AR70" s="325"/>
      <c r="AS70" s="325"/>
      <c r="AT70" s="325"/>
      <c r="AU70" s="325"/>
      <c r="AV70" s="325"/>
      <c r="AW70" s="325"/>
      <c r="AX70" s="325"/>
      <c r="AY70" s="325"/>
      <c r="AZ70" s="325"/>
      <c r="BA70" s="325"/>
      <c r="BB70" s="325"/>
      <c r="BC70" s="325"/>
      <c r="BD70" s="326"/>
    </row>
    <row r="71" spans="1:56">
      <c r="A71" s="348"/>
      <c r="B71" s="329"/>
      <c r="C71" s="349"/>
      <c r="D71" s="28">
        <v>0</v>
      </c>
      <c r="E71" s="340"/>
      <c r="F71" s="343"/>
      <c r="G71" s="258">
        <f>G69</f>
        <v>1.1985350538209E-2</v>
      </c>
      <c r="H71" s="268">
        <f t="shared" ref="H71:J71" si="164">H69</f>
        <v>1.0786458151272301E-3</v>
      </c>
      <c r="I71" s="273">
        <f t="shared" si="164"/>
        <v>4.3328187146103401E-3</v>
      </c>
      <c r="J71" s="266">
        <f t="shared" si="164"/>
        <v>3.3827196241548798E-4</v>
      </c>
      <c r="K71" s="6"/>
      <c r="L71" s="333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7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  <c r="AN71" s="325"/>
      <c r="AO71" s="325"/>
      <c r="AP71" s="325"/>
      <c r="AQ71" s="325"/>
      <c r="AR71" s="325"/>
      <c r="AS71" s="325"/>
      <c r="AT71" s="325"/>
      <c r="AU71" s="325"/>
      <c r="AV71" s="325"/>
      <c r="AW71" s="325"/>
      <c r="AX71" s="325"/>
      <c r="AY71" s="325"/>
      <c r="AZ71" s="325"/>
      <c r="BA71" s="325"/>
      <c r="BB71" s="325"/>
      <c r="BC71" s="325"/>
      <c r="BD71" s="326"/>
    </row>
    <row r="72" spans="1:56">
      <c r="A72" s="348"/>
      <c r="B72" s="329"/>
      <c r="C72" s="349"/>
      <c r="D72" s="28">
        <v>1</v>
      </c>
      <c r="E72" s="340"/>
      <c r="F72" s="343"/>
      <c r="G72" s="97">
        <f>G68</f>
        <v>1.28107553574296E-2</v>
      </c>
      <c r="H72" s="51">
        <f t="shared" ref="H72:J72" si="165">H68</f>
        <v>1.21038683171977E-3</v>
      </c>
      <c r="I72" s="69">
        <f t="shared" si="165"/>
        <v>5.0138509029409497E-3</v>
      </c>
      <c r="J72" s="173">
        <f t="shared" si="165"/>
        <v>4.0755919279817802E-4</v>
      </c>
      <c r="K72" s="6"/>
      <c r="L72" s="333"/>
      <c r="M72" s="325"/>
      <c r="N72" s="325"/>
      <c r="O72" s="325"/>
      <c r="P72" s="325"/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7"/>
      <c r="AB72" s="325"/>
      <c r="AC72" s="325"/>
      <c r="AD72" s="325"/>
      <c r="AE72" s="325"/>
      <c r="AF72" s="325"/>
      <c r="AG72" s="325"/>
      <c r="AH72" s="325"/>
      <c r="AI72" s="325"/>
      <c r="AJ72" s="325"/>
      <c r="AK72" s="325"/>
      <c r="AL72" s="325"/>
      <c r="AM72" s="325"/>
      <c r="AN72" s="325"/>
      <c r="AO72" s="325"/>
      <c r="AP72" s="325"/>
      <c r="AQ72" s="325"/>
      <c r="AR72" s="325"/>
      <c r="AS72" s="325"/>
      <c r="AT72" s="325"/>
      <c r="AU72" s="325"/>
      <c r="AV72" s="325"/>
      <c r="AW72" s="325"/>
      <c r="AX72" s="325"/>
      <c r="AY72" s="325"/>
      <c r="AZ72" s="325"/>
      <c r="BA72" s="325"/>
      <c r="BB72" s="325"/>
      <c r="BC72" s="325"/>
      <c r="BD72" s="326"/>
    </row>
    <row r="73" spans="1:56">
      <c r="A73" s="348"/>
      <c r="B73" s="329"/>
      <c r="C73" s="349"/>
      <c r="D73" s="28">
        <v>2</v>
      </c>
      <c r="E73" s="340"/>
      <c r="F73" s="343"/>
      <c r="G73" s="97">
        <f>G67</f>
        <v>1.42280545324763E-2</v>
      </c>
      <c r="H73" s="51">
        <f t="shared" ref="H73:J73" si="166">H67</f>
        <v>1.4480905670059001E-3</v>
      </c>
      <c r="I73" s="69">
        <f t="shared" si="166"/>
        <v>6.2956144136205698E-3</v>
      </c>
      <c r="J73" s="173">
        <f t="shared" si="166"/>
        <v>5.4451973763676496E-4</v>
      </c>
      <c r="K73" s="6"/>
      <c r="L73" s="333"/>
      <c r="M73" s="325"/>
      <c r="N73" s="325"/>
      <c r="O73" s="325"/>
      <c r="P73" s="325"/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7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  <c r="AN73" s="325"/>
      <c r="AO73" s="325"/>
      <c r="AP73" s="325"/>
      <c r="AQ73" s="325"/>
      <c r="AR73" s="325"/>
      <c r="AS73" s="325"/>
      <c r="AT73" s="325"/>
      <c r="AU73" s="325"/>
      <c r="AV73" s="325"/>
      <c r="AW73" s="325"/>
      <c r="AX73" s="325"/>
      <c r="AY73" s="325"/>
      <c r="AZ73" s="325"/>
      <c r="BA73" s="325"/>
      <c r="BB73" s="325"/>
      <c r="BC73" s="325"/>
      <c r="BD73" s="326"/>
    </row>
    <row r="74" spans="1:56">
      <c r="A74" s="348"/>
      <c r="B74" s="329"/>
      <c r="C74" s="349"/>
      <c r="D74" s="28">
        <v>3</v>
      </c>
      <c r="E74" s="340"/>
      <c r="F74" s="343"/>
      <c r="G74" s="97">
        <f>G66</f>
        <v>1.6272499311386399E-2</v>
      </c>
      <c r="H74" s="51">
        <f t="shared" ref="H74:J74" si="167">H66</f>
        <v>1.8145769146066101E-3</v>
      </c>
      <c r="I74" s="69">
        <f t="shared" si="167"/>
        <v>8.3908219558563799E-3</v>
      </c>
      <c r="J74" s="173">
        <f t="shared" si="167"/>
        <v>7.8371638607179601E-4</v>
      </c>
      <c r="K74" s="6"/>
      <c r="L74" s="333"/>
      <c r="M74" s="325"/>
      <c r="N74" s="325"/>
      <c r="O74" s="325"/>
      <c r="P74" s="325"/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7"/>
      <c r="AB74" s="325"/>
      <c r="AC74" s="325"/>
      <c r="AD74" s="325"/>
      <c r="AE74" s="325"/>
      <c r="AF74" s="325"/>
      <c r="AG74" s="325"/>
      <c r="AH74" s="325"/>
      <c r="AI74" s="325"/>
      <c r="AJ74" s="325"/>
      <c r="AK74" s="325"/>
      <c r="AL74" s="325"/>
      <c r="AM74" s="325"/>
      <c r="AN74" s="325"/>
      <c r="AO74" s="325"/>
      <c r="AP74" s="325"/>
      <c r="AQ74" s="325"/>
      <c r="AR74" s="325"/>
      <c r="AS74" s="325"/>
      <c r="AT74" s="325"/>
      <c r="AU74" s="325"/>
      <c r="AV74" s="325"/>
      <c r="AW74" s="325"/>
      <c r="AX74" s="325"/>
      <c r="AY74" s="325"/>
      <c r="AZ74" s="325"/>
      <c r="BA74" s="325"/>
      <c r="BB74" s="325"/>
      <c r="BC74" s="325"/>
      <c r="BD74" s="326"/>
    </row>
    <row r="75" spans="1:56">
      <c r="A75" s="348"/>
      <c r="B75" s="329"/>
      <c r="C75" s="349"/>
      <c r="D75" s="28">
        <v>4</v>
      </c>
      <c r="E75" s="340"/>
      <c r="F75" s="343"/>
      <c r="G75" s="97">
        <f>G65</f>
        <v>1.8933228407573201E-2</v>
      </c>
      <c r="H75" s="51">
        <f t="shared" ref="H75:J75" si="168">H65</f>
        <v>2.3291385716834498E-3</v>
      </c>
      <c r="I75" s="69">
        <f t="shared" si="168"/>
        <v>1.15437370488897E-2</v>
      </c>
      <c r="J75" s="173">
        <f t="shared" si="168"/>
        <v>1.1720290934626901E-3</v>
      </c>
      <c r="K75" s="6"/>
      <c r="L75" s="333"/>
      <c r="M75" s="325"/>
      <c r="N75" s="325"/>
      <c r="O75" s="325"/>
      <c r="P75" s="325"/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7"/>
      <c r="AB75" s="325"/>
      <c r="AC75" s="325"/>
      <c r="AD75" s="325"/>
      <c r="AE75" s="325"/>
      <c r="AF75" s="325"/>
      <c r="AG75" s="325"/>
      <c r="AH75" s="325"/>
      <c r="AI75" s="325"/>
      <c r="AJ75" s="325"/>
      <c r="AK75" s="325"/>
      <c r="AL75" s="325"/>
      <c r="AM75" s="325"/>
      <c r="AN75" s="325"/>
      <c r="AO75" s="325"/>
      <c r="AP75" s="325"/>
      <c r="AQ75" s="325"/>
      <c r="AR75" s="325"/>
      <c r="AS75" s="325"/>
      <c r="AT75" s="325"/>
      <c r="AU75" s="325"/>
      <c r="AV75" s="325"/>
      <c r="AW75" s="325"/>
      <c r="AX75" s="325"/>
      <c r="AY75" s="325"/>
      <c r="AZ75" s="325"/>
      <c r="BA75" s="325"/>
      <c r="BB75" s="325"/>
      <c r="BC75" s="325"/>
      <c r="BD75" s="326"/>
    </row>
    <row r="76" spans="1:56">
      <c r="A76" s="348"/>
      <c r="B76" s="329"/>
      <c r="C76" s="349"/>
      <c r="D76" s="28">
        <v>5</v>
      </c>
      <c r="E76" s="340"/>
      <c r="F76" s="343"/>
      <c r="G76" s="97">
        <f>G64</f>
        <v>2.2088356634097299E-2</v>
      </c>
      <c r="H76" s="51">
        <f t="shared" ref="H76:J76" si="169">H64</f>
        <v>2.9882269146894402E-3</v>
      </c>
      <c r="I76" s="69">
        <f t="shared" si="169"/>
        <v>1.5890357458195298E-2</v>
      </c>
      <c r="J76" s="173">
        <f t="shared" si="169"/>
        <v>1.75051426845151E-3</v>
      </c>
      <c r="K76" s="6"/>
      <c r="L76" s="333"/>
      <c r="M76" s="325"/>
      <c r="N76" s="325"/>
      <c r="O76" s="325"/>
      <c r="P76" s="325"/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7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  <c r="AN76" s="325"/>
      <c r="AO76" s="325"/>
      <c r="AP76" s="325"/>
      <c r="AQ76" s="325"/>
      <c r="AR76" s="325"/>
      <c r="AS76" s="325"/>
      <c r="AT76" s="325"/>
      <c r="AU76" s="325"/>
      <c r="AV76" s="325"/>
      <c r="AW76" s="325"/>
      <c r="AX76" s="325"/>
      <c r="AY76" s="325"/>
      <c r="AZ76" s="325"/>
      <c r="BA76" s="325"/>
      <c r="BB76" s="325"/>
      <c r="BC76" s="325"/>
      <c r="BD76" s="326"/>
    </row>
    <row r="77" spans="1:56">
      <c r="A77" s="348"/>
      <c r="B77" s="329"/>
      <c r="C77" s="349"/>
      <c r="D77" s="28">
        <v>6</v>
      </c>
      <c r="E77" s="340"/>
      <c r="F77" s="343"/>
      <c r="G77" s="97">
        <f>G63</f>
        <v>2.54406990284591E-2</v>
      </c>
      <c r="H77" s="51">
        <f t="shared" ref="H77:J77" si="170">H63</f>
        <v>3.7399568666007599E-3</v>
      </c>
      <c r="I77" s="69">
        <f t="shared" si="170"/>
        <v>2.1210121148327699E-2</v>
      </c>
      <c r="J77" s="173">
        <f t="shared" si="170"/>
        <v>2.5111173514266601E-3</v>
      </c>
      <c r="K77" s="6"/>
      <c r="L77" s="333"/>
      <c r="M77" s="325"/>
      <c r="N77" s="325"/>
      <c r="O77" s="325"/>
      <c r="P77" s="325"/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7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  <c r="AN77" s="325"/>
      <c r="AO77" s="325"/>
      <c r="AP77" s="325"/>
      <c r="AQ77" s="325"/>
      <c r="AR77" s="325"/>
      <c r="AS77" s="325"/>
      <c r="AT77" s="325"/>
      <c r="AU77" s="325"/>
      <c r="AV77" s="325"/>
      <c r="AW77" s="325"/>
      <c r="AX77" s="325"/>
      <c r="AY77" s="325"/>
      <c r="AZ77" s="325"/>
      <c r="BA77" s="325"/>
      <c r="BB77" s="325"/>
      <c r="BC77" s="325"/>
      <c r="BD77" s="326"/>
    </row>
    <row r="78" spans="1:56">
      <c r="A78" s="348"/>
      <c r="B78" s="329"/>
      <c r="C78" s="349"/>
      <c r="D78" s="28">
        <v>7</v>
      </c>
      <c r="E78" s="340"/>
      <c r="F78" s="343"/>
      <c r="G78" s="97">
        <f>G62</f>
        <v>2.8502040610866201E-2</v>
      </c>
      <c r="H78" s="51">
        <f t="shared" ref="H78:J78" si="171">H62</f>
        <v>4.46778206741322E-3</v>
      </c>
      <c r="I78" s="69">
        <f t="shared" si="171"/>
        <v>2.6681421197336099E-2</v>
      </c>
      <c r="J78" s="173">
        <f t="shared" si="171"/>
        <v>3.3412715107229499E-3</v>
      </c>
      <c r="K78" s="6"/>
      <c r="L78" s="333"/>
      <c r="M78" s="325"/>
      <c r="N78" s="325"/>
      <c r="O78" s="325"/>
      <c r="P78" s="325"/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7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  <c r="AN78" s="325"/>
      <c r="AO78" s="325"/>
      <c r="AP78" s="325"/>
      <c r="AQ78" s="325"/>
      <c r="AR78" s="325"/>
      <c r="AS78" s="325"/>
      <c r="AT78" s="325"/>
      <c r="AU78" s="325"/>
      <c r="AV78" s="325"/>
      <c r="AW78" s="325"/>
      <c r="AX78" s="325"/>
      <c r="AY78" s="325"/>
      <c r="AZ78" s="325"/>
      <c r="BA78" s="325"/>
      <c r="BB78" s="325"/>
      <c r="BC78" s="325"/>
      <c r="BD78" s="326"/>
    </row>
    <row r="79" spans="1:56">
      <c r="A79" s="348"/>
      <c r="B79" s="329"/>
      <c r="C79" s="349"/>
      <c r="D79" s="28">
        <v>8</v>
      </c>
      <c r="E79" s="340"/>
      <c r="F79" s="343"/>
      <c r="G79" s="97">
        <f>G81</f>
        <v>3.0680130873025201E-2</v>
      </c>
      <c r="H79" s="51">
        <f t="shared" ref="H79:J79" si="172">H81</f>
        <v>5.0075509557909502E-3</v>
      </c>
      <c r="I79" s="69">
        <f t="shared" si="172"/>
        <v>3.0922072592020001E-2</v>
      </c>
      <c r="J79" s="173">
        <f t="shared" si="172"/>
        <v>4.0124940934156E-3</v>
      </c>
      <c r="K79" s="6"/>
      <c r="L79" s="333"/>
      <c r="M79" s="325"/>
      <c r="N79" s="325"/>
      <c r="O79" s="325"/>
      <c r="P79" s="325"/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7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  <c r="AN79" s="325"/>
      <c r="AO79" s="325"/>
      <c r="AP79" s="325"/>
      <c r="AQ79" s="325"/>
      <c r="AR79" s="325"/>
      <c r="AS79" s="325"/>
      <c r="AT79" s="325"/>
      <c r="AU79" s="325"/>
      <c r="AV79" s="325"/>
      <c r="AW79" s="325"/>
      <c r="AX79" s="325"/>
      <c r="AY79" s="325"/>
      <c r="AZ79" s="325"/>
      <c r="BA79" s="325"/>
      <c r="BB79" s="325"/>
      <c r="BC79" s="325"/>
      <c r="BD79" s="326"/>
    </row>
    <row r="80" spans="1:56">
      <c r="A80" s="348"/>
      <c r="B80" s="329"/>
      <c r="C80" s="349"/>
      <c r="D80" s="28">
        <v>9</v>
      </c>
      <c r="E80" s="340"/>
      <c r="F80" s="343"/>
      <c r="G80" s="97">
        <f>'2'!G79</f>
        <v>3.1472934427484597E-2</v>
      </c>
      <c r="H80" s="51">
        <f>'2'!H79</f>
        <v>5.2082875932807299E-3</v>
      </c>
      <c r="I80" s="69">
        <f>'2'!I79</f>
        <v>3.2536283116288797E-2</v>
      </c>
      <c r="J80" s="173">
        <f>'2'!J79</f>
        <v>4.2736649212010104E-3</v>
      </c>
      <c r="K80" s="6"/>
      <c r="L80" s="333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7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  <c r="AN80" s="325"/>
      <c r="AO80" s="325"/>
      <c r="AP80" s="325"/>
      <c r="AQ80" s="325"/>
      <c r="AR80" s="325"/>
      <c r="AS80" s="325"/>
      <c r="AT80" s="325"/>
      <c r="AU80" s="325"/>
      <c r="AV80" s="325"/>
      <c r="AW80" s="325"/>
      <c r="AX80" s="325"/>
      <c r="AY80" s="325"/>
      <c r="AZ80" s="325"/>
      <c r="BA80" s="325"/>
      <c r="BB80" s="325"/>
      <c r="BC80" s="325"/>
      <c r="BD80" s="326"/>
    </row>
    <row r="81" spans="1:100">
      <c r="A81" s="348"/>
      <c r="B81" s="329"/>
      <c r="C81" s="349"/>
      <c r="D81" s="29">
        <v>10</v>
      </c>
      <c r="E81" s="341"/>
      <c r="F81" s="344"/>
      <c r="G81" s="101">
        <f>'2'!G80</f>
        <v>3.0680130873025201E-2</v>
      </c>
      <c r="H81" s="77">
        <f>'2'!H80</f>
        <v>5.0075509557909502E-3</v>
      </c>
      <c r="I81" s="78">
        <f>'2'!I80</f>
        <v>3.0922072592020001E-2</v>
      </c>
      <c r="J81" s="182">
        <f>'2'!J80</f>
        <v>4.0124940934156E-3</v>
      </c>
      <c r="K81" s="6"/>
      <c r="L81" s="334"/>
      <c r="M81" s="325"/>
      <c r="N81" s="325"/>
      <c r="O81" s="325"/>
      <c r="P81" s="325"/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7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5"/>
      <c r="AM81" s="325"/>
      <c r="AN81" s="325"/>
      <c r="AO81" s="325"/>
      <c r="AP81" s="325"/>
      <c r="AQ81" s="325"/>
      <c r="AR81" s="325"/>
      <c r="AS81" s="325"/>
      <c r="AT81" s="325"/>
      <c r="AU81" s="325"/>
      <c r="AV81" s="325"/>
      <c r="AW81" s="325"/>
      <c r="AX81" s="325"/>
      <c r="AY81" s="325"/>
      <c r="AZ81" s="325"/>
      <c r="BA81" s="325"/>
      <c r="BB81" s="325"/>
      <c r="BC81" s="325"/>
      <c r="BD81" s="326"/>
    </row>
    <row r="82" spans="1:100">
      <c r="A82" s="348"/>
      <c r="B82" s="328">
        <v>1</v>
      </c>
      <c r="C82" s="349"/>
      <c r="D82" s="26">
        <v>-9</v>
      </c>
      <c r="E82" s="339">
        <v>7.5530494882703901E-4</v>
      </c>
      <c r="F82" s="342">
        <v>3.0644582499814699E-3</v>
      </c>
      <c r="G82" s="97">
        <f>'2'!G101</f>
        <v>7.9150575962988797E-3</v>
      </c>
      <c r="H82" s="51">
        <f>'2'!H101</f>
        <v>1.4017645835742E-3</v>
      </c>
      <c r="I82" s="69">
        <f>'2'!I101</f>
        <v>1.07313324033248E-2</v>
      </c>
      <c r="J82" s="173">
        <f>'2'!J101</f>
        <v>1.8638010158819099E-3</v>
      </c>
      <c r="K82" s="6"/>
      <c r="L82" s="332">
        <f t="shared" ref="L82" si="173">1-SUM(M82:BC101)</f>
        <v>0.62331356700477669</v>
      </c>
      <c r="M82" s="325">
        <f t="shared" ref="M82" si="174">G92+I92</f>
        <v>1.340825297831758E-2</v>
      </c>
      <c r="N82" s="325">
        <f t="shared" ref="N82" si="175">G99+I99+J92</f>
        <v>2.0308367438303852E-2</v>
      </c>
      <c r="O82" s="325">
        <f t="shared" ref="O82" si="176">G101+I101+H92</f>
        <v>2.0218371842919462E-2</v>
      </c>
      <c r="P82" s="325">
        <f t="shared" ref="P82" si="177">G94+I94+J99</f>
        <v>1.6775440169986222E-2</v>
      </c>
      <c r="Q82" s="325">
        <f t="shared" ref="Q82" si="178">G90+I90</f>
        <v>1.2908988953598939E-2</v>
      </c>
      <c r="R82" s="325">
        <f t="shared" ref="R82" si="179">G96+I96+H99+J101</f>
        <v>2.0208132987830241E-2</v>
      </c>
      <c r="S82" s="325">
        <f t="shared" ref="S82" si="180">G83+I83</f>
        <v>1.780916536331113E-2</v>
      </c>
      <c r="T82" s="325">
        <f t="shared" ref="T82" si="181">G85+I85+J94</f>
        <v>1.7079133348798792E-2</v>
      </c>
      <c r="U82" s="325">
        <f t="shared" ref="U82" si="182">G88+I88+H101</f>
        <v>1.485075682109701E-2</v>
      </c>
      <c r="V82" s="325">
        <f t="shared" ref="V82" si="183">G97+I97+J90</f>
        <v>1.884381911564394E-2</v>
      </c>
      <c r="W82" s="325">
        <f t="shared" ref="W82" si="184">G86+I86</f>
        <v>1.4823685885606161E-2</v>
      </c>
      <c r="X82" s="325">
        <f t="shared" ref="X82" si="185">G89+I89+J96+H94</f>
        <v>1.5737790933510971E-2</v>
      </c>
      <c r="Y82" s="325">
        <f t="shared" ref="Y82" si="186">G95+I95</f>
        <v>1.578328689574459E-2</v>
      </c>
      <c r="Z82" s="325">
        <f t="shared" ref="Z82" si="187">G87+I87+J83</f>
        <v>1.5749193270021059E-2</v>
      </c>
      <c r="AA82" s="327">
        <f t="shared" ref="AA82" si="188">G98+I98+H90</f>
        <v>1.9619209358463754E-2</v>
      </c>
      <c r="AB82" s="325">
        <f t="shared" ref="AB82" si="189">G84+I84+J85</f>
        <v>1.8246801112545348E-2</v>
      </c>
      <c r="AC82" s="325">
        <f t="shared" ref="AC82" si="190">G100+I100</f>
        <v>1.9405035296857352E-2</v>
      </c>
      <c r="AD82" s="325">
        <f t="shared" ref="AD82" si="191">G93+I93+J88+H96</f>
        <v>1.6382947624287211E-2</v>
      </c>
      <c r="AE82" s="325">
        <f t="shared" ref="AE82" si="192">G82+I82</f>
        <v>1.8646389999623682E-2</v>
      </c>
      <c r="AF82" s="325">
        <f t="shared" ref="AF82" si="193">G91+I91+J97</f>
        <v>1.47694127923773E-2</v>
      </c>
      <c r="AG82" s="325">
        <f t="shared" ref="AG82" si="194">H83</f>
        <v>1.34058343677056E-3</v>
      </c>
      <c r="AH82" s="325">
        <f t="shared" ref="AH82" si="195">J86</f>
        <v>1.2958464530542001E-3</v>
      </c>
      <c r="AI82" s="325">
        <f t="shared" ref="AI82" si="196">J89+H85</f>
        <v>2.2419044029454603E-3</v>
      </c>
      <c r="AJ82" s="325">
        <f t="shared" ref="AJ82" si="197">F82</f>
        <v>3.0644582499814699E-3</v>
      </c>
      <c r="AK82" s="325">
        <f t="shared" ref="AK82" si="198">J95</f>
        <v>1.4329262518745999E-3</v>
      </c>
      <c r="AL82" s="325">
        <f t="shared" ref="AL82" si="199">H88</f>
        <v>1.01110050892765E-3</v>
      </c>
      <c r="AM82" s="325">
        <f t="shared" ref="AM82" si="200">J87</f>
        <v>1.1833956291825399E-3</v>
      </c>
      <c r="AN82" s="325">
        <f t="shared" ref="AN82" si="201">J98+H97</f>
        <v>3.20438445265247E-3</v>
      </c>
      <c r="AO82" s="325">
        <f t="shared" ref="AO82" si="202">J84</f>
        <v>1.5843864408350799E-3</v>
      </c>
      <c r="AP82" s="325">
        <f t="shared" ref="AP82" si="203">H86</f>
        <v>1.11858983436524E-3</v>
      </c>
      <c r="AQ82" s="325">
        <f t="shared" ref="AQ82" si="204">J100</f>
        <v>1.9830263527138002E-3</v>
      </c>
      <c r="AR82" s="325">
        <f t="shared" ref="AR82" si="205">H89+J93</f>
        <v>2.165881119620888E-3</v>
      </c>
      <c r="AS82" s="325">
        <f t="shared" ref="AS82" si="206">J82</f>
        <v>1.8638010158819099E-3</v>
      </c>
      <c r="AT82" s="325">
        <f t="shared" ref="AT82" si="207">H95</f>
        <v>1.19062086939889E-3</v>
      </c>
      <c r="AU82" s="325">
        <f t="shared" ref="AU82" si="208">J91</f>
        <v>1.0512835335465701E-3</v>
      </c>
      <c r="AV82" s="325">
        <f t="shared" ref="AV82" si="209">H87</f>
        <v>1.05733218802572E-3</v>
      </c>
      <c r="AW82" s="325">
        <f t="shared" ref="AW82" si="210">H98</f>
        <v>1.4017645835742E-3</v>
      </c>
      <c r="AX82" s="325">
        <f t="shared" ref="AX82" si="211">H84</f>
        <v>1.2672563840207601E-3</v>
      </c>
      <c r="AY82" s="325">
        <f t="shared" ref="AY82" si="212">E82</f>
        <v>7.5530494882703901E-4</v>
      </c>
      <c r="AZ82" s="325">
        <f t="shared" ref="AZ82" si="213">H100</f>
        <v>1.45682188814136E-3</v>
      </c>
      <c r="BA82" s="325">
        <f t="shared" ref="BA82" si="214">H93</f>
        <v>1.05733218802572E-3</v>
      </c>
      <c r="BB82" s="325">
        <f t="shared" ref="BB82" si="215">H82</f>
        <v>1.4017645835742E-3</v>
      </c>
      <c r="BC82" s="325">
        <f t="shared" ref="BC82" si="216">H91</f>
        <v>9.8248549043834809E-4</v>
      </c>
      <c r="BD82" s="326">
        <f t="shared" ref="BD82" si="217">SUMPRODUCT($L$1:$BC$1,BF82:CW82)</f>
        <v>4.7798328183910792</v>
      </c>
      <c r="BF82" s="12">
        <f>L82</f>
        <v>0.62331356700477669</v>
      </c>
      <c r="BG82" s="23">
        <f t="shared" ref="BG82:CV82" si="218">M82</f>
        <v>1.340825297831758E-2</v>
      </c>
      <c r="BH82" s="23">
        <f t="shared" si="218"/>
        <v>2.0308367438303852E-2</v>
      </c>
      <c r="BI82" s="23">
        <f t="shared" si="218"/>
        <v>2.0218371842919462E-2</v>
      </c>
      <c r="BJ82" s="23">
        <f t="shared" si="218"/>
        <v>1.6775440169986222E-2</v>
      </c>
      <c r="BK82" s="23">
        <f t="shared" si="218"/>
        <v>1.2908988953598939E-2</v>
      </c>
      <c r="BL82" s="23">
        <f t="shared" si="218"/>
        <v>2.0208132987830241E-2</v>
      </c>
      <c r="BM82" s="23">
        <f t="shared" si="218"/>
        <v>1.780916536331113E-2</v>
      </c>
      <c r="BN82" s="23">
        <f t="shared" si="218"/>
        <v>1.7079133348798792E-2</v>
      </c>
      <c r="BO82" s="23">
        <f t="shared" si="218"/>
        <v>1.485075682109701E-2</v>
      </c>
      <c r="BP82" s="23">
        <f t="shared" si="218"/>
        <v>1.884381911564394E-2</v>
      </c>
      <c r="BQ82" s="23">
        <f t="shared" si="218"/>
        <v>1.4823685885606161E-2</v>
      </c>
      <c r="BR82" s="23">
        <f t="shared" si="218"/>
        <v>1.5737790933510971E-2</v>
      </c>
      <c r="BS82" s="23">
        <f t="shared" si="218"/>
        <v>1.578328689574459E-2</v>
      </c>
      <c r="BT82" s="23">
        <f t="shared" si="218"/>
        <v>1.5749193270021059E-2</v>
      </c>
      <c r="BU82" s="23">
        <f t="shared" si="218"/>
        <v>1.9619209358463754E-2</v>
      </c>
      <c r="BV82" s="23">
        <f t="shared" si="218"/>
        <v>1.8246801112545348E-2</v>
      </c>
      <c r="BW82" s="23">
        <f t="shared" si="218"/>
        <v>1.9405035296857352E-2</v>
      </c>
      <c r="BX82" s="23">
        <f t="shared" si="218"/>
        <v>1.6382947624287211E-2</v>
      </c>
      <c r="BY82" s="23">
        <f t="shared" si="218"/>
        <v>1.8646389999623682E-2</v>
      </c>
      <c r="BZ82" s="23">
        <f t="shared" si="218"/>
        <v>1.47694127923773E-2</v>
      </c>
      <c r="CA82" s="23">
        <f t="shared" si="218"/>
        <v>1.34058343677056E-3</v>
      </c>
      <c r="CB82" s="23">
        <f t="shared" si="218"/>
        <v>1.2958464530542001E-3</v>
      </c>
      <c r="CC82" s="23">
        <f t="shared" si="218"/>
        <v>2.2419044029454603E-3</v>
      </c>
      <c r="CD82" s="23">
        <f t="shared" si="218"/>
        <v>3.0644582499814699E-3</v>
      </c>
      <c r="CE82" s="23">
        <f t="shared" si="218"/>
        <v>1.4329262518745999E-3</v>
      </c>
      <c r="CF82" s="23">
        <f t="shared" si="218"/>
        <v>1.01110050892765E-3</v>
      </c>
      <c r="CG82" s="23">
        <f t="shared" si="218"/>
        <v>1.1833956291825399E-3</v>
      </c>
      <c r="CH82" s="23">
        <f t="shared" si="218"/>
        <v>3.20438445265247E-3</v>
      </c>
      <c r="CI82" s="23">
        <f t="shared" si="218"/>
        <v>1.5843864408350799E-3</v>
      </c>
      <c r="CJ82" s="23">
        <f t="shared" si="218"/>
        <v>1.11858983436524E-3</v>
      </c>
      <c r="CK82" s="23">
        <f t="shared" si="218"/>
        <v>1.9830263527138002E-3</v>
      </c>
      <c r="CL82" s="23">
        <f t="shared" si="218"/>
        <v>2.165881119620888E-3</v>
      </c>
      <c r="CM82" s="23">
        <f t="shared" si="218"/>
        <v>1.8638010158819099E-3</v>
      </c>
      <c r="CN82" s="23">
        <f t="shared" si="218"/>
        <v>1.19062086939889E-3</v>
      </c>
      <c r="CO82" s="23">
        <f t="shared" si="218"/>
        <v>1.0512835335465701E-3</v>
      </c>
      <c r="CP82" s="23">
        <f t="shared" si="218"/>
        <v>1.05733218802572E-3</v>
      </c>
      <c r="CQ82" s="23">
        <f t="shared" si="218"/>
        <v>1.4017645835742E-3</v>
      </c>
      <c r="CR82" s="23">
        <f t="shared" si="218"/>
        <v>1.2672563840207601E-3</v>
      </c>
      <c r="CS82" s="23">
        <f t="shared" si="218"/>
        <v>7.5530494882703901E-4</v>
      </c>
      <c r="CT82" s="23">
        <f t="shared" si="218"/>
        <v>1.45682188814136E-3</v>
      </c>
      <c r="CU82" s="23">
        <f t="shared" si="218"/>
        <v>1.05733218802572E-3</v>
      </c>
      <c r="CV82" s="24">
        <f t="shared" si="218"/>
        <v>1.4017645835742E-3</v>
      </c>
    </row>
    <row r="83" spans="1:100">
      <c r="A83" s="348"/>
      <c r="B83" s="329"/>
      <c r="C83" s="349"/>
      <c r="D83" s="28">
        <v>-8</v>
      </c>
      <c r="E83" s="340"/>
      <c r="F83" s="343"/>
      <c r="G83" s="258">
        <f>'2'!G82</f>
        <v>7.6892670175653299E-3</v>
      </c>
      <c r="H83" s="268">
        <f>'2'!H82</f>
        <v>1.34058343677056E-3</v>
      </c>
      <c r="I83" s="273">
        <f>'2'!I82</f>
        <v>1.01198983457458E-2</v>
      </c>
      <c r="J83" s="266">
        <f>'2'!J82</f>
        <v>1.7345981340666501E-3</v>
      </c>
      <c r="K83" s="6"/>
      <c r="L83" s="333"/>
      <c r="M83" s="325"/>
      <c r="N83" s="325"/>
      <c r="O83" s="325"/>
      <c r="P83" s="325"/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7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  <c r="AN83" s="325"/>
      <c r="AO83" s="325"/>
      <c r="AP83" s="325"/>
      <c r="AQ83" s="325"/>
      <c r="AR83" s="325"/>
      <c r="AS83" s="325"/>
      <c r="AT83" s="325"/>
      <c r="AU83" s="325"/>
      <c r="AV83" s="325"/>
      <c r="AW83" s="325"/>
      <c r="AX83" s="325"/>
      <c r="AY83" s="325"/>
      <c r="AZ83" s="325"/>
      <c r="BA83" s="325"/>
      <c r="BB83" s="325"/>
      <c r="BC83" s="325"/>
      <c r="BD83" s="326"/>
    </row>
    <row r="84" spans="1:100">
      <c r="A84" s="348"/>
      <c r="B84" s="329"/>
      <c r="C84" s="349"/>
      <c r="D84" s="28">
        <v>-7</v>
      </c>
      <c r="E84" s="340"/>
      <c r="F84" s="343"/>
      <c r="G84" s="258">
        <f>'2'!G83</f>
        <v>7.4147889856136396E-3</v>
      </c>
      <c r="H84" s="268">
        <f>'2'!H83</f>
        <v>1.2672563840207601E-3</v>
      </c>
      <c r="I84" s="273">
        <f>'2'!I83</f>
        <v>9.3990858750571098E-3</v>
      </c>
      <c r="J84" s="266">
        <f>'2'!J83</f>
        <v>1.5843864408350799E-3</v>
      </c>
      <c r="K84" s="6"/>
      <c r="L84" s="333"/>
      <c r="M84" s="325"/>
      <c r="N84" s="325"/>
      <c r="O84" s="325"/>
      <c r="P84" s="325"/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7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  <c r="AN84" s="325"/>
      <c r="AO84" s="325"/>
      <c r="AP84" s="325"/>
      <c r="AQ84" s="325"/>
      <c r="AR84" s="325"/>
      <c r="AS84" s="325"/>
      <c r="AT84" s="325"/>
      <c r="AU84" s="325"/>
      <c r="AV84" s="325"/>
      <c r="AW84" s="325"/>
      <c r="AX84" s="325"/>
      <c r="AY84" s="325"/>
      <c r="AZ84" s="325"/>
      <c r="BA84" s="325"/>
      <c r="BB84" s="325"/>
      <c r="BC84" s="325"/>
      <c r="BD84" s="326"/>
    </row>
    <row r="85" spans="1:100">
      <c r="A85" s="348"/>
      <c r="B85" s="329"/>
      <c r="C85" s="349"/>
      <c r="D85" s="28">
        <v>-6</v>
      </c>
      <c r="E85" s="340"/>
      <c r="F85" s="343"/>
      <c r="G85" s="258">
        <f>'2'!G84</f>
        <v>7.1230696640205904E-3</v>
      </c>
      <c r="H85" s="268">
        <f>'2'!H84</f>
        <v>1.19062086939889E-3</v>
      </c>
      <c r="I85" s="273">
        <f>'2'!I84</f>
        <v>8.6602172317240007E-3</v>
      </c>
      <c r="J85" s="266">
        <f>'2'!J84</f>
        <v>1.4329262518745999E-3</v>
      </c>
      <c r="K85" s="6"/>
      <c r="L85" s="333"/>
      <c r="M85" s="325"/>
      <c r="N85" s="325"/>
      <c r="O85" s="325"/>
      <c r="P85" s="325"/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7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  <c r="AN85" s="325"/>
      <c r="AO85" s="325"/>
      <c r="AP85" s="325"/>
      <c r="AQ85" s="325"/>
      <c r="AR85" s="325"/>
      <c r="AS85" s="325"/>
      <c r="AT85" s="325"/>
      <c r="AU85" s="325"/>
      <c r="AV85" s="325"/>
      <c r="AW85" s="325"/>
      <c r="AX85" s="325"/>
      <c r="AY85" s="325"/>
      <c r="AZ85" s="325"/>
      <c r="BA85" s="325"/>
      <c r="BB85" s="325"/>
      <c r="BC85" s="325"/>
      <c r="BD85" s="326"/>
    </row>
    <row r="86" spans="1:100">
      <c r="A86" s="348"/>
      <c r="B86" s="329"/>
      <c r="C86" s="349"/>
      <c r="D86" s="28">
        <v>-5</v>
      </c>
      <c r="E86" s="340"/>
      <c r="F86" s="343"/>
      <c r="G86" s="258">
        <f>'2'!G85</f>
        <v>6.8439517169169304E-3</v>
      </c>
      <c r="H86" s="268">
        <f>'2'!H85</f>
        <v>1.11858983436524E-3</v>
      </c>
      <c r="I86" s="273">
        <f>'2'!I85</f>
        <v>7.9797341686892297E-3</v>
      </c>
      <c r="J86" s="266">
        <f>'2'!J85</f>
        <v>1.2958464530542001E-3</v>
      </c>
      <c r="K86" s="6"/>
      <c r="L86" s="333"/>
      <c r="M86" s="325"/>
      <c r="N86" s="325"/>
      <c r="O86" s="325"/>
      <c r="P86" s="325"/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7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  <c r="AN86" s="325"/>
      <c r="AO86" s="325"/>
      <c r="AP86" s="325"/>
      <c r="AQ86" s="325"/>
      <c r="AR86" s="325"/>
      <c r="AS86" s="325"/>
      <c r="AT86" s="325"/>
      <c r="AU86" s="325"/>
      <c r="AV86" s="325"/>
      <c r="AW86" s="325"/>
      <c r="AX86" s="325"/>
      <c r="AY86" s="325"/>
      <c r="AZ86" s="325"/>
      <c r="BA86" s="325"/>
      <c r="BB86" s="325"/>
      <c r="BC86" s="325"/>
      <c r="BD86" s="326"/>
    </row>
    <row r="87" spans="1:100">
      <c r="A87" s="348"/>
      <c r="B87" s="329"/>
      <c r="C87" s="349"/>
      <c r="D87" s="28">
        <v>-4</v>
      </c>
      <c r="E87" s="340"/>
      <c r="F87" s="343"/>
      <c r="G87" s="258">
        <f>'2'!G86</f>
        <v>6.6024910866019498E-3</v>
      </c>
      <c r="H87" s="268">
        <f>'2'!H86</f>
        <v>1.05733218802572E-3</v>
      </c>
      <c r="I87" s="273">
        <f>'2'!I86</f>
        <v>7.4121040493524597E-3</v>
      </c>
      <c r="J87" s="266">
        <f>'2'!J86</f>
        <v>1.1833956291825399E-3</v>
      </c>
      <c r="K87" s="6"/>
      <c r="L87" s="333"/>
      <c r="M87" s="325"/>
      <c r="N87" s="325"/>
      <c r="O87" s="325"/>
      <c r="P87" s="325"/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7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  <c r="AN87" s="325"/>
      <c r="AO87" s="325"/>
      <c r="AP87" s="325"/>
      <c r="AQ87" s="325"/>
      <c r="AR87" s="325"/>
      <c r="AS87" s="325"/>
      <c r="AT87" s="325"/>
      <c r="AU87" s="325"/>
      <c r="AV87" s="325"/>
      <c r="AW87" s="325"/>
      <c r="AX87" s="325"/>
      <c r="AY87" s="325"/>
      <c r="AZ87" s="325"/>
      <c r="BA87" s="325"/>
      <c r="BB87" s="325"/>
      <c r="BC87" s="325"/>
      <c r="BD87" s="326"/>
    </row>
    <row r="88" spans="1:100">
      <c r="A88" s="348"/>
      <c r="B88" s="329"/>
      <c r="C88" s="349"/>
      <c r="D88" s="28">
        <v>-3</v>
      </c>
      <c r="E88" s="340"/>
      <c r="F88" s="343"/>
      <c r="G88" s="258">
        <f>'2'!G87</f>
        <v>6.4175707085793003E-3</v>
      </c>
      <c r="H88" s="268">
        <f>'2'!H87</f>
        <v>1.01110050892765E-3</v>
      </c>
      <c r="I88" s="273">
        <f>'2'!I87</f>
        <v>6.9906822697382801E-3</v>
      </c>
      <c r="J88" s="266">
        <f>'2'!J87</f>
        <v>1.1010961043120401E-3</v>
      </c>
      <c r="K88" s="6"/>
      <c r="L88" s="333"/>
      <c r="M88" s="325"/>
      <c r="N88" s="325"/>
      <c r="O88" s="325"/>
      <c r="P88" s="325"/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7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325"/>
      <c r="AP88" s="325"/>
      <c r="AQ88" s="325"/>
      <c r="AR88" s="325"/>
      <c r="AS88" s="325"/>
      <c r="AT88" s="325"/>
      <c r="AU88" s="325"/>
      <c r="AV88" s="325"/>
      <c r="AW88" s="325"/>
      <c r="AX88" s="325"/>
      <c r="AY88" s="325"/>
      <c r="AZ88" s="325"/>
      <c r="BA88" s="325"/>
      <c r="BB88" s="325"/>
      <c r="BC88" s="325"/>
      <c r="BD88" s="326"/>
    </row>
    <row r="89" spans="1:100">
      <c r="A89" s="348"/>
      <c r="B89" s="329"/>
      <c r="C89" s="349"/>
      <c r="D89" s="28">
        <v>-2</v>
      </c>
      <c r="E89" s="340"/>
      <c r="F89" s="343"/>
      <c r="G89" s="258">
        <f>'2'!G88</f>
        <v>6.3018829151328497E-3</v>
      </c>
      <c r="H89" s="268">
        <f>'2'!H88</f>
        <v>9.8248549043834809E-4</v>
      </c>
      <c r="I89" s="273">
        <f>'2'!I88</f>
        <v>6.7329317431777998E-3</v>
      </c>
      <c r="J89" s="266">
        <f>'2'!J88</f>
        <v>1.0512835335465701E-3</v>
      </c>
      <c r="K89" s="6"/>
      <c r="L89" s="333"/>
      <c r="M89" s="325"/>
      <c r="N89" s="325"/>
      <c r="O89" s="325"/>
      <c r="P89" s="325"/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7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  <c r="AN89" s="325"/>
      <c r="AO89" s="325"/>
      <c r="AP89" s="325"/>
      <c r="AQ89" s="325"/>
      <c r="AR89" s="325"/>
      <c r="AS89" s="325"/>
      <c r="AT89" s="325"/>
      <c r="AU89" s="325"/>
      <c r="AV89" s="325"/>
      <c r="AW89" s="325"/>
      <c r="AX89" s="325"/>
      <c r="AY89" s="325"/>
      <c r="AZ89" s="325"/>
      <c r="BA89" s="325"/>
      <c r="BB89" s="325"/>
      <c r="BC89" s="325"/>
      <c r="BD89" s="326"/>
    </row>
    <row r="90" spans="1:100">
      <c r="A90" s="348"/>
      <c r="B90" s="329"/>
      <c r="C90" s="349"/>
      <c r="D90" s="28">
        <v>-1</v>
      </c>
      <c r="E90" s="340"/>
      <c r="F90" s="343"/>
      <c r="G90" s="258">
        <f>'2'!G89</f>
        <v>6.2625823208117999E-3</v>
      </c>
      <c r="H90" s="268">
        <f>'2'!H89</f>
        <v>9.7281935884007103E-4</v>
      </c>
      <c r="I90" s="273">
        <f>'2'!I89</f>
        <v>6.6464066327871401E-3</v>
      </c>
      <c r="J90" s="266">
        <f>'2'!J89</f>
        <v>1.0346537523328099E-3</v>
      </c>
      <c r="K90" s="6"/>
      <c r="L90" s="333"/>
      <c r="M90" s="325"/>
      <c r="N90" s="325"/>
      <c r="O90" s="325"/>
      <c r="P90" s="325"/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7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  <c r="AN90" s="325"/>
      <c r="AO90" s="325"/>
      <c r="AP90" s="325"/>
      <c r="AQ90" s="325"/>
      <c r="AR90" s="325"/>
      <c r="AS90" s="325"/>
      <c r="AT90" s="325"/>
      <c r="AU90" s="325"/>
      <c r="AV90" s="325"/>
      <c r="AW90" s="325"/>
      <c r="AX90" s="325"/>
      <c r="AY90" s="325"/>
      <c r="AZ90" s="325"/>
      <c r="BA90" s="325"/>
      <c r="BB90" s="325"/>
      <c r="BC90" s="325"/>
      <c r="BD90" s="326"/>
    </row>
    <row r="91" spans="1:100">
      <c r="A91" s="348"/>
      <c r="B91" s="329"/>
      <c r="C91" s="349"/>
      <c r="D91" s="28">
        <v>0</v>
      </c>
      <c r="E91" s="340"/>
      <c r="F91" s="343"/>
      <c r="G91" s="258">
        <f>G89</f>
        <v>6.3018829151328497E-3</v>
      </c>
      <c r="H91" s="268">
        <f t="shared" ref="H91:J91" si="219">H89</f>
        <v>9.8248549043834809E-4</v>
      </c>
      <c r="I91" s="273">
        <f t="shared" si="219"/>
        <v>6.7329317431777998E-3</v>
      </c>
      <c r="J91" s="266">
        <f t="shared" si="219"/>
        <v>1.0512835335465701E-3</v>
      </c>
      <c r="K91" s="6"/>
      <c r="L91" s="333"/>
      <c r="M91" s="325"/>
      <c r="N91" s="325"/>
      <c r="O91" s="325"/>
      <c r="P91" s="325"/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7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  <c r="AN91" s="325"/>
      <c r="AO91" s="325"/>
      <c r="AP91" s="325"/>
      <c r="AQ91" s="325"/>
      <c r="AR91" s="325"/>
      <c r="AS91" s="325"/>
      <c r="AT91" s="325"/>
      <c r="AU91" s="325"/>
      <c r="AV91" s="325"/>
      <c r="AW91" s="325"/>
      <c r="AX91" s="325"/>
      <c r="AY91" s="325"/>
      <c r="AZ91" s="325"/>
      <c r="BA91" s="325"/>
      <c r="BB91" s="325"/>
      <c r="BC91" s="325"/>
      <c r="BD91" s="326"/>
    </row>
    <row r="92" spans="1:100">
      <c r="A92" s="348"/>
      <c r="B92" s="329"/>
      <c r="C92" s="349"/>
      <c r="D92" s="28">
        <v>1</v>
      </c>
      <c r="E92" s="340"/>
      <c r="F92" s="343"/>
      <c r="G92" s="97">
        <f>G88</f>
        <v>6.4175707085793003E-3</v>
      </c>
      <c r="H92" s="51">
        <f t="shared" ref="H92:J92" si="220">H88</f>
        <v>1.01110050892765E-3</v>
      </c>
      <c r="I92" s="69">
        <f t="shared" si="220"/>
        <v>6.9906822697382801E-3</v>
      </c>
      <c r="J92" s="173">
        <f t="shared" si="220"/>
        <v>1.1010961043120401E-3</v>
      </c>
      <c r="K92" s="6"/>
      <c r="L92" s="333"/>
      <c r="M92" s="325"/>
      <c r="N92" s="325"/>
      <c r="O92" s="325"/>
      <c r="P92" s="325"/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7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  <c r="AN92" s="325"/>
      <c r="AO92" s="325"/>
      <c r="AP92" s="325"/>
      <c r="AQ92" s="325"/>
      <c r="AR92" s="325"/>
      <c r="AS92" s="325"/>
      <c r="AT92" s="325"/>
      <c r="AU92" s="325"/>
      <c r="AV92" s="325"/>
      <c r="AW92" s="325"/>
      <c r="AX92" s="325"/>
      <c r="AY92" s="325"/>
      <c r="AZ92" s="325"/>
      <c r="BA92" s="325"/>
      <c r="BB92" s="325"/>
      <c r="BC92" s="325"/>
      <c r="BD92" s="326"/>
    </row>
    <row r="93" spans="1:100">
      <c r="A93" s="348"/>
      <c r="B93" s="329"/>
      <c r="C93" s="349"/>
      <c r="D93" s="28">
        <v>2</v>
      </c>
      <c r="E93" s="340"/>
      <c r="F93" s="343"/>
      <c r="G93" s="97">
        <f>G87</f>
        <v>6.6024910866019498E-3</v>
      </c>
      <c r="H93" s="51">
        <f t="shared" ref="H93:J93" si="221">H87</f>
        <v>1.05733218802572E-3</v>
      </c>
      <c r="I93" s="69">
        <f t="shared" si="221"/>
        <v>7.4121040493524597E-3</v>
      </c>
      <c r="J93" s="173">
        <f t="shared" si="221"/>
        <v>1.1833956291825399E-3</v>
      </c>
      <c r="K93" s="6"/>
      <c r="L93" s="333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7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  <c r="BB93" s="325"/>
      <c r="BC93" s="325"/>
      <c r="BD93" s="326"/>
    </row>
    <row r="94" spans="1:100">
      <c r="A94" s="348"/>
      <c r="B94" s="329"/>
      <c r="C94" s="349"/>
      <c r="D94" s="28">
        <v>3</v>
      </c>
      <c r="E94" s="340"/>
      <c r="F94" s="343"/>
      <c r="G94" s="97">
        <f>G86</f>
        <v>6.8439517169169304E-3</v>
      </c>
      <c r="H94" s="51">
        <f t="shared" ref="H94:J94" si="222">H86</f>
        <v>1.11858983436524E-3</v>
      </c>
      <c r="I94" s="69">
        <f t="shared" si="222"/>
        <v>7.9797341686892297E-3</v>
      </c>
      <c r="J94" s="173">
        <f t="shared" si="222"/>
        <v>1.2958464530542001E-3</v>
      </c>
      <c r="K94" s="6"/>
      <c r="L94" s="333"/>
      <c r="M94" s="325"/>
      <c r="N94" s="325"/>
      <c r="O94" s="325"/>
      <c r="P94" s="325"/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7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325"/>
      <c r="AP94" s="325"/>
      <c r="AQ94" s="325"/>
      <c r="AR94" s="325"/>
      <c r="AS94" s="325"/>
      <c r="AT94" s="325"/>
      <c r="AU94" s="325"/>
      <c r="AV94" s="325"/>
      <c r="AW94" s="325"/>
      <c r="AX94" s="325"/>
      <c r="AY94" s="325"/>
      <c r="AZ94" s="325"/>
      <c r="BA94" s="325"/>
      <c r="BB94" s="325"/>
      <c r="BC94" s="325"/>
      <c r="BD94" s="326"/>
    </row>
    <row r="95" spans="1:100">
      <c r="A95" s="348"/>
      <c r="B95" s="329"/>
      <c r="C95" s="349"/>
      <c r="D95" s="28">
        <v>4</v>
      </c>
      <c r="E95" s="340"/>
      <c r="F95" s="343"/>
      <c r="G95" s="97">
        <f>G85</f>
        <v>7.1230696640205904E-3</v>
      </c>
      <c r="H95" s="51">
        <f t="shared" ref="H95:J95" si="223">H85</f>
        <v>1.19062086939889E-3</v>
      </c>
      <c r="I95" s="69">
        <f t="shared" si="223"/>
        <v>8.6602172317240007E-3</v>
      </c>
      <c r="J95" s="173">
        <f t="shared" si="223"/>
        <v>1.4329262518745999E-3</v>
      </c>
      <c r="K95" s="6"/>
      <c r="L95" s="333"/>
      <c r="M95" s="325"/>
      <c r="N95" s="325"/>
      <c r="O95" s="325"/>
      <c r="P95" s="325"/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7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  <c r="AN95" s="325"/>
      <c r="AO95" s="325"/>
      <c r="AP95" s="325"/>
      <c r="AQ95" s="325"/>
      <c r="AR95" s="325"/>
      <c r="AS95" s="325"/>
      <c r="AT95" s="325"/>
      <c r="AU95" s="325"/>
      <c r="AV95" s="325"/>
      <c r="AW95" s="325"/>
      <c r="AX95" s="325"/>
      <c r="AY95" s="325"/>
      <c r="AZ95" s="325"/>
      <c r="BA95" s="325"/>
      <c r="BB95" s="325"/>
      <c r="BC95" s="325"/>
      <c r="BD95" s="326"/>
    </row>
    <row r="96" spans="1:100">
      <c r="A96" s="348"/>
      <c r="B96" s="329"/>
      <c r="C96" s="349"/>
      <c r="D96" s="28">
        <v>5</v>
      </c>
      <c r="E96" s="340"/>
      <c r="F96" s="343"/>
      <c r="G96" s="97">
        <f>G84</f>
        <v>7.4147889856136396E-3</v>
      </c>
      <c r="H96" s="51">
        <f t="shared" ref="H96:J96" si="224">H84</f>
        <v>1.2672563840207601E-3</v>
      </c>
      <c r="I96" s="69">
        <f t="shared" si="224"/>
        <v>9.3990858750571098E-3</v>
      </c>
      <c r="J96" s="173">
        <f t="shared" si="224"/>
        <v>1.5843864408350799E-3</v>
      </c>
      <c r="K96" s="6"/>
      <c r="L96" s="333"/>
      <c r="M96" s="325"/>
      <c r="N96" s="325"/>
      <c r="O96" s="325"/>
      <c r="P96" s="325"/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7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  <c r="AN96" s="325"/>
      <c r="AO96" s="325"/>
      <c r="AP96" s="325"/>
      <c r="AQ96" s="325"/>
      <c r="AR96" s="325"/>
      <c r="AS96" s="325"/>
      <c r="AT96" s="325"/>
      <c r="AU96" s="325"/>
      <c r="AV96" s="325"/>
      <c r="AW96" s="325"/>
      <c r="AX96" s="325"/>
      <c r="AY96" s="325"/>
      <c r="AZ96" s="325"/>
      <c r="BA96" s="325"/>
      <c r="BB96" s="325"/>
      <c r="BC96" s="325"/>
      <c r="BD96" s="326"/>
    </row>
    <row r="97" spans="1:100">
      <c r="A97" s="348"/>
      <c r="B97" s="329"/>
      <c r="C97" s="349"/>
      <c r="D97" s="28">
        <v>6</v>
      </c>
      <c r="E97" s="340"/>
      <c r="F97" s="343"/>
      <c r="G97" s="97">
        <f>G83</f>
        <v>7.6892670175653299E-3</v>
      </c>
      <c r="H97" s="51">
        <f t="shared" ref="H97:J97" si="225">H83</f>
        <v>1.34058343677056E-3</v>
      </c>
      <c r="I97" s="69">
        <f t="shared" si="225"/>
        <v>1.01198983457458E-2</v>
      </c>
      <c r="J97" s="173">
        <f t="shared" si="225"/>
        <v>1.7345981340666501E-3</v>
      </c>
      <c r="K97" s="6"/>
      <c r="L97" s="333"/>
      <c r="M97" s="325"/>
      <c r="N97" s="325"/>
      <c r="O97" s="325"/>
      <c r="P97" s="325"/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7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  <c r="AN97" s="325"/>
      <c r="AO97" s="325"/>
      <c r="AP97" s="325"/>
      <c r="AQ97" s="325"/>
      <c r="AR97" s="325"/>
      <c r="AS97" s="325"/>
      <c r="AT97" s="325"/>
      <c r="AU97" s="325"/>
      <c r="AV97" s="325"/>
      <c r="AW97" s="325"/>
      <c r="AX97" s="325"/>
      <c r="AY97" s="325"/>
      <c r="AZ97" s="325"/>
      <c r="BA97" s="325"/>
      <c r="BB97" s="325"/>
      <c r="BC97" s="325"/>
      <c r="BD97" s="326"/>
    </row>
    <row r="98" spans="1:100">
      <c r="A98" s="348"/>
      <c r="B98" s="329"/>
      <c r="C98" s="349"/>
      <c r="D98" s="28">
        <v>7</v>
      </c>
      <c r="E98" s="340"/>
      <c r="F98" s="343"/>
      <c r="G98" s="97">
        <f>G82</f>
        <v>7.9150575962988797E-3</v>
      </c>
      <c r="H98" s="51">
        <f t="shared" ref="H98:J98" si="226">H82</f>
        <v>1.4017645835742E-3</v>
      </c>
      <c r="I98" s="69">
        <f t="shared" si="226"/>
        <v>1.07313324033248E-2</v>
      </c>
      <c r="J98" s="173">
        <f t="shared" si="226"/>
        <v>1.8638010158819099E-3</v>
      </c>
      <c r="K98" s="6"/>
      <c r="L98" s="333"/>
      <c r="M98" s="325"/>
      <c r="N98" s="325"/>
      <c r="O98" s="325"/>
      <c r="P98" s="325"/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7"/>
      <c r="AB98" s="325"/>
      <c r="AC98" s="325"/>
      <c r="AD98" s="325"/>
      <c r="AE98" s="325"/>
      <c r="AF98" s="325"/>
      <c r="AG98" s="325"/>
      <c r="AH98" s="325"/>
      <c r="AI98" s="325"/>
      <c r="AJ98" s="325"/>
      <c r="AK98" s="325"/>
      <c r="AL98" s="325"/>
      <c r="AM98" s="325"/>
      <c r="AN98" s="325"/>
      <c r="AO98" s="325"/>
      <c r="AP98" s="325"/>
      <c r="AQ98" s="325"/>
      <c r="AR98" s="325"/>
      <c r="AS98" s="325"/>
      <c r="AT98" s="325"/>
      <c r="AU98" s="325"/>
      <c r="AV98" s="325"/>
      <c r="AW98" s="325"/>
      <c r="AX98" s="325"/>
      <c r="AY98" s="325"/>
      <c r="AZ98" s="325"/>
      <c r="BA98" s="325"/>
      <c r="BB98" s="325"/>
      <c r="BC98" s="325"/>
      <c r="BD98" s="326"/>
    </row>
    <row r="99" spans="1:100">
      <c r="A99" s="348"/>
      <c r="B99" s="329"/>
      <c r="C99" s="349"/>
      <c r="D99" s="28">
        <v>8</v>
      </c>
      <c r="E99" s="340"/>
      <c r="F99" s="343"/>
      <c r="G99" s="97">
        <f>G101</f>
        <v>8.0638758897906108E-3</v>
      </c>
      <c r="H99" s="51">
        <f t="shared" ref="H99:J99" si="227">H101</f>
        <v>1.4425038427794299E-3</v>
      </c>
      <c r="I99" s="69">
        <f t="shared" si="227"/>
        <v>1.1143395444201201E-2</v>
      </c>
      <c r="J99" s="173">
        <f t="shared" si="227"/>
        <v>1.9517542843800601E-3</v>
      </c>
      <c r="K99" s="6"/>
      <c r="L99" s="333"/>
      <c r="M99" s="325"/>
      <c r="N99" s="325"/>
      <c r="O99" s="325"/>
      <c r="P99" s="325"/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7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  <c r="AN99" s="325"/>
      <c r="AO99" s="325"/>
      <c r="AP99" s="325"/>
      <c r="AQ99" s="325"/>
      <c r="AR99" s="325"/>
      <c r="AS99" s="325"/>
      <c r="AT99" s="325"/>
      <c r="AU99" s="325"/>
      <c r="AV99" s="325"/>
      <c r="AW99" s="325"/>
      <c r="AX99" s="325"/>
      <c r="AY99" s="325"/>
      <c r="AZ99" s="325"/>
      <c r="BA99" s="325"/>
      <c r="BB99" s="325"/>
      <c r="BC99" s="325"/>
      <c r="BD99" s="326"/>
    </row>
    <row r="100" spans="1:100">
      <c r="A100" s="348"/>
      <c r="B100" s="329"/>
      <c r="C100" s="349"/>
      <c r="D100" s="28">
        <v>9</v>
      </c>
      <c r="E100" s="340"/>
      <c r="F100" s="343"/>
      <c r="G100" s="97">
        <f>'2'!G99</f>
        <v>8.1158992771562504E-3</v>
      </c>
      <c r="H100" s="51">
        <f>'2'!H99</f>
        <v>1.45682188814136E-3</v>
      </c>
      <c r="I100" s="69">
        <f>'2'!I99</f>
        <v>1.12891360197011E-2</v>
      </c>
      <c r="J100" s="173">
        <f>'2'!J99</f>
        <v>1.9830263527138002E-3</v>
      </c>
      <c r="K100" s="6"/>
      <c r="L100" s="333"/>
      <c r="M100" s="325"/>
      <c r="N100" s="325"/>
      <c r="O100" s="325"/>
      <c r="P100" s="325"/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7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  <c r="AN100" s="325"/>
      <c r="AO100" s="325"/>
      <c r="AP100" s="325"/>
      <c r="AQ100" s="325"/>
      <c r="AR100" s="325"/>
      <c r="AS100" s="325"/>
      <c r="AT100" s="325"/>
      <c r="AU100" s="325"/>
      <c r="AV100" s="325"/>
      <c r="AW100" s="325"/>
      <c r="AX100" s="325"/>
      <c r="AY100" s="325"/>
      <c r="AZ100" s="325"/>
      <c r="BA100" s="325"/>
      <c r="BB100" s="325"/>
      <c r="BC100" s="325"/>
      <c r="BD100" s="326"/>
    </row>
    <row r="101" spans="1:100">
      <c r="A101" s="348"/>
      <c r="B101" s="329"/>
      <c r="C101" s="349"/>
      <c r="D101" s="29">
        <v>10</v>
      </c>
      <c r="E101" s="341"/>
      <c r="F101" s="344"/>
      <c r="G101" s="101">
        <f>'2'!G100</f>
        <v>8.0638758897906108E-3</v>
      </c>
      <c r="H101" s="77">
        <f>'2'!H100</f>
        <v>1.4425038427794299E-3</v>
      </c>
      <c r="I101" s="78">
        <f>'2'!I100</f>
        <v>1.1143395444201201E-2</v>
      </c>
      <c r="J101" s="182">
        <f>'2'!J100</f>
        <v>1.9517542843800601E-3</v>
      </c>
      <c r="K101" s="6"/>
      <c r="L101" s="334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7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/>
      <c r="AW101" s="325"/>
      <c r="AX101" s="325"/>
      <c r="AY101" s="325"/>
      <c r="AZ101" s="325"/>
      <c r="BA101" s="325"/>
      <c r="BB101" s="325"/>
      <c r="BC101" s="325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10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45"/>
      <c r="D103" s="26">
        <v>-9</v>
      </c>
      <c r="E103" s="339">
        <v>5.4116774285997303E-114</v>
      </c>
      <c r="F103" s="342">
        <v>5.1558128414361699E-95</v>
      </c>
      <c r="G103" s="97">
        <f>'2'!G122</f>
        <v>2.0249176745974299E-28</v>
      </c>
      <c r="H103" s="51">
        <f>'2'!H122</f>
        <v>1.0797150785443899E-29</v>
      </c>
      <c r="I103" s="69">
        <f>'2'!I122</f>
        <v>2.99424434480075E-32</v>
      </c>
      <c r="J103" s="173">
        <f>'2'!J122</f>
        <v>1.08805788623228E-88</v>
      </c>
      <c r="K103" s="6"/>
      <c r="L103" s="332">
        <f>1-SUM(M103:BC122)</f>
        <v>7.4312623130912137E-4</v>
      </c>
      <c r="M103" s="325">
        <f>G113+I113</f>
        <v>1.00375942525474E-160</v>
      </c>
      <c r="N103" s="325">
        <f>G120+I120+J113</f>
        <v>2.538253462427885E-5</v>
      </c>
      <c r="O103" s="325">
        <f>G122+I122+H113</f>
        <v>2.538253462427885E-5</v>
      </c>
      <c r="P103" s="325">
        <f>G115+I115+J120</f>
        <v>1.5150652140337601E-49</v>
      </c>
      <c r="Q103" s="325">
        <f>G111+I111</f>
        <v>1.9382321982848098E-170</v>
      </c>
      <c r="R103" s="325">
        <f>G117+I117+H120+J122</f>
        <v>4.9963765174134601E-5</v>
      </c>
      <c r="S103" s="325">
        <f>G104+I104</f>
        <v>5.7661529661670617E-66</v>
      </c>
      <c r="T103" s="325">
        <f>G106+I106+J115</f>
        <v>8.2808070676414504E-127</v>
      </c>
      <c r="U103" s="325">
        <f>G109+I109+H122</f>
        <v>4.9963765174134601E-5</v>
      </c>
      <c r="V103" s="325">
        <f>G118+I118+J111</f>
        <v>5.7661529661670617E-66</v>
      </c>
      <c r="W103" s="325">
        <f>G107+I107</f>
        <v>1.1764238687732401E-139</v>
      </c>
      <c r="X103" s="325">
        <f>G110+I110+J117+H115</f>
        <v>1.54503922944415E-167</v>
      </c>
      <c r="Y103" s="325">
        <f>G116+I116</f>
        <v>8.2808070676414504E-127</v>
      </c>
      <c r="Z103" s="325">
        <f>G108+I108+J104</f>
        <v>3.9736301004804794E-151</v>
      </c>
      <c r="AA103" s="327">
        <f>G119+I119+H111</f>
        <v>2.0252170990319098E-28</v>
      </c>
      <c r="AB103" s="325">
        <f>G105+I105+J106</f>
        <v>1.95243762947606E-103</v>
      </c>
      <c r="AC103" s="325">
        <f>G121+I121</f>
        <v>0.31642487352514703</v>
      </c>
      <c r="AD103" s="325">
        <f>G114+I114+J109+H117</f>
        <v>2.4990680654141098E-137</v>
      </c>
      <c r="AE103" s="325">
        <f>G103+I103</f>
        <v>2.0252170990319098E-28</v>
      </c>
      <c r="AF103" s="325">
        <f>G112+I112+J118</f>
        <v>1.9159920953861146E-162</v>
      </c>
      <c r="AG103" s="325">
        <f>H104</f>
        <v>3.2632668458936602E-75</v>
      </c>
      <c r="AH103" s="325">
        <f>J107</f>
        <v>0</v>
      </c>
      <c r="AI103" s="325">
        <f>J110+H106</f>
        <v>3.9807890660857901E-210</v>
      </c>
      <c r="AJ103" s="325">
        <f>F103</f>
        <v>5.1558128414361699E-95</v>
      </c>
      <c r="AK103" s="325">
        <f>J116</f>
        <v>0</v>
      </c>
      <c r="AL103" s="325">
        <f>H109</f>
        <v>0</v>
      </c>
      <c r="AM103" s="325">
        <f>J108</f>
        <v>0</v>
      </c>
      <c r="AN103" s="325">
        <f>J119+H118</f>
        <v>3.2632668458937692E-75</v>
      </c>
      <c r="AO103" s="325">
        <f>J105</f>
        <v>9.3955083614059492E-264</v>
      </c>
      <c r="AP103" s="325">
        <f>H107</f>
        <v>0</v>
      </c>
      <c r="AQ103" s="325">
        <f>J121</f>
        <v>1.62074737602909E-43</v>
      </c>
      <c r="AR103" s="325">
        <f>H110+J114</f>
        <v>0</v>
      </c>
      <c r="AS103" s="325">
        <f>J103</f>
        <v>1.08805788623228E-88</v>
      </c>
      <c r="AT103" s="325">
        <f>H116</f>
        <v>3.9807890660857901E-210</v>
      </c>
      <c r="AU103" s="325">
        <f>J112</f>
        <v>0</v>
      </c>
      <c r="AV103" s="325">
        <f>H108</f>
        <v>0</v>
      </c>
      <c r="AW103" s="325">
        <f>H119</f>
        <v>1.0797150785443899E-29</v>
      </c>
      <c r="AX103" s="325">
        <f>H105</f>
        <v>2.4990680654140702E-137</v>
      </c>
      <c r="AY103" s="325">
        <f>E103</f>
        <v>5.4116774285997303E-114</v>
      </c>
      <c r="AZ103" s="325">
        <f>H121</f>
        <v>0.68268130764394697</v>
      </c>
      <c r="BA103" s="325">
        <f>H114</f>
        <v>0</v>
      </c>
      <c r="BB103" s="325">
        <f>H103</f>
        <v>1.0797150785443899E-29</v>
      </c>
      <c r="BC103" s="325">
        <f>H112</f>
        <v>0</v>
      </c>
      <c r="BD103" s="326">
        <f>SUMPRODUCT($L$1:$BC$1,BF103:CW103)</f>
        <v>40.196845908919528</v>
      </c>
      <c r="BF103" s="12">
        <f>L103</f>
        <v>7.4312623130912137E-4</v>
      </c>
      <c r="BG103" s="23">
        <f t="shared" ref="BG103:CV103" si="228">M103</f>
        <v>1.00375942525474E-160</v>
      </c>
      <c r="BH103" s="23">
        <f t="shared" si="228"/>
        <v>2.538253462427885E-5</v>
      </c>
      <c r="BI103" s="23">
        <f t="shared" si="228"/>
        <v>2.538253462427885E-5</v>
      </c>
      <c r="BJ103" s="23">
        <f t="shared" si="228"/>
        <v>1.5150652140337601E-49</v>
      </c>
      <c r="BK103" s="23">
        <f t="shared" si="228"/>
        <v>1.9382321982848098E-170</v>
      </c>
      <c r="BL103" s="23">
        <f t="shared" si="228"/>
        <v>4.9963765174134601E-5</v>
      </c>
      <c r="BM103" s="23">
        <f t="shared" si="228"/>
        <v>5.7661529661670617E-66</v>
      </c>
      <c r="BN103" s="23">
        <f t="shared" si="228"/>
        <v>8.2808070676414504E-127</v>
      </c>
      <c r="BO103" s="23">
        <f t="shared" si="228"/>
        <v>4.9963765174134601E-5</v>
      </c>
      <c r="BP103" s="23">
        <f t="shared" si="228"/>
        <v>5.7661529661670617E-66</v>
      </c>
      <c r="BQ103" s="23">
        <f t="shared" si="228"/>
        <v>1.1764238687732401E-139</v>
      </c>
      <c r="BR103" s="23">
        <f t="shared" si="228"/>
        <v>1.54503922944415E-167</v>
      </c>
      <c r="BS103" s="23">
        <f t="shared" si="228"/>
        <v>8.2808070676414504E-127</v>
      </c>
      <c r="BT103" s="23">
        <f t="shared" si="228"/>
        <v>3.9736301004804794E-151</v>
      </c>
      <c r="BU103" s="23">
        <f t="shared" si="228"/>
        <v>2.0252170990319098E-28</v>
      </c>
      <c r="BV103" s="23">
        <f t="shared" si="228"/>
        <v>1.95243762947606E-103</v>
      </c>
      <c r="BW103" s="23">
        <f t="shared" si="228"/>
        <v>0.31642487352514703</v>
      </c>
      <c r="BX103" s="23">
        <f t="shared" si="228"/>
        <v>2.4990680654141098E-137</v>
      </c>
      <c r="BY103" s="23">
        <f t="shared" si="228"/>
        <v>2.0252170990319098E-28</v>
      </c>
      <c r="BZ103" s="23">
        <f t="shared" si="228"/>
        <v>1.9159920953861146E-162</v>
      </c>
      <c r="CA103" s="23">
        <f t="shared" si="228"/>
        <v>3.2632668458936602E-75</v>
      </c>
      <c r="CB103" s="23">
        <f t="shared" si="228"/>
        <v>0</v>
      </c>
      <c r="CC103" s="23">
        <f t="shared" si="228"/>
        <v>3.9807890660857901E-210</v>
      </c>
      <c r="CD103" s="23">
        <f t="shared" si="228"/>
        <v>5.1558128414361699E-95</v>
      </c>
      <c r="CE103" s="23">
        <f t="shared" si="228"/>
        <v>0</v>
      </c>
      <c r="CF103" s="23">
        <f t="shared" si="228"/>
        <v>0</v>
      </c>
      <c r="CG103" s="23">
        <f t="shared" si="228"/>
        <v>0</v>
      </c>
      <c r="CH103" s="23">
        <f t="shared" si="228"/>
        <v>3.2632668458937692E-75</v>
      </c>
      <c r="CI103" s="23">
        <f t="shared" si="228"/>
        <v>9.3955083614059492E-264</v>
      </c>
      <c r="CJ103" s="23">
        <f t="shared" si="228"/>
        <v>0</v>
      </c>
      <c r="CK103" s="23">
        <f t="shared" si="228"/>
        <v>1.62074737602909E-43</v>
      </c>
      <c r="CL103" s="23">
        <f t="shared" si="228"/>
        <v>0</v>
      </c>
      <c r="CM103" s="23">
        <f t="shared" si="228"/>
        <v>1.08805788623228E-88</v>
      </c>
      <c r="CN103" s="23">
        <f t="shared" si="228"/>
        <v>3.9807890660857901E-210</v>
      </c>
      <c r="CO103" s="23">
        <f t="shared" si="228"/>
        <v>0</v>
      </c>
      <c r="CP103" s="23">
        <f t="shared" si="228"/>
        <v>0</v>
      </c>
      <c r="CQ103" s="23">
        <f t="shared" si="228"/>
        <v>1.0797150785443899E-29</v>
      </c>
      <c r="CR103" s="23">
        <f t="shared" si="228"/>
        <v>2.4990680654140702E-137</v>
      </c>
      <c r="CS103" s="23">
        <f t="shared" si="228"/>
        <v>5.4116774285997303E-114</v>
      </c>
      <c r="CT103" s="23">
        <f t="shared" si="228"/>
        <v>0.68268130764394697</v>
      </c>
      <c r="CU103" s="23">
        <f t="shared" si="228"/>
        <v>0</v>
      </c>
      <c r="CV103" s="24">
        <f t="shared" si="228"/>
        <v>1.0797150785443899E-29</v>
      </c>
    </row>
    <row r="104" spans="1:100">
      <c r="A104" s="348"/>
      <c r="B104" s="329"/>
      <c r="C104" s="345"/>
      <c r="D104" s="28">
        <v>-8</v>
      </c>
      <c r="E104" s="340"/>
      <c r="F104" s="343"/>
      <c r="G104" s="258">
        <f>'2'!G103</f>
        <v>5.7661529661670596E-66</v>
      </c>
      <c r="H104" s="268">
        <f>'2'!H103</f>
        <v>3.2632668458936602E-75</v>
      </c>
      <c r="I104" s="273">
        <f>'2'!I103</f>
        <v>1.8029099902130099E-81</v>
      </c>
      <c r="J104" s="266">
        <f>'2'!J103</f>
        <v>1.91597664499382E-162</v>
      </c>
      <c r="K104" s="6"/>
      <c r="L104" s="333"/>
      <c r="M104" s="325"/>
      <c r="N104" s="325"/>
      <c r="O104" s="325"/>
      <c r="P104" s="325"/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7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  <c r="AN104" s="325"/>
      <c r="AO104" s="325"/>
      <c r="AP104" s="325"/>
      <c r="AQ104" s="325"/>
      <c r="AR104" s="325"/>
      <c r="AS104" s="325"/>
      <c r="AT104" s="325"/>
      <c r="AU104" s="325"/>
      <c r="AV104" s="325"/>
      <c r="AW104" s="325"/>
      <c r="AX104" s="325"/>
      <c r="AY104" s="325"/>
      <c r="AZ104" s="325"/>
      <c r="BA104" s="325"/>
      <c r="BB104" s="325"/>
      <c r="BC104" s="325"/>
      <c r="BD104" s="326"/>
    </row>
    <row r="105" spans="1:100">
      <c r="A105" s="348"/>
      <c r="B105" s="329"/>
      <c r="C105" s="345"/>
      <c r="D105" s="28">
        <v>-7</v>
      </c>
      <c r="E105" s="340"/>
      <c r="F105" s="343"/>
      <c r="G105" s="258">
        <f>'2'!G104</f>
        <v>1.95243762947606E-103</v>
      </c>
      <c r="H105" s="268">
        <f>'2'!H104</f>
        <v>2.4990680654140702E-137</v>
      </c>
      <c r="I105" s="273">
        <f>'2'!I104</f>
        <v>7.6986653113508501E-149</v>
      </c>
      <c r="J105" s="266">
        <f>'2'!J104</f>
        <v>9.3955083614059492E-264</v>
      </c>
      <c r="K105" s="6"/>
      <c r="L105" s="333"/>
      <c r="M105" s="325"/>
      <c r="N105" s="325"/>
      <c r="O105" s="325"/>
      <c r="P105" s="325"/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7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  <c r="AN105" s="325"/>
      <c r="AO105" s="325"/>
      <c r="AP105" s="325"/>
      <c r="AQ105" s="325"/>
      <c r="AR105" s="325"/>
      <c r="AS105" s="325"/>
      <c r="AT105" s="325"/>
      <c r="AU105" s="325"/>
      <c r="AV105" s="325"/>
      <c r="AW105" s="325"/>
      <c r="AX105" s="325"/>
      <c r="AY105" s="325"/>
      <c r="AZ105" s="325"/>
      <c r="BA105" s="325"/>
      <c r="BB105" s="325"/>
      <c r="BC105" s="325"/>
      <c r="BD105" s="326"/>
    </row>
    <row r="106" spans="1:100">
      <c r="A106" s="348"/>
      <c r="B106" s="329"/>
      <c r="C106" s="345"/>
      <c r="D106" s="28">
        <v>-6</v>
      </c>
      <c r="E106" s="340"/>
      <c r="F106" s="343"/>
      <c r="G106" s="258">
        <f>'2'!G105</f>
        <v>8.2808070676414504E-127</v>
      </c>
      <c r="H106" s="268">
        <f>'2'!H105</f>
        <v>3.9807890660857901E-210</v>
      </c>
      <c r="I106" s="273">
        <f>'2'!I105</f>
        <v>7.4556614657225102E-228</v>
      </c>
      <c r="J106" s="266">
        <f>'2'!J105</f>
        <v>0</v>
      </c>
      <c r="K106" s="6"/>
      <c r="L106" s="333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7"/>
      <c r="AB106" s="325"/>
      <c r="AC106" s="325"/>
      <c r="AD106" s="325"/>
      <c r="AE106" s="325"/>
      <c r="AF106" s="325"/>
      <c r="AG106" s="325"/>
      <c r="AH106" s="325"/>
      <c r="AI106" s="325"/>
      <c r="AJ106" s="325"/>
      <c r="AK106" s="325"/>
      <c r="AL106" s="325"/>
      <c r="AM106" s="325"/>
      <c r="AN106" s="325"/>
      <c r="AO106" s="325"/>
      <c r="AP106" s="325"/>
      <c r="AQ106" s="325"/>
      <c r="AR106" s="325"/>
      <c r="AS106" s="325"/>
      <c r="AT106" s="325"/>
      <c r="AU106" s="325"/>
      <c r="AV106" s="325"/>
      <c r="AW106" s="325"/>
      <c r="AX106" s="325"/>
      <c r="AY106" s="325"/>
      <c r="AZ106" s="325"/>
      <c r="BA106" s="325"/>
      <c r="BB106" s="325"/>
      <c r="BC106" s="325"/>
      <c r="BD106" s="326"/>
    </row>
    <row r="107" spans="1:100">
      <c r="A107" s="348"/>
      <c r="B107" s="329"/>
      <c r="C107" s="345"/>
      <c r="D107" s="28">
        <v>-5</v>
      </c>
      <c r="E107" s="340"/>
      <c r="F107" s="343"/>
      <c r="G107" s="258">
        <f>'2'!G106</f>
        <v>1.1764238687732401E-139</v>
      </c>
      <c r="H107" s="268">
        <f>'2'!H106</f>
        <v>0</v>
      </c>
      <c r="I107" s="273" t="str">
        <f>'2'!I106</f>
        <v>0</v>
      </c>
      <c r="J107" s="266">
        <f>'2'!J106</f>
        <v>0</v>
      </c>
      <c r="K107" s="6"/>
      <c r="L107" s="333"/>
      <c r="M107" s="325"/>
      <c r="N107" s="325"/>
      <c r="O107" s="325"/>
      <c r="P107" s="325"/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7"/>
      <c r="AB107" s="325"/>
      <c r="AC107" s="325"/>
      <c r="AD107" s="325"/>
      <c r="AE107" s="325"/>
      <c r="AF107" s="325"/>
      <c r="AG107" s="325"/>
      <c r="AH107" s="325"/>
      <c r="AI107" s="325"/>
      <c r="AJ107" s="325"/>
      <c r="AK107" s="325"/>
      <c r="AL107" s="325"/>
      <c r="AM107" s="325"/>
      <c r="AN107" s="325"/>
      <c r="AO107" s="325"/>
      <c r="AP107" s="325"/>
      <c r="AQ107" s="325"/>
      <c r="AR107" s="325"/>
      <c r="AS107" s="325"/>
      <c r="AT107" s="325"/>
      <c r="AU107" s="325"/>
      <c r="AV107" s="325"/>
      <c r="AW107" s="325"/>
      <c r="AX107" s="325"/>
      <c r="AY107" s="325"/>
      <c r="AZ107" s="325"/>
      <c r="BA107" s="325"/>
      <c r="BB107" s="325"/>
      <c r="BC107" s="325"/>
      <c r="BD107" s="326"/>
    </row>
    <row r="108" spans="1:100">
      <c r="A108" s="348"/>
      <c r="B108" s="329"/>
      <c r="C108" s="345"/>
      <c r="D108" s="28">
        <v>-4</v>
      </c>
      <c r="E108" s="340"/>
      <c r="F108" s="343"/>
      <c r="G108" s="258">
        <f>'2'!G107</f>
        <v>3.9736301004613199E-151</v>
      </c>
      <c r="H108" s="268">
        <f>'2'!H107</f>
        <v>0</v>
      </c>
      <c r="I108" s="273">
        <f>'2'!I107</f>
        <v>0</v>
      </c>
      <c r="J108" s="266">
        <f>'2'!J107</f>
        <v>0</v>
      </c>
      <c r="K108" s="6"/>
      <c r="L108" s="333"/>
      <c r="M108" s="325"/>
      <c r="N108" s="325"/>
      <c r="O108" s="325"/>
      <c r="P108" s="325"/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7"/>
      <c r="AB108" s="325"/>
      <c r="AC108" s="325"/>
      <c r="AD108" s="325"/>
      <c r="AE108" s="325"/>
      <c r="AF108" s="325"/>
      <c r="AG108" s="325"/>
      <c r="AH108" s="325"/>
      <c r="AI108" s="325"/>
      <c r="AJ108" s="325"/>
      <c r="AK108" s="325"/>
      <c r="AL108" s="325"/>
      <c r="AM108" s="325"/>
      <c r="AN108" s="325"/>
      <c r="AO108" s="325"/>
      <c r="AP108" s="325"/>
      <c r="AQ108" s="325"/>
      <c r="AR108" s="325"/>
      <c r="AS108" s="325"/>
      <c r="AT108" s="325"/>
      <c r="AU108" s="325"/>
      <c r="AV108" s="325"/>
      <c r="AW108" s="325"/>
      <c r="AX108" s="325"/>
      <c r="AY108" s="325"/>
      <c r="AZ108" s="325"/>
      <c r="BA108" s="325"/>
      <c r="BB108" s="325"/>
      <c r="BC108" s="325"/>
      <c r="BD108" s="326"/>
    </row>
    <row r="109" spans="1:100">
      <c r="A109" s="348"/>
      <c r="B109" s="329"/>
      <c r="C109" s="345"/>
      <c r="D109" s="28">
        <v>-3</v>
      </c>
      <c r="E109" s="340"/>
      <c r="F109" s="343"/>
      <c r="G109" s="258">
        <f>'2'!G108</f>
        <v>1.00375942525474E-160</v>
      </c>
      <c r="H109" s="268">
        <f>'2'!H108</f>
        <v>0</v>
      </c>
      <c r="I109" s="273">
        <f>'2'!I108</f>
        <v>0</v>
      </c>
      <c r="J109" s="266">
        <f>'2'!J108</f>
        <v>0</v>
      </c>
      <c r="K109" s="6"/>
      <c r="L109" s="333"/>
      <c r="M109" s="325"/>
      <c r="N109" s="325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7"/>
      <c r="AB109" s="325"/>
      <c r="AC109" s="325"/>
      <c r="AD109" s="325"/>
      <c r="AE109" s="325"/>
      <c r="AF109" s="325"/>
      <c r="AG109" s="325"/>
      <c r="AH109" s="325"/>
      <c r="AI109" s="325"/>
      <c r="AJ109" s="325"/>
      <c r="AK109" s="325"/>
      <c r="AL109" s="325"/>
      <c r="AM109" s="325"/>
      <c r="AN109" s="325"/>
      <c r="AO109" s="325"/>
      <c r="AP109" s="325"/>
      <c r="AQ109" s="325"/>
      <c r="AR109" s="325"/>
      <c r="AS109" s="325"/>
      <c r="AT109" s="325"/>
      <c r="AU109" s="325"/>
      <c r="AV109" s="325"/>
      <c r="AW109" s="325"/>
      <c r="AX109" s="325"/>
      <c r="AY109" s="325"/>
      <c r="AZ109" s="325"/>
      <c r="BA109" s="325"/>
      <c r="BB109" s="325"/>
      <c r="BC109" s="325"/>
      <c r="BD109" s="326"/>
    </row>
    <row r="110" spans="1:100">
      <c r="A110" s="348"/>
      <c r="B110" s="329"/>
      <c r="C110" s="345"/>
      <c r="D110" s="28">
        <v>-2</v>
      </c>
      <c r="E110" s="340"/>
      <c r="F110" s="343"/>
      <c r="G110" s="258">
        <f>'2'!G109</f>
        <v>1.54503922944415E-167</v>
      </c>
      <c r="H110" s="268">
        <f>'2'!H109</f>
        <v>0</v>
      </c>
      <c r="I110" s="273">
        <f>'2'!I109</f>
        <v>0</v>
      </c>
      <c r="J110" s="266">
        <f>'2'!J109</f>
        <v>0</v>
      </c>
      <c r="K110" s="6"/>
      <c r="L110" s="333"/>
      <c r="M110" s="325"/>
      <c r="N110" s="325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7"/>
      <c r="AB110" s="325"/>
      <c r="AC110" s="325"/>
      <c r="AD110" s="325"/>
      <c r="AE110" s="325"/>
      <c r="AF110" s="325"/>
      <c r="AG110" s="325"/>
      <c r="AH110" s="325"/>
      <c r="AI110" s="325"/>
      <c r="AJ110" s="325"/>
      <c r="AK110" s="325"/>
      <c r="AL110" s="325"/>
      <c r="AM110" s="325"/>
      <c r="AN110" s="325"/>
      <c r="AO110" s="325"/>
      <c r="AP110" s="325"/>
      <c r="AQ110" s="325"/>
      <c r="AR110" s="325"/>
      <c r="AS110" s="325"/>
      <c r="AT110" s="325"/>
      <c r="AU110" s="325"/>
      <c r="AV110" s="325"/>
      <c r="AW110" s="325"/>
      <c r="AX110" s="325"/>
      <c r="AY110" s="325"/>
      <c r="AZ110" s="325"/>
      <c r="BA110" s="325"/>
      <c r="BB110" s="325"/>
      <c r="BC110" s="325"/>
      <c r="BD110" s="326"/>
    </row>
    <row r="111" spans="1:100">
      <c r="A111" s="348"/>
      <c r="B111" s="329"/>
      <c r="C111" s="345"/>
      <c r="D111" s="28">
        <v>-1</v>
      </c>
      <c r="E111" s="340"/>
      <c r="F111" s="343"/>
      <c r="G111" s="258">
        <f>'2'!G110</f>
        <v>1.9382321982848098E-170</v>
      </c>
      <c r="H111" s="268">
        <f>'2'!H110</f>
        <v>0</v>
      </c>
      <c r="I111" s="273">
        <f>'2'!I110</f>
        <v>0</v>
      </c>
      <c r="J111" s="266">
        <f>'2'!J110</f>
        <v>0</v>
      </c>
      <c r="K111" s="6"/>
      <c r="L111" s="333"/>
      <c r="M111" s="325"/>
      <c r="N111" s="325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7"/>
      <c r="AB111" s="325"/>
      <c r="AC111" s="325"/>
      <c r="AD111" s="325"/>
      <c r="AE111" s="325"/>
      <c r="AF111" s="325"/>
      <c r="AG111" s="325"/>
      <c r="AH111" s="325"/>
      <c r="AI111" s="325"/>
      <c r="AJ111" s="325"/>
      <c r="AK111" s="325"/>
      <c r="AL111" s="325"/>
      <c r="AM111" s="325"/>
      <c r="AN111" s="325"/>
      <c r="AO111" s="325"/>
      <c r="AP111" s="325"/>
      <c r="AQ111" s="325"/>
      <c r="AR111" s="325"/>
      <c r="AS111" s="325"/>
      <c r="AT111" s="325"/>
      <c r="AU111" s="325"/>
      <c r="AV111" s="325"/>
      <c r="AW111" s="325"/>
      <c r="AX111" s="325"/>
      <c r="AY111" s="325"/>
      <c r="AZ111" s="325"/>
      <c r="BA111" s="325"/>
      <c r="BB111" s="325"/>
      <c r="BC111" s="325"/>
      <c r="BD111" s="326"/>
    </row>
    <row r="112" spans="1:100">
      <c r="A112" s="348"/>
      <c r="B112" s="329"/>
      <c r="C112" s="345"/>
      <c r="D112" s="28">
        <v>0</v>
      </c>
      <c r="E112" s="340"/>
      <c r="F112" s="343"/>
      <c r="G112" s="258">
        <f>G110</f>
        <v>1.54503922944415E-167</v>
      </c>
      <c r="H112" s="268">
        <f t="shared" ref="H112:J112" si="229">H110</f>
        <v>0</v>
      </c>
      <c r="I112" s="273">
        <f t="shared" si="229"/>
        <v>0</v>
      </c>
      <c r="J112" s="266">
        <f t="shared" si="229"/>
        <v>0</v>
      </c>
      <c r="K112" s="6"/>
      <c r="L112" s="333"/>
      <c r="M112" s="325"/>
      <c r="N112" s="325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7"/>
      <c r="AB112" s="325"/>
      <c r="AC112" s="325"/>
      <c r="AD112" s="325"/>
      <c r="AE112" s="325"/>
      <c r="AF112" s="325"/>
      <c r="AG112" s="325"/>
      <c r="AH112" s="325"/>
      <c r="AI112" s="325"/>
      <c r="AJ112" s="325"/>
      <c r="AK112" s="325"/>
      <c r="AL112" s="325"/>
      <c r="AM112" s="325"/>
      <c r="AN112" s="325"/>
      <c r="AO112" s="325"/>
      <c r="AP112" s="325"/>
      <c r="AQ112" s="325"/>
      <c r="AR112" s="325"/>
      <c r="AS112" s="325"/>
      <c r="AT112" s="325"/>
      <c r="AU112" s="325"/>
      <c r="AV112" s="325"/>
      <c r="AW112" s="325"/>
      <c r="AX112" s="325"/>
      <c r="AY112" s="325"/>
      <c r="AZ112" s="325"/>
      <c r="BA112" s="325"/>
      <c r="BB112" s="325"/>
      <c r="BC112" s="325"/>
      <c r="BD112" s="326"/>
    </row>
    <row r="113" spans="1:100">
      <c r="A113" s="348"/>
      <c r="B113" s="329"/>
      <c r="C113" s="345"/>
      <c r="D113" s="28">
        <v>1</v>
      </c>
      <c r="E113" s="340"/>
      <c r="F113" s="343"/>
      <c r="G113" s="97">
        <f>G109</f>
        <v>1.00375942525474E-160</v>
      </c>
      <c r="H113" s="51">
        <f t="shared" ref="H113:J113" si="230">H109</f>
        <v>0</v>
      </c>
      <c r="I113" s="69">
        <f t="shared" si="230"/>
        <v>0</v>
      </c>
      <c r="J113" s="173">
        <f t="shared" si="230"/>
        <v>0</v>
      </c>
      <c r="K113" s="6"/>
      <c r="L113" s="333"/>
      <c r="M113" s="325"/>
      <c r="N113" s="325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7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  <c r="AN113" s="325"/>
      <c r="AO113" s="325"/>
      <c r="AP113" s="325"/>
      <c r="AQ113" s="325"/>
      <c r="AR113" s="325"/>
      <c r="AS113" s="325"/>
      <c r="AT113" s="325"/>
      <c r="AU113" s="325"/>
      <c r="AV113" s="325"/>
      <c r="AW113" s="325"/>
      <c r="AX113" s="325"/>
      <c r="AY113" s="325"/>
      <c r="AZ113" s="325"/>
      <c r="BA113" s="325"/>
      <c r="BB113" s="325"/>
      <c r="BC113" s="325"/>
      <c r="BD113" s="326"/>
    </row>
    <row r="114" spans="1:100">
      <c r="A114" s="348"/>
      <c r="B114" s="329"/>
      <c r="C114" s="345"/>
      <c r="D114" s="28">
        <v>2</v>
      </c>
      <c r="E114" s="340"/>
      <c r="F114" s="343"/>
      <c r="G114" s="97">
        <f>G108</f>
        <v>3.9736301004613199E-151</v>
      </c>
      <c r="H114" s="51">
        <f t="shared" ref="H114:J114" si="231">H108</f>
        <v>0</v>
      </c>
      <c r="I114" s="69">
        <f t="shared" si="231"/>
        <v>0</v>
      </c>
      <c r="J114" s="173">
        <f t="shared" si="231"/>
        <v>0</v>
      </c>
      <c r="K114" s="6"/>
      <c r="L114" s="333"/>
      <c r="M114" s="325"/>
      <c r="N114" s="325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7"/>
      <c r="AB114" s="325"/>
      <c r="AC114" s="325"/>
      <c r="AD114" s="325"/>
      <c r="AE114" s="325"/>
      <c r="AF114" s="325"/>
      <c r="AG114" s="325"/>
      <c r="AH114" s="325"/>
      <c r="AI114" s="325"/>
      <c r="AJ114" s="325"/>
      <c r="AK114" s="325"/>
      <c r="AL114" s="325"/>
      <c r="AM114" s="325"/>
      <c r="AN114" s="325"/>
      <c r="AO114" s="325"/>
      <c r="AP114" s="325"/>
      <c r="AQ114" s="325"/>
      <c r="AR114" s="325"/>
      <c r="AS114" s="325"/>
      <c r="AT114" s="325"/>
      <c r="AU114" s="325"/>
      <c r="AV114" s="325"/>
      <c r="AW114" s="325"/>
      <c r="AX114" s="325"/>
      <c r="AY114" s="325"/>
      <c r="AZ114" s="325"/>
      <c r="BA114" s="325"/>
      <c r="BB114" s="325"/>
      <c r="BC114" s="325"/>
      <c r="BD114" s="326"/>
    </row>
    <row r="115" spans="1:100">
      <c r="A115" s="348"/>
      <c r="B115" s="329"/>
      <c r="C115" s="345"/>
      <c r="D115" s="28">
        <v>3</v>
      </c>
      <c r="E115" s="340"/>
      <c r="F115" s="343"/>
      <c r="G115" s="97">
        <f>G107</f>
        <v>1.1764238687732401E-139</v>
      </c>
      <c r="H115" s="51">
        <f t="shared" ref="H115:J115" si="232">H107</f>
        <v>0</v>
      </c>
      <c r="I115" s="69" t="str">
        <f t="shared" si="232"/>
        <v>0</v>
      </c>
      <c r="J115" s="173">
        <f t="shared" si="232"/>
        <v>0</v>
      </c>
      <c r="K115" s="6"/>
      <c r="L115" s="333"/>
      <c r="M115" s="325"/>
      <c r="N115" s="325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7"/>
      <c r="AB115" s="325"/>
      <c r="AC115" s="325"/>
      <c r="AD115" s="325"/>
      <c r="AE115" s="325"/>
      <c r="AF115" s="325"/>
      <c r="AG115" s="325"/>
      <c r="AH115" s="325"/>
      <c r="AI115" s="325"/>
      <c r="AJ115" s="325"/>
      <c r="AK115" s="325"/>
      <c r="AL115" s="325"/>
      <c r="AM115" s="325"/>
      <c r="AN115" s="325"/>
      <c r="AO115" s="325"/>
      <c r="AP115" s="325"/>
      <c r="AQ115" s="325"/>
      <c r="AR115" s="325"/>
      <c r="AS115" s="325"/>
      <c r="AT115" s="325"/>
      <c r="AU115" s="325"/>
      <c r="AV115" s="325"/>
      <c r="AW115" s="325"/>
      <c r="AX115" s="325"/>
      <c r="AY115" s="325"/>
      <c r="AZ115" s="325"/>
      <c r="BA115" s="325"/>
      <c r="BB115" s="325"/>
      <c r="BC115" s="325"/>
      <c r="BD115" s="326"/>
    </row>
    <row r="116" spans="1:100">
      <c r="A116" s="348"/>
      <c r="B116" s="329"/>
      <c r="C116" s="345"/>
      <c r="D116" s="28">
        <v>4</v>
      </c>
      <c r="E116" s="340"/>
      <c r="F116" s="343"/>
      <c r="G116" s="97">
        <f>G106</f>
        <v>8.2808070676414504E-127</v>
      </c>
      <c r="H116" s="51">
        <f t="shared" ref="H116:J116" si="233">H106</f>
        <v>3.9807890660857901E-210</v>
      </c>
      <c r="I116" s="69">
        <f t="shared" si="233"/>
        <v>7.4556614657225102E-228</v>
      </c>
      <c r="J116" s="173">
        <f t="shared" si="233"/>
        <v>0</v>
      </c>
      <c r="K116" s="6"/>
      <c r="L116" s="333"/>
      <c r="M116" s="325"/>
      <c r="N116" s="325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7"/>
      <c r="AB116" s="325"/>
      <c r="AC116" s="325"/>
      <c r="AD116" s="325"/>
      <c r="AE116" s="325"/>
      <c r="AF116" s="325"/>
      <c r="AG116" s="325"/>
      <c r="AH116" s="325"/>
      <c r="AI116" s="325"/>
      <c r="AJ116" s="325"/>
      <c r="AK116" s="325"/>
      <c r="AL116" s="325"/>
      <c r="AM116" s="325"/>
      <c r="AN116" s="325"/>
      <c r="AO116" s="325"/>
      <c r="AP116" s="325"/>
      <c r="AQ116" s="325"/>
      <c r="AR116" s="325"/>
      <c r="AS116" s="325"/>
      <c r="AT116" s="325"/>
      <c r="AU116" s="325"/>
      <c r="AV116" s="325"/>
      <c r="AW116" s="325"/>
      <c r="AX116" s="325"/>
      <c r="AY116" s="325"/>
      <c r="AZ116" s="325"/>
      <c r="BA116" s="325"/>
      <c r="BB116" s="325"/>
      <c r="BC116" s="325"/>
      <c r="BD116" s="326"/>
    </row>
    <row r="117" spans="1:100">
      <c r="A117" s="348"/>
      <c r="B117" s="329"/>
      <c r="C117" s="345"/>
      <c r="D117" s="28">
        <v>5</v>
      </c>
      <c r="E117" s="340"/>
      <c r="F117" s="343"/>
      <c r="G117" s="97">
        <f>G105</f>
        <v>1.95243762947606E-103</v>
      </c>
      <c r="H117" s="51">
        <f t="shared" ref="H117:J117" si="234">H105</f>
        <v>2.4990680654140702E-137</v>
      </c>
      <c r="I117" s="69">
        <f t="shared" si="234"/>
        <v>7.6986653113508501E-149</v>
      </c>
      <c r="J117" s="173">
        <f t="shared" si="234"/>
        <v>9.3955083614059492E-264</v>
      </c>
      <c r="K117" s="6"/>
      <c r="L117" s="333"/>
      <c r="M117" s="325"/>
      <c r="N117" s="325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7"/>
      <c r="AB117" s="325"/>
      <c r="AC117" s="325"/>
      <c r="AD117" s="325"/>
      <c r="AE117" s="325"/>
      <c r="AF117" s="325"/>
      <c r="AG117" s="325"/>
      <c r="AH117" s="325"/>
      <c r="AI117" s="325"/>
      <c r="AJ117" s="325"/>
      <c r="AK117" s="325"/>
      <c r="AL117" s="325"/>
      <c r="AM117" s="325"/>
      <c r="AN117" s="325"/>
      <c r="AO117" s="325"/>
      <c r="AP117" s="325"/>
      <c r="AQ117" s="325"/>
      <c r="AR117" s="325"/>
      <c r="AS117" s="325"/>
      <c r="AT117" s="325"/>
      <c r="AU117" s="325"/>
      <c r="AV117" s="325"/>
      <c r="AW117" s="325"/>
      <c r="AX117" s="325"/>
      <c r="AY117" s="325"/>
      <c r="AZ117" s="325"/>
      <c r="BA117" s="325"/>
      <c r="BB117" s="325"/>
      <c r="BC117" s="325"/>
      <c r="BD117" s="326"/>
    </row>
    <row r="118" spans="1:100">
      <c r="A118" s="348"/>
      <c r="B118" s="329"/>
      <c r="C118" s="345"/>
      <c r="D118" s="28">
        <v>6</v>
      </c>
      <c r="E118" s="340"/>
      <c r="F118" s="343"/>
      <c r="G118" s="97">
        <f>G104</f>
        <v>5.7661529661670596E-66</v>
      </c>
      <c r="H118" s="51">
        <f t="shared" ref="H118:J118" si="235">H104</f>
        <v>3.2632668458936602E-75</v>
      </c>
      <c r="I118" s="69">
        <f t="shared" si="235"/>
        <v>1.8029099902130099E-81</v>
      </c>
      <c r="J118" s="173">
        <f t="shared" si="235"/>
        <v>1.91597664499382E-162</v>
      </c>
      <c r="K118" s="6"/>
      <c r="L118" s="333"/>
      <c r="M118" s="325"/>
      <c r="N118" s="325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7"/>
      <c r="AB118" s="325"/>
      <c r="AC118" s="325"/>
      <c r="AD118" s="325"/>
      <c r="AE118" s="325"/>
      <c r="AF118" s="325"/>
      <c r="AG118" s="325"/>
      <c r="AH118" s="325"/>
      <c r="AI118" s="325"/>
      <c r="AJ118" s="325"/>
      <c r="AK118" s="325"/>
      <c r="AL118" s="325"/>
      <c r="AM118" s="325"/>
      <c r="AN118" s="325"/>
      <c r="AO118" s="325"/>
      <c r="AP118" s="325"/>
      <c r="AQ118" s="325"/>
      <c r="AR118" s="325"/>
      <c r="AS118" s="325"/>
      <c r="AT118" s="325"/>
      <c r="AU118" s="325"/>
      <c r="AV118" s="325"/>
      <c r="AW118" s="325"/>
      <c r="AX118" s="325"/>
      <c r="AY118" s="325"/>
      <c r="AZ118" s="325"/>
      <c r="BA118" s="325"/>
      <c r="BB118" s="325"/>
      <c r="BC118" s="325"/>
      <c r="BD118" s="326"/>
    </row>
    <row r="119" spans="1:100">
      <c r="A119" s="348"/>
      <c r="B119" s="329"/>
      <c r="C119" s="345"/>
      <c r="D119" s="28">
        <v>7</v>
      </c>
      <c r="E119" s="340"/>
      <c r="F119" s="343"/>
      <c r="G119" s="97">
        <f>G103</f>
        <v>2.0249176745974299E-28</v>
      </c>
      <c r="H119" s="51">
        <f t="shared" ref="H119:J119" si="236">H103</f>
        <v>1.0797150785443899E-29</v>
      </c>
      <c r="I119" s="69">
        <f t="shared" si="236"/>
        <v>2.99424434480075E-32</v>
      </c>
      <c r="J119" s="173">
        <f t="shared" si="236"/>
        <v>1.08805788623228E-88</v>
      </c>
      <c r="K119" s="6"/>
      <c r="L119" s="333"/>
      <c r="M119" s="325"/>
      <c r="N119" s="325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7"/>
      <c r="AB119" s="325"/>
      <c r="AC119" s="325"/>
      <c r="AD119" s="325"/>
      <c r="AE119" s="325"/>
      <c r="AF119" s="325"/>
      <c r="AG119" s="325"/>
      <c r="AH119" s="325"/>
      <c r="AI119" s="325"/>
      <c r="AJ119" s="325"/>
      <c r="AK119" s="325"/>
      <c r="AL119" s="325"/>
      <c r="AM119" s="325"/>
      <c r="AN119" s="325"/>
      <c r="AO119" s="325"/>
      <c r="AP119" s="325"/>
      <c r="AQ119" s="325"/>
      <c r="AR119" s="325"/>
      <c r="AS119" s="325"/>
      <c r="AT119" s="325"/>
      <c r="AU119" s="325"/>
      <c r="AV119" s="325"/>
      <c r="AW119" s="325"/>
      <c r="AX119" s="325"/>
      <c r="AY119" s="325"/>
      <c r="AZ119" s="325"/>
      <c r="BA119" s="325"/>
      <c r="BB119" s="325"/>
      <c r="BC119" s="325"/>
      <c r="BD119" s="326"/>
    </row>
    <row r="120" spans="1:100">
      <c r="A120" s="348"/>
      <c r="B120" s="329"/>
      <c r="C120" s="345"/>
      <c r="D120" s="28">
        <v>8</v>
      </c>
      <c r="E120" s="340"/>
      <c r="F120" s="343"/>
      <c r="G120" s="97">
        <f>G122</f>
        <v>1.7945980721421999E-5</v>
      </c>
      <c r="H120" s="51">
        <f t="shared" ref="H120:J120" si="237">H122</f>
        <v>4.9963765174134601E-5</v>
      </c>
      <c r="I120" s="69">
        <f t="shared" si="237"/>
        <v>7.43655390285685E-6</v>
      </c>
      <c r="J120" s="173">
        <f t="shared" si="237"/>
        <v>1.5150652140337601E-49</v>
      </c>
      <c r="K120" s="6"/>
      <c r="L120" s="333"/>
      <c r="M120" s="325"/>
      <c r="N120" s="325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7"/>
      <c r="AB120" s="325"/>
      <c r="AC120" s="325"/>
      <c r="AD120" s="325"/>
      <c r="AE120" s="325"/>
      <c r="AF120" s="325"/>
      <c r="AG120" s="325"/>
      <c r="AH120" s="325"/>
      <c r="AI120" s="325"/>
      <c r="AJ120" s="325"/>
      <c r="AK120" s="325"/>
      <c r="AL120" s="325"/>
      <c r="AM120" s="325"/>
      <c r="AN120" s="325"/>
      <c r="AO120" s="325"/>
      <c r="AP120" s="325"/>
      <c r="AQ120" s="325"/>
      <c r="AR120" s="325"/>
      <c r="AS120" s="325"/>
      <c r="AT120" s="325"/>
      <c r="AU120" s="325"/>
      <c r="AV120" s="325"/>
      <c r="AW120" s="325"/>
      <c r="AX120" s="325"/>
      <c r="AY120" s="325"/>
      <c r="AZ120" s="325"/>
      <c r="BA120" s="325"/>
      <c r="BB120" s="325"/>
      <c r="BC120" s="325"/>
      <c r="BD120" s="326"/>
    </row>
    <row r="121" spans="1:100">
      <c r="A121" s="348"/>
      <c r="B121" s="329"/>
      <c r="C121" s="345"/>
      <c r="D121" s="28">
        <v>9</v>
      </c>
      <c r="E121" s="340"/>
      <c r="F121" s="343"/>
      <c r="G121" s="97">
        <f>'2'!G120</f>
        <v>0.151251013494275</v>
      </c>
      <c r="H121" s="51">
        <f>'2'!H120</f>
        <v>0.68268130764394697</v>
      </c>
      <c r="I121" s="69">
        <f>'2'!I120</f>
        <v>0.16517386003087201</v>
      </c>
      <c r="J121" s="173">
        <f>'2'!J120</f>
        <v>1.62074737602909E-43</v>
      </c>
      <c r="K121" s="6"/>
      <c r="L121" s="333"/>
      <c r="M121" s="325"/>
      <c r="N121" s="325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7"/>
      <c r="AB121" s="325"/>
      <c r="AC121" s="325"/>
      <c r="AD121" s="325"/>
      <c r="AE121" s="325"/>
      <c r="AF121" s="325"/>
      <c r="AG121" s="325"/>
      <c r="AH121" s="325"/>
      <c r="AI121" s="325"/>
      <c r="AJ121" s="325"/>
      <c r="AK121" s="325"/>
      <c r="AL121" s="325"/>
      <c r="AM121" s="325"/>
      <c r="AN121" s="325"/>
      <c r="AO121" s="325"/>
      <c r="AP121" s="325"/>
      <c r="AQ121" s="325"/>
      <c r="AR121" s="325"/>
      <c r="AS121" s="325"/>
      <c r="AT121" s="325"/>
      <c r="AU121" s="325"/>
      <c r="AV121" s="325"/>
      <c r="AW121" s="325"/>
      <c r="AX121" s="325"/>
      <c r="AY121" s="325"/>
      <c r="AZ121" s="325"/>
      <c r="BA121" s="325"/>
      <c r="BB121" s="325"/>
      <c r="BC121" s="325"/>
      <c r="BD121" s="326"/>
    </row>
    <row r="122" spans="1:100">
      <c r="A122" s="348"/>
      <c r="B122" s="329"/>
      <c r="C122" s="345"/>
      <c r="D122" s="29">
        <v>10</v>
      </c>
      <c r="E122" s="341"/>
      <c r="F122" s="344"/>
      <c r="G122" s="101">
        <f>'2'!G121</f>
        <v>1.7945980721421999E-5</v>
      </c>
      <c r="H122" s="77">
        <f>'2'!H121</f>
        <v>4.9963765174134601E-5</v>
      </c>
      <c r="I122" s="78">
        <f>'2'!I121</f>
        <v>7.43655390285685E-6</v>
      </c>
      <c r="J122" s="182">
        <f>'2'!J121</f>
        <v>1.5150652140337601E-49</v>
      </c>
      <c r="K122" s="6"/>
      <c r="L122" s="334"/>
      <c r="M122" s="325"/>
      <c r="N122" s="325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7"/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5"/>
      <c r="AM122" s="325"/>
      <c r="AN122" s="325"/>
      <c r="AO122" s="325"/>
      <c r="AP122" s="325"/>
      <c r="AQ122" s="325"/>
      <c r="AR122" s="325"/>
      <c r="AS122" s="325"/>
      <c r="AT122" s="325"/>
      <c r="AU122" s="325"/>
      <c r="AV122" s="325"/>
      <c r="AW122" s="325"/>
      <c r="AX122" s="325"/>
      <c r="AY122" s="325"/>
      <c r="AZ122" s="325"/>
      <c r="BA122" s="325"/>
      <c r="BB122" s="325"/>
      <c r="BC122" s="325"/>
      <c r="BD122" s="326"/>
    </row>
    <row r="123" spans="1:100">
      <c r="A123" s="348"/>
      <c r="B123" s="328">
        <v>0.05</v>
      </c>
      <c r="C123" s="345"/>
      <c r="D123" s="26">
        <v>-9</v>
      </c>
      <c r="E123" s="339">
        <v>1.60626001285213E-30</v>
      </c>
      <c r="F123" s="342">
        <v>1.3229598083444401E-25</v>
      </c>
      <c r="G123" s="97">
        <f>'2'!G142</f>
        <v>1.5467764829761701E-8</v>
      </c>
      <c r="H123" s="51">
        <f>'2'!H142</f>
        <v>3.3689104577866699E-9</v>
      </c>
      <c r="I123" s="69">
        <f>'2'!I142</f>
        <v>6.80379262997802E-10</v>
      </c>
      <c r="J123" s="173">
        <f>'2'!J142</f>
        <v>2.02726919463855E-24</v>
      </c>
      <c r="K123" s="6"/>
      <c r="L123" s="332">
        <f t="shared" ref="L123" si="238">1-SUM(M123:BC142)</f>
        <v>7.9479548067262762E-4</v>
      </c>
      <c r="M123" s="325">
        <f t="shared" ref="M123" si="239">G133+I133</f>
        <v>1.29420218472785E-42</v>
      </c>
      <c r="N123" s="325">
        <f t="shared" ref="N123" si="240">G140+I140+J133</f>
        <v>1.8001378352176099E-2</v>
      </c>
      <c r="O123" s="325">
        <f t="shared" ref="O123" si="241">G142+I142+H133</f>
        <v>1.8001378352176099E-2</v>
      </c>
      <c r="P123" s="325">
        <f t="shared" ref="P123" si="242">G135+I135+J140</f>
        <v>2.77249957617814E-14</v>
      </c>
      <c r="Q123" s="325">
        <f t="shared" ref="Q123" si="243">G131+I131</f>
        <v>8.7296080698230195E-45</v>
      </c>
      <c r="R123" s="325">
        <f t="shared" ref="R123" si="244">G137+I137+H140+J142</f>
        <v>1.1040124664912124E-2</v>
      </c>
      <c r="S123" s="325">
        <f t="shared" ref="S123" si="245">G124+I124</f>
        <v>5.7684570480951299E-18</v>
      </c>
      <c r="T123" s="325">
        <f t="shared" ref="T123" si="246">G126+I126+J135</f>
        <v>1.7238880513340601E-33</v>
      </c>
      <c r="U123" s="325">
        <f t="shared" ref="U123" si="247">G129+I129+H142</f>
        <v>1.1040124664884399E-2</v>
      </c>
      <c r="V123" s="325">
        <f t="shared" ref="V123" si="248">G138+I138+J131</f>
        <v>5.7684570480951299E-18</v>
      </c>
      <c r="W123" s="325">
        <f t="shared" ref="W123" si="249">G127+I127</f>
        <v>3.6629978428560699E-37</v>
      </c>
      <c r="X123" s="325">
        <f t="shared" ref="X123" si="250">G130+I130+J137+H135</f>
        <v>3.2304256165859198E-44</v>
      </c>
      <c r="Y123" s="325">
        <f t="shared" ref="Y123" si="251">G136+I136</f>
        <v>1.7238880513340601E-33</v>
      </c>
      <c r="Z123" s="325">
        <f t="shared" ref="Z123" si="252">G128+I128+J124</f>
        <v>3.4204115569306787E-40</v>
      </c>
      <c r="AA123" s="327">
        <f t="shared" ref="AA123" si="253">G139+I139+H131</f>
        <v>1.6148144092759504E-8</v>
      </c>
      <c r="AB123" s="325">
        <f t="shared" ref="AB123" si="254">G125+I125+J126</f>
        <v>2.0922036002310027E-27</v>
      </c>
      <c r="AC123" s="325">
        <f t="shared" ref="AC123" si="255">G141+I141</f>
        <v>0.58007862408316502</v>
      </c>
      <c r="AD123" s="325">
        <f t="shared" ref="AD123" si="256">G134+I134+J129+H137</f>
        <v>1.0599194123396795E-36</v>
      </c>
      <c r="AE123" s="325">
        <f t="shared" ref="AE123" si="257">G123+I123</f>
        <v>1.6148144092759504E-8</v>
      </c>
      <c r="AF123" s="325">
        <f t="shared" ref="AF123" si="258">G132+I132+J138</f>
        <v>4.8219274977271415E-43</v>
      </c>
      <c r="AG123" s="325">
        <f t="shared" ref="AG123" si="259">H124</f>
        <v>6.5950668502108702E-21</v>
      </c>
      <c r="AH123" s="325">
        <f t="shared" ref="AH123" si="260">J127</f>
        <v>9.7925690784320999E-130</v>
      </c>
      <c r="AI123" s="325">
        <f>J130+H126</f>
        <v>4.4554982396596801E-55</v>
      </c>
      <c r="AJ123" s="325">
        <f t="shared" ref="AJ123" si="261">F123</f>
        <v>1.3229598083444401E-25</v>
      </c>
      <c r="AK123" s="325">
        <f t="shared" ref="AK123" si="262">J136</f>
        <v>2.0604509470820101E-98</v>
      </c>
      <c r="AL123" s="325">
        <f t="shared" ref="AL123" si="263">H129</f>
        <v>7.0935534702074595E-108</v>
      </c>
      <c r="AM123" s="325">
        <f t="shared" ref="AM123" si="264">J128</f>
        <v>1.8226742376452599E-159</v>
      </c>
      <c r="AN123" s="325">
        <f t="shared" ref="AN123" si="265">J139+H138</f>
        <v>6.5970941194055088E-21</v>
      </c>
      <c r="AO123" s="325">
        <f t="shared" ref="AO123" si="266">J125</f>
        <v>1.4780379549800901E-68</v>
      </c>
      <c r="AP123" s="325">
        <f t="shared" ref="AP123" si="267">H127</f>
        <v>2.7425269061409801E-74</v>
      </c>
      <c r="AQ123" s="325">
        <f t="shared" ref="AQ123" si="268">J141</f>
        <v>3.22575523278089E-12</v>
      </c>
      <c r="AR123" s="325">
        <f t="shared" ref="AR123" si="269">H130+J134</f>
        <v>6.3258558064496704E-119</v>
      </c>
      <c r="AS123" s="325">
        <f t="shared" ref="AS123" si="270">J123</f>
        <v>2.02726919463855E-24</v>
      </c>
      <c r="AT123" s="325">
        <f t="shared" ref="AT123" si="271">H136</f>
        <v>4.4554982396596801E-55</v>
      </c>
      <c r="AU123" s="325">
        <f t="shared" ref="AU123" si="272">J132</f>
        <v>7.0961602891773404E-203</v>
      </c>
      <c r="AV123" s="325">
        <f t="shared" ref="AV123" si="273">H128</f>
        <v>1.76114543773527E-92</v>
      </c>
      <c r="AW123" s="325">
        <f t="shared" ref="AW123" si="274">H139</f>
        <v>3.3689104577866699E-9</v>
      </c>
      <c r="AX123" s="325">
        <f t="shared" ref="AX123" si="275">H125</f>
        <v>1.05957782107248E-36</v>
      </c>
      <c r="AY123" s="325">
        <f t="shared" ref="AY123" si="276">E123</f>
        <v>1.60626001285213E-30</v>
      </c>
      <c r="AZ123" s="325">
        <f t="shared" ref="AZ123" si="277">H141</f>
        <v>0.361043535364651</v>
      </c>
      <c r="BA123" s="325">
        <f t="shared" ref="BA123" si="278">H134</f>
        <v>1.76114543773527E-92</v>
      </c>
      <c r="BB123" s="325">
        <f t="shared" ref="BB123" si="279">H123</f>
        <v>3.3689104577866699E-9</v>
      </c>
      <c r="BC123" s="325">
        <f t="shared" ref="BC123" si="280">H132</f>
        <v>6.3258558064496704E-119</v>
      </c>
      <c r="BD123" s="326">
        <f>SUMPRODUCT($L$1:$BC$1,BF123:CW123)</f>
        <v>28.530166567520872</v>
      </c>
      <c r="BF123" s="12">
        <f>L123</f>
        <v>7.9479548067262762E-4</v>
      </c>
      <c r="BG123" s="23">
        <f t="shared" ref="BG123:CV123" si="281">M123</f>
        <v>1.29420218472785E-42</v>
      </c>
      <c r="BH123" s="23">
        <f t="shared" si="281"/>
        <v>1.8001378352176099E-2</v>
      </c>
      <c r="BI123" s="23">
        <f t="shared" si="281"/>
        <v>1.8001378352176099E-2</v>
      </c>
      <c r="BJ123" s="23">
        <f t="shared" si="281"/>
        <v>2.77249957617814E-14</v>
      </c>
      <c r="BK123" s="23">
        <f t="shared" si="281"/>
        <v>8.7296080698230195E-45</v>
      </c>
      <c r="BL123" s="23">
        <f t="shared" si="281"/>
        <v>1.1040124664912124E-2</v>
      </c>
      <c r="BM123" s="23">
        <f t="shared" si="281"/>
        <v>5.7684570480951299E-18</v>
      </c>
      <c r="BN123" s="23">
        <f t="shared" si="281"/>
        <v>1.7238880513340601E-33</v>
      </c>
      <c r="BO123" s="23">
        <f t="shared" si="281"/>
        <v>1.1040124664884399E-2</v>
      </c>
      <c r="BP123" s="23">
        <f t="shared" si="281"/>
        <v>5.7684570480951299E-18</v>
      </c>
      <c r="BQ123" s="23">
        <f t="shared" si="281"/>
        <v>3.6629978428560699E-37</v>
      </c>
      <c r="BR123" s="23">
        <f t="shared" si="281"/>
        <v>3.2304256165859198E-44</v>
      </c>
      <c r="BS123" s="23">
        <f t="shared" si="281"/>
        <v>1.7238880513340601E-33</v>
      </c>
      <c r="BT123" s="23">
        <f t="shared" si="281"/>
        <v>3.4204115569306787E-40</v>
      </c>
      <c r="BU123" s="23">
        <f t="shared" si="281"/>
        <v>1.6148144092759504E-8</v>
      </c>
      <c r="BV123" s="23">
        <f t="shared" si="281"/>
        <v>2.0922036002310027E-27</v>
      </c>
      <c r="BW123" s="23">
        <f t="shared" si="281"/>
        <v>0.58007862408316502</v>
      </c>
      <c r="BX123" s="23">
        <f t="shared" si="281"/>
        <v>1.0599194123396795E-36</v>
      </c>
      <c r="BY123" s="23">
        <f t="shared" si="281"/>
        <v>1.6148144092759504E-8</v>
      </c>
      <c r="BZ123" s="23">
        <f t="shared" si="281"/>
        <v>4.8219274977271415E-43</v>
      </c>
      <c r="CA123" s="23">
        <f t="shared" si="281"/>
        <v>6.5950668502108702E-21</v>
      </c>
      <c r="CB123" s="23">
        <f t="shared" si="281"/>
        <v>9.7925690784320999E-130</v>
      </c>
      <c r="CC123" s="23">
        <f t="shared" si="281"/>
        <v>4.4554982396596801E-55</v>
      </c>
      <c r="CD123" s="23">
        <f t="shared" si="281"/>
        <v>1.3229598083444401E-25</v>
      </c>
      <c r="CE123" s="23">
        <f t="shared" si="281"/>
        <v>2.0604509470820101E-98</v>
      </c>
      <c r="CF123" s="23">
        <f t="shared" si="281"/>
        <v>7.0935534702074595E-108</v>
      </c>
      <c r="CG123" s="23">
        <f t="shared" si="281"/>
        <v>1.8226742376452599E-159</v>
      </c>
      <c r="CH123" s="23">
        <f t="shared" si="281"/>
        <v>6.5970941194055088E-21</v>
      </c>
      <c r="CI123" s="23">
        <f t="shared" si="281"/>
        <v>1.4780379549800901E-68</v>
      </c>
      <c r="CJ123" s="23">
        <f t="shared" si="281"/>
        <v>2.7425269061409801E-74</v>
      </c>
      <c r="CK123" s="23">
        <f t="shared" si="281"/>
        <v>3.22575523278089E-12</v>
      </c>
      <c r="CL123" s="23">
        <f t="shared" si="281"/>
        <v>6.3258558064496704E-119</v>
      </c>
      <c r="CM123" s="23">
        <f t="shared" si="281"/>
        <v>2.02726919463855E-24</v>
      </c>
      <c r="CN123" s="23">
        <f t="shared" si="281"/>
        <v>4.4554982396596801E-55</v>
      </c>
      <c r="CO123" s="23">
        <f t="shared" si="281"/>
        <v>7.0961602891773404E-203</v>
      </c>
      <c r="CP123" s="23">
        <f t="shared" si="281"/>
        <v>1.76114543773527E-92</v>
      </c>
      <c r="CQ123" s="23">
        <f t="shared" si="281"/>
        <v>3.3689104577866699E-9</v>
      </c>
      <c r="CR123" s="23">
        <f t="shared" si="281"/>
        <v>1.05957782107248E-36</v>
      </c>
      <c r="CS123" s="23">
        <f t="shared" si="281"/>
        <v>1.60626001285213E-30</v>
      </c>
      <c r="CT123" s="23">
        <f t="shared" si="281"/>
        <v>0.361043535364651</v>
      </c>
      <c r="CU123" s="23">
        <f t="shared" si="281"/>
        <v>1.76114543773527E-92</v>
      </c>
      <c r="CV123" s="24">
        <f t="shared" si="281"/>
        <v>3.3689104577866699E-9</v>
      </c>
    </row>
    <row r="124" spans="1:100">
      <c r="A124" s="348"/>
      <c r="B124" s="329"/>
      <c r="C124" s="345"/>
      <c r="D124" s="28">
        <v>-8</v>
      </c>
      <c r="E124" s="340"/>
      <c r="F124" s="343"/>
      <c r="G124" s="258">
        <f>'2'!G123</f>
        <v>5.76830345116732E-18</v>
      </c>
      <c r="H124" s="268">
        <f>'2'!H123</f>
        <v>6.5950668502108702E-21</v>
      </c>
      <c r="I124" s="273">
        <f>'2'!I123</f>
        <v>1.53596927809885E-22</v>
      </c>
      <c r="J124" s="266">
        <f>'2'!J123</f>
        <v>4.4988849360685498E-43</v>
      </c>
      <c r="K124" s="6"/>
      <c r="L124" s="333"/>
      <c r="M124" s="325"/>
      <c r="N124" s="325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7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  <c r="AN124" s="325"/>
      <c r="AO124" s="325"/>
      <c r="AP124" s="325"/>
      <c r="AQ124" s="325"/>
      <c r="AR124" s="325"/>
      <c r="AS124" s="325"/>
      <c r="AT124" s="325"/>
      <c r="AU124" s="325"/>
      <c r="AV124" s="325"/>
      <c r="AW124" s="325"/>
      <c r="AX124" s="325"/>
      <c r="AY124" s="325"/>
      <c r="AZ124" s="325"/>
      <c r="BA124" s="325"/>
      <c r="BB124" s="325"/>
      <c r="BC124" s="325"/>
      <c r="BD124" s="326"/>
    </row>
    <row r="125" spans="1:100">
      <c r="A125" s="348"/>
      <c r="B125" s="329"/>
      <c r="C125" s="345"/>
      <c r="D125" s="28">
        <v>-7</v>
      </c>
      <c r="E125" s="340"/>
      <c r="F125" s="343"/>
      <c r="G125" s="258">
        <f>'2'!G124</f>
        <v>2.0922036002297399E-27</v>
      </c>
      <c r="H125" s="268">
        <f>'2'!H124</f>
        <v>1.05957782107248E-36</v>
      </c>
      <c r="I125" s="273">
        <f>'2'!I124</f>
        <v>1.26278997567354E-39</v>
      </c>
      <c r="J125" s="266">
        <f>'2'!J124</f>
        <v>1.4780379549800901E-68</v>
      </c>
      <c r="K125" s="6"/>
      <c r="L125" s="333"/>
      <c r="M125" s="325"/>
      <c r="N125" s="325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7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  <c r="AN125" s="325"/>
      <c r="AO125" s="325"/>
      <c r="AP125" s="325"/>
      <c r="AQ125" s="325"/>
      <c r="AR125" s="325"/>
      <c r="AS125" s="325"/>
      <c r="AT125" s="325"/>
      <c r="AU125" s="325"/>
      <c r="AV125" s="325"/>
      <c r="AW125" s="325"/>
      <c r="AX125" s="325"/>
      <c r="AY125" s="325"/>
      <c r="AZ125" s="325"/>
      <c r="BA125" s="325"/>
      <c r="BB125" s="325"/>
      <c r="BC125" s="325"/>
      <c r="BD125" s="326"/>
    </row>
    <row r="126" spans="1:100">
      <c r="A126" s="348"/>
      <c r="B126" s="329"/>
      <c r="C126" s="345"/>
      <c r="D126" s="28">
        <v>-6</v>
      </c>
      <c r="E126" s="340"/>
      <c r="F126" s="343"/>
      <c r="G126" s="258">
        <f>'2'!G125</f>
        <v>1.7238880513340601E-33</v>
      </c>
      <c r="H126" s="268">
        <f>'2'!H125</f>
        <v>4.4554982396596801E-55</v>
      </c>
      <c r="I126" s="273">
        <f>'2'!I125</f>
        <v>1.53539901500313E-59</v>
      </c>
      <c r="J126" s="266">
        <f>'2'!J125</f>
        <v>2.0604509470820101E-98</v>
      </c>
      <c r="K126" s="6"/>
      <c r="L126" s="333"/>
      <c r="M126" s="325"/>
      <c r="N126" s="325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7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  <c r="AN126" s="325"/>
      <c r="AO126" s="325"/>
      <c r="AP126" s="325"/>
      <c r="AQ126" s="325"/>
      <c r="AR126" s="325"/>
      <c r="AS126" s="325"/>
      <c r="AT126" s="325"/>
      <c r="AU126" s="325"/>
      <c r="AV126" s="325"/>
      <c r="AW126" s="325"/>
      <c r="AX126" s="325"/>
      <c r="AY126" s="325"/>
      <c r="AZ126" s="325"/>
      <c r="BA126" s="325"/>
      <c r="BB126" s="325"/>
      <c r="BC126" s="325"/>
      <c r="BD126" s="326"/>
    </row>
    <row r="127" spans="1:100">
      <c r="A127" s="348"/>
      <c r="B127" s="329"/>
      <c r="C127" s="345"/>
      <c r="D127" s="28">
        <v>-5</v>
      </c>
      <c r="E127" s="340"/>
      <c r="F127" s="343"/>
      <c r="G127" s="258">
        <f>'2'!G126</f>
        <v>3.6629978428560699E-37</v>
      </c>
      <c r="H127" s="268">
        <f>'2'!H126</f>
        <v>2.7425269061409801E-74</v>
      </c>
      <c r="I127" s="273">
        <f>'2'!I126</f>
        <v>2.2216124125201898E-80</v>
      </c>
      <c r="J127" s="266">
        <f>'2'!J126</f>
        <v>9.7925690784320999E-130</v>
      </c>
      <c r="K127" s="6"/>
      <c r="L127" s="333"/>
      <c r="M127" s="325"/>
      <c r="N127" s="325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7"/>
      <c r="AB127" s="325"/>
      <c r="AC127" s="325"/>
      <c r="AD127" s="325"/>
      <c r="AE127" s="325"/>
      <c r="AF127" s="325"/>
      <c r="AG127" s="325"/>
      <c r="AH127" s="325"/>
      <c r="AI127" s="325"/>
      <c r="AJ127" s="325"/>
      <c r="AK127" s="325"/>
      <c r="AL127" s="325"/>
      <c r="AM127" s="325"/>
      <c r="AN127" s="325"/>
      <c r="AO127" s="325"/>
      <c r="AP127" s="325"/>
      <c r="AQ127" s="325"/>
      <c r="AR127" s="325"/>
      <c r="AS127" s="325"/>
      <c r="AT127" s="325"/>
      <c r="AU127" s="325"/>
      <c r="AV127" s="325"/>
      <c r="AW127" s="325"/>
      <c r="AX127" s="325"/>
      <c r="AY127" s="325"/>
      <c r="AZ127" s="325"/>
      <c r="BA127" s="325"/>
      <c r="BB127" s="325"/>
      <c r="BC127" s="325"/>
      <c r="BD127" s="326"/>
    </row>
    <row r="128" spans="1:100">
      <c r="A128" s="348"/>
      <c r="B128" s="329"/>
      <c r="C128" s="345"/>
      <c r="D128" s="28">
        <v>-4</v>
      </c>
      <c r="E128" s="340"/>
      <c r="F128" s="343"/>
      <c r="G128" s="258">
        <f>'2'!G127</f>
        <v>3.4159126719946102E-40</v>
      </c>
      <c r="H128" s="268">
        <f>'2'!H127</f>
        <v>1.76114543773527E-92</v>
      </c>
      <c r="I128" s="273">
        <f>'2'!I127</f>
        <v>3.9899646690462898E-100</v>
      </c>
      <c r="J128" s="266">
        <f>'2'!J127</f>
        <v>1.8226742376452599E-159</v>
      </c>
      <c r="K128" s="6"/>
      <c r="L128" s="333"/>
      <c r="M128" s="325"/>
      <c r="N128" s="325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7"/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5"/>
      <c r="AM128" s="325"/>
      <c r="AN128" s="325"/>
      <c r="AO128" s="325"/>
      <c r="AP128" s="325"/>
      <c r="AQ128" s="325"/>
      <c r="AR128" s="325"/>
      <c r="AS128" s="325"/>
      <c r="AT128" s="325"/>
      <c r="AU128" s="325"/>
      <c r="AV128" s="325"/>
      <c r="AW128" s="325"/>
      <c r="AX128" s="325"/>
      <c r="AY128" s="325"/>
      <c r="AZ128" s="325"/>
      <c r="BA128" s="325"/>
      <c r="BB128" s="325"/>
      <c r="BC128" s="325"/>
      <c r="BD128" s="326"/>
    </row>
    <row r="129" spans="1:100">
      <c r="A129" s="348"/>
      <c r="B129" s="329"/>
      <c r="C129" s="345"/>
      <c r="D129" s="28">
        <v>-3</v>
      </c>
      <c r="E129" s="340"/>
      <c r="F129" s="343"/>
      <c r="G129" s="258">
        <f>'2'!G128</f>
        <v>1.29420218472785E-42</v>
      </c>
      <c r="H129" s="268">
        <f>'2'!H128</f>
        <v>7.0935534702074595E-108</v>
      </c>
      <c r="I129" s="273">
        <f>'2'!I128</f>
        <v>7.6374529378612599E-117</v>
      </c>
      <c r="J129" s="266">
        <f>'2'!J128</f>
        <v>1.10437323862151E-184</v>
      </c>
      <c r="K129" s="6"/>
      <c r="L129" s="333"/>
      <c r="M129" s="325"/>
      <c r="N129" s="325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7"/>
      <c r="AB129" s="325"/>
      <c r="AC129" s="325"/>
      <c r="AD129" s="325"/>
      <c r="AE129" s="325"/>
      <c r="AF129" s="325"/>
      <c r="AG129" s="325"/>
      <c r="AH129" s="325"/>
      <c r="AI129" s="325"/>
      <c r="AJ129" s="325"/>
      <c r="AK129" s="325"/>
      <c r="AL129" s="325"/>
      <c r="AM129" s="325"/>
      <c r="AN129" s="325"/>
      <c r="AO129" s="325"/>
      <c r="AP129" s="325"/>
      <c r="AQ129" s="325"/>
      <c r="AR129" s="325"/>
      <c r="AS129" s="325"/>
      <c r="AT129" s="325"/>
      <c r="AU129" s="325"/>
      <c r="AV129" s="325"/>
      <c r="AW129" s="325"/>
      <c r="AX129" s="325"/>
      <c r="AY129" s="325"/>
      <c r="AZ129" s="325"/>
      <c r="BA129" s="325"/>
      <c r="BB129" s="325"/>
      <c r="BC129" s="325"/>
      <c r="BD129" s="326"/>
    </row>
    <row r="130" spans="1:100">
      <c r="A130" s="348"/>
      <c r="B130" s="329"/>
      <c r="C130" s="345"/>
      <c r="D130" s="28">
        <v>-2</v>
      </c>
      <c r="E130" s="340"/>
      <c r="F130" s="343"/>
      <c r="G130" s="258">
        <f>'2'!G129</f>
        <v>3.2304256165859198E-44</v>
      </c>
      <c r="H130" s="268">
        <f>'2'!H129</f>
        <v>6.3258558064496704E-119</v>
      </c>
      <c r="I130" s="273">
        <f>'2'!I129</f>
        <v>7.42452219787819E-129</v>
      </c>
      <c r="J130" s="266">
        <f>'2'!J129</f>
        <v>7.0961602891773404E-203</v>
      </c>
      <c r="K130" s="6"/>
      <c r="L130" s="333"/>
      <c r="M130" s="325"/>
      <c r="N130" s="325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7"/>
      <c r="AB130" s="325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  <c r="AN130" s="325"/>
      <c r="AO130" s="325"/>
      <c r="AP130" s="325"/>
      <c r="AQ130" s="325"/>
      <c r="AR130" s="325"/>
      <c r="AS130" s="325"/>
      <c r="AT130" s="325"/>
      <c r="AU130" s="325"/>
      <c r="AV130" s="325"/>
      <c r="AW130" s="325"/>
      <c r="AX130" s="325"/>
      <c r="AY130" s="325"/>
      <c r="AZ130" s="325"/>
      <c r="BA130" s="325"/>
      <c r="BB130" s="325"/>
      <c r="BC130" s="325"/>
      <c r="BD130" s="326"/>
    </row>
    <row r="131" spans="1:100">
      <c r="A131" s="348"/>
      <c r="B131" s="329"/>
      <c r="C131" s="345"/>
      <c r="D131" s="28">
        <v>-1</v>
      </c>
      <c r="E131" s="340"/>
      <c r="F131" s="343"/>
      <c r="G131" s="258">
        <f>'2'!G130</f>
        <v>8.7296080698230195E-45</v>
      </c>
      <c r="H131" s="268">
        <f>'2'!H130</f>
        <v>5.48757623836762E-124</v>
      </c>
      <c r="I131" s="273">
        <f>'2'!I130</f>
        <v>2.0369679282246799E-134</v>
      </c>
      <c r="J131" s="266">
        <f>'2'!J130</f>
        <v>1.11329794459672E-211</v>
      </c>
      <c r="K131" s="6"/>
      <c r="L131" s="333"/>
      <c r="M131" s="325"/>
      <c r="N131" s="325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7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  <c r="AN131" s="325"/>
      <c r="AO131" s="325"/>
      <c r="AP131" s="325"/>
      <c r="AQ131" s="325"/>
      <c r="AR131" s="325"/>
      <c r="AS131" s="325"/>
      <c r="AT131" s="325"/>
      <c r="AU131" s="325"/>
      <c r="AV131" s="325"/>
      <c r="AW131" s="325"/>
      <c r="AX131" s="325"/>
      <c r="AY131" s="325"/>
      <c r="AZ131" s="325"/>
      <c r="BA131" s="325"/>
      <c r="BB131" s="325"/>
      <c r="BC131" s="325"/>
      <c r="BD131" s="326"/>
    </row>
    <row r="132" spans="1:100">
      <c r="A132" s="348"/>
      <c r="B132" s="329"/>
      <c r="C132" s="345"/>
      <c r="D132" s="28">
        <v>0</v>
      </c>
      <c r="E132" s="340"/>
      <c r="F132" s="343"/>
      <c r="G132" s="258">
        <f>G130</f>
        <v>3.2304256165859198E-44</v>
      </c>
      <c r="H132" s="268">
        <f t="shared" ref="H132:J132" si="282">H130</f>
        <v>6.3258558064496704E-119</v>
      </c>
      <c r="I132" s="273">
        <f t="shared" si="282"/>
        <v>7.42452219787819E-129</v>
      </c>
      <c r="J132" s="266">
        <f t="shared" si="282"/>
        <v>7.0961602891773404E-203</v>
      </c>
      <c r="K132" s="6"/>
      <c r="L132" s="333"/>
      <c r="M132" s="325"/>
      <c r="N132" s="325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7"/>
      <c r="AB132" s="325"/>
      <c r="AC132" s="325"/>
      <c r="AD132" s="325"/>
      <c r="AE132" s="325"/>
      <c r="AF132" s="325"/>
      <c r="AG132" s="325"/>
      <c r="AH132" s="325"/>
      <c r="AI132" s="325"/>
      <c r="AJ132" s="325"/>
      <c r="AK132" s="325"/>
      <c r="AL132" s="325"/>
      <c r="AM132" s="325"/>
      <c r="AN132" s="325"/>
      <c r="AO132" s="325"/>
      <c r="AP132" s="325"/>
      <c r="AQ132" s="325"/>
      <c r="AR132" s="325"/>
      <c r="AS132" s="325"/>
      <c r="AT132" s="325"/>
      <c r="AU132" s="325"/>
      <c r="AV132" s="325"/>
      <c r="AW132" s="325"/>
      <c r="AX132" s="325"/>
      <c r="AY132" s="325"/>
      <c r="AZ132" s="325"/>
      <c r="BA132" s="325"/>
      <c r="BB132" s="325"/>
      <c r="BC132" s="325"/>
      <c r="BD132" s="326"/>
    </row>
    <row r="133" spans="1:100">
      <c r="A133" s="348"/>
      <c r="B133" s="329"/>
      <c r="C133" s="345"/>
      <c r="D133" s="28">
        <v>1</v>
      </c>
      <c r="E133" s="340"/>
      <c r="F133" s="343"/>
      <c r="G133" s="97">
        <f>G129</f>
        <v>1.29420218472785E-42</v>
      </c>
      <c r="H133" s="51">
        <f t="shared" ref="H133:J133" si="283">H129</f>
        <v>7.0935534702074595E-108</v>
      </c>
      <c r="I133" s="69">
        <f t="shared" si="283"/>
        <v>7.6374529378612599E-117</v>
      </c>
      <c r="J133" s="173">
        <f t="shared" si="283"/>
        <v>1.10437323862151E-184</v>
      </c>
      <c r="K133" s="6"/>
      <c r="L133" s="333"/>
      <c r="M133" s="325"/>
      <c r="N133" s="325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7"/>
      <c r="AB133" s="325"/>
      <c r="AC133" s="325"/>
      <c r="AD133" s="325"/>
      <c r="AE133" s="325"/>
      <c r="AF133" s="325"/>
      <c r="AG133" s="325"/>
      <c r="AH133" s="325"/>
      <c r="AI133" s="325"/>
      <c r="AJ133" s="325"/>
      <c r="AK133" s="325"/>
      <c r="AL133" s="325"/>
      <c r="AM133" s="325"/>
      <c r="AN133" s="325"/>
      <c r="AO133" s="325"/>
      <c r="AP133" s="325"/>
      <c r="AQ133" s="325"/>
      <c r="AR133" s="325"/>
      <c r="AS133" s="325"/>
      <c r="AT133" s="325"/>
      <c r="AU133" s="325"/>
      <c r="AV133" s="325"/>
      <c r="AW133" s="325"/>
      <c r="AX133" s="325"/>
      <c r="AY133" s="325"/>
      <c r="AZ133" s="325"/>
      <c r="BA133" s="325"/>
      <c r="BB133" s="325"/>
      <c r="BC133" s="325"/>
      <c r="BD133" s="326"/>
    </row>
    <row r="134" spans="1:100">
      <c r="A134" s="348"/>
      <c r="B134" s="329"/>
      <c r="C134" s="345"/>
      <c r="D134" s="28">
        <v>2</v>
      </c>
      <c r="E134" s="340"/>
      <c r="F134" s="343"/>
      <c r="G134" s="97">
        <f>G128</f>
        <v>3.4159126719946102E-40</v>
      </c>
      <c r="H134" s="51">
        <f t="shared" ref="H134:J134" si="284">H128</f>
        <v>1.76114543773527E-92</v>
      </c>
      <c r="I134" s="69">
        <f t="shared" si="284"/>
        <v>3.9899646690462898E-100</v>
      </c>
      <c r="J134" s="173">
        <f t="shared" si="284"/>
        <v>1.8226742376452599E-159</v>
      </c>
      <c r="K134" s="6"/>
      <c r="L134" s="333"/>
      <c r="M134" s="325"/>
      <c r="N134" s="325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7"/>
      <c r="AB134" s="325"/>
      <c r="AC134" s="325"/>
      <c r="AD134" s="325"/>
      <c r="AE134" s="325"/>
      <c r="AF134" s="325"/>
      <c r="AG134" s="325"/>
      <c r="AH134" s="325"/>
      <c r="AI134" s="325"/>
      <c r="AJ134" s="325"/>
      <c r="AK134" s="325"/>
      <c r="AL134" s="325"/>
      <c r="AM134" s="325"/>
      <c r="AN134" s="325"/>
      <c r="AO134" s="325"/>
      <c r="AP134" s="325"/>
      <c r="AQ134" s="325"/>
      <c r="AR134" s="325"/>
      <c r="AS134" s="325"/>
      <c r="AT134" s="325"/>
      <c r="AU134" s="325"/>
      <c r="AV134" s="325"/>
      <c r="AW134" s="325"/>
      <c r="AX134" s="325"/>
      <c r="AY134" s="325"/>
      <c r="AZ134" s="325"/>
      <c r="BA134" s="325"/>
      <c r="BB134" s="325"/>
      <c r="BC134" s="325"/>
      <c r="BD134" s="326"/>
    </row>
    <row r="135" spans="1:100">
      <c r="A135" s="348"/>
      <c r="B135" s="329"/>
      <c r="C135" s="345"/>
      <c r="D135" s="28">
        <v>3</v>
      </c>
      <c r="E135" s="340"/>
      <c r="F135" s="343"/>
      <c r="G135" s="97">
        <f>G127</f>
        <v>3.6629978428560699E-37</v>
      </c>
      <c r="H135" s="51">
        <f t="shared" ref="H135:J135" si="285">H127</f>
        <v>2.7425269061409801E-74</v>
      </c>
      <c r="I135" s="69">
        <f t="shared" si="285"/>
        <v>2.2216124125201898E-80</v>
      </c>
      <c r="J135" s="173">
        <f t="shared" si="285"/>
        <v>9.7925690784320999E-130</v>
      </c>
      <c r="K135" s="6"/>
      <c r="L135" s="333"/>
      <c r="M135" s="325"/>
      <c r="N135" s="325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7"/>
      <c r="AB135" s="325"/>
      <c r="AC135" s="325"/>
      <c r="AD135" s="325"/>
      <c r="AE135" s="325"/>
      <c r="AF135" s="325"/>
      <c r="AG135" s="325"/>
      <c r="AH135" s="325"/>
      <c r="AI135" s="325"/>
      <c r="AJ135" s="325"/>
      <c r="AK135" s="325"/>
      <c r="AL135" s="325"/>
      <c r="AM135" s="325"/>
      <c r="AN135" s="325"/>
      <c r="AO135" s="325"/>
      <c r="AP135" s="325"/>
      <c r="AQ135" s="325"/>
      <c r="AR135" s="325"/>
      <c r="AS135" s="325"/>
      <c r="AT135" s="325"/>
      <c r="AU135" s="325"/>
      <c r="AV135" s="325"/>
      <c r="AW135" s="325"/>
      <c r="AX135" s="325"/>
      <c r="AY135" s="325"/>
      <c r="AZ135" s="325"/>
      <c r="BA135" s="325"/>
      <c r="BB135" s="325"/>
      <c r="BC135" s="325"/>
      <c r="BD135" s="326"/>
    </row>
    <row r="136" spans="1:100">
      <c r="A136" s="348"/>
      <c r="B136" s="329"/>
      <c r="C136" s="345"/>
      <c r="D136" s="28">
        <v>4</v>
      </c>
      <c r="E136" s="340"/>
      <c r="F136" s="343"/>
      <c r="G136" s="97">
        <f>G126</f>
        <v>1.7238880513340601E-33</v>
      </c>
      <c r="H136" s="51">
        <f t="shared" ref="H136:J136" si="286">H126</f>
        <v>4.4554982396596801E-55</v>
      </c>
      <c r="I136" s="69">
        <f t="shared" si="286"/>
        <v>1.53539901500313E-59</v>
      </c>
      <c r="J136" s="173">
        <f t="shared" si="286"/>
        <v>2.0604509470820101E-98</v>
      </c>
      <c r="K136" s="6"/>
      <c r="L136" s="333"/>
      <c r="M136" s="325"/>
      <c r="N136" s="325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7"/>
      <c r="AB136" s="325"/>
      <c r="AC136" s="325"/>
      <c r="AD136" s="325"/>
      <c r="AE136" s="325"/>
      <c r="AF136" s="325"/>
      <c r="AG136" s="325"/>
      <c r="AH136" s="325"/>
      <c r="AI136" s="325"/>
      <c r="AJ136" s="325"/>
      <c r="AK136" s="325"/>
      <c r="AL136" s="325"/>
      <c r="AM136" s="325"/>
      <c r="AN136" s="325"/>
      <c r="AO136" s="325"/>
      <c r="AP136" s="325"/>
      <c r="AQ136" s="325"/>
      <c r="AR136" s="325"/>
      <c r="AS136" s="325"/>
      <c r="AT136" s="325"/>
      <c r="AU136" s="325"/>
      <c r="AV136" s="325"/>
      <c r="AW136" s="325"/>
      <c r="AX136" s="325"/>
      <c r="AY136" s="325"/>
      <c r="AZ136" s="325"/>
      <c r="BA136" s="325"/>
      <c r="BB136" s="325"/>
      <c r="BC136" s="325"/>
      <c r="BD136" s="326"/>
    </row>
    <row r="137" spans="1:100">
      <c r="A137" s="348"/>
      <c r="B137" s="329"/>
      <c r="C137" s="345"/>
      <c r="D137" s="28">
        <v>5</v>
      </c>
      <c r="E137" s="340"/>
      <c r="F137" s="343"/>
      <c r="G137" s="97">
        <f>G125</f>
        <v>2.0922036002297399E-27</v>
      </c>
      <c r="H137" s="51">
        <f t="shared" ref="H137:J137" si="287">H125</f>
        <v>1.05957782107248E-36</v>
      </c>
      <c r="I137" s="69">
        <f t="shared" si="287"/>
        <v>1.26278997567354E-39</v>
      </c>
      <c r="J137" s="173">
        <f t="shared" si="287"/>
        <v>1.4780379549800901E-68</v>
      </c>
      <c r="K137" s="6"/>
      <c r="L137" s="333"/>
      <c r="M137" s="325"/>
      <c r="N137" s="325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7"/>
      <c r="AB137" s="325"/>
      <c r="AC137" s="325"/>
      <c r="AD137" s="325"/>
      <c r="AE137" s="325"/>
      <c r="AF137" s="325"/>
      <c r="AG137" s="325"/>
      <c r="AH137" s="325"/>
      <c r="AI137" s="325"/>
      <c r="AJ137" s="325"/>
      <c r="AK137" s="325"/>
      <c r="AL137" s="325"/>
      <c r="AM137" s="325"/>
      <c r="AN137" s="325"/>
      <c r="AO137" s="325"/>
      <c r="AP137" s="325"/>
      <c r="AQ137" s="325"/>
      <c r="AR137" s="325"/>
      <c r="AS137" s="325"/>
      <c r="AT137" s="325"/>
      <c r="AU137" s="325"/>
      <c r="AV137" s="325"/>
      <c r="AW137" s="325"/>
      <c r="AX137" s="325"/>
      <c r="AY137" s="325"/>
      <c r="AZ137" s="325"/>
      <c r="BA137" s="325"/>
      <c r="BB137" s="325"/>
      <c r="BC137" s="325"/>
      <c r="BD137" s="326"/>
    </row>
    <row r="138" spans="1:100">
      <c r="A138" s="348"/>
      <c r="B138" s="329"/>
      <c r="C138" s="345"/>
      <c r="D138" s="28">
        <v>6</v>
      </c>
      <c r="E138" s="340"/>
      <c r="F138" s="343"/>
      <c r="G138" s="97">
        <f>G124</f>
        <v>5.76830345116732E-18</v>
      </c>
      <c r="H138" s="51">
        <f t="shared" ref="H138:J138" si="288">H124</f>
        <v>6.5950668502108702E-21</v>
      </c>
      <c r="I138" s="69">
        <f t="shared" si="288"/>
        <v>1.53596927809885E-22</v>
      </c>
      <c r="J138" s="173">
        <f t="shared" si="288"/>
        <v>4.4988849360685498E-43</v>
      </c>
      <c r="K138" s="6"/>
      <c r="L138" s="333"/>
      <c r="M138" s="325"/>
      <c r="N138" s="325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7"/>
      <c r="AB138" s="325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  <c r="AN138" s="325"/>
      <c r="AO138" s="325"/>
      <c r="AP138" s="325"/>
      <c r="AQ138" s="325"/>
      <c r="AR138" s="325"/>
      <c r="AS138" s="325"/>
      <c r="AT138" s="325"/>
      <c r="AU138" s="325"/>
      <c r="AV138" s="325"/>
      <c r="AW138" s="325"/>
      <c r="AX138" s="325"/>
      <c r="AY138" s="325"/>
      <c r="AZ138" s="325"/>
      <c r="BA138" s="325"/>
      <c r="BB138" s="325"/>
      <c r="BC138" s="325"/>
      <c r="BD138" s="326"/>
    </row>
    <row r="139" spans="1:100">
      <c r="A139" s="348"/>
      <c r="B139" s="329"/>
      <c r="C139" s="345"/>
      <c r="D139" s="28">
        <v>7</v>
      </c>
      <c r="E139" s="340"/>
      <c r="F139" s="343"/>
      <c r="G139" s="97">
        <f>G123</f>
        <v>1.5467764829761701E-8</v>
      </c>
      <c r="H139" s="51">
        <f t="shared" ref="H139:J139" si="289">H123</f>
        <v>3.3689104577866699E-9</v>
      </c>
      <c r="I139" s="69">
        <f t="shared" si="289"/>
        <v>6.80379262997802E-10</v>
      </c>
      <c r="J139" s="173">
        <f t="shared" si="289"/>
        <v>2.02726919463855E-24</v>
      </c>
      <c r="K139" s="6"/>
      <c r="L139" s="333"/>
      <c r="M139" s="325"/>
      <c r="N139" s="325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7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  <c r="AN139" s="325"/>
      <c r="AO139" s="325"/>
      <c r="AP139" s="325"/>
      <c r="AQ139" s="325"/>
      <c r="AR139" s="325"/>
      <c r="AS139" s="325"/>
      <c r="AT139" s="325"/>
      <c r="AU139" s="325"/>
      <c r="AV139" s="325"/>
      <c r="AW139" s="325"/>
      <c r="AX139" s="325"/>
      <c r="AY139" s="325"/>
      <c r="AZ139" s="325"/>
      <c r="BA139" s="325"/>
      <c r="BB139" s="325"/>
      <c r="BC139" s="325"/>
      <c r="BD139" s="326"/>
    </row>
    <row r="140" spans="1:100">
      <c r="A140" s="348"/>
      <c r="B140" s="329"/>
      <c r="C140" s="345"/>
      <c r="D140" s="28">
        <v>8</v>
      </c>
      <c r="E140" s="340"/>
      <c r="F140" s="343"/>
      <c r="G140" s="97">
        <f>G142</f>
        <v>1.03681750800653E-2</v>
      </c>
      <c r="H140" s="51">
        <f t="shared" ref="H140:J140" si="290">H142</f>
        <v>1.1040124664884399E-2</v>
      </c>
      <c r="I140" s="69">
        <f t="shared" si="290"/>
        <v>7.6332032721107999E-3</v>
      </c>
      <c r="J140" s="173">
        <f t="shared" si="290"/>
        <v>2.77249957617814E-14</v>
      </c>
      <c r="K140" s="6"/>
      <c r="L140" s="333"/>
      <c r="M140" s="325"/>
      <c r="N140" s="325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7"/>
      <c r="AB140" s="325"/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  <c r="AN140" s="325"/>
      <c r="AO140" s="325"/>
      <c r="AP140" s="325"/>
      <c r="AQ140" s="325"/>
      <c r="AR140" s="325"/>
      <c r="AS140" s="325"/>
      <c r="AT140" s="325"/>
      <c r="AU140" s="325"/>
      <c r="AV140" s="325"/>
      <c r="AW140" s="325"/>
      <c r="AX140" s="325"/>
      <c r="AY140" s="325"/>
      <c r="AZ140" s="325"/>
      <c r="BA140" s="325"/>
      <c r="BB140" s="325"/>
      <c r="BC140" s="325"/>
      <c r="BD140" s="326"/>
    </row>
    <row r="141" spans="1:100">
      <c r="A141" s="348"/>
      <c r="B141" s="329"/>
      <c r="C141" s="345"/>
      <c r="D141" s="28">
        <v>9</v>
      </c>
      <c r="E141" s="340"/>
      <c r="F141" s="343"/>
      <c r="G141" s="97">
        <f>'2'!G140</f>
        <v>0.271315027687351</v>
      </c>
      <c r="H141" s="51">
        <f>'2'!H140</f>
        <v>0.361043535364651</v>
      </c>
      <c r="I141" s="69">
        <f>'2'!I140</f>
        <v>0.30876359639581402</v>
      </c>
      <c r="J141" s="173">
        <f>'2'!J140</f>
        <v>3.22575523278089E-12</v>
      </c>
      <c r="K141" s="6"/>
      <c r="L141" s="333"/>
      <c r="M141" s="325"/>
      <c r="N141" s="325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7"/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/>
      <c r="AW141" s="325"/>
      <c r="AX141" s="325"/>
      <c r="AY141" s="325"/>
      <c r="AZ141" s="325"/>
      <c r="BA141" s="325"/>
      <c r="BB141" s="325"/>
      <c r="BC141" s="325"/>
      <c r="BD141" s="326"/>
    </row>
    <row r="142" spans="1:100">
      <c r="A142" s="348"/>
      <c r="B142" s="329"/>
      <c r="C142" s="345"/>
      <c r="D142" s="29">
        <v>10</v>
      </c>
      <c r="E142" s="341"/>
      <c r="F142" s="344"/>
      <c r="G142" s="101">
        <f>'2'!G141</f>
        <v>1.03681750800653E-2</v>
      </c>
      <c r="H142" s="77">
        <f>'2'!H141</f>
        <v>1.1040124664884399E-2</v>
      </c>
      <c r="I142" s="78">
        <f>'2'!I141</f>
        <v>7.6332032721107999E-3</v>
      </c>
      <c r="J142" s="182">
        <f>'2'!J141</f>
        <v>2.77249957617814E-14</v>
      </c>
      <c r="K142" s="30"/>
      <c r="L142" s="334"/>
      <c r="M142" s="325"/>
      <c r="N142" s="325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7"/>
      <c r="AB142" s="325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  <c r="AN142" s="325"/>
      <c r="AO142" s="325"/>
      <c r="AP142" s="325"/>
      <c r="AQ142" s="325"/>
      <c r="AR142" s="325"/>
      <c r="AS142" s="325"/>
      <c r="AT142" s="325"/>
      <c r="AU142" s="325"/>
      <c r="AV142" s="325"/>
      <c r="AW142" s="325"/>
      <c r="AX142" s="325"/>
      <c r="AY142" s="325"/>
      <c r="AZ142" s="325"/>
      <c r="BA142" s="325"/>
      <c r="BB142" s="325"/>
      <c r="BC142" s="325"/>
      <c r="BD142" s="326"/>
    </row>
    <row r="143" spans="1:100">
      <c r="A143" s="348"/>
      <c r="B143" s="328">
        <v>0.25</v>
      </c>
      <c r="C143" s="345"/>
      <c r="D143" s="26">
        <v>-9</v>
      </c>
      <c r="E143" s="339">
        <v>6.9245088836919499E-4</v>
      </c>
      <c r="F143" s="342">
        <v>2.9870635962449699E-3</v>
      </c>
      <c r="G143" s="97">
        <f>'2'!G162</f>
        <v>4.0768220680048199E-2</v>
      </c>
      <c r="H143" s="51">
        <f>'2'!H162</f>
        <v>8.1126707647722392E-3</v>
      </c>
      <c r="I143" s="69">
        <f>'2'!I162</f>
        <v>3.6698240868713698E-2</v>
      </c>
      <c r="J143" s="173">
        <f>'2'!J162</f>
        <v>2.35586766765881E-3</v>
      </c>
      <c r="K143" s="27"/>
      <c r="L143" s="332">
        <f t="shared" ref="L143" si="291">1-SUM(M143:BC162)</f>
        <v>7.8534720589475637E-2</v>
      </c>
      <c r="M143" s="325">
        <f t="shared" ref="M143" si="292">G153+I153</f>
        <v>3.3045318298758518E-4</v>
      </c>
      <c r="N143" s="325">
        <f t="shared" ref="N143" si="293">G160+I160+J153</f>
        <v>0.17159437675298606</v>
      </c>
      <c r="O143" s="325">
        <f t="shared" ref="O143" si="294">G162+I162+H153</f>
        <v>0.17159504075480941</v>
      </c>
      <c r="P143" s="325">
        <f t="shared" ref="P143" si="295">G155+I155+J160</f>
        <v>9.2536905370324413E-3</v>
      </c>
      <c r="Q143" s="325">
        <f t="shared" ref="Q143" si="296">G151+I151</f>
        <v>2.2653848624768063E-4</v>
      </c>
      <c r="R143" s="325">
        <f t="shared" ref="R143" si="297">G157+I157+H160+J162</f>
        <v>3.3741783100792538E-2</v>
      </c>
      <c r="S143" s="325">
        <f t="shared" ref="S143" si="298">G144+I144</f>
        <v>2.5220855958725742E-2</v>
      </c>
      <c r="T143" s="325">
        <f t="shared" ref="T143" si="299">G146+I146+J155</f>
        <v>2.5554279413705274E-3</v>
      </c>
      <c r="U143" s="325">
        <f t="shared" ref="U143" si="300">G149+I149+H162</f>
        <v>1.8289249973557384E-2</v>
      </c>
      <c r="V143" s="325">
        <f t="shared" ref="V143" si="301">G158+I158+J151</f>
        <v>2.5220856050019554E-2</v>
      </c>
      <c r="W143" s="325">
        <f t="shared" ref="W143" si="302">G147+I147</f>
        <v>1.05002129806481E-3</v>
      </c>
      <c r="X143" s="325">
        <f t="shared" ref="X143" si="303">G150+I150+J157+H155</f>
        <v>2.8798923121973834E-4</v>
      </c>
      <c r="Y143" s="325">
        <f t="shared" ref="Y143" si="304">G156+I156</f>
        <v>2.555347997959409E-3</v>
      </c>
      <c r="Z143" s="325">
        <f t="shared" ref="Z143" si="305">G148+I148+J144</f>
        <v>8.6018432983507782E-4</v>
      </c>
      <c r="AA143" s="327">
        <f t="shared" ref="AA143" si="306">G159+I159+H151</f>
        <v>7.7466670916036734E-2</v>
      </c>
      <c r="AB143" s="325">
        <f t="shared" ref="AB143" si="307">G145+I145+J146</f>
        <v>7.580803516507118E-3</v>
      </c>
      <c r="AC143" s="325">
        <f t="shared" ref="AC143" si="308">G161+I161</f>
        <v>0.228474056669071</v>
      </c>
      <c r="AD143" s="325">
        <f t="shared" ref="AD143" si="309">G154+I154+J149+H157</f>
        <v>1.007230692460827E-3</v>
      </c>
      <c r="AE143" s="325">
        <f t="shared" ref="AE143" si="310">G143+I143</f>
        <v>7.7466461548761897E-2</v>
      </c>
      <c r="AF143" s="325">
        <f t="shared" ref="AF143" si="311">G152+I152+J158</f>
        <v>5.7659459689415654E-4</v>
      </c>
      <c r="AG143" s="325">
        <f t="shared" ref="AG143" si="312">H144</f>
        <v>2.3287109565739402E-3</v>
      </c>
      <c r="AH143" s="325">
        <f t="shared" ref="AH143" si="313">J147</f>
        <v>7.9943411118362305E-8</v>
      </c>
      <c r="AI143" s="325">
        <f t="shared" ref="AI143" si="314">J150+H146</f>
        <v>7.965298284125592E-5</v>
      </c>
      <c r="AJ143" s="325">
        <f t="shared" ref="AJ143" si="315">F143</f>
        <v>2.9870635962449699E-3</v>
      </c>
      <c r="AK143" s="325">
        <f t="shared" ref="AK143" si="316">J156</f>
        <v>1.4864452520074199E-6</v>
      </c>
      <c r="AL143" s="325">
        <f t="shared" ref="AL143" si="317">H149</f>
        <v>6.6461829074635305E-7</v>
      </c>
      <c r="AM143" s="325">
        <f t="shared" ref="AM143" si="318">J148</f>
        <v>5.4258821499562899E-9</v>
      </c>
      <c r="AN143" s="325">
        <f t="shared" ref="AN143" si="319">J159+H158</f>
        <v>4.6845786242327506E-3</v>
      </c>
      <c r="AO143" s="325">
        <f t="shared" ref="AO143" si="320">J145</f>
        <v>2.6051497163449001E-5</v>
      </c>
      <c r="AP143" s="325">
        <f t="shared" ref="AP143" si="321">H147</f>
        <v>1.30548973477078E-5</v>
      </c>
      <c r="AQ143" s="325">
        <f t="shared" ref="AQ143" si="322">J161</f>
        <v>1.25669568137612E-2</v>
      </c>
      <c r="AR143" s="325">
        <f t="shared" ref="AR143" si="323">H150+J154</f>
        <v>2.8716611735800228E-7</v>
      </c>
      <c r="AS143" s="325">
        <f t="shared" ref="AS143" si="324">J143</f>
        <v>2.35586766765881E-3</v>
      </c>
      <c r="AT143" s="325">
        <f t="shared" ref="AT143" si="325">H156</f>
        <v>7.9652833461505299E-5</v>
      </c>
      <c r="AU143" s="325">
        <f t="shared" ref="AU143" si="326">J152</f>
        <v>1.49379750625227E-10</v>
      </c>
      <c r="AV143" s="325">
        <f t="shared" ref="AV143" si="327">H148</f>
        <v>2.5020225265541799E-6</v>
      </c>
      <c r="AW143" s="325">
        <f t="shared" ref="AW143" si="328">H159</f>
        <v>8.1126707647722392E-3</v>
      </c>
      <c r="AX143" s="325">
        <f t="shared" ref="AX143" si="329">H145</f>
        <v>4.74757506343949E-4</v>
      </c>
      <c r="AY143" s="325">
        <f t="shared" ref="AY143" si="330">E143</f>
        <v>6.9245088836919499E-4</v>
      </c>
      <c r="AZ143" s="325">
        <f t="shared" ref="AZ143" si="331">H161</f>
        <v>2.3589696548019599E-2</v>
      </c>
      <c r="BA143" s="325">
        <f t="shared" ref="BA143" si="332">H154</f>
        <v>2.5020225265541799E-6</v>
      </c>
      <c r="BB143" s="325">
        <f t="shared" ref="BB143" si="333">H143</f>
        <v>8.1126707647722392E-3</v>
      </c>
      <c r="BC143" s="325">
        <f t="shared" ref="BC143" si="334">H152</f>
        <v>2.8174023520804599E-7</v>
      </c>
      <c r="BD143" s="326">
        <f t="shared" ref="BD143" si="335">SUMPRODUCT($L$1:$BC$1,BF143:CW143)</f>
        <v>11.31733447561562</v>
      </c>
      <c r="BF143" s="12">
        <f>L143</f>
        <v>7.8534720589475637E-2</v>
      </c>
      <c r="BG143" s="23">
        <f t="shared" ref="BG143:CV143" si="336">M143</f>
        <v>3.3045318298758518E-4</v>
      </c>
      <c r="BH143" s="23">
        <f t="shared" si="336"/>
        <v>0.17159437675298606</v>
      </c>
      <c r="BI143" s="23">
        <f t="shared" si="336"/>
        <v>0.17159504075480941</v>
      </c>
      <c r="BJ143" s="23">
        <f t="shared" si="336"/>
        <v>9.2536905370324413E-3</v>
      </c>
      <c r="BK143" s="23">
        <f t="shared" si="336"/>
        <v>2.2653848624768063E-4</v>
      </c>
      <c r="BL143" s="23">
        <f t="shared" si="336"/>
        <v>3.3741783100792538E-2</v>
      </c>
      <c r="BM143" s="23">
        <f t="shared" si="336"/>
        <v>2.5220855958725742E-2</v>
      </c>
      <c r="BN143" s="23">
        <f t="shared" si="336"/>
        <v>2.5554279413705274E-3</v>
      </c>
      <c r="BO143" s="23">
        <f t="shared" si="336"/>
        <v>1.8289249973557384E-2</v>
      </c>
      <c r="BP143" s="23">
        <f t="shared" si="336"/>
        <v>2.5220856050019554E-2</v>
      </c>
      <c r="BQ143" s="23">
        <f t="shared" si="336"/>
        <v>1.05002129806481E-3</v>
      </c>
      <c r="BR143" s="23">
        <f t="shared" si="336"/>
        <v>2.8798923121973834E-4</v>
      </c>
      <c r="BS143" s="23">
        <f t="shared" si="336"/>
        <v>2.555347997959409E-3</v>
      </c>
      <c r="BT143" s="23">
        <f t="shared" si="336"/>
        <v>8.6018432983507782E-4</v>
      </c>
      <c r="BU143" s="23">
        <f t="shared" si="336"/>
        <v>7.7466670916036734E-2</v>
      </c>
      <c r="BV143" s="23">
        <f t="shared" si="336"/>
        <v>7.580803516507118E-3</v>
      </c>
      <c r="BW143" s="23">
        <f t="shared" si="336"/>
        <v>0.228474056669071</v>
      </c>
      <c r="BX143" s="23">
        <f t="shared" si="336"/>
        <v>1.007230692460827E-3</v>
      </c>
      <c r="BY143" s="23">
        <f t="shared" si="336"/>
        <v>7.7466461548761897E-2</v>
      </c>
      <c r="BZ143" s="23">
        <f t="shared" si="336"/>
        <v>5.7659459689415654E-4</v>
      </c>
      <c r="CA143" s="23">
        <f t="shared" si="336"/>
        <v>2.3287109565739402E-3</v>
      </c>
      <c r="CB143" s="23">
        <f t="shared" si="336"/>
        <v>7.9943411118362305E-8</v>
      </c>
      <c r="CC143" s="23">
        <f t="shared" si="336"/>
        <v>7.965298284125592E-5</v>
      </c>
      <c r="CD143" s="23">
        <f t="shared" si="336"/>
        <v>2.9870635962449699E-3</v>
      </c>
      <c r="CE143" s="23">
        <f t="shared" si="336"/>
        <v>1.4864452520074199E-6</v>
      </c>
      <c r="CF143" s="23">
        <f t="shared" si="336"/>
        <v>6.6461829074635305E-7</v>
      </c>
      <c r="CG143" s="23">
        <f t="shared" si="336"/>
        <v>5.4258821499562899E-9</v>
      </c>
      <c r="CH143" s="23">
        <f t="shared" si="336"/>
        <v>4.6845786242327506E-3</v>
      </c>
      <c r="CI143" s="23">
        <f t="shared" si="336"/>
        <v>2.6051497163449001E-5</v>
      </c>
      <c r="CJ143" s="23">
        <f t="shared" si="336"/>
        <v>1.30548973477078E-5</v>
      </c>
      <c r="CK143" s="23">
        <f t="shared" si="336"/>
        <v>1.25669568137612E-2</v>
      </c>
      <c r="CL143" s="23">
        <f t="shared" si="336"/>
        <v>2.8716611735800228E-7</v>
      </c>
      <c r="CM143" s="23">
        <f t="shared" si="336"/>
        <v>2.35586766765881E-3</v>
      </c>
      <c r="CN143" s="23">
        <f t="shared" si="336"/>
        <v>7.9652833461505299E-5</v>
      </c>
      <c r="CO143" s="23">
        <f t="shared" si="336"/>
        <v>1.49379750625227E-10</v>
      </c>
      <c r="CP143" s="23">
        <f t="shared" si="336"/>
        <v>2.5020225265541799E-6</v>
      </c>
      <c r="CQ143" s="23">
        <f t="shared" si="336"/>
        <v>8.1126707647722392E-3</v>
      </c>
      <c r="CR143" s="23">
        <f t="shared" si="336"/>
        <v>4.74757506343949E-4</v>
      </c>
      <c r="CS143" s="23">
        <f t="shared" si="336"/>
        <v>6.9245088836919499E-4</v>
      </c>
      <c r="CT143" s="23">
        <f t="shared" si="336"/>
        <v>2.3589696548019599E-2</v>
      </c>
      <c r="CU143" s="23">
        <f t="shared" si="336"/>
        <v>2.5020225265541799E-6</v>
      </c>
      <c r="CV143" s="24">
        <f t="shared" si="336"/>
        <v>8.1126707647722392E-3</v>
      </c>
    </row>
    <row r="144" spans="1:100">
      <c r="A144" s="348"/>
      <c r="B144" s="329"/>
      <c r="C144" s="345"/>
      <c r="D144" s="28">
        <v>-8</v>
      </c>
      <c r="E144" s="340"/>
      <c r="F144" s="343"/>
      <c r="G144" s="258">
        <f>'2'!G143</f>
        <v>1.7411331615804201E-2</v>
      </c>
      <c r="H144" s="268">
        <f>'2'!H143</f>
        <v>2.3287109565739402E-3</v>
      </c>
      <c r="I144" s="273">
        <f>'2'!I143</f>
        <v>7.8095243429215401E-3</v>
      </c>
      <c r="J144" s="266">
        <f>'2'!J143</f>
        <v>3.2771176018557498E-4</v>
      </c>
      <c r="K144" s="6"/>
      <c r="L144" s="333"/>
      <c r="M144" s="325"/>
      <c r="N144" s="325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7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  <c r="AN144" s="325"/>
      <c r="AO144" s="325"/>
      <c r="AP144" s="325"/>
      <c r="AQ144" s="325"/>
      <c r="AR144" s="325"/>
      <c r="AS144" s="325"/>
      <c r="AT144" s="325"/>
      <c r="AU144" s="325"/>
      <c r="AV144" s="325"/>
      <c r="AW144" s="325"/>
      <c r="AX144" s="325"/>
      <c r="AY144" s="325"/>
      <c r="AZ144" s="325"/>
      <c r="BA144" s="325"/>
      <c r="BB144" s="325"/>
      <c r="BC144" s="325"/>
      <c r="BD144" s="326"/>
    </row>
    <row r="145" spans="1:56">
      <c r="A145" s="348"/>
      <c r="B145" s="329"/>
      <c r="C145" s="345"/>
      <c r="D145" s="28">
        <v>-7</v>
      </c>
      <c r="E145" s="340"/>
      <c r="F145" s="343"/>
      <c r="G145" s="258">
        <f>'2'!G144</f>
        <v>6.4555932702104303E-3</v>
      </c>
      <c r="H145" s="268">
        <f>'2'!H144</f>
        <v>4.74757506343949E-4</v>
      </c>
      <c r="I145" s="273">
        <f>'2'!I144</f>
        <v>1.1237238010446801E-3</v>
      </c>
      <c r="J145" s="266">
        <f>'2'!J144</f>
        <v>2.6051497163449001E-5</v>
      </c>
      <c r="K145" s="6"/>
      <c r="L145" s="333"/>
      <c r="M145" s="325"/>
      <c r="N145" s="325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7"/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  <c r="AN145" s="325"/>
      <c r="AO145" s="325"/>
      <c r="AP145" s="325"/>
      <c r="AQ145" s="325"/>
      <c r="AR145" s="325"/>
      <c r="AS145" s="325"/>
      <c r="AT145" s="325"/>
      <c r="AU145" s="325"/>
      <c r="AV145" s="325"/>
      <c r="AW145" s="325"/>
      <c r="AX145" s="325"/>
      <c r="AY145" s="325"/>
      <c r="AZ145" s="325"/>
      <c r="BA145" s="325"/>
      <c r="BB145" s="325"/>
      <c r="BC145" s="325"/>
      <c r="BD145" s="326"/>
    </row>
    <row r="146" spans="1:56">
      <c r="A146" s="348"/>
      <c r="B146" s="329"/>
      <c r="C146" s="345"/>
      <c r="D146" s="28">
        <v>-6</v>
      </c>
      <c r="E146" s="340"/>
      <c r="F146" s="343"/>
      <c r="G146" s="258">
        <f>'2'!G145</f>
        <v>2.4225235557829299E-3</v>
      </c>
      <c r="H146" s="268">
        <f>'2'!H145</f>
        <v>7.9652833461505299E-5</v>
      </c>
      <c r="I146" s="273">
        <f>'2'!I145</f>
        <v>1.32824442176479E-4</v>
      </c>
      <c r="J146" s="266">
        <f>'2'!J145</f>
        <v>1.4864452520074199E-6</v>
      </c>
      <c r="K146" s="6"/>
      <c r="L146" s="333"/>
      <c r="M146" s="325"/>
      <c r="N146" s="325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7"/>
      <c r="AB146" s="325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  <c r="AN146" s="325"/>
      <c r="AO146" s="325"/>
      <c r="AP146" s="325"/>
      <c r="AQ146" s="325"/>
      <c r="AR146" s="325"/>
      <c r="AS146" s="325"/>
      <c r="AT146" s="325"/>
      <c r="AU146" s="325"/>
      <c r="AV146" s="325"/>
      <c r="AW146" s="325"/>
      <c r="AX146" s="325"/>
      <c r="AY146" s="325"/>
      <c r="AZ146" s="325"/>
      <c r="BA146" s="325"/>
      <c r="BB146" s="325"/>
      <c r="BC146" s="325"/>
      <c r="BD146" s="326"/>
    </row>
    <row r="147" spans="1:56">
      <c r="A147" s="348"/>
      <c r="B147" s="329"/>
      <c r="C147" s="345"/>
      <c r="D147" s="28">
        <v>-5</v>
      </c>
      <c r="E147" s="340"/>
      <c r="F147" s="343"/>
      <c r="G147" s="258">
        <f>'2'!G146</f>
        <v>1.03416697537754E-3</v>
      </c>
      <c r="H147" s="268">
        <f>'2'!H146</f>
        <v>1.30548973477078E-5</v>
      </c>
      <c r="I147" s="273">
        <f>'2'!I146</f>
        <v>1.5854322687269999E-5</v>
      </c>
      <c r="J147" s="266">
        <f>'2'!J146</f>
        <v>7.9943411118362305E-8</v>
      </c>
      <c r="K147" s="6"/>
      <c r="L147" s="333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7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  <c r="AN147" s="325"/>
      <c r="AO147" s="325"/>
      <c r="AP147" s="325"/>
      <c r="AQ147" s="325"/>
      <c r="AR147" s="325"/>
      <c r="AS147" s="325"/>
      <c r="AT147" s="325"/>
      <c r="AU147" s="325"/>
      <c r="AV147" s="325"/>
      <c r="AW147" s="325"/>
      <c r="AX147" s="325"/>
      <c r="AY147" s="325"/>
      <c r="AZ147" s="325"/>
      <c r="BA147" s="325"/>
      <c r="BB147" s="325"/>
      <c r="BC147" s="325"/>
      <c r="BD147" s="326"/>
    </row>
    <row r="148" spans="1:56">
      <c r="A148" s="348"/>
      <c r="B148" s="329"/>
      <c r="C148" s="345"/>
      <c r="D148" s="28">
        <v>-4</v>
      </c>
      <c r="E148" s="340"/>
      <c r="F148" s="343"/>
      <c r="G148" s="258">
        <f>'2'!G147</f>
        <v>5.3013628927849E-4</v>
      </c>
      <c r="H148" s="268">
        <f>'2'!H147</f>
        <v>2.5020225265541799E-6</v>
      </c>
      <c r="I148" s="273">
        <f>'2'!I147</f>
        <v>2.3362803710127801E-6</v>
      </c>
      <c r="J148" s="266">
        <f>'2'!J147</f>
        <v>5.4258821499562899E-9</v>
      </c>
      <c r="K148" s="6"/>
      <c r="L148" s="333"/>
      <c r="M148" s="325"/>
      <c r="N148" s="325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7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  <c r="AN148" s="325"/>
      <c r="AO148" s="325"/>
      <c r="AP148" s="325"/>
      <c r="AQ148" s="325"/>
      <c r="AR148" s="325"/>
      <c r="AS148" s="325"/>
      <c r="AT148" s="325"/>
      <c r="AU148" s="325"/>
      <c r="AV148" s="325"/>
      <c r="AW148" s="325"/>
      <c r="AX148" s="325"/>
      <c r="AY148" s="325"/>
      <c r="AZ148" s="325"/>
      <c r="BA148" s="325"/>
      <c r="BB148" s="325"/>
      <c r="BC148" s="325"/>
      <c r="BD148" s="326"/>
    </row>
    <row r="149" spans="1:56">
      <c r="A149" s="348"/>
      <c r="B149" s="329"/>
      <c r="C149" s="345"/>
      <c r="D149" s="28">
        <v>-3</v>
      </c>
      <c r="E149" s="340"/>
      <c r="F149" s="343"/>
      <c r="G149" s="258">
        <f>'2'!G148</f>
        <v>3.2994316995110399E-4</v>
      </c>
      <c r="H149" s="268">
        <f>'2'!H148</f>
        <v>6.6461829074635305E-7</v>
      </c>
      <c r="I149" s="273">
        <f>'2'!I148</f>
        <v>5.1001303648121398E-7</v>
      </c>
      <c r="J149" s="266">
        <f>'2'!J148</f>
        <v>6.1646737528822802E-10</v>
      </c>
      <c r="K149" s="6"/>
      <c r="L149" s="333"/>
      <c r="M149" s="325"/>
      <c r="N149" s="325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7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  <c r="AN149" s="325"/>
      <c r="AO149" s="325"/>
      <c r="AP149" s="325"/>
      <c r="AQ149" s="325"/>
      <c r="AR149" s="325"/>
      <c r="AS149" s="325"/>
      <c r="AT149" s="325"/>
      <c r="AU149" s="325"/>
      <c r="AV149" s="325"/>
      <c r="AW149" s="325"/>
      <c r="AX149" s="325"/>
      <c r="AY149" s="325"/>
      <c r="AZ149" s="325"/>
      <c r="BA149" s="325"/>
      <c r="BB149" s="325"/>
      <c r="BC149" s="325"/>
      <c r="BD149" s="326"/>
    </row>
    <row r="150" spans="1:56">
      <c r="A150" s="348"/>
      <c r="B150" s="329"/>
      <c r="C150" s="345"/>
      <c r="D150" s="28">
        <v>-2</v>
      </c>
      <c r="E150" s="340"/>
      <c r="F150" s="343"/>
      <c r="G150" s="258">
        <f>'2'!G149</f>
        <v>2.4869135744324801E-4</v>
      </c>
      <c r="H150" s="268">
        <f>'2'!H149</f>
        <v>2.8174023520804599E-7</v>
      </c>
      <c r="I150" s="273">
        <f>'2'!I149</f>
        <v>1.91479265333571E-7</v>
      </c>
      <c r="J150" s="266">
        <f>'2'!J149</f>
        <v>1.49379750625227E-10</v>
      </c>
      <c r="K150" s="6"/>
      <c r="L150" s="333"/>
      <c r="M150" s="325"/>
      <c r="N150" s="325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7"/>
      <c r="AB150" s="325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  <c r="AN150" s="325"/>
      <c r="AO150" s="325"/>
      <c r="AP150" s="325"/>
      <c r="AQ150" s="325"/>
      <c r="AR150" s="325"/>
      <c r="AS150" s="325"/>
      <c r="AT150" s="325"/>
      <c r="AU150" s="325"/>
      <c r="AV150" s="325"/>
      <c r="AW150" s="325"/>
      <c r="AX150" s="325"/>
      <c r="AY150" s="325"/>
      <c r="AZ150" s="325"/>
      <c r="BA150" s="325"/>
      <c r="BB150" s="325"/>
      <c r="BC150" s="325"/>
      <c r="BD150" s="326"/>
    </row>
    <row r="151" spans="1:56">
      <c r="A151" s="348"/>
      <c r="B151" s="329"/>
      <c r="C151" s="345"/>
      <c r="D151" s="28">
        <v>-1</v>
      </c>
      <c r="E151" s="340"/>
      <c r="F151" s="343"/>
      <c r="G151" s="258">
        <f>'2'!G150</f>
        <v>2.2640192713815999E-4</v>
      </c>
      <c r="H151" s="268">
        <f>'2'!H150</f>
        <v>2.0936727483497899E-7</v>
      </c>
      <c r="I151" s="273">
        <f>'2'!I150</f>
        <v>1.3655910952063401E-7</v>
      </c>
      <c r="J151" s="266">
        <f>'2'!J150</f>
        <v>9.1293812393694098E-11</v>
      </c>
      <c r="K151" s="6"/>
      <c r="L151" s="333"/>
      <c r="M151" s="325"/>
      <c r="N151" s="325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7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  <c r="AN151" s="325"/>
      <c r="AO151" s="325"/>
      <c r="AP151" s="325"/>
      <c r="AQ151" s="325"/>
      <c r="AR151" s="325"/>
      <c r="AS151" s="325"/>
      <c r="AT151" s="325"/>
      <c r="AU151" s="325"/>
      <c r="AV151" s="325"/>
      <c r="AW151" s="325"/>
      <c r="AX151" s="325"/>
      <c r="AY151" s="325"/>
      <c r="AZ151" s="325"/>
      <c r="BA151" s="325"/>
      <c r="BB151" s="325"/>
      <c r="BC151" s="325"/>
      <c r="BD151" s="326"/>
    </row>
    <row r="152" spans="1:56">
      <c r="A152" s="348"/>
      <c r="B152" s="329"/>
      <c r="C152" s="345"/>
      <c r="D152" s="28">
        <v>0</v>
      </c>
      <c r="E152" s="340"/>
      <c r="F152" s="343"/>
      <c r="G152" s="258">
        <f>G150</f>
        <v>2.4869135744324801E-4</v>
      </c>
      <c r="H152" s="268">
        <f t="shared" ref="H152:J152" si="337">H150</f>
        <v>2.8174023520804599E-7</v>
      </c>
      <c r="I152" s="273">
        <f t="shared" si="337"/>
        <v>1.91479265333571E-7</v>
      </c>
      <c r="J152" s="266">
        <f t="shared" si="337"/>
        <v>1.49379750625227E-10</v>
      </c>
      <c r="K152" s="6"/>
      <c r="L152" s="333"/>
      <c r="M152" s="325"/>
      <c r="N152" s="325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7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  <c r="AN152" s="325"/>
      <c r="AO152" s="325"/>
      <c r="AP152" s="325"/>
      <c r="AQ152" s="325"/>
      <c r="AR152" s="325"/>
      <c r="AS152" s="325"/>
      <c r="AT152" s="325"/>
      <c r="AU152" s="325"/>
      <c r="AV152" s="325"/>
      <c r="AW152" s="325"/>
      <c r="AX152" s="325"/>
      <c r="AY152" s="325"/>
      <c r="AZ152" s="325"/>
      <c r="BA152" s="325"/>
      <c r="BB152" s="325"/>
      <c r="BC152" s="325"/>
      <c r="BD152" s="326"/>
    </row>
    <row r="153" spans="1:56">
      <c r="A153" s="348"/>
      <c r="B153" s="329"/>
      <c r="C153" s="345"/>
      <c r="D153" s="28">
        <v>1</v>
      </c>
      <c r="E153" s="340"/>
      <c r="F153" s="343"/>
      <c r="G153" s="97">
        <f>G149</f>
        <v>3.2994316995110399E-4</v>
      </c>
      <c r="H153" s="51">
        <f t="shared" ref="H153:J153" si="338">H149</f>
        <v>6.6461829074635305E-7</v>
      </c>
      <c r="I153" s="69">
        <f t="shared" si="338"/>
        <v>5.1001303648121398E-7</v>
      </c>
      <c r="J153" s="173">
        <f t="shared" si="338"/>
        <v>6.1646737528822802E-10</v>
      </c>
      <c r="K153" s="6"/>
      <c r="L153" s="333"/>
      <c r="M153" s="325"/>
      <c r="N153" s="325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7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  <c r="AN153" s="325"/>
      <c r="AO153" s="325"/>
      <c r="AP153" s="325"/>
      <c r="AQ153" s="325"/>
      <c r="AR153" s="325"/>
      <c r="AS153" s="325"/>
      <c r="AT153" s="325"/>
      <c r="AU153" s="325"/>
      <c r="AV153" s="325"/>
      <c r="AW153" s="325"/>
      <c r="AX153" s="325"/>
      <c r="AY153" s="325"/>
      <c r="AZ153" s="325"/>
      <c r="BA153" s="325"/>
      <c r="BB153" s="325"/>
      <c r="BC153" s="325"/>
      <c r="BD153" s="326"/>
    </row>
    <row r="154" spans="1:56">
      <c r="A154" s="348"/>
      <c r="B154" s="329"/>
      <c r="C154" s="345"/>
      <c r="D154" s="28">
        <v>2</v>
      </c>
      <c r="E154" s="340"/>
      <c r="F154" s="343"/>
      <c r="G154" s="97">
        <f>G148</f>
        <v>5.3013628927849E-4</v>
      </c>
      <c r="H154" s="51">
        <f t="shared" ref="H154:J154" si="339">H148</f>
        <v>2.5020225265541799E-6</v>
      </c>
      <c r="I154" s="69">
        <f t="shared" si="339"/>
        <v>2.3362803710127801E-6</v>
      </c>
      <c r="J154" s="173">
        <f t="shared" si="339"/>
        <v>5.4258821499562899E-9</v>
      </c>
      <c r="K154" s="6"/>
      <c r="L154" s="333"/>
      <c r="M154" s="325"/>
      <c r="N154" s="325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7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/>
      <c r="AW154" s="325"/>
      <c r="AX154" s="325"/>
      <c r="AY154" s="325"/>
      <c r="AZ154" s="325"/>
      <c r="BA154" s="325"/>
      <c r="BB154" s="325"/>
      <c r="BC154" s="325"/>
      <c r="BD154" s="326"/>
    </row>
    <row r="155" spans="1:56">
      <c r="A155" s="348"/>
      <c r="B155" s="329"/>
      <c r="C155" s="345"/>
      <c r="D155" s="28">
        <v>3</v>
      </c>
      <c r="E155" s="340"/>
      <c r="F155" s="343"/>
      <c r="G155" s="97">
        <f>G147</f>
        <v>1.03416697537754E-3</v>
      </c>
      <c r="H155" s="51">
        <f t="shared" ref="H155:J155" si="340">H147</f>
        <v>1.30548973477078E-5</v>
      </c>
      <c r="I155" s="69">
        <f t="shared" si="340"/>
        <v>1.5854322687269999E-5</v>
      </c>
      <c r="J155" s="173">
        <f t="shared" si="340"/>
        <v>7.9943411118362305E-8</v>
      </c>
      <c r="K155" s="6"/>
      <c r="L155" s="333"/>
      <c r="M155" s="325"/>
      <c r="N155" s="325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  <c r="AA155" s="327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/>
      <c r="AW155" s="325"/>
      <c r="AX155" s="325"/>
      <c r="AY155" s="325"/>
      <c r="AZ155" s="325"/>
      <c r="BA155" s="325"/>
      <c r="BB155" s="325"/>
      <c r="BC155" s="325"/>
      <c r="BD155" s="326"/>
    </row>
    <row r="156" spans="1:56">
      <c r="A156" s="348"/>
      <c r="B156" s="329"/>
      <c r="C156" s="345"/>
      <c r="D156" s="28">
        <v>4</v>
      </c>
      <c r="E156" s="340"/>
      <c r="F156" s="343"/>
      <c r="G156" s="97">
        <f>G146</f>
        <v>2.4225235557829299E-3</v>
      </c>
      <c r="H156" s="51">
        <f t="shared" ref="H156:J156" si="341">H146</f>
        <v>7.9652833461505299E-5</v>
      </c>
      <c r="I156" s="69">
        <f t="shared" si="341"/>
        <v>1.32824442176479E-4</v>
      </c>
      <c r="J156" s="173">
        <f t="shared" si="341"/>
        <v>1.4864452520074199E-6</v>
      </c>
      <c r="K156" s="6"/>
      <c r="L156" s="333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7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/>
      <c r="AW156" s="325"/>
      <c r="AX156" s="325"/>
      <c r="AY156" s="325"/>
      <c r="AZ156" s="325"/>
      <c r="BA156" s="325"/>
      <c r="BB156" s="325"/>
      <c r="BC156" s="325"/>
      <c r="BD156" s="326"/>
    </row>
    <row r="157" spans="1:56">
      <c r="A157" s="348"/>
      <c r="B157" s="329"/>
      <c r="C157" s="345"/>
      <c r="D157" s="28">
        <v>5</v>
      </c>
      <c r="E157" s="340"/>
      <c r="F157" s="343"/>
      <c r="G157" s="97">
        <f>G145</f>
        <v>6.4555932702104303E-3</v>
      </c>
      <c r="H157" s="51">
        <f t="shared" ref="H157:J157" si="342">H145</f>
        <v>4.74757506343949E-4</v>
      </c>
      <c r="I157" s="69">
        <f t="shared" si="342"/>
        <v>1.1237238010446801E-3</v>
      </c>
      <c r="J157" s="173">
        <f t="shared" si="342"/>
        <v>2.6051497163449001E-5</v>
      </c>
      <c r="K157" s="6"/>
      <c r="L157" s="333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7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/>
      <c r="AW157" s="325"/>
      <c r="AX157" s="325"/>
      <c r="AY157" s="325"/>
      <c r="AZ157" s="325"/>
      <c r="BA157" s="325"/>
      <c r="BB157" s="325"/>
      <c r="BC157" s="325"/>
      <c r="BD157" s="326"/>
    </row>
    <row r="158" spans="1:56">
      <c r="A158" s="348"/>
      <c r="B158" s="329"/>
      <c r="C158" s="345"/>
      <c r="D158" s="28">
        <v>6</v>
      </c>
      <c r="E158" s="340"/>
      <c r="F158" s="343"/>
      <c r="G158" s="97">
        <f>G144</f>
        <v>1.7411331615804201E-2</v>
      </c>
      <c r="H158" s="51">
        <f t="shared" ref="H158:J158" si="343">H144</f>
        <v>2.3287109565739402E-3</v>
      </c>
      <c r="I158" s="69">
        <f t="shared" si="343"/>
        <v>7.8095243429215401E-3</v>
      </c>
      <c r="J158" s="173">
        <f t="shared" si="343"/>
        <v>3.2771176018557498E-4</v>
      </c>
      <c r="K158" s="6"/>
      <c r="L158" s="333"/>
      <c r="M158" s="325"/>
      <c r="N158" s="325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7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/>
      <c r="AW158" s="325"/>
      <c r="AX158" s="325"/>
      <c r="AY158" s="325"/>
      <c r="AZ158" s="325"/>
      <c r="BA158" s="325"/>
      <c r="BB158" s="325"/>
      <c r="BC158" s="325"/>
      <c r="BD158" s="326"/>
    </row>
    <row r="159" spans="1:56">
      <c r="A159" s="348"/>
      <c r="B159" s="329"/>
      <c r="C159" s="345"/>
      <c r="D159" s="28">
        <v>7</v>
      </c>
      <c r="E159" s="340"/>
      <c r="F159" s="343"/>
      <c r="G159" s="97">
        <f>G143</f>
        <v>4.0768220680048199E-2</v>
      </c>
      <c r="H159" s="51">
        <f t="shared" ref="H159:J159" si="344">H143</f>
        <v>8.1126707647722392E-3</v>
      </c>
      <c r="I159" s="69">
        <f t="shared" si="344"/>
        <v>3.6698240868713698E-2</v>
      </c>
      <c r="J159" s="173">
        <f t="shared" si="344"/>
        <v>2.35586766765881E-3</v>
      </c>
      <c r="K159" s="6"/>
      <c r="L159" s="333"/>
      <c r="M159" s="325"/>
      <c r="N159" s="325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7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  <c r="AN159" s="325"/>
      <c r="AO159" s="325"/>
      <c r="AP159" s="325"/>
      <c r="AQ159" s="325"/>
      <c r="AR159" s="325"/>
      <c r="AS159" s="325"/>
      <c r="AT159" s="325"/>
      <c r="AU159" s="325"/>
      <c r="AV159" s="325"/>
      <c r="AW159" s="325"/>
      <c r="AX159" s="325"/>
      <c r="AY159" s="325"/>
      <c r="AZ159" s="325"/>
      <c r="BA159" s="325"/>
      <c r="BB159" s="325"/>
      <c r="BC159" s="325"/>
      <c r="BD159" s="326"/>
    </row>
    <row r="160" spans="1:56">
      <c r="A160" s="348"/>
      <c r="B160" s="329"/>
      <c r="C160" s="345"/>
      <c r="D160" s="28">
        <v>8</v>
      </c>
      <c r="E160" s="340"/>
      <c r="F160" s="343"/>
      <c r="G160" s="97">
        <f>G162</f>
        <v>7.2144504340283994E-2</v>
      </c>
      <c r="H160" s="51">
        <f t="shared" ref="H160:J160" si="345">H162</f>
        <v>1.79587967905698E-2</v>
      </c>
      <c r="I160" s="69">
        <f t="shared" si="345"/>
        <v>9.9449871796234698E-2</v>
      </c>
      <c r="J160" s="173">
        <f t="shared" si="345"/>
        <v>8.2036692389676306E-3</v>
      </c>
      <c r="K160" s="6"/>
      <c r="L160" s="333"/>
      <c r="M160" s="325"/>
      <c r="N160" s="325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7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  <c r="AN160" s="325"/>
      <c r="AO160" s="325"/>
      <c r="AP160" s="325"/>
      <c r="AQ160" s="325"/>
      <c r="AR160" s="325"/>
      <c r="AS160" s="325"/>
      <c r="AT160" s="325"/>
      <c r="AU160" s="325"/>
      <c r="AV160" s="325"/>
      <c r="AW160" s="325"/>
      <c r="AX160" s="325"/>
      <c r="AY160" s="325"/>
      <c r="AZ160" s="325"/>
      <c r="BA160" s="325"/>
      <c r="BB160" s="325"/>
      <c r="BC160" s="325"/>
      <c r="BD160" s="326"/>
    </row>
    <row r="161" spans="1:100">
      <c r="A161" s="348"/>
      <c r="B161" s="329"/>
      <c r="C161" s="345"/>
      <c r="D161" s="28">
        <v>9</v>
      </c>
      <c r="E161" s="340"/>
      <c r="F161" s="343"/>
      <c r="G161" s="97">
        <f>'2'!G160</f>
        <v>8.8170373796577994E-2</v>
      </c>
      <c r="H161" s="51">
        <f>'2'!H160</f>
        <v>2.3589696548019599E-2</v>
      </c>
      <c r="I161" s="69">
        <f>'2'!I160</f>
        <v>0.14030368287249301</v>
      </c>
      <c r="J161" s="173">
        <f>'2'!J160</f>
        <v>1.25669568137612E-2</v>
      </c>
      <c r="K161" s="6"/>
      <c r="L161" s="333"/>
      <c r="M161" s="325"/>
      <c r="N161" s="325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7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  <c r="AN161" s="325"/>
      <c r="AO161" s="325"/>
      <c r="AP161" s="325"/>
      <c r="AQ161" s="325"/>
      <c r="AR161" s="325"/>
      <c r="AS161" s="325"/>
      <c r="AT161" s="325"/>
      <c r="AU161" s="325"/>
      <c r="AV161" s="325"/>
      <c r="AW161" s="325"/>
      <c r="AX161" s="325"/>
      <c r="AY161" s="325"/>
      <c r="AZ161" s="325"/>
      <c r="BA161" s="325"/>
      <c r="BB161" s="325"/>
      <c r="BC161" s="325"/>
      <c r="BD161" s="326"/>
    </row>
    <row r="162" spans="1:100">
      <c r="A162" s="348"/>
      <c r="B162" s="329"/>
      <c r="C162" s="345"/>
      <c r="D162" s="29">
        <v>10</v>
      </c>
      <c r="E162" s="341"/>
      <c r="F162" s="344"/>
      <c r="G162" s="101">
        <f>'2'!G161</f>
        <v>7.2144504340283994E-2</v>
      </c>
      <c r="H162" s="77">
        <f>'2'!H161</f>
        <v>1.79587967905698E-2</v>
      </c>
      <c r="I162" s="78">
        <f>'2'!I161</f>
        <v>9.9449871796234698E-2</v>
      </c>
      <c r="J162" s="182">
        <f>'2'!J161</f>
        <v>8.2036692389676306E-3</v>
      </c>
      <c r="K162" s="30"/>
      <c r="L162" s="334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7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  <c r="AN162" s="325"/>
      <c r="AO162" s="325"/>
      <c r="AP162" s="325"/>
      <c r="AQ162" s="325"/>
      <c r="AR162" s="325"/>
      <c r="AS162" s="325"/>
      <c r="AT162" s="325"/>
      <c r="AU162" s="325"/>
      <c r="AV162" s="325"/>
      <c r="AW162" s="325"/>
      <c r="AX162" s="325"/>
      <c r="AY162" s="325"/>
      <c r="AZ162" s="325"/>
      <c r="BA162" s="325"/>
      <c r="BB162" s="325"/>
      <c r="BC162" s="325"/>
      <c r="BD162" s="326"/>
    </row>
    <row r="163" spans="1:100">
      <c r="A163" s="348"/>
      <c r="B163" s="328">
        <v>0.5</v>
      </c>
      <c r="C163" s="345"/>
      <c r="D163" s="26">
        <v>-9</v>
      </c>
      <c r="E163" s="339">
        <v>1.53675276004867E-3</v>
      </c>
      <c r="F163" s="342">
        <v>6.2332844498915402E-3</v>
      </c>
      <c r="G163" s="97">
        <f>'2'!G182</f>
        <v>2.4226283237181501E-2</v>
      </c>
      <c r="H163" s="51">
        <f>'2'!H182</f>
        <v>4.5625745606522397E-3</v>
      </c>
      <c r="I163" s="69">
        <f>'2'!I182</f>
        <v>3.1961662531376098E-2</v>
      </c>
      <c r="J163" s="173">
        <f>'2'!J182</f>
        <v>4.72188129480061E-3</v>
      </c>
      <c r="K163" s="27"/>
      <c r="L163" s="332">
        <f t="shared" ref="L163" si="346">1-SUM(M163:BC182)</f>
        <v>0.32881691488101894</v>
      </c>
      <c r="M163" s="325">
        <f t="shared" ref="M163" si="347">G173+I173</f>
        <v>7.2802337038157996E-3</v>
      </c>
      <c r="N163" s="325">
        <f t="shared" ref="N163" si="348">G180+I180+J173</f>
        <v>6.9664997698203404E-2</v>
      </c>
      <c r="O163" s="325">
        <f t="shared" ref="O163" si="349">G182+I182+H173</f>
        <v>6.9990764858110274E-2</v>
      </c>
      <c r="P163" s="325">
        <f t="shared" ref="P163" si="350">G175+I175+J180</f>
        <v>1.9209007534189561E-2</v>
      </c>
      <c r="Q163" s="325">
        <f t="shared" ref="Q163" si="351">G171+I171</f>
        <v>5.9997703267843597E-3</v>
      </c>
      <c r="R163" s="325">
        <f t="shared" ref="R163" si="352">G177+I177+H180+J182</f>
        <v>3.9785376362630839E-2</v>
      </c>
      <c r="S163" s="325">
        <f t="shared" ref="S163" si="353">G164+I164</f>
        <v>4.0706114326814494E-2</v>
      </c>
      <c r="T163" s="325">
        <f t="shared" ref="T163" si="354">G166+I166+J175</f>
        <v>1.8789222285044892E-2</v>
      </c>
      <c r="U163" s="325">
        <f t="shared" ref="U163" si="355">G169+I169+H182</f>
        <v>1.288132794768539E-2</v>
      </c>
      <c r="V163" s="325">
        <f t="shared" ref="V163" si="356">G178+I178+J171</f>
        <v>4.0773098930827797E-2</v>
      </c>
      <c r="W163" s="325">
        <f t="shared" ref="W163" si="357">G167+I167</f>
        <v>1.265306224942001E-2</v>
      </c>
      <c r="X163" s="325">
        <f t="shared" ref="X163" si="358">G170+I170+J177+H175</f>
        <v>8.6744963925253476E-3</v>
      </c>
      <c r="Y163" s="325">
        <f t="shared" ref="Y163" si="359">G176+I176</f>
        <v>1.8443127653459991E-2</v>
      </c>
      <c r="Z163" s="325">
        <f t="shared" ref="Z163" si="360">G168+I168+J164</f>
        <v>1.2046409750462232E-2</v>
      </c>
      <c r="AA163" s="327">
        <f t="shared" ref="AA163" si="361">G179+I179+H171</f>
        <v>5.6513676106004704E-2</v>
      </c>
      <c r="AB163" s="325">
        <f t="shared" ref="AB163" si="362">G165+I165+J166</f>
        <v>2.834486245673476E-2</v>
      </c>
      <c r="AC163" s="325">
        <f t="shared" ref="AC163" si="363">G181+I181</f>
        <v>7.4957154754135197E-2</v>
      </c>
      <c r="AD163" s="325">
        <f t="shared" ref="AD163" si="364">G174+I174+J169+H177</f>
        <v>1.1535776320574478E-2</v>
      </c>
      <c r="AE163" s="325">
        <f t="shared" ref="AE163" si="365">G163+I163</f>
        <v>5.6187945768557596E-2</v>
      </c>
      <c r="AF163" s="325">
        <f t="shared" ref="AF163" si="366">G172+I172+J178</f>
        <v>9.1264732871727886E-3</v>
      </c>
      <c r="AG163" s="325">
        <f t="shared" ref="AG163" si="367">H164</f>
        <v>3.3130570959258102E-3</v>
      </c>
      <c r="AH163" s="325">
        <f t="shared" ref="AH163" si="368">J167</f>
        <v>3.4609463158490099E-4</v>
      </c>
      <c r="AI163" s="325">
        <f t="shared" ref="AI163" si="369">J170+H166</f>
        <v>1.4856818733689227E-3</v>
      </c>
      <c r="AJ163" s="325">
        <f t="shared" ref="AJ163" si="370">F163</f>
        <v>6.2332844498915402E-3</v>
      </c>
      <c r="AK163" s="325">
        <f t="shared" ref="AK163" si="371">J176</f>
        <v>7.1652562274306098E-4</v>
      </c>
      <c r="AL163" s="325">
        <f t="shared" ref="AL163" si="372">H169</f>
        <v>4.3144555834608597E-4</v>
      </c>
      <c r="AM163" s="325">
        <f t="shared" ref="AM163" si="373">J168</f>
        <v>1.78869604740917E-4</v>
      </c>
      <c r="AN163" s="325">
        <f t="shared" ref="AN163" si="374">J179+H178</f>
        <v>8.0349383907264201E-3</v>
      </c>
      <c r="AO163" s="325">
        <f t="shared" ref="AO163" si="375">J165</f>
        <v>1.4772912102403301E-3</v>
      </c>
      <c r="AP163" s="325">
        <f t="shared" ref="AP163" si="376">H167</f>
        <v>8.9822994853541803E-4</v>
      </c>
      <c r="AQ163" s="325">
        <f t="shared" ref="AQ163" si="377">J181</f>
        <v>7.3398726956380601E-3</v>
      </c>
      <c r="AR163" s="325">
        <f t="shared" ref="AR163" si="378">H170+J174</f>
        <v>5.2893545117544197E-4</v>
      </c>
      <c r="AS163" s="325">
        <f t="shared" ref="AS163" si="379">J163</f>
        <v>4.72188129480061E-3</v>
      </c>
      <c r="AT163" s="325">
        <f t="shared" ref="AT163" si="380">H176</f>
        <v>1.4103874621855001E-3</v>
      </c>
      <c r="AU163" s="325">
        <f t="shared" ref="AU163" si="381">J172</f>
        <v>7.5294411183422707E-5</v>
      </c>
      <c r="AV163" s="325">
        <f t="shared" ref="AV163" si="382">H168</f>
        <v>5.9710004897999003E-4</v>
      </c>
      <c r="AW163" s="325">
        <f t="shared" ref="AW163" si="383">H179</f>
        <v>4.5625745606522397E-3</v>
      </c>
      <c r="AX163" s="325">
        <f t="shared" ref="AX163" si="384">H165</f>
        <v>2.2111862250962198E-3</v>
      </c>
      <c r="AY163" s="325">
        <f t="shared" ref="AY163" si="385">E163</f>
        <v>1.53675276004867E-3</v>
      </c>
      <c r="AZ163" s="325">
        <f t="shared" ref="AZ163" si="386">H181</f>
        <v>6.0110426538971598E-3</v>
      </c>
      <c r="BA163" s="325">
        <f t="shared" ref="BA163" si="387">H174</f>
        <v>5.9710004897999003E-4</v>
      </c>
      <c r="BB163" s="325">
        <f t="shared" ref="BB163" si="388">H163</f>
        <v>4.5625745606522397E-3</v>
      </c>
      <c r="BC163" s="325">
        <f t="shared" ref="BC163" si="389">H172</f>
        <v>3.50065846434525E-4</v>
      </c>
      <c r="BD163" s="326">
        <f t="shared" ref="BD163" si="390">SUMPRODUCT($L$1:$BC$1,BF163:CW163)</f>
        <v>8.4861907489978492</v>
      </c>
      <c r="BF163" s="12">
        <f>L163</f>
        <v>0.32881691488101894</v>
      </c>
      <c r="BG163" s="23">
        <f t="shared" ref="BG163:CV163" si="391">M163</f>
        <v>7.2802337038157996E-3</v>
      </c>
      <c r="BH163" s="23">
        <f t="shared" si="391"/>
        <v>6.9664997698203404E-2</v>
      </c>
      <c r="BI163" s="23">
        <f t="shared" si="391"/>
        <v>6.9990764858110274E-2</v>
      </c>
      <c r="BJ163" s="23">
        <f t="shared" si="391"/>
        <v>1.9209007534189561E-2</v>
      </c>
      <c r="BK163" s="23">
        <f t="shared" si="391"/>
        <v>5.9997703267843597E-3</v>
      </c>
      <c r="BL163" s="23">
        <f t="shared" si="391"/>
        <v>3.9785376362630839E-2</v>
      </c>
      <c r="BM163" s="23">
        <f t="shared" si="391"/>
        <v>4.0706114326814494E-2</v>
      </c>
      <c r="BN163" s="23">
        <f t="shared" si="391"/>
        <v>1.8789222285044892E-2</v>
      </c>
      <c r="BO163" s="23">
        <f t="shared" si="391"/>
        <v>1.288132794768539E-2</v>
      </c>
      <c r="BP163" s="23">
        <f t="shared" si="391"/>
        <v>4.0773098930827797E-2</v>
      </c>
      <c r="BQ163" s="23">
        <f t="shared" si="391"/>
        <v>1.265306224942001E-2</v>
      </c>
      <c r="BR163" s="23">
        <f t="shared" si="391"/>
        <v>8.6744963925253476E-3</v>
      </c>
      <c r="BS163" s="23">
        <f t="shared" si="391"/>
        <v>1.8443127653459991E-2</v>
      </c>
      <c r="BT163" s="23">
        <f t="shared" si="391"/>
        <v>1.2046409750462232E-2</v>
      </c>
      <c r="BU163" s="23">
        <f t="shared" si="391"/>
        <v>5.6513676106004704E-2</v>
      </c>
      <c r="BV163" s="23">
        <f t="shared" si="391"/>
        <v>2.834486245673476E-2</v>
      </c>
      <c r="BW163" s="23">
        <f t="shared" si="391"/>
        <v>7.4957154754135197E-2</v>
      </c>
      <c r="BX163" s="23">
        <f t="shared" si="391"/>
        <v>1.1535776320574478E-2</v>
      </c>
      <c r="BY163" s="23">
        <f t="shared" si="391"/>
        <v>5.6187945768557596E-2</v>
      </c>
      <c r="BZ163" s="23">
        <f t="shared" si="391"/>
        <v>9.1264732871727886E-3</v>
      </c>
      <c r="CA163" s="23">
        <f t="shared" si="391"/>
        <v>3.3130570959258102E-3</v>
      </c>
      <c r="CB163" s="23">
        <f t="shared" si="391"/>
        <v>3.4609463158490099E-4</v>
      </c>
      <c r="CC163" s="23">
        <f t="shared" si="391"/>
        <v>1.4856818733689227E-3</v>
      </c>
      <c r="CD163" s="23">
        <f t="shared" si="391"/>
        <v>6.2332844498915402E-3</v>
      </c>
      <c r="CE163" s="23">
        <f t="shared" si="391"/>
        <v>7.1652562274306098E-4</v>
      </c>
      <c r="CF163" s="23">
        <f t="shared" si="391"/>
        <v>4.3144555834608597E-4</v>
      </c>
      <c r="CG163" s="23">
        <f t="shared" si="391"/>
        <v>1.78869604740917E-4</v>
      </c>
      <c r="CH163" s="23">
        <f t="shared" si="391"/>
        <v>8.0349383907264201E-3</v>
      </c>
      <c r="CI163" s="23">
        <f t="shared" si="391"/>
        <v>1.4772912102403301E-3</v>
      </c>
      <c r="CJ163" s="23">
        <f t="shared" si="391"/>
        <v>8.9822994853541803E-4</v>
      </c>
      <c r="CK163" s="23">
        <f t="shared" si="391"/>
        <v>7.3398726956380601E-3</v>
      </c>
      <c r="CL163" s="23">
        <f t="shared" si="391"/>
        <v>5.2893545117544197E-4</v>
      </c>
      <c r="CM163" s="23">
        <f t="shared" si="391"/>
        <v>4.72188129480061E-3</v>
      </c>
      <c r="CN163" s="23">
        <f t="shared" si="391"/>
        <v>1.4103874621855001E-3</v>
      </c>
      <c r="CO163" s="23">
        <f t="shared" si="391"/>
        <v>7.5294411183422707E-5</v>
      </c>
      <c r="CP163" s="23">
        <f t="shared" si="391"/>
        <v>5.9710004897999003E-4</v>
      </c>
      <c r="CQ163" s="23">
        <f t="shared" si="391"/>
        <v>4.5625745606522397E-3</v>
      </c>
      <c r="CR163" s="23">
        <f t="shared" si="391"/>
        <v>2.2111862250962198E-3</v>
      </c>
      <c r="CS163" s="23">
        <f t="shared" si="391"/>
        <v>1.53675276004867E-3</v>
      </c>
      <c r="CT163" s="23">
        <f t="shared" si="391"/>
        <v>6.0110426538971598E-3</v>
      </c>
      <c r="CU163" s="23">
        <f t="shared" si="391"/>
        <v>5.9710004897999003E-4</v>
      </c>
      <c r="CV163" s="24">
        <f t="shared" si="391"/>
        <v>4.5625745606522397E-3</v>
      </c>
    </row>
    <row r="164" spans="1:100">
      <c r="A164" s="348"/>
      <c r="B164" s="329"/>
      <c r="C164" s="345"/>
      <c r="D164" s="28">
        <v>-8</v>
      </c>
      <c r="E164" s="340"/>
      <c r="F164" s="343"/>
      <c r="G164" s="258">
        <f>'2'!G163</f>
        <v>1.9616461056460598E-2</v>
      </c>
      <c r="H164" s="268">
        <f>'2'!H163</f>
        <v>3.3130570959258102E-3</v>
      </c>
      <c r="I164" s="273">
        <f>'2'!I163</f>
        <v>2.1089653270353899E-2</v>
      </c>
      <c r="J164" s="266">
        <f>'2'!J163</f>
        <v>2.8274980534231898E-3</v>
      </c>
      <c r="K164" s="6"/>
      <c r="L164" s="333"/>
      <c r="M164" s="325"/>
      <c r="N164" s="325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7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  <c r="AN164" s="325"/>
      <c r="AO164" s="325"/>
      <c r="AP164" s="325"/>
      <c r="AQ164" s="325"/>
      <c r="AR164" s="325"/>
      <c r="AS164" s="325"/>
      <c r="AT164" s="325"/>
      <c r="AU164" s="325"/>
      <c r="AV164" s="325"/>
      <c r="AW164" s="325"/>
      <c r="AX164" s="325"/>
      <c r="AY164" s="325"/>
      <c r="AZ164" s="325"/>
      <c r="BA164" s="325"/>
      <c r="BB164" s="325"/>
      <c r="BC164" s="325"/>
      <c r="BD164" s="326"/>
    </row>
    <row r="165" spans="1:100">
      <c r="A165" s="348"/>
      <c r="B165" s="329"/>
      <c r="C165" s="345"/>
      <c r="D165" s="28">
        <v>-7</v>
      </c>
      <c r="E165" s="340"/>
      <c r="F165" s="343"/>
      <c r="G165" s="258">
        <f>'2'!G164</f>
        <v>1.5123158496653201E-2</v>
      </c>
      <c r="H165" s="268">
        <f>'2'!H164</f>
        <v>2.2111862250962198E-3</v>
      </c>
      <c r="I165" s="273">
        <f>'2'!I164</f>
        <v>1.25051783373385E-2</v>
      </c>
      <c r="J165" s="266">
        <f>'2'!J164</f>
        <v>1.4772912102403301E-3</v>
      </c>
      <c r="K165" s="6"/>
      <c r="L165" s="333"/>
      <c r="M165" s="325"/>
      <c r="N165" s="325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7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  <c r="AN165" s="325"/>
      <c r="AO165" s="325"/>
      <c r="AP165" s="325"/>
      <c r="AQ165" s="325"/>
      <c r="AR165" s="325"/>
      <c r="AS165" s="325"/>
      <c r="AT165" s="325"/>
      <c r="AU165" s="325"/>
      <c r="AV165" s="325"/>
      <c r="AW165" s="325"/>
      <c r="AX165" s="325"/>
      <c r="AY165" s="325"/>
      <c r="AZ165" s="325"/>
      <c r="BA165" s="325"/>
      <c r="BB165" s="325"/>
      <c r="BC165" s="325"/>
      <c r="BD165" s="326"/>
    </row>
    <row r="166" spans="1:100">
      <c r="A166" s="348"/>
      <c r="B166" s="329"/>
      <c r="C166" s="345"/>
      <c r="D166" s="28">
        <v>-6</v>
      </c>
      <c r="E166" s="340"/>
      <c r="F166" s="343"/>
      <c r="G166" s="258">
        <f>'2'!G165</f>
        <v>1.1425164476522399E-2</v>
      </c>
      <c r="H166" s="268">
        <f>'2'!H165</f>
        <v>1.4103874621855001E-3</v>
      </c>
      <c r="I166" s="273">
        <f>'2'!I165</f>
        <v>7.0179631769375899E-3</v>
      </c>
      <c r="J166" s="266">
        <f>'2'!J165</f>
        <v>7.1652562274306098E-4</v>
      </c>
      <c r="K166" s="6"/>
      <c r="L166" s="333"/>
      <c r="M166" s="325"/>
      <c r="N166" s="325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7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/>
      <c r="AW166" s="325"/>
      <c r="AX166" s="325"/>
      <c r="AY166" s="325"/>
      <c r="AZ166" s="325"/>
      <c r="BA166" s="325"/>
      <c r="BB166" s="325"/>
      <c r="BC166" s="325"/>
      <c r="BD166" s="326"/>
    </row>
    <row r="167" spans="1:100">
      <c r="A167" s="348"/>
      <c r="B167" s="329"/>
      <c r="C167" s="345"/>
      <c r="D167" s="28">
        <v>-5</v>
      </c>
      <c r="E167" s="340"/>
      <c r="F167" s="343"/>
      <c r="G167" s="258">
        <f>'2'!G166</f>
        <v>8.7073381497470501E-3</v>
      </c>
      <c r="H167" s="268">
        <f>'2'!H166</f>
        <v>8.9822994853541803E-4</v>
      </c>
      <c r="I167" s="273">
        <f>'2'!I166</f>
        <v>3.9457240996729603E-3</v>
      </c>
      <c r="J167" s="266">
        <f>'2'!J166</f>
        <v>3.4609463158490099E-4</v>
      </c>
      <c r="K167" s="6"/>
      <c r="L167" s="333"/>
      <c r="M167" s="325"/>
      <c r="N167" s="325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7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325"/>
      <c r="AY167" s="325"/>
      <c r="AZ167" s="325"/>
      <c r="BA167" s="325"/>
      <c r="BB167" s="325"/>
      <c r="BC167" s="325"/>
      <c r="BD167" s="326"/>
    </row>
    <row r="168" spans="1:100">
      <c r="A168" s="348"/>
      <c r="B168" s="329"/>
      <c r="C168" s="345"/>
      <c r="D168" s="28">
        <v>-4</v>
      </c>
      <c r="E168" s="340"/>
      <c r="F168" s="343"/>
      <c r="G168" s="258">
        <f>'2'!G167</f>
        <v>6.8680955248140198E-3</v>
      </c>
      <c r="H168" s="268">
        <f>'2'!H167</f>
        <v>5.9710004897999003E-4</v>
      </c>
      <c r="I168" s="273">
        <f>'2'!I167</f>
        <v>2.3508161722250202E-3</v>
      </c>
      <c r="J168" s="266">
        <f>'2'!J167</f>
        <v>1.78869604740917E-4</v>
      </c>
      <c r="K168" s="6"/>
      <c r="L168" s="333"/>
      <c r="M168" s="325"/>
      <c r="N168" s="325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7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/>
      <c r="AW168" s="325"/>
      <c r="AX168" s="325"/>
      <c r="AY168" s="325"/>
      <c r="AZ168" s="325"/>
      <c r="BA168" s="325"/>
      <c r="BB168" s="325"/>
      <c r="BC168" s="325"/>
      <c r="BD168" s="326"/>
    </row>
    <row r="169" spans="1:100">
      <c r="A169" s="348"/>
      <c r="B169" s="329"/>
      <c r="C169" s="345"/>
      <c r="D169" s="28">
        <v>-3</v>
      </c>
      <c r="E169" s="340"/>
      <c r="F169" s="343"/>
      <c r="G169" s="258">
        <f>'2'!G168</f>
        <v>5.7199370009427099E-3</v>
      </c>
      <c r="H169" s="268">
        <f>'2'!H168</f>
        <v>4.3144555834608597E-4</v>
      </c>
      <c r="I169" s="273">
        <f>'2'!I168</f>
        <v>1.5602967028730901E-3</v>
      </c>
      <c r="J169" s="266">
        <f>'2'!J168</f>
        <v>1.05678398439217E-4</v>
      </c>
      <c r="K169" s="6"/>
      <c r="L169" s="333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7"/>
      <c r="AB169" s="325"/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  <c r="AN169" s="325"/>
      <c r="AO169" s="325"/>
      <c r="AP169" s="325"/>
      <c r="AQ169" s="325"/>
      <c r="AR169" s="325"/>
      <c r="AS169" s="325"/>
      <c r="AT169" s="325"/>
      <c r="AU169" s="325"/>
      <c r="AV169" s="325"/>
      <c r="AW169" s="325"/>
      <c r="AX169" s="325"/>
      <c r="AY169" s="325"/>
      <c r="AZ169" s="325"/>
      <c r="BA169" s="325"/>
      <c r="BB169" s="325"/>
      <c r="BC169" s="325"/>
      <c r="BD169" s="326"/>
    </row>
    <row r="170" spans="1:100">
      <c r="A170" s="348"/>
      <c r="B170" s="329"/>
      <c r="C170" s="345"/>
      <c r="D170" s="28">
        <v>-2</v>
      </c>
      <c r="E170" s="340"/>
      <c r="F170" s="343"/>
      <c r="G170" s="258">
        <f>'2'!G169</f>
        <v>5.0990663607117697E-3</v>
      </c>
      <c r="H170" s="268">
        <f>'2'!H169</f>
        <v>3.50065846434525E-4</v>
      </c>
      <c r="I170" s="273">
        <f>'2'!I169</f>
        <v>1.1999088730378299E-3</v>
      </c>
      <c r="J170" s="266">
        <f>'2'!J169</f>
        <v>7.5294411183422707E-5</v>
      </c>
      <c r="K170" s="6"/>
      <c r="L170" s="333"/>
      <c r="M170" s="325"/>
      <c r="N170" s="325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7"/>
      <c r="AB170" s="325"/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  <c r="AN170" s="325"/>
      <c r="AO170" s="325"/>
      <c r="AP170" s="325"/>
      <c r="AQ170" s="325"/>
      <c r="AR170" s="325"/>
      <c r="AS170" s="325"/>
      <c r="AT170" s="325"/>
      <c r="AU170" s="325"/>
      <c r="AV170" s="325"/>
      <c r="AW170" s="325"/>
      <c r="AX170" s="325"/>
      <c r="AY170" s="325"/>
      <c r="AZ170" s="325"/>
      <c r="BA170" s="325"/>
      <c r="BB170" s="325"/>
      <c r="BC170" s="325"/>
      <c r="BD170" s="326"/>
    </row>
    <row r="171" spans="1:100">
      <c r="A171" s="348"/>
      <c r="B171" s="329"/>
      <c r="C171" s="345"/>
      <c r="D171" s="28">
        <v>-1</v>
      </c>
      <c r="E171" s="340"/>
      <c r="F171" s="343"/>
      <c r="G171" s="258">
        <f>'2'!G170</f>
        <v>4.9035155142745299E-3</v>
      </c>
      <c r="H171" s="268">
        <f>'2'!H170</f>
        <v>3.2573033744711001E-4</v>
      </c>
      <c r="I171" s="273">
        <f>'2'!I170</f>
        <v>1.0962548125098301E-3</v>
      </c>
      <c r="J171" s="266">
        <f>'2'!J170</f>
        <v>6.6984604013301595E-5</v>
      </c>
      <c r="K171" s="6"/>
      <c r="L171" s="333"/>
      <c r="M171" s="325"/>
      <c r="N171" s="325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7"/>
      <c r="AB171" s="325"/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  <c r="AN171" s="325"/>
      <c r="AO171" s="325"/>
      <c r="AP171" s="325"/>
      <c r="AQ171" s="325"/>
      <c r="AR171" s="325"/>
      <c r="AS171" s="325"/>
      <c r="AT171" s="325"/>
      <c r="AU171" s="325"/>
      <c r="AV171" s="325"/>
      <c r="AW171" s="325"/>
      <c r="AX171" s="325"/>
      <c r="AY171" s="325"/>
      <c r="AZ171" s="325"/>
      <c r="BA171" s="325"/>
      <c r="BB171" s="325"/>
      <c r="BC171" s="325"/>
      <c r="BD171" s="326"/>
    </row>
    <row r="172" spans="1:100">
      <c r="A172" s="348"/>
      <c r="B172" s="329"/>
      <c r="C172" s="345"/>
      <c r="D172" s="28">
        <v>0</v>
      </c>
      <c r="E172" s="340"/>
      <c r="F172" s="343"/>
      <c r="G172" s="258">
        <f>G170</f>
        <v>5.0990663607117697E-3</v>
      </c>
      <c r="H172" s="268">
        <f t="shared" ref="H172:J172" si="392">H170</f>
        <v>3.50065846434525E-4</v>
      </c>
      <c r="I172" s="273">
        <f t="shared" si="392"/>
        <v>1.1999088730378299E-3</v>
      </c>
      <c r="J172" s="266">
        <f t="shared" si="392"/>
        <v>7.5294411183422707E-5</v>
      </c>
      <c r="K172" s="6"/>
      <c r="L172" s="333"/>
      <c r="M172" s="325"/>
      <c r="N172" s="325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7"/>
      <c r="AB172" s="325"/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  <c r="AN172" s="325"/>
      <c r="AO172" s="325"/>
      <c r="AP172" s="325"/>
      <c r="AQ172" s="325"/>
      <c r="AR172" s="325"/>
      <c r="AS172" s="325"/>
      <c r="AT172" s="325"/>
      <c r="AU172" s="325"/>
      <c r="AV172" s="325"/>
      <c r="AW172" s="325"/>
      <c r="AX172" s="325"/>
      <c r="AY172" s="325"/>
      <c r="AZ172" s="325"/>
      <c r="BA172" s="325"/>
      <c r="BB172" s="325"/>
      <c r="BC172" s="325"/>
      <c r="BD172" s="326"/>
    </row>
    <row r="173" spans="1:100">
      <c r="A173" s="348"/>
      <c r="B173" s="329"/>
      <c r="C173" s="345"/>
      <c r="D173" s="28">
        <v>1</v>
      </c>
      <c r="E173" s="340"/>
      <c r="F173" s="343"/>
      <c r="G173" s="97">
        <f>G169</f>
        <v>5.7199370009427099E-3</v>
      </c>
      <c r="H173" s="51">
        <f t="shared" ref="H173:J173" si="393">H169</f>
        <v>4.3144555834608597E-4</v>
      </c>
      <c r="I173" s="69">
        <f t="shared" si="393"/>
        <v>1.5602967028730901E-3</v>
      </c>
      <c r="J173" s="173">
        <f t="shared" si="393"/>
        <v>1.05678398439217E-4</v>
      </c>
      <c r="K173" s="6"/>
      <c r="L173" s="333"/>
      <c r="M173" s="325"/>
      <c r="N173" s="325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7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  <c r="AN173" s="325"/>
      <c r="AO173" s="325"/>
      <c r="AP173" s="325"/>
      <c r="AQ173" s="325"/>
      <c r="AR173" s="325"/>
      <c r="AS173" s="325"/>
      <c r="AT173" s="325"/>
      <c r="AU173" s="325"/>
      <c r="AV173" s="325"/>
      <c r="AW173" s="325"/>
      <c r="AX173" s="325"/>
      <c r="AY173" s="325"/>
      <c r="AZ173" s="325"/>
      <c r="BA173" s="325"/>
      <c r="BB173" s="325"/>
      <c r="BC173" s="325"/>
      <c r="BD173" s="326"/>
    </row>
    <row r="174" spans="1:100">
      <c r="A174" s="348"/>
      <c r="B174" s="329"/>
      <c r="C174" s="345"/>
      <c r="D174" s="28">
        <v>2</v>
      </c>
      <c r="E174" s="340"/>
      <c r="F174" s="343"/>
      <c r="G174" s="97">
        <f>G168</f>
        <v>6.8680955248140198E-3</v>
      </c>
      <c r="H174" s="51">
        <f t="shared" ref="H174:J174" si="394">H168</f>
        <v>5.9710004897999003E-4</v>
      </c>
      <c r="I174" s="69">
        <f t="shared" si="394"/>
        <v>2.3508161722250202E-3</v>
      </c>
      <c r="J174" s="173">
        <f t="shared" si="394"/>
        <v>1.78869604740917E-4</v>
      </c>
      <c r="K174" s="6"/>
      <c r="L174" s="333"/>
      <c r="M174" s="325"/>
      <c r="N174" s="325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7"/>
      <c r="AB174" s="325"/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  <c r="AN174" s="325"/>
      <c r="AO174" s="325"/>
      <c r="AP174" s="325"/>
      <c r="AQ174" s="325"/>
      <c r="AR174" s="325"/>
      <c r="AS174" s="325"/>
      <c r="AT174" s="325"/>
      <c r="AU174" s="325"/>
      <c r="AV174" s="325"/>
      <c r="AW174" s="325"/>
      <c r="AX174" s="325"/>
      <c r="AY174" s="325"/>
      <c r="AZ174" s="325"/>
      <c r="BA174" s="325"/>
      <c r="BB174" s="325"/>
      <c r="BC174" s="325"/>
      <c r="BD174" s="326"/>
    </row>
    <row r="175" spans="1:100">
      <c r="A175" s="348"/>
      <c r="B175" s="329"/>
      <c r="C175" s="345"/>
      <c r="D175" s="28">
        <v>3</v>
      </c>
      <c r="E175" s="340"/>
      <c r="F175" s="343"/>
      <c r="G175" s="97">
        <f>G167</f>
        <v>8.7073381497470501E-3</v>
      </c>
      <c r="H175" s="51">
        <f t="shared" ref="H175:J175" si="395">H167</f>
        <v>8.9822994853541803E-4</v>
      </c>
      <c r="I175" s="69">
        <f t="shared" si="395"/>
        <v>3.9457240996729603E-3</v>
      </c>
      <c r="J175" s="173">
        <f t="shared" si="395"/>
        <v>3.4609463158490099E-4</v>
      </c>
      <c r="K175" s="6"/>
      <c r="L175" s="333"/>
      <c r="M175" s="325"/>
      <c r="N175" s="325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7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  <c r="AN175" s="325"/>
      <c r="AO175" s="325"/>
      <c r="AP175" s="325"/>
      <c r="AQ175" s="325"/>
      <c r="AR175" s="325"/>
      <c r="AS175" s="325"/>
      <c r="AT175" s="325"/>
      <c r="AU175" s="325"/>
      <c r="AV175" s="325"/>
      <c r="AW175" s="325"/>
      <c r="AX175" s="325"/>
      <c r="AY175" s="325"/>
      <c r="AZ175" s="325"/>
      <c r="BA175" s="325"/>
      <c r="BB175" s="325"/>
      <c r="BC175" s="325"/>
      <c r="BD175" s="326"/>
    </row>
    <row r="176" spans="1:100">
      <c r="A176" s="348"/>
      <c r="B176" s="329"/>
      <c r="C176" s="345"/>
      <c r="D176" s="28">
        <v>4</v>
      </c>
      <c r="E176" s="340"/>
      <c r="F176" s="343"/>
      <c r="G176" s="97">
        <f>G166</f>
        <v>1.1425164476522399E-2</v>
      </c>
      <c r="H176" s="51">
        <f t="shared" ref="H176:J176" si="396">H166</f>
        <v>1.4103874621855001E-3</v>
      </c>
      <c r="I176" s="69">
        <f t="shared" si="396"/>
        <v>7.0179631769375899E-3</v>
      </c>
      <c r="J176" s="173">
        <f t="shared" si="396"/>
        <v>7.1652562274306098E-4</v>
      </c>
      <c r="K176" s="6"/>
      <c r="L176" s="333"/>
      <c r="M176" s="325"/>
      <c r="N176" s="325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7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  <c r="AN176" s="325"/>
      <c r="AO176" s="325"/>
      <c r="AP176" s="325"/>
      <c r="AQ176" s="325"/>
      <c r="AR176" s="325"/>
      <c r="AS176" s="325"/>
      <c r="AT176" s="325"/>
      <c r="AU176" s="325"/>
      <c r="AV176" s="325"/>
      <c r="AW176" s="325"/>
      <c r="AX176" s="325"/>
      <c r="AY176" s="325"/>
      <c r="AZ176" s="325"/>
      <c r="BA176" s="325"/>
      <c r="BB176" s="325"/>
      <c r="BC176" s="325"/>
      <c r="BD176" s="326"/>
    </row>
    <row r="177" spans="1:100">
      <c r="A177" s="348"/>
      <c r="B177" s="329"/>
      <c r="C177" s="345"/>
      <c r="D177" s="28">
        <v>5</v>
      </c>
      <c r="E177" s="340"/>
      <c r="F177" s="343"/>
      <c r="G177" s="97">
        <f>G165</f>
        <v>1.5123158496653201E-2</v>
      </c>
      <c r="H177" s="51">
        <f t="shared" ref="H177:J177" si="397">H165</f>
        <v>2.2111862250962198E-3</v>
      </c>
      <c r="I177" s="69">
        <f t="shared" si="397"/>
        <v>1.25051783373385E-2</v>
      </c>
      <c r="J177" s="173">
        <f t="shared" si="397"/>
        <v>1.4772912102403301E-3</v>
      </c>
      <c r="K177" s="6"/>
      <c r="L177" s="333"/>
      <c r="M177" s="325"/>
      <c r="N177" s="325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7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  <c r="AN177" s="325"/>
      <c r="AO177" s="325"/>
      <c r="AP177" s="325"/>
      <c r="AQ177" s="325"/>
      <c r="AR177" s="325"/>
      <c r="AS177" s="325"/>
      <c r="AT177" s="325"/>
      <c r="AU177" s="325"/>
      <c r="AV177" s="325"/>
      <c r="AW177" s="325"/>
      <c r="AX177" s="325"/>
      <c r="AY177" s="325"/>
      <c r="AZ177" s="325"/>
      <c r="BA177" s="325"/>
      <c r="BB177" s="325"/>
      <c r="BC177" s="325"/>
      <c r="BD177" s="326"/>
    </row>
    <row r="178" spans="1:100">
      <c r="A178" s="348"/>
      <c r="B178" s="329"/>
      <c r="C178" s="345"/>
      <c r="D178" s="28">
        <v>6</v>
      </c>
      <c r="E178" s="340"/>
      <c r="F178" s="343"/>
      <c r="G178" s="97">
        <f>G164</f>
        <v>1.9616461056460598E-2</v>
      </c>
      <c r="H178" s="51">
        <f t="shared" ref="H178:J178" si="398">H164</f>
        <v>3.3130570959258102E-3</v>
      </c>
      <c r="I178" s="69">
        <f t="shared" si="398"/>
        <v>2.1089653270353899E-2</v>
      </c>
      <c r="J178" s="173">
        <f t="shared" si="398"/>
        <v>2.8274980534231898E-3</v>
      </c>
      <c r="K178" s="6"/>
      <c r="L178" s="333"/>
      <c r="M178" s="325"/>
      <c r="N178" s="325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7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  <c r="AN178" s="325"/>
      <c r="AO178" s="325"/>
      <c r="AP178" s="325"/>
      <c r="AQ178" s="325"/>
      <c r="AR178" s="325"/>
      <c r="AS178" s="325"/>
      <c r="AT178" s="325"/>
      <c r="AU178" s="325"/>
      <c r="AV178" s="325"/>
      <c r="AW178" s="325"/>
      <c r="AX178" s="325"/>
      <c r="AY178" s="325"/>
      <c r="AZ178" s="325"/>
      <c r="BA178" s="325"/>
      <c r="BB178" s="325"/>
      <c r="BC178" s="325"/>
      <c r="BD178" s="326"/>
    </row>
    <row r="179" spans="1:100">
      <c r="A179" s="348"/>
      <c r="B179" s="329"/>
      <c r="C179" s="345"/>
      <c r="D179" s="28">
        <v>7</v>
      </c>
      <c r="E179" s="340"/>
      <c r="F179" s="343"/>
      <c r="G179" s="97">
        <f>G163</f>
        <v>2.4226283237181501E-2</v>
      </c>
      <c r="H179" s="51">
        <f t="shared" ref="H179:J179" si="399">H163</f>
        <v>4.5625745606522397E-3</v>
      </c>
      <c r="I179" s="69">
        <f t="shared" si="399"/>
        <v>3.1961662531376098E-2</v>
      </c>
      <c r="J179" s="173">
        <f t="shared" si="399"/>
        <v>4.72188129480061E-3</v>
      </c>
      <c r="K179" s="6"/>
      <c r="L179" s="333"/>
      <c r="M179" s="325"/>
      <c r="N179" s="325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7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  <c r="AN179" s="325"/>
      <c r="AO179" s="325"/>
      <c r="AP179" s="325"/>
      <c r="AQ179" s="325"/>
      <c r="AR179" s="325"/>
      <c r="AS179" s="325"/>
      <c r="AT179" s="325"/>
      <c r="AU179" s="325"/>
      <c r="AV179" s="325"/>
      <c r="AW179" s="325"/>
      <c r="AX179" s="325"/>
      <c r="AY179" s="325"/>
      <c r="AZ179" s="325"/>
      <c r="BA179" s="325"/>
      <c r="BB179" s="325"/>
      <c r="BC179" s="325"/>
      <c r="BD179" s="326"/>
    </row>
    <row r="180" spans="1:100">
      <c r="A180" s="348"/>
      <c r="B180" s="329"/>
      <c r="C180" s="345"/>
      <c r="D180" s="28">
        <v>8</v>
      </c>
      <c r="E180" s="340"/>
      <c r="F180" s="343"/>
      <c r="G180" s="97">
        <f>G182</f>
        <v>2.77997203426169E-2</v>
      </c>
      <c r="H180" s="51">
        <f t="shared" ref="H180:J180" si="400">H182</f>
        <v>5.6010942438695904E-3</v>
      </c>
      <c r="I180" s="69">
        <f t="shared" si="400"/>
        <v>4.1759598957147301E-2</v>
      </c>
      <c r="J180" s="173">
        <f t="shared" si="400"/>
        <v>6.5559452847695496E-3</v>
      </c>
      <c r="K180" s="6"/>
      <c r="L180" s="333"/>
      <c r="M180" s="325"/>
      <c r="N180" s="325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7"/>
      <c r="AB180" s="325"/>
      <c r="AC180" s="325"/>
      <c r="AD180" s="325"/>
      <c r="AE180" s="325"/>
      <c r="AF180" s="325"/>
      <c r="AG180" s="325"/>
      <c r="AH180" s="325"/>
      <c r="AI180" s="325"/>
      <c r="AJ180" s="325"/>
      <c r="AK180" s="325"/>
      <c r="AL180" s="325"/>
      <c r="AM180" s="325"/>
      <c r="AN180" s="325"/>
      <c r="AO180" s="325"/>
      <c r="AP180" s="325"/>
      <c r="AQ180" s="325"/>
      <c r="AR180" s="325"/>
      <c r="AS180" s="325"/>
      <c r="AT180" s="325"/>
      <c r="AU180" s="325"/>
      <c r="AV180" s="325"/>
      <c r="AW180" s="325"/>
      <c r="AX180" s="325"/>
      <c r="AY180" s="325"/>
      <c r="AZ180" s="325"/>
      <c r="BA180" s="325"/>
      <c r="BB180" s="325"/>
      <c r="BC180" s="325"/>
      <c r="BD180" s="326"/>
    </row>
    <row r="181" spans="1:100">
      <c r="A181" s="348"/>
      <c r="B181" s="329"/>
      <c r="C181" s="345"/>
      <c r="D181" s="28">
        <v>9</v>
      </c>
      <c r="E181" s="340"/>
      <c r="F181" s="343"/>
      <c r="G181" s="97">
        <f>'2'!G180</f>
        <v>2.9160891400131301E-2</v>
      </c>
      <c r="H181" s="51">
        <f>'2'!H180</f>
        <v>6.0110426538971598E-3</v>
      </c>
      <c r="I181" s="69">
        <f>'2'!I180</f>
        <v>4.5796263354003899E-2</v>
      </c>
      <c r="J181" s="173">
        <f>'2'!J180</f>
        <v>7.3398726956380601E-3</v>
      </c>
      <c r="K181" s="6"/>
      <c r="L181" s="333"/>
      <c r="M181" s="325"/>
      <c r="N181" s="325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7"/>
      <c r="AB181" s="325"/>
      <c r="AC181" s="325"/>
      <c r="AD181" s="325"/>
      <c r="AE181" s="325"/>
      <c r="AF181" s="325"/>
      <c r="AG181" s="325"/>
      <c r="AH181" s="325"/>
      <c r="AI181" s="325"/>
      <c r="AJ181" s="325"/>
      <c r="AK181" s="325"/>
      <c r="AL181" s="325"/>
      <c r="AM181" s="325"/>
      <c r="AN181" s="325"/>
      <c r="AO181" s="325"/>
      <c r="AP181" s="325"/>
      <c r="AQ181" s="325"/>
      <c r="AR181" s="325"/>
      <c r="AS181" s="325"/>
      <c r="AT181" s="325"/>
      <c r="AU181" s="325"/>
      <c r="AV181" s="325"/>
      <c r="AW181" s="325"/>
      <c r="AX181" s="325"/>
      <c r="AY181" s="325"/>
      <c r="AZ181" s="325"/>
      <c r="BA181" s="325"/>
      <c r="BB181" s="325"/>
      <c r="BC181" s="325"/>
      <c r="BD181" s="326"/>
    </row>
    <row r="182" spans="1:100">
      <c r="A182" s="348"/>
      <c r="B182" s="329"/>
      <c r="C182" s="345"/>
      <c r="D182" s="29">
        <v>10</v>
      </c>
      <c r="E182" s="341"/>
      <c r="F182" s="344"/>
      <c r="G182" s="101">
        <f>'2'!G181</f>
        <v>2.77997203426169E-2</v>
      </c>
      <c r="H182" s="77">
        <f>'2'!H181</f>
        <v>5.6010942438695904E-3</v>
      </c>
      <c r="I182" s="78">
        <f>'2'!I181</f>
        <v>4.1759598957147301E-2</v>
      </c>
      <c r="J182" s="182">
        <f>'2'!J181</f>
        <v>6.5559452847695496E-3</v>
      </c>
      <c r="K182" s="30"/>
      <c r="L182" s="334"/>
      <c r="M182" s="325"/>
      <c r="N182" s="325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7"/>
      <c r="AB182" s="325"/>
      <c r="AC182" s="325"/>
      <c r="AD182" s="325"/>
      <c r="AE182" s="325"/>
      <c r="AF182" s="325"/>
      <c r="AG182" s="325"/>
      <c r="AH182" s="325"/>
      <c r="AI182" s="325"/>
      <c r="AJ182" s="325"/>
      <c r="AK182" s="325"/>
      <c r="AL182" s="325"/>
      <c r="AM182" s="325"/>
      <c r="AN182" s="325"/>
      <c r="AO182" s="325"/>
      <c r="AP182" s="325"/>
      <c r="AQ182" s="325"/>
      <c r="AR182" s="325"/>
      <c r="AS182" s="325"/>
      <c r="AT182" s="325"/>
      <c r="AU182" s="325"/>
      <c r="AV182" s="325"/>
      <c r="AW182" s="325"/>
      <c r="AX182" s="325"/>
      <c r="AY182" s="325"/>
      <c r="AZ182" s="325"/>
      <c r="BA182" s="325"/>
      <c r="BB182" s="325"/>
      <c r="BC182" s="325"/>
      <c r="BD182" s="326"/>
    </row>
    <row r="183" spans="1:100">
      <c r="A183" s="348"/>
      <c r="B183" s="328">
        <v>1</v>
      </c>
      <c r="C183" s="345"/>
      <c r="D183" s="26">
        <v>-9</v>
      </c>
      <c r="E183" s="339">
        <v>6.6532275921296602E-4</v>
      </c>
      <c r="F183" s="342">
        <v>2.7000712915078301E-3</v>
      </c>
      <c r="G183" s="97">
        <f>'2'!G202</f>
        <v>7.5973190493578103E-3</v>
      </c>
      <c r="H183" s="51">
        <f>'2'!H202</f>
        <v>1.4086306220063001E-3</v>
      </c>
      <c r="I183" s="69">
        <f>'2'!I202</f>
        <v>1.1244624878171201E-2</v>
      </c>
      <c r="J183" s="173">
        <f>'2'!J202</f>
        <v>2.0302288797924201E-3</v>
      </c>
      <c r="K183" s="27"/>
      <c r="L183" s="332">
        <f t="shared" ref="L183" si="401">1-SUM(M183:BC202)</f>
        <v>0.65850181688884546</v>
      </c>
      <c r="M183" s="325">
        <f t="shared" ref="M183" si="402">G193+I193</f>
        <v>1.038756581838504E-2</v>
      </c>
      <c r="N183" s="325">
        <f t="shared" ref="N183" si="403">G200+I200+J193</f>
        <v>2.0681562480220763E-2</v>
      </c>
      <c r="O183" s="325">
        <f t="shared" ref="O183" si="404">G202+I202+H193</f>
        <v>2.0677629156534094E-2</v>
      </c>
      <c r="P183" s="325">
        <f t="shared" ref="P183" si="405">G195+I195+J200</f>
        <v>1.4629363670843141E-2</v>
      </c>
      <c r="Q183" s="325">
        <f t="shared" ref="Q183" si="406">G191+I191</f>
        <v>9.7134918202112092E-3</v>
      </c>
      <c r="R183" s="325">
        <f t="shared" ref="R183" si="407">G197+I197+H200+J202</f>
        <v>1.9286703789320712E-2</v>
      </c>
      <c r="S183" s="325">
        <f t="shared" ref="S183" si="408">G184+I184</f>
        <v>1.7321180168943802E-2</v>
      </c>
      <c r="T183" s="325">
        <f t="shared" ref="T183" si="409">G186+I186+J195</f>
        <v>1.4961546036254509E-2</v>
      </c>
      <c r="U183" s="325">
        <f t="shared" ref="U183" si="410">G189+I189+H202</f>
        <v>1.1870910631708521E-2</v>
      </c>
      <c r="V183" s="325">
        <f t="shared" ref="V183" si="411">G198+I198+J191</f>
        <v>1.802237450051641E-2</v>
      </c>
      <c r="W183" s="325">
        <f t="shared" ref="W183" si="412">G187+I187</f>
        <v>1.242316961940966E-2</v>
      </c>
      <c r="X183" s="325">
        <f t="shared" ref="X183" si="413">G190+I190+J197+H195</f>
        <v>1.2333097349456909E-2</v>
      </c>
      <c r="Y183" s="325">
        <f t="shared" ref="Y183" si="414">G196+I196</f>
        <v>1.390805699763064E-2</v>
      </c>
      <c r="Z183" s="325">
        <f t="shared" ref="Z183" si="415">G188+I188+J184</f>
        <v>1.3020546593750761E-2</v>
      </c>
      <c r="AA183" s="327">
        <f t="shared" ref="AA183" si="416">G199+I199+H191</f>
        <v>1.9570157355838221E-2</v>
      </c>
      <c r="AB183" s="325">
        <f t="shared" ref="AB183" si="417">G185+I185+J186</f>
        <v>1.6860512007517901E-2</v>
      </c>
      <c r="AC183" s="325">
        <f t="shared" ref="AC183" si="418">G201+I201</f>
        <v>2.0275607145902999E-2</v>
      </c>
      <c r="AD183" s="325">
        <f t="shared" ref="AD183" si="419">G194+I194+J189+H197</f>
        <v>1.3195967402118482E-2</v>
      </c>
      <c r="AE183" s="325">
        <f t="shared" ref="AE183" si="420">G183+I183</f>
        <v>1.8841943927529012E-2</v>
      </c>
      <c r="AF183" s="325">
        <f t="shared" ref="AF183" si="421">G192+I192+J198</f>
        <v>1.166474457796483E-2</v>
      </c>
      <c r="AG183" s="325">
        <f t="shared" ref="AG183" si="422">H184</f>
        <v>1.2996479687967101E-3</v>
      </c>
      <c r="AH183" s="325">
        <f t="shared" ref="AH183" si="423">J187</f>
        <v>1.0534890386238701E-3</v>
      </c>
      <c r="AI183" s="325">
        <f t="shared" ref="AI183" si="424">J190+H186</f>
        <v>1.770819328402256E-3</v>
      </c>
      <c r="AJ183" s="325">
        <f t="shared" ref="AJ183" si="425">F183</f>
        <v>2.7000712915078301E-3</v>
      </c>
      <c r="AK183" s="325">
        <f t="shared" ref="AK183" si="426">J196</f>
        <v>1.26334708295415E-3</v>
      </c>
      <c r="AL183" s="325">
        <f t="shared" ref="AL183" si="427">H189</f>
        <v>7.80844871674034E-4</v>
      </c>
      <c r="AM183" s="325">
        <f t="shared" ref="AM183" si="428">J188</f>
        <v>8.9405711671144104E-4</v>
      </c>
      <c r="AN183" s="325">
        <f t="shared" ref="AN183" si="429">J199+H198</f>
        <v>3.3298768485891302E-3</v>
      </c>
      <c r="AO183" s="325">
        <f t="shared" ref="AO183" si="430">J185</f>
        <v>1.5146229717155799E-3</v>
      </c>
      <c r="AP183" s="325">
        <f t="shared" ref="AP183" si="431">H187</f>
        <v>9.3725928351553003E-4</v>
      </c>
      <c r="AQ183" s="325">
        <f t="shared" ref="AQ183" si="432">J201</f>
        <v>2.2703110893085702E-3</v>
      </c>
      <c r="AR183" s="325">
        <f t="shared" ref="AR183" si="433">H190+J194</f>
        <v>1.6354063749740382E-3</v>
      </c>
      <c r="AS183" s="325">
        <f t="shared" ref="AS183" si="434">J183</f>
        <v>2.0302288797924201E-3</v>
      </c>
      <c r="AT183" s="325">
        <f t="shared" ref="AT183" si="435">H196</f>
        <v>1.04909710701137E-3</v>
      </c>
      <c r="AU183" s="325">
        <f t="shared" ref="AU183" si="436">J192</f>
        <v>7.2172222139088604E-4</v>
      </c>
      <c r="AV183" s="325">
        <f t="shared" ref="AV183" si="437">H188</f>
        <v>8.46568438916413E-4</v>
      </c>
      <c r="AW183" s="325">
        <f t="shared" ref="AW183" si="438">H199</f>
        <v>1.4086306220063001E-3</v>
      </c>
      <c r="AX183" s="325">
        <f t="shared" ref="AX183" si="439">H185</f>
        <v>1.17417209674605E-3</v>
      </c>
      <c r="AY183" s="325">
        <f t="shared" ref="AY183" si="440">E183</f>
        <v>6.6532275921296602E-4</v>
      </c>
      <c r="AZ183" s="325">
        <f t="shared" ref="AZ183" si="441">H201</f>
        <v>1.51000835006209E-3</v>
      </c>
      <c r="BA183" s="325">
        <f t="shared" ref="BA183" si="442">H194</f>
        <v>8.46568438916413E-4</v>
      </c>
      <c r="BB183" s="325">
        <f t="shared" ref="BB183" si="443">H183</f>
        <v>1.4086306220063001E-3</v>
      </c>
      <c r="BC183" s="325">
        <f t="shared" ref="BC183" si="444">H192</f>
        <v>7.4134925826259705E-4</v>
      </c>
      <c r="BD183" s="326">
        <f t="shared" ref="BD183" si="445">SUMPRODUCT($L$1:$BC$1,BF183:CW183)</f>
        <v>4.342474167846663</v>
      </c>
      <c r="BF183" s="12">
        <f>L183</f>
        <v>0.65850181688884546</v>
      </c>
      <c r="BG183" s="23">
        <f t="shared" ref="BG183:CV183" si="446">M183</f>
        <v>1.038756581838504E-2</v>
      </c>
      <c r="BH183" s="23">
        <f t="shared" si="446"/>
        <v>2.0681562480220763E-2</v>
      </c>
      <c r="BI183" s="23">
        <f t="shared" si="446"/>
        <v>2.0677629156534094E-2</v>
      </c>
      <c r="BJ183" s="23">
        <f t="shared" si="446"/>
        <v>1.4629363670843141E-2</v>
      </c>
      <c r="BK183" s="23">
        <f t="shared" si="446"/>
        <v>9.7134918202112092E-3</v>
      </c>
      <c r="BL183" s="23">
        <f t="shared" si="446"/>
        <v>1.9286703789320712E-2</v>
      </c>
      <c r="BM183" s="23">
        <f t="shared" si="446"/>
        <v>1.7321180168943802E-2</v>
      </c>
      <c r="BN183" s="23">
        <f t="shared" si="446"/>
        <v>1.4961546036254509E-2</v>
      </c>
      <c r="BO183" s="23">
        <f t="shared" si="446"/>
        <v>1.1870910631708521E-2</v>
      </c>
      <c r="BP183" s="23">
        <f t="shared" si="446"/>
        <v>1.802237450051641E-2</v>
      </c>
      <c r="BQ183" s="23">
        <f t="shared" si="446"/>
        <v>1.242316961940966E-2</v>
      </c>
      <c r="BR183" s="23">
        <f t="shared" si="446"/>
        <v>1.2333097349456909E-2</v>
      </c>
      <c r="BS183" s="23">
        <f t="shared" si="446"/>
        <v>1.390805699763064E-2</v>
      </c>
      <c r="BT183" s="23">
        <f t="shared" si="446"/>
        <v>1.3020546593750761E-2</v>
      </c>
      <c r="BU183" s="23">
        <f t="shared" si="446"/>
        <v>1.9570157355838221E-2</v>
      </c>
      <c r="BV183" s="23">
        <f t="shared" si="446"/>
        <v>1.6860512007517901E-2</v>
      </c>
      <c r="BW183" s="23">
        <f t="shared" si="446"/>
        <v>2.0275607145902999E-2</v>
      </c>
      <c r="BX183" s="23">
        <f t="shared" si="446"/>
        <v>1.3195967402118482E-2</v>
      </c>
      <c r="BY183" s="23">
        <f t="shared" si="446"/>
        <v>1.8841943927529012E-2</v>
      </c>
      <c r="BZ183" s="23">
        <f t="shared" si="446"/>
        <v>1.166474457796483E-2</v>
      </c>
      <c r="CA183" s="23">
        <f t="shared" si="446"/>
        <v>1.2996479687967101E-3</v>
      </c>
      <c r="CB183" s="23">
        <f t="shared" si="446"/>
        <v>1.0534890386238701E-3</v>
      </c>
      <c r="CC183" s="23">
        <f t="shared" si="446"/>
        <v>1.770819328402256E-3</v>
      </c>
      <c r="CD183" s="23">
        <f t="shared" si="446"/>
        <v>2.7000712915078301E-3</v>
      </c>
      <c r="CE183" s="23">
        <f t="shared" si="446"/>
        <v>1.26334708295415E-3</v>
      </c>
      <c r="CF183" s="23">
        <f t="shared" si="446"/>
        <v>7.80844871674034E-4</v>
      </c>
      <c r="CG183" s="23">
        <f t="shared" si="446"/>
        <v>8.9405711671144104E-4</v>
      </c>
      <c r="CH183" s="23">
        <f t="shared" si="446"/>
        <v>3.3298768485891302E-3</v>
      </c>
      <c r="CI183" s="23">
        <f t="shared" si="446"/>
        <v>1.5146229717155799E-3</v>
      </c>
      <c r="CJ183" s="23">
        <f t="shared" si="446"/>
        <v>9.3725928351553003E-4</v>
      </c>
      <c r="CK183" s="23">
        <f t="shared" si="446"/>
        <v>2.2703110893085702E-3</v>
      </c>
      <c r="CL183" s="23">
        <f t="shared" si="446"/>
        <v>1.6354063749740382E-3</v>
      </c>
      <c r="CM183" s="23">
        <f t="shared" si="446"/>
        <v>2.0302288797924201E-3</v>
      </c>
      <c r="CN183" s="23">
        <f t="shared" si="446"/>
        <v>1.04909710701137E-3</v>
      </c>
      <c r="CO183" s="23">
        <f t="shared" si="446"/>
        <v>7.2172222139088604E-4</v>
      </c>
      <c r="CP183" s="23">
        <f t="shared" si="446"/>
        <v>8.46568438916413E-4</v>
      </c>
      <c r="CQ183" s="23">
        <f t="shared" si="446"/>
        <v>1.4086306220063001E-3</v>
      </c>
      <c r="CR183" s="23">
        <f t="shared" si="446"/>
        <v>1.17417209674605E-3</v>
      </c>
      <c r="CS183" s="23">
        <f t="shared" si="446"/>
        <v>6.6532275921296602E-4</v>
      </c>
      <c r="CT183" s="23">
        <f t="shared" si="446"/>
        <v>1.51000835006209E-3</v>
      </c>
      <c r="CU183" s="23">
        <f t="shared" si="446"/>
        <v>8.46568438916413E-4</v>
      </c>
      <c r="CV183" s="24">
        <f t="shared" si="446"/>
        <v>1.4086306220063001E-3</v>
      </c>
    </row>
    <row r="184" spans="1:100">
      <c r="A184" s="348"/>
      <c r="B184" s="329"/>
      <c r="C184" s="345"/>
      <c r="D184" s="28">
        <v>-8</v>
      </c>
      <c r="E184" s="340"/>
      <c r="F184" s="343"/>
      <c r="G184" s="258">
        <f>'2'!G183</f>
        <v>7.2077316976618001E-3</v>
      </c>
      <c r="H184" s="268">
        <f>'2'!H183</f>
        <v>1.2996479687967101E-3</v>
      </c>
      <c r="I184" s="273">
        <f>'2'!I183</f>
        <v>1.0113448471282E-2</v>
      </c>
      <c r="J184" s="266">
        <f>'2'!J183</f>
        <v>1.78352948373903E-3</v>
      </c>
      <c r="K184" s="6"/>
      <c r="L184" s="333"/>
      <c r="M184" s="325"/>
      <c r="N184" s="325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7"/>
      <c r="AB184" s="325"/>
      <c r="AC184" s="325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  <c r="AN184" s="325"/>
      <c r="AO184" s="325"/>
      <c r="AP184" s="325"/>
      <c r="AQ184" s="325"/>
      <c r="AR184" s="325"/>
      <c r="AS184" s="325"/>
      <c r="AT184" s="325"/>
      <c r="AU184" s="325"/>
      <c r="AV184" s="325"/>
      <c r="AW184" s="325"/>
      <c r="AX184" s="325"/>
      <c r="AY184" s="325"/>
      <c r="AZ184" s="325"/>
      <c r="BA184" s="325"/>
      <c r="BB184" s="325"/>
      <c r="BC184" s="325"/>
      <c r="BD184" s="326"/>
    </row>
    <row r="185" spans="1:100">
      <c r="A185" s="348"/>
      <c r="B185" s="329"/>
      <c r="C185" s="345"/>
      <c r="D185" s="28">
        <v>-7</v>
      </c>
      <c r="E185" s="340"/>
      <c r="F185" s="343"/>
      <c r="G185" s="258">
        <f>'2'!G184</f>
        <v>6.7477111974662404E-3</v>
      </c>
      <c r="H185" s="268">
        <f>'2'!H184</f>
        <v>1.17417209674605E-3</v>
      </c>
      <c r="I185" s="273">
        <f>'2'!I184</f>
        <v>8.8494537270975109E-3</v>
      </c>
      <c r="J185" s="266">
        <f>'2'!J184</f>
        <v>1.5146229717155799E-3</v>
      </c>
      <c r="K185" s="6"/>
      <c r="L185" s="333"/>
      <c r="M185" s="325"/>
      <c r="N185" s="325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7"/>
      <c r="AB185" s="325"/>
      <c r="AC185" s="325"/>
      <c r="AD185" s="325"/>
      <c r="AE185" s="325"/>
      <c r="AF185" s="325"/>
      <c r="AG185" s="325"/>
      <c r="AH185" s="325"/>
      <c r="AI185" s="325"/>
      <c r="AJ185" s="325"/>
      <c r="AK185" s="325"/>
      <c r="AL185" s="325"/>
      <c r="AM185" s="325"/>
      <c r="AN185" s="325"/>
      <c r="AO185" s="325"/>
      <c r="AP185" s="325"/>
      <c r="AQ185" s="325"/>
      <c r="AR185" s="325"/>
      <c r="AS185" s="325"/>
      <c r="AT185" s="325"/>
      <c r="AU185" s="325"/>
      <c r="AV185" s="325"/>
      <c r="AW185" s="325"/>
      <c r="AX185" s="325"/>
      <c r="AY185" s="325"/>
      <c r="AZ185" s="325"/>
      <c r="BA185" s="325"/>
      <c r="BB185" s="325"/>
      <c r="BC185" s="325"/>
      <c r="BD185" s="326"/>
    </row>
    <row r="186" spans="1:100">
      <c r="A186" s="348"/>
      <c r="B186" s="329"/>
      <c r="C186" s="345"/>
      <c r="D186" s="28">
        <v>-6</v>
      </c>
      <c r="E186" s="340"/>
      <c r="F186" s="343"/>
      <c r="G186" s="258">
        <f>'2'!G185</f>
        <v>6.2751438915571696E-3</v>
      </c>
      <c r="H186" s="268">
        <f>'2'!H185</f>
        <v>1.04909710701137E-3</v>
      </c>
      <c r="I186" s="273">
        <f>'2'!I185</f>
        <v>7.6329131060734702E-3</v>
      </c>
      <c r="J186" s="266">
        <f>'2'!J185</f>
        <v>1.26334708295415E-3</v>
      </c>
      <c r="K186" s="6"/>
      <c r="L186" s="333"/>
      <c r="M186" s="325"/>
      <c r="N186" s="325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7"/>
      <c r="AB186" s="325"/>
      <c r="AC186" s="325"/>
      <c r="AD186" s="325"/>
      <c r="AE186" s="325"/>
      <c r="AF186" s="325"/>
      <c r="AG186" s="325"/>
      <c r="AH186" s="325"/>
      <c r="AI186" s="325"/>
      <c r="AJ186" s="325"/>
      <c r="AK186" s="325"/>
      <c r="AL186" s="325"/>
      <c r="AM186" s="325"/>
      <c r="AN186" s="325"/>
      <c r="AO186" s="325"/>
      <c r="AP186" s="325"/>
      <c r="AQ186" s="325"/>
      <c r="AR186" s="325"/>
      <c r="AS186" s="325"/>
      <c r="AT186" s="325"/>
      <c r="AU186" s="325"/>
      <c r="AV186" s="325"/>
      <c r="AW186" s="325"/>
      <c r="AX186" s="325"/>
      <c r="AY186" s="325"/>
      <c r="AZ186" s="325"/>
      <c r="BA186" s="325"/>
      <c r="BB186" s="325"/>
      <c r="BC186" s="325"/>
      <c r="BD186" s="326"/>
    </row>
    <row r="187" spans="1:100">
      <c r="A187" s="348"/>
      <c r="B187" s="329"/>
      <c r="C187" s="345"/>
      <c r="D187" s="28">
        <v>-5</v>
      </c>
      <c r="E187" s="340"/>
      <c r="F187" s="343"/>
      <c r="G187" s="258">
        <f>'2'!G186</f>
        <v>5.8387829076653203E-3</v>
      </c>
      <c r="H187" s="268">
        <f>'2'!H186</f>
        <v>9.3725928351553003E-4</v>
      </c>
      <c r="I187" s="273">
        <f>'2'!I186</f>
        <v>6.5843867117443399E-3</v>
      </c>
      <c r="J187" s="266">
        <f>'2'!J186</f>
        <v>1.0534890386238701E-3</v>
      </c>
      <c r="K187" s="6"/>
      <c r="L187" s="333"/>
      <c r="M187" s="325"/>
      <c r="N187" s="325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7"/>
      <c r="AB187" s="325"/>
      <c r="AC187" s="325"/>
      <c r="AD187" s="325"/>
      <c r="AE187" s="325"/>
      <c r="AF187" s="325"/>
      <c r="AG187" s="325"/>
      <c r="AH187" s="325"/>
      <c r="AI187" s="325"/>
      <c r="AJ187" s="325"/>
      <c r="AK187" s="325"/>
      <c r="AL187" s="325"/>
      <c r="AM187" s="325"/>
      <c r="AN187" s="325"/>
      <c r="AO187" s="325"/>
      <c r="AP187" s="325"/>
      <c r="AQ187" s="325"/>
      <c r="AR187" s="325"/>
      <c r="AS187" s="325"/>
      <c r="AT187" s="325"/>
      <c r="AU187" s="325"/>
      <c r="AV187" s="325"/>
      <c r="AW187" s="325"/>
      <c r="AX187" s="325"/>
      <c r="AY187" s="325"/>
      <c r="AZ187" s="325"/>
      <c r="BA187" s="325"/>
      <c r="BB187" s="325"/>
      <c r="BC187" s="325"/>
      <c r="BD187" s="326"/>
    </row>
    <row r="188" spans="1:100">
      <c r="A188" s="348"/>
      <c r="B188" s="329"/>
      <c r="C188" s="345"/>
      <c r="D188" s="28">
        <v>-4</v>
      </c>
      <c r="E188" s="340"/>
      <c r="F188" s="343"/>
      <c r="G188" s="258">
        <f>'2'!G187</f>
        <v>5.4737690078471299E-3</v>
      </c>
      <c r="H188" s="268">
        <f>'2'!H187</f>
        <v>8.46568438916413E-4</v>
      </c>
      <c r="I188" s="273">
        <f>'2'!I187</f>
        <v>5.7632481021646E-3</v>
      </c>
      <c r="J188" s="266">
        <f>'2'!J187</f>
        <v>8.9405711671144104E-4</v>
      </c>
      <c r="K188" s="6"/>
      <c r="L188" s="333"/>
      <c r="M188" s="325"/>
      <c r="N188" s="325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7"/>
      <c r="AB188" s="325"/>
      <c r="AC188" s="325"/>
      <c r="AD188" s="325"/>
      <c r="AE188" s="325"/>
      <c r="AF188" s="325"/>
      <c r="AG188" s="325"/>
      <c r="AH188" s="325"/>
      <c r="AI188" s="325"/>
      <c r="AJ188" s="325"/>
      <c r="AK188" s="325"/>
      <c r="AL188" s="325"/>
      <c r="AM188" s="325"/>
      <c r="AN188" s="325"/>
      <c r="AO188" s="325"/>
      <c r="AP188" s="325"/>
      <c r="AQ188" s="325"/>
      <c r="AR188" s="325"/>
      <c r="AS188" s="325"/>
      <c r="AT188" s="325"/>
      <c r="AU188" s="325"/>
      <c r="AV188" s="325"/>
      <c r="AW188" s="325"/>
      <c r="AX188" s="325"/>
      <c r="AY188" s="325"/>
      <c r="AZ188" s="325"/>
      <c r="BA188" s="325"/>
      <c r="BB188" s="325"/>
      <c r="BC188" s="325"/>
      <c r="BD188" s="326"/>
    </row>
    <row r="189" spans="1:100">
      <c r="A189" s="348"/>
      <c r="B189" s="329"/>
      <c r="C189" s="345"/>
      <c r="D189" s="28">
        <v>-3</v>
      </c>
      <c r="E189" s="340"/>
      <c r="F189" s="343"/>
      <c r="G189" s="258">
        <f>'2'!G188</f>
        <v>5.2020602136469002E-3</v>
      </c>
      <c r="H189" s="268">
        <f>'2'!H188</f>
        <v>7.80844871674034E-4</v>
      </c>
      <c r="I189" s="273">
        <f>'2'!I188</f>
        <v>5.1855056047381397E-3</v>
      </c>
      <c r="J189" s="266">
        <f>'2'!J188</f>
        <v>7.8477819536070198E-4</v>
      </c>
      <c r="K189" s="6"/>
      <c r="L189" s="333"/>
      <c r="M189" s="325"/>
      <c r="N189" s="325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7"/>
      <c r="AB189" s="325"/>
      <c r="AC189" s="325"/>
      <c r="AD189" s="325"/>
      <c r="AE189" s="325"/>
      <c r="AF189" s="325"/>
      <c r="AG189" s="325"/>
      <c r="AH189" s="325"/>
      <c r="AI189" s="325"/>
      <c r="AJ189" s="325"/>
      <c r="AK189" s="325"/>
      <c r="AL189" s="325"/>
      <c r="AM189" s="325"/>
      <c r="AN189" s="325"/>
      <c r="AO189" s="325"/>
      <c r="AP189" s="325"/>
      <c r="AQ189" s="325"/>
      <c r="AR189" s="325"/>
      <c r="AS189" s="325"/>
      <c r="AT189" s="325"/>
      <c r="AU189" s="325"/>
      <c r="AV189" s="325"/>
      <c r="AW189" s="325"/>
      <c r="AX189" s="325"/>
      <c r="AY189" s="325"/>
      <c r="AZ189" s="325"/>
      <c r="BA189" s="325"/>
      <c r="BB189" s="325"/>
      <c r="BC189" s="325"/>
      <c r="BD189" s="326"/>
    </row>
    <row r="190" spans="1:100">
      <c r="A190" s="348"/>
      <c r="B190" s="329"/>
      <c r="C190" s="345"/>
      <c r="D190" s="28">
        <v>-2</v>
      </c>
      <c r="E190" s="340"/>
      <c r="F190" s="343"/>
      <c r="G190" s="258">
        <f>'2'!G189</f>
        <v>5.0355348062967502E-3</v>
      </c>
      <c r="H190" s="268">
        <f>'2'!H189</f>
        <v>7.4134925826259705E-4</v>
      </c>
      <c r="I190" s="273">
        <f>'2'!I189</f>
        <v>4.8456802879290502E-3</v>
      </c>
      <c r="J190" s="266">
        <f>'2'!J189</f>
        <v>7.2172222139088604E-4</v>
      </c>
      <c r="K190" s="6"/>
      <c r="L190" s="333"/>
      <c r="M190" s="325"/>
      <c r="N190" s="325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7"/>
      <c r="AB190" s="325"/>
      <c r="AC190" s="325"/>
      <c r="AD190" s="325"/>
      <c r="AE190" s="325"/>
      <c r="AF190" s="325"/>
      <c r="AG190" s="325"/>
      <c r="AH190" s="325"/>
      <c r="AI190" s="325"/>
      <c r="AJ190" s="325"/>
      <c r="AK190" s="325"/>
      <c r="AL190" s="325"/>
      <c r="AM190" s="325"/>
      <c r="AN190" s="325"/>
      <c r="AO190" s="325"/>
      <c r="AP190" s="325"/>
      <c r="AQ190" s="325"/>
      <c r="AR190" s="325"/>
      <c r="AS190" s="325"/>
      <c r="AT190" s="325"/>
      <c r="AU190" s="325"/>
      <c r="AV190" s="325"/>
      <c r="AW190" s="325"/>
      <c r="AX190" s="325"/>
      <c r="AY190" s="325"/>
      <c r="AZ190" s="325"/>
      <c r="BA190" s="325"/>
      <c r="BB190" s="325"/>
      <c r="BC190" s="325"/>
      <c r="BD190" s="326"/>
    </row>
    <row r="191" spans="1:100">
      <c r="A191" s="348"/>
      <c r="B191" s="329"/>
      <c r="C191" s="345"/>
      <c r="D191" s="28">
        <v>-1</v>
      </c>
      <c r="E191" s="340"/>
      <c r="F191" s="343"/>
      <c r="G191" s="258">
        <f>'2'!G190</f>
        <v>4.9795699979661599E-3</v>
      </c>
      <c r="H191" s="268">
        <f>'2'!H190</f>
        <v>7.2821342830920995E-4</v>
      </c>
      <c r="I191" s="273">
        <f>'2'!I190</f>
        <v>4.7339218222450501E-3</v>
      </c>
      <c r="J191" s="266">
        <f>'2'!J190</f>
        <v>7.0119433157260697E-4</v>
      </c>
      <c r="K191" s="6"/>
      <c r="L191" s="333"/>
      <c r="M191" s="325"/>
      <c r="N191" s="325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7"/>
      <c r="AB191" s="325"/>
      <c r="AC191" s="325"/>
      <c r="AD191" s="325"/>
      <c r="AE191" s="325"/>
      <c r="AF191" s="325"/>
      <c r="AG191" s="325"/>
      <c r="AH191" s="325"/>
      <c r="AI191" s="325"/>
      <c r="AJ191" s="325"/>
      <c r="AK191" s="325"/>
      <c r="AL191" s="325"/>
      <c r="AM191" s="325"/>
      <c r="AN191" s="325"/>
      <c r="AO191" s="325"/>
      <c r="AP191" s="325"/>
      <c r="AQ191" s="325"/>
      <c r="AR191" s="325"/>
      <c r="AS191" s="325"/>
      <c r="AT191" s="325"/>
      <c r="AU191" s="325"/>
      <c r="AV191" s="325"/>
      <c r="AW191" s="325"/>
      <c r="AX191" s="325"/>
      <c r="AY191" s="325"/>
      <c r="AZ191" s="325"/>
      <c r="BA191" s="325"/>
      <c r="BB191" s="325"/>
      <c r="BC191" s="325"/>
      <c r="BD191" s="326"/>
    </row>
    <row r="192" spans="1:100">
      <c r="A192" s="348"/>
      <c r="B192" s="329"/>
      <c r="C192" s="345"/>
      <c r="D192" s="28">
        <v>0</v>
      </c>
      <c r="E192" s="340"/>
      <c r="F192" s="343"/>
      <c r="G192" s="258">
        <f>G190</f>
        <v>5.0355348062967502E-3</v>
      </c>
      <c r="H192" s="268">
        <f t="shared" ref="H192:J192" si="447">H190</f>
        <v>7.4134925826259705E-4</v>
      </c>
      <c r="I192" s="273">
        <f t="shared" si="447"/>
        <v>4.8456802879290502E-3</v>
      </c>
      <c r="J192" s="266">
        <f t="shared" si="447"/>
        <v>7.2172222139088604E-4</v>
      </c>
      <c r="K192" s="6"/>
      <c r="L192" s="333"/>
      <c r="M192" s="325"/>
      <c r="N192" s="325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7"/>
      <c r="AB192" s="325"/>
      <c r="AC192" s="325"/>
      <c r="AD192" s="325"/>
      <c r="AE192" s="325"/>
      <c r="AF192" s="325"/>
      <c r="AG192" s="325"/>
      <c r="AH192" s="325"/>
      <c r="AI192" s="325"/>
      <c r="AJ192" s="325"/>
      <c r="AK192" s="325"/>
      <c r="AL192" s="325"/>
      <c r="AM192" s="325"/>
      <c r="AN192" s="325"/>
      <c r="AO192" s="325"/>
      <c r="AP192" s="325"/>
      <c r="AQ192" s="325"/>
      <c r="AR192" s="325"/>
      <c r="AS192" s="325"/>
      <c r="AT192" s="325"/>
      <c r="AU192" s="325"/>
      <c r="AV192" s="325"/>
      <c r="AW192" s="325"/>
      <c r="AX192" s="325"/>
      <c r="AY192" s="325"/>
      <c r="AZ192" s="325"/>
      <c r="BA192" s="325"/>
      <c r="BB192" s="325"/>
      <c r="BC192" s="325"/>
      <c r="BD192" s="326"/>
    </row>
    <row r="193" spans="1:100">
      <c r="A193" s="348"/>
      <c r="B193" s="329"/>
      <c r="C193" s="345"/>
      <c r="D193" s="28">
        <v>1</v>
      </c>
      <c r="E193" s="340"/>
      <c r="F193" s="343"/>
      <c r="G193" s="97">
        <f>G189</f>
        <v>5.2020602136469002E-3</v>
      </c>
      <c r="H193" s="51">
        <f t="shared" ref="H193:J193" si="448">H189</f>
        <v>7.80844871674034E-4</v>
      </c>
      <c r="I193" s="69">
        <f t="shared" si="448"/>
        <v>5.1855056047381397E-3</v>
      </c>
      <c r="J193" s="173">
        <f t="shared" si="448"/>
        <v>7.8477819536070198E-4</v>
      </c>
      <c r="K193" s="6"/>
      <c r="L193" s="333"/>
      <c r="M193" s="325"/>
      <c r="N193" s="325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7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325"/>
      <c r="BD193" s="326"/>
    </row>
    <row r="194" spans="1:100">
      <c r="A194" s="348"/>
      <c r="B194" s="329"/>
      <c r="C194" s="345"/>
      <c r="D194" s="28">
        <v>2</v>
      </c>
      <c r="E194" s="340"/>
      <c r="F194" s="343"/>
      <c r="G194" s="97">
        <f>G188</f>
        <v>5.4737690078471299E-3</v>
      </c>
      <c r="H194" s="51">
        <f t="shared" ref="H194:J194" si="449">H188</f>
        <v>8.46568438916413E-4</v>
      </c>
      <c r="I194" s="69">
        <f t="shared" si="449"/>
        <v>5.7632481021646E-3</v>
      </c>
      <c r="J194" s="173">
        <f t="shared" si="449"/>
        <v>8.9405711671144104E-4</v>
      </c>
      <c r="K194" s="6"/>
      <c r="L194" s="333"/>
      <c r="M194" s="325"/>
      <c r="N194" s="325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7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  <c r="AN194" s="325"/>
      <c r="AO194" s="325"/>
      <c r="AP194" s="325"/>
      <c r="AQ194" s="325"/>
      <c r="AR194" s="325"/>
      <c r="AS194" s="325"/>
      <c r="AT194" s="325"/>
      <c r="AU194" s="325"/>
      <c r="AV194" s="325"/>
      <c r="AW194" s="325"/>
      <c r="AX194" s="325"/>
      <c r="AY194" s="325"/>
      <c r="AZ194" s="325"/>
      <c r="BA194" s="325"/>
      <c r="BB194" s="325"/>
      <c r="BC194" s="325"/>
      <c r="BD194" s="326"/>
    </row>
    <row r="195" spans="1:100">
      <c r="A195" s="348"/>
      <c r="B195" s="329"/>
      <c r="C195" s="345"/>
      <c r="D195" s="28">
        <v>3</v>
      </c>
      <c r="E195" s="340"/>
      <c r="F195" s="343"/>
      <c r="G195" s="97">
        <f>G187</f>
        <v>5.8387829076653203E-3</v>
      </c>
      <c r="H195" s="51">
        <f t="shared" ref="H195:J195" si="450">H187</f>
        <v>9.3725928351553003E-4</v>
      </c>
      <c r="I195" s="69">
        <f t="shared" si="450"/>
        <v>6.5843867117443399E-3</v>
      </c>
      <c r="J195" s="173">
        <f t="shared" si="450"/>
        <v>1.0534890386238701E-3</v>
      </c>
      <c r="K195" s="6"/>
      <c r="L195" s="333"/>
      <c r="M195" s="325"/>
      <c r="N195" s="325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7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  <c r="AN195" s="325"/>
      <c r="AO195" s="325"/>
      <c r="AP195" s="325"/>
      <c r="AQ195" s="325"/>
      <c r="AR195" s="325"/>
      <c r="AS195" s="325"/>
      <c r="AT195" s="325"/>
      <c r="AU195" s="325"/>
      <c r="AV195" s="325"/>
      <c r="AW195" s="325"/>
      <c r="AX195" s="325"/>
      <c r="AY195" s="325"/>
      <c r="AZ195" s="325"/>
      <c r="BA195" s="325"/>
      <c r="BB195" s="325"/>
      <c r="BC195" s="325"/>
      <c r="BD195" s="326"/>
    </row>
    <row r="196" spans="1:100">
      <c r="A196" s="348"/>
      <c r="B196" s="329"/>
      <c r="C196" s="345"/>
      <c r="D196" s="28">
        <v>4</v>
      </c>
      <c r="E196" s="340"/>
      <c r="F196" s="343"/>
      <c r="G196" s="97">
        <f>G186</f>
        <v>6.2751438915571696E-3</v>
      </c>
      <c r="H196" s="51">
        <f t="shared" ref="H196:J196" si="451">H186</f>
        <v>1.04909710701137E-3</v>
      </c>
      <c r="I196" s="69">
        <f t="shared" si="451"/>
        <v>7.6329131060734702E-3</v>
      </c>
      <c r="J196" s="173">
        <f t="shared" si="451"/>
        <v>1.26334708295415E-3</v>
      </c>
      <c r="K196" s="6"/>
      <c r="L196" s="333"/>
      <c r="M196" s="325"/>
      <c r="N196" s="325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7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  <c r="AN196" s="325"/>
      <c r="AO196" s="325"/>
      <c r="AP196" s="325"/>
      <c r="AQ196" s="325"/>
      <c r="AR196" s="325"/>
      <c r="AS196" s="325"/>
      <c r="AT196" s="325"/>
      <c r="AU196" s="325"/>
      <c r="AV196" s="325"/>
      <c r="AW196" s="325"/>
      <c r="AX196" s="325"/>
      <c r="AY196" s="325"/>
      <c r="AZ196" s="325"/>
      <c r="BA196" s="325"/>
      <c r="BB196" s="325"/>
      <c r="BC196" s="325"/>
      <c r="BD196" s="326"/>
    </row>
    <row r="197" spans="1:100">
      <c r="A197" s="348"/>
      <c r="B197" s="329"/>
      <c r="C197" s="345"/>
      <c r="D197" s="28">
        <v>5</v>
      </c>
      <c r="E197" s="340"/>
      <c r="F197" s="343"/>
      <c r="G197" s="97">
        <f>G185</f>
        <v>6.7477111974662404E-3</v>
      </c>
      <c r="H197" s="51">
        <f t="shared" ref="H197:J197" si="452">H185</f>
        <v>1.17417209674605E-3</v>
      </c>
      <c r="I197" s="69">
        <f t="shared" si="452"/>
        <v>8.8494537270975109E-3</v>
      </c>
      <c r="J197" s="173">
        <f t="shared" si="452"/>
        <v>1.5146229717155799E-3</v>
      </c>
      <c r="K197" s="6"/>
      <c r="L197" s="333"/>
      <c r="M197" s="325"/>
      <c r="N197" s="325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7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  <c r="AN197" s="325"/>
      <c r="AO197" s="325"/>
      <c r="AP197" s="325"/>
      <c r="AQ197" s="325"/>
      <c r="AR197" s="325"/>
      <c r="AS197" s="325"/>
      <c r="AT197" s="325"/>
      <c r="AU197" s="325"/>
      <c r="AV197" s="325"/>
      <c r="AW197" s="325"/>
      <c r="AX197" s="325"/>
      <c r="AY197" s="325"/>
      <c r="AZ197" s="325"/>
      <c r="BA197" s="325"/>
      <c r="BB197" s="325"/>
      <c r="BC197" s="325"/>
      <c r="BD197" s="326"/>
    </row>
    <row r="198" spans="1:100">
      <c r="A198" s="348"/>
      <c r="B198" s="329"/>
      <c r="C198" s="345"/>
      <c r="D198" s="28">
        <v>6</v>
      </c>
      <c r="E198" s="340"/>
      <c r="F198" s="343"/>
      <c r="G198" s="97">
        <f>G184</f>
        <v>7.2077316976618001E-3</v>
      </c>
      <c r="H198" s="51">
        <f t="shared" ref="H198:J198" si="453">H184</f>
        <v>1.2996479687967101E-3</v>
      </c>
      <c r="I198" s="69">
        <f t="shared" si="453"/>
        <v>1.0113448471282E-2</v>
      </c>
      <c r="J198" s="173">
        <f t="shared" si="453"/>
        <v>1.78352948373903E-3</v>
      </c>
      <c r="K198" s="6"/>
      <c r="L198" s="333"/>
      <c r="M198" s="325"/>
      <c r="N198" s="325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7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  <c r="AN198" s="325"/>
      <c r="AO198" s="325"/>
      <c r="AP198" s="325"/>
      <c r="AQ198" s="325"/>
      <c r="AR198" s="325"/>
      <c r="AS198" s="325"/>
      <c r="AT198" s="325"/>
      <c r="AU198" s="325"/>
      <c r="AV198" s="325"/>
      <c r="AW198" s="325"/>
      <c r="AX198" s="325"/>
      <c r="AY198" s="325"/>
      <c r="AZ198" s="325"/>
      <c r="BA198" s="325"/>
      <c r="BB198" s="325"/>
      <c r="BC198" s="325"/>
      <c r="BD198" s="326"/>
    </row>
    <row r="199" spans="1:100">
      <c r="A199" s="348"/>
      <c r="B199" s="329"/>
      <c r="C199" s="345"/>
      <c r="D199" s="28">
        <v>7</v>
      </c>
      <c r="E199" s="340"/>
      <c r="F199" s="343"/>
      <c r="G199" s="97">
        <f>G183</f>
        <v>7.5973190493578103E-3</v>
      </c>
      <c r="H199" s="51">
        <f t="shared" ref="H199:J199" si="454">H183</f>
        <v>1.4086306220063001E-3</v>
      </c>
      <c r="I199" s="69">
        <f t="shared" si="454"/>
        <v>1.1244624878171201E-2</v>
      </c>
      <c r="J199" s="173">
        <f t="shared" si="454"/>
        <v>2.0302288797924201E-3</v>
      </c>
      <c r="K199" s="6"/>
      <c r="L199" s="333"/>
      <c r="M199" s="325"/>
      <c r="N199" s="325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7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  <c r="AN199" s="325"/>
      <c r="AO199" s="325"/>
      <c r="AP199" s="325"/>
      <c r="AQ199" s="325"/>
      <c r="AR199" s="325"/>
      <c r="AS199" s="325"/>
      <c r="AT199" s="325"/>
      <c r="AU199" s="325"/>
      <c r="AV199" s="325"/>
      <c r="AW199" s="325"/>
      <c r="AX199" s="325"/>
      <c r="AY199" s="325"/>
      <c r="AZ199" s="325"/>
      <c r="BA199" s="325"/>
      <c r="BB199" s="325"/>
      <c r="BC199" s="325"/>
      <c r="BD199" s="326"/>
    </row>
    <row r="200" spans="1:100">
      <c r="A200" s="348"/>
      <c r="B200" s="329"/>
      <c r="C200" s="345"/>
      <c r="D200" s="28">
        <v>8</v>
      </c>
      <c r="E200" s="340"/>
      <c r="F200" s="343"/>
      <c r="G200" s="97">
        <f>G202</f>
        <v>7.8596005704895597E-3</v>
      </c>
      <c r="H200" s="51">
        <f t="shared" ref="H200:J200" si="455">H202</f>
        <v>1.4833448133234799E-3</v>
      </c>
      <c r="I200" s="69">
        <f t="shared" si="455"/>
        <v>1.20371837143705E-2</v>
      </c>
      <c r="J200" s="173">
        <f t="shared" si="455"/>
        <v>2.2061940514334802E-3</v>
      </c>
      <c r="K200" s="6"/>
      <c r="L200" s="333"/>
      <c r="M200" s="325"/>
      <c r="N200" s="325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7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  <c r="AN200" s="325"/>
      <c r="AO200" s="325"/>
      <c r="AP200" s="325"/>
      <c r="AQ200" s="325"/>
      <c r="AR200" s="325"/>
      <c r="AS200" s="325"/>
      <c r="AT200" s="325"/>
      <c r="AU200" s="325"/>
      <c r="AV200" s="325"/>
      <c r="AW200" s="325"/>
      <c r="AX200" s="325"/>
      <c r="AY200" s="325"/>
      <c r="AZ200" s="325"/>
      <c r="BA200" s="325"/>
      <c r="BB200" s="325"/>
      <c r="BC200" s="325"/>
      <c r="BD200" s="326"/>
    </row>
    <row r="201" spans="1:100">
      <c r="A201" s="348"/>
      <c r="B201" s="329"/>
      <c r="C201" s="345"/>
      <c r="D201" s="28">
        <v>9</v>
      </c>
      <c r="E201" s="340"/>
      <c r="F201" s="343"/>
      <c r="G201" s="97">
        <f>'2'!G200</f>
        <v>7.9523190411482994E-3</v>
      </c>
      <c r="H201" s="51">
        <f>'2'!H200</f>
        <v>1.51000835006209E-3</v>
      </c>
      <c r="I201" s="69">
        <f>'2'!I200</f>
        <v>1.23232881047547E-2</v>
      </c>
      <c r="J201" s="173">
        <f>'2'!J200</f>
        <v>2.2703110893085702E-3</v>
      </c>
      <c r="K201" s="6"/>
      <c r="L201" s="333"/>
      <c r="M201" s="325"/>
      <c r="N201" s="325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7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  <c r="AN201" s="325"/>
      <c r="AO201" s="325"/>
      <c r="AP201" s="325"/>
      <c r="AQ201" s="325"/>
      <c r="AR201" s="325"/>
      <c r="AS201" s="325"/>
      <c r="AT201" s="325"/>
      <c r="AU201" s="325"/>
      <c r="AV201" s="325"/>
      <c r="AW201" s="325"/>
      <c r="AX201" s="325"/>
      <c r="AY201" s="325"/>
      <c r="AZ201" s="325"/>
      <c r="BA201" s="325"/>
      <c r="BB201" s="325"/>
      <c r="BC201" s="325"/>
      <c r="BD201" s="326"/>
    </row>
    <row r="202" spans="1:100">
      <c r="A202" s="348"/>
      <c r="B202" s="329"/>
      <c r="C202" s="345"/>
      <c r="D202" s="29">
        <v>10</v>
      </c>
      <c r="E202" s="341"/>
      <c r="F202" s="344"/>
      <c r="G202" s="101">
        <f>'2'!G201</f>
        <v>7.8596005704895597E-3</v>
      </c>
      <c r="H202" s="77">
        <f>'2'!H201</f>
        <v>1.4833448133234799E-3</v>
      </c>
      <c r="I202" s="78">
        <f>'2'!I201</f>
        <v>1.20371837143705E-2</v>
      </c>
      <c r="J202" s="182">
        <f>'2'!J201</f>
        <v>2.2061940514334802E-3</v>
      </c>
      <c r="K202" s="30"/>
      <c r="L202" s="334"/>
      <c r="M202" s="325"/>
      <c r="N202" s="325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7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  <c r="AN202" s="325"/>
      <c r="AO202" s="325"/>
      <c r="AP202" s="325"/>
      <c r="AQ202" s="325"/>
      <c r="AR202" s="325"/>
      <c r="AS202" s="325"/>
      <c r="AT202" s="325"/>
      <c r="AU202" s="325"/>
      <c r="AV202" s="325"/>
      <c r="AW202" s="325"/>
      <c r="AX202" s="325"/>
      <c r="AY202" s="325"/>
      <c r="AZ202" s="325"/>
      <c r="BA202" s="325"/>
      <c r="BB202" s="325"/>
      <c r="BC202" s="325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10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38"/>
      <c r="D204" s="26">
        <v>-9</v>
      </c>
      <c r="E204" s="335">
        <v>1.06891018714859E-198</v>
      </c>
      <c r="F204" s="336">
        <v>2.65519131334017E-173</v>
      </c>
      <c r="G204" s="97">
        <f>'2'!G223</f>
        <v>1.8280613729926299E-53</v>
      </c>
      <c r="H204" s="51">
        <f>'2'!H223</f>
        <v>8.2659036033910196E-50</v>
      </c>
      <c r="I204" s="69">
        <f>'2'!I223</f>
        <v>5.2752009643336401E-47</v>
      </c>
      <c r="J204" s="173">
        <f>'2'!J223</f>
        <v>1.8958503944964899E-69</v>
      </c>
      <c r="K204" s="27"/>
      <c r="L204" s="332">
        <f>1-SUM(M204:BC223)</f>
        <v>1.9322623612261225E-8</v>
      </c>
      <c r="M204" s="325">
        <f>G214+I214</f>
        <v>9.1275764205570705E-259</v>
      </c>
      <c r="N204" s="325">
        <f>G221+I221+J214</f>
        <v>3.7441560360814019E-7</v>
      </c>
      <c r="O204" s="325">
        <f>G223+I223+H214</f>
        <v>3.7441560360814019E-7</v>
      </c>
      <c r="P204" s="325">
        <f>G216+I216+J221</f>
        <v>2.1297468766623498E-18</v>
      </c>
      <c r="Q204" s="325">
        <f>G212+I212</f>
        <v>1.10433401404405E-271</v>
      </c>
      <c r="R204" s="325">
        <f>G218+I218+H221+J223</f>
        <v>3.4410811913371938E-16</v>
      </c>
      <c r="S204" s="325">
        <f>G205+I205</f>
        <v>5.0632054627553072E-111</v>
      </c>
      <c r="T204" s="325">
        <f>G207+I207+J216</f>
        <v>3.3650490165011299E-214</v>
      </c>
      <c r="U204" s="325">
        <f>G210+I210+H223</f>
        <v>3.4197837225705701E-16</v>
      </c>
      <c r="V204" s="325">
        <f>G219+I219+J212</f>
        <v>5.0632054627553072E-111</v>
      </c>
      <c r="W204" s="325">
        <f>G208+I208</f>
        <v>2.6405554012527501E-231</v>
      </c>
      <c r="X204" s="325">
        <f>G211+I211+J218+H216</f>
        <v>1.04004212013134E-267</v>
      </c>
      <c r="Y204" s="325">
        <f>G217+I217</f>
        <v>3.3650490165011299E-214</v>
      </c>
      <c r="Z204" s="325">
        <f>G209+I209+J205</f>
        <v>9.2202176626932704E-166</v>
      </c>
      <c r="AA204" s="327">
        <f>G220+I220+H212</f>
        <v>5.2752027923950129E-47</v>
      </c>
      <c r="AB204" s="325">
        <f>G206+I206+J207</f>
        <v>9.5404008468827302E-175</v>
      </c>
      <c r="AC204" s="325">
        <f>G222+I222</f>
        <v>0.99999923169151295</v>
      </c>
      <c r="AD204" s="325">
        <f>G215+I215+J210+H218</f>
        <v>3.90714992230244E-193</v>
      </c>
      <c r="AE204" s="325">
        <f>G204+I204</f>
        <v>5.2752027923950129E-47</v>
      </c>
      <c r="AF204" s="325">
        <f>G213+I213+J219</f>
        <v>9.2202176626932704E-166</v>
      </c>
      <c r="AG204" s="325">
        <f>H205</f>
        <v>1.21708685424396E-111</v>
      </c>
      <c r="AH204" s="325">
        <f>J208</f>
        <v>0</v>
      </c>
      <c r="AI204" s="325">
        <f>J211+H207</f>
        <v>3.1437975338826099E-288</v>
      </c>
      <c r="AJ204" s="325">
        <f>F204</f>
        <v>2.65519131334017E-173</v>
      </c>
      <c r="AK204" s="325">
        <f>J217</f>
        <v>0</v>
      </c>
      <c r="AL204" s="325">
        <f>H210</f>
        <v>0</v>
      </c>
      <c r="AM204" s="325">
        <f>J209</f>
        <v>0</v>
      </c>
      <c r="AN204" s="325">
        <f>J220+H219</f>
        <v>1.8958503944964899E-69</v>
      </c>
      <c r="AO204" s="325">
        <f>J206</f>
        <v>4.7175619026216496E-298</v>
      </c>
      <c r="AP204" s="325">
        <f>H208</f>
        <v>0</v>
      </c>
      <c r="AQ204" s="325">
        <f>J222</f>
        <v>8.5928389899332606E-11</v>
      </c>
      <c r="AR204" s="325">
        <f>H211+J215</f>
        <v>0</v>
      </c>
      <c r="AS204" s="325">
        <f>J204</f>
        <v>1.8958503944964899E-69</v>
      </c>
      <c r="AT204" s="325">
        <f>H217</f>
        <v>3.1437975338826099E-288</v>
      </c>
      <c r="AU204" s="325">
        <f>J213</f>
        <v>0</v>
      </c>
      <c r="AV204" s="325">
        <f>H209</f>
        <v>0</v>
      </c>
      <c r="AW204" s="325">
        <f>H220</f>
        <v>8.2659036033910196E-50</v>
      </c>
      <c r="AX204" s="325">
        <f>H206</f>
        <v>3.90714992230244E-193</v>
      </c>
      <c r="AY204" s="325">
        <f>E204</f>
        <v>1.06891018714859E-198</v>
      </c>
      <c r="AZ204" s="325">
        <f>H222</f>
        <v>6.8727114185277994E-11</v>
      </c>
      <c r="BA204" s="325">
        <f>H215</f>
        <v>0</v>
      </c>
      <c r="BB204" s="325">
        <f>H204</f>
        <v>8.2659036033910196E-50</v>
      </c>
      <c r="BC204" s="325">
        <f>H213</f>
        <v>0</v>
      </c>
      <c r="BD204" s="326">
        <f>SUMPRODUCT($L$1:$BC$1,BF204:CW204)</f>
        <v>16.999988817260391</v>
      </c>
      <c r="BF204" s="12">
        <f>L204</f>
        <v>1.9322623612261225E-8</v>
      </c>
      <c r="BG204" s="23">
        <f t="shared" ref="BG204:CV204" si="456">M204</f>
        <v>9.1275764205570705E-259</v>
      </c>
      <c r="BH204" s="23">
        <f t="shared" si="456"/>
        <v>3.7441560360814019E-7</v>
      </c>
      <c r="BI204" s="23">
        <f t="shared" si="456"/>
        <v>3.7441560360814019E-7</v>
      </c>
      <c r="BJ204" s="23">
        <f t="shared" si="456"/>
        <v>2.1297468766623498E-18</v>
      </c>
      <c r="BK204" s="23">
        <f t="shared" si="456"/>
        <v>1.10433401404405E-271</v>
      </c>
      <c r="BL204" s="23">
        <f t="shared" si="456"/>
        <v>3.4410811913371938E-16</v>
      </c>
      <c r="BM204" s="23">
        <f t="shared" si="456"/>
        <v>5.0632054627553072E-111</v>
      </c>
      <c r="BN204" s="23">
        <f t="shared" si="456"/>
        <v>3.3650490165011299E-214</v>
      </c>
      <c r="BO204" s="23">
        <f t="shared" si="456"/>
        <v>3.4197837225705701E-16</v>
      </c>
      <c r="BP204" s="23">
        <f t="shared" si="456"/>
        <v>5.0632054627553072E-111</v>
      </c>
      <c r="BQ204" s="23">
        <f t="shared" si="456"/>
        <v>2.6405554012527501E-231</v>
      </c>
      <c r="BR204" s="23">
        <f t="shared" si="456"/>
        <v>1.04004212013134E-267</v>
      </c>
      <c r="BS204" s="23">
        <f t="shared" si="456"/>
        <v>3.3650490165011299E-214</v>
      </c>
      <c r="BT204" s="23">
        <f t="shared" si="456"/>
        <v>9.2202176626932704E-166</v>
      </c>
      <c r="BU204" s="23">
        <f t="shared" si="456"/>
        <v>5.2752027923950129E-47</v>
      </c>
      <c r="BV204" s="23">
        <f t="shared" si="456"/>
        <v>9.5404008468827302E-175</v>
      </c>
      <c r="BW204" s="23">
        <f t="shared" si="456"/>
        <v>0.99999923169151295</v>
      </c>
      <c r="BX204" s="23">
        <f t="shared" si="456"/>
        <v>3.90714992230244E-193</v>
      </c>
      <c r="BY204" s="23">
        <f t="shared" si="456"/>
        <v>5.2752027923950129E-47</v>
      </c>
      <c r="BZ204" s="23">
        <f t="shared" si="456"/>
        <v>9.2202176626932704E-166</v>
      </c>
      <c r="CA204" s="23">
        <f t="shared" si="456"/>
        <v>1.21708685424396E-111</v>
      </c>
      <c r="CB204" s="23">
        <f t="shared" si="456"/>
        <v>0</v>
      </c>
      <c r="CC204" s="23">
        <f t="shared" si="456"/>
        <v>3.1437975338826099E-288</v>
      </c>
      <c r="CD204" s="23">
        <f t="shared" si="456"/>
        <v>2.65519131334017E-173</v>
      </c>
      <c r="CE204" s="23">
        <f t="shared" si="456"/>
        <v>0</v>
      </c>
      <c r="CF204" s="23">
        <f t="shared" si="456"/>
        <v>0</v>
      </c>
      <c r="CG204" s="23">
        <f t="shared" si="456"/>
        <v>0</v>
      </c>
      <c r="CH204" s="23">
        <f t="shared" si="456"/>
        <v>1.8958503944964899E-69</v>
      </c>
      <c r="CI204" s="23">
        <f t="shared" si="456"/>
        <v>4.7175619026216496E-298</v>
      </c>
      <c r="CJ204" s="23">
        <f t="shared" si="456"/>
        <v>0</v>
      </c>
      <c r="CK204" s="23">
        <f t="shared" si="456"/>
        <v>8.5928389899332606E-11</v>
      </c>
      <c r="CL204" s="23">
        <f t="shared" si="456"/>
        <v>0</v>
      </c>
      <c r="CM204" s="23">
        <f t="shared" si="456"/>
        <v>1.8958503944964899E-69</v>
      </c>
      <c r="CN204" s="23">
        <f t="shared" si="456"/>
        <v>3.1437975338826099E-288</v>
      </c>
      <c r="CO204" s="23">
        <f t="shared" si="456"/>
        <v>0</v>
      </c>
      <c r="CP204" s="23">
        <f t="shared" si="456"/>
        <v>0</v>
      </c>
      <c r="CQ204" s="23">
        <f t="shared" si="456"/>
        <v>8.2659036033910196E-50</v>
      </c>
      <c r="CR204" s="23">
        <f t="shared" si="456"/>
        <v>3.90714992230244E-193</v>
      </c>
      <c r="CS204" s="23">
        <f t="shared" si="456"/>
        <v>1.06891018714859E-198</v>
      </c>
      <c r="CT204" s="23">
        <f t="shared" si="456"/>
        <v>6.8727114185277994E-11</v>
      </c>
      <c r="CU204" s="23">
        <f t="shared" si="456"/>
        <v>0</v>
      </c>
      <c r="CV204" s="24">
        <f t="shared" si="456"/>
        <v>8.2659036033910196E-50</v>
      </c>
    </row>
    <row r="205" spans="1:100">
      <c r="A205" s="348"/>
      <c r="B205" s="329"/>
      <c r="C205" s="338"/>
      <c r="D205" s="28">
        <v>-8</v>
      </c>
      <c r="E205" s="335"/>
      <c r="F205" s="336"/>
      <c r="G205" s="258">
        <f>'2'!G204</f>
        <v>5.0495549488601798E-111</v>
      </c>
      <c r="H205" s="268">
        <f>'2'!H204</f>
        <v>1.21708685424396E-111</v>
      </c>
      <c r="I205" s="273">
        <f>'2'!I204</f>
        <v>1.3650513895127401E-113</v>
      </c>
      <c r="J205" s="266">
        <f>'2'!J204</f>
        <v>9.2202176626932704E-166</v>
      </c>
      <c r="K205" s="6"/>
      <c r="L205" s="333"/>
      <c r="M205" s="325"/>
      <c r="N205" s="325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7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  <c r="AN205" s="325"/>
      <c r="AO205" s="325"/>
      <c r="AP205" s="325"/>
      <c r="AQ205" s="325"/>
      <c r="AR205" s="325"/>
      <c r="AS205" s="325"/>
      <c r="AT205" s="325"/>
      <c r="AU205" s="325"/>
      <c r="AV205" s="325"/>
      <c r="AW205" s="325"/>
      <c r="AX205" s="325"/>
      <c r="AY205" s="325"/>
      <c r="AZ205" s="325"/>
      <c r="BA205" s="325"/>
      <c r="BB205" s="325"/>
      <c r="BC205" s="325"/>
      <c r="BD205" s="326"/>
    </row>
    <row r="206" spans="1:100">
      <c r="A206" s="348"/>
      <c r="B206" s="329"/>
      <c r="C206" s="338"/>
      <c r="D206" s="28">
        <v>-7</v>
      </c>
      <c r="E206" s="335"/>
      <c r="F206" s="336"/>
      <c r="G206" s="258">
        <f>'2'!G205</f>
        <v>9.5404008468827302E-175</v>
      </c>
      <c r="H206" s="268">
        <f>'2'!H205</f>
        <v>3.90714992230244E-193</v>
      </c>
      <c r="I206" s="273">
        <f>'2'!I205</f>
        <v>9.2993128488985507E-202</v>
      </c>
      <c r="J206" s="266">
        <f>'2'!J205</f>
        <v>4.7175619026216496E-298</v>
      </c>
      <c r="K206" s="6"/>
      <c r="L206" s="333"/>
      <c r="M206" s="325"/>
      <c r="N206" s="325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7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  <c r="AN206" s="325"/>
      <c r="AO206" s="325"/>
      <c r="AP206" s="325"/>
      <c r="AQ206" s="325"/>
      <c r="AR206" s="325"/>
      <c r="AS206" s="325"/>
      <c r="AT206" s="325"/>
      <c r="AU206" s="325"/>
      <c r="AV206" s="325"/>
      <c r="AW206" s="325"/>
      <c r="AX206" s="325"/>
      <c r="AY206" s="325"/>
      <c r="AZ206" s="325"/>
      <c r="BA206" s="325"/>
      <c r="BB206" s="325"/>
      <c r="BC206" s="325"/>
      <c r="BD206" s="326"/>
    </row>
    <row r="207" spans="1:100">
      <c r="A207" s="348"/>
      <c r="B207" s="329"/>
      <c r="C207" s="338"/>
      <c r="D207" s="28">
        <v>-6</v>
      </c>
      <c r="E207" s="335"/>
      <c r="F207" s="336"/>
      <c r="G207" s="258">
        <f>'2'!G206</f>
        <v>3.3650490165011299E-214</v>
      </c>
      <c r="H207" s="268">
        <f>'2'!H206</f>
        <v>3.1437975338826099E-288</v>
      </c>
      <c r="I207" s="273">
        <f>'2'!I206</f>
        <v>5.8790306287524098E-305</v>
      </c>
      <c r="J207" s="266">
        <f>'2'!J206</f>
        <v>0</v>
      </c>
      <c r="K207" s="6"/>
      <c r="L207" s="333"/>
      <c r="M207" s="325"/>
      <c r="N207" s="325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7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  <c r="AN207" s="325"/>
      <c r="AO207" s="325"/>
      <c r="AP207" s="325"/>
      <c r="AQ207" s="325"/>
      <c r="AR207" s="325"/>
      <c r="AS207" s="325"/>
      <c r="AT207" s="325"/>
      <c r="AU207" s="325"/>
      <c r="AV207" s="325"/>
      <c r="AW207" s="325"/>
      <c r="AX207" s="325"/>
      <c r="AY207" s="325"/>
      <c r="AZ207" s="325"/>
      <c r="BA207" s="325"/>
      <c r="BB207" s="325"/>
      <c r="BC207" s="325"/>
      <c r="BD207" s="326"/>
    </row>
    <row r="208" spans="1:100">
      <c r="A208" s="348"/>
      <c r="B208" s="329"/>
      <c r="C208" s="338"/>
      <c r="D208" s="28">
        <v>-5</v>
      </c>
      <c r="E208" s="335"/>
      <c r="F208" s="336"/>
      <c r="G208" s="258">
        <f>'2'!G207</f>
        <v>2.6405554012527501E-231</v>
      </c>
      <c r="H208" s="268">
        <f>'2'!H207</f>
        <v>0</v>
      </c>
      <c r="I208" s="273">
        <f>'2'!I207</f>
        <v>0</v>
      </c>
      <c r="J208" s="266">
        <f>'2'!J207</f>
        <v>0</v>
      </c>
      <c r="K208" s="6"/>
      <c r="L208" s="333"/>
      <c r="M208" s="325"/>
      <c r="N208" s="325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7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  <c r="AN208" s="325"/>
      <c r="AO208" s="325"/>
      <c r="AP208" s="325"/>
      <c r="AQ208" s="325"/>
      <c r="AR208" s="325"/>
      <c r="AS208" s="325"/>
      <c r="AT208" s="325"/>
      <c r="AU208" s="325"/>
      <c r="AV208" s="325"/>
      <c r="AW208" s="325"/>
      <c r="AX208" s="325"/>
      <c r="AY208" s="325"/>
      <c r="AZ208" s="325"/>
      <c r="BA208" s="325"/>
      <c r="BB208" s="325"/>
      <c r="BC208" s="325"/>
      <c r="BD208" s="326"/>
    </row>
    <row r="209" spans="1:100">
      <c r="A209" s="348"/>
      <c r="B209" s="329"/>
      <c r="C209" s="338"/>
      <c r="D209" s="28">
        <v>-4</v>
      </c>
      <c r="E209" s="335"/>
      <c r="F209" s="336"/>
      <c r="G209" s="258">
        <f>'2'!G208</f>
        <v>3.07755582500159E-246</v>
      </c>
      <c r="H209" s="268">
        <f>'2'!H208</f>
        <v>0</v>
      </c>
      <c r="I209" s="273">
        <f>'2'!I208</f>
        <v>0</v>
      </c>
      <c r="J209" s="266">
        <f>'2'!J208</f>
        <v>0</v>
      </c>
      <c r="K209" s="6"/>
      <c r="L209" s="333"/>
      <c r="M209" s="325"/>
      <c r="N209" s="325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7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  <c r="AN209" s="325"/>
      <c r="AO209" s="325"/>
      <c r="AP209" s="325"/>
      <c r="AQ209" s="325"/>
      <c r="AR209" s="325"/>
      <c r="AS209" s="325"/>
      <c r="AT209" s="325"/>
      <c r="AU209" s="325"/>
      <c r="AV209" s="325"/>
      <c r="AW209" s="325"/>
      <c r="AX209" s="325"/>
      <c r="AY209" s="325"/>
      <c r="AZ209" s="325"/>
      <c r="BA209" s="325"/>
      <c r="BB209" s="325"/>
      <c r="BC209" s="325"/>
      <c r="BD209" s="326"/>
    </row>
    <row r="210" spans="1:100">
      <c r="A210" s="348"/>
      <c r="B210" s="329"/>
      <c r="C210" s="338"/>
      <c r="D210" s="28">
        <v>-3</v>
      </c>
      <c r="E210" s="335"/>
      <c r="F210" s="336"/>
      <c r="G210" s="258">
        <f>'2'!G209</f>
        <v>9.1275764205570705E-259</v>
      </c>
      <c r="H210" s="268">
        <f>'2'!H209</f>
        <v>0</v>
      </c>
      <c r="I210" s="273">
        <f>'2'!I209</f>
        <v>0</v>
      </c>
      <c r="J210" s="266">
        <f>'2'!J209</f>
        <v>0</v>
      </c>
      <c r="K210" s="6"/>
      <c r="L210" s="333"/>
      <c r="M210" s="325"/>
      <c r="N210" s="325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7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  <c r="AN210" s="325"/>
      <c r="AO210" s="325"/>
      <c r="AP210" s="325"/>
      <c r="AQ210" s="325"/>
      <c r="AR210" s="325"/>
      <c r="AS210" s="325"/>
      <c r="AT210" s="325"/>
      <c r="AU210" s="325"/>
      <c r="AV210" s="325"/>
      <c r="AW210" s="325"/>
      <c r="AX210" s="325"/>
      <c r="AY210" s="325"/>
      <c r="AZ210" s="325"/>
      <c r="BA210" s="325"/>
      <c r="BB210" s="325"/>
      <c r="BC210" s="325"/>
      <c r="BD210" s="326"/>
    </row>
    <row r="211" spans="1:100">
      <c r="A211" s="348"/>
      <c r="B211" s="329"/>
      <c r="C211" s="338"/>
      <c r="D211" s="28">
        <v>-2</v>
      </c>
      <c r="E211" s="335"/>
      <c r="F211" s="336"/>
      <c r="G211" s="258">
        <f>'2'!G210</f>
        <v>1.04004212013134E-267</v>
      </c>
      <c r="H211" s="268">
        <f>'2'!H210</f>
        <v>0</v>
      </c>
      <c r="I211" s="273">
        <f>'2'!I210</f>
        <v>0</v>
      </c>
      <c r="J211" s="266">
        <f>'2'!J210</f>
        <v>0</v>
      </c>
      <c r="K211" s="6"/>
      <c r="L211" s="333"/>
      <c r="M211" s="325"/>
      <c r="N211" s="325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7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  <c r="AN211" s="325"/>
      <c r="AO211" s="325"/>
      <c r="AP211" s="325"/>
      <c r="AQ211" s="325"/>
      <c r="AR211" s="325"/>
      <c r="AS211" s="325"/>
      <c r="AT211" s="325"/>
      <c r="AU211" s="325"/>
      <c r="AV211" s="325"/>
      <c r="AW211" s="325"/>
      <c r="AX211" s="325"/>
      <c r="AY211" s="325"/>
      <c r="AZ211" s="325"/>
      <c r="BA211" s="325"/>
      <c r="BB211" s="325"/>
      <c r="BC211" s="325"/>
      <c r="BD211" s="326"/>
    </row>
    <row r="212" spans="1:100">
      <c r="A212" s="348"/>
      <c r="B212" s="329"/>
      <c r="C212" s="338"/>
      <c r="D212" s="28">
        <v>-1</v>
      </c>
      <c r="E212" s="335"/>
      <c r="F212" s="336"/>
      <c r="G212" s="258">
        <f>'2'!G211</f>
        <v>1.10433401404405E-271</v>
      </c>
      <c r="H212" s="268">
        <f>'2'!H211</f>
        <v>0</v>
      </c>
      <c r="I212" s="273">
        <f>'2'!I211</f>
        <v>0</v>
      </c>
      <c r="J212" s="266">
        <f>'2'!J211</f>
        <v>0</v>
      </c>
      <c r="K212" s="6"/>
      <c r="L212" s="333"/>
      <c r="M212" s="325"/>
      <c r="N212" s="325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7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  <c r="AN212" s="325"/>
      <c r="AO212" s="325"/>
      <c r="AP212" s="325"/>
      <c r="AQ212" s="325"/>
      <c r="AR212" s="325"/>
      <c r="AS212" s="325"/>
      <c r="AT212" s="325"/>
      <c r="AU212" s="325"/>
      <c r="AV212" s="325"/>
      <c r="AW212" s="325"/>
      <c r="AX212" s="325"/>
      <c r="AY212" s="325"/>
      <c r="AZ212" s="325"/>
      <c r="BA212" s="325"/>
      <c r="BB212" s="325"/>
      <c r="BC212" s="325"/>
      <c r="BD212" s="326"/>
    </row>
    <row r="213" spans="1:100">
      <c r="A213" s="348"/>
      <c r="B213" s="329"/>
      <c r="C213" s="338"/>
      <c r="D213" s="28">
        <v>0</v>
      </c>
      <c r="E213" s="335"/>
      <c r="F213" s="336"/>
      <c r="G213" s="258">
        <f>G211</f>
        <v>1.04004212013134E-267</v>
      </c>
      <c r="H213" s="268">
        <f t="shared" ref="H213:J213" si="457">H211</f>
        <v>0</v>
      </c>
      <c r="I213" s="273">
        <f t="shared" si="457"/>
        <v>0</v>
      </c>
      <c r="J213" s="266">
        <f t="shared" si="457"/>
        <v>0</v>
      </c>
      <c r="K213" s="6"/>
      <c r="L213" s="333"/>
      <c r="M213" s="325"/>
      <c r="N213" s="325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7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  <c r="AN213" s="325"/>
      <c r="AO213" s="325"/>
      <c r="AP213" s="325"/>
      <c r="AQ213" s="325"/>
      <c r="AR213" s="325"/>
      <c r="AS213" s="325"/>
      <c r="AT213" s="325"/>
      <c r="AU213" s="325"/>
      <c r="AV213" s="325"/>
      <c r="AW213" s="325"/>
      <c r="AX213" s="325"/>
      <c r="AY213" s="325"/>
      <c r="AZ213" s="325"/>
      <c r="BA213" s="325"/>
      <c r="BB213" s="325"/>
      <c r="BC213" s="325"/>
      <c r="BD213" s="326"/>
    </row>
    <row r="214" spans="1:100">
      <c r="A214" s="348"/>
      <c r="B214" s="329"/>
      <c r="C214" s="338"/>
      <c r="D214" s="28">
        <v>1</v>
      </c>
      <c r="E214" s="335"/>
      <c r="F214" s="336"/>
      <c r="G214" s="97">
        <f>G210</f>
        <v>9.1275764205570705E-259</v>
      </c>
      <c r="H214" s="51">
        <f t="shared" ref="H214:J214" si="458">H210</f>
        <v>0</v>
      </c>
      <c r="I214" s="69">
        <f t="shared" si="458"/>
        <v>0</v>
      </c>
      <c r="J214" s="173">
        <f t="shared" si="458"/>
        <v>0</v>
      </c>
      <c r="K214" s="6"/>
      <c r="L214" s="333"/>
      <c r="M214" s="325"/>
      <c r="N214" s="325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7"/>
      <c r="AB214" s="325"/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  <c r="AN214" s="325"/>
      <c r="AO214" s="325"/>
      <c r="AP214" s="325"/>
      <c r="AQ214" s="325"/>
      <c r="AR214" s="325"/>
      <c r="AS214" s="325"/>
      <c r="AT214" s="325"/>
      <c r="AU214" s="325"/>
      <c r="AV214" s="325"/>
      <c r="AW214" s="325"/>
      <c r="AX214" s="325"/>
      <c r="AY214" s="325"/>
      <c r="AZ214" s="325"/>
      <c r="BA214" s="325"/>
      <c r="BB214" s="325"/>
      <c r="BC214" s="325"/>
      <c r="BD214" s="326"/>
    </row>
    <row r="215" spans="1:100">
      <c r="A215" s="348"/>
      <c r="B215" s="329"/>
      <c r="C215" s="338"/>
      <c r="D215" s="28">
        <v>2</v>
      </c>
      <c r="E215" s="335"/>
      <c r="F215" s="336"/>
      <c r="G215" s="97">
        <f>G209</f>
        <v>3.07755582500159E-246</v>
      </c>
      <c r="H215" s="51">
        <f t="shared" ref="H215:J215" si="459">H209</f>
        <v>0</v>
      </c>
      <c r="I215" s="69">
        <f t="shared" si="459"/>
        <v>0</v>
      </c>
      <c r="J215" s="173">
        <f t="shared" si="459"/>
        <v>0</v>
      </c>
      <c r="K215" s="6"/>
      <c r="L215" s="333"/>
      <c r="M215" s="325"/>
      <c r="N215" s="325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7"/>
      <c r="AB215" s="325"/>
      <c r="AC215" s="325"/>
      <c r="AD215" s="325"/>
      <c r="AE215" s="325"/>
      <c r="AF215" s="325"/>
      <c r="AG215" s="325"/>
      <c r="AH215" s="325"/>
      <c r="AI215" s="325"/>
      <c r="AJ215" s="325"/>
      <c r="AK215" s="325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325"/>
      <c r="AX215" s="325"/>
      <c r="AY215" s="325"/>
      <c r="AZ215" s="325"/>
      <c r="BA215" s="325"/>
      <c r="BB215" s="325"/>
      <c r="BC215" s="325"/>
      <c r="BD215" s="326"/>
    </row>
    <row r="216" spans="1:100">
      <c r="A216" s="348"/>
      <c r="B216" s="329"/>
      <c r="C216" s="338"/>
      <c r="D216" s="28">
        <v>3</v>
      </c>
      <c r="E216" s="335"/>
      <c r="F216" s="336"/>
      <c r="G216" s="97">
        <f>G208</f>
        <v>2.6405554012527501E-231</v>
      </c>
      <c r="H216" s="51">
        <f t="shared" ref="H216:J216" si="460">H208</f>
        <v>0</v>
      </c>
      <c r="I216" s="69">
        <f t="shared" si="460"/>
        <v>0</v>
      </c>
      <c r="J216" s="173">
        <f t="shared" si="460"/>
        <v>0</v>
      </c>
      <c r="K216" s="6"/>
      <c r="L216" s="333"/>
      <c r="M216" s="325"/>
      <c r="N216" s="325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7"/>
      <c r="AB216" s="325"/>
      <c r="AC216" s="325"/>
      <c r="AD216" s="325"/>
      <c r="AE216" s="325"/>
      <c r="AF216" s="325"/>
      <c r="AG216" s="325"/>
      <c r="AH216" s="325"/>
      <c r="AI216" s="325"/>
      <c r="AJ216" s="325"/>
      <c r="AK216" s="325"/>
      <c r="AL216" s="325"/>
      <c r="AM216" s="325"/>
      <c r="AN216" s="325"/>
      <c r="AO216" s="325"/>
      <c r="AP216" s="325"/>
      <c r="AQ216" s="325"/>
      <c r="AR216" s="325"/>
      <c r="AS216" s="325"/>
      <c r="AT216" s="325"/>
      <c r="AU216" s="325"/>
      <c r="AV216" s="325"/>
      <c r="AW216" s="325"/>
      <c r="AX216" s="325"/>
      <c r="AY216" s="325"/>
      <c r="AZ216" s="325"/>
      <c r="BA216" s="325"/>
      <c r="BB216" s="325"/>
      <c r="BC216" s="325"/>
      <c r="BD216" s="326"/>
    </row>
    <row r="217" spans="1:100">
      <c r="A217" s="348"/>
      <c r="B217" s="329"/>
      <c r="C217" s="338"/>
      <c r="D217" s="28">
        <v>4</v>
      </c>
      <c r="E217" s="335"/>
      <c r="F217" s="336"/>
      <c r="G217" s="97">
        <f>G207</f>
        <v>3.3650490165011299E-214</v>
      </c>
      <c r="H217" s="51">
        <f t="shared" ref="H217:J217" si="461">H207</f>
        <v>3.1437975338826099E-288</v>
      </c>
      <c r="I217" s="69">
        <f t="shared" si="461"/>
        <v>5.8790306287524098E-305</v>
      </c>
      <c r="J217" s="173">
        <f t="shared" si="461"/>
        <v>0</v>
      </c>
      <c r="K217" s="6"/>
      <c r="L217" s="333"/>
      <c r="M217" s="325"/>
      <c r="N217" s="325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7"/>
      <c r="AB217" s="325"/>
      <c r="AC217" s="325"/>
      <c r="AD217" s="325"/>
      <c r="AE217" s="325"/>
      <c r="AF217" s="325"/>
      <c r="AG217" s="325"/>
      <c r="AH217" s="325"/>
      <c r="AI217" s="325"/>
      <c r="AJ217" s="325"/>
      <c r="AK217" s="325"/>
      <c r="AL217" s="325"/>
      <c r="AM217" s="325"/>
      <c r="AN217" s="325"/>
      <c r="AO217" s="325"/>
      <c r="AP217" s="325"/>
      <c r="AQ217" s="325"/>
      <c r="AR217" s="325"/>
      <c r="AS217" s="325"/>
      <c r="AT217" s="325"/>
      <c r="AU217" s="325"/>
      <c r="AV217" s="325"/>
      <c r="AW217" s="325"/>
      <c r="AX217" s="325"/>
      <c r="AY217" s="325"/>
      <c r="AZ217" s="325"/>
      <c r="BA217" s="325"/>
      <c r="BB217" s="325"/>
      <c r="BC217" s="325"/>
      <c r="BD217" s="326"/>
    </row>
    <row r="218" spans="1:100">
      <c r="A218" s="348"/>
      <c r="B218" s="329"/>
      <c r="C218" s="338"/>
      <c r="D218" s="28">
        <v>5</v>
      </c>
      <c r="E218" s="335"/>
      <c r="F218" s="336"/>
      <c r="G218" s="97">
        <f>G206</f>
        <v>9.5404008468827302E-175</v>
      </c>
      <c r="H218" s="51">
        <f t="shared" ref="H218:J218" si="462">H206</f>
        <v>3.90714992230244E-193</v>
      </c>
      <c r="I218" s="69">
        <f t="shared" si="462"/>
        <v>9.2993128488985507E-202</v>
      </c>
      <c r="J218" s="173">
        <f t="shared" si="462"/>
        <v>4.7175619026216496E-298</v>
      </c>
      <c r="K218" s="6"/>
      <c r="L218" s="333"/>
      <c r="M218" s="325"/>
      <c r="N218" s="325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7"/>
      <c r="AB218" s="325"/>
      <c r="AC218" s="325"/>
      <c r="AD218" s="325"/>
      <c r="AE218" s="325"/>
      <c r="AF218" s="325"/>
      <c r="AG218" s="325"/>
      <c r="AH218" s="325"/>
      <c r="AI218" s="325"/>
      <c r="AJ218" s="325"/>
      <c r="AK218" s="325"/>
      <c r="AL218" s="325"/>
      <c r="AM218" s="325"/>
      <c r="AN218" s="325"/>
      <c r="AO218" s="325"/>
      <c r="AP218" s="325"/>
      <c r="AQ218" s="325"/>
      <c r="AR218" s="325"/>
      <c r="AS218" s="325"/>
      <c r="AT218" s="325"/>
      <c r="AU218" s="325"/>
      <c r="AV218" s="325"/>
      <c r="AW218" s="325"/>
      <c r="AX218" s="325"/>
      <c r="AY218" s="325"/>
      <c r="AZ218" s="325"/>
      <c r="BA218" s="325"/>
      <c r="BB218" s="325"/>
      <c r="BC218" s="325"/>
      <c r="BD218" s="326"/>
    </row>
    <row r="219" spans="1:100">
      <c r="A219" s="348"/>
      <c r="B219" s="329"/>
      <c r="C219" s="338"/>
      <c r="D219" s="28">
        <v>6</v>
      </c>
      <c r="E219" s="335"/>
      <c r="F219" s="336"/>
      <c r="G219" s="97">
        <f>G205</f>
        <v>5.0495549488601798E-111</v>
      </c>
      <c r="H219" s="51">
        <f t="shared" ref="H219:J219" si="463">H205</f>
        <v>1.21708685424396E-111</v>
      </c>
      <c r="I219" s="69">
        <f t="shared" si="463"/>
        <v>1.3650513895127401E-113</v>
      </c>
      <c r="J219" s="173">
        <f t="shared" si="463"/>
        <v>9.2202176626932704E-166</v>
      </c>
      <c r="K219" s="6"/>
      <c r="L219" s="333"/>
      <c r="M219" s="325"/>
      <c r="N219" s="325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7"/>
      <c r="AB219" s="325"/>
      <c r="AC219" s="325"/>
      <c r="AD219" s="325"/>
      <c r="AE219" s="325"/>
      <c r="AF219" s="325"/>
      <c r="AG219" s="325"/>
      <c r="AH219" s="325"/>
      <c r="AI219" s="325"/>
      <c r="AJ219" s="325"/>
      <c r="AK219" s="325"/>
      <c r="AL219" s="325"/>
      <c r="AM219" s="325"/>
      <c r="AN219" s="325"/>
      <c r="AO219" s="325"/>
      <c r="AP219" s="325"/>
      <c r="AQ219" s="325"/>
      <c r="AR219" s="325"/>
      <c r="AS219" s="325"/>
      <c r="AT219" s="325"/>
      <c r="AU219" s="325"/>
      <c r="AV219" s="325"/>
      <c r="AW219" s="325"/>
      <c r="AX219" s="325"/>
      <c r="AY219" s="325"/>
      <c r="AZ219" s="325"/>
      <c r="BA219" s="325"/>
      <c r="BB219" s="325"/>
      <c r="BC219" s="325"/>
      <c r="BD219" s="326"/>
    </row>
    <row r="220" spans="1:100">
      <c r="A220" s="348"/>
      <c r="B220" s="329"/>
      <c r="C220" s="338"/>
      <c r="D220" s="28">
        <v>7</v>
      </c>
      <c r="E220" s="335"/>
      <c r="F220" s="336"/>
      <c r="G220" s="97">
        <f>G204</f>
        <v>1.8280613729926299E-53</v>
      </c>
      <c r="H220" s="51">
        <f t="shared" ref="H220:J220" si="464">H204</f>
        <v>8.2659036033910196E-50</v>
      </c>
      <c r="I220" s="69">
        <f t="shared" si="464"/>
        <v>5.2752009643336401E-47</v>
      </c>
      <c r="J220" s="173">
        <f t="shared" si="464"/>
        <v>1.8958503944964899E-69</v>
      </c>
      <c r="K220" s="6"/>
      <c r="L220" s="333"/>
      <c r="M220" s="325"/>
      <c r="N220" s="325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7"/>
      <c r="AB220" s="325"/>
      <c r="AC220" s="325"/>
      <c r="AD220" s="325"/>
      <c r="AE220" s="325"/>
      <c r="AF220" s="325"/>
      <c r="AG220" s="325"/>
      <c r="AH220" s="325"/>
      <c r="AI220" s="325"/>
      <c r="AJ220" s="325"/>
      <c r="AK220" s="325"/>
      <c r="AL220" s="325"/>
      <c r="AM220" s="325"/>
      <c r="AN220" s="325"/>
      <c r="AO220" s="325"/>
      <c r="AP220" s="325"/>
      <c r="AQ220" s="325"/>
      <c r="AR220" s="325"/>
      <c r="AS220" s="325"/>
      <c r="AT220" s="325"/>
      <c r="AU220" s="325"/>
      <c r="AV220" s="325"/>
      <c r="AW220" s="325"/>
      <c r="AX220" s="325"/>
      <c r="AY220" s="325"/>
      <c r="AZ220" s="325"/>
      <c r="BA220" s="325"/>
      <c r="BB220" s="325"/>
      <c r="BC220" s="325"/>
      <c r="BD220" s="326"/>
    </row>
    <row r="221" spans="1:100">
      <c r="A221" s="348"/>
      <c r="B221" s="329"/>
      <c r="C221" s="338"/>
      <c r="D221" s="28">
        <v>8</v>
      </c>
      <c r="E221" s="335"/>
      <c r="F221" s="336"/>
      <c r="G221" s="97">
        <f>G223</f>
        <v>1.9549333411339501E-22</v>
      </c>
      <c r="H221" s="51">
        <f t="shared" ref="H221:J221" si="465">H223</f>
        <v>3.4197837225705701E-16</v>
      </c>
      <c r="I221" s="69">
        <f t="shared" si="465"/>
        <v>3.7441560360813998E-7</v>
      </c>
      <c r="J221" s="173">
        <f t="shared" si="465"/>
        <v>2.1297468766623498E-18</v>
      </c>
      <c r="K221" s="6"/>
      <c r="L221" s="333"/>
      <c r="M221" s="325"/>
      <c r="N221" s="325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7"/>
      <c r="AB221" s="325"/>
      <c r="AC221" s="325"/>
      <c r="AD221" s="325"/>
      <c r="AE221" s="325"/>
      <c r="AF221" s="325"/>
      <c r="AG221" s="325"/>
      <c r="AH221" s="325"/>
      <c r="AI221" s="325"/>
      <c r="AJ221" s="325"/>
      <c r="AK221" s="325"/>
      <c r="AL221" s="325"/>
      <c r="AM221" s="325"/>
      <c r="AN221" s="325"/>
      <c r="AO221" s="325"/>
      <c r="AP221" s="325"/>
      <c r="AQ221" s="325"/>
      <c r="AR221" s="325"/>
      <c r="AS221" s="325"/>
      <c r="AT221" s="325"/>
      <c r="AU221" s="325"/>
      <c r="AV221" s="325"/>
      <c r="AW221" s="325"/>
      <c r="AX221" s="325"/>
      <c r="AY221" s="325"/>
      <c r="AZ221" s="325"/>
      <c r="BA221" s="325"/>
      <c r="BB221" s="325"/>
      <c r="BC221" s="325"/>
      <c r="BD221" s="326"/>
    </row>
    <row r="222" spans="1:100">
      <c r="A222" s="348"/>
      <c r="B222" s="329"/>
      <c r="C222" s="338"/>
      <c r="D222" s="28">
        <v>9</v>
      </c>
      <c r="E222" s="335"/>
      <c r="F222" s="336"/>
      <c r="G222" s="97">
        <f>'2'!G221</f>
        <v>1.7530334805382699E-17</v>
      </c>
      <c r="H222" s="51">
        <f>'2'!H221</f>
        <v>6.8727114185277994E-11</v>
      </c>
      <c r="I222" s="69">
        <f>'2'!I221</f>
        <v>0.99999923169151295</v>
      </c>
      <c r="J222" s="173">
        <f>'2'!J221</f>
        <v>8.5928389899332606E-11</v>
      </c>
      <c r="K222" s="6"/>
      <c r="L222" s="333"/>
      <c r="M222" s="325"/>
      <c r="N222" s="325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7"/>
      <c r="AB222" s="325"/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  <c r="AN222" s="325"/>
      <c r="AO222" s="325"/>
      <c r="AP222" s="325"/>
      <c r="AQ222" s="325"/>
      <c r="AR222" s="325"/>
      <c r="AS222" s="325"/>
      <c r="AT222" s="325"/>
      <c r="AU222" s="325"/>
      <c r="AV222" s="325"/>
      <c r="AW222" s="325"/>
      <c r="AX222" s="325"/>
      <c r="AY222" s="325"/>
      <c r="AZ222" s="325"/>
      <c r="BA222" s="325"/>
      <c r="BB222" s="325"/>
      <c r="BC222" s="325"/>
      <c r="BD222" s="326"/>
    </row>
    <row r="223" spans="1:100">
      <c r="A223" s="348"/>
      <c r="B223" s="329"/>
      <c r="C223" s="338"/>
      <c r="D223" s="29">
        <v>10</v>
      </c>
      <c r="E223" s="335"/>
      <c r="F223" s="336"/>
      <c r="G223" s="101">
        <f>'2'!G222</f>
        <v>1.9549333411339501E-22</v>
      </c>
      <c r="H223" s="77">
        <f>'2'!H222</f>
        <v>3.4197837225705701E-16</v>
      </c>
      <c r="I223" s="78">
        <f>'2'!I222</f>
        <v>3.7441560360813998E-7</v>
      </c>
      <c r="J223" s="182">
        <f>'2'!J222</f>
        <v>2.1297468766623498E-18</v>
      </c>
      <c r="K223" s="30"/>
      <c r="L223" s="334"/>
      <c r="M223" s="325"/>
      <c r="N223" s="325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7"/>
      <c r="AB223" s="325"/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  <c r="AN223" s="325"/>
      <c r="AO223" s="325"/>
      <c r="AP223" s="325"/>
      <c r="AQ223" s="325"/>
      <c r="AR223" s="325"/>
      <c r="AS223" s="325"/>
      <c r="AT223" s="325"/>
      <c r="AU223" s="325"/>
      <c r="AV223" s="325"/>
      <c r="AW223" s="325"/>
      <c r="AX223" s="325"/>
      <c r="AY223" s="325"/>
      <c r="AZ223" s="325"/>
      <c r="BA223" s="325"/>
      <c r="BB223" s="325"/>
      <c r="BC223" s="325"/>
      <c r="BD223" s="326"/>
    </row>
    <row r="224" spans="1:100">
      <c r="A224" s="348"/>
      <c r="B224" s="328">
        <v>0.05</v>
      </c>
      <c r="C224" s="338"/>
      <c r="D224" s="26">
        <v>-9</v>
      </c>
      <c r="E224" s="335">
        <v>7.9429517163497004E-52</v>
      </c>
      <c r="F224" s="336">
        <v>2.5712860385735101E-45</v>
      </c>
      <c r="G224" s="97">
        <f>'2'!G243</f>
        <v>2.3491521002287302E-15</v>
      </c>
      <c r="H224" s="51">
        <f>'2'!H243</f>
        <v>2.2740373742569199E-14</v>
      </c>
      <c r="I224" s="69">
        <f>'2'!I243</f>
        <v>3.3584212920798498E-13</v>
      </c>
      <c r="J224" s="173">
        <f>'2'!J243</f>
        <v>1.5414647703228399E-19</v>
      </c>
      <c r="K224" s="27"/>
      <c r="L224" s="332">
        <f t="shared" ref="L224" si="466">1-SUM(M224:BC243)</f>
        <v>1.0892164655862402E-4</v>
      </c>
      <c r="M224" s="325">
        <f t="shared" ref="M224" si="467">G234+I234</f>
        <v>2.7607313557163101E-67</v>
      </c>
      <c r="N224" s="325">
        <f t="shared" ref="N224" si="468">G241+I241+J234</f>
        <v>6.667544808865623E-3</v>
      </c>
      <c r="O224" s="325">
        <f t="shared" ref="O224" si="469">G243+I243+H234</f>
        <v>6.667544808865623E-3</v>
      </c>
      <c r="P224" s="325">
        <f t="shared" ref="P224" si="470">G236+I236+J241</f>
        <v>2.3036223420305701E-6</v>
      </c>
      <c r="Q224" s="325">
        <f t="shared" ref="Q224" si="471">G232+I232</f>
        <v>3.5314049916226501E-70</v>
      </c>
      <c r="R224" s="325">
        <f t="shared" ref="R224" si="472">G238+I238+H241+J243</f>
        <v>1.074001256757195E-5</v>
      </c>
      <c r="S224" s="325">
        <f t="shared" ref="S224" si="473">G225+I225</f>
        <v>2.0246198265387631E-29</v>
      </c>
      <c r="T224" s="325">
        <f t="shared" ref="T224" si="474">G227+I227+J236</f>
        <v>2.49209385181539E-55</v>
      </c>
      <c r="U224" s="325">
        <f t="shared" ref="U224" si="475">G230+I230+H243</f>
        <v>8.4363902255413792E-6</v>
      </c>
      <c r="V224" s="325">
        <f t="shared" ref="V224" si="476">G239+I239+J232</f>
        <v>2.0246198265387631E-29</v>
      </c>
      <c r="W224" s="325">
        <f t="shared" ref="W224" si="477">G228+I228</f>
        <v>3.3299646180871698E-60</v>
      </c>
      <c r="X224" s="325">
        <f t="shared" ref="X224" si="478">G231+I231+J238+H236</f>
        <v>2.0715661319517309E-69</v>
      </c>
      <c r="Y224" s="325">
        <f t="shared" ref="Y224" si="479">G237+I237</f>
        <v>2.49209385181539E-55</v>
      </c>
      <c r="Z224" s="325">
        <f t="shared" ref="Z224" si="480">G229+I229+J225</f>
        <v>6.7379723891741396E-44</v>
      </c>
      <c r="AA224" s="327">
        <f t="shared" ref="AA224" si="481">G240+I240+H232</f>
        <v>3.3819128130821372E-13</v>
      </c>
      <c r="AB224" s="325">
        <f t="shared" ref="AB224" si="482">G226+I226+J227</f>
        <v>2.5552132250777181E-45</v>
      </c>
      <c r="AC224" s="325">
        <f t="shared" ref="AC224" si="483">G242+I242</f>
        <v>0.98521580522491248</v>
      </c>
      <c r="AD224" s="325">
        <f t="shared" ref="AD224" si="484">G235+I235+J230+H238</f>
        <v>1.2064684375485002E-50</v>
      </c>
      <c r="AE224" s="325">
        <f t="shared" ref="AE224" si="485">G224+I224</f>
        <v>3.3819128130821372E-13</v>
      </c>
      <c r="AF224" s="325">
        <f t="shared" ref="AF224" si="486">G233+I233+J239</f>
        <v>6.7379723891741396E-44</v>
      </c>
      <c r="AG224" s="325">
        <f t="shared" ref="AG224" si="487">H225</f>
        <v>7.0372437179782598E-30</v>
      </c>
      <c r="AH224" s="325">
        <f t="shared" ref="AH224" si="488">J228</f>
        <v>4.6371647164698199E-157</v>
      </c>
      <c r="AI224" s="325">
        <f>J231+H227</f>
        <v>1.13760371853743E-74</v>
      </c>
      <c r="AJ224" s="325">
        <f t="shared" ref="AJ224" si="489">F224</f>
        <v>2.5712860385735101E-45</v>
      </c>
      <c r="AK224" s="325">
        <f t="shared" ref="AK224" si="490">J237</f>
        <v>3.69857229125332E-116</v>
      </c>
      <c r="AL224" s="325">
        <f t="shared" ref="AL224" si="491">H230</f>
        <v>1.2108365119032001E-143</v>
      </c>
      <c r="AM224" s="325">
        <f t="shared" ref="AM224" si="492">J229</f>
        <v>6.83975773655576E-196</v>
      </c>
      <c r="AN224" s="325">
        <f t="shared" ref="AN224" si="493">J240+H239</f>
        <v>1.5414647703932124E-19</v>
      </c>
      <c r="AO224" s="325">
        <f t="shared" ref="AO224" si="494">J226</f>
        <v>3.5558851033552902E-77</v>
      </c>
      <c r="AP224" s="325">
        <f t="shared" ref="AP224" si="495">H228</f>
        <v>9.31660392414114E-100</v>
      </c>
      <c r="AQ224" s="325">
        <f t="shared" ref="AQ224" si="496">J242</f>
        <v>7.4066583341407901E-4</v>
      </c>
      <c r="AR224" s="325">
        <f t="shared" ref="AR224" si="497">H231+J235</f>
        <v>3.9539077542368296E-158</v>
      </c>
      <c r="AS224" s="325">
        <f t="shared" ref="AS224" si="498">J224</f>
        <v>1.5414647703228399E-19</v>
      </c>
      <c r="AT224" s="325">
        <f t="shared" ref="AT224" si="499">H237</f>
        <v>1.13760371853743E-74</v>
      </c>
      <c r="AU224" s="325">
        <f t="shared" ref="AU224" si="500">J233</f>
        <v>1.1660363269451001E-252</v>
      </c>
      <c r="AV224" s="325">
        <f t="shared" ref="AV224" si="501">H229</f>
        <v>1.6154857787233602E-123</v>
      </c>
      <c r="AW224" s="325">
        <f t="shared" ref="AW224" si="502">H240</f>
        <v>2.2740373742569199E-14</v>
      </c>
      <c r="AX224" s="325">
        <f t="shared" ref="AX224" si="503">H226</f>
        <v>1.2064684375484601E-50</v>
      </c>
      <c r="AY224" s="325">
        <f t="shared" ref="AY224" si="504">E224</f>
        <v>7.9429517163497004E-52</v>
      </c>
      <c r="AZ224" s="325">
        <f t="shared" ref="AZ224" si="505">H242</f>
        <v>5.7803765152664296E-4</v>
      </c>
      <c r="BA224" s="325">
        <f t="shared" ref="BA224" si="506">H235</f>
        <v>1.6154857787233602E-123</v>
      </c>
      <c r="BB224" s="325">
        <f t="shared" ref="BB224" si="507">H224</f>
        <v>2.2740373742569199E-14</v>
      </c>
      <c r="BC224" s="325">
        <f t="shared" ref="BC224" si="508">H233</f>
        <v>3.9539077542368296E-158</v>
      </c>
      <c r="BD224" s="326">
        <f t="shared" ref="BD224" si="509">SUMPRODUCT($L$1:$BC$1,BF224:CW224)</f>
        <v>16.836818553522402</v>
      </c>
      <c r="BF224" s="12">
        <f>L224</f>
        <v>1.0892164655862402E-4</v>
      </c>
      <c r="BG224" s="23">
        <f t="shared" ref="BG224:CV224" si="510">M224</f>
        <v>2.7607313557163101E-67</v>
      </c>
      <c r="BH224" s="23">
        <f t="shared" si="510"/>
        <v>6.667544808865623E-3</v>
      </c>
      <c r="BI224" s="23">
        <f t="shared" si="510"/>
        <v>6.667544808865623E-3</v>
      </c>
      <c r="BJ224" s="23">
        <f t="shared" si="510"/>
        <v>2.3036223420305701E-6</v>
      </c>
      <c r="BK224" s="23">
        <f t="shared" si="510"/>
        <v>3.5314049916226501E-70</v>
      </c>
      <c r="BL224" s="23">
        <f t="shared" si="510"/>
        <v>1.074001256757195E-5</v>
      </c>
      <c r="BM224" s="23">
        <f t="shared" si="510"/>
        <v>2.0246198265387631E-29</v>
      </c>
      <c r="BN224" s="23">
        <f t="shared" si="510"/>
        <v>2.49209385181539E-55</v>
      </c>
      <c r="BO224" s="23">
        <f t="shared" si="510"/>
        <v>8.4363902255413792E-6</v>
      </c>
      <c r="BP224" s="23">
        <f t="shared" si="510"/>
        <v>2.0246198265387631E-29</v>
      </c>
      <c r="BQ224" s="23">
        <f t="shared" si="510"/>
        <v>3.3299646180871698E-60</v>
      </c>
      <c r="BR224" s="23">
        <f t="shared" si="510"/>
        <v>2.0715661319517309E-69</v>
      </c>
      <c r="BS224" s="23">
        <f t="shared" si="510"/>
        <v>2.49209385181539E-55</v>
      </c>
      <c r="BT224" s="23">
        <f t="shared" si="510"/>
        <v>6.7379723891741396E-44</v>
      </c>
      <c r="BU224" s="23">
        <f t="shared" si="510"/>
        <v>3.3819128130821372E-13</v>
      </c>
      <c r="BV224" s="23">
        <f t="shared" si="510"/>
        <v>2.5552132250777181E-45</v>
      </c>
      <c r="BW224" s="23">
        <f t="shared" si="510"/>
        <v>0.98521580522491248</v>
      </c>
      <c r="BX224" s="23">
        <f t="shared" si="510"/>
        <v>1.2064684375485002E-50</v>
      </c>
      <c r="BY224" s="23">
        <f t="shared" si="510"/>
        <v>3.3819128130821372E-13</v>
      </c>
      <c r="BZ224" s="23">
        <f t="shared" si="510"/>
        <v>6.7379723891741396E-44</v>
      </c>
      <c r="CA224" s="23">
        <f t="shared" si="510"/>
        <v>7.0372437179782598E-30</v>
      </c>
      <c r="CB224" s="23">
        <f t="shared" si="510"/>
        <v>4.6371647164698199E-157</v>
      </c>
      <c r="CC224" s="23">
        <f t="shared" si="510"/>
        <v>1.13760371853743E-74</v>
      </c>
      <c r="CD224" s="23">
        <f t="shared" si="510"/>
        <v>2.5712860385735101E-45</v>
      </c>
      <c r="CE224" s="23">
        <f t="shared" si="510"/>
        <v>3.69857229125332E-116</v>
      </c>
      <c r="CF224" s="23">
        <f t="shared" si="510"/>
        <v>1.2108365119032001E-143</v>
      </c>
      <c r="CG224" s="23">
        <f t="shared" si="510"/>
        <v>6.83975773655576E-196</v>
      </c>
      <c r="CH224" s="23">
        <f t="shared" si="510"/>
        <v>1.5414647703932124E-19</v>
      </c>
      <c r="CI224" s="23">
        <f t="shared" si="510"/>
        <v>3.5558851033552902E-77</v>
      </c>
      <c r="CJ224" s="23">
        <f t="shared" si="510"/>
        <v>9.31660392414114E-100</v>
      </c>
      <c r="CK224" s="23">
        <f t="shared" si="510"/>
        <v>7.4066583341407901E-4</v>
      </c>
      <c r="CL224" s="23">
        <f t="shared" si="510"/>
        <v>3.9539077542368296E-158</v>
      </c>
      <c r="CM224" s="23">
        <f t="shared" si="510"/>
        <v>1.5414647703228399E-19</v>
      </c>
      <c r="CN224" s="23">
        <f t="shared" si="510"/>
        <v>1.13760371853743E-74</v>
      </c>
      <c r="CO224" s="23">
        <f t="shared" si="510"/>
        <v>1.1660363269451001E-252</v>
      </c>
      <c r="CP224" s="23">
        <f t="shared" si="510"/>
        <v>1.6154857787233602E-123</v>
      </c>
      <c r="CQ224" s="23">
        <f t="shared" si="510"/>
        <v>2.2740373742569199E-14</v>
      </c>
      <c r="CR224" s="23">
        <f t="shared" si="510"/>
        <v>1.2064684375484601E-50</v>
      </c>
      <c r="CS224" s="23">
        <f t="shared" si="510"/>
        <v>7.9429517163497004E-52</v>
      </c>
      <c r="CT224" s="23">
        <f t="shared" si="510"/>
        <v>5.7803765152664296E-4</v>
      </c>
      <c r="CU224" s="23">
        <f t="shared" si="510"/>
        <v>1.6154857787233602E-123</v>
      </c>
      <c r="CV224" s="24">
        <f t="shared" si="510"/>
        <v>2.2740373742569199E-14</v>
      </c>
    </row>
    <row r="225" spans="1:56">
      <c r="A225" s="348"/>
      <c r="B225" s="329"/>
      <c r="C225" s="338"/>
      <c r="D225" s="28">
        <v>-8</v>
      </c>
      <c r="E225" s="335"/>
      <c r="F225" s="336"/>
      <c r="G225" s="258">
        <f>'2'!G224</f>
        <v>1.8143315294367901E-29</v>
      </c>
      <c r="H225" s="268">
        <f>'2'!H224</f>
        <v>7.0372437179782598E-30</v>
      </c>
      <c r="I225" s="273">
        <f>'2'!I224</f>
        <v>2.10288297101973E-30</v>
      </c>
      <c r="J225" s="266">
        <f>'2'!J224</f>
        <v>6.7379723891741396E-44</v>
      </c>
      <c r="K225" s="6"/>
      <c r="L225" s="333"/>
      <c r="M225" s="325"/>
      <c r="N225" s="325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7"/>
      <c r="AB225" s="325"/>
      <c r="AC225" s="325"/>
      <c r="AD225" s="325"/>
      <c r="AE225" s="325"/>
      <c r="AF225" s="325"/>
      <c r="AG225" s="325"/>
      <c r="AH225" s="325"/>
      <c r="AI225" s="325"/>
      <c r="AJ225" s="325"/>
      <c r="AK225" s="325"/>
      <c r="AL225" s="325"/>
      <c r="AM225" s="325"/>
      <c r="AN225" s="325"/>
      <c r="AO225" s="325"/>
      <c r="AP225" s="325"/>
      <c r="AQ225" s="325"/>
      <c r="AR225" s="325"/>
      <c r="AS225" s="325"/>
      <c r="AT225" s="325"/>
      <c r="AU225" s="325"/>
      <c r="AV225" s="325"/>
      <c r="AW225" s="325"/>
      <c r="AX225" s="325"/>
      <c r="AY225" s="325"/>
      <c r="AZ225" s="325"/>
      <c r="BA225" s="325"/>
      <c r="BB225" s="325"/>
      <c r="BC225" s="325"/>
      <c r="BD225" s="326"/>
    </row>
    <row r="226" spans="1:56">
      <c r="A226" s="348"/>
      <c r="B226" s="329"/>
      <c r="C226" s="338"/>
      <c r="D226" s="28">
        <v>-7</v>
      </c>
      <c r="E226" s="335"/>
      <c r="F226" s="336"/>
      <c r="G226" s="258">
        <f>'2'!G225</f>
        <v>2.5552131512801399E-45</v>
      </c>
      <c r="H226" s="268">
        <f>'2'!H225</f>
        <v>1.2064684375484601E-50</v>
      </c>
      <c r="I226" s="273">
        <f>'2'!I225</f>
        <v>7.3797578301906601E-53</v>
      </c>
      <c r="J226" s="266">
        <f>'2'!J225</f>
        <v>3.5558851033552902E-77</v>
      </c>
      <c r="K226" s="6"/>
      <c r="L226" s="333"/>
      <c r="M226" s="325"/>
      <c r="N226" s="325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7"/>
      <c r="AB226" s="325"/>
      <c r="AC226" s="325"/>
      <c r="AD226" s="325"/>
      <c r="AE226" s="325"/>
      <c r="AF226" s="325"/>
      <c r="AG226" s="325"/>
      <c r="AH226" s="325"/>
      <c r="AI226" s="325"/>
      <c r="AJ226" s="325"/>
      <c r="AK226" s="325"/>
      <c r="AL226" s="325"/>
      <c r="AM226" s="325"/>
      <c r="AN226" s="325"/>
      <c r="AO226" s="325"/>
      <c r="AP226" s="325"/>
      <c r="AQ226" s="325"/>
      <c r="AR226" s="325"/>
      <c r="AS226" s="325"/>
      <c r="AT226" s="325"/>
      <c r="AU226" s="325"/>
      <c r="AV226" s="325"/>
      <c r="AW226" s="325"/>
      <c r="AX226" s="325"/>
      <c r="AY226" s="325"/>
      <c r="AZ226" s="325"/>
      <c r="BA226" s="325"/>
      <c r="BB226" s="325"/>
      <c r="BC226" s="325"/>
      <c r="BD226" s="326"/>
    </row>
    <row r="227" spans="1:56">
      <c r="A227" s="348"/>
      <c r="B227" s="329"/>
      <c r="C227" s="338"/>
      <c r="D227" s="28">
        <v>-6</v>
      </c>
      <c r="E227" s="335"/>
      <c r="F227" s="336"/>
      <c r="G227" s="258">
        <f>'2'!G226</f>
        <v>2.49209385181539E-55</v>
      </c>
      <c r="H227" s="268">
        <f>'2'!H226</f>
        <v>1.13760371853743E-74</v>
      </c>
      <c r="I227" s="273">
        <f>'2'!I226</f>
        <v>6.9400059491462398E-79</v>
      </c>
      <c r="J227" s="266">
        <f>'2'!J226</f>
        <v>3.69857229125332E-116</v>
      </c>
      <c r="K227" s="6"/>
      <c r="L227" s="333"/>
      <c r="M227" s="325"/>
      <c r="N227" s="325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7"/>
      <c r="AB227" s="325"/>
      <c r="AC227" s="325"/>
      <c r="AD227" s="325"/>
      <c r="AE227" s="325"/>
      <c r="AF227" s="325"/>
      <c r="AG227" s="325"/>
      <c r="AH227" s="325"/>
      <c r="AI227" s="325"/>
      <c r="AJ227" s="325"/>
      <c r="AK227" s="325"/>
      <c r="AL227" s="325"/>
      <c r="AM227" s="325"/>
      <c r="AN227" s="325"/>
      <c r="AO227" s="325"/>
      <c r="AP227" s="325"/>
      <c r="AQ227" s="325"/>
      <c r="AR227" s="325"/>
      <c r="AS227" s="325"/>
      <c r="AT227" s="325"/>
      <c r="AU227" s="325"/>
      <c r="AV227" s="325"/>
      <c r="AW227" s="325"/>
      <c r="AX227" s="325"/>
      <c r="AY227" s="325"/>
      <c r="AZ227" s="325"/>
      <c r="BA227" s="325"/>
      <c r="BB227" s="325"/>
      <c r="BC227" s="325"/>
      <c r="BD227" s="326"/>
    </row>
    <row r="228" spans="1:56">
      <c r="A228" s="348"/>
      <c r="B228" s="329"/>
      <c r="C228" s="338"/>
      <c r="D228" s="28">
        <v>-5</v>
      </c>
      <c r="E228" s="335"/>
      <c r="F228" s="336"/>
      <c r="G228" s="258">
        <f>'2'!G227</f>
        <v>3.3299646180871698E-60</v>
      </c>
      <c r="H228" s="268">
        <f>'2'!H227</f>
        <v>9.31660392414114E-100</v>
      </c>
      <c r="I228" s="273">
        <f>'2'!I227</f>
        <v>4.2464210141991299E-106</v>
      </c>
      <c r="J228" s="266">
        <f>'2'!J227</f>
        <v>4.6371647164698199E-157</v>
      </c>
      <c r="K228" s="6"/>
      <c r="L228" s="333"/>
      <c r="M228" s="325"/>
      <c r="N228" s="325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7"/>
      <c r="AB228" s="325"/>
      <c r="AC228" s="325"/>
      <c r="AD228" s="325"/>
      <c r="AE228" s="325"/>
      <c r="AF228" s="325"/>
      <c r="AG228" s="325"/>
      <c r="AH228" s="325"/>
      <c r="AI228" s="325"/>
      <c r="AJ228" s="325"/>
      <c r="AK228" s="325"/>
      <c r="AL228" s="325"/>
      <c r="AM228" s="325"/>
      <c r="AN228" s="325"/>
      <c r="AO228" s="325"/>
      <c r="AP228" s="325"/>
      <c r="AQ228" s="325"/>
      <c r="AR228" s="325"/>
      <c r="AS228" s="325"/>
      <c r="AT228" s="325"/>
      <c r="AU228" s="325"/>
      <c r="AV228" s="325"/>
      <c r="AW228" s="325"/>
      <c r="AX228" s="325"/>
      <c r="AY228" s="325"/>
      <c r="AZ228" s="325"/>
      <c r="BA228" s="325"/>
      <c r="BB228" s="325"/>
      <c r="BC228" s="325"/>
      <c r="BD228" s="326"/>
    </row>
    <row r="229" spans="1:56">
      <c r="A229" s="348"/>
      <c r="B229" s="329"/>
      <c r="C229" s="338"/>
      <c r="D229" s="28">
        <v>-4</v>
      </c>
      <c r="E229" s="335"/>
      <c r="F229" s="336"/>
      <c r="G229" s="258">
        <f>'2'!G228</f>
        <v>4.0000975904421198E-64</v>
      </c>
      <c r="H229" s="268">
        <f>'2'!H228</f>
        <v>1.6154857787233602E-123</v>
      </c>
      <c r="I229" s="273">
        <f>'2'!I228</f>
        <v>6.8834482788133601E-132</v>
      </c>
      <c r="J229" s="266">
        <f>'2'!J228</f>
        <v>6.83975773655576E-196</v>
      </c>
      <c r="K229" s="6"/>
      <c r="L229" s="333"/>
      <c r="M229" s="325"/>
      <c r="N229" s="325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7"/>
      <c r="AB229" s="325"/>
      <c r="AC229" s="325"/>
      <c r="AD229" s="325"/>
      <c r="AE229" s="325"/>
      <c r="AF229" s="325"/>
      <c r="AG229" s="325"/>
      <c r="AH229" s="325"/>
      <c r="AI229" s="325"/>
      <c r="AJ229" s="325"/>
      <c r="AK229" s="325"/>
      <c r="AL229" s="325"/>
      <c r="AM229" s="325"/>
      <c r="AN229" s="325"/>
      <c r="AO229" s="325"/>
      <c r="AP229" s="325"/>
      <c r="AQ229" s="325"/>
      <c r="AR229" s="325"/>
      <c r="AS229" s="325"/>
      <c r="AT229" s="325"/>
      <c r="AU229" s="325"/>
      <c r="AV229" s="325"/>
      <c r="AW229" s="325"/>
      <c r="AX229" s="325"/>
      <c r="AY229" s="325"/>
      <c r="AZ229" s="325"/>
      <c r="BA229" s="325"/>
      <c r="BB229" s="325"/>
      <c r="BC229" s="325"/>
      <c r="BD229" s="326"/>
    </row>
    <row r="230" spans="1:56">
      <c r="A230" s="348"/>
      <c r="B230" s="329"/>
      <c r="C230" s="338"/>
      <c r="D230" s="28">
        <v>-3</v>
      </c>
      <c r="E230" s="335"/>
      <c r="F230" s="336"/>
      <c r="G230" s="258">
        <f>'2'!G229</f>
        <v>2.7607313557163101E-67</v>
      </c>
      <c r="H230" s="268">
        <f>'2'!H229</f>
        <v>1.2108365119032001E-143</v>
      </c>
      <c r="I230" s="273">
        <f>'2'!I229</f>
        <v>9.6416392511777403E-154</v>
      </c>
      <c r="J230" s="266">
        <f>'2'!J229</f>
        <v>7.5808166066408099E-229</v>
      </c>
      <c r="K230" s="6"/>
      <c r="L230" s="333"/>
      <c r="M230" s="325"/>
      <c r="N230" s="325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7"/>
      <c r="AB230" s="325"/>
      <c r="AC230" s="325"/>
      <c r="AD230" s="325"/>
      <c r="AE230" s="325"/>
      <c r="AF230" s="325"/>
      <c r="AG230" s="325"/>
      <c r="AH230" s="325"/>
      <c r="AI230" s="325"/>
      <c r="AJ230" s="325"/>
      <c r="AK230" s="325"/>
      <c r="AL230" s="325"/>
      <c r="AM230" s="325"/>
      <c r="AN230" s="325"/>
      <c r="AO230" s="325"/>
      <c r="AP230" s="325"/>
      <c r="AQ230" s="325"/>
      <c r="AR230" s="325"/>
      <c r="AS230" s="325"/>
      <c r="AT230" s="325"/>
      <c r="AU230" s="325"/>
      <c r="AV230" s="325"/>
      <c r="AW230" s="325"/>
      <c r="AX230" s="325"/>
      <c r="AY230" s="325"/>
      <c r="AZ230" s="325"/>
      <c r="BA230" s="325"/>
      <c r="BB230" s="325"/>
      <c r="BC230" s="325"/>
      <c r="BD230" s="326"/>
    </row>
    <row r="231" spans="1:56">
      <c r="A231" s="348"/>
      <c r="B231" s="329"/>
      <c r="C231" s="338"/>
      <c r="D231" s="28">
        <v>-2</v>
      </c>
      <c r="E231" s="335"/>
      <c r="F231" s="336"/>
      <c r="G231" s="258">
        <f>'2'!G230</f>
        <v>2.07156609639288E-69</v>
      </c>
      <c r="H231" s="268">
        <f>'2'!H230</f>
        <v>3.9539077542368296E-158</v>
      </c>
      <c r="I231" s="273">
        <f>'2'!I230</f>
        <v>1.7424868647517999E-169</v>
      </c>
      <c r="J231" s="266">
        <f>'2'!J230</f>
        <v>1.1660363269451001E-252</v>
      </c>
      <c r="K231" s="6"/>
      <c r="L231" s="333"/>
      <c r="M231" s="325"/>
      <c r="N231" s="325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7"/>
      <c r="AB231" s="325"/>
      <c r="AC231" s="325"/>
      <c r="AD231" s="325"/>
      <c r="AE231" s="325"/>
      <c r="AF231" s="325"/>
      <c r="AG231" s="325"/>
      <c r="AH231" s="325"/>
      <c r="AI231" s="325"/>
      <c r="AJ231" s="325"/>
      <c r="AK231" s="325"/>
      <c r="AL231" s="325"/>
      <c r="AM231" s="325"/>
      <c r="AN231" s="325"/>
      <c r="AO231" s="325"/>
      <c r="AP231" s="325"/>
      <c r="AQ231" s="325"/>
      <c r="AR231" s="325"/>
      <c r="AS231" s="325"/>
      <c r="AT231" s="325"/>
      <c r="AU231" s="325"/>
      <c r="AV231" s="325"/>
      <c r="AW231" s="325"/>
      <c r="AX231" s="325"/>
      <c r="AY231" s="325"/>
      <c r="AZ231" s="325"/>
      <c r="BA231" s="325"/>
      <c r="BB231" s="325"/>
      <c r="BC231" s="325"/>
      <c r="BD231" s="326"/>
    </row>
    <row r="232" spans="1:56">
      <c r="A232" s="348"/>
      <c r="B232" s="329"/>
      <c r="C232" s="338"/>
      <c r="D232" s="28">
        <v>-1</v>
      </c>
      <c r="E232" s="335"/>
      <c r="F232" s="336"/>
      <c r="G232" s="258">
        <f>'2'!G231</f>
        <v>3.5314049916226501E-70</v>
      </c>
      <c r="H232" s="268">
        <f>'2'!H231</f>
        <v>5.5368254797937097E-165</v>
      </c>
      <c r="I232" s="273">
        <f>'2'!I231</f>
        <v>5.3369645482869499E-177</v>
      </c>
      <c r="J232" s="266">
        <f>'2'!J231</f>
        <v>1.9754750512706099E-264</v>
      </c>
      <c r="K232" s="6"/>
      <c r="L232" s="333"/>
      <c r="M232" s="325"/>
      <c r="N232" s="325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7"/>
      <c r="AB232" s="325"/>
      <c r="AC232" s="325"/>
      <c r="AD232" s="325"/>
      <c r="AE232" s="325"/>
      <c r="AF232" s="325"/>
      <c r="AG232" s="325"/>
      <c r="AH232" s="325"/>
      <c r="AI232" s="325"/>
      <c r="AJ232" s="325"/>
      <c r="AK232" s="325"/>
      <c r="AL232" s="325"/>
      <c r="AM232" s="325"/>
      <c r="AN232" s="325"/>
      <c r="AO232" s="325"/>
      <c r="AP232" s="325"/>
      <c r="AQ232" s="325"/>
      <c r="AR232" s="325"/>
      <c r="AS232" s="325"/>
      <c r="AT232" s="325"/>
      <c r="AU232" s="325"/>
      <c r="AV232" s="325"/>
      <c r="AW232" s="325"/>
      <c r="AX232" s="325"/>
      <c r="AY232" s="325"/>
      <c r="AZ232" s="325"/>
      <c r="BA232" s="325"/>
      <c r="BB232" s="325"/>
      <c r="BC232" s="325"/>
      <c r="BD232" s="326"/>
    </row>
    <row r="233" spans="1:56">
      <c r="A233" s="348"/>
      <c r="B233" s="329"/>
      <c r="C233" s="338"/>
      <c r="D233" s="28">
        <v>0</v>
      </c>
      <c r="E233" s="335"/>
      <c r="F233" s="336"/>
      <c r="G233" s="258">
        <f>G231</f>
        <v>2.07156609639288E-69</v>
      </c>
      <c r="H233" s="268">
        <f t="shared" ref="H233:J233" si="511">H231</f>
        <v>3.9539077542368296E-158</v>
      </c>
      <c r="I233" s="273">
        <f t="shared" si="511"/>
        <v>1.7424868647517999E-169</v>
      </c>
      <c r="J233" s="266">
        <f t="shared" si="511"/>
        <v>1.1660363269451001E-252</v>
      </c>
      <c r="K233" s="6"/>
      <c r="L233" s="333"/>
      <c r="M233" s="325"/>
      <c r="N233" s="325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7"/>
      <c r="AB233" s="325"/>
      <c r="AC233" s="325"/>
      <c r="AD233" s="325"/>
      <c r="AE233" s="325"/>
      <c r="AF233" s="325"/>
      <c r="AG233" s="325"/>
      <c r="AH233" s="325"/>
      <c r="AI233" s="325"/>
      <c r="AJ233" s="325"/>
      <c r="AK233" s="325"/>
      <c r="AL233" s="325"/>
      <c r="AM233" s="325"/>
      <c r="AN233" s="325"/>
      <c r="AO233" s="325"/>
      <c r="AP233" s="325"/>
      <c r="AQ233" s="325"/>
      <c r="AR233" s="325"/>
      <c r="AS233" s="325"/>
      <c r="AT233" s="325"/>
      <c r="AU233" s="325"/>
      <c r="AV233" s="325"/>
      <c r="AW233" s="325"/>
      <c r="AX233" s="325"/>
      <c r="AY233" s="325"/>
      <c r="AZ233" s="325"/>
      <c r="BA233" s="325"/>
      <c r="BB233" s="325"/>
      <c r="BC233" s="325"/>
      <c r="BD233" s="326"/>
    </row>
    <row r="234" spans="1:56">
      <c r="A234" s="348"/>
      <c r="B234" s="329"/>
      <c r="C234" s="338"/>
      <c r="D234" s="28">
        <v>1</v>
      </c>
      <c r="E234" s="335"/>
      <c r="F234" s="336"/>
      <c r="G234" s="97">
        <f>G230</f>
        <v>2.7607313557163101E-67</v>
      </c>
      <c r="H234" s="51">
        <f t="shared" ref="H234:J234" si="512">H230</f>
        <v>1.2108365119032001E-143</v>
      </c>
      <c r="I234" s="69">
        <f t="shared" si="512"/>
        <v>9.6416392511777403E-154</v>
      </c>
      <c r="J234" s="173">
        <f t="shared" si="512"/>
        <v>7.5808166066408099E-229</v>
      </c>
      <c r="K234" s="6"/>
      <c r="L234" s="333"/>
      <c r="M234" s="325"/>
      <c r="N234" s="325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7"/>
      <c r="AB234" s="325"/>
      <c r="AC234" s="325"/>
      <c r="AD234" s="325"/>
      <c r="AE234" s="325"/>
      <c r="AF234" s="325"/>
      <c r="AG234" s="325"/>
      <c r="AH234" s="325"/>
      <c r="AI234" s="325"/>
      <c r="AJ234" s="325"/>
      <c r="AK234" s="325"/>
      <c r="AL234" s="325"/>
      <c r="AM234" s="325"/>
      <c r="AN234" s="325"/>
      <c r="AO234" s="325"/>
      <c r="AP234" s="325"/>
      <c r="AQ234" s="325"/>
      <c r="AR234" s="325"/>
      <c r="AS234" s="325"/>
      <c r="AT234" s="325"/>
      <c r="AU234" s="325"/>
      <c r="AV234" s="325"/>
      <c r="AW234" s="325"/>
      <c r="AX234" s="325"/>
      <c r="AY234" s="325"/>
      <c r="AZ234" s="325"/>
      <c r="BA234" s="325"/>
      <c r="BB234" s="325"/>
      <c r="BC234" s="325"/>
      <c r="BD234" s="326"/>
    </row>
    <row r="235" spans="1:56">
      <c r="A235" s="348"/>
      <c r="B235" s="329"/>
      <c r="C235" s="338"/>
      <c r="D235" s="28">
        <v>2</v>
      </c>
      <c r="E235" s="335"/>
      <c r="F235" s="336"/>
      <c r="G235" s="97">
        <f>G229</f>
        <v>4.0000975904421198E-64</v>
      </c>
      <c r="H235" s="51">
        <f t="shared" ref="H235:J235" si="513">H229</f>
        <v>1.6154857787233602E-123</v>
      </c>
      <c r="I235" s="69">
        <f t="shared" si="513"/>
        <v>6.8834482788133601E-132</v>
      </c>
      <c r="J235" s="173">
        <f t="shared" si="513"/>
        <v>6.83975773655576E-196</v>
      </c>
      <c r="K235" s="6"/>
      <c r="L235" s="333"/>
      <c r="M235" s="325"/>
      <c r="N235" s="325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7"/>
      <c r="AB235" s="325"/>
      <c r="AC235" s="325"/>
      <c r="AD235" s="325"/>
      <c r="AE235" s="325"/>
      <c r="AF235" s="325"/>
      <c r="AG235" s="325"/>
      <c r="AH235" s="325"/>
      <c r="AI235" s="325"/>
      <c r="AJ235" s="325"/>
      <c r="AK235" s="325"/>
      <c r="AL235" s="325"/>
      <c r="AM235" s="325"/>
      <c r="AN235" s="325"/>
      <c r="AO235" s="325"/>
      <c r="AP235" s="325"/>
      <c r="AQ235" s="325"/>
      <c r="AR235" s="325"/>
      <c r="AS235" s="325"/>
      <c r="AT235" s="325"/>
      <c r="AU235" s="325"/>
      <c r="AV235" s="325"/>
      <c r="AW235" s="325"/>
      <c r="AX235" s="325"/>
      <c r="AY235" s="325"/>
      <c r="AZ235" s="325"/>
      <c r="BA235" s="325"/>
      <c r="BB235" s="325"/>
      <c r="BC235" s="325"/>
      <c r="BD235" s="326"/>
    </row>
    <row r="236" spans="1:56">
      <c r="A236" s="348"/>
      <c r="B236" s="329"/>
      <c r="C236" s="338"/>
      <c r="D236" s="28">
        <v>3</v>
      </c>
      <c r="E236" s="335"/>
      <c r="F236" s="336"/>
      <c r="G236" s="97">
        <f>G228</f>
        <v>3.3299646180871698E-60</v>
      </c>
      <c r="H236" s="51">
        <f t="shared" ref="H236:J236" si="514">H228</f>
        <v>9.31660392414114E-100</v>
      </c>
      <c r="I236" s="69">
        <f t="shared" si="514"/>
        <v>4.2464210141991299E-106</v>
      </c>
      <c r="J236" s="173">
        <f t="shared" si="514"/>
        <v>4.6371647164698199E-157</v>
      </c>
      <c r="K236" s="6"/>
      <c r="L236" s="333"/>
      <c r="M236" s="325"/>
      <c r="N236" s="325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7"/>
      <c r="AB236" s="325"/>
      <c r="AC236" s="325"/>
      <c r="AD236" s="325"/>
      <c r="AE236" s="325"/>
      <c r="AF236" s="325"/>
      <c r="AG236" s="325"/>
      <c r="AH236" s="325"/>
      <c r="AI236" s="325"/>
      <c r="AJ236" s="325"/>
      <c r="AK236" s="325"/>
      <c r="AL236" s="325"/>
      <c r="AM236" s="325"/>
      <c r="AN236" s="325"/>
      <c r="AO236" s="325"/>
      <c r="AP236" s="325"/>
      <c r="AQ236" s="325"/>
      <c r="AR236" s="325"/>
      <c r="AS236" s="325"/>
      <c r="AT236" s="325"/>
      <c r="AU236" s="325"/>
      <c r="AV236" s="325"/>
      <c r="AW236" s="325"/>
      <c r="AX236" s="325"/>
      <c r="AY236" s="325"/>
      <c r="AZ236" s="325"/>
      <c r="BA236" s="325"/>
      <c r="BB236" s="325"/>
      <c r="BC236" s="325"/>
      <c r="BD236" s="326"/>
    </row>
    <row r="237" spans="1:56">
      <c r="A237" s="348"/>
      <c r="B237" s="329"/>
      <c r="C237" s="338"/>
      <c r="D237" s="28">
        <v>4</v>
      </c>
      <c r="E237" s="335"/>
      <c r="F237" s="336"/>
      <c r="G237" s="97">
        <f>G227</f>
        <v>2.49209385181539E-55</v>
      </c>
      <c r="H237" s="51">
        <f t="shared" ref="H237:J237" si="515">H227</f>
        <v>1.13760371853743E-74</v>
      </c>
      <c r="I237" s="69">
        <f t="shared" si="515"/>
        <v>6.9400059491462398E-79</v>
      </c>
      <c r="J237" s="173">
        <f t="shared" si="515"/>
        <v>3.69857229125332E-116</v>
      </c>
      <c r="K237" s="6"/>
      <c r="L237" s="333"/>
      <c r="M237" s="325"/>
      <c r="N237" s="325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7"/>
      <c r="AB237" s="325"/>
      <c r="AC237" s="325"/>
      <c r="AD237" s="325"/>
      <c r="AE237" s="325"/>
      <c r="AF237" s="325"/>
      <c r="AG237" s="325"/>
      <c r="AH237" s="325"/>
      <c r="AI237" s="325"/>
      <c r="AJ237" s="325"/>
      <c r="AK237" s="325"/>
      <c r="AL237" s="325"/>
      <c r="AM237" s="325"/>
      <c r="AN237" s="325"/>
      <c r="AO237" s="325"/>
      <c r="AP237" s="325"/>
      <c r="AQ237" s="325"/>
      <c r="AR237" s="325"/>
      <c r="AS237" s="325"/>
      <c r="AT237" s="325"/>
      <c r="AU237" s="325"/>
      <c r="AV237" s="325"/>
      <c r="AW237" s="325"/>
      <c r="AX237" s="325"/>
      <c r="AY237" s="325"/>
      <c r="AZ237" s="325"/>
      <c r="BA237" s="325"/>
      <c r="BB237" s="325"/>
      <c r="BC237" s="325"/>
      <c r="BD237" s="326"/>
    </row>
    <row r="238" spans="1:56">
      <c r="A238" s="348"/>
      <c r="B238" s="329"/>
      <c r="C238" s="338"/>
      <c r="D238" s="28">
        <v>5</v>
      </c>
      <c r="E238" s="335"/>
      <c r="F238" s="336"/>
      <c r="G238" s="97">
        <f>G226</f>
        <v>2.5552131512801399E-45</v>
      </c>
      <c r="H238" s="51">
        <f t="shared" ref="H238:J238" si="516">H226</f>
        <v>1.2064684375484601E-50</v>
      </c>
      <c r="I238" s="69">
        <f t="shared" si="516"/>
        <v>7.3797578301906601E-53</v>
      </c>
      <c r="J238" s="173">
        <f t="shared" si="516"/>
        <v>3.5558851033552902E-77</v>
      </c>
      <c r="K238" s="6"/>
      <c r="L238" s="333"/>
      <c r="M238" s="325"/>
      <c r="N238" s="325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7"/>
      <c r="AB238" s="325"/>
      <c r="AC238" s="325"/>
      <c r="AD238" s="325"/>
      <c r="AE238" s="325"/>
      <c r="AF238" s="325"/>
      <c r="AG238" s="325"/>
      <c r="AH238" s="325"/>
      <c r="AI238" s="325"/>
      <c r="AJ238" s="325"/>
      <c r="AK238" s="325"/>
      <c r="AL238" s="325"/>
      <c r="AM238" s="325"/>
      <c r="AN238" s="325"/>
      <c r="AO238" s="325"/>
      <c r="AP238" s="325"/>
      <c r="AQ238" s="325"/>
      <c r="AR238" s="325"/>
      <c r="AS238" s="325"/>
      <c r="AT238" s="325"/>
      <c r="AU238" s="325"/>
      <c r="AV238" s="325"/>
      <c r="AW238" s="325"/>
      <c r="AX238" s="325"/>
      <c r="AY238" s="325"/>
      <c r="AZ238" s="325"/>
      <c r="BA238" s="325"/>
      <c r="BB238" s="325"/>
      <c r="BC238" s="325"/>
      <c r="BD238" s="326"/>
    </row>
    <row r="239" spans="1:56">
      <c r="A239" s="348"/>
      <c r="B239" s="329"/>
      <c r="C239" s="338"/>
      <c r="D239" s="28">
        <v>6</v>
      </c>
      <c r="E239" s="335"/>
      <c r="F239" s="336"/>
      <c r="G239" s="97">
        <f>G225</f>
        <v>1.8143315294367901E-29</v>
      </c>
      <c r="H239" s="51">
        <f t="shared" ref="H239:J239" si="517">H225</f>
        <v>7.0372437179782598E-30</v>
      </c>
      <c r="I239" s="69">
        <f t="shared" si="517"/>
        <v>2.10288297101973E-30</v>
      </c>
      <c r="J239" s="173">
        <f t="shared" si="517"/>
        <v>6.7379723891741396E-44</v>
      </c>
      <c r="K239" s="6"/>
      <c r="L239" s="333"/>
      <c r="M239" s="325"/>
      <c r="N239" s="325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  <c r="AA239" s="327"/>
      <c r="AB239" s="325"/>
      <c r="AC239" s="325"/>
      <c r="AD239" s="325"/>
      <c r="AE239" s="325"/>
      <c r="AF239" s="325"/>
      <c r="AG239" s="325"/>
      <c r="AH239" s="325"/>
      <c r="AI239" s="325"/>
      <c r="AJ239" s="325"/>
      <c r="AK239" s="325"/>
      <c r="AL239" s="325"/>
      <c r="AM239" s="325"/>
      <c r="AN239" s="325"/>
      <c r="AO239" s="325"/>
      <c r="AP239" s="325"/>
      <c r="AQ239" s="325"/>
      <c r="AR239" s="325"/>
      <c r="AS239" s="325"/>
      <c r="AT239" s="325"/>
      <c r="AU239" s="325"/>
      <c r="AV239" s="325"/>
      <c r="AW239" s="325"/>
      <c r="AX239" s="325"/>
      <c r="AY239" s="325"/>
      <c r="AZ239" s="325"/>
      <c r="BA239" s="325"/>
      <c r="BB239" s="325"/>
      <c r="BC239" s="325"/>
      <c r="BD239" s="326"/>
    </row>
    <row r="240" spans="1:56">
      <c r="A240" s="348"/>
      <c r="B240" s="329"/>
      <c r="C240" s="338"/>
      <c r="D240" s="28">
        <v>7</v>
      </c>
      <c r="E240" s="335"/>
      <c r="F240" s="336"/>
      <c r="G240" s="97">
        <f>G224</f>
        <v>2.3491521002287302E-15</v>
      </c>
      <c r="H240" s="51">
        <f t="shared" ref="H240:J240" si="518">H224</f>
        <v>2.2740373742569199E-14</v>
      </c>
      <c r="I240" s="69">
        <f t="shared" si="518"/>
        <v>3.3584212920798498E-13</v>
      </c>
      <c r="J240" s="173">
        <f t="shared" si="518"/>
        <v>1.5414647703228399E-19</v>
      </c>
      <c r="K240" s="6"/>
      <c r="L240" s="333"/>
      <c r="M240" s="325"/>
      <c r="N240" s="325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  <c r="AA240" s="327"/>
      <c r="AB240" s="325"/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  <c r="AN240" s="325"/>
      <c r="AO240" s="325"/>
      <c r="AP240" s="325"/>
      <c r="AQ240" s="325"/>
      <c r="AR240" s="325"/>
      <c r="AS240" s="325"/>
      <c r="AT240" s="325"/>
      <c r="AU240" s="325"/>
      <c r="AV240" s="325"/>
      <c r="AW240" s="325"/>
      <c r="AX240" s="325"/>
      <c r="AY240" s="325"/>
      <c r="AZ240" s="325"/>
      <c r="BA240" s="325"/>
      <c r="BB240" s="325"/>
      <c r="BC240" s="325"/>
      <c r="BD240" s="326"/>
    </row>
    <row r="241" spans="1:100">
      <c r="A241" s="348"/>
      <c r="B241" s="329"/>
      <c r="C241" s="338"/>
      <c r="D241" s="28">
        <v>8</v>
      </c>
      <c r="E241" s="335"/>
      <c r="F241" s="336"/>
      <c r="G241" s="97">
        <f>G243</f>
        <v>1.9600414984246699E-7</v>
      </c>
      <c r="H241" s="51">
        <f t="shared" ref="H241:J241" si="519">H243</f>
        <v>8.4363902255413792E-6</v>
      </c>
      <c r="I241" s="69">
        <f t="shared" si="519"/>
        <v>6.6673488047157801E-3</v>
      </c>
      <c r="J241" s="173">
        <f t="shared" si="519"/>
        <v>2.3036223420305701E-6</v>
      </c>
      <c r="K241" s="6"/>
      <c r="L241" s="333"/>
      <c r="M241" s="325"/>
      <c r="N241" s="325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7"/>
      <c r="AB241" s="325"/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  <c r="AN241" s="325"/>
      <c r="AO241" s="325"/>
      <c r="AP241" s="325"/>
      <c r="AQ241" s="325"/>
      <c r="AR241" s="325"/>
      <c r="AS241" s="325"/>
      <c r="AT241" s="325"/>
      <c r="AU241" s="325"/>
      <c r="AV241" s="325"/>
      <c r="AW241" s="325"/>
      <c r="AX241" s="325"/>
      <c r="AY241" s="325"/>
      <c r="AZ241" s="325"/>
      <c r="BA241" s="325"/>
      <c r="BB241" s="325"/>
      <c r="BC241" s="325"/>
      <c r="BD241" s="326"/>
    </row>
    <row r="242" spans="1:100">
      <c r="A242" s="348"/>
      <c r="B242" s="329"/>
      <c r="C242" s="338"/>
      <c r="D242" s="28">
        <v>9</v>
      </c>
      <c r="E242" s="335"/>
      <c r="F242" s="336"/>
      <c r="G242" s="97">
        <f>'2'!G241</f>
        <v>1.06953636255058E-5</v>
      </c>
      <c r="H242" s="51">
        <f>'2'!H241</f>
        <v>5.7803765152664296E-4</v>
      </c>
      <c r="I242" s="69">
        <f>'2'!I241</f>
        <v>0.98520510986128695</v>
      </c>
      <c r="J242" s="173">
        <f>'2'!J241</f>
        <v>7.4066583341407901E-4</v>
      </c>
      <c r="K242" s="6"/>
      <c r="L242" s="333"/>
      <c r="M242" s="325"/>
      <c r="N242" s="325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7"/>
      <c r="AB242" s="325"/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  <c r="AN242" s="325"/>
      <c r="AO242" s="325"/>
      <c r="AP242" s="325"/>
      <c r="AQ242" s="325"/>
      <c r="AR242" s="325"/>
      <c r="AS242" s="325"/>
      <c r="AT242" s="325"/>
      <c r="AU242" s="325"/>
      <c r="AV242" s="325"/>
      <c r="AW242" s="325"/>
      <c r="AX242" s="325"/>
      <c r="AY242" s="325"/>
      <c r="AZ242" s="325"/>
      <c r="BA242" s="325"/>
      <c r="BB242" s="325"/>
      <c r="BC242" s="325"/>
      <c r="BD242" s="326"/>
    </row>
    <row r="243" spans="1:100">
      <c r="A243" s="348"/>
      <c r="B243" s="329"/>
      <c r="C243" s="338"/>
      <c r="D243" s="29">
        <v>10</v>
      </c>
      <c r="E243" s="335"/>
      <c r="F243" s="336"/>
      <c r="G243" s="101">
        <f>'2'!G242</f>
        <v>1.9600414984246699E-7</v>
      </c>
      <c r="H243" s="77">
        <f>'2'!H242</f>
        <v>8.4363902255413792E-6</v>
      </c>
      <c r="I243" s="78">
        <f>'2'!I242</f>
        <v>6.6673488047157801E-3</v>
      </c>
      <c r="J243" s="182">
        <f>'2'!J242</f>
        <v>2.3036223420305701E-6</v>
      </c>
      <c r="K243" s="30"/>
      <c r="L243" s="334"/>
      <c r="M243" s="325"/>
      <c r="N243" s="325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7"/>
      <c r="AB243" s="325"/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  <c r="AN243" s="325"/>
      <c r="AO243" s="325"/>
      <c r="AP243" s="325"/>
      <c r="AQ243" s="325"/>
      <c r="AR243" s="325"/>
      <c r="AS243" s="325"/>
      <c r="AT243" s="325"/>
      <c r="AU243" s="325"/>
      <c r="AV243" s="325"/>
      <c r="AW243" s="325"/>
      <c r="AX243" s="325"/>
      <c r="AY243" s="325"/>
      <c r="AZ243" s="325"/>
      <c r="BA243" s="325"/>
      <c r="BB243" s="325"/>
      <c r="BC243" s="325"/>
      <c r="BD243" s="326"/>
    </row>
    <row r="244" spans="1:100">
      <c r="A244" s="348"/>
      <c r="B244" s="328">
        <v>0.25</v>
      </c>
      <c r="C244" s="338"/>
      <c r="D244" s="26">
        <v>-9</v>
      </c>
      <c r="E244" s="330">
        <v>8.9005673214499994E-5</v>
      </c>
      <c r="F244" s="331">
        <v>4.0843113930671499E-4</v>
      </c>
      <c r="G244" s="97">
        <f>'2'!G263</f>
        <v>1.49280937514908E-2</v>
      </c>
      <c r="H244" s="51">
        <f>'2'!H263</f>
        <v>4.5025284481547004E-3</v>
      </c>
      <c r="I244" s="69">
        <f>'2'!I263</f>
        <v>3.10023237858877E-2</v>
      </c>
      <c r="J244" s="173">
        <f>'2'!J263</f>
        <v>3.3027336088949401E-3</v>
      </c>
      <c r="K244" s="27"/>
      <c r="L244" s="332">
        <f t="shared" ref="L244" si="520">1-SUM(M244:BC263)</f>
        <v>0.24317639582348349</v>
      </c>
      <c r="M244" s="325">
        <f t="shared" ref="M244" si="521">G254+I254</f>
        <v>2.6138528858700041E-5</v>
      </c>
      <c r="N244" s="325">
        <f t="shared" ref="N244" si="522">G261+I261+J254</f>
        <v>0.1481724187617442</v>
      </c>
      <c r="O244" s="325">
        <f t="shared" ref="O244" si="523">G263+I263+H254</f>
        <v>0.14817243952995485</v>
      </c>
      <c r="P244" s="325">
        <f t="shared" ref="P244" si="524">G256+I256+J261</f>
        <v>1.6457100456915438E-2</v>
      </c>
      <c r="Q244" s="325">
        <f t="shared" ref="Q244" si="525">G252+I252</f>
        <v>1.6686904108474036E-5</v>
      </c>
      <c r="R244" s="325">
        <f t="shared" ref="R244" si="526">G258+I258+H261+J263</f>
        <v>3.0400554229617426E-2</v>
      </c>
      <c r="S244" s="325">
        <f t="shared" ref="S244" si="527">G245+I245</f>
        <v>8.6393186045096593E-3</v>
      </c>
      <c r="T244" s="325">
        <f t="shared" ref="T244" si="528">G247+I247+J256</f>
        <v>3.3544515950539617E-4</v>
      </c>
      <c r="U244" s="325">
        <f t="shared" ref="U244" si="529">G250+I250+H263</f>
        <v>1.2582930332195199E-2</v>
      </c>
      <c r="V244" s="325">
        <f t="shared" ref="V244" si="530">G259+I259+J252</f>
        <v>8.6393186051740862E-3</v>
      </c>
      <c r="W244" s="325">
        <f t="shared" ref="W244" si="531">G248+I248</f>
        <v>1.0688308955794111E-4</v>
      </c>
      <c r="X244" s="325">
        <f t="shared" ref="X244" si="532">G251+I251+J258+H256</f>
        <v>2.9446037299366035E-5</v>
      </c>
      <c r="Y244" s="325">
        <f t="shared" ref="Y244" si="533">G257+I257</f>
        <v>3.3544004443981213E-4</v>
      </c>
      <c r="Z244" s="325">
        <f t="shared" ref="Z244" si="534">G249+I249+J245</f>
        <v>3.0604761830516677E-4</v>
      </c>
      <c r="AA244" s="327">
        <f t="shared" ref="AA244" si="535">G260+I260+H252</f>
        <v>4.5930422054347192E-2</v>
      </c>
      <c r="AB244" s="325">
        <f t="shared" ref="AB244" si="536">G246+I246+J247</f>
        <v>1.4937790833274699E-3</v>
      </c>
      <c r="AC244" s="325">
        <f t="shared" ref="AC244" si="537">G262+I262</f>
        <v>0.22473605381731759</v>
      </c>
      <c r="AD244" s="325">
        <f t="shared" ref="AD244" si="538">G255+I255+J250+H258</f>
        <v>1.5980010302293362E-4</v>
      </c>
      <c r="AE244" s="325">
        <f t="shared" ref="AE244" si="539">G244+I244</f>
        <v>4.5930417537378504E-2</v>
      </c>
      <c r="AF244" s="325">
        <f t="shared" ref="AF244" si="540">G253+I253+J259</f>
        <v>2.7833575450105365E-4</v>
      </c>
      <c r="AG244" s="325">
        <f t="shared" ref="AG244" si="541">H245</f>
        <v>8.9494206034696703E-4</v>
      </c>
      <c r="AH244" s="325">
        <f t="shared" ref="AH244" si="542">J248</f>
        <v>5.1150655840271697E-9</v>
      </c>
      <c r="AI244" s="325">
        <f t="shared" ref="AI244" si="543">J251+H247</f>
        <v>1.1073536609528319E-5</v>
      </c>
      <c r="AJ244" s="325">
        <f t="shared" ref="AJ244" si="544">F244</f>
        <v>4.0843113930671499E-4</v>
      </c>
      <c r="AK244" s="325">
        <f t="shared" ref="AK244" si="545">J257</f>
        <v>2.34024404041907E-7</v>
      </c>
      <c r="AL244" s="325">
        <f t="shared" ref="AL244" si="546">H250</f>
        <v>2.07766365402674E-8</v>
      </c>
      <c r="AM244" s="325">
        <f t="shared" ref="AM244" si="547">J249</f>
        <v>1.49118841009811E-10</v>
      </c>
      <c r="AN244" s="325">
        <f t="shared" ref="AN244" si="548">J260+H259</f>
        <v>4.1976756692419072E-3</v>
      </c>
      <c r="AO244" s="325">
        <f t="shared" ref="AO244" si="549">J246</f>
        <v>9.7499071197899494E-6</v>
      </c>
      <c r="AP244" s="325">
        <f t="shared" ref="AP244" si="550">H248</f>
        <v>1.04018617883743E-6</v>
      </c>
      <c r="AQ244" s="325">
        <f t="shared" ref="AQ244" si="551">J262</f>
        <v>2.8186453627717E-2</v>
      </c>
      <c r="AR244" s="325">
        <f t="shared" ref="AR244" si="552">H251+J255</f>
        <v>6.8388171084051506E-9</v>
      </c>
      <c r="AS244" s="325">
        <f t="shared" ref="AS244" si="553">J244</f>
        <v>3.3027336088949401E-3</v>
      </c>
      <c r="AT244" s="325">
        <f t="shared" ref="AT244" si="554">H257</f>
        <v>1.10735353280755E-5</v>
      </c>
      <c r="AU244" s="325">
        <f t="shared" ref="AU244" si="555">J253</f>
        <v>1.2814528193763001E-12</v>
      </c>
      <c r="AV244" s="325">
        <f t="shared" ref="AV244" si="556">H249</f>
        <v>1.19012860151986E-7</v>
      </c>
      <c r="AW244" s="325">
        <f t="shared" ref="AW244" si="557">H260</f>
        <v>4.5025284481547004E-3</v>
      </c>
      <c r="AX244" s="325">
        <f t="shared" ref="AX244" si="558">H246</f>
        <v>1.13432286792194E-4</v>
      </c>
      <c r="AY244" s="325">
        <f t="shared" ref="AY244" si="559">E244</f>
        <v>8.9005673214499994E-5</v>
      </c>
      <c r="AZ244" s="325">
        <f t="shared" ref="AZ244" si="560">H262</f>
        <v>1.7843448176634299E-2</v>
      </c>
      <c r="BA244" s="325">
        <f t="shared" ref="BA244" si="561">H255</f>
        <v>1.19012860151986E-7</v>
      </c>
      <c r="BB244" s="325">
        <f t="shared" ref="BB244" si="562">H244</f>
        <v>4.5025284481547004E-3</v>
      </c>
      <c r="BC244" s="325">
        <f t="shared" ref="BC244" si="563">H253</f>
        <v>6.6896982673953399E-9</v>
      </c>
      <c r="BD244" s="326">
        <f t="shared" ref="BD244" si="564">SUMPRODUCT($L$1:$BC$1,BF244:CW244)</f>
        <v>9.2956763359577668</v>
      </c>
      <c r="BF244" s="12">
        <f>L244</f>
        <v>0.24317639582348349</v>
      </c>
      <c r="BG244" s="23">
        <f t="shared" ref="BG244:CV244" si="565">M244</f>
        <v>2.6138528858700041E-5</v>
      </c>
      <c r="BH244" s="23">
        <f t="shared" si="565"/>
        <v>0.1481724187617442</v>
      </c>
      <c r="BI244" s="23">
        <f t="shared" si="565"/>
        <v>0.14817243952995485</v>
      </c>
      <c r="BJ244" s="23">
        <f t="shared" si="565"/>
        <v>1.6457100456915438E-2</v>
      </c>
      <c r="BK244" s="23">
        <f t="shared" si="565"/>
        <v>1.6686904108474036E-5</v>
      </c>
      <c r="BL244" s="23">
        <f t="shared" si="565"/>
        <v>3.0400554229617426E-2</v>
      </c>
      <c r="BM244" s="23">
        <f t="shared" si="565"/>
        <v>8.6393186045096593E-3</v>
      </c>
      <c r="BN244" s="23">
        <f t="shared" si="565"/>
        <v>3.3544515950539617E-4</v>
      </c>
      <c r="BO244" s="23">
        <f t="shared" si="565"/>
        <v>1.2582930332195199E-2</v>
      </c>
      <c r="BP244" s="23">
        <f t="shared" si="565"/>
        <v>8.6393186051740862E-3</v>
      </c>
      <c r="BQ244" s="23">
        <f t="shared" si="565"/>
        <v>1.0688308955794111E-4</v>
      </c>
      <c r="BR244" s="23">
        <f t="shared" si="565"/>
        <v>2.9446037299366035E-5</v>
      </c>
      <c r="BS244" s="23">
        <f t="shared" si="565"/>
        <v>3.3544004443981213E-4</v>
      </c>
      <c r="BT244" s="23">
        <f t="shared" si="565"/>
        <v>3.0604761830516677E-4</v>
      </c>
      <c r="BU244" s="23">
        <f t="shared" si="565"/>
        <v>4.5930422054347192E-2</v>
      </c>
      <c r="BV244" s="23">
        <f t="shared" si="565"/>
        <v>1.4937790833274699E-3</v>
      </c>
      <c r="BW244" s="23">
        <f t="shared" si="565"/>
        <v>0.22473605381731759</v>
      </c>
      <c r="BX244" s="23">
        <f t="shared" si="565"/>
        <v>1.5980010302293362E-4</v>
      </c>
      <c r="BY244" s="23">
        <f t="shared" si="565"/>
        <v>4.5930417537378504E-2</v>
      </c>
      <c r="BZ244" s="23">
        <f t="shared" si="565"/>
        <v>2.7833575450105365E-4</v>
      </c>
      <c r="CA244" s="23">
        <f t="shared" si="565"/>
        <v>8.9494206034696703E-4</v>
      </c>
      <c r="CB244" s="23">
        <f t="shared" si="565"/>
        <v>5.1150655840271697E-9</v>
      </c>
      <c r="CC244" s="23">
        <f t="shared" si="565"/>
        <v>1.1073536609528319E-5</v>
      </c>
      <c r="CD244" s="23">
        <f t="shared" si="565"/>
        <v>4.0843113930671499E-4</v>
      </c>
      <c r="CE244" s="23">
        <f t="shared" si="565"/>
        <v>2.34024404041907E-7</v>
      </c>
      <c r="CF244" s="23">
        <f t="shared" si="565"/>
        <v>2.07766365402674E-8</v>
      </c>
      <c r="CG244" s="23">
        <f t="shared" si="565"/>
        <v>1.49118841009811E-10</v>
      </c>
      <c r="CH244" s="23">
        <f t="shared" si="565"/>
        <v>4.1976756692419072E-3</v>
      </c>
      <c r="CI244" s="23">
        <f t="shared" si="565"/>
        <v>9.7499071197899494E-6</v>
      </c>
      <c r="CJ244" s="23">
        <f t="shared" si="565"/>
        <v>1.04018617883743E-6</v>
      </c>
      <c r="CK244" s="23">
        <f t="shared" si="565"/>
        <v>2.8186453627717E-2</v>
      </c>
      <c r="CL244" s="23">
        <f t="shared" si="565"/>
        <v>6.8388171084051506E-9</v>
      </c>
      <c r="CM244" s="23">
        <f t="shared" si="565"/>
        <v>3.3027336088949401E-3</v>
      </c>
      <c r="CN244" s="23">
        <f t="shared" si="565"/>
        <v>1.10735353280755E-5</v>
      </c>
      <c r="CO244" s="23">
        <f t="shared" si="565"/>
        <v>1.2814528193763001E-12</v>
      </c>
      <c r="CP244" s="23">
        <f t="shared" si="565"/>
        <v>1.19012860151986E-7</v>
      </c>
      <c r="CQ244" s="23">
        <f t="shared" si="565"/>
        <v>4.5025284481547004E-3</v>
      </c>
      <c r="CR244" s="23">
        <f t="shared" si="565"/>
        <v>1.13432286792194E-4</v>
      </c>
      <c r="CS244" s="23">
        <f t="shared" si="565"/>
        <v>8.9005673214499994E-5</v>
      </c>
      <c r="CT244" s="23">
        <f t="shared" si="565"/>
        <v>1.7843448176634299E-2</v>
      </c>
      <c r="CU244" s="23">
        <f t="shared" si="565"/>
        <v>1.19012860151986E-7</v>
      </c>
      <c r="CV244" s="24">
        <f t="shared" si="565"/>
        <v>4.5025284481547004E-3</v>
      </c>
    </row>
    <row r="245" spans="1:100">
      <c r="A245" s="348"/>
      <c r="B245" s="329"/>
      <c r="C245" s="338"/>
      <c r="D245" s="28">
        <v>-8</v>
      </c>
      <c r="E245" s="330"/>
      <c r="F245" s="331"/>
      <c r="G245" s="258">
        <f>'2'!G244</f>
        <v>4.6123632763938197E-3</v>
      </c>
      <c r="H245" s="268">
        <f>'2'!H244</f>
        <v>8.9494206034696703E-4</v>
      </c>
      <c r="I245" s="273">
        <f>'2'!I244</f>
        <v>4.0269553281158397E-3</v>
      </c>
      <c r="J245" s="266">
        <f>'2'!J244</f>
        <v>2.5967981050031499E-4</v>
      </c>
      <c r="K245" s="6"/>
      <c r="L245" s="333"/>
      <c r="M245" s="325"/>
      <c r="N245" s="325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7"/>
      <c r="AB245" s="325"/>
      <c r="AC245" s="325"/>
      <c r="AD245" s="325"/>
      <c r="AE245" s="325"/>
      <c r="AF245" s="325"/>
      <c r="AG245" s="325"/>
      <c r="AH245" s="325"/>
      <c r="AI245" s="325"/>
      <c r="AJ245" s="325"/>
      <c r="AK245" s="325"/>
      <c r="AL245" s="325"/>
      <c r="AM245" s="325"/>
      <c r="AN245" s="325"/>
      <c r="AO245" s="325"/>
      <c r="AP245" s="325"/>
      <c r="AQ245" s="325"/>
      <c r="AR245" s="325"/>
      <c r="AS245" s="325"/>
      <c r="AT245" s="325"/>
      <c r="AU245" s="325"/>
      <c r="AV245" s="325"/>
      <c r="AW245" s="325"/>
      <c r="AX245" s="325"/>
      <c r="AY245" s="325"/>
      <c r="AZ245" s="325"/>
      <c r="BA245" s="325"/>
      <c r="BB245" s="325"/>
      <c r="BC245" s="325"/>
      <c r="BD245" s="326"/>
    </row>
    <row r="246" spans="1:100">
      <c r="A246" s="348"/>
      <c r="B246" s="329"/>
      <c r="C246" s="338"/>
      <c r="D246" s="28">
        <v>-7</v>
      </c>
      <c r="E246" s="330"/>
      <c r="F246" s="331"/>
      <c r="G246" s="258">
        <f>'2'!G245</f>
        <v>1.1794704917798299E-3</v>
      </c>
      <c r="H246" s="268">
        <f>'2'!H245</f>
        <v>1.13432286792194E-4</v>
      </c>
      <c r="I246" s="273">
        <f>'2'!I245</f>
        <v>3.14074567143598E-4</v>
      </c>
      <c r="J246" s="266">
        <f>'2'!J245</f>
        <v>9.7499071197899494E-6</v>
      </c>
      <c r="K246" s="6"/>
      <c r="L246" s="333"/>
      <c r="M246" s="325"/>
      <c r="N246" s="325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7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325"/>
      <c r="AZ246" s="325"/>
      <c r="BA246" s="325"/>
      <c r="BB246" s="325"/>
      <c r="BC246" s="325"/>
      <c r="BD246" s="326"/>
    </row>
    <row r="247" spans="1:100">
      <c r="A247" s="348"/>
      <c r="B247" s="329"/>
      <c r="C247" s="338"/>
      <c r="D247" s="28">
        <v>-6</v>
      </c>
      <c r="E247" s="330"/>
      <c r="F247" s="331"/>
      <c r="G247" s="258">
        <f>'2'!G246</f>
        <v>3.1632172041313003E-4</v>
      </c>
      <c r="H247" s="268">
        <f>'2'!H246</f>
        <v>1.10735353280755E-5</v>
      </c>
      <c r="I247" s="273">
        <f>'2'!I246</f>
        <v>1.9118324026682099E-5</v>
      </c>
      <c r="J247" s="266">
        <f>'2'!J246</f>
        <v>2.34024404041907E-7</v>
      </c>
      <c r="K247" s="6"/>
      <c r="L247" s="333"/>
      <c r="M247" s="325"/>
      <c r="N247" s="325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7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  <c r="AN247" s="325"/>
      <c r="AO247" s="325"/>
      <c r="AP247" s="325"/>
      <c r="AQ247" s="325"/>
      <c r="AR247" s="325"/>
      <c r="AS247" s="325"/>
      <c r="AT247" s="325"/>
      <c r="AU247" s="325"/>
      <c r="AV247" s="325"/>
      <c r="AW247" s="325"/>
      <c r="AX247" s="325"/>
      <c r="AY247" s="325"/>
      <c r="AZ247" s="325"/>
      <c r="BA247" s="325"/>
      <c r="BB247" s="325"/>
      <c r="BC247" s="325"/>
      <c r="BD247" s="326"/>
    </row>
    <row r="248" spans="1:100">
      <c r="A248" s="348"/>
      <c r="B248" s="329"/>
      <c r="C248" s="338"/>
      <c r="D248" s="28">
        <v>-5</v>
      </c>
      <c r="E248" s="330"/>
      <c r="F248" s="331"/>
      <c r="G248" s="258">
        <f>'2'!G247</f>
        <v>1.0569485010977899E-4</v>
      </c>
      <c r="H248" s="268">
        <f>'2'!H247</f>
        <v>1.04018617883743E-6</v>
      </c>
      <c r="I248" s="273">
        <f>'2'!I247</f>
        <v>1.1882394481621201E-6</v>
      </c>
      <c r="J248" s="266">
        <f>'2'!J247</f>
        <v>5.1150655840271697E-9</v>
      </c>
      <c r="K248" s="6"/>
      <c r="L248" s="333"/>
      <c r="M248" s="325"/>
      <c r="N248" s="325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7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  <c r="AN248" s="325"/>
      <c r="AO248" s="325"/>
      <c r="AP248" s="325"/>
      <c r="AQ248" s="325"/>
      <c r="AR248" s="325"/>
      <c r="AS248" s="325"/>
      <c r="AT248" s="325"/>
      <c r="AU248" s="325"/>
      <c r="AV248" s="325"/>
      <c r="AW248" s="325"/>
      <c r="AX248" s="325"/>
      <c r="AY248" s="325"/>
      <c r="AZ248" s="325"/>
      <c r="BA248" s="325"/>
      <c r="BB248" s="325"/>
      <c r="BC248" s="325"/>
      <c r="BD248" s="326"/>
    </row>
    <row r="249" spans="1:100">
      <c r="A249" s="348"/>
      <c r="B249" s="329"/>
      <c r="C249" s="338"/>
      <c r="D249" s="28">
        <v>-4</v>
      </c>
      <c r="E249" s="330"/>
      <c r="F249" s="331"/>
      <c r="G249" s="258">
        <f>'2'!G248</f>
        <v>4.6270444572797103E-5</v>
      </c>
      <c r="H249" s="268">
        <f>'2'!H248</f>
        <v>1.19012860151986E-7</v>
      </c>
      <c r="I249" s="273">
        <f>'2'!I248</f>
        <v>9.7363232054652502E-8</v>
      </c>
      <c r="J249" s="266">
        <f>'2'!J248</f>
        <v>1.49118841009811E-10</v>
      </c>
      <c r="K249" s="6"/>
      <c r="L249" s="333"/>
      <c r="M249" s="325"/>
      <c r="N249" s="325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7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  <c r="AN249" s="325"/>
      <c r="AO249" s="325"/>
      <c r="AP249" s="325"/>
      <c r="AQ249" s="325"/>
      <c r="AR249" s="325"/>
      <c r="AS249" s="325"/>
      <c r="AT249" s="325"/>
      <c r="AU249" s="325"/>
      <c r="AV249" s="325"/>
      <c r="AW249" s="325"/>
      <c r="AX249" s="325"/>
      <c r="AY249" s="325"/>
      <c r="AZ249" s="325"/>
      <c r="BA249" s="325"/>
      <c r="BB249" s="325"/>
      <c r="BC249" s="325"/>
      <c r="BD249" s="326"/>
    </row>
    <row r="250" spans="1:100">
      <c r="A250" s="348"/>
      <c r="B250" s="329"/>
      <c r="C250" s="338"/>
      <c r="D250" s="28">
        <v>-3</v>
      </c>
      <c r="E250" s="330"/>
      <c r="F250" s="331"/>
      <c r="G250" s="258">
        <f>'2'!G249</f>
        <v>2.6125241784242399E-5</v>
      </c>
      <c r="H250" s="268">
        <f>'2'!H249</f>
        <v>2.07766365402674E-8</v>
      </c>
      <c r="I250" s="273">
        <f>'2'!I249</f>
        <v>1.32870744576401E-8</v>
      </c>
      <c r="J250" s="266">
        <f>'2'!J249</f>
        <v>8.4258878523882301E-12</v>
      </c>
      <c r="K250" s="6"/>
      <c r="L250" s="333"/>
      <c r="M250" s="325"/>
      <c r="N250" s="325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7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  <c r="AN250" s="325"/>
      <c r="AO250" s="325"/>
      <c r="AP250" s="325"/>
      <c r="AQ250" s="325"/>
      <c r="AR250" s="325"/>
      <c r="AS250" s="325"/>
      <c r="AT250" s="325"/>
      <c r="AU250" s="325"/>
      <c r="AV250" s="325"/>
      <c r="AW250" s="325"/>
      <c r="AX250" s="325"/>
      <c r="AY250" s="325"/>
      <c r="AZ250" s="325"/>
      <c r="BA250" s="325"/>
      <c r="BB250" s="325"/>
      <c r="BC250" s="325"/>
      <c r="BD250" s="326"/>
    </row>
    <row r="251" spans="1:100">
      <c r="A251" s="348"/>
      <c r="B251" s="329"/>
      <c r="C251" s="338"/>
      <c r="D251" s="28">
        <v>-2</v>
      </c>
      <c r="E251" s="330"/>
      <c r="F251" s="331"/>
      <c r="G251" s="258">
        <f>'2'!G250</f>
        <v>1.86522688976191E-5</v>
      </c>
      <c r="H251" s="268">
        <f>'2'!H250</f>
        <v>6.6896982673953399E-9</v>
      </c>
      <c r="I251" s="273">
        <f>'2'!I250</f>
        <v>3.6751031195545402E-9</v>
      </c>
      <c r="J251" s="266">
        <f>'2'!J250</f>
        <v>1.2814528193763001E-12</v>
      </c>
      <c r="K251" s="6"/>
      <c r="L251" s="333"/>
      <c r="M251" s="325"/>
      <c r="N251" s="325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7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325"/>
      <c r="BD251" s="326"/>
    </row>
    <row r="252" spans="1:100">
      <c r="A252" s="348"/>
      <c r="B252" s="329"/>
      <c r="C252" s="338"/>
      <c r="D252" s="28">
        <v>-1</v>
      </c>
      <c r="E252" s="330"/>
      <c r="F252" s="331"/>
      <c r="G252" s="258">
        <f>'2'!G251</f>
        <v>1.6684547198728699E-5</v>
      </c>
      <c r="H252" s="268">
        <f>'2'!H251</f>
        <v>4.5169686861214503E-9</v>
      </c>
      <c r="I252" s="273">
        <f>'2'!I251</f>
        <v>2.35690974533536E-9</v>
      </c>
      <c r="J252" s="266">
        <f>'2'!J251</f>
        <v>6.6442713385192397E-13</v>
      </c>
      <c r="K252" s="6"/>
      <c r="L252" s="333"/>
      <c r="M252" s="325"/>
      <c r="N252" s="325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7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  <c r="AN252" s="325"/>
      <c r="AO252" s="325"/>
      <c r="AP252" s="325"/>
      <c r="AQ252" s="325"/>
      <c r="AR252" s="325"/>
      <c r="AS252" s="325"/>
      <c r="AT252" s="325"/>
      <c r="AU252" s="325"/>
      <c r="AV252" s="325"/>
      <c r="AW252" s="325"/>
      <c r="AX252" s="325"/>
      <c r="AY252" s="325"/>
      <c r="AZ252" s="325"/>
      <c r="BA252" s="325"/>
      <c r="BB252" s="325"/>
      <c r="BC252" s="325"/>
      <c r="BD252" s="326"/>
    </row>
    <row r="253" spans="1:100">
      <c r="A253" s="348"/>
      <c r="B253" s="329"/>
      <c r="C253" s="338"/>
      <c r="D253" s="28">
        <v>0</v>
      </c>
      <c r="E253" s="330"/>
      <c r="F253" s="331"/>
      <c r="G253" s="258">
        <f>G251</f>
        <v>1.86522688976191E-5</v>
      </c>
      <c r="H253" s="268">
        <f t="shared" ref="H253:J253" si="566">H251</f>
        <v>6.6896982673953399E-9</v>
      </c>
      <c r="I253" s="273">
        <f t="shared" si="566"/>
        <v>3.6751031195545402E-9</v>
      </c>
      <c r="J253" s="266">
        <f t="shared" si="566"/>
        <v>1.2814528193763001E-12</v>
      </c>
      <c r="K253" s="6"/>
      <c r="L253" s="333"/>
      <c r="M253" s="325"/>
      <c r="N253" s="325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7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325"/>
      <c r="BD253" s="326"/>
    </row>
    <row r="254" spans="1:100">
      <c r="A254" s="348"/>
      <c r="B254" s="329"/>
      <c r="C254" s="338"/>
      <c r="D254" s="28">
        <v>1</v>
      </c>
      <c r="E254" s="330"/>
      <c r="F254" s="331"/>
      <c r="G254" s="97">
        <f>G250</f>
        <v>2.6125241784242399E-5</v>
      </c>
      <c r="H254" s="51">
        <f t="shared" ref="H254:J254" si="567">H250</f>
        <v>2.07766365402674E-8</v>
      </c>
      <c r="I254" s="69">
        <f t="shared" si="567"/>
        <v>1.32870744576401E-8</v>
      </c>
      <c r="J254" s="173">
        <f t="shared" si="567"/>
        <v>8.4258878523882301E-12</v>
      </c>
      <c r="K254" s="6"/>
      <c r="L254" s="333"/>
      <c r="M254" s="325"/>
      <c r="N254" s="325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7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  <c r="AN254" s="325"/>
      <c r="AO254" s="325"/>
      <c r="AP254" s="325"/>
      <c r="AQ254" s="325"/>
      <c r="AR254" s="325"/>
      <c r="AS254" s="325"/>
      <c r="AT254" s="325"/>
      <c r="AU254" s="325"/>
      <c r="AV254" s="325"/>
      <c r="AW254" s="325"/>
      <c r="AX254" s="325"/>
      <c r="AY254" s="325"/>
      <c r="AZ254" s="325"/>
      <c r="BA254" s="325"/>
      <c r="BB254" s="325"/>
      <c r="BC254" s="325"/>
      <c r="BD254" s="326"/>
    </row>
    <row r="255" spans="1:100">
      <c r="A255" s="348"/>
      <c r="B255" s="329"/>
      <c r="C255" s="338"/>
      <c r="D255" s="28">
        <v>2</v>
      </c>
      <c r="E255" s="330"/>
      <c r="F255" s="331"/>
      <c r="G255" s="97">
        <f>G249</f>
        <v>4.6270444572797103E-5</v>
      </c>
      <c r="H255" s="51">
        <f t="shared" ref="H255:J255" si="568">H249</f>
        <v>1.19012860151986E-7</v>
      </c>
      <c r="I255" s="69">
        <f t="shared" si="568"/>
        <v>9.7363232054652502E-8</v>
      </c>
      <c r="J255" s="173">
        <f t="shared" si="568"/>
        <v>1.49118841009811E-10</v>
      </c>
      <c r="K255" s="6"/>
      <c r="L255" s="333"/>
      <c r="M255" s="325"/>
      <c r="N255" s="325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7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  <c r="AN255" s="325"/>
      <c r="AO255" s="325"/>
      <c r="AP255" s="325"/>
      <c r="AQ255" s="325"/>
      <c r="AR255" s="325"/>
      <c r="AS255" s="325"/>
      <c r="AT255" s="325"/>
      <c r="AU255" s="325"/>
      <c r="AV255" s="325"/>
      <c r="AW255" s="325"/>
      <c r="AX255" s="325"/>
      <c r="AY255" s="325"/>
      <c r="AZ255" s="325"/>
      <c r="BA255" s="325"/>
      <c r="BB255" s="325"/>
      <c r="BC255" s="325"/>
      <c r="BD255" s="326"/>
    </row>
    <row r="256" spans="1:100">
      <c r="A256" s="348"/>
      <c r="B256" s="329"/>
      <c r="C256" s="338"/>
      <c r="D256" s="28">
        <v>3</v>
      </c>
      <c r="E256" s="330"/>
      <c r="F256" s="331"/>
      <c r="G256" s="97">
        <f>G248</f>
        <v>1.0569485010977899E-4</v>
      </c>
      <c r="H256" s="51">
        <f t="shared" ref="H256:J256" si="569">H248</f>
        <v>1.04018617883743E-6</v>
      </c>
      <c r="I256" s="69">
        <f t="shared" si="569"/>
        <v>1.1882394481621201E-6</v>
      </c>
      <c r="J256" s="173">
        <f t="shared" si="569"/>
        <v>5.1150655840271697E-9</v>
      </c>
      <c r="K256" s="6"/>
      <c r="L256" s="333"/>
      <c r="M256" s="325"/>
      <c r="N256" s="325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7"/>
      <c r="AB256" s="325"/>
      <c r="AC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  <c r="AN256" s="325"/>
      <c r="AO256" s="325"/>
      <c r="AP256" s="325"/>
      <c r="AQ256" s="325"/>
      <c r="AR256" s="325"/>
      <c r="AS256" s="325"/>
      <c r="AT256" s="325"/>
      <c r="AU256" s="325"/>
      <c r="AV256" s="325"/>
      <c r="AW256" s="325"/>
      <c r="AX256" s="325"/>
      <c r="AY256" s="325"/>
      <c r="AZ256" s="325"/>
      <c r="BA256" s="325"/>
      <c r="BB256" s="325"/>
      <c r="BC256" s="325"/>
      <c r="BD256" s="326"/>
    </row>
    <row r="257" spans="1:100">
      <c r="A257" s="348"/>
      <c r="B257" s="329"/>
      <c r="C257" s="338"/>
      <c r="D257" s="28">
        <v>4</v>
      </c>
      <c r="E257" s="330"/>
      <c r="F257" s="331"/>
      <c r="G257" s="97">
        <f>G247</f>
        <v>3.1632172041313003E-4</v>
      </c>
      <c r="H257" s="51">
        <f t="shared" ref="H257:J257" si="570">H247</f>
        <v>1.10735353280755E-5</v>
      </c>
      <c r="I257" s="69">
        <f t="shared" si="570"/>
        <v>1.9118324026682099E-5</v>
      </c>
      <c r="J257" s="173">
        <f t="shared" si="570"/>
        <v>2.34024404041907E-7</v>
      </c>
      <c r="K257" s="6"/>
      <c r="L257" s="333"/>
      <c r="M257" s="325"/>
      <c r="N257" s="325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7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  <c r="AN257" s="325"/>
      <c r="AO257" s="325"/>
      <c r="AP257" s="325"/>
      <c r="AQ257" s="325"/>
      <c r="AR257" s="325"/>
      <c r="AS257" s="325"/>
      <c r="AT257" s="325"/>
      <c r="AU257" s="325"/>
      <c r="AV257" s="325"/>
      <c r="AW257" s="325"/>
      <c r="AX257" s="325"/>
      <c r="AY257" s="325"/>
      <c r="AZ257" s="325"/>
      <c r="BA257" s="325"/>
      <c r="BB257" s="325"/>
      <c r="BC257" s="325"/>
      <c r="BD257" s="326"/>
    </row>
    <row r="258" spans="1:100">
      <c r="A258" s="348"/>
      <c r="B258" s="329"/>
      <c r="C258" s="338"/>
      <c r="D258" s="28">
        <v>5</v>
      </c>
      <c r="E258" s="330"/>
      <c r="F258" s="331"/>
      <c r="G258" s="97">
        <f>G246</f>
        <v>1.1794704917798299E-3</v>
      </c>
      <c r="H258" s="51">
        <f t="shared" ref="H258:J258" si="571">H246</f>
        <v>1.13432286792194E-4</v>
      </c>
      <c r="I258" s="69">
        <f t="shared" si="571"/>
        <v>3.14074567143598E-4</v>
      </c>
      <c r="J258" s="173">
        <f t="shared" si="571"/>
        <v>9.7499071197899494E-6</v>
      </c>
      <c r="K258" s="6"/>
      <c r="L258" s="333"/>
      <c r="M258" s="325"/>
      <c r="N258" s="325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7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  <c r="AN258" s="325"/>
      <c r="AO258" s="325"/>
      <c r="AP258" s="325"/>
      <c r="AQ258" s="325"/>
      <c r="AR258" s="325"/>
      <c r="AS258" s="325"/>
      <c r="AT258" s="325"/>
      <c r="AU258" s="325"/>
      <c r="AV258" s="325"/>
      <c r="AW258" s="325"/>
      <c r="AX258" s="325"/>
      <c r="AY258" s="325"/>
      <c r="AZ258" s="325"/>
      <c r="BA258" s="325"/>
      <c r="BB258" s="325"/>
      <c r="BC258" s="325"/>
      <c r="BD258" s="326"/>
    </row>
    <row r="259" spans="1:100">
      <c r="A259" s="348"/>
      <c r="B259" s="329"/>
      <c r="C259" s="338"/>
      <c r="D259" s="28">
        <v>6</v>
      </c>
      <c r="E259" s="330"/>
      <c r="F259" s="331"/>
      <c r="G259" s="97">
        <f>G245</f>
        <v>4.6123632763938197E-3</v>
      </c>
      <c r="H259" s="51">
        <f t="shared" ref="H259:J259" si="572">H245</f>
        <v>8.9494206034696703E-4</v>
      </c>
      <c r="I259" s="69">
        <f t="shared" si="572"/>
        <v>4.0269553281158397E-3</v>
      </c>
      <c r="J259" s="173">
        <f t="shared" si="572"/>
        <v>2.5967981050031499E-4</v>
      </c>
      <c r="K259" s="6"/>
      <c r="L259" s="333"/>
      <c r="M259" s="325"/>
      <c r="N259" s="325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7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  <c r="AN259" s="325"/>
      <c r="AO259" s="325"/>
      <c r="AP259" s="325"/>
      <c r="AQ259" s="325"/>
      <c r="AR259" s="325"/>
      <c r="AS259" s="325"/>
      <c r="AT259" s="325"/>
      <c r="AU259" s="325"/>
      <c r="AV259" s="325"/>
      <c r="AW259" s="325"/>
      <c r="AX259" s="325"/>
      <c r="AY259" s="325"/>
      <c r="AZ259" s="325"/>
      <c r="BA259" s="325"/>
      <c r="BB259" s="325"/>
      <c r="BC259" s="325"/>
      <c r="BD259" s="326"/>
    </row>
    <row r="260" spans="1:100">
      <c r="A260" s="348"/>
      <c r="B260" s="329"/>
      <c r="C260" s="338"/>
      <c r="D260" s="28">
        <v>7</v>
      </c>
      <c r="E260" s="330"/>
      <c r="F260" s="331"/>
      <c r="G260" s="97">
        <f>G244</f>
        <v>1.49280937514908E-2</v>
      </c>
      <c r="H260" s="51">
        <f t="shared" ref="H260:J260" si="573">H244</f>
        <v>4.5025284481547004E-3</v>
      </c>
      <c r="I260" s="69">
        <f t="shared" si="573"/>
        <v>3.10023237858877E-2</v>
      </c>
      <c r="J260" s="173">
        <f t="shared" si="573"/>
        <v>3.3027336088949401E-3</v>
      </c>
      <c r="K260" s="6"/>
      <c r="L260" s="333"/>
      <c r="M260" s="325"/>
      <c r="N260" s="325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7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  <c r="AN260" s="325"/>
      <c r="AO260" s="325"/>
      <c r="AP260" s="325"/>
      <c r="AQ260" s="325"/>
      <c r="AR260" s="325"/>
      <c r="AS260" s="325"/>
      <c r="AT260" s="325"/>
      <c r="AU260" s="325"/>
      <c r="AV260" s="325"/>
      <c r="AW260" s="325"/>
      <c r="AX260" s="325"/>
      <c r="AY260" s="325"/>
      <c r="AZ260" s="325"/>
      <c r="BA260" s="325"/>
      <c r="BB260" s="325"/>
      <c r="BC260" s="325"/>
      <c r="BD260" s="326"/>
    </row>
    <row r="261" spans="1:100">
      <c r="A261" s="348"/>
      <c r="B261" s="329"/>
      <c r="C261" s="338"/>
      <c r="D261" s="28">
        <v>8</v>
      </c>
      <c r="E261" s="330"/>
      <c r="F261" s="331"/>
      <c r="G261" s="97">
        <f>G263</f>
        <v>3.2734681653986297E-2</v>
      </c>
      <c r="H261" s="51">
        <f t="shared" ref="H261:J261" si="574">H263</f>
        <v>1.2556791803336499E-2</v>
      </c>
      <c r="I261" s="69">
        <f t="shared" si="574"/>
        <v>0.115437737099332</v>
      </c>
      <c r="J261" s="173">
        <f t="shared" si="574"/>
        <v>1.6350217367357499E-2</v>
      </c>
      <c r="K261" s="6"/>
      <c r="L261" s="333"/>
      <c r="M261" s="325"/>
      <c r="N261" s="325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7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  <c r="AN261" s="325"/>
      <c r="AO261" s="325"/>
      <c r="AP261" s="325"/>
      <c r="AQ261" s="325"/>
      <c r="AR261" s="325"/>
      <c r="AS261" s="325"/>
      <c r="AT261" s="325"/>
      <c r="AU261" s="325"/>
      <c r="AV261" s="325"/>
      <c r="AW261" s="325"/>
      <c r="AX261" s="325"/>
      <c r="AY261" s="325"/>
      <c r="AZ261" s="325"/>
      <c r="BA261" s="325"/>
      <c r="BB261" s="325"/>
      <c r="BC261" s="325"/>
      <c r="BD261" s="326"/>
    </row>
    <row r="262" spans="1:100">
      <c r="A262" s="348"/>
      <c r="B262" s="329"/>
      <c r="C262" s="338"/>
      <c r="D262" s="28">
        <v>9</v>
      </c>
      <c r="E262" s="330"/>
      <c r="F262" s="331"/>
      <c r="G262" s="97">
        <f>'2'!G261</f>
        <v>4.3097907195071603E-2</v>
      </c>
      <c r="H262" s="51">
        <f>'2'!H261</f>
        <v>1.7843448176634299E-2</v>
      </c>
      <c r="I262" s="69">
        <f>'2'!I261</f>
        <v>0.18163814662224601</v>
      </c>
      <c r="J262" s="173">
        <f>'2'!J261</f>
        <v>2.8186453627717E-2</v>
      </c>
      <c r="K262" s="6"/>
      <c r="L262" s="333"/>
      <c r="M262" s="325"/>
      <c r="N262" s="325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7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  <c r="AN262" s="325"/>
      <c r="AO262" s="325"/>
      <c r="AP262" s="325"/>
      <c r="AQ262" s="325"/>
      <c r="AR262" s="325"/>
      <c r="AS262" s="325"/>
      <c r="AT262" s="325"/>
      <c r="AU262" s="325"/>
      <c r="AV262" s="325"/>
      <c r="AW262" s="325"/>
      <c r="AX262" s="325"/>
      <c r="AY262" s="325"/>
      <c r="AZ262" s="325"/>
      <c r="BA262" s="325"/>
      <c r="BB262" s="325"/>
      <c r="BC262" s="325"/>
      <c r="BD262" s="326"/>
    </row>
    <row r="263" spans="1:100">
      <c r="A263" s="348"/>
      <c r="B263" s="329"/>
      <c r="C263" s="338"/>
      <c r="D263" s="29">
        <v>10</v>
      </c>
      <c r="E263" s="330"/>
      <c r="F263" s="331"/>
      <c r="G263" s="101">
        <f>'2'!G262</f>
        <v>3.2734681653986297E-2</v>
      </c>
      <c r="H263" s="77">
        <f>'2'!H262</f>
        <v>1.2556791803336499E-2</v>
      </c>
      <c r="I263" s="78">
        <f>'2'!I262</f>
        <v>0.115437737099332</v>
      </c>
      <c r="J263" s="182">
        <f>'2'!J262</f>
        <v>1.6350217367357499E-2</v>
      </c>
      <c r="K263" s="30"/>
      <c r="L263" s="334"/>
      <c r="M263" s="325"/>
      <c r="N263" s="325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7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  <c r="AN263" s="325"/>
      <c r="AO263" s="325"/>
      <c r="AP263" s="325"/>
      <c r="AQ263" s="325"/>
      <c r="AR263" s="325"/>
      <c r="AS263" s="325"/>
      <c r="AT263" s="325"/>
      <c r="AU263" s="325"/>
      <c r="AV263" s="325"/>
      <c r="AW263" s="325"/>
      <c r="AX263" s="325"/>
      <c r="AY263" s="325"/>
      <c r="AZ263" s="325"/>
      <c r="BA263" s="325"/>
      <c r="BB263" s="325"/>
      <c r="BC263" s="325"/>
      <c r="BD263" s="326"/>
    </row>
    <row r="264" spans="1:100">
      <c r="A264" s="348"/>
      <c r="B264" s="328">
        <v>0.5</v>
      </c>
      <c r="C264" s="338"/>
      <c r="D264" s="26">
        <v>-9</v>
      </c>
      <c r="E264" s="330">
        <v>9.1791152889891304E-4</v>
      </c>
      <c r="F264" s="331">
        <v>3.73866727789028E-3</v>
      </c>
      <c r="G264" s="97">
        <f>'2'!G283</f>
        <v>1.8447189075685301E-2</v>
      </c>
      <c r="H264" s="51">
        <f>'2'!H283</f>
        <v>3.9145699056448401E-3</v>
      </c>
      <c r="I264" s="69">
        <f>'2'!I283</f>
        <v>3.0717826299348001E-2</v>
      </c>
      <c r="J264" s="173">
        <f>'2'!J283</f>
        <v>5.0667257731616304E-3</v>
      </c>
      <c r="K264" s="27"/>
      <c r="L264" s="332">
        <f t="shared" ref="L264" si="575">1-SUM(M264:BC283)</f>
        <v>0.4520318599057298</v>
      </c>
      <c r="M264" s="325">
        <f t="shared" ref="M264" si="576">G274+I274</f>
        <v>3.3990431188103132E-3</v>
      </c>
      <c r="N264" s="325">
        <f t="shared" ref="N264" si="577">G281+I281+J274</f>
        <v>6.5789764884526064E-2</v>
      </c>
      <c r="O264" s="325">
        <f t="shared" ref="O264" si="578">G283+I283+H274</f>
        <v>6.5934247636998983E-2</v>
      </c>
      <c r="P264" s="325">
        <f t="shared" ref="P264" si="579">G276+I276+J281</f>
        <v>1.455797670902354E-2</v>
      </c>
      <c r="Q264" s="325">
        <f t="shared" ref="Q264" si="580">G272+I272</f>
        <v>2.684309672922E-3</v>
      </c>
      <c r="R264" s="325">
        <f t="shared" ref="R264" si="581">G278+I278+H281+J283</f>
        <v>3.1750950387722812E-2</v>
      </c>
      <c r="S264" s="325">
        <f t="shared" ref="S264" si="582">G265+I265</f>
        <v>3.1761973376211602E-2</v>
      </c>
      <c r="T264" s="325">
        <f t="shared" ref="T264" si="583">G267+I267+J276</f>
        <v>1.1234969992277986E-2</v>
      </c>
      <c r="U264" s="325">
        <f t="shared" ref="U264" si="584">G270+I270+H283</f>
        <v>8.5115135297755429E-3</v>
      </c>
      <c r="V264" s="325">
        <f t="shared" ref="V264" si="585">G279+I279+J272</f>
        <v>3.1781478699906572E-2</v>
      </c>
      <c r="W264" s="325">
        <f t="shared" ref="W264" si="586">G268+I268</f>
        <v>6.79749905435033E-3</v>
      </c>
      <c r="X264" s="325">
        <f t="shared" ref="X264" si="587">G271+I271+J278+H276</f>
        <v>4.4338773128446201E-3</v>
      </c>
      <c r="Y264" s="325">
        <f t="shared" ref="Y264" si="588">G277+I277</f>
        <v>1.106713122557277E-2</v>
      </c>
      <c r="Z264" s="325">
        <f t="shared" ref="Z264" si="589">G269+I269+J265</f>
        <v>7.1553069227951096E-3</v>
      </c>
      <c r="AA264" s="327">
        <f t="shared" ref="AA264" si="590">G280+I280+H272</f>
        <v>4.928955587344766E-2</v>
      </c>
      <c r="AB264" s="325">
        <f t="shared" ref="AB264" si="591">G266+I266+J267</f>
        <v>1.9312418327519711E-2</v>
      </c>
      <c r="AC264" s="325">
        <f t="shared" ref="AC264" si="592">G282+I282</f>
        <v>7.2812727230710694E-2</v>
      </c>
      <c r="AD264" s="325">
        <f t="shared" ref="AD264" si="593">G275+I275+J270+H278</f>
        <v>6.1131710239532566E-3</v>
      </c>
      <c r="AE264" s="325">
        <f t="shared" ref="AE264" si="594">G264+I264</f>
        <v>4.9165015375033302E-2</v>
      </c>
      <c r="AF264" s="325">
        <f t="shared" ref="AF264" si="595">G273+I273+J279</f>
        <v>5.4482528463407082E-3</v>
      </c>
      <c r="AG264" s="325">
        <f t="shared" ref="AG264" si="596">H265</f>
        <v>2.58010330458664E-3</v>
      </c>
      <c r="AH264" s="325">
        <f t="shared" ref="AH264" si="597">J268</f>
        <v>1.6783876670521699E-4</v>
      </c>
      <c r="AI264" s="325">
        <f t="shared" ref="AI264" si="598">J271+H267</f>
        <v>8.6961936786440004E-4</v>
      </c>
      <c r="AJ264" s="325">
        <f t="shared" ref="AJ264" si="599">F264</f>
        <v>3.73866727789028E-3</v>
      </c>
      <c r="AK264" s="325">
        <f t="shared" ref="AK264" si="600">J277</f>
        <v>4.34416005435339E-4</v>
      </c>
      <c r="AL264" s="325">
        <f t="shared" ref="AL264" si="601">H270</f>
        <v>1.7996785792847499E-4</v>
      </c>
      <c r="AM264" s="325">
        <f t="shared" ref="AM264" si="602">J269</f>
        <v>7.0738037256496498E-5</v>
      </c>
      <c r="AN264" s="325">
        <f t="shared" ref="AN264" si="603">J280+H279</f>
        <v>7.6468290777482704E-3</v>
      </c>
      <c r="AO264" s="325">
        <f t="shared" ref="AO264" si="604">J266</f>
        <v>1.11650021916714E-3</v>
      </c>
      <c r="AP264" s="325">
        <f t="shared" ref="AP264" si="605">H268</f>
        <v>4.6969964172857302E-4</v>
      </c>
      <c r="AQ264" s="325">
        <f t="shared" ref="AQ264" si="606">J282</f>
        <v>8.9863018932327208E-3</v>
      </c>
      <c r="AR264" s="325">
        <f t="shared" ref="AR264" si="607">H271+J275</f>
        <v>2.0760744755744348E-4</v>
      </c>
      <c r="AS264" s="325">
        <f t="shared" ref="AS264" si="608">J264</f>
        <v>5.0667257731616304E-3</v>
      </c>
      <c r="AT264" s="325">
        <f t="shared" ref="AT264" si="609">H277</f>
        <v>8.4687667896933604E-4</v>
      </c>
      <c r="AU264" s="325">
        <f t="shared" ref="AU264" si="610">J273</f>
        <v>2.2742688895064E-5</v>
      </c>
      <c r="AV264" s="325">
        <f t="shared" ref="AV264" si="611">H269</f>
        <v>2.7536168832533001E-4</v>
      </c>
      <c r="AW264" s="325">
        <f t="shared" ref="AW264" si="612">H280</f>
        <v>3.9145699056448401E-3</v>
      </c>
      <c r="AX264" s="325">
        <f t="shared" ref="AX264" si="613">H266</f>
        <v>1.5229543900943799E-3</v>
      </c>
      <c r="AY264" s="325">
        <f t="shared" ref="AY264" si="614">E264</f>
        <v>9.1791152889891304E-4</v>
      </c>
      <c r="AZ264" s="325">
        <f t="shared" ref="AZ264" si="615">H282</f>
        <v>5.6047243381647802E-3</v>
      </c>
      <c r="BA264" s="325">
        <f t="shared" ref="BA264" si="616">H275</f>
        <v>2.7536168832533001E-4</v>
      </c>
      <c r="BB264" s="325">
        <f t="shared" ref="BB264" si="617">H264</f>
        <v>3.9145699056448401E-3</v>
      </c>
      <c r="BC264" s="325">
        <f t="shared" ref="BC264" si="618">H273</f>
        <v>1.3686941030094699E-4</v>
      </c>
      <c r="BD264" s="326">
        <f t="shared" ref="BD264" si="619">SUMPRODUCT($L$1:$BC$1,BF264:CW264)</f>
        <v>6.9539148382957947</v>
      </c>
      <c r="BF264" s="12">
        <f>L264</f>
        <v>0.4520318599057298</v>
      </c>
      <c r="BG264" s="23">
        <f t="shared" ref="BG264:CV264" si="620">M264</f>
        <v>3.3990431188103132E-3</v>
      </c>
      <c r="BH264" s="23">
        <f t="shared" si="620"/>
        <v>6.5789764884526064E-2</v>
      </c>
      <c r="BI264" s="23">
        <f t="shared" si="620"/>
        <v>6.5934247636998983E-2</v>
      </c>
      <c r="BJ264" s="23">
        <f t="shared" si="620"/>
        <v>1.455797670902354E-2</v>
      </c>
      <c r="BK264" s="23">
        <f t="shared" si="620"/>
        <v>2.684309672922E-3</v>
      </c>
      <c r="BL264" s="23">
        <f t="shared" si="620"/>
        <v>3.1750950387722812E-2</v>
      </c>
      <c r="BM264" s="23">
        <f t="shared" si="620"/>
        <v>3.1761973376211602E-2</v>
      </c>
      <c r="BN264" s="23">
        <f t="shared" si="620"/>
        <v>1.1234969992277986E-2</v>
      </c>
      <c r="BO264" s="23">
        <f t="shared" si="620"/>
        <v>8.5115135297755429E-3</v>
      </c>
      <c r="BP264" s="23">
        <f t="shared" si="620"/>
        <v>3.1781478699906572E-2</v>
      </c>
      <c r="BQ264" s="23">
        <f t="shared" si="620"/>
        <v>6.79749905435033E-3</v>
      </c>
      <c r="BR264" s="23">
        <f t="shared" si="620"/>
        <v>4.4338773128446201E-3</v>
      </c>
      <c r="BS264" s="23">
        <f t="shared" si="620"/>
        <v>1.106713122557277E-2</v>
      </c>
      <c r="BT264" s="23">
        <f t="shared" si="620"/>
        <v>7.1553069227951096E-3</v>
      </c>
      <c r="BU264" s="23">
        <f t="shared" si="620"/>
        <v>4.928955587344766E-2</v>
      </c>
      <c r="BV264" s="23">
        <f t="shared" si="620"/>
        <v>1.9312418327519711E-2</v>
      </c>
      <c r="BW264" s="23">
        <f t="shared" si="620"/>
        <v>7.2812727230710694E-2</v>
      </c>
      <c r="BX264" s="23">
        <f t="shared" si="620"/>
        <v>6.1131710239532566E-3</v>
      </c>
      <c r="BY264" s="23">
        <f t="shared" si="620"/>
        <v>4.9165015375033302E-2</v>
      </c>
      <c r="BZ264" s="23">
        <f t="shared" si="620"/>
        <v>5.4482528463407082E-3</v>
      </c>
      <c r="CA264" s="23">
        <f t="shared" si="620"/>
        <v>2.58010330458664E-3</v>
      </c>
      <c r="CB264" s="23">
        <f t="shared" si="620"/>
        <v>1.6783876670521699E-4</v>
      </c>
      <c r="CC264" s="23">
        <f t="shared" si="620"/>
        <v>8.6961936786440004E-4</v>
      </c>
      <c r="CD264" s="23">
        <f t="shared" si="620"/>
        <v>3.73866727789028E-3</v>
      </c>
      <c r="CE264" s="23">
        <f t="shared" si="620"/>
        <v>4.34416005435339E-4</v>
      </c>
      <c r="CF264" s="23">
        <f t="shared" si="620"/>
        <v>1.7996785792847499E-4</v>
      </c>
      <c r="CG264" s="23">
        <f t="shared" si="620"/>
        <v>7.0738037256496498E-5</v>
      </c>
      <c r="CH264" s="23">
        <f t="shared" si="620"/>
        <v>7.6468290777482704E-3</v>
      </c>
      <c r="CI264" s="23">
        <f t="shared" si="620"/>
        <v>1.11650021916714E-3</v>
      </c>
      <c r="CJ264" s="23">
        <f t="shared" si="620"/>
        <v>4.6969964172857302E-4</v>
      </c>
      <c r="CK264" s="23">
        <f t="shared" si="620"/>
        <v>8.9863018932327208E-3</v>
      </c>
      <c r="CL264" s="23">
        <f t="shared" si="620"/>
        <v>2.0760744755744348E-4</v>
      </c>
      <c r="CM264" s="23">
        <f t="shared" si="620"/>
        <v>5.0667257731616304E-3</v>
      </c>
      <c r="CN264" s="23">
        <f t="shared" si="620"/>
        <v>8.4687667896933604E-4</v>
      </c>
      <c r="CO264" s="23">
        <f t="shared" si="620"/>
        <v>2.2742688895064E-5</v>
      </c>
      <c r="CP264" s="23">
        <f t="shared" si="620"/>
        <v>2.7536168832533001E-4</v>
      </c>
      <c r="CQ264" s="23">
        <f t="shared" si="620"/>
        <v>3.9145699056448401E-3</v>
      </c>
      <c r="CR264" s="23">
        <f t="shared" si="620"/>
        <v>1.5229543900943799E-3</v>
      </c>
      <c r="CS264" s="23">
        <f t="shared" si="620"/>
        <v>9.1791152889891304E-4</v>
      </c>
      <c r="CT264" s="23">
        <f t="shared" si="620"/>
        <v>5.6047243381647802E-3</v>
      </c>
      <c r="CU264" s="23">
        <f t="shared" si="620"/>
        <v>2.7536168832533001E-4</v>
      </c>
      <c r="CV264" s="24">
        <f t="shared" si="620"/>
        <v>3.9145699056448401E-3</v>
      </c>
    </row>
    <row r="265" spans="1:100">
      <c r="A265" s="348"/>
      <c r="B265" s="329"/>
      <c r="C265" s="338"/>
      <c r="D265" s="28">
        <v>-8</v>
      </c>
      <c r="E265" s="330"/>
      <c r="F265" s="331"/>
      <c r="G265" s="258">
        <f>'2'!G264</f>
        <v>1.39335290531963E-2</v>
      </c>
      <c r="H265" s="268">
        <f>'2'!H264</f>
        <v>2.58010330458664E-3</v>
      </c>
      <c r="I265" s="273">
        <f>'2'!I264</f>
        <v>1.7828444323015301E-2</v>
      </c>
      <c r="J265" s="266">
        <f>'2'!J264</f>
        <v>2.6005753943918E-3</v>
      </c>
      <c r="K265" s="6"/>
      <c r="L265" s="333"/>
      <c r="M265" s="325"/>
      <c r="N265" s="325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7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  <c r="AN265" s="325"/>
      <c r="AO265" s="325"/>
      <c r="AP265" s="325"/>
      <c r="AQ265" s="325"/>
      <c r="AR265" s="325"/>
      <c r="AS265" s="325"/>
      <c r="AT265" s="325"/>
      <c r="AU265" s="325"/>
      <c r="AV265" s="325"/>
      <c r="AW265" s="325"/>
      <c r="AX265" s="325"/>
      <c r="AY265" s="325"/>
      <c r="AZ265" s="325"/>
      <c r="BA265" s="325"/>
      <c r="BB265" s="325"/>
      <c r="BC265" s="325"/>
      <c r="BD265" s="326"/>
    </row>
    <row r="266" spans="1:100">
      <c r="A266" s="348"/>
      <c r="B266" s="329"/>
      <c r="C266" s="338"/>
      <c r="D266" s="28">
        <v>-7</v>
      </c>
      <c r="E266" s="330"/>
      <c r="F266" s="331"/>
      <c r="G266" s="258">
        <f>'2'!G265</f>
        <v>9.8774944243923794E-3</v>
      </c>
      <c r="H266" s="268">
        <f>'2'!H265</f>
        <v>1.5229543900943799E-3</v>
      </c>
      <c r="I266" s="273">
        <f>'2'!I265</f>
        <v>9.0005078976919898E-3</v>
      </c>
      <c r="J266" s="266">
        <f>'2'!J265</f>
        <v>1.11650021916714E-3</v>
      </c>
      <c r="K266" s="6"/>
      <c r="L266" s="333"/>
      <c r="M266" s="325"/>
      <c r="N266" s="325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7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  <c r="AN266" s="325"/>
      <c r="AO266" s="325"/>
      <c r="AP266" s="325"/>
      <c r="AQ266" s="325"/>
      <c r="AR266" s="325"/>
      <c r="AS266" s="325"/>
      <c r="AT266" s="325"/>
      <c r="AU266" s="325"/>
      <c r="AV266" s="325"/>
      <c r="AW266" s="325"/>
      <c r="AX266" s="325"/>
      <c r="AY266" s="325"/>
      <c r="AZ266" s="325"/>
      <c r="BA266" s="325"/>
      <c r="BB266" s="325"/>
      <c r="BC266" s="325"/>
      <c r="BD266" s="326"/>
    </row>
    <row r="267" spans="1:100">
      <c r="A267" s="348"/>
      <c r="B267" s="329"/>
      <c r="C267" s="338"/>
      <c r="D267" s="28">
        <v>-6</v>
      </c>
      <c r="E267" s="330"/>
      <c r="F267" s="331"/>
      <c r="G267" s="258">
        <f>'2'!G266</f>
        <v>6.8361846874766099E-3</v>
      </c>
      <c r="H267" s="268">
        <f>'2'!H266</f>
        <v>8.4687667896933604E-4</v>
      </c>
      <c r="I267" s="273">
        <f>'2'!I266</f>
        <v>4.2309465380961598E-3</v>
      </c>
      <c r="J267" s="266">
        <f>'2'!J266</f>
        <v>4.34416005435339E-4</v>
      </c>
      <c r="K267" s="6"/>
      <c r="L267" s="333"/>
      <c r="M267" s="325"/>
      <c r="N267" s="325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7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  <c r="AN267" s="325"/>
      <c r="AO267" s="325"/>
      <c r="AP267" s="325"/>
      <c r="AQ267" s="325"/>
      <c r="AR267" s="325"/>
      <c r="AS267" s="325"/>
      <c r="AT267" s="325"/>
      <c r="AU267" s="325"/>
      <c r="AV267" s="325"/>
      <c r="AW267" s="325"/>
      <c r="AX267" s="325"/>
      <c r="AY267" s="325"/>
      <c r="AZ267" s="325"/>
      <c r="BA267" s="325"/>
      <c r="BB267" s="325"/>
      <c r="BC267" s="325"/>
      <c r="BD267" s="326"/>
    </row>
    <row r="268" spans="1:100">
      <c r="A268" s="348"/>
      <c r="B268" s="329"/>
      <c r="C268" s="338"/>
      <c r="D268" s="28">
        <v>-5</v>
      </c>
      <c r="E268" s="330"/>
      <c r="F268" s="331"/>
      <c r="G268" s="258">
        <f>'2'!G267</f>
        <v>4.8023971302260503E-3</v>
      </c>
      <c r="H268" s="268">
        <f>'2'!H267</f>
        <v>4.6969964172857302E-4</v>
      </c>
      <c r="I268" s="273">
        <f>'2'!I267</f>
        <v>1.9951019241242801E-3</v>
      </c>
      <c r="J268" s="266">
        <f>'2'!J267</f>
        <v>1.6783876670521699E-4</v>
      </c>
      <c r="K268" s="6"/>
      <c r="L268" s="333"/>
      <c r="M268" s="325"/>
      <c r="N268" s="325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7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  <c r="AN268" s="325"/>
      <c r="AO268" s="325"/>
      <c r="AP268" s="325"/>
      <c r="AQ268" s="325"/>
      <c r="AR268" s="325"/>
      <c r="AS268" s="325"/>
      <c r="AT268" s="325"/>
      <c r="AU268" s="325"/>
      <c r="AV268" s="325"/>
      <c r="AW268" s="325"/>
      <c r="AX268" s="325"/>
      <c r="AY268" s="325"/>
      <c r="AZ268" s="325"/>
      <c r="BA268" s="325"/>
      <c r="BB268" s="325"/>
      <c r="BC268" s="325"/>
      <c r="BD268" s="326"/>
    </row>
    <row r="269" spans="1:100">
      <c r="A269" s="348"/>
      <c r="B269" s="329"/>
      <c r="C269" s="338"/>
      <c r="D269" s="28">
        <v>-4</v>
      </c>
      <c r="E269" s="330"/>
      <c r="F269" s="331"/>
      <c r="G269" s="258">
        <f>'2'!G268</f>
        <v>3.5393210761781799E-3</v>
      </c>
      <c r="H269" s="268">
        <f>'2'!H268</f>
        <v>2.7536168832533001E-4</v>
      </c>
      <c r="I269" s="273">
        <f>'2'!I268</f>
        <v>1.01541045222513E-3</v>
      </c>
      <c r="J269" s="266">
        <f>'2'!J268</f>
        <v>7.0738037256496498E-5</v>
      </c>
      <c r="K269" s="6"/>
      <c r="L269" s="333"/>
      <c r="M269" s="325"/>
      <c r="N269" s="325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  <c r="AA269" s="327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  <c r="AN269" s="325"/>
      <c r="AO269" s="325"/>
      <c r="AP269" s="325"/>
      <c r="AQ269" s="325"/>
      <c r="AR269" s="325"/>
      <c r="AS269" s="325"/>
      <c r="AT269" s="325"/>
      <c r="AU269" s="325"/>
      <c r="AV269" s="325"/>
      <c r="AW269" s="325"/>
      <c r="AX269" s="325"/>
      <c r="AY269" s="325"/>
      <c r="AZ269" s="325"/>
      <c r="BA269" s="325"/>
      <c r="BB269" s="325"/>
      <c r="BC269" s="325"/>
      <c r="BD269" s="326"/>
    </row>
    <row r="270" spans="1:100">
      <c r="A270" s="348"/>
      <c r="B270" s="329"/>
      <c r="C270" s="338"/>
      <c r="D270" s="28">
        <v>-3</v>
      </c>
      <c r="E270" s="330"/>
      <c r="F270" s="331"/>
      <c r="G270" s="258">
        <f>'2'!G269</f>
        <v>2.8038389114276802E-3</v>
      </c>
      <c r="H270" s="268">
        <f>'2'!H269</f>
        <v>1.7996785792847499E-4</v>
      </c>
      <c r="I270" s="273">
        <f>'2'!I269</f>
        <v>5.9520420738263299E-4</v>
      </c>
      <c r="J270" s="266">
        <f>'2'!J269</f>
        <v>3.54851054555659E-5</v>
      </c>
      <c r="K270" s="6"/>
      <c r="L270" s="333"/>
      <c r="M270" s="325"/>
      <c r="N270" s="325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7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  <c r="AN270" s="325"/>
      <c r="AO270" s="325"/>
      <c r="AP270" s="325"/>
      <c r="AQ270" s="325"/>
      <c r="AR270" s="325"/>
      <c r="AS270" s="325"/>
      <c r="AT270" s="325"/>
      <c r="AU270" s="325"/>
      <c r="AV270" s="325"/>
      <c r="AW270" s="325"/>
      <c r="AX270" s="325"/>
      <c r="AY270" s="325"/>
      <c r="AZ270" s="325"/>
      <c r="BA270" s="325"/>
      <c r="BB270" s="325"/>
      <c r="BC270" s="325"/>
      <c r="BD270" s="326"/>
    </row>
    <row r="271" spans="1:100">
      <c r="A271" s="348"/>
      <c r="B271" s="329"/>
      <c r="C271" s="338"/>
      <c r="D271" s="28">
        <v>-2</v>
      </c>
      <c r="E271" s="330"/>
      <c r="F271" s="331"/>
      <c r="G271" s="258">
        <f>'2'!G270</f>
        <v>2.4249001615114399E-3</v>
      </c>
      <c r="H271" s="268">
        <f>'2'!H270</f>
        <v>1.3686941030094699E-4</v>
      </c>
      <c r="I271" s="273">
        <f>'2'!I270</f>
        <v>4.2277729043746802E-4</v>
      </c>
      <c r="J271" s="266">
        <f>'2'!J270</f>
        <v>2.2742688895064E-5</v>
      </c>
      <c r="K271" s="6"/>
      <c r="L271" s="333"/>
      <c r="M271" s="325"/>
      <c r="N271" s="325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7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  <c r="AN271" s="325"/>
      <c r="AO271" s="325"/>
      <c r="AP271" s="325"/>
      <c r="AQ271" s="325"/>
      <c r="AR271" s="325"/>
      <c r="AS271" s="325"/>
      <c r="AT271" s="325"/>
      <c r="AU271" s="325"/>
      <c r="AV271" s="325"/>
      <c r="AW271" s="325"/>
      <c r="AX271" s="325"/>
      <c r="AY271" s="325"/>
      <c r="AZ271" s="325"/>
      <c r="BA271" s="325"/>
      <c r="BB271" s="325"/>
      <c r="BC271" s="325"/>
      <c r="BD271" s="326"/>
    </row>
    <row r="272" spans="1:100">
      <c r="A272" s="348"/>
      <c r="B272" s="329"/>
      <c r="C272" s="338"/>
      <c r="D272" s="28">
        <v>-1</v>
      </c>
      <c r="E272" s="330"/>
      <c r="F272" s="331"/>
      <c r="G272" s="258">
        <f>'2'!G271</f>
        <v>2.3084530143927199E-3</v>
      </c>
      <c r="H272" s="268">
        <f>'2'!H271</f>
        <v>1.2454049841435501E-4</v>
      </c>
      <c r="I272" s="273">
        <f>'2'!I271</f>
        <v>3.7585665852927998E-4</v>
      </c>
      <c r="J272" s="266">
        <f>'2'!J271</f>
        <v>1.95053236949711E-5</v>
      </c>
      <c r="K272" s="6"/>
      <c r="L272" s="333"/>
      <c r="M272" s="325"/>
      <c r="N272" s="325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7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  <c r="AN272" s="325"/>
      <c r="AO272" s="325"/>
      <c r="AP272" s="325"/>
      <c r="AQ272" s="325"/>
      <c r="AR272" s="325"/>
      <c r="AS272" s="325"/>
      <c r="AT272" s="325"/>
      <c r="AU272" s="325"/>
      <c r="AV272" s="325"/>
      <c r="AW272" s="325"/>
      <c r="AX272" s="325"/>
      <c r="AY272" s="325"/>
      <c r="AZ272" s="325"/>
      <c r="BA272" s="325"/>
      <c r="BB272" s="325"/>
      <c r="BC272" s="325"/>
      <c r="BD272" s="326"/>
    </row>
    <row r="273" spans="1:100">
      <c r="A273" s="348"/>
      <c r="B273" s="329"/>
      <c r="C273" s="338"/>
      <c r="D273" s="28">
        <v>0</v>
      </c>
      <c r="E273" s="330"/>
      <c r="F273" s="331"/>
      <c r="G273" s="258">
        <f>G271</f>
        <v>2.4249001615114399E-3</v>
      </c>
      <c r="H273" s="268">
        <f t="shared" ref="H273:J273" si="621">H271</f>
        <v>1.3686941030094699E-4</v>
      </c>
      <c r="I273" s="273">
        <f t="shared" si="621"/>
        <v>4.2277729043746802E-4</v>
      </c>
      <c r="J273" s="266">
        <f t="shared" si="621"/>
        <v>2.2742688895064E-5</v>
      </c>
      <c r="K273" s="6"/>
      <c r="L273" s="333"/>
      <c r="M273" s="325"/>
      <c r="N273" s="325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7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  <c r="AN273" s="325"/>
      <c r="AO273" s="325"/>
      <c r="AP273" s="325"/>
      <c r="AQ273" s="325"/>
      <c r="AR273" s="325"/>
      <c r="AS273" s="325"/>
      <c r="AT273" s="325"/>
      <c r="AU273" s="325"/>
      <c r="AV273" s="325"/>
      <c r="AW273" s="325"/>
      <c r="AX273" s="325"/>
      <c r="AY273" s="325"/>
      <c r="AZ273" s="325"/>
      <c r="BA273" s="325"/>
      <c r="BB273" s="325"/>
      <c r="BC273" s="325"/>
      <c r="BD273" s="326"/>
    </row>
    <row r="274" spans="1:100">
      <c r="A274" s="348"/>
      <c r="B274" s="329"/>
      <c r="C274" s="338"/>
      <c r="D274" s="28">
        <v>1</v>
      </c>
      <c r="E274" s="330"/>
      <c r="F274" s="331"/>
      <c r="G274" s="97">
        <f>G270</f>
        <v>2.8038389114276802E-3</v>
      </c>
      <c r="H274" s="51">
        <f t="shared" ref="H274:J274" si="622">H270</f>
        <v>1.7996785792847499E-4</v>
      </c>
      <c r="I274" s="69">
        <f t="shared" si="622"/>
        <v>5.9520420738263299E-4</v>
      </c>
      <c r="J274" s="173">
        <f t="shared" si="622"/>
        <v>3.54851054555659E-5</v>
      </c>
      <c r="K274" s="6"/>
      <c r="L274" s="333"/>
      <c r="M274" s="325"/>
      <c r="N274" s="325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7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  <c r="AN274" s="325"/>
      <c r="AO274" s="325"/>
      <c r="AP274" s="325"/>
      <c r="AQ274" s="325"/>
      <c r="AR274" s="325"/>
      <c r="AS274" s="325"/>
      <c r="AT274" s="325"/>
      <c r="AU274" s="325"/>
      <c r="AV274" s="325"/>
      <c r="AW274" s="325"/>
      <c r="AX274" s="325"/>
      <c r="AY274" s="325"/>
      <c r="AZ274" s="325"/>
      <c r="BA274" s="325"/>
      <c r="BB274" s="325"/>
      <c r="BC274" s="325"/>
      <c r="BD274" s="326"/>
    </row>
    <row r="275" spans="1:100">
      <c r="A275" s="348"/>
      <c r="B275" s="329"/>
      <c r="C275" s="338"/>
      <c r="D275" s="28">
        <v>2</v>
      </c>
      <c r="E275" s="330"/>
      <c r="F275" s="331"/>
      <c r="G275" s="97">
        <f>G269</f>
        <v>3.5393210761781799E-3</v>
      </c>
      <c r="H275" s="51">
        <f t="shared" ref="H275:J275" si="623">H269</f>
        <v>2.7536168832533001E-4</v>
      </c>
      <c r="I275" s="69">
        <f t="shared" si="623"/>
        <v>1.01541045222513E-3</v>
      </c>
      <c r="J275" s="173">
        <f t="shared" si="623"/>
        <v>7.0738037256496498E-5</v>
      </c>
      <c r="K275" s="6"/>
      <c r="L275" s="333"/>
      <c r="M275" s="325"/>
      <c r="N275" s="325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7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  <c r="AN275" s="325"/>
      <c r="AO275" s="325"/>
      <c r="AP275" s="325"/>
      <c r="AQ275" s="325"/>
      <c r="AR275" s="325"/>
      <c r="AS275" s="325"/>
      <c r="AT275" s="325"/>
      <c r="AU275" s="325"/>
      <c r="AV275" s="325"/>
      <c r="AW275" s="325"/>
      <c r="AX275" s="325"/>
      <c r="AY275" s="325"/>
      <c r="AZ275" s="325"/>
      <c r="BA275" s="325"/>
      <c r="BB275" s="325"/>
      <c r="BC275" s="325"/>
      <c r="BD275" s="326"/>
    </row>
    <row r="276" spans="1:100">
      <c r="A276" s="348"/>
      <c r="B276" s="329"/>
      <c r="C276" s="338"/>
      <c r="D276" s="28">
        <v>3</v>
      </c>
      <c r="E276" s="330"/>
      <c r="F276" s="331"/>
      <c r="G276" s="97">
        <f>G268</f>
        <v>4.8023971302260503E-3</v>
      </c>
      <c r="H276" s="51">
        <f t="shared" ref="H276:J276" si="624">H268</f>
        <v>4.6969964172857302E-4</v>
      </c>
      <c r="I276" s="69">
        <f t="shared" si="624"/>
        <v>1.9951019241242801E-3</v>
      </c>
      <c r="J276" s="173">
        <f t="shared" si="624"/>
        <v>1.6783876670521699E-4</v>
      </c>
      <c r="K276" s="6"/>
      <c r="L276" s="333"/>
      <c r="M276" s="325"/>
      <c r="N276" s="325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7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  <c r="AN276" s="325"/>
      <c r="AO276" s="325"/>
      <c r="AP276" s="325"/>
      <c r="AQ276" s="325"/>
      <c r="AR276" s="325"/>
      <c r="AS276" s="325"/>
      <c r="AT276" s="325"/>
      <c r="AU276" s="325"/>
      <c r="AV276" s="325"/>
      <c r="AW276" s="325"/>
      <c r="AX276" s="325"/>
      <c r="AY276" s="325"/>
      <c r="AZ276" s="325"/>
      <c r="BA276" s="325"/>
      <c r="BB276" s="325"/>
      <c r="BC276" s="325"/>
      <c r="BD276" s="326"/>
    </row>
    <row r="277" spans="1:100">
      <c r="A277" s="348"/>
      <c r="B277" s="329"/>
      <c r="C277" s="338"/>
      <c r="D277" s="28">
        <v>4</v>
      </c>
      <c r="E277" s="330"/>
      <c r="F277" s="331"/>
      <c r="G277" s="97">
        <f>G267</f>
        <v>6.8361846874766099E-3</v>
      </c>
      <c r="H277" s="51">
        <f t="shared" ref="H277:J277" si="625">H267</f>
        <v>8.4687667896933604E-4</v>
      </c>
      <c r="I277" s="69">
        <f t="shared" si="625"/>
        <v>4.2309465380961598E-3</v>
      </c>
      <c r="J277" s="173">
        <f t="shared" si="625"/>
        <v>4.34416005435339E-4</v>
      </c>
      <c r="K277" s="6"/>
      <c r="L277" s="333"/>
      <c r="M277" s="325"/>
      <c r="N277" s="325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7"/>
      <c r="AB277" s="325"/>
      <c r="AC277" s="325"/>
      <c r="AD277" s="325"/>
      <c r="AE277" s="325"/>
      <c r="AF277" s="325"/>
      <c r="AG277" s="325"/>
      <c r="AH277" s="325"/>
      <c r="AI277" s="325"/>
      <c r="AJ277" s="325"/>
      <c r="AK277" s="325"/>
      <c r="AL277" s="325"/>
      <c r="AM277" s="325"/>
      <c r="AN277" s="325"/>
      <c r="AO277" s="325"/>
      <c r="AP277" s="325"/>
      <c r="AQ277" s="325"/>
      <c r="AR277" s="325"/>
      <c r="AS277" s="325"/>
      <c r="AT277" s="325"/>
      <c r="AU277" s="325"/>
      <c r="AV277" s="325"/>
      <c r="AW277" s="325"/>
      <c r="AX277" s="325"/>
      <c r="AY277" s="325"/>
      <c r="AZ277" s="325"/>
      <c r="BA277" s="325"/>
      <c r="BB277" s="325"/>
      <c r="BC277" s="325"/>
      <c r="BD277" s="326"/>
    </row>
    <row r="278" spans="1:100">
      <c r="A278" s="348"/>
      <c r="B278" s="329"/>
      <c r="C278" s="338"/>
      <c r="D278" s="28">
        <v>5</v>
      </c>
      <c r="E278" s="330"/>
      <c r="F278" s="331"/>
      <c r="G278" s="97">
        <f>G266</f>
        <v>9.8774944243923794E-3</v>
      </c>
      <c r="H278" s="51">
        <f t="shared" ref="H278:J278" si="626">H266</f>
        <v>1.5229543900943799E-3</v>
      </c>
      <c r="I278" s="69">
        <f t="shared" si="626"/>
        <v>9.0005078976919898E-3</v>
      </c>
      <c r="J278" s="173">
        <f t="shared" si="626"/>
        <v>1.11650021916714E-3</v>
      </c>
      <c r="K278" s="6"/>
      <c r="L278" s="333"/>
      <c r="M278" s="325"/>
      <c r="N278" s="325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7"/>
      <c r="AB278" s="325"/>
      <c r="AC278" s="325"/>
      <c r="AD278" s="325"/>
      <c r="AE278" s="325"/>
      <c r="AF278" s="325"/>
      <c r="AG278" s="325"/>
      <c r="AH278" s="325"/>
      <c r="AI278" s="325"/>
      <c r="AJ278" s="325"/>
      <c r="AK278" s="325"/>
      <c r="AL278" s="325"/>
      <c r="AM278" s="325"/>
      <c r="AN278" s="325"/>
      <c r="AO278" s="325"/>
      <c r="AP278" s="325"/>
      <c r="AQ278" s="325"/>
      <c r="AR278" s="325"/>
      <c r="AS278" s="325"/>
      <c r="AT278" s="325"/>
      <c r="AU278" s="325"/>
      <c r="AV278" s="325"/>
      <c r="AW278" s="325"/>
      <c r="AX278" s="325"/>
      <c r="AY278" s="325"/>
      <c r="AZ278" s="325"/>
      <c r="BA278" s="325"/>
      <c r="BB278" s="325"/>
      <c r="BC278" s="325"/>
      <c r="BD278" s="326"/>
    </row>
    <row r="279" spans="1:100">
      <c r="A279" s="348"/>
      <c r="B279" s="329"/>
      <c r="C279" s="338"/>
      <c r="D279" s="28">
        <v>6</v>
      </c>
      <c r="E279" s="330"/>
      <c r="F279" s="331"/>
      <c r="G279" s="97">
        <f>G265</f>
        <v>1.39335290531963E-2</v>
      </c>
      <c r="H279" s="51">
        <f t="shared" ref="H279:J279" si="627">H265</f>
        <v>2.58010330458664E-3</v>
      </c>
      <c r="I279" s="69">
        <f t="shared" si="627"/>
        <v>1.7828444323015301E-2</v>
      </c>
      <c r="J279" s="173">
        <f t="shared" si="627"/>
        <v>2.6005753943918E-3</v>
      </c>
      <c r="K279" s="6"/>
      <c r="L279" s="333"/>
      <c r="M279" s="325"/>
      <c r="N279" s="325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7"/>
      <c r="AB279" s="325"/>
      <c r="AC279" s="325"/>
      <c r="AD279" s="325"/>
      <c r="AE279" s="325"/>
      <c r="AF279" s="325"/>
      <c r="AG279" s="325"/>
      <c r="AH279" s="325"/>
      <c r="AI279" s="325"/>
      <c r="AJ279" s="325"/>
      <c r="AK279" s="325"/>
      <c r="AL279" s="325"/>
      <c r="AM279" s="325"/>
      <c r="AN279" s="325"/>
      <c r="AO279" s="325"/>
      <c r="AP279" s="325"/>
      <c r="AQ279" s="325"/>
      <c r="AR279" s="325"/>
      <c r="AS279" s="325"/>
      <c r="AT279" s="325"/>
      <c r="AU279" s="325"/>
      <c r="AV279" s="325"/>
      <c r="AW279" s="325"/>
      <c r="AX279" s="325"/>
      <c r="AY279" s="325"/>
      <c r="AZ279" s="325"/>
      <c r="BA279" s="325"/>
      <c r="BB279" s="325"/>
      <c r="BC279" s="325"/>
      <c r="BD279" s="326"/>
    </row>
    <row r="280" spans="1:100">
      <c r="A280" s="348"/>
      <c r="B280" s="329"/>
      <c r="C280" s="338"/>
      <c r="D280" s="28">
        <v>7</v>
      </c>
      <c r="E280" s="330"/>
      <c r="F280" s="331"/>
      <c r="G280" s="97">
        <f>G264</f>
        <v>1.8447189075685301E-2</v>
      </c>
      <c r="H280" s="51">
        <f t="shared" ref="H280:J280" si="628">H264</f>
        <v>3.9145699056448401E-3</v>
      </c>
      <c r="I280" s="69">
        <f t="shared" si="628"/>
        <v>3.0717826299348001E-2</v>
      </c>
      <c r="J280" s="173">
        <f t="shared" si="628"/>
        <v>5.0667257731616304E-3</v>
      </c>
      <c r="K280" s="6"/>
      <c r="L280" s="333"/>
      <c r="M280" s="325"/>
      <c r="N280" s="325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7"/>
      <c r="AB280" s="325"/>
      <c r="AC280" s="325"/>
      <c r="AD280" s="325"/>
      <c r="AE280" s="325"/>
      <c r="AF280" s="325"/>
      <c r="AG280" s="325"/>
      <c r="AH280" s="325"/>
      <c r="AI280" s="325"/>
      <c r="AJ280" s="325"/>
      <c r="AK280" s="325"/>
      <c r="AL280" s="325"/>
      <c r="AM280" s="325"/>
      <c r="AN280" s="325"/>
      <c r="AO280" s="325"/>
      <c r="AP280" s="325"/>
      <c r="AQ280" s="325"/>
      <c r="AR280" s="325"/>
      <c r="AS280" s="325"/>
      <c r="AT280" s="325"/>
      <c r="AU280" s="325"/>
      <c r="AV280" s="325"/>
      <c r="AW280" s="325"/>
      <c r="AX280" s="325"/>
      <c r="AY280" s="325"/>
      <c r="AZ280" s="325"/>
      <c r="BA280" s="325"/>
      <c r="BB280" s="325"/>
      <c r="BC280" s="325"/>
      <c r="BD280" s="326"/>
    </row>
    <row r="281" spans="1:100">
      <c r="A281" s="348"/>
      <c r="B281" s="329"/>
      <c r="C281" s="338"/>
      <c r="D281" s="28">
        <v>8</v>
      </c>
      <c r="E281" s="330"/>
      <c r="F281" s="331"/>
      <c r="G281" s="97">
        <f>G283</f>
        <v>2.21626707877308E-2</v>
      </c>
      <c r="H281" s="51">
        <f t="shared" ref="H281:J281" si="629">H283</f>
        <v>5.1124704109652298E-3</v>
      </c>
      <c r="I281" s="69">
        <f t="shared" si="629"/>
        <v>4.3591608991339702E-2</v>
      </c>
      <c r="J281" s="173">
        <f t="shared" si="629"/>
        <v>7.7604776546732097E-3</v>
      </c>
      <c r="K281" s="6"/>
      <c r="L281" s="333"/>
      <c r="M281" s="325"/>
      <c r="N281" s="325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7"/>
      <c r="AB281" s="325"/>
      <c r="AC281" s="325"/>
      <c r="AD281" s="325"/>
      <c r="AE281" s="325"/>
      <c r="AF281" s="325"/>
      <c r="AG281" s="325"/>
      <c r="AH281" s="325"/>
      <c r="AI281" s="325"/>
      <c r="AJ281" s="325"/>
      <c r="AK281" s="325"/>
      <c r="AL281" s="325"/>
      <c r="AM281" s="325"/>
      <c r="AN281" s="325"/>
      <c r="AO281" s="325"/>
      <c r="AP281" s="325"/>
      <c r="AQ281" s="325"/>
      <c r="AR281" s="325"/>
      <c r="AS281" s="325"/>
      <c r="AT281" s="325"/>
      <c r="AU281" s="325"/>
      <c r="AV281" s="325"/>
      <c r="AW281" s="325"/>
      <c r="AX281" s="325"/>
      <c r="AY281" s="325"/>
      <c r="AZ281" s="325"/>
      <c r="BA281" s="325"/>
      <c r="BB281" s="325"/>
      <c r="BC281" s="325"/>
      <c r="BD281" s="326"/>
    </row>
    <row r="282" spans="1:100">
      <c r="A282" s="348"/>
      <c r="B282" s="329"/>
      <c r="C282" s="338"/>
      <c r="D282" s="28">
        <v>9</v>
      </c>
      <c r="E282" s="330"/>
      <c r="F282" s="331"/>
      <c r="G282" s="97">
        <f>'2'!G281</f>
        <v>2.36237759431688E-2</v>
      </c>
      <c r="H282" s="51">
        <f>'2'!H281</f>
        <v>5.6047243381647802E-3</v>
      </c>
      <c r="I282" s="69">
        <f>'2'!I281</f>
        <v>4.9188951287541902E-2</v>
      </c>
      <c r="J282" s="173">
        <f>'2'!J281</f>
        <v>8.9863018932327208E-3</v>
      </c>
      <c r="K282" s="6"/>
      <c r="L282" s="333"/>
      <c r="M282" s="325"/>
      <c r="N282" s="325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7"/>
      <c r="AB282" s="325"/>
      <c r="AC282" s="325"/>
      <c r="AD282" s="325"/>
      <c r="AE282" s="325"/>
      <c r="AF282" s="325"/>
      <c r="AG282" s="325"/>
      <c r="AH282" s="325"/>
      <c r="AI282" s="325"/>
      <c r="AJ282" s="325"/>
      <c r="AK282" s="325"/>
      <c r="AL282" s="325"/>
      <c r="AM282" s="325"/>
      <c r="AN282" s="325"/>
      <c r="AO282" s="325"/>
      <c r="AP282" s="325"/>
      <c r="AQ282" s="325"/>
      <c r="AR282" s="325"/>
      <c r="AS282" s="325"/>
      <c r="AT282" s="325"/>
      <c r="AU282" s="325"/>
      <c r="AV282" s="325"/>
      <c r="AW282" s="325"/>
      <c r="AX282" s="325"/>
      <c r="AY282" s="325"/>
      <c r="AZ282" s="325"/>
      <c r="BA282" s="325"/>
      <c r="BB282" s="325"/>
      <c r="BC282" s="325"/>
      <c r="BD282" s="326"/>
    </row>
    <row r="283" spans="1:100">
      <c r="A283" s="348"/>
      <c r="B283" s="329"/>
      <c r="C283" s="338"/>
      <c r="D283" s="29">
        <v>10</v>
      </c>
      <c r="E283" s="330"/>
      <c r="F283" s="331"/>
      <c r="G283" s="101">
        <f>'2'!G282</f>
        <v>2.21626707877308E-2</v>
      </c>
      <c r="H283" s="77">
        <f>'2'!H282</f>
        <v>5.1124704109652298E-3</v>
      </c>
      <c r="I283" s="78">
        <f>'2'!I282</f>
        <v>4.3591608991339702E-2</v>
      </c>
      <c r="J283" s="182">
        <f>'2'!J282</f>
        <v>7.7604776546732097E-3</v>
      </c>
      <c r="K283" s="30"/>
      <c r="L283" s="334"/>
      <c r="M283" s="325"/>
      <c r="N283" s="325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7"/>
      <c r="AB283" s="325"/>
      <c r="AC283" s="325"/>
      <c r="AD283" s="325"/>
      <c r="AE283" s="325"/>
      <c r="AF283" s="325"/>
      <c r="AG283" s="325"/>
      <c r="AH283" s="325"/>
      <c r="AI283" s="325"/>
      <c r="AJ283" s="325"/>
      <c r="AK283" s="325"/>
      <c r="AL283" s="325"/>
      <c r="AM283" s="325"/>
      <c r="AN283" s="325"/>
      <c r="AO283" s="325"/>
      <c r="AP283" s="325"/>
      <c r="AQ283" s="325"/>
      <c r="AR283" s="325"/>
      <c r="AS283" s="325"/>
      <c r="AT283" s="325"/>
      <c r="AU283" s="325"/>
      <c r="AV283" s="325"/>
      <c r="AW283" s="325"/>
      <c r="AX283" s="325"/>
      <c r="AY283" s="325"/>
      <c r="AZ283" s="325"/>
      <c r="BA283" s="325"/>
      <c r="BB283" s="325"/>
      <c r="BC283" s="325"/>
      <c r="BD283" s="326"/>
    </row>
    <row r="284" spans="1:100">
      <c r="A284" s="348"/>
      <c r="B284" s="328">
        <v>1</v>
      </c>
      <c r="C284" s="338"/>
      <c r="D284" s="26">
        <v>-9</v>
      </c>
      <c r="E284" s="330">
        <v>5.8480960336756895E-4</v>
      </c>
      <c r="F284" s="331">
        <v>2.3739451466329199E-3</v>
      </c>
      <c r="G284" s="97">
        <f>'2'!G303</f>
        <v>7.0858464835184404E-3</v>
      </c>
      <c r="H284" s="51">
        <f>'2'!H303</f>
        <v>1.3551712731467501E-3</v>
      </c>
      <c r="I284" s="69">
        <f>'2'!I303</f>
        <v>1.11353466858543E-2</v>
      </c>
      <c r="J284" s="173">
        <f>'2'!J303</f>
        <v>2.0642852897604399E-3</v>
      </c>
      <c r="K284" s="27"/>
      <c r="L284" s="332">
        <f t="shared" ref="L284" si="630">1-SUM(M284:BC303)</f>
        <v>0.6909906590093422</v>
      </c>
      <c r="M284" s="325">
        <f t="shared" ref="M284" si="631">G294+I294</f>
        <v>8.3741903833444604E-3</v>
      </c>
      <c r="N284" s="325">
        <f t="shared" ref="N284" si="632">G301+I301+J294</f>
        <v>2.0177327623388398E-2</v>
      </c>
      <c r="O284" s="325">
        <f t="shared" ref="O284" si="633">G303+I303+H294</f>
        <v>2.0207848831987476E-2</v>
      </c>
      <c r="P284" s="325">
        <f t="shared" ref="P284" si="634">G296+I296+J301</f>
        <v>1.285738296732334E-2</v>
      </c>
      <c r="Q284" s="325">
        <f t="shared" ref="Q284" si="635">G292+I292</f>
        <v>7.6817643639604197E-3</v>
      </c>
      <c r="R284" s="325">
        <f t="shared" ref="R284" si="636">G298+I298+H301+J303</f>
        <v>1.7959449779097952E-2</v>
      </c>
      <c r="S284" s="325">
        <f t="shared" ref="S284" si="637">G285+I285</f>
        <v>1.6307954115313349E-2</v>
      </c>
      <c r="T284" s="325">
        <f t="shared" ref="T284" si="638">G287+I287+J296</f>
        <v>1.310637799175338E-2</v>
      </c>
      <c r="U284" s="325">
        <f t="shared" ref="U284" si="639">G290+I290+H303</f>
        <v>9.8238980563256709E-3</v>
      </c>
      <c r="V284" s="325">
        <f t="shared" ref="V284" si="640">G299+I299+J292</f>
        <v>1.6822942520360842E-2</v>
      </c>
      <c r="W284" s="325">
        <f t="shared" ref="W284" si="641">G288+I288</f>
        <v>1.055675140989362E-2</v>
      </c>
      <c r="X284" s="325">
        <f t="shared" ref="X284" si="642">G291+I291+J298+H296</f>
        <v>1.005723434799535E-2</v>
      </c>
      <c r="Y284" s="325">
        <f t="shared" ref="Y284" si="643">G297+I297</f>
        <v>1.2229646889997999E-2</v>
      </c>
      <c r="Z284" s="325">
        <f t="shared" ref="Z284" si="644">G289+I289+J285</f>
        <v>1.10120038069872E-2</v>
      </c>
      <c r="AA284" s="327">
        <f t="shared" ref="AA284" si="645">G300+I300+H292</f>
        <v>1.8793733423436938E-2</v>
      </c>
      <c r="AB284" s="325">
        <f t="shared" ref="AB284" si="646">G286+I286+J287</f>
        <v>1.532060141394786E-2</v>
      </c>
      <c r="AC284" s="325">
        <f t="shared" ref="AC284" si="647">G302+I302</f>
        <v>2.007512514322083E-2</v>
      </c>
      <c r="AD284" s="325">
        <f t="shared" ref="AD284" si="648">G295+I295+J290+H298</f>
        <v>1.0933945980006635E-2</v>
      </c>
      <c r="AE284" s="325">
        <f t="shared" ref="AE284" si="649">G284+I284</f>
        <v>1.8221193169372742E-2</v>
      </c>
      <c r="AF284" s="325">
        <f t="shared" ref="AF284" si="650">G293+I293+J299</f>
        <v>9.5958861667962813E-3</v>
      </c>
      <c r="AG284" s="325">
        <f t="shared" ref="AG284" si="651">H285</f>
        <v>1.2199902816023101E-3</v>
      </c>
      <c r="AH284" s="325">
        <f t="shared" ref="AH284" si="652">J288</f>
        <v>8.7673110175538098E-4</v>
      </c>
      <c r="AI284" s="325">
        <f t="shared" ref="AI284" si="653">J291+H287</f>
        <v>1.457226162518865E-3</v>
      </c>
      <c r="AJ284" s="325">
        <f t="shared" ref="AJ284" si="654">F284</f>
        <v>2.3739451466329199E-3</v>
      </c>
      <c r="AK284" s="325">
        <f t="shared" ref="AK284" si="655">J297</f>
        <v>1.1114908652608401E-3</v>
      </c>
      <c r="AL284" s="325">
        <f t="shared" ref="AL284" si="656">H290</f>
        <v>6.2720548851481501E-4</v>
      </c>
      <c r="AM284" s="325">
        <f t="shared" ref="AM284" si="657">J289</f>
        <v>7.0753862403461203E-4</v>
      </c>
      <c r="AN284" s="325">
        <f t="shared" ref="AN284" si="658">J300+H299</f>
        <v>3.2842755713627502E-3</v>
      </c>
      <c r="AO284" s="325">
        <f t="shared" ref="AO284" si="659">J286</f>
        <v>1.4084938826877101E-3</v>
      </c>
      <c r="AP284" s="325">
        <f t="shared" ref="AP284" si="660">H288</f>
        <v>7.9616209940694903E-4</v>
      </c>
      <c r="AQ284" s="325">
        <f t="shared" ref="AQ284" si="661">J302</f>
        <v>2.3881981553437099E-3</v>
      </c>
      <c r="AR284" s="325">
        <f t="shared" ref="AR284" si="662">H291+J295</f>
        <v>1.293613123170552E-3</v>
      </c>
      <c r="AS284" s="325">
        <f t="shared" ref="AS284" si="663">J284</f>
        <v>2.0642852897604399E-3</v>
      </c>
      <c r="AT284" s="325">
        <f t="shared" ref="AT284" si="664">H297</f>
        <v>9.2243513500118502E-4</v>
      </c>
      <c r="AU284" s="325">
        <f t="shared" ref="AU284" si="665">J293</f>
        <v>5.3479102751768004E-4</v>
      </c>
      <c r="AV284" s="325">
        <f t="shared" ref="AV284" si="666">H289</f>
        <v>6.9705450977250796E-4</v>
      </c>
      <c r="AW284" s="325">
        <f t="shared" ref="AW284" si="667">H300</f>
        <v>1.3551712731467501E-3</v>
      </c>
      <c r="AX284" s="325">
        <f t="shared" ref="AX284" si="668">H286</f>
        <v>1.0685656939992899E-3</v>
      </c>
      <c r="AY284" s="325">
        <f t="shared" ref="AY284" si="669">E284</f>
        <v>5.8480960336756895E-4</v>
      </c>
      <c r="AZ284" s="325">
        <f t="shared" ref="AZ284" si="670">H302</f>
        <v>1.4837992892349501E-3</v>
      </c>
      <c r="BA284" s="325">
        <f t="shared" ref="BA284" si="671">H295</f>
        <v>6.9705450977250796E-4</v>
      </c>
      <c r="BB284" s="325">
        <f t="shared" ref="BB284" si="672">H284</f>
        <v>1.3551712731467501E-3</v>
      </c>
      <c r="BC284" s="325">
        <f t="shared" ref="BC284" si="673">H293</f>
        <v>5.8607449913593995E-4</v>
      </c>
      <c r="BD284" s="326">
        <f t="shared" ref="BD284" si="674">SUMPRODUCT($L$1:$BC$1,BF284:CW284)</f>
        <v>3.9354834797661415</v>
      </c>
      <c r="BF284" s="12">
        <f>L284</f>
        <v>0.6909906590093422</v>
      </c>
      <c r="BG284" s="23">
        <f t="shared" ref="BG284:CV284" si="675">M284</f>
        <v>8.3741903833444604E-3</v>
      </c>
      <c r="BH284" s="23">
        <f t="shared" si="675"/>
        <v>2.0177327623388398E-2</v>
      </c>
      <c r="BI284" s="23">
        <f t="shared" si="675"/>
        <v>2.0207848831987476E-2</v>
      </c>
      <c r="BJ284" s="23">
        <f t="shared" si="675"/>
        <v>1.285738296732334E-2</v>
      </c>
      <c r="BK284" s="23">
        <f t="shared" si="675"/>
        <v>7.6817643639604197E-3</v>
      </c>
      <c r="BL284" s="23">
        <f t="shared" si="675"/>
        <v>1.7959449779097952E-2</v>
      </c>
      <c r="BM284" s="23">
        <f t="shared" si="675"/>
        <v>1.6307954115313349E-2</v>
      </c>
      <c r="BN284" s="23">
        <f t="shared" si="675"/>
        <v>1.310637799175338E-2</v>
      </c>
      <c r="BO284" s="23">
        <f t="shared" si="675"/>
        <v>9.8238980563256709E-3</v>
      </c>
      <c r="BP284" s="23">
        <f t="shared" si="675"/>
        <v>1.6822942520360842E-2</v>
      </c>
      <c r="BQ284" s="23">
        <f t="shared" si="675"/>
        <v>1.055675140989362E-2</v>
      </c>
      <c r="BR284" s="23">
        <f t="shared" si="675"/>
        <v>1.005723434799535E-2</v>
      </c>
      <c r="BS284" s="23">
        <f t="shared" si="675"/>
        <v>1.2229646889997999E-2</v>
      </c>
      <c r="BT284" s="23">
        <f t="shared" si="675"/>
        <v>1.10120038069872E-2</v>
      </c>
      <c r="BU284" s="23">
        <f t="shared" si="675"/>
        <v>1.8793733423436938E-2</v>
      </c>
      <c r="BV284" s="23">
        <f t="shared" si="675"/>
        <v>1.532060141394786E-2</v>
      </c>
      <c r="BW284" s="23">
        <f t="shared" si="675"/>
        <v>2.007512514322083E-2</v>
      </c>
      <c r="BX284" s="23">
        <f t="shared" si="675"/>
        <v>1.0933945980006635E-2</v>
      </c>
      <c r="BY284" s="23">
        <f t="shared" si="675"/>
        <v>1.8221193169372742E-2</v>
      </c>
      <c r="BZ284" s="23">
        <f t="shared" si="675"/>
        <v>9.5958861667962813E-3</v>
      </c>
      <c r="CA284" s="23">
        <f t="shared" si="675"/>
        <v>1.2199902816023101E-3</v>
      </c>
      <c r="CB284" s="23">
        <f t="shared" si="675"/>
        <v>8.7673110175538098E-4</v>
      </c>
      <c r="CC284" s="23">
        <f t="shared" si="675"/>
        <v>1.457226162518865E-3</v>
      </c>
      <c r="CD284" s="23">
        <f t="shared" si="675"/>
        <v>2.3739451466329199E-3</v>
      </c>
      <c r="CE284" s="23">
        <f t="shared" si="675"/>
        <v>1.1114908652608401E-3</v>
      </c>
      <c r="CF284" s="23">
        <f t="shared" si="675"/>
        <v>6.2720548851481501E-4</v>
      </c>
      <c r="CG284" s="23">
        <f t="shared" si="675"/>
        <v>7.0753862403461203E-4</v>
      </c>
      <c r="CH284" s="23">
        <f t="shared" si="675"/>
        <v>3.2842755713627502E-3</v>
      </c>
      <c r="CI284" s="23">
        <f t="shared" si="675"/>
        <v>1.4084938826877101E-3</v>
      </c>
      <c r="CJ284" s="23">
        <f t="shared" si="675"/>
        <v>7.9616209940694903E-4</v>
      </c>
      <c r="CK284" s="23">
        <f t="shared" si="675"/>
        <v>2.3881981553437099E-3</v>
      </c>
      <c r="CL284" s="23">
        <f t="shared" si="675"/>
        <v>1.293613123170552E-3</v>
      </c>
      <c r="CM284" s="23">
        <f t="shared" si="675"/>
        <v>2.0642852897604399E-3</v>
      </c>
      <c r="CN284" s="23">
        <f t="shared" si="675"/>
        <v>9.2243513500118502E-4</v>
      </c>
      <c r="CO284" s="23">
        <f t="shared" si="675"/>
        <v>5.3479102751768004E-4</v>
      </c>
      <c r="CP284" s="23">
        <f t="shared" si="675"/>
        <v>6.9705450977250796E-4</v>
      </c>
      <c r="CQ284" s="23">
        <f t="shared" si="675"/>
        <v>1.3551712731467501E-3</v>
      </c>
      <c r="CR284" s="23">
        <f t="shared" si="675"/>
        <v>1.0685656939992899E-3</v>
      </c>
      <c r="CS284" s="23">
        <f t="shared" si="675"/>
        <v>5.8480960336756895E-4</v>
      </c>
      <c r="CT284" s="23">
        <f t="shared" si="675"/>
        <v>1.4837992892349501E-3</v>
      </c>
      <c r="CU284" s="23">
        <f t="shared" si="675"/>
        <v>6.9705450977250796E-4</v>
      </c>
      <c r="CV284" s="24">
        <f t="shared" si="675"/>
        <v>1.3551712731467501E-3</v>
      </c>
    </row>
    <row r="285" spans="1:100">
      <c r="A285" s="348"/>
      <c r="B285" s="329"/>
      <c r="C285" s="338"/>
      <c r="D285" s="28">
        <v>-8</v>
      </c>
      <c r="E285" s="330"/>
      <c r="F285" s="331"/>
      <c r="G285" s="258">
        <f>'2'!G284</f>
        <v>6.6129572973444503E-3</v>
      </c>
      <c r="H285" s="268">
        <f>'2'!H284</f>
        <v>1.2199902816023101E-3</v>
      </c>
      <c r="I285" s="273">
        <f>'2'!I284</f>
        <v>9.6949968179689001E-3</v>
      </c>
      <c r="J285" s="266">
        <f>'2'!J284</f>
        <v>1.74330780089559E-3</v>
      </c>
      <c r="K285" s="6"/>
      <c r="L285" s="333"/>
      <c r="M285" s="325"/>
      <c r="N285" s="325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7"/>
      <c r="AB285" s="325"/>
      <c r="AC285" s="325"/>
      <c r="AD285" s="325"/>
      <c r="AE285" s="325"/>
      <c r="AF285" s="325"/>
      <c r="AG285" s="325"/>
      <c r="AH285" s="325"/>
      <c r="AI285" s="325"/>
      <c r="AJ285" s="325"/>
      <c r="AK285" s="325"/>
      <c r="AL285" s="325"/>
      <c r="AM285" s="325"/>
      <c r="AN285" s="325"/>
      <c r="AO285" s="325"/>
      <c r="AP285" s="325"/>
      <c r="AQ285" s="325"/>
      <c r="AR285" s="325"/>
      <c r="AS285" s="325"/>
      <c r="AT285" s="325"/>
      <c r="AU285" s="325"/>
      <c r="AV285" s="325"/>
      <c r="AW285" s="325"/>
      <c r="AX285" s="325"/>
      <c r="AY285" s="325"/>
      <c r="AZ285" s="325"/>
      <c r="BA285" s="325"/>
      <c r="BB285" s="325"/>
      <c r="BC285" s="325"/>
      <c r="BD285" s="326"/>
    </row>
    <row r="286" spans="1:100">
      <c r="A286" s="348"/>
      <c r="B286" s="329"/>
      <c r="C286" s="338"/>
      <c r="D286" s="28">
        <v>-7</v>
      </c>
      <c r="E286" s="330"/>
      <c r="F286" s="331"/>
      <c r="G286" s="258">
        <f>'2'!G285</f>
        <v>6.06564636959246E-3</v>
      </c>
      <c r="H286" s="268">
        <f>'2'!H285</f>
        <v>1.0685656939992899E-3</v>
      </c>
      <c r="I286" s="273">
        <f>'2'!I285</f>
        <v>8.1434641790945599E-3</v>
      </c>
      <c r="J286" s="266">
        <f>'2'!J285</f>
        <v>1.4084938826877101E-3</v>
      </c>
      <c r="K286" s="6"/>
      <c r="L286" s="333"/>
      <c r="M286" s="325"/>
      <c r="N286" s="325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7"/>
      <c r="AB286" s="325"/>
      <c r="AC286" s="325"/>
      <c r="AD286" s="325"/>
      <c r="AE286" s="325"/>
      <c r="AF286" s="325"/>
      <c r="AG286" s="325"/>
      <c r="AH286" s="325"/>
      <c r="AI286" s="325"/>
      <c r="AJ286" s="325"/>
      <c r="AK286" s="325"/>
      <c r="AL286" s="325"/>
      <c r="AM286" s="325"/>
      <c r="AN286" s="325"/>
      <c r="AO286" s="325"/>
      <c r="AP286" s="325"/>
      <c r="AQ286" s="325"/>
      <c r="AR286" s="325"/>
      <c r="AS286" s="325"/>
      <c r="AT286" s="325"/>
      <c r="AU286" s="325"/>
      <c r="AV286" s="325"/>
      <c r="AW286" s="325"/>
      <c r="AX286" s="325"/>
      <c r="AY286" s="325"/>
      <c r="AZ286" s="325"/>
      <c r="BA286" s="325"/>
      <c r="BB286" s="325"/>
      <c r="BC286" s="325"/>
      <c r="BD286" s="326"/>
    </row>
    <row r="287" spans="1:100">
      <c r="A287" s="348"/>
      <c r="B287" s="329"/>
      <c r="C287" s="338"/>
      <c r="D287" s="28">
        <v>-6</v>
      </c>
      <c r="E287" s="330"/>
      <c r="F287" s="331"/>
      <c r="G287" s="258">
        <f>'2'!G286</f>
        <v>5.51639549621224E-3</v>
      </c>
      <c r="H287" s="268">
        <f>'2'!H286</f>
        <v>9.2243513500118502E-4</v>
      </c>
      <c r="I287" s="273">
        <f>'2'!I286</f>
        <v>6.71325139378576E-3</v>
      </c>
      <c r="J287" s="266">
        <f>'2'!J286</f>
        <v>1.1114908652608401E-3</v>
      </c>
      <c r="K287" s="6"/>
      <c r="L287" s="333"/>
      <c r="M287" s="325"/>
      <c r="N287" s="325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7"/>
      <c r="AB287" s="325"/>
      <c r="AC287" s="325"/>
      <c r="AD287" s="325"/>
      <c r="AE287" s="325"/>
      <c r="AF287" s="325"/>
      <c r="AG287" s="325"/>
      <c r="AH287" s="325"/>
      <c r="AI287" s="325"/>
      <c r="AJ287" s="325"/>
      <c r="AK287" s="325"/>
      <c r="AL287" s="325"/>
      <c r="AM287" s="325"/>
      <c r="AN287" s="325"/>
      <c r="AO287" s="325"/>
      <c r="AP287" s="325"/>
      <c r="AQ287" s="325"/>
      <c r="AR287" s="325"/>
      <c r="AS287" s="325"/>
      <c r="AT287" s="325"/>
      <c r="AU287" s="325"/>
      <c r="AV287" s="325"/>
      <c r="AW287" s="325"/>
      <c r="AX287" s="325"/>
      <c r="AY287" s="325"/>
      <c r="AZ287" s="325"/>
      <c r="BA287" s="325"/>
      <c r="BB287" s="325"/>
      <c r="BC287" s="325"/>
      <c r="BD287" s="326"/>
    </row>
    <row r="288" spans="1:100">
      <c r="A288" s="348"/>
      <c r="B288" s="329"/>
      <c r="C288" s="338"/>
      <c r="D288" s="28">
        <v>-5</v>
      </c>
      <c r="E288" s="330"/>
      <c r="F288" s="331"/>
      <c r="G288" s="258">
        <f>'2'!G287</f>
        <v>5.02143303532087E-3</v>
      </c>
      <c r="H288" s="268">
        <f>'2'!H287</f>
        <v>7.9616209940694903E-4</v>
      </c>
      <c r="I288" s="273">
        <f>'2'!I287</f>
        <v>5.5353183745727504E-3</v>
      </c>
      <c r="J288" s="266">
        <f>'2'!J287</f>
        <v>8.7673110175538098E-4</v>
      </c>
      <c r="K288" s="6"/>
      <c r="L288" s="333"/>
      <c r="M288" s="325"/>
      <c r="N288" s="325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7"/>
      <c r="AB288" s="325"/>
      <c r="AC288" s="325"/>
      <c r="AD288" s="325"/>
      <c r="AE288" s="325"/>
      <c r="AF288" s="325"/>
      <c r="AG288" s="325"/>
      <c r="AH288" s="325"/>
      <c r="AI288" s="325"/>
      <c r="AJ288" s="325"/>
      <c r="AK288" s="325"/>
      <c r="AL288" s="325"/>
      <c r="AM288" s="325"/>
      <c r="AN288" s="325"/>
      <c r="AO288" s="325"/>
      <c r="AP288" s="325"/>
      <c r="AQ288" s="325"/>
      <c r="AR288" s="325"/>
      <c r="AS288" s="325"/>
      <c r="AT288" s="325"/>
      <c r="AU288" s="325"/>
      <c r="AV288" s="325"/>
      <c r="AW288" s="325"/>
      <c r="AX288" s="325"/>
      <c r="AY288" s="325"/>
      <c r="AZ288" s="325"/>
      <c r="BA288" s="325"/>
      <c r="BB288" s="325"/>
      <c r="BC288" s="325"/>
      <c r="BD288" s="326"/>
    </row>
    <row r="289" spans="1:56">
      <c r="A289" s="348"/>
      <c r="B289" s="329"/>
      <c r="C289" s="338"/>
      <c r="D289" s="28">
        <v>-4</v>
      </c>
      <c r="E289" s="330"/>
      <c r="F289" s="331"/>
      <c r="G289" s="258">
        <f>'2'!G288</f>
        <v>4.6167971786623199E-3</v>
      </c>
      <c r="H289" s="268">
        <f>'2'!H288</f>
        <v>6.9705450977250796E-4</v>
      </c>
      <c r="I289" s="273">
        <f>'2'!I288</f>
        <v>4.6518988274292898E-3</v>
      </c>
      <c r="J289" s="266">
        <f>'2'!J288</f>
        <v>7.0753862403461203E-4</v>
      </c>
      <c r="K289" s="6"/>
      <c r="L289" s="333"/>
      <c r="M289" s="325"/>
      <c r="N289" s="325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7"/>
      <c r="AB289" s="325"/>
      <c r="AC289" s="325"/>
      <c r="AD289" s="325"/>
      <c r="AE289" s="325"/>
      <c r="AF289" s="325"/>
      <c r="AG289" s="325"/>
      <c r="AH289" s="325"/>
      <c r="AI289" s="325"/>
      <c r="AJ289" s="325"/>
      <c r="AK289" s="325"/>
      <c r="AL289" s="325"/>
      <c r="AM289" s="325"/>
      <c r="AN289" s="325"/>
      <c r="AO289" s="325"/>
      <c r="AP289" s="325"/>
      <c r="AQ289" s="325"/>
      <c r="AR289" s="325"/>
      <c r="AS289" s="325"/>
      <c r="AT289" s="325"/>
      <c r="AU289" s="325"/>
      <c r="AV289" s="325"/>
      <c r="AW289" s="325"/>
      <c r="AX289" s="325"/>
      <c r="AY289" s="325"/>
      <c r="AZ289" s="325"/>
      <c r="BA289" s="325"/>
      <c r="BB289" s="325"/>
      <c r="BC289" s="325"/>
      <c r="BD289" s="326"/>
    </row>
    <row r="290" spans="1:56">
      <c r="A290" s="348"/>
      <c r="B290" s="329"/>
      <c r="C290" s="338"/>
      <c r="D290" s="28">
        <v>-3</v>
      </c>
      <c r="E290" s="330"/>
      <c r="F290" s="331"/>
      <c r="G290" s="258">
        <f>'2'!G289</f>
        <v>4.32137020016473E-3</v>
      </c>
      <c r="H290" s="268">
        <f>'2'!H289</f>
        <v>6.2720548851481501E-4</v>
      </c>
      <c r="I290" s="273">
        <f>'2'!I289</f>
        <v>4.0528201831797296E-3</v>
      </c>
      <c r="J290" s="266">
        <f>'2'!J289</f>
        <v>5.9668427991573501E-4</v>
      </c>
      <c r="K290" s="6"/>
      <c r="L290" s="333"/>
      <c r="M290" s="325"/>
      <c r="N290" s="325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7"/>
      <c r="AB290" s="325"/>
      <c r="AC290" s="325"/>
      <c r="AD290" s="325"/>
      <c r="AE290" s="325"/>
      <c r="AF290" s="325"/>
      <c r="AG290" s="325"/>
      <c r="AH290" s="325"/>
      <c r="AI290" s="325"/>
      <c r="AJ290" s="325"/>
      <c r="AK290" s="325"/>
      <c r="AL290" s="325"/>
      <c r="AM290" s="325"/>
      <c r="AN290" s="325"/>
      <c r="AO290" s="325"/>
      <c r="AP290" s="325"/>
      <c r="AQ290" s="325"/>
      <c r="AR290" s="325"/>
      <c r="AS290" s="325"/>
      <c r="AT290" s="325"/>
      <c r="AU290" s="325"/>
      <c r="AV290" s="325"/>
      <c r="AW290" s="325"/>
      <c r="AX290" s="325"/>
      <c r="AY290" s="325"/>
      <c r="AZ290" s="325"/>
      <c r="BA290" s="325"/>
      <c r="BB290" s="325"/>
      <c r="BC290" s="325"/>
      <c r="BD290" s="326"/>
    </row>
    <row r="291" spans="1:56">
      <c r="A291" s="348"/>
      <c r="B291" s="329"/>
      <c r="C291" s="338"/>
      <c r="D291" s="28">
        <v>-2</v>
      </c>
      <c r="E291" s="330"/>
      <c r="F291" s="331"/>
      <c r="G291" s="258">
        <f>'2'!G290</f>
        <v>4.1428192177411999E-3</v>
      </c>
      <c r="H291" s="268">
        <f>'2'!H290</f>
        <v>5.8607449913593995E-4</v>
      </c>
      <c r="I291" s="273">
        <f>'2'!I290</f>
        <v>3.7097591481594899E-3</v>
      </c>
      <c r="J291" s="266">
        <f>'2'!J290</f>
        <v>5.3479102751768004E-4</v>
      </c>
      <c r="K291" s="6"/>
      <c r="L291" s="333"/>
      <c r="M291" s="325"/>
      <c r="N291" s="325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7"/>
      <c r="AB291" s="325"/>
      <c r="AC291" s="325"/>
      <c r="AD291" s="325"/>
      <c r="AE291" s="325"/>
      <c r="AF291" s="325"/>
      <c r="AG291" s="325"/>
      <c r="AH291" s="325"/>
      <c r="AI291" s="325"/>
      <c r="AJ291" s="325"/>
      <c r="AK291" s="325"/>
      <c r="AL291" s="325"/>
      <c r="AM291" s="325"/>
      <c r="AN291" s="325"/>
      <c r="AO291" s="325"/>
      <c r="AP291" s="325"/>
      <c r="AQ291" s="325"/>
      <c r="AR291" s="325"/>
      <c r="AS291" s="325"/>
      <c r="AT291" s="325"/>
      <c r="AU291" s="325"/>
      <c r="AV291" s="325"/>
      <c r="AW291" s="325"/>
      <c r="AX291" s="325"/>
      <c r="AY291" s="325"/>
      <c r="AZ291" s="325"/>
      <c r="BA291" s="325"/>
      <c r="BB291" s="325"/>
      <c r="BC291" s="325"/>
      <c r="BD291" s="326"/>
    </row>
    <row r="292" spans="1:56">
      <c r="A292" s="348"/>
      <c r="B292" s="329"/>
      <c r="C292" s="338"/>
      <c r="D292" s="28">
        <v>-1</v>
      </c>
      <c r="E292" s="330"/>
      <c r="F292" s="331"/>
      <c r="G292" s="258">
        <f>'2'!G291</f>
        <v>4.0832496595301897E-3</v>
      </c>
      <c r="H292" s="268">
        <f>'2'!H291</f>
        <v>5.7254025406419597E-4</v>
      </c>
      <c r="I292" s="273">
        <f>'2'!I291</f>
        <v>3.59851470443023E-3</v>
      </c>
      <c r="J292" s="266">
        <f>'2'!J291</f>
        <v>5.14988405047494E-4</v>
      </c>
      <c r="K292" s="6"/>
      <c r="L292" s="333"/>
      <c r="M292" s="325"/>
      <c r="N292" s="325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7"/>
      <c r="AB292" s="325"/>
      <c r="AC292" s="325"/>
      <c r="AD292" s="325"/>
      <c r="AE292" s="325"/>
      <c r="AF292" s="325"/>
      <c r="AG292" s="325"/>
      <c r="AH292" s="325"/>
      <c r="AI292" s="325"/>
      <c r="AJ292" s="325"/>
      <c r="AK292" s="325"/>
      <c r="AL292" s="325"/>
      <c r="AM292" s="325"/>
      <c r="AN292" s="325"/>
      <c r="AO292" s="325"/>
      <c r="AP292" s="325"/>
      <c r="AQ292" s="325"/>
      <c r="AR292" s="325"/>
      <c r="AS292" s="325"/>
      <c r="AT292" s="325"/>
      <c r="AU292" s="325"/>
      <c r="AV292" s="325"/>
      <c r="AW292" s="325"/>
      <c r="AX292" s="325"/>
      <c r="AY292" s="325"/>
      <c r="AZ292" s="325"/>
      <c r="BA292" s="325"/>
      <c r="BB292" s="325"/>
      <c r="BC292" s="325"/>
      <c r="BD292" s="326"/>
    </row>
    <row r="293" spans="1:56">
      <c r="A293" s="348"/>
      <c r="B293" s="329"/>
      <c r="C293" s="338"/>
      <c r="D293" s="28">
        <v>0</v>
      </c>
      <c r="E293" s="330"/>
      <c r="F293" s="331"/>
      <c r="G293" s="258">
        <f>G291</f>
        <v>4.1428192177411999E-3</v>
      </c>
      <c r="H293" s="268">
        <f t="shared" ref="H293:J293" si="676">H291</f>
        <v>5.8607449913593995E-4</v>
      </c>
      <c r="I293" s="273">
        <f t="shared" si="676"/>
        <v>3.7097591481594899E-3</v>
      </c>
      <c r="J293" s="266">
        <f t="shared" si="676"/>
        <v>5.3479102751768004E-4</v>
      </c>
      <c r="K293" s="6"/>
      <c r="L293" s="333"/>
      <c r="M293" s="325"/>
      <c r="N293" s="325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7"/>
      <c r="AB293" s="325"/>
      <c r="AC293" s="325"/>
      <c r="AD293" s="325"/>
      <c r="AE293" s="325"/>
      <c r="AF293" s="325"/>
      <c r="AG293" s="325"/>
      <c r="AH293" s="325"/>
      <c r="AI293" s="325"/>
      <c r="AJ293" s="325"/>
      <c r="AK293" s="325"/>
      <c r="AL293" s="325"/>
      <c r="AM293" s="325"/>
      <c r="AN293" s="325"/>
      <c r="AO293" s="325"/>
      <c r="AP293" s="325"/>
      <c r="AQ293" s="325"/>
      <c r="AR293" s="325"/>
      <c r="AS293" s="325"/>
      <c r="AT293" s="325"/>
      <c r="AU293" s="325"/>
      <c r="AV293" s="325"/>
      <c r="AW293" s="325"/>
      <c r="AX293" s="325"/>
      <c r="AY293" s="325"/>
      <c r="AZ293" s="325"/>
      <c r="BA293" s="325"/>
      <c r="BB293" s="325"/>
      <c r="BC293" s="325"/>
      <c r="BD293" s="326"/>
    </row>
    <row r="294" spans="1:56">
      <c r="A294" s="348"/>
      <c r="B294" s="329"/>
      <c r="C294" s="338"/>
      <c r="D294" s="28">
        <v>1</v>
      </c>
      <c r="E294" s="330"/>
      <c r="F294" s="331"/>
      <c r="G294" s="97">
        <f>G290</f>
        <v>4.32137020016473E-3</v>
      </c>
      <c r="H294" s="51">
        <f t="shared" ref="H294:J294" si="677">H290</f>
        <v>6.2720548851481501E-4</v>
      </c>
      <c r="I294" s="69">
        <f t="shared" si="677"/>
        <v>4.0528201831797296E-3</v>
      </c>
      <c r="J294" s="173">
        <f t="shared" si="677"/>
        <v>5.9668427991573501E-4</v>
      </c>
      <c r="K294" s="6"/>
      <c r="L294" s="333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7"/>
      <c r="AB294" s="325"/>
      <c r="AC294" s="325"/>
      <c r="AD294" s="325"/>
      <c r="AE294" s="325"/>
      <c r="AF294" s="325"/>
      <c r="AG294" s="325"/>
      <c r="AH294" s="325"/>
      <c r="AI294" s="325"/>
      <c r="AJ294" s="325"/>
      <c r="AK294" s="325"/>
      <c r="AL294" s="325"/>
      <c r="AM294" s="325"/>
      <c r="AN294" s="325"/>
      <c r="AO294" s="325"/>
      <c r="AP294" s="325"/>
      <c r="AQ294" s="325"/>
      <c r="AR294" s="325"/>
      <c r="AS294" s="325"/>
      <c r="AT294" s="325"/>
      <c r="AU294" s="325"/>
      <c r="AV294" s="325"/>
      <c r="AW294" s="325"/>
      <c r="AX294" s="325"/>
      <c r="AY294" s="325"/>
      <c r="AZ294" s="325"/>
      <c r="BA294" s="325"/>
      <c r="BB294" s="325"/>
      <c r="BC294" s="325"/>
      <c r="BD294" s="326"/>
    </row>
    <row r="295" spans="1:56">
      <c r="A295" s="348"/>
      <c r="B295" s="329"/>
      <c r="C295" s="338"/>
      <c r="D295" s="28">
        <v>2</v>
      </c>
      <c r="E295" s="330"/>
      <c r="F295" s="331"/>
      <c r="G295" s="97">
        <f>G289</f>
        <v>4.6167971786623199E-3</v>
      </c>
      <c r="H295" s="51">
        <f t="shared" ref="H295:J295" si="678">H289</f>
        <v>6.9705450977250796E-4</v>
      </c>
      <c r="I295" s="69">
        <f t="shared" si="678"/>
        <v>4.6518988274292898E-3</v>
      </c>
      <c r="J295" s="173">
        <f t="shared" si="678"/>
        <v>7.0753862403461203E-4</v>
      </c>
      <c r="K295" s="6"/>
      <c r="L295" s="333"/>
      <c r="M295" s="325"/>
      <c r="N295" s="325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7"/>
      <c r="AB295" s="325"/>
      <c r="AC295" s="325"/>
      <c r="AD295" s="325"/>
      <c r="AE295" s="325"/>
      <c r="AF295" s="325"/>
      <c r="AG295" s="325"/>
      <c r="AH295" s="325"/>
      <c r="AI295" s="325"/>
      <c r="AJ295" s="325"/>
      <c r="AK295" s="325"/>
      <c r="AL295" s="325"/>
      <c r="AM295" s="325"/>
      <c r="AN295" s="325"/>
      <c r="AO295" s="325"/>
      <c r="AP295" s="325"/>
      <c r="AQ295" s="325"/>
      <c r="AR295" s="325"/>
      <c r="AS295" s="325"/>
      <c r="AT295" s="325"/>
      <c r="AU295" s="325"/>
      <c r="AV295" s="325"/>
      <c r="AW295" s="325"/>
      <c r="AX295" s="325"/>
      <c r="AY295" s="325"/>
      <c r="AZ295" s="325"/>
      <c r="BA295" s="325"/>
      <c r="BB295" s="325"/>
      <c r="BC295" s="325"/>
      <c r="BD295" s="326"/>
    </row>
    <row r="296" spans="1:56">
      <c r="A296" s="348"/>
      <c r="B296" s="329"/>
      <c r="C296" s="338"/>
      <c r="D296" s="28">
        <v>3</v>
      </c>
      <c r="E296" s="330"/>
      <c r="F296" s="331"/>
      <c r="G296" s="97">
        <f>G288</f>
        <v>5.02143303532087E-3</v>
      </c>
      <c r="H296" s="51">
        <f t="shared" ref="H296:J296" si="679">H288</f>
        <v>7.9616209940694903E-4</v>
      </c>
      <c r="I296" s="69">
        <f t="shared" si="679"/>
        <v>5.5353183745727504E-3</v>
      </c>
      <c r="J296" s="173">
        <f t="shared" si="679"/>
        <v>8.7673110175538098E-4</v>
      </c>
      <c r="K296" s="6"/>
      <c r="L296" s="333"/>
      <c r="M296" s="325"/>
      <c r="N296" s="325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7"/>
      <c r="AB296" s="325"/>
      <c r="AC296" s="325"/>
      <c r="AD296" s="325"/>
      <c r="AE296" s="325"/>
      <c r="AF296" s="325"/>
      <c r="AG296" s="325"/>
      <c r="AH296" s="325"/>
      <c r="AI296" s="325"/>
      <c r="AJ296" s="325"/>
      <c r="AK296" s="325"/>
      <c r="AL296" s="325"/>
      <c r="AM296" s="325"/>
      <c r="AN296" s="325"/>
      <c r="AO296" s="325"/>
      <c r="AP296" s="325"/>
      <c r="AQ296" s="325"/>
      <c r="AR296" s="325"/>
      <c r="AS296" s="325"/>
      <c r="AT296" s="325"/>
      <c r="AU296" s="325"/>
      <c r="AV296" s="325"/>
      <c r="AW296" s="325"/>
      <c r="AX296" s="325"/>
      <c r="AY296" s="325"/>
      <c r="AZ296" s="325"/>
      <c r="BA296" s="325"/>
      <c r="BB296" s="325"/>
      <c r="BC296" s="325"/>
      <c r="BD296" s="326"/>
    </row>
    <row r="297" spans="1:56">
      <c r="A297" s="348"/>
      <c r="B297" s="329"/>
      <c r="C297" s="338"/>
      <c r="D297" s="28">
        <v>4</v>
      </c>
      <c r="E297" s="330"/>
      <c r="F297" s="331"/>
      <c r="G297" s="97">
        <f>G287</f>
        <v>5.51639549621224E-3</v>
      </c>
      <c r="H297" s="51">
        <f t="shared" ref="H297:J297" si="680">H287</f>
        <v>9.2243513500118502E-4</v>
      </c>
      <c r="I297" s="69">
        <f t="shared" si="680"/>
        <v>6.71325139378576E-3</v>
      </c>
      <c r="J297" s="173">
        <f t="shared" si="680"/>
        <v>1.1114908652608401E-3</v>
      </c>
      <c r="K297" s="6"/>
      <c r="L297" s="333"/>
      <c r="M297" s="325"/>
      <c r="N297" s="325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7"/>
      <c r="AB297" s="325"/>
      <c r="AC297" s="325"/>
      <c r="AD297" s="325"/>
      <c r="AE297" s="325"/>
      <c r="AF297" s="325"/>
      <c r="AG297" s="325"/>
      <c r="AH297" s="325"/>
      <c r="AI297" s="325"/>
      <c r="AJ297" s="325"/>
      <c r="AK297" s="325"/>
      <c r="AL297" s="325"/>
      <c r="AM297" s="325"/>
      <c r="AN297" s="325"/>
      <c r="AO297" s="325"/>
      <c r="AP297" s="325"/>
      <c r="AQ297" s="325"/>
      <c r="AR297" s="325"/>
      <c r="AS297" s="325"/>
      <c r="AT297" s="325"/>
      <c r="AU297" s="325"/>
      <c r="AV297" s="325"/>
      <c r="AW297" s="325"/>
      <c r="AX297" s="325"/>
      <c r="AY297" s="325"/>
      <c r="AZ297" s="325"/>
      <c r="BA297" s="325"/>
      <c r="BB297" s="325"/>
      <c r="BC297" s="325"/>
      <c r="BD297" s="326"/>
    </row>
    <row r="298" spans="1:56">
      <c r="A298" s="348"/>
      <c r="B298" s="329"/>
      <c r="C298" s="338"/>
      <c r="D298" s="28">
        <v>5</v>
      </c>
      <c r="E298" s="330"/>
      <c r="F298" s="331"/>
      <c r="G298" s="97">
        <f>G286</f>
        <v>6.06564636959246E-3</v>
      </c>
      <c r="H298" s="51">
        <f t="shared" ref="H298:J298" si="681">H286</f>
        <v>1.0685656939992899E-3</v>
      </c>
      <c r="I298" s="69">
        <f t="shared" si="681"/>
        <v>8.1434641790945599E-3</v>
      </c>
      <c r="J298" s="173">
        <f t="shared" si="681"/>
        <v>1.4084938826877101E-3</v>
      </c>
      <c r="K298" s="6"/>
      <c r="L298" s="333"/>
      <c r="M298" s="325"/>
      <c r="N298" s="325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7"/>
      <c r="AB298" s="325"/>
      <c r="AC298" s="325"/>
      <c r="AD298" s="325"/>
      <c r="AE298" s="325"/>
      <c r="AF298" s="325"/>
      <c r="AG298" s="325"/>
      <c r="AH298" s="325"/>
      <c r="AI298" s="325"/>
      <c r="AJ298" s="325"/>
      <c r="AK298" s="325"/>
      <c r="AL298" s="325"/>
      <c r="AM298" s="325"/>
      <c r="AN298" s="325"/>
      <c r="AO298" s="325"/>
      <c r="AP298" s="325"/>
      <c r="AQ298" s="325"/>
      <c r="AR298" s="325"/>
      <c r="AS298" s="325"/>
      <c r="AT298" s="325"/>
      <c r="AU298" s="325"/>
      <c r="AV298" s="325"/>
      <c r="AW298" s="325"/>
      <c r="AX298" s="325"/>
      <c r="AY298" s="325"/>
      <c r="AZ298" s="325"/>
      <c r="BA298" s="325"/>
      <c r="BB298" s="325"/>
      <c r="BC298" s="325"/>
      <c r="BD298" s="326"/>
    </row>
    <row r="299" spans="1:56">
      <c r="A299" s="348"/>
      <c r="B299" s="329"/>
      <c r="C299" s="338"/>
      <c r="D299" s="28">
        <v>6</v>
      </c>
      <c r="E299" s="330"/>
      <c r="F299" s="331"/>
      <c r="G299" s="97">
        <f>G285</f>
        <v>6.6129572973444503E-3</v>
      </c>
      <c r="H299" s="51">
        <f t="shared" ref="H299:J299" si="682">H285</f>
        <v>1.2199902816023101E-3</v>
      </c>
      <c r="I299" s="69">
        <f t="shared" si="682"/>
        <v>9.6949968179689001E-3</v>
      </c>
      <c r="J299" s="173">
        <f t="shared" si="682"/>
        <v>1.74330780089559E-3</v>
      </c>
      <c r="K299" s="6"/>
      <c r="L299" s="333"/>
      <c r="M299" s="325"/>
      <c r="N299" s="325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7"/>
      <c r="AB299" s="325"/>
      <c r="AC299" s="325"/>
      <c r="AD299" s="325"/>
      <c r="AE299" s="325"/>
      <c r="AF299" s="325"/>
      <c r="AG299" s="325"/>
      <c r="AH299" s="325"/>
      <c r="AI299" s="325"/>
      <c r="AJ299" s="325"/>
      <c r="AK299" s="325"/>
      <c r="AL299" s="325"/>
      <c r="AM299" s="325"/>
      <c r="AN299" s="325"/>
      <c r="AO299" s="325"/>
      <c r="AP299" s="325"/>
      <c r="AQ299" s="325"/>
      <c r="AR299" s="325"/>
      <c r="AS299" s="325"/>
      <c r="AT299" s="325"/>
      <c r="AU299" s="325"/>
      <c r="AV299" s="325"/>
      <c r="AW299" s="325"/>
      <c r="AX299" s="325"/>
      <c r="AY299" s="325"/>
      <c r="AZ299" s="325"/>
      <c r="BA299" s="325"/>
      <c r="BB299" s="325"/>
      <c r="BC299" s="325"/>
      <c r="BD299" s="326"/>
    </row>
    <row r="300" spans="1:56">
      <c r="A300" s="348"/>
      <c r="B300" s="329"/>
      <c r="C300" s="338"/>
      <c r="D300" s="28">
        <v>7</v>
      </c>
      <c r="E300" s="330"/>
      <c r="F300" s="331"/>
      <c r="G300" s="97">
        <f>G284</f>
        <v>7.0858464835184404E-3</v>
      </c>
      <c r="H300" s="51">
        <f t="shared" ref="H300:J300" si="683">H284</f>
        <v>1.3551712731467501E-3</v>
      </c>
      <c r="I300" s="69">
        <f t="shared" si="683"/>
        <v>1.11353466858543E-2</v>
      </c>
      <c r="J300" s="173">
        <f t="shared" si="683"/>
        <v>2.0642852897604399E-3</v>
      </c>
      <c r="K300" s="6"/>
      <c r="L300" s="333"/>
      <c r="M300" s="325"/>
      <c r="N300" s="325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7"/>
      <c r="AB300" s="325"/>
      <c r="AC300" s="325"/>
      <c r="AD300" s="325"/>
      <c r="AE300" s="325"/>
      <c r="AF300" s="325"/>
      <c r="AG300" s="325"/>
      <c r="AH300" s="325"/>
      <c r="AI300" s="325"/>
      <c r="AJ300" s="325"/>
      <c r="AK300" s="325"/>
      <c r="AL300" s="325"/>
      <c r="AM300" s="325"/>
      <c r="AN300" s="325"/>
      <c r="AO300" s="325"/>
      <c r="AP300" s="325"/>
      <c r="AQ300" s="325"/>
      <c r="AR300" s="325"/>
      <c r="AS300" s="325"/>
      <c r="AT300" s="325"/>
      <c r="AU300" s="325"/>
      <c r="AV300" s="325"/>
      <c r="AW300" s="325"/>
      <c r="AX300" s="325"/>
      <c r="AY300" s="325"/>
      <c r="AZ300" s="325"/>
      <c r="BA300" s="325"/>
      <c r="BB300" s="325"/>
      <c r="BC300" s="325"/>
      <c r="BD300" s="326"/>
    </row>
    <row r="301" spans="1:56">
      <c r="A301" s="348"/>
      <c r="B301" s="329"/>
      <c r="C301" s="338"/>
      <c r="D301" s="28">
        <v>8</v>
      </c>
      <c r="E301" s="330"/>
      <c r="F301" s="331"/>
      <c r="G301" s="97">
        <f>G303</f>
        <v>7.4089017562161599E-3</v>
      </c>
      <c r="H301" s="51">
        <f t="shared" ref="H301:J301" si="684">H303</f>
        <v>1.44970767298121E-3</v>
      </c>
      <c r="I301" s="69">
        <f t="shared" si="684"/>
        <v>1.21717415872565E-2</v>
      </c>
      <c r="J301" s="173">
        <f t="shared" si="684"/>
        <v>2.30063155742972E-3</v>
      </c>
      <c r="K301" s="6"/>
      <c r="L301" s="333"/>
      <c r="M301" s="325"/>
      <c r="N301" s="325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7"/>
      <c r="AB301" s="325"/>
      <c r="AC301" s="325"/>
      <c r="AD301" s="325"/>
      <c r="AE301" s="325"/>
      <c r="AF301" s="325"/>
      <c r="AG301" s="325"/>
      <c r="AH301" s="325"/>
      <c r="AI301" s="325"/>
      <c r="AJ301" s="325"/>
      <c r="AK301" s="325"/>
      <c r="AL301" s="325"/>
      <c r="AM301" s="325"/>
      <c r="AN301" s="325"/>
      <c r="AO301" s="325"/>
      <c r="AP301" s="325"/>
      <c r="AQ301" s="325"/>
      <c r="AR301" s="325"/>
      <c r="AS301" s="325"/>
      <c r="AT301" s="325"/>
      <c r="AU301" s="325"/>
      <c r="AV301" s="325"/>
      <c r="AW301" s="325"/>
      <c r="AX301" s="325"/>
      <c r="AY301" s="325"/>
      <c r="AZ301" s="325"/>
      <c r="BA301" s="325"/>
      <c r="BB301" s="325"/>
      <c r="BC301" s="325"/>
      <c r="BD301" s="326"/>
    </row>
    <row r="302" spans="1:56">
      <c r="A302" s="348"/>
      <c r="B302" s="329"/>
      <c r="C302" s="338"/>
      <c r="D302" s="28">
        <v>9</v>
      </c>
      <c r="E302" s="330"/>
      <c r="F302" s="331"/>
      <c r="G302" s="97">
        <f>'2'!G301</f>
        <v>7.5239893379778298E-3</v>
      </c>
      <c r="H302" s="51">
        <f>'2'!H301</f>
        <v>1.4837992892349501E-3</v>
      </c>
      <c r="I302" s="69">
        <f>'2'!I301</f>
        <v>1.2551135805243E-2</v>
      </c>
      <c r="J302" s="173">
        <f>'2'!J301</f>
        <v>2.3881981553437099E-3</v>
      </c>
      <c r="K302" s="6"/>
      <c r="L302" s="333"/>
      <c r="M302" s="325"/>
      <c r="N302" s="325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7"/>
      <c r="AB302" s="325"/>
      <c r="AC302" s="325"/>
      <c r="AD302" s="325"/>
      <c r="AE302" s="325"/>
      <c r="AF302" s="325"/>
      <c r="AG302" s="325"/>
      <c r="AH302" s="325"/>
      <c r="AI302" s="325"/>
      <c r="AJ302" s="325"/>
      <c r="AK302" s="325"/>
      <c r="AL302" s="325"/>
      <c r="AM302" s="325"/>
      <c r="AN302" s="325"/>
      <c r="AO302" s="325"/>
      <c r="AP302" s="325"/>
      <c r="AQ302" s="325"/>
      <c r="AR302" s="325"/>
      <c r="AS302" s="325"/>
      <c r="AT302" s="325"/>
      <c r="AU302" s="325"/>
      <c r="AV302" s="325"/>
      <c r="AW302" s="325"/>
      <c r="AX302" s="325"/>
      <c r="AY302" s="325"/>
      <c r="AZ302" s="325"/>
      <c r="BA302" s="325"/>
      <c r="BB302" s="325"/>
      <c r="BC302" s="325"/>
      <c r="BD302" s="326"/>
    </row>
    <row r="303" spans="1:56">
      <c r="A303" s="348"/>
      <c r="B303" s="329"/>
      <c r="C303" s="338"/>
      <c r="D303" s="29">
        <v>10</v>
      </c>
      <c r="E303" s="330"/>
      <c r="F303" s="331"/>
      <c r="G303" s="101">
        <f>'2'!G302</f>
        <v>7.4089017562161599E-3</v>
      </c>
      <c r="H303" s="77">
        <f>'2'!H302</f>
        <v>1.44970767298121E-3</v>
      </c>
      <c r="I303" s="78">
        <f>'2'!I302</f>
        <v>1.21717415872565E-2</v>
      </c>
      <c r="J303" s="182">
        <f>'2'!J302</f>
        <v>2.30063155742972E-3</v>
      </c>
      <c r="K303" s="30"/>
      <c r="L303" s="334"/>
      <c r="M303" s="325"/>
      <c r="N303" s="325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7"/>
      <c r="AB303" s="325"/>
      <c r="AC303" s="325"/>
      <c r="AD303" s="325"/>
      <c r="AE303" s="325"/>
      <c r="AF303" s="325"/>
      <c r="AG303" s="325"/>
      <c r="AH303" s="325"/>
      <c r="AI303" s="325"/>
      <c r="AJ303" s="325"/>
      <c r="AK303" s="325"/>
      <c r="AL303" s="325"/>
      <c r="AM303" s="325"/>
      <c r="AN303" s="325"/>
      <c r="AO303" s="325"/>
      <c r="AP303" s="325"/>
      <c r="AQ303" s="325"/>
      <c r="AR303" s="325"/>
      <c r="AS303" s="325"/>
      <c r="AT303" s="325"/>
      <c r="AU303" s="325"/>
      <c r="AV303" s="325"/>
      <c r="AW303" s="325"/>
      <c r="AX303" s="325"/>
      <c r="AY303" s="325"/>
      <c r="AZ303" s="325"/>
      <c r="BA303" s="325"/>
      <c r="BB303" s="325"/>
      <c r="BC303" s="325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118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37"/>
      <c r="D305" s="26">
        <v>-9</v>
      </c>
      <c r="E305" s="335">
        <v>3.8143823268231599E-307</v>
      </c>
      <c r="F305" s="336">
        <v>2.4950806894799001E-275</v>
      </c>
      <c r="G305" s="97">
        <f>'2'!G324</f>
        <v>5.8816334167623704E-101</v>
      </c>
      <c r="H305" s="51">
        <f>'2'!H324</f>
        <v>1.1417817380498E-91</v>
      </c>
      <c r="I305" s="69">
        <f>'2'!I324</f>
        <v>1.71807555141274E-70</v>
      </c>
      <c r="J305" s="173">
        <f>'2'!J324</f>
        <v>9.8300199670221498E-74</v>
      </c>
      <c r="K305" s="27"/>
      <c r="L305" s="332">
        <f>1-SUM(M305:BC324)</f>
        <v>0.16326987584283592</v>
      </c>
      <c r="M305" s="325">
        <f>G315+I315</f>
        <v>0</v>
      </c>
      <c r="N305" s="325">
        <f>G322+I322+J315</f>
        <v>1.51986133890874E-10</v>
      </c>
      <c r="O305" s="325">
        <f>G324+I324+H315</f>
        <v>1.51986133890874E-10</v>
      </c>
      <c r="P305" s="325">
        <f>G317+I317+J322</f>
        <v>3.1929292175315799E-10</v>
      </c>
      <c r="Q305" s="325">
        <f>G313+I313</f>
        <v>0</v>
      </c>
      <c r="R305" s="325">
        <f>G319+I319+H322+J324</f>
        <v>3.1929292175315799E-10</v>
      </c>
      <c r="S305" s="325">
        <f>G306+I306</f>
        <v>9.1737906610909348E-168</v>
      </c>
      <c r="T305" s="325">
        <f>G308+I308+J317</f>
        <v>0</v>
      </c>
      <c r="U305" s="325">
        <f>G311+I311+H324</f>
        <v>4.44639343111688E-50</v>
      </c>
      <c r="V305" s="325">
        <f>G320+I320+J313</f>
        <v>9.1737906610909348E-168</v>
      </c>
      <c r="W305" s="325">
        <f>G309+I309</f>
        <v>0</v>
      </c>
      <c r="X305" s="325">
        <f>G312+I312+J319+H317</f>
        <v>0</v>
      </c>
      <c r="Y305" s="325">
        <f>G318+I318</f>
        <v>0</v>
      </c>
      <c r="Z305" s="325">
        <f>G310+I310+J306</f>
        <v>8.69835112111481E-193</v>
      </c>
      <c r="AA305" s="327">
        <f>G321+I321+H313</f>
        <v>1.71807555141274E-70</v>
      </c>
      <c r="AB305" s="325">
        <f>G307+I307+J308</f>
        <v>6.4463194907750857E-265</v>
      </c>
      <c r="AC305" s="325">
        <f>G323+I323</f>
        <v>0.15400720290569</v>
      </c>
      <c r="AD305" s="325">
        <f>G316+I316+J311+H319</f>
        <v>1.23110487147049E-272</v>
      </c>
      <c r="AE305" s="325">
        <f>G305+I305</f>
        <v>1.71807555141274E-70</v>
      </c>
      <c r="AF305" s="325">
        <f>G314+I314+J320</f>
        <v>8.69835112111481E-193</v>
      </c>
      <c r="AG305" s="325">
        <f>H306</f>
        <v>8.1424874106782201E-170</v>
      </c>
      <c r="AH305" s="325">
        <f>J309</f>
        <v>0</v>
      </c>
      <c r="AI305" s="325">
        <f>J312+H308</f>
        <v>0</v>
      </c>
      <c r="AJ305" s="325">
        <f>F305</f>
        <v>2.4950806894799001E-275</v>
      </c>
      <c r="AK305" s="325">
        <f>J318</f>
        <v>0</v>
      </c>
      <c r="AL305" s="325">
        <f>H311</f>
        <v>0</v>
      </c>
      <c r="AM305" s="325">
        <f>J310</f>
        <v>0</v>
      </c>
      <c r="AN305" s="325">
        <f>J321+H320</f>
        <v>9.8300199670221498E-74</v>
      </c>
      <c r="AO305" s="325">
        <f>J307</f>
        <v>0</v>
      </c>
      <c r="AP305" s="325">
        <f>H309</f>
        <v>0</v>
      </c>
      <c r="AQ305" s="325">
        <f>J323</f>
        <v>0.68272292030891601</v>
      </c>
      <c r="AR305" s="325">
        <f>H312+J316</f>
        <v>0</v>
      </c>
      <c r="AS305" s="325">
        <f>J305</f>
        <v>9.8300199670221498E-74</v>
      </c>
      <c r="AT305" s="325">
        <f>H318</f>
        <v>0</v>
      </c>
      <c r="AU305" s="325">
        <f>J314</f>
        <v>0</v>
      </c>
      <c r="AV305" s="325">
        <f>H310</f>
        <v>0</v>
      </c>
      <c r="AW305" s="325">
        <f>H321</f>
        <v>1.1417817380498E-91</v>
      </c>
      <c r="AX305" s="325">
        <f>H307</f>
        <v>1.23110487147049E-272</v>
      </c>
      <c r="AY305" s="325">
        <f>E305</f>
        <v>3.8143823268231599E-307</v>
      </c>
      <c r="AZ305" s="325">
        <f>H323</f>
        <v>1.0088245743864199E-43</v>
      </c>
      <c r="BA305" s="325">
        <f>H316</f>
        <v>0</v>
      </c>
      <c r="BB305" s="325">
        <f>H305</f>
        <v>1.1417817380498E-91</v>
      </c>
      <c r="BC305" s="325">
        <f>H314</f>
        <v>0</v>
      </c>
      <c r="BD305" s="326">
        <f>SUMPRODUCT($L$1:$BC$1,BF305:CW305)</f>
        <v>25.830701743852732</v>
      </c>
      <c r="BF305" s="12">
        <f>L305</f>
        <v>0.16326987584283592</v>
      </c>
      <c r="BG305" s="23">
        <f t="shared" ref="BG305:CV305" si="685">M305</f>
        <v>0</v>
      </c>
      <c r="BH305" s="23">
        <f t="shared" si="685"/>
        <v>1.51986133890874E-10</v>
      </c>
      <c r="BI305" s="23">
        <f t="shared" si="685"/>
        <v>1.51986133890874E-10</v>
      </c>
      <c r="BJ305" s="23">
        <f t="shared" si="685"/>
        <v>3.1929292175315799E-10</v>
      </c>
      <c r="BK305" s="23">
        <f t="shared" si="685"/>
        <v>0</v>
      </c>
      <c r="BL305" s="23">
        <f t="shared" si="685"/>
        <v>3.1929292175315799E-10</v>
      </c>
      <c r="BM305" s="23">
        <f t="shared" si="685"/>
        <v>9.1737906610909348E-168</v>
      </c>
      <c r="BN305" s="23">
        <f t="shared" si="685"/>
        <v>0</v>
      </c>
      <c r="BO305" s="23">
        <f t="shared" si="685"/>
        <v>4.44639343111688E-50</v>
      </c>
      <c r="BP305" s="23">
        <f t="shared" si="685"/>
        <v>9.1737906610909348E-168</v>
      </c>
      <c r="BQ305" s="23">
        <f t="shared" si="685"/>
        <v>0</v>
      </c>
      <c r="BR305" s="23">
        <f t="shared" si="685"/>
        <v>0</v>
      </c>
      <c r="BS305" s="23">
        <f t="shared" si="685"/>
        <v>0</v>
      </c>
      <c r="BT305" s="23">
        <f t="shared" si="685"/>
        <v>8.69835112111481E-193</v>
      </c>
      <c r="BU305" s="23">
        <f t="shared" si="685"/>
        <v>1.71807555141274E-70</v>
      </c>
      <c r="BV305" s="23">
        <f t="shared" si="685"/>
        <v>6.4463194907750857E-265</v>
      </c>
      <c r="BW305" s="23">
        <f t="shared" si="685"/>
        <v>0.15400720290569</v>
      </c>
      <c r="BX305" s="23">
        <f t="shared" si="685"/>
        <v>1.23110487147049E-272</v>
      </c>
      <c r="BY305" s="23">
        <f t="shared" si="685"/>
        <v>1.71807555141274E-70</v>
      </c>
      <c r="BZ305" s="23">
        <f t="shared" si="685"/>
        <v>8.69835112111481E-193</v>
      </c>
      <c r="CA305" s="23">
        <f t="shared" si="685"/>
        <v>8.1424874106782201E-170</v>
      </c>
      <c r="CB305" s="23">
        <f t="shared" si="685"/>
        <v>0</v>
      </c>
      <c r="CC305" s="23">
        <f t="shared" si="685"/>
        <v>0</v>
      </c>
      <c r="CD305" s="23">
        <f t="shared" si="685"/>
        <v>2.4950806894799001E-275</v>
      </c>
      <c r="CE305" s="23">
        <f t="shared" si="685"/>
        <v>0</v>
      </c>
      <c r="CF305" s="23">
        <f t="shared" si="685"/>
        <v>0</v>
      </c>
      <c r="CG305" s="23">
        <f t="shared" si="685"/>
        <v>0</v>
      </c>
      <c r="CH305" s="23">
        <f t="shared" si="685"/>
        <v>9.8300199670221498E-74</v>
      </c>
      <c r="CI305" s="23">
        <f t="shared" si="685"/>
        <v>0</v>
      </c>
      <c r="CJ305" s="23">
        <f t="shared" si="685"/>
        <v>0</v>
      </c>
      <c r="CK305" s="23">
        <f t="shared" si="685"/>
        <v>0.68272292030891601</v>
      </c>
      <c r="CL305" s="23">
        <f t="shared" si="685"/>
        <v>0</v>
      </c>
      <c r="CM305" s="23">
        <f t="shared" si="685"/>
        <v>9.8300199670221498E-74</v>
      </c>
      <c r="CN305" s="23">
        <f t="shared" si="685"/>
        <v>0</v>
      </c>
      <c r="CO305" s="23">
        <f t="shared" si="685"/>
        <v>0</v>
      </c>
      <c r="CP305" s="23">
        <f t="shared" si="685"/>
        <v>0</v>
      </c>
      <c r="CQ305" s="23">
        <f t="shared" si="685"/>
        <v>1.1417817380498E-91</v>
      </c>
      <c r="CR305" s="23">
        <f t="shared" si="685"/>
        <v>1.23110487147049E-272</v>
      </c>
      <c r="CS305" s="23">
        <f t="shared" si="685"/>
        <v>3.8143823268231599E-307</v>
      </c>
      <c r="CT305" s="23">
        <f t="shared" si="685"/>
        <v>1.0088245743864199E-43</v>
      </c>
      <c r="CU305" s="23">
        <f t="shared" si="685"/>
        <v>0</v>
      </c>
      <c r="CV305" s="24">
        <f t="shared" si="685"/>
        <v>1.1417817380498E-91</v>
      </c>
    </row>
    <row r="306" spans="1:100">
      <c r="A306" s="348"/>
      <c r="B306" s="329"/>
      <c r="C306" s="337"/>
      <c r="D306" s="28">
        <v>-8</v>
      </c>
      <c r="E306" s="335"/>
      <c r="F306" s="336"/>
      <c r="G306" s="258">
        <f>'2'!G305</f>
        <v>5.4261624594251996E-173</v>
      </c>
      <c r="H306" s="268">
        <f>'2'!H305</f>
        <v>8.1424874106782201E-170</v>
      </c>
      <c r="I306" s="273">
        <f>'2'!I305</f>
        <v>9.1737363994663404E-168</v>
      </c>
      <c r="J306" s="266">
        <f>'2'!J305</f>
        <v>8.69835112111481E-193</v>
      </c>
      <c r="K306" s="6"/>
      <c r="L306" s="333"/>
      <c r="M306" s="325"/>
      <c r="N306" s="325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7"/>
      <c r="AB306" s="325"/>
      <c r="AC306" s="325"/>
      <c r="AD306" s="325"/>
      <c r="AE306" s="325"/>
      <c r="AF306" s="325"/>
      <c r="AG306" s="325"/>
      <c r="AH306" s="325"/>
      <c r="AI306" s="325"/>
      <c r="AJ306" s="325"/>
      <c r="AK306" s="325"/>
      <c r="AL306" s="325"/>
      <c r="AM306" s="325"/>
      <c r="AN306" s="325"/>
      <c r="AO306" s="325"/>
      <c r="AP306" s="325"/>
      <c r="AQ306" s="325"/>
      <c r="AR306" s="325"/>
      <c r="AS306" s="325"/>
      <c r="AT306" s="325"/>
      <c r="AU306" s="325"/>
      <c r="AV306" s="325"/>
      <c r="AW306" s="325"/>
      <c r="AX306" s="325"/>
      <c r="AY306" s="325"/>
      <c r="AZ306" s="325"/>
      <c r="BA306" s="325"/>
      <c r="BB306" s="325"/>
      <c r="BC306" s="325"/>
      <c r="BD306" s="326"/>
    </row>
    <row r="307" spans="1:100">
      <c r="A307" s="348"/>
      <c r="B307" s="329"/>
      <c r="C307" s="337"/>
      <c r="D307" s="28">
        <v>-7</v>
      </c>
      <c r="E307" s="335"/>
      <c r="F307" s="336"/>
      <c r="G307" s="258">
        <f>'2'!G306</f>
        <v>6.4463194907748697E-265</v>
      </c>
      <c r="H307" s="268">
        <f>'2'!H306</f>
        <v>1.23110487147049E-272</v>
      </c>
      <c r="I307" s="273">
        <f>'2'!I306</f>
        <v>2.1588361015074601E-278</v>
      </c>
      <c r="J307" s="266">
        <f>'2'!J306</f>
        <v>0</v>
      </c>
      <c r="K307" s="6"/>
      <c r="L307" s="333"/>
      <c r="M307" s="325"/>
      <c r="N307" s="325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7"/>
      <c r="AB307" s="325"/>
      <c r="AC307" s="325"/>
      <c r="AD307" s="325"/>
      <c r="AE307" s="325"/>
      <c r="AF307" s="325"/>
      <c r="AG307" s="325"/>
      <c r="AH307" s="325"/>
      <c r="AI307" s="325"/>
      <c r="AJ307" s="325"/>
      <c r="AK307" s="325"/>
      <c r="AL307" s="325"/>
      <c r="AM307" s="325"/>
      <c r="AN307" s="325"/>
      <c r="AO307" s="325"/>
      <c r="AP307" s="325"/>
      <c r="AQ307" s="325"/>
      <c r="AR307" s="325"/>
      <c r="AS307" s="325"/>
      <c r="AT307" s="325"/>
      <c r="AU307" s="325"/>
      <c r="AV307" s="325"/>
      <c r="AW307" s="325"/>
      <c r="AX307" s="325"/>
      <c r="AY307" s="325"/>
      <c r="AZ307" s="325"/>
      <c r="BA307" s="325"/>
      <c r="BB307" s="325"/>
      <c r="BC307" s="325"/>
      <c r="BD307" s="326"/>
    </row>
    <row r="308" spans="1:100">
      <c r="A308" s="348"/>
      <c r="B308" s="329"/>
      <c r="C308" s="337"/>
      <c r="D308" s="28">
        <v>-6</v>
      </c>
      <c r="E308" s="335"/>
      <c r="F308" s="336"/>
      <c r="G308" s="258">
        <f>'2'!G307</f>
        <v>0</v>
      </c>
      <c r="H308" s="268">
        <f>'2'!H307</f>
        <v>0</v>
      </c>
      <c r="I308" s="273">
        <f>'2'!I307</f>
        <v>0</v>
      </c>
      <c r="J308" s="266">
        <f>'2'!J307</f>
        <v>0</v>
      </c>
      <c r="K308" s="6"/>
      <c r="L308" s="333"/>
      <c r="M308" s="325"/>
      <c r="N308" s="325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7"/>
      <c r="AB308" s="325"/>
      <c r="AC308" s="325"/>
      <c r="AD308" s="325"/>
      <c r="AE308" s="325"/>
      <c r="AF308" s="325"/>
      <c r="AG308" s="325"/>
      <c r="AH308" s="325"/>
      <c r="AI308" s="325"/>
      <c r="AJ308" s="325"/>
      <c r="AK308" s="325"/>
      <c r="AL308" s="325"/>
      <c r="AM308" s="325"/>
      <c r="AN308" s="325"/>
      <c r="AO308" s="325"/>
      <c r="AP308" s="325"/>
      <c r="AQ308" s="325"/>
      <c r="AR308" s="325"/>
      <c r="AS308" s="325"/>
      <c r="AT308" s="325"/>
      <c r="AU308" s="325"/>
      <c r="AV308" s="325"/>
      <c r="AW308" s="325"/>
      <c r="AX308" s="325"/>
      <c r="AY308" s="325"/>
      <c r="AZ308" s="325"/>
      <c r="BA308" s="325"/>
      <c r="BB308" s="325"/>
      <c r="BC308" s="325"/>
      <c r="BD308" s="326"/>
    </row>
    <row r="309" spans="1:100">
      <c r="A309" s="348"/>
      <c r="B309" s="329"/>
      <c r="C309" s="337"/>
      <c r="D309" s="28">
        <v>-5</v>
      </c>
      <c r="E309" s="335"/>
      <c r="F309" s="336"/>
      <c r="G309" s="258">
        <f>'2'!G308</f>
        <v>0</v>
      </c>
      <c r="H309" s="268">
        <f>'2'!H308</f>
        <v>0</v>
      </c>
      <c r="I309" s="273">
        <f>'2'!I308</f>
        <v>0</v>
      </c>
      <c r="J309" s="266">
        <f>'2'!J308</f>
        <v>0</v>
      </c>
      <c r="K309" s="6"/>
      <c r="L309" s="333"/>
      <c r="M309" s="325"/>
      <c r="N309" s="325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7"/>
      <c r="AB309" s="325"/>
      <c r="AC309" s="325"/>
      <c r="AD309" s="325"/>
      <c r="AE309" s="325"/>
      <c r="AF309" s="325"/>
      <c r="AG309" s="325"/>
      <c r="AH309" s="325"/>
      <c r="AI309" s="325"/>
      <c r="AJ309" s="325"/>
      <c r="AK309" s="325"/>
      <c r="AL309" s="325"/>
      <c r="AM309" s="325"/>
      <c r="AN309" s="325"/>
      <c r="AO309" s="325"/>
      <c r="AP309" s="325"/>
      <c r="AQ309" s="325"/>
      <c r="AR309" s="325"/>
      <c r="AS309" s="325"/>
      <c r="AT309" s="325"/>
      <c r="AU309" s="325"/>
      <c r="AV309" s="325"/>
      <c r="AW309" s="325"/>
      <c r="AX309" s="325"/>
      <c r="AY309" s="325"/>
      <c r="AZ309" s="325"/>
      <c r="BA309" s="325"/>
      <c r="BB309" s="325"/>
      <c r="BC309" s="325"/>
      <c r="BD309" s="326"/>
    </row>
    <row r="310" spans="1:100">
      <c r="A310" s="348"/>
      <c r="B310" s="329"/>
      <c r="C310" s="337"/>
      <c r="D310" s="28">
        <v>-4</v>
      </c>
      <c r="E310" s="335"/>
      <c r="F310" s="336"/>
      <c r="G310" s="258">
        <f>'2'!G309</f>
        <v>0</v>
      </c>
      <c r="H310" s="268">
        <f>'2'!H309</f>
        <v>0</v>
      </c>
      <c r="I310" s="273">
        <f>'2'!I309</f>
        <v>0</v>
      </c>
      <c r="J310" s="266">
        <f>'2'!J309</f>
        <v>0</v>
      </c>
      <c r="K310" s="6"/>
      <c r="L310" s="333"/>
      <c r="M310" s="325"/>
      <c r="N310" s="325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7"/>
      <c r="AB310" s="325"/>
      <c r="AC310" s="325"/>
      <c r="AD310" s="325"/>
      <c r="AE310" s="325"/>
      <c r="AF310" s="325"/>
      <c r="AG310" s="325"/>
      <c r="AH310" s="325"/>
      <c r="AI310" s="325"/>
      <c r="AJ310" s="325"/>
      <c r="AK310" s="325"/>
      <c r="AL310" s="325"/>
      <c r="AM310" s="325"/>
      <c r="AN310" s="325"/>
      <c r="AO310" s="325"/>
      <c r="AP310" s="325"/>
      <c r="AQ310" s="325"/>
      <c r="AR310" s="325"/>
      <c r="AS310" s="325"/>
      <c r="AT310" s="325"/>
      <c r="AU310" s="325"/>
      <c r="AV310" s="325"/>
      <c r="AW310" s="325"/>
      <c r="AX310" s="325"/>
      <c r="AY310" s="325"/>
      <c r="AZ310" s="325"/>
      <c r="BA310" s="325"/>
      <c r="BB310" s="325"/>
      <c r="BC310" s="325"/>
      <c r="BD310" s="326"/>
    </row>
    <row r="311" spans="1:100">
      <c r="A311" s="348"/>
      <c r="B311" s="329"/>
      <c r="C311" s="337"/>
      <c r="D311" s="28">
        <v>-3</v>
      </c>
      <c r="E311" s="335"/>
      <c r="F311" s="336"/>
      <c r="G311" s="258">
        <f>'2'!G310</f>
        <v>0</v>
      </c>
      <c r="H311" s="268">
        <f>'2'!H310</f>
        <v>0</v>
      </c>
      <c r="I311" s="273">
        <f>'2'!I310</f>
        <v>0</v>
      </c>
      <c r="J311" s="266">
        <f>'2'!J310</f>
        <v>0</v>
      </c>
      <c r="K311" s="6"/>
      <c r="L311" s="333"/>
      <c r="M311" s="325"/>
      <c r="N311" s="325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7"/>
      <c r="AB311" s="325"/>
      <c r="AC311" s="325"/>
      <c r="AD311" s="325"/>
      <c r="AE311" s="325"/>
      <c r="AF311" s="325"/>
      <c r="AG311" s="325"/>
      <c r="AH311" s="325"/>
      <c r="AI311" s="325"/>
      <c r="AJ311" s="325"/>
      <c r="AK311" s="325"/>
      <c r="AL311" s="325"/>
      <c r="AM311" s="325"/>
      <c r="AN311" s="325"/>
      <c r="AO311" s="325"/>
      <c r="AP311" s="325"/>
      <c r="AQ311" s="325"/>
      <c r="AR311" s="325"/>
      <c r="AS311" s="325"/>
      <c r="AT311" s="325"/>
      <c r="AU311" s="325"/>
      <c r="AV311" s="325"/>
      <c r="AW311" s="325"/>
      <c r="AX311" s="325"/>
      <c r="AY311" s="325"/>
      <c r="AZ311" s="325"/>
      <c r="BA311" s="325"/>
      <c r="BB311" s="325"/>
      <c r="BC311" s="325"/>
      <c r="BD311" s="326"/>
    </row>
    <row r="312" spans="1:100">
      <c r="A312" s="348"/>
      <c r="B312" s="329"/>
      <c r="C312" s="337"/>
      <c r="D312" s="28">
        <v>-2</v>
      </c>
      <c r="E312" s="335"/>
      <c r="F312" s="336"/>
      <c r="G312" s="258">
        <f>'2'!G311</f>
        <v>0</v>
      </c>
      <c r="H312" s="268">
        <f>'2'!H311</f>
        <v>0</v>
      </c>
      <c r="I312" s="273">
        <f>'2'!I311</f>
        <v>0</v>
      </c>
      <c r="J312" s="266">
        <f>'2'!J311</f>
        <v>0</v>
      </c>
      <c r="K312" s="6"/>
      <c r="L312" s="333"/>
      <c r="M312" s="325"/>
      <c r="N312" s="325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7"/>
      <c r="AB312" s="325"/>
      <c r="AC312" s="325"/>
      <c r="AD312" s="325"/>
      <c r="AE312" s="325"/>
      <c r="AF312" s="325"/>
      <c r="AG312" s="325"/>
      <c r="AH312" s="325"/>
      <c r="AI312" s="325"/>
      <c r="AJ312" s="325"/>
      <c r="AK312" s="325"/>
      <c r="AL312" s="325"/>
      <c r="AM312" s="325"/>
      <c r="AN312" s="325"/>
      <c r="AO312" s="325"/>
      <c r="AP312" s="325"/>
      <c r="AQ312" s="325"/>
      <c r="AR312" s="325"/>
      <c r="AS312" s="325"/>
      <c r="AT312" s="325"/>
      <c r="AU312" s="325"/>
      <c r="AV312" s="325"/>
      <c r="AW312" s="325"/>
      <c r="AX312" s="325"/>
      <c r="AY312" s="325"/>
      <c r="AZ312" s="325"/>
      <c r="BA312" s="325"/>
      <c r="BB312" s="325"/>
      <c r="BC312" s="325"/>
      <c r="BD312" s="326"/>
    </row>
    <row r="313" spans="1:100">
      <c r="A313" s="348"/>
      <c r="B313" s="329"/>
      <c r="C313" s="337"/>
      <c r="D313" s="28">
        <v>-1</v>
      </c>
      <c r="E313" s="335"/>
      <c r="F313" s="336"/>
      <c r="G313" s="258">
        <f>'2'!G312</f>
        <v>0</v>
      </c>
      <c r="H313" s="268">
        <f>'2'!H312</f>
        <v>0</v>
      </c>
      <c r="I313" s="273">
        <f>'2'!I312</f>
        <v>0</v>
      </c>
      <c r="J313" s="266">
        <f>'2'!J312</f>
        <v>0</v>
      </c>
      <c r="K313" s="6"/>
      <c r="L313" s="333"/>
      <c r="M313" s="325"/>
      <c r="N313" s="325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7"/>
      <c r="AB313" s="325"/>
      <c r="AC313" s="325"/>
      <c r="AD313" s="325"/>
      <c r="AE313" s="325"/>
      <c r="AF313" s="325"/>
      <c r="AG313" s="325"/>
      <c r="AH313" s="325"/>
      <c r="AI313" s="325"/>
      <c r="AJ313" s="325"/>
      <c r="AK313" s="325"/>
      <c r="AL313" s="325"/>
      <c r="AM313" s="325"/>
      <c r="AN313" s="325"/>
      <c r="AO313" s="325"/>
      <c r="AP313" s="325"/>
      <c r="AQ313" s="325"/>
      <c r="AR313" s="325"/>
      <c r="AS313" s="325"/>
      <c r="AT313" s="325"/>
      <c r="AU313" s="325"/>
      <c r="AV313" s="325"/>
      <c r="AW313" s="325"/>
      <c r="AX313" s="325"/>
      <c r="AY313" s="325"/>
      <c r="AZ313" s="325"/>
      <c r="BA313" s="325"/>
      <c r="BB313" s="325"/>
      <c r="BC313" s="325"/>
      <c r="BD313" s="326"/>
    </row>
    <row r="314" spans="1:100">
      <c r="A314" s="348"/>
      <c r="B314" s="329"/>
      <c r="C314" s="337"/>
      <c r="D314" s="28">
        <v>0</v>
      </c>
      <c r="E314" s="335"/>
      <c r="F314" s="336"/>
      <c r="G314" s="258">
        <f>G312</f>
        <v>0</v>
      </c>
      <c r="H314" s="268">
        <f t="shared" ref="H314:J314" si="686">H312</f>
        <v>0</v>
      </c>
      <c r="I314" s="273">
        <f t="shared" si="686"/>
        <v>0</v>
      </c>
      <c r="J314" s="266">
        <f t="shared" si="686"/>
        <v>0</v>
      </c>
      <c r="K314" s="6"/>
      <c r="L314" s="333"/>
      <c r="M314" s="325"/>
      <c r="N314" s="325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7"/>
      <c r="AB314" s="325"/>
      <c r="AC314" s="325"/>
      <c r="AD314" s="325"/>
      <c r="AE314" s="325"/>
      <c r="AF314" s="325"/>
      <c r="AG314" s="325"/>
      <c r="AH314" s="325"/>
      <c r="AI314" s="325"/>
      <c r="AJ314" s="325"/>
      <c r="AK314" s="325"/>
      <c r="AL314" s="325"/>
      <c r="AM314" s="325"/>
      <c r="AN314" s="325"/>
      <c r="AO314" s="325"/>
      <c r="AP314" s="325"/>
      <c r="AQ314" s="325"/>
      <c r="AR314" s="325"/>
      <c r="AS314" s="325"/>
      <c r="AT314" s="325"/>
      <c r="AU314" s="325"/>
      <c r="AV314" s="325"/>
      <c r="AW314" s="325"/>
      <c r="AX314" s="325"/>
      <c r="AY314" s="325"/>
      <c r="AZ314" s="325"/>
      <c r="BA314" s="325"/>
      <c r="BB314" s="325"/>
      <c r="BC314" s="325"/>
      <c r="BD314" s="326"/>
    </row>
    <row r="315" spans="1:100">
      <c r="A315" s="348"/>
      <c r="B315" s="329"/>
      <c r="C315" s="337"/>
      <c r="D315" s="28">
        <v>1</v>
      </c>
      <c r="E315" s="335"/>
      <c r="F315" s="336"/>
      <c r="G315" s="97">
        <f>G311</f>
        <v>0</v>
      </c>
      <c r="H315" s="51">
        <f t="shared" ref="H315:J315" si="687">H311</f>
        <v>0</v>
      </c>
      <c r="I315" s="69">
        <f t="shared" si="687"/>
        <v>0</v>
      </c>
      <c r="J315" s="173">
        <f t="shared" si="687"/>
        <v>0</v>
      </c>
      <c r="K315" s="6"/>
      <c r="L315" s="333"/>
      <c r="M315" s="325"/>
      <c r="N315" s="325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  <c r="AA315" s="327"/>
      <c r="AB315" s="325"/>
      <c r="AC315" s="325"/>
      <c r="AD315" s="325"/>
      <c r="AE315" s="325"/>
      <c r="AF315" s="325"/>
      <c r="AG315" s="325"/>
      <c r="AH315" s="325"/>
      <c r="AI315" s="325"/>
      <c r="AJ315" s="325"/>
      <c r="AK315" s="325"/>
      <c r="AL315" s="325"/>
      <c r="AM315" s="325"/>
      <c r="AN315" s="325"/>
      <c r="AO315" s="325"/>
      <c r="AP315" s="325"/>
      <c r="AQ315" s="325"/>
      <c r="AR315" s="325"/>
      <c r="AS315" s="325"/>
      <c r="AT315" s="325"/>
      <c r="AU315" s="325"/>
      <c r="AV315" s="325"/>
      <c r="AW315" s="325"/>
      <c r="AX315" s="325"/>
      <c r="AY315" s="325"/>
      <c r="AZ315" s="325"/>
      <c r="BA315" s="325"/>
      <c r="BB315" s="325"/>
      <c r="BC315" s="325"/>
      <c r="BD315" s="326"/>
    </row>
    <row r="316" spans="1:100">
      <c r="A316" s="348"/>
      <c r="B316" s="329"/>
      <c r="C316" s="337"/>
      <c r="D316" s="28">
        <v>2</v>
      </c>
      <c r="E316" s="335"/>
      <c r="F316" s="336"/>
      <c r="G316" s="97">
        <f>G310</f>
        <v>0</v>
      </c>
      <c r="H316" s="51">
        <f t="shared" ref="H316:J316" si="688">H310</f>
        <v>0</v>
      </c>
      <c r="I316" s="69">
        <f t="shared" si="688"/>
        <v>0</v>
      </c>
      <c r="J316" s="173">
        <f t="shared" si="688"/>
        <v>0</v>
      </c>
      <c r="K316" s="6"/>
      <c r="L316" s="333"/>
      <c r="M316" s="325"/>
      <c r="N316" s="325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  <c r="AA316" s="327"/>
      <c r="AB316" s="325"/>
      <c r="AC316" s="325"/>
      <c r="AD316" s="325"/>
      <c r="AE316" s="325"/>
      <c r="AF316" s="325"/>
      <c r="AG316" s="325"/>
      <c r="AH316" s="325"/>
      <c r="AI316" s="325"/>
      <c r="AJ316" s="325"/>
      <c r="AK316" s="325"/>
      <c r="AL316" s="325"/>
      <c r="AM316" s="325"/>
      <c r="AN316" s="325"/>
      <c r="AO316" s="325"/>
      <c r="AP316" s="325"/>
      <c r="AQ316" s="325"/>
      <c r="AR316" s="325"/>
      <c r="AS316" s="325"/>
      <c r="AT316" s="325"/>
      <c r="AU316" s="325"/>
      <c r="AV316" s="325"/>
      <c r="AW316" s="325"/>
      <c r="AX316" s="325"/>
      <c r="AY316" s="325"/>
      <c r="AZ316" s="325"/>
      <c r="BA316" s="325"/>
      <c r="BB316" s="325"/>
      <c r="BC316" s="325"/>
      <c r="BD316" s="326"/>
    </row>
    <row r="317" spans="1:100">
      <c r="A317" s="348"/>
      <c r="B317" s="329"/>
      <c r="C317" s="337"/>
      <c r="D317" s="28">
        <v>3</v>
      </c>
      <c r="E317" s="335"/>
      <c r="F317" s="336"/>
      <c r="G317" s="97">
        <f>G309</f>
        <v>0</v>
      </c>
      <c r="H317" s="51">
        <f t="shared" ref="H317:J317" si="689">H309</f>
        <v>0</v>
      </c>
      <c r="I317" s="69">
        <f t="shared" si="689"/>
        <v>0</v>
      </c>
      <c r="J317" s="173">
        <f t="shared" si="689"/>
        <v>0</v>
      </c>
      <c r="K317" s="6"/>
      <c r="L317" s="333"/>
      <c r="M317" s="325"/>
      <c r="N317" s="325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  <c r="AA317" s="327"/>
      <c r="AB317" s="325"/>
      <c r="AC317" s="325"/>
      <c r="AD317" s="325"/>
      <c r="AE317" s="325"/>
      <c r="AF317" s="325"/>
      <c r="AG317" s="325"/>
      <c r="AH317" s="325"/>
      <c r="AI317" s="325"/>
      <c r="AJ317" s="325"/>
      <c r="AK317" s="325"/>
      <c r="AL317" s="325"/>
      <c r="AM317" s="325"/>
      <c r="AN317" s="325"/>
      <c r="AO317" s="325"/>
      <c r="AP317" s="325"/>
      <c r="AQ317" s="325"/>
      <c r="AR317" s="325"/>
      <c r="AS317" s="325"/>
      <c r="AT317" s="325"/>
      <c r="AU317" s="325"/>
      <c r="AV317" s="325"/>
      <c r="AW317" s="325"/>
      <c r="AX317" s="325"/>
      <c r="AY317" s="325"/>
      <c r="AZ317" s="325"/>
      <c r="BA317" s="325"/>
      <c r="BB317" s="325"/>
      <c r="BC317" s="325"/>
      <c r="BD317" s="326"/>
    </row>
    <row r="318" spans="1:100">
      <c r="A318" s="348"/>
      <c r="B318" s="329"/>
      <c r="C318" s="337"/>
      <c r="D318" s="28">
        <v>4</v>
      </c>
      <c r="E318" s="335"/>
      <c r="F318" s="336"/>
      <c r="G318" s="97">
        <f>G308</f>
        <v>0</v>
      </c>
      <c r="H318" s="51">
        <f t="shared" ref="H318:J318" si="690">H308</f>
        <v>0</v>
      </c>
      <c r="I318" s="69">
        <f t="shared" si="690"/>
        <v>0</v>
      </c>
      <c r="J318" s="173">
        <f t="shared" si="690"/>
        <v>0</v>
      </c>
      <c r="K318" s="6"/>
      <c r="L318" s="333"/>
      <c r="M318" s="325"/>
      <c r="N318" s="325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  <c r="AA318" s="327"/>
      <c r="AB318" s="325"/>
      <c r="AC318" s="325"/>
      <c r="AD318" s="325"/>
      <c r="AE318" s="325"/>
      <c r="AF318" s="325"/>
      <c r="AG318" s="325"/>
      <c r="AH318" s="325"/>
      <c r="AI318" s="325"/>
      <c r="AJ318" s="325"/>
      <c r="AK318" s="325"/>
      <c r="AL318" s="325"/>
      <c r="AM318" s="325"/>
      <c r="AN318" s="325"/>
      <c r="AO318" s="325"/>
      <c r="AP318" s="325"/>
      <c r="AQ318" s="325"/>
      <c r="AR318" s="325"/>
      <c r="AS318" s="325"/>
      <c r="AT318" s="325"/>
      <c r="AU318" s="325"/>
      <c r="AV318" s="325"/>
      <c r="AW318" s="325"/>
      <c r="AX318" s="325"/>
      <c r="AY318" s="325"/>
      <c r="AZ318" s="325"/>
      <c r="BA318" s="325"/>
      <c r="BB318" s="325"/>
      <c r="BC318" s="325"/>
      <c r="BD318" s="326"/>
    </row>
    <row r="319" spans="1:100">
      <c r="A319" s="348"/>
      <c r="B319" s="329"/>
      <c r="C319" s="337"/>
      <c r="D319" s="28">
        <v>5</v>
      </c>
      <c r="E319" s="335"/>
      <c r="F319" s="336"/>
      <c r="G319" s="97">
        <f>G307</f>
        <v>6.4463194907748697E-265</v>
      </c>
      <c r="H319" s="51">
        <f t="shared" ref="H319:J319" si="691">H307</f>
        <v>1.23110487147049E-272</v>
      </c>
      <c r="I319" s="69">
        <f t="shared" si="691"/>
        <v>2.1588361015074601E-278</v>
      </c>
      <c r="J319" s="173">
        <f t="shared" si="691"/>
        <v>0</v>
      </c>
      <c r="K319" s="6"/>
      <c r="L319" s="333"/>
      <c r="M319" s="325"/>
      <c r="N319" s="325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  <c r="AA319" s="327"/>
      <c r="AB319" s="325"/>
      <c r="AC319" s="325"/>
      <c r="AD319" s="325"/>
      <c r="AE319" s="325"/>
      <c r="AF319" s="325"/>
      <c r="AG319" s="325"/>
      <c r="AH319" s="325"/>
      <c r="AI319" s="325"/>
      <c r="AJ319" s="325"/>
      <c r="AK319" s="325"/>
      <c r="AL319" s="325"/>
      <c r="AM319" s="325"/>
      <c r="AN319" s="325"/>
      <c r="AO319" s="325"/>
      <c r="AP319" s="325"/>
      <c r="AQ319" s="325"/>
      <c r="AR319" s="325"/>
      <c r="AS319" s="325"/>
      <c r="AT319" s="325"/>
      <c r="AU319" s="325"/>
      <c r="AV319" s="325"/>
      <c r="AW319" s="325"/>
      <c r="AX319" s="325"/>
      <c r="AY319" s="325"/>
      <c r="AZ319" s="325"/>
      <c r="BA319" s="325"/>
      <c r="BB319" s="325"/>
      <c r="BC319" s="325"/>
      <c r="BD319" s="326"/>
    </row>
    <row r="320" spans="1:100">
      <c r="A320" s="348"/>
      <c r="B320" s="329"/>
      <c r="C320" s="337"/>
      <c r="D320" s="28">
        <v>6</v>
      </c>
      <c r="E320" s="335"/>
      <c r="F320" s="336"/>
      <c r="G320" s="97">
        <f>G306</f>
        <v>5.4261624594251996E-173</v>
      </c>
      <c r="H320" s="51">
        <f t="shared" ref="H320:J320" si="692">H306</f>
        <v>8.1424874106782201E-170</v>
      </c>
      <c r="I320" s="69">
        <f t="shared" si="692"/>
        <v>9.1737363994663404E-168</v>
      </c>
      <c r="J320" s="173">
        <f t="shared" si="692"/>
        <v>8.69835112111481E-193</v>
      </c>
      <c r="K320" s="6"/>
      <c r="L320" s="333"/>
      <c r="M320" s="325"/>
      <c r="N320" s="325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  <c r="AA320" s="327"/>
      <c r="AB320" s="325"/>
      <c r="AC320" s="325"/>
      <c r="AD320" s="325"/>
      <c r="AE320" s="325"/>
      <c r="AF320" s="325"/>
      <c r="AG320" s="325"/>
      <c r="AH320" s="325"/>
      <c r="AI320" s="325"/>
      <c r="AJ320" s="325"/>
      <c r="AK320" s="325"/>
      <c r="AL320" s="325"/>
      <c r="AM320" s="325"/>
      <c r="AN320" s="325"/>
      <c r="AO320" s="325"/>
      <c r="AP320" s="325"/>
      <c r="AQ320" s="325"/>
      <c r="AR320" s="325"/>
      <c r="AS320" s="325"/>
      <c r="AT320" s="325"/>
      <c r="AU320" s="325"/>
      <c r="AV320" s="325"/>
      <c r="AW320" s="325"/>
      <c r="AX320" s="325"/>
      <c r="AY320" s="325"/>
      <c r="AZ320" s="325"/>
      <c r="BA320" s="325"/>
      <c r="BB320" s="325"/>
      <c r="BC320" s="325"/>
      <c r="BD320" s="326"/>
    </row>
    <row r="321" spans="1:100">
      <c r="A321" s="348"/>
      <c r="B321" s="329"/>
      <c r="C321" s="337"/>
      <c r="D321" s="28">
        <v>7</v>
      </c>
      <c r="E321" s="335"/>
      <c r="F321" s="336"/>
      <c r="G321" s="97">
        <f>G305</f>
        <v>5.8816334167623704E-101</v>
      </c>
      <c r="H321" s="51">
        <f t="shared" ref="H321:J321" si="693">H305</f>
        <v>1.1417817380498E-91</v>
      </c>
      <c r="I321" s="69">
        <f t="shared" si="693"/>
        <v>1.71807555141274E-70</v>
      </c>
      <c r="J321" s="173">
        <f t="shared" si="693"/>
        <v>9.8300199670221498E-74</v>
      </c>
      <c r="K321" s="6"/>
      <c r="L321" s="333"/>
      <c r="M321" s="325"/>
      <c r="N321" s="325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  <c r="AA321" s="327"/>
      <c r="AB321" s="325"/>
      <c r="AC321" s="325"/>
      <c r="AD321" s="325"/>
      <c r="AE321" s="325"/>
      <c r="AF321" s="325"/>
      <c r="AG321" s="325"/>
      <c r="AH321" s="325"/>
      <c r="AI321" s="325"/>
      <c r="AJ321" s="325"/>
      <c r="AK321" s="325"/>
      <c r="AL321" s="325"/>
      <c r="AM321" s="325"/>
      <c r="AN321" s="325"/>
      <c r="AO321" s="325"/>
      <c r="AP321" s="325"/>
      <c r="AQ321" s="325"/>
      <c r="AR321" s="325"/>
      <c r="AS321" s="325"/>
      <c r="AT321" s="325"/>
      <c r="AU321" s="325"/>
      <c r="AV321" s="325"/>
      <c r="AW321" s="325"/>
      <c r="AX321" s="325"/>
      <c r="AY321" s="325"/>
      <c r="AZ321" s="325"/>
      <c r="BA321" s="325"/>
      <c r="BB321" s="325"/>
      <c r="BC321" s="325"/>
      <c r="BD321" s="326"/>
    </row>
    <row r="322" spans="1:100">
      <c r="A322" s="348"/>
      <c r="B322" s="329"/>
      <c r="C322" s="337"/>
      <c r="D322" s="28">
        <v>8</v>
      </c>
      <c r="E322" s="335"/>
      <c r="F322" s="336"/>
      <c r="G322" s="97">
        <f>G324</f>
        <v>1.22467563669655E-62</v>
      </c>
      <c r="H322" s="51">
        <f t="shared" ref="H322:J322" si="694">H324</f>
        <v>4.44639343111688E-50</v>
      </c>
      <c r="I322" s="69">
        <f t="shared" si="694"/>
        <v>1.51986133890874E-10</v>
      </c>
      <c r="J322" s="173">
        <f t="shared" si="694"/>
        <v>3.1929292175315799E-10</v>
      </c>
      <c r="K322" s="6"/>
      <c r="L322" s="333"/>
      <c r="M322" s="325"/>
      <c r="N322" s="325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  <c r="AA322" s="327"/>
      <c r="AB322" s="325"/>
      <c r="AC322" s="325"/>
      <c r="AD322" s="325"/>
      <c r="AE322" s="325"/>
      <c r="AF322" s="325"/>
      <c r="AG322" s="325"/>
      <c r="AH322" s="325"/>
      <c r="AI322" s="325"/>
      <c r="AJ322" s="325"/>
      <c r="AK322" s="325"/>
      <c r="AL322" s="325"/>
      <c r="AM322" s="325"/>
      <c r="AN322" s="325"/>
      <c r="AO322" s="325"/>
      <c r="AP322" s="325"/>
      <c r="AQ322" s="325"/>
      <c r="AR322" s="325"/>
      <c r="AS322" s="325"/>
      <c r="AT322" s="325"/>
      <c r="AU322" s="325"/>
      <c r="AV322" s="325"/>
      <c r="AW322" s="325"/>
      <c r="AX322" s="325"/>
      <c r="AY322" s="325"/>
      <c r="AZ322" s="325"/>
      <c r="BA322" s="325"/>
      <c r="BB322" s="325"/>
      <c r="BC322" s="325"/>
      <c r="BD322" s="326"/>
    </row>
    <row r="323" spans="1:100">
      <c r="A323" s="348"/>
      <c r="B323" s="329"/>
      <c r="C323" s="337"/>
      <c r="D323" s="28">
        <v>9</v>
      </c>
      <c r="E323" s="335"/>
      <c r="F323" s="336"/>
      <c r="G323" s="97">
        <f>'2'!G322</f>
        <v>1.02141297839071E-56</v>
      </c>
      <c r="H323" s="51">
        <f>'2'!H322</f>
        <v>1.0088245743864199E-43</v>
      </c>
      <c r="I323" s="69">
        <f>'2'!I322</f>
        <v>0.15400720290569</v>
      </c>
      <c r="J323" s="173">
        <f>'2'!J322</f>
        <v>0.68272292030891601</v>
      </c>
      <c r="K323" s="6"/>
      <c r="L323" s="333"/>
      <c r="M323" s="325"/>
      <c r="N323" s="325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  <c r="AA323" s="327"/>
      <c r="AB323" s="325"/>
      <c r="AC323" s="325"/>
      <c r="AD323" s="325"/>
      <c r="AE323" s="325"/>
      <c r="AF323" s="325"/>
      <c r="AG323" s="325"/>
      <c r="AH323" s="325"/>
      <c r="AI323" s="325"/>
      <c r="AJ323" s="325"/>
      <c r="AK323" s="325"/>
      <c r="AL323" s="325"/>
      <c r="AM323" s="325"/>
      <c r="AN323" s="325"/>
      <c r="AO323" s="325"/>
      <c r="AP323" s="325"/>
      <c r="AQ323" s="325"/>
      <c r="AR323" s="325"/>
      <c r="AS323" s="325"/>
      <c r="AT323" s="325"/>
      <c r="AU323" s="325"/>
      <c r="AV323" s="325"/>
      <c r="AW323" s="325"/>
      <c r="AX323" s="325"/>
      <c r="AY323" s="325"/>
      <c r="AZ323" s="325"/>
      <c r="BA323" s="325"/>
      <c r="BB323" s="325"/>
      <c r="BC323" s="325"/>
      <c r="BD323" s="326"/>
    </row>
    <row r="324" spans="1:100">
      <c r="A324" s="348"/>
      <c r="B324" s="329"/>
      <c r="C324" s="337"/>
      <c r="D324" s="29">
        <v>10</v>
      </c>
      <c r="E324" s="335"/>
      <c r="F324" s="336"/>
      <c r="G324" s="101">
        <f>'2'!G323</f>
        <v>1.22467563669655E-62</v>
      </c>
      <c r="H324" s="77">
        <f>'2'!H323</f>
        <v>4.44639343111688E-50</v>
      </c>
      <c r="I324" s="78">
        <f>'2'!I323</f>
        <v>1.51986133890874E-10</v>
      </c>
      <c r="J324" s="182">
        <f>'2'!J323</f>
        <v>3.1929292175315799E-10</v>
      </c>
      <c r="K324" s="30"/>
      <c r="L324" s="334"/>
      <c r="M324" s="325"/>
      <c r="N324" s="325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7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  <c r="AN324" s="325"/>
      <c r="AO324" s="325"/>
      <c r="AP324" s="325"/>
      <c r="AQ324" s="325"/>
      <c r="AR324" s="325"/>
      <c r="AS324" s="325"/>
      <c r="AT324" s="325"/>
      <c r="AU324" s="325"/>
      <c r="AV324" s="325"/>
      <c r="AW324" s="325"/>
      <c r="AX324" s="325"/>
      <c r="AY324" s="325"/>
      <c r="AZ324" s="325"/>
      <c r="BA324" s="325"/>
      <c r="BB324" s="325"/>
      <c r="BC324" s="325"/>
      <c r="BD324" s="326"/>
    </row>
    <row r="325" spans="1:100">
      <c r="A325" s="348"/>
      <c r="B325" s="328">
        <v>0.05</v>
      </c>
      <c r="C325" s="337"/>
      <c r="D325" s="26">
        <v>-9</v>
      </c>
      <c r="E325" s="335">
        <v>4.8463323420987202E-79</v>
      </c>
      <c r="F325" s="336">
        <v>6.2400000000000003E-71</v>
      </c>
      <c r="G325" s="97">
        <f>'2'!G344</f>
        <v>1.5627284748599499E-27</v>
      </c>
      <c r="H325" s="51">
        <f>'2'!H344</f>
        <v>3.7310868561999198E-25</v>
      </c>
      <c r="I325" s="69">
        <f>'2'!I344</f>
        <v>3.94567390467443E-19</v>
      </c>
      <c r="J325" s="173">
        <f>'2'!J344</f>
        <v>1.98549860431127E-20</v>
      </c>
      <c r="K325" s="27"/>
      <c r="L325" s="332">
        <f t="shared" ref="L325" si="695">1-SUM(M325:BC344)</f>
        <v>0.31864431356956091</v>
      </c>
      <c r="M325" s="325">
        <f t="shared" ref="M325" si="696">G335+I335</f>
        <v>7.3342792217815105E-98</v>
      </c>
      <c r="N325" s="325">
        <f t="shared" ref="N325" si="697">G342+I342+J335</f>
        <v>4.4663557900388869E-4</v>
      </c>
      <c r="O325" s="325">
        <f t="shared" ref="O325" si="698">G344+I344+H335</f>
        <v>4.4663557900388869E-4</v>
      </c>
      <c r="P325" s="325">
        <f t="shared" ref="P325" si="699">G337+I337+J342</f>
        <v>4.2215511488823398E-4</v>
      </c>
      <c r="Q325" s="325">
        <f t="shared" ref="Q325" si="700">G333+I333</f>
        <v>1.69838630311181E-101</v>
      </c>
      <c r="R325" s="325">
        <f t="shared" ref="R325" si="701">G339+I339+H342+J344</f>
        <v>4.2215511490315043E-4</v>
      </c>
      <c r="S325" s="325">
        <f t="shared" ref="S325" si="702">G326+I326</f>
        <v>1.2995449036951396E-43</v>
      </c>
      <c r="T325" s="325">
        <f t="shared" ref="T325" si="703">G328+I328+J337</f>
        <v>5.1678933898580897E-83</v>
      </c>
      <c r="U325" s="325">
        <f t="shared" ref="U325" si="704">G331+I331+H344</f>
        <v>1.4916435873000099E-14</v>
      </c>
      <c r="V325" s="325">
        <f t="shared" ref="V325" si="705">G340+I340+J333</f>
        <v>1.2995449036951396E-43</v>
      </c>
      <c r="W325" s="325">
        <f t="shared" ref="W325" si="706">G329+I329</f>
        <v>3.6842106921196601E-89</v>
      </c>
      <c r="X325" s="325">
        <f t="shared" ref="X325" si="707">G332+I332+J339+H337</f>
        <v>1.0461065718980718E-91</v>
      </c>
      <c r="Y325" s="325">
        <f t="shared" ref="Y325" si="708">G338+I338</f>
        <v>5.1678933898580897E-83</v>
      </c>
      <c r="Z325" s="325">
        <f t="shared" ref="Z325" si="709">G330+I330+J326</f>
        <v>1.3431198341299999E-50</v>
      </c>
      <c r="AA325" s="327">
        <f t="shared" ref="AA325" si="710">G341+I341+H333</f>
        <v>3.945673920301715E-19</v>
      </c>
      <c r="AB325" s="325">
        <f t="shared" ref="AB325" si="711">G327+I327+J328</f>
        <v>6.2490953845460602E-68</v>
      </c>
      <c r="AC325" s="325">
        <f t="shared" ref="AC325" si="712">G343+I343</f>
        <v>0.29743478723480699</v>
      </c>
      <c r="AD325" s="325">
        <f t="shared" ref="AD325" si="713">G336+I336+J331+H339</f>
        <v>1.8167736290334101E-70</v>
      </c>
      <c r="AE325" s="325">
        <f t="shared" ref="AE325" si="714">G325+I325</f>
        <v>3.945673920301715E-19</v>
      </c>
      <c r="AF325" s="325">
        <f t="shared" ref="AF325" si="715">G334+I334+J340</f>
        <v>1.3431198341299999E-50</v>
      </c>
      <c r="AG325" s="325">
        <f t="shared" ref="AG325" si="716">H326</f>
        <v>1.49476702128921E-44</v>
      </c>
      <c r="AH325" s="325">
        <f t="shared" ref="AH325" si="717">J329</f>
        <v>2.6359359596192201E-190</v>
      </c>
      <c r="AI325" s="325">
        <f>J332+H328</f>
        <v>3.4967526232704698E-100</v>
      </c>
      <c r="AJ325" s="325">
        <f t="shared" ref="AJ325" si="718">F325</f>
        <v>6.2400000000000003E-71</v>
      </c>
      <c r="AK325" s="325">
        <f t="shared" ref="AK325" si="719">J338</f>
        <v>7.9723571066144898E-140</v>
      </c>
      <c r="AL325" s="325">
        <f t="shared" ref="AL325" si="720">H331</f>
        <v>2.5143973190378701E-185</v>
      </c>
      <c r="AM325" s="325">
        <f t="shared" ref="AM325" si="721">J330</f>
        <v>3.0919915282669597E-238</v>
      </c>
      <c r="AN325" s="325">
        <f t="shared" ref="AN325" si="722">J341+H340</f>
        <v>1.98549860431127E-20</v>
      </c>
      <c r="AO325" s="325">
        <f t="shared" ref="AO325" si="723">J327</f>
        <v>1.04610657027276E-91</v>
      </c>
      <c r="AP325" s="325">
        <f t="shared" ref="AP325" si="724">H329</f>
        <v>3.8029856444719699E-131</v>
      </c>
      <c r="AQ325" s="325">
        <f t="shared" ref="AQ325" si="725">J343</f>
        <v>0.38218331780577702</v>
      </c>
      <c r="AR325" s="325">
        <f t="shared" ref="AR325" si="726">H332+J336</f>
        <v>3.0241419468770198E-203</v>
      </c>
      <c r="AS325" s="325">
        <f t="shared" ref="AS325" si="727">J325</f>
        <v>1.98549860431127E-20</v>
      </c>
      <c r="AT325" s="325">
        <f t="shared" ref="AT325" si="728">H338</f>
        <v>3.4967526232704698E-100</v>
      </c>
      <c r="AU325" s="325">
        <f t="shared" ref="AU325" si="729">J334</f>
        <v>0</v>
      </c>
      <c r="AV325" s="325">
        <f t="shared" ref="AV325" si="730">H330</f>
        <v>1.7922917262935201E-160</v>
      </c>
      <c r="AW325" s="325">
        <f t="shared" ref="AW325" si="731">H341</f>
        <v>3.7310868561999198E-25</v>
      </c>
      <c r="AX325" s="325">
        <f t="shared" ref="AX325" si="732">H327</f>
        <v>1.8167736290334101E-70</v>
      </c>
      <c r="AY325" s="325">
        <f t="shared" ref="AY325" si="733">E325</f>
        <v>4.8463323420987202E-79</v>
      </c>
      <c r="AZ325" s="325">
        <f t="shared" ref="AZ325" si="734">H343</f>
        <v>2.04107089213409E-12</v>
      </c>
      <c r="BA325" s="325">
        <f t="shared" ref="BA325" si="735">H336</f>
        <v>1.7922917262935201E-160</v>
      </c>
      <c r="BB325" s="325">
        <f t="shared" ref="BB325" si="736">H325</f>
        <v>3.7310868561999198E-25</v>
      </c>
      <c r="BC325" s="325">
        <f t="shared" ref="BC325" si="737">H334</f>
        <v>3.0241419468770198E-203</v>
      </c>
      <c r="BD325" s="326">
        <f t="shared" ref="BD325" si="738">SUMPRODUCT($L$1:$BC$1,BF325:CW325)</f>
        <v>18.057078917536359</v>
      </c>
      <c r="BF325" s="12">
        <f>L325</f>
        <v>0.31864431356956091</v>
      </c>
      <c r="BG325" s="23">
        <f t="shared" ref="BG325:CV325" si="739">M325</f>
        <v>7.3342792217815105E-98</v>
      </c>
      <c r="BH325" s="23">
        <f t="shared" si="739"/>
        <v>4.4663557900388869E-4</v>
      </c>
      <c r="BI325" s="23">
        <f t="shared" si="739"/>
        <v>4.4663557900388869E-4</v>
      </c>
      <c r="BJ325" s="23">
        <f t="shared" si="739"/>
        <v>4.2215511488823398E-4</v>
      </c>
      <c r="BK325" s="23">
        <f t="shared" si="739"/>
        <v>1.69838630311181E-101</v>
      </c>
      <c r="BL325" s="23">
        <f t="shared" si="739"/>
        <v>4.2215511490315043E-4</v>
      </c>
      <c r="BM325" s="23">
        <f t="shared" si="739"/>
        <v>1.2995449036951396E-43</v>
      </c>
      <c r="BN325" s="23">
        <f t="shared" si="739"/>
        <v>5.1678933898580897E-83</v>
      </c>
      <c r="BO325" s="23">
        <f t="shared" si="739"/>
        <v>1.4916435873000099E-14</v>
      </c>
      <c r="BP325" s="23">
        <f t="shared" si="739"/>
        <v>1.2995449036951396E-43</v>
      </c>
      <c r="BQ325" s="23">
        <f t="shared" si="739"/>
        <v>3.6842106921196601E-89</v>
      </c>
      <c r="BR325" s="23">
        <f t="shared" si="739"/>
        <v>1.0461065718980718E-91</v>
      </c>
      <c r="BS325" s="23">
        <f t="shared" si="739"/>
        <v>5.1678933898580897E-83</v>
      </c>
      <c r="BT325" s="23">
        <f t="shared" si="739"/>
        <v>1.3431198341299999E-50</v>
      </c>
      <c r="BU325" s="23">
        <f t="shared" si="739"/>
        <v>3.945673920301715E-19</v>
      </c>
      <c r="BV325" s="23">
        <f t="shared" si="739"/>
        <v>6.2490953845460602E-68</v>
      </c>
      <c r="BW325" s="23">
        <f t="shared" si="739"/>
        <v>0.29743478723480699</v>
      </c>
      <c r="BX325" s="23">
        <f t="shared" si="739"/>
        <v>1.8167736290334101E-70</v>
      </c>
      <c r="BY325" s="23">
        <f t="shared" si="739"/>
        <v>3.945673920301715E-19</v>
      </c>
      <c r="BZ325" s="23">
        <f t="shared" si="739"/>
        <v>1.3431198341299999E-50</v>
      </c>
      <c r="CA325" s="23">
        <f t="shared" si="739"/>
        <v>1.49476702128921E-44</v>
      </c>
      <c r="CB325" s="23">
        <f t="shared" si="739"/>
        <v>2.6359359596192201E-190</v>
      </c>
      <c r="CC325" s="23">
        <f t="shared" si="739"/>
        <v>3.4967526232704698E-100</v>
      </c>
      <c r="CD325" s="23">
        <f t="shared" si="739"/>
        <v>6.2400000000000003E-71</v>
      </c>
      <c r="CE325" s="23">
        <f t="shared" si="739"/>
        <v>7.9723571066144898E-140</v>
      </c>
      <c r="CF325" s="23">
        <f t="shared" si="739"/>
        <v>2.5143973190378701E-185</v>
      </c>
      <c r="CG325" s="23">
        <f t="shared" si="739"/>
        <v>3.0919915282669597E-238</v>
      </c>
      <c r="CH325" s="23">
        <f t="shared" si="739"/>
        <v>1.98549860431127E-20</v>
      </c>
      <c r="CI325" s="23">
        <f t="shared" si="739"/>
        <v>1.04610657027276E-91</v>
      </c>
      <c r="CJ325" s="23">
        <f t="shared" si="739"/>
        <v>3.8029856444719699E-131</v>
      </c>
      <c r="CK325" s="23">
        <f t="shared" si="739"/>
        <v>0.38218331780577702</v>
      </c>
      <c r="CL325" s="23">
        <f t="shared" si="739"/>
        <v>3.0241419468770198E-203</v>
      </c>
      <c r="CM325" s="23">
        <f t="shared" si="739"/>
        <v>1.98549860431127E-20</v>
      </c>
      <c r="CN325" s="23">
        <f t="shared" si="739"/>
        <v>3.4967526232704698E-100</v>
      </c>
      <c r="CO325" s="23">
        <f t="shared" si="739"/>
        <v>0</v>
      </c>
      <c r="CP325" s="23">
        <f t="shared" si="739"/>
        <v>1.7922917262935201E-160</v>
      </c>
      <c r="CQ325" s="23">
        <f t="shared" si="739"/>
        <v>3.7310868561999198E-25</v>
      </c>
      <c r="CR325" s="23">
        <f t="shared" si="739"/>
        <v>1.8167736290334101E-70</v>
      </c>
      <c r="CS325" s="23">
        <f t="shared" si="739"/>
        <v>4.8463323420987202E-79</v>
      </c>
      <c r="CT325" s="23">
        <f t="shared" si="739"/>
        <v>2.04107089213409E-12</v>
      </c>
      <c r="CU325" s="23">
        <f t="shared" si="739"/>
        <v>1.7922917262935201E-160</v>
      </c>
      <c r="CV325" s="24">
        <f t="shared" si="739"/>
        <v>3.7310868561999198E-25</v>
      </c>
    </row>
    <row r="326" spans="1:100">
      <c r="A326" s="348"/>
      <c r="B326" s="329"/>
      <c r="C326" s="337"/>
      <c r="D326" s="28">
        <v>-8</v>
      </c>
      <c r="E326" s="335"/>
      <c r="F326" s="336"/>
      <c r="G326" s="258">
        <f>'2'!G325</f>
        <v>2.0566904148779601E-45</v>
      </c>
      <c r="H326" s="268">
        <f>'2'!H325</f>
        <v>1.49476702128921E-44</v>
      </c>
      <c r="I326" s="273">
        <f>'2'!I325</f>
        <v>1.2789779995463599E-43</v>
      </c>
      <c r="J326" s="266">
        <f>'2'!J325</f>
        <v>1.3431198341299999E-50</v>
      </c>
      <c r="K326" s="6"/>
      <c r="L326" s="333"/>
      <c r="M326" s="325"/>
      <c r="N326" s="325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7"/>
      <c r="AB326" s="325"/>
      <c r="AC326" s="325"/>
      <c r="AD326" s="325"/>
      <c r="AE326" s="325"/>
      <c r="AF326" s="325"/>
      <c r="AG326" s="325"/>
      <c r="AH326" s="325"/>
      <c r="AI326" s="325"/>
      <c r="AJ326" s="325"/>
      <c r="AK326" s="325"/>
      <c r="AL326" s="325"/>
      <c r="AM326" s="325"/>
      <c r="AN326" s="325"/>
      <c r="AO326" s="325"/>
      <c r="AP326" s="325"/>
      <c r="AQ326" s="325"/>
      <c r="AR326" s="325"/>
      <c r="AS326" s="325"/>
      <c r="AT326" s="325"/>
      <c r="AU326" s="325"/>
      <c r="AV326" s="325"/>
      <c r="AW326" s="325"/>
      <c r="AX326" s="325"/>
      <c r="AY326" s="325"/>
      <c r="AZ326" s="325"/>
      <c r="BA326" s="325"/>
      <c r="BB326" s="325"/>
      <c r="BC326" s="325"/>
      <c r="BD326" s="326"/>
    </row>
    <row r="327" spans="1:100">
      <c r="A327" s="348"/>
      <c r="B327" s="329"/>
      <c r="C327" s="337"/>
      <c r="D327" s="28">
        <v>-7</v>
      </c>
      <c r="E327" s="335"/>
      <c r="F327" s="336"/>
      <c r="G327" s="258">
        <f>'2'!G326</f>
        <v>6.2485334165967998E-68</v>
      </c>
      <c r="H327" s="268">
        <f>'2'!H326</f>
        <v>1.8167736290334101E-70</v>
      </c>
      <c r="I327" s="273">
        <f>'2'!I326</f>
        <v>5.6196794926033698E-72</v>
      </c>
      <c r="J327" s="266">
        <f>'2'!J326</f>
        <v>1.04610657027276E-91</v>
      </c>
      <c r="K327" s="6"/>
      <c r="L327" s="333"/>
      <c r="M327" s="325"/>
      <c r="N327" s="325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7"/>
      <c r="AB327" s="325"/>
      <c r="AC327" s="325"/>
      <c r="AD327" s="325"/>
      <c r="AE327" s="325"/>
      <c r="AF327" s="325"/>
      <c r="AG327" s="325"/>
      <c r="AH327" s="325"/>
      <c r="AI327" s="325"/>
      <c r="AJ327" s="325"/>
      <c r="AK327" s="325"/>
      <c r="AL327" s="325"/>
      <c r="AM327" s="325"/>
      <c r="AN327" s="325"/>
      <c r="AO327" s="325"/>
      <c r="AP327" s="325"/>
      <c r="AQ327" s="325"/>
      <c r="AR327" s="325"/>
      <c r="AS327" s="325"/>
      <c r="AT327" s="325"/>
      <c r="AU327" s="325"/>
      <c r="AV327" s="325"/>
      <c r="AW327" s="325"/>
      <c r="AX327" s="325"/>
      <c r="AY327" s="325"/>
      <c r="AZ327" s="325"/>
      <c r="BA327" s="325"/>
      <c r="BB327" s="325"/>
      <c r="BC327" s="325"/>
      <c r="BD327" s="326"/>
    </row>
    <row r="328" spans="1:100">
      <c r="A328" s="348"/>
      <c r="B328" s="329"/>
      <c r="C328" s="337"/>
      <c r="D328" s="28">
        <v>-6</v>
      </c>
      <c r="E328" s="335"/>
      <c r="F328" s="336"/>
      <c r="G328" s="258">
        <f>'2'!G327</f>
        <v>5.1678933898580897E-83</v>
      </c>
      <c r="H328" s="268">
        <f>'2'!H327</f>
        <v>3.4967526232704698E-100</v>
      </c>
      <c r="I328" s="273">
        <f>'2'!I327</f>
        <v>3.7739641851731898E-104</v>
      </c>
      <c r="J328" s="266">
        <f>'2'!J327</f>
        <v>7.9723571066144898E-140</v>
      </c>
      <c r="K328" s="6"/>
      <c r="L328" s="333"/>
      <c r="M328" s="325"/>
      <c r="N328" s="325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7"/>
      <c r="AB328" s="325"/>
      <c r="AC328" s="325"/>
      <c r="AD328" s="325"/>
      <c r="AE328" s="325"/>
      <c r="AF328" s="325"/>
      <c r="AG328" s="325"/>
      <c r="AH328" s="325"/>
      <c r="AI328" s="325"/>
      <c r="AJ328" s="325"/>
      <c r="AK328" s="325"/>
      <c r="AL328" s="325"/>
      <c r="AM328" s="325"/>
      <c r="AN328" s="325"/>
      <c r="AO328" s="325"/>
      <c r="AP328" s="325"/>
      <c r="AQ328" s="325"/>
      <c r="AR328" s="325"/>
      <c r="AS328" s="325"/>
      <c r="AT328" s="325"/>
      <c r="AU328" s="325"/>
      <c r="AV328" s="325"/>
      <c r="AW328" s="325"/>
      <c r="AX328" s="325"/>
      <c r="AY328" s="325"/>
      <c r="AZ328" s="325"/>
      <c r="BA328" s="325"/>
      <c r="BB328" s="325"/>
      <c r="BC328" s="325"/>
      <c r="BD328" s="326"/>
    </row>
    <row r="329" spans="1:100">
      <c r="A329" s="348"/>
      <c r="B329" s="329"/>
      <c r="C329" s="337"/>
      <c r="D329" s="28">
        <v>-5</v>
      </c>
      <c r="E329" s="335"/>
      <c r="F329" s="336"/>
      <c r="G329" s="258">
        <f>'2'!G328</f>
        <v>3.6842106921196601E-89</v>
      </c>
      <c r="H329" s="268">
        <f>'2'!H328</f>
        <v>3.8029856444719699E-131</v>
      </c>
      <c r="I329" s="273">
        <f>'2'!I328</f>
        <v>9.7508634815065594E-138</v>
      </c>
      <c r="J329" s="266">
        <f>'2'!J328</f>
        <v>2.6359359596192201E-190</v>
      </c>
      <c r="K329" s="6"/>
      <c r="L329" s="333"/>
      <c r="M329" s="325"/>
      <c r="N329" s="325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7"/>
      <c r="AB329" s="325"/>
      <c r="AC329" s="325"/>
      <c r="AD329" s="325"/>
      <c r="AE329" s="325"/>
      <c r="AF329" s="325"/>
      <c r="AG329" s="325"/>
      <c r="AH329" s="325"/>
      <c r="AI329" s="325"/>
      <c r="AJ329" s="325"/>
      <c r="AK329" s="325"/>
      <c r="AL329" s="325"/>
      <c r="AM329" s="325"/>
      <c r="AN329" s="325"/>
      <c r="AO329" s="325"/>
      <c r="AP329" s="325"/>
      <c r="AQ329" s="325"/>
      <c r="AR329" s="325"/>
      <c r="AS329" s="325"/>
      <c r="AT329" s="325"/>
      <c r="AU329" s="325"/>
      <c r="AV329" s="325"/>
      <c r="AW329" s="325"/>
      <c r="AX329" s="325"/>
      <c r="AY329" s="325"/>
      <c r="AZ329" s="325"/>
      <c r="BA329" s="325"/>
      <c r="BB329" s="325"/>
      <c r="BC329" s="325"/>
      <c r="BD329" s="326"/>
    </row>
    <row r="330" spans="1:100">
      <c r="A330" s="348"/>
      <c r="B330" s="329"/>
      <c r="C330" s="337"/>
      <c r="D330" s="28">
        <v>-4</v>
      </c>
      <c r="E330" s="335"/>
      <c r="F330" s="336"/>
      <c r="G330" s="258">
        <f>'2'!G329</f>
        <v>5.8118612292915704E-94</v>
      </c>
      <c r="H330" s="268">
        <f>'2'!H329</f>
        <v>1.7922917262935201E-160</v>
      </c>
      <c r="I330" s="273">
        <f>'2'!I329</f>
        <v>1.43511972636824E-169</v>
      </c>
      <c r="J330" s="266">
        <f>'2'!J329</f>
        <v>3.0919915282669597E-238</v>
      </c>
      <c r="K330" s="6"/>
      <c r="L330" s="333"/>
      <c r="M330" s="325"/>
      <c r="N330" s="325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7"/>
      <c r="AB330" s="325"/>
      <c r="AC330" s="325"/>
      <c r="AD330" s="325"/>
      <c r="AE330" s="325"/>
      <c r="AF330" s="325"/>
      <c r="AG330" s="325"/>
      <c r="AH330" s="325"/>
      <c r="AI330" s="325"/>
      <c r="AJ330" s="325"/>
      <c r="AK330" s="325"/>
      <c r="AL330" s="325"/>
      <c r="AM330" s="325"/>
      <c r="AN330" s="325"/>
      <c r="AO330" s="325"/>
      <c r="AP330" s="325"/>
      <c r="AQ330" s="325"/>
      <c r="AR330" s="325"/>
      <c r="AS330" s="325"/>
      <c r="AT330" s="325"/>
      <c r="AU330" s="325"/>
      <c r="AV330" s="325"/>
      <c r="AW330" s="325"/>
      <c r="AX330" s="325"/>
      <c r="AY330" s="325"/>
      <c r="AZ330" s="325"/>
      <c r="BA330" s="325"/>
      <c r="BB330" s="325"/>
      <c r="BC330" s="325"/>
      <c r="BD330" s="326"/>
    </row>
    <row r="331" spans="1:100">
      <c r="A331" s="348"/>
      <c r="B331" s="329"/>
      <c r="C331" s="337"/>
      <c r="D331" s="28">
        <v>-3</v>
      </c>
      <c r="E331" s="335"/>
      <c r="F331" s="336"/>
      <c r="G331" s="258">
        <f>'2'!G330</f>
        <v>7.3342792217815105E-98</v>
      </c>
      <c r="H331" s="268">
        <f>'2'!H330</f>
        <v>2.5143973190378701E-185</v>
      </c>
      <c r="I331" s="273">
        <f>'2'!I330</f>
        <v>1.4789959545715999E-196</v>
      </c>
      <c r="J331" s="266">
        <f>'2'!J330</f>
        <v>6.2924027365154196E-279</v>
      </c>
      <c r="K331" s="6"/>
      <c r="L331" s="333"/>
      <c r="M331" s="325"/>
      <c r="N331" s="325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7"/>
      <c r="AB331" s="325"/>
      <c r="AC331" s="325"/>
      <c r="AD331" s="325"/>
      <c r="AE331" s="325"/>
      <c r="AF331" s="325"/>
      <c r="AG331" s="325"/>
      <c r="AH331" s="325"/>
      <c r="AI331" s="325"/>
      <c r="AJ331" s="325"/>
      <c r="AK331" s="325"/>
      <c r="AL331" s="325"/>
      <c r="AM331" s="325"/>
      <c r="AN331" s="325"/>
      <c r="AO331" s="325"/>
      <c r="AP331" s="325"/>
      <c r="AQ331" s="325"/>
      <c r="AR331" s="325"/>
      <c r="AS331" s="325"/>
      <c r="AT331" s="325"/>
      <c r="AU331" s="325"/>
      <c r="AV331" s="325"/>
      <c r="AW331" s="325"/>
      <c r="AX331" s="325"/>
      <c r="AY331" s="325"/>
      <c r="AZ331" s="325"/>
      <c r="BA331" s="325"/>
      <c r="BB331" s="325"/>
      <c r="BC331" s="325"/>
      <c r="BD331" s="326"/>
    </row>
    <row r="332" spans="1:100">
      <c r="A332" s="348"/>
      <c r="B332" s="329"/>
      <c r="C332" s="337"/>
      <c r="D332" s="28">
        <v>-2</v>
      </c>
      <c r="E332" s="335"/>
      <c r="F332" s="336"/>
      <c r="G332" s="258">
        <f>'2'!G331</f>
        <v>1.6253117698578801E-100</v>
      </c>
      <c r="H332" s="268">
        <f>'2'!H331</f>
        <v>3.0241419468770198E-203</v>
      </c>
      <c r="I332" s="273">
        <f>'2'!I331</f>
        <v>4.9962796653203402E-216</v>
      </c>
      <c r="J332" s="266">
        <f>'2'!J331</f>
        <v>0</v>
      </c>
      <c r="K332" s="6"/>
      <c r="L332" s="333"/>
      <c r="M332" s="325"/>
      <c r="N332" s="325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7"/>
      <c r="AB332" s="325"/>
      <c r="AC332" s="325"/>
      <c r="AD332" s="325"/>
      <c r="AE332" s="325"/>
      <c r="AF332" s="325"/>
      <c r="AG332" s="325"/>
      <c r="AH332" s="325"/>
      <c r="AI332" s="325"/>
      <c r="AJ332" s="325"/>
      <c r="AK332" s="325"/>
      <c r="AL332" s="325"/>
      <c r="AM332" s="325"/>
      <c r="AN332" s="325"/>
      <c r="AO332" s="325"/>
      <c r="AP332" s="325"/>
      <c r="AQ332" s="325"/>
      <c r="AR332" s="325"/>
      <c r="AS332" s="325"/>
      <c r="AT332" s="325"/>
      <c r="AU332" s="325"/>
      <c r="AV332" s="325"/>
      <c r="AW332" s="325"/>
      <c r="AX332" s="325"/>
      <c r="AY332" s="325"/>
      <c r="AZ332" s="325"/>
      <c r="BA332" s="325"/>
      <c r="BB332" s="325"/>
      <c r="BC332" s="325"/>
      <c r="BD332" s="326"/>
    </row>
    <row r="333" spans="1:100">
      <c r="A333" s="348"/>
      <c r="B333" s="329"/>
      <c r="C333" s="337"/>
      <c r="D333" s="28">
        <v>-1</v>
      </c>
      <c r="E333" s="335"/>
      <c r="F333" s="336"/>
      <c r="G333" s="258">
        <f>'2'!G332</f>
        <v>1.69838630311181E-101</v>
      </c>
      <c r="H333" s="268">
        <f>'2'!H332</f>
        <v>6.62948363356139E-212</v>
      </c>
      <c r="I333" s="273">
        <f>'2'!I332</f>
        <v>1.6640606545692301E-225</v>
      </c>
      <c r="J333" s="266">
        <f>'2'!J332</f>
        <v>0</v>
      </c>
      <c r="K333" s="6"/>
      <c r="L333" s="333"/>
      <c r="M333" s="325"/>
      <c r="N333" s="325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7"/>
      <c r="AB333" s="325"/>
      <c r="AC333" s="325"/>
      <c r="AD333" s="325"/>
      <c r="AE333" s="325"/>
      <c r="AF333" s="325"/>
      <c r="AG333" s="325"/>
      <c r="AH333" s="325"/>
      <c r="AI333" s="325"/>
      <c r="AJ333" s="325"/>
      <c r="AK333" s="325"/>
      <c r="AL333" s="325"/>
      <c r="AM333" s="325"/>
      <c r="AN333" s="325"/>
      <c r="AO333" s="325"/>
      <c r="AP333" s="325"/>
      <c r="AQ333" s="325"/>
      <c r="AR333" s="325"/>
      <c r="AS333" s="325"/>
      <c r="AT333" s="325"/>
      <c r="AU333" s="325"/>
      <c r="AV333" s="325"/>
      <c r="AW333" s="325"/>
      <c r="AX333" s="325"/>
      <c r="AY333" s="325"/>
      <c r="AZ333" s="325"/>
      <c r="BA333" s="325"/>
      <c r="BB333" s="325"/>
      <c r="BC333" s="325"/>
      <c r="BD333" s="326"/>
    </row>
    <row r="334" spans="1:100">
      <c r="A334" s="348"/>
      <c r="B334" s="329"/>
      <c r="C334" s="337"/>
      <c r="D334" s="28">
        <v>0</v>
      </c>
      <c r="E334" s="335"/>
      <c r="F334" s="336"/>
      <c r="G334" s="258">
        <f>G332</f>
        <v>1.6253117698578801E-100</v>
      </c>
      <c r="H334" s="268">
        <f t="shared" ref="H334:J334" si="740">H332</f>
        <v>3.0241419468770198E-203</v>
      </c>
      <c r="I334" s="273">
        <f t="shared" si="740"/>
        <v>4.9962796653203402E-216</v>
      </c>
      <c r="J334" s="266">
        <f t="shared" si="740"/>
        <v>0</v>
      </c>
      <c r="K334" s="6"/>
      <c r="L334" s="333"/>
      <c r="M334" s="325"/>
      <c r="N334" s="325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7"/>
      <c r="AB334" s="325"/>
      <c r="AC334" s="325"/>
      <c r="AD334" s="325"/>
      <c r="AE334" s="325"/>
      <c r="AF334" s="325"/>
      <c r="AG334" s="325"/>
      <c r="AH334" s="325"/>
      <c r="AI334" s="325"/>
      <c r="AJ334" s="325"/>
      <c r="AK334" s="325"/>
      <c r="AL334" s="325"/>
      <c r="AM334" s="325"/>
      <c r="AN334" s="325"/>
      <c r="AO334" s="325"/>
      <c r="AP334" s="325"/>
      <c r="AQ334" s="325"/>
      <c r="AR334" s="325"/>
      <c r="AS334" s="325"/>
      <c r="AT334" s="325"/>
      <c r="AU334" s="325"/>
      <c r="AV334" s="325"/>
      <c r="AW334" s="325"/>
      <c r="AX334" s="325"/>
      <c r="AY334" s="325"/>
      <c r="AZ334" s="325"/>
      <c r="BA334" s="325"/>
      <c r="BB334" s="325"/>
      <c r="BC334" s="325"/>
      <c r="BD334" s="326"/>
    </row>
    <row r="335" spans="1:100">
      <c r="A335" s="348"/>
      <c r="B335" s="329"/>
      <c r="C335" s="337"/>
      <c r="D335" s="28">
        <v>1</v>
      </c>
      <c r="E335" s="335"/>
      <c r="F335" s="336"/>
      <c r="G335" s="97">
        <f>G331</f>
        <v>7.3342792217815105E-98</v>
      </c>
      <c r="H335" s="51">
        <f t="shared" ref="H335:J335" si="741">H331</f>
        <v>2.5143973190378701E-185</v>
      </c>
      <c r="I335" s="69">
        <f t="shared" si="741"/>
        <v>1.4789959545715999E-196</v>
      </c>
      <c r="J335" s="173">
        <f t="shared" si="741"/>
        <v>6.2924027365154196E-279</v>
      </c>
      <c r="K335" s="6"/>
      <c r="L335" s="333"/>
      <c r="M335" s="325"/>
      <c r="N335" s="325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7"/>
      <c r="AB335" s="325"/>
      <c r="AC335" s="325"/>
      <c r="AD335" s="325"/>
      <c r="AE335" s="325"/>
      <c r="AF335" s="325"/>
      <c r="AG335" s="325"/>
      <c r="AH335" s="325"/>
      <c r="AI335" s="325"/>
      <c r="AJ335" s="325"/>
      <c r="AK335" s="325"/>
      <c r="AL335" s="325"/>
      <c r="AM335" s="325"/>
      <c r="AN335" s="325"/>
      <c r="AO335" s="325"/>
      <c r="AP335" s="325"/>
      <c r="AQ335" s="325"/>
      <c r="AR335" s="325"/>
      <c r="AS335" s="325"/>
      <c r="AT335" s="325"/>
      <c r="AU335" s="325"/>
      <c r="AV335" s="325"/>
      <c r="AW335" s="325"/>
      <c r="AX335" s="325"/>
      <c r="AY335" s="325"/>
      <c r="AZ335" s="325"/>
      <c r="BA335" s="325"/>
      <c r="BB335" s="325"/>
      <c r="BC335" s="325"/>
      <c r="BD335" s="326"/>
    </row>
    <row r="336" spans="1:100">
      <c r="A336" s="348"/>
      <c r="B336" s="329"/>
      <c r="C336" s="337"/>
      <c r="D336" s="28">
        <v>2</v>
      </c>
      <c r="E336" s="335"/>
      <c r="F336" s="336"/>
      <c r="G336" s="97">
        <f>G330</f>
        <v>5.8118612292915704E-94</v>
      </c>
      <c r="H336" s="51">
        <f t="shared" ref="H336:J336" si="742">H330</f>
        <v>1.7922917262935201E-160</v>
      </c>
      <c r="I336" s="69">
        <f t="shared" si="742"/>
        <v>1.43511972636824E-169</v>
      </c>
      <c r="J336" s="173">
        <f t="shared" si="742"/>
        <v>3.0919915282669597E-238</v>
      </c>
      <c r="K336" s="6"/>
      <c r="L336" s="333"/>
      <c r="M336" s="325"/>
      <c r="N336" s="325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7"/>
      <c r="AB336" s="325"/>
      <c r="AC336" s="325"/>
      <c r="AD336" s="325"/>
      <c r="AE336" s="325"/>
      <c r="AF336" s="325"/>
      <c r="AG336" s="325"/>
      <c r="AH336" s="325"/>
      <c r="AI336" s="325"/>
      <c r="AJ336" s="325"/>
      <c r="AK336" s="325"/>
      <c r="AL336" s="325"/>
      <c r="AM336" s="325"/>
      <c r="AN336" s="325"/>
      <c r="AO336" s="325"/>
      <c r="AP336" s="325"/>
      <c r="AQ336" s="325"/>
      <c r="AR336" s="325"/>
      <c r="AS336" s="325"/>
      <c r="AT336" s="325"/>
      <c r="AU336" s="325"/>
      <c r="AV336" s="325"/>
      <c r="AW336" s="325"/>
      <c r="AX336" s="325"/>
      <c r="AY336" s="325"/>
      <c r="AZ336" s="325"/>
      <c r="BA336" s="325"/>
      <c r="BB336" s="325"/>
      <c r="BC336" s="325"/>
      <c r="BD336" s="326"/>
    </row>
    <row r="337" spans="1:100">
      <c r="A337" s="348"/>
      <c r="B337" s="329"/>
      <c r="C337" s="337"/>
      <c r="D337" s="28">
        <v>3</v>
      </c>
      <c r="E337" s="335"/>
      <c r="F337" s="336"/>
      <c r="G337" s="97">
        <f>G329</f>
        <v>3.6842106921196601E-89</v>
      </c>
      <c r="H337" s="51">
        <f t="shared" ref="H337:J337" si="743">H329</f>
        <v>3.8029856444719699E-131</v>
      </c>
      <c r="I337" s="69">
        <f t="shared" si="743"/>
        <v>9.7508634815065594E-138</v>
      </c>
      <c r="J337" s="173">
        <f t="shared" si="743"/>
        <v>2.6359359596192201E-190</v>
      </c>
      <c r="K337" s="6"/>
      <c r="L337" s="333"/>
      <c r="M337" s="325"/>
      <c r="N337" s="325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7"/>
      <c r="AB337" s="325"/>
      <c r="AC337" s="325"/>
      <c r="AD337" s="325"/>
      <c r="AE337" s="325"/>
      <c r="AF337" s="325"/>
      <c r="AG337" s="325"/>
      <c r="AH337" s="325"/>
      <c r="AI337" s="325"/>
      <c r="AJ337" s="325"/>
      <c r="AK337" s="325"/>
      <c r="AL337" s="325"/>
      <c r="AM337" s="325"/>
      <c r="AN337" s="325"/>
      <c r="AO337" s="325"/>
      <c r="AP337" s="325"/>
      <c r="AQ337" s="325"/>
      <c r="AR337" s="325"/>
      <c r="AS337" s="325"/>
      <c r="AT337" s="325"/>
      <c r="AU337" s="325"/>
      <c r="AV337" s="325"/>
      <c r="AW337" s="325"/>
      <c r="AX337" s="325"/>
      <c r="AY337" s="325"/>
      <c r="AZ337" s="325"/>
      <c r="BA337" s="325"/>
      <c r="BB337" s="325"/>
      <c r="BC337" s="325"/>
      <c r="BD337" s="326"/>
    </row>
    <row r="338" spans="1:100">
      <c r="A338" s="348"/>
      <c r="B338" s="329"/>
      <c r="C338" s="337"/>
      <c r="D338" s="28">
        <v>4</v>
      </c>
      <c r="E338" s="335"/>
      <c r="F338" s="336"/>
      <c r="G338" s="97">
        <f>G328</f>
        <v>5.1678933898580897E-83</v>
      </c>
      <c r="H338" s="51">
        <f t="shared" ref="H338:J338" si="744">H328</f>
        <v>3.4967526232704698E-100</v>
      </c>
      <c r="I338" s="69">
        <f t="shared" si="744"/>
        <v>3.7739641851731898E-104</v>
      </c>
      <c r="J338" s="173">
        <f t="shared" si="744"/>
        <v>7.9723571066144898E-140</v>
      </c>
      <c r="K338" s="6"/>
      <c r="L338" s="333"/>
      <c r="M338" s="325"/>
      <c r="N338" s="325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7"/>
      <c r="AB338" s="325"/>
      <c r="AC338" s="325"/>
      <c r="AD338" s="325"/>
      <c r="AE338" s="325"/>
      <c r="AF338" s="325"/>
      <c r="AG338" s="325"/>
      <c r="AH338" s="325"/>
      <c r="AI338" s="325"/>
      <c r="AJ338" s="325"/>
      <c r="AK338" s="325"/>
      <c r="AL338" s="325"/>
      <c r="AM338" s="325"/>
      <c r="AN338" s="325"/>
      <c r="AO338" s="325"/>
      <c r="AP338" s="325"/>
      <c r="AQ338" s="325"/>
      <c r="AR338" s="325"/>
      <c r="AS338" s="325"/>
      <c r="AT338" s="325"/>
      <c r="AU338" s="325"/>
      <c r="AV338" s="325"/>
      <c r="AW338" s="325"/>
      <c r="AX338" s="325"/>
      <c r="AY338" s="325"/>
      <c r="AZ338" s="325"/>
      <c r="BA338" s="325"/>
      <c r="BB338" s="325"/>
      <c r="BC338" s="325"/>
      <c r="BD338" s="326"/>
    </row>
    <row r="339" spans="1:100">
      <c r="A339" s="348"/>
      <c r="B339" s="329"/>
      <c r="C339" s="337"/>
      <c r="D339" s="28">
        <v>5</v>
      </c>
      <c r="E339" s="335"/>
      <c r="F339" s="336"/>
      <c r="G339" s="97">
        <f>G327</f>
        <v>6.2485334165967998E-68</v>
      </c>
      <c r="H339" s="51">
        <f t="shared" ref="H339:J339" si="745">H327</f>
        <v>1.8167736290334101E-70</v>
      </c>
      <c r="I339" s="69">
        <f t="shared" si="745"/>
        <v>5.6196794926033698E-72</v>
      </c>
      <c r="J339" s="173">
        <f t="shared" si="745"/>
        <v>1.04610657027276E-91</v>
      </c>
      <c r="K339" s="6"/>
      <c r="L339" s="333"/>
      <c r="M339" s="325"/>
      <c r="N339" s="325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7"/>
      <c r="AB339" s="325"/>
      <c r="AC339" s="325"/>
      <c r="AD339" s="325"/>
      <c r="AE339" s="325"/>
      <c r="AF339" s="325"/>
      <c r="AG339" s="325"/>
      <c r="AH339" s="325"/>
      <c r="AI339" s="325"/>
      <c r="AJ339" s="325"/>
      <c r="AK339" s="325"/>
      <c r="AL339" s="325"/>
      <c r="AM339" s="325"/>
      <c r="AN339" s="325"/>
      <c r="AO339" s="325"/>
      <c r="AP339" s="325"/>
      <c r="AQ339" s="325"/>
      <c r="AR339" s="325"/>
      <c r="AS339" s="325"/>
      <c r="AT339" s="325"/>
      <c r="AU339" s="325"/>
      <c r="AV339" s="325"/>
      <c r="AW339" s="325"/>
      <c r="AX339" s="325"/>
      <c r="AY339" s="325"/>
      <c r="AZ339" s="325"/>
      <c r="BA339" s="325"/>
      <c r="BB339" s="325"/>
      <c r="BC339" s="325"/>
      <c r="BD339" s="326"/>
    </row>
    <row r="340" spans="1:100">
      <c r="A340" s="348"/>
      <c r="B340" s="329"/>
      <c r="C340" s="337"/>
      <c r="D340" s="28">
        <v>6</v>
      </c>
      <c r="E340" s="335"/>
      <c r="F340" s="336"/>
      <c r="G340" s="97">
        <f>G326</f>
        <v>2.0566904148779601E-45</v>
      </c>
      <c r="H340" s="51">
        <f t="shared" ref="H340:J340" si="746">H326</f>
        <v>1.49476702128921E-44</v>
      </c>
      <c r="I340" s="69">
        <f t="shared" si="746"/>
        <v>1.2789779995463599E-43</v>
      </c>
      <c r="J340" s="173">
        <f t="shared" si="746"/>
        <v>1.3431198341299999E-50</v>
      </c>
      <c r="K340" s="6"/>
      <c r="L340" s="333"/>
      <c r="M340" s="325"/>
      <c r="N340" s="325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7"/>
      <c r="AB340" s="325"/>
      <c r="AC340" s="325"/>
      <c r="AD340" s="325"/>
      <c r="AE340" s="325"/>
      <c r="AF340" s="325"/>
      <c r="AG340" s="325"/>
      <c r="AH340" s="325"/>
      <c r="AI340" s="325"/>
      <c r="AJ340" s="325"/>
      <c r="AK340" s="325"/>
      <c r="AL340" s="325"/>
      <c r="AM340" s="325"/>
      <c r="AN340" s="325"/>
      <c r="AO340" s="325"/>
      <c r="AP340" s="325"/>
      <c r="AQ340" s="325"/>
      <c r="AR340" s="325"/>
      <c r="AS340" s="325"/>
      <c r="AT340" s="325"/>
      <c r="AU340" s="325"/>
      <c r="AV340" s="325"/>
      <c r="AW340" s="325"/>
      <c r="AX340" s="325"/>
      <c r="AY340" s="325"/>
      <c r="AZ340" s="325"/>
      <c r="BA340" s="325"/>
      <c r="BB340" s="325"/>
      <c r="BC340" s="325"/>
      <c r="BD340" s="326"/>
    </row>
    <row r="341" spans="1:100">
      <c r="A341" s="348"/>
      <c r="B341" s="329"/>
      <c r="C341" s="337"/>
      <c r="D341" s="28">
        <v>7</v>
      </c>
      <c r="E341" s="335"/>
      <c r="F341" s="336"/>
      <c r="G341" s="97">
        <f>G325</f>
        <v>1.5627284748599499E-27</v>
      </c>
      <c r="H341" s="51">
        <f t="shared" ref="H341:J341" si="747">H325</f>
        <v>3.7310868561999198E-25</v>
      </c>
      <c r="I341" s="69">
        <f t="shared" si="747"/>
        <v>3.94567390467443E-19</v>
      </c>
      <c r="J341" s="173">
        <f t="shared" si="747"/>
        <v>1.98549860431127E-20</v>
      </c>
      <c r="K341" s="6"/>
      <c r="L341" s="333"/>
      <c r="M341" s="325"/>
      <c r="N341" s="325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7"/>
      <c r="AB341" s="325"/>
      <c r="AC341" s="325"/>
      <c r="AD341" s="325"/>
      <c r="AE341" s="325"/>
      <c r="AF341" s="325"/>
      <c r="AG341" s="325"/>
      <c r="AH341" s="325"/>
      <c r="AI341" s="325"/>
      <c r="AJ341" s="325"/>
      <c r="AK341" s="325"/>
      <c r="AL341" s="325"/>
      <c r="AM341" s="325"/>
      <c r="AN341" s="325"/>
      <c r="AO341" s="325"/>
      <c r="AP341" s="325"/>
      <c r="AQ341" s="325"/>
      <c r="AR341" s="325"/>
      <c r="AS341" s="325"/>
      <c r="AT341" s="325"/>
      <c r="AU341" s="325"/>
      <c r="AV341" s="325"/>
      <c r="AW341" s="325"/>
      <c r="AX341" s="325"/>
      <c r="AY341" s="325"/>
      <c r="AZ341" s="325"/>
      <c r="BA341" s="325"/>
      <c r="BB341" s="325"/>
      <c r="BC341" s="325"/>
      <c r="BD341" s="326"/>
    </row>
    <row r="342" spans="1:100">
      <c r="A342" s="348"/>
      <c r="B342" s="329"/>
      <c r="C342" s="337"/>
      <c r="D342" s="28">
        <v>8</v>
      </c>
      <c r="E342" s="335"/>
      <c r="F342" s="336"/>
      <c r="G342" s="97">
        <f>G344</f>
        <v>9.7108257050233806E-18</v>
      </c>
      <c r="H342" s="51">
        <f t="shared" ref="H342:J342" si="748">H344</f>
        <v>1.4916435873000099E-14</v>
      </c>
      <c r="I342" s="69">
        <f t="shared" si="748"/>
        <v>4.4663557900387899E-4</v>
      </c>
      <c r="J342" s="173">
        <f t="shared" si="748"/>
        <v>4.2215511488823398E-4</v>
      </c>
      <c r="K342" s="6"/>
      <c r="L342" s="333"/>
      <c r="M342" s="325"/>
      <c r="N342" s="325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7"/>
      <c r="AB342" s="325"/>
      <c r="AC342" s="325"/>
      <c r="AD342" s="325"/>
      <c r="AE342" s="325"/>
      <c r="AF342" s="325"/>
      <c r="AG342" s="325"/>
      <c r="AH342" s="325"/>
      <c r="AI342" s="325"/>
      <c r="AJ342" s="325"/>
      <c r="AK342" s="325"/>
      <c r="AL342" s="325"/>
      <c r="AM342" s="325"/>
      <c r="AN342" s="325"/>
      <c r="AO342" s="325"/>
      <c r="AP342" s="325"/>
      <c r="AQ342" s="325"/>
      <c r="AR342" s="325"/>
      <c r="AS342" s="325"/>
      <c r="AT342" s="325"/>
      <c r="AU342" s="325"/>
      <c r="AV342" s="325"/>
      <c r="AW342" s="325"/>
      <c r="AX342" s="325"/>
      <c r="AY342" s="325"/>
      <c r="AZ342" s="325"/>
      <c r="BA342" s="325"/>
      <c r="BB342" s="325"/>
      <c r="BC342" s="325"/>
      <c r="BD342" s="326"/>
    </row>
    <row r="343" spans="1:100">
      <c r="A343" s="348"/>
      <c r="B343" s="329"/>
      <c r="C343" s="337"/>
      <c r="D343" s="28">
        <v>9</v>
      </c>
      <c r="E343" s="335"/>
      <c r="F343" s="336"/>
      <c r="G343" s="97">
        <f>'2'!G342</f>
        <v>1.00913600005796E-15</v>
      </c>
      <c r="H343" s="51">
        <f>'2'!H342</f>
        <v>2.04107089213409E-12</v>
      </c>
      <c r="I343" s="69">
        <f>'2'!I342</f>
        <v>0.29743478723480599</v>
      </c>
      <c r="J343" s="173">
        <f>'2'!J342</f>
        <v>0.38218331780577702</v>
      </c>
      <c r="K343" s="6"/>
      <c r="L343" s="333"/>
      <c r="M343" s="325"/>
      <c r="N343" s="325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7"/>
      <c r="AB343" s="325"/>
      <c r="AC343" s="325"/>
      <c r="AD343" s="325"/>
      <c r="AE343" s="325"/>
      <c r="AF343" s="325"/>
      <c r="AG343" s="325"/>
      <c r="AH343" s="325"/>
      <c r="AI343" s="325"/>
      <c r="AJ343" s="325"/>
      <c r="AK343" s="325"/>
      <c r="AL343" s="325"/>
      <c r="AM343" s="325"/>
      <c r="AN343" s="325"/>
      <c r="AO343" s="325"/>
      <c r="AP343" s="325"/>
      <c r="AQ343" s="325"/>
      <c r="AR343" s="325"/>
      <c r="AS343" s="325"/>
      <c r="AT343" s="325"/>
      <c r="AU343" s="325"/>
      <c r="AV343" s="325"/>
      <c r="AW343" s="325"/>
      <c r="AX343" s="325"/>
      <c r="AY343" s="325"/>
      <c r="AZ343" s="325"/>
      <c r="BA343" s="325"/>
      <c r="BB343" s="325"/>
      <c r="BC343" s="325"/>
      <c r="BD343" s="326"/>
    </row>
    <row r="344" spans="1:100">
      <c r="A344" s="348"/>
      <c r="B344" s="329"/>
      <c r="C344" s="337"/>
      <c r="D344" s="29">
        <v>10</v>
      </c>
      <c r="E344" s="335"/>
      <c r="F344" s="336"/>
      <c r="G344" s="101">
        <f>'2'!G343</f>
        <v>9.7108257050233806E-18</v>
      </c>
      <c r="H344" s="77">
        <f>'2'!H343</f>
        <v>1.4916435873000099E-14</v>
      </c>
      <c r="I344" s="78">
        <f>'2'!I343</f>
        <v>4.4663557900387899E-4</v>
      </c>
      <c r="J344" s="182">
        <f>'2'!J343</f>
        <v>4.2215511488823398E-4</v>
      </c>
      <c r="K344" s="30"/>
      <c r="L344" s="334"/>
      <c r="M344" s="325"/>
      <c r="N344" s="325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7"/>
      <c r="AB344" s="325"/>
      <c r="AC344" s="325"/>
      <c r="AD344" s="325"/>
      <c r="AE344" s="325"/>
      <c r="AF344" s="325"/>
      <c r="AG344" s="325"/>
      <c r="AH344" s="325"/>
      <c r="AI344" s="325"/>
      <c r="AJ344" s="325"/>
      <c r="AK344" s="325"/>
      <c r="AL344" s="325"/>
      <c r="AM344" s="325"/>
      <c r="AN344" s="325"/>
      <c r="AO344" s="325"/>
      <c r="AP344" s="325"/>
      <c r="AQ344" s="325"/>
      <c r="AR344" s="325"/>
      <c r="AS344" s="325"/>
      <c r="AT344" s="325"/>
      <c r="AU344" s="325"/>
      <c r="AV344" s="325"/>
      <c r="AW344" s="325"/>
      <c r="AX344" s="325"/>
      <c r="AY344" s="325"/>
      <c r="AZ344" s="325"/>
      <c r="BA344" s="325"/>
      <c r="BB344" s="325"/>
      <c r="BC344" s="325"/>
      <c r="BD344" s="326"/>
    </row>
    <row r="345" spans="1:100">
      <c r="A345" s="348"/>
      <c r="B345" s="328">
        <v>0.25</v>
      </c>
      <c r="C345" s="337"/>
      <c r="D345" s="26">
        <v>-9</v>
      </c>
      <c r="E345" s="330">
        <v>6.63890833798307E-6</v>
      </c>
      <c r="F345" s="331">
        <v>3.2844640617134297E-5</v>
      </c>
      <c r="G345" s="97">
        <f>'2'!G364</f>
        <v>3.38054532416514E-3</v>
      </c>
      <c r="H345" s="51">
        <f>'2'!H364</f>
        <v>1.4584222604519901E-3</v>
      </c>
      <c r="I345" s="69">
        <f>'2'!I364</f>
        <v>1.6132280080769699E-2</v>
      </c>
      <c r="J345" s="173">
        <f>'2'!J364</f>
        <v>2.7274408354050102E-3</v>
      </c>
      <c r="K345" s="27"/>
      <c r="L345" s="332">
        <f t="shared" ref="L345" si="749">1-SUM(M345:BC364)</f>
        <v>0.51161130770837493</v>
      </c>
      <c r="M345" s="325">
        <f t="shared" ref="M345" si="750">G355+I355</f>
        <v>1.2437910678413571E-6</v>
      </c>
      <c r="N345" s="325">
        <f t="shared" ref="N345" si="751">G362+I362+J355</f>
        <v>9.2203610015501675E-2</v>
      </c>
      <c r="O345" s="325">
        <f t="shared" ref="O345" si="752">G364+I364+H355</f>
        <v>9.2203610394706079E-2</v>
      </c>
      <c r="P345" s="325">
        <f t="shared" ref="P345" si="753">G357+I357+J362</f>
        <v>1.8988662843236019E-2</v>
      </c>
      <c r="Q345" s="325">
        <f t="shared" ref="Q345" si="754">G353+I353</f>
        <v>7.4508051676157645E-7</v>
      </c>
      <c r="R345" s="325">
        <f t="shared" ref="R345" si="755">G359+I359+H362+J364</f>
        <v>2.4260797302719961E-2</v>
      </c>
      <c r="S345" s="325">
        <f t="shared" ref="S345" si="756">G346+I346</f>
        <v>2.0071006827225143E-3</v>
      </c>
      <c r="T345" s="325">
        <f t="shared" ref="T345" si="757">G348+I348+J357</f>
        <v>2.5703637988562544E-5</v>
      </c>
      <c r="U345" s="325">
        <f t="shared" ref="U345" si="758">G351+I351+H364</f>
        <v>5.0991545166458613E-3</v>
      </c>
      <c r="V345" s="325">
        <f t="shared" ref="V345" si="759">G360+I360+J353</f>
        <v>2.0071006827253159E-3</v>
      </c>
      <c r="W345" s="325">
        <f t="shared" ref="W345" si="760">G349+I349</f>
        <v>6.3750528781196871E-6</v>
      </c>
      <c r="X345" s="325">
        <f t="shared" ref="X345" si="761">G352+I352+J359+H357</f>
        <v>3.0793185385446003E-6</v>
      </c>
      <c r="Y345" s="325">
        <f t="shared" ref="Y345" si="762">G358+I358</f>
        <v>2.5703441787851647E-5</v>
      </c>
      <c r="Z345" s="325">
        <f t="shared" ref="Z345" si="763">G350+I350+J346</f>
        <v>1.2482747764359808E-4</v>
      </c>
      <c r="AA345" s="327">
        <f t="shared" ref="AA345" si="764">G361+I361+H353</f>
        <v>1.9512825461393327E-2</v>
      </c>
      <c r="AB345" s="325">
        <f t="shared" ref="AB345" si="765">G347+I347+J348</f>
        <v>1.8062089575060898E-4</v>
      </c>
      <c r="AC345" s="325">
        <f t="shared" ref="AC345" si="766">G363+I363</f>
        <v>0.15879571399807529</v>
      </c>
      <c r="AD345" s="325">
        <f t="shared" ref="AD345" si="767">G356+I356+J351+H359</f>
        <v>1.8369068474233539E-5</v>
      </c>
      <c r="AE345" s="325">
        <f t="shared" ref="AE345" si="768">G345+I345</f>
        <v>1.951282540493484E-2</v>
      </c>
      <c r="AF345" s="325">
        <f t="shared" ref="AF345" si="769">G354+I354+J360</f>
        <v>1.2327165802853815E-4</v>
      </c>
      <c r="AG345" s="325">
        <f t="shared" ref="AG345" si="770">H346</f>
        <v>2.01833335032974E-4</v>
      </c>
      <c r="AH345" s="325">
        <f t="shared" ref="AH345" si="771">J349</f>
        <v>1.9620071089878001E-10</v>
      </c>
      <c r="AI345" s="325">
        <f t="shared" ref="AI345" si="772">J352+H348</f>
        <v>9.0836706254624859E-7</v>
      </c>
      <c r="AJ345" s="325">
        <f t="shared" ref="AJ345" si="773">F345</f>
        <v>3.2844640617134297E-5</v>
      </c>
      <c r="AK345" s="325">
        <f t="shared" ref="AK345" si="774">J358</f>
        <v>2.21089665676577E-8</v>
      </c>
      <c r="AL345" s="325">
        <f t="shared" ref="AL345" si="775">H351</f>
        <v>3.79272425089855E-10</v>
      </c>
      <c r="AM345" s="325">
        <f t="shared" ref="AM345" si="776">J350</f>
        <v>2.44457199799888E-12</v>
      </c>
      <c r="AN345" s="325">
        <f t="shared" ref="AN345" si="777">J361+H360</f>
        <v>2.929274170437984E-3</v>
      </c>
      <c r="AO345" s="325">
        <f t="shared" ref="AO345" si="778">J347</f>
        <v>2.1842718249529301E-6</v>
      </c>
      <c r="AP345" s="325">
        <f t="shared" ref="AP345" si="779">H349</f>
        <v>4.8850083871526302E-8</v>
      </c>
      <c r="AQ345" s="325">
        <f t="shared" ref="AQ345" si="780">J363</f>
        <v>3.6632240462219398E-2</v>
      </c>
      <c r="AR345" s="325">
        <f t="shared" ref="AR345" si="781">H352+J356</f>
        <v>9.4688714708846176E-11</v>
      </c>
      <c r="AS345" s="325">
        <f t="shared" ref="AS345" si="782">J345</f>
        <v>2.7274408354050102E-3</v>
      </c>
      <c r="AT345" s="325">
        <f t="shared" ref="AT345" si="783">H358</f>
        <v>9.0836705613619399E-7</v>
      </c>
      <c r="AU345" s="325">
        <f t="shared" ref="AU345" si="784">J354</f>
        <v>6.4100546220818E-15</v>
      </c>
      <c r="AV345" s="325">
        <f t="shared" ref="AV345" si="785">H350</f>
        <v>3.3243874699028502E-9</v>
      </c>
      <c r="AW345" s="325">
        <f t="shared" ref="AW345" si="786">H361</f>
        <v>1.4584222604519901E-3</v>
      </c>
      <c r="AX345" s="325">
        <f t="shared" ref="AX345" si="787">H347</f>
        <v>1.5967052161440899E-5</v>
      </c>
      <c r="AY345" s="325">
        <f t="shared" ref="AY345" si="788">E345</f>
        <v>6.63890833798307E-6</v>
      </c>
      <c r="AZ345" s="325">
        <f t="shared" ref="AZ345" si="789">H363</f>
        <v>7.8201882625476195E-3</v>
      </c>
      <c r="BA345" s="325">
        <f t="shared" ref="BA345" si="790">H356</f>
        <v>3.3243874699028502E-9</v>
      </c>
      <c r="BB345" s="325">
        <f t="shared" ref="BB345" si="791">H345</f>
        <v>1.4584222604519901E-3</v>
      </c>
      <c r="BC345" s="325">
        <f t="shared" ref="BC345" si="792">H354</f>
        <v>9.2244142710847298E-11</v>
      </c>
      <c r="BD345" s="326">
        <f t="shared" ref="BD345" si="793">SUMPRODUCT($L$1:$BC$1,BF345:CW345)</f>
        <v>6.1244926594857452</v>
      </c>
      <c r="BF345" s="12">
        <f>L345</f>
        <v>0.51161130770837493</v>
      </c>
      <c r="BG345" s="23">
        <f t="shared" ref="BG345:CV345" si="794">M345</f>
        <v>1.2437910678413571E-6</v>
      </c>
      <c r="BH345" s="23">
        <f t="shared" si="794"/>
        <v>9.2203610015501675E-2</v>
      </c>
      <c r="BI345" s="23">
        <f t="shared" si="794"/>
        <v>9.2203610394706079E-2</v>
      </c>
      <c r="BJ345" s="23">
        <f t="shared" si="794"/>
        <v>1.8988662843236019E-2</v>
      </c>
      <c r="BK345" s="23">
        <f t="shared" si="794"/>
        <v>7.4508051676157645E-7</v>
      </c>
      <c r="BL345" s="23">
        <f t="shared" si="794"/>
        <v>2.4260797302719961E-2</v>
      </c>
      <c r="BM345" s="23">
        <f t="shared" si="794"/>
        <v>2.0071006827225143E-3</v>
      </c>
      <c r="BN345" s="23">
        <f t="shared" si="794"/>
        <v>2.5703637988562544E-5</v>
      </c>
      <c r="BO345" s="23">
        <f t="shared" si="794"/>
        <v>5.0991545166458613E-3</v>
      </c>
      <c r="BP345" s="23">
        <f t="shared" si="794"/>
        <v>2.0071006827253159E-3</v>
      </c>
      <c r="BQ345" s="23">
        <f t="shared" si="794"/>
        <v>6.3750528781196871E-6</v>
      </c>
      <c r="BR345" s="23">
        <f t="shared" si="794"/>
        <v>3.0793185385446003E-6</v>
      </c>
      <c r="BS345" s="23">
        <f t="shared" si="794"/>
        <v>2.5703441787851647E-5</v>
      </c>
      <c r="BT345" s="23">
        <f t="shared" si="794"/>
        <v>1.2482747764359808E-4</v>
      </c>
      <c r="BU345" s="23">
        <f t="shared" si="794"/>
        <v>1.9512825461393327E-2</v>
      </c>
      <c r="BV345" s="23">
        <f t="shared" si="794"/>
        <v>1.8062089575060898E-4</v>
      </c>
      <c r="BW345" s="23">
        <f t="shared" si="794"/>
        <v>0.15879571399807529</v>
      </c>
      <c r="BX345" s="23">
        <f t="shared" si="794"/>
        <v>1.8369068474233539E-5</v>
      </c>
      <c r="BY345" s="23">
        <f t="shared" si="794"/>
        <v>1.951282540493484E-2</v>
      </c>
      <c r="BZ345" s="23">
        <f t="shared" si="794"/>
        <v>1.2327165802853815E-4</v>
      </c>
      <c r="CA345" s="23">
        <f t="shared" si="794"/>
        <v>2.01833335032974E-4</v>
      </c>
      <c r="CB345" s="23">
        <f t="shared" si="794"/>
        <v>1.9620071089878001E-10</v>
      </c>
      <c r="CC345" s="23">
        <f t="shared" si="794"/>
        <v>9.0836706254624859E-7</v>
      </c>
      <c r="CD345" s="23">
        <f t="shared" si="794"/>
        <v>3.2844640617134297E-5</v>
      </c>
      <c r="CE345" s="23">
        <f t="shared" si="794"/>
        <v>2.21089665676577E-8</v>
      </c>
      <c r="CF345" s="23">
        <f t="shared" si="794"/>
        <v>3.79272425089855E-10</v>
      </c>
      <c r="CG345" s="23">
        <f t="shared" si="794"/>
        <v>2.44457199799888E-12</v>
      </c>
      <c r="CH345" s="23">
        <f t="shared" si="794"/>
        <v>2.929274170437984E-3</v>
      </c>
      <c r="CI345" s="23">
        <f t="shared" si="794"/>
        <v>2.1842718249529301E-6</v>
      </c>
      <c r="CJ345" s="23">
        <f t="shared" si="794"/>
        <v>4.8850083871526302E-8</v>
      </c>
      <c r="CK345" s="23">
        <f t="shared" si="794"/>
        <v>3.6632240462219398E-2</v>
      </c>
      <c r="CL345" s="23">
        <f t="shared" si="794"/>
        <v>9.4688714708846176E-11</v>
      </c>
      <c r="CM345" s="23">
        <f t="shared" si="794"/>
        <v>2.7274408354050102E-3</v>
      </c>
      <c r="CN345" s="23">
        <f t="shared" si="794"/>
        <v>9.0836705613619399E-7</v>
      </c>
      <c r="CO345" s="23">
        <f t="shared" si="794"/>
        <v>6.4100546220818E-15</v>
      </c>
      <c r="CP345" s="23">
        <f t="shared" si="794"/>
        <v>3.3243874699028502E-9</v>
      </c>
      <c r="CQ345" s="23">
        <f t="shared" si="794"/>
        <v>1.4584222604519901E-3</v>
      </c>
      <c r="CR345" s="23">
        <f t="shared" si="794"/>
        <v>1.5967052161440899E-5</v>
      </c>
      <c r="CS345" s="23">
        <f t="shared" si="794"/>
        <v>6.63890833798307E-6</v>
      </c>
      <c r="CT345" s="23">
        <f t="shared" si="794"/>
        <v>7.8201882625476195E-3</v>
      </c>
      <c r="CU345" s="23">
        <f t="shared" si="794"/>
        <v>3.3243874699028502E-9</v>
      </c>
      <c r="CV345" s="24">
        <f t="shared" si="794"/>
        <v>1.4584222604519901E-3</v>
      </c>
    </row>
    <row r="346" spans="1:100">
      <c r="A346" s="348"/>
      <c r="B346" s="329"/>
      <c r="C346" s="337"/>
      <c r="D346" s="28">
        <v>-8</v>
      </c>
      <c r="E346" s="330"/>
      <c r="F346" s="331"/>
      <c r="G346" s="258">
        <f>'2'!G345</f>
        <v>7.4500043233291405E-4</v>
      </c>
      <c r="H346" s="268">
        <f>'2'!H345</f>
        <v>2.01833335032974E-4</v>
      </c>
      <c r="I346" s="273">
        <f>'2'!I345</f>
        <v>1.2621002503896001E-3</v>
      </c>
      <c r="J346" s="266">
        <f>'2'!J345</f>
        <v>1.22425461398818E-4</v>
      </c>
      <c r="K346" s="6"/>
      <c r="L346" s="333"/>
      <c r="M346" s="325"/>
      <c r="N346" s="325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7"/>
      <c r="AB346" s="325"/>
      <c r="AC346" s="325"/>
      <c r="AD346" s="325"/>
      <c r="AE346" s="325"/>
      <c r="AF346" s="325"/>
      <c r="AG346" s="325"/>
      <c r="AH346" s="325"/>
      <c r="AI346" s="325"/>
      <c r="AJ346" s="325"/>
      <c r="AK346" s="325"/>
      <c r="AL346" s="325"/>
      <c r="AM346" s="325"/>
      <c r="AN346" s="325"/>
      <c r="AO346" s="325"/>
      <c r="AP346" s="325"/>
      <c r="AQ346" s="325"/>
      <c r="AR346" s="325"/>
      <c r="AS346" s="325"/>
      <c r="AT346" s="325"/>
      <c r="AU346" s="325"/>
      <c r="AV346" s="325"/>
      <c r="AW346" s="325"/>
      <c r="AX346" s="325"/>
      <c r="AY346" s="325"/>
      <c r="AZ346" s="325"/>
      <c r="BA346" s="325"/>
      <c r="BB346" s="325"/>
      <c r="BC346" s="325"/>
      <c r="BD346" s="326"/>
    </row>
    <row r="347" spans="1:100">
      <c r="A347" s="348"/>
      <c r="B347" s="329"/>
      <c r="C347" s="337"/>
      <c r="D347" s="28">
        <v>-7</v>
      </c>
      <c r="E347" s="330"/>
      <c r="F347" s="331"/>
      <c r="G347" s="258">
        <f>'2'!G346</f>
        <v>1.28048586971148E-4</v>
      </c>
      <c r="H347" s="268">
        <f>'2'!H346</f>
        <v>1.5967052161440899E-5</v>
      </c>
      <c r="I347" s="273">
        <f>'2'!I346</f>
        <v>5.2550199812893299E-5</v>
      </c>
      <c r="J347" s="266">
        <f>'2'!J346</f>
        <v>2.1842718249529301E-6</v>
      </c>
      <c r="K347" s="6"/>
      <c r="L347" s="333"/>
      <c r="M347" s="325"/>
      <c r="N347" s="325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7"/>
      <c r="AB347" s="325"/>
      <c r="AC347" s="325"/>
      <c r="AD347" s="325"/>
      <c r="AE347" s="325"/>
      <c r="AF347" s="325"/>
      <c r="AG347" s="325"/>
      <c r="AH347" s="325"/>
      <c r="AI347" s="325"/>
      <c r="AJ347" s="325"/>
      <c r="AK347" s="325"/>
      <c r="AL347" s="325"/>
      <c r="AM347" s="325"/>
      <c r="AN347" s="325"/>
      <c r="AO347" s="325"/>
      <c r="AP347" s="325"/>
      <c r="AQ347" s="325"/>
      <c r="AR347" s="325"/>
      <c r="AS347" s="325"/>
      <c r="AT347" s="325"/>
      <c r="AU347" s="325"/>
      <c r="AV347" s="325"/>
      <c r="AW347" s="325"/>
      <c r="AX347" s="325"/>
      <c r="AY347" s="325"/>
      <c r="AZ347" s="325"/>
      <c r="BA347" s="325"/>
      <c r="BB347" s="325"/>
      <c r="BC347" s="325"/>
      <c r="BD347" s="326"/>
    </row>
    <row r="348" spans="1:100">
      <c r="A348" s="348"/>
      <c r="B348" s="329"/>
      <c r="C348" s="337"/>
      <c r="D348" s="28">
        <v>-6</v>
      </c>
      <c r="E348" s="330"/>
      <c r="F348" s="331"/>
      <c r="G348" s="258">
        <f>'2'!G347</f>
        <v>2.4069637454115598E-5</v>
      </c>
      <c r="H348" s="268">
        <f>'2'!H347</f>
        <v>9.0836705613619399E-7</v>
      </c>
      <c r="I348" s="273">
        <f>'2'!I347</f>
        <v>1.6338043337360499E-6</v>
      </c>
      <c r="J348" s="266">
        <f>'2'!J347</f>
        <v>2.21089665676577E-8</v>
      </c>
      <c r="K348" s="6"/>
      <c r="L348" s="333"/>
      <c r="M348" s="325"/>
      <c r="N348" s="325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7"/>
      <c r="AB348" s="325"/>
      <c r="AC348" s="325"/>
      <c r="AD348" s="325"/>
      <c r="AE348" s="325"/>
      <c r="AF348" s="325"/>
      <c r="AG348" s="325"/>
      <c r="AH348" s="325"/>
      <c r="AI348" s="325"/>
      <c r="AJ348" s="325"/>
      <c r="AK348" s="325"/>
      <c r="AL348" s="325"/>
      <c r="AM348" s="325"/>
      <c r="AN348" s="325"/>
      <c r="AO348" s="325"/>
      <c r="AP348" s="325"/>
      <c r="AQ348" s="325"/>
      <c r="AR348" s="325"/>
      <c r="AS348" s="325"/>
      <c r="AT348" s="325"/>
      <c r="AU348" s="325"/>
      <c r="AV348" s="325"/>
      <c r="AW348" s="325"/>
      <c r="AX348" s="325"/>
      <c r="AY348" s="325"/>
      <c r="AZ348" s="325"/>
      <c r="BA348" s="325"/>
      <c r="BB348" s="325"/>
      <c r="BC348" s="325"/>
      <c r="BD348" s="326"/>
    </row>
    <row r="349" spans="1:100">
      <c r="A349" s="348"/>
      <c r="B349" s="329"/>
      <c r="C349" s="337"/>
      <c r="D349" s="28">
        <v>-5</v>
      </c>
      <c r="E349" s="330"/>
      <c r="F349" s="331"/>
      <c r="G349" s="258">
        <f>'2'!G348</f>
        <v>6.3222506807204797E-6</v>
      </c>
      <c r="H349" s="268">
        <f>'2'!H348</f>
        <v>4.8850083871526302E-8</v>
      </c>
      <c r="I349" s="273">
        <f>'2'!I348</f>
        <v>5.28021973992075E-8</v>
      </c>
      <c r="J349" s="266">
        <f>'2'!J348</f>
        <v>1.9620071089878001E-10</v>
      </c>
      <c r="K349" s="6"/>
      <c r="L349" s="333"/>
      <c r="M349" s="325"/>
      <c r="N349" s="325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7"/>
      <c r="AB349" s="325"/>
      <c r="AC349" s="325"/>
      <c r="AD349" s="325"/>
      <c r="AE349" s="325"/>
      <c r="AF349" s="325"/>
      <c r="AG349" s="325"/>
      <c r="AH349" s="325"/>
      <c r="AI349" s="325"/>
      <c r="AJ349" s="325"/>
      <c r="AK349" s="325"/>
      <c r="AL349" s="325"/>
      <c r="AM349" s="325"/>
      <c r="AN349" s="325"/>
      <c r="AO349" s="325"/>
      <c r="AP349" s="325"/>
      <c r="AQ349" s="325"/>
      <c r="AR349" s="325"/>
      <c r="AS349" s="325"/>
      <c r="AT349" s="325"/>
      <c r="AU349" s="325"/>
      <c r="AV349" s="325"/>
      <c r="AW349" s="325"/>
      <c r="AX349" s="325"/>
      <c r="AY349" s="325"/>
      <c r="AZ349" s="325"/>
      <c r="BA349" s="325"/>
      <c r="BB349" s="325"/>
      <c r="BC349" s="325"/>
      <c r="BD349" s="326"/>
    </row>
    <row r="350" spans="1:100">
      <c r="A350" s="348"/>
      <c r="B350" s="329"/>
      <c r="C350" s="337"/>
      <c r="D350" s="28">
        <v>-4</v>
      </c>
      <c r="E350" s="330"/>
      <c r="F350" s="331"/>
      <c r="G350" s="258">
        <f>'2'!G349</f>
        <v>2.3996110663296699E-6</v>
      </c>
      <c r="H350" s="268">
        <f>'2'!H349</f>
        <v>3.3243874699028502E-9</v>
      </c>
      <c r="I350" s="273">
        <f>'2'!I349</f>
        <v>2.40517845040844E-9</v>
      </c>
      <c r="J350" s="266">
        <f>'2'!J349</f>
        <v>2.44457199799888E-12</v>
      </c>
      <c r="K350" s="6"/>
      <c r="L350" s="333"/>
      <c r="M350" s="325"/>
      <c r="N350" s="325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7"/>
      <c r="AB350" s="325"/>
      <c r="AC350" s="325"/>
      <c r="AD350" s="325"/>
      <c r="AE350" s="325"/>
      <c r="AF350" s="325"/>
      <c r="AG350" s="325"/>
      <c r="AH350" s="325"/>
      <c r="AI350" s="325"/>
      <c r="AJ350" s="325"/>
      <c r="AK350" s="325"/>
      <c r="AL350" s="325"/>
      <c r="AM350" s="325"/>
      <c r="AN350" s="325"/>
      <c r="AO350" s="325"/>
      <c r="AP350" s="325"/>
      <c r="AQ350" s="325"/>
      <c r="AR350" s="325"/>
      <c r="AS350" s="325"/>
      <c r="AT350" s="325"/>
      <c r="AU350" s="325"/>
      <c r="AV350" s="325"/>
      <c r="AW350" s="325"/>
      <c r="AX350" s="325"/>
      <c r="AY350" s="325"/>
      <c r="AZ350" s="325"/>
      <c r="BA350" s="325"/>
      <c r="BB350" s="325"/>
      <c r="BC350" s="325"/>
      <c r="BD350" s="326"/>
    </row>
    <row r="351" spans="1:100">
      <c r="A351" s="348"/>
      <c r="B351" s="329"/>
      <c r="C351" s="337"/>
      <c r="D351" s="28">
        <v>-3</v>
      </c>
      <c r="E351" s="330"/>
      <c r="F351" s="331"/>
      <c r="G351" s="258">
        <f>'2'!G350</f>
        <v>1.24358642048816E-6</v>
      </c>
      <c r="H351" s="268">
        <f>'2'!H350</f>
        <v>3.79272425089855E-10</v>
      </c>
      <c r="I351" s="273">
        <f>'2'!I350</f>
        <v>2.0464735319712999E-10</v>
      </c>
      <c r="J351" s="266">
        <f>'2'!J350</f>
        <v>6.8012560564985296E-14</v>
      </c>
      <c r="K351" s="6"/>
      <c r="L351" s="333"/>
      <c r="M351" s="325"/>
      <c r="N351" s="325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7"/>
      <c r="AB351" s="325"/>
      <c r="AC351" s="325"/>
      <c r="AD351" s="325"/>
      <c r="AE351" s="325"/>
      <c r="AF351" s="325"/>
      <c r="AG351" s="325"/>
      <c r="AH351" s="325"/>
      <c r="AI351" s="325"/>
      <c r="AJ351" s="325"/>
      <c r="AK351" s="325"/>
      <c r="AL351" s="325"/>
      <c r="AM351" s="325"/>
      <c r="AN351" s="325"/>
      <c r="AO351" s="325"/>
      <c r="AP351" s="325"/>
      <c r="AQ351" s="325"/>
      <c r="AR351" s="325"/>
      <c r="AS351" s="325"/>
      <c r="AT351" s="325"/>
      <c r="AU351" s="325"/>
      <c r="AV351" s="325"/>
      <c r="AW351" s="325"/>
      <c r="AX351" s="325"/>
      <c r="AY351" s="325"/>
      <c r="AZ351" s="325"/>
      <c r="BA351" s="325"/>
      <c r="BB351" s="325"/>
      <c r="BC351" s="325"/>
      <c r="BD351" s="326"/>
    </row>
    <row r="352" spans="1:100">
      <c r="A352" s="348"/>
      <c r="B352" s="329"/>
      <c r="C352" s="337"/>
      <c r="D352" s="28">
        <v>-2</v>
      </c>
      <c r="E352" s="330"/>
      <c r="F352" s="331"/>
      <c r="G352" s="258">
        <f>'2'!G351</f>
        <v>8.4615510140384299E-7</v>
      </c>
      <c r="H352" s="268">
        <f>'2'!H351</f>
        <v>9.2244142710847298E-11</v>
      </c>
      <c r="I352" s="273">
        <f>'2'!I351</f>
        <v>4.1528316300986702E-11</v>
      </c>
      <c r="J352" s="266">
        <f>'2'!J351</f>
        <v>6.4100546220818E-15</v>
      </c>
      <c r="K352" s="6"/>
      <c r="L352" s="333"/>
      <c r="M352" s="325"/>
      <c r="N352" s="325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7"/>
      <c r="AB352" s="325"/>
      <c r="AC352" s="325"/>
      <c r="AD352" s="325"/>
      <c r="AE352" s="325"/>
      <c r="AF352" s="325"/>
      <c r="AG352" s="325"/>
      <c r="AH352" s="325"/>
      <c r="AI352" s="325"/>
      <c r="AJ352" s="325"/>
      <c r="AK352" s="325"/>
      <c r="AL352" s="325"/>
      <c r="AM352" s="325"/>
      <c r="AN352" s="325"/>
      <c r="AO352" s="325"/>
      <c r="AP352" s="325"/>
      <c r="AQ352" s="325"/>
      <c r="AR352" s="325"/>
      <c r="AS352" s="325"/>
      <c r="AT352" s="325"/>
      <c r="AU352" s="325"/>
      <c r="AV352" s="325"/>
      <c r="AW352" s="325"/>
      <c r="AX352" s="325"/>
      <c r="AY352" s="325"/>
      <c r="AZ352" s="325"/>
      <c r="BA352" s="325"/>
      <c r="BB352" s="325"/>
      <c r="BC352" s="325"/>
      <c r="BD352" s="326"/>
    </row>
    <row r="353" spans="1:100">
      <c r="A353" s="348"/>
      <c r="B353" s="329"/>
      <c r="C353" s="337"/>
      <c r="D353" s="28">
        <v>-1</v>
      </c>
      <c r="E353" s="330"/>
      <c r="F353" s="331"/>
      <c r="G353" s="258">
        <f>'2'!G352</f>
        <v>7.4505661716631803E-7</v>
      </c>
      <c r="H353" s="268">
        <f>'2'!H352</f>
        <v>5.6458488543818098E-11</v>
      </c>
      <c r="I353" s="273">
        <f>'2'!I352</f>
        <v>2.3899595258414201E-11</v>
      </c>
      <c r="J353" s="266">
        <f>'2'!J352</f>
        <v>2.8015641567449001E-15</v>
      </c>
      <c r="K353" s="6"/>
      <c r="L353" s="333"/>
      <c r="M353" s="325"/>
      <c r="N353" s="325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7"/>
      <c r="AB353" s="325"/>
      <c r="AC353" s="325"/>
      <c r="AD353" s="325"/>
      <c r="AE353" s="325"/>
      <c r="AF353" s="325"/>
      <c r="AG353" s="325"/>
      <c r="AH353" s="325"/>
      <c r="AI353" s="325"/>
      <c r="AJ353" s="325"/>
      <c r="AK353" s="325"/>
      <c r="AL353" s="325"/>
      <c r="AM353" s="325"/>
      <c r="AN353" s="325"/>
      <c r="AO353" s="325"/>
      <c r="AP353" s="325"/>
      <c r="AQ353" s="325"/>
      <c r="AR353" s="325"/>
      <c r="AS353" s="325"/>
      <c r="AT353" s="325"/>
      <c r="AU353" s="325"/>
      <c r="AV353" s="325"/>
      <c r="AW353" s="325"/>
      <c r="AX353" s="325"/>
      <c r="AY353" s="325"/>
      <c r="AZ353" s="325"/>
      <c r="BA353" s="325"/>
      <c r="BB353" s="325"/>
      <c r="BC353" s="325"/>
      <c r="BD353" s="326"/>
    </row>
    <row r="354" spans="1:100">
      <c r="A354" s="348"/>
      <c r="B354" s="329"/>
      <c r="C354" s="337"/>
      <c r="D354" s="28">
        <v>0</v>
      </c>
      <c r="E354" s="330"/>
      <c r="F354" s="331"/>
      <c r="G354" s="258">
        <f>G352</f>
        <v>8.4615510140384299E-7</v>
      </c>
      <c r="H354" s="268">
        <f t="shared" ref="H354:J354" si="795">H352</f>
        <v>9.2244142710847298E-11</v>
      </c>
      <c r="I354" s="273">
        <f t="shared" si="795"/>
        <v>4.1528316300986702E-11</v>
      </c>
      <c r="J354" s="266">
        <f t="shared" si="795"/>
        <v>6.4100546220818E-15</v>
      </c>
      <c r="K354" s="6"/>
      <c r="L354" s="333"/>
      <c r="M354" s="325"/>
      <c r="N354" s="325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7"/>
      <c r="AB354" s="325"/>
      <c r="AC354" s="325"/>
      <c r="AD354" s="325"/>
      <c r="AE354" s="325"/>
      <c r="AF354" s="325"/>
      <c r="AG354" s="325"/>
      <c r="AH354" s="325"/>
      <c r="AI354" s="325"/>
      <c r="AJ354" s="325"/>
      <c r="AK354" s="325"/>
      <c r="AL354" s="325"/>
      <c r="AM354" s="325"/>
      <c r="AN354" s="325"/>
      <c r="AO354" s="325"/>
      <c r="AP354" s="325"/>
      <c r="AQ354" s="325"/>
      <c r="AR354" s="325"/>
      <c r="AS354" s="325"/>
      <c r="AT354" s="325"/>
      <c r="AU354" s="325"/>
      <c r="AV354" s="325"/>
      <c r="AW354" s="325"/>
      <c r="AX354" s="325"/>
      <c r="AY354" s="325"/>
      <c r="AZ354" s="325"/>
      <c r="BA354" s="325"/>
      <c r="BB354" s="325"/>
      <c r="BC354" s="325"/>
      <c r="BD354" s="326"/>
    </row>
    <row r="355" spans="1:100">
      <c r="A355" s="348"/>
      <c r="B355" s="329"/>
      <c r="C355" s="337"/>
      <c r="D355" s="28">
        <v>1</v>
      </c>
      <c r="E355" s="330"/>
      <c r="F355" s="331"/>
      <c r="G355" s="97">
        <f>G351</f>
        <v>1.24358642048816E-6</v>
      </c>
      <c r="H355" s="51">
        <f t="shared" ref="H355:J355" si="796">H351</f>
        <v>3.79272425089855E-10</v>
      </c>
      <c r="I355" s="69">
        <f t="shared" si="796"/>
        <v>2.0464735319712999E-10</v>
      </c>
      <c r="J355" s="173">
        <f t="shared" si="796"/>
        <v>6.8012560564985296E-14</v>
      </c>
      <c r="K355" s="6"/>
      <c r="L355" s="333"/>
      <c r="M355" s="325"/>
      <c r="N355" s="325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7"/>
      <c r="AB355" s="325"/>
      <c r="AC355" s="325"/>
      <c r="AD355" s="325"/>
      <c r="AE355" s="325"/>
      <c r="AF355" s="325"/>
      <c r="AG355" s="325"/>
      <c r="AH355" s="325"/>
      <c r="AI355" s="325"/>
      <c r="AJ355" s="325"/>
      <c r="AK355" s="325"/>
      <c r="AL355" s="325"/>
      <c r="AM355" s="325"/>
      <c r="AN355" s="325"/>
      <c r="AO355" s="325"/>
      <c r="AP355" s="325"/>
      <c r="AQ355" s="325"/>
      <c r="AR355" s="325"/>
      <c r="AS355" s="325"/>
      <c r="AT355" s="325"/>
      <c r="AU355" s="325"/>
      <c r="AV355" s="325"/>
      <c r="AW355" s="325"/>
      <c r="AX355" s="325"/>
      <c r="AY355" s="325"/>
      <c r="AZ355" s="325"/>
      <c r="BA355" s="325"/>
      <c r="BB355" s="325"/>
      <c r="BC355" s="325"/>
      <c r="BD355" s="326"/>
    </row>
    <row r="356" spans="1:100">
      <c r="A356" s="348"/>
      <c r="B356" s="329"/>
      <c r="C356" s="337"/>
      <c r="D356" s="28">
        <v>2</v>
      </c>
      <c r="E356" s="330"/>
      <c r="F356" s="331"/>
      <c r="G356" s="97">
        <f>G350</f>
        <v>2.3996110663296699E-6</v>
      </c>
      <c r="H356" s="51">
        <f t="shared" ref="H356:J356" si="797">H350</f>
        <v>3.3243874699028502E-9</v>
      </c>
      <c r="I356" s="69">
        <f t="shared" si="797"/>
        <v>2.40517845040844E-9</v>
      </c>
      <c r="J356" s="173">
        <f t="shared" si="797"/>
        <v>2.44457199799888E-12</v>
      </c>
      <c r="K356" s="6"/>
      <c r="L356" s="333"/>
      <c r="M356" s="325"/>
      <c r="N356" s="325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7"/>
      <c r="AB356" s="325"/>
      <c r="AC356" s="325"/>
      <c r="AD356" s="325"/>
      <c r="AE356" s="325"/>
      <c r="AF356" s="325"/>
      <c r="AG356" s="325"/>
      <c r="AH356" s="325"/>
      <c r="AI356" s="325"/>
      <c r="AJ356" s="325"/>
      <c r="AK356" s="325"/>
      <c r="AL356" s="325"/>
      <c r="AM356" s="325"/>
      <c r="AN356" s="325"/>
      <c r="AO356" s="325"/>
      <c r="AP356" s="325"/>
      <c r="AQ356" s="325"/>
      <c r="AR356" s="325"/>
      <c r="AS356" s="325"/>
      <c r="AT356" s="325"/>
      <c r="AU356" s="325"/>
      <c r="AV356" s="325"/>
      <c r="AW356" s="325"/>
      <c r="AX356" s="325"/>
      <c r="AY356" s="325"/>
      <c r="AZ356" s="325"/>
      <c r="BA356" s="325"/>
      <c r="BB356" s="325"/>
      <c r="BC356" s="325"/>
      <c r="BD356" s="326"/>
    </row>
    <row r="357" spans="1:100">
      <c r="A357" s="348"/>
      <c r="B357" s="329"/>
      <c r="C357" s="337"/>
      <c r="D357" s="28">
        <v>3</v>
      </c>
      <c r="E357" s="330"/>
      <c r="F357" s="331"/>
      <c r="G357" s="97">
        <f>G349</f>
        <v>6.3222506807204797E-6</v>
      </c>
      <c r="H357" s="51">
        <f t="shared" ref="H357:J357" si="798">H349</f>
        <v>4.8850083871526302E-8</v>
      </c>
      <c r="I357" s="69">
        <f t="shared" si="798"/>
        <v>5.28021973992075E-8</v>
      </c>
      <c r="J357" s="173">
        <f t="shared" si="798"/>
        <v>1.9620071089878001E-10</v>
      </c>
      <c r="K357" s="6"/>
      <c r="L357" s="333"/>
      <c r="M357" s="325"/>
      <c r="N357" s="325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7"/>
      <c r="AB357" s="325"/>
      <c r="AC357" s="325"/>
      <c r="AD357" s="325"/>
      <c r="AE357" s="325"/>
      <c r="AF357" s="325"/>
      <c r="AG357" s="325"/>
      <c r="AH357" s="325"/>
      <c r="AI357" s="325"/>
      <c r="AJ357" s="325"/>
      <c r="AK357" s="325"/>
      <c r="AL357" s="325"/>
      <c r="AM357" s="325"/>
      <c r="AN357" s="325"/>
      <c r="AO357" s="325"/>
      <c r="AP357" s="325"/>
      <c r="AQ357" s="325"/>
      <c r="AR357" s="325"/>
      <c r="AS357" s="325"/>
      <c r="AT357" s="325"/>
      <c r="AU357" s="325"/>
      <c r="AV357" s="325"/>
      <c r="AW357" s="325"/>
      <c r="AX357" s="325"/>
      <c r="AY357" s="325"/>
      <c r="AZ357" s="325"/>
      <c r="BA357" s="325"/>
      <c r="BB357" s="325"/>
      <c r="BC357" s="325"/>
      <c r="BD357" s="326"/>
    </row>
    <row r="358" spans="1:100">
      <c r="A358" s="348"/>
      <c r="B358" s="329"/>
      <c r="C358" s="337"/>
      <c r="D358" s="28">
        <v>4</v>
      </c>
      <c r="E358" s="330"/>
      <c r="F358" s="331"/>
      <c r="G358" s="97">
        <f>G348</f>
        <v>2.4069637454115598E-5</v>
      </c>
      <c r="H358" s="51">
        <f t="shared" ref="H358:J358" si="799">H348</f>
        <v>9.0836705613619399E-7</v>
      </c>
      <c r="I358" s="69">
        <f t="shared" si="799"/>
        <v>1.6338043337360499E-6</v>
      </c>
      <c r="J358" s="173">
        <f t="shared" si="799"/>
        <v>2.21089665676577E-8</v>
      </c>
      <c r="K358" s="6"/>
      <c r="L358" s="333"/>
      <c r="M358" s="325"/>
      <c r="N358" s="325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7"/>
      <c r="AB358" s="325"/>
      <c r="AC358" s="325"/>
      <c r="AD358" s="325"/>
      <c r="AE358" s="325"/>
      <c r="AF358" s="325"/>
      <c r="AG358" s="325"/>
      <c r="AH358" s="325"/>
      <c r="AI358" s="325"/>
      <c r="AJ358" s="325"/>
      <c r="AK358" s="325"/>
      <c r="AL358" s="325"/>
      <c r="AM358" s="325"/>
      <c r="AN358" s="325"/>
      <c r="AO358" s="325"/>
      <c r="AP358" s="325"/>
      <c r="AQ358" s="325"/>
      <c r="AR358" s="325"/>
      <c r="AS358" s="325"/>
      <c r="AT358" s="325"/>
      <c r="AU358" s="325"/>
      <c r="AV358" s="325"/>
      <c r="AW358" s="325"/>
      <c r="AX358" s="325"/>
      <c r="AY358" s="325"/>
      <c r="AZ358" s="325"/>
      <c r="BA358" s="325"/>
      <c r="BB358" s="325"/>
      <c r="BC358" s="325"/>
      <c r="BD358" s="326"/>
    </row>
    <row r="359" spans="1:100">
      <c r="A359" s="348"/>
      <c r="B359" s="329"/>
      <c r="C359" s="337"/>
      <c r="D359" s="28">
        <v>5</v>
      </c>
      <c r="E359" s="330"/>
      <c r="F359" s="331"/>
      <c r="G359" s="97">
        <f>G347</f>
        <v>1.28048586971148E-4</v>
      </c>
      <c r="H359" s="51">
        <f t="shared" ref="H359:J359" si="800">H347</f>
        <v>1.5967052161440899E-5</v>
      </c>
      <c r="I359" s="69">
        <f t="shared" si="800"/>
        <v>5.2550199812893299E-5</v>
      </c>
      <c r="J359" s="173">
        <f t="shared" si="800"/>
        <v>2.1842718249529301E-6</v>
      </c>
      <c r="K359" s="6"/>
      <c r="L359" s="333"/>
      <c r="M359" s="325"/>
      <c r="N359" s="325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7"/>
      <c r="AB359" s="325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  <c r="AN359" s="325"/>
      <c r="AO359" s="325"/>
      <c r="AP359" s="325"/>
      <c r="AQ359" s="325"/>
      <c r="AR359" s="325"/>
      <c r="AS359" s="325"/>
      <c r="AT359" s="325"/>
      <c r="AU359" s="325"/>
      <c r="AV359" s="325"/>
      <c r="AW359" s="325"/>
      <c r="AX359" s="325"/>
      <c r="AY359" s="325"/>
      <c r="AZ359" s="325"/>
      <c r="BA359" s="325"/>
      <c r="BB359" s="325"/>
      <c r="BC359" s="325"/>
      <c r="BD359" s="326"/>
    </row>
    <row r="360" spans="1:100">
      <c r="A360" s="348"/>
      <c r="B360" s="329"/>
      <c r="C360" s="337"/>
      <c r="D360" s="28">
        <v>6</v>
      </c>
      <c r="E360" s="330"/>
      <c r="F360" s="331"/>
      <c r="G360" s="97">
        <f>G346</f>
        <v>7.4500043233291405E-4</v>
      </c>
      <c r="H360" s="51">
        <f t="shared" ref="H360:J360" si="801">H346</f>
        <v>2.01833335032974E-4</v>
      </c>
      <c r="I360" s="69">
        <f t="shared" si="801"/>
        <v>1.2621002503896001E-3</v>
      </c>
      <c r="J360" s="173">
        <f t="shared" si="801"/>
        <v>1.22425461398818E-4</v>
      </c>
      <c r="K360" s="6"/>
      <c r="L360" s="333"/>
      <c r="M360" s="325"/>
      <c r="N360" s="325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7"/>
      <c r="AB360" s="325"/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  <c r="AN360" s="325"/>
      <c r="AO360" s="325"/>
      <c r="AP360" s="325"/>
      <c r="AQ360" s="325"/>
      <c r="AR360" s="325"/>
      <c r="AS360" s="325"/>
      <c r="AT360" s="325"/>
      <c r="AU360" s="325"/>
      <c r="AV360" s="325"/>
      <c r="AW360" s="325"/>
      <c r="AX360" s="325"/>
      <c r="AY360" s="325"/>
      <c r="AZ360" s="325"/>
      <c r="BA360" s="325"/>
      <c r="BB360" s="325"/>
      <c r="BC360" s="325"/>
      <c r="BD360" s="326"/>
    </row>
    <row r="361" spans="1:100">
      <c r="A361" s="348"/>
      <c r="B361" s="329"/>
      <c r="C361" s="337"/>
      <c r="D361" s="28">
        <v>7</v>
      </c>
      <c r="E361" s="330"/>
      <c r="F361" s="331"/>
      <c r="G361" s="97">
        <f>G345</f>
        <v>3.38054532416514E-3</v>
      </c>
      <c r="H361" s="51">
        <f t="shared" ref="H361:J361" si="802">H345</f>
        <v>1.4584222604519901E-3</v>
      </c>
      <c r="I361" s="69">
        <f t="shared" si="802"/>
        <v>1.6132280080769699E-2</v>
      </c>
      <c r="J361" s="173">
        <f t="shared" si="802"/>
        <v>2.7274408354050102E-3</v>
      </c>
      <c r="K361" s="6"/>
      <c r="L361" s="333"/>
      <c r="M361" s="325"/>
      <c r="N361" s="325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7"/>
      <c r="AB361" s="325"/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  <c r="AN361" s="325"/>
      <c r="AO361" s="325"/>
      <c r="AP361" s="325"/>
      <c r="AQ361" s="325"/>
      <c r="AR361" s="325"/>
      <c r="AS361" s="325"/>
      <c r="AT361" s="325"/>
      <c r="AU361" s="325"/>
      <c r="AV361" s="325"/>
      <c r="AW361" s="325"/>
      <c r="AX361" s="325"/>
      <c r="AY361" s="325"/>
      <c r="AZ361" s="325"/>
      <c r="BA361" s="325"/>
      <c r="BB361" s="325"/>
      <c r="BC361" s="325"/>
      <c r="BD361" s="326"/>
    </row>
    <row r="362" spans="1:100">
      <c r="A362" s="348"/>
      <c r="B362" s="329"/>
      <c r="C362" s="337"/>
      <c r="D362" s="28">
        <v>8</v>
      </c>
      <c r="E362" s="330"/>
      <c r="F362" s="331"/>
      <c r="G362" s="97">
        <f>G364</f>
        <v>9.2232048786429592E-3</v>
      </c>
      <c r="H362" s="51">
        <f t="shared" ref="H362:J362" si="803">H364</f>
        <v>5.0979107255780202E-3</v>
      </c>
      <c r="I362" s="69">
        <f t="shared" si="803"/>
        <v>8.2980405136790697E-2</v>
      </c>
      <c r="J362" s="173">
        <f t="shared" si="803"/>
        <v>1.8982287790357901E-2</v>
      </c>
      <c r="K362" s="6"/>
      <c r="L362" s="333"/>
      <c r="M362" s="325"/>
      <c r="N362" s="325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7"/>
      <c r="AB362" s="325"/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  <c r="AN362" s="325"/>
      <c r="AO362" s="325"/>
      <c r="AP362" s="325"/>
      <c r="AQ362" s="325"/>
      <c r="AR362" s="325"/>
      <c r="AS362" s="325"/>
      <c r="AT362" s="325"/>
      <c r="AU362" s="325"/>
      <c r="AV362" s="325"/>
      <c r="AW362" s="325"/>
      <c r="AX362" s="325"/>
      <c r="AY362" s="325"/>
      <c r="AZ362" s="325"/>
      <c r="BA362" s="325"/>
      <c r="BB362" s="325"/>
      <c r="BC362" s="325"/>
      <c r="BD362" s="326"/>
    </row>
    <row r="363" spans="1:100">
      <c r="A363" s="348"/>
      <c r="B363" s="329"/>
      <c r="C363" s="337"/>
      <c r="D363" s="28">
        <v>9</v>
      </c>
      <c r="E363" s="330"/>
      <c r="F363" s="331"/>
      <c r="G363" s="97">
        <f>'2'!G362</f>
        <v>1.30873609457013E-2</v>
      </c>
      <c r="H363" s="51">
        <f>'2'!H362</f>
        <v>7.8201882625476195E-3</v>
      </c>
      <c r="I363" s="69">
        <f>'2'!I362</f>
        <v>0.14570835305237401</v>
      </c>
      <c r="J363" s="173">
        <f>'2'!J362</f>
        <v>3.6632240462219398E-2</v>
      </c>
      <c r="K363" s="6"/>
      <c r="L363" s="333"/>
      <c r="M363" s="325"/>
      <c r="N363" s="325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7"/>
      <c r="AB363" s="325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  <c r="AN363" s="325"/>
      <c r="AO363" s="325"/>
      <c r="AP363" s="325"/>
      <c r="AQ363" s="325"/>
      <c r="AR363" s="325"/>
      <c r="AS363" s="325"/>
      <c r="AT363" s="325"/>
      <c r="AU363" s="325"/>
      <c r="AV363" s="325"/>
      <c r="AW363" s="325"/>
      <c r="AX363" s="325"/>
      <c r="AY363" s="325"/>
      <c r="AZ363" s="325"/>
      <c r="BA363" s="325"/>
      <c r="BB363" s="325"/>
      <c r="BC363" s="325"/>
      <c r="BD363" s="326"/>
    </row>
    <row r="364" spans="1:100">
      <c r="A364" s="348"/>
      <c r="B364" s="329"/>
      <c r="C364" s="337"/>
      <c r="D364" s="29">
        <v>10</v>
      </c>
      <c r="E364" s="330"/>
      <c r="F364" s="331"/>
      <c r="G364" s="101">
        <f>'2'!G363</f>
        <v>9.2232048786429592E-3</v>
      </c>
      <c r="H364" s="77">
        <f>'2'!H363</f>
        <v>5.0979107255780202E-3</v>
      </c>
      <c r="I364" s="78">
        <f>'2'!I363</f>
        <v>8.2980405136790697E-2</v>
      </c>
      <c r="J364" s="182">
        <f>'2'!J363</f>
        <v>1.8982287790357901E-2</v>
      </c>
      <c r="K364" s="30"/>
      <c r="L364" s="334"/>
      <c r="M364" s="325"/>
      <c r="N364" s="325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7"/>
      <c r="AB364" s="325"/>
      <c r="AC364" s="325"/>
      <c r="AD364" s="325"/>
      <c r="AE364" s="325"/>
      <c r="AF364" s="325"/>
      <c r="AG364" s="325"/>
      <c r="AH364" s="325"/>
      <c r="AI364" s="325"/>
      <c r="AJ364" s="325"/>
      <c r="AK364" s="325"/>
      <c r="AL364" s="325"/>
      <c r="AM364" s="325"/>
      <c r="AN364" s="325"/>
      <c r="AO364" s="325"/>
      <c r="AP364" s="325"/>
      <c r="AQ364" s="325"/>
      <c r="AR364" s="325"/>
      <c r="AS364" s="325"/>
      <c r="AT364" s="325"/>
      <c r="AU364" s="325"/>
      <c r="AV364" s="325"/>
      <c r="AW364" s="325"/>
      <c r="AX364" s="325"/>
      <c r="AY364" s="325"/>
      <c r="AZ364" s="325"/>
      <c r="BA364" s="325"/>
      <c r="BB364" s="325"/>
      <c r="BC364" s="325"/>
      <c r="BD364" s="326"/>
    </row>
    <row r="365" spans="1:100">
      <c r="A365" s="348"/>
      <c r="B365" s="328">
        <v>0.5</v>
      </c>
      <c r="C365" s="337"/>
      <c r="D365" s="26">
        <v>-9</v>
      </c>
      <c r="E365" s="330">
        <v>4.7823077932433999E-4</v>
      </c>
      <c r="F365" s="331">
        <v>1.9580709848113602E-3</v>
      </c>
      <c r="G365" s="97">
        <f>'2'!G384</f>
        <v>1.23185377757839E-2</v>
      </c>
      <c r="H365" s="51">
        <f>'2'!H384</f>
        <v>2.9307473199235898E-3</v>
      </c>
      <c r="I365" s="69">
        <f>'2'!I384</f>
        <v>2.58493347235676E-2</v>
      </c>
      <c r="J365" s="173">
        <f>'2'!J384</f>
        <v>4.7482587667186504E-3</v>
      </c>
      <c r="K365" s="27"/>
      <c r="L365" s="332">
        <f t="shared" ref="L365" si="804">1-SUM(M365:BC384)</f>
        <v>0.58577827841139651</v>
      </c>
      <c r="M365" s="325">
        <f t="shared" ref="M365" si="805">G375+I375</f>
        <v>1.404878645908681E-3</v>
      </c>
      <c r="N365" s="325">
        <f t="shared" ref="N365" si="806">G382+I382+J375</f>
        <v>5.5385377215720094E-2</v>
      </c>
      <c r="O365" s="325">
        <f t="shared" ref="O365" si="807">G384+I384+H375</f>
        <v>5.5440477353617082E-2</v>
      </c>
      <c r="P365" s="325">
        <f t="shared" ref="P365" si="808">G377+I377+J382</f>
        <v>1.1210158246609073E-2</v>
      </c>
      <c r="Q365" s="325">
        <f t="shared" ref="Q365" si="809">G373+I373</f>
        <v>1.06951220553565E-3</v>
      </c>
      <c r="R365" s="325">
        <f t="shared" ref="R365" si="810">G379+I379+H382+J384</f>
        <v>2.3386528610515229E-2</v>
      </c>
      <c r="S365" s="325">
        <f t="shared" ref="S365" si="811">G366+I366</f>
        <v>2.18507326872267E-2</v>
      </c>
      <c r="T365" s="325">
        <f t="shared" ref="T365" si="812">G368+I368+J377</f>
        <v>5.8710429503830977E-3</v>
      </c>
      <c r="U365" s="325">
        <f t="shared" ref="U365" si="813">G371+I371+H384</f>
        <v>5.4753663856136111E-3</v>
      </c>
      <c r="V365" s="325">
        <f t="shared" ref="V365" si="814">G380+I380+J373</f>
        <v>2.1855686371986843E-2</v>
      </c>
      <c r="W365" s="325">
        <f t="shared" ref="W365" si="815">G369+I369</f>
        <v>3.1951245352110241E-3</v>
      </c>
      <c r="X365" s="325">
        <f t="shared" ref="X365" si="816">G372+I372+J379+H377</f>
        <v>2.0977784044415981E-3</v>
      </c>
      <c r="Y365" s="325">
        <f t="shared" ref="Y365" si="817">G378+I378</f>
        <v>5.7997978008416601E-3</v>
      </c>
      <c r="Z365" s="325">
        <f t="shared" ref="Z365" si="818">G370+I370+J366</f>
        <v>4.0713774199261539E-3</v>
      </c>
      <c r="AA365" s="327">
        <f t="shared" ref="AA365" si="819">G381+I381+H373</f>
        <v>3.8209402148666499E-2</v>
      </c>
      <c r="AB365" s="325">
        <f t="shared" ref="AB365" si="820">G367+I367+J368</f>
        <v>1.153162322972587E-2</v>
      </c>
      <c r="AC365" s="325">
        <f t="shared" ref="AC365" si="821">G383+I383</f>
        <v>6.3099616007343595E-2</v>
      </c>
      <c r="AD365" s="325">
        <f t="shared" ref="AD365" si="822">G376+I376+J371+H379</f>
        <v>2.9063680131426904E-3</v>
      </c>
      <c r="AE365" s="325">
        <f t="shared" ref="AE365" si="823">G365+I365</f>
        <v>3.8167872499351496E-2</v>
      </c>
      <c r="AF365" s="325">
        <f t="shared" ref="AF365" si="824">G374+I374+J380</f>
        <v>3.2361909654669164E-3</v>
      </c>
      <c r="AG365" s="325">
        <f t="shared" ref="AG365" si="825">H366</f>
        <v>1.7541442641440599E-3</v>
      </c>
      <c r="AH365" s="325">
        <f t="shared" ref="AH365" si="826">J369</f>
        <v>7.1245149541437298E-5</v>
      </c>
      <c r="AI365" s="325">
        <f t="shared" ref="AI365" si="827">J372+H368</f>
        <v>4.5016106689531337E-4</v>
      </c>
      <c r="AJ365" s="325">
        <f t="shared" ref="AJ365" si="828">F365</f>
        <v>1.9580709848113602E-3</v>
      </c>
      <c r="AK365" s="325">
        <f t="shared" ref="AK365" si="829">J378</f>
        <v>2.30616070313621E-4</v>
      </c>
      <c r="AL365" s="325">
        <f t="shared" ref="AL365" si="830">H371</f>
        <v>6.5507157947582498E-5</v>
      </c>
      <c r="AM365" s="325">
        <f t="shared" ref="AM365" si="831">J370</f>
        <v>2.44637723194774E-5</v>
      </c>
      <c r="AN365" s="325">
        <f t="shared" ref="AN365" si="832">J381+H380</f>
        <v>6.5024030308627103E-3</v>
      </c>
      <c r="AO365" s="325">
        <f t="shared" ref="AO365" si="833">J367</f>
        <v>7.3857085110926696E-4</v>
      </c>
      <c r="AP365" s="325">
        <f t="shared" ref="AP365" si="834">H369</f>
        <v>2.1450582018546499E-4</v>
      </c>
      <c r="AQ365" s="325">
        <f t="shared" ref="AQ365" si="835">J383</f>
        <v>9.5955687107141894E-3</v>
      </c>
      <c r="AR365" s="325">
        <f t="shared" ref="AR365" si="836">H372+J376</f>
        <v>7.114284063570241E-5</v>
      </c>
      <c r="AS365" s="325">
        <f t="shared" ref="AS365" si="837">J365</f>
        <v>4.7482587667186504E-3</v>
      </c>
      <c r="AT365" s="325">
        <f t="shared" ref="AT365" si="838">H378</f>
        <v>4.4416739599219198E-4</v>
      </c>
      <c r="AU365" s="325">
        <f t="shared" ref="AU365" si="839">J374</f>
        <v>5.9936709031213704E-6</v>
      </c>
      <c r="AV365" s="325">
        <f t="shared" ref="AV365" si="840">H370</f>
        <v>1.10862932102716E-4</v>
      </c>
      <c r="AW365" s="325">
        <f t="shared" ref="AW365" si="841">H381</f>
        <v>2.9307473199235898E-3</v>
      </c>
      <c r="AX365" s="325">
        <f t="shared" ref="AX365" si="842">H367</f>
        <v>9.1607280548598703E-4</v>
      </c>
      <c r="AY365" s="325">
        <f t="shared" ref="AY365" si="843">E365</f>
        <v>4.7823077932433999E-4</v>
      </c>
      <c r="AZ365" s="325">
        <f t="shared" ref="AZ365" si="844">H383</f>
        <v>4.5577871810965299E-3</v>
      </c>
      <c r="BA365" s="325">
        <f t="shared" ref="BA365" si="845">H376</f>
        <v>1.10862932102716E-4</v>
      </c>
      <c r="BB365" s="325">
        <f t="shared" ref="BB365" si="846">H365</f>
        <v>2.9307473199235898E-3</v>
      </c>
      <c r="BC365" s="325">
        <f t="shared" ref="BC365" si="847">H374</f>
        <v>4.6679068316225003E-5</v>
      </c>
      <c r="BD365" s="326">
        <f t="shared" ref="BD365" si="848">SUMPRODUCT($L$1:$BC$1,BF365:CW365)</f>
        <v>5.2711585723437357</v>
      </c>
      <c r="BF365" s="12">
        <f>L365</f>
        <v>0.58577827841139651</v>
      </c>
      <c r="BG365" s="23">
        <f t="shared" ref="BG365:CV365" si="849">M365</f>
        <v>1.404878645908681E-3</v>
      </c>
      <c r="BH365" s="23">
        <f t="shared" si="849"/>
        <v>5.5385377215720094E-2</v>
      </c>
      <c r="BI365" s="23">
        <f t="shared" si="849"/>
        <v>5.5440477353617082E-2</v>
      </c>
      <c r="BJ365" s="23">
        <f t="shared" si="849"/>
        <v>1.1210158246609073E-2</v>
      </c>
      <c r="BK365" s="23">
        <f t="shared" si="849"/>
        <v>1.06951220553565E-3</v>
      </c>
      <c r="BL365" s="23">
        <f t="shared" si="849"/>
        <v>2.3386528610515229E-2</v>
      </c>
      <c r="BM365" s="23">
        <f t="shared" si="849"/>
        <v>2.18507326872267E-2</v>
      </c>
      <c r="BN365" s="23">
        <f t="shared" si="849"/>
        <v>5.8710429503830977E-3</v>
      </c>
      <c r="BO365" s="23">
        <f t="shared" si="849"/>
        <v>5.4753663856136111E-3</v>
      </c>
      <c r="BP365" s="23">
        <f t="shared" si="849"/>
        <v>2.1855686371986843E-2</v>
      </c>
      <c r="BQ365" s="23">
        <f t="shared" si="849"/>
        <v>3.1951245352110241E-3</v>
      </c>
      <c r="BR365" s="23">
        <f t="shared" si="849"/>
        <v>2.0977784044415981E-3</v>
      </c>
      <c r="BS365" s="23">
        <f t="shared" si="849"/>
        <v>5.7997978008416601E-3</v>
      </c>
      <c r="BT365" s="23">
        <f t="shared" si="849"/>
        <v>4.0713774199261539E-3</v>
      </c>
      <c r="BU365" s="23">
        <f t="shared" si="849"/>
        <v>3.8209402148666499E-2</v>
      </c>
      <c r="BV365" s="23">
        <f t="shared" si="849"/>
        <v>1.153162322972587E-2</v>
      </c>
      <c r="BW365" s="23">
        <f t="shared" si="849"/>
        <v>6.3099616007343595E-2</v>
      </c>
      <c r="BX365" s="23">
        <f t="shared" si="849"/>
        <v>2.9063680131426904E-3</v>
      </c>
      <c r="BY365" s="23">
        <f t="shared" si="849"/>
        <v>3.8167872499351496E-2</v>
      </c>
      <c r="BZ365" s="23">
        <f t="shared" si="849"/>
        <v>3.2361909654669164E-3</v>
      </c>
      <c r="CA365" s="23">
        <f t="shared" si="849"/>
        <v>1.7541442641440599E-3</v>
      </c>
      <c r="CB365" s="23">
        <f t="shared" si="849"/>
        <v>7.1245149541437298E-5</v>
      </c>
      <c r="CC365" s="23">
        <f t="shared" si="849"/>
        <v>4.5016106689531337E-4</v>
      </c>
      <c r="CD365" s="23">
        <f t="shared" si="849"/>
        <v>1.9580709848113602E-3</v>
      </c>
      <c r="CE365" s="23">
        <f t="shared" si="849"/>
        <v>2.30616070313621E-4</v>
      </c>
      <c r="CF365" s="23">
        <f t="shared" si="849"/>
        <v>6.5507157947582498E-5</v>
      </c>
      <c r="CG365" s="23">
        <f t="shared" si="849"/>
        <v>2.44637723194774E-5</v>
      </c>
      <c r="CH365" s="23">
        <f t="shared" si="849"/>
        <v>6.5024030308627103E-3</v>
      </c>
      <c r="CI365" s="23">
        <f t="shared" si="849"/>
        <v>7.3857085110926696E-4</v>
      </c>
      <c r="CJ365" s="23">
        <f t="shared" si="849"/>
        <v>2.1450582018546499E-4</v>
      </c>
      <c r="CK365" s="23">
        <f t="shared" si="849"/>
        <v>9.5955687107141894E-3</v>
      </c>
      <c r="CL365" s="23">
        <f t="shared" si="849"/>
        <v>7.114284063570241E-5</v>
      </c>
      <c r="CM365" s="23">
        <f t="shared" si="849"/>
        <v>4.7482587667186504E-3</v>
      </c>
      <c r="CN365" s="23">
        <f t="shared" si="849"/>
        <v>4.4416739599219198E-4</v>
      </c>
      <c r="CO365" s="23">
        <f t="shared" si="849"/>
        <v>5.9936709031213704E-6</v>
      </c>
      <c r="CP365" s="23">
        <f t="shared" si="849"/>
        <v>1.10862932102716E-4</v>
      </c>
      <c r="CQ365" s="23">
        <f t="shared" si="849"/>
        <v>2.9307473199235898E-3</v>
      </c>
      <c r="CR365" s="23">
        <f t="shared" si="849"/>
        <v>9.1607280548598703E-4</v>
      </c>
      <c r="CS365" s="23">
        <f t="shared" si="849"/>
        <v>4.7823077932433999E-4</v>
      </c>
      <c r="CT365" s="23">
        <f t="shared" si="849"/>
        <v>4.5577871810965299E-3</v>
      </c>
      <c r="CU365" s="23">
        <f t="shared" si="849"/>
        <v>1.10862932102716E-4</v>
      </c>
      <c r="CV365" s="24">
        <f t="shared" si="849"/>
        <v>2.9307473199235898E-3</v>
      </c>
    </row>
    <row r="366" spans="1:100">
      <c r="A366" s="348"/>
      <c r="B366" s="329"/>
      <c r="C366" s="337"/>
      <c r="D366" s="28">
        <v>-8</v>
      </c>
      <c r="E366" s="330"/>
      <c r="F366" s="331"/>
      <c r="G366" s="258">
        <f>'2'!G365</f>
        <v>8.6613517659068998E-3</v>
      </c>
      <c r="H366" s="268">
        <f>'2'!H365</f>
        <v>1.7541442641440599E-3</v>
      </c>
      <c r="I366" s="273">
        <f>'2'!I365</f>
        <v>1.3189380921319801E-2</v>
      </c>
      <c r="J366" s="266">
        <f>'2'!J365</f>
        <v>2.0914892323200501E-3</v>
      </c>
      <c r="K366" s="6"/>
      <c r="L366" s="333"/>
      <c r="M366" s="325"/>
      <c r="N366" s="325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7"/>
      <c r="AB366" s="325"/>
      <c r="AC366" s="325"/>
      <c r="AD366" s="325"/>
      <c r="AE366" s="325"/>
      <c r="AF366" s="325"/>
      <c r="AG366" s="325"/>
      <c r="AH366" s="325"/>
      <c r="AI366" s="325"/>
      <c r="AJ366" s="325"/>
      <c r="AK366" s="325"/>
      <c r="AL366" s="325"/>
      <c r="AM366" s="325"/>
      <c r="AN366" s="325"/>
      <c r="AO366" s="325"/>
      <c r="AP366" s="325"/>
      <c r="AQ366" s="325"/>
      <c r="AR366" s="325"/>
      <c r="AS366" s="325"/>
      <c r="AT366" s="325"/>
      <c r="AU366" s="325"/>
      <c r="AV366" s="325"/>
      <c r="AW366" s="325"/>
      <c r="AX366" s="325"/>
      <c r="AY366" s="325"/>
      <c r="AZ366" s="325"/>
      <c r="BA366" s="325"/>
      <c r="BB366" s="325"/>
      <c r="BC366" s="325"/>
      <c r="BD366" s="326"/>
    </row>
    <row r="367" spans="1:100">
      <c r="A367" s="348"/>
      <c r="B367" s="329"/>
      <c r="C367" s="337"/>
      <c r="D367" s="28">
        <v>-7</v>
      </c>
      <c r="E367" s="330"/>
      <c r="F367" s="331"/>
      <c r="G367" s="258">
        <f>'2'!G366</f>
        <v>5.6349945223994101E-3</v>
      </c>
      <c r="H367" s="268">
        <f>'2'!H366</f>
        <v>9.1607280548598703E-4</v>
      </c>
      <c r="I367" s="273">
        <f>'2'!I366</f>
        <v>5.6660126370128398E-3</v>
      </c>
      <c r="J367" s="266">
        <f>'2'!J366</f>
        <v>7.3857085110926696E-4</v>
      </c>
      <c r="K367" s="6"/>
      <c r="L367" s="333"/>
      <c r="M367" s="325"/>
      <c r="N367" s="325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7"/>
      <c r="AB367" s="325"/>
      <c r="AC367" s="325"/>
      <c r="AD367" s="325"/>
      <c r="AE367" s="325"/>
      <c r="AF367" s="325"/>
      <c r="AG367" s="325"/>
      <c r="AH367" s="325"/>
      <c r="AI367" s="325"/>
      <c r="AJ367" s="325"/>
      <c r="AK367" s="325"/>
      <c r="AL367" s="325"/>
      <c r="AM367" s="325"/>
      <c r="AN367" s="325"/>
      <c r="AO367" s="325"/>
      <c r="AP367" s="325"/>
      <c r="AQ367" s="325"/>
      <c r="AR367" s="325"/>
      <c r="AS367" s="325"/>
      <c r="AT367" s="325"/>
      <c r="AU367" s="325"/>
      <c r="AV367" s="325"/>
      <c r="AW367" s="325"/>
      <c r="AX367" s="325"/>
      <c r="AY367" s="325"/>
      <c r="AZ367" s="325"/>
      <c r="BA367" s="325"/>
      <c r="BB367" s="325"/>
      <c r="BC367" s="325"/>
      <c r="BD367" s="326"/>
    </row>
    <row r="368" spans="1:100">
      <c r="A368" s="348"/>
      <c r="B368" s="329"/>
      <c r="C368" s="337"/>
      <c r="D368" s="28">
        <v>-6</v>
      </c>
      <c r="E368" s="330"/>
      <c r="F368" s="331"/>
      <c r="G368" s="258">
        <f>'2'!G367</f>
        <v>3.5695166445070502E-3</v>
      </c>
      <c r="H368" s="268">
        <f>'2'!H367</f>
        <v>4.4416739599219198E-4</v>
      </c>
      <c r="I368" s="273">
        <f>'2'!I367</f>
        <v>2.2302811563346099E-3</v>
      </c>
      <c r="J368" s="266">
        <f>'2'!J367</f>
        <v>2.30616070313621E-4</v>
      </c>
      <c r="K368" s="6"/>
      <c r="L368" s="333"/>
      <c r="M368" s="325"/>
      <c r="N368" s="325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7"/>
      <c r="AB368" s="325"/>
      <c r="AC368" s="325"/>
      <c r="AD368" s="325"/>
      <c r="AE368" s="325"/>
      <c r="AF368" s="325"/>
      <c r="AG368" s="325"/>
      <c r="AH368" s="325"/>
      <c r="AI368" s="325"/>
      <c r="AJ368" s="325"/>
      <c r="AK368" s="325"/>
      <c r="AL368" s="325"/>
      <c r="AM368" s="325"/>
      <c r="AN368" s="325"/>
      <c r="AO368" s="325"/>
      <c r="AP368" s="325"/>
      <c r="AQ368" s="325"/>
      <c r="AR368" s="325"/>
      <c r="AS368" s="325"/>
      <c r="AT368" s="325"/>
      <c r="AU368" s="325"/>
      <c r="AV368" s="325"/>
      <c r="AW368" s="325"/>
      <c r="AX368" s="325"/>
      <c r="AY368" s="325"/>
      <c r="AZ368" s="325"/>
      <c r="BA368" s="325"/>
      <c r="BB368" s="325"/>
      <c r="BC368" s="325"/>
      <c r="BD368" s="326"/>
    </row>
    <row r="369" spans="1:56">
      <c r="A369" s="348"/>
      <c r="B369" s="329"/>
      <c r="C369" s="337"/>
      <c r="D369" s="28">
        <v>-5</v>
      </c>
      <c r="E369" s="330"/>
      <c r="F369" s="331"/>
      <c r="G369" s="258">
        <f>'2'!G368</f>
        <v>2.3130239595577002E-3</v>
      </c>
      <c r="H369" s="268">
        <f>'2'!H368</f>
        <v>2.1450582018546499E-4</v>
      </c>
      <c r="I369" s="273">
        <f>'2'!I368</f>
        <v>8.8210057565332397E-4</v>
      </c>
      <c r="J369" s="266">
        <f>'2'!J368</f>
        <v>7.1245149541437298E-5</v>
      </c>
      <c r="K369" s="6"/>
      <c r="L369" s="333"/>
      <c r="M369" s="325"/>
      <c r="N369" s="325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7"/>
      <c r="AB369" s="325"/>
      <c r="AC369" s="325"/>
      <c r="AD369" s="325"/>
      <c r="AE369" s="325"/>
      <c r="AF369" s="325"/>
      <c r="AG369" s="325"/>
      <c r="AH369" s="325"/>
      <c r="AI369" s="325"/>
      <c r="AJ369" s="325"/>
      <c r="AK369" s="325"/>
      <c r="AL369" s="325"/>
      <c r="AM369" s="325"/>
      <c r="AN369" s="325"/>
      <c r="AO369" s="325"/>
      <c r="AP369" s="325"/>
      <c r="AQ369" s="325"/>
      <c r="AR369" s="325"/>
      <c r="AS369" s="325"/>
      <c r="AT369" s="325"/>
      <c r="AU369" s="325"/>
      <c r="AV369" s="325"/>
      <c r="AW369" s="325"/>
      <c r="AX369" s="325"/>
      <c r="AY369" s="325"/>
      <c r="AZ369" s="325"/>
      <c r="BA369" s="325"/>
      <c r="BB369" s="325"/>
      <c r="BC369" s="325"/>
      <c r="BD369" s="326"/>
    </row>
    <row r="370" spans="1:56">
      <c r="A370" s="348"/>
      <c r="B370" s="329"/>
      <c r="C370" s="337"/>
      <c r="D370" s="28">
        <v>-4</v>
      </c>
      <c r="E370" s="330"/>
      <c r="F370" s="331"/>
      <c r="G370" s="258">
        <f>'2'!G369</f>
        <v>1.5962394864804301E-3</v>
      </c>
      <c r="H370" s="268">
        <f>'2'!H369</f>
        <v>1.10862932102716E-4</v>
      </c>
      <c r="I370" s="273">
        <f>'2'!I369</f>
        <v>3.8364870112567401E-4</v>
      </c>
      <c r="J370" s="266">
        <f>'2'!J369</f>
        <v>2.44637723194774E-5</v>
      </c>
      <c r="K370" s="6"/>
      <c r="L370" s="333"/>
      <c r="M370" s="325"/>
      <c r="N370" s="325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7"/>
      <c r="AB370" s="325"/>
      <c r="AC370" s="325"/>
      <c r="AD370" s="325"/>
      <c r="AE370" s="325"/>
      <c r="AF370" s="325"/>
      <c r="AG370" s="325"/>
      <c r="AH370" s="325"/>
      <c r="AI370" s="325"/>
      <c r="AJ370" s="325"/>
      <c r="AK370" s="325"/>
      <c r="AL370" s="325"/>
      <c r="AM370" s="325"/>
      <c r="AN370" s="325"/>
      <c r="AO370" s="325"/>
      <c r="AP370" s="325"/>
      <c r="AQ370" s="325"/>
      <c r="AR370" s="325"/>
      <c r="AS370" s="325"/>
      <c r="AT370" s="325"/>
      <c r="AU370" s="325"/>
      <c r="AV370" s="325"/>
      <c r="AW370" s="325"/>
      <c r="AX370" s="325"/>
      <c r="AY370" s="325"/>
      <c r="AZ370" s="325"/>
      <c r="BA370" s="325"/>
      <c r="BB370" s="325"/>
      <c r="BC370" s="325"/>
      <c r="BD370" s="326"/>
    </row>
    <row r="371" spans="1:56">
      <c r="A371" s="348"/>
      <c r="B371" s="329"/>
      <c r="C371" s="337"/>
      <c r="D371" s="28">
        <v>-3</v>
      </c>
      <c r="E371" s="330"/>
      <c r="F371" s="331"/>
      <c r="G371" s="258">
        <f>'2'!G370</f>
        <v>1.20617831625914E-3</v>
      </c>
      <c r="H371" s="268">
        <f>'2'!H370</f>
        <v>6.5507157947582498E-5</v>
      </c>
      <c r="I371" s="273">
        <f>'2'!I370</f>
        <v>1.9870032964954099E-4</v>
      </c>
      <c r="J371" s="266">
        <f>'2'!J370</f>
        <v>1.0407020050599301E-5</v>
      </c>
      <c r="K371" s="6"/>
      <c r="L371" s="333"/>
      <c r="M371" s="325"/>
      <c r="N371" s="325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7"/>
      <c r="AB371" s="325"/>
      <c r="AC371" s="325"/>
      <c r="AD371" s="325"/>
      <c r="AE371" s="325"/>
      <c r="AF371" s="325"/>
      <c r="AG371" s="325"/>
      <c r="AH371" s="325"/>
      <c r="AI371" s="325"/>
      <c r="AJ371" s="325"/>
      <c r="AK371" s="325"/>
      <c r="AL371" s="325"/>
      <c r="AM371" s="325"/>
      <c r="AN371" s="325"/>
      <c r="AO371" s="325"/>
      <c r="AP371" s="325"/>
      <c r="AQ371" s="325"/>
      <c r="AR371" s="325"/>
      <c r="AS371" s="325"/>
      <c r="AT371" s="325"/>
      <c r="AU371" s="325"/>
      <c r="AV371" s="325"/>
      <c r="AW371" s="325"/>
      <c r="AX371" s="325"/>
      <c r="AY371" s="325"/>
      <c r="AZ371" s="325"/>
      <c r="BA371" s="325"/>
      <c r="BB371" s="325"/>
      <c r="BC371" s="325"/>
      <c r="BD371" s="326"/>
    </row>
    <row r="372" spans="1:56">
      <c r="A372" s="348"/>
      <c r="B372" s="329"/>
      <c r="C372" s="337"/>
      <c r="D372" s="28">
        <v>-2</v>
      </c>
      <c r="E372" s="330"/>
      <c r="F372" s="331"/>
      <c r="G372" s="258">
        <f>'2'!G371</f>
        <v>1.0142917108634901E-3</v>
      </c>
      <c r="H372" s="268">
        <f>'2'!H371</f>
        <v>4.6679068316225003E-5</v>
      </c>
      <c r="I372" s="273">
        <f>'2'!I371</f>
        <v>1.3041002228337601E-4</v>
      </c>
      <c r="J372" s="266">
        <f>'2'!J371</f>
        <v>5.9936709031213704E-6</v>
      </c>
      <c r="K372" s="6"/>
      <c r="L372" s="333"/>
      <c r="M372" s="325"/>
      <c r="N372" s="325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7"/>
      <c r="AB372" s="325"/>
      <c r="AC372" s="325"/>
      <c r="AD372" s="325"/>
      <c r="AE372" s="325"/>
      <c r="AF372" s="325"/>
      <c r="AG372" s="325"/>
      <c r="AH372" s="325"/>
      <c r="AI372" s="325"/>
      <c r="AJ372" s="325"/>
      <c r="AK372" s="325"/>
      <c r="AL372" s="325"/>
      <c r="AM372" s="325"/>
      <c r="AN372" s="325"/>
      <c r="AO372" s="325"/>
      <c r="AP372" s="325"/>
      <c r="AQ372" s="325"/>
      <c r="AR372" s="325"/>
      <c r="AS372" s="325"/>
      <c r="AT372" s="325"/>
      <c r="AU372" s="325"/>
      <c r="AV372" s="325"/>
      <c r="AW372" s="325"/>
      <c r="AX372" s="325"/>
      <c r="AY372" s="325"/>
      <c r="AZ372" s="325"/>
      <c r="BA372" s="325"/>
      <c r="BB372" s="325"/>
      <c r="BC372" s="325"/>
      <c r="BD372" s="326"/>
    </row>
    <row r="373" spans="1:56">
      <c r="A373" s="348"/>
      <c r="B373" s="329"/>
      <c r="C373" s="337"/>
      <c r="D373" s="28">
        <v>-1</v>
      </c>
      <c r="E373" s="330"/>
      <c r="F373" s="331"/>
      <c r="G373" s="258">
        <f>'2'!G372</f>
        <v>9.5668101410543603E-4</v>
      </c>
      <c r="H373" s="268">
        <f>'2'!H372</f>
        <v>4.15296493150027E-5</v>
      </c>
      <c r="I373" s="273">
        <f>'2'!I372</f>
        <v>1.12831191430214E-4</v>
      </c>
      <c r="J373" s="266">
        <f>'2'!J372</f>
        <v>4.9536847601429896E-6</v>
      </c>
      <c r="K373" s="6"/>
      <c r="L373" s="333"/>
      <c r="M373" s="325"/>
      <c r="N373" s="325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7"/>
      <c r="AB373" s="325"/>
      <c r="AC373" s="325"/>
      <c r="AD373" s="325"/>
      <c r="AE373" s="325"/>
      <c r="AF373" s="325"/>
      <c r="AG373" s="325"/>
      <c r="AH373" s="325"/>
      <c r="AI373" s="325"/>
      <c r="AJ373" s="325"/>
      <c r="AK373" s="325"/>
      <c r="AL373" s="325"/>
      <c r="AM373" s="325"/>
      <c r="AN373" s="325"/>
      <c r="AO373" s="325"/>
      <c r="AP373" s="325"/>
      <c r="AQ373" s="325"/>
      <c r="AR373" s="325"/>
      <c r="AS373" s="325"/>
      <c r="AT373" s="325"/>
      <c r="AU373" s="325"/>
      <c r="AV373" s="325"/>
      <c r="AW373" s="325"/>
      <c r="AX373" s="325"/>
      <c r="AY373" s="325"/>
      <c r="AZ373" s="325"/>
      <c r="BA373" s="325"/>
      <c r="BB373" s="325"/>
      <c r="BC373" s="325"/>
      <c r="BD373" s="326"/>
    </row>
    <row r="374" spans="1:56">
      <c r="A374" s="348"/>
      <c r="B374" s="329"/>
      <c r="C374" s="337"/>
      <c r="D374" s="28">
        <v>0</v>
      </c>
      <c r="E374" s="330"/>
      <c r="F374" s="331"/>
      <c r="G374" s="258">
        <f>G372</f>
        <v>1.0142917108634901E-3</v>
      </c>
      <c r="H374" s="268">
        <f t="shared" ref="H374:J374" si="850">H372</f>
        <v>4.6679068316225003E-5</v>
      </c>
      <c r="I374" s="273">
        <f t="shared" si="850"/>
        <v>1.3041002228337601E-4</v>
      </c>
      <c r="J374" s="266">
        <f t="shared" si="850"/>
        <v>5.9936709031213704E-6</v>
      </c>
      <c r="K374" s="6"/>
      <c r="L374" s="333"/>
      <c r="M374" s="325"/>
      <c r="N374" s="325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7"/>
      <c r="AB374" s="325"/>
      <c r="AC374" s="325"/>
      <c r="AD374" s="325"/>
      <c r="AE374" s="325"/>
      <c r="AF374" s="325"/>
      <c r="AG374" s="325"/>
      <c r="AH374" s="325"/>
      <c r="AI374" s="325"/>
      <c r="AJ374" s="325"/>
      <c r="AK374" s="325"/>
      <c r="AL374" s="325"/>
      <c r="AM374" s="325"/>
      <c r="AN374" s="325"/>
      <c r="AO374" s="325"/>
      <c r="AP374" s="325"/>
      <c r="AQ374" s="325"/>
      <c r="AR374" s="325"/>
      <c r="AS374" s="325"/>
      <c r="AT374" s="325"/>
      <c r="AU374" s="325"/>
      <c r="AV374" s="325"/>
      <c r="AW374" s="325"/>
      <c r="AX374" s="325"/>
      <c r="AY374" s="325"/>
      <c r="AZ374" s="325"/>
      <c r="BA374" s="325"/>
      <c r="BB374" s="325"/>
      <c r="BC374" s="325"/>
      <c r="BD374" s="326"/>
    </row>
    <row r="375" spans="1:56">
      <c r="A375" s="348"/>
      <c r="B375" s="329"/>
      <c r="C375" s="337"/>
      <c r="D375" s="28">
        <v>1</v>
      </c>
      <c r="E375" s="330"/>
      <c r="F375" s="331"/>
      <c r="G375" s="97">
        <f>G371</f>
        <v>1.20617831625914E-3</v>
      </c>
      <c r="H375" s="51">
        <f t="shared" ref="H375:J375" si="851">H371</f>
        <v>6.5507157947582498E-5</v>
      </c>
      <c r="I375" s="69">
        <f t="shared" si="851"/>
        <v>1.9870032964954099E-4</v>
      </c>
      <c r="J375" s="173">
        <f t="shared" si="851"/>
        <v>1.0407020050599301E-5</v>
      </c>
      <c r="K375" s="6"/>
      <c r="L375" s="333"/>
      <c r="M375" s="325"/>
      <c r="N375" s="325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7"/>
      <c r="AB375" s="325"/>
      <c r="AC375" s="325"/>
      <c r="AD375" s="325"/>
      <c r="AE375" s="325"/>
      <c r="AF375" s="325"/>
      <c r="AG375" s="325"/>
      <c r="AH375" s="325"/>
      <c r="AI375" s="325"/>
      <c r="AJ375" s="325"/>
      <c r="AK375" s="325"/>
      <c r="AL375" s="325"/>
      <c r="AM375" s="325"/>
      <c r="AN375" s="325"/>
      <c r="AO375" s="325"/>
      <c r="AP375" s="325"/>
      <c r="AQ375" s="325"/>
      <c r="AR375" s="325"/>
      <c r="AS375" s="325"/>
      <c r="AT375" s="325"/>
      <c r="AU375" s="325"/>
      <c r="AV375" s="325"/>
      <c r="AW375" s="325"/>
      <c r="AX375" s="325"/>
      <c r="AY375" s="325"/>
      <c r="AZ375" s="325"/>
      <c r="BA375" s="325"/>
      <c r="BB375" s="325"/>
      <c r="BC375" s="325"/>
      <c r="BD375" s="326"/>
    </row>
    <row r="376" spans="1:56">
      <c r="A376" s="348"/>
      <c r="B376" s="329"/>
      <c r="C376" s="337"/>
      <c r="D376" s="28">
        <v>2</v>
      </c>
      <c r="E376" s="330"/>
      <c r="F376" s="331"/>
      <c r="G376" s="97">
        <f>G370</f>
        <v>1.5962394864804301E-3</v>
      </c>
      <c r="H376" s="51">
        <f t="shared" ref="H376:J376" si="852">H370</f>
        <v>1.10862932102716E-4</v>
      </c>
      <c r="I376" s="69">
        <f t="shared" si="852"/>
        <v>3.8364870112567401E-4</v>
      </c>
      <c r="J376" s="173">
        <f t="shared" si="852"/>
        <v>2.44637723194774E-5</v>
      </c>
      <c r="K376" s="6"/>
      <c r="L376" s="333"/>
      <c r="M376" s="325"/>
      <c r="N376" s="325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7"/>
      <c r="AB376" s="325"/>
      <c r="AC376" s="325"/>
      <c r="AD376" s="325"/>
      <c r="AE376" s="325"/>
      <c r="AF376" s="325"/>
      <c r="AG376" s="325"/>
      <c r="AH376" s="325"/>
      <c r="AI376" s="325"/>
      <c r="AJ376" s="325"/>
      <c r="AK376" s="325"/>
      <c r="AL376" s="325"/>
      <c r="AM376" s="325"/>
      <c r="AN376" s="325"/>
      <c r="AO376" s="325"/>
      <c r="AP376" s="325"/>
      <c r="AQ376" s="325"/>
      <c r="AR376" s="325"/>
      <c r="AS376" s="325"/>
      <c r="AT376" s="325"/>
      <c r="AU376" s="325"/>
      <c r="AV376" s="325"/>
      <c r="AW376" s="325"/>
      <c r="AX376" s="325"/>
      <c r="AY376" s="325"/>
      <c r="AZ376" s="325"/>
      <c r="BA376" s="325"/>
      <c r="BB376" s="325"/>
      <c r="BC376" s="325"/>
      <c r="BD376" s="326"/>
    </row>
    <row r="377" spans="1:56">
      <c r="A377" s="348"/>
      <c r="B377" s="329"/>
      <c r="C377" s="337"/>
      <c r="D377" s="28">
        <v>3</v>
      </c>
      <c r="E377" s="330"/>
      <c r="F377" s="331"/>
      <c r="G377" s="97">
        <f>G369</f>
        <v>2.3130239595577002E-3</v>
      </c>
      <c r="H377" s="51">
        <f t="shared" ref="H377:J377" si="853">H369</f>
        <v>2.1450582018546499E-4</v>
      </c>
      <c r="I377" s="69">
        <f t="shared" si="853"/>
        <v>8.8210057565332397E-4</v>
      </c>
      <c r="J377" s="173">
        <f t="shared" si="853"/>
        <v>7.1245149541437298E-5</v>
      </c>
      <c r="K377" s="6"/>
      <c r="L377" s="333"/>
      <c r="M377" s="325"/>
      <c r="N377" s="325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7"/>
      <c r="AB377" s="325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  <c r="AN377" s="325"/>
      <c r="AO377" s="325"/>
      <c r="AP377" s="325"/>
      <c r="AQ377" s="325"/>
      <c r="AR377" s="325"/>
      <c r="AS377" s="325"/>
      <c r="AT377" s="325"/>
      <c r="AU377" s="325"/>
      <c r="AV377" s="325"/>
      <c r="AW377" s="325"/>
      <c r="AX377" s="325"/>
      <c r="AY377" s="325"/>
      <c r="AZ377" s="325"/>
      <c r="BA377" s="325"/>
      <c r="BB377" s="325"/>
      <c r="BC377" s="325"/>
      <c r="BD377" s="326"/>
    </row>
    <row r="378" spans="1:56">
      <c r="A378" s="348"/>
      <c r="B378" s="329"/>
      <c r="C378" s="337"/>
      <c r="D378" s="28">
        <v>4</v>
      </c>
      <c r="E378" s="330"/>
      <c r="F378" s="331"/>
      <c r="G378" s="97">
        <f>G368</f>
        <v>3.5695166445070502E-3</v>
      </c>
      <c r="H378" s="51">
        <f t="shared" ref="H378:J378" si="854">H368</f>
        <v>4.4416739599219198E-4</v>
      </c>
      <c r="I378" s="69">
        <f t="shared" si="854"/>
        <v>2.2302811563346099E-3</v>
      </c>
      <c r="J378" s="173">
        <f t="shared" si="854"/>
        <v>2.30616070313621E-4</v>
      </c>
      <c r="K378" s="6"/>
      <c r="L378" s="333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7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  <c r="AN378" s="325"/>
      <c r="AO378" s="325"/>
      <c r="AP378" s="325"/>
      <c r="AQ378" s="325"/>
      <c r="AR378" s="325"/>
      <c r="AS378" s="325"/>
      <c r="AT378" s="325"/>
      <c r="AU378" s="325"/>
      <c r="AV378" s="325"/>
      <c r="AW378" s="325"/>
      <c r="AX378" s="325"/>
      <c r="AY378" s="325"/>
      <c r="AZ378" s="325"/>
      <c r="BA378" s="325"/>
      <c r="BB378" s="325"/>
      <c r="BC378" s="325"/>
      <c r="BD378" s="326"/>
    </row>
    <row r="379" spans="1:56">
      <c r="A379" s="348"/>
      <c r="B379" s="329"/>
      <c r="C379" s="337"/>
      <c r="D379" s="28">
        <v>5</v>
      </c>
      <c r="E379" s="330"/>
      <c r="F379" s="331"/>
      <c r="G379" s="97">
        <f>G367</f>
        <v>5.6349945223994101E-3</v>
      </c>
      <c r="H379" s="51">
        <f t="shared" ref="H379:J379" si="855">H367</f>
        <v>9.1607280548598703E-4</v>
      </c>
      <c r="I379" s="69">
        <f t="shared" si="855"/>
        <v>5.6660126370128398E-3</v>
      </c>
      <c r="J379" s="173">
        <f t="shared" si="855"/>
        <v>7.3857085110926696E-4</v>
      </c>
      <c r="K379" s="6"/>
      <c r="L379" s="333"/>
      <c r="M379" s="325"/>
      <c r="N379" s="325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7"/>
      <c r="AB379" s="325"/>
      <c r="AC379" s="325"/>
      <c r="AD379" s="325"/>
      <c r="AE379" s="325"/>
      <c r="AF379" s="325"/>
      <c r="AG379" s="325"/>
      <c r="AH379" s="325"/>
      <c r="AI379" s="325"/>
      <c r="AJ379" s="325"/>
      <c r="AK379" s="325"/>
      <c r="AL379" s="325"/>
      <c r="AM379" s="325"/>
      <c r="AN379" s="325"/>
      <c r="AO379" s="325"/>
      <c r="AP379" s="325"/>
      <c r="AQ379" s="325"/>
      <c r="AR379" s="325"/>
      <c r="AS379" s="325"/>
      <c r="AT379" s="325"/>
      <c r="AU379" s="325"/>
      <c r="AV379" s="325"/>
      <c r="AW379" s="325"/>
      <c r="AX379" s="325"/>
      <c r="AY379" s="325"/>
      <c r="AZ379" s="325"/>
      <c r="BA379" s="325"/>
      <c r="BB379" s="325"/>
      <c r="BC379" s="325"/>
      <c r="BD379" s="326"/>
    </row>
    <row r="380" spans="1:56">
      <c r="A380" s="348"/>
      <c r="B380" s="329"/>
      <c r="C380" s="337"/>
      <c r="D380" s="28">
        <v>6</v>
      </c>
      <c r="E380" s="330"/>
      <c r="F380" s="331"/>
      <c r="G380" s="97">
        <f>G366</f>
        <v>8.6613517659068998E-3</v>
      </c>
      <c r="H380" s="51">
        <f t="shared" ref="H380:J380" si="856">H366</f>
        <v>1.7541442641440599E-3</v>
      </c>
      <c r="I380" s="69">
        <f t="shared" si="856"/>
        <v>1.3189380921319801E-2</v>
      </c>
      <c r="J380" s="173">
        <f t="shared" si="856"/>
        <v>2.0914892323200501E-3</v>
      </c>
      <c r="K380" s="6"/>
      <c r="L380" s="333"/>
      <c r="M380" s="325"/>
      <c r="N380" s="325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7"/>
      <c r="AB380" s="325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  <c r="AN380" s="325"/>
      <c r="AO380" s="325"/>
      <c r="AP380" s="325"/>
      <c r="AQ380" s="325"/>
      <c r="AR380" s="325"/>
      <c r="AS380" s="325"/>
      <c r="AT380" s="325"/>
      <c r="AU380" s="325"/>
      <c r="AV380" s="325"/>
      <c r="AW380" s="325"/>
      <c r="AX380" s="325"/>
      <c r="AY380" s="325"/>
      <c r="AZ380" s="325"/>
      <c r="BA380" s="325"/>
      <c r="BB380" s="325"/>
      <c r="BC380" s="325"/>
      <c r="BD380" s="326"/>
    </row>
    <row r="381" spans="1:56">
      <c r="A381" s="348"/>
      <c r="B381" s="329"/>
      <c r="C381" s="337"/>
      <c r="D381" s="28">
        <v>7</v>
      </c>
      <c r="E381" s="330"/>
      <c r="F381" s="331"/>
      <c r="G381" s="97">
        <f>G365</f>
        <v>1.23185377757839E-2</v>
      </c>
      <c r="H381" s="51">
        <f t="shared" ref="H381:J381" si="857">H365</f>
        <v>2.9307473199235898E-3</v>
      </c>
      <c r="I381" s="69">
        <f t="shared" si="857"/>
        <v>2.58493347235676E-2</v>
      </c>
      <c r="J381" s="173">
        <f t="shared" si="857"/>
        <v>4.7482587667186504E-3</v>
      </c>
      <c r="K381" s="6"/>
      <c r="L381" s="333"/>
      <c r="M381" s="325"/>
      <c r="N381" s="325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7"/>
      <c r="AB381" s="325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  <c r="AN381" s="325"/>
      <c r="AO381" s="325"/>
      <c r="AP381" s="325"/>
      <c r="AQ381" s="325"/>
      <c r="AR381" s="325"/>
      <c r="AS381" s="325"/>
      <c r="AT381" s="325"/>
      <c r="AU381" s="325"/>
      <c r="AV381" s="325"/>
      <c r="AW381" s="325"/>
      <c r="AX381" s="325"/>
      <c r="AY381" s="325"/>
      <c r="AZ381" s="325"/>
      <c r="BA381" s="325"/>
      <c r="BB381" s="325"/>
      <c r="BC381" s="325"/>
      <c r="BD381" s="326"/>
    </row>
    <row r="382" spans="1:56">
      <c r="A382" s="348"/>
      <c r="B382" s="329"/>
      <c r="C382" s="337"/>
      <c r="D382" s="28">
        <v>8</v>
      </c>
      <c r="E382" s="330"/>
      <c r="F382" s="331"/>
      <c r="G382" s="97">
        <f>G384</f>
        <v>1.5518184327479E-2</v>
      </c>
      <c r="H382" s="51">
        <f t="shared" ref="H382:J382" si="858">H384</f>
        <v>4.0704877397049304E-3</v>
      </c>
      <c r="I382" s="69">
        <f t="shared" si="858"/>
        <v>3.9856785868190497E-2</v>
      </c>
      <c r="J382" s="173">
        <f t="shared" si="858"/>
        <v>8.0150337113980494E-3</v>
      </c>
      <c r="K382" s="6"/>
      <c r="L382" s="333"/>
      <c r="M382" s="325"/>
      <c r="N382" s="325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7"/>
      <c r="AB382" s="325"/>
      <c r="AC382" s="325"/>
      <c r="AD382" s="325"/>
      <c r="AE382" s="325"/>
      <c r="AF382" s="325"/>
      <c r="AG382" s="325"/>
      <c r="AH382" s="325"/>
      <c r="AI382" s="325"/>
      <c r="AJ382" s="325"/>
      <c r="AK382" s="325"/>
      <c r="AL382" s="325"/>
      <c r="AM382" s="325"/>
      <c r="AN382" s="325"/>
      <c r="AO382" s="325"/>
      <c r="AP382" s="325"/>
      <c r="AQ382" s="325"/>
      <c r="AR382" s="325"/>
      <c r="AS382" s="325"/>
      <c r="AT382" s="325"/>
      <c r="AU382" s="325"/>
      <c r="AV382" s="325"/>
      <c r="AW382" s="325"/>
      <c r="AX382" s="325"/>
      <c r="AY382" s="325"/>
      <c r="AZ382" s="325"/>
      <c r="BA382" s="325"/>
      <c r="BB382" s="325"/>
      <c r="BC382" s="325"/>
      <c r="BD382" s="326"/>
    </row>
    <row r="383" spans="1:56">
      <c r="A383" s="348"/>
      <c r="B383" s="329"/>
      <c r="C383" s="337"/>
      <c r="D383" s="28">
        <v>9</v>
      </c>
      <c r="E383" s="330"/>
      <c r="F383" s="331"/>
      <c r="G383" s="97">
        <f>'2'!G382</f>
        <v>1.6817780696837301E-2</v>
      </c>
      <c r="H383" s="51">
        <f>'2'!H382</f>
        <v>4.5577871810965299E-3</v>
      </c>
      <c r="I383" s="69">
        <f>'2'!I382</f>
        <v>4.6281835310506302E-2</v>
      </c>
      <c r="J383" s="173">
        <f>'2'!J382</f>
        <v>9.5955687107141894E-3</v>
      </c>
      <c r="K383" s="6"/>
      <c r="L383" s="333"/>
      <c r="M383" s="325"/>
      <c r="N383" s="325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7"/>
      <c r="AB383" s="325"/>
      <c r="AC383" s="325"/>
      <c r="AD383" s="325"/>
      <c r="AE383" s="325"/>
      <c r="AF383" s="325"/>
      <c r="AG383" s="325"/>
      <c r="AH383" s="325"/>
      <c r="AI383" s="325"/>
      <c r="AJ383" s="325"/>
      <c r="AK383" s="325"/>
      <c r="AL383" s="325"/>
      <c r="AM383" s="325"/>
      <c r="AN383" s="325"/>
      <c r="AO383" s="325"/>
      <c r="AP383" s="325"/>
      <c r="AQ383" s="325"/>
      <c r="AR383" s="325"/>
      <c r="AS383" s="325"/>
      <c r="AT383" s="325"/>
      <c r="AU383" s="325"/>
      <c r="AV383" s="325"/>
      <c r="AW383" s="325"/>
      <c r="AX383" s="325"/>
      <c r="AY383" s="325"/>
      <c r="AZ383" s="325"/>
      <c r="BA383" s="325"/>
      <c r="BB383" s="325"/>
      <c r="BC383" s="325"/>
      <c r="BD383" s="326"/>
    </row>
    <row r="384" spans="1:56">
      <c r="A384" s="348"/>
      <c r="B384" s="329"/>
      <c r="C384" s="337"/>
      <c r="D384" s="29">
        <v>10</v>
      </c>
      <c r="E384" s="330"/>
      <c r="F384" s="331"/>
      <c r="G384" s="101">
        <f>'2'!G383</f>
        <v>1.5518184327479E-2</v>
      </c>
      <c r="H384" s="77">
        <f>'2'!H383</f>
        <v>4.0704877397049304E-3</v>
      </c>
      <c r="I384" s="78">
        <f>'2'!I383</f>
        <v>3.9856785868190497E-2</v>
      </c>
      <c r="J384" s="182">
        <f>'2'!J383</f>
        <v>8.0150337113980494E-3</v>
      </c>
      <c r="K384" s="30"/>
      <c r="L384" s="334"/>
      <c r="M384" s="325"/>
      <c r="N384" s="325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7"/>
      <c r="AB384" s="325"/>
      <c r="AC384" s="325"/>
      <c r="AD384" s="325"/>
      <c r="AE384" s="325"/>
      <c r="AF384" s="325"/>
      <c r="AG384" s="325"/>
      <c r="AH384" s="325"/>
      <c r="AI384" s="325"/>
      <c r="AJ384" s="325"/>
      <c r="AK384" s="325"/>
      <c r="AL384" s="325"/>
      <c r="AM384" s="325"/>
      <c r="AN384" s="325"/>
      <c r="AO384" s="325"/>
      <c r="AP384" s="325"/>
      <c r="AQ384" s="325"/>
      <c r="AR384" s="325"/>
      <c r="AS384" s="325"/>
      <c r="AT384" s="325"/>
      <c r="AU384" s="325"/>
      <c r="AV384" s="325"/>
      <c r="AW384" s="325"/>
      <c r="AX384" s="325"/>
      <c r="AY384" s="325"/>
      <c r="AZ384" s="325"/>
      <c r="BA384" s="325"/>
      <c r="BB384" s="325"/>
      <c r="BC384" s="325"/>
      <c r="BD384" s="326"/>
    </row>
    <row r="385" spans="1:100">
      <c r="A385" s="348"/>
      <c r="B385" s="328">
        <v>1</v>
      </c>
      <c r="C385" s="337"/>
      <c r="D385" s="26">
        <v>-9</v>
      </c>
      <c r="E385" s="330">
        <v>4.9675108096974298E-4</v>
      </c>
      <c r="F385" s="331">
        <v>2.0171508237830801E-3</v>
      </c>
      <c r="G385" s="97">
        <f>'2'!G404</f>
        <v>6.3888393785172604E-3</v>
      </c>
      <c r="H385" s="51">
        <f>'2'!H404</f>
        <v>1.2599257167395599E-3</v>
      </c>
      <c r="I385" s="69">
        <f>'2'!I404</f>
        <v>1.06587851267593E-2</v>
      </c>
      <c r="J385" s="173">
        <f>'2'!J404</f>
        <v>2.0284885690868598E-3</v>
      </c>
      <c r="K385" s="27"/>
      <c r="L385" s="332">
        <f t="shared" ref="L385" si="859">1-SUM(M385:BC404)</f>
        <v>0.72780145475157121</v>
      </c>
      <c r="M385" s="325">
        <f t="shared" ref="M385" si="860">G395+I395</f>
        <v>6.5321032038979394E-3</v>
      </c>
      <c r="N385" s="325">
        <f t="shared" ref="N385" si="861">G402+I402+J395</f>
        <v>1.9087821467251024E-2</v>
      </c>
      <c r="O385" s="325">
        <f t="shared" ref="O385" si="862">G404+I404+H395</f>
        <v>1.9136235906152731E-2</v>
      </c>
      <c r="P385" s="325">
        <f t="shared" ref="P385" si="863">G397+I397+J402</f>
        <v>1.0989729916123649E-2</v>
      </c>
      <c r="Q385" s="325">
        <f t="shared" ref="Q385" si="864">G393+I393</f>
        <v>5.8816628288948895E-3</v>
      </c>
      <c r="R385" s="325">
        <f t="shared" ref="R385" si="865">G399+I399+H402+J404</f>
        <v>1.6200280546682252E-2</v>
      </c>
      <c r="S385" s="325">
        <f t="shared" ref="S385" si="866">G386+I386</f>
        <v>1.4847558668338989E-2</v>
      </c>
      <c r="T385" s="325">
        <f t="shared" ref="T385" si="867">G388+I388+J397</f>
        <v>1.1098455341734018E-2</v>
      </c>
      <c r="U385" s="325">
        <f t="shared" ref="U385" si="868">G391+I391+H404</f>
        <v>7.9012881619534101E-3</v>
      </c>
      <c r="V385" s="325">
        <f t="shared" ref="V385" si="869">G400+I400+J393</f>
        <v>1.5213065953806781E-2</v>
      </c>
      <c r="W385" s="325">
        <f t="shared" ref="W385" si="870">G389+I389</f>
        <v>8.6712644042218796E-3</v>
      </c>
      <c r="X385" s="325">
        <f t="shared" ref="X385" si="871">G392+I392+J399+H397</f>
        <v>7.9604158615113312E-3</v>
      </c>
      <c r="Y385" s="325">
        <f t="shared" ref="Y385" si="872">G398+I398</f>
        <v>1.0393203986610571E-2</v>
      </c>
      <c r="Z385" s="325">
        <f t="shared" ref="Z385" si="873">G390+I390+J386</f>
        <v>9.040076532844209E-3</v>
      </c>
      <c r="AA385" s="327">
        <f t="shared" ref="AA385" si="874">G401+I401+H393</f>
        <v>1.7482628038743897E-2</v>
      </c>
      <c r="AB385" s="325">
        <f t="shared" ref="AB385" si="875">G387+I387+J388</f>
        <v>1.345786706610809E-2</v>
      </c>
      <c r="AC385" s="325">
        <f t="shared" ref="AC385" si="876">G403+I403</f>
        <v>1.923953581496202E-2</v>
      </c>
      <c r="AD385" s="325">
        <f t="shared" ref="AD385" si="877">G396+I396+J391+H399</f>
        <v>8.7714029307885202E-3</v>
      </c>
      <c r="AE385" s="325">
        <f t="shared" ref="AE385" si="878">G385+I385</f>
        <v>1.7047624505276561E-2</v>
      </c>
      <c r="AF385" s="325">
        <f t="shared" ref="AF385" si="879">G394+I394+J400</f>
        <v>7.6877179684260903E-3</v>
      </c>
      <c r="AG385" s="325">
        <f t="shared" ref="AG385" si="880">H386</f>
        <v>1.1067600558505701E-3</v>
      </c>
      <c r="AH385" s="325">
        <f t="shared" ref="AH385" si="881">J389</f>
        <v>7.0525135512344698E-4</v>
      </c>
      <c r="AI385" s="325">
        <f t="shared" ref="AI385" si="882">J392+H388</f>
        <v>1.166812536854098E-3</v>
      </c>
      <c r="AJ385" s="325">
        <f t="shared" ref="AJ385" si="883">F385</f>
        <v>2.0171508237830801E-3</v>
      </c>
      <c r="AK385" s="325">
        <f t="shared" ref="AK385" si="884">J398</f>
        <v>9.4523698938307895E-4</v>
      </c>
      <c r="AL385" s="325">
        <f t="shared" ref="AL385" si="885">H391</f>
        <v>4.8686515682501999E-4</v>
      </c>
      <c r="AM385" s="325">
        <f t="shared" ref="AM385" si="886">J390</f>
        <v>5.4118813962227496E-4</v>
      </c>
      <c r="AN385" s="325">
        <f t="shared" ref="AN385" si="887">J401+H400</f>
        <v>3.1352486249374301E-3</v>
      </c>
      <c r="AO385" s="325">
        <f t="shared" ref="AO385" si="888">J387</f>
        <v>1.26603616805217E-3</v>
      </c>
      <c r="AP385" s="325">
        <f t="shared" ref="AP385" si="889">H389</f>
        <v>6.5361217877758099E-4</v>
      </c>
      <c r="AQ385" s="325">
        <f t="shared" ref="AQ385" si="890">J403</f>
        <v>2.4276992201409399E-3</v>
      </c>
      <c r="AR385" s="325">
        <f t="shared" ref="AR385" si="891">H392+J396</f>
        <v>9.8892842602778296E-4</v>
      </c>
      <c r="AS385" s="325">
        <f t="shared" ref="AS385" si="892">J385</f>
        <v>2.0284885690868598E-3</v>
      </c>
      <c r="AT385" s="325">
        <f t="shared" ref="AT385" si="893">H398</f>
        <v>7.8385689795080397E-4</v>
      </c>
      <c r="AU385" s="325">
        <f t="shared" ref="AU385" si="894">J394</f>
        <v>3.8295563890329402E-4</v>
      </c>
      <c r="AV385" s="325">
        <f t="shared" ref="AV385" si="895">H390</f>
        <v>5.5467420482656403E-4</v>
      </c>
      <c r="AW385" s="325">
        <f t="shared" ref="AW385" si="896">H401</f>
        <v>1.2599257167395599E-3</v>
      </c>
      <c r="AX385" s="325">
        <f t="shared" ref="AX385" si="897">H387</f>
        <v>9.3982613376550697E-4</v>
      </c>
      <c r="AY385" s="325">
        <f t="shared" ref="AY385" si="898">E385</f>
        <v>4.9675108096974298E-4</v>
      </c>
      <c r="AZ385" s="325">
        <f t="shared" ref="AZ385" si="899">H403</f>
        <v>1.4089980185084999E-3</v>
      </c>
      <c r="BA385" s="325">
        <f t="shared" ref="BA385" si="900">H396</f>
        <v>5.5467420482656403E-4</v>
      </c>
      <c r="BB385" s="325">
        <f t="shared" ref="BB385" si="901">H385</f>
        <v>1.2599257167395599E-3</v>
      </c>
      <c r="BC385" s="325">
        <f t="shared" ref="BC385" si="902">H394</f>
        <v>4.47740286405508E-4</v>
      </c>
      <c r="BD385" s="326">
        <f t="shared" ref="BD385" si="903">SUMPRODUCT($L$1:$BC$1,BF385:CW385)</f>
        <v>3.4722997102053794</v>
      </c>
      <c r="BF385" s="12">
        <f>L385</f>
        <v>0.72780145475157121</v>
      </c>
      <c r="BG385" s="23">
        <f t="shared" ref="BG385:CV385" si="904">M385</f>
        <v>6.5321032038979394E-3</v>
      </c>
      <c r="BH385" s="23">
        <f t="shared" si="904"/>
        <v>1.9087821467251024E-2</v>
      </c>
      <c r="BI385" s="23">
        <f t="shared" si="904"/>
        <v>1.9136235906152731E-2</v>
      </c>
      <c r="BJ385" s="23">
        <f t="shared" si="904"/>
        <v>1.0989729916123649E-2</v>
      </c>
      <c r="BK385" s="23">
        <f t="shared" si="904"/>
        <v>5.8816628288948895E-3</v>
      </c>
      <c r="BL385" s="23">
        <f t="shared" si="904"/>
        <v>1.6200280546682252E-2</v>
      </c>
      <c r="BM385" s="23">
        <f t="shared" si="904"/>
        <v>1.4847558668338989E-2</v>
      </c>
      <c r="BN385" s="23">
        <f t="shared" si="904"/>
        <v>1.1098455341734018E-2</v>
      </c>
      <c r="BO385" s="23">
        <f t="shared" si="904"/>
        <v>7.9012881619534101E-3</v>
      </c>
      <c r="BP385" s="23">
        <f t="shared" si="904"/>
        <v>1.5213065953806781E-2</v>
      </c>
      <c r="BQ385" s="23">
        <f t="shared" si="904"/>
        <v>8.6712644042218796E-3</v>
      </c>
      <c r="BR385" s="23">
        <f t="shared" si="904"/>
        <v>7.9604158615113312E-3</v>
      </c>
      <c r="BS385" s="23">
        <f t="shared" si="904"/>
        <v>1.0393203986610571E-2</v>
      </c>
      <c r="BT385" s="23">
        <f t="shared" si="904"/>
        <v>9.040076532844209E-3</v>
      </c>
      <c r="BU385" s="23">
        <f t="shared" si="904"/>
        <v>1.7482628038743897E-2</v>
      </c>
      <c r="BV385" s="23">
        <f t="shared" si="904"/>
        <v>1.345786706610809E-2</v>
      </c>
      <c r="BW385" s="23">
        <f t="shared" si="904"/>
        <v>1.923953581496202E-2</v>
      </c>
      <c r="BX385" s="23">
        <f t="shared" si="904"/>
        <v>8.7714029307885202E-3</v>
      </c>
      <c r="BY385" s="23">
        <f t="shared" si="904"/>
        <v>1.7047624505276561E-2</v>
      </c>
      <c r="BZ385" s="23">
        <f t="shared" si="904"/>
        <v>7.6877179684260903E-3</v>
      </c>
      <c r="CA385" s="23">
        <f t="shared" si="904"/>
        <v>1.1067600558505701E-3</v>
      </c>
      <c r="CB385" s="23">
        <f t="shared" si="904"/>
        <v>7.0525135512344698E-4</v>
      </c>
      <c r="CC385" s="23">
        <f t="shared" si="904"/>
        <v>1.166812536854098E-3</v>
      </c>
      <c r="CD385" s="23">
        <f t="shared" si="904"/>
        <v>2.0171508237830801E-3</v>
      </c>
      <c r="CE385" s="23">
        <f t="shared" si="904"/>
        <v>9.4523698938307895E-4</v>
      </c>
      <c r="CF385" s="23">
        <f t="shared" si="904"/>
        <v>4.8686515682501999E-4</v>
      </c>
      <c r="CG385" s="23">
        <f t="shared" si="904"/>
        <v>5.4118813962227496E-4</v>
      </c>
      <c r="CH385" s="23">
        <f t="shared" si="904"/>
        <v>3.1352486249374301E-3</v>
      </c>
      <c r="CI385" s="23">
        <f t="shared" si="904"/>
        <v>1.26603616805217E-3</v>
      </c>
      <c r="CJ385" s="23">
        <f t="shared" si="904"/>
        <v>6.5361217877758099E-4</v>
      </c>
      <c r="CK385" s="23">
        <f t="shared" si="904"/>
        <v>2.4276992201409399E-3</v>
      </c>
      <c r="CL385" s="23">
        <f t="shared" si="904"/>
        <v>9.8892842602778296E-4</v>
      </c>
      <c r="CM385" s="23">
        <f t="shared" si="904"/>
        <v>2.0284885690868598E-3</v>
      </c>
      <c r="CN385" s="23">
        <f t="shared" si="904"/>
        <v>7.8385689795080397E-4</v>
      </c>
      <c r="CO385" s="23">
        <f t="shared" si="904"/>
        <v>3.8295563890329402E-4</v>
      </c>
      <c r="CP385" s="23">
        <f t="shared" si="904"/>
        <v>5.5467420482656403E-4</v>
      </c>
      <c r="CQ385" s="23">
        <f t="shared" si="904"/>
        <v>1.2599257167395599E-3</v>
      </c>
      <c r="CR385" s="23">
        <f t="shared" si="904"/>
        <v>9.3982613376550697E-4</v>
      </c>
      <c r="CS385" s="23">
        <f t="shared" si="904"/>
        <v>4.9675108096974298E-4</v>
      </c>
      <c r="CT385" s="23">
        <f t="shared" si="904"/>
        <v>1.4089980185084999E-3</v>
      </c>
      <c r="CU385" s="23">
        <f t="shared" si="904"/>
        <v>5.5467420482656403E-4</v>
      </c>
      <c r="CV385" s="24">
        <f t="shared" si="904"/>
        <v>1.2599257167395599E-3</v>
      </c>
    </row>
    <row r="386" spans="1:100">
      <c r="A386" s="348"/>
      <c r="B386" s="329"/>
      <c r="C386" s="337"/>
      <c r="D386" s="28">
        <v>-8</v>
      </c>
      <c r="E386" s="330"/>
      <c r="F386" s="331"/>
      <c r="G386" s="258">
        <f>'2'!G385</f>
        <v>5.86443571497743E-3</v>
      </c>
      <c r="H386" s="268">
        <f>'2'!H385</f>
        <v>1.1067600558505701E-3</v>
      </c>
      <c r="I386" s="273">
        <f>'2'!I385</f>
        <v>8.9831229533615595E-3</v>
      </c>
      <c r="J386" s="266">
        <f>'2'!J385</f>
        <v>1.64695045374451E-3</v>
      </c>
      <c r="K386" s="6"/>
      <c r="L386" s="333"/>
      <c r="M386" s="325"/>
      <c r="N386" s="325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7"/>
      <c r="AB386" s="325"/>
      <c r="AC386" s="325"/>
      <c r="AD386" s="325"/>
      <c r="AE386" s="325"/>
      <c r="AF386" s="325"/>
      <c r="AG386" s="325"/>
      <c r="AH386" s="325"/>
      <c r="AI386" s="325"/>
      <c r="AJ386" s="325"/>
      <c r="AK386" s="325"/>
      <c r="AL386" s="325"/>
      <c r="AM386" s="325"/>
      <c r="AN386" s="325"/>
      <c r="AO386" s="325"/>
      <c r="AP386" s="325"/>
      <c r="AQ386" s="325"/>
      <c r="AR386" s="325"/>
      <c r="AS386" s="325"/>
      <c r="AT386" s="325"/>
      <c r="AU386" s="325"/>
      <c r="AV386" s="325"/>
      <c r="AW386" s="325"/>
      <c r="AX386" s="325"/>
      <c r="AY386" s="325"/>
      <c r="AZ386" s="325"/>
      <c r="BA386" s="325"/>
      <c r="BB386" s="325"/>
      <c r="BC386" s="325"/>
      <c r="BD386" s="326"/>
    </row>
    <row r="387" spans="1:100">
      <c r="A387" s="348"/>
      <c r="B387" s="329"/>
      <c r="C387" s="337"/>
      <c r="D387" s="28">
        <v>-7</v>
      </c>
      <c r="E387" s="330"/>
      <c r="F387" s="331"/>
      <c r="G387" s="258">
        <f>'2'!G386</f>
        <v>5.26958521871238E-3</v>
      </c>
      <c r="H387" s="268">
        <f>'2'!H386</f>
        <v>9.3982613376550697E-4</v>
      </c>
      <c r="I387" s="273">
        <f>'2'!I386</f>
        <v>7.2430448580126303E-3</v>
      </c>
      <c r="J387" s="266">
        <f>'2'!J386</f>
        <v>1.26603616805217E-3</v>
      </c>
      <c r="K387" s="6"/>
      <c r="L387" s="333"/>
      <c r="M387" s="325"/>
      <c r="N387" s="325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7"/>
      <c r="AB387" s="325"/>
      <c r="AC387" s="325"/>
      <c r="AD387" s="325"/>
      <c r="AE387" s="325"/>
      <c r="AF387" s="325"/>
      <c r="AG387" s="325"/>
      <c r="AH387" s="325"/>
      <c r="AI387" s="325"/>
      <c r="AJ387" s="325"/>
      <c r="AK387" s="325"/>
      <c r="AL387" s="325"/>
      <c r="AM387" s="325"/>
      <c r="AN387" s="325"/>
      <c r="AO387" s="325"/>
      <c r="AP387" s="325"/>
      <c r="AQ387" s="325"/>
      <c r="AR387" s="325"/>
      <c r="AS387" s="325"/>
      <c r="AT387" s="325"/>
      <c r="AU387" s="325"/>
      <c r="AV387" s="325"/>
      <c r="AW387" s="325"/>
      <c r="AX387" s="325"/>
      <c r="AY387" s="325"/>
      <c r="AZ387" s="325"/>
      <c r="BA387" s="325"/>
      <c r="BB387" s="325"/>
      <c r="BC387" s="325"/>
      <c r="BD387" s="326"/>
    </row>
    <row r="388" spans="1:100">
      <c r="A388" s="348"/>
      <c r="B388" s="329"/>
      <c r="C388" s="337"/>
      <c r="D388" s="28">
        <v>-6</v>
      </c>
      <c r="E388" s="330"/>
      <c r="F388" s="331"/>
      <c r="G388" s="258">
        <f>'2'!G387</f>
        <v>4.6864474917412803E-3</v>
      </c>
      <c r="H388" s="268">
        <f>'2'!H387</f>
        <v>7.8385689795080397E-4</v>
      </c>
      <c r="I388" s="273">
        <f>'2'!I387</f>
        <v>5.70675649486929E-3</v>
      </c>
      <c r="J388" s="266">
        <f>'2'!J387</f>
        <v>9.4523698938307895E-4</v>
      </c>
      <c r="K388" s="6"/>
      <c r="L388" s="333"/>
      <c r="M388" s="325"/>
      <c r="N388" s="325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7"/>
      <c r="AB388" s="325"/>
      <c r="AC388" s="325"/>
      <c r="AD388" s="325"/>
      <c r="AE388" s="325"/>
      <c r="AF388" s="325"/>
      <c r="AG388" s="325"/>
      <c r="AH388" s="325"/>
      <c r="AI388" s="325"/>
      <c r="AJ388" s="325"/>
      <c r="AK388" s="325"/>
      <c r="AL388" s="325"/>
      <c r="AM388" s="325"/>
      <c r="AN388" s="325"/>
      <c r="AO388" s="325"/>
      <c r="AP388" s="325"/>
      <c r="AQ388" s="325"/>
      <c r="AR388" s="325"/>
      <c r="AS388" s="325"/>
      <c r="AT388" s="325"/>
      <c r="AU388" s="325"/>
      <c r="AV388" s="325"/>
      <c r="AW388" s="325"/>
      <c r="AX388" s="325"/>
      <c r="AY388" s="325"/>
      <c r="AZ388" s="325"/>
      <c r="BA388" s="325"/>
      <c r="BB388" s="325"/>
      <c r="BC388" s="325"/>
      <c r="BD388" s="326"/>
    </row>
    <row r="389" spans="1:100">
      <c r="A389" s="348"/>
      <c r="B389" s="329"/>
      <c r="C389" s="337"/>
      <c r="D389" s="28">
        <v>-5</v>
      </c>
      <c r="E389" s="330"/>
      <c r="F389" s="331"/>
      <c r="G389" s="258">
        <f>'2'!G388</f>
        <v>4.1735973093326396E-3</v>
      </c>
      <c r="H389" s="268">
        <f>'2'!H388</f>
        <v>6.5361217877758099E-4</v>
      </c>
      <c r="I389" s="273">
        <f>'2'!I388</f>
        <v>4.49766709488924E-3</v>
      </c>
      <c r="J389" s="266">
        <f>'2'!J388</f>
        <v>7.0525135512344698E-4</v>
      </c>
      <c r="K389" s="6"/>
      <c r="L389" s="333"/>
      <c r="M389" s="325"/>
      <c r="N389" s="325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7"/>
      <c r="AB389" s="325"/>
      <c r="AC389" s="325"/>
      <c r="AD389" s="325"/>
      <c r="AE389" s="325"/>
      <c r="AF389" s="325"/>
      <c r="AG389" s="325"/>
      <c r="AH389" s="325"/>
      <c r="AI389" s="325"/>
      <c r="AJ389" s="325"/>
      <c r="AK389" s="325"/>
      <c r="AL389" s="325"/>
      <c r="AM389" s="325"/>
      <c r="AN389" s="325"/>
      <c r="AO389" s="325"/>
      <c r="AP389" s="325"/>
      <c r="AQ389" s="325"/>
      <c r="AR389" s="325"/>
      <c r="AS389" s="325"/>
      <c r="AT389" s="325"/>
      <c r="AU389" s="325"/>
      <c r="AV389" s="325"/>
      <c r="AW389" s="325"/>
      <c r="AX389" s="325"/>
      <c r="AY389" s="325"/>
      <c r="AZ389" s="325"/>
      <c r="BA389" s="325"/>
      <c r="BB389" s="325"/>
      <c r="BC389" s="325"/>
      <c r="BD389" s="326"/>
    </row>
    <row r="390" spans="1:100">
      <c r="A390" s="348"/>
      <c r="B390" s="329"/>
      <c r="C390" s="337"/>
      <c r="D390" s="28">
        <v>-4</v>
      </c>
      <c r="E390" s="330"/>
      <c r="F390" s="331"/>
      <c r="G390" s="258">
        <f>'2'!G389</f>
        <v>3.76383241628498E-3</v>
      </c>
      <c r="H390" s="268">
        <f>'2'!H389</f>
        <v>5.5467420482656403E-4</v>
      </c>
      <c r="I390" s="273">
        <f>'2'!I389</f>
        <v>3.6292936628147198E-3</v>
      </c>
      <c r="J390" s="266">
        <f>'2'!J389</f>
        <v>5.4118813962227496E-4</v>
      </c>
      <c r="K390" s="6"/>
      <c r="L390" s="333"/>
      <c r="M390" s="325"/>
      <c r="N390" s="325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7"/>
      <c r="AB390" s="325"/>
      <c r="AC390" s="325"/>
      <c r="AD390" s="325"/>
      <c r="AE390" s="325"/>
      <c r="AF390" s="325"/>
      <c r="AG390" s="325"/>
      <c r="AH390" s="325"/>
      <c r="AI390" s="325"/>
      <c r="AJ390" s="325"/>
      <c r="AK390" s="325"/>
      <c r="AL390" s="325"/>
      <c r="AM390" s="325"/>
      <c r="AN390" s="325"/>
      <c r="AO390" s="325"/>
      <c r="AP390" s="325"/>
      <c r="AQ390" s="325"/>
      <c r="AR390" s="325"/>
      <c r="AS390" s="325"/>
      <c r="AT390" s="325"/>
      <c r="AU390" s="325"/>
      <c r="AV390" s="325"/>
      <c r="AW390" s="325"/>
      <c r="AX390" s="325"/>
      <c r="AY390" s="325"/>
      <c r="AZ390" s="325"/>
      <c r="BA390" s="325"/>
      <c r="BB390" s="325"/>
      <c r="BC390" s="325"/>
      <c r="BD390" s="326"/>
    </row>
    <row r="391" spans="1:100">
      <c r="A391" s="348"/>
      <c r="B391" s="329"/>
      <c r="C391" s="337"/>
      <c r="D391" s="28">
        <v>-3</v>
      </c>
      <c r="E391" s="330"/>
      <c r="F391" s="331"/>
      <c r="G391" s="258">
        <f>'2'!G390</f>
        <v>3.4703695931757299E-3</v>
      </c>
      <c r="H391" s="268">
        <f>'2'!H390</f>
        <v>4.8686515682501999E-4</v>
      </c>
      <c r="I391" s="273">
        <f>'2'!I390</f>
        <v>3.0617336107222099E-3</v>
      </c>
      <c r="J391" s="266">
        <f>'2'!J390</f>
        <v>4.3845071792331401E-4</v>
      </c>
      <c r="K391" s="6"/>
      <c r="L391" s="333"/>
      <c r="M391" s="325"/>
      <c r="N391" s="325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7"/>
      <c r="AB391" s="325"/>
      <c r="AC391" s="325"/>
      <c r="AD391" s="325"/>
      <c r="AE391" s="325"/>
      <c r="AF391" s="325"/>
      <c r="AG391" s="325"/>
      <c r="AH391" s="325"/>
      <c r="AI391" s="325"/>
      <c r="AJ391" s="325"/>
      <c r="AK391" s="325"/>
      <c r="AL391" s="325"/>
      <c r="AM391" s="325"/>
      <c r="AN391" s="325"/>
      <c r="AO391" s="325"/>
      <c r="AP391" s="325"/>
      <c r="AQ391" s="325"/>
      <c r="AR391" s="325"/>
      <c r="AS391" s="325"/>
      <c r="AT391" s="325"/>
      <c r="AU391" s="325"/>
      <c r="AV391" s="325"/>
      <c r="AW391" s="325"/>
      <c r="AX391" s="325"/>
      <c r="AY391" s="325"/>
      <c r="AZ391" s="325"/>
      <c r="BA391" s="325"/>
      <c r="BB391" s="325"/>
      <c r="BC391" s="325"/>
      <c r="BD391" s="326"/>
    </row>
    <row r="392" spans="1:100">
      <c r="A392" s="348"/>
      <c r="B392" s="329"/>
      <c r="C392" s="337"/>
      <c r="D392" s="28">
        <v>-2</v>
      </c>
      <c r="E392" s="330"/>
      <c r="F392" s="331"/>
      <c r="G392" s="258">
        <f>'2'!G391</f>
        <v>3.2954480046307002E-3</v>
      </c>
      <c r="H392" s="268">
        <f>'2'!H391</f>
        <v>4.47740286405508E-4</v>
      </c>
      <c r="I392" s="273">
        <f>'2'!I391</f>
        <v>2.74531951005088E-3</v>
      </c>
      <c r="J392" s="266">
        <f>'2'!J391</f>
        <v>3.8295563890329402E-4</v>
      </c>
      <c r="K392" s="6"/>
      <c r="L392" s="333"/>
      <c r="M392" s="325"/>
      <c r="N392" s="325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7"/>
      <c r="AB392" s="325"/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  <c r="AN392" s="325"/>
      <c r="AO392" s="325"/>
      <c r="AP392" s="325"/>
      <c r="AQ392" s="325"/>
      <c r="AR392" s="325"/>
      <c r="AS392" s="325"/>
      <c r="AT392" s="325"/>
      <c r="AU392" s="325"/>
      <c r="AV392" s="325"/>
      <c r="AW392" s="325"/>
      <c r="AX392" s="325"/>
      <c r="AY392" s="325"/>
      <c r="AZ392" s="325"/>
      <c r="BA392" s="325"/>
      <c r="BB392" s="325"/>
      <c r="BC392" s="325"/>
      <c r="BD392" s="326"/>
    </row>
    <row r="393" spans="1:100">
      <c r="A393" s="348"/>
      <c r="B393" s="329"/>
      <c r="C393" s="337"/>
      <c r="D393" s="28">
        <v>-1</v>
      </c>
      <c r="E393" s="330"/>
      <c r="F393" s="331"/>
      <c r="G393" s="258">
        <f>'2'!G392</f>
        <v>3.2375104172590501E-3</v>
      </c>
      <c r="H393" s="268">
        <f>'2'!H392</f>
        <v>4.35003533467336E-4</v>
      </c>
      <c r="I393" s="273">
        <f>'2'!I392</f>
        <v>2.6441524116358399E-3</v>
      </c>
      <c r="J393" s="266">
        <f>'2'!J392</f>
        <v>3.6550728546779198E-4</v>
      </c>
      <c r="K393" s="6"/>
      <c r="L393" s="333"/>
      <c r="M393" s="325"/>
      <c r="N393" s="325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7"/>
      <c r="AB393" s="325"/>
      <c r="AC393" s="325"/>
      <c r="AD393" s="325"/>
      <c r="AE393" s="325"/>
      <c r="AF393" s="325"/>
      <c r="AG393" s="325"/>
      <c r="AH393" s="325"/>
      <c r="AI393" s="325"/>
      <c r="AJ393" s="325"/>
      <c r="AK393" s="325"/>
      <c r="AL393" s="325"/>
      <c r="AM393" s="325"/>
      <c r="AN393" s="325"/>
      <c r="AO393" s="325"/>
      <c r="AP393" s="325"/>
      <c r="AQ393" s="325"/>
      <c r="AR393" s="325"/>
      <c r="AS393" s="325"/>
      <c r="AT393" s="325"/>
      <c r="AU393" s="325"/>
      <c r="AV393" s="325"/>
      <c r="AW393" s="325"/>
      <c r="AX393" s="325"/>
      <c r="AY393" s="325"/>
      <c r="AZ393" s="325"/>
      <c r="BA393" s="325"/>
      <c r="BB393" s="325"/>
      <c r="BC393" s="325"/>
      <c r="BD393" s="326"/>
    </row>
    <row r="394" spans="1:100">
      <c r="A394" s="348"/>
      <c r="B394" s="329"/>
      <c r="C394" s="337"/>
      <c r="D394" s="28">
        <v>0</v>
      </c>
      <c r="E394" s="330"/>
      <c r="F394" s="331"/>
      <c r="G394" s="258">
        <f>G392</f>
        <v>3.2954480046307002E-3</v>
      </c>
      <c r="H394" s="268">
        <f t="shared" ref="H394:J394" si="905">H392</f>
        <v>4.47740286405508E-4</v>
      </c>
      <c r="I394" s="273">
        <f t="shared" si="905"/>
        <v>2.74531951005088E-3</v>
      </c>
      <c r="J394" s="266">
        <f t="shared" si="905"/>
        <v>3.8295563890329402E-4</v>
      </c>
      <c r="K394" s="6"/>
      <c r="L394" s="333"/>
      <c r="M394" s="325"/>
      <c r="N394" s="325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7"/>
      <c r="AB394" s="325"/>
      <c r="AC394" s="325"/>
      <c r="AD394" s="325"/>
      <c r="AE394" s="325"/>
      <c r="AF394" s="325"/>
      <c r="AG394" s="325"/>
      <c r="AH394" s="325"/>
      <c r="AI394" s="325"/>
      <c r="AJ394" s="325"/>
      <c r="AK394" s="325"/>
      <c r="AL394" s="325"/>
      <c r="AM394" s="325"/>
      <c r="AN394" s="325"/>
      <c r="AO394" s="325"/>
      <c r="AP394" s="325"/>
      <c r="AQ394" s="325"/>
      <c r="AR394" s="325"/>
      <c r="AS394" s="325"/>
      <c r="AT394" s="325"/>
      <c r="AU394" s="325"/>
      <c r="AV394" s="325"/>
      <c r="AW394" s="325"/>
      <c r="AX394" s="325"/>
      <c r="AY394" s="325"/>
      <c r="AZ394" s="325"/>
      <c r="BA394" s="325"/>
      <c r="BB394" s="325"/>
      <c r="BC394" s="325"/>
      <c r="BD394" s="326"/>
    </row>
    <row r="395" spans="1:100">
      <c r="A395" s="348"/>
      <c r="B395" s="329"/>
      <c r="C395" s="337"/>
      <c r="D395" s="28">
        <v>1</v>
      </c>
      <c r="E395" s="330"/>
      <c r="F395" s="331"/>
      <c r="G395" s="97">
        <f>G391</f>
        <v>3.4703695931757299E-3</v>
      </c>
      <c r="H395" s="51">
        <f t="shared" ref="H395:J395" si="906">H391</f>
        <v>4.8686515682501999E-4</v>
      </c>
      <c r="I395" s="69">
        <f t="shared" si="906"/>
        <v>3.0617336107222099E-3</v>
      </c>
      <c r="J395" s="173">
        <f t="shared" si="906"/>
        <v>4.3845071792331401E-4</v>
      </c>
      <c r="K395" s="6"/>
      <c r="L395" s="333"/>
      <c r="M395" s="325"/>
      <c r="N395" s="325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7"/>
      <c r="AB395" s="325"/>
      <c r="AC395" s="325"/>
      <c r="AD395" s="325"/>
      <c r="AE395" s="325"/>
      <c r="AF395" s="325"/>
      <c r="AG395" s="325"/>
      <c r="AH395" s="325"/>
      <c r="AI395" s="325"/>
      <c r="AJ395" s="325"/>
      <c r="AK395" s="325"/>
      <c r="AL395" s="325"/>
      <c r="AM395" s="325"/>
      <c r="AN395" s="325"/>
      <c r="AO395" s="325"/>
      <c r="AP395" s="325"/>
      <c r="AQ395" s="325"/>
      <c r="AR395" s="325"/>
      <c r="AS395" s="325"/>
      <c r="AT395" s="325"/>
      <c r="AU395" s="325"/>
      <c r="AV395" s="325"/>
      <c r="AW395" s="325"/>
      <c r="AX395" s="325"/>
      <c r="AY395" s="325"/>
      <c r="AZ395" s="325"/>
      <c r="BA395" s="325"/>
      <c r="BB395" s="325"/>
      <c r="BC395" s="325"/>
      <c r="BD395" s="326"/>
    </row>
    <row r="396" spans="1:100">
      <c r="A396" s="348"/>
      <c r="B396" s="329"/>
      <c r="C396" s="337"/>
      <c r="D396" s="28">
        <v>2</v>
      </c>
      <c r="E396" s="330"/>
      <c r="F396" s="331"/>
      <c r="G396" s="97">
        <f>G390</f>
        <v>3.76383241628498E-3</v>
      </c>
      <c r="H396" s="51">
        <f t="shared" ref="H396:J396" si="907">H390</f>
        <v>5.5467420482656403E-4</v>
      </c>
      <c r="I396" s="69">
        <f t="shared" si="907"/>
        <v>3.6292936628147198E-3</v>
      </c>
      <c r="J396" s="173">
        <f t="shared" si="907"/>
        <v>5.4118813962227496E-4</v>
      </c>
      <c r="K396" s="6"/>
      <c r="L396" s="333"/>
      <c r="M396" s="325"/>
      <c r="N396" s="325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7"/>
      <c r="AB396" s="325"/>
      <c r="AC396" s="325"/>
      <c r="AD396" s="325"/>
      <c r="AE396" s="325"/>
      <c r="AF396" s="325"/>
      <c r="AG396" s="325"/>
      <c r="AH396" s="325"/>
      <c r="AI396" s="325"/>
      <c r="AJ396" s="325"/>
      <c r="AK396" s="325"/>
      <c r="AL396" s="325"/>
      <c r="AM396" s="325"/>
      <c r="AN396" s="325"/>
      <c r="AO396" s="325"/>
      <c r="AP396" s="325"/>
      <c r="AQ396" s="325"/>
      <c r="AR396" s="325"/>
      <c r="AS396" s="325"/>
      <c r="AT396" s="325"/>
      <c r="AU396" s="325"/>
      <c r="AV396" s="325"/>
      <c r="AW396" s="325"/>
      <c r="AX396" s="325"/>
      <c r="AY396" s="325"/>
      <c r="AZ396" s="325"/>
      <c r="BA396" s="325"/>
      <c r="BB396" s="325"/>
      <c r="BC396" s="325"/>
      <c r="BD396" s="326"/>
    </row>
    <row r="397" spans="1:100">
      <c r="A397" s="348"/>
      <c r="B397" s="329"/>
      <c r="C397" s="337"/>
      <c r="D397" s="28">
        <v>3</v>
      </c>
      <c r="E397" s="330"/>
      <c r="F397" s="331"/>
      <c r="G397" s="97">
        <f>G389</f>
        <v>4.1735973093326396E-3</v>
      </c>
      <c r="H397" s="51">
        <f t="shared" ref="H397:J397" si="908">H389</f>
        <v>6.5361217877758099E-4</v>
      </c>
      <c r="I397" s="69">
        <f t="shared" si="908"/>
        <v>4.49766709488924E-3</v>
      </c>
      <c r="J397" s="173">
        <f t="shared" si="908"/>
        <v>7.0525135512344698E-4</v>
      </c>
      <c r="K397" s="6"/>
      <c r="L397" s="333"/>
      <c r="M397" s="325"/>
      <c r="N397" s="325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7"/>
      <c r="AB397" s="325"/>
      <c r="AC397" s="325"/>
      <c r="AD397" s="325"/>
      <c r="AE397" s="325"/>
      <c r="AF397" s="325"/>
      <c r="AG397" s="325"/>
      <c r="AH397" s="325"/>
      <c r="AI397" s="325"/>
      <c r="AJ397" s="325"/>
      <c r="AK397" s="325"/>
      <c r="AL397" s="325"/>
      <c r="AM397" s="325"/>
      <c r="AN397" s="325"/>
      <c r="AO397" s="325"/>
      <c r="AP397" s="325"/>
      <c r="AQ397" s="325"/>
      <c r="AR397" s="325"/>
      <c r="AS397" s="325"/>
      <c r="AT397" s="325"/>
      <c r="AU397" s="325"/>
      <c r="AV397" s="325"/>
      <c r="AW397" s="325"/>
      <c r="AX397" s="325"/>
      <c r="AY397" s="325"/>
      <c r="AZ397" s="325"/>
      <c r="BA397" s="325"/>
      <c r="BB397" s="325"/>
      <c r="BC397" s="325"/>
      <c r="BD397" s="326"/>
    </row>
    <row r="398" spans="1:100">
      <c r="A398" s="348"/>
      <c r="B398" s="329"/>
      <c r="C398" s="337"/>
      <c r="D398" s="28">
        <v>4</v>
      </c>
      <c r="E398" s="330"/>
      <c r="F398" s="331"/>
      <c r="G398" s="97">
        <f>G388</f>
        <v>4.6864474917412803E-3</v>
      </c>
      <c r="H398" s="51">
        <f t="shared" ref="H398:J398" si="909">H388</f>
        <v>7.8385689795080397E-4</v>
      </c>
      <c r="I398" s="69">
        <f t="shared" si="909"/>
        <v>5.70675649486929E-3</v>
      </c>
      <c r="J398" s="173">
        <f t="shared" si="909"/>
        <v>9.4523698938307895E-4</v>
      </c>
      <c r="K398" s="6"/>
      <c r="L398" s="333"/>
      <c r="M398" s="325"/>
      <c r="N398" s="325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7"/>
      <c r="AB398" s="325"/>
      <c r="AC398" s="325"/>
      <c r="AD398" s="325"/>
      <c r="AE398" s="325"/>
      <c r="AF398" s="325"/>
      <c r="AG398" s="325"/>
      <c r="AH398" s="325"/>
      <c r="AI398" s="325"/>
      <c r="AJ398" s="325"/>
      <c r="AK398" s="325"/>
      <c r="AL398" s="325"/>
      <c r="AM398" s="325"/>
      <c r="AN398" s="325"/>
      <c r="AO398" s="325"/>
      <c r="AP398" s="325"/>
      <c r="AQ398" s="325"/>
      <c r="AR398" s="325"/>
      <c r="AS398" s="325"/>
      <c r="AT398" s="325"/>
      <c r="AU398" s="325"/>
      <c r="AV398" s="325"/>
      <c r="AW398" s="325"/>
      <c r="AX398" s="325"/>
      <c r="AY398" s="325"/>
      <c r="AZ398" s="325"/>
      <c r="BA398" s="325"/>
      <c r="BB398" s="325"/>
      <c r="BC398" s="325"/>
      <c r="BD398" s="326"/>
    </row>
    <row r="399" spans="1:100">
      <c r="A399" s="348"/>
      <c r="B399" s="329"/>
      <c r="C399" s="337"/>
      <c r="D399" s="28">
        <v>5</v>
      </c>
      <c r="E399" s="330"/>
      <c r="F399" s="331"/>
      <c r="G399" s="97">
        <f>G387</f>
        <v>5.26958521871238E-3</v>
      </c>
      <c r="H399" s="51">
        <f t="shared" ref="H399:J399" si="910">H387</f>
        <v>9.3982613376550697E-4</v>
      </c>
      <c r="I399" s="69">
        <f t="shared" si="910"/>
        <v>7.2430448580126303E-3</v>
      </c>
      <c r="J399" s="173">
        <f t="shared" si="910"/>
        <v>1.26603616805217E-3</v>
      </c>
      <c r="K399" s="6"/>
      <c r="L399" s="333"/>
      <c r="M399" s="325"/>
      <c r="N399" s="325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7"/>
      <c r="AB399" s="325"/>
      <c r="AC399" s="325"/>
      <c r="AD399" s="325"/>
      <c r="AE399" s="325"/>
      <c r="AF399" s="325"/>
      <c r="AG399" s="325"/>
      <c r="AH399" s="325"/>
      <c r="AI399" s="325"/>
      <c r="AJ399" s="325"/>
      <c r="AK399" s="325"/>
      <c r="AL399" s="325"/>
      <c r="AM399" s="325"/>
      <c r="AN399" s="325"/>
      <c r="AO399" s="325"/>
      <c r="AP399" s="325"/>
      <c r="AQ399" s="325"/>
      <c r="AR399" s="325"/>
      <c r="AS399" s="325"/>
      <c r="AT399" s="325"/>
      <c r="AU399" s="325"/>
      <c r="AV399" s="325"/>
      <c r="AW399" s="325"/>
      <c r="AX399" s="325"/>
      <c r="AY399" s="325"/>
      <c r="AZ399" s="325"/>
      <c r="BA399" s="325"/>
      <c r="BB399" s="325"/>
      <c r="BC399" s="325"/>
      <c r="BD399" s="326"/>
    </row>
    <row r="400" spans="1:100">
      <c r="A400" s="348"/>
      <c r="B400" s="329"/>
      <c r="C400" s="337"/>
      <c r="D400" s="28">
        <v>6</v>
      </c>
      <c r="E400" s="330"/>
      <c r="F400" s="331"/>
      <c r="G400" s="97">
        <f>G386</f>
        <v>5.86443571497743E-3</v>
      </c>
      <c r="H400" s="51">
        <f t="shared" ref="H400:J400" si="911">H386</f>
        <v>1.1067600558505701E-3</v>
      </c>
      <c r="I400" s="69">
        <f t="shared" si="911"/>
        <v>8.9831229533615595E-3</v>
      </c>
      <c r="J400" s="173">
        <f t="shared" si="911"/>
        <v>1.64695045374451E-3</v>
      </c>
      <c r="K400" s="6"/>
      <c r="L400" s="333"/>
      <c r="M400" s="325"/>
      <c r="N400" s="325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7"/>
      <c r="AB400" s="325"/>
      <c r="AC400" s="325"/>
      <c r="AD400" s="325"/>
      <c r="AE400" s="325"/>
      <c r="AF400" s="325"/>
      <c r="AG400" s="325"/>
      <c r="AH400" s="325"/>
      <c r="AI400" s="325"/>
      <c r="AJ400" s="325"/>
      <c r="AK400" s="325"/>
      <c r="AL400" s="325"/>
      <c r="AM400" s="325"/>
      <c r="AN400" s="325"/>
      <c r="AO400" s="325"/>
      <c r="AP400" s="325"/>
      <c r="AQ400" s="325"/>
      <c r="AR400" s="325"/>
      <c r="AS400" s="325"/>
      <c r="AT400" s="325"/>
      <c r="AU400" s="325"/>
      <c r="AV400" s="325"/>
      <c r="AW400" s="325"/>
      <c r="AX400" s="325"/>
      <c r="AY400" s="325"/>
      <c r="AZ400" s="325"/>
      <c r="BA400" s="325"/>
      <c r="BB400" s="325"/>
      <c r="BC400" s="325"/>
      <c r="BD400" s="326"/>
    </row>
    <row r="401" spans="1:56">
      <c r="A401" s="348"/>
      <c r="B401" s="329"/>
      <c r="C401" s="337"/>
      <c r="D401" s="28">
        <v>7</v>
      </c>
      <c r="E401" s="330"/>
      <c r="F401" s="331"/>
      <c r="G401" s="97">
        <f>G385</f>
        <v>6.3888393785172604E-3</v>
      </c>
      <c r="H401" s="51">
        <f t="shared" ref="H401:J401" si="912">H385</f>
        <v>1.2599257167395599E-3</v>
      </c>
      <c r="I401" s="69">
        <f t="shared" si="912"/>
        <v>1.06587851267593E-2</v>
      </c>
      <c r="J401" s="173">
        <f t="shared" si="912"/>
        <v>2.0284885690868598E-3</v>
      </c>
      <c r="K401" s="6"/>
      <c r="L401" s="333"/>
      <c r="M401" s="325"/>
      <c r="N401" s="325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7"/>
      <c r="AB401" s="325"/>
      <c r="AC401" s="325"/>
      <c r="AD401" s="325"/>
      <c r="AE401" s="325"/>
      <c r="AF401" s="325"/>
      <c r="AG401" s="325"/>
      <c r="AH401" s="325"/>
      <c r="AI401" s="325"/>
      <c r="AJ401" s="325"/>
      <c r="AK401" s="325"/>
      <c r="AL401" s="325"/>
      <c r="AM401" s="325"/>
      <c r="AN401" s="325"/>
      <c r="AO401" s="325"/>
      <c r="AP401" s="325"/>
      <c r="AQ401" s="325"/>
      <c r="AR401" s="325"/>
      <c r="AS401" s="325"/>
      <c r="AT401" s="325"/>
      <c r="AU401" s="325"/>
      <c r="AV401" s="325"/>
      <c r="AW401" s="325"/>
      <c r="AX401" s="325"/>
      <c r="AY401" s="325"/>
      <c r="AZ401" s="325"/>
      <c r="BA401" s="325"/>
      <c r="BB401" s="325"/>
      <c r="BC401" s="325"/>
      <c r="BD401" s="326"/>
    </row>
    <row r="402" spans="1:56">
      <c r="A402" s="348"/>
      <c r="B402" s="329"/>
      <c r="C402" s="337"/>
      <c r="D402" s="28">
        <v>8</v>
      </c>
      <c r="E402" s="330"/>
      <c r="F402" s="331"/>
      <c r="G402" s="97">
        <f>G404</f>
        <v>6.7523950876889104E-3</v>
      </c>
      <c r="H402" s="51">
        <f t="shared" ref="H402:J402" si="913">H404</f>
        <v>1.3691849580554701E-3</v>
      </c>
      <c r="I402" s="69">
        <f t="shared" si="913"/>
        <v>1.18969756616388E-2</v>
      </c>
      <c r="J402" s="173">
        <f t="shared" si="913"/>
        <v>2.3184655119017701E-3</v>
      </c>
      <c r="K402" s="6"/>
      <c r="L402" s="333"/>
      <c r="M402" s="325"/>
      <c r="N402" s="325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7"/>
      <c r="AB402" s="325"/>
      <c r="AC402" s="325"/>
      <c r="AD402" s="325"/>
      <c r="AE402" s="325"/>
      <c r="AF402" s="325"/>
      <c r="AG402" s="325"/>
      <c r="AH402" s="325"/>
      <c r="AI402" s="325"/>
      <c r="AJ402" s="325"/>
      <c r="AK402" s="325"/>
      <c r="AL402" s="325"/>
      <c r="AM402" s="325"/>
      <c r="AN402" s="325"/>
      <c r="AO402" s="325"/>
      <c r="AP402" s="325"/>
      <c r="AQ402" s="325"/>
      <c r="AR402" s="325"/>
      <c r="AS402" s="325"/>
      <c r="AT402" s="325"/>
      <c r="AU402" s="325"/>
      <c r="AV402" s="325"/>
      <c r="AW402" s="325"/>
      <c r="AX402" s="325"/>
      <c r="AY402" s="325"/>
      <c r="AZ402" s="325"/>
      <c r="BA402" s="325"/>
      <c r="BB402" s="325"/>
      <c r="BC402" s="325"/>
      <c r="BD402" s="326"/>
    </row>
    <row r="403" spans="1:56">
      <c r="A403" s="348"/>
      <c r="B403" s="329"/>
      <c r="C403" s="337"/>
      <c r="D403" s="28">
        <v>9</v>
      </c>
      <c r="E403" s="330"/>
      <c r="F403" s="331"/>
      <c r="G403" s="97">
        <f>'2'!G402</f>
        <v>6.8829206316589203E-3</v>
      </c>
      <c r="H403" s="51">
        <f>'2'!H402</f>
        <v>1.4089980185084999E-3</v>
      </c>
      <c r="I403" s="69">
        <f>'2'!I402</f>
        <v>1.23566151833031E-2</v>
      </c>
      <c r="J403" s="173">
        <f>'2'!J402</f>
        <v>2.4276992201409399E-3</v>
      </c>
      <c r="K403" s="6"/>
      <c r="L403" s="333"/>
      <c r="M403" s="325"/>
      <c r="N403" s="325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7"/>
      <c r="AB403" s="325"/>
      <c r="AC403" s="325"/>
      <c r="AD403" s="325"/>
      <c r="AE403" s="325"/>
      <c r="AF403" s="325"/>
      <c r="AG403" s="325"/>
      <c r="AH403" s="325"/>
      <c r="AI403" s="325"/>
      <c r="AJ403" s="325"/>
      <c r="AK403" s="325"/>
      <c r="AL403" s="325"/>
      <c r="AM403" s="325"/>
      <c r="AN403" s="325"/>
      <c r="AO403" s="325"/>
      <c r="AP403" s="325"/>
      <c r="AQ403" s="325"/>
      <c r="AR403" s="325"/>
      <c r="AS403" s="325"/>
      <c r="AT403" s="325"/>
      <c r="AU403" s="325"/>
      <c r="AV403" s="325"/>
      <c r="AW403" s="325"/>
      <c r="AX403" s="325"/>
      <c r="AY403" s="325"/>
      <c r="AZ403" s="325"/>
      <c r="BA403" s="325"/>
      <c r="BB403" s="325"/>
      <c r="BC403" s="325"/>
      <c r="BD403" s="326"/>
    </row>
    <row r="404" spans="1:56">
      <c r="A404" s="348"/>
      <c r="B404" s="329"/>
      <c r="C404" s="337"/>
      <c r="D404" s="29">
        <v>10</v>
      </c>
      <c r="E404" s="330"/>
      <c r="F404" s="331"/>
      <c r="G404" s="101">
        <f>'2'!G403</f>
        <v>6.7523950876889104E-3</v>
      </c>
      <c r="H404" s="77">
        <f>'2'!H403</f>
        <v>1.3691849580554701E-3</v>
      </c>
      <c r="I404" s="78">
        <f>'2'!I403</f>
        <v>1.18969756616388E-2</v>
      </c>
      <c r="J404" s="182">
        <f>'2'!J403</f>
        <v>2.3184655119017701E-3</v>
      </c>
      <c r="K404" s="30"/>
      <c r="L404" s="334"/>
      <c r="M404" s="325"/>
      <c r="N404" s="325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7"/>
      <c r="AB404" s="325"/>
      <c r="AC404" s="325"/>
      <c r="AD404" s="325"/>
      <c r="AE404" s="325"/>
      <c r="AF404" s="325"/>
      <c r="AG404" s="325"/>
      <c r="AH404" s="325"/>
      <c r="AI404" s="325"/>
      <c r="AJ404" s="325"/>
      <c r="AK404" s="325"/>
      <c r="AL404" s="325"/>
      <c r="AM404" s="325"/>
      <c r="AN404" s="325"/>
      <c r="AO404" s="325"/>
      <c r="AP404" s="325"/>
      <c r="AQ404" s="325"/>
      <c r="AR404" s="325"/>
      <c r="AS404" s="325"/>
      <c r="AT404" s="325"/>
      <c r="AU404" s="325"/>
      <c r="AV404" s="325"/>
      <c r="AW404" s="325"/>
      <c r="AX404" s="325"/>
      <c r="AY404" s="325"/>
      <c r="AZ404" s="325"/>
      <c r="BA404" s="325"/>
      <c r="BB404" s="325"/>
      <c r="BC404" s="325"/>
      <c r="BD404" s="326"/>
    </row>
    <row r="405" spans="1:56">
      <c r="G405" s="102"/>
      <c r="H405" s="75"/>
      <c r="I405" s="109"/>
      <c r="J405" s="76"/>
    </row>
    <row r="406" spans="1:56">
      <c r="G406" s="102"/>
      <c r="H406" s="75"/>
      <c r="I406" s="109"/>
      <c r="J406" s="76"/>
    </row>
    <row r="407" spans="1:56">
      <c r="G407" s="102"/>
      <c r="H407" s="75"/>
      <c r="I407" s="109"/>
      <c r="J407" s="76"/>
    </row>
    <row r="408" spans="1:56">
      <c r="G408" s="102"/>
      <c r="H408" s="75"/>
      <c r="I408" s="109"/>
      <c r="J408" s="76"/>
    </row>
    <row r="409" spans="1:56">
      <c r="G409" s="102"/>
      <c r="H409" s="75"/>
      <c r="I409" s="109"/>
      <c r="J409" s="76"/>
    </row>
    <row r="410" spans="1:56">
      <c r="G410" s="102"/>
      <c r="H410" s="75"/>
      <c r="I410" s="109"/>
      <c r="J410" s="76"/>
    </row>
    <row r="411" spans="1:56">
      <c r="G411" s="102"/>
      <c r="H411" s="75"/>
      <c r="I411" s="109"/>
      <c r="J411" s="76"/>
    </row>
    <row r="412" spans="1:56">
      <c r="G412" s="102"/>
      <c r="H412" s="75"/>
      <c r="I412" s="109"/>
      <c r="J412" s="76"/>
    </row>
    <row r="413" spans="1:56">
      <c r="G413" s="102"/>
      <c r="H413" s="75"/>
      <c r="I413" s="109"/>
      <c r="J413" s="76"/>
    </row>
    <row r="414" spans="1:56">
      <c r="G414" s="102"/>
      <c r="H414" s="75"/>
      <c r="I414" s="109"/>
      <c r="J414" s="76"/>
    </row>
    <row r="415" spans="1:56">
      <c r="G415" s="102"/>
      <c r="H415" s="75"/>
      <c r="I415" s="109"/>
      <c r="J415" s="76"/>
    </row>
    <row r="416" spans="1:56">
      <c r="G416" s="102"/>
      <c r="H416" s="75"/>
      <c r="I416" s="109"/>
      <c r="J416" s="76"/>
    </row>
    <row r="417" spans="7:10">
      <c r="G417" s="102"/>
      <c r="H417" s="75"/>
      <c r="I417" s="109"/>
      <c r="J417" s="76"/>
    </row>
    <row r="418" spans="7:10">
      <c r="G418" s="102"/>
      <c r="H418" s="75"/>
      <c r="I418" s="109"/>
      <c r="J418" s="76"/>
    </row>
    <row r="419" spans="7:10">
      <c r="G419" s="102"/>
      <c r="H419" s="75"/>
      <c r="I419" s="109"/>
      <c r="J419" s="76"/>
    </row>
    <row r="420" spans="7:10">
      <c r="G420" s="102"/>
      <c r="H420" s="75"/>
      <c r="I420" s="109"/>
      <c r="J420" s="76"/>
    </row>
    <row r="421" spans="7:10">
      <c r="G421" s="102"/>
      <c r="H421" s="75"/>
      <c r="I421" s="109"/>
      <c r="J421" s="76"/>
    </row>
    <row r="422" spans="7:10">
      <c r="G422" s="102"/>
      <c r="H422" s="75"/>
      <c r="I422" s="109"/>
      <c r="J422" s="76"/>
    </row>
    <row r="423" spans="7:10">
      <c r="G423" s="102"/>
      <c r="H423" s="75"/>
      <c r="I423" s="109"/>
      <c r="J423" s="76"/>
    </row>
    <row r="424" spans="7:10">
      <c r="G424" s="102"/>
      <c r="H424" s="75"/>
      <c r="I424" s="109"/>
      <c r="J424" s="76"/>
    </row>
    <row r="425" spans="7:10">
      <c r="G425" s="102"/>
      <c r="H425" s="75"/>
      <c r="I425" s="109"/>
      <c r="J425" s="76"/>
    </row>
    <row r="426" spans="7:10">
      <c r="G426" s="102"/>
      <c r="H426" s="75"/>
      <c r="I426" s="109"/>
      <c r="J426" s="76"/>
    </row>
    <row r="427" spans="7:10">
      <c r="G427" s="102"/>
      <c r="H427" s="75"/>
      <c r="I427" s="109"/>
      <c r="J427" s="76"/>
    </row>
    <row r="428" spans="7:10">
      <c r="G428" s="102"/>
      <c r="H428" s="75"/>
      <c r="I428" s="109"/>
      <c r="J428" s="76"/>
    </row>
    <row r="429" spans="7:10">
      <c r="G429" s="102"/>
      <c r="H429" s="75"/>
      <c r="I429" s="109"/>
      <c r="J429" s="76"/>
    </row>
    <row r="430" spans="7:10">
      <c r="G430" s="102"/>
      <c r="H430" s="75"/>
      <c r="I430" s="109"/>
      <c r="J430" s="76"/>
    </row>
    <row r="431" spans="7:10">
      <c r="G431" s="102"/>
      <c r="H431" s="75"/>
      <c r="I431" s="109"/>
      <c r="J431" s="76"/>
    </row>
    <row r="432" spans="7:10">
      <c r="G432" s="102"/>
      <c r="H432" s="75"/>
      <c r="I432" s="109"/>
      <c r="J432" s="76"/>
    </row>
    <row r="433" spans="7:10">
      <c r="G433" s="102"/>
      <c r="H433" s="75"/>
      <c r="I433" s="109"/>
      <c r="J433" s="76"/>
    </row>
    <row r="434" spans="7:10">
      <c r="G434" s="102"/>
      <c r="H434" s="75"/>
      <c r="I434" s="109"/>
      <c r="J434" s="76"/>
    </row>
    <row r="435" spans="7:10">
      <c r="G435" s="102"/>
      <c r="H435" s="75"/>
      <c r="I435" s="109"/>
      <c r="J435" s="76"/>
    </row>
    <row r="436" spans="7:10">
      <c r="G436" s="102"/>
      <c r="H436" s="75"/>
      <c r="I436" s="109"/>
      <c r="J436" s="76"/>
    </row>
    <row r="437" spans="7:10">
      <c r="G437" s="102"/>
      <c r="H437" s="75"/>
      <c r="I437" s="109"/>
      <c r="J437" s="76"/>
    </row>
    <row r="438" spans="7:10">
      <c r="G438" s="102"/>
      <c r="H438" s="75"/>
      <c r="I438" s="109"/>
      <c r="J438" s="76"/>
    </row>
    <row r="439" spans="7:10">
      <c r="G439" s="102"/>
      <c r="H439" s="75"/>
      <c r="I439" s="109"/>
      <c r="J439" s="76"/>
    </row>
    <row r="440" spans="7:10">
      <c r="G440" s="102"/>
      <c r="H440" s="75"/>
      <c r="I440" s="109"/>
      <c r="J440" s="76"/>
    </row>
    <row r="441" spans="7:10">
      <c r="G441" s="102"/>
      <c r="H441" s="75"/>
      <c r="I441" s="109"/>
      <c r="J441" s="76"/>
    </row>
    <row r="442" spans="7:10">
      <c r="G442" s="102"/>
      <c r="H442" s="75"/>
      <c r="I442" s="109"/>
      <c r="J442" s="76"/>
    </row>
    <row r="443" spans="7:10">
      <c r="G443" s="102"/>
      <c r="H443" s="75"/>
      <c r="I443" s="109"/>
      <c r="J443" s="76"/>
    </row>
    <row r="444" spans="7:10">
      <c r="G444" s="102"/>
      <c r="H444" s="75"/>
      <c r="I444" s="109"/>
      <c r="J444" s="76"/>
    </row>
    <row r="445" spans="7:10">
      <c r="G445" s="102"/>
      <c r="H445" s="75"/>
      <c r="I445" s="109"/>
      <c r="J445" s="76"/>
    </row>
    <row r="446" spans="7:10">
      <c r="G446" s="102"/>
      <c r="H446" s="75"/>
      <c r="I446" s="109"/>
      <c r="J446" s="76"/>
    </row>
    <row r="447" spans="7:10">
      <c r="G447" s="102"/>
      <c r="H447" s="75"/>
      <c r="I447" s="109"/>
      <c r="J447" s="76"/>
    </row>
    <row r="448" spans="7:10">
      <c r="G448" s="102"/>
      <c r="H448" s="75"/>
      <c r="I448" s="109"/>
      <c r="J448" s="76"/>
    </row>
    <row r="449" spans="7:10">
      <c r="G449" s="102"/>
      <c r="H449" s="75"/>
      <c r="I449" s="109"/>
      <c r="J449" s="76"/>
    </row>
    <row r="450" spans="7:10">
      <c r="G450" s="102"/>
      <c r="H450" s="75"/>
      <c r="I450" s="109"/>
      <c r="J450" s="76"/>
    </row>
    <row r="451" spans="7:10">
      <c r="G451" s="102"/>
      <c r="H451" s="75"/>
      <c r="I451" s="109"/>
      <c r="J451" s="76"/>
    </row>
    <row r="452" spans="7:10">
      <c r="G452" s="102"/>
      <c r="H452" s="75"/>
      <c r="I452" s="109"/>
      <c r="J452" s="76"/>
    </row>
    <row r="453" spans="7:10">
      <c r="G453" s="102"/>
      <c r="H453" s="75"/>
      <c r="I453" s="109"/>
      <c r="J453" s="76"/>
    </row>
    <row r="454" spans="7:10">
      <c r="G454" s="102"/>
      <c r="H454" s="75"/>
      <c r="I454" s="109"/>
      <c r="J454" s="76"/>
    </row>
    <row r="455" spans="7:10">
      <c r="G455" s="102"/>
      <c r="H455" s="75"/>
      <c r="I455" s="109"/>
      <c r="J455" s="76"/>
    </row>
    <row r="456" spans="7:10">
      <c r="G456" s="102"/>
      <c r="H456" s="75"/>
      <c r="I456" s="109"/>
      <c r="J456" s="76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D583-F24E-4547-BE10-8CED292F866D}">
  <dimension ref="A1:CW456"/>
  <sheetViews>
    <sheetView topLeftCell="AO97" zoomScale="55" workbookViewId="0">
      <selection activeCell="BB2" sqref="BB2:BB404"/>
    </sheetView>
  </sheetViews>
  <sheetFormatPr baseColWidth="10" defaultRowHeight="14.5"/>
  <cols>
    <col min="2" max="2" width="11" bestFit="1" customWidth="1"/>
    <col min="4" max="4" width="11" bestFit="1" customWidth="1"/>
    <col min="5" max="5" width="11" style="86" bestFit="1" customWidth="1"/>
    <col min="6" max="6" width="11" style="87" customWidth="1"/>
    <col min="7" max="7" width="15.6328125" style="98" bestFit="1" customWidth="1"/>
    <col min="8" max="8" width="15.6328125" style="67" bestFit="1" customWidth="1"/>
    <col min="9" max="9" width="15.6328125" style="108" bestFit="1" customWidth="1"/>
    <col min="10" max="10" width="15.6328125" style="68" bestFit="1" customWidth="1"/>
    <col min="12" max="14" width="11.08984375" bestFit="1" customWidth="1"/>
    <col min="15" max="15" width="11" bestFit="1" customWidth="1"/>
    <col min="16" max="16" width="11.08984375" bestFit="1" customWidth="1"/>
    <col min="17" max="35" width="15.6328125" bestFit="1" customWidth="1"/>
    <col min="36" max="36" width="13.36328125" bestFit="1" customWidth="1"/>
    <col min="37" max="37" width="11.1796875" bestFit="1" customWidth="1"/>
    <col min="38" max="42" width="15.7265625" bestFit="1" customWidth="1"/>
    <col min="43" max="43" width="11.1796875" bestFit="1" customWidth="1"/>
    <col min="44" max="44" width="15.7265625" bestFit="1" customWidth="1"/>
    <col min="45" max="46" width="11.26953125" bestFit="1" customWidth="1"/>
    <col min="47" max="48" width="15.81640625" bestFit="1" customWidth="1"/>
    <col min="49" max="49" width="11.26953125" bestFit="1" customWidth="1"/>
    <col min="50" max="50" width="14.7265625" bestFit="1" customWidth="1"/>
    <col min="51" max="51" width="13.453125" bestFit="1" customWidth="1"/>
    <col min="52" max="53" width="11.1796875" bestFit="1" customWidth="1"/>
    <col min="54" max="55" width="14.7265625" bestFit="1" customWidth="1"/>
    <col min="56" max="56" width="11.1796875" style="90" bestFit="1" customWidth="1"/>
    <col min="58" max="59" width="11.1796875" bestFit="1" customWidth="1"/>
    <col min="60" max="60" width="14.7265625" bestFit="1" customWidth="1"/>
    <col min="61" max="61" width="13.26953125" bestFit="1" customWidth="1"/>
    <col min="62" max="66" width="14.7265625" bestFit="1" customWidth="1"/>
    <col min="67" max="75" width="13.36328125" bestFit="1" customWidth="1"/>
    <col min="76" max="76" width="11.08984375" bestFit="1" customWidth="1"/>
    <col min="77" max="77" width="13.36328125" bestFit="1" customWidth="1"/>
    <col min="78" max="78" width="11.08984375" bestFit="1" customWidth="1"/>
    <col min="79" max="82" width="13.36328125" bestFit="1" customWidth="1"/>
  </cols>
  <sheetData>
    <row r="1" spans="1:101" ht="15" thickBot="1">
      <c r="A1" s="31"/>
      <c r="B1" s="65" t="s">
        <v>23</v>
      </c>
      <c r="C1" s="66" t="s">
        <v>24</v>
      </c>
      <c r="D1" s="33" t="s">
        <v>0</v>
      </c>
      <c r="E1" s="346" t="s">
        <v>20</v>
      </c>
      <c r="F1" s="346"/>
      <c r="G1" s="346"/>
      <c r="H1" s="346"/>
      <c r="I1" s="346"/>
      <c r="J1" s="346"/>
      <c r="K1" s="34" t="s">
        <v>1</v>
      </c>
      <c r="L1" s="32">
        <v>0</v>
      </c>
      <c r="M1" s="2">
        <v>1</v>
      </c>
      <c r="N1" s="2">
        <v>2</v>
      </c>
      <c r="O1" s="2">
        <v>3</v>
      </c>
      <c r="P1" s="1">
        <v>4</v>
      </c>
      <c r="Q1" s="1">
        <v>5</v>
      </c>
      <c r="R1" s="1">
        <v>6</v>
      </c>
      <c r="S1" s="1">
        <v>7</v>
      </c>
      <c r="T1" s="1">
        <v>8</v>
      </c>
      <c r="U1" s="1">
        <v>9</v>
      </c>
      <c r="V1" s="1">
        <v>10</v>
      </c>
      <c r="W1" s="1">
        <v>11</v>
      </c>
      <c r="X1" s="1">
        <v>12</v>
      </c>
      <c r="Y1" s="1">
        <v>13</v>
      </c>
      <c r="Z1" s="1">
        <v>14</v>
      </c>
      <c r="AA1" s="1">
        <v>15</v>
      </c>
      <c r="AB1" s="1">
        <v>16</v>
      </c>
      <c r="AC1" s="1">
        <v>17</v>
      </c>
      <c r="AD1" s="1">
        <v>18</v>
      </c>
      <c r="AE1" s="1">
        <v>19</v>
      </c>
      <c r="AF1" s="1">
        <v>20</v>
      </c>
      <c r="AG1" s="1">
        <v>21</v>
      </c>
      <c r="AH1" s="1">
        <v>22</v>
      </c>
      <c r="AI1" s="1">
        <v>24</v>
      </c>
      <c r="AJ1" s="1">
        <v>25</v>
      </c>
      <c r="AK1" s="1">
        <v>26</v>
      </c>
      <c r="AL1" s="1">
        <v>27</v>
      </c>
      <c r="AM1" s="1">
        <v>28</v>
      </c>
      <c r="AN1" s="1">
        <v>30</v>
      </c>
      <c r="AO1" s="1">
        <v>32</v>
      </c>
      <c r="AP1" s="1">
        <v>33</v>
      </c>
      <c r="AQ1" s="1">
        <v>34</v>
      </c>
      <c r="AR1" s="1">
        <v>36</v>
      </c>
      <c r="AS1" s="1">
        <v>38</v>
      </c>
      <c r="AT1" s="1">
        <v>39</v>
      </c>
      <c r="AU1" s="1">
        <v>40</v>
      </c>
      <c r="AV1" s="1">
        <v>42</v>
      </c>
      <c r="AW1" s="1">
        <v>45</v>
      </c>
      <c r="AX1" s="1">
        <v>48</v>
      </c>
      <c r="AY1" s="1">
        <v>50</v>
      </c>
      <c r="AZ1" s="1">
        <v>51</v>
      </c>
      <c r="BA1" s="1">
        <v>54</v>
      </c>
      <c r="BB1" s="1">
        <v>57</v>
      </c>
      <c r="BC1" s="1">
        <v>60</v>
      </c>
      <c r="BD1" s="88" t="s">
        <v>15</v>
      </c>
    </row>
    <row r="2" spans="1:101">
      <c r="A2" s="347">
        <v>16</v>
      </c>
      <c r="B2" s="328">
        <v>2.5000000000000001E-2</v>
      </c>
      <c r="C2" s="349"/>
      <c r="D2" s="26">
        <v>-9</v>
      </c>
      <c r="E2" s="350">
        <f>'20'!E2:E12</f>
        <v>6.5398039972999604E-33</v>
      </c>
      <c r="F2" s="342">
        <f>'20'!F2:F12</f>
        <v>2.8555597746504301E-23</v>
      </c>
      <c r="G2" s="97">
        <f>G6</f>
        <v>5.8117948717745798E-10</v>
      </c>
      <c r="H2" s="51">
        <f t="shared" ref="H2:J2" si="0">H6</f>
        <v>6.0482162183111404E-39</v>
      </c>
      <c r="I2" s="126">
        <f t="shared" si="0"/>
        <v>1.2400181920507701E-49</v>
      </c>
      <c r="J2" s="173">
        <f t="shared" si="0"/>
        <v>3.0253480888572402E-159</v>
      </c>
      <c r="K2" s="27"/>
      <c r="L2" s="332">
        <f>1-SUM(M2:BC21)</f>
        <v>1.8433507993387277E-4</v>
      </c>
      <c r="M2" s="325">
        <f>G12+I12</f>
        <v>3.5758386362116399E-60</v>
      </c>
      <c r="N2" s="325">
        <f>G19+I19+J12</f>
        <v>1.8513110447804099E-41</v>
      </c>
      <c r="O2" s="325">
        <f>G21+I21+H12</f>
        <v>1.3119742741773899E-21</v>
      </c>
      <c r="P2" s="325">
        <f>G14+I14+J19</f>
        <v>2.74631260865472E-65</v>
      </c>
      <c r="Q2" s="325">
        <f>G10+I10</f>
        <v>1.7880232818375301E-48</v>
      </c>
      <c r="R2" s="325">
        <f>G16+I16+H19+J21</f>
        <v>3.5758386362116399E-60</v>
      </c>
      <c r="S2" s="325">
        <f>G3+I3</f>
        <v>1.7939225116203099E-2</v>
      </c>
      <c r="T2" s="325">
        <f>G5+I5+J14</f>
        <v>1.7939225116203099E-2</v>
      </c>
      <c r="U2" s="325">
        <f>G8+I8+H21</f>
        <v>3.6185914492126802E-33</v>
      </c>
      <c r="V2" s="325">
        <f>G17+I17+J10</f>
        <v>7.26530774169935E-55</v>
      </c>
      <c r="W2" s="325">
        <f>G6+I6</f>
        <v>5.8117948717745798E-10</v>
      </c>
      <c r="X2" s="325">
        <f>G9+I9+J16+H14</f>
        <v>1.8513110447804099E-41</v>
      </c>
      <c r="Y2" s="325">
        <f>G15+I15</f>
        <v>7.30025863804536E-64</v>
      </c>
      <c r="Z2" s="325">
        <f>G7+I7+J3</f>
        <v>1.3119742741773899E-21</v>
      </c>
      <c r="AA2" s="327">
        <f>G18+I18+H10</f>
        <v>1.7880232818375301E-48</v>
      </c>
      <c r="AB2" s="325">
        <f>G4+I4+J5</f>
        <v>0.96393721352530104</v>
      </c>
      <c r="AC2" s="325">
        <f>G20+I20</f>
        <v>3.6185914492126802E-33</v>
      </c>
      <c r="AD2" s="325">
        <f>G13+I13+J8+H16</f>
        <v>7.30025863804536E-64</v>
      </c>
      <c r="AE2" s="325">
        <f>G2+I2</f>
        <v>5.8117948717745798E-10</v>
      </c>
      <c r="AF2" s="325">
        <f>G11+I11+J17</f>
        <v>7.26530774169935E-55</v>
      </c>
      <c r="AG2" s="325">
        <f>H3</f>
        <v>2.07465431178909E-25</v>
      </c>
      <c r="AH2" s="325">
        <f>J6</f>
        <v>3.0253480888572402E-159</v>
      </c>
      <c r="AI2" s="325">
        <f>J9+H5</f>
        <v>2.07465431178909E-25</v>
      </c>
      <c r="AJ2" s="325">
        <f>F2</f>
        <v>2.8555597746504301E-23</v>
      </c>
      <c r="AK2" s="325">
        <f>J15</f>
        <v>0</v>
      </c>
      <c r="AL2" s="325">
        <f>H8</f>
        <v>2.0138403545989401E-98</v>
      </c>
      <c r="AM2" s="325">
        <f>J7</f>
        <v>3.7644664355374399E-200</v>
      </c>
      <c r="AN2" s="325">
        <f>J18+H17</f>
        <v>3.08345780710817E-221</v>
      </c>
      <c r="AO2" s="325">
        <f>J4</f>
        <v>1.09041594079355E-133</v>
      </c>
      <c r="AP2" s="325">
        <f>H6</f>
        <v>6.0482162183111404E-39</v>
      </c>
      <c r="AQ2" s="325">
        <f>J20</f>
        <v>2.8019704224344601E-256</v>
      </c>
      <c r="AR2" s="325">
        <f>H9+J13</f>
        <v>9.88557016452152E-139</v>
      </c>
      <c r="AS2" s="325">
        <f>J2</f>
        <v>3.0253480888572402E-159</v>
      </c>
      <c r="AT2" s="325">
        <f>H15</f>
        <v>5.2153349860870896E-280</v>
      </c>
      <c r="AU2" s="325">
        <f>J11</f>
        <v>0</v>
      </c>
      <c r="AV2" s="325">
        <f>H7</f>
        <v>4.7308597939970703E-64</v>
      </c>
      <c r="AW2" s="325">
        <f>H18</f>
        <v>4.7572995994461101E-181</v>
      </c>
      <c r="AX2" s="325">
        <f>H4</f>
        <v>7.4576985454672704E-23</v>
      </c>
      <c r="AY2" s="325">
        <f>E2</f>
        <v>6.5398039972999604E-33</v>
      </c>
      <c r="AZ2" s="325">
        <f>H20</f>
        <v>2.0138403545989401E-98</v>
      </c>
      <c r="BA2" s="325">
        <f>H13</f>
        <v>5.2153349860870896E-280</v>
      </c>
      <c r="BB2" s="325">
        <f>H2</f>
        <v>6.0482162183111404E-39</v>
      </c>
      <c r="BC2" s="325">
        <f>H11</f>
        <v>3.08345780710817E-221</v>
      </c>
      <c r="BD2" s="326">
        <f>SUMPRODUCT($L$1:$BC$1,BF2:CW2)</f>
        <v>15.692083810583247</v>
      </c>
      <c r="BF2" s="12">
        <f>L2</f>
        <v>1.8433507993387277E-4</v>
      </c>
      <c r="BG2" s="23">
        <f t="shared" ref="BG2:CV2" si="1">M2</f>
        <v>3.5758386362116399E-60</v>
      </c>
      <c r="BH2" s="23">
        <f t="shared" si="1"/>
        <v>1.8513110447804099E-41</v>
      </c>
      <c r="BI2" s="23">
        <f t="shared" si="1"/>
        <v>1.3119742741773899E-21</v>
      </c>
      <c r="BJ2" s="23">
        <f t="shared" si="1"/>
        <v>2.74631260865472E-65</v>
      </c>
      <c r="BK2" s="23">
        <f t="shared" si="1"/>
        <v>1.7880232818375301E-48</v>
      </c>
      <c r="BL2" s="23">
        <f t="shared" si="1"/>
        <v>3.5758386362116399E-60</v>
      </c>
      <c r="BM2" s="23">
        <f t="shared" si="1"/>
        <v>1.7939225116203099E-2</v>
      </c>
      <c r="BN2" s="23">
        <f t="shared" si="1"/>
        <v>1.7939225116203099E-2</v>
      </c>
      <c r="BO2" s="23">
        <f t="shared" si="1"/>
        <v>3.6185914492126802E-33</v>
      </c>
      <c r="BP2" s="23">
        <f t="shared" si="1"/>
        <v>7.26530774169935E-55</v>
      </c>
      <c r="BQ2" s="23">
        <f t="shared" si="1"/>
        <v>5.8117948717745798E-10</v>
      </c>
      <c r="BR2" s="23">
        <f t="shared" si="1"/>
        <v>1.8513110447804099E-41</v>
      </c>
      <c r="BS2" s="23">
        <f t="shared" si="1"/>
        <v>7.30025863804536E-64</v>
      </c>
      <c r="BT2" s="23">
        <f t="shared" si="1"/>
        <v>1.3119742741773899E-21</v>
      </c>
      <c r="BU2" s="23">
        <f t="shared" si="1"/>
        <v>1.7880232818375301E-48</v>
      </c>
      <c r="BV2" s="23">
        <f t="shared" si="1"/>
        <v>0.96393721352530104</v>
      </c>
      <c r="BW2" s="23">
        <f t="shared" si="1"/>
        <v>3.6185914492126802E-33</v>
      </c>
      <c r="BX2" s="23">
        <f t="shared" si="1"/>
        <v>7.30025863804536E-64</v>
      </c>
      <c r="BY2" s="23">
        <f t="shared" si="1"/>
        <v>5.8117948717745798E-10</v>
      </c>
      <c r="BZ2" s="23">
        <f t="shared" si="1"/>
        <v>7.26530774169935E-55</v>
      </c>
      <c r="CA2" s="23">
        <f t="shared" si="1"/>
        <v>2.07465431178909E-25</v>
      </c>
      <c r="CB2" s="23">
        <f t="shared" si="1"/>
        <v>3.0253480888572402E-159</v>
      </c>
      <c r="CC2" s="23">
        <f t="shared" si="1"/>
        <v>2.07465431178909E-25</v>
      </c>
      <c r="CD2" s="23">
        <f t="shared" si="1"/>
        <v>2.8555597746504301E-23</v>
      </c>
      <c r="CE2" s="23">
        <f t="shared" si="1"/>
        <v>0</v>
      </c>
      <c r="CF2" s="23">
        <f t="shared" si="1"/>
        <v>2.0138403545989401E-98</v>
      </c>
      <c r="CG2" s="23">
        <f t="shared" si="1"/>
        <v>3.7644664355374399E-200</v>
      </c>
      <c r="CH2" s="23">
        <f t="shared" si="1"/>
        <v>3.08345780710817E-221</v>
      </c>
      <c r="CI2" s="23">
        <f t="shared" si="1"/>
        <v>1.09041594079355E-133</v>
      </c>
      <c r="CJ2" s="23">
        <f t="shared" si="1"/>
        <v>6.0482162183111404E-39</v>
      </c>
      <c r="CK2" s="23">
        <f t="shared" si="1"/>
        <v>2.8019704224344601E-256</v>
      </c>
      <c r="CL2" s="23">
        <f t="shared" si="1"/>
        <v>9.88557016452152E-139</v>
      </c>
      <c r="CM2" s="23">
        <f t="shared" si="1"/>
        <v>3.0253480888572402E-159</v>
      </c>
      <c r="CN2" s="23">
        <f t="shared" si="1"/>
        <v>5.2153349860870896E-280</v>
      </c>
      <c r="CO2" s="23">
        <f t="shared" si="1"/>
        <v>0</v>
      </c>
      <c r="CP2" s="23">
        <f t="shared" si="1"/>
        <v>4.7308597939970703E-64</v>
      </c>
      <c r="CQ2" s="23">
        <f t="shared" si="1"/>
        <v>4.7572995994461101E-181</v>
      </c>
      <c r="CR2" s="23">
        <f t="shared" si="1"/>
        <v>7.4576985454672704E-23</v>
      </c>
      <c r="CS2" s="23">
        <f t="shared" si="1"/>
        <v>6.5398039972999604E-33</v>
      </c>
      <c r="CT2" s="23">
        <f t="shared" si="1"/>
        <v>2.0138403545989401E-98</v>
      </c>
      <c r="CU2" s="23">
        <f t="shared" si="1"/>
        <v>5.2153349860870896E-280</v>
      </c>
      <c r="CV2" s="24">
        <f t="shared" si="1"/>
        <v>6.0482162183111404E-39</v>
      </c>
      <c r="CW2">
        <f>BC2</f>
        <v>3.08345780710817E-221</v>
      </c>
    </row>
    <row r="3" spans="1:101">
      <c r="A3" s="348"/>
      <c r="B3" s="329"/>
      <c r="C3" s="349"/>
      <c r="D3" s="28">
        <v>-8</v>
      </c>
      <c r="E3" s="351"/>
      <c r="F3" s="343"/>
      <c r="G3" s="258">
        <f>G5</f>
        <v>1.7939225116203099E-2</v>
      </c>
      <c r="H3" s="268">
        <f t="shared" ref="H3:J3" si="2">H5</f>
        <v>2.07465431178909E-25</v>
      </c>
      <c r="I3" s="267">
        <f t="shared" si="2"/>
        <v>5.57199289641902E-35</v>
      </c>
      <c r="J3" s="266">
        <f t="shared" si="2"/>
        <v>2.13786645323025E-137</v>
      </c>
      <c r="K3" s="6"/>
      <c r="L3" s="333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7"/>
      <c r="AB3" s="325"/>
      <c r="AC3" s="325"/>
      <c r="AD3" s="325"/>
      <c r="AE3" s="325"/>
      <c r="AF3" s="325"/>
      <c r="AG3" s="325"/>
      <c r="AH3" s="325"/>
      <c r="AI3" s="325"/>
      <c r="AJ3" s="325"/>
      <c r="AK3" s="325"/>
      <c r="AL3" s="325"/>
      <c r="AM3" s="325"/>
      <c r="AN3" s="325"/>
      <c r="AO3" s="325"/>
      <c r="AP3" s="325"/>
      <c r="AQ3" s="325"/>
      <c r="AR3" s="325"/>
      <c r="AS3" s="325"/>
      <c r="AT3" s="325"/>
      <c r="AU3" s="325"/>
      <c r="AV3" s="325"/>
      <c r="AW3" s="325"/>
      <c r="AX3" s="325"/>
      <c r="AY3" s="325"/>
      <c r="AZ3" s="325"/>
      <c r="BA3" s="325"/>
      <c r="BB3" s="325"/>
      <c r="BC3" s="325"/>
      <c r="BD3" s="326"/>
    </row>
    <row r="4" spans="1:101">
      <c r="A4" s="348"/>
      <c r="B4" s="329"/>
      <c r="C4" s="349"/>
      <c r="D4" s="28">
        <v>-7</v>
      </c>
      <c r="E4" s="351"/>
      <c r="F4" s="343"/>
      <c r="G4" s="258">
        <f>'7'!G3</f>
        <v>0.96393721352530104</v>
      </c>
      <c r="H4" s="268">
        <f>'7'!H3</f>
        <v>7.4576985454672704E-23</v>
      </c>
      <c r="I4" s="267">
        <f>'7'!I3</f>
        <v>2.8791731340828299E-32</v>
      </c>
      <c r="J4" s="266">
        <f>'7'!J3</f>
        <v>1.09041594079355E-133</v>
      </c>
      <c r="K4" s="6"/>
      <c r="L4" s="333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7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325"/>
      <c r="AU4" s="325"/>
      <c r="AV4" s="325"/>
      <c r="AW4" s="325"/>
      <c r="AX4" s="325"/>
      <c r="AY4" s="325"/>
      <c r="AZ4" s="325"/>
      <c r="BA4" s="325"/>
      <c r="BB4" s="325"/>
      <c r="BC4" s="325"/>
      <c r="BD4" s="326"/>
    </row>
    <row r="5" spans="1:101">
      <c r="A5" s="348"/>
      <c r="B5" s="329"/>
      <c r="C5" s="349"/>
      <c r="D5" s="28">
        <v>-6</v>
      </c>
      <c r="E5" s="351"/>
      <c r="F5" s="343"/>
      <c r="G5" s="258">
        <f>'7'!G4</f>
        <v>1.7939225116203099E-2</v>
      </c>
      <c r="H5" s="268">
        <f>'7'!H4</f>
        <v>2.07465431178909E-25</v>
      </c>
      <c r="I5" s="267">
        <f>'7'!I4</f>
        <v>5.57199289641902E-35</v>
      </c>
      <c r="J5" s="266">
        <f>'7'!J4</f>
        <v>2.13786645323025E-137</v>
      </c>
      <c r="K5" s="6"/>
      <c r="L5" s="333"/>
      <c r="M5" s="325"/>
      <c r="N5" s="325"/>
      <c r="O5" s="325"/>
      <c r="P5" s="325"/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7"/>
      <c r="AB5" s="325"/>
      <c r="AC5" s="325"/>
      <c r="AD5" s="325"/>
      <c r="AE5" s="325"/>
      <c r="AF5" s="325"/>
      <c r="AG5" s="325"/>
      <c r="AH5" s="325"/>
      <c r="AI5" s="325"/>
      <c r="AJ5" s="325"/>
      <c r="AK5" s="325"/>
      <c r="AL5" s="325"/>
      <c r="AM5" s="325"/>
      <c r="AN5" s="325"/>
      <c r="AO5" s="325"/>
      <c r="AP5" s="325"/>
      <c r="AQ5" s="325"/>
      <c r="AR5" s="325"/>
      <c r="AS5" s="325"/>
      <c r="AT5" s="325"/>
      <c r="AU5" s="325"/>
      <c r="AV5" s="325"/>
      <c r="AW5" s="325"/>
      <c r="AX5" s="325"/>
      <c r="AY5" s="325"/>
      <c r="AZ5" s="325"/>
      <c r="BA5" s="325"/>
      <c r="BB5" s="325"/>
      <c r="BC5" s="325"/>
      <c r="BD5" s="326"/>
    </row>
    <row r="6" spans="1:101">
      <c r="A6" s="348"/>
      <c r="B6" s="329"/>
      <c r="C6" s="349"/>
      <c r="D6" s="28">
        <v>-5</v>
      </c>
      <c r="E6" s="351"/>
      <c r="F6" s="343"/>
      <c r="G6" s="258">
        <f>'7'!G5</f>
        <v>5.8117948717745798E-10</v>
      </c>
      <c r="H6" s="268">
        <f>'7'!H5</f>
        <v>6.0482162183111404E-39</v>
      </c>
      <c r="I6" s="267">
        <f>'7'!I5</f>
        <v>1.2400181920507701E-49</v>
      </c>
      <c r="J6" s="266">
        <f>'7'!J5</f>
        <v>3.0253480888572402E-159</v>
      </c>
      <c r="K6" s="6"/>
      <c r="L6" s="333"/>
      <c r="M6" s="325"/>
      <c r="N6" s="325"/>
      <c r="O6" s="325"/>
      <c r="P6" s="325"/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7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  <c r="AN6" s="325"/>
      <c r="AO6" s="325"/>
      <c r="AP6" s="325"/>
      <c r="AQ6" s="325"/>
      <c r="AR6" s="325"/>
      <c r="AS6" s="325"/>
      <c r="AT6" s="325"/>
      <c r="AU6" s="325"/>
      <c r="AV6" s="325"/>
      <c r="AW6" s="325"/>
      <c r="AX6" s="325"/>
      <c r="AY6" s="325"/>
      <c r="AZ6" s="325"/>
      <c r="BA6" s="325"/>
      <c r="BB6" s="325"/>
      <c r="BC6" s="325"/>
      <c r="BD6" s="326"/>
    </row>
    <row r="7" spans="1:101">
      <c r="A7" s="348"/>
      <c r="B7" s="329"/>
      <c r="C7" s="349"/>
      <c r="D7" s="28">
        <v>-4</v>
      </c>
      <c r="E7" s="351"/>
      <c r="F7" s="343"/>
      <c r="G7" s="258">
        <f>'7'!G6</f>
        <v>1.3119742741773899E-21</v>
      </c>
      <c r="H7" s="268">
        <f>'7'!H6</f>
        <v>4.7308597939970703E-64</v>
      </c>
      <c r="I7" s="267">
        <f>'7'!I6</f>
        <v>7.2884764617076802E-77</v>
      </c>
      <c r="J7" s="266">
        <f>'7'!J6</f>
        <v>3.7644664355374399E-200</v>
      </c>
      <c r="K7" s="6"/>
      <c r="L7" s="333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7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6"/>
    </row>
    <row r="8" spans="1:101">
      <c r="A8" s="348"/>
      <c r="B8" s="329"/>
      <c r="C8" s="349"/>
      <c r="D8" s="28">
        <v>-3</v>
      </c>
      <c r="E8" s="351"/>
      <c r="F8" s="343"/>
      <c r="G8" s="258">
        <f>'7'!G7</f>
        <v>3.6185914492126802E-33</v>
      </c>
      <c r="H8" s="268">
        <f>'7'!H7</f>
        <v>2.0138403545989401E-98</v>
      </c>
      <c r="I8" s="267">
        <f>'7'!I7</f>
        <v>3.6615898806687399E-114</v>
      </c>
      <c r="J8" s="266">
        <f>'7'!J7</f>
        <v>2.8019704224344601E-256</v>
      </c>
      <c r="K8" s="6"/>
      <c r="L8" s="333"/>
      <c r="M8" s="325"/>
      <c r="N8" s="325"/>
      <c r="O8" s="325"/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7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325"/>
      <c r="AW8" s="325"/>
      <c r="AX8" s="325"/>
      <c r="AY8" s="325"/>
      <c r="AZ8" s="325"/>
      <c r="BA8" s="325"/>
      <c r="BB8" s="325"/>
      <c r="BC8" s="325"/>
      <c r="BD8" s="326"/>
    </row>
    <row r="9" spans="1:101">
      <c r="A9" s="348"/>
      <c r="B9" s="329"/>
      <c r="C9" s="349"/>
      <c r="D9" s="28">
        <v>-2</v>
      </c>
      <c r="E9" s="351"/>
      <c r="F9" s="343"/>
      <c r="G9" s="258">
        <f>'7'!G8</f>
        <v>1.8513110447804099E-41</v>
      </c>
      <c r="H9" s="268">
        <f>'7'!H8</f>
        <v>9.88557016452152E-139</v>
      </c>
      <c r="I9" s="267">
        <f>'7'!I8</f>
        <v>6.4345923505765399E-158</v>
      </c>
      <c r="J9" s="266">
        <f>'7'!J8</f>
        <v>0</v>
      </c>
      <c r="K9" s="6"/>
      <c r="L9" s="333"/>
      <c r="M9" s="325"/>
      <c r="N9" s="325"/>
      <c r="O9" s="325"/>
      <c r="P9" s="325"/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7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  <c r="AN9" s="325"/>
      <c r="AO9" s="325"/>
      <c r="AP9" s="325"/>
      <c r="AQ9" s="325"/>
      <c r="AR9" s="325"/>
      <c r="AS9" s="325"/>
      <c r="AT9" s="325"/>
      <c r="AU9" s="325"/>
      <c r="AV9" s="325"/>
      <c r="AW9" s="325"/>
      <c r="AX9" s="325"/>
      <c r="AY9" s="325"/>
      <c r="AZ9" s="325"/>
      <c r="BA9" s="325"/>
      <c r="BB9" s="325"/>
      <c r="BC9" s="325"/>
      <c r="BD9" s="326"/>
    </row>
    <row r="10" spans="1:101">
      <c r="A10" s="348"/>
      <c r="B10" s="329"/>
      <c r="C10" s="349"/>
      <c r="D10" s="28">
        <v>-1</v>
      </c>
      <c r="E10" s="351"/>
      <c r="F10" s="343"/>
      <c r="G10" s="258">
        <f>'7'!G9</f>
        <v>1.7880232818375301E-48</v>
      </c>
      <c r="H10" s="268">
        <f>'7'!H9</f>
        <v>4.7572995994461101E-181</v>
      </c>
      <c r="I10" s="267">
        <f>'7'!I9</f>
        <v>7.3240333786527494E-204</v>
      </c>
      <c r="J10" s="266">
        <f>'7'!J9</f>
        <v>0</v>
      </c>
      <c r="K10" s="6"/>
      <c r="L10" s="333"/>
      <c r="M10" s="325"/>
      <c r="N10" s="325"/>
      <c r="O10" s="325"/>
      <c r="P10" s="325"/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7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  <c r="AN10" s="325"/>
      <c r="AO10" s="325"/>
      <c r="AP10" s="325"/>
      <c r="AQ10" s="325"/>
      <c r="AR10" s="325"/>
      <c r="AS10" s="325"/>
      <c r="AT10" s="325"/>
      <c r="AU10" s="325"/>
      <c r="AV10" s="325"/>
      <c r="AW10" s="325"/>
      <c r="AX10" s="325"/>
      <c r="AY10" s="325"/>
      <c r="AZ10" s="325"/>
      <c r="BA10" s="325"/>
      <c r="BB10" s="325"/>
      <c r="BC10" s="325"/>
      <c r="BD10" s="326"/>
    </row>
    <row r="11" spans="1:101">
      <c r="A11" s="348"/>
      <c r="B11" s="329"/>
      <c r="C11" s="349"/>
      <c r="D11" s="28">
        <v>0</v>
      </c>
      <c r="E11" s="351"/>
      <c r="F11" s="343"/>
      <c r="G11" s="258">
        <f>'7'!G10</f>
        <v>7.26530774169935E-55</v>
      </c>
      <c r="H11" s="268">
        <f>'7'!H10</f>
        <v>3.08345780710817E-221</v>
      </c>
      <c r="I11" s="267">
        <f>'7'!I10</f>
        <v>1.68371203011061E-247</v>
      </c>
      <c r="J11" s="266">
        <f>'7'!J10</f>
        <v>0</v>
      </c>
      <c r="K11" s="6"/>
      <c r="L11" s="333"/>
      <c r="M11" s="325"/>
      <c r="N11" s="325"/>
      <c r="O11" s="325"/>
      <c r="P11" s="325"/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7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  <c r="AV11" s="325"/>
      <c r="AW11" s="325"/>
      <c r="AX11" s="325"/>
      <c r="AY11" s="325"/>
      <c r="AZ11" s="325"/>
      <c r="BA11" s="325"/>
      <c r="BB11" s="325"/>
      <c r="BC11" s="325"/>
      <c r="BD11" s="326"/>
    </row>
    <row r="12" spans="1:101">
      <c r="A12" s="348"/>
      <c r="B12" s="329"/>
      <c r="C12" s="349"/>
      <c r="D12" s="28">
        <v>1</v>
      </c>
      <c r="E12" s="351"/>
      <c r="F12" s="343"/>
      <c r="G12" s="258">
        <f>'7'!G11</f>
        <v>3.5758386362116399E-60</v>
      </c>
      <c r="H12" s="268">
        <f>'7'!H11</f>
        <v>2.3685241393983299E-255</v>
      </c>
      <c r="I12" s="267">
        <f>'7'!I11</f>
        <v>1.4999860869649901E-284</v>
      </c>
      <c r="J12" s="266">
        <f>'7'!J11</f>
        <v>0</v>
      </c>
      <c r="K12" s="6"/>
      <c r="L12" s="333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7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  <c r="AN12" s="325"/>
      <c r="AO12" s="325"/>
      <c r="AP12" s="325"/>
      <c r="AQ12" s="325"/>
      <c r="AR12" s="325"/>
      <c r="AS12" s="325"/>
      <c r="AT12" s="325"/>
      <c r="AU12" s="325"/>
      <c r="AV12" s="325"/>
      <c r="AW12" s="325"/>
      <c r="AX12" s="325"/>
      <c r="AY12" s="325"/>
      <c r="AZ12" s="325"/>
      <c r="BA12" s="325"/>
      <c r="BB12" s="325"/>
      <c r="BC12" s="325"/>
      <c r="BD12" s="326"/>
    </row>
    <row r="13" spans="1:101">
      <c r="A13" s="348"/>
      <c r="B13" s="329"/>
      <c r="C13" s="349"/>
      <c r="D13" s="28">
        <v>2</v>
      </c>
      <c r="E13" s="351"/>
      <c r="F13" s="343"/>
      <c r="G13" s="258">
        <f>'7'!G12</f>
        <v>7.30025863804536E-64</v>
      </c>
      <c r="H13" s="268">
        <f>'7'!H12</f>
        <v>5.2153349860870896E-280</v>
      </c>
      <c r="I13" s="267" t="str">
        <f>'7'!I12</f>
        <v>0</v>
      </c>
      <c r="J13" s="266">
        <f>'7'!J12</f>
        <v>0</v>
      </c>
      <c r="K13" s="6"/>
      <c r="L13" s="333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7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  <c r="AN13" s="325"/>
      <c r="AO13" s="325"/>
      <c r="AP13" s="325"/>
      <c r="AQ13" s="325"/>
      <c r="AR13" s="325"/>
      <c r="AS13" s="325"/>
      <c r="AT13" s="325"/>
      <c r="AU13" s="325"/>
      <c r="AV13" s="325"/>
      <c r="AW13" s="325"/>
      <c r="AX13" s="325"/>
      <c r="AY13" s="325"/>
      <c r="AZ13" s="325"/>
      <c r="BA13" s="325"/>
      <c r="BB13" s="325"/>
      <c r="BC13" s="325"/>
      <c r="BD13" s="326"/>
    </row>
    <row r="14" spans="1:101">
      <c r="A14" s="348"/>
      <c r="B14" s="329"/>
      <c r="C14" s="349"/>
      <c r="D14" s="28">
        <v>3</v>
      </c>
      <c r="E14" s="351"/>
      <c r="F14" s="343"/>
      <c r="G14" s="258">
        <f>'7'!G13</f>
        <v>2.74631260865472E-65</v>
      </c>
      <c r="H14" s="268">
        <f>'7'!H13</f>
        <v>3.1611795617136199E-292</v>
      </c>
      <c r="I14" s="267">
        <f>'7'!I13</f>
        <v>0</v>
      </c>
      <c r="J14" s="266">
        <f>'7'!J13</f>
        <v>0</v>
      </c>
      <c r="K14" s="6"/>
      <c r="L14" s="333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7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  <c r="AN14" s="325"/>
      <c r="AO14" s="325"/>
      <c r="AP14" s="325"/>
      <c r="AQ14" s="325"/>
      <c r="AR14" s="325"/>
      <c r="AS14" s="325"/>
      <c r="AT14" s="325"/>
      <c r="AU14" s="325"/>
      <c r="AV14" s="325"/>
      <c r="AW14" s="325"/>
      <c r="AX14" s="325"/>
      <c r="AY14" s="325"/>
      <c r="AZ14" s="325"/>
      <c r="BA14" s="325"/>
      <c r="BB14" s="325"/>
      <c r="BC14" s="325"/>
      <c r="BD14" s="326"/>
    </row>
    <row r="15" spans="1:101">
      <c r="A15" s="348"/>
      <c r="B15" s="329"/>
      <c r="C15" s="349"/>
      <c r="D15" s="28">
        <v>4</v>
      </c>
      <c r="E15" s="351"/>
      <c r="F15" s="343"/>
      <c r="G15" s="258">
        <f>G13</f>
        <v>7.30025863804536E-64</v>
      </c>
      <c r="H15" s="268">
        <f t="shared" ref="H15:J15" si="3">H13</f>
        <v>5.2153349860870896E-280</v>
      </c>
      <c r="I15" s="267" t="str">
        <f t="shared" si="3"/>
        <v>0</v>
      </c>
      <c r="J15" s="266">
        <f t="shared" si="3"/>
        <v>0</v>
      </c>
      <c r="K15" s="6"/>
      <c r="L15" s="333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7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5"/>
      <c r="AO15" s="325"/>
      <c r="AP15" s="325"/>
      <c r="AQ15" s="325"/>
      <c r="AR15" s="325"/>
      <c r="AS15" s="325"/>
      <c r="AT15" s="325"/>
      <c r="AU15" s="325"/>
      <c r="AV15" s="325"/>
      <c r="AW15" s="325"/>
      <c r="AX15" s="325"/>
      <c r="AY15" s="325"/>
      <c r="AZ15" s="325"/>
      <c r="BA15" s="325"/>
      <c r="BB15" s="325"/>
      <c r="BC15" s="325"/>
      <c r="BD15" s="326"/>
    </row>
    <row r="16" spans="1:101">
      <c r="A16" s="348"/>
      <c r="B16" s="329"/>
      <c r="C16" s="349"/>
      <c r="D16" s="28">
        <v>5</v>
      </c>
      <c r="E16" s="351"/>
      <c r="F16" s="343"/>
      <c r="G16" s="258">
        <f>G12</f>
        <v>3.5758386362116399E-60</v>
      </c>
      <c r="H16" s="268">
        <f t="shared" ref="H16:J16" si="4">H12</f>
        <v>2.3685241393983299E-255</v>
      </c>
      <c r="I16" s="267">
        <f t="shared" si="4"/>
        <v>1.4999860869649901E-284</v>
      </c>
      <c r="J16" s="266">
        <f t="shared" si="4"/>
        <v>0</v>
      </c>
      <c r="K16" s="6"/>
      <c r="L16" s="333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7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  <c r="AN16" s="325"/>
      <c r="AO16" s="325"/>
      <c r="AP16" s="325"/>
      <c r="AQ16" s="325"/>
      <c r="AR16" s="325"/>
      <c r="AS16" s="325"/>
      <c r="AT16" s="325"/>
      <c r="AU16" s="325"/>
      <c r="AV16" s="325"/>
      <c r="AW16" s="325"/>
      <c r="AX16" s="325"/>
      <c r="AY16" s="325"/>
      <c r="AZ16" s="325"/>
      <c r="BA16" s="325"/>
      <c r="BB16" s="325"/>
      <c r="BC16" s="325"/>
      <c r="BD16" s="326"/>
    </row>
    <row r="17" spans="1:100">
      <c r="A17" s="348"/>
      <c r="B17" s="329"/>
      <c r="C17" s="349"/>
      <c r="D17" s="28">
        <v>6</v>
      </c>
      <c r="E17" s="351"/>
      <c r="F17" s="343"/>
      <c r="G17" s="258">
        <f>G11</f>
        <v>7.26530774169935E-55</v>
      </c>
      <c r="H17" s="268">
        <f t="shared" ref="H17:J17" si="5">H11</f>
        <v>3.08345780710817E-221</v>
      </c>
      <c r="I17" s="267">
        <f t="shared" si="5"/>
        <v>1.68371203011061E-247</v>
      </c>
      <c r="J17" s="266">
        <f t="shared" si="5"/>
        <v>0</v>
      </c>
      <c r="K17" s="6"/>
      <c r="L17" s="333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7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  <c r="AV17" s="325"/>
      <c r="AW17" s="325"/>
      <c r="AX17" s="325"/>
      <c r="AY17" s="325"/>
      <c r="AZ17" s="325"/>
      <c r="BA17" s="325"/>
      <c r="BB17" s="325"/>
      <c r="BC17" s="325"/>
      <c r="BD17" s="326"/>
    </row>
    <row r="18" spans="1:100">
      <c r="A18" s="348"/>
      <c r="B18" s="329"/>
      <c r="C18" s="349"/>
      <c r="D18" s="28">
        <v>7</v>
      </c>
      <c r="E18" s="351"/>
      <c r="F18" s="343"/>
      <c r="G18" s="128">
        <f>G10</f>
        <v>1.7880232818375301E-48</v>
      </c>
      <c r="H18" s="270">
        <f t="shared" ref="H18:J18" si="6">H10</f>
        <v>4.7572995994461101E-181</v>
      </c>
      <c r="I18" s="271">
        <f t="shared" si="6"/>
        <v>7.3240333786527494E-204</v>
      </c>
      <c r="J18" s="272">
        <f t="shared" si="6"/>
        <v>0</v>
      </c>
      <c r="K18" s="6"/>
      <c r="L18" s="333"/>
      <c r="M18" s="325"/>
      <c r="N18" s="325"/>
      <c r="O18" s="325"/>
      <c r="P18" s="325"/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7"/>
      <c r="AB18" s="325"/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  <c r="AN18" s="325"/>
      <c r="AO18" s="325"/>
      <c r="AP18" s="325"/>
      <c r="AQ18" s="325"/>
      <c r="AR18" s="325"/>
      <c r="AS18" s="325"/>
      <c r="AT18" s="325"/>
      <c r="AU18" s="325"/>
      <c r="AV18" s="325"/>
      <c r="AW18" s="325"/>
      <c r="AX18" s="325"/>
      <c r="AY18" s="325"/>
      <c r="AZ18" s="325"/>
      <c r="BA18" s="325"/>
      <c r="BB18" s="325"/>
      <c r="BC18" s="325"/>
      <c r="BD18" s="326"/>
    </row>
    <row r="19" spans="1:100">
      <c r="A19" s="348"/>
      <c r="B19" s="329"/>
      <c r="C19" s="349"/>
      <c r="D19" s="28">
        <v>8</v>
      </c>
      <c r="E19" s="351"/>
      <c r="F19" s="343"/>
      <c r="G19" s="128">
        <f>G9</f>
        <v>1.8513110447804099E-41</v>
      </c>
      <c r="H19" s="270">
        <f t="shared" ref="H19:J19" si="7">H9</f>
        <v>9.88557016452152E-139</v>
      </c>
      <c r="I19" s="271">
        <f t="shared" si="7"/>
        <v>6.4345923505765399E-158</v>
      </c>
      <c r="J19" s="272">
        <f t="shared" si="7"/>
        <v>0</v>
      </c>
      <c r="K19" s="6"/>
      <c r="L19" s="333"/>
      <c r="M19" s="325"/>
      <c r="N19" s="325"/>
      <c r="O19" s="325"/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7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325"/>
      <c r="AV19" s="325"/>
      <c r="AW19" s="325"/>
      <c r="AX19" s="325"/>
      <c r="AY19" s="325"/>
      <c r="AZ19" s="325"/>
      <c r="BA19" s="325"/>
      <c r="BB19" s="325"/>
      <c r="BC19" s="325"/>
      <c r="BD19" s="326"/>
    </row>
    <row r="20" spans="1:100">
      <c r="A20" s="348"/>
      <c r="B20" s="329"/>
      <c r="C20" s="349"/>
      <c r="D20" s="28">
        <v>9</v>
      </c>
      <c r="E20" s="351"/>
      <c r="F20" s="343"/>
      <c r="G20" s="128">
        <f>G8</f>
        <v>3.6185914492126802E-33</v>
      </c>
      <c r="H20" s="270">
        <f t="shared" ref="H20:J20" si="8">H8</f>
        <v>2.0138403545989401E-98</v>
      </c>
      <c r="I20" s="271">
        <f t="shared" si="8"/>
        <v>3.6615898806687399E-114</v>
      </c>
      <c r="J20" s="272">
        <f t="shared" si="8"/>
        <v>2.8019704224344601E-256</v>
      </c>
      <c r="K20" s="6"/>
      <c r="L20" s="333"/>
      <c r="M20" s="325"/>
      <c r="N20" s="325"/>
      <c r="O20" s="325"/>
      <c r="P20" s="325"/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7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  <c r="AV20" s="325"/>
      <c r="AW20" s="325"/>
      <c r="AX20" s="325"/>
      <c r="AY20" s="325"/>
      <c r="AZ20" s="325"/>
      <c r="BA20" s="325"/>
      <c r="BB20" s="325"/>
      <c r="BC20" s="325"/>
      <c r="BD20" s="326"/>
    </row>
    <row r="21" spans="1:100">
      <c r="A21" s="348"/>
      <c r="B21" s="329"/>
      <c r="C21" s="349"/>
      <c r="D21" s="29">
        <v>10</v>
      </c>
      <c r="E21" s="352"/>
      <c r="F21" s="344"/>
      <c r="G21" s="274">
        <f>G7</f>
        <v>1.3119742741773899E-21</v>
      </c>
      <c r="H21" s="275">
        <f t="shared" ref="H21:J21" si="9">H7</f>
        <v>4.7308597939970703E-64</v>
      </c>
      <c r="I21" s="276">
        <f t="shared" si="9"/>
        <v>7.2884764617076802E-77</v>
      </c>
      <c r="J21" s="277">
        <f t="shared" si="9"/>
        <v>3.7644664355374399E-200</v>
      </c>
      <c r="K21" s="30"/>
      <c r="L21" s="334"/>
      <c r="M21" s="325"/>
      <c r="N21" s="325"/>
      <c r="O21" s="325"/>
      <c r="P21" s="325"/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7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  <c r="AN21" s="325"/>
      <c r="AO21" s="325"/>
      <c r="AP21" s="325"/>
      <c r="AQ21" s="325"/>
      <c r="AR21" s="325"/>
      <c r="AS21" s="325"/>
      <c r="AT21" s="325"/>
      <c r="AU21" s="325"/>
      <c r="AV21" s="325"/>
      <c r="AW21" s="325"/>
      <c r="AX21" s="325"/>
      <c r="AY21" s="325"/>
      <c r="AZ21" s="325"/>
      <c r="BA21" s="325"/>
      <c r="BB21" s="325"/>
      <c r="BC21" s="325"/>
      <c r="BD21" s="326"/>
    </row>
    <row r="22" spans="1:100" ht="14.5" customHeight="1">
      <c r="A22" s="348"/>
      <c r="B22" s="328">
        <v>0.05</v>
      </c>
      <c r="C22" s="349"/>
      <c r="D22" s="26">
        <v>-9</v>
      </c>
      <c r="E22" s="339">
        <v>5.7376294935465395E-10</v>
      </c>
      <c r="F22" s="342">
        <v>2.3615289999999999E-7</v>
      </c>
      <c r="G22" s="97">
        <f>G26</f>
        <v>1.1713383167171799E-3</v>
      </c>
      <c r="H22" s="51">
        <f t="shared" ref="H22:J22" si="10">H26</f>
        <v>1.0958025393496901E-11</v>
      </c>
      <c r="I22" s="126">
        <f t="shared" si="10"/>
        <v>2.08904881027126E-14</v>
      </c>
      <c r="J22" s="173">
        <f t="shared" si="10"/>
        <v>5.1106630111016203E-42</v>
      </c>
      <c r="K22" s="27"/>
      <c r="L22" s="332">
        <f t="shared" ref="L22" si="11">1-SUM(M22:BC41)</f>
        <v>4.7887071037744366E-4</v>
      </c>
      <c r="M22" s="325">
        <f t="shared" ref="M22" si="12">G32+I32</f>
        <v>3.6820729084800898E-17</v>
      </c>
      <c r="N22" s="325">
        <f t="shared" ref="N22" si="13">G39+I39+J32</f>
        <v>4.16908787752663E-12</v>
      </c>
      <c r="O22" s="325">
        <f t="shared" ref="O22" si="14">G41+I41+H32</f>
        <v>1.0745581150962221E-6</v>
      </c>
      <c r="P22" s="325">
        <f t="shared" ref="P22" si="15">G34+I34+J39</f>
        <v>2.49711000786164E-18</v>
      </c>
      <c r="Q22" s="325">
        <f t="shared" ref="Q22" si="16">G30+I30</f>
        <v>4.1511669152929402E-14</v>
      </c>
      <c r="R22" s="325">
        <f t="shared" ref="R22" si="17">G36+I36+H39+J41</f>
        <v>3.6820729084800898E-17</v>
      </c>
      <c r="S22" s="325">
        <f t="shared" ref="S22" si="18">G23+I23</f>
        <v>0.14588187406188791</v>
      </c>
      <c r="T22" s="325">
        <f t="shared" ref="T22" si="19">G25+I25+J34</f>
        <v>0.14588187406188791</v>
      </c>
      <c r="U22" s="325">
        <f t="shared" ref="U22" si="20">G28+I28+H41</f>
        <v>1.0572742708337168E-9</v>
      </c>
      <c r="V22" s="325">
        <f t="shared" ref="V22" si="21">G37+I37+J30</f>
        <v>8.1225737629783198E-16</v>
      </c>
      <c r="W22" s="325">
        <f t="shared" ref="W22" si="22">G26+I26</f>
        <v>1.1713383167380703E-3</v>
      </c>
      <c r="X22" s="325">
        <f t="shared" ref="X22" si="23">G29+I29+J36+H34</f>
        <v>4.16908787752663E-12</v>
      </c>
      <c r="Y22" s="325">
        <f t="shared" ref="Y22" si="24">G35+I35</f>
        <v>4.9926866312593103E-18</v>
      </c>
      <c r="Z22" s="325">
        <f t="shared" ref="Z22" si="25">G27+I27+J23</f>
        <v>1.0745581150962221E-6</v>
      </c>
      <c r="AA22" s="327">
        <f t="shared" ref="AA22" si="26">G38+I38+H30</f>
        <v>4.1511669152929402E-14</v>
      </c>
      <c r="AB22" s="325">
        <f t="shared" ref="AB22" si="27">G24+I24+J25</f>
        <v>0.70541168110080221</v>
      </c>
      <c r="AC22" s="325">
        <f t="shared" ref="AC22" si="28">G40+I40</f>
        <v>1.05727426710791E-9</v>
      </c>
      <c r="AD22" s="325">
        <f t="shared" ref="AD22" si="29">G33+I33+J28+H36</f>
        <v>4.9926866312593103E-18</v>
      </c>
      <c r="AE22" s="325">
        <f t="shared" ref="AE22" si="30">G22+I22</f>
        <v>1.1713383167380703E-3</v>
      </c>
      <c r="AF22" s="325">
        <f t="shared" ref="AF22" si="31">G31+I31+J37</f>
        <v>8.1225737629783198E-16</v>
      </c>
      <c r="AG22" s="325">
        <f t="shared" ref="AG22" si="32">H23</f>
        <v>5.19476966802323E-8</v>
      </c>
      <c r="AH22" s="325">
        <f t="shared" ref="AH22" si="33">J26</f>
        <v>5.1106630111016203E-42</v>
      </c>
      <c r="AI22" s="325">
        <f>J29+H25</f>
        <v>5.19476966802323E-8</v>
      </c>
      <c r="AJ22" s="325">
        <f t="shared" ref="AJ22" si="34">F22</f>
        <v>2.3615289999999999E-7</v>
      </c>
      <c r="AK22" s="325">
        <f t="shared" ref="AK22" si="35">J35</f>
        <v>8.7263487988828195E-141</v>
      </c>
      <c r="AL22" s="325">
        <f t="shared" ref="AL22" si="36">H28</f>
        <v>6.8924506585593895E-27</v>
      </c>
      <c r="AM22" s="325">
        <f t="shared" ref="AM22" si="37">J27</f>
        <v>2.0757815080387501E-52</v>
      </c>
      <c r="AN22" s="325">
        <f t="shared" ref="AN22" si="38">J38+H37</f>
        <v>9.3172590408187299E-58</v>
      </c>
      <c r="AO22" s="325">
        <f t="shared" ref="AO22" si="39">J24</f>
        <v>7.1097196867935696E-35</v>
      </c>
      <c r="AP22" s="325">
        <f t="shared" ref="AP22" si="40">H26</f>
        <v>1.0958025393496901E-11</v>
      </c>
      <c r="AQ22" s="325">
        <f t="shared" ref="AQ22" si="41">J40</f>
        <v>1.5005002837521701E-66</v>
      </c>
      <c r="AR22" s="325">
        <f t="shared" ref="AR22" si="42">H29+J33</f>
        <v>4.6056089820771498E-37</v>
      </c>
      <c r="AS22" s="325">
        <f t="shared" ref="AS22" si="43">J22</f>
        <v>5.1106630111016203E-42</v>
      </c>
      <c r="AT22" s="325">
        <f t="shared" ref="AT22" si="44">H35</f>
        <v>2.8954350620771998E-72</v>
      </c>
      <c r="AU22" s="325">
        <f t="shared" ref="AU22" si="45">J31</f>
        <v>6.9776094186269895E-117</v>
      </c>
      <c r="AV22" s="325">
        <f t="shared" ref="AV22" si="46">H27</f>
        <v>3.7258066716526499E-18</v>
      </c>
      <c r="AW22" s="325">
        <f t="shared" ref="AW22" si="47">H38</f>
        <v>1.06566772202865E-47</v>
      </c>
      <c r="AX22" s="325">
        <f t="shared" ref="AX22" si="48">H24</f>
        <v>5.3154839426189202E-7</v>
      </c>
      <c r="AY22" s="325">
        <f t="shared" ref="AY22" si="49">E22</f>
        <v>5.7376294935465395E-10</v>
      </c>
      <c r="AZ22" s="325">
        <f t="shared" ref="AZ22" si="50">H40</f>
        <v>6.8924506585593895E-27</v>
      </c>
      <c r="BA22" s="325">
        <f t="shared" ref="BA22" si="51">H33</f>
        <v>2.8954350620771998E-72</v>
      </c>
      <c r="BB22" s="325">
        <f t="shared" ref="BB22" si="52">H22</f>
        <v>1.0958025393496901E-11</v>
      </c>
      <c r="BC22" s="325">
        <f t="shared" ref="BC22" si="53">H31</f>
        <v>9.3172590408187299E-58</v>
      </c>
      <c r="BD22" s="326">
        <f>SUMPRODUCT($L$1:$BC$1,BF22:CW22)</f>
        <v>13.510007238545748</v>
      </c>
      <c r="BF22" s="12">
        <f>L22</f>
        <v>4.7887071037744366E-4</v>
      </c>
      <c r="BG22" s="23">
        <f t="shared" ref="BG22:CV22" si="54">M22</f>
        <v>3.6820729084800898E-17</v>
      </c>
      <c r="BH22" s="23">
        <f t="shared" si="54"/>
        <v>4.16908787752663E-12</v>
      </c>
      <c r="BI22" s="23">
        <f t="shared" si="54"/>
        <v>1.0745581150962221E-6</v>
      </c>
      <c r="BJ22" s="23">
        <f t="shared" si="54"/>
        <v>2.49711000786164E-18</v>
      </c>
      <c r="BK22" s="23">
        <f t="shared" si="54"/>
        <v>4.1511669152929402E-14</v>
      </c>
      <c r="BL22" s="23">
        <f t="shared" si="54"/>
        <v>3.6820729084800898E-17</v>
      </c>
      <c r="BM22" s="23">
        <f t="shared" si="54"/>
        <v>0.14588187406188791</v>
      </c>
      <c r="BN22" s="23">
        <f t="shared" si="54"/>
        <v>0.14588187406188791</v>
      </c>
      <c r="BO22" s="23">
        <f t="shared" si="54"/>
        <v>1.0572742708337168E-9</v>
      </c>
      <c r="BP22" s="23">
        <f t="shared" si="54"/>
        <v>8.1225737629783198E-16</v>
      </c>
      <c r="BQ22" s="23">
        <f t="shared" si="54"/>
        <v>1.1713383167380703E-3</v>
      </c>
      <c r="BR22" s="23">
        <f t="shared" si="54"/>
        <v>4.16908787752663E-12</v>
      </c>
      <c r="BS22" s="23">
        <f t="shared" si="54"/>
        <v>4.9926866312593103E-18</v>
      </c>
      <c r="BT22" s="23">
        <f t="shared" si="54"/>
        <v>1.0745581150962221E-6</v>
      </c>
      <c r="BU22" s="23">
        <f t="shared" si="54"/>
        <v>4.1511669152929402E-14</v>
      </c>
      <c r="BV22" s="23">
        <f t="shared" si="54"/>
        <v>0.70541168110080221</v>
      </c>
      <c r="BW22" s="23">
        <f t="shared" si="54"/>
        <v>1.05727426710791E-9</v>
      </c>
      <c r="BX22" s="23">
        <f t="shared" si="54"/>
        <v>4.9926866312593103E-18</v>
      </c>
      <c r="BY22" s="23">
        <f t="shared" si="54"/>
        <v>1.1713383167380703E-3</v>
      </c>
      <c r="BZ22" s="23">
        <f t="shared" si="54"/>
        <v>8.1225737629783198E-16</v>
      </c>
      <c r="CA22" s="23">
        <f t="shared" si="54"/>
        <v>5.19476966802323E-8</v>
      </c>
      <c r="CB22" s="23">
        <f t="shared" si="54"/>
        <v>5.1106630111016203E-42</v>
      </c>
      <c r="CC22" s="23">
        <f t="shared" si="54"/>
        <v>5.19476966802323E-8</v>
      </c>
      <c r="CD22" s="23">
        <f t="shared" si="54"/>
        <v>2.3615289999999999E-7</v>
      </c>
      <c r="CE22" s="23">
        <f t="shared" si="54"/>
        <v>8.7263487988828195E-141</v>
      </c>
      <c r="CF22" s="23">
        <f t="shared" si="54"/>
        <v>6.8924506585593895E-27</v>
      </c>
      <c r="CG22" s="23">
        <f t="shared" si="54"/>
        <v>2.0757815080387501E-52</v>
      </c>
      <c r="CH22" s="23">
        <f t="shared" si="54"/>
        <v>9.3172590408187299E-58</v>
      </c>
      <c r="CI22" s="23">
        <f t="shared" si="54"/>
        <v>7.1097196867935696E-35</v>
      </c>
      <c r="CJ22" s="23">
        <f t="shared" si="54"/>
        <v>1.0958025393496901E-11</v>
      </c>
      <c r="CK22" s="23">
        <f t="shared" si="54"/>
        <v>1.5005002837521701E-66</v>
      </c>
      <c r="CL22" s="23">
        <f t="shared" si="54"/>
        <v>4.6056089820771498E-37</v>
      </c>
      <c r="CM22" s="23">
        <f t="shared" si="54"/>
        <v>5.1106630111016203E-42</v>
      </c>
      <c r="CN22" s="23">
        <f t="shared" si="54"/>
        <v>2.8954350620771998E-72</v>
      </c>
      <c r="CO22" s="23">
        <f t="shared" si="54"/>
        <v>6.9776094186269895E-117</v>
      </c>
      <c r="CP22" s="23">
        <f t="shared" si="54"/>
        <v>3.7258066716526499E-18</v>
      </c>
      <c r="CQ22" s="23">
        <f t="shared" si="54"/>
        <v>1.06566772202865E-47</v>
      </c>
      <c r="CR22" s="23">
        <f t="shared" si="54"/>
        <v>5.3154839426189202E-7</v>
      </c>
      <c r="CS22" s="23">
        <f t="shared" si="54"/>
        <v>5.7376294935465395E-10</v>
      </c>
      <c r="CT22" s="23">
        <f t="shared" si="54"/>
        <v>6.8924506585593895E-27</v>
      </c>
      <c r="CU22" s="23">
        <f t="shared" si="54"/>
        <v>2.8954350620771998E-72</v>
      </c>
      <c r="CV22" s="24">
        <f t="shared" si="54"/>
        <v>1.0958025393496901E-11</v>
      </c>
    </row>
    <row r="23" spans="1:100" ht="14.5" customHeight="1">
      <c r="A23" s="348"/>
      <c r="B23" s="329"/>
      <c r="C23" s="349"/>
      <c r="D23" s="28">
        <v>-8</v>
      </c>
      <c r="E23" s="340"/>
      <c r="F23" s="343"/>
      <c r="G23" s="258">
        <f>G25</f>
        <v>0.14588187387364199</v>
      </c>
      <c r="H23" s="268">
        <f t="shared" ref="H23:J23" si="55">H25</f>
        <v>5.19476966802323E-8</v>
      </c>
      <c r="I23" s="267">
        <f t="shared" si="55"/>
        <v>1.88245920738723E-10</v>
      </c>
      <c r="J23" s="266">
        <f t="shared" si="55"/>
        <v>2.9261350682649101E-36</v>
      </c>
      <c r="K23" s="6"/>
      <c r="L23" s="333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7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  <c r="AV23" s="325"/>
      <c r="AW23" s="325"/>
      <c r="AX23" s="325"/>
      <c r="AY23" s="325"/>
      <c r="AZ23" s="325"/>
      <c r="BA23" s="325"/>
      <c r="BB23" s="325"/>
      <c r="BC23" s="325"/>
      <c r="BD23" s="326"/>
    </row>
    <row r="24" spans="1:100" ht="14.5" customHeight="1">
      <c r="A24" s="348"/>
      <c r="B24" s="329"/>
      <c r="C24" s="349"/>
      <c r="D24" s="28">
        <v>-7</v>
      </c>
      <c r="E24" s="340"/>
      <c r="F24" s="343"/>
      <c r="G24" s="258">
        <f>'7'!G23</f>
        <v>0.70541167891770795</v>
      </c>
      <c r="H24" s="268">
        <f>'7'!H23</f>
        <v>5.3154839426189202E-7</v>
      </c>
      <c r="I24" s="267">
        <f>'7'!I23</f>
        <v>2.1830942847629901E-9</v>
      </c>
      <c r="J24" s="266">
        <f>'7'!J23</f>
        <v>7.1097196867935696E-35</v>
      </c>
      <c r="K24" s="6"/>
      <c r="L24" s="333"/>
      <c r="M24" s="325"/>
      <c r="N24" s="325"/>
      <c r="O24" s="325"/>
      <c r="P24" s="325"/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7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  <c r="AV24" s="325"/>
      <c r="AW24" s="325"/>
      <c r="AX24" s="325"/>
      <c r="AY24" s="325"/>
      <c r="AZ24" s="325"/>
      <c r="BA24" s="325"/>
      <c r="BB24" s="325"/>
      <c r="BC24" s="325"/>
      <c r="BD24" s="326"/>
    </row>
    <row r="25" spans="1:100" ht="14.5" customHeight="1">
      <c r="A25" s="348"/>
      <c r="B25" s="329"/>
      <c r="C25" s="349"/>
      <c r="D25" s="28">
        <v>-6</v>
      </c>
      <c r="E25" s="340"/>
      <c r="F25" s="343"/>
      <c r="G25" s="258">
        <f>'7'!G24</f>
        <v>0.14588187387364199</v>
      </c>
      <c r="H25" s="268">
        <f>'7'!H24</f>
        <v>5.19476966802323E-8</v>
      </c>
      <c r="I25" s="267">
        <f>'7'!I24</f>
        <v>1.88245920738723E-10</v>
      </c>
      <c r="J25" s="266">
        <f>'7'!J24</f>
        <v>2.9261350682649101E-36</v>
      </c>
      <c r="K25" s="6"/>
      <c r="L25" s="333"/>
      <c r="M25" s="325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7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  <c r="AR25" s="325"/>
      <c r="AS25" s="325"/>
      <c r="AT25" s="325"/>
      <c r="AU25" s="325"/>
      <c r="AV25" s="325"/>
      <c r="AW25" s="325"/>
      <c r="AX25" s="325"/>
      <c r="AY25" s="325"/>
      <c r="AZ25" s="325"/>
      <c r="BA25" s="325"/>
      <c r="BB25" s="325"/>
      <c r="BC25" s="325"/>
      <c r="BD25" s="326"/>
    </row>
    <row r="26" spans="1:100" ht="14.5" customHeight="1">
      <c r="A26" s="348"/>
      <c r="B26" s="329"/>
      <c r="C26" s="349"/>
      <c r="D26" s="28">
        <v>-5</v>
      </c>
      <c r="E26" s="340"/>
      <c r="F26" s="343"/>
      <c r="G26" s="258">
        <f>'7'!G25</f>
        <v>1.1713383167171799E-3</v>
      </c>
      <c r="H26" s="268">
        <f>'7'!H25</f>
        <v>1.0958025393496901E-11</v>
      </c>
      <c r="I26" s="267">
        <f>'7'!I25</f>
        <v>2.08904881027126E-14</v>
      </c>
      <c r="J26" s="266">
        <f>'7'!J25</f>
        <v>5.1106630111016203E-42</v>
      </c>
      <c r="K26" s="6"/>
      <c r="L26" s="333"/>
      <c r="M26" s="325"/>
      <c r="N26" s="325"/>
      <c r="O26" s="325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7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  <c r="AR26" s="325"/>
      <c r="AS26" s="325"/>
      <c r="AT26" s="325"/>
      <c r="AU26" s="325"/>
      <c r="AV26" s="325"/>
      <c r="AW26" s="325"/>
      <c r="AX26" s="325"/>
      <c r="AY26" s="325"/>
      <c r="AZ26" s="325"/>
      <c r="BA26" s="325"/>
      <c r="BB26" s="325"/>
      <c r="BC26" s="325"/>
      <c r="BD26" s="326"/>
    </row>
    <row r="27" spans="1:100" ht="14.5" customHeight="1">
      <c r="A27" s="348"/>
      <c r="B27" s="329"/>
      <c r="C27" s="349"/>
      <c r="D27" s="28">
        <v>-4</v>
      </c>
      <c r="E27" s="340"/>
      <c r="F27" s="343"/>
      <c r="G27" s="258">
        <f>'7'!G26</f>
        <v>1.07455811509622E-6</v>
      </c>
      <c r="H27" s="268">
        <f>'7'!H26</f>
        <v>3.7258066716526499E-18</v>
      </c>
      <c r="I27" s="267">
        <f>'7'!I26</f>
        <v>2.121807726551E-21</v>
      </c>
      <c r="J27" s="266">
        <f>'7'!J26</f>
        <v>2.0757815080387501E-52</v>
      </c>
      <c r="K27" s="6"/>
      <c r="L27" s="333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7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  <c r="AV27" s="325"/>
      <c r="AW27" s="325"/>
      <c r="AX27" s="325"/>
      <c r="AY27" s="325"/>
      <c r="AZ27" s="325"/>
      <c r="BA27" s="325"/>
      <c r="BB27" s="325"/>
      <c r="BC27" s="325"/>
      <c r="BD27" s="326"/>
    </row>
    <row r="28" spans="1:100" ht="14.5" customHeight="1">
      <c r="A28" s="348"/>
      <c r="B28" s="329"/>
      <c r="C28" s="349"/>
      <c r="D28" s="28">
        <v>-3</v>
      </c>
      <c r="E28" s="340"/>
      <c r="F28" s="343"/>
      <c r="G28" s="258">
        <f>'7'!G27</f>
        <v>1.05727426710791E-9</v>
      </c>
      <c r="H28" s="268">
        <f>'7'!H27</f>
        <v>6.8924506585593895E-27</v>
      </c>
      <c r="I28" s="267">
        <f>'7'!I27</f>
        <v>7.39395686756485E-31</v>
      </c>
      <c r="J28" s="266">
        <f>'7'!J27</f>
        <v>1.5005002837521701E-66</v>
      </c>
      <c r="K28" s="6"/>
      <c r="L28" s="333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7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  <c r="AV28" s="325"/>
      <c r="AW28" s="325"/>
      <c r="AX28" s="325"/>
      <c r="AY28" s="325"/>
      <c r="AZ28" s="325"/>
      <c r="BA28" s="325"/>
      <c r="BB28" s="325"/>
      <c r="BC28" s="325"/>
      <c r="BD28" s="326"/>
    </row>
    <row r="29" spans="1:100" ht="14.5" customHeight="1">
      <c r="A29" s="348"/>
      <c r="B29" s="329"/>
      <c r="C29" s="349"/>
      <c r="D29" s="28">
        <v>-2</v>
      </c>
      <c r="E29" s="340"/>
      <c r="F29" s="343"/>
      <c r="G29" s="258">
        <f>'7'!G28</f>
        <v>4.16908787752663E-12</v>
      </c>
      <c r="H29" s="268">
        <f>'7'!H28</f>
        <v>4.6056089820771498E-37</v>
      </c>
      <c r="I29" s="267">
        <f>'7'!I28</f>
        <v>6.8895037959537295E-42</v>
      </c>
      <c r="J29" s="266">
        <f>'7'!J28</f>
        <v>4.2767902362840601E-83</v>
      </c>
      <c r="K29" s="6"/>
      <c r="L29" s="333"/>
      <c r="M29" s="325"/>
      <c r="N29" s="325"/>
      <c r="O29" s="325"/>
      <c r="P29" s="325"/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7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  <c r="AV29" s="325"/>
      <c r="AW29" s="325"/>
      <c r="AX29" s="325"/>
      <c r="AY29" s="325"/>
      <c r="AZ29" s="325"/>
      <c r="BA29" s="325"/>
      <c r="BB29" s="325"/>
      <c r="BC29" s="325"/>
      <c r="BD29" s="326"/>
    </row>
    <row r="30" spans="1:100" ht="14.5" customHeight="1">
      <c r="A30" s="348"/>
      <c r="B30" s="329"/>
      <c r="C30" s="349"/>
      <c r="D30" s="28">
        <v>-1</v>
      </c>
      <c r="E30" s="340"/>
      <c r="F30" s="343"/>
      <c r="G30" s="258">
        <f>'7'!G29</f>
        <v>4.1511669152929402E-14</v>
      </c>
      <c r="H30" s="268">
        <f>'7'!H29</f>
        <v>1.06566772202865E-47</v>
      </c>
      <c r="I30" s="267">
        <f>'7'!I29</f>
        <v>1.99724644055448E-53</v>
      </c>
      <c r="J30" s="266">
        <f>'7'!J29</f>
        <v>1.9400500836147001E-100</v>
      </c>
      <c r="K30" s="6"/>
      <c r="L30" s="333"/>
      <c r="M30" s="325"/>
      <c r="N30" s="325"/>
      <c r="O30" s="325"/>
      <c r="P30" s="325"/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7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  <c r="AR30" s="325"/>
      <c r="AS30" s="325"/>
      <c r="AT30" s="325"/>
      <c r="AU30" s="325"/>
      <c r="AV30" s="325"/>
      <c r="AW30" s="325"/>
      <c r="AX30" s="325"/>
      <c r="AY30" s="325"/>
      <c r="AZ30" s="325"/>
      <c r="BA30" s="325"/>
      <c r="BB30" s="325"/>
      <c r="BC30" s="325"/>
      <c r="BD30" s="326"/>
    </row>
    <row r="31" spans="1:100" ht="14.5" customHeight="1">
      <c r="A31" s="348"/>
      <c r="B31" s="329"/>
      <c r="C31" s="349"/>
      <c r="D31" s="28">
        <v>0</v>
      </c>
      <c r="E31" s="340"/>
      <c r="F31" s="343"/>
      <c r="G31" s="258">
        <f>'7'!G30</f>
        <v>8.1225737629783198E-16</v>
      </c>
      <c r="H31" s="268">
        <f>'7'!H30</f>
        <v>9.3172590408187299E-58</v>
      </c>
      <c r="I31" s="267">
        <f>'7'!I30</f>
        <v>2.4134657925991799E-64</v>
      </c>
      <c r="J31" s="266">
        <f>'7'!J30</f>
        <v>6.9776094186269895E-117</v>
      </c>
      <c r="K31" s="6"/>
      <c r="L31" s="333"/>
      <c r="M31" s="325"/>
      <c r="N31" s="325"/>
      <c r="O31" s="325"/>
      <c r="P31" s="325"/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7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325"/>
      <c r="AY31" s="325"/>
      <c r="AZ31" s="325"/>
      <c r="BA31" s="325"/>
      <c r="BB31" s="325"/>
      <c r="BC31" s="325"/>
      <c r="BD31" s="326"/>
    </row>
    <row r="32" spans="1:100" ht="14.5" customHeight="1">
      <c r="A32" s="348"/>
      <c r="B32" s="329"/>
      <c r="C32" s="349"/>
      <c r="D32" s="28">
        <v>1</v>
      </c>
      <c r="E32" s="340"/>
      <c r="F32" s="343"/>
      <c r="G32" s="258">
        <f>'7'!G31</f>
        <v>3.6820729084800898E-17</v>
      </c>
      <c r="H32" s="268">
        <f>'7'!H31</f>
        <v>3.0579444827835302E-66</v>
      </c>
      <c r="I32" s="267">
        <f>'7'!I31</f>
        <v>1.46787125681763E-73</v>
      </c>
      <c r="J32" s="266">
        <f>'7'!J31</f>
        <v>8.3820089481565899E-131</v>
      </c>
      <c r="K32" s="6"/>
      <c r="L32" s="333"/>
      <c r="M32" s="325"/>
      <c r="N32" s="325"/>
      <c r="O32" s="325"/>
      <c r="P32" s="325"/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7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  <c r="AR32" s="325"/>
      <c r="AS32" s="325"/>
      <c r="AT32" s="325"/>
      <c r="AU32" s="325"/>
      <c r="AV32" s="325"/>
      <c r="AW32" s="325"/>
      <c r="AX32" s="325"/>
      <c r="AY32" s="325"/>
      <c r="AZ32" s="325"/>
      <c r="BA32" s="325"/>
      <c r="BB32" s="325"/>
      <c r="BC32" s="325"/>
      <c r="BD32" s="326"/>
    </row>
    <row r="33" spans="1:100" ht="14.5" customHeight="1">
      <c r="A33" s="348"/>
      <c r="B33" s="329"/>
      <c r="C33" s="349"/>
      <c r="D33" s="28">
        <v>2</v>
      </c>
      <c r="E33" s="340"/>
      <c r="F33" s="343"/>
      <c r="G33" s="258">
        <f>'7'!G32</f>
        <v>4.9926866312593103E-18</v>
      </c>
      <c r="H33" s="268">
        <f>'7'!H32</f>
        <v>2.8954350620771998E-72</v>
      </c>
      <c r="I33" s="267">
        <f>'7'!I32</f>
        <v>4.06563885830451E-80</v>
      </c>
      <c r="J33" s="266">
        <f>'7'!J32</f>
        <v>8.7263487988828195E-141</v>
      </c>
      <c r="K33" s="6"/>
      <c r="L33" s="333"/>
      <c r="M33" s="325"/>
      <c r="N33" s="325"/>
      <c r="O33" s="325"/>
      <c r="P33" s="325"/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7"/>
      <c r="AB33" s="325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25"/>
      <c r="AY33" s="325"/>
      <c r="AZ33" s="325"/>
      <c r="BA33" s="325"/>
      <c r="BB33" s="325"/>
      <c r="BC33" s="325"/>
      <c r="BD33" s="326"/>
    </row>
    <row r="34" spans="1:100" ht="14.5" customHeight="1">
      <c r="A34" s="348"/>
      <c r="B34" s="329"/>
      <c r="C34" s="349"/>
      <c r="D34" s="28">
        <v>3</v>
      </c>
      <c r="E34" s="340"/>
      <c r="F34" s="343"/>
      <c r="G34" s="258">
        <f>'7'!G33</f>
        <v>2.49711000786164E-18</v>
      </c>
      <c r="H34" s="268">
        <f>'7'!H33</f>
        <v>8.7766553911308903E-75</v>
      </c>
      <c r="I34" s="267">
        <f>'7'!I33</f>
        <v>6.7473147373871504E-83</v>
      </c>
      <c r="J34" s="266">
        <f>'7'!J33</f>
        <v>2.6847235293268101E-145</v>
      </c>
      <c r="K34" s="6"/>
      <c r="L34" s="333"/>
      <c r="M34" s="325"/>
      <c r="N34" s="325"/>
      <c r="O34" s="325"/>
      <c r="P34" s="325"/>
      <c r="Q34" s="325"/>
      <c r="R34" s="325"/>
      <c r="S34" s="325"/>
      <c r="T34" s="325"/>
      <c r="U34" s="325"/>
      <c r="V34" s="325"/>
      <c r="W34" s="325"/>
      <c r="X34" s="325"/>
      <c r="Y34" s="325"/>
      <c r="Z34" s="325"/>
      <c r="AA34" s="327"/>
      <c r="AB34" s="325"/>
      <c r="AC34" s="325"/>
      <c r="AD34" s="325"/>
      <c r="AE34" s="325"/>
      <c r="AF34" s="325"/>
      <c r="AG34" s="325"/>
      <c r="AH34" s="325"/>
      <c r="AI34" s="325"/>
      <c r="AJ34" s="325"/>
      <c r="AK34" s="325"/>
      <c r="AL34" s="325"/>
      <c r="AM34" s="325"/>
      <c r="AN34" s="325"/>
      <c r="AO34" s="325"/>
      <c r="AP34" s="325"/>
      <c r="AQ34" s="325"/>
      <c r="AR34" s="325"/>
      <c r="AS34" s="325"/>
      <c r="AT34" s="325"/>
      <c r="AU34" s="325"/>
      <c r="AV34" s="325"/>
      <c r="AW34" s="325"/>
      <c r="AX34" s="325"/>
      <c r="AY34" s="325"/>
      <c r="AZ34" s="325"/>
      <c r="BA34" s="325"/>
      <c r="BB34" s="325"/>
      <c r="BC34" s="325"/>
      <c r="BD34" s="326"/>
    </row>
    <row r="35" spans="1:100" ht="14.5" customHeight="1">
      <c r="A35" s="348"/>
      <c r="B35" s="329"/>
      <c r="C35" s="349"/>
      <c r="D35" s="28">
        <v>4</v>
      </c>
      <c r="E35" s="340"/>
      <c r="F35" s="343"/>
      <c r="G35" s="258">
        <f>G33</f>
        <v>4.9926866312593103E-18</v>
      </c>
      <c r="H35" s="268">
        <f t="shared" ref="H35:J35" si="56">H33</f>
        <v>2.8954350620771998E-72</v>
      </c>
      <c r="I35" s="267">
        <f t="shared" si="56"/>
        <v>4.06563885830451E-80</v>
      </c>
      <c r="J35" s="266">
        <f t="shared" si="56"/>
        <v>8.7263487988828195E-141</v>
      </c>
      <c r="K35" s="6"/>
      <c r="L35" s="333"/>
      <c r="M35" s="325"/>
      <c r="N35" s="325"/>
      <c r="O35" s="325"/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7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5"/>
      <c r="AO35" s="325"/>
      <c r="AP35" s="325"/>
      <c r="AQ35" s="325"/>
      <c r="AR35" s="325"/>
      <c r="AS35" s="325"/>
      <c r="AT35" s="325"/>
      <c r="AU35" s="325"/>
      <c r="AV35" s="325"/>
      <c r="AW35" s="325"/>
      <c r="AX35" s="325"/>
      <c r="AY35" s="325"/>
      <c r="AZ35" s="325"/>
      <c r="BA35" s="325"/>
      <c r="BB35" s="325"/>
      <c r="BC35" s="325"/>
      <c r="BD35" s="326"/>
    </row>
    <row r="36" spans="1:100" ht="14.5" customHeight="1">
      <c r="A36" s="348"/>
      <c r="B36" s="329"/>
      <c r="C36" s="349"/>
      <c r="D36" s="28">
        <v>5</v>
      </c>
      <c r="E36" s="340"/>
      <c r="F36" s="343"/>
      <c r="G36" s="258">
        <f>G32</f>
        <v>3.6820729084800898E-17</v>
      </c>
      <c r="H36" s="268">
        <f t="shared" ref="H36:J36" si="57">H32</f>
        <v>3.0579444827835302E-66</v>
      </c>
      <c r="I36" s="267">
        <f t="shared" si="57"/>
        <v>1.46787125681763E-73</v>
      </c>
      <c r="J36" s="266">
        <f t="shared" si="57"/>
        <v>8.3820089481565899E-131</v>
      </c>
      <c r="K36" s="6"/>
      <c r="L36" s="333"/>
      <c r="M36" s="325"/>
      <c r="N36" s="325"/>
      <c r="O36" s="325"/>
      <c r="P36" s="325"/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7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  <c r="AR36" s="325"/>
      <c r="AS36" s="325"/>
      <c r="AT36" s="325"/>
      <c r="AU36" s="325"/>
      <c r="AV36" s="325"/>
      <c r="AW36" s="325"/>
      <c r="AX36" s="325"/>
      <c r="AY36" s="325"/>
      <c r="AZ36" s="325"/>
      <c r="BA36" s="325"/>
      <c r="BB36" s="325"/>
      <c r="BC36" s="325"/>
      <c r="BD36" s="326"/>
    </row>
    <row r="37" spans="1:100" ht="14.5" customHeight="1">
      <c r="A37" s="348"/>
      <c r="B37" s="329"/>
      <c r="C37" s="349"/>
      <c r="D37" s="28">
        <v>6</v>
      </c>
      <c r="E37" s="340"/>
      <c r="F37" s="343"/>
      <c r="G37" s="258">
        <f>G31</f>
        <v>8.1225737629783198E-16</v>
      </c>
      <c r="H37" s="268">
        <f t="shared" ref="H37:J37" si="58">H31</f>
        <v>9.3172590408187299E-58</v>
      </c>
      <c r="I37" s="267">
        <f t="shared" si="58"/>
        <v>2.4134657925991799E-64</v>
      </c>
      <c r="J37" s="266">
        <f t="shared" si="58"/>
        <v>6.9776094186269895E-117</v>
      </c>
      <c r="K37" s="6"/>
      <c r="L37" s="333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7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5"/>
      <c r="AY37" s="325"/>
      <c r="AZ37" s="325"/>
      <c r="BA37" s="325"/>
      <c r="BB37" s="325"/>
      <c r="BC37" s="325"/>
      <c r="BD37" s="326"/>
    </row>
    <row r="38" spans="1:100" ht="14.5" customHeight="1">
      <c r="A38" s="348"/>
      <c r="B38" s="329"/>
      <c r="C38" s="349"/>
      <c r="D38" s="28">
        <v>7</v>
      </c>
      <c r="E38" s="340"/>
      <c r="F38" s="343"/>
      <c r="G38" s="128">
        <f>G30</f>
        <v>4.1511669152929402E-14</v>
      </c>
      <c r="H38" s="270">
        <f t="shared" ref="H38:J38" si="59">H30</f>
        <v>1.06566772202865E-47</v>
      </c>
      <c r="I38" s="271">
        <f t="shared" si="59"/>
        <v>1.99724644055448E-53</v>
      </c>
      <c r="J38" s="272">
        <f t="shared" si="59"/>
        <v>1.9400500836147001E-100</v>
      </c>
      <c r="K38" s="6"/>
      <c r="L38" s="333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7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  <c r="AV38" s="325"/>
      <c r="AW38" s="325"/>
      <c r="AX38" s="325"/>
      <c r="AY38" s="325"/>
      <c r="AZ38" s="325"/>
      <c r="BA38" s="325"/>
      <c r="BB38" s="325"/>
      <c r="BC38" s="325"/>
      <c r="BD38" s="326"/>
    </row>
    <row r="39" spans="1:100" ht="14.5" customHeight="1">
      <c r="A39" s="348"/>
      <c r="B39" s="329"/>
      <c r="C39" s="349"/>
      <c r="D39" s="28">
        <v>8</v>
      </c>
      <c r="E39" s="340"/>
      <c r="F39" s="343"/>
      <c r="G39" s="128">
        <f>G29</f>
        <v>4.16908787752663E-12</v>
      </c>
      <c r="H39" s="270">
        <f t="shared" ref="H39:J39" si="60">H29</f>
        <v>4.6056089820771498E-37</v>
      </c>
      <c r="I39" s="271">
        <f t="shared" si="60"/>
        <v>6.8895037959537295E-42</v>
      </c>
      <c r="J39" s="272">
        <f t="shared" si="60"/>
        <v>4.2767902362840601E-83</v>
      </c>
      <c r="K39" s="6"/>
      <c r="L39" s="333"/>
      <c r="M39" s="325"/>
      <c r="N39" s="325"/>
      <c r="O39" s="325"/>
      <c r="P39" s="325"/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7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  <c r="AN39" s="325"/>
      <c r="AO39" s="325"/>
      <c r="AP39" s="325"/>
      <c r="AQ39" s="325"/>
      <c r="AR39" s="325"/>
      <c r="AS39" s="325"/>
      <c r="AT39" s="325"/>
      <c r="AU39" s="325"/>
      <c r="AV39" s="325"/>
      <c r="AW39" s="325"/>
      <c r="AX39" s="325"/>
      <c r="AY39" s="325"/>
      <c r="AZ39" s="325"/>
      <c r="BA39" s="325"/>
      <c r="BB39" s="325"/>
      <c r="BC39" s="325"/>
      <c r="BD39" s="326"/>
    </row>
    <row r="40" spans="1:100" ht="14.5" customHeight="1">
      <c r="A40" s="348"/>
      <c r="B40" s="329"/>
      <c r="C40" s="349"/>
      <c r="D40" s="28">
        <v>9</v>
      </c>
      <c r="E40" s="340"/>
      <c r="F40" s="343"/>
      <c r="G40" s="128">
        <f>G28</f>
        <v>1.05727426710791E-9</v>
      </c>
      <c r="H40" s="270">
        <f t="shared" ref="H40:J40" si="61">H28</f>
        <v>6.8924506585593895E-27</v>
      </c>
      <c r="I40" s="271">
        <f t="shared" si="61"/>
        <v>7.39395686756485E-31</v>
      </c>
      <c r="J40" s="272">
        <f t="shared" si="61"/>
        <v>1.5005002837521701E-66</v>
      </c>
      <c r="K40" s="6"/>
      <c r="L40" s="333"/>
      <c r="M40" s="325"/>
      <c r="N40" s="325"/>
      <c r="O40" s="325"/>
      <c r="P40" s="325"/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7"/>
      <c r="AB40" s="325"/>
      <c r="AC40" s="325"/>
      <c r="AD40" s="325"/>
      <c r="AE40" s="325"/>
      <c r="AF40" s="325"/>
      <c r="AG40" s="325"/>
      <c r="AH40" s="325"/>
      <c r="AI40" s="325"/>
      <c r="AJ40" s="325"/>
      <c r="AK40" s="325"/>
      <c r="AL40" s="325"/>
      <c r="AM40" s="325"/>
      <c r="AN40" s="325"/>
      <c r="AO40" s="325"/>
      <c r="AP40" s="325"/>
      <c r="AQ40" s="325"/>
      <c r="AR40" s="325"/>
      <c r="AS40" s="325"/>
      <c r="AT40" s="325"/>
      <c r="AU40" s="325"/>
      <c r="AV40" s="325"/>
      <c r="AW40" s="325"/>
      <c r="AX40" s="325"/>
      <c r="AY40" s="325"/>
      <c r="AZ40" s="325"/>
      <c r="BA40" s="325"/>
      <c r="BB40" s="325"/>
      <c r="BC40" s="325"/>
      <c r="BD40" s="326"/>
    </row>
    <row r="41" spans="1:100" ht="15" customHeight="1">
      <c r="A41" s="348"/>
      <c r="B41" s="329"/>
      <c r="C41" s="349"/>
      <c r="D41" s="29">
        <v>10</v>
      </c>
      <c r="E41" s="341"/>
      <c r="F41" s="344"/>
      <c r="G41" s="274">
        <f>G27</f>
        <v>1.07455811509622E-6</v>
      </c>
      <c r="H41" s="275">
        <f t="shared" ref="H41:J41" si="62">H27</f>
        <v>3.7258066716526499E-18</v>
      </c>
      <c r="I41" s="276">
        <f t="shared" si="62"/>
        <v>2.121807726551E-21</v>
      </c>
      <c r="J41" s="277">
        <f t="shared" si="62"/>
        <v>2.0757815080387501E-52</v>
      </c>
      <c r="K41" s="6"/>
      <c r="L41" s="334"/>
      <c r="M41" s="325"/>
      <c r="N41" s="325"/>
      <c r="O41" s="325"/>
      <c r="P41" s="325"/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7"/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5"/>
      <c r="AM41" s="325"/>
      <c r="AN41" s="325"/>
      <c r="AO41" s="325"/>
      <c r="AP41" s="325"/>
      <c r="AQ41" s="325"/>
      <c r="AR41" s="325"/>
      <c r="AS41" s="325"/>
      <c r="AT41" s="325"/>
      <c r="AU41" s="325"/>
      <c r="AV41" s="325"/>
      <c r="AW41" s="325"/>
      <c r="AX41" s="325"/>
      <c r="AY41" s="325"/>
      <c r="AZ41" s="325"/>
      <c r="BA41" s="325"/>
      <c r="BB41" s="325"/>
      <c r="BC41" s="325"/>
      <c r="BD41" s="326"/>
    </row>
    <row r="42" spans="1:100">
      <c r="A42" s="348"/>
      <c r="B42" s="328">
        <v>0.25</v>
      </c>
      <c r="C42" s="349"/>
      <c r="D42" s="26">
        <v>-9</v>
      </c>
      <c r="E42" s="339">
        <v>5.20687765729604E-3</v>
      </c>
      <c r="F42" s="342">
        <v>2.1089097175317002E-2</v>
      </c>
      <c r="G42" s="97">
        <f>G46</f>
        <v>7.6538072303169905E-2</v>
      </c>
      <c r="H42" s="51">
        <f t="shared" ref="H42:J42" si="63">H46</f>
        <v>7.2939910175800196E-3</v>
      </c>
      <c r="I42" s="126">
        <f t="shared" si="63"/>
        <v>1.9540908953548899E-2</v>
      </c>
      <c r="J42" s="173">
        <f t="shared" si="63"/>
        <v>5.5878707711332499E-4</v>
      </c>
      <c r="K42" s="6"/>
      <c r="L42" s="332">
        <f t="shared" ref="L42" si="64">1-SUM(M42:BC61)</f>
        <v>7.370259165041082E-3</v>
      </c>
      <c r="M42" s="325">
        <f t="shared" ref="M42" si="65">G52+I52</f>
        <v>5.5219065262485257E-3</v>
      </c>
      <c r="N42" s="325">
        <f t="shared" ref="N42" si="66">G59+I59+J52</f>
        <v>1.882650944789608E-2</v>
      </c>
      <c r="O42" s="325">
        <f t="shared" ref="O42" si="67">G61+I61+H52</f>
        <v>5.8532965711314562E-2</v>
      </c>
      <c r="P42" s="325">
        <f t="shared" ref="P42" si="68">G54+I54+J59</f>
        <v>4.3170602834382626E-3</v>
      </c>
      <c r="Q42" s="325">
        <f t="shared" ref="Q42" si="69">G50+I50</f>
        <v>1.1343410447922662E-2</v>
      </c>
      <c r="R42" s="325">
        <f t="shared" ref="R42" si="70">G56+I56+H59+J61</f>
        <v>6.2578450267854668E-3</v>
      </c>
      <c r="S42" s="325">
        <f t="shared" ref="S42" si="71">G43+I43</f>
        <v>0.13515760986335529</v>
      </c>
      <c r="T42" s="325">
        <f t="shared" ref="T42" si="72">G45+I45+J54</f>
        <v>0.13515765508381453</v>
      </c>
      <c r="U42" s="325">
        <f t="shared" ref="U42" si="73">G48+I48+H61</f>
        <v>3.6745862884815322E-2</v>
      </c>
      <c r="V42" s="325">
        <f t="shared" ref="V42" si="74">G57+I57+J50</f>
        <v>7.4931372607260323E-3</v>
      </c>
      <c r="W42" s="325">
        <f t="shared" ref="W42" si="75">G46+I46</f>
        <v>9.6078981256718807E-2</v>
      </c>
      <c r="X42" s="325">
        <f t="shared" ref="X42" si="76">G49+I49+J56+H54</f>
        <v>1.8847743118010536E-2</v>
      </c>
      <c r="Y42" s="325">
        <f t="shared" ref="Y42" si="77">G55+I55</f>
        <v>4.585234200417153E-3</v>
      </c>
      <c r="Z42" s="325">
        <f t="shared" ref="Z42" si="78">G47+I47+J43</f>
        <v>5.9630567955370598E-2</v>
      </c>
      <c r="AA42" s="327">
        <f t="shared" ref="AA42" si="79">G58+I58+H50</f>
        <v>1.1547016682974724E-2</v>
      </c>
      <c r="AB42" s="325">
        <f t="shared" ref="AB42" si="80">G44+I44+J45</f>
        <v>0.15381830364141635</v>
      </c>
      <c r="AC42" s="325">
        <f t="shared" ref="AC42" si="81">G60+I60</f>
        <v>3.3125309892660271E-2</v>
      </c>
      <c r="AD42" s="325">
        <f t="shared" ref="AD42" si="82">G53+I53+J48+H56</f>
        <v>4.6693021914996097E-3</v>
      </c>
      <c r="AE42" s="325">
        <f t="shared" ref="AE42" si="83">G42+I42</f>
        <v>9.6078981256718807E-2</v>
      </c>
      <c r="AF42" s="325">
        <f t="shared" ref="AF42" si="84">G51+I51+J57</f>
        <v>7.4917550787801379E-3</v>
      </c>
      <c r="AG42" s="325">
        <f t="shared" ref="AG42" si="85">H43</f>
        <v>1.1413185415507E-2</v>
      </c>
      <c r="AH42" s="325">
        <f t="shared" ref="AH42" si="86">J46</f>
        <v>5.5878707711332499E-4</v>
      </c>
      <c r="AI42" s="325">
        <f t="shared" ref="AI42" si="87">J49+H45</f>
        <v>1.1422183441228443E-2</v>
      </c>
      <c r="AJ42" s="325">
        <f t="shared" ref="AJ42" si="88">F42</f>
        <v>2.1089097175317002E-2</v>
      </c>
      <c r="AK42" s="325">
        <f t="shared" ref="AK42" si="89">J55</f>
        <v>5.8889858105846899E-8</v>
      </c>
      <c r="AL42" s="325">
        <f t="shared" ref="AL42" si="90">H48</f>
        <v>1.4897847572870901E-3</v>
      </c>
      <c r="AM42" s="325">
        <f t="shared" ref="AM42" si="91">J47</f>
        <v>1.8313720491271401E-4</v>
      </c>
      <c r="AN42" s="325">
        <f t="shared" ref="AN42" si="92">J58+H57</f>
        <v>8.3957426258594932E-5</v>
      </c>
      <c r="AO42" s="325">
        <f t="shared" ref="AO42" si="93">J44</f>
        <v>1.45178339458603E-3</v>
      </c>
      <c r="AP42" s="325">
        <f t="shared" ref="AP42" si="94">H46</f>
        <v>7.2939910175800196E-3</v>
      </c>
      <c r="AQ42" s="325">
        <f t="shared" ref="AQ42" si="95">J60</f>
        <v>4.4257315557728202E-5</v>
      </c>
      <c r="AR42" s="325">
        <f t="shared" ref="AR42" si="96">H49+J53</f>
        <v>5.5286018548233291E-4</v>
      </c>
      <c r="AS42" s="325">
        <f t="shared" ref="AS42" si="97">J42</f>
        <v>5.5878707711332499E-4</v>
      </c>
      <c r="AT42" s="325">
        <f t="shared" ref="AT42" si="98">H55</f>
        <v>2.4950032009495599E-5</v>
      </c>
      <c r="AU42" s="325">
        <f t="shared" ref="AU42" si="99">J51</f>
        <v>4.1153217886646001E-7</v>
      </c>
      <c r="AV42" s="325">
        <f t="shared" ref="AV42" si="100">H47</f>
        <v>3.6205529921550499E-3</v>
      </c>
      <c r="AW42" s="325">
        <f t="shared" ref="AW42" si="101">H58</f>
        <v>2.0360623505206099E-4</v>
      </c>
      <c r="AX42" s="325">
        <f t="shared" ref="AX42" si="102">H44</f>
        <v>1.33134246785715E-2</v>
      </c>
      <c r="AY42" s="325">
        <f t="shared" ref="AY42" si="103">E42</f>
        <v>5.20687765729604E-3</v>
      </c>
      <c r="AZ42" s="325">
        <f t="shared" ref="AZ42" si="104">H60</f>
        <v>1.4897847572870901E-3</v>
      </c>
      <c r="BA42" s="325">
        <f t="shared" ref="BA42" si="105">H53</f>
        <v>2.4950032009495599E-5</v>
      </c>
      <c r="BB42" s="325">
        <f t="shared" ref="BB42" si="106">H42</f>
        <v>7.2939910175800196E-3</v>
      </c>
      <c r="BC42" s="325">
        <f t="shared" ref="BC42" si="107">H51</f>
        <v>8.2163712133834303E-5</v>
      </c>
      <c r="BD42" s="326">
        <f t="shared" ref="BD42" si="108">SUMPRODUCT($L$1:$BC$1,BF42:CW42)</f>
        <v>13.18329392379635</v>
      </c>
      <c r="BF42" s="12">
        <f>L42</f>
        <v>7.370259165041082E-3</v>
      </c>
      <c r="BG42" s="23">
        <f t="shared" ref="BG42:CV42" si="109">M42</f>
        <v>5.5219065262485257E-3</v>
      </c>
      <c r="BH42" s="23">
        <f t="shared" si="109"/>
        <v>1.882650944789608E-2</v>
      </c>
      <c r="BI42" s="23">
        <f t="shared" si="109"/>
        <v>5.8532965711314562E-2</v>
      </c>
      <c r="BJ42" s="23">
        <f t="shared" si="109"/>
        <v>4.3170602834382626E-3</v>
      </c>
      <c r="BK42" s="23">
        <f t="shared" si="109"/>
        <v>1.1343410447922662E-2</v>
      </c>
      <c r="BL42" s="23">
        <f t="shared" si="109"/>
        <v>6.2578450267854668E-3</v>
      </c>
      <c r="BM42" s="23">
        <f t="shared" si="109"/>
        <v>0.13515760986335529</v>
      </c>
      <c r="BN42" s="23">
        <f t="shared" si="109"/>
        <v>0.13515765508381453</v>
      </c>
      <c r="BO42" s="23">
        <f t="shared" si="109"/>
        <v>3.6745862884815322E-2</v>
      </c>
      <c r="BP42" s="23">
        <f t="shared" si="109"/>
        <v>7.4931372607260323E-3</v>
      </c>
      <c r="BQ42" s="23">
        <f t="shared" si="109"/>
        <v>9.6078981256718807E-2</v>
      </c>
      <c r="BR42" s="23">
        <f t="shared" si="109"/>
        <v>1.8847743118010536E-2</v>
      </c>
      <c r="BS42" s="23">
        <f t="shared" si="109"/>
        <v>4.585234200417153E-3</v>
      </c>
      <c r="BT42" s="23">
        <f t="shared" si="109"/>
        <v>5.9630567955370598E-2</v>
      </c>
      <c r="BU42" s="23">
        <f t="shared" si="109"/>
        <v>1.1547016682974724E-2</v>
      </c>
      <c r="BV42" s="23">
        <f t="shared" si="109"/>
        <v>0.15381830364141635</v>
      </c>
      <c r="BW42" s="23">
        <f t="shared" si="109"/>
        <v>3.3125309892660271E-2</v>
      </c>
      <c r="BX42" s="23">
        <f t="shared" si="109"/>
        <v>4.6693021914996097E-3</v>
      </c>
      <c r="BY42" s="23">
        <f t="shared" si="109"/>
        <v>9.6078981256718807E-2</v>
      </c>
      <c r="BZ42" s="23">
        <f t="shared" si="109"/>
        <v>7.4917550787801379E-3</v>
      </c>
      <c r="CA42" s="23">
        <f t="shared" si="109"/>
        <v>1.1413185415507E-2</v>
      </c>
      <c r="CB42" s="23">
        <f t="shared" si="109"/>
        <v>5.5878707711332499E-4</v>
      </c>
      <c r="CC42" s="23">
        <f t="shared" si="109"/>
        <v>1.1422183441228443E-2</v>
      </c>
      <c r="CD42" s="23">
        <f t="shared" si="109"/>
        <v>2.1089097175317002E-2</v>
      </c>
      <c r="CE42" s="23">
        <f t="shared" si="109"/>
        <v>5.8889858105846899E-8</v>
      </c>
      <c r="CF42" s="23">
        <f t="shared" si="109"/>
        <v>1.4897847572870901E-3</v>
      </c>
      <c r="CG42" s="23">
        <f t="shared" si="109"/>
        <v>1.8313720491271401E-4</v>
      </c>
      <c r="CH42" s="23">
        <f t="shared" si="109"/>
        <v>8.3957426258594932E-5</v>
      </c>
      <c r="CI42" s="23">
        <f t="shared" si="109"/>
        <v>1.45178339458603E-3</v>
      </c>
      <c r="CJ42" s="23">
        <f t="shared" si="109"/>
        <v>7.2939910175800196E-3</v>
      </c>
      <c r="CK42" s="23">
        <f t="shared" si="109"/>
        <v>4.4257315557728202E-5</v>
      </c>
      <c r="CL42" s="23">
        <f t="shared" si="109"/>
        <v>5.5286018548233291E-4</v>
      </c>
      <c r="CM42" s="23">
        <f t="shared" si="109"/>
        <v>5.5878707711332499E-4</v>
      </c>
      <c r="CN42" s="23">
        <f t="shared" si="109"/>
        <v>2.4950032009495599E-5</v>
      </c>
      <c r="CO42" s="23">
        <f t="shared" si="109"/>
        <v>4.1153217886646001E-7</v>
      </c>
      <c r="CP42" s="23">
        <f t="shared" si="109"/>
        <v>3.6205529921550499E-3</v>
      </c>
      <c r="CQ42" s="23">
        <f t="shared" si="109"/>
        <v>2.0360623505206099E-4</v>
      </c>
      <c r="CR42" s="23">
        <f t="shared" si="109"/>
        <v>1.33134246785715E-2</v>
      </c>
      <c r="CS42" s="23">
        <f t="shared" si="109"/>
        <v>5.20687765729604E-3</v>
      </c>
      <c r="CT42" s="23">
        <f t="shared" si="109"/>
        <v>1.4897847572870901E-3</v>
      </c>
      <c r="CU42" s="23">
        <f t="shared" si="109"/>
        <v>2.4950032009495599E-5</v>
      </c>
      <c r="CV42" s="24">
        <f t="shared" si="109"/>
        <v>7.2939910175800196E-3</v>
      </c>
    </row>
    <row r="43" spans="1:100">
      <c r="A43" s="348"/>
      <c r="B43" s="329"/>
      <c r="C43" s="349"/>
      <c r="D43" s="28">
        <v>-8</v>
      </c>
      <c r="E43" s="340"/>
      <c r="F43" s="343"/>
      <c r="G43" s="258">
        <f>G45</f>
        <v>0.101451900780255</v>
      </c>
      <c r="H43" s="268">
        <f t="shared" ref="H43:J43" si="110">H45</f>
        <v>1.1413185415507E-2</v>
      </c>
      <c r="I43" s="267">
        <f t="shared" si="110"/>
        <v>3.3705709083100298E-2</v>
      </c>
      <c r="J43" s="266">
        <f t="shared" si="110"/>
        <v>1.13741291958076E-3</v>
      </c>
      <c r="K43" s="6"/>
      <c r="L43" s="333"/>
      <c r="M43" s="325"/>
      <c r="N43" s="325"/>
      <c r="O43" s="325"/>
      <c r="P43" s="325"/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7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  <c r="AN43" s="325"/>
      <c r="AO43" s="325"/>
      <c r="AP43" s="325"/>
      <c r="AQ43" s="325"/>
      <c r="AR43" s="325"/>
      <c r="AS43" s="325"/>
      <c r="AT43" s="325"/>
      <c r="AU43" s="325"/>
      <c r="AV43" s="325"/>
      <c r="AW43" s="325"/>
      <c r="AX43" s="325"/>
      <c r="AY43" s="325"/>
      <c r="AZ43" s="325"/>
      <c r="BA43" s="325"/>
      <c r="BB43" s="325"/>
      <c r="BC43" s="325"/>
      <c r="BD43" s="326"/>
    </row>
    <row r="44" spans="1:100">
      <c r="A44" s="348"/>
      <c r="B44" s="329"/>
      <c r="C44" s="349"/>
      <c r="D44" s="28">
        <v>-7</v>
      </c>
      <c r="E44" s="340"/>
      <c r="F44" s="343"/>
      <c r="G44" s="258">
        <f>'7'!G43</f>
        <v>0.11199745462564301</v>
      </c>
      <c r="H44" s="268">
        <f>'7'!H43</f>
        <v>1.33134246785715E-2</v>
      </c>
      <c r="I44" s="267">
        <f>'7'!I43</f>
        <v>4.0683436096192599E-2</v>
      </c>
      <c r="J44" s="266">
        <f>'7'!J43</f>
        <v>1.45178339458603E-3</v>
      </c>
      <c r="K44" s="6"/>
      <c r="L44" s="333"/>
      <c r="M44" s="325"/>
      <c r="N44" s="325"/>
      <c r="O44" s="325"/>
      <c r="P44" s="325"/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7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/>
      <c r="AV44" s="325"/>
      <c r="AW44" s="325"/>
      <c r="AX44" s="325"/>
      <c r="AY44" s="325"/>
      <c r="AZ44" s="325"/>
      <c r="BA44" s="325"/>
      <c r="BB44" s="325"/>
      <c r="BC44" s="325"/>
      <c r="BD44" s="326"/>
    </row>
    <row r="45" spans="1:100">
      <c r="A45" s="348"/>
      <c r="B45" s="329"/>
      <c r="C45" s="349"/>
      <c r="D45" s="28">
        <v>-6</v>
      </c>
      <c r="E45" s="340"/>
      <c r="F45" s="343"/>
      <c r="G45" s="258">
        <f>'7'!G44</f>
        <v>0.101451900780255</v>
      </c>
      <c r="H45" s="268">
        <f>'7'!H44</f>
        <v>1.1413185415507E-2</v>
      </c>
      <c r="I45" s="267">
        <f>'7'!I44</f>
        <v>3.3705709083100298E-2</v>
      </c>
      <c r="J45" s="266">
        <f>'7'!J44</f>
        <v>1.13741291958076E-3</v>
      </c>
      <c r="K45" s="6"/>
      <c r="L45" s="333"/>
      <c r="M45" s="325"/>
      <c r="N45" s="325"/>
      <c r="O45" s="325"/>
      <c r="P45" s="325"/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7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  <c r="AN45" s="325"/>
      <c r="AO45" s="325"/>
      <c r="AP45" s="325"/>
      <c r="AQ45" s="325"/>
      <c r="AR45" s="325"/>
      <c r="AS45" s="325"/>
      <c r="AT45" s="325"/>
      <c r="AU45" s="325"/>
      <c r="AV45" s="325"/>
      <c r="AW45" s="325"/>
      <c r="AX45" s="325"/>
      <c r="AY45" s="325"/>
      <c r="AZ45" s="325"/>
      <c r="BA45" s="325"/>
      <c r="BB45" s="325"/>
      <c r="BC45" s="325"/>
      <c r="BD45" s="326"/>
    </row>
    <row r="46" spans="1:100">
      <c r="A46" s="348"/>
      <c r="B46" s="329"/>
      <c r="C46" s="349"/>
      <c r="D46" s="28">
        <v>-5</v>
      </c>
      <c r="E46" s="340"/>
      <c r="F46" s="343"/>
      <c r="G46" s="258">
        <f>'7'!G45</f>
        <v>7.6538072303169905E-2</v>
      </c>
      <c r="H46" s="268">
        <f>'7'!H45</f>
        <v>7.2939910175800196E-3</v>
      </c>
      <c r="I46" s="267">
        <f>'7'!I45</f>
        <v>1.9540908953548899E-2</v>
      </c>
      <c r="J46" s="266">
        <f>'7'!J45</f>
        <v>5.5878707711332499E-4</v>
      </c>
      <c r="K46" s="6"/>
      <c r="L46" s="333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7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  <c r="AN46" s="325"/>
      <c r="AO46" s="325"/>
      <c r="AP46" s="325"/>
      <c r="AQ46" s="325"/>
      <c r="AR46" s="325"/>
      <c r="AS46" s="325"/>
      <c r="AT46" s="325"/>
      <c r="AU46" s="325"/>
      <c r="AV46" s="325"/>
      <c r="AW46" s="325"/>
      <c r="AX46" s="325"/>
      <c r="AY46" s="325"/>
      <c r="AZ46" s="325"/>
      <c r="BA46" s="325"/>
      <c r="BB46" s="325"/>
      <c r="BC46" s="325"/>
      <c r="BD46" s="326"/>
    </row>
    <row r="47" spans="1:100">
      <c r="A47" s="348"/>
      <c r="B47" s="329"/>
      <c r="C47" s="349"/>
      <c r="D47" s="28">
        <v>-4</v>
      </c>
      <c r="E47" s="340"/>
      <c r="F47" s="343"/>
      <c r="G47" s="258">
        <f>'7'!G46</f>
        <v>5.0119672086280598E-2</v>
      </c>
      <c r="H47" s="268">
        <f>'7'!H46</f>
        <v>3.6205529921550499E-3</v>
      </c>
      <c r="I47" s="267">
        <f>'7'!I46</f>
        <v>8.3734829495092401E-3</v>
      </c>
      <c r="J47" s="266">
        <f>'7'!J46</f>
        <v>1.8313720491271401E-4</v>
      </c>
      <c r="K47" s="6"/>
      <c r="L47" s="333"/>
      <c r="M47" s="325"/>
      <c r="N47" s="325"/>
      <c r="O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7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  <c r="AN47" s="325"/>
      <c r="AO47" s="325"/>
      <c r="AP47" s="325"/>
      <c r="AQ47" s="325"/>
      <c r="AR47" s="325"/>
      <c r="AS47" s="325"/>
      <c r="AT47" s="325"/>
      <c r="AU47" s="325"/>
      <c r="AV47" s="325"/>
      <c r="AW47" s="325"/>
      <c r="AX47" s="325"/>
      <c r="AY47" s="325"/>
      <c r="AZ47" s="325"/>
      <c r="BA47" s="325"/>
      <c r="BB47" s="325"/>
      <c r="BC47" s="325"/>
      <c r="BD47" s="326"/>
    </row>
    <row r="48" spans="1:100">
      <c r="A48" s="348"/>
      <c r="B48" s="329"/>
      <c r="C48" s="349"/>
      <c r="D48" s="28">
        <v>-3</v>
      </c>
      <c r="E48" s="340"/>
      <c r="F48" s="343"/>
      <c r="G48" s="258">
        <f>'7'!G47</f>
        <v>3.0239355105741699E-2</v>
      </c>
      <c r="H48" s="268">
        <f>'7'!H47</f>
        <v>1.4897847572870901E-3</v>
      </c>
      <c r="I48" s="267">
        <f>'7'!I47</f>
        <v>2.8859547869185698E-3</v>
      </c>
      <c r="J48" s="266">
        <f>'7'!J47</f>
        <v>4.4257315557728202E-5</v>
      </c>
      <c r="K48" s="6"/>
      <c r="L48" s="333"/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7"/>
      <c r="AB48" s="325"/>
      <c r="AC48" s="325"/>
      <c r="AD48" s="325"/>
      <c r="AE48" s="325"/>
      <c r="AF48" s="325"/>
      <c r="AG48" s="325"/>
      <c r="AH48" s="325"/>
      <c r="AI48" s="325"/>
      <c r="AJ48" s="325"/>
      <c r="AK48" s="325"/>
      <c r="AL48" s="325"/>
      <c r="AM48" s="325"/>
      <c r="AN48" s="325"/>
      <c r="AO48" s="325"/>
      <c r="AP48" s="325"/>
      <c r="AQ48" s="325"/>
      <c r="AR48" s="325"/>
      <c r="AS48" s="325"/>
      <c r="AT48" s="325"/>
      <c r="AU48" s="325"/>
      <c r="AV48" s="325"/>
      <c r="AW48" s="325"/>
      <c r="AX48" s="325"/>
      <c r="AY48" s="325"/>
      <c r="AZ48" s="325"/>
      <c r="BA48" s="325"/>
      <c r="BB48" s="325"/>
      <c r="BC48" s="325"/>
      <c r="BD48" s="326"/>
    </row>
    <row r="49" spans="1:100">
      <c r="A49" s="348"/>
      <c r="B49" s="329"/>
      <c r="C49" s="349"/>
      <c r="D49" s="28">
        <v>-2</v>
      </c>
      <c r="E49" s="340"/>
      <c r="F49" s="343"/>
      <c r="G49" s="258">
        <f>'7'!G48</f>
        <v>1.7937723746708701E-2</v>
      </c>
      <c r="H49" s="268">
        <f>'7'!H48</f>
        <v>5.5280129562422704E-4</v>
      </c>
      <c r="I49" s="267">
        <f>'7'!I48</f>
        <v>8.8865930344227996E-4</v>
      </c>
      <c r="J49" s="266">
        <f>'7'!J48</f>
        <v>8.9980257214431292E-6</v>
      </c>
      <c r="K49" s="6"/>
      <c r="L49" s="333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7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  <c r="AN49" s="325"/>
      <c r="AO49" s="325"/>
      <c r="AP49" s="325"/>
      <c r="AQ49" s="325"/>
      <c r="AR49" s="325"/>
      <c r="AS49" s="325"/>
      <c r="AT49" s="325"/>
      <c r="AU49" s="325"/>
      <c r="AV49" s="325"/>
      <c r="AW49" s="325"/>
      <c r="AX49" s="325"/>
      <c r="AY49" s="325"/>
      <c r="AZ49" s="325"/>
      <c r="BA49" s="325"/>
      <c r="BB49" s="325"/>
      <c r="BC49" s="325"/>
      <c r="BD49" s="326"/>
    </row>
    <row r="50" spans="1:100">
      <c r="A50" s="348"/>
      <c r="B50" s="329"/>
      <c r="C50" s="349"/>
      <c r="D50" s="28">
        <v>-1</v>
      </c>
      <c r="E50" s="340"/>
      <c r="F50" s="343"/>
      <c r="G50" s="258">
        <f>'7'!G49</f>
        <v>1.1069166595897901E-2</v>
      </c>
      <c r="H50" s="268">
        <f>'7'!H49</f>
        <v>2.0360623505206099E-4</v>
      </c>
      <c r="I50" s="267">
        <f>'7'!I49</f>
        <v>2.7424385202476202E-4</v>
      </c>
      <c r="J50" s="266">
        <f>'7'!J49</f>
        <v>1.7937141247606299E-6</v>
      </c>
      <c r="K50" s="6"/>
      <c r="L50" s="333"/>
      <c r="M50" s="325"/>
      <c r="N50" s="325"/>
      <c r="O50" s="325"/>
      <c r="P50" s="325"/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7"/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  <c r="AN50" s="325"/>
      <c r="AO50" s="325"/>
      <c r="AP50" s="325"/>
      <c r="AQ50" s="325"/>
      <c r="AR50" s="325"/>
      <c r="AS50" s="325"/>
      <c r="AT50" s="325"/>
      <c r="AU50" s="325"/>
      <c r="AV50" s="325"/>
      <c r="AW50" s="325"/>
      <c r="AX50" s="325"/>
      <c r="AY50" s="325"/>
      <c r="AZ50" s="325"/>
      <c r="BA50" s="325"/>
      <c r="BB50" s="325"/>
      <c r="BC50" s="325"/>
      <c r="BD50" s="326"/>
    </row>
    <row r="51" spans="1:100">
      <c r="A51" s="348"/>
      <c r="B51" s="329"/>
      <c r="C51" s="349"/>
      <c r="D51" s="28">
        <v>0</v>
      </c>
      <c r="E51" s="340"/>
      <c r="F51" s="343"/>
      <c r="G51" s="258">
        <f>'7'!G50</f>
        <v>7.3962939244665796E-3</v>
      </c>
      <c r="H51" s="268">
        <f>'7'!H50</f>
        <v>8.2163712133834303E-5</v>
      </c>
      <c r="I51" s="267">
        <f>'7'!I50</f>
        <v>9.5049622134691899E-5</v>
      </c>
      <c r="J51" s="266">
        <f>'7'!J50</f>
        <v>4.1153217886646001E-7</v>
      </c>
      <c r="K51" s="6"/>
      <c r="L51" s="333"/>
      <c r="M51" s="325"/>
      <c r="N51" s="325"/>
      <c r="O51" s="325"/>
      <c r="P51" s="325"/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7"/>
      <c r="AB51" s="325"/>
      <c r="AC51" s="325"/>
      <c r="AD51" s="325"/>
      <c r="AE51" s="325"/>
      <c r="AF51" s="325"/>
      <c r="AG51" s="325"/>
      <c r="AH51" s="325"/>
      <c r="AI51" s="325"/>
      <c r="AJ51" s="325"/>
      <c r="AK51" s="325"/>
      <c r="AL51" s="325"/>
      <c r="AM51" s="325"/>
      <c r="AN51" s="325"/>
      <c r="AO51" s="325"/>
      <c r="AP51" s="325"/>
      <c r="AQ51" s="325"/>
      <c r="AR51" s="325"/>
      <c r="AS51" s="325"/>
      <c r="AT51" s="325"/>
      <c r="AU51" s="325"/>
      <c r="AV51" s="325"/>
      <c r="AW51" s="325"/>
      <c r="AX51" s="325"/>
      <c r="AY51" s="325"/>
      <c r="AZ51" s="325"/>
      <c r="BA51" s="325"/>
      <c r="BB51" s="325"/>
      <c r="BC51" s="325"/>
      <c r="BD51" s="326"/>
    </row>
    <row r="52" spans="1:100">
      <c r="A52" s="348"/>
      <c r="B52" s="329"/>
      <c r="C52" s="349"/>
      <c r="D52" s="28">
        <v>1</v>
      </c>
      <c r="E52" s="340"/>
      <c r="F52" s="343"/>
      <c r="G52" s="258">
        <f>'7'!G51</f>
        <v>5.4809073406499598E-3</v>
      </c>
      <c r="H52" s="268">
        <f>'7'!H51</f>
        <v>3.9810675524728501E-5</v>
      </c>
      <c r="I52" s="267">
        <f>'7'!I51</f>
        <v>4.0999185598566001E-5</v>
      </c>
      <c r="J52" s="266">
        <f>'7'!J51</f>
        <v>1.2639774509771599E-7</v>
      </c>
      <c r="K52" s="6"/>
      <c r="L52" s="333"/>
      <c r="M52" s="325"/>
      <c r="N52" s="325"/>
      <c r="O52" s="325"/>
      <c r="P52" s="325"/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7"/>
      <c r="AB52" s="325"/>
      <c r="AC52" s="325"/>
      <c r="AD52" s="325"/>
      <c r="AE52" s="325"/>
      <c r="AF52" s="325"/>
      <c r="AG52" s="325"/>
      <c r="AH52" s="325"/>
      <c r="AI52" s="325"/>
      <c r="AJ52" s="325"/>
      <c r="AK52" s="325"/>
      <c r="AL52" s="325"/>
      <c r="AM52" s="325"/>
      <c r="AN52" s="325"/>
      <c r="AO52" s="325"/>
      <c r="AP52" s="325"/>
      <c r="AQ52" s="325"/>
      <c r="AR52" s="325"/>
      <c r="AS52" s="325"/>
      <c r="AT52" s="325"/>
      <c r="AU52" s="325"/>
      <c r="AV52" s="325"/>
      <c r="AW52" s="325"/>
      <c r="AX52" s="325"/>
      <c r="AY52" s="325"/>
      <c r="AZ52" s="325"/>
      <c r="BA52" s="325"/>
      <c r="BB52" s="325"/>
      <c r="BC52" s="325"/>
      <c r="BD52" s="326"/>
    </row>
    <row r="53" spans="1:100">
      <c r="A53" s="348"/>
      <c r="B53" s="329"/>
      <c r="C53" s="349"/>
      <c r="D53" s="28">
        <v>2</v>
      </c>
      <c r="E53" s="340"/>
      <c r="F53" s="343"/>
      <c r="G53" s="258">
        <f>'7'!G52</f>
        <v>4.5613424798768704E-3</v>
      </c>
      <c r="H53" s="268">
        <f>'7'!H52</f>
        <v>2.4950032009495599E-5</v>
      </c>
      <c r="I53" s="267">
        <f>'7'!I52</f>
        <v>2.3891720540282302E-5</v>
      </c>
      <c r="J53" s="266">
        <f>'7'!J52</f>
        <v>5.8889858105846899E-8</v>
      </c>
      <c r="K53" s="6"/>
      <c r="L53" s="333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7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  <c r="AR53" s="325"/>
      <c r="AS53" s="325"/>
      <c r="AT53" s="325"/>
      <c r="AU53" s="325"/>
      <c r="AV53" s="325"/>
      <c r="AW53" s="325"/>
      <c r="AX53" s="325"/>
      <c r="AY53" s="325"/>
      <c r="AZ53" s="325"/>
      <c r="BA53" s="325"/>
      <c r="BB53" s="325"/>
      <c r="BC53" s="325"/>
      <c r="BD53" s="326"/>
    </row>
    <row r="54" spans="1:100">
      <c r="A54" s="348"/>
      <c r="B54" s="329"/>
      <c r="C54" s="349"/>
      <c r="D54" s="28">
        <v>3</v>
      </c>
      <c r="E54" s="340"/>
      <c r="F54" s="343"/>
      <c r="G54" s="258">
        <f>'7'!G53</f>
        <v>4.2882260968929902E-3</v>
      </c>
      <c r="H54" s="268">
        <f>'7'!H53</f>
        <v>2.1233670114455701E-5</v>
      </c>
      <c r="I54" s="267">
        <f>'7'!I53</f>
        <v>1.98361608238296E-5</v>
      </c>
      <c r="J54" s="266">
        <f>'7'!J53</f>
        <v>4.5220459246007301E-8</v>
      </c>
      <c r="K54" s="6"/>
      <c r="L54" s="333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7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  <c r="AR54" s="325"/>
      <c r="AS54" s="325"/>
      <c r="AT54" s="325"/>
      <c r="AU54" s="325"/>
      <c r="AV54" s="325"/>
      <c r="AW54" s="325"/>
      <c r="AX54" s="325"/>
      <c r="AY54" s="325"/>
      <c r="AZ54" s="325"/>
      <c r="BA54" s="325"/>
      <c r="BB54" s="325"/>
      <c r="BC54" s="325"/>
      <c r="BD54" s="326"/>
    </row>
    <row r="55" spans="1:100">
      <c r="A55" s="348"/>
      <c r="B55" s="329"/>
      <c r="C55" s="349"/>
      <c r="D55" s="28">
        <v>4</v>
      </c>
      <c r="E55" s="340"/>
      <c r="F55" s="343"/>
      <c r="G55" s="258">
        <f>G53</f>
        <v>4.5613424798768704E-3</v>
      </c>
      <c r="H55" s="268">
        <f t="shared" ref="H55:J55" si="111">H53</f>
        <v>2.4950032009495599E-5</v>
      </c>
      <c r="I55" s="267">
        <f t="shared" si="111"/>
        <v>2.3891720540282302E-5</v>
      </c>
      <c r="J55" s="266">
        <f t="shared" si="111"/>
        <v>5.8889858105846899E-8</v>
      </c>
      <c r="K55" s="6"/>
      <c r="L55" s="333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7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  <c r="AN55" s="325"/>
      <c r="AO55" s="325"/>
      <c r="AP55" s="325"/>
      <c r="AQ55" s="325"/>
      <c r="AR55" s="325"/>
      <c r="AS55" s="325"/>
      <c r="AT55" s="325"/>
      <c r="AU55" s="325"/>
      <c r="AV55" s="325"/>
      <c r="AW55" s="325"/>
      <c r="AX55" s="325"/>
      <c r="AY55" s="325"/>
      <c r="AZ55" s="325"/>
      <c r="BA55" s="325"/>
      <c r="BB55" s="325"/>
      <c r="BC55" s="325"/>
      <c r="BD55" s="326"/>
    </row>
    <row r="56" spans="1:100">
      <c r="A56" s="348"/>
      <c r="B56" s="329"/>
      <c r="C56" s="349"/>
      <c r="D56" s="28">
        <v>5</v>
      </c>
      <c r="E56" s="340"/>
      <c r="F56" s="343"/>
      <c r="G56" s="258">
        <f>G52</f>
        <v>5.4809073406499598E-3</v>
      </c>
      <c r="H56" s="268">
        <f t="shared" ref="H56:J56" si="112">H52</f>
        <v>3.9810675524728501E-5</v>
      </c>
      <c r="I56" s="267">
        <f t="shared" si="112"/>
        <v>4.0999185598566001E-5</v>
      </c>
      <c r="J56" s="266">
        <f t="shared" si="112"/>
        <v>1.2639774509771599E-7</v>
      </c>
      <c r="K56" s="6"/>
      <c r="L56" s="333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7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  <c r="AN56" s="325"/>
      <c r="AO56" s="325"/>
      <c r="AP56" s="325"/>
      <c r="AQ56" s="325"/>
      <c r="AR56" s="325"/>
      <c r="AS56" s="325"/>
      <c r="AT56" s="325"/>
      <c r="AU56" s="325"/>
      <c r="AV56" s="325"/>
      <c r="AW56" s="325"/>
      <c r="AX56" s="325"/>
      <c r="AY56" s="325"/>
      <c r="AZ56" s="325"/>
      <c r="BA56" s="325"/>
      <c r="BB56" s="325"/>
      <c r="BC56" s="325"/>
      <c r="BD56" s="326"/>
    </row>
    <row r="57" spans="1:100">
      <c r="A57" s="348"/>
      <c r="B57" s="329"/>
      <c r="C57" s="349"/>
      <c r="D57" s="28">
        <v>6</v>
      </c>
      <c r="E57" s="340"/>
      <c r="F57" s="343"/>
      <c r="G57" s="258">
        <f>G51</f>
        <v>7.3962939244665796E-3</v>
      </c>
      <c r="H57" s="268">
        <f t="shared" ref="H57:J57" si="113">H51</f>
        <v>8.2163712133834303E-5</v>
      </c>
      <c r="I57" s="267">
        <f t="shared" si="113"/>
        <v>9.5049622134691899E-5</v>
      </c>
      <c r="J57" s="266">
        <f t="shared" si="113"/>
        <v>4.1153217886646001E-7</v>
      </c>
      <c r="K57" s="6"/>
      <c r="L57" s="333"/>
      <c r="M57" s="325"/>
      <c r="N57" s="325"/>
      <c r="O57" s="325"/>
      <c r="P57" s="325"/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7"/>
      <c r="AB57" s="325"/>
      <c r="AC57" s="325"/>
      <c r="AD57" s="325"/>
      <c r="AE57" s="325"/>
      <c r="AF57" s="325"/>
      <c r="AG57" s="325"/>
      <c r="AH57" s="325"/>
      <c r="AI57" s="325"/>
      <c r="AJ57" s="325"/>
      <c r="AK57" s="325"/>
      <c r="AL57" s="325"/>
      <c r="AM57" s="325"/>
      <c r="AN57" s="325"/>
      <c r="AO57" s="325"/>
      <c r="AP57" s="325"/>
      <c r="AQ57" s="325"/>
      <c r="AR57" s="325"/>
      <c r="AS57" s="325"/>
      <c r="AT57" s="325"/>
      <c r="AU57" s="325"/>
      <c r="AV57" s="325"/>
      <c r="AW57" s="325"/>
      <c r="AX57" s="325"/>
      <c r="AY57" s="325"/>
      <c r="AZ57" s="325"/>
      <c r="BA57" s="325"/>
      <c r="BB57" s="325"/>
      <c r="BC57" s="325"/>
      <c r="BD57" s="326"/>
    </row>
    <row r="58" spans="1:100">
      <c r="A58" s="348"/>
      <c r="B58" s="329"/>
      <c r="C58" s="349"/>
      <c r="D58" s="28">
        <v>7</v>
      </c>
      <c r="E58" s="340"/>
      <c r="F58" s="343"/>
      <c r="G58" s="128">
        <f>G50</f>
        <v>1.1069166595897901E-2</v>
      </c>
      <c r="H58" s="270">
        <f t="shared" ref="H58:J58" si="114">H50</f>
        <v>2.0360623505206099E-4</v>
      </c>
      <c r="I58" s="271">
        <f t="shared" si="114"/>
        <v>2.7424385202476202E-4</v>
      </c>
      <c r="J58" s="272">
        <f t="shared" si="114"/>
        <v>1.7937141247606299E-6</v>
      </c>
      <c r="K58" s="6"/>
      <c r="L58" s="333"/>
      <c r="M58" s="325"/>
      <c r="N58" s="325"/>
      <c r="O58" s="325"/>
      <c r="P58" s="325"/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7"/>
      <c r="AB58" s="325"/>
      <c r="AC58" s="325"/>
      <c r="AD58" s="325"/>
      <c r="AE58" s="325"/>
      <c r="AF58" s="325"/>
      <c r="AG58" s="325"/>
      <c r="AH58" s="325"/>
      <c r="AI58" s="325"/>
      <c r="AJ58" s="325"/>
      <c r="AK58" s="325"/>
      <c r="AL58" s="325"/>
      <c r="AM58" s="325"/>
      <c r="AN58" s="325"/>
      <c r="AO58" s="325"/>
      <c r="AP58" s="325"/>
      <c r="AQ58" s="325"/>
      <c r="AR58" s="325"/>
      <c r="AS58" s="325"/>
      <c r="AT58" s="325"/>
      <c r="AU58" s="325"/>
      <c r="AV58" s="325"/>
      <c r="AW58" s="325"/>
      <c r="AX58" s="325"/>
      <c r="AY58" s="325"/>
      <c r="AZ58" s="325"/>
      <c r="BA58" s="325"/>
      <c r="BB58" s="325"/>
      <c r="BC58" s="325"/>
      <c r="BD58" s="326"/>
    </row>
    <row r="59" spans="1:100">
      <c r="A59" s="348"/>
      <c r="B59" s="329"/>
      <c r="C59" s="349"/>
      <c r="D59" s="28">
        <v>8</v>
      </c>
      <c r="E59" s="340"/>
      <c r="F59" s="343"/>
      <c r="G59" s="128">
        <f>G49</f>
        <v>1.7937723746708701E-2</v>
      </c>
      <c r="H59" s="270">
        <f t="shared" ref="H59:J59" si="115">H49</f>
        <v>5.5280129562422704E-4</v>
      </c>
      <c r="I59" s="271">
        <f t="shared" si="115"/>
        <v>8.8865930344227996E-4</v>
      </c>
      <c r="J59" s="272">
        <f t="shared" si="115"/>
        <v>8.9980257214431292E-6</v>
      </c>
      <c r="K59" s="6"/>
      <c r="L59" s="333"/>
      <c r="M59" s="325"/>
      <c r="N59" s="325"/>
      <c r="O59" s="325"/>
      <c r="P59" s="325"/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7"/>
      <c r="AB59" s="325"/>
      <c r="AC59" s="325"/>
      <c r="AD59" s="325"/>
      <c r="AE59" s="325"/>
      <c r="AF59" s="325"/>
      <c r="AG59" s="325"/>
      <c r="AH59" s="325"/>
      <c r="AI59" s="325"/>
      <c r="AJ59" s="325"/>
      <c r="AK59" s="325"/>
      <c r="AL59" s="325"/>
      <c r="AM59" s="325"/>
      <c r="AN59" s="325"/>
      <c r="AO59" s="325"/>
      <c r="AP59" s="325"/>
      <c r="AQ59" s="325"/>
      <c r="AR59" s="325"/>
      <c r="AS59" s="325"/>
      <c r="AT59" s="325"/>
      <c r="AU59" s="325"/>
      <c r="AV59" s="325"/>
      <c r="AW59" s="325"/>
      <c r="AX59" s="325"/>
      <c r="AY59" s="325"/>
      <c r="AZ59" s="325"/>
      <c r="BA59" s="325"/>
      <c r="BB59" s="325"/>
      <c r="BC59" s="325"/>
      <c r="BD59" s="326"/>
    </row>
    <row r="60" spans="1:100">
      <c r="A60" s="348"/>
      <c r="B60" s="329"/>
      <c r="C60" s="349"/>
      <c r="D60" s="28">
        <v>9</v>
      </c>
      <c r="E60" s="340"/>
      <c r="F60" s="343"/>
      <c r="G60" s="128">
        <f>G48</f>
        <v>3.0239355105741699E-2</v>
      </c>
      <c r="H60" s="270">
        <f t="shared" ref="H60:J60" si="116">H48</f>
        <v>1.4897847572870901E-3</v>
      </c>
      <c r="I60" s="271">
        <f t="shared" si="116"/>
        <v>2.8859547869185698E-3</v>
      </c>
      <c r="J60" s="272">
        <f t="shared" si="116"/>
        <v>4.4257315557728202E-5</v>
      </c>
      <c r="K60" s="6"/>
      <c r="L60" s="333"/>
      <c r="M60" s="325"/>
      <c r="N60" s="325"/>
      <c r="O60" s="325"/>
      <c r="P60" s="325"/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7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325"/>
      <c r="AM60" s="325"/>
      <c r="AN60" s="325"/>
      <c r="AO60" s="325"/>
      <c r="AP60" s="325"/>
      <c r="AQ60" s="325"/>
      <c r="AR60" s="325"/>
      <c r="AS60" s="325"/>
      <c r="AT60" s="325"/>
      <c r="AU60" s="325"/>
      <c r="AV60" s="325"/>
      <c r="AW60" s="325"/>
      <c r="AX60" s="325"/>
      <c r="AY60" s="325"/>
      <c r="AZ60" s="325"/>
      <c r="BA60" s="325"/>
      <c r="BB60" s="325"/>
      <c r="BC60" s="325"/>
      <c r="BD60" s="326"/>
    </row>
    <row r="61" spans="1:100">
      <c r="A61" s="348"/>
      <c r="B61" s="329"/>
      <c r="C61" s="349"/>
      <c r="D61" s="29">
        <v>10</v>
      </c>
      <c r="E61" s="341"/>
      <c r="F61" s="344"/>
      <c r="G61" s="274">
        <f>G47</f>
        <v>5.0119672086280598E-2</v>
      </c>
      <c r="H61" s="275">
        <f t="shared" ref="H61:J61" si="117">H47</f>
        <v>3.6205529921550499E-3</v>
      </c>
      <c r="I61" s="276">
        <f t="shared" si="117"/>
        <v>8.3734829495092401E-3</v>
      </c>
      <c r="J61" s="277">
        <f t="shared" si="117"/>
        <v>1.8313720491271401E-4</v>
      </c>
      <c r="K61" s="6"/>
      <c r="L61" s="334"/>
      <c r="M61" s="325"/>
      <c r="N61" s="325"/>
      <c r="O61" s="325"/>
      <c r="P61" s="325"/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7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  <c r="AN61" s="325"/>
      <c r="AO61" s="325"/>
      <c r="AP61" s="325"/>
      <c r="AQ61" s="325"/>
      <c r="AR61" s="325"/>
      <c r="AS61" s="325"/>
      <c r="AT61" s="325"/>
      <c r="AU61" s="325"/>
      <c r="AV61" s="325"/>
      <c r="AW61" s="325"/>
      <c r="AX61" s="325"/>
      <c r="AY61" s="325"/>
      <c r="AZ61" s="325"/>
      <c r="BA61" s="325"/>
      <c r="BB61" s="325"/>
      <c r="BC61" s="325"/>
      <c r="BD61" s="326"/>
    </row>
    <row r="62" spans="1:100">
      <c r="A62" s="348"/>
      <c r="B62" s="328">
        <v>0.5</v>
      </c>
      <c r="C62" s="349"/>
      <c r="D62" s="26">
        <v>-9</v>
      </c>
      <c r="E62" s="339">
        <v>2.5509373595435599E-3</v>
      </c>
      <c r="F62" s="342">
        <v>1.0304696374072501E-2</v>
      </c>
      <c r="G62" s="97">
        <f>G66</f>
        <v>2.8502040610866201E-2</v>
      </c>
      <c r="H62" s="51">
        <f t="shared" ref="H62:J62" si="118">H66</f>
        <v>4.46778206741322E-3</v>
      </c>
      <c r="I62" s="126">
        <f t="shared" si="118"/>
        <v>2.6681421197336099E-2</v>
      </c>
      <c r="J62" s="173">
        <f t="shared" si="118"/>
        <v>3.3412715107229499E-3</v>
      </c>
      <c r="K62" s="6"/>
      <c r="L62" s="332">
        <f t="shared" ref="L62" si="119">1-SUM(M62:BC81)</f>
        <v>0.19612800244369011</v>
      </c>
      <c r="M62" s="325">
        <f t="shared" ref="M62" si="120">G72+I72</f>
        <v>1.7824606260370551E-2</v>
      </c>
      <c r="N62" s="325">
        <f t="shared" ref="N62" si="121">G79+I79+J72</f>
        <v>3.0884524649261079E-2</v>
      </c>
      <c r="O62" s="325">
        <f t="shared" ref="O62" si="122">G81+I81+H72</f>
        <v>4.7861207008506573E-2</v>
      </c>
      <c r="P62" s="325">
        <f t="shared" ref="P62" si="123">G74+I74+J79</f>
        <v>1.7007775345476969E-2</v>
      </c>
      <c r="Q62" s="325">
        <f t="shared" ref="Q62" si="124">G70+I70</f>
        <v>2.4663321267242778E-2</v>
      </c>
      <c r="R62" s="325">
        <f t="shared" ref="R62" si="125">G76+I76+H79+J81</f>
        <v>2.2664862183480659E-2</v>
      </c>
      <c r="S62" s="325">
        <f t="shared" ref="S62" si="126">G63+I63</f>
        <v>6.1602203465045205E-2</v>
      </c>
      <c r="T62" s="325">
        <f t="shared" ref="T62" si="127">G65+I65+J74</f>
        <v>6.1919432126939365E-2</v>
      </c>
      <c r="U62" s="325">
        <f t="shared" ref="U62" si="128">G68+I68+H81</f>
        <v>4.171867095889336E-2</v>
      </c>
      <c r="V62" s="325">
        <f t="shared" ref="V62" si="129">G77+I77+J70</f>
        <v>2.1307385332168666E-2</v>
      </c>
      <c r="W62" s="325">
        <f t="shared" ref="W62" si="130">G66+I66</f>
        <v>5.51834618082023E-2</v>
      </c>
      <c r="X62" s="325">
        <f t="shared" ref="X62" si="131">G69+I69+J76+H74</f>
        <v>3.192118384707452E-2</v>
      </c>
      <c r="Y62" s="325">
        <f t="shared" ref="Y62" si="132">G75+I75</f>
        <v>1.6318169252819342E-2</v>
      </c>
      <c r="Z62" s="325">
        <f t="shared" ref="Z62" si="133">G67+I67+J63</f>
        <v>5.0663314270202403E-2</v>
      </c>
      <c r="AA62" s="327">
        <f t="shared" ref="AA62" si="134">G78+I78+H70</f>
        <v>2.6477898181849389E-2</v>
      </c>
      <c r="AB62" s="325">
        <f t="shared" ref="AB62" si="135">G64+I64+J65</f>
        <v>6.8021711637188995E-2</v>
      </c>
      <c r="AC62" s="325">
        <f t="shared" ref="AC62" si="136">G80+I80</f>
        <v>3.7978714092292601E-2</v>
      </c>
      <c r="AD62" s="325">
        <f t="shared" ref="AD62" si="137">G73+I73+J68+H76</f>
        <v>1.9279070352990622E-2</v>
      </c>
      <c r="AE62" s="325">
        <f t="shared" ref="AE62" si="138">G62+I62</f>
        <v>5.51834618082023E-2</v>
      </c>
      <c r="AF62" s="325">
        <f t="shared" ref="AF62" si="139">G71+I71+J77</f>
        <v>2.1068188683733634E-2</v>
      </c>
      <c r="AG62" s="325">
        <f t="shared" ref="AG62" si="140">H63</f>
        <v>5.0075509557909502E-3</v>
      </c>
      <c r="AH62" s="325">
        <f t="shared" ref="AH62" si="141">J66</f>
        <v>3.3412715107229499E-3</v>
      </c>
      <c r="AI62" s="325">
        <f t="shared" ref="AI62" si="142">J69+H65</f>
        <v>6.1795800492536399E-3</v>
      </c>
      <c r="AJ62" s="325">
        <f t="shared" ref="AJ62" si="143">F62</f>
        <v>1.0304696374072501E-2</v>
      </c>
      <c r="AK62" s="325">
        <f t="shared" ref="AK62" si="144">J75</f>
        <v>3.3827196241548798E-4</v>
      </c>
      <c r="AL62" s="325">
        <f t="shared" ref="AL62" si="145">H68</f>
        <v>2.9882269146894402E-3</v>
      </c>
      <c r="AM62" s="325">
        <f t="shared" ref="AM62" si="146">J67</f>
        <v>2.5111173514266601E-3</v>
      </c>
      <c r="AN62" s="325">
        <f t="shared" ref="AN62" si="147">J78+H77</f>
        <v>2.231806953077696E-3</v>
      </c>
      <c r="AO62" s="325">
        <f t="shared" ref="AO62" si="148">J64</f>
        <v>4.2736649212010104E-3</v>
      </c>
      <c r="AP62" s="325">
        <f t="shared" ref="AP62" si="149">H66</f>
        <v>4.46778206741322E-3</v>
      </c>
      <c r="AQ62" s="325">
        <f t="shared" ref="AQ62" si="150">J80</f>
        <v>1.75051426845151E-3</v>
      </c>
      <c r="AR62" s="325">
        <f t="shared" ref="AR62" si="151">H69+J73</f>
        <v>2.6674105340989377E-3</v>
      </c>
      <c r="AS62" s="325">
        <f t="shared" ref="AS62" si="152">J62</f>
        <v>3.3412715107229499E-3</v>
      </c>
      <c r="AT62" s="325">
        <f t="shared" ref="AT62" si="153">H75</f>
        <v>1.0786458151272301E-3</v>
      </c>
      <c r="AU62" s="325">
        <f t="shared" ref="AU62" si="154">J71</f>
        <v>5.4451973763676496E-4</v>
      </c>
      <c r="AV62" s="325">
        <f t="shared" ref="AV62" si="155">H67</f>
        <v>3.7399568666007599E-3</v>
      </c>
      <c r="AW62" s="325">
        <f t="shared" ref="AW62" si="156">H78</f>
        <v>1.8145769146066101E-3</v>
      </c>
      <c r="AX62" s="325">
        <f t="shared" ref="AX62" si="157">H64</f>
        <v>5.2082875932807299E-3</v>
      </c>
      <c r="AY62" s="325">
        <f t="shared" ref="AY62" si="158">E62</f>
        <v>2.5509373595435599E-3</v>
      </c>
      <c r="AZ62" s="325">
        <f t="shared" ref="AZ62" si="159">H80</f>
        <v>2.9882269146894402E-3</v>
      </c>
      <c r="BA62" s="325">
        <f t="shared" ref="BA62" si="160">H73</f>
        <v>1.0786458151272301E-3</v>
      </c>
      <c r="BB62" s="325">
        <f t="shared" ref="BB62" si="161">H62</f>
        <v>4.46778206741322E-3</v>
      </c>
      <c r="BC62" s="325">
        <f t="shared" ref="BC62" si="162">H71</f>
        <v>1.4480905670059001E-3</v>
      </c>
      <c r="BD62" s="326">
        <f t="shared" ref="BD62" si="163">SUMPRODUCT($L$1:$BC$1,BF62:CW62)</f>
        <v>10.448628685898434</v>
      </c>
      <c r="BF62" s="12">
        <f>L62</f>
        <v>0.19612800244369011</v>
      </c>
      <c r="BG62" s="23">
        <f t="shared" ref="BG62:CV62" si="164">M62</f>
        <v>1.7824606260370551E-2</v>
      </c>
      <c r="BH62" s="23">
        <f t="shared" si="164"/>
        <v>3.0884524649261079E-2</v>
      </c>
      <c r="BI62" s="23">
        <f t="shared" si="164"/>
        <v>4.7861207008506573E-2</v>
      </c>
      <c r="BJ62" s="23">
        <f t="shared" si="164"/>
        <v>1.7007775345476969E-2</v>
      </c>
      <c r="BK62" s="23">
        <f t="shared" si="164"/>
        <v>2.4663321267242778E-2</v>
      </c>
      <c r="BL62" s="23">
        <f t="shared" si="164"/>
        <v>2.2664862183480659E-2</v>
      </c>
      <c r="BM62" s="23">
        <f t="shared" si="164"/>
        <v>6.1602203465045205E-2</v>
      </c>
      <c r="BN62" s="23">
        <f t="shared" si="164"/>
        <v>6.1919432126939365E-2</v>
      </c>
      <c r="BO62" s="23">
        <f t="shared" si="164"/>
        <v>4.171867095889336E-2</v>
      </c>
      <c r="BP62" s="23">
        <f t="shared" si="164"/>
        <v>2.1307385332168666E-2</v>
      </c>
      <c r="BQ62" s="23">
        <f t="shared" si="164"/>
        <v>5.51834618082023E-2</v>
      </c>
      <c r="BR62" s="23">
        <f t="shared" si="164"/>
        <v>3.192118384707452E-2</v>
      </c>
      <c r="BS62" s="23">
        <f t="shared" si="164"/>
        <v>1.6318169252819342E-2</v>
      </c>
      <c r="BT62" s="23">
        <f t="shared" si="164"/>
        <v>5.0663314270202403E-2</v>
      </c>
      <c r="BU62" s="23">
        <f t="shared" si="164"/>
        <v>2.6477898181849389E-2</v>
      </c>
      <c r="BV62" s="23">
        <f t="shared" si="164"/>
        <v>6.8021711637188995E-2</v>
      </c>
      <c r="BW62" s="23">
        <f t="shared" si="164"/>
        <v>3.7978714092292601E-2</v>
      </c>
      <c r="BX62" s="23">
        <f t="shared" si="164"/>
        <v>1.9279070352990622E-2</v>
      </c>
      <c r="BY62" s="23">
        <f t="shared" si="164"/>
        <v>5.51834618082023E-2</v>
      </c>
      <c r="BZ62" s="23">
        <f t="shared" si="164"/>
        <v>2.1068188683733634E-2</v>
      </c>
      <c r="CA62" s="23">
        <f t="shared" si="164"/>
        <v>5.0075509557909502E-3</v>
      </c>
      <c r="CB62" s="23">
        <f t="shared" si="164"/>
        <v>3.3412715107229499E-3</v>
      </c>
      <c r="CC62" s="23">
        <f t="shared" si="164"/>
        <v>6.1795800492536399E-3</v>
      </c>
      <c r="CD62" s="23">
        <f t="shared" si="164"/>
        <v>1.0304696374072501E-2</v>
      </c>
      <c r="CE62" s="23">
        <f t="shared" si="164"/>
        <v>3.3827196241548798E-4</v>
      </c>
      <c r="CF62" s="23">
        <f t="shared" si="164"/>
        <v>2.9882269146894402E-3</v>
      </c>
      <c r="CG62" s="23">
        <f t="shared" si="164"/>
        <v>2.5111173514266601E-3</v>
      </c>
      <c r="CH62" s="23">
        <f t="shared" si="164"/>
        <v>2.231806953077696E-3</v>
      </c>
      <c r="CI62" s="23">
        <f t="shared" si="164"/>
        <v>4.2736649212010104E-3</v>
      </c>
      <c r="CJ62" s="23">
        <f t="shared" si="164"/>
        <v>4.46778206741322E-3</v>
      </c>
      <c r="CK62" s="23">
        <f t="shared" si="164"/>
        <v>1.75051426845151E-3</v>
      </c>
      <c r="CL62" s="23">
        <f t="shared" si="164"/>
        <v>2.6674105340989377E-3</v>
      </c>
      <c r="CM62" s="23">
        <f t="shared" si="164"/>
        <v>3.3412715107229499E-3</v>
      </c>
      <c r="CN62" s="23">
        <f t="shared" si="164"/>
        <v>1.0786458151272301E-3</v>
      </c>
      <c r="CO62" s="23">
        <f t="shared" si="164"/>
        <v>5.4451973763676496E-4</v>
      </c>
      <c r="CP62" s="23">
        <f t="shared" si="164"/>
        <v>3.7399568666007599E-3</v>
      </c>
      <c r="CQ62" s="23">
        <f t="shared" si="164"/>
        <v>1.8145769146066101E-3</v>
      </c>
      <c r="CR62" s="23">
        <f t="shared" si="164"/>
        <v>5.2082875932807299E-3</v>
      </c>
      <c r="CS62" s="23">
        <f t="shared" si="164"/>
        <v>2.5509373595435599E-3</v>
      </c>
      <c r="CT62" s="23">
        <f t="shared" si="164"/>
        <v>2.9882269146894402E-3</v>
      </c>
      <c r="CU62" s="23">
        <f t="shared" si="164"/>
        <v>1.0786458151272301E-3</v>
      </c>
      <c r="CV62" s="24">
        <f t="shared" si="164"/>
        <v>4.46778206741322E-3</v>
      </c>
    </row>
    <row r="63" spans="1:100">
      <c r="A63" s="348"/>
      <c r="B63" s="329"/>
      <c r="C63" s="349"/>
      <c r="D63" s="28">
        <v>-8</v>
      </c>
      <c r="E63" s="340"/>
      <c r="F63" s="343"/>
      <c r="G63" s="258">
        <f>G65</f>
        <v>3.0680130873025201E-2</v>
      </c>
      <c r="H63" s="268">
        <f t="shared" ref="H63:J63" si="165">H65</f>
        <v>5.0075509557909502E-3</v>
      </c>
      <c r="I63" s="267">
        <f t="shared" si="165"/>
        <v>3.0922072592020001E-2</v>
      </c>
      <c r="J63" s="266">
        <f t="shared" si="165"/>
        <v>4.0124940934156E-3</v>
      </c>
      <c r="K63" s="6"/>
      <c r="L63" s="333"/>
      <c r="M63" s="325"/>
      <c r="N63" s="325"/>
      <c r="O63" s="325"/>
      <c r="P63" s="325"/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7"/>
      <c r="AB63" s="325"/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  <c r="AN63" s="325"/>
      <c r="AO63" s="325"/>
      <c r="AP63" s="325"/>
      <c r="AQ63" s="325"/>
      <c r="AR63" s="325"/>
      <c r="AS63" s="325"/>
      <c r="AT63" s="325"/>
      <c r="AU63" s="325"/>
      <c r="AV63" s="325"/>
      <c r="AW63" s="325"/>
      <c r="AX63" s="325"/>
      <c r="AY63" s="325"/>
      <c r="AZ63" s="325"/>
      <c r="BA63" s="325"/>
      <c r="BB63" s="325"/>
      <c r="BC63" s="325"/>
      <c r="BD63" s="326"/>
    </row>
    <row r="64" spans="1:100">
      <c r="A64" s="348"/>
      <c r="B64" s="329"/>
      <c r="C64" s="349"/>
      <c r="D64" s="28">
        <v>-7</v>
      </c>
      <c r="E64" s="340"/>
      <c r="F64" s="343"/>
      <c r="G64" s="258">
        <f>'7'!G63</f>
        <v>3.1472934427484597E-2</v>
      </c>
      <c r="H64" s="268">
        <f>'7'!H63</f>
        <v>5.2082875932807299E-3</v>
      </c>
      <c r="I64" s="267">
        <f>'7'!I63</f>
        <v>3.2536283116288797E-2</v>
      </c>
      <c r="J64" s="266">
        <f>'7'!J63</f>
        <v>4.2736649212010104E-3</v>
      </c>
      <c r="K64" s="6"/>
      <c r="L64" s="333"/>
      <c r="M64" s="325"/>
      <c r="N64" s="325"/>
      <c r="O64" s="325"/>
      <c r="P64" s="325"/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7"/>
      <c r="AB64" s="325"/>
      <c r="AC64" s="325"/>
      <c r="AD64" s="325"/>
      <c r="AE64" s="325"/>
      <c r="AF64" s="325"/>
      <c r="AG64" s="325"/>
      <c r="AH64" s="325"/>
      <c r="AI64" s="325"/>
      <c r="AJ64" s="325"/>
      <c r="AK64" s="325"/>
      <c r="AL64" s="325"/>
      <c r="AM64" s="325"/>
      <c r="AN64" s="325"/>
      <c r="AO64" s="325"/>
      <c r="AP64" s="325"/>
      <c r="AQ64" s="325"/>
      <c r="AR64" s="325"/>
      <c r="AS64" s="325"/>
      <c r="AT64" s="325"/>
      <c r="AU64" s="325"/>
      <c r="AV64" s="325"/>
      <c r="AW64" s="325"/>
      <c r="AX64" s="325"/>
      <c r="AY64" s="325"/>
      <c r="AZ64" s="325"/>
      <c r="BA64" s="325"/>
      <c r="BB64" s="325"/>
      <c r="BC64" s="325"/>
      <c r="BD64" s="326"/>
    </row>
    <row r="65" spans="1:56">
      <c r="A65" s="348"/>
      <c r="B65" s="329"/>
      <c r="C65" s="349"/>
      <c r="D65" s="28">
        <v>-6</v>
      </c>
      <c r="E65" s="340"/>
      <c r="F65" s="343"/>
      <c r="G65" s="258">
        <f>'7'!G64</f>
        <v>3.0680130873025201E-2</v>
      </c>
      <c r="H65" s="268">
        <f>'7'!H64</f>
        <v>5.0075509557909502E-3</v>
      </c>
      <c r="I65" s="267">
        <f>'7'!I64</f>
        <v>3.0922072592020001E-2</v>
      </c>
      <c r="J65" s="266">
        <f>'7'!J64</f>
        <v>4.0124940934156E-3</v>
      </c>
      <c r="K65" s="6"/>
      <c r="L65" s="333"/>
      <c r="M65" s="325"/>
      <c r="N65" s="325"/>
      <c r="O65" s="325"/>
      <c r="P65" s="325"/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7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  <c r="AM65" s="325"/>
      <c r="AN65" s="325"/>
      <c r="AO65" s="325"/>
      <c r="AP65" s="325"/>
      <c r="AQ65" s="325"/>
      <c r="AR65" s="325"/>
      <c r="AS65" s="325"/>
      <c r="AT65" s="325"/>
      <c r="AU65" s="325"/>
      <c r="AV65" s="325"/>
      <c r="AW65" s="325"/>
      <c r="AX65" s="325"/>
      <c r="AY65" s="325"/>
      <c r="AZ65" s="325"/>
      <c r="BA65" s="325"/>
      <c r="BB65" s="325"/>
      <c r="BC65" s="325"/>
      <c r="BD65" s="326"/>
    </row>
    <row r="66" spans="1:56">
      <c r="A66" s="348"/>
      <c r="B66" s="329"/>
      <c r="C66" s="349"/>
      <c r="D66" s="28">
        <v>-5</v>
      </c>
      <c r="E66" s="340"/>
      <c r="F66" s="343"/>
      <c r="G66" s="258">
        <f>'7'!G65</f>
        <v>2.8502040610866201E-2</v>
      </c>
      <c r="H66" s="268">
        <f>'7'!H65</f>
        <v>4.46778206741322E-3</v>
      </c>
      <c r="I66" s="267">
        <f>'7'!I65</f>
        <v>2.6681421197336099E-2</v>
      </c>
      <c r="J66" s="266">
        <f>'7'!J65</f>
        <v>3.3412715107229499E-3</v>
      </c>
      <c r="K66" s="6"/>
      <c r="L66" s="333"/>
      <c r="M66" s="325"/>
      <c r="N66" s="325"/>
      <c r="O66" s="325"/>
      <c r="P66" s="325"/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7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  <c r="AM66" s="325"/>
      <c r="AN66" s="325"/>
      <c r="AO66" s="325"/>
      <c r="AP66" s="325"/>
      <c r="AQ66" s="325"/>
      <c r="AR66" s="325"/>
      <c r="AS66" s="325"/>
      <c r="AT66" s="325"/>
      <c r="AU66" s="325"/>
      <c r="AV66" s="325"/>
      <c r="AW66" s="325"/>
      <c r="AX66" s="325"/>
      <c r="AY66" s="325"/>
      <c r="AZ66" s="325"/>
      <c r="BA66" s="325"/>
      <c r="BB66" s="325"/>
      <c r="BC66" s="325"/>
      <c r="BD66" s="326"/>
    </row>
    <row r="67" spans="1:56">
      <c r="A67" s="348"/>
      <c r="B67" s="329"/>
      <c r="C67" s="349"/>
      <c r="D67" s="28">
        <v>-4</v>
      </c>
      <c r="E67" s="340"/>
      <c r="F67" s="343"/>
      <c r="G67" s="258">
        <f>'7'!G66</f>
        <v>2.54406990284591E-2</v>
      </c>
      <c r="H67" s="268">
        <f>'7'!H66</f>
        <v>3.7399568666007599E-3</v>
      </c>
      <c r="I67" s="267">
        <f>'7'!I66</f>
        <v>2.1210121148327699E-2</v>
      </c>
      <c r="J67" s="266">
        <f>'7'!J66</f>
        <v>2.5111173514266601E-3</v>
      </c>
      <c r="K67" s="6"/>
      <c r="L67" s="333"/>
      <c r="M67" s="325"/>
      <c r="N67" s="325"/>
      <c r="O67" s="325"/>
      <c r="P67" s="325"/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7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  <c r="AN67" s="325"/>
      <c r="AO67" s="325"/>
      <c r="AP67" s="325"/>
      <c r="AQ67" s="325"/>
      <c r="AR67" s="325"/>
      <c r="AS67" s="325"/>
      <c r="AT67" s="325"/>
      <c r="AU67" s="325"/>
      <c r="AV67" s="325"/>
      <c r="AW67" s="325"/>
      <c r="AX67" s="325"/>
      <c r="AY67" s="325"/>
      <c r="AZ67" s="325"/>
      <c r="BA67" s="325"/>
      <c r="BB67" s="325"/>
      <c r="BC67" s="325"/>
      <c r="BD67" s="326"/>
    </row>
    <row r="68" spans="1:56">
      <c r="A68" s="348"/>
      <c r="B68" s="329"/>
      <c r="C68" s="349"/>
      <c r="D68" s="28">
        <v>-3</v>
      </c>
      <c r="E68" s="340"/>
      <c r="F68" s="343"/>
      <c r="G68" s="258">
        <f>'7'!G67</f>
        <v>2.2088356634097299E-2</v>
      </c>
      <c r="H68" s="268">
        <f>'7'!H67</f>
        <v>2.9882269146894402E-3</v>
      </c>
      <c r="I68" s="267">
        <f>'7'!I67</f>
        <v>1.5890357458195298E-2</v>
      </c>
      <c r="J68" s="266">
        <f>'7'!J67</f>
        <v>1.75051426845151E-3</v>
      </c>
      <c r="K68" s="6"/>
      <c r="L68" s="333"/>
      <c r="M68" s="325"/>
      <c r="N68" s="325"/>
      <c r="O68" s="325"/>
      <c r="P68" s="325"/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7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  <c r="AN68" s="325"/>
      <c r="AO68" s="325"/>
      <c r="AP68" s="325"/>
      <c r="AQ68" s="325"/>
      <c r="AR68" s="325"/>
      <c r="AS68" s="325"/>
      <c r="AT68" s="325"/>
      <c r="AU68" s="325"/>
      <c r="AV68" s="325"/>
      <c r="AW68" s="325"/>
      <c r="AX68" s="325"/>
      <c r="AY68" s="325"/>
      <c r="AZ68" s="325"/>
      <c r="BA68" s="325"/>
      <c r="BB68" s="325"/>
      <c r="BC68" s="325"/>
      <c r="BD68" s="326"/>
    </row>
    <row r="69" spans="1:56">
      <c r="A69" s="348"/>
      <c r="B69" s="329"/>
      <c r="C69" s="349"/>
      <c r="D69" s="28">
        <v>-2</v>
      </c>
      <c r="E69" s="340"/>
      <c r="F69" s="343"/>
      <c r="G69" s="258">
        <f>'7'!G68</f>
        <v>1.8933228407573201E-2</v>
      </c>
      <c r="H69" s="268">
        <f>'7'!H68</f>
        <v>2.3291385716834498E-3</v>
      </c>
      <c r="I69" s="267">
        <f>'7'!I68</f>
        <v>1.15437370488897E-2</v>
      </c>
      <c r="J69" s="266">
        <f>'7'!J68</f>
        <v>1.1720290934626901E-3</v>
      </c>
      <c r="K69" s="6"/>
      <c r="L69" s="333"/>
      <c r="M69" s="325"/>
      <c r="N69" s="325"/>
      <c r="O69" s="325"/>
      <c r="P69" s="325"/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7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25"/>
      <c r="AY69" s="325"/>
      <c r="AZ69" s="325"/>
      <c r="BA69" s="325"/>
      <c r="BB69" s="325"/>
      <c r="BC69" s="325"/>
      <c r="BD69" s="326"/>
    </row>
    <row r="70" spans="1:56">
      <c r="A70" s="348"/>
      <c r="B70" s="329"/>
      <c r="C70" s="349"/>
      <c r="D70" s="28">
        <v>-1</v>
      </c>
      <c r="E70" s="340"/>
      <c r="F70" s="343"/>
      <c r="G70" s="258">
        <f>'7'!G69</f>
        <v>1.6272499311386399E-2</v>
      </c>
      <c r="H70" s="268">
        <f>'7'!H69</f>
        <v>1.8145769146066101E-3</v>
      </c>
      <c r="I70" s="267">
        <f>'7'!I69</f>
        <v>8.3908219558563799E-3</v>
      </c>
      <c r="J70" s="266">
        <f>'7'!J69</f>
        <v>7.8371638607179601E-4</v>
      </c>
      <c r="K70" s="6"/>
      <c r="L70" s="333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7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  <c r="AN70" s="325"/>
      <c r="AO70" s="325"/>
      <c r="AP70" s="325"/>
      <c r="AQ70" s="325"/>
      <c r="AR70" s="325"/>
      <c r="AS70" s="325"/>
      <c r="AT70" s="325"/>
      <c r="AU70" s="325"/>
      <c r="AV70" s="325"/>
      <c r="AW70" s="325"/>
      <c r="AX70" s="325"/>
      <c r="AY70" s="325"/>
      <c r="AZ70" s="325"/>
      <c r="BA70" s="325"/>
      <c r="BB70" s="325"/>
      <c r="BC70" s="325"/>
      <c r="BD70" s="326"/>
    </row>
    <row r="71" spans="1:56">
      <c r="A71" s="348"/>
      <c r="B71" s="329"/>
      <c r="C71" s="349"/>
      <c r="D71" s="28">
        <v>0</v>
      </c>
      <c r="E71" s="340"/>
      <c r="F71" s="343"/>
      <c r="G71" s="258">
        <f>'7'!G70</f>
        <v>1.42280545324763E-2</v>
      </c>
      <c r="H71" s="268">
        <f>'7'!H70</f>
        <v>1.4480905670059001E-3</v>
      </c>
      <c r="I71" s="267">
        <f>'7'!I70</f>
        <v>6.2956144136205698E-3</v>
      </c>
      <c r="J71" s="266">
        <f>'7'!J70</f>
        <v>5.4451973763676496E-4</v>
      </c>
      <c r="K71" s="6"/>
      <c r="L71" s="333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7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  <c r="AN71" s="325"/>
      <c r="AO71" s="325"/>
      <c r="AP71" s="325"/>
      <c r="AQ71" s="325"/>
      <c r="AR71" s="325"/>
      <c r="AS71" s="325"/>
      <c r="AT71" s="325"/>
      <c r="AU71" s="325"/>
      <c r="AV71" s="325"/>
      <c r="AW71" s="325"/>
      <c r="AX71" s="325"/>
      <c r="AY71" s="325"/>
      <c r="AZ71" s="325"/>
      <c r="BA71" s="325"/>
      <c r="BB71" s="325"/>
      <c r="BC71" s="325"/>
      <c r="BD71" s="326"/>
    </row>
    <row r="72" spans="1:56">
      <c r="A72" s="348"/>
      <c r="B72" s="329"/>
      <c r="C72" s="349"/>
      <c r="D72" s="28">
        <v>1</v>
      </c>
      <c r="E72" s="340"/>
      <c r="F72" s="343"/>
      <c r="G72" s="258">
        <f>'7'!G71</f>
        <v>1.28107553574296E-2</v>
      </c>
      <c r="H72" s="268">
        <f>'7'!H71</f>
        <v>1.21038683171977E-3</v>
      </c>
      <c r="I72" s="267">
        <f>'7'!I71</f>
        <v>5.0138509029409497E-3</v>
      </c>
      <c r="J72" s="266">
        <f>'7'!J71</f>
        <v>4.0755919279817802E-4</v>
      </c>
      <c r="K72" s="6"/>
      <c r="L72" s="333"/>
      <c r="M72" s="325"/>
      <c r="N72" s="325"/>
      <c r="O72" s="325"/>
      <c r="P72" s="325"/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7"/>
      <c r="AB72" s="325"/>
      <c r="AC72" s="325"/>
      <c r="AD72" s="325"/>
      <c r="AE72" s="325"/>
      <c r="AF72" s="325"/>
      <c r="AG72" s="325"/>
      <c r="AH72" s="325"/>
      <c r="AI72" s="325"/>
      <c r="AJ72" s="325"/>
      <c r="AK72" s="325"/>
      <c r="AL72" s="325"/>
      <c r="AM72" s="325"/>
      <c r="AN72" s="325"/>
      <c r="AO72" s="325"/>
      <c r="AP72" s="325"/>
      <c r="AQ72" s="325"/>
      <c r="AR72" s="325"/>
      <c r="AS72" s="325"/>
      <c r="AT72" s="325"/>
      <c r="AU72" s="325"/>
      <c r="AV72" s="325"/>
      <c r="AW72" s="325"/>
      <c r="AX72" s="325"/>
      <c r="AY72" s="325"/>
      <c r="AZ72" s="325"/>
      <c r="BA72" s="325"/>
      <c r="BB72" s="325"/>
      <c r="BC72" s="325"/>
      <c r="BD72" s="326"/>
    </row>
    <row r="73" spans="1:56">
      <c r="A73" s="348"/>
      <c r="B73" s="329"/>
      <c r="C73" s="349"/>
      <c r="D73" s="28">
        <v>2</v>
      </c>
      <c r="E73" s="340"/>
      <c r="F73" s="343"/>
      <c r="G73" s="258">
        <f>'7'!G72</f>
        <v>1.1985350538209E-2</v>
      </c>
      <c r="H73" s="268">
        <f>'7'!H72</f>
        <v>1.0786458151272301E-3</v>
      </c>
      <c r="I73" s="267">
        <f>'7'!I72</f>
        <v>4.3328187146103401E-3</v>
      </c>
      <c r="J73" s="266">
        <f>'7'!J72</f>
        <v>3.3827196241548798E-4</v>
      </c>
      <c r="K73" s="6"/>
      <c r="L73" s="333"/>
      <c r="M73" s="325"/>
      <c r="N73" s="325"/>
      <c r="O73" s="325"/>
      <c r="P73" s="325"/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7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  <c r="AN73" s="325"/>
      <c r="AO73" s="325"/>
      <c r="AP73" s="325"/>
      <c r="AQ73" s="325"/>
      <c r="AR73" s="325"/>
      <c r="AS73" s="325"/>
      <c r="AT73" s="325"/>
      <c r="AU73" s="325"/>
      <c r="AV73" s="325"/>
      <c r="AW73" s="325"/>
      <c r="AX73" s="325"/>
      <c r="AY73" s="325"/>
      <c r="AZ73" s="325"/>
      <c r="BA73" s="325"/>
      <c r="BB73" s="325"/>
      <c r="BC73" s="325"/>
      <c r="BD73" s="326"/>
    </row>
    <row r="74" spans="1:56">
      <c r="A74" s="348"/>
      <c r="B74" s="329"/>
      <c r="C74" s="349"/>
      <c r="D74" s="28">
        <v>3</v>
      </c>
      <c r="E74" s="340"/>
      <c r="F74" s="343"/>
      <c r="G74" s="258">
        <f>'7'!G73</f>
        <v>1.1715236829300899E-2</v>
      </c>
      <c r="H74" s="268">
        <f>'7'!H73</f>
        <v>1.03665919781344E-3</v>
      </c>
      <c r="I74" s="267">
        <f>'7'!I73</f>
        <v>4.1205094227133804E-3</v>
      </c>
      <c r="J74" s="266">
        <f>'7'!J73</f>
        <v>3.1722866189416E-4</v>
      </c>
      <c r="K74" s="6"/>
      <c r="L74" s="333"/>
      <c r="M74" s="325"/>
      <c r="N74" s="325"/>
      <c r="O74" s="325"/>
      <c r="P74" s="325"/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7"/>
      <c r="AB74" s="325"/>
      <c r="AC74" s="325"/>
      <c r="AD74" s="325"/>
      <c r="AE74" s="325"/>
      <c r="AF74" s="325"/>
      <c r="AG74" s="325"/>
      <c r="AH74" s="325"/>
      <c r="AI74" s="325"/>
      <c r="AJ74" s="325"/>
      <c r="AK74" s="325"/>
      <c r="AL74" s="325"/>
      <c r="AM74" s="325"/>
      <c r="AN74" s="325"/>
      <c r="AO74" s="325"/>
      <c r="AP74" s="325"/>
      <c r="AQ74" s="325"/>
      <c r="AR74" s="325"/>
      <c r="AS74" s="325"/>
      <c r="AT74" s="325"/>
      <c r="AU74" s="325"/>
      <c r="AV74" s="325"/>
      <c r="AW74" s="325"/>
      <c r="AX74" s="325"/>
      <c r="AY74" s="325"/>
      <c r="AZ74" s="325"/>
      <c r="BA74" s="325"/>
      <c r="BB74" s="325"/>
      <c r="BC74" s="325"/>
      <c r="BD74" s="326"/>
    </row>
    <row r="75" spans="1:56">
      <c r="A75" s="348"/>
      <c r="B75" s="329"/>
      <c r="C75" s="349"/>
      <c r="D75" s="28">
        <v>4</v>
      </c>
      <c r="E75" s="340"/>
      <c r="F75" s="343"/>
      <c r="G75" s="258">
        <f>G73</f>
        <v>1.1985350538209E-2</v>
      </c>
      <c r="H75" s="268">
        <f t="shared" ref="H75:J75" si="166">H73</f>
        <v>1.0786458151272301E-3</v>
      </c>
      <c r="I75" s="267">
        <f t="shared" si="166"/>
        <v>4.3328187146103401E-3</v>
      </c>
      <c r="J75" s="266">
        <f t="shared" si="166"/>
        <v>3.3827196241548798E-4</v>
      </c>
      <c r="K75" s="6"/>
      <c r="L75" s="333"/>
      <c r="M75" s="325"/>
      <c r="N75" s="325"/>
      <c r="O75" s="325"/>
      <c r="P75" s="325"/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7"/>
      <c r="AB75" s="325"/>
      <c r="AC75" s="325"/>
      <c r="AD75" s="325"/>
      <c r="AE75" s="325"/>
      <c r="AF75" s="325"/>
      <c r="AG75" s="325"/>
      <c r="AH75" s="325"/>
      <c r="AI75" s="325"/>
      <c r="AJ75" s="325"/>
      <c r="AK75" s="325"/>
      <c r="AL75" s="325"/>
      <c r="AM75" s="325"/>
      <c r="AN75" s="325"/>
      <c r="AO75" s="325"/>
      <c r="AP75" s="325"/>
      <c r="AQ75" s="325"/>
      <c r="AR75" s="325"/>
      <c r="AS75" s="325"/>
      <c r="AT75" s="325"/>
      <c r="AU75" s="325"/>
      <c r="AV75" s="325"/>
      <c r="AW75" s="325"/>
      <c r="AX75" s="325"/>
      <c r="AY75" s="325"/>
      <c r="AZ75" s="325"/>
      <c r="BA75" s="325"/>
      <c r="BB75" s="325"/>
      <c r="BC75" s="325"/>
      <c r="BD75" s="326"/>
    </row>
    <row r="76" spans="1:56">
      <c r="A76" s="348"/>
      <c r="B76" s="329"/>
      <c r="C76" s="349"/>
      <c r="D76" s="28">
        <v>5</v>
      </c>
      <c r="E76" s="340"/>
      <c r="F76" s="343"/>
      <c r="G76" s="258">
        <f>G72</f>
        <v>1.28107553574296E-2</v>
      </c>
      <c r="H76" s="268">
        <f t="shared" ref="H76:J76" si="167">H72</f>
        <v>1.21038683171977E-3</v>
      </c>
      <c r="I76" s="267">
        <f t="shared" si="167"/>
        <v>5.0138509029409497E-3</v>
      </c>
      <c r="J76" s="266">
        <f t="shared" si="167"/>
        <v>4.0755919279817802E-4</v>
      </c>
      <c r="K76" s="6"/>
      <c r="L76" s="333"/>
      <c r="M76" s="325"/>
      <c r="N76" s="325"/>
      <c r="O76" s="325"/>
      <c r="P76" s="325"/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7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  <c r="AN76" s="325"/>
      <c r="AO76" s="325"/>
      <c r="AP76" s="325"/>
      <c r="AQ76" s="325"/>
      <c r="AR76" s="325"/>
      <c r="AS76" s="325"/>
      <c r="AT76" s="325"/>
      <c r="AU76" s="325"/>
      <c r="AV76" s="325"/>
      <c r="AW76" s="325"/>
      <c r="AX76" s="325"/>
      <c r="AY76" s="325"/>
      <c r="AZ76" s="325"/>
      <c r="BA76" s="325"/>
      <c r="BB76" s="325"/>
      <c r="BC76" s="325"/>
      <c r="BD76" s="326"/>
    </row>
    <row r="77" spans="1:56">
      <c r="A77" s="348"/>
      <c r="B77" s="329"/>
      <c r="C77" s="349"/>
      <c r="D77" s="28">
        <v>6</v>
      </c>
      <c r="E77" s="340"/>
      <c r="F77" s="343"/>
      <c r="G77" s="258">
        <f>G71</f>
        <v>1.42280545324763E-2</v>
      </c>
      <c r="H77" s="268">
        <f t="shared" ref="H77:J77" si="168">H71</f>
        <v>1.4480905670059001E-3</v>
      </c>
      <c r="I77" s="267">
        <f t="shared" si="168"/>
        <v>6.2956144136205698E-3</v>
      </c>
      <c r="J77" s="266">
        <f t="shared" si="168"/>
        <v>5.4451973763676496E-4</v>
      </c>
      <c r="K77" s="6"/>
      <c r="L77" s="333"/>
      <c r="M77" s="325"/>
      <c r="N77" s="325"/>
      <c r="O77" s="325"/>
      <c r="P77" s="325"/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7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  <c r="AN77" s="325"/>
      <c r="AO77" s="325"/>
      <c r="AP77" s="325"/>
      <c r="AQ77" s="325"/>
      <c r="AR77" s="325"/>
      <c r="AS77" s="325"/>
      <c r="AT77" s="325"/>
      <c r="AU77" s="325"/>
      <c r="AV77" s="325"/>
      <c r="AW77" s="325"/>
      <c r="AX77" s="325"/>
      <c r="AY77" s="325"/>
      <c r="AZ77" s="325"/>
      <c r="BA77" s="325"/>
      <c r="BB77" s="325"/>
      <c r="BC77" s="325"/>
      <c r="BD77" s="326"/>
    </row>
    <row r="78" spans="1:56">
      <c r="A78" s="348"/>
      <c r="B78" s="329"/>
      <c r="C78" s="349"/>
      <c r="D78" s="28">
        <v>7</v>
      </c>
      <c r="E78" s="340"/>
      <c r="F78" s="343"/>
      <c r="G78" s="128">
        <f>G70</f>
        <v>1.6272499311386399E-2</v>
      </c>
      <c r="H78" s="270">
        <f t="shared" ref="H78:J78" si="169">H70</f>
        <v>1.8145769146066101E-3</v>
      </c>
      <c r="I78" s="271">
        <f t="shared" si="169"/>
        <v>8.3908219558563799E-3</v>
      </c>
      <c r="J78" s="272">
        <f t="shared" si="169"/>
        <v>7.8371638607179601E-4</v>
      </c>
      <c r="K78" s="6"/>
      <c r="L78" s="333"/>
      <c r="M78" s="325"/>
      <c r="N78" s="325"/>
      <c r="O78" s="325"/>
      <c r="P78" s="325"/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7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  <c r="AN78" s="325"/>
      <c r="AO78" s="325"/>
      <c r="AP78" s="325"/>
      <c r="AQ78" s="325"/>
      <c r="AR78" s="325"/>
      <c r="AS78" s="325"/>
      <c r="AT78" s="325"/>
      <c r="AU78" s="325"/>
      <c r="AV78" s="325"/>
      <c r="AW78" s="325"/>
      <c r="AX78" s="325"/>
      <c r="AY78" s="325"/>
      <c r="AZ78" s="325"/>
      <c r="BA78" s="325"/>
      <c r="BB78" s="325"/>
      <c r="BC78" s="325"/>
      <c r="BD78" s="326"/>
    </row>
    <row r="79" spans="1:56">
      <c r="A79" s="348"/>
      <c r="B79" s="329"/>
      <c r="C79" s="349"/>
      <c r="D79" s="28">
        <v>8</v>
      </c>
      <c r="E79" s="340"/>
      <c r="F79" s="343"/>
      <c r="G79" s="128">
        <f>G69</f>
        <v>1.8933228407573201E-2</v>
      </c>
      <c r="H79" s="270">
        <f t="shared" ref="H79:J79" si="170">H69</f>
        <v>2.3291385716834498E-3</v>
      </c>
      <c r="I79" s="271">
        <f t="shared" si="170"/>
        <v>1.15437370488897E-2</v>
      </c>
      <c r="J79" s="272">
        <f t="shared" si="170"/>
        <v>1.1720290934626901E-3</v>
      </c>
      <c r="K79" s="6"/>
      <c r="L79" s="333"/>
      <c r="M79" s="325"/>
      <c r="N79" s="325"/>
      <c r="O79" s="325"/>
      <c r="P79" s="325"/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7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  <c r="AN79" s="325"/>
      <c r="AO79" s="325"/>
      <c r="AP79" s="325"/>
      <c r="AQ79" s="325"/>
      <c r="AR79" s="325"/>
      <c r="AS79" s="325"/>
      <c r="AT79" s="325"/>
      <c r="AU79" s="325"/>
      <c r="AV79" s="325"/>
      <c r="AW79" s="325"/>
      <c r="AX79" s="325"/>
      <c r="AY79" s="325"/>
      <c r="AZ79" s="325"/>
      <c r="BA79" s="325"/>
      <c r="BB79" s="325"/>
      <c r="BC79" s="325"/>
      <c r="BD79" s="326"/>
    </row>
    <row r="80" spans="1:56">
      <c r="A80" s="348"/>
      <c r="B80" s="329"/>
      <c r="C80" s="349"/>
      <c r="D80" s="28">
        <v>9</v>
      </c>
      <c r="E80" s="340"/>
      <c r="F80" s="343"/>
      <c r="G80" s="128">
        <f>G68</f>
        <v>2.2088356634097299E-2</v>
      </c>
      <c r="H80" s="270">
        <f t="shared" ref="H80:J80" si="171">H68</f>
        <v>2.9882269146894402E-3</v>
      </c>
      <c r="I80" s="271">
        <f t="shared" si="171"/>
        <v>1.5890357458195298E-2</v>
      </c>
      <c r="J80" s="272">
        <f t="shared" si="171"/>
        <v>1.75051426845151E-3</v>
      </c>
      <c r="K80" s="6"/>
      <c r="L80" s="333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7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  <c r="AN80" s="325"/>
      <c r="AO80" s="325"/>
      <c r="AP80" s="325"/>
      <c r="AQ80" s="325"/>
      <c r="AR80" s="325"/>
      <c r="AS80" s="325"/>
      <c r="AT80" s="325"/>
      <c r="AU80" s="325"/>
      <c r="AV80" s="325"/>
      <c r="AW80" s="325"/>
      <c r="AX80" s="325"/>
      <c r="AY80" s="325"/>
      <c r="AZ80" s="325"/>
      <c r="BA80" s="325"/>
      <c r="BB80" s="325"/>
      <c r="BC80" s="325"/>
      <c r="BD80" s="326"/>
    </row>
    <row r="81" spans="1:100">
      <c r="A81" s="348"/>
      <c r="B81" s="329"/>
      <c r="C81" s="349"/>
      <c r="D81" s="29">
        <v>10</v>
      </c>
      <c r="E81" s="341"/>
      <c r="F81" s="344"/>
      <c r="G81" s="274">
        <f>G67</f>
        <v>2.54406990284591E-2</v>
      </c>
      <c r="H81" s="275">
        <f t="shared" ref="H81:J81" si="172">H67</f>
        <v>3.7399568666007599E-3</v>
      </c>
      <c r="I81" s="276">
        <f t="shared" si="172"/>
        <v>2.1210121148327699E-2</v>
      </c>
      <c r="J81" s="277">
        <f t="shared" si="172"/>
        <v>2.5111173514266601E-3</v>
      </c>
      <c r="K81" s="6"/>
      <c r="L81" s="334"/>
      <c r="M81" s="325"/>
      <c r="N81" s="325"/>
      <c r="O81" s="325"/>
      <c r="P81" s="325"/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7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5"/>
      <c r="AM81" s="325"/>
      <c r="AN81" s="325"/>
      <c r="AO81" s="325"/>
      <c r="AP81" s="325"/>
      <c r="AQ81" s="325"/>
      <c r="AR81" s="325"/>
      <c r="AS81" s="325"/>
      <c r="AT81" s="325"/>
      <c r="AU81" s="325"/>
      <c r="AV81" s="325"/>
      <c r="AW81" s="325"/>
      <c r="AX81" s="325"/>
      <c r="AY81" s="325"/>
      <c r="AZ81" s="325"/>
      <c r="BA81" s="325"/>
      <c r="BB81" s="325"/>
      <c r="BC81" s="325"/>
      <c r="BD81" s="326"/>
    </row>
    <row r="82" spans="1:100">
      <c r="A82" s="348"/>
      <c r="B82" s="328">
        <v>1</v>
      </c>
      <c r="C82" s="349"/>
      <c r="D82" s="26">
        <v>-9</v>
      </c>
      <c r="E82" s="339">
        <v>7.5530494882703901E-4</v>
      </c>
      <c r="F82" s="342">
        <v>3.0644582499814699E-3</v>
      </c>
      <c r="G82" s="97">
        <f>G86</f>
        <v>7.9150575962988797E-3</v>
      </c>
      <c r="H82" s="51">
        <f t="shared" ref="H82:J82" si="173">H86</f>
        <v>1.4017645835742E-3</v>
      </c>
      <c r="I82" s="126">
        <f t="shared" si="173"/>
        <v>1.07313324033248E-2</v>
      </c>
      <c r="J82" s="173">
        <f t="shared" si="173"/>
        <v>1.8638010158819099E-3</v>
      </c>
      <c r="K82" s="6"/>
      <c r="L82" s="332">
        <f t="shared" ref="L82" si="174">1-SUM(M82:BC101)</f>
        <v>0.62331356700477669</v>
      </c>
      <c r="M82" s="325">
        <f t="shared" ref="M82" si="175">G92+I92</f>
        <v>1.340825297831758E-2</v>
      </c>
      <c r="N82" s="325">
        <f t="shared" ref="N82" si="176">G99+I99+J92</f>
        <v>1.6884383000056631E-2</v>
      </c>
      <c r="O82" s="325">
        <f t="shared" ref="O82" si="177">G101+I101+H92</f>
        <v>1.882026587223878E-2</v>
      </c>
      <c r="P82" s="325">
        <f t="shared" ref="P82" si="178">G94+I94+J99</f>
        <v>1.4341915205473539E-2</v>
      </c>
      <c r="Q82" s="325">
        <f t="shared" ref="Q82" si="179">G90+I90</f>
        <v>1.4823685885606161E-2</v>
      </c>
      <c r="R82" s="325">
        <f t="shared" ref="R82" si="180">G96+I96+H99+J101</f>
        <v>1.6333471981783119E-2</v>
      </c>
      <c r="S82" s="325">
        <f t="shared" ref="S82" si="181">G83+I83</f>
        <v>1.9207271333991811E-2</v>
      </c>
      <c r="T82" s="325">
        <f t="shared" ref="T82" si="182">G85+I85+J94</f>
        <v>2.0241925086324622E-2</v>
      </c>
      <c r="U82" s="325">
        <f t="shared" ref="U82" si="183">G88+I88+H101</f>
        <v>1.8154458297441309E-2</v>
      </c>
      <c r="V82" s="325">
        <f t="shared" ref="V82" si="184">G97+I97+J90</f>
        <v>1.5310441589008609E-2</v>
      </c>
      <c r="W82" s="325">
        <f t="shared" ref="W82" si="185">G86+I86</f>
        <v>1.8646389999623682E-2</v>
      </c>
      <c r="X82" s="325">
        <f t="shared" ref="X82" si="186">G89+I89+J96+H94</f>
        <v>1.7857202358896703E-2</v>
      </c>
      <c r="Y82" s="325">
        <f t="shared" ref="Y82" si="187">G95+I95</f>
        <v>1.303481465831065E-2</v>
      </c>
      <c r="Z82" s="325">
        <f t="shared" ref="Z82" si="188">G87+I87+J83</f>
        <v>1.9760919647691191E-2</v>
      </c>
      <c r="AA82" s="327">
        <f t="shared" ref="AA82" si="189">G98+I98+H90</f>
        <v>1.5942275719971401E-2</v>
      </c>
      <c r="AB82" s="325">
        <f t="shared" ref="AB82" si="190">G84+I84+J85</f>
        <v>2.1356789581237413E-2</v>
      </c>
      <c r="AC82" s="325">
        <f t="shared" ref="AC82" si="191">G100+I100</f>
        <v>1.6813874860670749E-2</v>
      </c>
      <c r="AD82" s="325">
        <f t="shared" ref="AD82" si="192">G93+I93+J88+H96</f>
        <v>1.5630301608073379E-2</v>
      </c>
      <c r="AE82" s="325">
        <f t="shared" ref="AE82" si="193">G82+I82</f>
        <v>1.8646389999623682E-2</v>
      </c>
      <c r="AF82" s="325">
        <f t="shared" ref="AF82" si="194">G91+I91+J97</f>
        <v>1.5197990765136948E-2</v>
      </c>
      <c r="AG82" s="325">
        <f t="shared" ref="AG82" si="195">H83</f>
        <v>1.4425038427794299E-3</v>
      </c>
      <c r="AH82" s="325">
        <f t="shared" ref="AH82" si="196">J86</f>
        <v>1.8638010158819099E-3</v>
      </c>
      <c r="AI82" s="325">
        <f t="shared" ref="AI82" si="197">J89+H85</f>
        <v>2.8754300946540298E-3</v>
      </c>
      <c r="AJ82" s="325">
        <f t="shared" ref="AJ82" si="198">F82</f>
        <v>3.0644582499814699E-3</v>
      </c>
      <c r="AK82" s="325">
        <f t="shared" ref="AK82" si="199">J95</f>
        <v>1.0512835335465701E-3</v>
      </c>
      <c r="AL82" s="325">
        <f t="shared" ref="AL82" si="200">H88</f>
        <v>1.2672563840207601E-3</v>
      </c>
      <c r="AM82" s="325">
        <f t="shared" ref="AM82" si="201">J87</f>
        <v>1.7345981340666501E-3</v>
      </c>
      <c r="AN82" s="325">
        <f t="shared" ref="AN82" si="202">J98+H97</f>
        <v>2.3531786410799201E-3</v>
      </c>
      <c r="AO82" s="325">
        <f t="shared" ref="AO82" si="203">J84</f>
        <v>1.9830263527138002E-3</v>
      </c>
      <c r="AP82" s="325">
        <f t="shared" ref="AP82" si="204">H86</f>
        <v>1.4017645835742E-3</v>
      </c>
      <c r="AQ82" s="325">
        <f t="shared" ref="AQ82" si="205">J100</f>
        <v>1.5843864408350799E-3</v>
      </c>
      <c r="AR82" s="325">
        <f t="shared" ref="AR82" si="206">H89+J93</f>
        <v>2.2419044029454603E-3</v>
      </c>
      <c r="AS82" s="325">
        <f t="shared" ref="AS82" si="207">J82</f>
        <v>1.8638010158819099E-3</v>
      </c>
      <c r="AT82" s="325">
        <f t="shared" ref="AT82" si="208">H95</f>
        <v>9.8248549043834809E-4</v>
      </c>
      <c r="AU82" s="325">
        <f t="shared" ref="AU82" si="209">J91</f>
        <v>1.1833956291825399E-3</v>
      </c>
      <c r="AV82" s="325">
        <f t="shared" ref="AV82" si="210">H87</f>
        <v>1.34058343677056E-3</v>
      </c>
      <c r="AW82" s="325">
        <f t="shared" ref="AW82" si="211">H98</f>
        <v>1.11858983436524E-3</v>
      </c>
      <c r="AX82" s="325">
        <f t="shared" ref="AX82" si="212">H84</f>
        <v>1.45682188814136E-3</v>
      </c>
      <c r="AY82" s="325">
        <f t="shared" ref="AY82" si="213">E82</f>
        <v>7.5530494882703901E-4</v>
      </c>
      <c r="AZ82" s="325">
        <f t="shared" ref="AZ82" si="214">H100</f>
        <v>1.2672563840207601E-3</v>
      </c>
      <c r="BA82" s="325">
        <f t="shared" ref="BA82" si="215">H93</f>
        <v>9.8248549043834809E-4</v>
      </c>
      <c r="BB82" s="325">
        <f t="shared" ref="BB82" si="216">H82</f>
        <v>1.4017645835742E-3</v>
      </c>
      <c r="BC82" s="325">
        <f t="shared" ref="BC82" si="217">H91</f>
        <v>1.05733218802572E-3</v>
      </c>
      <c r="BD82" s="326">
        <f t="shared" ref="BD82" si="218">SUMPRODUCT($L$1:$BC$1,BF82:CW82)</f>
        <v>4.8280930302599501</v>
      </c>
      <c r="BF82" s="12">
        <f>L82</f>
        <v>0.62331356700477669</v>
      </c>
      <c r="BG82" s="23">
        <f t="shared" ref="BG82:CV82" si="219">M82</f>
        <v>1.340825297831758E-2</v>
      </c>
      <c r="BH82" s="23">
        <f t="shared" si="219"/>
        <v>1.6884383000056631E-2</v>
      </c>
      <c r="BI82" s="23">
        <f t="shared" si="219"/>
        <v>1.882026587223878E-2</v>
      </c>
      <c r="BJ82" s="23">
        <f t="shared" si="219"/>
        <v>1.4341915205473539E-2</v>
      </c>
      <c r="BK82" s="23">
        <f t="shared" si="219"/>
        <v>1.4823685885606161E-2</v>
      </c>
      <c r="BL82" s="23">
        <f t="shared" si="219"/>
        <v>1.6333471981783119E-2</v>
      </c>
      <c r="BM82" s="23">
        <f t="shared" si="219"/>
        <v>1.9207271333991811E-2</v>
      </c>
      <c r="BN82" s="23">
        <f t="shared" si="219"/>
        <v>2.0241925086324622E-2</v>
      </c>
      <c r="BO82" s="23">
        <f t="shared" si="219"/>
        <v>1.8154458297441309E-2</v>
      </c>
      <c r="BP82" s="23">
        <f t="shared" si="219"/>
        <v>1.5310441589008609E-2</v>
      </c>
      <c r="BQ82" s="23">
        <f t="shared" si="219"/>
        <v>1.8646389999623682E-2</v>
      </c>
      <c r="BR82" s="23">
        <f t="shared" si="219"/>
        <v>1.7857202358896703E-2</v>
      </c>
      <c r="BS82" s="23">
        <f t="shared" si="219"/>
        <v>1.303481465831065E-2</v>
      </c>
      <c r="BT82" s="23">
        <f t="shared" si="219"/>
        <v>1.9760919647691191E-2</v>
      </c>
      <c r="BU82" s="23">
        <f t="shared" si="219"/>
        <v>1.5942275719971401E-2</v>
      </c>
      <c r="BV82" s="23">
        <f t="shared" si="219"/>
        <v>2.1356789581237413E-2</v>
      </c>
      <c r="BW82" s="23">
        <f t="shared" si="219"/>
        <v>1.6813874860670749E-2</v>
      </c>
      <c r="BX82" s="23">
        <f t="shared" si="219"/>
        <v>1.5630301608073379E-2</v>
      </c>
      <c r="BY82" s="23">
        <f t="shared" si="219"/>
        <v>1.8646389999623682E-2</v>
      </c>
      <c r="BZ82" s="23">
        <f t="shared" si="219"/>
        <v>1.5197990765136948E-2</v>
      </c>
      <c r="CA82" s="23">
        <f t="shared" si="219"/>
        <v>1.4425038427794299E-3</v>
      </c>
      <c r="CB82" s="23">
        <f t="shared" si="219"/>
        <v>1.8638010158819099E-3</v>
      </c>
      <c r="CC82" s="23">
        <f t="shared" si="219"/>
        <v>2.8754300946540298E-3</v>
      </c>
      <c r="CD82" s="23">
        <f t="shared" si="219"/>
        <v>3.0644582499814699E-3</v>
      </c>
      <c r="CE82" s="23">
        <f t="shared" si="219"/>
        <v>1.0512835335465701E-3</v>
      </c>
      <c r="CF82" s="23">
        <f t="shared" si="219"/>
        <v>1.2672563840207601E-3</v>
      </c>
      <c r="CG82" s="23">
        <f t="shared" si="219"/>
        <v>1.7345981340666501E-3</v>
      </c>
      <c r="CH82" s="23">
        <f t="shared" si="219"/>
        <v>2.3531786410799201E-3</v>
      </c>
      <c r="CI82" s="23">
        <f t="shared" si="219"/>
        <v>1.9830263527138002E-3</v>
      </c>
      <c r="CJ82" s="23">
        <f t="shared" si="219"/>
        <v>1.4017645835742E-3</v>
      </c>
      <c r="CK82" s="23">
        <f t="shared" si="219"/>
        <v>1.5843864408350799E-3</v>
      </c>
      <c r="CL82" s="23">
        <f t="shared" si="219"/>
        <v>2.2419044029454603E-3</v>
      </c>
      <c r="CM82" s="23">
        <f t="shared" si="219"/>
        <v>1.8638010158819099E-3</v>
      </c>
      <c r="CN82" s="23">
        <f t="shared" si="219"/>
        <v>9.8248549043834809E-4</v>
      </c>
      <c r="CO82" s="23">
        <f t="shared" si="219"/>
        <v>1.1833956291825399E-3</v>
      </c>
      <c r="CP82" s="23">
        <f t="shared" si="219"/>
        <v>1.34058343677056E-3</v>
      </c>
      <c r="CQ82" s="23">
        <f t="shared" si="219"/>
        <v>1.11858983436524E-3</v>
      </c>
      <c r="CR82" s="23">
        <f t="shared" si="219"/>
        <v>1.45682188814136E-3</v>
      </c>
      <c r="CS82" s="23">
        <f t="shared" si="219"/>
        <v>7.5530494882703901E-4</v>
      </c>
      <c r="CT82" s="23">
        <f t="shared" si="219"/>
        <v>1.2672563840207601E-3</v>
      </c>
      <c r="CU82" s="23">
        <f t="shared" si="219"/>
        <v>9.8248549043834809E-4</v>
      </c>
      <c r="CV82" s="24">
        <f t="shared" si="219"/>
        <v>1.4017645835742E-3</v>
      </c>
    </row>
    <row r="83" spans="1:100">
      <c r="A83" s="348"/>
      <c r="B83" s="329"/>
      <c r="C83" s="349"/>
      <c r="D83" s="28">
        <v>-8</v>
      </c>
      <c r="E83" s="340"/>
      <c r="F83" s="343"/>
      <c r="G83" s="258">
        <f>G85</f>
        <v>8.0638758897906108E-3</v>
      </c>
      <c r="H83" s="268">
        <f t="shared" ref="H83:J83" si="220">H85</f>
        <v>1.4425038427794299E-3</v>
      </c>
      <c r="I83" s="267">
        <f t="shared" si="220"/>
        <v>1.1143395444201201E-2</v>
      </c>
      <c r="J83" s="266">
        <f t="shared" si="220"/>
        <v>1.9517542843800601E-3</v>
      </c>
      <c r="K83" s="6"/>
      <c r="L83" s="333"/>
      <c r="M83" s="325"/>
      <c r="N83" s="325"/>
      <c r="O83" s="325"/>
      <c r="P83" s="325"/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7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  <c r="AN83" s="325"/>
      <c r="AO83" s="325"/>
      <c r="AP83" s="325"/>
      <c r="AQ83" s="325"/>
      <c r="AR83" s="325"/>
      <c r="AS83" s="325"/>
      <c r="AT83" s="325"/>
      <c r="AU83" s="325"/>
      <c r="AV83" s="325"/>
      <c r="AW83" s="325"/>
      <c r="AX83" s="325"/>
      <c r="AY83" s="325"/>
      <c r="AZ83" s="325"/>
      <c r="BA83" s="325"/>
      <c r="BB83" s="325"/>
      <c r="BC83" s="325"/>
      <c r="BD83" s="326"/>
    </row>
    <row r="84" spans="1:100">
      <c r="A84" s="348"/>
      <c r="B84" s="329"/>
      <c r="C84" s="349"/>
      <c r="D84" s="28">
        <v>-7</v>
      </c>
      <c r="E84" s="340"/>
      <c r="F84" s="343"/>
      <c r="G84" s="258">
        <f>'7'!G83</f>
        <v>8.1158992771562504E-3</v>
      </c>
      <c r="H84" s="268">
        <f>'7'!H83</f>
        <v>1.45682188814136E-3</v>
      </c>
      <c r="I84" s="267">
        <f>'7'!I83</f>
        <v>1.12891360197011E-2</v>
      </c>
      <c r="J84" s="266">
        <f>'7'!J83</f>
        <v>1.9830263527138002E-3</v>
      </c>
      <c r="K84" s="6"/>
      <c r="L84" s="333"/>
      <c r="M84" s="325"/>
      <c r="N84" s="325"/>
      <c r="O84" s="325"/>
      <c r="P84" s="325"/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7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  <c r="AN84" s="325"/>
      <c r="AO84" s="325"/>
      <c r="AP84" s="325"/>
      <c r="AQ84" s="325"/>
      <c r="AR84" s="325"/>
      <c r="AS84" s="325"/>
      <c r="AT84" s="325"/>
      <c r="AU84" s="325"/>
      <c r="AV84" s="325"/>
      <c r="AW84" s="325"/>
      <c r="AX84" s="325"/>
      <c r="AY84" s="325"/>
      <c r="AZ84" s="325"/>
      <c r="BA84" s="325"/>
      <c r="BB84" s="325"/>
      <c r="BC84" s="325"/>
      <c r="BD84" s="326"/>
    </row>
    <row r="85" spans="1:100">
      <c r="A85" s="348"/>
      <c r="B85" s="329"/>
      <c r="C85" s="349"/>
      <c r="D85" s="28">
        <v>-6</v>
      </c>
      <c r="E85" s="340"/>
      <c r="F85" s="343"/>
      <c r="G85" s="258">
        <f>'7'!G84</f>
        <v>8.0638758897906108E-3</v>
      </c>
      <c r="H85" s="268">
        <f>'7'!H84</f>
        <v>1.4425038427794299E-3</v>
      </c>
      <c r="I85" s="267">
        <f>'7'!I84</f>
        <v>1.1143395444201201E-2</v>
      </c>
      <c r="J85" s="266">
        <f>'7'!J84</f>
        <v>1.9517542843800601E-3</v>
      </c>
      <c r="K85" s="6"/>
      <c r="L85" s="333"/>
      <c r="M85" s="325"/>
      <c r="N85" s="325"/>
      <c r="O85" s="325"/>
      <c r="P85" s="325"/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7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  <c r="AN85" s="325"/>
      <c r="AO85" s="325"/>
      <c r="AP85" s="325"/>
      <c r="AQ85" s="325"/>
      <c r="AR85" s="325"/>
      <c r="AS85" s="325"/>
      <c r="AT85" s="325"/>
      <c r="AU85" s="325"/>
      <c r="AV85" s="325"/>
      <c r="AW85" s="325"/>
      <c r="AX85" s="325"/>
      <c r="AY85" s="325"/>
      <c r="AZ85" s="325"/>
      <c r="BA85" s="325"/>
      <c r="BB85" s="325"/>
      <c r="BC85" s="325"/>
      <c r="BD85" s="326"/>
    </row>
    <row r="86" spans="1:100">
      <c r="A86" s="348"/>
      <c r="B86" s="329"/>
      <c r="C86" s="349"/>
      <c r="D86" s="28">
        <v>-5</v>
      </c>
      <c r="E86" s="340"/>
      <c r="F86" s="343"/>
      <c r="G86" s="258">
        <f>'7'!G85</f>
        <v>7.9150575962988797E-3</v>
      </c>
      <c r="H86" s="268">
        <f>'7'!H85</f>
        <v>1.4017645835742E-3</v>
      </c>
      <c r="I86" s="267">
        <f>'7'!I85</f>
        <v>1.07313324033248E-2</v>
      </c>
      <c r="J86" s="266">
        <f>'7'!J85</f>
        <v>1.8638010158819099E-3</v>
      </c>
      <c r="K86" s="6"/>
      <c r="L86" s="333"/>
      <c r="M86" s="325"/>
      <c r="N86" s="325"/>
      <c r="O86" s="325"/>
      <c r="P86" s="325"/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7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  <c r="AN86" s="325"/>
      <c r="AO86" s="325"/>
      <c r="AP86" s="325"/>
      <c r="AQ86" s="325"/>
      <c r="AR86" s="325"/>
      <c r="AS86" s="325"/>
      <c r="AT86" s="325"/>
      <c r="AU86" s="325"/>
      <c r="AV86" s="325"/>
      <c r="AW86" s="325"/>
      <c r="AX86" s="325"/>
      <c r="AY86" s="325"/>
      <c r="AZ86" s="325"/>
      <c r="BA86" s="325"/>
      <c r="BB86" s="325"/>
      <c r="BC86" s="325"/>
      <c r="BD86" s="326"/>
    </row>
    <row r="87" spans="1:100">
      <c r="A87" s="348"/>
      <c r="B87" s="329"/>
      <c r="C87" s="349"/>
      <c r="D87" s="28">
        <v>-4</v>
      </c>
      <c r="E87" s="340"/>
      <c r="F87" s="343"/>
      <c r="G87" s="258">
        <f>'7'!G86</f>
        <v>7.6892670175653299E-3</v>
      </c>
      <c r="H87" s="268">
        <f>'7'!H86</f>
        <v>1.34058343677056E-3</v>
      </c>
      <c r="I87" s="267">
        <f>'7'!I86</f>
        <v>1.01198983457458E-2</v>
      </c>
      <c r="J87" s="266">
        <f>'7'!J86</f>
        <v>1.7345981340666501E-3</v>
      </c>
      <c r="K87" s="6"/>
      <c r="L87" s="333"/>
      <c r="M87" s="325"/>
      <c r="N87" s="325"/>
      <c r="O87" s="325"/>
      <c r="P87" s="325"/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7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  <c r="AN87" s="325"/>
      <c r="AO87" s="325"/>
      <c r="AP87" s="325"/>
      <c r="AQ87" s="325"/>
      <c r="AR87" s="325"/>
      <c r="AS87" s="325"/>
      <c r="AT87" s="325"/>
      <c r="AU87" s="325"/>
      <c r="AV87" s="325"/>
      <c r="AW87" s="325"/>
      <c r="AX87" s="325"/>
      <c r="AY87" s="325"/>
      <c r="AZ87" s="325"/>
      <c r="BA87" s="325"/>
      <c r="BB87" s="325"/>
      <c r="BC87" s="325"/>
      <c r="BD87" s="326"/>
    </row>
    <row r="88" spans="1:100">
      <c r="A88" s="348"/>
      <c r="B88" s="329"/>
      <c r="C88" s="349"/>
      <c r="D88" s="28">
        <v>-3</v>
      </c>
      <c r="E88" s="340"/>
      <c r="F88" s="343"/>
      <c r="G88" s="258">
        <f>'7'!G87</f>
        <v>7.4147889856136396E-3</v>
      </c>
      <c r="H88" s="268">
        <f>'7'!H87</f>
        <v>1.2672563840207601E-3</v>
      </c>
      <c r="I88" s="267">
        <f>'7'!I87</f>
        <v>9.3990858750571098E-3</v>
      </c>
      <c r="J88" s="266">
        <f>'7'!J87</f>
        <v>1.5843864408350799E-3</v>
      </c>
      <c r="K88" s="6"/>
      <c r="L88" s="333"/>
      <c r="M88" s="325"/>
      <c r="N88" s="325"/>
      <c r="O88" s="325"/>
      <c r="P88" s="325"/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7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325"/>
      <c r="AP88" s="325"/>
      <c r="AQ88" s="325"/>
      <c r="AR88" s="325"/>
      <c r="AS88" s="325"/>
      <c r="AT88" s="325"/>
      <c r="AU88" s="325"/>
      <c r="AV88" s="325"/>
      <c r="AW88" s="325"/>
      <c r="AX88" s="325"/>
      <c r="AY88" s="325"/>
      <c r="AZ88" s="325"/>
      <c r="BA88" s="325"/>
      <c r="BB88" s="325"/>
      <c r="BC88" s="325"/>
      <c r="BD88" s="326"/>
    </row>
    <row r="89" spans="1:100">
      <c r="A89" s="348"/>
      <c r="B89" s="329"/>
      <c r="C89" s="349"/>
      <c r="D89" s="28">
        <v>-2</v>
      </c>
      <c r="E89" s="340"/>
      <c r="F89" s="343"/>
      <c r="G89" s="258">
        <f>'7'!G88</f>
        <v>7.1230696640205904E-3</v>
      </c>
      <c r="H89" s="268">
        <f>'7'!H88</f>
        <v>1.19062086939889E-3</v>
      </c>
      <c r="I89" s="267">
        <f>'7'!I88</f>
        <v>8.6602172317240007E-3</v>
      </c>
      <c r="J89" s="266">
        <f>'7'!J88</f>
        <v>1.4329262518745999E-3</v>
      </c>
      <c r="K89" s="6"/>
      <c r="L89" s="333"/>
      <c r="M89" s="325"/>
      <c r="N89" s="325"/>
      <c r="O89" s="325"/>
      <c r="P89" s="325"/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7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  <c r="AN89" s="325"/>
      <c r="AO89" s="325"/>
      <c r="AP89" s="325"/>
      <c r="AQ89" s="325"/>
      <c r="AR89" s="325"/>
      <c r="AS89" s="325"/>
      <c r="AT89" s="325"/>
      <c r="AU89" s="325"/>
      <c r="AV89" s="325"/>
      <c r="AW89" s="325"/>
      <c r="AX89" s="325"/>
      <c r="AY89" s="325"/>
      <c r="AZ89" s="325"/>
      <c r="BA89" s="325"/>
      <c r="BB89" s="325"/>
      <c r="BC89" s="325"/>
      <c r="BD89" s="326"/>
    </row>
    <row r="90" spans="1:100">
      <c r="A90" s="348"/>
      <c r="B90" s="329"/>
      <c r="C90" s="349"/>
      <c r="D90" s="28">
        <v>-1</v>
      </c>
      <c r="E90" s="340"/>
      <c r="F90" s="343"/>
      <c r="G90" s="258">
        <f>'7'!G89</f>
        <v>6.8439517169169304E-3</v>
      </c>
      <c r="H90" s="268">
        <f>'7'!H89</f>
        <v>1.11858983436524E-3</v>
      </c>
      <c r="I90" s="267">
        <f>'7'!I89</f>
        <v>7.9797341686892297E-3</v>
      </c>
      <c r="J90" s="266">
        <f>'7'!J89</f>
        <v>1.2958464530542001E-3</v>
      </c>
      <c r="K90" s="6"/>
      <c r="L90" s="333"/>
      <c r="M90" s="325"/>
      <c r="N90" s="325"/>
      <c r="O90" s="325"/>
      <c r="P90" s="325"/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7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  <c r="AN90" s="325"/>
      <c r="AO90" s="325"/>
      <c r="AP90" s="325"/>
      <c r="AQ90" s="325"/>
      <c r="AR90" s="325"/>
      <c r="AS90" s="325"/>
      <c r="AT90" s="325"/>
      <c r="AU90" s="325"/>
      <c r="AV90" s="325"/>
      <c r="AW90" s="325"/>
      <c r="AX90" s="325"/>
      <c r="AY90" s="325"/>
      <c r="AZ90" s="325"/>
      <c r="BA90" s="325"/>
      <c r="BB90" s="325"/>
      <c r="BC90" s="325"/>
      <c r="BD90" s="326"/>
    </row>
    <row r="91" spans="1:100">
      <c r="A91" s="348"/>
      <c r="B91" s="329"/>
      <c r="C91" s="349"/>
      <c r="D91" s="28">
        <v>0</v>
      </c>
      <c r="E91" s="340"/>
      <c r="F91" s="343"/>
      <c r="G91" s="258">
        <f>'7'!G90</f>
        <v>6.6024910866019498E-3</v>
      </c>
      <c r="H91" s="268">
        <f>'7'!H90</f>
        <v>1.05733218802572E-3</v>
      </c>
      <c r="I91" s="267">
        <f>'7'!I90</f>
        <v>7.4121040493524597E-3</v>
      </c>
      <c r="J91" s="266">
        <f>'7'!J90</f>
        <v>1.1833956291825399E-3</v>
      </c>
      <c r="K91" s="6"/>
      <c r="L91" s="333"/>
      <c r="M91" s="325"/>
      <c r="N91" s="325"/>
      <c r="O91" s="325"/>
      <c r="P91" s="325"/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7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  <c r="AN91" s="325"/>
      <c r="AO91" s="325"/>
      <c r="AP91" s="325"/>
      <c r="AQ91" s="325"/>
      <c r="AR91" s="325"/>
      <c r="AS91" s="325"/>
      <c r="AT91" s="325"/>
      <c r="AU91" s="325"/>
      <c r="AV91" s="325"/>
      <c r="AW91" s="325"/>
      <c r="AX91" s="325"/>
      <c r="AY91" s="325"/>
      <c r="AZ91" s="325"/>
      <c r="BA91" s="325"/>
      <c r="BB91" s="325"/>
      <c r="BC91" s="325"/>
      <c r="BD91" s="326"/>
    </row>
    <row r="92" spans="1:100">
      <c r="A92" s="348"/>
      <c r="B92" s="329"/>
      <c r="C92" s="349"/>
      <c r="D92" s="28">
        <v>1</v>
      </c>
      <c r="E92" s="340"/>
      <c r="F92" s="343"/>
      <c r="G92" s="258">
        <f>'7'!G91</f>
        <v>6.4175707085793003E-3</v>
      </c>
      <c r="H92" s="268">
        <f>'7'!H91</f>
        <v>1.01110050892765E-3</v>
      </c>
      <c r="I92" s="267">
        <f>'7'!I91</f>
        <v>6.9906822697382801E-3</v>
      </c>
      <c r="J92" s="266">
        <f>'7'!J91</f>
        <v>1.1010961043120401E-3</v>
      </c>
      <c r="K92" s="6"/>
      <c r="L92" s="333"/>
      <c r="M92" s="325"/>
      <c r="N92" s="325"/>
      <c r="O92" s="325"/>
      <c r="P92" s="325"/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7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  <c r="AN92" s="325"/>
      <c r="AO92" s="325"/>
      <c r="AP92" s="325"/>
      <c r="AQ92" s="325"/>
      <c r="AR92" s="325"/>
      <c r="AS92" s="325"/>
      <c r="AT92" s="325"/>
      <c r="AU92" s="325"/>
      <c r="AV92" s="325"/>
      <c r="AW92" s="325"/>
      <c r="AX92" s="325"/>
      <c r="AY92" s="325"/>
      <c r="AZ92" s="325"/>
      <c r="BA92" s="325"/>
      <c r="BB92" s="325"/>
      <c r="BC92" s="325"/>
      <c r="BD92" s="326"/>
    </row>
    <row r="93" spans="1:100">
      <c r="A93" s="348"/>
      <c r="B93" s="329"/>
      <c r="C93" s="349"/>
      <c r="D93" s="28">
        <v>2</v>
      </c>
      <c r="E93" s="340"/>
      <c r="F93" s="343"/>
      <c r="G93" s="258">
        <f>'7'!G92</f>
        <v>6.3018829151328497E-3</v>
      </c>
      <c r="H93" s="268">
        <f>'7'!H92</f>
        <v>9.8248549043834809E-4</v>
      </c>
      <c r="I93" s="267">
        <f>'7'!I92</f>
        <v>6.7329317431777998E-3</v>
      </c>
      <c r="J93" s="266">
        <f>'7'!J92</f>
        <v>1.0512835335465701E-3</v>
      </c>
      <c r="K93" s="6"/>
      <c r="L93" s="333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7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  <c r="BB93" s="325"/>
      <c r="BC93" s="325"/>
      <c r="BD93" s="326"/>
    </row>
    <row r="94" spans="1:100">
      <c r="A94" s="348"/>
      <c r="B94" s="329"/>
      <c r="C94" s="349"/>
      <c r="D94" s="28">
        <v>3</v>
      </c>
      <c r="E94" s="340"/>
      <c r="F94" s="343"/>
      <c r="G94" s="258">
        <f>'7'!G93</f>
        <v>6.2625823208117999E-3</v>
      </c>
      <c r="H94" s="268">
        <f>'7'!H93</f>
        <v>9.7281935884007103E-4</v>
      </c>
      <c r="I94" s="267">
        <f>'7'!I93</f>
        <v>6.6464066327871401E-3</v>
      </c>
      <c r="J94" s="266">
        <f>'7'!J93</f>
        <v>1.0346537523328099E-3</v>
      </c>
      <c r="K94" s="6"/>
      <c r="L94" s="333"/>
      <c r="M94" s="325"/>
      <c r="N94" s="325"/>
      <c r="O94" s="325"/>
      <c r="P94" s="325"/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7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325"/>
      <c r="AP94" s="325"/>
      <c r="AQ94" s="325"/>
      <c r="AR94" s="325"/>
      <c r="AS94" s="325"/>
      <c r="AT94" s="325"/>
      <c r="AU94" s="325"/>
      <c r="AV94" s="325"/>
      <c r="AW94" s="325"/>
      <c r="AX94" s="325"/>
      <c r="AY94" s="325"/>
      <c r="AZ94" s="325"/>
      <c r="BA94" s="325"/>
      <c r="BB94" s="325"/>
      <c r="BC94" s="325"/>
      <c r="BD94" s="326"/>
    </row>
    <row r="95" spans="1:100">
      <c r="A95" s="348"/>
      <c r="B95" s="329"/>
      <c r="C95" s="349"/>
      <c r="D95" s="28">
        <v>4</v>
      </c>
      <c r="E95" s="340"/>
      <c r="F95" s="343"/>
      <c r="G95" s="258">
        <f>G93</f>
        <v>6.3018829151328497E-3</v>
      </c>
      <c r="H95" s="268">
        <f t="shared" ref="H95:J95" si="221">H93</f>
        <v>9.8248549043834809E-4</v>
      </c>
      <c r="I95" s="267">
        <f t="shared" si="221"/>
        <v>6.7329317431777998E-3</v>
      </c>
      <c r="J95" s="266">
        <f t="shared" si="221"/>
        <v>1.0512835335465701E-3</v>
      </c>
      <c r="K95" s="6"/>
      <c r="L95" s="333"/>
      <c r="M95" s="325"/>
      <c r="N95" s="325"/>
      <c r="O95" s="325"/>
      <c r="P95" s="325"/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7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  <c r="AN95" s="325"/>
      <c r="AO95" s="325"/>
      <c r="AP95" s="325"/>
      <c r="AQ95" s="325"/>
      <c r="AR95" s="325"/>
      <c r="AS95" s="325"/>
      <c r="AT95" s="325"/>
      <c r="AU95" s="325"/>
      <c r="AV95" s="325"/>
      <c r="AW95" s="325"/>
      <c r="AX95" s="325"/>
      <c r="AY95" s="325"/>
      <c r="AZ95" s="325"/>
      <c r="BA95" s="325"/>
      <c r="BB95" s="325"/>
      <c r="BC95" s="325"/>
      <c r="BD95" s="326"/>
    </row>
    <row r="96" spans="1:100">
      <c r="A96" s="348"/>
      <c r="B96" s="329"/>
      <c r="C96" s="349"/>
      <c r="D96" s="28">
        <v>5</v>
      </c>
      <c r="E96" s="340"/>
      <c r="F96" s="343"/>
      <c r="G96" s="258">
        <f>G92</f>
        <v>6.4175707085793003E-3</v>
      </c>
      <c r="H96" s="268">
        <f t="shared" ref="H96:J96" si="222">H92</f>
        <v>1.01110050892765E-3</v>
      </c>
      <c r="I96" s="267">
        <f t="shared" si="222"/>
        <v>6.9906822697382801E-3</v>
      </c>
      <c r="J96" s="266">
        <f t="shared" si="222"/>
        <v>1.1010961043120401E-3</v>
      </c>
      <c r="K96" s="6"/>
      <c r="L96" s="333"/>
      <c r="M96" s="325"/>
      <c r="N96" s="325"/>
      <c r="O96" s="325"/>
      <c r="P96" s="325"/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7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  <c r="AN96" s="325"/>
      <c r="AO96" s="325"/>
      <c r="AP96" s="325"/>
      <c r="AQ96" s="325"/>
      <c r="AR96" s="325"/>
      <c r="AS96" s="325"/>
      <c r="AT96" s="325"/>
      <c r="AU96" s="325"/>
      <c r="AV96" s="325"/>
      <c r="AW96" s="325"/>
      <c r="AX96" s="325"/>
      <c r="AY96" s="325"/>
      <c r="AZ96" s="325"/>
      <c r="BA96" s="325"/>
      <c r="BB96" s="325"/>
      <c r="BC96" s="325"/>
      <c r="BD96" s="326"/>
    </row>
    <row r="97" spans="1:100">
      <c r="A97" s="348"/>
      <c r="B97" s="329"/>
      <c r="C97" s="349"/>
      <c r="D97" s="28">
        <v>6</v>
      </c>
      <c r="E97" s="340"/>
      <c r="F97" s="343"/>
      <c r="G97" s="258">
        <f>G91</f>
        <v>6.6024910866019498E-3</v>
      </c>
      <c r="H97" s="268">
        <f t="shared" ref="H97:J97" si="223">H91</f>
        <v>1.05733218802572E-3</v>
      </c>
      <c r="I97" s="267">
        <f t="shared" si="223"/>
        <v>7.4121040493524597E-3</v>
      </c>
      <c r="J97" s="266">
        <f t="shared" si="223"/>
        <v>1.1833956291825399E-3</v>
      </c>
      <c r="K97" s="6"/>
      <c r="L97" s="333"/>
      <c r="M97" s="325"/>
      <c r="N97" s="325"/>
      <c r="O97" s="325"/>
      <c r="P97" s="325"/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7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  <c r="AN97" s="325"/>
      <c r="AO97" s="325"/>
      <c r="AP97" s="325"/>
      <c r="AQ97" s="325"/>
      <c r="AR97" s="325"/>
      <c r="AS97" s="325"/>
      <c r="AT97" s="325"/>
      <c r="AU97" s="325"/>
      <c r="AV97" s="325"/>
      <c r="AW97" s="325"/>
      <c r="AX97" s="325"/>
      <c r="AY97" s="325"/>
      <c r="AZ97" s="325"/>
      <c r="BA97" s="325"/>
      <c r="BB97" s="325"/>
      <c r="BC97" s="325"/>
      <c r="BD97" s="326"/>
    </row>
    <row r="98" spans="1:100">
      <c r="A98" s="348"/>
      <c r="B98" s="329"/>
      <c r="C98" s="349"/>
      <c r="D98" s="28">
        <v>7</v>
      </c>
      <c r="E98" s="340"/>
      <c r="F98" s="343"/>
      <c r="G98" s="128">
        <f>G90</f>
        <v>6.8439517169169304E-3</v>
      </c>
      <c r="H98" s="270">
        <f t="shared" ref="H98:J98" si="224">H90</f>
        <v>1.11858983436524E-3</v>
      </c>
      <c r="I98" s="271">
        <f t="shared" si="224"/>
        <v>7.9797341686892297E-3</v>
      </c>
      <c r="J98" s="272">
        <f t="shared" si="224"/>
        <v>1.2958464530542001E-3</v>
      </c>
      <c r="K98" s="6"/>
      <c r="L98" s="333"/>
      <c r="M98" s="325"/>
      <c r="N98" s="325"/>
      <c r="O98" s="325"/>
      <c r="P98" s="325"/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7"/>
      <c r="AB98" s="325"/>
      <c r="AC98" s="325"/>
      <c r="AD98" s="325"/>
      <c r="AE98" s="325"/>
      <c r="AF98" s="325"/>
      <c r="AG98" s="325"/>
      <c r="AH98" s="325"/>
      <c r="AI98" s="325"/>
      <c r="AJ98" s="325"/>
      <c r="AK98" s="325"/>
      <c r="AL98" s="325"/>
      <c r="AM98" s="325"/>
      <c r="AN98" s="325"/>
      <c r="AO98" s="325"/>
      <c r="AP98" s="325"/>
      <c r="AQ98" s="325"/>
      <c r="AR98" s="325"/>
      <c r="AS98" s="325"/>
      <c r="AT98" s="325"/>
      <c r="AU98" s="325"/>
      <c r="AV98" s="325"/>
      <c r="AW98" s="325"/>
      <c r="AX98" s="325"/>
      <c r="AY98" s="325"/>
      <c r="AZ98" s="325"/>
      <c r="BA98" s="325"/>
      <c r="BB98" s="325"/>
      <c r="BC98" s="325"/>
      <c r="BD98" s="326"/>
    </row>
    <row r="99" spans="1:100">
      <c r="A99" s="348"/>
      <c r="B99" s="329"/>
      <c r="C99" s="349"/>
      <c r="D99" s="28">
        <v>8</v>
      </c>
      <c r="E99" s="340"/>
      <c r="F99" s="343"/>
      <c r="G99" s="128">
        <f>G89</f>
        <v>7.1230696640205904E-3</v>
      </c>
      <c r="H99" s="270">
        <f t="shared" ref="H99:J99" si="225">H89</f>
        <v>1.19062086939889E-3</v>
      </c>
      <c r="I99" s="271">
        <f t="shared" si="225"/>
        <v>8.6602172317240007E-3</v>
      </c>
      <c r="J99" s="272">
        <f t="shared" si="225"/>
        <v>1.4329262518745999E-3</v>
      </c>
      <c r="K99" s="6"/>
      <c r="L99" s="333"/>
      <c r="M99" s="325"/>
      <c r="N99" s="325"/>
      <c r="O99" s="325"/>
      <c r="P99" s="325"/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7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  <c r="AN99" s="325"/>
      <c r="AO99" s="325"/>
      <c r="AP99" s="325"/>
      <c r="AQ99" s="325"/>
      <c r="AR99" s="325"/>
      <c r="AS99" s="325"/>
      <c r="AT99" s="325"/>
      <c r="AU99" s="325"/>
      <c r="AV99" s="325"/>
      <c r="AW99" s="325"/>
      <c r="AX99" s="325"/>
      <c r="AY99" s="325"/>
      <c r="AZ99" s="325"/>
      <c r="BA99" s="325"/>
      <c r="BB99" s="325"/>
      <c r="BC99" s="325"/>
      <c r="BD99" s="326"/>
    </row>
    <row r="100" spans="1:100">
      <c r="A100" s="348"/>
      <c r="B100" s="329"/>
      <c r="C100" s="349"/>
      <c r="D100" s="28">
        <v>9</v>
      </c>
      <c r="E100" s="340"/>
      <c r="F100" s="343"/>
      <c r="G100" s="128">
        <f>G88</f>
        <v>7.4147889856136396E-3</v>
      </c>
      <c r="H100" s="270">
        <f t="shared" ref="H100:J100" si="226">H88</f>
        <v>1.2672563840207601E-3</v>
      </c>
      <c r="I100" s="271">
        <f t="shared" si="226"/>
        <v>9.3990858750571098E-3</v>
      </c>
      <c r="J100" s="272">
        <f t="shared" si="226"/>
        <v>1.5843864408350799E-3</v>
      </c>
      <c r="K100" s="6"/>
      <c r="L100" s="333"/>
      <c r="M100" s="325"/>
      <c r="N100" s="325"/>
      <c r="O100" s="325"/>
      <c r="P100" s="325"/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7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  <c r="AN100" s="325"/>
      <c r="AO100" s="325"/>
      <c r="AP100" s="325"/>
      <c r="AQ100" s="325"/>
      <c r="AR100" s="325"/>
      <c r="AS100" s="325"/>
      <c r="AT100" s="325"/>
      <c r="AU100" s="325"/>
      <c r="AV100" s="325"/>
      <c r="AW100" s="325"/>
      <c r="AX100" s="325"/>
      <c r="AY100" s="325"/>
      <c r="AZ100" s="325"/>
      <c r="BA100" s="325"/>
      <c r="BB100" s="325"/>
      <c r="BC100" s="325"/>
      <c r="BD100" s="326"/>
    </row>
    <row r="101" spans="1:100">
      <c r="A101" s="348"/>
      <c r="B101" s="329"/>
      <c r="C101" s="349"/>
      <c r="D101" s="29">
        <v>10</v>
      </c>
      <c r="E101" s="341"/>
      <c r="F101" s="344"/>
      <c r="G101" s="274">
        <f>G87</f>
        <v>7.6892670175653299E-3</v>
      </c>
      <c r="H101" s="275">
        <f t="shared" ref="H101:J101" si="227">H87</f>
        <v>1.34058343677056E-3</v>
      </c>
      <c r="I101" s="276">
        <f t="shared" si="227"/>
        <v>1.01198983457458E-2</v>
      </c>
      <c r="J101" s="277">
        <f t="shared" si="227"/>
        <v>1.7345981340666501E-3</v>
      </c>
      <c r="K101" s="6"/>
      <c r="L101" s="334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7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/>
      <c r="AW101" s="325"/>
      <c r="AX101" s="325"/>
      <c r="AY101" s="325"/>
      <c r="AZ101" s="325"/>
      <c r="BA101" s="325"/>
      <c r="BB101" s="325"/>
      <c r="BC101" s="325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10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45"/>
      <c r="D103" s="26">
        <v>-9</v>
      </c>
      <c r="E103" s="339">
        <v>5.4116774285997303E-114</v>
      </c>
      <c r="F103" s="342">
        <v>5.1558128414361699E-95</v>
      </c>
      <c r="G103" s="97">
        <f>G107</f>
        <v>2.0249176745974299E-28</v>
      </c>
      <c r="H103" s="51">
        <f t="shared" ref="H103:J103" si="228">H107</f>
        <v>1.0797150785443899E-29</v>
      </c>
      <c r="I103" s="126">
        <f t="shared" si="228"/>
        <v>2.99424434480075E-32</v>
      </c>
      <c r="J103" s="173">
        <f t="shared" si="228"/>
        <v>1.08805788623228E-88</v>
      </c>
      <c r="K103" s="6"/>
      <c r="L103" s="332">
        <f>1-SUM(M103:BC122)</f>
        <v>7.4312623130912137E-4</v>
      </c>
      <c r="M103" s="325">
        <f>G113+I113</f>
        <v>1.00375942525474E-160</v>
      </c>
      <c r="N103" s="325">
        <f>G120+I120+J113</f>
        <v>8.2808070676414504E-127</v>
      </c>
      <c r="O103" s="325">
        <f>G122+I122+H113</f>
        <v>5.7661529661670617E-66</v>
      </c>
      <c r="P103" s="325">
        <f>G115+I115+J120</f>
        <v>1.9382321982848098E-170</v>
      </c>
      <c r="Q103" s="325">
        <f>G111+I111</f>
        <v>1.1764238687732401E-139</v>
      </c>
      <c r="R103" s="325">
        <f>G117+I117+H120+J122</f>
        <v>1.0229191917046782E-160</v>
      </c>
      <c r="S103" s="325">
        <f>G104+I104</f>
        <v>2.538253462427885E-5</v>
      </c>
      <c r="T103" s="325">
        <f>G106+I106+J115</f>
        <v>2.538253462427885E-5</v>
      </c>
      <c r="U103" s="325">
        <f>G109+I109+H122</f>
        <v>3.2632668458936602E-75</v>
      </c>
      <c r="V103" s="325">
        <f>G118+I118+J111</f>
        <v>3.9736301004613199E-151</v>
      </c>
      <c r="W103" s="325">
        <f>G107+I107</f>
        <v>2.0252170990319098E-28</v>
      </c>
      <c r="X103" s="325">
        <f>G110+I110+J117+H115</f>
        <v>8.2808070676414504E-127</v>
      </c>
      <c r="Y103" s="325">
        <f>G116+I116</f>
        <v>1.54503922944415E-167</v>
      </c>
      <c r="Z103" s="325">
        <f>G108+I108+J104</f>
        <v>1.5150652140337601E-49</v>
      </c>
      <c r="AA103" s="327">
        <f>G119+I119+H111</f>
        <v>1.1764238687732401E-139</v>
      </c>
      <c r="AB103" s="325">
        <f>G105+I105+J106</f>
        <v>0.31642487352514703</v>
      </c>
      <c r="AC103" s="325">
        <f>G121+I121</f>
        <v>1.95243762947606E-103</v>
      </c>
      <c r="AD103" s="325">
        <f>G114+I114+J109+H117</f>
        <v>1.54503922944415E-167</v>
      </c>
      <c r="AE103" s="325">
        <f>G103+I103</f>
        <v>2.0252170990319098E-28</v>
      </c>
      <c r="AF103" s="325">
        <f>G112+I112+J118</f>
        <v>3.9736301004613199E-151</v>
      </c>
      <c r="AG103" s="325">
        <f>H104</f>
        <v>4.9963765174134601E-5</v>
      </c>
      <c r="AH103" s="325">
        <f>J107</f>
        <v>1.08805788623228E-88</v>
      </c>
      <c r="AI103" s="325">
        <f>J110+H106</f>
        <v>4.9963765174134601E-5</v>
      </c>
      <c r="AJ103" s="325">
        <f>F103</f>
        <v>5.1558128414361699E-95</v>
      </c>
      <c r="AK103" s="325">
        <f>J116</f>
        <v>0</v>
      </c>
      <c r="AL103" s="325">
        <f>H109</f>
        <v>2.4990680654140702E-137</v>
      </c>
      <c r="AM103" s="325">
        <f>J108</f>
        <v>1.91597664499382E-162</v>
      </c>
      <c r="AN103" s="325">
        <f>J119+H118</f>
        <v>0</v>
      </c>
      <c r="AO103" s="325">
        <f>J105</f>
        <v>1.62074737602909E-43</v>
      </c>
      <c r="AP103" s="325">
        <f>H107</f>
        <v>1.0797150785443899E-29</v>
      </c>
      <c r="AQ103" s="325">
        <f>J121</f>
        <v>9.3955083614059492E-264</v>
      </c>
      <c r="AR103" s="325">
        <f>H110+J114</f>
        <v>3.9807890660857901E-210</v>
      </c>
      <c r="AS103" s="325">
        <f>J103</f>
        <v>1.08805788623228E-88</v>
      </c>
      <c r="AT103" s="325">
        <f>H116</f>
        <v>0</v>
      </c>
      <c r="AU103" s="325">
        <f>J112</f>
        <v>0</v>
      </c>
      <c r="AV103" s="325">
        <f>H108</f>
        <v>3.2632668458936602E-75</v>
      </c>
      <c r="AW103" s="325">
        <f>H119</f>
        <v>0</v>
      </c>
      <c r="AX103" s="325">
        <f>H105</f>
        <v>0.68268130764394697</v>
      </c>
      <c r="AY103" s="325">
        <f>E103</f>
        <v>5.4116774285997303E-114</v>
      </c>
      <c r="AZ103" s="325">
        <f>H121</f>
        <v>2.4990680654140702E-137</v>
      </c>
      <c r="BA103" s="325">
        <f>H114</f>
        <v>0</v>
      </c>
      <c r="BB103" s="325">
        <f>H103</f>
        <v>1.0797150785443899E-29</v>
      </c>
      <c r="BC103" s="325">
        <f>H112</f>
        <v>0</v>
      </c>
      <c r="BD103" s="326">
        <f>SUMPRODUCT($L$1:$BC$1,BF103:CW103)</f>
        <v>37.834129850764008</v>
      </c>
      <c r="BF103" s="12">
        <f>L103</f>
        <v>7.4312623130912137E-4</v>
      </c>
      <c r="BG103" s="23">
        <f t="shared" ref="BG103:CV103" si="229">M103</f>
        <v>1.00375942525474E-160</v>
      </c>
      <c r="BH103" s="23">
        <f t="shared" si="229"/>
        <v>8.2808070676414504E-127</v>
      </c>
      <c r="BI103" s="23">
        <f t="shared" si="229"/>
        <v>5.7661529661670617E-66</v>
      </c>
      <c r="BJ103" s="23">
        <f t="shared" si="229"/>
        <v>1.9382321982848098E-170</v>
      </c>
      <c r="BK103" s="23">
        <f t="shared" si="229"/>
        <v>1.1764238687732401E-139</v>
      </c>
      <c r="BL103" s="23">
        <f t="shared" si="229"/>
        <v>1.0229191917046782E-160</v>
      </c>
      <c r="BM103" s="23">
        <f t="shared" si="229"/>
        <v>2.538253462427885E-5</v>
      </c>
      <c r="BN103" s="23">
        <f t="shared" si="229"/>
        <v>2.538253462427885E-5</v>
      </c>
      <c r="BO103" s="23">
        <f t="shared" si="229"/>
        <v>3.2632668458936602E-75</v>
      </c>
      <c r="BP103" s="23">
        <f t="shared" si="229"/>
        <v>3.9736301004613199E-151</v>
      </c>
      <c r="BQ103" s="23">
        <f t="shared" si="229"/>
        <v>2.0252170990319098E-28</v>
      </c>
      <c r="BR103" s="23">
        <f t="shared" si="229"/>
        <v>8.2808070676414504E-127</v>
      </c>
      <c r="BS103" s="23">
        <f t="shared" si="229"/>
        <v>1.54503922944415E-167</v>
      </c>
      <c r="BT103" s="23">
        <f t="shared" si="229"/>
        <v>1.5150652140337601E-49</v>
      </c>
      <c r="BU103" s="23">
        <f t="shared" si="229"/>
        <v>1.1764238687732401E-139</v>
      </c>
      <c r="BV103" s="23">
        <f t="shared" si="229"/>
        <v>0.31642487352514703</v>
      </c>
      <c r="BW103" s="23">
        <f t="shared" si="229"/>
        <v>1.95243762947606E-103</v>
      </c>
      <c r="BX103" s="23">
        <f t="shared" si="229"/>
        <v>1.54503922944415E-167</v>
      </c>
      <c r="BY103" s="23">
        <f t="shared" si="229"/>
        <v>2.0252170990319098E-28</v>
      </c>
      <c r="BZ103" s="23">
        <f t="shared" si="229"/>
        <v>3.9736301004613199E-151</v>
      </c>
      <c r="CA103" s="23">
        <f t="shared" si="229"/>
        <v>4.9963765174134601E-5</v>
      </c>
      <c r="CB103" s="23">
        <f t="shared" si="229"/>
        <v>1.08805788623228E-88</v>
      </c>
      <c r="CC103" s="23">
        <f t="shared" si="229"/>
        <v>4.9963765174134601E-5</v>
      </c>
      <c r="CD103" s="23">
        <f t="shared" si="229"/>
        <v>5.1558128414361699E-95</v>
      </c>
      <c r="CE103" s="23">
        <f t="shared" si="229"/>
        <v>0</v>
      </c>
      <c r="CF103" s="23">
        <f t="shared" si="229"/>
        <v>2.4990680654140702E-137</v>
      </c>
      <c r="CG103" s="23">
        <f t="shared" si="229"/>
        <v>1.91597664499382E-162</v>
      </c>
      <c r="CH103" s="23">
        <f t="shared" si="229"/>
        <v>0</v>
      </c>
      <c r="CI103" s="23">
        <f t="shared" si="229"/>
        <v>1.62074737602909E-43</v>
      </c>
      <c r="CJ103" s="23">
        <f t="shared" si="229"/>
        <v>1.0797150785443899E-29</v>
      </c>
      <c r="CK103" s="23">
        <f t="shared" si="229"/>
        <v>9.3955083614059492E-264</v>
      </c>
      <c r="CL103" s="23">
        <f t="shared" si="229"/>
        <v>3.9807890660857901E-210</v>
      </c>
      <c r="CM103" s="23">
        <f t="shared" si="229"/>
        <v>1.08805788623228E-88</v>
      </c>
      <c r="CN103" s="23">
        <f t="shared" si="229"/>
        <v>0</v>
      </c>
      <c r="CO103" s="23">
        <f t="shared" si="229"/>
        <v>0</v>
      </c>
      <c r="CP103" s="23">
        <f t="shared" si="229"/>
        <v>3.2632668458936602E-75</v>
      </c>
      <c r="CQ103" s="23">
        <f t="shared" si="229"/>
        <v>0</v>
      </c>
      <c r="CR103" s="23">
        <f t="shared" si="229"/>
        <v>0.68268130764394697</v>
      </c>
      <c r="CS103" s="23">
        <f t="shared" si="229"/>
        <v>5.4116774285997303E-114</v>
      </c>
      <c r="CT103" s="23">
        <f t="shared" si="229"/>
        <v>2.4990680654140702E-137</v>
      </c>
      <c r="CU103" s="23">
        <f t="shared" si="229"/>
        <v>0</v>
      </c>
      <c r="CV103" s="24">
        <f t="shared" si="229"/>
        <v>1.0797150785443899E-29</v>
      </c>
    </row>
    <row r="104" spans="1:100">
      <c r="A104" s="348"/>
      <c r="B104" s="329"/>
      <c r="C104" s="345"/>
      <c r="D104" s="28">
        <v>-8</v>
      </c>
      <c r="E104" s="340"/>
      <c r="F104" s="343"/>
      <c r="G104" s="258">
        <f>G106</f>
        <v>1.7945980721421999E-5</v>
      </c>
      <c r="H104" s="268">
        <f t="shared" ref="H104:J104" si="230">H106</f>
        <v>4.9963765174134601E-5</v>
      </c>
      <c r="I104" s="267">
        <f t="shared" si="230"/>
        <v>7.43655390285685E-6</v>
      </c>
      <c r="J104" s="266">
        <f t="shared" si="230"/>
        <v>1.5150652140337601E-49</v>
      </c>
      <c r="K104" s="6"/>
      <c r="L104" s="333"/>
      <c r="M104" s="325"/>
      <c r="N104" s="325"/>
      <c r="O104" s="325"/>
      <c r="P104" s="325"/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7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  <c r="AN104" s="325"/>
      <c r="AO104" s="325"/>
      <c r="AP104" s="325"/>
      <c r="AQ104" s="325"/>
      <c r="AR104" s="325"/>
      <c r="AS104" s="325"/>
      <c r="AT104" s="325"/>
      <c r="AU104" s="325"/>
      <c r="AV104" s="325"/>
      <c r="AW104" s="325"/>
      <c r="AX104" s="325"/>
      <c r="AY104" s="325"/>
      <c r="AZ104" s="325"/>
      <c r="BA104" s="325"/>
      <c r="BB104" s="325"/>
      <c r="BC104" s="325"/>
      <c r="BD104" s="326"/>
    </row>
    <row r="105" spans="1:100">
      <c r="A105" s="348"/>
      <c r="B105" s="329"/>
      <c r="C105" s="345"/>
      <c r="D105" s="28">
        <v>-7</v>
      </c>
      <c r="E105" s="340"/>
      <c r="F105" s="343"/>
      <c r="G105" s="258">
        <f>'7'!G104</f>
        <v>0.151251013494275</v>
      </c>
      <c r="H105" s="268">
        <f>'7'!H104</f>
        <v>0.68268130764394697</v>
      </c>
      <c r="I105" s="267">
        <f>'7'!I104</f>
        <v>0.16517386003087201</v>
      </c>
      <c r="J105" s="266">
        <f>'7'!J104</f>
        <v>1.62074737602909E-43</v>
      </c>
      <c r="K105" s="6"/>
      <c r="L105" s="333"/>
      <c r="M105" s="325"/>
      <c r="N105" s="325"/>
      <c r="O105" s="325"/>
      <c r="P105" s="325"/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7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  <c r="AN105" s="325"/>
      <c r="AO105" s="325"/>
      <c r="AP105" s="325"/>
      <c r="AQ105" s="325"/>
      <c r="AR105" s="325"/>
      <c r="AS105" s="325"/>
      <c r="AT105" s="325"/>
      <c r="AU105" s="325"/>
      <c r="AV105" s="325"/>
      <c r="AW105" s="325"/>
      <c r="AX105" s="325"/>
      <c r="AY105" s="325"/>
      <c r="AZ105" s="325"/>
      <c r="BA105" s="325"/>
      <c r="BB105" s="325"/>
      <c r="BC105" s="325"/>
      <c r="BD105" s="326"/>
    </row>
    <row r="106" spans="1:100">
      <c r="A106" s="348"/>
      <c r="B106" s="329"/>
      <c r="C106" s="345"/>
      <c r="D106" s="28">
        <v>-6</v>
      </c>
      <c r="E106" s="340"/>
      <c r="F106" s="343"/>
      <c r="G106" s="258">
        <f>'7'!G105</f>
        <v>1.7945980721421999E-5</v>
      </c>
      <c r="H106" s="268">
        <f>'7'!H105</f>
        <v>4.9963765174134601E-5</v>
      </c>
      <c r="I106" s="267">
        <f>'7'!I105</f>
        <v>7.43655390285685E-6</v>
      </c>
      <c r="J106" s="266">
        <f>'7'!J105</f>
        <v>1.5150652140337601E-49</v>
      </c>
      <c r="K106" s="6"/>
      <c r="L106" s="333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7"/>
      <c r="AB106" s="325"/>
      <c r="AC106" s="325"/>
      <c r="AD106" s="325"/>
      <c r="AE106" s="325"/>
      <c r="AF106" s="325"/>
      <c r="AG106" s="325"/>
      <c r="AH106" s="325"/>
      <c r="AI106" s="325"/>
      <c r="AJ106" s="325"/>
      <c r="AK106" s="325"/>
      <c r="AL106" s="325"/>
      <c r="AM106" s="325"/>
      <c r="AN106" s="325"/>
      <c r="AO106" s="325"/>
      <c r="AP106" s="325"/>
      <c r="AQ106" s="325"/>
      <c r="AR106" s="325"/>
      <c r="AS106" s="325"/>
      <c r="AT106" s="325"/>
      <c r="AU106" s="325"/>
      <c r="AV106" s="325"/>
      <c r="AW106" s="325"/>
      <c r="AX106" s="325"/>
      <c r="AY106" s="325"/>
      <c r="AZ106" s="325"/>
      <c r="BA106" s="325"/>
      <c r="BB106" s="325"/>
      <c r="BC106" s="325"/>
      <c r="BD106" s="326"/>
    </row>
    <row r="107" spans="1:100">
      <c r="A107" s="348"/>
      <c r="B107" s="329"/>
      <c r="C107" s="345"/>
      <c r="D107" s="28">
        <v>-5</v>
      </c>
      <c r="E107" s="340"/>
      <c r="F107" s="343"/>
      <c r="G107" s="258">
        <f>'7'!G106</f>
        <v>2.0249176745974299E-28</v>
      </c>
      <c r="H107" s="268">
        <f>'7'!H106</f>
        <v>1.0797150785443899E-29</v>
      </c>
      <c r="I107" s="267">
        <f>'7'!I106</f>
        <v>2.99424434480075E-32</v>
      </c>
      <c r="J107" s="266">
        <f>'7'!J106</f>
        <v>1.08805788623228E-88</v>
      </c>
      <c r="K107" s="6"/>
      <c r="L107" s="333"/>
      <c r="M107" s="325"/>
      <c r="N107" s="325"/>
      <c r="O107" s="325"/>
      <c r="P107" s="325"/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7"/>
      <c r="AB107" s="325"/>
      <c r="AC107" s="325"/>
      <c r="AD107" s="325"/>
      <c r="AE107" s="325"/>
      <c r="AF107" s="325"/>
      <c r="AG107" s="325"/>
      <c r="AH107" s="325"/>
      <c r="AI107" s="325"/>
      <c r="AJ107" s="325"/>
      <c r="AK107" s="325"/>
      <c r="AL107" s="325"/>
      <c r="AM107" s="325"/>
      <c r="AN107" s="325"/>
      <c r="AO107" s="325"/>
      <c r="AP107" s="325"/>
      <c r="AQ107" s="325"/>
      <c r="AR107" s="325"/>
      <c r="AS107" s="325"/>
      <c r="AT107" s="325"/>
      <c r="AU107" s="325"/>
      <c r="AV107" s="325"/>
      <c r="AW107" s="325"/>
      <c r="AX107" s="325"/>
      <c r="AY107" s="325"/>
      <c r="AZ107" s="325"/>
      <c r="BA107" s="325"/>
      <c r="BB107" s="325"/>
      <c r="BC107" s="325"/>
      <c r="BD107" s="326"/>
    </row>
    <row r="108" spans="1:100">
      <c r="A108" s="348"/>
      <c r="B108" s="329"/>
      <c r="C108" s="345"/>
      <c r="D108" s="28">
        <v>-4</v>
      </c>
      <c r="E108" s="340"/>
      <c r="F108" s="343"/>
      <c r="G108" s="258">
        <f>'7'!G107</f>
        <v>5.7661529661670596E-66</v>
      </c>
      <c r="H108" s="268">
        <f>'7'!H107</f>
        <v>3.2632668458936602E-75</v>
      </c>
      <c r="I108" s="267">
        <f>'7'!I107</f>
        <v>1.8029099902130099E-81</v>
      </c>
      <c r="J108" s="266">
        <f>'7'!J107</f>
        <v>1.91597664499382E-162</v>
      </c>
      <c r="K108" s="6"/>
      <c r="L108" s="333"/>
      <c r="M108" s="325"/>
      <c r="N108" s="325"/>
      <c r="O108" s="325"/>
      <c r="P108" s="325"/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7"/>
      <c r="AB108" s="325"/>
      <c r="AC108" s="325"/>
      <c r="AD108" s="325"/>
      <c r="AE108" s="325"/>
      <c r="AF108" s="325"/>
      <c r="AG108" s="325"/>
      <c r="AH108" s="325"/>
      <c r="AI108" s="325"/>
      <c r="AJ108" s="325"/>
      <c r="AK108" s="325"/>
      <c r="AL108" s="325"/>
      <c r="AM108" s="325"/>
      <c r="AN108" s="325"/>
      <c r="AO108" s="325"/>
      <c r="AP108" s="325"/>
      <c r="AQ108" s="325"/>
      <c r="AR108" s="325"/>
      <c r="AS108" s="325"/>
      <c r="AT108" s="325"/>
      <c r="AU108" s="325"/>
      <c r="AV108" s="325"/>
      <c r="AW108" s="325"/>
      <c r="AX108" s="325"/>
      <c r="AY108" s="325"/>
      <c r="AZ108" s="325"/>
      <c r="BA108" s="325"/>
      <c r="BB108" s="325"/>
      <c r="BC108" s="325"/>
      <c r="BD108" s="326"/>
    </row>
    <row r="109" spans="1:100">
      <c r="A109" s="348"/>
      <c r="B109" s="329"/>
      <c r="C109" s="345"/>
      <c r="D109" s="28">
        <v>-3</v>
      </c>
      <c r="E109" s="340"/>
      <c r="F109" s="343"/>
      <c r="G109" s="258">
        <f>'7'!G108</f>
        <v>1.95243762947606E-103</v>
      </c>
      <c r="H109" s="268">
        <f>'7'!H108</f>
        <v>2.4990680654140702E-137</v>
      </c>
      <c r="I109" s="267">
        <f>'7'!I108</f>
        <v>7.6986653113508501E-149</v>
      </c>
      <c r="J109" s="266">
        <f>'7'!J108</f>
        <v>9.3955083614059492E-264</v>
      </c>
      <c r="K109" s="6"/>
      <c r="L109" s="333"/>
      <c r="M109" s="325"/>
      <c r="N109" s="325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7"/>
      <c r="AB109" s="325"/>
      <c r="AC109" s="325"/>
      <c r="AD109" s="325"/>
      <c r="AE109" s="325"/>
      <c r="AF109" s="325"/>
      <c r="AG109" s="325"/>
      <c r="AH109" s="325"/>
      <c r="AI109" s="325"/>
      <c r="AJ109" s="325"/>
      <c r="AK109" s="325"/>
      <c r="AL109" s="325"/>
      <c r="AM109" s="325"/>
      <c r="AN109" s="325"/>
      <c r="AO109" s="325"/>
      <c r="AP109" s="325"/>
      <c r="AQ109" s="325"/>
      <c r="AR109" s="325"/>
      <c r="AS109" s="325"/>
      <c r="AT109" s="325"/>
      <c r="AU109" s="325"/>
      <c r="AV109" s="325"/>
      <c r="AW109" s="325"/>
      <c r="AX109" s="325"/>
      <c r="AY109" s="325"/>
      <c r="AZ109" s="325"/>
      <c r="BA109" s="325"/>
      <c r="BB109" s="325"/>
      <c r="BC109" s="325"/>
      <c r="BD109" s="326"/>
    </row>
    <row r="110" spans="1:100">
      <c r="A110" s="348"/>
      <c r="B110" s="329"/>
      <c r="C110" s="345"/>
      <c r="D110" s="28">
        <v>-2</v>
      </c>
      <c r="E110" s="340"/>
      <c r="F110" s="343"/>
      <c r="G110" s="258">
        <f>'7'!G109</f>
        <v>8.2808070676414504E-127</v>
      </c>
      <c r="H110" s="268">
        <f>'7'!H109</f>
        <v>3.9807890660857901E-210</v>
      </c>
      <c r="I110" s="267">
        <f>'7'!I109</f>
        <v>7.4556614657225102E-228</v>
      </c>
      <c r="J110" s="266">
        <f>'7'!J109</f>
        <v>0</v>
      </c>
      <c r="K110" s="6"/>
      <c r="L110" s="333"/>
      <c r="M110" s="325"/>
      <c r="N110" s="325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7"/>
      <c r="AB110" s="325"/>
      <c r="AC110" s="325"/>
      <c r="AD110" s="325"/>
      <c r="AE110" s="325"/>
      <c r="AF110" s="325"/>
      <c r="AG110" s="325"/>
      <c r="AH110" s="325"/>
      <c r="AI110" s="325"/>
      <c r="AJ110" s="325"/>
      <c r="AK110" s="325"/>
      <c r="AL110" s="325"/>
      <c r="AM110" s="325"/>
      <c r="AN110" s="325"/>
      <c r="AO110" s="325"/>
      <c r="AP110" s="325"/>
      <c r="AQ110" s="325"/>
      <c r="AR110" s="325"/>
      <c r="AS110" s="325"/>
      <c r="AT110" s="325"/>
      <c r="AU110" s="325"/>
      <c r="AV110" s="325"/>
      <c r="AW110" s="325"/>
      <c r="AX110" s="325"/>
      <c r="AY110" s="325"/>
      <c r="AZ110" s="325"/>
      <c r="BA110" s="325"/>
      <c r="BB110" s="325"/>
      <c r="BC110" s="325"/>
      <c r="BD110" s="326"/>
    </row>
    <row r="111" spans="1:100">
      <c r="A111" s="348"/>
      <c r="B111" s="329"/>
      <c r="C111" s="345"/>
      <c r="D111" s="28">
        <v>-1</v>
      </c>
      <c r="E111" s="340"/>
      <c r="F111" s="343"/>
      <c r="G111" s="258">
        <f>'7'!G110</f>
        <v>1.1764238687732401E-139</v>
      </c>
      <c r="H111" s="268">
        <f>'7'!H110</f>
        <v>0</v>
      </c>
      <c r="I111" s="267" t="str">
        <f>'7'!I110</f>
        <v>0</v>
      </c>
      <c r="J111" s="266">
        <f>'7'!J110</f>
        <v>0</v>
      </c>
      <c r="K111" s="6"/>
      <c r="L111" s="333"/>
      <c r="M111" s="325"/>
      <c r="N111" s="325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7"/>
      <c r="AB111" s="325"/>
      <c r="AC111" s="325"/>
      <c r="AD111" s="325"/>
      <c r="AE111" s="325"/>
      <c r="AF111" s="325"/>
      <c r="AG111" s="325"/>
      <c r="AH111" s="325"/>
      <c r="AI111" s="325"/>
      <c r="AJ111" s="325"/>
      <c r="AK111" s="325"/>
      <c r="AL111" s="325"/>
      <c r="AM111" s="325"/>
      <c r="AN111" s="325"/>
      <c r="AO111" s="325"/>
      <c r="AP111" s="325"/>
      <c r="AQ111" s="325"/>
      <c r="AR111" s="325"/>
      <c r="AS111" s="325"/>
      <c r="AT111" s="325"/>
      <c r="AU111" s="325"/>
      <c r="AV111" s="325"/>
      <c r="AW111" s="325"/>
      <c r="AX111" s="325"/>
      <c r="AY111" s="325"/>
      <c r="AZ111" s="325"/>
      <c r="BA111" s="325"/>
      <c r="BB111" s="325"/>
      <c r="BC111" s="325"/>
      <c r="BD111" s="326"/>
    </row>
    <row r="112" spans="1:100">
      <c r="A112" s="348"/>
      <c r="B112" s="329"/>
      <c r="C112" s="345"/>
      <c r="D112" s="28">
        <v>0</v>
      </c>
      <c r="E112" s="340"/>
      <c r="F112" s="343"/>
      <c r="G112" s="258">
        <f>'7'!G111</f>
        <v>3.9736301004613199E-151</v>
      </c>
      <c r="H112" s="268">
        <f>'7'!H111</f>
        <v>0</v>
      </c>
      <c r="I112" s="267">
        <f>'7'!I111</f>
        <v>0</v>
      </c>
      <c r="J112" s="266">
        <f>'7'!J111</f>
        <v>0</v>
      </c>
      <c r="K112" s="6"/>
      <c r="L112" s="333"/>
      <c r="M112" s="325"/>
      <c r="N112" s="325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7"/>
      <c r="AB112" s="325"/>
      <c r="AC112" s="325"/>
      <c r="AD112" s="325"/>
      <c r="AE112" s="325"/>
      <c r="AF112" s="325"/>
      <c r="AG112" s="325"/>
      <c r="AH112" s="325"/>
      <c r="AI112" s="325"/>
      <c r="AJ112" s="325"/>
      <c r="AK112" s="325"/>
      <c r="AL112" s="325"/>
      <c r="AM112" s="325"/>
      <c r="AN112" s="325"/>
      <c r="AO112" s="325"/>
      <c r="AP112" s="325"/>
      <c r="AQ112" s="325"/>
      <c r="AR112" s="325"/>
      <c r="AS112" s="325"/>
      <c r="AT112" s="325"/>
      <c r="AU112" s="325"/>
      <c r="AV112" s="325"/>
      <c r="AW112" s="325"/>
      <c r="AX112" s="325"/>
      <c r="AY112" s="325"/>
      <c r="AZ112" s="325"/>
      <c r="BA112" s="325"/>
      <c r="BB112" s="325"/>
      <c r="BC112" s="325"/>
      <c r="BD112" s="326"/>
    </row>
    <row r="113" spans="1:100">
      <c r="A113" s="348"/>
      <c r="B113" s="329"/>
      <c r="C113" s="345"/>
      <c r="D113" s="28">
        <v>1</v>
      </c>
      <c r="E113" s="340"/>
      <c r="F113" s="343"/>
      <c r="G113" s="258">
        <f>'7'!G112</f>
        <v>1.00375942525474E-160</v>
      </c>
      <c r="H113" s="268">
        <f>'7'!H112</f>
        <v>0</v>
      </c>
      <c r="I113" s="267">
        <f>'7'!I112</f>
        <v>0</v>
      </c>
      <c r="J113" s="266">
        <f>'7'!J112</f>
        <v>0</v>
      </c>
      <c r="K113" s="6"/>
      <c r="L113" s="333"/>
      <c r="M113" s="325"/>
      <c r="N113" s="325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7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  <c r="AN113" s="325"/>
      <c r="AO113" s="325"/>
      <c r="AP113" s="325"/>
      <c r="AQ113" s="325"/>
      <c r="AR113" s="325"/>
      <c r="AS113" s="325"/>
      <c r="AT113" s="325"/>
      <c r="AU113" s="325"/>
      <c r="AV113" s="325"/>
      <c r="AW113" s="325"/>
      <c r="AX113" s="325"/>
      <c r="AY113" s="325"/>
      <c r="AZ113" s="325"/>
      <c r="BA113" s="325"/>
      <c r="BB113" s="325"/>
      <c r="BC113" s="325"/>
      <c r="BD113" s="326"/>
    </row>
    <row r="114" spans="1:100">
      <c r="A114" s="348"/>
      <c r="B114" s="329"/>
      <c r="C114" s="345"/>
      <c r="D114" s="28">
        <v>2</v>
      </c>
      <c r="E114" s="340"/>
      <c r="F114" s="343"/>
      <c r="G114" s="258">
        <f>'7'!G113</f>
        <v>1.54503922944415E-167</v>
      </c>
      <c r="H114" s="268">
        <f>'7'!H113</f>
        <v>0</v>
      </c>
      <c r="I114" s="267">
        <f>'7'!I113</f>
        <v>0</v>
      </c>
      <c r="J114" s="266">
        <f>'7'!J113</f>
        <v>0</v>
      </c>
      <c r="K114" s="6"/>
      <c r="L114" s="333"/>
      <c r="M114" s="325"/>
      <c r="N114" s="325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7"/>
      <c r="AB114" s="325"/>
      <c r="AC114" s="325"/>
      <c r="AD114" s="325"/>
      <c r="AE114" s="325"/>
      <c r="AF114" s="325"/>
      <c r="AG114" s="325"/>
      <c r="AH114" s="325"/>
      <c r="AI114" s="325"/>
      <c r="AJ114" s="325"/>
      <c r="AK114" s="325"/>
      <c r="AL114" s="325"/>
      <c r="AM114" s="325"/>
      <c r="AN114" s="325"/>
      <c r="AO114" s="325"/>
      <c r="AP114" s="325"/>
      <c r="AQ114" s="325"/>
      <c r="AR114" s="325"/>
      <c r="AS114" s="325"/>
      <c r="AT114" s="325"/>
      <c r="AU114" s="325"/>
      <c r="AV114" s="325"/>
      <c r="AW114" s="325"/>
      <c r="AX114" s="325"/>
      <c r="AY114" s="325"/>
      <c r="AZ114" s="325"/>
      <c r="BA114" s="325"/>
      <c r="BB114" s="325"/>
      <c r="BC114" s="325"/>
      <c r="BD114" s="326"/>
    </row>
    <row r="115" spans="1:100">
      <c r="A115" s="348"/>
      <c r="B115" s="329"/>
      <c r="C115" s="345"/>
      <c r="D115" s="28">
        <v>3</v>
      </c>
      <c r="E115" s="340"/>
      <c r="F115" s="343"/>
      <c r="G115" s="258">
        <f>'7'!G114</f>
        <v>1.9382321982848098E-170</v>
      </c>
      <c r="H115" s="268">
        <f>'7'!H114</f>
        <v>0</v>
      </c>
      <c r="I115" s="267">
        <f>'7'!I114</f>
        <v>0</v>
      </c>
      <c r="J115" s="266">
        <f>'7'!J114</f>
        <v>0</v>
      </c>
      <c r="K115" s="6"/>
      <c r="L115" s="333"/>
      <c r="M115" s="325"/>
      <c r="N115" s="325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7"/>
      <c r="AB115" s="325"/>
      <c r="AC115" s="325"/>
      <c r="AD115" s="325"/>
      <c r="AE115" s="325"/>
      <c r="AF115" s="325"/>
      <c r="AG115" s="325"/>
      <c r="AH115" s="325"/>
      <c r="AI115" s="325"/>
      <c r="AJ115" s="325"/>
      <c r="AK115" s="325"/>
      <c r="AL115" s="325"/>
      <c r="AM115" s="325"/>
      <c r="AN115" s="325"/>
      <c r="AO115" s="325"/>
      <c r="AP115" s="325"/>
      <c r="AQ115" s="325"/>
      <c r="AR115" s="325"/>
      <c r="AS115" s="325"/>
      <c r="AT115" s="325"/>
      <c r="AU115" s="325"/>
      <c r="AV115" s="325"/>
      <c r="AW115" s="325"/>
      <c r="AX115" s="325"/>
      <c r="AY115" s="325"/>
      <c r="AZ115" s="325"/>
      <c r="BA115" s="325"/>
      <c r="BB115" s="325"/>
      <c r="BC115" s="325"/>
      <c r="BD115" s="326"/>
    </row>
    <row r="116" spans="1:100">
      <c r="A116" s="348"/>
      <c r="B116" s="329"/>
      <c r="C116" s="345"/>
      <c r="D116" s="28">
        <v>4</v>
      </c>
      <c r="E116" s="340"/>
      <c r="F116" s="343"/>
      <c r="G116" s="258">
        <f>G114</f>
        <v>1.54503922944415E-167</v>
      </c>
      <c r="H116" s="268">
        <f t="shared" ref="H116:J116" si="231">H114</f>
        <v>0</v>
      </c>
      <c r="I116" s="267">
        <f t="shared" si="231"/>
        <v>0</v>
      </c>
      <c r="J116" s="266">
        <f t="shared" si="231"/>
        <v>0</v>
      </c>
      <c r="K116" s="6"/>
      <c r="L116" s="333"/>
      <c r="M116" s="325"/>
      <c r="N116" s="325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7"/>
      <c r="AB116" s="325"/>
      <c r="AC116" s="325"/>
      <c r="AD116" s="325"/>
      <c r="AE116" s="325"/>
      <c r="AF116" s="325"/>
      <c r="AG116" s="325"/>
      <c r="AH116" s="325"/>
      <c r="AI116" s="325"/>
      <c r="AJ116" s="325"/>
      <c r="AK116" s="325"/>
      <c r="AL116" s="325"/>
      <c r="AM116" s="325"/>
      <c r="AN116" s="325"/>
      <c r="AO116" s="325"/>
      <c r="AP116" s="325"/>
      <c r="AQ116" s="325"/>
      <c r="AR116" s="325"/>
      <c r="AS116" s="325"/>
      <c r="AT116" s="325"/>
      <c r="AU116" s="325"/>
      <c r="AV116" s="325"/>
      <c r="AW116" s="325"/>
      <c r="AX116" s="325"/>
      <c r="AY116" s="325"/>
      <c r="AZ116" s="325"/>
      <c r="BA116" s="325"/>
      <c r="BB116" s="325"/>
      <c r="BC116" s="325"/>
      <c r="BD116" s="326"/>
    </row>
    <row r="117" spans="1:100">
      <c r="A117" s="348"/>
      <c r="B117" s="329"/>
      <c r="C117" s="345"/>
      <c r="D117" s="28">
        <v>5</v>
      </c>
      <c r="E117" s="340"/>
      <c r="F117" s="343"/>
      <c r="G117" s="258">
        <f>G113</f>
        <v>1.00375942525474E-160</v>
      </c>
      <c r="H117" s="268">
        <f t="shared" ref="H117:J117" si="232">H113</f>
        <v>0</v>
      </c>
      <c r="I117" s="267">
        <f t="shared" si="232"/>
        <v>0</v>
      </c>
      <c r="J117" s="266">
        <f t="shared" si="232"/>
        <v>0</v>
      </c>
      <c r="K117" s="6"/>
      <c r="L117" s="333"/>
      <c r="M117" s="325"/>
      <c r="N117" s="325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7"/>
      <c r="AB117" s="325"/>
      <c r="AC117" s="325"/>
      <c r="AD117" s="325"/>
      <c r="AE117" s="325"/>
      <c r="AF117" s="325"/>
      <c r="AG117" s="325"/>
      <c r="AH117" s="325"/>
      <c r="AI117" s="325"/>
      <c r="AJ117" s="325"/>
      <c r="AK117" s="325"/>
      <c r="AL117" s="325"/>
      <c r="AM117" s="325"/>
      <c r="AN117" s="325"/>
      <c r="AO117" s="325"/>
      <c r="AP117" s="325"/>
      <c r="AQ117" s="325"/>
      <c r="AR117" s="325"/>
      <c r="AS117" s="325"/>
      <c r="AT117" s="325"/>
      <c r="AU117" s="325"/>
      <c r="AV117" s="325"/>
      <c r="AW117" s="325"/>
      <c r="AX117" s="325"/>
      <c r="AY117" s="325"/>
      <c r="AZ117" s="325"/>
      <c r="BA117" s="325"/>
      <c r="BB117" s="325"/>
      <c r="BC117" s="325"/>
      <c r="BD117" s="326"/>
    </row>
    <row r="118" spans="1:100">
      <c r="A118" s="348"/>
      <c r="B118" s="329"/>
      <c r="C118" s="345"/>
      <c r="D118" s="28">
        <v>6</v>
      </c>
      <c r="E118" s="340"/>
      <c r="F118" s="343"/>
      <c r="G118" s="258">
        <f>G112</f>
        <v>3.9736301004613199E-151</v>
      </c>
      <c r="H118" s="268">
        <f t="shared" ref="H118:J118" si="233">H112</f>
        <v>0</v>
      </c>
      <c r="I118" s="267">
        <f t="shared" si="233"/>
        <v>0</v>
      </c>
      <c r="J118" s="266">
        <f t="shared" si="233"/>
        <v>0</v>
      </c>
      <c r="K118" s="6"/>
      <c r="L118" s="333"/>
      <c r="M118" s="325"/>
      <c r="N118" s="325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7"/>
      <c r="AB118" s="325"/>
      <c r="AC118" s="325"/>
      <c r="AD118" s="325"/>
      <c r="AE118" s="325"/>
      <c r="AF118" s="325"/>
      <c r="AG118" s="325"/>
      <c r="AH118" s="325"/>
      <c r="AI118" s="325"/>
      <c r="AJ118" s="325"/>
      <c r="AK118" s="325"/>
      <c r="AL118" s="325"/>
      <c r="AM118" s="325"/>
      <c r="AN118" s="325"/>
      <c r="AO118" s="325"/>
      <c r="AP118" s="325"/>
      <c r="AQ118" s="325"/>
      <c r="AR118" s="325"/>
      <c r="AS118" s="325"/>
      <c r="AT118" s="325"/>
      <c r="AU118" s="325"/>
      <c r="AV118" s="325"/>
      <c r="AW118" s="325"/>
      <c r="AX118" s="325"/>
      <c r="AY118" s="325"/>
      <c r="AZ118" s="325"/>
      <c r="BA118" s="325"/>
      <c r="BB118" s="325"/>
      <c r="BC118" s="325"/>
      <c r="BD118" s="326"/>
    </row>
    <row r="119" spans="1:100">
      <c r="A119" s="348"/>
      <c r="B119" s="329"/>
      <c r="C119" s="345"/>
      <c r="D119" s="28">
        <v>7</v>
      </c>
      <c r="E119" s="340"/>
      <c r="F119" s="343"/>
      <c r="G119" s="128">
        <f>G111</f>
        <v>1.1764238687732401E-139</v>
      </c>
      <c r="H119" s="270">
        <f t="shared" ref="H119:J119" si="234">H111</f>
        <v>0</v>
      </c>
      <c r="I119" s="271" t="str">
        <f t="shared" si="234"/>
        <v>0</v>
      </c>
      <c r="J119" s="272">
        <f t="shared" si="234"/>
        <v>0</v>
      </c>
      <c r="K119" s="6"/>
      <c r="L119" s="333"/>
      <c r="M119" s="325"/>
      <c r="N119" s="325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7"/>
      <c r="AB119" s="325"/>
      <c r="AC119" s="325"/>
      <c r="AD119" s="325"/>
      <c r="AE119" s="325"/>
      <c r="AF119" s="325"/>
      <c r="AG119" s="325"/>
      <c r="AH119" s="325"/>
      <c r="AI119" s="325"/>
      <c r="AJ119" s="325"/>
      <c r="AK119" s="325"/>
      <c r="AL119" s="325"/>
      <c r="AM119" s="325"/>
      <c r="AN119" s="325"/>
      <c r="AO119" s="325"/>
      <c r="AP119" s="325"/>
      <c r="AQ119" s="325"/>
      <c r="AR119" s="325"/>
      <c r="AS119" s="325"/>
      <c r="AT119" s="325"/>
      <c r="AU119" s="325"/>
      <c r="AV119" s="325"/>
      <c r="AW119" s="325"/>
      <c r="AX119" s="325"/>
      <c r="AY119" s="325"/>
      <c r="AZ119" s="325"/>
      <c r="BA119" s="325"/>
      <c r="BB119" s="325"/>
      <c r="BC119" s="325"/>
      <c r="BD119" s="326"/>
    </row>
    <row r="120" spans="1:100">
      <c r="A120" s="348"/>
      <c r="B120" s="329"/>
      <c r="C120" s="345"/>
      <c r="D120" s="28">
        <v>8</v>
      </c>
      <c r="E120" s="340"/>
      <c r="F120" s="343"/>
      <c r="G120" s="128">
        <f>G110</f>
        <v>8.2808070676414504E-127</v>
      </c>
      <c r="H120" s="270">
        <f t="shared" ref="H120:J120" si="235">H110</f>
        <v>3.9807890660857901E-210</v>
      </c>
      <c r="I120" s="271">
        <f t="shared" si="235"/>
        <v>7.4556614657225102E-228</v>
      </c>
      <c r="J120" s="272">
        <f t="shared" si="235"/>
        <v>0</v>
      </c>
      <c r="K120" s="6"/>
      <c r="L120" s="333"/>
      <c r="M120" s="325"/>
      <c r="N120" s="325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7"/>
      <c r="AB120" s="325"/>
      <c r="AC120" s="325"/>
      <c r="AD120" s="325"/>
      <c r="AE120" s="325"/>
      <c r="AF120" s="325"/>
      <c r="AG120" s="325"/>
      <c r="AH120" s="325"/>
      <c r="AI120" s="325"/>
      <c r="AJ120" s="325"/>
      <c r="AK120" s="325"/>
      <c r="AL120" s="325"/>
      <c r="AM120" s="325"/>
      <c r="AN120" s="325"/>
      <c r="AO120" s="325"/>
      <c r="AP120" s="325"/>
      <c r="AQ120" s="325"/>
      <c r="AR120" s="325"/>
      <c r="AS120" s="325"/>
      <c r="AT120" s="325"/>
      <c r="AU120" s="325"/>
      <c r="AV120" s="325"/>
      <c r="AW120" s="325"/>
      <c r="AX120" s="325"/>
      <c r="AY120" s="325"/>
      <c r="AZ120" s="325"/>
      <c r="BA120" s="325"/>
      <c r="BB120" s="325"/>
      <c r="BC120" s="325"/>
      <c r="BD120" s="326"/>
    </row>
    <row r="121" spans="1:100">
      <c r="A121" s="348"/>
      <c r="B121" s="329"/>
      <c r="C121" s="345"/>
      <c r="D121" s="28">
        <v>9</v>
      </c>
      <c r="E121" s="340"/>
      <c r="F121" s="343"/>
      <c r="G121" s="128">
        <f>G109</f>
        <v>1.95243762947606E-103</v>
      </c>
      <c r="H121" s="270">
        <f t="shared" ref="H121:J121" si="236">H109</f>
        <v>2.4990680654140702E-137</v>
      </c>
      <c r="I121" s="271">
        <f t="shared" si="236"/>
        <v>7.6986653113508501E-149</v>
      </c>
      <c r="J121" s="272">
        <f t="shared" si="236"/>
        <v>9.3955083614059492E-264</v>
      </c>
      <c r="K121" s="6"/>
      <c r="L121" s="333"/>
      <c r="M121" s="325"/>
      <c r="N121" s="325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7"/>
      <c r="AB121" s="325"/>
      <c r="AC121" s="325"/>
      <c r="AD121" s="325"/>
      <c r="AE121" s="325"/>
      <c r="AF121" s="325"/>
      <c r="AG121" s="325"/>
      <c r="AH121" s="325"/>
      <c r="AI121" s="325"/>
      <c r="AJ121" s="325"/>
      <c r="AK121" s="325"/>
      <c r="AL121" s="325"/>
      <c r="AM121" s="325"/>
      <c r="AN121" s="325"/>
      <c r="AO121" s="325"/>
      <c r="AP121" s="325"/>
      <c r="AQ121" s="325"/>
      <c r="AR121" s="325"/>
      <c r="AS121" s="325"/>
      <c r="AT121" s="325"/>
      <c r="AU121" s="325"/>
      <c r="AV121" s="325"/>
      <c r="AW121" s="325"/>
      <c r="AX121" s="325"/>
      <c r="AY121" s="325"/>
      <c r="AZ121" s="325"/>
      <c r="BA121" s="325"/>
      <c r="BB121" s="325"/>
      <c r="BC121" s="325"/>
      <c r="BD121" s="326"/>
    </row>
    <row r="122" spans="1:100">
      <c r="A122" s="348"/>
      <c r="B122" s="329"/>
      <c r="C122" s="345"/>
      <c r="D122" s="29">
        <v>10</v>
      </c>
      <c r="E122" s="341"/>
      <c r="F122" s="344"/>
      <c r="G122" s="274">
        <f>G108</f>
        <v>5.7661529661670596E-66</v>
      </c>
      <c r="H122" s="275">
        <f t="shared" ref="H122:J122" si="237">H108</f>
        <v>3.2632668458936602E-75</v>
      </c>
      <c r="I122" s="276">
        <f t="shared" si="237"/>
        <v>1.8029099902130099E-81</v>
      </c>
      <c r="J122" s="277">
        <f t="shared" si="237"/>
        <v>1.91597664499382E-162</v>
      </c>
      <c r="K122" s="6"/>
      <c r="L122" s="334"/>
      <c r="M122" s="325"/>
      <c r="N122" s="325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7"/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5"/>
      <c r="AM122" s="325"/>
      <c r="AN122" s="325"/>
      <c r="AO122" s="325"/>
      <c r="AP122" s="325"/>
      <c r="AQ122" s="325"/>
      <c r="AR122" s="325"/>
      <c r="AS122" s="325"/>
      <c r="AT122" s="325"/>
      <c r="AU122" s="325"/>
      <c r="AV122" s="325"/>
      <c r="AW122" s="325"/>
      <c r="AX122" s="325"/>
      <c r="AY122" s="325"/>
      <c r="AZ122" s="325"/>
      <c r="BA122" s="325"/>
      <c r="BB122" s="325"/>
      <c r="BC122" s="325"/>
      <c r="BD122" s="326"/>
    </row>
    <row r="123" spans="1:100">
      <c r="A123" s="348"/>
      <c r="B123" s="328">
        <v>0.05</v>
      </c>
      <c r="C123" s="345"/>
      <c r="D123" s="26">
        <v>-9</v>
      </c>
      <c r="E123" s="339">
        <v>1.60626001285213E-30</v>
      </c>
      <c r="F123" s="342">
        <v>1.3229598083444401E-25</v>
      </c>
      <c r="G123" s="97">
        <f>G127</f>
        <v>1.5467764829761701E-8</v>
      </c>
      <c r="H123" s="51">
        <f t="shared" ref="H123:J123" si="238">H127</f>
        <v>3.3689104577866699E-9</v>
      </c>
      <c r="I123" s="126">
        <f t="shared" si="238"/>
        <v>6.80379262997802E-10</v>
      </c>
      <c r="J123" s="173">
        <f t="shared" si="238"/>
        <v>2.02726919463855E-24</v>
      </c>
      <c r="K123" s="6"/>
      <c r="L123" s="332">
        <f t="shared" ref="L123" si="239">1-SUM(M123:BC142)</f>
        <v>7.9479548067262762E-4</v>
      </c>
      <c r="M123" s="325">
        <f t="shared" ref="M123" si="240">G133+I133</f>
        <v>1.29420218472785E-42</v>
      </c>
      <c r="N123" s="325">
        <f t="shared" ref="N123" si="241">G140+I140+J133</f>
        <v>1.7238880513340601E-33</v>
      </c>
      <c r="O123" s="325">
        <f t="shared" ref="O123" si="242">G142+I142+H133</f>
        <v>5.7684570480951299E-18</v>
      </c>
      <c r="P123" s="325">
        <f t="shared" ref="P123" si="243">G135+I135+J140</f>
        <v>8.7296080698230195E-45</v>
      </c>
      <c r="Q123" s="325">
        <f t="shared" ref="Q123" si="244">G131+I131</f>
        <v>3.6629978428560699E-37</v>
      </c>
      <c r="R123" s="325">
        <f t="shared" ref="R123" si="245">G137+I137+H140+J142</f>
        <v>1.7440906783351507E-42</v>
      </c>
      <c r="S123" s="325">
        <f t="shared" ref="S123" si="246">G124+I124</f>
        <v>1.8001378352176099E-2</v>
      </c>
      <c r="T123" s="325">
        <f t="shared" ref="T123" si="247">G126+I126+J135</f>
        <v>1.8001378352176099E-2</v>
      </c>
      <c r="U123" s="325">
        <f t="shared" ref="U123" si="248">G129+I129+H142</f>
        <v>6.5950689424144702E-21</v>
      </c>
      <c r="V123" s="325">
        <f t="shared" ref="V123" si="249">G138+I138+J131</f>
        <v>3.4159126719946102E-40</v>
      </c>
      <c r="W123" s="325">
        <f t="shared" ref="W123" si="250">G127+I127</f>
        <v>1.6148144092759504E-8</v>
      </c>
      <c r="X123" s="325">
        <f t="shared" ref="X123" si="251">G130+I130+J137+H135</f>
        <v>1.7238880513340601E-33</v>
      </c>
      <c r="Y123" s="325">
        <f t="shared" ref="Y123" si="252">G136+I136</f>
        <v>3.2304256165859198E-44</v>
      </c>
      <c r="Z123" s="325">
        <f t="shared" ref="Z123" si="253">G128+I128+J124</f>
        <v>2.7730764218829495E-14</v>
      </c>
      <c r="AA123" s="327">
        <f t="shared" ref="AA123" si="254">G139+I139+H131</f>
        <v>3.6629978428560699E-37</v>
      </c>
      <c r="AB123" s="325">
        <f t="shared" ref="AB123" si="255">G125+I125+J126</f>
        <v>0.58007862408319277</v>
      </c>
      <c r="AC123" s="325">
        <f t="shared" ref="AC123" si="256">G141+I141</f>
        <v>2.0922036002310027E-27</v>
      </c>
      <c r="AD123" s="325">
        <f t="shared" ref="AD123" si="257">G134+I134+J129+H137</f>
        <v>3.2304256165859198E-44</v>
      </c>
      <c r="AE123" s="325">
        <f t="shared" ref="AE123" si="258">G123+I123</f>
        <v>1.6148144092759504E-8</v>
      </c>
      <c r="AF123" s="325">
        <f t="shared" ref="AF123" si="259">G132+I132+J138</f>
        <v>3.4159126719946102E-40</v>
      </c>
      <c r="AG123" s="325">
        <f t="shared" ref="AG123" si="260">H124</f>
        <v>1.1040124664884399E-2</v>
      </c>
      <c r="AH123" s="325">
        <f t="shared" ref="AH123" si="261">J127</f>
        <v>2.02726919463855E-24</v>
      </c>
      <c r="AI123" s="325">
        <f>J130+H126</f>
        <v>1.1040124664884399E-2</v>
      </c>
      <c r="AJ123" s="325">
        <f t="shared" ref="AJ123" si="262">F123</f>
        <v>1.3229598083444401E-25</v>
      </c>
      <c r="AK123" s="325">
        <f t="shared" ref="AK123" si="263">J136</f>
        <v>7.0961602891773404E-203</v>
      </c>
      <c r="AL123" s="325">
        <f t="shared" ref="AL123" si="264">H129</f>
        <v>1.05957782107248E-36</v>
      </c>
      <c r="AM123" s="325">
        <f t="shared" ref="AM123" si="265">J128</f>
        <v>4.4988849360685498E-43</v>
      </c>
      <c r="AN123" s="325">
        <f t="shared" ref="AN123" si="266">J139+H138</f>
        <v>1.76114543773527E-92</v>
      </c>
      <c r="AO123" s="325">
        <f t="shared" ref="AO123" si="267">J125</f>
        <v>3.22575523278089E-12</v>
      </c>
      <c r="AP123" s="325">
        <f t="shared" ref="AP123" si="268">H127</f>
        <v>3.3689104577866699E-9</v>
      </c>
      <c r="AQ123" s="325">
        <f t="shared" ref="AQ123" si="269">J141</f>
        <v>1.4780379549800901E-68</v>
      </c>
      <c r="AR123" s="325">
        <f t="shared" ref="AR123" si="270">H130+J134</f>
        <v>4.4554982396596801E-55</v>
      </c>
      <c r="AS123" s="325">
        <f t="shared" ref="AS123" si="271">J123</f>
        <v>2.02726919463855E-24</v>
      </c>
      <c r="AT123" s="325">
        <f t="shared" ref="AT123" si="272">H136</f>
        <v>6.3258558064496704E-119</v>
      </c>
      <c r="AU123" s="325">
        <f t="shared" ref="AU123" si="273">J132</f>
        <v>1.8226742376452599E-159</v>
      </c>
      <c r="AV123" s="325">
        <f t="shared" ref="AV123" si="274">H128</f>
        <v>6.5950668502108702E-21</v>
      </c>
      <c r="AW123" s="325">
        <f t="shared" ref="AW123" si="275">H139</f>
        <v>2.7425269061409801E-74</v>
      </c>
      <c r="AX123" s="325">
        <f t="shared" ref="AX123" si="276">H125</f>
        <v>0.361043535364651</v>
      </c>
      <c r="AY123" s="325">
        <f t="shared" ref="AY123" si="277">E123</f>
        <v>1.60626001285213E-30</v>
      </c>
      <c r="AZ123" s="325">
        <f t="shared" ref="AZ123" si="278">H141</f>
        <v>1.05957782107248E-36</v>
      </c>
      <c r="BA123" s="325">
        <f t="shared" ref="BA123" si="279">H134</f>
        <v>6.3258558064496704E-119</v>
      </c>
      <c r="BB123" s="325">
        <f t="shared" ref="BB123" si="280">H123</f>
        <v>3.3689104577866699E-9</v>
      </c>
      <c r="BC123" s="325">
        <f t="shared" ref="BC123" si="281">H132</f>
        <v>1.76114543773527E-92</v>
      </c>
      <c r="BD123" s="326">
        <f>SUMPRODUCT($L$1:$BC$1,BF123:CW123)</f>
        <v>27.378174755786649</v>
      </c>
      <c r="BF123" s="12">
        <f>L123</f>
        <v>7.9479548067262762E-4</v>
      </c>
      <c r="BG123" s="23">
        <f t="shared" ref="BG123:CV123" si="282">M123</f>
        <v>1.29420218472785E-42</v>
      </c>
      <c r="BH123" s="23">
        <f t="shared" si="282"/>
        <v>1.7238880513340601E-33</v>
      </c>
      <c r="BI123" s="23">
        <f t="shared" si="282"/>
        <v>5.7684570480951299E-18</v>
      </c>
      <c r="BJ123" s="23">
        <f t="shared" si="282"/>
        <v>8.7296080698230195E-45</v>
      </c>
      <c r="BK123" s="23">
        <f t="shared" si="282"/>
        <v>3.6629978428560699E-37</v>
      </c>
      <c r="BL123" s="23">
        <f t="shared" si="282"/>
        <v>1.7440906783351507E-42</v>
      </c>
      <c r="BM123" s="23">
        <f t="shared" si="282"/>
        <v>1.8001378352176099E-2</v>
      </c>
      <c r="BN123" s="23">
        <f t="shared" si="282"/>
        <v>1.8001378352176099E-2</v>
      </c>
      <c r="BO123" s="23">
        <f t="shared" si="282"/>
        <v>6.5950689424144702E-21</v>
      </c>
      <c r="BP123" s="23">
        <f t="shared" si="282"/>
        <v>3.4159126719946102E-40</v>
      </c>
      <c r="BQ123" s="23">
        <f t="shared" si="282"/>
        <v>1.6148144092759504E-8</v>
      </c>
      <c r="BR123" s="23">
        <f t="shared" si="282"/>
        <v>1.7238880513340601E-33</v>
      </c>
      <c r="BS123" s="23">
        <f t="shared" si="282"/>
        <v>3.2304256165859198E-44</v>
      </c>
      <c r="BT123" s="23">
        <f t="shared" si="282"/>
        <v>2.7730764218829495E-14</v>
      </c>
      <c r="BU123" s="23">
        <f t="shared" si="282"/>
        <v>3.6629978428560699E-37</v>
      </c>
      <c r="BV123" s="23">
        <f t="shared" si="282"/>
        <v>0.58007862408319277</v>
      </c>
      <c r="BW123" s="23">
        <f t="shared" si="282"/>
        <v>2.0922036002310027E-27</v>
      </c>
      <c r="BX123" s="23">
        <f t="shared" si="282"/>
        <v>3.2304256165859198E-44</v>
      </c>
      <c r="BY123" s="23">
        <f t="shared" si="282"/>
        <v>1.6148144092759504E-8</v>
      </c>
      <c r="BZ123" s="23">
        <f t="shared" si="282"/>
        <v>3.4159126719946102E-40</v>
      </c>
      <c r="CA123" s="23">
        <f t="shared" si="282"/>
        <v>1.1040124664884399E-2</v>
      </c>
      <c r="CB123" s="23">
        <f t="shared" si="282"/>
        <v>2.02726919463855E-24</v>
      </c>
      <c r="CC123" s="23">
        <f t="shared" si="282"/>
        <v>1.1040124664884399E-2</v>
      </c>
      <c r="CD123" s="23">
        <f t="shared" si="282"/>
        <v>1.3229598083444401E-25</v>
      </c>
      <c r="CE123" s="23">
        <f t="shared" si="282"/>
        <v>7.0961602891773404E-203</v>
      </c>
      <c r="CF123" s="23">
        <f t="shared" si="282"/>
        <v>1.05957782107248E-36</v>
      </c>
      <c r="CG123" s="23">
        <f t="shared" si="282"/>
        <v>4.4988849360685498E-43</v>
      </c>
      <c r="CH123" s="23">
        <f t="shared" si="282"/>
        <v>1.76114543773527E-92</v>
      </c>
      <c r="CI123" s="23">
        <f t="shared" si="282"/>
        <v>3.22575523278089E-12</v>
      </c>
      <c r="CJ123" s="23">
        <f t="shared" si="282"/>
        <v>3.3689104577866699E-9</v>
      </c>
      <c r="CK123" s="23">
        <f t="shared" si="282"/>
        <v>1.4780379549800901E-68</v>
      </c>
      <c r="CL123" s="23">
        <f t="shared" si="282"/>
        <v>4.4554982396596801E-55</v>
      </c>
      <c r="CM123" s="23">
        <f t="shared" si="282"/>
        <v>2.02726919463855E-24</v>
      </c>
      <c r="CN123" s="23">
        <f t="shared" si="282"/>
        <v>6.3258558064496704E-119</v>
      </c>
      <c r="CO123" s="23">
        <f t="shared" si="282"/>
        <v>1.8226742376452599E-159</v>
      </c>
      <c r="CP123" s="23">
        <f t="shared" si="282"/>
        <v>6.5950668502108702E-21</v>
      </c>
      <c r="CQ123" s="23">
        <f t="shared" si="282"/>
        <v>2.7425269061409801E-74</v>
      </c>
      <c r="CR123" s="23">
        <f t="shared" si="282"/>
        <v>0.361043535364651</v>
      </c>
      <c r="CS123" s="23">
        <f t="shared" si="282"/>
        <v>1.60626001285213E-30</v>
      </c>
      <c r="CT123" s="23">
        <f t="shared" si="282"/>
        <v>1.05957782107248E-36</v>
      </c>
      <c r="CU123" s="23">
        <f t="shared" si="282"/>
        <v>6.3258558064496704E-119</v>
      </c>
      <c r="CV123" s="24">
        <f t="shared" si="282"/>
        <v>3.3689104577866699E-9</v>
      </c>
    </row>
    <row r="124" spans="1:100">
      <c r="A124" s="348"/>
      <c r="B124" s="329"/>
      <c r="C124" s="345"/>
      <c r="D124" s="28">
        <v>-8</v>
      </c>
      <c r="E124" s="340"/>
      <c r="F124" s="343"/>
      <c r="G124" s="258">
        <f>G126</f>
        <v>1.03681750800653E-2</v>
      </c>
      <c r="H124" s="268">
        <f t="shared" ref="H124:J124" si="283">H126</f>
        <v>1.1040124664884399E-2</v>
      </c>
      <c r="I124" s="267">
        <f t="shared" si="283"/>
        <v>7.6332032721107999E-3</v>
      </c>
      <c r="J124" s="266">
        <f t="shared" si="283"/>
        <v>2.77249957617814E-14</v>
      </c>
      <c r="K124" s="6"/>
      <c r="L124" s="333"/>
      <c r="M124" s="325"/>
      <c r="N124" s="325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7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  <c r="AN124" s="325"/>
      <c r="AO124" s="325"/>
      <c r="AP124" s="325"/>
      <c r="AQ124" s="325"/>
      <c r="AR124" s="325"/>
      <c r="AS124" s="325"/>
      <c r="AT124" s="325"/>
      <c r="AU124" s="325"/>
      <c r="AV124" s="325"/>
      <c r="AW124" s="325"/>
      <c r="AX124" s="325"/>
      <c r="AY124" s="325"/>
      <c r="AZ124" s="325"/>
      <c r="BA124" s="325"/>
      <c r="BB124" s="325"/>
      <c r="BC124" s="325"/>
      <c r="BD124" s="326"/>
    </row>
    <row r="125" spans="1:100">
      <c r="A125" s="348"/>
      <c r="B125" s="329"/>
      <c r="C125" s="345"/>
      <c r="D125" s="28">
        <v>-7</v>
      </c>
      <c r="E125" s="340"/>
      <c r="F125" s="343"/>
      <c r="G125" s="258">
        <f>'7'!G124</f>
        <v>0.271315027687351</v>
      </c>
      <c r="H125" s="268">
        <f>'7'!H124</f>
        <v>0.361043535364651</v>
      </c>
      <c r="I125" s="267">
        <f>'7'!I124</f>
        <v>0.30876359639581402</v>
      </c>
      <c r="J125" s="266">
        <f>'7'!J124</f>
        <v>3.22575523278089E-12</v>
      </c>
      <c r="K125" s="6"/>
      <c r="L125" s="333"/>
      <c r="M125" s="325"/>
      <c r="N125" s="325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7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  <c r="AN125" s="325"/>
      <c r="AO125" s="325"/>
      <c r="AP125" s="325"/>
      <c r="AQ125" s="325"/>
      <c r="AR125" s="325"/>
      <c r="AS125" s="325"/>
      <c r="AT125" s="325"/>
      <c r="AU125" s="325"/>
      <c r="AV125" s="325"/>
      <c r="AW125" s="325"/>
      <c r="AX125" s="325"/>
      <c r="AY125" s="325"/>
      <c r="AZ125" s="325"/>
      <c r="BA125" s="325"/>
      <c r="BB125" s="325"/>
      <c r="BC125" s="325"/>
      <c r="BD125" s="326"/>
    </row>
    <row r="126" spans="1:100">
      <c r="A126" s="348"/>
      <c r="B126" s="329"/>
      <c r="C126" s="345"/>
      <c r="D126" s="28">
        <v>-6</v>
      </c>
      <c r="E126" s="340"/>
      <c r="F126" s="343"/>
      <c r="G126" s="258">
        <f>'7'!G125</f>
        <v>1.03681750800653E-2</v>
      </c>
      <c r="H126" s="268">
        <f>'7'!H125</f>
        <v>1.1040124664884399E-2</v>
      </c>
      <c r="I126" s="267">
        <f>'7'!I125</f>
        <v>7.6332032721107999E-3</v>
      </c>
      <c r="J126" s="266">
        <f>'7'!J125</f>
        <v>2.77249957617814E-14</v>
      </c>
      <c r="K126" s="6"/>
      <c r="L126" s="333"/>
      <c r="M126" s="325"/>
      <c r="N126" s="325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7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  <c r="AN126" s="325"/>
      <c r="AO126" s="325"/>
      <c r="AP126" s="325"/>
      <c r="AQ126" s="325"/>
      <c r="AR126" s="325"/>
      <c r="AS126" s="325"/>
      <c r="AT126" s="325"/>
      <c r="AU126" s="325"/>
      <c r="AV126" s="325"/>
      <c r="AW126" s="325"/>
      <c r="AX126" s="325"/>
      <c r="AY126" s="325"/>
      <c r="AZ126" s="325"/>
      <c r="BA126" s="325"/>
      <c r="BB126" s="325"/>
      <c r="BC126" s="325"/>
      <c r="BD126" s="326"/>
    </row>
    <row r="127" spans="1:100">
      <c r="A127" s="348"/>
      <c r="B127" s="329"/>
      <c r="C127" s="345"/>
      <c r="D127" s="28">
        <v>-5</v>
      </c>
      <c r="E127" s="340"/>
      <c r="F127" s="343"/>
      <c r="G127" s="258">
        <f>'7'!G126</f>
        <v>1.5467764829761701E-8</v>
      </c>
      <c r="H127" s="268">
        <f>'7'!H126</f>
        <v>3.3689104577866699E-9</v>
      </c>
      <c r="I127" s="267">
        <f>'7'!I126</f>
        <v>6.80379262997802E-10</v>
      </c>
      <c r="J127" s="266">
        <f>'7'!J126</f>
        <v>2.02726919463855E-24</v>
      </c>
      <c r="K127" s="6"/>
      <c r="L127" s="333"/>
      <c r="M127" s="325"/>
      <c r="N127" s="325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7"/>
      <c r="AB127" s="325"/>
      <c r="AC127" s="325"/>
      <c r="AD127" s="325"/>
      <c r="AE127" s="325"/>
      <c r="AF127" s="325"/>
      <c r="AG127" s="325"/>
      <c r="AH127" s="325"/>
      <c r="AI127" s="325"/>
      <c r="AJ127" s="325"/>
      <c r="AK127" s="325"/>
      <c r="AL127" s="325"/>
      <c r="AM127" s="325"/>
      <c r="AN127" s="325"/>
      <c r="AO127" s="325"/>
      <c r="AP127" s="325"/>
      <c r="AQ127" s="325"/>
      <c r="AR127" s="325"/>
      <c r="AS127" s="325"/>
      <c r="AT127" s="325"/>
      <c r="AU127" s="325"/>
      <c r="AV127" s="325"/>
      <c r="AW127" s="325"/>
      <c r="AX127" s="325"/>
      <c r="AY127" s="325"/>
      <c r="AZ127" s="325"/>
      <c r="BA127" s="325"/>
      <c r="BB127" s="325"/>
      <c r="BC127" s="325"/>
      <c r="BD127" s="326"/>
    </row>
    <row r="128" spans="1:100">
      <c r="A128" s="348"/>
      <c r="B128" s="329"/>
      <c r="C128" s="345"/>
      <c r="D128" s="28">
        <v>-4</v>
      </c>
      <c r="E128" s="340"/>
      <c r="F128" s="343"/>
      <c r="G128" s="258">
        <f>'7'!G127</f>
        <v>5.76830345116732E-18</v>
      </c>
      <c r="H128" s="268">
        <f>'7'!H127</f>
        <v>6.5950668502108702E-21</v>
      </c>
      <c r="I128" s="267">
        <f>'7'!I127</f>
        <v>1.53596927809885E-22</v>
      </c>
      <c r="J128" s="266">
        <f>'7'!J127</f>
        <v>4.4988849360685498E-43</v>
      </c>
      <c r="K128" s="6"/>
      <c r="L128" s="333"/>
      <c r="M128" s="325"/>
      <c r="N128" s="325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7"/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5"/>
      <c r="AM128" s="325"/>
      <c r="AN128" s="325"/>
      <c r="AO128" s="325"/>
      <c r="AP128" s="325"/>
      <c r="AQ128" s="325"/>
      <c r="AR128" s="325"/>
      <c r="AS128" s="325"/>
      <c r="AT128" s="325"/>
      <c r="AU128" s="325"/>
      <c r="AV128" s="325"/>
      <c r="AW128" s="325"/>
      <c r="AX128" s="325"/>
      <c r="AY128" s="325"/>
      <c r="AZ128" s="325"/>
      <c r="BA128" s="325"/>
      <c r="BB128" s="325"/>
      <c r="BC128" s="325"/>
      <c r="BD128" s="326"/>
    </row>
    <row r="129" spans="1:100">
      <c r="A129" s="348"/>
      <c r="B129" s="329"/>
      <c r="C129" s="345"/>
      <c r="D129" s="28">
        <v>-3</v>
      </c>
      <c r="E129" s="340"/>
      <c r="F129" s="343"/>
      <c r="G129" s="258">
        <f>'7'!G128</f>
        <v>2.0922036002297399E-27</v>
      </c>
      <c r="H129" s="268">
        <f>'7'!H128</f>
        <v>1.05957782107248E-36</v>
      </c>
      <c r="I129" s="267">
        <f>'7'!I128</f>
        <v>1.26278997567354E-39</v>
      </c>
      <c r="J129" s="266">
        <f>'7'!J128</f>
        <v>1.4780379549800901E-68</v>
      </c>
      <c r="K129" s="6"/>
      <c r="L129" s="333"/>
      <c r="M129" s="325"/>
      <c r="N129" s="325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7"/>
      <c r="AB129" s="325"/>
      <c r="AC129" s="325"/>
      <c r="AD129" s="325"/>
      <c r="AE129" s="325"/>
      <c r="AF129" s="325"/>
      <c r="AG129" s="325"/>
      <c r="AH129" s="325"/>
      <c r="AI129" s="325"/>
      <c r="AJ129" s="325"/>
      <c r="AK129" s="325"/>
      <c r="AL129" s="325"/>
      <c r="AM129" s="325"/>
      <c r="AN129" s="325"/>
      <c r="AO129" s="325"/>
      <c r="AP129" s="325"/>
      <c r="AQ129" s="325"/>
      <c r="AR129" s="325"/>
      <c r="AS129" s="325"/>
      <c r="AT129" s="325"/>
      <c r="AU129" s="325"/>
      <c r="AV129" s="325"/>
      <c r="AW129" s="325"/>
      <c r="AX129" s="325"/>
      <c r="AY129" s="325"/>
      <c r="AZ129" s="325"/>
      <c r="BA129" s="325"/>
      <c r="BB129" s="325"/>
      <c r="BC129" s="325"/>
      <c r="BD129" s="326"/>
    </row>
    <row r="130" spans="1:100">
      <c r="A130" s="348"/>
      <c r="B130" s="329"/>
      <c r="C130" s="345"/>
      <c r="D130" s="28">
        <v>-2</v>
      </c>
      <c r="E130" s="340"/>
      <c r="F130" s="343"/>
      <c r="G130" s="258">
        <f>'7'!G129</f>
        <v>1.7238880513340601E-33</v>
      </c>
      <c r="H130" s="268">
        <f>'7'!H129</f>
        <v>4.4554982396596801E-55</v>
      </c>
      <c r="I130" s="267">
        <f>'7'!I129</f>
        <v>1.53539901500313E-59</v>
      </c>
      <c r="J130" s="266">
        <f>'7'!J129</f>
        <v>2.0604509470820101E-98</v>
      </c>
      <c r="K130" s="6"/>
      <c r="L130" s="333"/>
      <c r="M130" s="325"/>
      <c r="N130" s="325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7"/>
      <c r="AB130" s="325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  <c r="AN130" s="325"/>
      <c r="AO130" s="325"/>
      <c r="AP130" s="325"/>
      <c r="AQ130" s="325"/>
      <c r="AR130" s="325"/>
      <c r="AS130" s="325"/>
      <c r="AT130" s="325"/>
      <c r="AU130" s="325"/>
      <c r="AV130" s="325"/>
      <c r="AW130" s="325"/>
      <c r="AX130" s="325"/>
      <c r="AY130" s="325"/>
      <c r="AZ130" s="325"/>
      <c r="BA130" s="325"/>
      <c r="BB130" s="325"/>
      <c r="BC130" s="325"/>
      <c r="BD130" s="326"/>
    </row>
    <row r="131" spans="1:100">
      <c r="A131" s="348"/>
      <c r="B131" s="329"/>
      <c r="C131" s="345"/>
      <c r="D131" s="28">
        <v>-1</v>
      </c>
      <c r="E131" s="340"/>
      <c r="F131" s="343"/>
      <c r="G131" s="258">
        <f>'7'!G130</f>
        <v>3.6629978428560699E-37</v>
      </c>
      <c r="H131" s="268">
        <f>'7'!H130</f>
        <v>2.7425269061409801E-74</v>
      </c>
      <c r="I131" s="267">
        <f>'7'!I130</f>
        <v>2.2216124125201898E-80</v>
      </c>
      <c r="J131" s="266">
        <f>'7'!J130</f>
        <v>9.7925690784320999E-130</v>
      </c>
      <c r="K131" s="6"/>
      <c r="L131" s="333"/>
      <c r="M131" s="325"/>
      <c r="N131" s="325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7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  <c r="AN131" s="325"/>
      <c r="AO131" s="325"/>
      <c r="AP131" s="325"/>
      <c r="AQ131" s="325"/>
      <c r="AR131" s="325"/>
      <c r="AS131" s="325"/>
      <c r="AT131" s="325"/>
      <c r="AU131" s="325"/>
      <c r="AV131" s="325"/>
      <c r="AW131" s="325"/>
      <c r="AX131" s="325"/>
      <c r="AY131" s="325"/>
      <c r="AZ131" s="325"/>
      <c r="BA131" s="325"/>
      <c r="BB131" s="325"/>
      <c r="BC131" s="325"/>
      <c r="BD131" s="326"/>
    </row>
    <row r="132" spans="1:100">
      <c r="A132" s="348"/>
      <c r="B132" s="329"/>
      <c r="C132" s="345"/>
      <c r="D132" s="28">
        <v>0</v>
      </c>
      <c r="E132" s="340"/>
      <c r="F132" s="343"/>
      <c r="G132" s="258">
        <f>'7'!G131</f>
        <v>3.4159126719946102E-40</v>
      </c>
      <c r="H132" s="268">
        <f>'7'!H131</f>
        <v>1.76114543773527E-92</v>
      </c>
      <c r="I132" s="267">
        <f>'7'!I131</f>
        <v>3.9899646690462898E-100</v>
      </c>
      <c r="J132" s="266">
        <f>'7'!J131</f>
        <v>1.8226742376452599E-159</v>
      </c>
      <c r="K132" s="6"/>
      <c r="L132" s="333"/>
      <c r="M132" s="325"/>
      <c r="N132" s="325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7"/>
      <c r="AB132" s="325"/>
      <c r="AC132" s="325"/>
      <c r="AD132" s="325"/>
      <c r="AE132" s="325"/>
      <c r="AF132" s="325"/>
      <c r="AG132" s="325"/>
      <c r="AH132" s="325"/>
      <c r="AI132" s="325"/>
      <c r="AJ132" s="325"/>
      <c r="AK132" s="325"/>
      <c r="AL132" s="325"/>
      <c r="AM132" s="325"/>
      <c r="AN132" s="325"/>
      <c r="AO132" s="325"/>
      <c r="AP132" s="325"/>
      <c r="AQ132" s="325"/>
      <c r="AR132" s="325"/>
      <c r="AS132" s="325"/>
      <c r="AT132" s="325"/>
      <c r="AU132" s="325"/>
      <c r="AV132" s="325"/>
      <c r="AW132" s="325"/>
      <c r="AX132" s="325"/>
      <c r="AY132" s="325"/>
      <c r="AZ132" s="325"/>
      <c r="BA132" s="325"/>
      <c r="BB132" s="325"/>
      <c r="BC132" s="325"/>
      <c r="BD132" s="326"/>
    </row>
    <row r="133" spans="1:100">
      <c r="A133" s="348"/>
      <c r="B133" s="329"/>
      <c r="C133" s="345"/>
      <c r="D133" s="28">
        <v>1</v>
      </c>
      <c r="E133" s="340"/>
      <c r="F133" s="343"/>
      <c r="G133" s="258">
        <f>'7'!G132</f>
        <v>1.29420218472785E-42</v>
      </c>
      <c r="H133" s="268">
        <f>'7'!H132</f>
        <v>7.0935534702074595E-108</v>
      </c>
      <c r="I133" s="267">
        <f>'7'!I132</f>
        <v>7.6374529378612599E-117</v>
      </c>
      <c r="J133" s="266">
        <f>'7'!J132</f>
        <v>1.10437323862151E-184</v>
      </c>
      <c r="K133" s="6"/>
      <c r="L133" s="333"/>
      <c r="M133" s="325"/>
      <c r="N133" s="325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7"/>
      <c r="AB133" s="325"/>
      <c r="AC133" s="325"/>
      <c r="AD133" s="325"/>
      <c r="AE133" s="325"/>
      <c r="AF133" s="325"/>
      <c r="AG133" s="325"/>
      <c r="AH133" s="325"/>
      <c r="AI133" s="325"/>
      <c r="AJ133" s="325"/>
      <c r="AK133" s="325"/>
      <c r="AL133" s="325"/>
      <c r="AM133" s="325"/>
      <c r="AN133" s="325"/>
      <c r="AO133" s="325"/>
      <c r="AP133" s="325"/>
      <c r="AQ133" s="325"/>
      <c r="AR133" s="325"/>
      <c r="AS133" s="325"/>
      <c r="AT133" s="325"/>
      <c r="AU133" s="325"/>
      <c r="AV133" s="325"/>
      <c r="AW133" s="325"/>
      <c r="AX133" s="325"/>
      <c r="AY133" s="325"/>
      <c r="AZ133" s="325"/>
      <c r="BA133" s="325"/>
      <c r="BB133" s="325"/>
      <c r="BC133" s="325"/>
      <c r="BD133" s="326"/>
    </row>
    <row r="134" spans="1:100">
      <c r="A134" s="348"/>
      <c r="B134" s="329"/>
      <c r="C134" s="345"/>
      <c r="D134" s="28">
        <v>2</v>
      </c>
      <c r="E134" s="340"/>
      <c r="F134" s="343"/>
      <c r="G134" s="258">
        <f>'7'!G133</f>
        <v>3.2304256165859198E-44</v>
      </c>
      <c r="H134" s="268">
        <f>'7'!H133</f>
        <v>6.3258558064496704E-119</v>
      </c>
      <c r="I134" s="267">
        <f>'7'!I133</f>
        <v>7.42452219787819E-129</v>
      </c>
      <c r="J134" s="266">
        <f>'7'!J133</f>
        <v>7.0961602891773404E-203</v>
      </c>
      <c r="K134" s="6"/>
      <c r="L134" s="333"/>
      <c r="M134" s="325"/>
      <c r="N134" s="325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7"/>
      <c r="AB134" s="325"/>
      <c r="AC134" s="325"/>
      <c r="AD134" s="325"/>
      <c r="AE134" s="325"/>
      <c r="AF134" s="325"/>
      <c r="AG134" s="325"/>
      <c r="AH134" s="325"/>
      <c r="AI134" s="325"/>
      <c r="AJ134" s="325"/>
      <c r="AK134" s="325"/>
      <c r="AL134" s="325"/>
      <c r="AM134" s="325"/>
      <c r="AN134" s="325"/>
      <c r="AO134" s="325"/>
      <c r="AP134" s="325"/>
      <c r="AQ134" s="325"/>
      <c r="AR134" s="325"/>
      <c r="AS134" s="325"/>
      <c r="AT134" s="325"/>
      <c r="AU134" s="325"/>
      <c r="AV134" s="325"/>
      <c r="AW134" s="325"/>
      <c r="AX134" s="325"/>
      <c r="AY134" s="325"/>
      <c r="AZ134" s="325"/>
      <c r="BA134" s="325"/>
      <c r="BB134" s="325"/>
      <c r="BC134" s="325"/>
      <c r="BD134" s="326"/>
    </row>
    <row r="135" spans="1:100">
      <c r="A135" s="348"/>
      <c r="B135" s="329"/>
      <c r="C135" s="345"/>
      <c r="D135" s="28">
        <v>3</v>
      </c>
      <c r="E135" s="340"/>
      <c r="F135" s="343"/>
      <c r="G135" s="258">
        <f>'7'!G134</f>
        <v>8.7296080698230195E-45</v>
      </c>
      <c r="H135" s="268">
        <f>'7'!H134</f>
        <v>5.48757623836762E-124</v>
      </c>
      <c r="I135" s="267">
        <f>'7'!I134</f>
        <v>2.0369679282246799E-134</v>
      </c>
      <c r="J135" s="266">
        <f>'7'!J134</f>
        <v>1.11329794459672E-211</v>
      </c>
      <c r="K135" s="6"/>
      <c r="L135" s="333"/>
      <c r="M135" s="325"/>
      <c r="N135" s="325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7"/>
      <c r="AB135" s="325"/>
      <c r="AC135" s="325"/>
      <c r="AD135" s="325"/>
      <c r="AE135" s="325"/>
      <c r="AF135" s="325"/>
      <c r="AG135" s="325"/>
      <c r="AH135" s="325"/>
      <c r="AI135" s="325"/>
      <c r="AJ135" s="325"/>
      <c r="AK135" s="325"/>
      <c r="AL135" s="325"/>
      <c r="AM135" s="325"/>
      <c r="AN135" s="325"/>
      <c r="AO135" s="325"/>
      <c r="AP135" s="325"/>
      <c r="AQ135" s="325"/>
      <c r="AR135" s="325"/>
      <c r="AS135" s="325"/>
      <c r="AT135" s="325"/>
      <c r="AU135" s="325"/>
      <c r="AV135" s="325"/>
      <c r="AW135" s="325"/>
      <c r="AX135" s="325"/>
      <c r="AY135" s="325"/>
      <c r="AZ135" s="325"/>
      <c r="BA135" s="325"/>
      <c r="BB135" s="325"/>
      <c r="BC135" s="325"/>
      <c r="BD135" s="326"/>
    </row>
    <row r="136" spans="1:100">
      <c r="A136" s="348"/>
      <c r="B136" s="329"/>
      <c r="C136" s="345"/>
      <c r="D136" s="28">
        <v>4</v>
      </c>
      <c r="E136" s="340"/>
      <c r="F136" s="343"/>
      <c r="G136" s="258">
        <f>G134</f>
        <v>3.2304256165859198E-44</v>
      </c>
      <c r="H136" s="268">
        <f t="shared" ref="H136:J136" si="284">H134</f>
        <v>6.3258558064496704E-119</v>
      </c>
      <c r="I136" s="267">
        <f t="shared" si="284"/>
        <v>7.42452219787819E-129</v>
      </c>
      <c r="J136" s="266">
        <f t="shared" si="284"/>
        <v>7.0961602891773404E-203</v>
      </c>
      <c r="K136" s="6"/>
      <c r="L136" s="333"/>
      <c r="M136" s="325"/>
      <c r="N136" s="325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7"/>
      <c r="AB136" s="325"/>
      <c r="AC136" s="325"/>
      <c r="AD136" s="325"/>
      <c r="AE136" s="325"/>
      <c r="AF136" s="325"/>
      <c r="AG136" s="325"/>
      <c r="AH136" s="325"/>
      <c r="AI136" s="325"/>
      <c r="AJ136" s="325"/>
      <c r="AK136" s="325"/>
      <c r="AL136" s="325"/>
      <c r="AM136" s="325"/>
      <c r="AN136" s="325"/>
      <c r="AO136" s="325"/>
      <c r="AP136" s="325"/>
      <c r="AQ136" s="325"/>
      <c r="AR136" s="325"/>
      <c r="AS136" s="325"/>
      <c r="AT136" s="325"/>
      <c r="AU136" s="325"/>
      <c r="AV136" s="325"/>
      <c r="AW136" s="325"/>
      <c r="AX136" s="325"/>
      <c r="AY136" s="325"/>
      <c r="AZ136" s="325"/>
      <c r="BA136" s="325"/>
      <c r="BB136" s="325"/>
      <c r="BC136" s="325"/>
      <c r="BD136" s="326"/>
    </row>
    <row r="137" spans="1:100">
      <c r="A137" s="348"/>
      <c r="B137" s="329"/>
      <c r="C137" s="345"/>
      <c r="D137" s="28">
        <v>5</v>
      </c>
      <c r="E137" s="340"/>
      <c r="F137" s="343"/>
      <c r="G137" s="258">
        <f>G133</f>
        <v>1.29420218472785E-42</v>
      </c>
      <c r="H137" s="268">
        <f t="shared" ref="H137:J137" si="285">H133</f>
        <v>7.0935534702074595E-108</v>
      </c>
      <c r="I137" s="267">
        <f t="shared" si="285"/>
        <v>7.6374529378612599E-117</v>
      </c>
      <c r="J137" s="266">
        <f t="shared" si="285"/>
        <v>1.10437323862151E-184</v>
      </c>
      <c r="K137" s="6"/>
      <c r="L137" s="333"/>
      <c r="M137" s="325"/>
      <c r="N137" s="325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7"/>
      <c r="AB137" s="325"/>
      <c r="AC137" s="325"/>
      <c r="AD137" s="325"/>
      <c r="AE137" s="325"/>
      <c r="AF137" s="325"/>
      <c r="AG137" s="325"/>
      <c r="AH137" s="325"/>
      <c r="AI137" s="325"/>
      <c r="AJ137" s="325"/>
      <c r="AK137" s="325"/>
      <c r="AL137" s="325"/>
      <c r="AM137" s="325"/>
      <c r="AN137" s="325"/>
      <c r="AO137" s="325"/>
      <c r="AP137" s="325"/>
      <c r="AQ137" s="325"/>
      <c r="AR137" s="325"/>
      <c r="AS137" s="325"/>
      <c r="AT137" s="325"/>
      <c r="AU137" s="325"/>
      <c r="AV137" s="325"/>
      <c r="AW137" s="325"/>
      <c r="AX137" s="325"/>
      <c r="AY137" s="325"/>
      <c r="AZ137" s="325"/>
      <c r="BA137" s="325"/>
      <c r="BB137" s="325"/>
      <c r="BC137" s="325"/>
      <c r="BD137" s="326"/>
    </row>
    <row r="138" spans="1:100">
      <c r="A138" s="348"/>
      <c r="B138" s="329"/>
      <c r="C138" s="345"/>
      <c r="D138" s="28">
        <v>6</v>
      </c>
      <c r="E138" s="340"/>
      <c r="F138" s="343"/>
      <c r="G138" s="258">
        <f>G132</f>
        <v>3.4159126719946102E-40</v>
      </c>
      <c r="H138" s="268">
        <f t="shared" ref="H138:J138" si="286">H132</f>
        <v>1.76114543773527E-92</v>
      </c>
      <c r="I138" s="267">
        <f t="shared" si="286"/>
        <v>3.9899646690462898E-100</v>
      </c>
      <c r="J138" s="266">
        <f t="shared" si="286"/>
        <v>1.8226742376452599E-159</v>
      </c>
      <c r="K138" s="6"/>
      <c r="L138" s="333"/>
      <c r="M138" s="325"/>
      <c r="N138" s="325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7"/>
      <c r="AB138" s="325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  <c r="AN138" s="325"/>
      <c r="AO138" s="325"/>
      <c r="AP138" s="325"/>
      <c r="AQ138" s="325"/>
      <c r="AR138" s="325"/>
      <c r="AS138" s="325"/>
      <c r="AT138" s="325"/>
      <c r="AU138" s="325"/>
      <c r="AV138" s="325"/>
      <c r="AW138" s="325"/>
      <c r="AX138" s="325"/>
      <c r="AY138" s="325"/>
      <c r="AZ138" s="325"/>
      <c r="BA138" s="325"/>
      <c r="BB138" s="325"/>
      <c r="BC138" s="325"/>
      <c r="BD138" s="326"/>
    </row>
    <row r="139" spans="1:100">
      <c r="A139" s="348"/>
      <c r="B139" s="329"/>
      <c r="C139" s="345"/>
      <c r="D139" s="28">
        <v>7</v>
      </c>
      <c r="E139" s="340"/>
      <c r="F139" s="343"/>
      <c r="G139" s="128">
        <f>G131</f>
        <v>3.6629978428560699E-37</v>
      </c>
      <c r="H139" s="270">
        <f t="shared" ref="H139:J139" si="287">H131</f>
        <v>2.7425269061409801E-74</v>
      </c>
      <c r="I139" s="271">
        <f t="shared" si="287"/>
        <v>2.2216124125201898E-80</v>
      </c>
      <c r="J139" s="272">
        <f t="shared" si="287"/>
        <v>9.7925690784320999E-130</v>
      </c>
      <c r="K139" s="6"/>
      <c r="L139" s="333"/>
      <c r="M139" s="325"/>
      <c r="N139" s="325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7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  <c r="AN139" s="325"/>
      <c r="AO139" s="325"/>
      <c r="AP139" s="325"/>
      <c r="AQ139" s="325"/>
      <c r="AR139" s="325"/>
      <c r="AS139" s="325"/>
      <c r="AT139" s="325"/>
      <c r="AU139" s="325"/>
      <c r="AV139" s="325"/>
      <c r="AW139" s="325"/>
      <c r="AX139" s="325"/>
      <c r="AY139" s="325"/>
      <c r="AZ139" s="325"/>
      <c r="BA139" s="325"/>
      <c r="BB139" s="325"/>
      <c r="BC139" s="325"/>
      <c r="BD139" s="326"/>
    </row>
    <row r="140" spans="1:100">
      <c r="A140" s="348"/>
      <c r="B140" s="329"/>
      <c r="C140" s="345"/>
      <c r="D140" s="28">
        <v>8</v>
      </c>
      <c r="E140" s="340"/>
      <c r="F140" s="343"/>
      <c r="G140" s="128">
        <f>G130</f>
        <v>1.7238880513340601E-33</v>
      </c>
      <c r="H140" s="270">
        <f t="shared" ref="H140:J140" si="288">H130</f>
        <v>4.4554982396596801E-55</v>
      </c>
      <c r="I140" s="271">
        <f t="shared" si="288"/>
        <v>1.53539901500313E-59</v>
      </c>
      <c r="J140" s="272">
        <f t="shared" si="288"/>
        <v>2.0604509470820101E-98</v>
      </c>
      <c r="K140" s="6"/>
      <c r="L140" s="333"/>
      <c r="M140" s="325"/>
      <c r="N140" s="325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7"/>
      <c r="AB140" s="325"/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  <c r="AN140" s="325"/>
      <c r="AO140" s="325"/>
      <c r="AP140" s="325"/>
      <c r="AQ140" s="325"/>
      <c r="AR140" s="325"/>
      <c r="AS140" s="325"/>
      <c r="AT140" s="325"/>
      <c r="AU140" s="325"/>
      <c r="AV140" s="325"/>
      <c r="AW140" s="325"/>
      <c r="AX140" s="325"/>
      <c r="AY140" s="325"/>
      <c r="AZ140" s="325"/>
      <c r="BA140" s="325"/>
      <c r="BB140" s="325"/>
      <c r="BC140" s="325"/>
      <c r="BD140" s="326"/>
    </row>
    <row r="141" spans="1:100">
      <c r="A141" s="348"/>
      <c r="B141" s="329"/>
      <c r="C141" s="345"/>
      <c r="D141" s="28">
        <v>9</v>
      </c>
      <c r="E141" s="340"/>
      <c r="F141" s="343"/>
      <c r="G141" s="128">
        <f>G129</f>
        <v>2.0922036002297399E-27</v>
      </c>
      <c r="H141" s="270">
        <f t="shared" ref="H141:J141" si="289">H129</f>
        <v>1.05957782107248E-36</v>
      </c>
      <c r="I141" s="271">
        <f t="shared" si="289"/>
        <v>1.26278997567354E-39</v>
      </c>
      <c r="J141" s="272">
        <f t="shared" si="289"/>
        <v>1.4780379549800901E-68</v>
      </c>
      <c r="K141" s="6"/>
      <c r="L141" s="333"/>
      <c r="M141" s="325"/>
      <c r="N141" s="325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7"/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/>
      <c r="AW141" s="325"/>
      <c r="AX141" s="325"/>
      <c r="AY141" s="325"/>
      <c r="AZ141" s="325"/>
      <c r="BA141" s="325"/>
      <c r="BB141" s="325"/>
      <c r="BC141" s="325"/>
      <c r="BD141" s="326"/>
    </row>
    <row r="142" spans="1:100">
      <c r="A142" s="348"/>
      <c r="B142" s="329"/>
      <c r="C142" s="345"/>
      <c r="D142" s="29">
        <v>10</v>
      </c>
      <c r="E142" s="341"/>
      <c r="F142" s="344"/>
      <c r="G142" s="274">
        <f>G128</f>
        <v>5.76830345116732E-18</v>
      </c>
      <c r="H142" s="275">
        <f t="shared" ref="H142:J142" si="290">H128</f>
        <v>6.5950668502108702E-21</v>
      </c>
      <c r="I142" s="276">
        <f t="shared" si="290"/>
        <v>1.53596927809885E-22</v>
      </c>
      <c r="J142" s="277">
        <f t="shared" si="290"/>
        <v>4.4988849360685498E-43</v>
      </c>
      <c r="K142" s="30"/>
      <c r="L142" s="334"/>
      <c r="M142" s="325"/>
      <c r="N142" s="325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7"/>
      <c r="AB142" s="325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  <c r="AN142" s="325"/>
      <c r="AO142" s="325"/>
      <c r="AP142" s="325"/>
      <c r="AQ142" s="325"/>
      <c r="AR142" s="325"/>
      <c r="AS142" s="325"/>
      <c r="AT142" s="325"/>
      <c r="AU142" s="325"/>
      <c r="AV142" s="325"/>
      <c r="AW142" s="325"/>
      <c r="AX142" s="325"/>
      <c r="AY142" s="325"/>
      <c r="AZ142" s="325"/>
      <c r="BA142" s="325"/>
      <c r="BB142" s="325"/>
      <c r="BC142" s="325"/>
      <c r="BD142" s="326"/>
    </row>
    <row r="143" spans="1:100">
      <c r="A143" s="348"/>
      <c r="B143" s="328">
        <v>0.25</v>
      </c>
      <c r="C143" s="345"/>
      <c r="D143" s="26">
        <v>-9</v>
      </c>
      <c r="E143" s="339">
        <v>6.9245088836919499E-4</v>
      </c>
      <c r="F143" s="342">
        <v>2.9870635962449699E-3</v>
      </c>
      <c r="G143" s="97">
        <f>G147</f>
        <v>4.0768220680048199E-2</v>
      </c>
      <c r="H143" s="51">
        <f t="shared" ref="H143:J143" si="291">H147</f>
        <v>8.1126707647722392E-3</v>
      </c>
      <c r="I143" s="126">
        <f t="shared" si="291"/>
        <v>3.6698240868713698E-2</v>
      </c>
      <c r="J143" s="173">
        <f t="shared" si="291"/>
        <v>2.35586766765881E-3</v>
      </c>
      <c r="K143" s="27"/>
      <c r="L143" s="332">
        <f t="shared" ref="L143" si="292">1-SUM(M143:BC162)</f>
        <v>7.8534720589475637E-2</v>
      </c>
      <c r="M143" s="325">
        <f t="shared" ref="M143" si="293">G153+I153</f>
        <v>3.3045318298758518E-4</v>
      </c>
      <c r="N143" s="325">
        <f t="shared" ref="N143" si="294">G160+I160+J153</f>
        <v>2.5553486144267844E-3</v>
      </c>
      <c r="O143" s="325">
        <f t="shared" ref="O143" si="295">G162+I162+H153</f>
        <v>2.5221520577016487E-2</v>
      </c>
      <c r="P143" s="325">
        <f t="shared" ref="P143" si="296">G155+I155+J160</f>
        <v>2.2802493149968805E-4</v>
      </c>
      <c r="Q143" s="325">
        <f t="shared" ref="Q143" si="297">G151+I151</f>
        <v>1.05002129806481E-3</v>
      </c>
      <c r="R143" s="325">
        <f t="shared" ref="R143" si="298">G157+I157+H160+J162</f>
        <v>7.3781777663466542E-4</v>
      </c>
      <c r="S143" s="325">
        <f t="shared" ref="S143" si="299">G144+I144</f>
        <v>0.17159437613651868</v>
      </c>
      <c r="T143" s="325">
        <f t="shared" ref="T143" si="300">G146+I146+J155</f>
        <v>0.17159437622781248</v>
      </c>
      <c r="U143" s="325">
        <f t="shared" ref="U143" si="301">G149+I149+H162</f>
        <v>9.9080280278290508E-3</v>
      </c>
      <c r="V143" s="325">
        <f t="shared" ref="V143" si="302">G158+I158+J151</f>
        <v>5.3255251306062116E-4</v>
      </c>
      <c r="W143" s="325">
        <f t="shared" ref="W143" si="303">G147+I147</f>
        <v>7.7466461548761897E-2</v>
      </c>
      <c r="X143" s="325">
        <f t="shared" ref="X143" si="304">G150+I150+J157+H155</f>
        <v>2.5555579817016193E-3</v>
      </c>
      <c r="Y143" s="325">
        <f t="shared" ref="Y143" si="305">G156+I156</f>
        <v>2.4888283670858156E-4</v>
      </c>
      <c r="Z143" s="325">
        <f t="shared" ref="Z143" si="306">G148+I148+J144</f>
        <v>3.3424525197693372E-2</v>
      </c>
      <c r="AA143" s="327">
        <f t="shared" ref="AA143" si="307">G159+I159+H151</f>
        <v>1.0630761954125178E-3</v>
      </c>
      <c r="AB143" s="325">
        <f t="shared" ref="AB143" si="308">G145+I145+J146</f>
        <v>0.23667772590803862</v>
      </c>
      <c r="AC143" s="325">
        <f t="shared" ref="AC143" si="309">G161+I161</f>
        <v>7.5793170712551107E-3</v>
      </c>
      <c r="AD143" s="325">
        <f t="shared" ref="AD143" si="310">G154+I154+J149+H157</f>
        <v>2.755989521627769E-4</v>
      </c>
      <c r="AE143" s="325">
        <f t="shared" ref="AE143" si="311">G143+I143</f>
        <v>7.7466461548761897E-2</v>
      </c>
      <c r="AF143" s="325">
        <f t="shared" ref="AF143" si="312">G152+I152+J158</f>
        <v>5.3247799553165272E-4</v>
      </c>
      <c r="AG143" s="325">
        <f t="shared" ref="AG143" si="313">H144</f>
        <v>1.79587967905698E-2</v>
      </c>
      <c r="AH143" s="325">
        <f t="shared" ref="AH143" si="314">J147</f>
        <v>2.35586766765881E-3</v>
      </c>
      <c r="AI143" s="325">
        <f t="shared" ref="AI143" si="315">J150+H146</f>
        <v>1.7960283235821807E-2</v>
      </c>
      <c r="AJ143" s="325">
        <f t="shared" ref="AJ143" si="316">F143</f>
        <v>2.9870635962449699E-3</v>
      </c>
      <c r="AK143" s="325">
        <f t="shared" ref="AK143" si="317">J156</f>
        <v>1.49379750625227E-10</v>
      </c>
      <c r="AL143" s="325">
        <f t="shared" ref="AL143" si="318">H149</f>
        <v>4.74757506343949E-4</v>
      </c>
      <c r="AM143" s="325">
        <f t="shared" ref="AM143" si="319">J148</f>
        <v>3.2771176018557498E-4</v>
      </c>
      <c r="AN143" s="325">
        <f t="shared" ref="AN143" si="320">J159+H158</f>
        <v>2.5819659376725421E-6</v>
      </c>
      <c r="AO143" s="325">
        <f t="shared" ref="AO143" si="321">J145</f>
        <v>1.25669568137612E-2</v>
      </c>
      <c r="AP143" s="325">
        <f t="shared" ref="AP143" si="322">H147</f>
        <v>8.1126707647722392E-3</v>
      </c>
      <c r="AQ143" s="325">
        <f t="shared" ref="AQ143" si="323">J161</f>
        <v>2.6051497163449001E-5</v>
      </c>
      <c r="AR143" s="325">
        <f t="shared" ref="AR143" si="324">H150+J154</f>
        <v>7.965298284125592E-5</v>
      </c>
      <c r="AS143" s="325">
        <f t="shared" ref="AS143" si="325">J143</f>
        <v>2.35586766765881E-3</v>
      </c>
      <c r="AT143" s="325">
        <f t="shared" ref="AT143" si="326">H156</f>
        <v>2.8174023520804599E-7</v>
      </c>
      <c r="AU143" s="325">
        <f t="shared" ref="AU143" si="327">J152</f>
        <v>5.4258821499562899E-9</v>
      </c>
      <c r="AV143" s="325">
        <f t="shared" ref="AV143" si="328">H148</f>
        <v>2.3287109565739402E-3</v>
      </c>
      <c r="AW143" s="325">
        <f t="shared" ref="AW143" si="329">H159</f>
        <v>1.30548973477078E-5</v>
      </c>
      <c r="AX143" s="325">
        <f t="shared" ref="AX143" si="330">H145</f>
        <v>2.3589696548019599E-2</v>
      </c>
      <c r="AY143" s="325">
        <f t="shared" ref="AY143" si="331">E143</f>
        <v>6.9245088836919499E-4</v>
      </c>
      <c r="AZ143" s="325">
        <f t="shared" ref="AZ143" si="332">H161</f>
        <v>4.74757506343949E-4</v>
      </c>
      <c r="BA143" s="325">
        <f t="shared" ref="BA143" si="333">H154</f>
        <v>2.8174023520804599E-7</v>
      </c>
      <c r="BB143" s="325">
        <f t="shared" ref="BB143" si="334">H143</f>
        <v>8.1126707647722392E-3</v>
      </c>
      <c r="BC143" s="325">
        <f t="shared" ref="BC143" si="335">H152</f>
        <v>2.5020225265541799E-6</v>
      </c>
      <c r="BD143" s="326">
        <f t="shared" ref="BD143" si="336">SUMPRODUCT($L$1:$BC$1,BF143:CW143)</f>
        <v>13.005074736969503</v>
      </c>
      <c r="BF143" s="12">
        <f>L143</f>
        <v>7.8534720589475637E-2</v>
      </c>
      <c r="BG143" s="23">
        <f t="shared" ref="BG143:CV143" si="337">M143</f>
        <v>3.3045318298758518E-4</v>
      </c>
      <c r="BH143" s="23">
        <f t="shared" si="337"/>
        <v>2.5553486144267844E-3</v>
      </c>
      <c r="BI143" s="23">
        <f t="shared" si="337"/>
        <v>2.5221520577016487E-2</v>
      </c>
      <c r="BJ143" s="23">
        <f t="shared" si="337"/>
        <v>2.2802493149968805E-4</v>
      </c>
      <c r="BK143" s="23">
        <f t="shared" si="337"/>
        <v>1.05002129806481E-3</v>
      </c>
      <c r="BL143" s="23">
        <f t="shared" si="337"/>
        <v>7.3781777663466542E-4</v>
      </c>
      <c r="BM143" s="23">
        <f t="shared" si="337"/>
        <v>0.17159437613651868</v>
      </c>
      <c r="BN143" s="23">
        <f t="shared" si="337"/>
        <v>0.17159437622781248</v>
      </c>
      <c r="BO143" s="23">
        <f t="shared" si="337"/>
        <v>9.9080280278290508E-3</v>
      </c>
      <c r="BP143" s="23">
        <f t="shared" si="337"/>
        <v>5.3255251306062116E-4</v>
      </c>
      <c r="BQ143" s="23">
        <f t="shared" si="337"/>
        <v>7.7466461548761897E-2</v>
      </c>
      <c r="BR143" s="23">
        <f t="shared" si="337"/>
        <v>2.5555579817016193E-3</v>
      </c>
      <c r="BS143" s="23">
        <f t="shared" si="337"/>
        <v>2.4888283670858156E-4</v>
      </c>
      <c r="BT143" s="23">
        <f t="shared" si="337"/>
        <v>3.3424525197693372E-2</v>
      </c>
      <c r="BU143" s="23">
        <f t="shared" si="337"/>
        <v>1.0630761954125178E-3</v>
      </c>
      <c r="BV143" s="23">
        <f t="shared" si="337"/>
        <v>0.23667772590803862</v>
      </c>
      <c r="BW143" s="23">
        <f t="shared" si="337"/>
        <v>7.5793170712551107E-3</v>
      </c>
      <c r="BX143" s="23">
        <f t="shared" si="337"/>
        <v>2.755989521627769E-4</v>
      </c>
      <c r="BY143" s="23">
        <f t="shared" si="337"/>
        <v>7.7466461548761897E-2</v>
      </c>
      <c r="BZ143" s="23">
        <f t="shared" si="337"/>
        <v>5.3247799553165272E-4</v>
      </c>
      <c r="CA143" s="23">
        <f t="shared" si="337"/>
        <v>1.79587967905698E-2</v>
      </c>
      <c r="CB143" s="23">
        <f t="shared" si="337"/>
        <v>2.35586766765881E-3</v>
      </c>
      <c r="CC143" s="23">
        <f t="shared" si="337"/>
        <v>1.7960283235821807E-2</v>
      </c>
      <c r="CD143" s="23">
        <f t="shared" si="337"/>
        <v>2.9870635962449699E-3</v>
      </c>
      <c r="CE143" s="23">
        <f t="shared" si="337"/>
        <v>1.49379750625227E-10</v>
      </c>
      <c r="CF143" s="23">
        <f t="shared" si="337"/>
        <v>4.74757506343949E-4</v>
      </c>
      <c r="CG143" s="23">
        <f t="shared" si="337"/>
        <v>3.2771176018557498E-4</v>
      </c>
      <c r="CH143" s="23">
        <f t="shared" si="337"/>
        <v>2.5819659376725421E-6</v>
      </c>
      <c r="CI143" s="23">
        <f t="shared" si="337"/>
        <v>1.25669568137612E-2</v>
      </c>
      <c r="CJ143" s="23">
        <f t="shared" si="337"/>
        <v>8.1126707647722392E-3</v>
      </c>
      <c r="CK143" s="23">
        <f t="shared" si="337"/>
        <v>2.6051497163449001E-5</v>
      </c>
      <c r="CL143" s="23">
        <f t="shared" si="337"/>
        <v>7.965298284125592E-5</v>
      </c>
      <c r="CM143" s="23">
        <f t="shared" si="337"/>
        <v>2.35586766765881E-3</v>
      </c>
      <c r="CN143" s="23">
        <f t="shared" si="337"/>
        <v>2.8174023520804599E-7</v>
      </c>
      <c r="CO143" s="23">
        <f t="shared" si="337"/>
        <v>5.4258821499562899E-9</v>
      </c>
      <c r="CP143" s="23">
        <f t="shared" si="337"/>
        <v>2.3287109565739402E-3</v>
      </c>
      <c r="CQ143" s="23">
        <f t="shared" si="337"/>
        <v>1.30548973477078E-5</v>
      </c>
      <c r="CR143" s="23">
        <f t="shared" si="337"/>
        <v>2.3589696548019599E-2</v>
      </c>
      <c r="CS143" s="23">
        <f t="shared" si="337"/>
        <v>6.9245088836919499E-4</v>
      </c>
      <c r="CT143" s="23">
        <f t="shared" si="337"/>
        <v>4.74757506343949E-4</v>
      </c>
      <c r="CU143" s="23">
        <f t="shared" si="337"/>
        <v>2.8174023520804599E-7</v>
      </c>
      <c r="CV143" s="24">
        <f t="shared" si="337"/>
        <v>8.1126707647722392E-3</v>
      </c>
    </row>
    <row r="144" spans="1:100">
      <c r="A144" s="348"/>
      <c r="B144" s="329"/>
      <c r="C144" s="345"/>
      <c r="D144" s="28">
        <v>-8</v>
      </c>
      <c r="E144" s="340"/>
      <c r="F144" s="343"/>
      <c r="G144" s="258">
        <f>G146</f>
        <v>7.2144504340283994E-2</v>
      </c>
      <c r="H144" s="268">
        <f t="shared" ref="H144:J144" si="338">H146</f>
        <v>1.79587967905698E-2</v>
      </c>
      <c r="I144" s="267">
        <f t="shared" si="338"/>
        <v>9.9449871796234698E-2</v>
      </c>
      <c r="J144" s="266">
        <f t="shared" si="338"/>
        <v>8.2036692389676306E-3</v>
      </c>
      <c r="K144" s="6"/>
      <c r="L144" s="333"/>
      <c r="M144" s="325"/>
      <c r="N144" s="325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7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  <c r="AN144" s="325"/>
      <c r="AO144" s="325"/>
      <c r="AP144" s="325"/>
      <c r="AQ144" s="325"/>
      <c r="AR144" s="325"/>
      <c r="AS144" s="325"/>
      <c r="AT144" s="325"/>
      <c r="AU144" s="325"/>
      <c r="AV144" s="325"/>
      <c r="AW144" s="325"/>
      <c r="AX144" s="325"/>
      <c r="AY144" s="325"/>
      <c r="AZ144" s="325"/>
      <c r="BA144" s="325"/>
      <c r="BB144" s="325"/>
      <c r="BC144" s="325"/>
      <c r="BD144" s="326"/>
    </row>
    <row r="145" spans="1:56">
      <c r="A145" s="348"/>
      <c r="B145" s="329"/>
      <c r="C145" s="345"/>
      <c r="D145" s="28">
        <v>-7</v>
      </c>
      <c r="E145" s="340"/>
      <c r="F145" s="343"/>
      <c r="G145" s="258">
        <f>'7'!G144</f>
        <v>8.8170373796577994E-2</v>
      </c>
      <c r="H145" s="268">
        <f>'7'!H144</f>
        <v>2.3589696548019599E-2</v>
      </c>
      <c r="I145" s="267">
        <f>'7'!I144</f>
        <v>0.14030368287249301</v>
      </c>
      <c r="J145" s="266">
        <f>'7'!J144</f>
        <v>1.25669568137612E-2</v>
      </c>
      <c r="K145" s="6"/>
      <c r="L145" s="333"/>
      <c r="M145" s="325"/>
      <c r="N145" s="325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7"/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  <c r="AN145" s="325"/>
      <c r="AO145" s="325"/>
      <c r="AP145" s="325"/>
      <c r="AQ145" s="325"/>
      <c r="AR145" s="325"/>
      <c r="AS145" s="325"/>
      <c r="AT145" s="325"/>
      <c r="AU145" s="325"/>
      <c r="AV145" s="325"/>
      <c r="AW145" s="325"/>
      <c r="AX145" s="325"/>
      <c r="AY145" s="325"/>
      <c r="AZ145" s="325"/>
      <c r="BA145" s="325"/>
      <c r="BB145" s="325"/>
      <c r="BC145" s="325"/>
      <c r="BD145" s="326"/>
    </row>
    <row r="146" spans="1:56">
      <c r="A146" s="348"/>
      <c r="B146" s="329"/>
      <c r="C146" s="345"/>
      <c r="D146" s="28">
        <v>-6</v>
      </c>
      <c r="E146" s="340"/>
      <c r="F146" s="343"/>
      <c r="G146" s="258">
        <f>'7'!G145</f>
        <v>7.2144504340283994E-2</v>
      </c>
      <c r="H146" s="268">
        <f>'7'!H145</f>
        <v>1.79587967905698E-2</v>
      </c>
      <c r="I146" s="267">
        <f>'7'!I145</f>
        <v>9.9449871796234698E-2</v>
      </c>
      <c r="J146" s="266">
        <f>'7'!J145</f>
        <v>8.2036692389676306E-3</v>
      </c>
      <c r="K146" s="6"/>
      <c r="L146" s="333"/>
      <c r="M146" s="325"/>
      <c r="N146" s="325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7"/>
      <c r="AB146" s="325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  <c r="AN146" s="325"/>
      <c r="AO146" s="325"/>
      <c r="AP146" s="325"/>
      <c r="AQ146" s="325"/>
      <c r="AR146" s="325"/>
      <c r="AS146" s="325"/>
      <c r="AT146" s="325"/>
      <c r="AU146" s="325"/>
      <c r="AV146" s="325"/>
      <c r="AW146" s="325"/>
      <c r="AX146" s="325"/>
      <c r="AY146" s="325"/>
      <c r="AZ146" s="325"/>
      <c r="BA146" s="325"/>
      <c r="BB146" s="325"/>
      <c r="BC146" s="325"/>
      <c r="BD146" s="326"/>
    </row>
    <row r="147" spans="1:56">
      <c r="A147" s="348"/>
      <c r="B147" s="329"/>
      <c r="C147" s="345"/>
      <c r="D147" s="28">
        <v>-5</v>
      </c>
      <c r="E147" s="340"/>
      <c r="F147" s="343"/>
      <c r="G147" s="258">
        <f>'7'!G146</f>
        <v>4.0768220680048199E-2</v>
      </c>
      <c r="H147" s="268">
        <f>'7'!H146</f>
        <v>8.1126707647722392E-3</v>
      </c>
      <c r="I147" s="267">
        <f>'7'!I146</f>
        <v>3.6698240868713698E-2</v>
      </c>
      <c r="J147" s="266">
        <f>'7'!J146</f>
        <v>2.35586766765881E-3</v>
      </c>
      <c r="K147" s="6"/>
      <c r="L147" s="333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7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  <c r="AN147" s="325"/>
      <c r="AO147" s="325"/>
      <c r="AP147" s="325"/>
      <c r="AQ147" s="325"/>
      <c r="AR147" s="325"/>
      <c r="AS147" s="325"/>
      <c r="AT147" s="325"/>
      <c r="AU147" s="325"/>
      <c r="AV147" s="325"/>
      <c r="AW147" s="325"/>
      <c r="AX147" s="325"/>
      <c r="AY147" s="325"/>
      <c r="AZ147" s="325"/>
      <c r="BA147" s="325"/>
      <c r="BB147" s="325"/>
      <c r="BC147" s="325"/>
      <c r="BD147" s="326"/>
    </row>
    <row r="148" spans="1:56">
      <c r="A148" s="348"/>
      <c r="B148" s="329"/>
      <c r="C148" s="345"/>
      <c r="D148" s="28">
        <v>-4</v>
      </c>
      <c r="E148" s="340"/>
      <c r="F148" s="343"/>
      <c r="G148" s="258">
        <f>'7'!G147</f>
        <v>1.7411331615804201E-2</v>
      </c>
      <c r="H148" s="268">
        <f>'7'!H147</f>
        <v>2.3287109565739402E-3</v>
      </c>
      <c r="I148" s="267">
        <f>'7'!I147</f>
        <v>7.8095243429215401E-3</v>
      </c>
      <c r="J148" s="266">
        <f>'7'!J147</f>
        <v>3.2771176018557498E-4</v>
      </c>
      <c r="K148" s="6"/>
      <c r="L148" s="333"/>
      <c r="M148" s="325"/>
      <c r="N148" s="325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7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  <c r="AN148" s="325"/>
      <c r="AO148" s="325"/>
      <c r="AP148" s="325"/>
      <c r="AQ148" s="325"/>
      <c r="AR148" s="325"/>
      <c r="AS148" s="325"/>
      <c r="AT148" s="325"/>
      <c r="AU148" s="325"/>
      <c r="AV148" s="325"/>
      <c r="AW148" s="325"/>
      <c r="AX148" s="325"/>
      <c r="AY148" s="325"/>
      <c r="AZ148" s="325"/>
      <c r="BA148" s="325"/>
      <c r="BB148" s="325"/>
      <c r="BC148" s="325"/>
      <c r="BD148" s="326"/>
    </row>
    <row r="149" spans="1:56">
      <c r="A149" s="348"/>
      <c r="B149" s="329"/>
      <c r="C149" s="345"/>
      <c r="D149" s="28">
        <v>-3</v>
      </c>
      <c r="E149" s="340"/>
      <c r="F149" s="343"/>
      <c r="G149" s="258">
        <f>'7'!G148</f>
        <v>6.4555932702104303E-3</v>
      </c>
      <c r="H149" s="268">
        <f>'7'!H148</f>
        <v>4.74757506343949E-4</v>
      </c>
      <c r="I149" s="267">
        <f>'7'!I148</f>
        <v>1.1237238010446801E-3</v>
      </c>
      <c r="J149" s="266">
        <f>'7'!J148</f>
        <v>2.6051497163449001E-5</v>
      </c>
      <c r="K149" s="6"/>
      <c r="L149" s="333"/>
      <c r="M149" s="325"/>
      <c r="N149" s="325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7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  <c r="AN149" s="325"/>
      <c r="AO149" s="325"/>
      <c r="AP149" s="325"/>
      <c r="AQ149" s="325"/>
      <c r="AR149" s="325"/>
      <c r="AS149" s="325"/>
      <c r="AT149" s="325"/>
      <c r="AU149" s="325"/>
      <c r="AV149" s="325"/>
      <c r="AW149" s="325"/>
      <c r="AX149" s="325"/>
      <c r="AY149" s="325"/>
      <c r="AZ149" s="325"/>
      <c r="BA149" s="325"/>
      <c r="BB149" s="325"/>
      <c r="BC149" s="325"/>
      <c r="BD149" s="326"/>
    </row>
    <row r="150" spans="1:56">
      <c r="A150" s="348"/>
      <c r="B150" s="329"/>
      <c r="C150" s="345"/>
      <c r="D150" s="28">
        <v>-2</v>
      </c>
      <c r="E150" s="340"/>
      <c r="F150" s="343"/>
      <c r="G150" s="258">
        <f>'7'!G149</f>
        <v>2.4225235557829299E-3</v>
      </c>
      <c r="H150" s="268">
        <f>'7'!H149</f>
        <v>7.9652833461505299E-5</v>
      </c>
      <c r="I150" s="267">
        <f>'7'!I149</f>
        <v>1.32824442176479E-4</v>
      </c>
      <c r="J150" s="266">
        <f>'7'!J149</f>
        <v>1.4864452520074199E-6</v>
      </c>
      <c r="K150" s="6"/>
      <c r="L150" s="333"/>
      <c r="M150" s="325"/>
      <c r="N150" s="325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7"/>
      <c r="AB150" s="325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  <c r="AN150" s="325"/>
      <c r="AO150" s="325"/>
      <c r="AP150" s="325"/>
      <c r="AQ150" s="325"/>
      <c r="AR150" s="325"/>
      <c r="AS150" s="325"/>
      <c r="AT150" s="325"/>
      <c r="AU150" s="325"/>
      <c r="AV150" s="325"/>
      <c r="AW150" s="325"/>
      <c r="AX150" s="325"/>
      <c r="AY150" s="325"/>
      <c r="AZ150" s="325"/>
      <c r="BA150" s="325"/>
      <c r="BB150" s="325"/>
      <c r="BC150" s="325"/>
      <c r="BD150" s="326"/>
    </row>
    <row r="151" spans="1:56">
      <c r="A151" s="348"/>
      <c r="B151" s="329"/>
      <c r="C151" s="345"/>
      <c r="D151" s="28">
        <v>-1</v>
      </c>
      <c r="E151" s="340"/>
      <c r="F151" s="343"/>
      <c r="G151" s="258">
        <f>'7'!G150</f>
        <v>1.03416697537754E-3</v>
      </c>
      <c r="H151" s="268">
        <f>'7'!H150</f>
        <v>1.30548973477078E-5</v>
      </c>
      <c r="I151" s="267">
        <f>'7'!I150</f>
        <v>1.5854322687269999E-5</v>
      </c>
      <c r="J151" s="266">
        <f>'7'!J150</f>
        <v>7.9943411118362305E-8</v>
      </c>
      <c r="K151" s="6"/>
      <c r="L151" s="333"/>
      <c r="M151" s="325"/>
      <c r="N151" s="325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7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  <c r="AN151" s="325"/>
      <c r="AO151" s="325"/>
      <c r="AP151" s="325"/>
      <c r="AQ151" s="325"/>
      <c r="AR151" s="325"/>
      <c r="AS151" s="325"/>
      <c r="AT151" s="325"/>
      <c r="AU151" s="325"/>
      <c r="AV151" s="325"/>
      <c r="AW151" s="325"/>
      <c r="AX151" s="325"/>
      <c r="AY151" s="325"/>
      <c r="AZ151" s="325"/>
      <c r="BA151" s="325"/>
      <c r="BB151" s="325"/>
      <c r="BC151" s="325"/>
      <c r="BD151" s="326"/>
    </row>
    <row r="152" spans="1:56">
      <c r="A152" s="348"/>
      <c r="B152" s="329"/>
      <c r="C152" s="345"/>
      <c r="D152" s="28">
        <v>0</v>
      </c>
      <c r="E152" s="340"/>
      <c r="F152" s="343"/>
      <c r="G152" s="258">
        <f>'7'!G151</f>
        <v>5.3013628927849E-4</v>
      </c>
      <c r="H152" s="268">
        <f>'7'!H151</f>
        <v>2.5020225265541799E-6</v>
      </c>
      <c r="I152" s="267">
        <f>'7'!I151</f>
        <v>2.3362803710127801E-6</v>
      </c>
      <c r="J152" s="266">
        <f>'7'!J151</f>
        <v>5.4258821499562899E-9</v>
      </c>
      <c r="K152" s="6"/>
      <c r="L152" s="333"/>
      <c r="M152" s="325"/>
      <c r="N152" s="325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7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  <c r="AN152" s="325"/>
      <c r="AO152" s="325"/>
      <c r="AP152" s="325"/>
      <c r="AQ152" s="325"/>
      <c r="AR152" s="325"/>
      <c r="AS152" s="325"/>
      <c r="AT152" s="325"/>
      <c r="AU152" s="325"/>
      <c r="AV152" s="325"/>
      <c r="AW152" s="325"/>
      <c r="AX152" s="325"/>
      <c r="AY152" s="325"/>
      <c r="AZ152" s="325"/>
      <c r="BA152" s="325"/>
      <c r="BB152" s="325"/>
      <c r="BC152" s="325"/>
      <c r="BD152" s="326"/>
    </row>
    <row r="153" spans="1:56">
      <c r="A153" s="348"/>
      <c r="B153" s="329"/>
      <c r="C153" s="345"/>
      <c r="D153" s="28">
        <v>1</v>
      </c>
      <c r="E153" s="340"/>
      <c r="F153" s="343"/>
      <c r="G153" s="258">
        <f>'7'!G152</f>
        <v>3.2994316995110399E-4</v>
      </c>
      <c r="H153" s="268">
        <f>'7'!H152</f>
        <v>6.6461829074635305E-7</v>
      </c>
      <c r="I153" s="267">
        <f>'7'!I152</f>
        <v>5.1001303648121398E-7</v>
      </c>
      <c r="J153" s="266">
        <f>'7'!J152</f>
        <v>6.1646737528822802E-10</v>
      </c>
      <c r="K153" s="6"/>
      <c r="L153" s="333"/>
      <c r="M153" s="325"/>
      <c r="N153" s="325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7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  <c r="AN153" s="325"/>
      <c r="AO153" s="325"/>
      <c r="AP153" s="325"/>
      <c r="AQ153" s="325"/>
      <c r="AR153" s="325"/>
      <c r="AS153" s="325"/>
      <c r="AT153" s="325"/>
      <c r="AU153" s="325"/>
      <c r="AV153" s="325"/>
      <c r="AW153" s="325"/>
      <c r="AX153" s="325"/>
      <c r="AY153" s="325"/>
      <c r="AZ153" s="325"/>
      <c r="BA153" s="325"/>
      <c r="BB153" s="325"/>
      <c r="BC153" s="325"/>
      <c r="BD153" s="326"/>
    </row>
    <row r="154" spans="1:56">
      <c r="A154" s="348"/>
      <c r="B154" s="329"/>
      <c r="C154" s="345"/>
      <c r="D154" s="28">
        <v>2</v>
      </c>
      <c r="E154" s="340"/>
      <c r="F154" s="343"/>
      <c r="G154" s="258">
        <f>'7'!G153</f>
        <v>2.4869135744324801E-4</v>
      </c>
      <c r="H154" s="268">
        <f>'7'!H153</f>
        <v>2.8174023520804599E-7</v>
      </c>
      <c r="I154" s="267">
        <f>'7'!I153</f>
        <v>1.91479265333571E-7</v>
      </c>
      <c r="J154" s="266">
        <f>'7'!J153</f>
        <v>1.49379750625227E-10</v>
      </c>
      <c r="K154" s="6"/>
      <c r="L154" s="333"/>
      <c r="M154" s="325"/>
      <c r="N154" s="325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7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/>
      <c r="AW154" s="325"/>
      <c r="AX154" s="325"/>
      <c r="AY154" s="325"/>
      <c r="AZ154" s="325"/>
      <c r="BA154" s="325"/>
      <c r="BB154" s="325"/>
      <c r="BC154" s="325"/>
      <c r="BD154" s="326"/>
    </row>
    <row r="155" spans="1:56">
      <c r="A155" s="348"/>
      <c r="B155" s="329"/>
      <c r="C155" s="345"/>
      <c r="D155" s="28">
        <v>3</v>
      </c>
      <c r="E155" s="340"/>
      <c r="F155" s="343"/>
      <c r="G155" s="258">
        <f>'7'!G154</f>
        <v>2.2640192713815999E-4</v>
      </c>
      <c r="H155" s="268">
        <f>'7'!H154</f>
        <v>2.0936727483497899E-7</v>
      </c>
      <c r="I155" s="267">
        <f>'7'!I154</f>
        <v>1.3655910952063401E-7</v>
      </c>
      <c r="J155" s="266">
        <f>'7'!J154</f>
        <v>9.1293812393694098E-11</v>
      </c>
      <c r="K155" s="6"/>
      <c r="L155" s="333"/>
      <c r="M155" s="325"/>
      <c r="N155" s="325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  <c r="AA155" s="327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/>
      <c r="AW155" s="325"/>
      <c r="AX155" s="325"/>
      <c r="AY155" s="325"/>
      <c r="AZ155" s="325"/>
      <c r="BA155" s="325"/>
      <c r="BB155" s="325"/>
      <c r="BC155" s="325"/>
      <c r="BD155" s="326"/>
    </row>
    <row r="156" spans="1:56">
      <c r="A156" s="348"/>
      <c r="B156" s="329"/>
      <c r="C156" s="345"/>
      <c r="D156" s="28">
        <v>4</v>
      </c>
      <c r="E156" s="340"/>
      <c r="F156" s="343"/>
      <c r="G156" s="258">
        <f>G154</f>
        <v>2.4869135744324801E-4</v>
      </c>
      <c r="H156" s="268">
        <f t="shared" ref="H156:J156" si="339">H154</f>
        <v>2.8174023520804599E-7</v>
      </c>
      <c r="I156" s="267">
        <f t="shared" si="339"/>
        <v>1.91479265333571E-7</v>
      </c>
      <c r="J156" s="266">
        <f t="shared" si="339"/>
        <v>1.49379750625227E-10</v>
      </c>
      <c r="K156" s="6"/>
      <c r="L156" s="333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7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/>
      <c r="AW156" s="325"/>
      <c r="AX156" s="325"/>
      <c r="AY156" s="325"/>
      <c r="AZ156" s="325"/>
      <c r="BA156" s="325"/>
      <c r="BB156" s="325"/>
      <c r="BC156" s="325"/>
      <c r="BD156" s="326"/>
    </row>
    <row r="157" spans="1:56">
      <c r="A157" s="348"/>
      <c r="B157" s="329"/>
      <c r="C157" s="345"/>
      <c r="D157" s="28">
        <v>5</v>
      </c>
      <c r="E157" s="340"/>
      <c r="F157" s="343"/>
      <c r="G157" s="258">
        <f>G153</f>
        <v>3.2994316995110399E-4</v>
      </c>
      <c r="H157" s="268">
        <f t="shared" ref="H157:J157" si="340">H153</f>
        <v>6.6461829074635305E-7</v>
      </c>
      <c r="I157" s="267">
        <f t="shared" si="340"/>
        <v>5.1001303648121398E-7</v>
      </c>
      <c r="J157" s="266">
        <f t="shared" si="340"/>
        <v>6.1646737528822802E-10</v>
      </c>
      <c r="K157" s="6"/>
      <c r="L157" s="333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7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/>
      <c r="AW157" s="325"/>
      <c r="AX157" s="325"/>
      <c r="AY157" s="325"/>
      <c r="AZ157" s="325"/>
      <c r="BA157" s="325"/>
      <c r="BB157" s="325"/>
      <c r="BC157" s="325"/>
      <c r="BD157" s="326"/>
    </row>
    <row r="158" spans="1:56">
      <c r="A158" s="348"/>
      <c r="B158" s="329"/>
      <c r="C158" s="345"/>
      <c r="D158" s="28">
        <v>6</v>
      </c>
      <c r="E158" s="340"/>
      <c r="F158" s="343"/>
      <c r="G158" s="258">
        <f>G152</f>
        <v>5.3013628927849E-4</v>
      </c>
      <c r="H158" s="268">
        <f t="shared" ref="H158:J158" si="341">H152</f>
        <v>2.5020225265541799E-6</v>
      </c>
      <c r="I158" s="267">
        <f t="shared" si="341"/>
        <v>2.3362803710127801E-6</v>
      </c>
      <c r="J158" s="266">
        <f t="shared" si="341"/>
        <v>5.4258821499562899E-9</v>
      </c>
      <c r="K158" s="6"/>
      <c r="L158" s="333"/>
      <c r="M158" s="325"/>
      <c r="N158" s="325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7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/>
      <c r="AW158" s="325"/>
      <c r="AX158" s="325"/>
      <c r="AY158" s="325"/>
      <c r="AZ158" s="325"/>
      <c r="BA158" s="325"/>
      <c r="BB158" s="325"/>
      <c r="BC158" s="325"/>
      <c r="BD158" s="326"/>
    </row>
    <row r="159" spans="1:56">
      <c r="A159" s="348"/>
      <c r="B159" s="329"/>
      <c r="C159" s="345"/>
      <c r="D159" s="28">
        <v>7</v>
      </c>
      <c r="E159" s="340"/>
      <c r="F159" s="343"/>
      <c r="G159" s="128">
        <f>G151</f>
        <v>1.03416697537754E-3</v>
      </c>
      <c r="H159" s="270">
        <f t="shared" ref="H159:J159" si="342">H151</f>
        <v>1.30548973477078E-5</v>
      </c>
      <c r="I159" s="271">
        <f t="shared" si="342"/>
        <v>1.5854322687269999E-5</v>
      </c>
      <c r="J159" s="272">
        <f t="shared" si="342"/>
        <v>7.9943411118362305E-8</v>
      </c>
      <c r="K159" s="6"/>
      <c r="L159" s="333"/>
      <c r="M159" s="325"/>
      <c r="N159" s="325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7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  <c r="AN159" s="325"/>
      <c r="AO159" s="325"/>
      <c r="AP159" s="325"/>
      <c r="AQ159" s="325"/>
      <c r="AR159" s="325"/>
      <c r="AS159" s="325"/>
      <c r="AT159" s="325"/>
      <c r="AU159" s="325"/>
      <c r="AV159" s="325"/>
      <c r="AW159" s="325"/>
      <c r="AX159" s="325"/>
      <c r="AY159" s="325"/>
      <c r="AZ159" s="325"/>
      <c r="BA159" s="325"/>
      <c r="BB159" s="325"/>
      <c r="BC159" s="325"/>
      <c r="BD159" s="326"/>
    </row>
    <row r="160" spans="1:56">
      <c r="A160" s="348"/>
      <c r="B160" s="329"/>
      <c r="C160" s="345"/>
      <c r="D160" s="28">
        <v>8</v>
      </c>
      <c r="E160" s="340"/>
      <c r="F160" s="343"/>
      <c r="G160" s="128">
        <f>G150</f>
        <v>2.4225235557829299E-3</v>
      </c>
      <c r="H160" s="270">
        <f t="shared" ref="H160:J160" si="343">H150</f>
        <v>7.9652833461505299E-5</v>
      </c>
      <c r="I160" s="271">
        <f t="shared" si="343"/>
        <v>1.32824442176479E-4</v>
      </c>
      <c r="J160" s="272">
        <f t="shared" si="343"/>
        <v>1.4864452520074199E-6</v>
      </c>
      <c r="K160" s="6"/>
      <c r="L160" s="333"/>
      <c r="M160" s="325"/>
      <c r="N160" s="325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7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  <c r="AN160" s="325"/>
      <c r="AO160" s="325"/>
      <c r="AP160" s="325"/>
      <c r="AQ160" s="325"/>
      <c r="AR160" s="325"/>
      <c r="AS160" s="325"/>
      <c r="AT160" s="325"/>
      <c r="AU160" s="325"/>
      <c r="AV160" s="325"/>
      <c r="AW160" s="325"/>
      <c r="AX160" s="325"/>
      <c r="AY160" s="325"/>
      <c r="AZ160" s="325"/>
      <c r="BA160" s="325"/>
      <c r="BB160" s="325"/>
      <c r="BC160" s="325"/>
      <c r="BD160" s="326"/>
    </row>
    <row r="161" spans="1:100">
      <c r="A161" s="348"/>
      <c r="B161" s="329"/>
      <c r="C161" s="345"/>
      <c r="D161" s="28">
        <v>9</v>
      </c>
      <c r="E161" s="340"/>
      <c r="F161" s="343"/>
      <c r="G161" s="128">
        <f>G149</f>
        <v>6.4555932702104303E-3</v>
      </c>
      <c r="H161" s="270">
        <f t="shared" ref="H161:J161" si="344">H149</f>
        <v>4.74757506343949E-4</v>
      </c>
      <c r="I161" s="271">
        <f t="shared" si="344"/>
        <v>1.1237238010446801E-3</v>
      </c>
      <c r="J161" s="272">
        <f t="shared" si="344"/>
        <v>2.6051497163449001E-5</v>
      </c>
      <c r="K161" s="6"/>
      <c r="L161" s="333"/>
      <c r="M161" s="325"/>
      <c r="N161" s="325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7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  <c r="AN161" s="325"/>
      <c r="AO161" s="325"/>
      <c r="AP161" s="325"/>
      <c r="AQ161" s="325"/>
      <c r="AR161" s="325"/>
      <c r="AS161" s="325"/>
      <c r="AT161" s="325"/>
      <c r="AU161" s="325"/>
      <c r="AV161" s="325"/>
      <c r="AW161" s="325"/>
      <c r="AX161" s="325"/>
      <c r="AY161" s="325"/>
      <c r="AZ161" s="325"/>
      <c r="BA161" s="325"/>
      <c r="BB161" s="325"/>
      <c r="BC161" s="325"/>
      <c r="BD161" s="326"/>
    </row>
    <row r="162" spans="1:100">
      <c r="A162" s="348"/>
      <c r="B162" s="329"/>
      <c r="C162" s="345"/>
      <c r="D162" s="29">
        <v>10</v>
      </c>
      <c r="E162" s="341"/>
      <c r="F162" s="344"/>
      <c r="G162" s="274">
        <f>G148</f>
        <v>1.7411331615804201E-2</v>
      </c>
      <c r="H162" s="275">
        <f t="shared" ref="H162:J162" si="345">H148</f>
        <v>2.3287109565739402E-3</v>
      </c>
      <c r="I162" s="276">
        <f t="shared" si="345"/>
        <v>7.8095243429215401E-3</v>
      </c>
      <c r="J162" s="277">
        <f t="shared" si="345"/>
        <v>3.2771176018557498E-4</v>
      </c>
      <c r="K162" s="30"/>
      <c r="L162" s="334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7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  <c r="AN162" s="325"/>
      <c r="AO162" s="325"/>
      <c r="AP162" s="325"/>
      <c r="AQ162" s="325"/>
      <c r="AR162" s="325"/>
      <c r="AS162" s="325"/>
      <c r="AT162" s="325"/>
      <c r="AU162" s="325"/>
      <c r="AV162" s="325"/>
      <c r="AW162" s="325"/>
      <c r="AX162" s="325"/>
      <c r="AY162" s="325"/>
      <c r="AZ162" s="325"/>
      <c r="BA162" s="325"/>
      <c r="BB162" s="325"/>
      <c r="BC162" s="325"/>
      <c r="BD162" s="326"/>
    </row>
    <row r="163" spans="1:100">
      <c r="A163" s="348"/>
      <c r="B163" s="328">
        <v>0.5</v>
      </c>
      <c r="C163" s="345"/>
      <c r="D163" s="26">
        <v>-9</v>
      </c>
      <c r="E163" s="339">
        <v>1.53675276004867E-3</v>
      </c>
      <c r="F163" s="342">
        <v>6.2332844498915402E-3</v>
      </c>
      <c r="G163" s="97">
        <f>G167</f>
        <v>2.4226283237181501E-2</v>
      </c>
      <c r="H163" s="51">
        <f t="shared" ref="H163:J163" si="346">H167</f>
        <v>4.5625745606522397E-3</v>
      </c>
      <c r="I163" s="126">
        <f t="shared" si="346"/>
        <v>3.1961662531376098E-2</v>
      </c>
      <c r="J163" s="173">
        <f t="shared" si="346"/>
        <v>4.72188129480061E-3</v>
      </c>
      <c r="K163" s="27"/>
      <c r="L163" s="332">
        <f t="shared" ref="L163" si="347">1-SUM(M163:BC182)</f>
        <v>0.32881691488101894</v>
      </c>
      <c r="M163" s="325">
        <f t="shared" ref="M163" si="348">G173+I173</f>
        <v>7.2802337038157996E-3</v>
      </c>
      <c r="N163" s="325">
        <f t="shared" ref="N163" si="349">G180+I180+J173</f>
        <v>1.8548806051899208E-2</v>
      </c>
      <c r="O163" s="325">
        <f t="shared" ref="O163" si="350">G182+I182+H173</f>
        <v>4.1137559885160581E-2</v>
      </c>
      <c r="P163" s="325">
        <f t="shared" ref="P163" si="351">G175+I175+J180</f>
        <v>6.7162959495274208E-3</v>
      </c>
      <c r="Q163" s="325">
        <f t="shared" ref="Q163" si="352">G171+I171</f>
        <v>1.265306224942001E-2</v>
      </c>
      <c r="R163" s="325">
        <f t="shared" ref="R163" si="353">G177+I177+H180+J182</f>
        <v>1.1518119219424489E-2</v>
      </c>
      <c r="S163" s="325">
        <f t="shared" ref="S163" si="354">G164+I164</f>
        <v>6.9559319299764194E-2</v>
      </c>
      <c r="T163" s="325">
        <f t="shared" ref="T163" si="355">G166+I166+J175</f>
        <v>6.9626303903777498E-2</v>
      </c>
      <c r="U163" s="325">
        <f t="shared" ref="U163" si="356">G169+I169+H182</f>
        <v>3.0941393929917509E-2</v>
      </c>
      <c r="V163" s="325">
        <f t="shared" ref="V163" si="357">G178+I178+J171</f>
        <v>9.5650063286239415E-3</v>
      </c>
      <c r="W163" s="325">
        <f t="shared" ref="W163" si="358">G167+I167</f>
        <v>5.6187945768557596E-2</v>
      </c>
      <c r="X163" s="325">
        <f t="shared" ref="X163" si="359">G170+I170+J177+H175</f>
        <v>1.887453638934632E-2</v>
      </c>
      <c r="Y163" s="325">
        <f t="shared" ref="Y163" si="360">G176+I176</f>
        <v>6.2989752337495996E-3</v>
      </c>
      <c r="Z163" s="325">
        <f t="shared" ref="Z163" si="361">G168+I168+J164</f>
        <v>4.7262059611584042E-2</v>
      </c>
      <c r="AA163" s="327">
        <f t="shared" ref="AA163" si="362">G179+I179+H171</f>
        <v>1.3551292197955428E-2</v>
      </c>
      <c r="AB163" s="325">
        <f t="shared" ref="AB163" si="363">G165+I165+J166</f>
        <v>8.1513100038904746E-2</v>
      </c>
      <c r="AC163" s="325">
        <f t="shared" ref="AC163" si="364">G181+I181</f>
        <v>2.7628336833991698E-2</v>
      </c>
      <c r="AD163" s="325">
        <f t="shared" ref="AD163" si="365">G174+I174+J169+H177</f>
        <v>8.2077120023360157E-3</v>
      </c>
      <c r="AE163" s="325">
        <f t="shared" ref="AE163" si="366">G163+I163</f>
        <v>5.6187945768557596E-2</v>
      </c>
      <c r="AF163" s="325">
        <f t="shared" ref="AF163" si="367">G172+I172+J178</f>
        <v>9.3977813017799578E-3</v>
      </c>
      <c r="AG163" s="325">
        <f t="shared" ref="AG163" si="368">H164</f>
        <v>5.6010942438695904E-3</v>
      </c>
      <c r="AH163" s="325">
        <f t="shared" ref="AH163" si="369">J167</f>
        <v>4.72188129480061E-3</v>
      </c>
      <c r="AI163" s="325">
        <f t="shared" ref="AI163" si="370">J170+H166</f>
        <v>6.3176198666126514E-3</v>
      </c>
      <c r="AJ163" s="325">
        <f t="shared" ref="AJ163" si="371">F163</f>
        <v>6.2332844498915402E-3</v>
      </c>
      <c r="AK163" s="325">
        <f t="shared" ref="AK163" si="372">J176</f>
        <v>7.5294411183422707E-5</v>
      </c>
      <c r="AL163" s="325">
        <f t="shared" ref="AL163" si="373">H169</f>
        <v>2.2111862250962198E-3</v>
      </c>
      <c r="AM163" s="325">
        <f t="shared" ref="AM163" si="374">J168</f>
        <v>2.8274980534231898E-3</v>
      </c>
      <c r="AN163" s="325">
        <f t="shared" ref="AN163" si="375">J179+H178</f>
        <v>9.4319468056489096E-4</v>
      </c>
      <c r="AO163" s="325">
        <f t="shared" ref="AO163" si="376">J165</f>
        <v>7.3398726956380601E-3</v>
      </c>
      <c r="AP163" s="325">
        <f t="shared" ref="AP163" si="377">H167</f>
        <v>4.5625745606522397E-3</v>
      </c>
      <c r="AQ163" s="325">
        <f t="shared" ref="AQ163" si="378">J181</f>
        <v>1.4772912102403301E-3</v>
      </c>
      <c r="AR163" s="325">
        <f t="shared" ref="AR163" si="379">H170+J174</f>
        <v>1.4856818733689227E-3</v>
      </c>
      <c r="AS163" s="325">
        <f t="shared" ref="AS163" si="380">J163</f>
        <v>4.72188129480061E-3</v>
      </c>
      <c r="AT163" s="325">
        <f t="shared" ref="AT163" si="381">H176</f>
        <v>3.50065846434525E-4</v>
      </c>
      <c r="AU163" s="325">
        <f t="shared" ref="AU163" si="382">J172</f>
        <v>1.78869604740917E-4</v>
      </c>
      <c r="AV163" s="325">
        <f t="shared" ref="AV163" si="383">H168</f>
        <v>3.3130570959258102E-3</v>
      </c>
      <c r="AW163" s="325">
        <f t="shared" ref="AW163" si="384">H179</f>
        <v>8.9822994853541803E-4</v>
      </c>
      <c r="AX163" s="325">
        <f t="shared" ref="AX163" si="385">H165</f>
        <v>6.0110426538971598E-3</v>
      </c>
      <c r="AY163" s="325">
        <f t="shared" ref="AY163" si="386">E163</f>
        <v>1.53675276004867E-3</v>
      </c>
      <c r="AZ163" s="325">
        <f t="shared" ref="AZ163" si="387">H181</f>
        <v>2.2111862250962198E-3</v>
      </c>
      <c r="BA163" s="325">
        <f t="shared" ref="BA163" si="388">H174</f>
        <v>3.50065846434525E-4</v>
      </c>
      <c r="BB163" s="325">
        <f t="shared" ref="BB163" si="389">H163</f>
        <v>4.5625745606522397E-3</v>
      </c>
      <c r="BC163" s="325">
        <f t="shared" ref="BC163" si="390">H172</f>
        <v>5.9710004897999003E-4</v>
      </c>
      <c r="BD163" s="326">
        <f t="shared" ref="BD163" si="391">SUMPRODUCT($L$1:$BC$1,BF163:CW163)</f>
        <v>9.037775720321493</v>
      </c>
      <c r="BF163" s="12">
        <f>L163</f>
        <v>0.32881691488101894</v>
      </c>
      <c r="BG163" s="23">
        <f t="shared" ref="BG163:CV163" si="392">M163</f>
        <v>7.2802337038157996E-3</v>
      </c>
      <c r="BH163" s="23">
        <f t="shared" si="392"/>
        <v>1.8548806051899208E-2</v>
      </c>
      <c r="BI163" s="23">
        <f t="shared" si="392"/>
        <v>4.1137559885160581E-2</v>
      </c>
      <c r="BJ163" s="23">
        <f t="shared" si="392"/>
        <v>6.7162959495274208E-3</v>
      </c>
      <c r="BK163" s="23">
        <f t="shared" si="392"/>
        <v>1.265306224942001E-2</v>
      </c>
      <c r="BL163" s="23">
        <f t="shared" si="392"/>
        <v>1.1518119219424489E-2</v>
      </c>
      <c r="BM163" s="23">
        <f t="shared" si="392"/>
        <v>6.9559319299764194E-2</v>
      </c>
      <c r="BN163" s="23">
        <f t="shared" si="392"/>
        <v>6.9626303903777498E-2</v>
      </c>
      <c r="BO163" s="23">
        <f t="shared" si="392"/>
        <v>3.0941393929917509E-2</v>
      </c>
      <c r="BP163" s="23">
        <f t="shared" si="392"/>
        <v>9.5650063286239415E-3</v>
      </c>
      <c r="BQ163" s="23">
        <f t="shared" si="392"/>
        <v>5.6187945768557596E-2</v>
      </c>
      <c r="BR163" s="23">
        <f t="shared" si="392"/>
        <v>1.887453638934632E-2</v>
      </c>
      <c r="BS163" s="23">
        <f t="shared" si="392"/>
        <v>6.2989752337495996E-3</v>
      </c>
      <c r="BT163" s="23">
        <f t="shared" si="392"/>
        <v>4.7262059611584042E-2</v>
      </c>
      <c r="BU163" s="23">
        <f t="shared" si="392"/>
        <v>1.3551292197955428E-2</v>
      </c>
      <c r="BV163" s="23">
        <f t="shared" si="392"/>
        <v>8.1513100038904746E-2</v>
      </c>
      <c r="BW163" s="23">
        <f t="shared" si="392"/>
        <v>2.7628336833991698E-2</v>
      </c>
      <c r="BX163" s="23">
        <f t="shared" si="392"/>
        <v>8.2077120023360157E-3</v>
      </c>
      <c r="BY163" s="23">
        <f t="shared" si="392"/>
        <v>5.6187945768557596E-2</v>
      </c>
      <c r="BZ163" s="23">
        <f t="shared" si="392"/>
        <v>9.3977813017799578E-3</v>
      </c>
      <c r="CA163" s="23">
        <f t="shared" si="392"/>
        <v>5.6010942438695904E-3</v>
      </c>
      <c r="CB163" s="23">
        <f t="shared" si="392"/>
        <v>4.72188129480061E-3</v>
      </c>
      <c r="CC163" s="23">
        <f t="shared" si="392"/>
        <v>6.3176198666126514E-3</v>
      </c>
      <c r="CD163" s="23">
        <f t="shared" si="392"/>
        <v>6.2332844498915402E-3</v>
      </c>
      <c r="CE163" s="23">
        <f t="shared" si="392"/>
        <v>7.5294411183422707E-5</v>
      </c>
      <c r="CF163" s="23">
        <f t="shared" si="392"/>
        <v>2.2111862250962198E-3</v>
      </c>
      <c r="CG163" s="23">
        <f t="shared" si="392"/>
        <v>2.8274980534231898E-3</v>
      </c>
      <c r="CH163" s="23">
        <f t="shared" si="392"/>
        <v>9.4319468056489096E-4</v>
      </c>
      <c r="CI163" s="23">
        <f t="shared" si="392"/>
        <v>7.3398726956380601E-3</v>
      </c>
      <c r="CJ163" s="23">
        <f t="shared" si="392"/>
        <v>4.5625745606522397E-3</v>
      </c>
      <c r="CK163" s="23">
        <f t="shared" si="392"/>
        <v>1.4772912102403301E-3</v>
      </c>
      <c r="CL163" s="23">
        <f t="shared" si="392"/>
        <v>1.4856818733689227E-3</v>
      </c>
      <c r="CM163" s="23">
        <f t="shared" si="392"/>
        <v>4.72188129480061E-3</v>
      </c>
      <c r="CN163" s="23">
        <f t="shared" si="392"/>
        <v>3.50065846434525E-4</v>
      </c>
      <c r="CO163" s="23">
        <f t="shared" si="392"/>
        <v>1.78869604740917E-4</v>
      </c>
      <c r="CP163" s="23">
        <f t="shared" si="392"/>
        <v>3.3130570959258102E-3</v>
      </c>
      <c r="CQ163" s="23">
        <f t="shared" si="392"/>
        <v>8.9822994853541803E-4</v>
      </c>
      <c r="CR163" s="23">
        <f t="shared" si="392"/>
        <v>6.0110426538971598E-3</v>
      </c>
      <c r="CS163" s="23">
        <f t="shared" si="392"/>
        <v>1.53675276004867E-3</v>
      </c>
      <c r="CT163" s="23">
        <f t="shared" si="392"/>
        <v>2.2111862250962198E-3</v>
      </c>
      <c r="CU163" s="23">
        <f t="shared" si="392"/>
        <v>3.50065846434525E-4</v>
      </c>
      <c r="CV163" s="24">
        <f t="shared" si="392"/>
        <v>4.5625745606522397E-3</v>
      </c>
    </row>
    <row r="164" spans="1:100">
      <c r="A164" s="348"/>
      <c r="B164" s="329"/>
      <c r="C164" s="345"/>
      <c r="D164" s="28">
        <v>-8</v>
      </c>
      <c r="E164" s="340"/>
      <c r="F164" s="343"/>
      <c r="G164" s="258">
        <f>G166</f>
        <v>2.77997203426169E-2</v>
      </c>
      <c r="H164" s="268">
        <f t="shared" ref="H164:J164" si="393">H166</f>
        <v>5.6010942438695904E-3</v>
      </c>
      <c r="I164" s="267">
        <f t="shared" si="393"/>
        <v>4.1759598957147301E-2</v>
      </c>
      <c r="J164" s="266">
        <f t="shared" si="393"/>
        <v>6.5559452847695496E-3</v>
      </c>
      <c r="K164" s="6"/>
      <c r="L164" s="333"/>
      <c r="M164" s="325"/>
      <c r="N164" s="325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7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  <c r="AN164" s="325"/>
      <c r="AO164" s="325"/>
      <c r="AP164" s="325"/>
      <c r="AQ164" s="325"/>
      <c r="AR164" s="325"/>
      <c r="AS164" s="325"/>
      <c r="AT164" s="325"/>
      <c r="AU164" s="325"/>
      <c r="AV164" s="325"/>
      <c r="AW164" s="325"/>
      <c r="AX164" s="325"/>
      <c r="AY164" s="325"/>
      <c r="AZ164" s="325"/>
      <c r="BA164" s="325"/>
      <c r="BB164" s="325"/>
      <c r="BC164" s="325"/>
      <c r="BD164" s="326"/>
    </row>
    <row r="165" spans="1:100">
      <c r="A165" s="348"/>
      <c r="B165" s="329"/>
      <c r="C165" s="345"/>
      <c r="D165" s="28">
        <v>-7</v>
      </c>
      <c r="E165" s="340"/>
      <c r="F165" s="343"/>
      <c r="G165" s="258">
        <f>'7'!G164</f>
        <v>2.9160891400131301E-2</v>
      </c>
      <c r="H165" s="268">
        <f>'7'!H164</f>
        <v>6.0110426538971598E-3</v>
      </c>
      <c r="I165" s="267">
        <f>'7'!I164</f>
        <v>4.5796263354003899E-2</v>
      </c>
      <c r="J165" s="266">
        <f>'7'!J164</f>
        <v>7.3398726956380601E-3</v>
      </c>
      <c r="K165" s="6"/>
      <c r="L165" s="333"/>
      <c r="M165" s="325"/>
      <c r="N165" s="325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7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  <c r="AN165" s="325"/>
      <c r="AO165" s="325"/>
      <c r="AP165" s="325"/>
      <c r="AQ165" s="325"/>
      <c r="AR165" s="325"/>
      <c r="AS165" s="325"/>
      <c r="AT165" s="325"/>
      <c r="AU165" s="325"/>
      <c r="AV165" s="325"/>
      <c r="AW165" s="325"/>
      <c r="AX165" s="325"/>
      <c r="AY165" s="325"/>
      <c r="AZ165" s="325"/>
      <c r="BA165" s="325"/>
      <c r="BB165" s="325"/>
      <c r="BC165" s="325"/>
      <c r="BD165" s="326"/>
    </row>
    <row r="166" spans="1:100">
      <c r="A166" s="348"/>
      <c r="B166" s="329"/>
      <c r="C166" s="345"/>
      <c r="D166" s="28">
        <v>-6</v>
      </c>
      <c r="E166" s="340"/>
      <c r="F166" s="343"/>
      <c r="G166" s="258">
        <f>'7'!G165</f>
        <v>2.77997203426169E-2</v>
      </c>
      <c r="H166" s="268">
        <f>'7'!H165</f>
        <v>5.6010942438695904E-3</v>
      </c>
      <c r="I166" s="267">
        <f>'7'!I165</f>
        <v>4.1759598957147301E-2</v>
      </c>
      <c r="J166" s="266">
        <f>'7'!J165</f>
        <v>6.5559452847695496E-3</v>
      </c>
      <c r="K166" s="6"/>
      <c r="L166" s="333"/>
      <c r="M166" s="325"/>
      <c r="N166" s="325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7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/>
      <c r="AW166" s="325"/>
      <c r="AX166" s="325"/>
      <c r="AY166" s="325"/>
      <c r="AZ166" s="325"/>
      <c r="BA166" s="325"/>
      <c r="BB166" s="325"/>
      <c r="BC166" s="325"/>
      <c r="BD166" s="326"/>
    </row>
    <row r="167" spans="1:100">
      <c r="A167" s="348"/>
      <c r="B167" s="329"/>
      <c r="C167" s="345"/>
      <c r="D167" s="28">
        <v>-5</v>
      </c>
      <c r="E167" s="340"/>
      <c r="F167" s="343"/>
      <c r="G167" s="258">
        <f>'7'!G166</f>
        <v>2.4226283237181501E-2</v>
      </c>
      <c r="H167" s="268">
        <f>'7'!H166</f>
        <v>4.5625745606522397E-3</v>
      </c>
      <c r="I167" s="267">
        <f>'7'!I166</f>
        <v>3.1961662531376098E-2</v>
      </c>
      <c r="J167" s="266">
        <f>'7'!J166</f>
        <v>4.72188129480061E-3</v>
      </c>
      <c r="K167" s="6"/>
      <c r="L167" s="333"/>
      <c r="M167" s="325"/>
      <c r="N167" s="325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7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325"/>
      <c r="AY167" s="325"/>
      <c r="AZ167" s="325"/>
      <c r="BA167" s="325"/>
      <c r="BB167" s="325"/>
      <c r="BC167" s="325"/>
      <c r="BD167" s="326"/>
    </row>
    <row r="168" spans="1:100">
      <c r="A168" s="348"/>
      <c r="B168" s="329"/>
      <c r="C168" s="345"/>
      <c r="D168" s="28">
        <v>-4</v>
      </c>
      <c r="E168" s="340"/>
      <c r="F168" s="343"/>
      <c r="G168" s="258">
        <f>'7'!G167</f>
        <v>1.9616461056460598E-2</v>
      </c>
      <c r="H168" s="268">
        <f>'7'!H167</f>
        <v>3.3130570959258102E-3</v>
      </c>
      <c r="I168" s="267">
        <f>'7'!I167</f>
        <v>2.1089653270353899E-2</v>
      </c>
      <c r="J168" s="266">
        <f>'7'!J167</f>
        <v>2.8274980534231898E-3</v>
      </c>
      <c r="K168" s="6"/>
      <c r="L168" s="333"/>
      <c r="M168" s="325"/>
      <c r="N168" s="325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7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/>
      <c r="AW168" s="325"/>
      <c r="AX168" s="325"/>
      <c r="AY168" s="325"/>
      <c r="AZ168" s="325"/>
      <c r="BA168" s="325"/>
      <c r="BB168" s="325"/>
      <c r="BC168" s="325"/>
      <c r="BD168" s="326"/>
    </row>
    <row r="169" spans="1:100">
      <c r="A169" s="348"/>
      <c r="B169" s="329"/>
      <c r="C169" s="345"/>
      <c r="D169" s="28">
        <v>-3</v>
      </c>
      <c r="E169" s="340"/>
      <c r="F169" s="343"/>
      <c r="G169" s="258">
        <f>'7'!G168</f>
        <v>1.5123158496653201E-2</v>
      </c>
      <c r="H169" s="268">
        <f>'7'!H168</f>
        <v>2.2111862250962198E-3</v>
      </c>
      <c r="I169" s="267">
        <f>'7'!I168</f>
        <v>1.25051783373385E-2</v>
      </c>
      <c r="J169" s="266">
        <f>'7'!J168</f>
        <v>1.4772912102403301E-3</v>
      </c>
      <c r="K169" s="6"/>
      <c r="L169" s="333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7"/>
      <c r="AB169" s="325"/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  <c r="AN169" s="325"/>
      <c r="AO169" s="325"/>
      <c r="AP169" s="325"/>
      <c r="AQ169" s="325"/>
      <c r="AR169" s="325"/>
      <c r="AS169" s="325"/>
      <c r="AT169" s="325"/>
      <c r="AU169" s="325"/>
      <c r="AV169" s="325"/>
      <c r="AW169" s="325"/>
      <c r="AX169" s="325"/>
      <c r="AY169" s="325"/>
      <c r="AZ169" s="325"/>
      <c r="BA169" s="325"/>
      <c r="BB169" s="325"/>
      <c r="BC169" s="325"/>
      <c r="BD169" s="326"/>
    </row>
    <row r="170" spans="1:100">
      <c r="A170" s="348"/>
      <c r="B170" s="329"/>
      <c r="C170" s="345"/>
      <c r="D170" s="28">
        <v>-2</v>
      </c>
      <c r="E170" s="340"/>
      <c r="F170" s="343"/>
      <c r="G170" s="258">
        <f>'7'!G169</f>
        <v>1.1425164476522399E-2</v>
      </c>
      <c r="H170" s="268">
        <f>'7'!H169</f>
        <v>1.4103874621855001E-3</v>
      </c>
      <c r="I170" s="267">
        <f>'7'!I169</f>
        <v>7.0179631769375899E-3</v>
      </c>
      <c r="J170" s="266">
        <f>'7'!J169</f>
        <v>7.1652562274306098E-4</v>
      </c>
      <c r="K170" s="6"/>
      <c r="L170" s="333"/>
      <c r="M170" s="325"/>
      <c r="N170" s="325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7"/>
      <c r="AB170" s="325"/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  <c r="AN170" s="325"/>
      <c r="AO170" s="325"/>
      <c r="AP170" s="325"/>
      <c r="AQ170" s="325"/>
      <c r="AR170" s="325"/>
      <c r="AS170" s="325"/>
      <c r="AT170" s="325"/>
      <c r="AU170" s="325"/>
      <c r="AV170" s="325"/>
      <c r="AW170" s="325"/>
      <c r="AX170" s="325"/>
      <c r="AY170" s="325"/>
      <c r="AZ170" s="325"/>
      <c r="BA170" s="325"/>
      <c r="BB170" s="325"/>
      <c r="BC170" s="325"/>
      <c r="BD170" s="326"/>
    </row>
    <row r="171" spans="1:100">
      <c r="A171" s="348"/>
      <c r="B171" s="329"/>
      <c r="C171" s="345"/>
      <c r="D171" s="28">
        <v>-1</v>
      </c>
      <c r="E171" s="340"/>
      <c r="F171" s="343"/>
      <c r="G171" s="258">
        <f>'7'!G170</f>
        <v>8.7073381497470501E-3</v>
      </c>
      <c r="H171" s="268">
        <f>'7'!H170</f>
        <v>8.9822994853541803E-4</v>
      </c>
      <c r="I171" s="267">
        <f>'7'!I170</f>
        <v>3.9457240996729603E-3</v>
      </c>
      <c r="J171" s="266">
        <f>'7'!J170</f>
        <v>3.4609463158490099E-4</v>
      </c>
      <c r="K171" s="6"/>
      <c r="L171" s="333"/>
      <c r="M171" s="325"/>
      <c r="N171" s="325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7"/>
      <c r="AB171" s="325"/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  <c r="AN171" s="325"/>
      <c r="AO171" s="325"/>
      <c r="AP171" s="325"/>
      <c r="AQ171" s="325"/>
      <c r="AR171" s="325"/>
      <c r="AS171" s="325"/>
      <c r="AT171" s="325"/>
      <c r="AU171" s="325"/>
      <c r="AV171" s="325"/>
      <c r="AW171" s="325"/>
      <c r="AX171" s="325"/>
      <c r="AY171" s="325"/>
      <c r="AZ171" s="325"/>
      <c r="BA171" s="325"/>
      <c r="BB171" s="325"/>
      <c r="BC171" s="325"/>
      <c r="BD171" s="326"/>
    </row>
    <row r="172" spans="1:100">
      <c r="A172" s="348"/>
      <c r="B172" s="329"/>
      <c r="C172" s="345"/>
      <c r="D172" s="28">
        <v>0</v>
      </c>
      <c r="E172" s="340"/>
      <c r="F172" s="343"/>
      <c r="G172" s="258">
        <f>'7'!G171</f>
        <v>6.8680955248140198E-3</v>
      </c>
      <c r="H172" s="268">
        <f>'7'!H171</f>
        <v>5.9710004897999003E-4</v>
      </c>
      <c r="I172" s="267">
        <f>'7'!I171</f>
        <v>2.3508161722250202E-3</v>
      </c>
      <c r="J172" s="266">
        <f>'7'!J171</f>
        <v>1.78869604740917E-4</v>
      </c>
      <c r="K172" s="6"/>
      <c r="L172" s="333"/>
      <c r="M172" s="325"/>
      <c r="N172" s="325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7"/>
      <c r="AB172" s="325"/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  <c r="AN172" s="325"/>
      <c r="AO172" s="325"/>
      <c r="AP172" s="325"/>
      <c r="AQ172" s="325"/>
      <c r="AR172" s="325"/>
      <c r="AS172" s="325"/>
      <c r="AT172" s="325"/>
      <c r="AU172" s="325"/>
      <c r="AV172" s="325"/>
      <c r="AW172" s="325"/>
      <c r="AX172" s="325"/>
      <c r="AY172" s="325"/>
      <c r="AZ172" s="325"/>
      <c r="BA172" s="325"/>
      <c r="BB172" s="325"/>
      <c r="BC172" s="325"/>
      <c r="BD172" s="326"/>
    </row>
    <row r="173" spans="1:100">
      <c r="A173" s="348"/>
      <c r="B173" s="329"/>
      <c r="C173" s="345"/>
      <c r="D173" s="28">
        <v>1</v>
      </c>
      <c r="E173" s="340"/>
      <c r="F173" s="343"/>
      <c r="G173" s="258">
        <f>'7'!G172</f>
        <v>5.7199370009427099E-3</v>
      </c>
      <c r="H173" s="268">
        <f>'7'!H172</f>
        <v>4.3144555834608597E-4</v>
      </c>
      <c r="I173" s="267">
        <f>'7'!I172</f>
        <v>1.5602967028730901E-3</v>
      </c>
      <c r="J173" s="266">
        <f>'7'!J172</f>
        <v>1.05678398439217E-4</v>
      </c>
      <c r="K173" s="6"/>
      <c r="L173" s="333"/>
      <c r="M173" s="325"/>
      <c r="N173" s="325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7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  <c r="AN173" s="325"/>
      <c r="AO173" s="325"/>
      <c r="AP173" s="325"/>
      <c r="AQ173" s="325"/>
      <c r="AR173" s="325"/>
      <c r="AS173" s="325"/>
      <c r="AT173" s="325"/>
      <c r="AU173" s="325"/>
      <c r="AV173" s="325"/>
      <c r="AW173" s="325"/>
      <c r="AX173" s="325"/>
      <c r="AY173" s="325"/>
      <c r="AZ173" s="325"/>
      <c r="BA173" s="325"/>
      <c r="BB173" s="325"/>
      <c r="BC173" s="325"/>
      <c r="BD173" s="326"/>
    </row>
    <row r="174" spans="1:100">
      <c r="A174" s="348"/>
      <c r="B174" s="329"/>
      <c r="C174" s="345"/>
      <c r="D174" s="28">
        <v>2</v>
      </c>
      <c r="E174" s="340"/>
      <c r="F174" s="343"/>
      <c r="G174" s="258">
        <f>'7'!G173</f>
        <v>5.0990663607117697E-3</v>
      </c>
      <c r="H174" s="268">
        <f>'7'!H173</f>
        <v>3.50065846434525E-4</v>
      </c>
      <c r="I174" s="267">
        <f>'7'!I173</f>
        <v>1.1999088730378299E-3</v>
      </c>
      <c r="J174" s="266">
        <f>'7'!J173</f>
        <v>7.5294411183422707E-5</v>
      </c>
      <c r="K174" s="6"/>
      <c r="L174" s="333"/>
      <c r="M174" s="325"/>
      <c r="N174" s="325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7"/>
      <c r="AB174" s="325"/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  <c r="AN174" s="325"/>
      <c r="AO174" s="325"/>
      <c r="AP174" s="325"/>
      <c r="AQ174" s="325"/>
      <c r="AR174" s="325"/>
      <c r="AS174" s="325"/>
      <c r="AT174" s="325"/>
      <c r="AU174" s="325"/>
      <c r="AV174" s="325"/>
      <c r="AW174" s="325"/>
      <c r="AX174" s="325"/>
      <c r="AY174" s="325"/>
      <c r="AZ174" s="325"/>
      <c r="BA174" s="325"/>
      <c r="BB174" s="325"/>
      <c r="BC174" s="325"/>
      <c r="BD174" s="326"/>
    </row>
    <row r="175" spans="1:100">
      <c r="A175" s="348"/>
      <c r="B175" s="329"/>
      <c r="C175" s="345"/>
      <c r="D175" s="28">
        <v>3</v>
      </c>
      <c r="E175" s="340"/>
      <c r="F175" s="343"/>
      <c r="G175" s="258">
        <f>'7'!G174</f>
        <v>4.9035155142745299E-3</v>
      </c>
      <c r="H175" s="268">
        <f>'7'!H174</f>
        <v>3.2573033744711001E-4</v>
      </c>
      <c r="I175" s="267">
        <f>'7'!I174</f>
        <v>1.0962548125098301E-3</v>
      </c>
      <c r="J175" s="266">
        <f>'7'!J174</f>
        <v>6.6984604013301595E-5</v>
      </c>
      <c r="K175" s="6"/>
      <c r="L175" s="333"/>
      <c r="M175" s="325"/>
      <c r="N175" s="325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7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  <c r="AN175" s="325"/>
      <c r="AO175" s="325"/>
      <c r="AP175" s="325"/>
      <c r="AQ175" s="325"/>
      <c r="AR175" s="325"/>
      <c r="AS175" s="325"/>
      <c r="AT175" s="325"/>
      <c r="AU175" s="325"/>
      <c r="AV175" s="325"/>
      <c r="AW175" s="325"/>
      <c r="AX175" s="325"/>
      <c r="AY175" s="325"/>
      <c r="AZ175" s="325"/>
      <c r="BA175" s="325"/>
      <c r="BB175" s="325"/>
      <c r="BC175" s="325"/>
      <c r="BD175" s="326"/>
    </row>
    <row r="176" spans="1:100">
      <c r="A176" s="348"/>
      <c r="B176" s="329"/>
      <c r="C176" s="345"/>
      <c r="D176" s="28">
        <v>4</v>
      </c>
      <c r="E176" s="340"/>
      <c r="F176" s="343"/>
      <c r="G176" s="258">
        <f>G174</f>
        <v>5.0990663607117697E-3</v>
      </c>
      <c r="H176" s="268">
        <f t="shared" ref="H176:J176" si="394">H174</f>
        <v>3.50065846434525E-4</v>
      </c>
      <c r="I176" s="267">
        <f t="shared" si="394"/>
        <v>1.1999088730378299E-3</v>
      </c>
      <c r="J176" s="266">
        <f t="shared" si="394"/>
        <v>7.5294411183422707E-5</v>
      </c>
      <c r="K176" s="6"/>
      <c r="L176" s="333"/>
      <c r="M176" s="325"/>
      <c r="N176" s="325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7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  <c r="AN176" s="325"/>
      <c r="AO176" s="325"/>
      <c r="AP176" s="325"/>
      <c r="AQ176" s="325"/>
      <c r="AR176" s="325"/>
      <c r="AS176" s="325"/>
      <c r="AT176" s="325"/>
      <c r="AU176" s="325"/>
      <c r="AV176" s="325"/>
      <c r="AW176" s="325"/>
      <c r="AX176" s="325"/>
      <c r="AY176" s="325"/>
      <c r="AZ176" s="325"/>
      <c r="BA176" s="325"/>
      <c r="BB176" s="325"/>
      <c r="BC176" s="325"/>
      <c r="BD176" s="326"/>
    </row>
    <row r="177" spans="1:100">
      <c r="A177" s="348"/>
      <c r="B177" s="329"/>
      <c r="C177" s="345"/>
      <c r="D177" s="28">
        <v>5</v>
      </c>
      <c r="E177" s="340"/>
      <c r="F177" s="343"/>
      <c r="G177" s="258">
        <f>G173</f>
        <v>5.7199370009427099E-3</v>
      </c>
      <c r="H177" s="268">
        <f t="shared" ref="H177:J177" si="395">H173</f>
        <v>4.3144555834608597E-4</v>
      </c>
      <c r="I177" s="267">
        <f t="shared" si="395"/>
        <v>1.5602967028730901E-3</v>
      </c>
      <c r="J177" s="266">
        <f t="shared" si="395"/>
        <v>1.05678398439217E-4</v>
      </c>
      <c r="K177" s="6"/>
      <c r="L177" s="333"/>
      <c r="M177" s="325"/>
      <c r="N177" s="325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7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  <c r="AN177" s="325"/>
      <c r="AO177" s="325"/>
      <c r="AP177" s="325"/>
      <c r="AQ177" s="325"/>
      <c r="AR177" s="325"/>
      <c r="AS177" s="325"/>
      <c r="AT177" s="325"/>
      <c r="AU177" s="325"/>
      <c r="AV177" s="325"/>
      <c r="AW177" s="325"/>
      <c r="AX177" s="325"/>
      <c r="AY177" s="325"/>
      <c r="AZ177" s="325"/>
      <c r="BA177" s="325"/>
      <c r="BB177" s="325"/>
      <c r="BC177" s="325"/>
      <c r="BD177" s="326"/>
    </row>
    <row r="178" spans="1:100">
      <c r="A178" s="348"/>
      <c r="B178" s="329"/>
      <c r="C178" s="345"/>
      <c r="D178" s="28">
        <v>6</v>
      </c>
      <c r="E178" s="340"/>
      <c r="F178" s="343"/>
      <c r="G178" s="258">
        <f>G172</f>
        <v>6.8680955248140198E-3</v>
      </c>
      <c r="H178" s="268">
        <f t="shared" ref="H178:J178" si="396">H172</f>
        <v>5.9710004897999003E-4</v>
      </c>
      <c r="I178" s="267">
        <f t="shared" si="396"/>
        <v>2.3508161722250202E-3</v>
      </c>
      <c r="J178" s="266">
        <f t="shared" si="396"/>
        <v>1.78869604740917E-4</v>
      </c>
      <c r="K178" s="6"/>
      <c r="L178" s="333"/>
      <c r="M178" s="325"/>
      <c r="N178" s="325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7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  <c r="AN178" s="325"/>
      <c r="AO178" s="325"/>
      <c r="AP178" s="325"/>
      <c r="AQ178" s="325"/>
      <c r="AR178" s="325"/>
      <c r="AS178" s="325"/>
      <c r="AT178" s="325"/>
      <c r="AU178" s="325"/>
      <c r="AV178" s="325"/>
      <c r="AW178" s="325"/>
      <c r="AX178" s="325"/>
      <c r="AY178" s="325"/>
      <c r="AZ178" s="325"/>
      <c r="BA178" s="325"/>
      <c r="BB178" s="325"/>
      <c r="BC178" s="325"/>
      <c r="BD178" s="326"/>
    </row>
    <row r="179" spans="1:100">
      <c r="A179" s="348"/>
      <c r="B179" s="329"/>
      <c r="C179" s="345"/>
      <c r="D179" s="28">
        <v>7</v>
      </c>
      <c r="E179" s="340"/>
      <c r="F179" s="343"/>
      <c r="G179" s="128">
        <f>G171</f>
        <v>8.7073381497470501E-3</v>
      </c>
      <c r="H179" s="270">
        <f t="shared" ref="H179:J179" si="397">H171</f>
        <v>8.9822994853541803E-4</v>
      </c>
      <c r="I179" s="271">
        <f t="shared" si="397"/>
        <v>3.9457240996729603E-3</v>
      </c>
      <c r="J179" s="272">
        <f t="shared" si="397"/>
        <v>3.4609463158490099E-4</v>
      </c>
      <c r="K179" s="6"/>
      <c r="L179" s="333"/>
      <c r="M179" s="325"/>
      <c r="N179" s="325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7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  <c r="AN179" s="325"/>
      <c r="AO179" s="325"/>
      <c r="AP179" s="325"/>
      <c r="AQ179" s="325"/>
      <c r="AR179" s="325"/>
      <c r="AS179" s="325"/>
      <c r="AT179" s="325"/>
      <c r="AU179" s="325"/>
      <c r="AV179" s="325"/>
      <c r="AW179" s="325"/>
      <c r="AX179" s="325"/>
      <c r="AY179" s="325"/>
      <c r="AZ179" s="325"/>
      <c r="BA179" s="325"/>
      <c r="BB179" s="325"/>
      <c r="BC179" s="325"/>
      <c r="BD179" s="326"/>
    </row>
    <row r="180" spans="1:100">
      <c r="A180" s="348"/>
      <c r="B180" s="329"/>
      <c r="C180" s="345"/>
      <c r="D180" s="28">
        <v>8</v>
      </c>
      <c r="E180" s="340"/>
      <c r="F180" s="343"/>
      <c r="G180" s="128">
        <f>G170</f>
        <v>1.1425164476522399E-2</v>
      </c>
      <c r="H180" s="270">
        <f t="shared" ref="H180:J180" si="398">H170</f>
        <v>1.4103874621855001E-3</v>
      </c>
      <c r="I180" s="271">
        <f t="shared" si="398"/>
        <v>7.0179631769375899E-3</v>
      </c>
      <c r="J180" s="272">
        <f t="shared" si="398"/>
        <v>7.1652562274306098E-4</v>
      </c>
      <c r="K180" s="6"/>
      <c r="L180" s="333"/>
      <c r="M180" s="325"/>
      <c r="N180" s="325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7"/>
      <c r="AB180" s="325"/>
      <c r="AC180" s="325"/>
      <c r="AD180" s="325"/>
      <c r="AE180" s="325"/>
      <c r="AF180" s="325"/>
      <c r="AG180" s="325"/>
      <c r="AH180" s="325"/>
      <c r="AI180" s="325"/>
      <c r="AJ180" s="325"/>
      <c r="AK180" s="325"/>
      <c r="AL180" s="325"/>
      <c r="AM180" s="325"/>
      <c r="AN180" s="325"/>
      <c r="AO180" s="325"/>
      <c r="AP180" s="325"/>
      <c r="AQ180" s="325"/>
      <c r="AR180" s="325"/>
      <c r="AS180" s="325"/>
      <c r="AT180" s="325"/>
      <c r="AU180" s="325"/>
      <c r="AV180" s="325"/>
      <c r="AW180" s="325"/>
      <c r="AX180" s="325"/>
      <c r="AY180" s="325"/>
      <c r="AZ180" s="325"/>
      <c r="BA180" s="325"/>
      <c r="BB180" s="325"/>
      <c r="BC180" s="325"/>
      <c r="BD180" s="326"/>
    </row>
    <row r="181" spans="1:100">
      <c r="A181" s="348"/>
      <c r="B181" s="329"/>
      <c r="C181" s="345"/>
      <c r="D181" s="28">
        <v>9</v>
      </c>
      <c r="E181" s="340"/>
      <c r="F181" s="343"/>
      <c r="G181" s="128">
        <f>G169</f>
        <v>1.5123158496653201E-2</v>
      </c>
      <c r="H181" s="270">
        <f t="shared" ref="H181:J181" si="399">H169</f>
        <v>2.2111862250962198E-3</v>
      </c>
      <c r="I181" s="271">
        <f t="shared" si="399"/>
        <v>1.25051783373385E-2</v>
      </c>
      <c r="J181" s="272">
        <f t="shared" si="399"/>
        <v>1.4772912102403301E-3</v>
      </c>
      <c r="K181" s="6"/>
      <c r="L181" s="333"/>
      <c r="M181" s="325"/>
      <c r="N181" s="325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7"/>
      <c r="AB181" s="325"/>
      <c r="AC181" s="325"/>
      <c r="AD181" s="325"/>
      <c r="AE181" s="325"/>
      <c r="AF181" s="325"/>
      <c r="AG181" s="325"/>
      <c r="AH181" s="325"/>
      <c r="AI181" s="325"/>
      <c r="AJ181" s="325"/>
      <c r="AK181" s="325"/>
      <c r="AL181" s="325"/>
      <c r="AM181" s="325"/>
      <c r="AN181" s="325"/>
      <c r="AO181" s="325"/>
      <c r="AP181" s="325"/>
      <c r="AQ181" s="325"/>
      <c r="AR181" s="325"/>
      <c r="AS181" s="325"/>
      <c r="AT181" s="325"/>
      <c r="AU181" s="325"/>
      <c r="AV181" s="325"/>
      <c r="AW181" s="325"/>
      <c r="AX181" s="325"/>
      <c r="AY181" s="325"/>
      <c r="AZ181" s="325"/>
      <c r="BA181" s="325"/>
      <c r="BB181" s="325"/>
      <c r="BC181" s="325"/>
      <c r="BD181" s="326"/>
    </row>
    <row r="182" spans="1:100">
      <c r="A182" s="348"/>
      <c r="B182" s="329"/>
      <c r="C182" s="345"/>
      <c r="D182" s="29">
        <v>10</v>
      </c>
      <c r="E182" s="341"/>
      <c r="F182" s="344"/>
      <c r="G182" s="274">
        <f>G168</f>
        <v>1.9616461056460598E-2</v>
      </c>
      <c r="H182" s="275">
        <f t="shared" ref="H182:J182" si="400">H168</f>
        <v>3.3130570959258102E-3</v>
      </c>
      <c r="I182" s="276">
        <f t="shared" si="400"/>
        <v>2.1089653270353899E-2</v>
      </c>
      <c r="J182" s="277">
        <f t="shared" si="400"/>
        <v>2.8274980534231898E-3</v>
      </c>
      <c r="K182" s="30"/>
      <c r="L182" s="334"/>
      <c r="M182" s="325"/>
      <c r="N182" s="325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7"/>
      <c r="AB182" s="325"/>
      <c r="AC182" s="325"/>
      <c r="AD182" s="325"/>
      <c r="AE182" s="325"/>
      <c r="AF182" s="325"/>
      <c r="AG182" s="325"/>
      <c r="AH182" s="325"/>
      <c r="AI182" s="325"/>
      <c r="AJ182" s="325"/>
      <c r="AK182" s="325"/>
      <c r="AL182" s="325"/>
      <c r="AM182" s="325"/>
      <c r="AN182" s="325"/>
      <c r="AO182" s="325"/>
      <c r="AP182" s="325"/>
      <c r="AQ182" s="325"/>
      <c r="AR182" s="325"/>
      <c r="AS182" s="325"/>
      <c r="AT182" s="325"/>
      <c r="AU182" s="325"/>
      <c r="AV182" s="325"/>
      <c r="AW182" s="325"/>
      <c r="AX182" s="325"/>
      <c r="AY182" s="325"/>
      <c r="AZ182" s="325"/>
      <c r="BA182" s="325"/>
      <c r="BB182" s="325"/>
      <c r="BC182" s="325"/>
      <c r="BD182" s="326"/>
    </row>
    <row r="183" spans="1:100">
      <c r="A183" s="348"/>
      <c r="B183" s="328">
        <v>1</v>
      </c>
      <c r="C183" s="345"/>
      <c r="D183" s="26">
        <v>-9</v>
      </c>
      <c r="E183" s="339">
        <v>6.6532275921296602E-4</v>
      </c>
      <c r="F183" s="342">
        <v>2.7000712915078301E-3</v>
      </c>
      <c r="G183" s="97">
        <f>G187</f>
        <v>7.5973190493578103E-3</v>
      </c>
      <c r="H183" s="51">
        <f t="shared" ref="H183:J183" si="401">H187</f>
        <v>1.4086306220063001E-3</v>
      </c>
      <c r="I183" s="126">
        <f t="shared" si="401"/>
        <v>1.1244624878171201E-2</v>
      </c>
      <c r="J183" s="173">
        <f t="shared" si="401"/>
        <v>2.0302288797924201E-3</v>
      </c>
      <c r="K183" s="27"/>
      <c r="L183" s="332">
        <f t="shared" ref="L183" si="402">1-SUM(M183:BC202)</f>
        <v>0.65850181688884557</v>
      </c>
      <c r="M183" s="325">
        <f t="shared" ref="M183" si="403">G193+I193</f>
        <v>1.038756581838504E-2</v>
      </c>
      <c r="N183" s="325">
        <f t="shared" ref="N183" si="404">G200+I200+J193</f>
        <v>1.4692835192991341E-2</v>
      </c>
      <c r="O183" s="325">
        <f t="shared" ref="O183" si="405">G202+I202+H193</f>
        <v>1.8102025040617836E-2</v>
      </c>
      <c r="P183" s="325">
        <f t="shared" ref="P183" si="406">G195+I195+J200</f>
        <v>1.0976838903165359E-2</v>
      </c>
      <c r="Q183" s="325">
        <f t="shared" ref="Q183" si="407">G191+I191</f>
        <v>1.242316961940966E-2</v>
      </c>
      <c r="R183" s="325">
        <f t="shared" ref="R183" si="408">G197+I197+H200+J202</f>
        <v>1.3220192409135439E-2</v>
      </c>
      <c r="S183" s="325">
        <f t="shared" ref="S183" si="409">G184+I184</f>
        <v>1.989678428486006E-2</v>
      </c>
      <c r="T183" s="325">
        <f t="shared" ref="T183" si="410">G186+I186+J195</f>
        <v>2.0597978616432668E-2</v>
      </c>
      <c r="U183" s="325">
        <f t="shared" ref="U183" si="411">G189+I189+H202</f>
        <v>1.6896812893360463E-2</v>
      </c>
      <c r="V183" s="325">
        <f t="shared" ref="V183" si="412">G198+I198+J191</f>
        <v>1.22905061486356E-2</v>
      </c>
      <c r="W183" s="325">
        <f t="shared" ref="W183" si="413">G187+I187</f>
        <v>1.8841943927529012E-2</v>
      </c>
      <c r="X183" s="325">
        <f t="shared" ref="X183" si="414">G190+I190+J197+H195</f>
        <v>1.5421048621300551E-2</v>
      </c>
      <c r="Y183" s="325">
        <f t="shared" ref="Y183" si="415">G196+I196</f>
        <v>9.8812150942257995E-3</v>
      </c>
      <c r="Z183" s="325">
        <f t="shared" ref="Z183" si="416">G188+I188+J184</f>
        <v>1.9527374220377283E-2</v>
      </c>
      <c r="AA183" s="327">
        <f t="shared" ref="AA183" si="417">G199+I199+H191</f>
        <v>1.336042890292519E-2</v>
      </c>
      <c r="AB183" s="325">
        <f t="shared" ref="AB183" si="418">G185+I185+J186</f>
        <v>2.248180119733648E-2</v>
      </c>
      <c r="AC183" s="325">
        <f t="shared" ref="AC183" si="419">G201+I201</f>
        <v>1.5597164924563752E-2</v>
      </c>
      <c r="AD183" s="325">
        <f t="shared" ref="AD183" si="420">G194+I194+J189+H197</f>
        <v>1.2176682937615414E-2</v>
      </c>
      <c r="AE183" s="325">
        <f t="shared" ref="AE183" si="421">G183+I183</f>
        <v>1.8841943927529012E-2</v>
      </c>
      <c r="AF183" s="325">
        <f t="shared" ref="AF183" si="422">G192+I192+J198</f>
        <v>1.2131074226723172E-2</v>
      </c>
      <c r="AG183" s="325">
        <f t="shared" ref="AG183" si="423">H184</f>
        <v>1.4833448133234799E-3</v>
      </c>
      <c r="AH183" s="325">
        <f t="shared" ref="AH183" si="424">J187</f>
        <v>2.0302288797924201E-3</v>
      </c>
      <c r="AI183" s="325">
        <f t="shared" ref="AI183" si="425">J190+H186</f>
        <v>2.7466918962776301E-3</v>
      </c>
      <c r="AJ183" s="325">
        <f t="shared" ref="AJ183" si="426">F183</f>
        <v>2.7000712915078301E-3</v>
      </c>
      <c r="AK183" s="325">
        <f t="shared" ref="AK183" si="427">J196</f>
        <v>7.2172222139088604E-4</v>
      </c>
      <c r="AL183" s="325">
        <f t="shared" ref="AL183" si="428">H189</f>
        <v>1.17417209674605E-3</v>
      </c>
      <c r="AM183" s="325">
        <f t="shared" ref="AM183" si="429">J188</f>
        <v>1.78352948373903E-3</v>
      </c>
      <c r="AN183" s="325">
        <f t="shared" ref="AN183" si="430">J199+H198</f>
        <v>1.9000574775402831E-3</v>
      </c>
      <c r="AO183" s="325">
        <f t="shared" ref="AO183" si="431">J185</f>
        <v>2.2703110893085702E-3</v>
      </c>
      <c r="AP183" s="325">
        <f t="shared" ref="AP183" si="432">H187</f>
        <v>1.4086306220063001E-3</v>
      </c>
      <c r="AQ183" s="325">
        <f t="shared" ref="AQ183" si="433">J201</f>
        <v>1.5146229717155799E-3</v>
      </c>
      <c r="AR183" s="325">
        <f t="shared" ref="AR183" si="434">H190+J194</f>
        <v>1.770819328402256E-3</v>
      </c>
      <c r="AS183" s="325">
        <f t="shared" ref="AS183" si="435">J183</f>
        <v>2.0302288797924201E-3</v>
      </c>
      <c r="AT183" s="325">
        <f t="shared" ref="AT183" si="436">H196</f>
        <v>7.4134925826259705E-4</v>
      </c>
      <c r="AU183" s="325">
        <f t="shared" ref="AU183" si="437">J192</f>
        <v>8.9405711671144104E-4</v>
      </c>
      <c r="AV183" s="325">
        <f t="shared" ref="AV183" si="438">H188</f>
        <v>1.2996479687967101E-3</v>
      </c>
      <c r="AW183" s="325">
        <f t="shared" ref="AW183" si="439">H199</f>
        <v>9.3725928351553003E-4</v>
      </c>
      <c r="AX183" s="325">
        <f t="shared" ref="AX183" si="440">H185</f>
        <v>1.51000835006209E-3</v>
      </c>
      <c r="AY183" s="325">
        <f t="shared" ref="AY183" si="441">E183</f>
        <v>6.6532275921296602E-4</v>
      </c>
      <c r="AZ183" s="325">
        <f t="shared" ref="AZ183" si="442">H201</f>
        <v>1.17417209674605E-3</v>
      </c>
      <c r="BA183" s="325">
        <f t="shared" ref="BA183" si="443">H194</f>
        <v>7.4134925826259705E-4</v>
      </c>
      <c r="BB183" s="325">
        <f t="shared" ref="BB183" si="444">H183</f>
        <v>1.4086306220063001E-3</v>
      </c>
      <c r="BC183" s="325">
        <f t="shared" ref="BC183" si="445">H192</f>
        <v>8.46568438916413E-4</v>
      </c>
      <c r="BD183" s="326">
        <f t="shared" ref="BD183" si="446">SUMPRODUCT($L$1:$BC$1,BF183:CW183)</f>
        <v>4.4232468238012812</v>
      </c>
      <c r="BF183" s="12">
        <f>L183</f>
        <v>0.65850181688884557</v>
      </c>
      <c r="BG183" s="23">
        <f t="shared" ref="BG183:CV183" si="447">M183</f>
        <v>1.038756581838504E-2</v>
      </c>
      <c r="BH183" s="23">
        <f t="shared" si="447"/>
        <v>1.4692835192991341E-2</v>
      </c>
      <c r="BI183" s="23">
        <f t="shared" si="447"/>
        <v>1.8102025040617836E-2</v>
      </c>
      <c r="BJ183" s="23">
        <f t="shared" si="447"/>
        <v>1.0976838903165359E-2</v>
      </c>
      <c r="BK183" s="23">
        <f t="shared" si="447"/>
        <v>1.242316961940966E-2</v>
      </c>
      <c r="BL183" s="23">
        <f t="shared" si="447"/>
        <v>1.3220192409135439E-2</v>
      </c>
      <c r="BM183" s="23">
        <f t="shared" si="447"/>
        <v>1.989678428486006E-2</v>
      </c>
      <c r="BN183" s="23">
        <f t="shared" si="447"/>
        <v>2.0597978616432668E-2</v>
      </c>
      <c r="BO183" s="23">
        <f t="shared" si="447"/>
        <v>1.6896812893360463E-2</v>
      </c>
      <c r="BP183" s="23">
        <f t="shared" si="447"/>
        <v>1.22905061486356E-2</v>
      </c>
      <c r="BQ183" s="23">
        <f t="shared" si="447"/>
        <v>1.8841943927529012E-2</v>
      </c>
      <c r="BR183" s="23">
        <f t="shared" si="447"/>
        <v>1.5421048621300551E-2</v>
      </c>
      <c r="BS183" s="23">
        <f t="shared" si="447"/>
        <v>9.8812150942257995E-3</v>
      </c>
      <c r="BT183" s="23">
        <f t="shared" si="447"/>
        <v>1.9527374220377283E-2</v>
      </c>
      <c r="BU183" s="23">
        <f t="shared" si="447"/>
        <v>1.336042890292519E-2</v>
      </c>
      <c r="BV183" s="23">
        <f t="shared" si="447"/>
        <v>2.248180119733648E-2</v>
      </c>
      <c r="BW183" s="23">
        <f t="shared" si="447"/>
        <v>1.5597164924563752E-2</v>
      </c>
      <c r="BX183" s="23">
        <f t="shared" si="447"/>
        <v>1.2176682937615414E-2</v>
      </c>
      <c r="BY183" s="23">
        <f t="shared" si="447"/>
        <v>1.8841943927529012E-2</v>
      </c>
      <c r="BZ183" s="23">
        <f t="shared" si="447"/>
        <v>1.2131074226723172E-2</v>
      </c>
      <c r="CA183" s="23">
        <f t="shared" si="447"/>
        <v>1.4833448133234799E-3</v>
      </c>
      <c r="CB183" s="23">
        <f t="shared" si="447"/>
        <v>2.0302288797924201E-3</v>
      </c>
      <c r="CC183" s="23">
        <f t="shared" si="447"/>
        <v>2.7466918962776301E-3</v>
      </c>
      <c r="CD183" s="23">
        <f t="shared" si="447"/>
        <v>2.7000712915078301E-3</v>
      </c>
      <c r="CE183" s="23">
        <f t="shared" si="447"/>
        <v>7.2172222139088604E-4</v>
      </c>
      <c r="CF183" s="23">
        <f t="shared" si="447"/>
        <v>1.17417209674605E-3</v>
      </c>
      <c r="CG183" s="23">
        <f t="shared" si="447"/>
        <v>1.78352948373903E-3</v>
      </c>
      <c r="CH183" s="23">
        <f t="shared" si="447"/>
        <v>1.9000574775402831E-3</v>
      </c>
      <c r="CI183" s="23">
        <f t="shared" si="447"/>
        <v>2.2703110893085702E-3</v>
      </c>
      <c r="CJ183" s="23">
        <f t="shared" si="447"/>
        <v>1.4086306220063001E-3</v>
      </c>
      <c r="CK183" s="23">
        <f t="shared" si="447"/>
        <v>1.5146229717155799E-3</v>
      </c>
      <c r="CL183" s="23">
        <f t="shared" si="447"/>
        <v>1.770819328402256E-3</v>
      </c>
      <c r="CM183" s="23">
        <f t="shared" si="447"/>
        <v>2.0302288797924201E-3</v>
      </c>
      <c r="CN183" s="23">
        <f t="shared" si="447"/>
        <v>7.4134925826259705E-4</v>
      </c>
      <c r="CO183" s="23">
        <f t="shared" si="447"/>
        <v>8.9405711671144104E-4</v>
      </c>
      <c r="CP183" s="23">
        <f t="shared" si="447"/>
        <v>1.2996479687967101E-3</v>
      </c>
      <c r="CQ183" s="23">
        <f t="shared" si="447"/>
        <v>9.3725928351553003E-4</v>
      </c>
      <c r="CR183" s="23">
        <f t="shared" si="447"/>
        <v>1.51000835006209E-3</v>
      </c>
      <c r="CS183" s="23">
        <f t="shared" si="447"/>
        <v>6.6532275921296602E-4</v>
      </c>
      <c r="CT183" s="23">
        <f t="shared" si="447"/>
        <v>1.17417209674605E-3</v>
      </c>
      <c r="CU183" s="23">
        <f t="shared" si="447"/>
        <v>7.4134925826259705E-4</v>
      </c>
      <c r="CV183" s="24">
        <f t="shared" si="447"/>
        <v>1.4086306220063001E-3</v>
      </c>
    </row>
    <row r="184" spans="1:100">
      <c r="A184" s="348"/>
      <c r="B184" s="329"/>
      <c r="C184" s="345"/>
      <c r="D184" s="28">
        <v>-8</v>
      </c>
      <c r="E184" s="340"/>
      <c r="F184" s="343"/>
      <c r="G184" s="258">
        <f>G186</f>
        <v>7.8596005704895597E-3</v>
      </c>
      <c r="H184" s="268">
        <f t="shared" ref="H184:J184" si="448">H186</f>
        <v>1.4833448133234799E-3</v>
      </c>
      <c r="I184" s="267">
        <f t="shared" si="448"/>
        <v>1.20371837143705E-2</v>
      </c>
      <c r="J184" s="266">
        <f t="shared" si="448"/>
        <v>2.2061940514334802E-3</v>
      </c>
      <c r="K184" s="6"/>
      <c r="L184" s="333"/>
      <c r="M184" s="325"/>
      <c r="N184" s="325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7"/>
      <c r="AB184" s="325"/>
      <c r="AC184" s="325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  <c r="AN184" s="325"/>
      <c r="AO184" s="325"/>
      <c r="AP184" s="325"/>
      <c r="AQ184" s="325"/>
      <c r="AR184" s="325"/>
      <c r="AS184" s="325"/>
      <c r="AT184" s="325"/>
      <c r="AU184" s="325"/>
      <c r="AV184" s="325"/>
      <c r="AW184" s="325"/>
      <c r="AX184" s="325"/>
      <c r="AY184" s="325"/>
      <c r="AZ184" s="325"/>
      <c r="BA184" s="325"/>
      <c r="BB184" s="325"/>
      <c r="BC184" s="325"/>
      <c r="BD184" s="326"/>
    </row>
    <row r="185" spans="1:100">
      <c r="A185" s="348"/>
      <c r="B185" s="329"/>
      <c r="C185" s="345"/>
      <c r="D185" s="28">
        <v>-7</v>
      </c>
      <c r="E185" s="340"/>
      <c r="F185" s="343"/>
      <c r="G185" s="258">
        <f>'7'!G184</f>
        <v>7.9523190411482994E-3</v>
      </c>
      <c r="H185" s="268">
        <f>'7'!H184</f>
        <v>1.51000835006209E-3</v>
      </c>
      <c r="I185" s="267">
        <f>'7'!I184</f>
        <v>1.23232881047547E-2</v>
      </c>
      <c r="J185" s="266">
        <f>'7'!J184</f>
        <v>2.2703110893085702E-3</v>
      </c>
      <c r="K185" s="6"/>
      <c r="L185" s="333"/>
      <c r="M185" s="325"/>
      <c r="N185" s="325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7"/>
      <c r="AB185" s="325"/>
      <c r="AC185" s="325"/>
      <c r="AD185" s="325"/>
      <c r="AE185" s="325"/>
      <c r="AF185" s="325"/>
      <c r="AG185" s="325"/>
      <c r="AH185" s="325"/>
      <c r="AI185" s="325"/>
      <c r="AJ185" s="325"/>
      <c r="AK185" s="325"/>
      <c r="AL185" s="325"/>
      <c r="AM185" s="325"/>
      <c r="AN185" s="325"/>
      <c r="AO185" s="325"/>
      <c r="AP185" s="325"/>
      <c r="AQ185" s="325"/>
      <c r="AR185" s="325"/>
      <c r="AS185" s="325"/>
      <c r="AT185" s="325"/>
      <c r="AU185" s="325"/>
      <c r="AV185" s="325"/>
      <c r="AW185" s="325"/>
      <c r="AX185" s="325"/>
      <c r="AY185" s="325"/>
      <c r="AZ185" s="325"/>
      <c r="BA185" s="325"/>
      <c r="BB185" s="325"/>
      <c r="BC185" s="325"/>
      <c r="BD185" s="326"/>
    </row>
    <row r="186" spans="1:100">
      <c r="A186" s="348"/>
      <c r="B186" s="329"/>
      <c r="C186" s="345"/>
      <c r="D186" s="28">
        <v>-6</v>
      </c>
      <c r="E186" s="340"/>
      <c r="F186" s="343"/>
      <c r="G186" s="258">
        <f>'7'!G185</f>
        <v>7.8596005704895597E-3</v>
      </c>
      <c r="H186" s="268">
        <f>'7'!H185</f>
        <v>1.4833448133234799E-3</v>
      </c>
      <c r="I186" s="267">
        <f>'7'!I185</f>
        <v>1.20371837143705E-2</v>
      </c>
      <c r="J186" s="266">
        <f>'7'!J185</f>
        <v>2.2061940514334802E-3</v>
      </c>
      <c r="K186" s="6"/>
      <c r="L186" s="333"/>
      <c r="M186" s="325"/>
      <c r="N186" s="325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7"/>
      <c r="AB186" s="325"/>
      <c r="AC186" s="325"/>
      <c r="AD186" s="325"/>
      <c r="AE186" s="325"/>
      <c r="AF186" s="325"/>
      <c r="AG186" s="325"/>
      <c r="AH186" s="325"/>
      <c r="AI186" s="325"/>
      <c r="AJ186" s="325"/>
      <c r="AK186" s="325"/>
      <c r="AL186" s="325"/>
      <c r="AM186" s="325"/>
      <c r="AN186" s="325"/>
      <c r="AO186" s="325"/>
      <c r="AP186" s="325"/>
      <c r="AQ186" s="325"/>
      <c r="AR186" s="325"/>
      <c r="AS186" s="325"/>
      <c r="AT186" s="325"/>
      <c r="AU186" s="325"/>
      <c r="AV186" s="325"/>
      <c r="AW186" s="325"/>
      <c r="AX186" s="325"/>
      <c r="AY186" s="325"/>
      <c r="AZ186" s="325"/>
      <c r="BA186" s="325"/>
      <c r="BB186" s="325"/>
      <c r="BC186" s="325"/>
      <c r="BD186" s="326"/>
    </row>
    <row r="187" spans="1:100">
      <c r="A187" s="348"/>
      <c r="B187" s="329"/>
      <c r="C187" s="345"/>
      <c r="D187" s="28">
        <v>-5</v>
      </c>
      <c r="E187" s="340"/>
      <c r="F187" s="343"/>
      <c r="G187" s="258">
        <f>'7'!G186</f>
        <v>7.5973190493578103E-3</v>
      </c>
      <c r="H187" s="268">
        <f>'7'!H186</f>
        <v>1.4086306220063001E-3</v>
      </c>
      <c r="I187" s="267">
        <f>'7'!I186</f>
        <v>1.1244624878171201E-2</v>
      </c>
      <c r="J187" s="266">
        <f>'7'!J186</f>
        <v>2.0302288797924201E-3</v>
      </c>
      <c r="K187" s="6"/>
      <c r="L187" s="333"/>
      <c r="M187" s="325"/>
      <c r="N187" s="325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7"/>
      <c r="AB187" s="325"/>
      <c r="AC187" s="325"/>
      <c r="AD187" s="325"/>
      <c r="AE187" s="325"/>
      <c r="AF187" s="325"/>
      <c r="AG187" s="325"/>
      <c r="AH187" s="325"/>
      <c r="AI187" s="325"/>
      <c r="AJ187" s="325"/>
      <c r="AK187" s="325"/>
      <c r="AL187" s="325"/>
      <c r="AM187" s="325"/>
      <c r="AN187" s="325"/>
      <c r="AO187" s="325"/>
      <c r="AP187" s="325"/>
      <c r="AQ187" s="325"/>
      <c r="AR187" s="325"/>
      <c r="AS187" s="325"/>
      <c r="AT187" s="325"/>
      <c r="AU187" s="325"/>
      <c r="AV187" s="325"/>
      <c r="AW187" s="325"/>
      <c r="AX187" s="325"/>
      <c r="AY187" s="325"/>
      <c r="AZ187" s="325"/>
      <c r="BA187" s="325"/>
      <c r="BB187" s="325"/>
      <c r="BC187" s="325"/>
      <c r="BD187" s="326"/>
    </row>
    <row r="188" spans="1:100">
      <c r="A188" s="348"/>
      <c r="B188" s="329"/>
      <c r="C188" s="345"/>
      <c r="D188" s="28">
        <v>-4</v>
      </c>
      <c r="E188" s="340"/>
      <c r="F188" s="343"/>
      <c r="G188" s="258">
        <f>'7'!G187</f>
        <v>7.2077316976618001E-3</v>
      </c>
      <c r="H188" s="268">
        <f>'7'!H187</f>
        <v>1.2996479687967101E-3</v>
      </c>
      <c r="I188" s="267">
        <f>'7'!I187</f>
        <v>1.0113448471282E-2</v>
      </c>
      <c r="J188" s="266">
        <f>'7'!J187</f>
        <v>1.78352948373903E-3</v>
      </c>
      <c r="K188" s="6"/>
      <c r="L188" s="333"/>
      <c r="M188" s="325"/>
      <c r="N188" s="325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7"/>
      <c r="AB188" s="325"/>
      <c r="AC188" s="325"/>
      <c r="AD188" s="325"/>
      <c r="AE188" s="325"/>
      <c r="AF188" s="325"/>
      <c r="AG188" s="325"/>
      <c r="AH188" s="325"/>
      <c r="AI188" s="325"/>
      <c r="AJ188" s="325"/>
      <c r="AK188" s="325"/>
      <c r="AL188" s="325"/>
      <c r="AM188" s="325"/>
      <c r="AN188" s="325"/>
      <c r="AO188" s="325"/>
      <c r="AP188" s="325"/>
      <c r="AQ188" s="325"/>
      <c r="AR188" s="325"/>
      <c r="AS188" s="325"/>
      <c r="AT188" s="325"/>
      <c r="AU188" s="325"/>
      <c r="AV188" s="325"/>
      <c r="AW188" s="325"/>
      <c r="AX188" s="325"/>
      <c r="AY188" s="325"/>
      <c r="AZ188" s="325"/>
      <c r="BA188" s="325"/>
      <c r="BB188" s="325"/>
      <c r="BC188" s="325"/>
      <c r="BD188" s="326"/>
    </row>
    <row r="189" spans="1:100">
      <c r="A189" s="348"/>
      <c r="B189" s="329"/>
      <c r="C189" s="345"/>
      <c r="D189" s="28">
        <v>-3</v>
      </c>
      <c r="E189" s="340"/>
      <c r="F189" s="343"/>
      <c r="G189" s="258">
        <f>'7'!G188</f>
        <v>6.7477111974662404E-3</v>
      </c>
      <c r="H189" s="268">
        <f>'7'!H188</f>
        <v>1.17417209674605E-3</v>
      </c>
      <c r="I189" s="267">
        <f>'7'!I188</f>
        <v>8.8494537270975109E-3</v>
      </c>
      <c r="J189" s="266">
        <f>'7'!J188</f>
        <v>1.5146229717155799E-3</v>
      </c>
      <c r="K189" s="6"/>
      <c r="L189" s="333"/>
      <c r="M189" s="325"/>
      <c r="N189" s="325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7"/>
      <c r="AB189" s="325"/>
      <c r="AC189" s="325"/>
      <c r="AD189" s="325"/>
      <c r="AE189" s="325"/>
      <c r="AF189" s="325"/>
      <c r="AG189" s="325"/>
      <c r="AH189" s="325"/>
      <c r="AI189" s="325"/>
      <c r="AJ189" s="325"/>
      <c r="AK189" s="325"/>
      <c r="AL189" s="325"/>
      <c r="AM189" s="325"/>
      <c r="AN189" s="325"/>
      <c r="AO189" s="325"/>
      <c r="AP189" s="325"/>
      <c r="AQ189" s="325"/>
      <c r="AR189" s="325"/>
      <c r="AS189" s="325"/>
      <c r="AT189" s="325"/>
      <c r="AU189" s="325"/>
      <c r="AV189" s="325"/>
      <c r="AW189" s="325"/>
      <c r="AX189" s="325"/>
      <c r="AY189" s="325"/>
      <c r="AZ189" s="325"/>
      <c r="BA189" s="325"/>
      <c r="BB189" s="325"/>
      <c r="BC189" s="325"/>
      <c r="BD189" s="326"/>
    </row>
    <row r="190" spans="1:100">
      <c r="A190" s="348"/>
      <c r="B190" s="329"/>
      <c r="C190" s="345"/>
      <c r="D190" s="28">
        <v>-2</v>
      </c>
      <c r="E190" s="340"/>
      <c r="F190" s="343"/>
      <c r="G190" s="258">
        <f>'7'!G189</f>
        <v>6.2751438915571696E-3</v>
      </c>
      <c r="H190" s="268">
        <f>'7'!H189</f>
        <v>1.04909710701137E-3</v>
      </c>
      <c r="I190" s="267">
        <f>'7'!I189</f>
        <v>7.6329131060734702E-3</v>
      </c>
      <c r="J190" s="266">
        <f>'7'!J189</f>
        <v>1.26334708295415E-3</v>
      </c>
      <c r="K190" s="6"/>
      <c r="L190" s="333"/>
      <c r="M190" s="325"/>
      <c r="N190" s="325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7"/>
      <c r="AB190" s="325"/>
      <c r="AC190" s="325"/>
      <c r="AD190" s="325"/>
      <c r="AE190" s="325"/>
      <c r="AF190" s="325"/>
      <c r="AG190" s="325"/>
      <c r="AH190" s="325"/>
      <c r="AI190" s="325"/>
      <c r="AJ190" s="325"/>
      <c r="AK190" s="325"/>
      <c r="AL190" s="325"/>
      <c r="AM190" s="325"/>
      <c r="AN190" s="325"/>
      <c r="AO190" s="325"/>
      <c r="AP190" s="325"/>
      <c r="AQ190" s="325"/>
      <c r="AR190" s="325"/>
      <c r="AS190" s="325"/>
      <c r="AT190" s="325"/>
      <c r="AU190" s="325"/>
      <c r="AV190" s="325"/>
      <c r="AW190" s="325"/>
      <c r="AX190" s="325"/>
      <c r="AY190" s="325"/>
      <c r="AZ190" s="325"/>
      <c r="BA190" s="325"/>
      <c r="BB190" s="325"/>
      <c r="BC190" s="325"/>
      <c r="BD190" s="326"/>
    </row>
    <row r="191" spans="1:100">
      <c r="A191" s="348"/>
      <c r="B191" s="329"/>
      <c r="C191" s="345"/>
      <c r="D191" s="28">
        <v>-1</v>
      </c>
      <c r="E191" s="340"/>
      <c r="F191" s="343"/>
      <c r="G191" s="258">
        <f>'7'!G190</f>
        <v>5.8387829076653203E-3</v>
      </c>
      <c r="H191" s="268">
        <f>'7'!H190</f>
        <v>9.3725928351553003E-4</v>
      </c>
      <c r="I191" s="267">
        <f>'7'!I190</f>
        <v>6.5843867117443399E-3</v>
      </c>
      <c r="J191" s="266">
        <f>'7'!J190</f>
        <v>1.0534890386238701E-3</v>
      </c>
      <c r="K191" s="6"/>
      <c r="L191" s="333"/>
      <c r="M191" s="325"/>
      <c r="N191" s="325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7"/>
      <c r="AB191" s="325"/>
      <c r="AC191" s="325"/>
      <c r="AD191" s="325"/>
      <c r="AE191" s="325"/>
      <c r="AF191" s="325"/>
      <c r="AG191" s="325"/>
      <c r="AH191" s="325"/>
      <c r="AI191" s="325"/>
      <c r="AJ191" s="325"/>
      <c r="AK191" s="325"/>
      <c r="AL191" s="325"/>
      <c r="AM191" s="325"/>
      <c r="AN191" s="325"/>
      <c r="AO191" s="325"/>
      <c r="AP191" s="325"/>
      <c r="AQ191" s="325"/>
      <c r="AR191" s="325"/>
      <c r="AS191" s="325"/>
      <c r="AT191" s="325"/>
      <c r="AU191" s="325"/>
      <c r="AV191" s="325"/>
      <c r="AW191" s="325"/>
      <c r="AX191" s="325"/>
      <c r="AY191" s="325"/>
      <c r="AZ191" s="325"/>
      <c r="BA191" s="325"/>
      <c r="BB191" s="325"/>
      <c r="BC191" s="325"/>
      <c r="BD191" s="326"/>
    </row>
    <row r="192" spans="1:100">
      <c r="A192" s="348"/>
      <c r="B192" s="329"/>
      <c r="C192" s="345"/>
      <c r="D192" s="28">
        <v>0</v>
      </c>
      <c r="E192" s="340"/>
      <c r="F192" s="343"/>
      <c r="G192" s="258">
        <f>'7'!G191</f>
        <v>5.4737690078471299E-3</v>
      </c>
      <c r="H192" s="268">
        <f>'7'!H191</f>
        <v>8.46568438916413E-4</v>
      </c>
      <c r="I192" s="267">
        <f>'7'!I191</f>
        <v>5.7632481021646E-3</v>
      </c>
      <c r="J192" s="266">
        <f>'7'!J191</f>
        <v>8.9405711671144104E-4</v>
      </c>
      <c r="K192" s="6"/>
      <c r="L192" s="333"/>
      <c r="M192" s="325"/>
      <c r="N192" s="325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7"/>
      <c r="AB192" s="325"/>
      <c r="AC192" s="325"/>
      <c r="AD192" s="325"/>
      <c r="AE192" s="325"/>
      <c r="AF192" s="325"/>
      <c r="AG192" s="325"/>
      <c r="AH192" s="325"/>
      <c r="AI192" s="325"/>
      <c r="AJ192" s="325"/>
      <c r="AK192" s="325"/>
      <c r="AL192" s="325"/>
      <c r="AM192" s="325"/>
      <c r="AN192" s="325"/>
      <c r="AO192" s="325"/>
      <c r="AP192" s="325"/>
      <c r="AQ192" s="325"/>
      <c r="AR192" s="325"/>
      <c r="AS192" s="325"/>
      <c r="AT192" s="325"/>
      <c r="AU192" s="325"/>
      <c r="AV192" s="325"/>
      <c r="AW192" s="325"/>
      <c r="AX192" s="325"/>
      <c r="AY192" s="325"/>
      <c r="AZ192" s="325"/>
      <c r="BA192" s="325"/>
      <c r="BB192" s="325"/>
      <c r="BC192" s="325"/>
      <c r="BD192" s="326"/>
    </row>
    <row r="193" spans="1:100">
      <c r="A193" s="348"/>
      <c r="B193" s="329"/>
      <c r="C193" s="345"/>
      <c r="D193" s="28">
        <v>1</v>
      </c>
      <c r="E193" s="340"/>
      <c r="F193" s="343"/>
      <c r="G193" s="258">
        <f>'7'!G192</f>
        <v>5.2020602136469002E-3</v>
      </c>
      <c r="H193" s="268">
        <f>'7'!H192</f>
        <v>7.80844871674034E-4</v>
      </c>
      <c r="I193" s="267">
        <f>'7'!I192</f>
        <v>5.1855056047381397E-3</v>
      </c>
      <c r="J193" s="266">
        <f>'7'!J192</f>
        <v>7.8477819536070198E-4</v>
      </c>
      <c r="K193" s="6"/>
      <c r="L193" s="333"/>
      <c r="M193" s="325"/>
      <c r="N193" s="325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7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325"/>
      <c r="BD193" s="326"/>
    </row>
    <row r="194" spans="1:100">
      <c r="A194" s="348"/>
      <c r="B194" s="329"/>
      <c r="C194" s="345"/>
      <c r="D194" s="28">
        <v>2</v>
      </c>
      <c r="E194" s="340"/>
      <c r="F194" s="343"/>
      <c r="G194" s="258">
        <f>'7'!G193</f>
        <v>5.0355348062967502E-3</v>
      </c>
      <c r="H194" s="268">
        <f>'7'!H193</f>
        <v>7.4134925826259705E-4</v>
      </c>
      <c r="I194" s="267">
        <f>'7'!I193</f>
        <v>4.8456802879290502E-3</v>
      </c>
      <c r="J194" s="266">
        <f>'7'!J193</f>
        <v>7.2172222139088604E-4</v>
      </c>
      <c r="K194" s="6"/>
      <c r="L194" s="333"/>
      <c r="M194" s="325"/>
      <c r="N194" s="325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7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  <c r="AN194" s="325"/>
      <c r="AO194" s="325"/>
      <c r="AP194" s="325"/>
      <c r="AQ194" s="325"/>
      <c r="AR194" s="325"/>
      <c r="AS194" s="325"/>
      <c r="AT194" s="325"/>
      <c r="AU194" s="325"/>
      <c r="AV194" s="325"/>
      <c r="AW194" s="325"/>
      <c r="AX194" s="325"/>
      <c r="AY194" s="325"/>
      <c r="AZ194" s="325"/>
      <c r="BA194" s="325"/>
      <c r="BB194" s="325"/>
      <c r="BC194" s="325"/>
      <c r="BD194" s="326"/>
    </row>
    <row r="195" spans="1:100">
      <c r="A195" s="348"/>
      <c r="B195" s="329"/>
      <c r="C195" s="345"/>
      <c r="D195" s="28">
        <v>3</v>
      </c>
      <c r="E195" s="340"/>
      <c r="F195" s="343"/>
      <c r="G195" s="258">
        <f>'7'!G194</f>
        <v>4.9795699979661599E-3</v>
      </c>
      <c r="H195" s="268">
        <f>'7'!H194</f>
        <v>7.2821342830920995E-4</v>
      </c>
      <c r="I195" s="267">
        <f>'7'!I194</f>
        <v>4.7339218222450501E-3</v>
      </c>
      <c r="J195" s="266">
        <f>'7'!J194</f>
        <v>7.0119433157260697E-4</v>
      </c>
      <c r="K195" s="6"/>
      <c r="L195" s="333"/>
      <c r="M195" s="325"/>
      <c r="N195" s="325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7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  <c r="AN195" s="325"/>
      <c r="AO195" s="325"/>
      <c r="AP195" s="325"/>
      <c r="AQ195" s="325"/>
      <c r="AR195" s="325"/>
      <c r="AS195" s="325"/>
      <c r="AT195" s="325"/>
      <c r="AU195" s="325"/>
      <c r="AV195" s="325"/>
      <c r="AW195" s="325"/>
      <c r="AX195" s="325"/>
      <c r="AY195" s="325"/>
      <c r="AZ195" s="325"/>
      <c r="BA195" s="325"/>
      <c r="BB195" s="325"/>
      <c r="BC195" s="325"/>
      <c r="BD195" s="326"/>
    </row>
    <row r="196" spans="1:100">
      <c r="A196" s="348"/>
      <c r="B196" s="329"/>
      <c r="C196" s="345"/>
      <c r="D196" s="28">
        <v>4</v>
      </c>
      <c r="E196" s="340"/>
      <c r="F196" s="343"/>
      <c r="G196" s="258">
        <f>G194</f>
        <v>5.0355348062967502E-3</v>
      </c>
      <c r="H196" s="268">
        <f t="shared" ref="H196:J196" si="449">H194</f>
        <v>7.4134925826259705E-4</v>
      </c>
      <c r="I196" s="267">
        <f t="shared" si="449"/>
        <v>4.8456802879290502E-3</v>
      </c>
      <c r="J196" s="266">
        <f t="shared" si="449"/>
        <v>7.2172222139088604E-4</v>
      </c>
      <c r="K196" s="6"/>
      <c r="L196" s="333"/>
      <c r="M196" s="325"/>
      <c r="N196" s="325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7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  <c r="AN196" s="325"/>
      <c r="AO196" s="325"/>
      <c r="AP196" s="325"/>
      <c r="AQ196" s="325"/>
      <c r="AR196" s="325"/>
      <c r="AS196" s="325"/>
      <c r="AT196" s="325"/>
      <c r="AU196" s="325"/>
      <c r="AV196" s="325"/>
      <c r="AW196" s="325"/>
      <c r="AX196" s="325"/>
      <c r="AY196" s="325"/>
      <c r="AZ196" s="325"/>
      <c r="BA196" s="325"/>
      <c r="BB196" s="325"/>
      <c r="BC196" s="325"/>
      <c r="BD196" s="326"/>
    </row>
    <row r="197" spans="1:100">
      <c r="A197" s="348"/>
      <c r="B197" s="329"/>
      <c r="C197" s="345"/>
      <c r="D197" s="28">
        <v>5</v>
      </c>
      <c r="E197" s="340"/>
      <c r="F197" s="343"/>
      <c r="G197" s="258">
        <f>G193</f>
        <v>5.2020602136469002E-3</v>
      </c>
      <c r="H197" s="268">
        <f t="shared" ref="H197:J197" si="450">H193</f>
        <v>7.80844871674034E-4</v>
      </c>
      <c r="I197" s="267">
        <f t="shared" si="450"/>
        <v>5.1855056047381397E-3</v>
      </c>
      <c r="J197" s="266">
        <f t="shared" si="450"/>
        <v>7.8477819536070198E-4</v>
      </c>
      <c r="K197" s="6"/>
      <c r="L197" s="333"/>
      <c r="M197" s="325"/>
      <c r="N197" s="325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7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  <c r="AN197" s="325"/>
      <c r="AO197" s="325"/>
      <c r="AP197" s="325"/>
      <c r="AQ197" s="325"/>
      <c r="AR197" s="325"/>
      <c r="AS197" s="325"/>
      <c r="AT197" s="325"/>
      <c r="AU197" s="325"/>
      <c r="AV197" s="325"/>
      <c r="AW197" s="325"/>
      <c r="AX197" s="325"/>
      <c r="AY197" s="325"/>
      <c r="AZ197" s="325"/>
      <c r="BA197" s="325"/>
      <c r="BB197" s="325"/>
      <c r="BC197" s="325"/>
      <c r="BD197" s="326"/>
    </row>
    <row r="198" spans="1:100">
      <c r="A198" s="348"/>
      <c r="B198" s="329"/>
      <c r="C198" s="345"/>
      <c r="D198" s="28">
        <v>6</v>
      </c>
      <c r="E198" s="340"/>
      <c r="F198" s="343"/>
      <c r="G198" s="258">
        <f>G192</f>
        <v>5.4737690078471299E-3</v>
      </c>
      <c r="H198" s="268">
        <f t="shared" ref="H198:J198" si="451">H192</f>
        <v>8.46568438916413E-4</v>
      </c>
      <c r="I198" s="267">
        <f t="shared" si="451"/>
        <v>5.7632481021646E-3</v>
      </c>
      <c r="J198" s="266">
        <f t="shared" si="451"/>
        <v>8.9405711671144104E-4</v>
      </c>
      <c r="K198" s="6"/>
      <c r="L198" s="333"/>
      <c r="M198" s="325"/>
      <c r="N198" s="325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7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  <c r="AN198" s="325"/>
      <c r="AO198" s="325"/>
      <c r="AP198" s="325"/>
      <c r="AQ198" s="325"/>
      <c r="AR198" s="325"/>
      <c r="AS198" s="325"/>
      <c r="AT198" s="325"/>
      <c r="AU198" s="325"/>
      <c r="AV198" s="325"/>
      <c r="AW198" s="325"/>
      <c r="AX198" s="325"/>
      <c r="AY198" s="325"/>
      <c r="AZ198" s="325"/>
      <c r="BA198" s="325"/>
      <c r="BB198" s="325"/>
      <c r="BC198" s="325"/>
      <c r="BD198" s="326"/>
    </row>
    <row r="199" spans="1:100">
      <c r="A199" s="348"/>
      <c r="B199" s="329"/>
      <c r="C199" s="345"/>
      <c r="D199" s="28">
        <v>7</v>
      </c>
      <c r="E199" s="340"/>
      <c r="F199" s="343"/>
      <c r="G199" s="128">
        <f>G191</f>
        <v>5.8387829076653203E-3</v>
      </c>
      <c r="H199" s="270">
        <f t="shared" ref="H199:J199" si="452">H191</f>
        <v>9.3725928351553003E-4</v>
      </c>
      <c r="I199" s="271">
        <f t="shared" si="452"/>
        <v>6.5843867117443399E-3</v>
      </c>
      <c r="J199" s="272">
        <f t="shared" si="452"/>
        <v>1.0534890386238701E-3</v>
      </c>
      <c r="K199" s="6"/>
      <c r="L199" s="333"/>
      <c r="M199" s="325"/>
      <c r="N199" s="325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7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  <c r="AN199" s="325"/>
      <c r="AO199" s="325"/>
      <c r="AP199" s="325"/>
      <c r="AQ199" s="325"/>
      <c r="AR199" s="325"/>
      <c r="AS199" s="325"/>
      <c r="AT199" s="325"/>
      <c r="AU199" s="325"/>
      <c r="AV199" s="325"/>
      <c r="AW199" s="325"/>
      <c r="AX199" s="325"/>
      <c r="AY199" s="325"/>
      <c r="AZ199" s="325"/>
      <c r="BA199" s="325"/>
      <c r="BB199" s="325"/>
      <c r="BC199" s="325"/>
      <c r="BD199" s="326"/>
    </row>
    <row r="200" spans="1:100">
      <c r="A200" s="348"/>
      <c r="B200" s="329"/>
      <c r="C200" s="345"/>
      <c r="D200" s="28">
        <v>8</v>
      </c>
      <c r="E200" s="340"/>
      <c r="F200" s="343"/>
      <c r="G200" s="128">
        <f>G190</f>
        <v>6.2751438915571696E-3</v>
      </c>
      <c r="H200" s="270">
        <f t="shared" ref="H200:J200" si="453">H190</f>
        <v>1.04909710701137E-3</v>
      </c>
      <c r="I200" s="271">
        <f t="shared" si="453"/>
        <v>7.6329131060734702E-3</v>
      </c>
      <c r="J200" s="272">
        <f t="shared" si="453"/>
        <v>1.26334708295415E-3</v>
      </c>
      <c r="K200" s="6"/>
      <c r="L200" s="333"/>
      <c r="M200" s="325"/>
      <c r="N200" s="325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7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  <c r="AN200" s="325"/>
      <c r="AO200" s="325"/>
      <c r="AP200" s="325"/>
      <c r="AQ200" s="325"/>
      <c r="AR200" s="325"/>
      <c r="AS200" s="325"/>
      <c r="AT200" s="325"/>
      <c r="AU200" s="325"/>
      <c r="AV200" s="325"/>
      <c r="AW200" s="325"/>
      <c r="AX200" s="325"/>
      <c r="AY200" s="325"/>
      <c r="AZ200" s="325"/>
      <c r="BA200" s="325"/>
      <c r="BB200" s="325"/>
      <c r="BC200" s="325"/>
      <c r="BD200" s="326"/>
    </row>
    <row r="201" spans="1:100">
      <c r="A201" s="348"/>
      <c r="B201" s="329"/>
      <c r="C201" s="345"/>
      <c r="D201" s="28">
        <v>9</v>
      </c>
      <c r="E201" s="340"/>
      <c r="F201" s="343"/>
      <c r="G201" s="128">
        <f>G189</f>
        <v>6.7477111974662404E-3</v>
      </c>
      <c r="H201" s="270">
        <f t="shared" ref="H201:J201" si="454">H189</f>
        <v>1.17417209674605E-3</v>
      </c>
      <c r="I201" s="271">
        <f t="shared" si="454"/>
        <v>8.8494537270975109E-3</v>
      </c>
      <c r="J201" s="272">
        <f t="shared" si="454"/>
        <v>1.5146229717155799E-3</v>
      </c>
      <c r="K201" s="6"/>
      <c r="L201" s="333"/>
      <c r="M201" s="325"/>
      <c r="N201" s="325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7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  <c r="AN201" s="325"/>
      <c r="AO201" s="325"/>
      <c r="AP201" s="325"/>
      <c r="AQ201" s="325"/>
      <c r="AR201" s="325"/>
      <c r="AS201" s="325"/>
      <c r="AT201" s="325"/>
      <c r="AU201" s="325"/>
      <c r="AV201" s="325"/>
      <c r="AW201" s="325"/>
      <c r="AX201" s="325"/>
      <c r="AY201" s="325"/>
      <c r="AZ201" s="325"/>
      <c r="BA201" s="325"/>
      <c r="BB201" s="325"/>
      <c r="BC201" s="325"/>
      <c r="BD201" s="326"/>
    </row>
    <row r="202" spans="1:100">
      <c r="A202" s="348"/>
      <c r="B202" s="329"/>
      <c r="C202" s="345"/>
      <c r="D202" s="29">
        <v>10</v>
      </c>
      <c r="E202" s="341"/>
      <c r="F202" s="344"/>
      <c r="G202" s="274">
        <f>G188</f>
        <v>7.2077316976618001E-3</v>
      </c>
      <c r="H202" s="275">
        <f t="shared" ref="H202:J202" si="455">H188</f>
        <v>1.2996479687967101E-3</v>
      </c>
      <c r="I202" s="276">
        <f t="shared" si="455"/>
        <v>1.0113448471282E-2</v>
      </c>
      <c r="J202" s="277">
        <f t="shared" si="455"/>
        <v>1.78352948373903E-3</v>
      </c>
      <c r="K202" s="30"/>
      <c r="L202" s="334"/>
      <c r="M202" s="325"/>
      <c r="N202" s="325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7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  <c r="AN202" s="325"/>
      <c r="AO202" s="325"/>
      <c r="AP202" s="325"/>
      <c r="AQ202" s="325"/>
      <c r="AR202" s="325"/>
      <c r="AS202" s="325"/>
      <c r="AT202" s="325"/>
      <c r="AU202" s="325"/>
      <c r="AV202" s="325"/>
      <c r="AW202" s="325"/>
      <c r="AX202" s="325"/>
      <c r="AY202" s="325"/>
      <c r="AZ202" s="325"/>
      <c r="BA202" s="325"/>
      <c r="BB202" s="325"/>
      <c r="BC202" s="325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10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38"/>
      <c r="D204" s="26">
        <v>-9</v>
      </c>
      <c r="E204" s="335">
        <v>1.06891018714859E-198</v>
      </c>
      <c r="F204" s="336">
        <v>2.65519131334017E-173</v>
      </c>
      <c r="G204" s="97">
        <f>G208</f>
        <v>1.8280613729926299E-53</v>
      </c>
      <c r="H204" s="51">
        <f t="shared" ref="H204:J204" si="456">H208</f>
        <v>8.2659036033910196E-50</v>
      </c>
      <c r="I204" s="126">
        <f t="shared" si="456"/>
        <v>5.2752009643336401E-47</v>
      </c>
      <c r="J204" s="173">
        <f t="shared" si="456"/>
        <v>1.8958503944964899E-69</v>
      </c>
      <c r="K204" s="27"/>
      <c r="L204" s="332">
        <f>1-SUM(M204:BC223)</f>
        <v>1.9322623612261225E-8</v>
      </c>
      <c r="M204" s="325">
        <f>G214+I214</f>
        <v>9.1275764205570705E-259</v>
      </c>
      <c r="N204" s="325">
        <f>G221+I221+J214</f>
        <v>3.3650490165011299E-214</v>
      </c>
      <c r="O204" s="325">
        <f>G223+I223+H214</f>
        <v>5.0632054627553072E-111</v>
      </c>
      <c r="P204" s="325">
        <f>G216+I216+J221</f>
        <v>1.10433401404405E-271</v>
      </c>
      <c r="Q204" s="325">
        <f>G212+I212</f>
        <v>2.6405554012527501E-231</v>
      </c>
      <c r="R204" s="325">
        <f>G218+I218+H221+J223</f>
        <v>9.2202176626932704E-166</v>
      </c>
      <c r="S204" s="325">
        <f>G205+I205</f>
        <v>3.7441560360814019E-7</v>
      </c>
      <c r="T204" s="325">
        <f>G207+I207+J216</f>
        <v>3.7441560360814019E-7</v>
      </c>
      <c r="U204" s="325">
        <f>G210+I210+H223</f>
        <v>1.21708685424396E-111</v>
      </c>
      <c r="V204" s="325">
        <f>G219+I219+J212</f>
        <v>3.07755582500159E-246</v>
      </c>
      <c r="W204" s="325">
        <f>G208+I208</f>
        <v>5.2752027923950129E-47</v>
      </c>
      <c r="X204" s="325">
        <f>G211+I211+J218+H216</f>
        <v>3.3650490165011299E-214</v>
      </c>
      <c r="Y204" s="325">
        <f>G217+I217</f>
        <v>1.04004212013134E-267</v>
      </c>
      <c r="Z204" s="325">
        <f>G209+I209+J205</f>
        <v>2.1297468766623498E-18</v>
      </c>
      <c r="AA204" s="327">
        <f>G220+I220+H212</f>
        <v>2.6405554012527501E-231</v>
      </c>
      <c r="AB204" s="325">
        <f>G206+I206+J207</f>
        <v>0.99999923169151295</v>
      </c>
      <c r="AC204" s="325">
        <f>G222+I222</f>
        <v>9.5404008468827302E-175</v>
      </c>
      <c r="AD204" s="325">
        <f>G215+I215+J210+H218</f>
        <v>1.04004212013134E-267</v>
      </c>
      <c r="AE204" s="325">
        <f>G204+I204</f>
        <v>5.2752027923950129E-47</v>
      </c>
      <c r="AF204" s="325">
        <f>G213+I213+J219</f>
        <v>3.07755582500159E-246</v>
      </c>
      <c r="AG204" s="325">
        <f>H205</f>
        <v>3.4197837225705701E-16</v>
      </c>
      <c r="AH204" s="325">
        <f>J208</f>
        <v>1.8958503944964899E-69</v>
      </c>
      <c r="AI204" s="325">
        <f>J211+H207</f>
        <v>3.4197837225705701E-16</v>
      </c>
      <c r="AJ204" s="325">
        <f>F204</f>
        <v>2.65519131334017E-173</v>
      </c>
      <c r="AK204" s="325">
        <f>J217</f>
        <v>0</v>
      </c>
      <c r="AL204" s="325">
        <f>H210</f>
        <v>3.90714992230244E-193</v>
      </c>
      <c r="AM204" s="325">
        <f>J209</f>
        <v>9.2202176626932704E-166</v>
      </c>
      <c r="AN204" s="325">
        <f>J220+H219</f>
        <v>0</v>
      </c>
      <c r="AO204" s="325">
        <f>J206</f>
        <v>8.5928389899332606E-11</v>
      </c>
      <c r="AP204" s="325">
        <f>H208</f>
        <v>8.2659036033910196E-50</v>
      </c>
      <c r="AQ204" s="325">
        <f>J222</f>
        <v>4.7175619026216496E-298</v>
      </c>
      <c r="AR204" s="325">
        <f>H211+J215</f>
        <v>3.1437975338826099E-288</v>
      </c>
      <c r="AS204" s="325">
        <f>J204</f>
        <v>1.8958503944964899E-69</v>
      </c>
      <c r="AT204" s="325">
        <f>H217</f>
        <v>0</v>
      </c>
      <c r="AU204" s="325">
        <f>J213</f>
        <v>0</v>
      </c>
      <c r="AV204" s="325">
        <f>H209</f>
        <v>1.21708685424396E-111</v>
      </c>
      <c r="AW204" s="325">
        <f>H220</f>
        <v>0</v>
      </c>
      <c r="AX204" s="325">
        <f>H206</f>
        <v>6.8727114185277994E-11</v>
      </c>
      <c r="AY204" s="325">
        <f>E204</f>
        <v>1.06891018714859E-198</v>
      </c>
      <c r="AZ204" s="325">
        <f>H222</f>
        <v>3.90714992230244E-193</v>
      </c>
      <c r="BA204" s="325">
        <f>H215</f>
        <v>0</v>
      </c>
      <c r="BB204" s="325">
        <f>H204</f>
        <v>8.2659036033910196E-50</v>
      </c>
      <c r="BC204" s="325">
        <f>H213</f>
        <v>0</v>
      </c>
      <c r="BD204" s="326">
        <f>SUMPRODUCT($L$1:$BC$1,BF204:CW204)</f>
        <v>15.999993329346886</v>
      </c>
      <c r="BF204" s="12">
        <f>L204</f>
        <v>1.9322623612261225E-8</v>
      </c>
      <c r="BG204" s="23">
        <f t="shared" ref="BG204:CV204" si="457">M204</f>
        <v>9.1275764205570705E-259</v>
      </c>
      <c r="BH204" s="23">
        <f t="shared" si="457"/>
        <v>3.3650490165011299E-214</v>
      </c>
      <c r="BI204" s="23">
        <f t="shared" si="457"/>
        <v>5.0632054627553072E-111</v>
      </c>
      <c r="BJ204" s="23">
        <f t="shared" si="457"/>
        <v>1.10433401404405E-271</v>
      </c>
      <c r="BK204" s="23">
        <f t="shared" si="457"/>
        <v>2.6405554012527501E-231</v>
      </c>
      <c r="BL204" s="23">
        <f t="shared" si="457"/>
        <v>9.2202176626932704E-166</v>
      </c>
      <c r="BM204" s="23">
        <f t="shared" si="457"/>
        <v>3.7441560360814019E-7</v>
      </c>
      <c r="BN204" s="23">
        <f t="shared" si="457"/>
        <v>3.7441560360814019E-7</v>
      </c>
      <c r="BO204" s="23">
        <f t="shared" si="457"/>
        <v>1.21708685424396E-111</v>
      </c>
      <c r="BP204" s="23">
        <f t="shared" si="457"/>
        <v>3.07755582500159E-246</v>
      </c>
      <c r="BQ204" s="23">
        <f t="shared" si="457"/>
        <v>5.2752027923950129E-47</v>
      </c>
      <c r="BR204" s="23">
        <f t="shared" si="457"/>
        <v>3.3650490165011299E-214</v>
      </c>
      <c r="BS204" s="23">
        <f t="shared" si="457"/>
        <v>1.04004212013134E-267</v>
      </c>
      <c r="BT204" s="23">
        <f t="shared" si="457"/>
        <v>2.1297468766623498E-18</v>
      </c>
      <c r="BU204" s="23">
        <f t="shared" si="457"/>
        <v>2.6405554012527501E-231</v>
      </c>
      <c r="BV204" s="23">
        <f t="shared" si="457"/>
        <v>0.99999923169151295</v>
      </c>
      <c r="BW204" s="23">
        <f t="shared" si="457"/>
        <v>9.5404008468827302E-175</v>
      </c>
      <c r="BX204" s="23">
        <f t="shared" si="457"/>
        <v>1.04004212013134E-267</v>
      </c>
      <c r="BY204" s="23">
        <f t="shared" si="457"/>
        <v>5.2752027923950129E-47</v>
      </c>
      <c r="BZ204" s="23">
        <f t="shared" si="457"/>
        <v>3.07755582500159E-246</v>
      </c>
      <c r="CA204" s="23">
        <f t="shared" si="457"/>
        <v>3.4197837225705701E-16</v>
      </c>
      <c r="CB204" s="23">
        <f t="shared" si="457"/>
        <v>1.8958503944964899E-69</v>
      </c>
      <c r="CC204" s="23">
        <f t="shared" si="457"/>
        <v>3.4197837225705701E-16</v>
      </c>
      <c r="CD204" s="23">
        <f t="shared" si="457"/>
        <v>2.65519131334017E-173</v>
      </c>
      <c r="CE204" s="23">
        <f t="shared" si="457"/>
        <v>0</v>
      </c>
      <c r="CF204" s="23">
        <f t="shared" si="457"/>
        <v>3.90714992230244E-193</v>
      </c>
      <c r="CG204" s="23">
        <f t="shared" si="457"/>
        <v>9.2202176626932704E-166</v>
      </c>
      <c r="CH204" s="23">
        <f t="shared" si="457"/>
        <v>0</v>
      </c>
      <c r="CI204" s="23">
        <f t="shared" si="457"/>
        <v>8.5928389899332606E-11</v>
      </c>
      <c r="CJ204" s="23">
        <f t="shared" si="457"/>
        <v>8.2659036033910196E-50</v>
      </c>
      <c r="CK204" s="23">
        <f t="shared" si="457"/>
        <v>4.7175619026216496E-298</v>
      </c>
      <c r="CL204" s="23">
        <f t="shared" si="457"/>
        <v>3.1437975338826099E-288</v>
      </c>
      <c r="CM204" s="23">
        <f t="shared" si="457"/>
        <v>1.8958503944964899E-69</v>
      </c>
      <c r="CN204" s="23">
        <f t="shared" si="457"/>
        <v>0</v>
      </c>
      <c r="CO204" s="23">
        <f t="shared" si="457"/>
        <v>0</v>
      </c>
      <c r="CP204" s="23">
        <f t="shared" si="457"/>
        <v>1.21708685424396E-111</v>
      </c>
      <c r="CQ204" s="23">
        <f t="shared" si="457"/>
        <v>0</v>
      </c>
      <c r="CR204" s="23">
        <f t="shared" si="457"/>
        <v>6.8727114185277994E-11</v>
      </c>
      <c r="CS204" s="23">
        <f t="shared" si="457"/>
        <v>1.06891018714859E-198</v>
      </c>
      <c r="CT204" s="23">
        <f t="shared" si="457"/>
        <v>3.90714992230244E-193</v>
      </c>
      <c r="CU204" s="23">
        <f t="shared" si="457"/>
        <v>0</v>
      </c>
      <c r="CV204" s="24">
        <f t="shared" si="457"/>
        <v>8.2659036033910196E-50</v>
      </c>
    </row>
    <row r="205" spans="1:100">
      <c r="A205" s="348"/>
      <c r="B205" s="329"/>
      <c r="C205" s="338"/>
      <c r="D205" s="28">
        <v>-8</v>
      </c>
      <c r="E205" s="335"/>
      <c r="F205" s="336"/>
      <c r="G205" s="258">
        <f>G207</f>
        <v>1.9549333411339501E-22</v>
      </c>
      <c r="H205" s="268">
        <f t="shared" ref="H205:J205" si="458">H207</f>
        <v>3.4197837225705701E-16</v>
      </c>
      <c r="I205" s="267">
        <f t="shared" si="458"/>
        <v>3.7441560360813998E-7</v>
      </c>
      <c r="J205" s="266">
        <f t="shared" si="458"/>
        <v>2.1297468766623498E-18</v>
      </c>
      <c r="K205" s="6"/>
      <c r="L205" s="333"/>
      <c r="M205" s="325"/>
      <c r="N205" s="325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7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  <c r="AN205" s="325"/>
      <c r="AO205" s="325"/>
      <c r="AP205" s="325"/>
      <c r="AQ205" s="325"/>
      <c r="AR205" s="325"/>
      <c r="AS205" s="325"/>
      <c r="AT205" s="325"/>
      <c r="AU205" s="325"/>
      <c r="AV205" s="325"/>
      <c r="AW205" s="325"/>
      <c r="AX205" s="325"/>
      <c r="AY205" s="325"/>
      <c r="AZ205" s="325"/>
      <c r="BA205" s="325"/>
      <c r="BB205" s="325"/>
      <c r="BC205" s="325"/>
      <c r="BD205" s="326"/>
    </row>
    <row r="206" spans="1:100">
      <c r="A206" s="348"/>
      <c r="B206" s="329"/>
      <c r="C206" s="338"/>
      <c r="D206" s="28">
        <v>-7</v>
      </c>
      <c r="E206" s="335"/>
      <c r="F206" s="336"/>
      <c r="G206" s="258">
        <f>'7'!G205</f>
        <v>1.7530334805382699E-17</v>
      </c>
      <c r="H206" s="268">
        <f>'7'!H205</f>
        <v>6.8727114185277994E-11</v>
      </c>
      <c r="I206" s="267">
        <f>'7'!I205</f>
        <v>0.99999923169151295</v>
      </c>
      <c r="J206" s="266">
        <f>'7'!J205</f>
        <v>8.5928389899332606E-11</v>
      </c>
      <c r="K206" s="6"/>
      <c r="L206" s="333"/>
      <c r="M206" s="325"/>
      <c r="N206" s="325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7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  <c r="AN206" s="325"/>
      <c r="AO206" s="325"/>
      <c r="AP206" s="325"/>
      <c r="AQ206" s="325"/>
      <c r="AR206" s="325"/>
      <c r="AS206" s="325"/>
      <c r="AT206" s="325"/>
      <c r="AU206" s="325"/>
      <c r="AV206" s="325"/>
      <c r="AW206" s="325"/>
      <c r="AX206" s="325"/>
      <c r="AY206" s="325"/>
      <c r="AZ206" s="325"/>
      <c r="BA206" s="325"/>
      <c r="BB206" s="325"/>
      <c r="BC206" s="325"/>
      <c r="BD206" s="326"/>
    </row>
    <row r="207" spans="1:100">
      <c r="A207" s="348"/>
      <c r="B207" s="329"/>
      <c r="C207" s="338"/>
      <c r="D207" s="28">
        <v>-6</v>
      </c>
      <c r="E207" s="335"/>
      <c r="F207" s="336"/>
      <c r="G207" s="258">
        <f>'7'!G206</f>
        <v>1.9549333411339501E-22</v>
      </c>
      <c r="H207" s="268">
        <f>'7'!H206</f>
        <v>3.4197837225705701E-16</v>
      </c>
      <c r="I207" s="267">
        <f>'7'!I206</f>
        <v>3.7441560360813998E-7</v>
      </c>
      <c r="J207" s="266">
        <f>'7'!J206</f>
        <v>2.1297468766623498E-18</v>
      </c>
      <c r="K207" s="6"/>
      <c r="L207" s="333"/>
      <c r="M207" s="325"/>
      <c r="N207" s="325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7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  <c r="AN207" s="325"/>
      <c r="AO207" s="325"/>
      <c r="AP207" s="325"/>
      <c r="AQ207" s="325"/>
      <c r="AR207" s="325"/>
      <c r="AS207" s="325"/>
      <c r="AT207" s="325"/>
      <c r="AU207" s="325"/>
      <c r="AV207" s="325"/>
      <c r="AW207" s="325"/>
      <c r="AX207" s="325"/>
      <c r="AY207" s="325"/>
      <c r="AZ207" s="325"/>
      <c r="BA207" s="325"/>
      <c r="BB207" s="325"/>
      <c r="BC207" s="325"/>
      <c r="BD207" s="326"/>
    </row>
    <row r="208" spans="1:100">
      <c r="A208" s="348"/>
      <c r="B208" s="329"/>
      <c r="C208" s="338"/>
      <c r="D208" s="28">
        <v>-5</v>
      </c>
      <c r="E208" s="335"/>
      <c r="F208" s="336"/>
      <c r="G208" s="258">
        <f>'7'!G207</f>
        <v>1.8280613729926299E-53</v>
      </c>
      <c r="H208" s="268">
        <f>'7'!H207</f>
        <v>8.2659036033910196E-50</v>
      </c>
      <c r="I208" s="267">
        <f>'7'!I207</f>
        <v>5.2752009643336401E-47</v>
      </c>
      <c r="J208" s="266">
        <f>'7'!J207</f>
        <v>1.8958503944964899E-69</v>
      </c>
      <c r="K208" s="6"/>
      <c r="L208" s="333"/>
      <c r="M208" s="325"/>
      <c r="N208" s="325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7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  <c r="AN208" s="325"/>
      <c r="AO208" s="325"/>
      <c r="AP208" s="325"/>
      <c r="AQ208" s="325"/>
      <c r="AR208" s="325"/>
      <c r="AS208" s="325"/>
      <c r="AT208" s="325"/>
      <c r="AU208" s="325"/>
      <c r="AV208" s="325"/>
      <c r="AW208" s="325"/>
      <c r="AX208" s="325"/>
      <c r="AY208" s="325"/>
      <c r="AZ208" s="325"/>
      <c r="BA208" s="325"/>
      <c r="BB208" s="325"/>
      <c r="BC208" s="325"/>
      <c r="BD208" s="326"/>
    </row>
    <row r="209" spans="1:100">
      <c r="A209" s="348"/>
      <c r="B209" s="329"/>
      <c r="C209" s="338"/>
      <c r="D209" s="28">
        <v>-4</v>
      </c>
      <c r="E209" s="335"/>
      <c r="F209" s="336"/>
      <c r="G209" s="258">
        <f>'7'!G208</f>
        <v>5.0495549488601798E-111</v>
      </c>
      <c r="H209" s="268">
        <f>'7'!H208</f>
        <v>1.21708685424396E-111</v>
      </c>
      <c r="I209" s="267">
        <f>'7'!I208</f>
        <v>1.3650513895127401E-113</v>
      </c>
      <c r="J209" s="266">
        <f>'7'!J208</f>
        <v>9.2202176626932704E-166</v>
      </c>
      <c r="K209" s="6"/>
      <c r="L209" s="333"/>
      <c r="M209" s="325"/>
      <c r="N209" s="325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7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  <c r="AN209" s="325"/>
      <c r="AO209" s="325"/>
      <c r="AP209" s="325"/>
      <c r="AQ209" s="325"/>
      <c r="AR209" s="325"/>
      <c r="AS209" s="325"/>
      <c r="AT209" s="325"/>
      <c r="AU209" s="325"/>
      <c r="AV209" s="325"/>
      <c r="AW209" s="325"/>
      <c r="AX209" s="325"/>
      <c r="AY209" s="325"/>
      <c r="AZ209" s="325"/>
      <c r="BA209" s="325"/>
      <c r="BB209" s="325"/>
      <c r="BC209" s="325"/>
      <c r="BD209" s="326"/>
    </row>
    <row r="210" spans="1:100">
      <c r="A210" s="348"/>
      <c r="B210" s="329"/>
      <c r="C210" s="338"/>
      <c r="D210" s="28">
        <v>-3</v>
      </c>
      <c r="E210" s="335"/>
      <c r="F210" s="336"/>
      <c r="G210" s="258">
        <f>'7'!G209</f>
        <v>9.5404008468827302E-175</v>
      </c>
      <c r="H210" s="268">
        <f>'7'!H209</f>
        <v>3.90714992230244E-193</v>
      </c>
      <c r="I210" s="267">
        <f>'7'!I209</f>
        <v>9.2993128488985507E-202</v>
      </c>
      <c r="J210" s="266">
        <f>'7'!J209</f>
        <v>4.7175619026216496E-298</v>
      </c>
      <c r="K210" s="6"/>
      <c r="L210" s="333"/>
      <c r="M210" s="325"/>
      <c r="N210" s="325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7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  <c r="AN210" s="325"/>
      <c r="AO210" s="325"/>
      <c r="AP210" s="325"/>
      <c r="AQ210" s="325"/>
      <c r="AR210" s="325"/>
      <c r="AS210" s="325"/>
      <c r="AT210" s="325"/>
      <c r="AU210" s="325"/>
      <c r="AV210" s="325"/>
      <c r="AW210" s="325"/>
      <c r="AX210" s="325"/>
      <c r="AY210" s="325"/>
      <c r="AZ210" s="325"/>
      <c r="BA210" s="325"/>
      <c r="BB210" s="325"/>
      <c r="BC210" s="325"/>
      <c r="BD210" s="326"/>
    </row>
    <row r="211" spans="1:100">
      <c r="A211" s="348"/>
      <c r="B211" s="329"/>
      <c r="C211" s="338"/>
      <c r="D211" s="28">
        <v>-2</v>
      </c>
      <c r="E211" s="335"/>
      <c r="F211" s="336"/>
      <c r="G211" s="258">
        <f>'7'!G210</f>
        <v>3.3650490165011299E-214</v>
      </c>
      <c r="H211" s="268">
        <f>'7'!H210</f>
        <v>3.1437975338826099E-288</v>
      </c>
      <c r="I211" s="267">
        <f>'7'!I210</f>
        <v>5.8790306287524098E-305</v>
      </c>
      <c r="J211" s="266">
        <f>'7'!J210</f>
        <v>0</v>
      </c>
      <c r="K211" s="6"/>
      <c r="L211" s="333"/>
      <c r="M211" s="325"/>
      <c r="N211" s="325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7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  <c r="AN211" s="325"/>
      <c r="AO211" s="325"/>
      <c r="AP211" s="325"/>
      <c r="AQ211" s="325"/>
      <c r="AR211" s="325"/>
      <c r="AS211" s="325"/>
      <c r="AT211" s="325"/>
      <c r="AU211" s="325"/>
      <c r="AV211" s="325"/>
      <c r="AW211" s="325"/>
      <c r="AX211" s="325"/>
      <c r="AY211" s="325"/>
      <c r="AZ211" s="325"/>
      <c r="BA211" s="325"/>
      <c r="BB211" s="325"/>
      <c r="BC211" s="325"/>
      <c r="BD211" s="326"/>
    </row>
    <row r="212" spans="1:100">
      <c r="A212" s="348"/>
      <c r="B212" s="329"/>
      <c r="C212" s="338"/>
      <c r="D212" s="28">
        <v>-1</v>
      </c>
      <c r="E212" s="335"/>
      <c r="F212" s="336"/>
      <c r="G212" s="258">
        <f>'7'!G211</f>
        <v>2.6405554012527501E-231</v>
      </c>
      <c r="H212" s="268">
        <f>'7'!H211</f>
        <v>0</v>
      </c>
      <c r="I212" s="267">
        <f>'7'!I211</f>
        <v>0</v>
      </c>
      <c r="J212" s="266">
        <f>'7'!J211</f>
        <v>0</v>
      </c>
      <c r="K212" s="6"/>
      <c r="L212" s="333"/>
      <c r="M212" s="325"/>
      <c r="N212" s="325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7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  <c r="AN212" s="325"/>
      <c r="AO212" s="325"/>
      <c r="AP212" s="325"/>
      <c r="AQ212" s="325"/>
      <c r="AR212" s="325"/>
      <c r="AS212" s="325"/>
      <c r="AT212" s="325"/>
      <c r="AU212" s="325"/>
      <c r="AV212" s="325"/>
      <c r="AW212" s="325"/>
      <c r="AX212" s="325"/>
      <c r="AY212" s="325"/>
      <c r="AZ212" s="325"/>
      <c r="BA212" s="325"/>
      <c r="BB212" s="325"/>
      <c r="BC212" s="325"/>
      <c r="BD212" s="326"/>
    </row>
    <row r="213" spans="1:100">
      <c r="A213" s="348"/>
      <c r="B213" s="329"/>
      <c r="C213" s="338"/>
      <c r="D213" s="28">
        <v>0</v>
      </c>
      <c r="E213" s="335"/>
      <c r="F213" s="336"/>
      <c r="G213" s="258">
        <f>'7'!G212</f>
        <v>3.07755582500159E-246</v>
      </c>
      <c r="H213" s="268">
        <f>'7'!H212</f>
        <v>0</v>
      </c>
      <c r="I213" s="267">
        <f>'7'!I212</f>
        <v>0</v>
      </c>
      <c r="J213" s="266">
        <f>'7'!J212</f>
        <v>0</v>
      </c>
      <c r="K213" s="6"/>
      <c r="L213" s="333"/>
      <c r="M213" s="325"/>
      <c r="N213" s="325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7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  <c r="AN213" s="325"/>
      <c r="AO213" s="325"/>
      <c r="AP213" s="325"/>
      <c r="AQ213" s="325"/>
      <c r="AR213" s="325"/>
      <c r="AS213" s="325"/>
      <c r="AT213" s="325"/>
      <c r="AU213" s="325"/>
      <c r="AV213" s="325"/>
      <c r="AW213" s="325"/>
      <c r="AX213" s="325"/>
      <c r="AY213" s="325"/>
      <c r="AZ213" s="325"/>
      <c r="BA213" s="325"/>
      <c r="BB213" s="325"/>
      <c r="BC213" s="325"/>
      <c r="BD213" s="326"/>
    </row>
    <row r="214" spans="1:100">
      <c r="A214" s="348"/>
      <c r="B214" s="329"/>
      <c r="C214" s="338"/>
      <c r="D214" s="28">
        <v>1</v>
      </c>
      <c r="E214" s="335"/>
      <c r="F214" s="336"/>
      <c r="G214" s="258">
        <f>'7'!G213</f>
        <v>9.1275764205570705E-259</v>
      </c>
      <c r="H214" s="268">
        <f>'7'!H213</f>
        <v>0</v>
      </c>
      <c r="I214" s="267">
        <f>'7'!I213</f>
        <v>0</v>
      </c>
      <c r="J214" s="266">
        <f>'7'!J213</f>
        <v>0</v>
      </c>
      <c r="K214" s="6"/>
      <c r="L214" s="333"/>
      <c r="M214" s="325"/>
      <c r="N214" s="325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7"/>
      <c r="AB214" s="325"/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  <c r="AN214" s="325"/>
      <c r="AO214" s="325"/>
      <c r="AP214" s="325"/>
      <c r="AQ214" s="325"/>
      <c r="AR214" s="325"/>
      <c r="AS214" s="325"/>
      <c r="AT214" s="325"/>
      <c r="AU214" s="325"/>
      <c r="AV214" s="325"/>
      <c r="AW214" s="325"/>
      <c r="AX214" s="325"/>
      <c r="AY214" s="325"/>
      <c r="AZ214" s="325"/>
      <c r="BA214" s="325"/>
      <c r="BB214" s="325"/>
      <c r="BC214" s="325"/>
      <c r="BD214" s="326"/>
    </row>
    <row r="215" spans="1:100">
      <c r="A215" s="348"/>
      <c r="B215" s="329"/>
      <c r="C215" s="338"/>
      <c r="D215" s="28">
        <v>2</v>
      </c>
      <c r="E215" s="335"/>
      <c r="F215" s="336"/>
      <c r="G215" s="258">
        <f>'7'!G214</f>
        <v>1.04004212013134E-267</v>
      </c>
      <c r="H215" s="268">
        <f>'7'!H214</f>
        <v>0</v>
      </c>
      <c r="I215" s="267">
        <f>'7'!I214</f>
        <v>0</v>
      </c>
      <c r="J215" s="266">
        <f>'7'!J214</f>
        <v>0</v>
      </c>
      <c r="K215" s="6"/>
      <c r="L215" s="333"/>
      <c r="M215" s="325"/>
      <c r="N215" s="325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7"/>
      <c r="AB215" s="325"/>
      <c r="AC215" s="325"/>
      <c r="AD215" s="325"/>
      <c r="AE215" s="325"/>
      <c r="AF215" s="325"/>
      <c r="AG215" s="325"/>
      <c r="AH215" s="325"/>
      <c r="AI215" s="325"/>
      <c r="AJ215" s="325"/>
      <c r="AK215" s="325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325"/>
      <c r="AX215" s="325"/>
      <c r="AY215" s="325"/>
      <c r="AZ215" s="325"/>
      <c r="BA215" s="325"/>
      <c r="BB215" s="325"/>
      <c r="BC215" s="325"/>
      <c r="BD215" s="326"/>
    </row>
    <row r="216" spans="1:100">
      <c r="A216" s="348"/>
      <c r="B216" s="329"/>
      <c r="C216" s="338"/>
      <c r="D216" s="28">
        <v>3</v>
      </c>
      <c r="E216" s="335"/>
      <c r="F216" s="336"/>
      <c r="G216" s="258">
        <f>'7'!G215</f>
        <v>1.10433401404405E-271</v>
      </c>
      <c r="H216" s="268">
        <f>'7'!H215</f>
        <v>0</v>
      </c>
      <c r="I216" s="267">
        <f>'7'!I215</f>
        <v>0</v>
      </c>
      <c r="J216" s="266">
        <f>'7'!J215</f>
        <v>0</v>
      </c>
      <c r="K216" s="6"/>
      <c r="L216" s="333"/>
      <c r="M216" s="325"/>
      <c r="N216" s="325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7"/>
      <c r="AB216" s="325"/>
      <c r="AC216" s="325"/>
      <c r="AD216" s="325"/>
      <c r="AE216" s="325"/>
      <c r="AF216" s="325"/>
      <c r="AG216" s="325"/>
      <c r="AH216" s="325"/>
      <c r="AI216" s="325"/>
      <c r="AJ216" s="325"/>
      <c r="AK216" s="325"/>
      <c r="AL216" s="325"/>
      <c r="AM216" s="325"/>
      <c r="AN216" s="325"/>
      <c r="AO216" s="325"/>
      <c r="AP216" s="325"/>
      <c r="AQ216" s="325"/>
      <c r="AR216" s="325"/>
      <c r="AS216" s="325"/>
      <c r="AT216" s="325"/>
      <c r="AU216" s="325"/>
      <c r="AV216" s="325"/>
      <c r="AW216" s="325"/>
      <c r="AX216" s="325"/>
      <c r="AY216" s="325"/>
      <c r="AZ216" s="325"/>
      <c r="BA216" s="325"/>
      <c r="BB216" s="325"/>
      <c r="BC216" s="325"/>
      <c r="BD216" s="326"/>
    </row>
    <row r="217" spans="1:100">
      <c r="A217" s="348"/>
      <c r="B217" s="329"/>
      <c r="C217" s="338"/>
      <c r="D217" s="28">
        <v>4</v>
      </c>
      <c r="E217" s="335"/>
      <c r="F217" s="336"/>
      <c r="G217" s="258">
        <f>G215</f>
        <v>1.04004212013134E-267</v>
      </c>
      <c r="H217" s="268">
        <f t="shared" ref="H217:J217" si="459">H215</f>
        <v>0</v>
      </c>
      <c r="I217" s="267">
        <f t="shared" si="459"/>
        <v>0</v>
      </c>
      <c r="J217" s="266">
        <f t="shared" si="459"/>
        <v>0</v>
      </c>
      <c r="K217" s="6"/>
      <c r="L217" s="333"/>
      <c r="M217" s="325"/>
      <c r="N217" s="325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7"/>
      <c r="AB217" s="325"/>
      <c r="AC217" s="325"/>
      <c r="AD217" s="325"/>
      <c r="AE217" s="325"/>
      <c r="AF217" s="325"/>
      <c r="AG217" s="325"/>
      <c r="AH217" s="325"/>
      <c r="AI217" s="325"/>
      <c r="AJ217" s="325"/>
      <c r="AK217" s="325"/>
      <c r="AL217" s="325"/>
      <c r="AM217" s="325"/>
      <c r="AN217" s="325"/>
      <c r="AO217" s="325"/>
      <c r="AP217" s="325"/>
      <c r="AQ217" s="325"/>
      <c r="AR217" s="325"/>
      <c r="AS217" s="325"/>
      <c r="AT217" s="325"/>
      <c r="AU217" s="325"/>
      <c r="AV217" s="325"/>
      <c r="AW217" s="325"/>
      <c r="AX217" s="325"/>
      <c r="AY217" s="325"/>
      <c r="AZ217" s="325"/>
      <c r="BA217" s="325"/>
      <c r="BB217" s="325"/>
      <c r="BC217" s="325"/>
      <c r="BD217" s="326"/>
    </row>
    <row r="218" spans="1:100">
      <c r="A218" s="348"/>
      <c r="B218" s="329"/>
      <c r="C218" s="338"/>
      <c r="D218" s="28">
        <v>5</v>
      </c>
      <c r="E218" s="335"/>
      <c r="F218" s="336"/>
      <c r="G218" s="258">
        <f>G214</f>
        <v>9.1275764205570705E-259</v>
      </c>
      <c r="H218" s="268">
        <f t="shared" ref="H218:J218" si="460">H214</f>
        <v>0</v>
      </c>
      <c r="I218" s="267">
        <f t="shared" si="460"/>
        <v>0</v>
      </c>
      <c r="J218" s="266">
        <f t="shared" si="460"/>
        <v>0</v>
      </c>
      <c r="K218" s="6"/>
      <c r="L218" s="333"/>
      <c r="M218" s="325"/>
      <c r="N218" s="325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7"/>
      <c r="AB218" s="325"/>
      <c r="AC218" s="325"/>
      <c r="AD218" s="325"/>
      <c r="AE218" s="325"/>
      <c r="AF218" s="325"/>
      <c r="AG218" s="325"/>
      <c r="AH218" s="325"/>
      <c r="AI218" s="325"/>
      <c r="AJ218" s="325"/>
      <c r="AK218" s="325"/>
      <c r="AL218" s="325"/>
      <c r="AM218" s="325"/>
      <c r="AN218" s="325"/>
      <c r="AO218" s="325"/>
      <c r="AP218" s="325"/>
      <c r="AQ218" s="325"/>
      <c r="AR218" s="325"/>
      <c r="AS218" s="325"/>
      <c r="AT218" s="325"/>
      <c r="AU218" s="325"/>
      <c r="AV218" s="325"/>
      <c r="AW218" s="325"/>
      <c r="AX218" s="325"/>
      <c r="AY218" s="325"/>
      <c r="AZ218" s="325"/>
      <c r="BA218" s="325"/>
      <c r="BB218" s="325"/>
      <c r="BC218" s="325"/>
      <c r="BD218" s="326"/>
    </row>
    <row r="219" spans="1:100">
      <c r="A219" s="348"/>
      <c r="B219" s="329"/>
      <c r="C219" s="338"/>
      <c r="D219" s="28">
        <v>6</v>
      </c>
      <c r="E219" s="335"/>
      <c r="F219" s="336"/>
      <c r="G219" s="258">
        <f>G213</f>
        <v>3.07755582500159E-246</v>
      </c>
      <c r="H219" s="268">
        <f t="shared" ref="H219:J219" si="461">H213</f>
        <v>0</v>
      </c>
      <c r="I219" s="267">
        <f t="shared" si="461"/>
        <v>0</v>
      </c>
      <c r="J219" s="266">
        <f t="shared" si="461"/>
        <v>0</v>
      </c>
      <c r="K219" s="6"/>
      <c r="L219" s="333"/>
      <c r="M219" s="325"/>
      <c r="N219" s="325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7"/>
      <c r="AB219" s="325"/>
      <c r="AC219" s="325"/>
      <c r="AD219" s="325"/>
      <c r="AE219" s="325"/>
      <c r="AF219" s="325"/>
      <c r="AG219" s="325"/>
      <c r="AH219" s="325"/>
      <c r="AI219" s="325"/>
      <c r="AJ219" s="325"/>
      <c r="AK219" s="325"/>
      <c r="AL219" s="325"/>
      <c r="AM219" s="325"/>
      <c r="AN219" s="325"/>
      <c r="AO219" s="325"/>
      <c r="AP219" s="325"/>
      <c r="AQ219" s="325"/>
      <c r="AR219" s="325"/>
      <c r="AS219" s="325"/>
      <c r="AT219" s="325"/>
      <c r="AU219" s="325"/>
      <c r="AV219" s="325"/>
      <c r="AW219" s="325"/>
      <c r="AX219" s="325"/>
      <c r="AY219" s="325"/>
      <c r="AZ219" s="325"/>
      <c r="BA219" s="325"/>
      <c r="BB219" s="325"/>
      <c r="BC219" s="325"/>
      <c r="BD219" s="326"/>
    </row>
    <row r="220" spans="1:100">
      <c r="A220" s="348"/>
      <c r="B220" s="329"/>
      <c r="C220" s="338"/>
      <c r="D220" s="28">
        <v>7</v>
      </c>
      <c r="E220" s="335"/>
      <c r="F220" s="336"/>
      <c r="G220" s="128">
        <f>G212</f>
        <v>2.6405554012527501E-231</v>
      </c>
      <c r="H220" s="270">
        <f t="shared" ref="H220:J220" si="462">H212</f>
        <v>0</v>
      </c>
      <c r="I220" s="271">
        <f t="shared" si="462"/>
        <v>0</v>
      </c>
      <c r="J220" s="272">
        <f t="shared" si="462"/>
        <v>0</v>
      </c>
      <c r="K220" s="6"/>
      <c r="L220" s="333"/>
      <c r="M220" s="325"/>
      <c r="N220" s="325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7"/>
      <c r="AB220" s="325"/>
      <c r="AC220" s="325"/>
      <c r="AD220" s="325"/>
      <c r="AE220" s="325"/>
      <c r="AF220" s="325"/>
      <c r="AG220" s="325"/>
      <c r="AH220" s="325"/>
      <c r="AI220" s="325"/>
      <c r="AJ220" s="325"/>
      <c r="AK220" s="325"/>
      <c r="AL220" s="325"/>
      <c r="AM220" s="325"/>
      <c r="AN220" s="325"/>
      <c r="AO220" s="325"/>
      <c r="AP220" s="325"/>
      <c r="AQ220" s="325"/>
      <c r="AR220" s="325"/>
      <c r="AS220" s="325"/>
      <c r="AT220" s="325"/>
      <c r="AU220" s="325"/>
      <c r="AV220" s="325"/>
      <c r="AW220" s="325"/>
      <c r="AX220" s="325"/>
      <c r="AY220" s="325"/>
      <c r="AZ220" s="325"/>
      <c r="BA220" s="325"/>
      <c r="BB220" s="325"/>
      <c r="BC220" s="325"/>
      <c r="BD220" s="326"/>
    </row>
    <row r="221" spans="1:100">
      <c r="A221" s="348"/>
      <c r="B221" s="329"/>
      <c r="C221" s="338"/>
      <c r="D221" s="28">
        <v>8</v>
      </c>
      <c r="E221" s="335"/>
      <c r="F221" s="336"/>
      <c r="G221" s="128">
        <f>G211</f>
        <v>3.3650490165011299E-214</v>
      </c>
      <c r="H221" s="270">
        <f t="shared" ref="H221:J221" si="463">H211</f>
        <v>3.1437975338826099E-288</v>
      </c>
      <c r="I221" s="271">
        <f t="shared" si="463"/>
        <v>5.8790306287524098E-305</v>
      </c>
      <c r="J221" s="272">
        <f t="shared" si="463"/>
        <v>0</v>
      </c>
      <c r="K221" s="6"/>
      <c r="L221" s="333"/>
      <c r="M221" s="325"/>
      <c r="N221" s="325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7"/>
      <c r="AB221" s="325"/>
      <c r="AC221" s="325"/>
      <c r="AD221" s="325"/>
      <c r="AE221" s="325"/>
      <c r="AF221" s="325"/>
      <c r="AG221" s="325"/>
      <c r="AH221" s="325"/>
      <c r="AI221" s="325"/>
      <c r="AJ221" s="325"/>
      <c r="AK221" s="325"/>
      <c r="AL221" s="325"/>
      <c r="AM221" s="325"/>
      <c r="AN221" s="325"/>
      <c r="AO221" s="325"/>
      <c r="AP221" s="325"/>
      <c r="AQ221" s="325"/>
      <c r="AR221" s="325"/>
      <c r="AS221" s="325"/>
      <c r="AT221" s="325"/>
      <c r="AU221" s="325"/>
      <c r="AV221" s="325"/>
      <c r="AW221" s="325"/>
      <c r="AX221" s="325"/>
      <c r="AY221" s="325"/>
      <c r="AZ221" s="325"/>
      <c r="BA221" s="325"/>
      <c r="BB221" s="325"/>
      <c r="BC221" s="325"/>
      <c r="BD221" s="326"/>
    </row>
    <row r="222" spans="1:100">
      <c r="A222" s="348"/>
      <c r="B222" s="329"/>
      <c r="C222" s="338"/>
      <c r="D222" s="28">
        <v>9</v>
      </c>
      <c r="E222" s="335"/>
      <c r="F222" s="336"/>
      <c r="G222" s="128">
        <f>G210</f>
        <v>9.5404008468827302E-175</v>
      </c>
      <c r="H222" s="270">
        <f t="shared" ref="H222:J222" si="464">H210</f>
        <v>3.90714992230244E-193</v>
      </c>
      <c r="I222" s="271">
        <f t="shared" si="464"/>
        <v>9.2993128488985507E-202</v>
      </c>
      <c r="J222" s="272">
        <f t="shared" si="464"/>
        <v>4.7175619026216496E-298</v>
      </c>
      <c r="K222" s="6"/>
      <c r="L222" s="333"/>
      <c r="M222" s="325"/>
      <c r="N222" s="325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7"/>
      <c r="AB222" s="325"/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  <c r="AN222" s="325"/>
      <c r="AO222" s="325"/>
      <c r="AP222" s="325"/>
      <c r="AQ222" s="325"/>
      <c r="AR222" s="325"/>
      <c r="AS222" s="325"/>
      <c r="AT222" s="325"/>
      <c r="AU222" s="325"/>
      <c r="AV222" s="325"/>
      <c r="AW222" s="325"/>
      <c r="AX222" s="325"/>
      <c r="AY222" s="325"/>
      <c r="AZ222" s="325"/>
      <c r="BA222" s="325"/>
      <c r="BB222" s="325"/>
      <c r="BC222" s="325"/>
      <c r="BD222" s="326"/>
    </row>
    <row r="223" spans="1:100">
      <c r="A223" s="348"/>
      <c r="B223" s="329"/>
      <c r="C223" s="338"/>
      <c r="D223" s="29">
        <v>10</v>
      </c>
      <c r="E223" s="335"/>
      <c r="F223" s="336"/>
      <c r="G223" s="274">
        <f>G209</f>
        <v>5.0495549488601798E-111</v>
      </c>
      <c r="H223" s="275">
        <f t="shared" ref="H223:J223" si="465">H209</f>
        <v>1.21708685424396E-111</v>
      </c>
      <c r="I223" s="276">
        <f t="shared" si="465"/>
        <v>1.3650513895127401E-113</v>
      </c>
      <c r="J223" s="277">
        <f t="shared" si="465"/>
        <v>9.2202176626932704E-166</v>
      </c>
      <c r="K223" s="30"/>
      <c r="L223" s="334"/>
      <c r="M223" s="325"/>
      <c r="N223" s="325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7"/>
      <c r="AB223" s="325"/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  <c r="AN223" s="325"/>
      <c r="AO223" s="325"/>
      <c r="AP223" s="325"/>
      <c r="AQ223" s="325"/>
      <c r="AR223" s="325"/>
      <c r="AS223" s="325"/>
      <c r="AT223" s="325"/>
      <c r="AU223" s="325"/>
      <c r="AV223" s="325"/>
      <c r="AW223" s="325"/>
      <c r="AX223" s="325"/>
      <c r="AY223" s="325"/>
      <c r="AZ223" s="325"/>
      <c r="BA223" s="325"/>
      <c r="BB223" s="325"/>
      <c r="BC223" s="325"/>
      <c r="BD223" s="326"/>
    </row>
    <row r="224" spans="1:100">
      <c r="A224" s="348"/>
      <c r="B224" s="328">
        <v>0.05</v>
      </c>
      <c r="C224" s="338"/>
      <c r="D224" s="26">
        <v>-9</v>
      </c>
      <c r="E224" s="335">
        <v>7.9429517163497004E-52</v>
      </c>
      <c r="F224" s="336">
        <v>2.5712860385735101E-45</v>
      </c>
      <c r="G224" s="97">
        <f>G228</f>
        <v>2.3491521002287302E-15</v>
      </c>
      <c r="H224" s="51">
        <f t="shared" ref="H224:J224" si="466">H228</f>
        <v>2.2740373742569199E-14</v>
      </c>
      <c r="I224" s="126">
        <f t="shared" si="466"/>
        <v>3.3584212920798498E-13</v>
      </c>
      <c r="J224" s="173">
        <f t="shared" si="466"/>
        <v>1.5414647703228399E-19</v>
      </c>
      <c r="K224" s="27"/>
      <c r="L224" s="332">
        <f t="shared" ref="L224" si="467">1-SUM(M224:BC243)</f>
        <v>1.0892164655862402E-4</v>
      </c>
      <c r="M224" s="325">
        <f t="shared" ref="M224" si="468">G234+I234</f>
        <v>2.7607313557163101E-67</v>
      </c>
      <c r="N224" s="325">
        <f t="shared" ref="N224" si="469">G241+I241+J234</f>
        <v>2.49209385181539E-55</v>
      </c>
      <c r="O224" s="325">
        <f t="shared" ref="O224" si="470">G243+I243+H234</f>
        <v>2.0246198265387631E-29</v>
      </c>
      <c r="P224" s="325">
        <f t="shared" ref="P224" si="471">G236+I236+J241</f>
        <v>3.5314049916226501E-70</v>
      </c>
      <c r="Q224" s="325">
        <f t="shared" ref="Q224" si="472">G232+I232</f>
        <v>3.3299646180871698E-60</v>
      </c>
      <c r="R224" s="325">
        <f t="shared" ref="R224" si="473">G238+I238+H241+J243</f>
        <v>6.7379723891741396E-44</v>
      </c>
      <c r="S224" s="325">
        <f t="shared" ref="S224" si="474">G225+I225</f>
        <v>6.667544808865623E-3</v>
      </c>
      <c r="T224" s="325">
        <f t="shared" ref="T224" si="475">G227+I227+J236</f>
        <v>6.667544808865623E-3</v>
      </c>
      <c r="U224" s="325">
        <f t="shared" ref="U224" si="476">G230+I230+H243</f>
        <v>7.0372437179782626E-30</v>
      </c>
      <c r="V224" s="325">
        <f t="shared" ref="V224" si="477">G239+I239+J232</f>
        <v>4.0000975904421198E-64</v>
      </c>
      <c r="W224" s="325">
        <f t="shared" ref="W224" si="478">G228+I228</f>
        <v>3.3819128130821372E-13</v>
      </c>
      <c r="X224" s="325">
        <f t="shared" ref="X224" si="479">G231+I231+J238+H236</f>
        <v>2.49209385181539E-55</v>
      </c>
      <c r="Y224" s="325">
        <f t="shared" ref="Y224" si="480">G237+I237</f>
        <v>2.07156609639288E-69</v>
      </c>
      <c r="Z224" s="325">
        <f t="shared" ref="Z224" si="481">G229+I229+J225</f>
        <v>2.3036223420305701E-6</v>
      </c>
      <c r="AA224" s="327">
        <f t="shared" ref="AA224" si="482">G240+I240+H232</f>
        <v>3.3299646180871698E-60</v>
      </c>
      <c r="AB224" s="325">
        <f t="shared" ref="AB224" si="483">G226+I226+J227</f>
        <v>0.98521810884725447</v>
      </c>
      <c r="AC224" s="325">
        <f t="shared" ref="AC224" si="484">G242+I242</f>
        <v>2.5552132250777181E-45</v>
      </c>
      <c r="AD224" s="325">
        <f t="shared" ref="AD224" si="485">G235+I235+J230+H238</f>
        <v>2.0715661319517309E-69</v>
      </c>
      <c r="AE224" s="325">
        <f t="shared" ref="AE224" si="486">G224+I224</f>
        <v>3.3819128130821372E-13</v>
      </c>
      <c r="AF224" s="325">
        <f t="shared" ref="AF224" si="487">G233+I233+J239</f>
        <v>4.0000975904421198E-64</v>
      </c>
      <c r="AG224" s="325">
        <f t="shared" ref="AG224" si="488">H225</f>
        <v>8.4363902255413792E-6</v>
      </c>
      <c r="AH224" s="325">
        <f t="shared" ref="AH224" si="489">J228</f>
        <v>1.5414647703228399E-19</v>
      </c>
      <c r="AI224" s="325">
        <f>J231+H227</f>
        <v>8.4363902255413792E-6</v>
      </c>
      <c r="AJ224" s="325">
        <f t="shared" ref="AJ224" si="490">F224</f>
        <v>2.5712860385735101E-45</v>
      </c>
      <c r="AK224" s="325">
        <f t="shared" ref="AK224" si="491">J237</f>
        <v>1.1660363269451001E-252</v>
      </c>
      <c r="AL224" s="325">
        <f t="shared" ref="AL224" si="492">H230</f>
        <v>1.2064684375484601E-50</v>
      </c>
      <c r="AM224" s="325">
        <f t="shared" ref="AM224" si="493">J229</f>
        <v>6.7379723891741396E-44</v>
      </c>
      <c r="AN224" s="325">
        <f t="shared" ref="AN224" si="494">J240+H239</f>
        <v>1.6154857787233602E-123</v>
      </c>
      <c r="AO224" s="325">
        <f t="shared" ref="AO224" si="495">J226</f>
        <v>7.4066583341407901E-4</v>
      </c>
      <c r="AP224" s="325">
        <f t="shared" ref="AP224" si="496">H228</f>
        <v>2.2740373742569199E-14</v>
      </c>
      <c r="AQ224" s="325">
        <f t="shared" ref="AQ224" si="497">J242</f>
        <v>3.5558851033552902E-77</v>
      </c>
      <c r="AR224" s="325">
        <f t="shared" ref="AR224" si="498">H231+J235</f>
        <v>1.13760371853743E-74</v>
      </c>
      <c r="AS224" s="325">
        <f t="shared" ref="AS224" si="499">J224</f>
        <v>1.5414647703228399E-19</v>
      </c>
      <c r="AT224" s="325">
        <f t="shared" ref="AT224" si="500">H237</f>
        <v>3.9539077542368296E-158</v>
      </c>
      <c r="AU224" s="325">
        <f t="shared" ref="AU224" si="501">J233</f>
        <v>6.83975773655576E-196</v>
      </c>
      <c r="AV224" s="325">
        <f t="shared" ref="AV224" si="502">H229</f>
        <v>7.0372437179782598E-30</v>
      </c>
      <c r="AW224" s="325">
        <f t="shared" ref="AW224" si="503">H240</f>
        <v>9.31660392414114E-100</v>
      </c>
      <c r="AX224" s="325">
        <f t="shared" ref="AX224" si="504">H226</f>
        <v>5.7803765152664296E-4</v>
      </c>
      <c r="AY224" s="325">
        <f t="shared" ref="AY224" si="505">E224</f>
        <v>7.9429517163497004E-52</v>
      </c>
      <c r="AZ224" s="325">
        <f t="shared" ref="AZ224" si="506">H242</f>
        <v>1.2064684375484601E-50</v>
      </c>
      <c r="BA224" s="325">
        <f t="shared" ref="BA224" si="507">H235</f>
        <v>3.9539077542368296E-158</v>
      </c>
      <c r="BB224" s="325">
        <f t="shared" ref="BB224" si="508">H224</f>
        <v>2.2740373742569199E-14</v>
      </c>
      <c r="BC224" s="325">
        <f t="shared" ref="BC224" si="509">H233</f>
        <v>1.6154857787233602E-123</v>
      </c>
      <c r="BD224" s="326">
        <f t="shared" ref="BD224" si="510">SUMPRODUCT($L$1:$BC$1,BF224:CW224)</f>
        <v>15.915361915916714</v>
      </c>
      <c r="BF224" s="12">
        <f>L224</f>
        <v>1.0892164655862402E-4</v>
      </c>
      <c r="BG224" s="23">
        <f t="shared" ref="BG224:CV224" si="511">M224</f>
        <v>2.7607313557163101E-67</v>
      </c>
      <c r="BH224" s="23">
        <f t="shared" si="511"/>
        <v>2.49209385181539E-55</v>
      </c>
      <c r="BI224" s="23">
        <f t="shared" si="511"/>
        <v>2.0246198265387631E-29</v>
      </c>
      <c r="BJ224" s="23">
        <f t="shared" si="511"/>
        <v>3.5314049916226501E-70</v>
      </c>
      <c r="BK224" s="23">
        <f t="shared" si="511"/>
        <v>3.3299646180871698E-60</v>
      </c>
      <c r="BL224" s="23">
        <f t="shared" si="511"/>
        <v>6.7379723891741396E-44</v>
      </c>
      <c r="BM224" s="23">
        <f t="shared" si="511"/>
        <v>6.667544808865623E-3</v>
      </c>
      <c r="BN224" s="23">
        <f t="shared" si="511"/>
        <v>6.667544808865623E-3</v>
      </c>
      <c r="BO224" s="23">
        <f t="shared" si="511"/>
        <v>7.0372437179782626E-30</v>
      </c>
      <c r="BP224" s="23">
        <f t="shared" si="511"/>
        <v>4.0000975904421198E-64</v>
      </c>
      <c r="BQ224" s="23">
        <f t="shared" si="511"/>
        <v>3.3819128130821372E-13</v>
      </c>
      <c r="BR224" s="23">
        <f t="shared" si="511"/>
        <v>2.49209385181539E-55</v>
      </c>
      <c r="BS224" s="23">
        <f t="shared" si="511"/>
        <v>2.07156609639288E-69</v>
      </c>
      <c r="BT224" s="23">
        <f t="shared" si="511"/>
        <v>2.3036223420305701E-6</v>
      </c>
      <c r="BU224" s="23">
        <f t="shared" si="511"/>
        <v>3.3299646180871698E-60</v>
      </c>
      <c r="BV224" s="23">
        <f t="shared" si="511"/>
        <v>0.98521810884725447</v>
      </c>
      <c r="BW224" s="23">
        <f t="shared" si="511"/>
        <v>2.5552132250777181E-45</v>
      </c>
      <c r="BX224" s="23">
        <f t="shared" si="511"/>
        <v>2.0715661319517309E-69</v>
      </c>
      <c r="BY224" s="23">
        <f t="shared" si="511"/>
        <v>3.3819128130821372E-13</v>
      </c>
      <c r="BZ224" s="23">
        <f t="shared" si="511"/>
        <v>4.0000975904421198E-64</v>
      </c>
      <c r="CA224" s="23">
        <f t="shared" si="511"/>
        <v>8.4363902255413792E-6</v>
      </c>
      <c r="CB224" s="23">
        <f t="shared" si="511"/>
        <v>1.5414647703228399E-19</v>
      </c>
      <c r="CC224" s="23">
        <f t="shared" si="511"/>
        <v>8.4363902255413792E-6</v>
      </c>
      <c r="CD224" s="23">
        <f t="shared" si="511"/>
        <v>2.5712860385735101E-45</v>
      </c>
      <c r="CE224" s="23">
        <f t="shared" si="511"/>
        <v>1.1660363269451001E-252</v>
      </c>
      <c r="CF224" s="23">
        <f t="shared" si="511"/>
        <v>1.2064684375484601E-50</v>
      </c>
      <c r="CG224" s="23">
        <f t="shared" si="511"/>
        <v>6.7379723891741396E-44</v>
      </c>
      <c r="CH224" s="23">
        <f t="shared" si="511"/>
        <v>1.6154857787233602E-123</v>
      </c>
      <c r="CI224" s="23">
        <f t="shared" si="511"/>
        <v>7.4066583341407901E-4</v>
      </c>
      <c r="CJ224" s="23">
        <f t="shared" si="511"/>
        <v>2.2740373742569199E-14</v>
      </c>
      <c r="CK224" s="23">
        <f t="shared" si="511"/>
        <v>3.5558851033552902E-77</v>
      </c>
      <c r="CL224" s="23">
        <f t="shared" si="511"/>
        <v>1.13760371853743E-74</v>
      </c>
      <c r="CM224" s="23">
        <f t="shared" si="511"/>
        <v>1.5414647703228399E-19</v>
      </c>
      <c r="CN224" s="23">
        <f t="shared" si="511"/>
        <v>3.9539077542368296E-158</v>
      </c>
      <c r="CO224" s="23">
        <f t="shared" si="511"/>
        <v>6.83975773655576E-196</v>
      </c>
      <c r="CP224" s="23">
        <f t="shared" si="511"/>
        <v>7.0372437179782598E-30</v>
      </c>
      <c r="CQ224" s="23">
        <f t="shared" si="511"/>
        <v>9.31660392414114E-100</v>
      </c>
      <c r="CR224" s="23">
        <f t="shared" si="511"/>
        <v>5.7803765152664296E-4</v>
      </c>
      <c r="CS224" s="23">
        <f t="shared" si="511"/>
        <v>7.9429517163497004E-52</v>
      </c>
      <c r="CT224" s="23">
        <f t="shared" si="511"/>
        <v>1.2064684375484601E-50</v>
      </c>
      <c r="CU224" s="23">
        <f t="shared" si="511"/>
        <v>3.9539077542368296E-158</v>
      </c>
      <c r="CV224" s="24">
        <f t="shared" si="511"/>
        <v>2.2740373742569199E-14</v>
      </c>
    </row>
    <row r="225" spans="1:56">
      <c r="A225" s="348"/>
      <c r="B225" s="329"/>
      <c r="C225" s="338"/>
      <c r="D225" s="28">
        <v>-8</v>
      </c>
      <c r="E225" s="335"/>
      <c r="F225" s="336"/>
      <c r="G225" s="258">
        <f>G227</f>
        <v>1.9600414984246699E-7</v>
      </c>
      <c r="H225" s="268">
        <f t="shared" ref="H225:J225" si="512">H227</f>
        <v>8.4363902255413792E-6</v>
      </c>
      <c r="I225" s="267">
        <f t="shared" si="512"/>
        <v>6.6673488047157801E-3</v>
      </c>
      <c r="J225" s="266">
        <f t="shared" si="512"/>
        <v>2.3036223420305701E-6</v>
      </c>
      <c r="K225" s="6"/>
      <c r="L225" s="333"/>
      <c r="M225" s="325"/>
      <c r="N225" s="325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7"/>
      <c r="AB225" s="325"/>
      <c r="AC225" s="325"/>
      <c r="AD225" s="325"/>
      <c r="AE225" s="325"/>
      <c r="AF225" s="325"/>
      <c r="AG225" s="325"/>
      <c r="AH225" s="325"/>
      <c r="AI225" s="325"/>
      <c r="AJ225" s="325"/>
      <c r="AK225" s="325"/>
      <c r="AL225" s="325"/>
      <c r="AM225" s="325"/>
      <c r="AN225" s="325"/>
      <c r="AO225" s="325"/>
      <c r="AP225" s="325"/>
      <c r="AQ225" s="325"/>
      <c r="AR225" s="325"/>
      <c r="AS225" s="325"/>
      <c r="AT225" s="325"/>
      <c r="AU225" s="325"/>
      <c r="AV225" s="325"/>
      <c r="AW225" s="325"/>
      <c r="AX225" s="325"/>
      <c r="AY225" s="325"/>
      <c r="AZ225" s="325"/>
      <c r="BA225" s="325"/>
      <c r="BB225" s="325"/>
      <c r="BC225" s="325"/>
      <c r="BD225" s="326"/>
    </row>
    <row r="226" spans="1:56">
      <c r="A226" s="348"/>
      <c r="B226" s="329"/>
      <c r="C226" s="338"/>
      <c r="D226" s="28">
        <v>-7</v>
      </c>
      <c r="E226" s="335"/>
      <c r="F226" s="336"/>
      <c r="G226" s="258">
        <f>'7'!G225</f>
        <v>1.06953636255058E-5</v>
      </c>
      <c r="H226" s="268">
        <f>'7'!H225</f>
        <v>5.7803765152664296E-4</v>
      </c>
      <c r="I226" s="267">
        <f>'7'!I225</f>
        <v>0.98520510986128695</v>
      </c>
      <c r="J226" s="266">
        <f>'7'!J225</f>
        <v>7.4066583341407901E-4</v>
      </c>
      <c r="K226" s="6"/>
      <c r="L226" s="333"/>
      <c r="M226" s="325"/>
      <c r="N226" s="325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7"/>
      <c r="AB226" s="325"/>
      <c r="AC226" s="325"/>
      <c r="AD226" s="325"/>
      <c r="AE226" s="325"/>
      <c r="AF226" s="325"/>
      <c r="AG226" s="325"/>
      <c r="AH226" s="325"/>
      <c r="AI226" s="325"/>
      <c r="AJ226" s="325"/>
      <c r="AK226" s="325"/>
      <c r="AL226" s="325"/>
      <c r="AM226" s="325"/>
      <c r="AN226" s="325"/>
      <c r="AO226" s="325"/>
      <c r="AP226" s="325"/>
      <c r="AQ226" s="325"/>
      <c r="AR226" s="325"/>
      <c r="AS226" s="325"/>
      <c r="AT226" s="325"/>
      <c r="AU226" s="325"/>
      <c r="AV226" s="325"/>
      <c r="AW226" s="325"/>
      <c r="AX226" s="325"/>
      <c r="AY226" s="325"/>
      <c r="AZ226" s="325"/>
      <c r="BA226" s="325"/>
      <c r="BB226" s="325"/>
      <c r="BC226" s="325"/>
      <c r="BD226" s="326"/>
    </row>
    <row r="227" spans="1:56">
      <c r="A227" s="348"/>
      <c r="B227" s="329"/>
      <c r="C227" s="338"/>
      <c r="D227" s="28">
        <v>-6</v>
      </c>
      <c r="E227" s="335"/>
      <c r="F227" s="336"/>
      <c r="G227" s="258">
        <f>'7'!G226</f>
        <v>1.9600414984246699E-7</v>
      </c>
      <c r="H227" s="268">
        <f>'7'!H226</f>
        <v>8.4363902255413792E-6</v>
      </c>
      <c r="I227" s="267">
        <f>'7'!I226</f>
        <v>6.6673488047157801E-3</v>
      </c>
      <c r="J227" s="266">
        <f>'7'!J226</f>
        <v>2.3036223420305701E-6</v>
      </c>
      <c r="K227" s="6"/>
      <c r="L227" s="333"/>
      <c r="M227" s="325"/>
      <c r="N227" s="325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7"/>
      <c r="AB227" s="325"/>
      <c r="AC227" s="325"/>
      <c r="AD227" s="325"/>
      <c r="AE227" s="325"/>
      <c r="AF227" s="325"/>
      <c r="AG227" s="325"/>
      <c r="AH227" s="325"/>
      <c r="AI227" s="325"/>
      <c r="AJ227" s="325"/>
      <c r="AK227" s="325"/>
      <c r="AL227" s="325"/>
      <c r="AM227" s="325"/>
      <c r="AN227" s="325"/>
      <c r="AO227" s="325"/>
      <c r="AP227" s="325"/>
      <c r="AQ227" s="325"/>
      <c r="AR227" s="325"/>
      <c r="AS227" s="325"/>
      <c r="AT227" s="325"/>
      <c r="AU227" s="325"/>
      <c r="AV227" s="325"/>
      <c r="AW227" s="325"/>
      <c r="AX227" s="325"/>
      <c r="AY227" s="325"/>
      <c r="AZ227" s="325"/>
      <c r="BA227" s="325"/>
      <c r="BB227" s="325"/>
      <c r="BC227" s="325"/>
      <c r="BD227" s="326"/>
    </row>
    <row r="228" spans="1:56">
      <c r="A228" s="348"/>
      <c r="B228" s="329"/>
      <c r="C228" s="338"/>
      <c r="D228" s="28">
        <v>-5</v>
      </c>
      <c r="E228" s="335"/>
      <c r="F228" s="336"/>
      <c r="G228" s="258">
        <f>'7'!G227</f>
        <v>2.3491521002287302E-15</v>
      </c>
      <c r="H228" s="268">
        <f>'7'!H227</f>
        <v>2.2740373742569199E-14</v>
      </c>
      <c r="I228" s="267">
        <f>'7'!I227</f>
        <v>3.3584212920798498E-13</v>
      </c>
      <c r="J228" s="266">
        <f>'7'!J227</f>
        <v>1.5414647703228399E-19</v>
      </c>
      <c r="K228" s="6"/>
      <c r="L228" s="333"/>
      <c r="M228" s="325"/>
      <c r="N228" s="325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7"/>
      <c r="AB228" s="325"/>
      <c r="AC228" s="325"/>
      <c r="AD228" s="325"/>
      <c r="AE228" s="325"/>
      <c r="AF228" s="325"/>
      <c r="AG228" s="325"/>
      <c r="AH228" s="325"/>
      <c r="AI228" s="325"/>
      <c r="AJ228" s="325"/>
      <c r="AK228" s="325"/>
      <c r="AL228" s="325"/>
      <c r="AM228" s="325"/>
      <c r="AN228" s="325"/>
      <c r="AO228" s="325"/>
      <c r="AP228" s="325"/>
      <c r="AQ228" s="325"/>
      <c r="AR228" s="325"/>
      <c r="AS228" s="325"/>
      <c r="AT228" s="325"/>
      <c r="AU228" s="325"/>
      <c r="AV228" s="325"/>
      <c r="AW228" s="325"/>
      <c r="AX228" s="325"/>
      <c r="AY228" s="325"/>
      <c r="AZ228" s="325"/>
      <c r="BA228" s="325"/>
      <c r="BB228" s="325"/>
      <c r="BC228" s="325"/>
      <c r="BD228" s="326"/>
    </row>
    <row r="229" spans="1:56">
      <c r="A229" s="348"/>
      <c r="B229" s="329"/>
      <c r="C229" s="338"/>
      <c r="D229" s="28">
        <v>-4</v>
      </c>
      <c r="E229" s="335"/>
      <c r="F229" s="336"/>
      <c r="G229" s="258">
        <f>'7'!G228</f>
        <v>1.8143315294367901E-29</v>
      </c>
      <c r="H229" s="268">
        <f>'7'!H228</f>
        <v>7.0372437179782598E-30</v>
      </c>
      <c r="I229" s="267">
        <f>'7'!I228</f>
        <v>2.10288297101973E-30</v>
      </c>
      <c r="J229" s="266">
        <f>'7'!J228</f>
        <v>6.7379723891741396E-44</v>
      </c>
      <c r="K229" s="6"/>
      <c r="L229" s="333"/>
      <c r="M229" s="325"/>
      <c r="N229" s="325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7"/>
      <c r="AB229" s="325"/>
      <c r="AC229" s="325"/>
      <c r="AD229" s="325"/>
      <c r="AE229" s="325"/>
      <c r="AF229" s="325"/>
      <c r="AG229" s="325"/>
      <c r="AH229" s="325"/>
      <c r="AI229" s="325"/>
      <c r="AJ229" s="325"/>
      <c r="AK229" s="325"/>
      <c r="AL229" s="325"/>
      <c r="AM229" s="325"/>
      <c r="AN229" s="325"/>
      <c r="AO229" s="325"/>
      <c r="AP229" s="325"/>
      <c r="AQ229" s="325"/>
      <c r="AR229" s="325"/>
      <c r="AS229" s="325"/>
      <c r="AT229" s="325"/>
      <c r="AU229" s="325"/>
      <c r="AV229" s="325"/>
      <c r="AW229" s="325"/>
      <c r="AX229" s="325"/>
      <c r="AY229" s="325"/>
      <c r="AZ229" s="325"/>
      <c r="BA229" s="325"/>
      <c r="BB229" s="325"/>
      <c r="BC229" s="325"/>
      <c r="BD229" s="326"/>
    </row>
    <row r="230" spans="1:56">
      <c r="A230" s="348"/>
      <c r="B230" s="329"/>
      <c r="C230" s="338"/>
      <c r="D230" s="28">
        <v>-3</v>
      </c>
      <c r="E230" s="335"/>
      <c r="F230" s="336"/>
      <c r="G230" s="258">
        <f>'7'!G229</f>
        <v>2.5552131512801399E-45</v>
      </c>
      <c r="H230" s="268">
        <f>'7'!H229</f>
        <v>1.2064684375484601E-50</v>
      </c>
      <c r="I230" s="267">
        <f>'7'!I229</f>
        <v>7.3797578301906601E-53</v>
      </c>
      <c r="J230" s="266">
        <f>'7'!J229</f>
        <v>3.5558851033552902E-77</v>
      </c>
      <c r="K230" s="6"/>
      <c r="L230" s="333"/>
      <c r="M230" s="325"/>
      <c r="N230" s="325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7"/>
      <c r="AB230" s="325"/>
      <c r="AC230" s="325"/>
      <c r="AD230" s="325"/>
      <c r="AE230" s="325"/>
      <c r="AF230" s="325"/>
      <c r="AG230" s="325"/>
      <c r="AH230" s="325"/>
      <c r="AI230" s="325"/>
      <c r="AJ230" s="325"/>
      <c r="AK230" s="325"/>
      <c r="AL230" s="325"/>
      <c r="AM230" s="325"/>
      <c r="AN230" s="325"/>
      <c r="AO230" s="325"/>
      <c r="AP230" s="325"/>
      <c r="AQ230" s="325"/>
      <c r="AR230" s="325"/>
      <c r="AS230" s="325"/>
      <c r="AT230" s="325"/>
      <c r="AU230" s="325"/>
      <c r="AV230" s="325"/>
      <c r="AW230" s="325"/>
      <c r="AX230" s="325"/>
      <c r="AY230" s="325"/>
      <c r="AZ230" s="325"/>
      <c r="BA230" s="325"/>
      <c r="BB230" s="325"/>
      <c r="BC230" s="325"/>
      <c r="BD230" s="326"/>
    </row>
    <row r="231" spans="1:56">
      <c r="A231" s="348"/>
      <c r="B231" s="329"/>
      <c r="C231" s="338"/>
      <c r="D231" s="28">
        <v>-2</v>
      </c>
      <c r="E231" s="335"/>
      <c r="F231" s="336"/>
      <c r="G231" s="258">
        <f>'7'!G230</f>
        <v>2.49209385181539E-55</v>
      </c>
      <c r="H231" s="268">
        <f>'7'!H230</f>
        <v>1.13760371853743E-74</v>
      </c>
      <c r="I231" s="267">
        <f>'7'!I230</f>
        <v>6.9400059491462398E-79</v>
      </c>
      <c r="J231" s="266">
        <f>'7'!J230</f>
        <v>3.69857229125332E-116</v>
      </c>
      <c r="K231" s="6"/>
      <c r="L231" s="333"/>
      <c r="M231" s="325"/>
      <c r="N231" s="325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7"/>
      <c r="AB231" s="325"/>
      <c r="AC231" s="325"/>
      <c r="AD231" s="325"/>
      <c r="AE231" s="325"/>
      <c r="AF231" s="325"/>
      <c r="AG231" s="325"/>
      <c r="AH231" s="325"/>
      <c r="AI231" s="325"/>
      <c r="AJ231" s="325"/>
      <c r="AK231" s="325"/>
      <c r="AL231" s="325"/>
      <c r="AM231" s="325"/>
      <c r="AN231" s="325"/>
      <c r="AO231" s="325"/>
      <c r="AP231" s="325"/>
      <c r="AQ231" s="325"/>
      <c r="AR231" s="325"/>
      <c r="AS231" s="325"/>
      <c r="AT231" s="325"/>
      <c r="AU231" s="325"/>
      <c r="AV231" s="325"/>
      <c r="AW231" s="325"/>
      <c r="AX231" s="325"/>
      <c r="AY231" s="325"/>
      <c r="AZ231" s="325"/>
      <c r="BA231" s="325"/>
      <c r="BB231" s="325"/>
      <c r="BC231" s="325"/>
      <c r="BD231" s="326"/>
    </row>
    <row r="232" spans="1:56">
      <c r="A232" s="348"/>
      <c r="B232" s="329"/>
      <c r="C232" s="338"/>
      <c r="D232" s="28">
        <v>-1</v>
      </c>
      <c r="E232" s="335"/>
      <c r="F232" s="336"/>
      <c r="G232" s="258">
        <f>'7'!G231</f>
        <v>3.3299646180871698E-60</v>
      </c>
      <c r="H232" s="268">
        <f>'7'!H231</f>
        <v>9.31660392414114E-100</v>
      </c>
      <c r="I232" s="267">
        <f>'7'!I231</f>
        <v>4.2464210141991299E-106</v>
      </c>
      <c r="J232" s="266">
        <f>'7'!J231</f>
        <v>4.6371647164698199E-157</v>
      </c>
      <c r="K232" s="6"/>
      <c r="L232" s="333"/>
      <c r="M232" s="325"/>
      <c r="N232" s="325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7"/>
      <c r="AB232" s="325"/>
      <c r="AC232" s="325"/>
      <c r="AD232" s="325"/>
      <c r="AE232" s="325"/>
      <c r="AF232" s="325"/>
      <c r="AG232" s="325"/>
      <c r="AH232" s="325"/>
      <c r="AI232" s="325"/>
      <c r="AJ232" s="325"/>
      <c r="AK232" s="325"/>
      <c r="AL232" s="325"/>
      <c r="AM232" s="325"/>
      <c r="AN232" s="325"/>
      <c r="AO232" s="325"/>
      <c r="AP232" s="325"/>
      <c r="AQ232" s="325"/>
      <c r="AR232" s="325"/>
      <c r="AS232" s="325"/>
      <c r="AT232" s="325"/>
      <c r="AU232" s="325"/>
      <c r="AV232" s="325"/>
      <c r="AW232" s="325"/>
      <c r="AX232" s="325"/>
      <c r="AY232" s="325"/>
      <c r="AZ232" s="325"/>
      <c r="BA232" s="325"/>
      <c r="BB232" s="325"/>
      <c r="BC232" s="325"/>
      <c r="BD232" s="326"/>
    </row>
    <row r="233" spans="1:56">
      <c r="A233" s="348"/>
      <c r="B233" s="329"/>
      <c r="C233" s="338"/>
      <c r="D233" s="28">
        <v>0</v>
      </c>
      <c r="E233" s="335"/>
      <c r="F233" s="336"/>
      <c r="G233" s="258">
        <f>'7'!G232</f>
        <v>4.0000975904421198E-64</v>
      </c>
      <c r="H233" s="268">
        <f>'7'!H232</f>
        <v>1.6154857787233602E-123</v>
      </c>
      <c r="I233" s="267">
        <f>'7'!I232</f>
        <v>6.8834482788133601E-132</v>
      </c>
      <c r="J233" s="266">
        <f>'7'!J232</f>
        <v>6.83975773655576E-196</v>
      </c>
      <c r="K233" s="6"/>
      <c r="L233" s="333"/>
      <c r="M233" s="325"/>
      <c r="N233" s="325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7"/>
      <c r="AB233" s="325"/>
      <c r="AC233" s="325"/>
      <c r="AD233" s="325"/>
      <c r="AE233" s="325"/>
      <c r="AF233" s="325"/>
      <c r="AG233" s="325"/>
      <c r="AH233" s="325"/>
      <c r="AI233" s="325"/>
      <c r="AJ233" s="325"/>
      <c r="AK233" s="325"/>
      <c r="AL233" s="325"/>
      <c r="AM233" s="325"/>
      <c r="AN233" s="325"/>
      <c r="AO233" s="325"/>
      <c r="AP233" s="325"/>
      <c r="AQ233" s="325"/>
      <c r="AR233" s="325"/>
      <c r="AS233" s="325"/>
      <c r="AT233" s="325"/>
      <c r="AU233" s="325"/>
      <c r="AV233" s="325"/>
      <c r="AW233" s="325"/>
      <c r="AX233" s="325"/>
      <c r="AY233" s="325"/>
      <c r="AZ233" s="325"/>
      <c r="BA233" s="325"/>
      <c r="BB233" s="325"/>
      <c r="BC233" s="325"/>
      <c r="BD233" s="326"/>
    </row>
    <row r="234" spans="1:56">
      <c r="A234" s="348"/>
      <c r="B234" s="329"/>
      <c r="C234" s="338"/>
      <c r="D234" s="28">
        <v>1</v>
      </c>
      <c r="E234" s="335"/>
      <c r="F234" s="336"/>
      <c r="G234" s="258">
        <f>'7'!G233</f>
        <v>2.7607313557163101E-67</v>
      </c>
      <c r="H234" s="268">
        <f>'7'!H233</f>
        <v>1.2108365119032001E-143</v>
      </c>
      <c r="I234" s="267">
        <f>'7'!I233</f>
        <v>9.6416392511777403E-154</v>
      </c>
      <c r="J234" s="266">
        <f>'7'!J233</f>
        <v>7.5808166066408099E-229</v>
      </c>
      <c r="K234" s="6"/>
      <c r="L234" s="333"/>
      <c r="M234" s="325"/>
      <c r="N234" s="325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7"/>
      <c r="AB234" s="325"/>
      <c r="AC234" s="325"/>
      <c r="AD234" s="325"/>
      <c r="AE234" s="325"/>
      <c r="AF234" s="325"/>
      <c r="AG234" s="325"/>
      <c r="AH234" s="325"/>
      <c r="AI234" s="325"/>
      <c r="AJ234" s="325"/>
      <c r="AK234" s="325"/>
      <c r="AL234" s="325"/>
      <c r="AM234" s="325"/>
      <c r="AN234" s="325"/>
      <c r="AO234" s="325"/>
      <c r="AP234" s="325"/>
      <c r="AQ234" s="325"/>
      <c r="AR234" s="325"/>
      <c r="AS234" s="325"/>
      <c r="AT234" s="325"/>
      <c r="AU234" s="325"/>
      <c r="AV234" s="325"/>
      <c r="AW234" s="325"/>
      <c r="AX234" s="325"/>
      <c r="AY234" s="325"/>
      <c r="AZ234" s="325"/>
      <c r="BA234" s="325"/>
      <c r="BB234" s="325"/>
      <c r="BC234" s="325"/>
      <c r="BD234" s="326"/>
    </row>
    <row r="235" spans="1:56">
      <c r="A235" s="348"/>
      <c r="B235" s="329"/>
      <c r="C235" s="338"/>
      <c r="D235" s="28">
        <v>2</v>
      </c>
      <c r="E235" s="335"/>
      <c r="F235" s="336"/>
      <c r="G235" s="258">
        <f>'7'!G234</f>
        <v>2.07156609639288E-69</v>
      </c>
      <c r="H235" s="268">
        <f>'7'!H234</f>
        <v>3.9539077542368296E-158</v>
      </c>
      <c r="I235" s="267">
        <f>'7'!I234</f>
        <v>1.7424868647517999E-169</v>
      </c>
      <c r="J235" s="266">
        <f>'7'!J234</f>
        <v>1.1660363269451001E-252</v>
      </c>
      <c r="K235" s="6"/>
      <c r="L235" s="333"/>
      <c r="M235" s="325"/>
      <c r="N235" s="325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7"/>
      <c r="AB235" s="325"/>
      <c r="AC235" s="325"/>
      <c r="AD235" s="325"/>
      <c r="AE235" s="325"/>
      <c r="AF235" s="325"/>
      <c r="AG235" s="325"/>
      <c r="AH235" s="325"/>
      <c r="AI235" s="325"/>
      <c r="AJ235" s="325"/>
      <c r="AK235" s="325"/>
      <c r="AL235" s="325"/>
      <c r="AM235" s="325"/>
      <c r="AN235" s="325"/>
      <c r="AO235" s="325"/>
      <c r="AP235" s="325"/>
      <c r="AQ235" s="325"/>
      <c r="AR235" s="325"/>
      <c r="AS235" s="325"/>
      <c r="AT235" s="325"/>
      <c r="AU235" s="325"/>
      <c r="AV235" s="325"/>
      <c r="AW235" s="325"/>
      <c r="AX235" s="325"/>
      <c r="AY235" s="325"/>
      <c r="AZ235" s="325"/>
      <c r="BA235" s="325"/>
      <c r="BB235" s="325"/>
      <c r="BC235" s="325"/>
      <c r="BD235" s="326"/>
    </row>
    <row r="236" spans="1:56">
      <c r="A236" s="348"/>
      <c r="B236" s="329"/>
      <c r="C236" s="338"/>
      <c r="D236" s="28">
        <v>3</v>
      </c>
      <c r="E236" s="335"/>
      <c r="F236" s="336"/>
      <c r="G236" s="258">
        <f>'7'!G235</f>
        <v>3.5314049916226501E-70</v>
      </c>
      <c r="H236" s="268">
        <f>'7'!H235</f>
        <v>5.5368254797937097E-165</v>
      </c>
      <c r="I236" s="267">
        <f>'7'!I235</f>
        <v>5.3369645482869499E-177</v>
      </c>
      <c r="J236" s="266">
        <f>'7'!J235</f>
        <v>1.9754750512706099E-264</v>
      </c>
      <c r="K236" s="6"/>
      <c r="L236" s="333"/>
      <c r="M236" s="325"/>
      <c r="N236" s="325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7"/>
      <c r="AB236" s="325"/>
      <c r="AC236" s="325"/>
      <c r="AD236" s="325"/>
      <c r="AE236" s="325"/>
      <c r="AF236" s="325"/>
      <c r="AG236" s="325"/>
      <c r="AH236" s="325"/>
      <c r="AI236" s="325"/>
      <c r="AJ236" s="325"/>
      <c r="AK236" s="325"/>
      <c r="AL236" s="325"/>
      <c r="AM236" s="325"/>
      <c r="AN236" s="325"/>
      <c r="AO236" s="325"/>
      <c r="AP236" s="325"/>
      <c r="AQ236" s="325"/>
      <c r="AR236" s="325"/>
      <c r="AS236" s="325"/>
      <c r="AT236" s="325"/>
      <c r="AU236" s="325"/>
      <c r="AV236" s="325"/>
      <c r="AW236" s="325"/>
      <c r="AX236" s="325"/>
      <c r="AY236" s="325"/>
      <c r="AZ236" s="325"/>
      <c r="BA236" s="325"/>
      <c r="BB236" s="325"/>
      <c r="BC236" s="325"/>
      <c r="BD236" s="326"/>
    </row>
    <row r="237" spans="1:56">
      <c r="A237" s="348"/>
      <c r="B237" s="329"/>
      <c r="C237" s="338"/>
      <c r="D237" s="28">
        <v>4</v>
      </c>
      <c r="E237" s="335"/>
      <c r="F237" s="336"/>
      <c r="G237" s="258">
        <f>G235</f>
        <v>2.07156609639288E-69</v>
      </c>
      <c r="H237" s="268">
        <f t="shared" ref="H237:J237" si="513">H235</f>
        <v>3.9539077542368296E-158</v>
      </c>
      <c r="I237" s="267">
        <f t="shared" si="513"/>
        <v>1.7424868647517999E-169</v>
      </c>
      <c r="J237" s="266">
        <f t="shared" si="513"/>
        <v>1.1660363269451001E-252</v>
      </c>
      <c r="K237" s="6"/>
      <c r="L237" s="333"/>
      <c r="M237" s="325"/>
      <c r="N237" s="325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7"/>
      <c r="AB237" s="325"/>
      <c r="AC237" s="325"/>
      <c r="AD237" s="325"/>
      <c r="AE237" s="325"/>
      <c r="AF237" s="325"/>
      <c r="AG237" s="325"/>
      <c r="AH237" s="325"/>
      <c r="AI237" s="325"/>
      <c r="AJ237" s="325"/>
      <c r="AK237" s="325"/>
      <c r="AL237" s="325"/>
      <c r="AM237" s="325"/>
      <c r="AN237" s="325"/>
      <c r="AO237" s="325"/>
      <c r="AP237" s="325"/>
      <c r="AQ237" s="325"/>
      <c r="AR237" s="325"/>
      <c r="AS237" s="325"/>
      <c r="AT237" s="325"/>
      <c r="AU237" s="325"/>
      <c r="AV237" s="325"/>
      <c r="AW237" s="325"/>
      <c r="AX237" s="325"/>
      <c r="AY237" s="325"/>
      <c r="AZ237" s="325"/>
      <c r="BA237" s="325"/>
      <c r="BB237" s="325"/>
      <c r="BC237" s="325"/>
      <c r="BD237" s="326"/>
    </row>
    <row r="238" spans="1:56">
      <c r="A238" s="348"/>
      <c r="B238" s="329"/>
      <c r="C238" s="338"/>
      <c r="D238" s="28">
        <v>5</v>
      </c>
      <c r="E238" s="335"/>
      <c r="F238" s="336"/>
      <c r="G238" s="258">
        <f>G234</f>
        <v>2.7607313557163101E-67</v>
      </c>
      <c r="H238" s="268">
        <f t="shared" ref="H238:J238" si="514">H234</f>
        <v>1.2108365119032001E-143</v>
      </c>
      <c r="I238" s="267">
        <f t="shared" si="514"/>
        <v>9.6416392511777403E-154</v>
      </c>
      <c r="J238" s="266">
        <f t="shared" si="514"/>
        <v>7.5808166066408099E-229</v>
      </c>
      <c r="K238" s="6"/>
      <c r="L238" s="333"/>
      <c r="M238" s="325"/>
      <c r="N238" s="325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7"/>
      <c r="AB238" s="325"/>
      <c r="AC238" s="325"/>
      <c r="AD238" s="325"/>
      <c r="AE238" s="325"/>
      <c r="AF238" s="325"/>
      <c r="AG238" s="325"/>
      <c r="AH238" s="325"/>
      <c r="AI238" s="325"/>
      <c r="AJ238" s="325"/>
      <c r="AK238" s="325"/>
      <c r="AL238" s="325"/>
      <c r="AM238" s="325"/>
      <c r="AN238" s="325"/>
      <c r="AO238" s="325"/>
      <c r="AP238" s="325"/>
      <c r="AQ238" s="325"/>
      <c r="AR238" s="325"/>
      <c r="AS238" s="325"/>
      <c r="AT238" s="325"/>
      <c r="AU238" s="325"/>
      <c r="AV238" s="325"/>
      <c r="AW238" s="325"/>
      <c r="AX238" s="325"/>
      <c r="AY238" s="325"/>
      <c r="AZ238" s="325"/>
      <c r="BA238" s="325"/>
      <c r="BB238" s="325"/>
      <c r="BC238" s="325"/>
      <c r="BD238" s="326"/>
    </row>
    <row r="239" spans="1:56">
      <c r="A239" s="348"/>
      <c r="B239" s="329"/>
      <c r="C239" s="338"/>
      <c r="D239" s="28">
        <v>6</v>
      </c>
      <c r="E239" s="335"/>
      <c r="F239" s="336"/>
      <c r="G239" s="258">
        <f>G233</f>
        <v>4.0000975904421198E-64</v>
      </c>
      <c r="H239" s="268">
        <f t="shared" ref="H239:J239" si="515">H233</f>
        <v>1.6154857787233602E-123</v>
      </c>
      <c r="I239" s="267">
        <f t="shared" si="515"/>
        <v>6.8834482788133601E-132</v>
      </c>
      <c r="J239" s="266">
        <f t="shared" si="515"/>
        <v>6.83975773655576E-196</v>
      </c>
      <c r="K239" s="6"/>
      <c r="L239" s="333"/>
      <c r="M239" s="325"/>
      <c r="N239" s="325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  <c r="AA239" s="327"/>
      <c r="AB239" s="325"/>
      <c r="AC239" s="325"/>
      <c r="AD239" s="325"/>
      <c r="AE239" s="325"/>
      <c r="AF239" s="325"/>
      <c r="AG239" s="325"/>
      <c r="AH239" s="325"/>
      <c r="AI239" s="325"/>
      <c r="AJ239" s="325"/>
      <c r="AK239" s="325"/>
      <c r="AL239" s="325"/>
      <c r="AM239" s="325"/>
      <c r="AN239" s="325"/>
      <c r="AO239" s="325"/>
      <c r="AP239" s="325"/>
      <c r="AQ239" s="325"/>
      <c r="AR239" s="325"/>
      <c r="AS239" s="325"/>
      <c r="AT239" s="325"/>
      <c r="AU239" s="325"/>
      <c r="AV239" s="325"/>
      <c r="AW239" s="325"/>
      <c r="AX239" s="325"/>
      <c r="AY239" s="325"/>
      <c r="AZ239" s="325"/>
      <c r="BA239" s="325"/>
      <c r="BB239" s="325"/>
      <c r="BC239" s="325"/>
      <c r="BD239" s="326"/>
    </row>
    <row r="240" spans="1:56">
      <c r="A240" s="348"/>
      <c r="B240" s="329"/>
      <c r="C240" s="338"/>
      <c r="D240" s="28">
        <v>7</v>
      </c>
      <c r="E240" s="335"/>
      <c r="F240" s="336"/>
      <c r="G240" s="128">
        <f>G232</f>
        <v>3.3299646180871698E-60</v>
      </c>
      <c r="H240" s="270">
        <f t="shared" ref="H240:J240" si="516">H232</f>
        <v>9.31660392414114E-100</v>
      </c>
      <c r="I240" s="271">
        <f t="shared" si="516"/>
        <v>4.2464210141991299E-106</v>
      </c>
      <c r="J240" s="272">
        <f t="shared" si="516"/>
        <v>4.6371647164698199E-157</v>
      </c>
      <c r="K240" s="6"/>
      <c r="L240" s="333"/>
      <c r="M240" s="325"/>
      <c r="N240" s="325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  <c r="AA240" s="327"/>
      <c r="AB240" s="325"/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  <c r="AN240" s="325"/>
      <c r="AO240" s="325"/>
      <c r="AP240" s="325"/>
      <c r="AQ240" s="325"/>
      <c r="AR240" s="325"/>
      <c r="AS240" s="325"/>
      <c r="AT240" s="325"/>
      <c r="AU240" s="325"/>
      <c r="AV240" s="325"/>
      <c r="AW240" s="325"/>
      <c r="AX240" s="325"/>
      <c r="AY240" s="325"/>
      <c r="AZ240" s="325"/>
      <c r="BA240" s="325"/>
      <c r="BB240" s="325"/>
      <c r="BC240" s="325"/>
      <c r="BD240" s="326"/>
    </row>
    <row r="241" spans="1:100">
      <c r="A241" s="348"/>
      <c r="B241" s="329"/>
      <c r="C241" s="338"/>
      <c r="D241" s="28">
        <v>8</v>
      </c>
      <c r="E241" s="335"/>
      <c r="F241" s="336"/>
      <c r="G241" s="128">
        <f>G231</f>
        <v>2.49209385181539E-55</v>
      </c>
      <c r="H241" s="270">
        <f t="shared" ref="H241:J241" si="517">H231</f>
        <v>1.13760371853743E-74</v>
      </c>
      <c r="I241" s="271">
        <f t="shared" si="517"/>
        <v>6.9400059491462398E-79</v>
      </c>
      <c r="J241" s="272">
        <f t="shared" si="517"/>
        <v>3.69857229125332E-116</v>
      </c>
      <c r="K241" s="6"/>
      <c r="L241" s="333"/>
      <c r="M241" s="325"/>
      <c r="N241" s="325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7"/>
      <c r="AB241" s="325"/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  <c r="AN241" s="325"/>
      <c r="AO241" s="325"/>
      <c r="AP241" s="325"/>
      <c r="AQ241" s="325"/>
      <c r="AR241" s="325"/>
      <c r="AS241" s="325"/>
      <c r="AT241" s="325"/>
      <c r="AU241" s="325"/>
      <c r="AV241" s="325"/>
      <c r="AW241" s="325"/>
      <c r="AX241" s="325"/>
      <c r="AY241" s="325"/>
      <c r="AZ241" s="325"/>
      <c r="BA241" s="325"/>
      <c r="BB241" s="325"/>
      <c r="BC241" s="325"/>
      <c r="BD241" s="326"/>
    </row>
    <row r="242" spans="1:100">
      <c r="A242" s="348"/>
      <c r="B242" s="329"/>
      <c r="C242" s="338"/>
      <c r="D242" s="28">
        <v>9</v>
      </c>
      <c r="E242" s="335"/>
      <c r="F242" s="336"/>
      <c r="G242" s="128">
        <f>G230</f>
        <v>2.5552131512801399E-45</v>
      </c>
      <c r="H242" s="270">
        <f t="shared" ref="H242:J242" si="518">H230</f>
        <v>1.2064684375484601E-50</v>
      </c>
      <c r="I242" s="271">
        <f t="shared" si="518"/>
        <v>7.3797578301906601E-53</v>
      </c>
      <c r="J242" s="272">
        <f t="shared" si="518"/>
        <v>3.5558851033552902E-77</v>
      </c>
      <c r="K242" s="6"/>
      <c r="L242" s="333"/>
      <c r="M242" s="325"/>
      <c r="N242" s="325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7"/>
      <c r="AB242" s="325"/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  <c r="AN242" s="325"/>
      <c r="AO242" s="325"/>
      <c r="AP242" s="325"/>
      <c r="AQ242" s="325"/>
      <c r="AR242" s="325"/>
      <c r="AS242" s="325"/>
      <c r="AT242" s="325"/>
      <c r="AU242" s="325"/>
      <c r="AV242" s="325"/>
      <c r="AW242" s="325"/>
      <c r="AX242" s="325"/>
      <c r="AY242" s="325"/>
      <c r="AZ242" s="325"/>
      <c r="BA242" s="325"/>
      <c r="BB242" s="325"/>
      <c r="BC242" s="325"/>
      <c r="BD242" s="326"/>
    </row>
    <row r="243" spans="1:100">
      <c r="A243" s="348"/>
      <c r="B243" s="329"/>
      <c r="C243" s="338"/>
      <c r="D243" s="29">
        <v>10</v>
      </c>
      <c r="E243" s="335"/>
      <c r="F243" s="336"/>
      <c r="G243" s="274">
        <f>G229</f>
        <v>1.8143315294367901E-29</v>
      </c>
      <c r="H243" s="275">
        <f t="shared" ref="H243:J243" si="519">H229</f>
        <v>7.0372437179782598E-30</v>
      </c>
      <c r="I243" s="276">
        <f t="shared" si="519"/>
        <v>2.10288297101973E-30</v>
      </c>
      <c r="J243" s="277">
        <f t="shared" si="519"/>
        <v>6.7379723891741396E-44</v>
      </c>
      <c r="K243" s="30"/>
      <c r="L243" s="334"/>
      <c r="M243" s="325"/>
      <c r="N243" s="325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7"/>
      <c r="AB243" s="325"/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  <c r="AN243" s="325"/>
      <c r="AO243" s="325"/>
      <c r="AP243" s="325"/>
      <c r="AQ243" s="325"/>
      <c r="AR243" s="325"/>
      <c r="AS243" s="325"/>
      <c r="AT243" s="325"/>
      <c r="AU243" s="325"/>
      <c r="AV243" s="325"/>
      <c r="AW243" s="325"/>
      <c r="AX243" s="325"/>
      <c r="AY243" s="325"/>
      <c r="AZ243" s="325"/>
      <c r="BA243" s="325"/>
      <c r="BB243" s="325"/>
      <c r="BC243" s="325"/>
      <c r="BD243" s="326"/>
    </row>
    <row r="244" spans="1:100">
      <c r="A244" s="348"/>
      <c r="B244" s="328">
        <v>0.25</v>
      </c>
      <c r="C244" s="338"/>
      <c r="D244" s="26">
        <v>-9</v>
      </c>
      <c r="E244" s="330">
        <v>8.9005673214499994E-5</v>
      </c>
      <c r="F244" s="331">
        <v>4.0843113930671499E-4</v>
      </c>
      <c r="G244" s="97">
        <f>G248</f>
        <v>1.49280937514908E-2</v>
      </c>
      <c r="H244" s="51">
        <f t="shared" ref="H244:J244" si="520">H248</f>
        <v>4.5025284481547004E-3</v>
      </c>
      <c r="I244" s="126">
        <f t="shared" si="520"/>
        <v>3.10023237858877E-2</v>
      </c>
      <c r="J244" s="173">
        <f t="shared" si="520"/>
        <v>3.3027336088949401E-3</v>
      </c>
      <c r="K244" s="27"/>
      <c r="L244" s="332">
        <f t="shared" ref="L244" si="521">1-SUM(M244:BC263)</f>
        <v>0.24317639582348338</v>
      </c>
      <c r="M244" s="325">
        <f t="shared" ref="M244" si="522">G254+I254</f>
        <v>2.6138528858700041E-5</v>
      </c>
      <c r="N244" s="325">
        <f t="shared" ref="N244" si="523">G261+I261+J254</f>
        <v>3.3544005286569999E-4</v>
      </c>
      <c r="O244" s="325">
        <f t="shared" ref="O244" si="524">G263+I263+H254</f>
        <v>8.639339381146199E-3</v>
      </c>
      <c r="P244" s="325">
        <f t="shared" ref="P244" si="525">G256+I256+J261</f>
        <v>1.6920928512515942E-5</v>
      </c>
      <c r="Q244" s="325">
        <f t="shared" ref="Q244" si="526">G252+I252</f>
        <v>1.0688308955794111E-4</v>
      </c>
      <c r="R244" s="325">
        <f t="shared" ref="R244" si="527">G258+I258+H261+J263</f>
        <v>2.9689187468709053E-4</v>
      </c>
      <c r="S244" s="325">
        <f t="shared" ref="S244" si="528">G245+I245</f>
        <v>0.1481724187533183</v>
      </c>
      <c r="T244" s="325">
        <f t="shared" ref="T244" si="529">G247+I247+J256</f>
        <v>0.14817241875398274</v>
      </c>
      <c r="U244" s="325">
        <f t="shared" ref="U244" si="530">G250+I250+H263</f>
        <v>2.3884871192703951E-3</v>
      </c>
      <c r="V244" s="325">
        <f t="shared" ref="V244" si="531">G259+I259+J252</f>
        <v>4.6372922870435781E-5</v>
      </c>
      <c r="W244" s="325">
        <f t="shared" ref="W244" si="532">G248+I248</f>
        <v>4.5930417537378504E-2</v>
      </c>
      <c r="X244" s="325">
        <f t="shared" ref="X244" si="533">G251+I251+J258+H256</f>
        <v>3.3544456983438612E-4</v>
      </c>
      <c r="Y244" s="325">
        <f t="shared" ref="Y244" si="534">G257+I257</f>
        <v>1.8655944000738656E-5</v>
      </c>
      <c r="Z244" s="325">
        <f t="shared" ref="Z244" si="535">G249+I249+J245</f>
        <v>2.4989535971867156E-2</v>
      </c>
      <c r="AA244" s="327">
        <f t="shared" ref="AA244" si="536">G260+I260+H252</f>
        <v>1.0792327573677855E-4</v>
      </c>
      <c r="AB244" s="325">
        <f t="shared" ref="AB244" si="537">G246+I246+J247</f>
        <v>0.2410862711846751</v>
      </c>
      <c r="AC244" s="325">
        <f t="shared" ref="AC244" si="538">G262+I262</f>
        <v>1.493545058923428E-3</v>
      </c>
      <c r="AD244" s="325">
        <f t="shared" ref="AD244" si="539">G255+I255+J250+H258</f>
        <v>2.8426627757068874E-5</v>
      </c>
      <c r="AE244" s="325">
        <f t="shared" ref="AE244" si="540">G244+I244</f>
        <v>4.5930417537378504E-2</v>
      </c>
      <c r="AF244" s="325">
        <f t="shared" ref="AF244" si="541">G253+I253+J259</f>
        <v>4.6367956923692763E-5</v>
      </c>
      <c r="AG244" s="325">
        <f t="shared" ref="AG244" si="542">H245</f>
        <v>1.2556791803336499E-2</v>
      </c>
      <c r="AH244" s="325">
        <f t="shared" ref="AH244" si="543">J248</f>
        <v>3.3027336088949401E-3</v>
      </c>
      <c r="AI244" s="325">
        <f t="shared" ref="AI244" si="544">J251+H247</f>
        <v>1.255702582774054E-2</v>
      </c>
      <c r="AJ244" s="325">
        <f t="shared" ref="AJ244" si="545">F244</f>
        <v>4.0843113930671499E-4</v>
      </c>
      <c r="AK244" s="325">
        <f t="shared" ref="AK244" si="546">J257</f>
        <v>1.2814528193763001E-12</v>
      </c>
      <c r="AL244" s="325">
        <f t="shared" ref="AL244" si="547">H250</f>
        <v>1.13432286792194E-4</v>
      </c>
      <c r="AM244" s="325">
        <f t="shared" ref="AM244" si="548">J249</f>
        <v>2.5967981050031499E-4</v>
      </c>
      <c r="AN244" s="325">
        <f t="shared" ref="AN244" si="549">J260+H259</f>
        <v>1.2412792573601316E-7</v>
      </c>
      <c r="AO244" s="325">
        <f t="shared" ref="AO244" si="550">J246</f>
        <v>2.8186453627717E-2</v>
      </c>
      <c r="AP244" s="325">
        <f t="shared" ref="AP244" si="551">H248</f>
        <v>4.5025284481547004E-3</v>
      </c>
      <c r="AQ244" s="325">
        <f t="shared" ref="AQ244" si="552">J262</f>
        <v>9.7499071197899494E-6</v>
      </c>
      <c r="AR244" s="325">
        <f t="shared" ref="AR244" si="553">H251+J255</f>
        <v>1.1073536609528319E-5</v>
      </c>
      <c r="AS244" s="325">
        <f t="shared" ref="AS244" si="554">J244</f>
        <v>3.3027336088949401E-3</v>
      </c>
      <c r="AT244" s="325">
        <f t="shared" ref="AT244" si="555">H257</f>
        <v>6.6896982673953399E-9</v>
      </c>
      <c r="AU244" s="325">
        <f t="shared" ref="AU244" si="556">J253</f>
        <v>1.49118841009811E-10</v>
      </c>
      <c r="AV244" s="325">
        <f t="shared" ref="AV244" si="557">H249</f>
        <v>8.9494206034696703E-4</v>
      </c>
      <c r="AW244" s="325">
        <f t="shared" ref="AW244" si="558">H260</f>
        <v>1.04018617883743E-6</v>
      </c>
      <c r="AX244" s="325">
        <f t="shared" ref="AX244" si="559">H246</f>
        <v>1.7843448176634299E-2</v>
      </c>
      <c r="AY244" s="325">
        <f t="shared" ref="AY244" si="560">E244</f>
        <v>8.9005673214499994E-5</v>
      </c>
      <c r="AZ244" s="325">
        <f t="shared" ref="AZ244" si="561">H262</f>
        <v>1.13432286792194E-4</v>
      </c>
      <c r="BA244" s="325">
        <f t="shared" ref="BA244" si="562">H255</f>
        <v>6.6896982673953399E-9</v>
      </c>
      <c r="BB244" s="325">
        <f t="shared" ref="BB244" si="563">H244</f>
        <v>4.5025284481547004E-3</v>
      </c>
      <c r="BC244" s="325">
        <f t="shared" ref="BC244" si="564">H253</f>
        <v>1.19012860151986E-7</v>
      </c>
      <c r="BD244" s="326">
        <f t="shared" ref="BD244" si="565">SUMPRODUCT($L$1:$BC$1,BF244:CW244)</f>
        <v>10.887460805589853</v>
      </c>
      <c r="BF244" s="12">
        <f>L244</f>
        <v>0.24317639582348338</v>
      </c>
      <c r="BG244" s="23">
        <f t="shared" ref="BG244:CV244" si="566">M244</f>
        <v>2.6138528858700041E-5</v>
      </c>
      <c r="BH244" s="23">
        <f t="shared" si="566"/>
        <v>3.3544005286569999E-4</v>
      </c>
      <c r="BI244" s="23">
        <f t="shared" si="566"/>
        <v>8.639339381146199E-3</v>
      </c>
      <c r="BJ244" s="23">
        <f t="shared" si="566"/>
        <v>1.6920928512515942E-5</v>
      </c>
      <c r="BK244" s="23">
        <f t="shared" si="566"/>
        <v>1.0688308955794111E-4</v>
      </c>
      <c r="BL244" s="23">
        <f t="shared" si="566"/>
        <v>2.9689187468709053E-4</v>
      </c>
      <c r="BM244" s="23">
        <f t="shared" si="566"/>
        <v>0.1481724187533183</v>
      </c>
      <c r="BN244" s="23">
        <f t="shared" si="566"/>
        <v>0.14817241875398274</v>
      </c>
      <c r="BO244" s="23">
        <f t="shared" si="566"/>
        <v>2.3884871192703951E-3</v>
      </c>
      <c r="BP244" s="23">
        <f t="shared" si="566"/>
        <v>4.6372922870435781E-5</v>
      </c>
      <c r="BQ244" s="23">
        <f t="shared" si="566"/>
        <v>4.5930417537378504E-2</v>
      </c>
      <c r="BR244" s="23">
        <f t="shared" si="566"/>
        <v>3.3544456983438612E-4</v>
      </c>
      <c r="BS244" s="23">
        <f t="shared" si="566"/>
        <v>1.8655944000738656E-5</v>
      </c>
      <c r="BT244" s="23">
        <f t="shared" si="566"/>
        <v>2.4989535971867156E-2</v>
      </c>
      <c r="BU244" s="23">
        <f t="shared" si="566"/>
        <v>1.0792327573677855E-4</v>
      </c>
      <c r="BV244" s="23">
        <f t="shared" si="566"/>
        <v>0.2410862711846751</v>
      </c>
      <c r="BW244" s="23">
        <f t="shared" si="566"/>
        <v>1.493545058923428E-3</v>
      </c>
      <c r="BX244" s="23">
        <f t="shared" si="566"/>
        <v>2.8426627757068874E-5</v>
      </c>
      <c r="BY244" s="23">
        <f t="shared" si="566"/>
        <v>4.5930417537378504E-2</v>
      </c>
      <c r="BZ244" s="23">
        <f t="shared" si="566"/>
        <v>4.6367956923692763E-5</v>
      </c>
      <c r="CA244" s="23">
        <f t="shared" si="566"/>
        <v>1.2556791803336499E-2</v>
      </c>
      <c r="CB244" s="23">
        <f t="shared" si="566"/>
        <v>3.3027336088949401E-3</v>
      </c>
      <c r="CC244" s="23">
        <f t="shared" si="566"/>
        <v>1.255702582774054E-2</v>
      </c>
      <c r="CD244" s="23">
        <f t="shared" si="566"/>
        <v>4.0843113930671499E-4</v>
      </c>
      <c r="CE244" s="23">
        <f t="shared" si="566"/>
        <v>1.2814528193763001E-12</v>
      </c>
      <c r="CF244" s="23">
        <f t="shared" si="566"/>
        <v>1.13432286792194E-4</v>
      </c>
      <c r="CG244" s="23">
        <f t="shared" si="566"/>
        <v>2.5967981050031499E-4</v>
      </c>
      <c r="CH244" s="23">
        <f t="shared" si="566"/>
        <v>1.2412792573601316E-7</v>
      </c>
      <c r="CI244" s="23">
        <f t="shared" si="566"/>
        <v>2.8186453627717E-2</v>
      </c>
      <c r="CJ244" s="23">
        <f t="shared" si="566"/>
        <v>4.5025284481547004E-3</v>
      </c>
      <c r="CK244" s="23">
        <f t="shared" si="566"/>
        <v>9.7499071197899494E-6</v>
      </c>
      <c r="CL244" s="23">
        <f t="shared" si="566"/>
        <v>1.1073536609528319E-5</v>
      </c>
      <c r="CM244" s="23">
        <f t="shared" si="566"/>
        <v>3.3027336088949401E-3</v>
      </c>
      <c r="CN244" s="23">
        <f t="shared" si="566"/>
        <v>6.6896982673953399E-9</v>
      </c>
      <c r="CO244" s="23">
        <f t="shared" si="566"/>
        <v>1.49118841009811E-10</v>
      </c>
      <c r="CP244" s="23">
        <f t="shared" si="566"/>
        <v>8.9494206034696703E-4</v>
      </c>
      <c r="CQ244" s="23">
        <f t="shared" si="566"/>
        <v>1.04018617883743E-6</v>
      </c>
      <c r="CR244" s="23">
        <f t="shared" si="566"/>
        <v>1.7843448176634299E-2</v>
      </c>
      <c r="CS244" s="23">
        <f t="shared" si="566"/>
        <v>8.9005673214499994E-5</v>
      </c>
      <c r="CT244" s="23">
        <f t="shared" si="566"/>
        <v>1.13432286792194E-4</v>
      </c>
      <c r="CU244" s="23">
        <f t="shared" si="566"/>
        <v>6.6896982673953399E-9</v>
      </c>
      <c r="CV244" s="24">
        <f t="shared" si="566"/>
        <v>4.5025284481547004E-3</v>
      </c>
    </row>
    <row r="245" spans="1:100">
      <c r="A245" s="348"/>
      <c r="B245" s="329"/>
      <c r="C245" s="338"/>
      <c r="D245" s="28">
        <v>-8</v>
      </c>
      <c r="E245" s="330"/>
      <c r="F245" s="331"/>
      <c r="G245" s="258">
        <f>G247</f>
        <v>3.2734681653986297E-2</v>
      </c>
      <c r="H245" s="268">
        <f t="shared" ref="H245:J245" si="567">H247</f>
        <v>1.2556791803336499E-2</v>
      </c>
      <c r="I245" s="267">
        <f t="shared" si="567"/>
        <v>0.115437737099332</v>
      </c>
      <c r="J245" s="266">
        <f t="shared" si="567"/>
        <v>1.6350217367357499E-2</v>
      </c>
      <c r="K245" s="6"/>
      <c r="L245" s="333"/>
      <c r="M245" s="325"/>
      <c r="N245" s="325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7"/>
      <c r="AB245" s="325"/>
      <c r="AC245" s="325"/>
      <c r="AD245" s="325"/>
      <c r="AE245" s="325"/>
      <c r="AF245" s="325"/>
      <c r="AG245" s="325"/>
      <c r="AH245" s="325"/>
      <c r="AI245" s="325"/>
      <c r="AJ245" s="325"/>
      <c r="AK245" s="325"/>
      <c r="AL245" s="325"/>
      <c r="AM245" s="325"/>
      <c r="AN245" s="325"/>
      <c r="AO245" s="325"/>
      <c r="AP245" s="325"/>
      <c r="AQ245" s="325"/>
      <c r="AR245" s="325"/>
      <c r="AS245" s="325"/>
      <c r="AT245" s="325"/>
      <c r="AU245" s="325"/>
      <c r="AV245" s="325"/>
      <c r="AW245" s="325"/>
      <c r="AX245" s="325"/>
      <c r="AY245" s="325"/>
      <c r="AZ245" s="325"/>
      <c r="BA245" s="325"/>
      <c r="BB245" s="325"/>
      <c r="BC245" s="325"/>
      <c r="BD245" s="326"/>
    </row>
    <row r="246" spans="1:100">
      <c r="A246" s="348"/>
      <c r="B246" s="329"/>
      <c r="C246" s="338"/>
      <c r="D246" s="28">
        <v>-7</v>
      </c>
      <c r="E246" s="330"/>
      <c r="F246" s="331"/>
      <c r="G246" s="258">
        <f>'7'!G245</f>
        <v>4.3097907195071603E-2</v>
      </c>
      <c r="H246" s="268">
        <f>'7'!H245</f>
        <v>1.7843448176634299E-2</v>
      </c>
      <c r="I246" s="267">
        <f>'7'!I245</f>
        <v>0.18163814662224601</v>
      </c>
      <c r="J246" s="266">
        <f>'7'!J245</f>
        <v>2.8186453627717E-2</v>
      </c>
      <c r="K246" s="6"/>
      <c r="L246" s="333"/>
      <c r="M246" s="325"/>
      <c r="N246" s="325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7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325"/>
      <c r="AZ246" s="325"/>
      <c r="BA246" s="325"/>
      <c r="BB246" s="325"/>
      <c r="BC246" s="325"/>
      <c r="BD246" s="326"/>
    </row>
    <row r="247" spans="1:100">
      <c r="A247" s="348"/>
      <c r="B247" s="329"/>
      <c r="C247" s="338"/>
      <c r="D247" s="28">
        <v>-6</v>
      </c>
      <c r="E247" s="330"/>
      <c r="F247" s="331"/>
      <c r="G247" s="258">
        <f>'7'!G246</f>
        <v>3.2734681653986297E-2</v>
      </c>
      <c r="H247" s="268">
        <f>'7'!H246</f>
        <v>1.2556791803336499E-2</v>
      </c>
      <c r="I247" s="267">
        <f>'7'!I246</f>
        <v>0.115437737099332</v>
      </c>
      <c r="J247" s="266">
        <f>'7'!J246</f>
        <v>1.6350217367357499E-2</v>
      </c>
      <c r="K247" s="6"/>
      <c r="L247" s="333"/>
      <c r="M247" s="325"/>
      <c r="N247" s="325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7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  <c r="AN247" s="325"/>
      <c r="AO247" s="325"/>
      <c r="AP247" s="325"/>
      <c r="AQ247" s="325"/>
      <c r="AR247" s="325"/>
      <c r="AS247" s="325"/>
      <c r="AT247" s="325"/>
      <c r="AU247" s="325"/>
      <c r="AV247" s="325"/>
      <c r="AW247" s="325"/>
      <c r="AX247" s="325"/>
      <c r="AY247" s="325"/>
      <c r="AZ247" s="325"/>
      <c r="BA247" s="325"/>
      <c r="BB247" s="325"/>
      <c r="BC247" s="325"/>
      <c r="BD247" s="326"/>
    </row>
    <row r="248" spans="1:100">
      <c r="A248" s="348"/>
      <c r="B248" s="329"/>
      <c r="C248" s="338"/>
      <c r="D248" s="28">
        <v>-5</v>
      </c>
      <c r="E248" s="330"/>
      <c r="F248" s="331"/>
      <c r="G248" s="258">
        <f>'7'!G247</f>
        <v>1.49280937514908E-2</v>
      </c>
      <c r="H248" s="268">
        <f>'7'!H247</f>
        <v>4.5025284481547004E-3</v>
      </c>
      <c r="I248" s="267">
        <f>'7'!I247</f>
        <v>3.10023237858877E-2</v>
      </c>
      <c r="J248" s="266">
        <f>'7'!J247</f>
        <v>3.3027336088949401E-3</v>
      </c>
      <c r="K248" s="6"/>
      <c r="L248" s="333"/>
      <c r="M248" s="325"/>
      <c r="N248" s="325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7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  <c r="AN248" s="325"/>
      <c r="AO248" s="325"/>
      <c r="AP248" s="325"/>
      <c r="AQ248" s="325"/>
      <c r="AR248" s="325"/>
      <c r="AS248" s="325"/>
      <c r="AT248" s="325"/>
      <c r="AU248" s="325"/>
      <c r="AV248" s="325"/>
      <c r="AW248" s="325"/>
      <c r="AX248" s="325"/>
      <c r="AY248" s="325"/>
      <c r="AZ248" s="325"/>
      <c r="BA248" s="325"/>
      <c r="BB248" s="325"/>
      <c r="BC248" s="325"/>
      <c r="BD248" s="326"/>
    </row>
    <row r="249" spans="1:100">
      <c r="A249" s="348"/>
      <c r="B249" s="329"/>
      <c r="C249" s="338"/>
      <c r="D249" s="28">
        <v>-4</v>
      </c>
      <c r="E249" s="330"/>
      <c r="F249" s="331"/>
      <c r="G249" s="258">
        <f>'7'!G248</f>
        <v>4.6123632763938197E-3</v>
      </c>
      <c r="H249" s="268">
        <f>'7'!H248</f>
        <v>8.9494206034696703E-4</v>
      </c>
      <c r="I249" s="267">
        <f>'7'!I248</f>
        <v>4.0269553281158397E-3</v>
      </c>
      <c r="J249" s="266">
        <f>'7'!J248</f>
        <v>2.5967981050031499E-4</v>
      </c>
      <c r="K249" s="6"/>
      <c r="L249" s="333"/>
      <c r="M249" s="325"/>
      <c r="N249" s="325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7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  <c r="AN249" s="325"/>
      <c r="AO249" s="325"/>
      <c r="AP249" s="325"/>
      <c r="AQ249" s="325"/>
      <c r="AR249" s="325"/>
      <c r="AS249" s="325"/>
      <c r="AT249" s="325"/>
      <c r="AU249" s="325"/>
      <c r="AV249" s="325"/>
      <c r="AW249" s="325"/>
      <c r="AX249" s="325"/>
      <c r="AY249" s="325"/>
      <c r="AZ249" s="325"/>
      <c r="BA249" s="325"/>
      <c r="BB249" s="325"/>
      <c r="BC249" s="325"/>
      <c r="BD249" s="326"/>
    </row>
    <row r="250" spans="1:100">
      <c r="A250" s="348"/>
      <c r="B250" s="329"/>
      <c r="C250" s="338"/>
      <c r="D250" s="28">
        <v>-3</v>
      </c>
      <c r="E250" s="330"/>
      <c r="F250" s="331"/>
      <c r="G250" s="258">
        <f>'7'!G249</f>
        <v>1.1794704917798299E-3</v>
      </c>
      <c r="H250" s="268">
        <f>'7'!H249</f>
        <v>1.13432286792194E-4</v>
      </c>
      <c r="I250" s="267">
        <f>'7'!I249</f>
        <v>3.14074567143598E-4</v>
      </c>
      <c r="J250" s="266">
        <f>'7'!J249</f>
        <v>9.7499071197899494E-6</v>
      </c>
      <c r="K250" s="6"/>
      <c r="L250" s="333"/>
      <c r="M250" s="325"/>
      <c r="N250" s="325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7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  <c r="AN250" s="325"/>
      <c r="AO250" s="325"/>
      <c r="AP250" s="325"/>
      <c r="AQ250" s="325"/>
      <c r="AR250" s="325"/>
      <c r="AS250" s="325"/>
      <c r="AT250" s="325"/>
      <c r="AU250" s="325"/>
      <c r="AV250" s="325"/>
      <c r="AW250" s="325"/>
      <c r="AX250" s="325"/>
      <c r="AY250" s="325"/>
      <c r="AZ250" s="325"/>
      <c r="BA250" s="325"/>
      <c r="BB250" s="325"/>
      <c r="BC250" s="325"/>
      <c r="BD250" s="326"/>
    </row>
    <row r="251" spans="1:100">
      <c r="A251" s="348"/>
      <c r="B251" s="329"/>
      <c r="C251" s="338"/>
      <c r="D251" s="28">
        <v>-2</v>
      </c>
      <c r="E251" s="330"/>
      <c r="F251" s="331"/>
      <c r="G251" s="258">
        <f>'7'!G250</f>
        <v>3.1632172041313003E-4</v>
      </c>
      <c r="H251" s="268">
        <f>'7'!H250</f>
        <v>1.10735353280755E-5</v>
      </c>
      <c r="I251" s="267">
        <f>'7'!I250</f>
        <v>1.9118324026682099E-5</v>
      </c>
      <c r="J251" s="266">
        <f>'7'!J250</f>
        <v>2.34024404041907E-7</v>
      </c>
      <c r="K251" s="6"/>
      <c r="L251" s="333"/>
      <c r="M251" s="325"/>
      <c r="N251" s="325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7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325"/>
      <c r="BD251" s="326"/>
    </row>
    <row r="252" spans="1:100">
      <c r="A252" s="348"/>
      <c r="B252" s="329"/>
      <c r="C252" s="338"/>
      <c r="D252" s="28">
        <v>-1</v>
      </c>
      <c r="E252" s="330"/>
      <c r="F252" s="331"/>
      <c r="G252" s="258">
        <f>'7'!G251</f>
        <v>1.0569485010977899E-4</v>
      </c>
      <c r="H252" s="268">
        <f>'7'!H251</f>
        <v>1.04018617883743E-6</v>
      </c>
      <c r="I252" s="267">
        <f>'7'!I251</f>
        <v>1.1882394481621201E-6</v>
      </c>
      <c r="J252" s="266">
        <f>'7'!J251</f>
        <v>5.1150655840271697E-9</v>
      </c>
      <c r="K252" s="6"/>
      <c r="L252" s="333"/>
      <c r="M252" s="325"/>
      <c r="N252" s="325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7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  <c r="AN252" s="325"/>
      <c r="AO252" s="325"/>
      <c r="AP252" s="325"/>
      <c r="AQ252" s="325"/>
      <c r="AR252" s="325"/>
      <c r="AS252" s="325"/>
      <c r="AT252" s="325"/>
      <c r="AU252" s="325"/>
      <c r="AV252" s="325"/>
      <c r="AW252" s="325"/>
      <c r="AX252" s="325"/>
      <c r="AY252" s="325"/>
      <c r="AZ252" s="325"/>
      <c r="BA252" s="325"/>
      <c r="BB252" s="325"/>
      <c r="BC252" s="325"/>
      <c r="BD252" s="326"/>
    </row>
    <row r="253" spans="1:100">
      <c r="A253" s="348"/>
      <c r="B253" s="329"/>
      <c r="C253" s="338"/>
      <c r="D253" s="28">
        <v>0</v>
      </c>
      <c r="E253" s="330"/>
      <c r="F253" s="331"/>
      <c r="G253" s="258">
        <f>'7'!G252</f>
        <v>4.6270444572797103E-5</v>
      </c>
      <c r="H253" s="268">
        <f>'7'!H252</f>
        <v>1.19012860151986E-7</v>
      </c>
      <c r="I253" s="267">
        <f>'7'!I252</f>
        <v>9.7363232054652502E-8</v>
      </c>
      <c r="J253" s="266">
        <f>'7'!J252</f>
        <v>1.49118841009811E-10</v>
      </c>
      <c r="K253" s="6"/>
      <c r="L253" s="333"/>
      <c r="M253" s="325"/>
      <c r="N253" s="325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7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325"/>
      <c r="BD253" s="326"/>
    </row>
    <row r="254" spans="1:100">
      <c r="A254" s="348"/>
      <c r="B254" s="329"/>
      <c r="C254" s="338"/>
      <c r="D254" s="28">
        <v>1</v>
      </c>
      <c r="E254" s="330"/>
      <c r="F254" s="331"/>
      <c r="G254" s="258">
        <f>'7'!G253</f>
        <v>2.6125241784242399E-5</v>
      </c>
      <c r="H254" s="268">
        <f>'7'!H253</f>
        <v>2.07766365402674E-8</v>
      </c>
      <c r="I254" s="267">
        <f>'7'!I253</f>
        <v>1.32870744576401E-8</v>
      </c>
      <c r="J254" s="266">
        <f>'7'!J253</f>
        <v>8.4258878523882301E-12</v>
      </c>
      <c r="K254" s="6"/>
      <c r="L254" s="333"/>
      <c r="M254" s="325"/>
      <c r="N254" s="325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7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  <c r="AN254" s="325"/>
      <c r="AO254" s="325"/>
      <c r="AP254" s="325"/>
      <c r="AQ254" s="325"/>
      <c r="AR254" s="325"/>
      <c r="AS254" s="325"/>
      <c r="AT254" s="325"/>
      <c r="AU254" s="325"/>
      <c r="AV254" s="325"/>
      <c r="AW254" s="325"/>
      <c r="AX254" s="325"/>
      <c r="AY254" s="325"/>
      <c r="AZ254" s="325"/>
      <c r="BA254" s="325"/>
      <c r="BB254" s="325"/>
      <c r="BC254" s="325"/>
      <c r="BD254" s="326"/>
    </row>
    <row r="255" spans="1:100">
      <c r="A255" s="348"/>
      <c r="B255" s="329"/>
      <c r="C255" s="338"/>
      <c r="D255" s="28">
        <v>2</v>
      </c>
      <c r="E255" s="330"/>
      <c r="F255" s="331"/>
      <c r="G255" s="258">
        <f>'7'!G254</f>
        <v>1.86522688976191E-5</v>
      </c>
      <c r="H255" s="268">
        <f>'7'!H254</f>
        <v>6.6896982673953399E-9</v>
      </c>
      <c r="I255" s="267">
        <f>'7'!I254</f>
        <v>3.6751031195545402E-9</v>
      </c>
      <c r="J255" s="266">
        <f>'7'!J254</f>
        <v>1.2814528193763001E-12</v>
      </c>
      <c r="K255" s="6"/>
      <c r="L255" s="333"/>
      <c r="M255" s="325"/>
      <c r="N255" s="325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7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  <c r="AN255" s="325"/>
      <c r="AO255" s="325"/>
      <c r="AP255" s="325"/>
      <c r="AQ255" s="325"/>
      <c r="AR255" s="325"/>
      <c r="AS255" s="325"/>
      <c r="AT255" s="325"/>
      <c r="AU255" s="325"/>
      <c r="AV255" s="325"/>
      <c r="AW255" s="325"/>
      <c r="AX255" s="325"/>
      <c r="AY255" s="325"/>
      <c r="AZ255" s="325"/>
      <c r="BA255" s="325"/>
      <c r="BB255" s="325"/>
      <c r="BC255" s="325"/>
      <c r="BD255" s="326"/>
    </row>
    <row r="256" spans="1:100">
      <c r="A256" s="348"/>
      <c r="B256" s="329"/>
      <c r="C256" s="338"/>
      <c r="D256" s="28">
        <v>3</v>
      </c>
      <c r="E256" s="330"/>
      <c r="F256" s="331"/>
      <c r="G256" s="258">
        <f>'7'!G255</f>
        <v>1.6684547198728699E-5</v>
      </c>
      <c r="H256" s="268">
        <f>'7'!H255</f>
        <v>4.5169686861214503E-9</v>
      </c>
      <c r="I256" s="267">
        <f>'7'!I255</f>
        <v>2.35690974533536E-9</v>
      </c>
      <c r="J256" s="266">
        <f>'7'!J255</f>
        <v>6.6442713385192397E-13</v>
      </c>
      <c r="K256" s="6"/>
      <c r="L256" s="333"/>
      <c r="M256" s="325"/>
      <c r="N256" s="325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7"/>
      <c r="AB256" s="325"/>
      <c r="AC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  <c r="AN256" s="325"/>
      <c r="AO256" s="325"/>
      <c r="AP256" s="325"/>
      <c r="AQ256" s="325"/>
      <c r="AR256" s="325"/>
      <c r="AS256" s="325"/>
      <c r="AT256" s="325"/>
      <c r="AU256" s="325"/>
      <c r="AV256" s="325"/>
      <c r="AW256" s="325"/>
      <c r="AX256" s="325"/>
      <c r="AY256" s="325"/>
      <c r="AZ256" s="325"/>
      <c r="BA256" s="325"/>
      <c r="BB256" s="325"/>
      <c r="BC256" s="325"/>
      <c r="BD256" s="326"/>
    </row>
    <row r="257" spans="1:100">
      <c r="A257" s="348"/>
      <c r="B257" s="329"/>
      <c r="C257" s="338"/>
      <c r="D257" s="28">
        <v>4</v>
      </c>
      <c r="E257" s="330"/>
      <c r="F257" s="331"/>
      <c r="G257" s="258">
        <f>G255</f>
        <v>1.86522688976191E-5</v>
      </c>
      <c r="H257" s="268">
        <f t="shared" ref="H257:J257" si="568">H255</f>
        <v>6.6896982673953399E-9</v>
      </c>
      <c r="I257" s="267">
        <f t="shared" si="568"/>
        <v>3.6751031195545402E-9</v>
      </c>
      <c r="J257" s="266">
        <f t="shared" si="568"/>
        <v>1.2814528193763001E-12</v>
      </c>
      <c r="K257" s="6"/>
      <c r="L257" s="333"/>
      <c r="M257" s="325"/>
      <c r="N257" s="325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7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  <c r="AN257" s="325"/>
      <c r="AO257" s="325"/>
      <c r="AP257" s="325"/>
      <c r="AQ257" s="325"/>
      <c r="AR257" s="325"/>
      <c r="AS257" s="325"/>
      <c r="AT257" s="325"/>
      <c r="AU257" s="325"/>
      <c r="AV257" s="325"/>
      <c r="AW257" s="325"/>
      <c r="AX257" s="325"/>
      <c r="AY257" s="325"/>
      <c r="AZ257" s="325"/>
      <c r="BA257" s="325"/>
      <c r="BB257" s="325"/>
      <c r="BC257" s="325"/>
      <c r="BD257" s="326"/>
    </row>
    <row r="258" spans="1:100">
      <c r="A258" s="348"/>
      <c r="B258" s="329"/>
      <c r="C258" s="338"/>
      <c r="D258" s="28">
        <v>5</v>
      </c>
      <c r="E258" s="330"/>
      <c r="F258" s="331"/>
      <c r="G258" s="258">
        <f>G254</f>
        <v>2.6125241784242399E-5</v>
      </c>
      <c r="H258" s="268">
        <f t="shared" ref="H258:J258" si="569">H254</f>
        <v>2.07766365402674E-8</v>
      </c>
      <c r="I258" s="267">
        <f t="shared" si="569"/>
        <v>1.32870744576401E-8</v>
      </c>
      <c r="J258" s="266">
        <f t="shared" si="569"/>
        <v>8.4258878523882301E-12</v>
      </c>
      <c r="K258" s="6"/>
      <c r="L258" s="333"/>
      <c r="M258" s="325"/>
      <c r="N258" s="325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7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  <c r="AN258" s="325"/>
      <c r="AO258" s="325"/>
      <c r="AP258" s="325"/>
      <c r="AQ258" s="325"/>
      <c r="AR258" s="325"/>
      <c r="AS258" s="325"/>
      <c r="AT258" s="325"/>
      <c r="AU258" s="325"/>
      <c r="AV258" s="325"/>
      <c r="AW258" s="325"/>
      <c r="AX258" s="325"/>
      <c r="AY258" s="325"/>
      <c r="AZ258" s="325"/>
      <c r="BA258" s="325"/>
      <c r="BB258" s="325"/>
      <c r="BC258" s="325"/>
      <c r="BD258" s="326"/>
    </row>
    <row r="259" spans="1:100">
      <c r="A259" s="348"/>
      <c r="B259" s="329"/>
      <c r="C259" s="338"/>
      <c r="D259" s="28">
        <v>6</v>
      </c>
      <c r="E259" s="330"/>
      <c r="F259" s="331"/>
      <c r="G259" s="258">
        <f>G253</f>
        <v>4.6270444572797103E-5</v>
      </c>
      <c r="H259" s="268">
        <f t="shared" ref="H259:J259" si="570">H253</f>
        <v>1.19012860151986E-7</v>
      </c>
      <c r="I259" s="267">
        <f t="shared" si="570"/>
        <v>9.7363232054652502E-8</v>
      </c>
      <c r="J259" s="266">
        <f t="shared" si="570"/>
        <v>1.49118841009811E-10</v>
      </c>
      <c r="K259" s="6"/>
      <c r="L259" s="333"/>
      <c r="M259" s="325"/>
      <c r="N259" s="325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7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  <c r="AN259" s="325"/>
      <c r="AO259" s="325"/>
      <c r="AP259" s="325"/>
      <c r="AQ259" s="325"/>
      <c r="AR259" s="325"/>
      <c r="AS259" s="325"/>
      <c r="AT259" s="325"/>
      <c r="AU259" s="325"/>
      <c r="AV259" s="325"/>
      <c r="AW259" s="325"/>
      <c r="AX259" s="325"/>
      <c r="AY259" s="325"/>
      <c r="AZ259" s="325"/>
      <c r="BA259" s="325"/>
      <c r="BB259" s="325"/>
      <c r="BC259" s="325"/>
      <c r="BD259" s="326"/>
    </row>
    <row r="260" spans="1:100">
      <c r="A260" s="348"/>
      <c r="B260" s="329"/>
      <c r="C260" s="338"/>
      <c r="D260" s="28">
        <v>7</v>
      </c>
      <c r="E260" s="330"/>
      <c r="F260" s="331"/>
      <c r="G260" s="128">
        <f>G252</f>
        <v>1.0569485010977899E-4</v>
      </c>
      <c r="H260" s="270">
        <f t="shared" ref="H260:J260" si="571">H252</f>
        <v>1.04018617883743E-6</v>
      </c>
      <c r="I260" s="271">
        <f t="shared" si="571"/>
        <v>1.1882394481621201E-6</v>
      </c>
      <c r="J260" s="272">
        <f t="shared" si="571"/>
        <v>5.1150655840271697E-9</v>
      </c>
      <c r="K260" s="6"/>
      <c r="L260" s="333"/>
      <c r="M260" s="325"/>
      <c r="N260" s="325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7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  <c r="AN260" s="325"/>
      <c r="AO260" s="325"/>
      <c r="AP260" s="325"/>
      <c r="AQ260" s="325"/>
      <c r="AR260" s="325"/>
      <c r="AS260" s="325"/>
      <c r="AT260" s="325"/>
      <c r="AU260" s="325"/>
      <c r="AV260" s="325"/>
      <c r="AW260" s="325"/>
      <c r="AX260" s="325"/>
      <c r="AY260" s="325"/>
      <c r="AZ260" s="325"/>
      <c r="BA260" s="325"/>
      <c r="BB260" s="325"/>
      <c r="BC260" s="325"/>
      <c r="BD260" s="326"/>
    </row>
    <row r="261" spans="1:100">
      <c r="A261" s="348"/>
      <c r="B261" s="329"/>
      <c r="C261" s="338"/>
      <c r="D261" s="28">
        <v>8</v>
      </c>
      <c r="E261" s="330"/>
      <c r="F261" s="331"/>
      <c r="G261" s="128">
        <f>G251</f>
        <v>3.1632172041313003E-4</v>
      </c>
      <c r="H261" s="270">
        <f t="shared" ref="H261:J261" si="572">H251</f>
        <v>1.10735353280755E-5</v>
      </c>
      <c r="I261" s="271">
        <f t="shared" si="572"/>
        <v>1.9118324026682099E-5</v>
      </c>
      <c r="J261" s="272">
        <f t="shared" si="572"/>
        <v>2.34024404041907E-7</v>
      </c>
      <c r="K261" s="6"/>
      <c r="L261" s="333"/>
      <c r="M261" s="325"/>
      <c r="N261" s="325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7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  <c r="AN261" s="325"/>
      <c r="AO261" s="325"/>
      <c r="AP261" s="325"/>
      <c r="AQ261" s="325"/>
      <c r="AR261" s="325"/>
      <c r="AS261" s="325"/>
      <c r="AT261" s="325"/>
      <c r="AU261" s="325"/>
      <c r="AV261" s="325"/>
      <c r="AW261" s="325"/>
      <c r="AX261" s="325"/>
      <c r="AY261" s="325"/>
      <c r="AZ261" s="325"/>
      <c r="BA261" s="325"/>
      <c r="BB261" s="325"/>
      <c r="BC261" s="325"/>
      <c r="BD261" s="326"/>
    </row>
    <row r="262" spans="1:100">
      <c r="A262" s="348"/>
      <c r="B262" s="329"/>
      <c r="C262" s="338"/>
      <c r="D262" s="28">
        <v>9</v>
      </c>
      <c r="E262" s="330"/>
      <c r="F262" s="331"/>
      <c r="G262" s="128">
        <f>G250</f>
        <v>1.1794704917798299E-3</v>
      </c>
      <c r="H262" s="270">
        <f t="shared" ref="H262:J262" si="573">H250</f>
        <v>1.13432286792194E-4</v>
      </c>
      <c r="I262" s="271">
        <f t="shared" si="573"/>
        <v>3.14074567143598E-4</v>
      </c>
      <c r="J262" s="272">
        <f t="shared" si="573"/>
        <v>9.7499071197899494E-6</v>
      </c>
      <c r="K262" s="6"/>
      <c r="L262" s="333"/>
      <c r="M262" s="325"/>
      <c r="N262" s="325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7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  <c r="AN262" s="325"/>
      <c r="AO262" s="325"/>
      <c r="AP262" s="325"/>
      <c r="AQ262" s="325"/>
      <c r="AR262" s="325"/>
      <c r="AS262" s="325"/>
      <c r="AT262" s="325"/>
      <c r="AU262" s="325"/>
      <c r="AV262" s="325"/>
      <c r="AW262" s="325"/>
      <c r="AX262" s="325"/>
      <c r="AY262" s="325"/>
      <c r="AZ262" s="325"/>
      <c r="BA262" s="325"/>
      <c r="BB262" s="325"/>
      <c r="BC262" s="325"/>
      <c r="BD262" s="326"/>
    </row>
    <row r="263" spans="1:100">
      <c r="A263" s="348"/>
      <c r="B263" s="329"/>
      <c r="C263" s="338"/>
      <c r="D263" s="29">
        <v>10</v>
      </c>
      <c r="E263" s="330"/>
      <c r="F263" s="331"/>
      <c r="G263" s="274">
        <f>G249</f>
        <v>4.6123632763938197E-3</v>
      </c>
      <c r="H263" s="275">
        <f t="shared" ref="H263:J263" si="574">H249</f>
        <v>8.9494206034696703E-4</v>
      </c>
      <c r="I263" s="276">
        <f t="shared" si="574"/>
        <v>4.0269553281158397E-3</v>
      </c>
      <c r="J263" s="277">
        <f t="shared" si="574"/>
        <v>2.5967981050031499E-4</v>
      </c>
      <c r="K263" s="30"/>
      <c r="L263" s="334"/>
      <c r="M263" s="325"/>
      <c r="N263" s="325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7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  <c r="AN263" s="325"/>
      <c r="AO263" s="325"/>
      <c r="AP263" s="325"/>
      <c r="AQ263" s="325"/>
      <c r="AR263" s="325"/>
      <c r="AS263" s="325"/>
      <c r="AT263" s="325"/>
      <c r="AU263" s="325"/>
      <c r="AV263" s="325"/>
      <c r="AW263" s="325"/>
      <c r="AX263" s="325"/>
      <c r="AY263" s="325"/>
      <c r="AZ263" s="325"/>
      <c r="BA263" s="325"/>
      <c r="BB263" s="325"/>
      <c r="BC263" s="325"/>
      <c r="BD263" s="326"/>
    </row>
    <row r="264" spans="1:100">
      <c r="A264" s="348"/>
      <c r="B264" s="328">
        <v>0.5</v>
      </c>
      <c r="C264" s="338"/>
      <c r="D264" s="26">
        <v>-9</v>
      </c>
      <c r="E264" s="330">
        <v>9.1791152889891304E-4</v>
      </c>
      <c r="F264" s="331">
        <v>3.73866727789028E-3</v>
      </c>
      <c r="G264" s="97">
        <f>G268</f>
        <v>1.8447189075685301E-2</v>
      </c>
      <c r="H264" s="51">
        <f t="shared" ref="H264:J264" si="575">H268</f>
        <v>3.9145699056448401E-3</v>
      </c>
      <c r="I264" s="126">
        <f t="shared" si="575"/>
        <v>3.0717826299348001E-2</v>
      </c>
      <c r="J264" s="173">
        <f t="shared" si="575"/>
        <v>5.0667257731616304E-3</v>
      </c>
      <c r="K264" s="27"/>
      <c r="L264" s="332">
        <f t="shared" ref="L264" si="576">1-SUM(M264:BC283)</f>
        <v>0.45203185990572969</v>
      </c>
      <c r="M264" s="325">
        <f t="shared" ref="M264" si="577">G274+I274</f>
        <v>3.3990431188103132E-3</v>
      </c>
      <c r="N264" s="325">
        <f t="shared" ref="N264" si="578">G281+I281+J274</f>
        <v>1.1102616331028336E-2</v>
      </c>
      <c r="O264" s="325">
        <f t="shared" ref="O264" si="579">G283+I283+H274</f>
        <v>3.1941941234140077E-2</v>
      </c>
      <c r="P264" s="325">
        <f t="shared" ref="P264" si="580">G276+I276+J281</f>
        <v>3.1187256783573392E-3</v>
      </c>
      <c r="Q264" s="325">
        <f t="shared" ref="Q264" si="581">G272+I272</f>
        <v>6.79749905435033E-3</v>
      </c>
      <c r="R264" s="325">
        <f t="shared" ref="R264" si="582">G278+I278+H281+J283</f>
        <v>6.8464951921714499E-3</v>
      </c>
      <c r="S264" s="325">
        <f t="shared" ref="S264" si="583">G265+I265</f>
        <v>6.5754279779070501E-2</v>
      </c>
      <c r="T264" s="325">
        <f t="shared" ref="T264" si="584">G267+I267+J276</f>
        <v>6.5773785102765478E-2</v>
      </c>
      <c r="U264" s="325">
        <f t="shared" ref="U264" si="585">G270+I270+H283</f>
        <v>2.1458105626671012E-2</v>
      </c>
      <c r="V264" s="325">
        <f t="shared" ref="V264" si="586">G279+I279+J272</f>
        <v>4.7225702951085267E-3</v>
      </c>
      <c r="W264" s="325">
        <f t="shared" ref="W264" si="587">G268+I268</f>
        <v>4.9165015375033302E-2</v>
      </c>
      <c r="X264" s="325">
        <f t="shared" ref="X264" si="588">G271+I271+J278+H276</f>
        <v>1.122715682944269E-2</v>
      </c>
      <c r="Y264" s="325">
        <f t="shared" ref="Y264" si="589">G277+I277</f>
        <v>2.8476774519489078E-3</v>
      </c>
      <c r="Z264" s="325">
        <f t="shared" ref="Z264" si="590">G269+I269+J265</f>
        <v>3.9522451030884809E-2</v>
      </c>
      <c r="AA264" s="327">
        <f t="shared" ref="AA264" si="591">G280+I280+H272</f>
        <v>7.2671986960789027E-3</v>
      </c>
      <c r="AB264" s="325">
        <f t="shared" ref="AB264" si="592">G266+I266+J267</f>
        <v>8.0573204885383901E-2</v>
      </c>
      <c r="AC264" s="325">
        <f t="shared" ref="AC264" si="593">G282+I282</f>
        <v>1.8878002322084371E-2</v>
      </c>
      <c r="AD264" s="325">
        <f t="shared" ref="AD264" si="594">G275+I275+J270+H278</f>
        <v>4.1441455290445227E-3</v>
      </c>
      <c r="AE264" s="325">
        <f t="shared" ref="AE264" si="595">G264+I264</f>
        <v>4.9165015375033302E-2</v>
      </c>
      <c r="AF264" s="325">
        <f t="shared" ref="AF264" si="596">G273+I273+J279</f>
        <v>4.6254695656598064E-3</v>
      </c>
      <c r="AG264" s="325">
        <f t="shared" ref="AG264" si="597">H265</f>
        <v>5.1124704109652298E-3</v>
      </c>
      <c r="AH264" s="325">
        <f t="shared" ref="AH264" si="598">J268</f>
        <v>5.0667257731616304E-3</v>
      </c>
      <c r="AI264" s="325">
        <f t="shared" ref="AI264" si="599">J271+H267</f>
        <v>5.5468864164005685E-3</v>
      </c>
      <c r="AJ264" s="325">
        <f t="shared" ref="AJ264" si="600">F264</f>
        <v>3.73866727789028E-3</v>
      </c>
      <c r="AK264" s="325">
        <f t="shared" ref="AK264" si="601">J277</f>
        <v>2.2742688895064E-5</v>
      </c>
      <c r="AL264" s="325">
        <f t="shared" ref="AL264" si="602">H270</f>
        <v>1.5229543900943799E-3</v>
      </c>
      <c r="AM264" s="325">
        <f t="shared" ref="AM264" si="603">J269</f>
        <v>2.6005753943918E-3</v>
      </c>
      <c r="AN264" s="325">
        <f t="shared" ref="AN264" si="604">J280+H279</f>
        <v>4.4320045503054703E-4</v>
      </c>
      <c r="AO264" s="325">
        <f t="shared" ref="AO264" si="605">J266</f>
        <v>8.9863018932327208E-3</v>
      </c>
      <c r="AP264" s="325">
        <f t="shared" ref="AP264" si="606">H268</f>
        <v>3.9145699056448401E-3</v>
      </c>
      <c r="AQ264" s="325">
        <f t="shared" ref="AQ264" si="607">J282</f>
        <v>1.11650021916714E-3</v>
      </c>
      <c r="AR264" s="325">
        <f t="shared" ref="AR264" si="608">H271+J275</f>
        <v>8.6961936786440004E-4</v>
      </c>
      <c r="AS264" s="325">
        <f t="shared" ref="AS264" si="609">J264</f>
        <v>5.0667257731616304E-3</v>
      </c>
      <c r="AT264" s="325">
        <f t="shared" ref="AT264" si="610">H277</f>
        <v>1.3686941030094699E-4</v>
      </c>
      <c r="AU264" s="325">
        <f t="shared" ref="AU264" si="611">J273</f>
        <v>7.0738037256496498E-5</v>
      </c>
      <c r="AV264" s="325">
        <f t="shared" ref="AV264" si="612">H269</f>
        <v>2.58010330458664E-3</v>
      </c>
      <c r="AW264" s="325">
        <f t="shared" ref="AW264" si="613">H280</f>
        <v>4.6969964172857302E-4</v>
      </c>
      <c r="AX264" s="325">
        <f t="shared" ref="AX264" si="614">H266</f>
        <v>5.6047243381647802E-3</v>
      </c>
      <c r="AY264" s="325">
        <f t="shared" ref="AY264" si="615">E264</f>
        <v>9.1791152889891304E-4</v>
      </c>
      <c r="AZ264" s="325">
        <f t="shared" ref="AZ264" si="616">H282</f>
        <v>1.5229543900943799E-3</v>
      </c>
      <c r="BA264" s="325">
        <f t="shared" ref="BA264" si="617">H275</f>
        <v>1.3686941030094699E-4</v>
      </c>
      <c r="BB264" s="325">
        <f t="shared" ref="BB264" si="618">H264</f>
        <v>3.9145699056448401E-3</v>
      </c>
      <c r="BC264" s="325">
        <f t="shared" ref="BC264" si="619">H273</f>
        <v>2.7536168832533001E-4</v>
      </c>
      <c r="BD264" s="326">
        <f t="shared" ref="BD264" si="620">SUMPRODUCT($L$1:$BC$1,BF264:CW264)</f>
        <v>7.5345831936941998</v>
      </c>
      <c r="BF264" s="12">
        <f>L264</f>
        <v>0.45203185990572969</v>
      </c>
      <c r="BG264" s="23">
        <f t="shared" ref="BG264:CV264" si="621">M264</f>
        <v>3.3990431188103132E-3</v>
      </c>
      <c r="BH264" s="23">
        <f t="shared" si="621"/>
        <v>1.1102616331028336E-2</v>
      </c>
      <c r="BI264" s="23">
        <f t="shared" si="621"/>
        <v>3.1941941234140077E-2</v>
      </c>
      <c r="BJ264" s="23">
        <f t="shared" si="621"/>
        <v>3.1187256783573392E-3</v>
      </c>
      <c r="BK264" s="23">
        <f t="shared" si="621"/>
        <v>6.79749905435033E-3</v>
      </c>
      <c r="BL264" s="23">
        <f t="shared" si="621"/>
        <v>6.8464951921714499E-3</v>
      </c>
      <c r="BM264" s="23">
        <f t="shared" si="621"/>
        <v>6.5754279779070501E-2</v>
      </c>
      <c r="BN264" s="23">
        <f t="shared" si="621"/>
        <v>6.5773785102765478E-2</v>
      </c>
      <c r="BO264" s="23">
        <f t="shared" si="621"/>
        <v>2.1458105626671012E-2</v>
      </c>
      <c r="BP264" s="23">
        <f t="shared" si="621"/>
        <v>4.7225702951085267E-3</v>
      </c>
      <c r="BQ264" s="23">
        <f t="shared" si="621"/>
        <v>4.9165015375033302E-2</v>
      </c>
      <c r="BR264" s="23">
        <f t="shared" si="621"/>
        <v>1.122715682944269E-2</v>
      </c>
      <c r="BS264" s="23">
        <f t="shared" si="621"/>
        <v>2.8476774519489078E-3</v>
      </c>
      <c r="BT264" s="23">
        <f t="shared" si="621"/>
        <v>3.9522451030884809E-2</v>
      </c>
      <c r="BU264" s="23">
        <f t="shared" si="621"/>
        <v>7.2671986960789027E-3</v>
      </c>
      <c r="BV264" s="23">
        <f t="shared" si="621"/>
        <v>8.0573204885383901E-2</v>
      </c>
      <c r="BW264" s="23">
        <f t="shared" si="621"/>
        <v>1.8878002322084371E-2</v>
      </c>
      <c r="BX264" s="23">
        <f t="shared" si="621"/>
        <v>4.1441455290445227E-3</v>
      </c>
      <c r="BY264" s="23">
        <f t="shared" si="621"/>
        <v>4.9165015375033302E-2</v>
      </c>
      <c r="BZ264" s="23">
        <f t="shared" si="621"/>
        <v>4.6254695656598064E-3</v>
      </c>
      <c r="CA264" s="23">
        <f t="shared" si="621"/>
        <v>5.1124704109652298E-3</v>
      </c>
      <c r="CB264" s="23">
        <f t="shared" si="621"/>
        <v>5.0667257731616304E-3</v>
      </c>
      <c r="CC264" s="23">
        <f t="shared" si="621"/>
        <v>5.5468864164005685E-3</v>
      </c>
      <c r="CD264" s="23">
        <f t="shared" si="621"/>
        <v>3.73866727789028E-3</v>
      </c>
      <c r="CE264" s="23">
        <f t="shared" si="621"/>
        <v>2.2742688895064E-5</v>
      </c>
      <c r="CF264" s="23">
        <f t="shared" si="621"/>
        <v>1.5229543900943799E-3</v>
      </c>
      <c r="CG264" s="23">
        <f t="shared" si="621"/>
        <v>2.6005753943918E-3</v>
      </c>
      <c r="CH264" s="23">
        <f t="shared" si="621"/>
        <v>4.4320045503054703E-4</v>
      </c>
      <c r="CI264" s="23">
        <f t="shared" si="621"/>
        <v>8.9863018932327208E-3</v>
      </c>
      <c r="CJ264" s="23">
        <f t="shared" si="621"/>
        <v>3.9145699056448401E-3</v>
      </c>
      <c r="CK264" s="23">
        <f t="shared" si="621"/>
        <v>1.11650021916714E-3</v>
      </c>
      <c r="CL264" s="23">
        <f t="shared" si="621"/>
        <v>8.6961936786440004E-4</v>
      </c>
      <c r="CM264" s="23">
        <f t="shared" si="621"/>
        <v>5.0667257731616304E-3</v>
      </c>
      <c r="CN264" s="23">
        <f t="shared" si="621"/>
        <v>1.3686941030094699E-4</v>
      </c>
      <c r="CO264" s="23">
        <f t="shared" si="621"/>
        <v>7.0738037256496498E-5</v>
      </c>
      <c r="CP264" s="23">
        <f t="shared" si="621"/>
        <v>2.58010330458664E-3</v>
      </c>
      <c r="CQ264" s="23">
        <f t="shared" si="621"/>
        <v>4.6969964172857302E-4</v>
      </c>
      <c r="CR264" s="23">
        <f t="shared" si="621"/>
        <v>5.6047243381647802E-3</v>
      </c>
      <c r="CS264" s="23">
        <f t="shared" si="621"/>
        <v>9.1791152889891304E-4</v>
      </c>
      <c r="CT264" s="23">
        <f t="shared" si="621"/>
        <v>1.5229543900943799E-3</v>
      </c>
      <c r="CU264" s="23">
        <f t="shared" si="621"/>
        <v>1.3686941030094699E-4</v>
      </c>
      <c r="CV264" s="24">
        <f t="shared" si="621"/>
        <v>3.9145699056448401E-3</v>
      </c>
    </row>
    <row r="265" spans="1:100">
      <c r="A265" s="348"/>
      <c r="B265" s="329"/>
      <c r="C265" s="338"/>
      <c r="D265" s="28">
        <v>-8</v>
      </c>
      <c r="E265" s="330"/>
      <c r="F265" s="331"/>
      <c r="G265" s="258">
        <f>G267</f>
        <v>2.21626707877308E-2</v>
      </c>
      <c r="H265" s="268">
        <f t="shared" ref="H265:J265" si="622">H267</f>
        <v>5.1124704109652298E-3</v>
      </c>
      <c r="I265" s="267">
        <f t="shared" si="622"/>
        <v>4.3591608991339702E-2</v>
      </c>
      <c r="J265" s="266">
        <f t="shared" si="622"/>
        <v>7.7604776546732097E-3</v>
      </c>
      <c r="K265" s="6"/>
      <c r="L265" s="333"/>
      <c r="M265" s="325"/>
      <c r="N265" s="325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7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  <c r="AN265" s="325"/>
      <c r="AO265" s="325"/>
      <c r="AP265" s="325"/>
      <c r="AQ265" s="325"/>
      <c r="AR265" s="325"/>
      <c r="AS265" s="325"/>
      <c r="AT265" s="325"/>
      <c r="AU265" s="325"/>
      <c r="AV265" s="325"/>
      <c r="AW265" s="325"/>
      <c r="AX265" s="325"/>
      <c r="AY265" s="325"/>
      <c r="AZ265" s="325"/>
      <c r="BA265" s="325"/>
      <c r="BB265" s="325"/>
      <c r="BC265" s="325"/>
      <c r="BD265" s="326"/>
    </row>
    <row r="266" spans="1:100">
      <c r="A266" s="348"/>
      <c r="B266" s="329"/>
      <c r="C266" s="338"/>
      <c r="D266" s="28">
        <v>-7</v>
      </c>
      <c r="E266" s="330"/>
      <c r="F266" s="331"/>
      <c r="G266" s="258">
        <f>'7'!G265</f>
        <v>2.36237759431688E-2</v>
      </c>
      <c r="H266" s="268">
        <f>'7'!H265</f>
        <v>5.6047243381647802E-3</v>
      </c>
      <c r="I266" s="267">
        <f>'7'!I265</f>
        <v>4.9188951287541902E-2</v>
      </c>
      <c r="J266" s="266">
        <f>'7'!J265</f>
        <v>8.9863018932327208E-3</v>
      </c>
      <c r="K266" s="6"/>
      <c r="L266" s="333"/>
      <c r="M266" s="325"/>
      <c r="N266" s="325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7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  <c r="AN266" s="325"/>
      <c r="AO266" s="325"/>
      <c r="AP266" s="325"/>
      <c r="AQ266" s="325"/>
      <c r="AR266" s="325"/>
      <c r="AS266" s="325"/>
      <c r="AT266" s="325"/>
      <c r="AU266" s="325"/>
      <c r="AV266" s="325"/>
      <c r="AW266" s="325"/>
      <c r="AX266" s="325"/>
      <c r="AY266" s="325"/>
      <c r="AZ266" s="325"/>
      <c r="BA266" s="325"/>
      <c r="BB266" s="325"/>
      <c r="BC266" s="325"/>
      <c r="BD266" s="326"/>
    </row>
    <row r="267" spans="1:100">
      <c r="A267" s="348"/>
      <c r="B267" s="329"/>
      <c r="C267" s="338"/>
      <c r="D267" s="28">
        <v>-6</v>
      </c>
      <c r="E267" s="330"/>
      <c r="F267" s="331"/>
      <c r="G267" s="258">
        <f>'7'!G266</f>
        <v>2.21626707877308E-2</v>
      </c>
      <c r="H267" s="268">
        <f>'7'!H266</f>
        <v>5.1124704109652298E-3</v>
      </c>
      <c r="I267" s="267">
        <f>'7'!I266</f>
        <v>4.3591608991339702E-2</v>
      </c>
      <c r="J267" s="266">
        <f>'7'!J266</f>
        <v>7.7604776546732097E-3</v>
      </c>
      <c r="K267" s="6"/>
      <c r="L267" s="333"/>
      <c r="M267" s="325"/>
      <c r="N267" s="325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7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  <c r="AN267" s="325"/>
      <c r="AO267" s="325"/>
      <c r="AP267" s="325"/>
      <c r="AQ267" s="325"/>
      <c r="AR267" s="325"/>
      <c r="AS267" s="325"/>
      <c r="AT267" s="325"/>
      <c r="AU267" s="325"/>
      <c r="AV267" s="325"/>
      <c r="AW267" s="325"/>
      <c r="AX267" s="325"/>
      <c r="AY267" s="325"/>
      <c r="AZ267" s="325"/>
      <c r="BA267" s="325"/>
      <c r="BB267" s="325"/>
      <c r="BC267" s="325"/>
      <c r="BD267" s="326"/>
    </row>
    <row r="268" spans="1:100">
      <c r="A268" s="348"/>
      <c r="B268" s="329"/>
      <c r="C268" s="338"/>
      <c r="D268" s="28">
        <v>-5</v>
      </c>
      <c r="E268" s="330"/>
      <c r="F268" s="331"/>
      <c r="G268" s="258">
        <f>'7'!G267</f>
        <v>1.8447189075685301E-2</v>
      </c>
      <c r="H268" s="268">
        <f>'7'!H267</f>
        <v>3.9145699056448401E-3</v>
      </c>
      <c r="I268" s="267">
        <f>'7'!I267</f>
        <v>3.0717826299348001E-2</v>
      </c>
      <c r="J268" s="266">
        <f>'7'!J267</f>
        <v>5.0667257731616304E-3</v>
      </c>
      <c r="K268" s="6"/>
      <c r="L268" s="333"/>
      <c r="M268" s="325"/>
      <c r="N268" s="325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7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  <c r="AN268" s="325"/>
      <c r="AO268" s="325"/>
      <c r="AP268" s="325"/>
      <c r="AQ268" s="325"/>
      <c r="AR268" s="325"/>
      <c r="AS268" s="325"/>
      <c r="AT268" s="325"/>
      <c r="AU268" s="325"/>
      <c r="AV268" s="325"/>
      <c r="AW268" s="325"/>
      <c r="AX268" s="325"/>
      <c r="AY268" s="325"/>
      <c r="AZ268" s="325"/>
      <c r="BA268" s="325"/>
      <c r="BB268" s="325"/>
      <c r="BC268" s="325"/>
      <c r="BD268" s="326"/>
    </row>
    <row r="269" spans="1:100">
      <c r="A269" s="348"/>
      <c r="B269" s="329"/>
      <c r="C269" s="338"/>
      <c r="D269" s="28">
        <v>-4</v>
      </c>
      <c r="E269" s="330"/>
      <c r="F269" s="331"/>
      <c r="G269" s="258">
        <f>'7'!G268</f>
        <v>1.39335290531963E-2</v>
      </c>
      <c r="H269" s="268">
        <f>'7'!H268</f>
        <v>2.58010330458664E-3</v>
      </c>
      <c r="I269" s="267">
        <f>'7'!I268</f>
        <v>1.7828444323015301E-2</v>
      </c>
      <c r="J269" s="266">
        <f>'7'!J268</f>
        <v>2.6005753943918E-3</v>
      </c>
      <c r="K269" s="6"/>
      <c r="L269" s="333"/>
      <c r="M269" s="325"/>
      <c r="N269" s="325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  <c r="AA269" s="327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  <c r="AN269" s="325"/>
      <c r="AO269" s="325"/>
      <c r="AP269" s="325"/>
      <c r="AQ269" s="325"/>
      <c r="AR269" s="325"/>
      <c r="AS269" s="325"/>
      <c r="AT269" s="325"/>
      <c r="AU269" s="325"/>
      <c r="AV269" s="325"/>
      <c r="AW269" s="325"/>
      <c r="AX269" s="325"/>
      <c r="AY269" s="325"/>
      <c r="AZ269" s="325"/>
      <c r="BA269" s="325"/>
      <c r="BB269" s="325"/>
      <c r="BC269" s="325"/>
      <c r="BD269" s="326"/>
    </row>
    <row r="270" spans="1:100">
      <c r="A270" s="348"/>
      <c r="B270" s="329"/>
      <c r="C270" s="338"/>
      <c r="D270" s="28">
        <v>-3</v>
      </c>
      <c r="E270" s="330"/>
      <c r="F270" s="331"/>
      <c r="G270" s="258">
        <f>'7'!G269</f>
        <v>9.8774944243923794E-3</v>
      </c>
      <c r="H270" s="268">
        <f>'7'!H269</f>
        <v>1.5229543900943799E-3</v>
      </c>
      <c r="I270" s="267">
        <f>'7'!I269</f>
        <v>9.0005078976919898E-3</v>
      </c>
      <c r="J270" s="266">
        <f>'7'!J269</f>
        <v>1.11650021916714E-3</v>
      </c>
      <c r="K270" s="6"/>
      <c r="L270" s="333"/>
      <c r="M270" s="325"/>
      <c r="N270" s="325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7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  <c r="AN270" s="325"/>
      <c r="AO270" s="325"/>
      <c r="AP270" s="325"/>
      <c r="AQ270" s="325"/>
      <c r="AR270" s="325"/>
      <c r="AS270" s="325"/>
      <c r="AT270" s="325"/>
      <c r="AU270" s="325"/>
      <c r="AV270" s="325"/>
      <c r="AW270" s="325"/>
      <c r="AX270" s="325"/>
      <c r="AY270" s="325"/>
      <c r="AZ270" s="325"/>
      <c r="BA270" s="325"/>
      <c r="BB270" s="325"/>
      <c r="BC270" s="325"/>
      <c r="BD270" s="326"/>
    </row>
    <row r="271" spans="1:100">
      <c r="A271" s="348"/>
      <c r="B271" s="329"/>
      <c r="C271" s="338"/>
      <c r="D271" s="28">
        <v>-2</v>
      </c>
      <c r="E271" s="330"/>
      <c r="F271" s="331"/>
      <c r="G271" s="258">
        <f>'7'!G270</f>
        <v>6.8361846874766099E-3</v>
      </c>
      <c r="H271" s="268">
        <f>'7'!H270</f>
        <v>8.4687667896933604E-4</v>
      </c>
      <c r="I271" s="267">
        <f>'7'!I270</f>
        <v>4.2309465380961598E-3</v>
      </c>
      <c r="J271" s="266">
        <f>'7'!J270</f>
        <v>4.34416005435339E-4</v>
      </c>
      <c r="K271" s="6"/>
      <c r="L271" s="333"/>
      <c r="M271" s="325"/>
      <c r="N271" s="325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7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  <c r="AN271" s="325"/>
      <c r="AO271" s="325"/>
      <c r="AP271" s="325"/>
      <c r="AQ271" s="325"/>
      <c r="AR271" s="325"/>
      <c r="AS271" s="325"/>
      <c r="AT271" s="325"/>
      <c r="AU271" s="325"/>
      <c r="AV271" s="325"/>
      <c r="AW271" s="325"/>
      <c r="AX271" s="325"/>
      <c r="AY271" s="325"/>
      <c r="AZ271" s="325"/>
      <c r="BA271" s="325"/>
      <c r="BB271" s="325"/>
      <c r="BC271" s="325"/>
      <c r="BD271" s="326"/>
    </row>
    <row r="272" spans="1:100">
      <c r="A272" s="348"/>
      <c r="B272" s="329"/>
      <c r="C272" s="338"/>
      <c r="D272" s="28">
        <v>-1</v>
      </c>
      <c r="E272" s="330"/>
      <c r="F272" s="331"/>
      <c r="G272" s="258">
        <f>'7'!G271</f>
        <v>4.8023971302260503E-3</v>
      </c>
      <c r="H272" s="268">
        <f>'7'!H271</f>
        <v>4.6969964172857302E-4</v>
      </c>
      <c r="I272" s="267">
        <f>'7'!I271</f>
        <v>1.9951019241242801E-3</v>
      </c>
      <c r="J272" s="266">
        <f>'7'!J271</f>
        <v>1.6783876670521699E-4</v>
      </c>
      <c r="K272" s="6"/>
      <c r="L272" s="333"/>
      <c r="M272" s="325"/>
      <c r="N272" s="325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7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  <c r="AN272" s="325"/>
      <c r="AO272" s="325"/>
      <c r="AP272" s="325"/>
      <c r="AQ272" s="325"/>
      <c r="AR272" s="325"/>
      <c r="AS272" s="325"/>
      <c r="AT272" s="325"/>
      <c r="AU272" s="325"/>
      <c r="AV272" s="325"/>
      <c r="AW272" s="325"/>
      <c r="AX272" s="325"/>
      <c r="AY272" s="325"/>
      <c r="AZ272" s="325"/>
      <c r="BA272" s="325"/>
      <c r="BB272" s="325"/>
      <c r="BC272" s="325"/>
      <c r="BD272" s="326"/>
    </row>
    <row r="273" spans="1:100">
      <c r="A273" s="348"/>
      <c r="B273" s="329"/>
      <c r="C273" s="338"/>
      <c r="D273" s="28">
        <v>0</v>
      </c>
      <c r="E273" s="330"/>
      <c r="F273" s="331"/>
      <c r="G273" s="258">
        <f>'7'!G272</f>
        <v>3.5393210761781799E-3</v>
      </c>
      <c r="H273" s="268">
        <f>'7'!H272</f>
        <v>2.7536168832533001E-4</v>
      </c>
      <c r="I273" s="267">
        <f>'7'!I272</f>
        <v>1.01541045222513E-3</v>
      </c>
      <c r="J273" s="266">
        <f>'7'!J272</f>
        <v>7.0738037256496498E-5</v>
      </c>
      <c r="K273" s="6"/>
      <c r="L273" s="333"/>
      <c r="M273" s="325"/>
      <c r="N273" s="325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7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  <c r="AN273" s="325"/>
      <c r="AO273" s="325"/>
      <c r="AP273" s="325"/>
      <c r="AQ273" s="325"/>
      <c r="AR273" s="325"/>
      <c r="AS273" s="325"/>
      <c r="AT273" s="325"/>
      <c r="AU273" s="325"/>
      <c r="AV273" s="325"/>
      <c r="AW273" s="325"/>
      <c r="AX273" s="325"/>
      <c r="AY273" s="325"/>
      <c r="AZ273" s="325"/>
      <c r="BA273" s="325"/>
      <c r="BB273" s="325"/>
      <c r="BC273" s="325"/>
      <c r="BD273" s="326"/>
    </row>
    <row r="274" spans="1:100">
      <c r="A274" s="348"/>
      <c r="B274" s="329"/>
      <c r="C274" s="338"/>
      <c r="D274" s="28">
        <v>1</v>
      </c>
      <c r="E274" s="330"/>
      <c r="F274" s="331"/>
      <c r="G274" s="258">
        <f>'7'!G273</f>
        <v>2.8038389114276802E-3</v>
      </c>
      <c r="H274" s="268">
        <f>'7'!H273</f>
        <v>1.7996785792847499E-4</v>
      </c>
      <c r="I274" s="267">
        <f>'7'!I273</f>
        <v>5.9520420738263299E-4</v>
      </c>
      <c r="J274" s="266">
        <f>'7'!J273</f>
        <v>3.54851054555659E-5</v>
      </c>
      <c r="K274" s="6"/>
      <c r="L274" s="333"/>
      <c r="M274" s="325"/>
      <c r="N274" s="325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7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  <c r="AN274" s="325"/>
      <c r="AO274" s="325"/>
      <c r="AP274" s="325"/>
      <c r="AQ274" s="325"/>
      <c r="AR274" s="325"/>
      <c r="AS274" s="325"/>
      <c r="AT274" s="325"/>
      <c r="AU274" s="325"/>
      <c r="AV274" s="325"/>
      <c r="AW274" s="325"/>
      <c r="AX274" s="325"/>
      <c r="AY274" s="325"/>
      <c r="AZ274" s="325"/>
      <c r="BA274" s="325"/>
      <c r="BB274" s="325"/>
      <c r="BC274" s="325"/>
      <c r="BD274" s="326"/>
    </row>
    <row r="275" spans="1:100">
      <c r="A275" s="348"/>
      <c r="B275" s="329"/>
      <c r="C275" s="338"/>
      <c r="D275" s="28">
        <v>2</v>
      </c>
      <c r="E275" s="330"/>
      <c r="F275" s="331"/>
      <c r="G275" s="258">
        <f>'7'!G274</f>
        <v>2.4249001615114399E-3</v>
      </c>
      <c r="H275" s="268">
        <f>'7'!H274</f>
        <v>1.3686941030094699E-4</v>
      </c>
      <c r="I275" s="267">
        <f>'7'!I274</f>
        <v>4.2277729043746802E-4</v>
      </c>
      <c r="J275" s="266">
        <f>'7'!J274</f>
        <v>2.2742688895064E-5</v>
      </c>
      <c r="K275" s="6"/>
      <c r="L275" s="333"/>
      <c r="M275" s="325"/>
      <c r="N275" s="325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7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  <c r="AN275" s="325"/>
      <c r="AO275" s="325"/>
      <c r="AP275" s="325"/>
      <c r="AQ275" s="325"/>
      <c r="AR275" s="325"/>
      <c r="AS275" s="325"/>
      <c r="AT275" s="325"/>
      <c r="AU275" s="325"/>
      <c r="AV275" s="325"/>
      <c r="AW275" s="325"/>
      <c r="AX275" s="325"/>
      <c r="AY275" s="325"/>
      <c r="AZ275" s="325"/>
      <c r="BA275" s="325"/>
      <c r="BB275" s="325"/>
      <c r="BC275" s="325"/>
      <c r="BD275" s="326"/>
    </row>
    <row r="276" spans="1:100">
      <c r="A276" s="348"/>
      <c r="B276" s="329"/>
      <c r="C276" s="338"/>
      <c r="D276" s="28">
        <v>3</v>
      </c>
      <c r="E276" s="330"/>
      <c r="F276" s="331"/>
      <c r="G276" s="258">
        <f>'7'!G275</f>
        <v>2.3084530143927199E-3</v>
      </c>
      <c r="H276" s="268">
        <f>'7'!H275</f>
        <v>1.2454049841435501E-4</v>
      </c>
      <c r="I276" s="267">
        <f>'7'!I275</f>
        <v>3.7585665852927998E-4</v>
      </c>
      <c r="J276" s="266">
        <f>'7'!J275</f>
        <v>1.95053236949711E-5</v>
      </c>
      <c r="K276" s="6"/>
      <c r="L276" s="333"/>
      <c r="M276" s="325"/>
      <c r="N276" s="325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7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  <c r="AN276" s="325"/>
      <c r="AO276" s="325"/>
      <c r="AP276" s="325"/>
      <c r="AQ276" s="325"/>
      <c r="AR276" s="325"/>
      <c r="AS276" s="325"/>
      <c r="AT276" s="325"/>
      <c r="AU276" s="325"/>
      <c r="AV276" s="325"/>
      <c r="AW276" s="325"/>
      <c r="AX276" s="325"/>
      <c r="AY276" s="325"/>
      <c r="AZ276" s="325"/>
      <c r="BA276" s="325"/>
      <c r="BB276" s="325"/>
      <c r="BC276" s="325"/>
      <c r="BD276" s="326"/>
    </row>
    <row r="277" spans="1:100">
      <c r="A277" s="348"/>
      <c r="B277" s="329"/>
      <c r="C277" s="338"/>
      <c r="D277" s="28">
        <v>4</v>
      </c>
      <c r="E277" s="330"/>
      <c r="F277" s="331"/>
      <c r="G277" s="258">
        <f>G275</f>
        <v>2.4249001615114399E-3</v>
      </c>
      <c r="H277" s="268">
        <f t="shared" ref="H277:J277" si="623">H275</f>
        <v>1.3686941030094699E-4</v>
      </c>
      <c r="I277" s="267">
        <f t="shared" si="623"/>
        <v>4.2277729043746802E-4</v>
      </c>
      <c r="J277" s="266">
        <f t="shared" si="623"/>
        <v>2.2742688895064E-5</v>
      </c>
      <c r="K277" s="6"/>
      <c r="L277" s="333"/>
      <c r="M277" s="325"/>
      <c r="N277" s="325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7"/>
      <c r="AB277" s="325"/>
      <c r="AC277" s="325"/>
      <c r="AD277" s="325"/>
      <c r="AE277" s="325"/>
      <c r="AF277" s="325"/>
      <c r="AG277" s="325"/>
      <c r="AH277" s="325"/>
      <c r="AI277" s="325"/>
      <c r="AJ277" s="325"/>
      <c r="AK277" s="325"/>
      <c r="AL277" s="325"/>
      <c r="AM277" s="325"/>
      <c r="AN277" s="325"/>
      <c r="AO277" s="325"/>
      <c r="AP277" s="325"/>
      <c r="AQ277" s="325"/>
      <c r="AR277" s="325"/>
      <c r="AS277" s="325"/>
      <c r="AT277" s="325"/>
      <c r="AU277" s="325"/>
      <c r="AV277" s="325"/>
      <c r="AW277" s="325"/>
      <c r="AX277" s="325"/>
      <c r="AY277" s="325"/>
      <c r="AZ277" s="325"/>
      <c r="BA277" s="325"/>
      <c r="BB277" s="325"/>
      <c r="BC277" s="325"/>
      <c r="BD277" s="326"/>
    </row>
    <row r="278" spans="1:100">
      <c r="A278" s="348"/>
      <c r="B278" s="329"/>
      <c r="C278" s="338"/>
      <c r="D278" s="28">
        <v>5</v>
      </c>
      <c r="E278" s="330"/>
      <c r="F278" s="331"/>
      <c r="G278" s="258">
        <f>G274</f>
        <v>2.8038389114276802E-3</v>
      </c>
      <c r="H278" s="268">
        <f t="shared" ref="H278:J278" si="624">H274</f>
        <v>1.7996785792847499E-4</v>
      </c>
      <c r="I278" s="267">
        <f t="shared" si="624"/>
        <v>5.9520420738263299E-4</v>
      </c>
      <c r="J278" s="266">
        <f t="shared" si="624"/>
        <v>3.54851054555659E-5</v>
      </c>
      <c r="K278" s="6"/>
      <c r="L278" s="333"/>
      <c r="M278" s="325"/>
      <c r="N278" s="325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7"/>
      <c r="AB278" s="325"/>
      <c r="AC278" s="325"/>
      <c r="AD278" s="325"/>
      <c r="AE278" s="325"/>
      <c r="AF278" s="325"/>
      <c r="AG278" s="325"/>
      <c r="AH278" s="325"/>
      <c r="AI278" s="325"/>
      <c r="AJ278" s="325"/>
      <c r="AK278" s="325"/>
      <c r="AL278" s="325"/>
      <c r="AM278" s="325"/>
      <c r="AN278" s="325"/>
      <c r="AO278" s="325"/>
      <c r="AP278" s="325"/>
      <c r="AQ278" s="325"/>
      <c r="AR278" s="325"/>
      <c r="AS278" s="325"/>
      <c r="AT278" s="325"/>
      <c r="AU278" s="325"/>
      <c r="AV278" s="325"/>
      <c r="AW278" s="325"/>
      <c r="AX278" s="325"/>
      <c r="AY278" s="325"/>
      <c r="AZ278" s="325"/>
      <c r="BA278" s="325"/>
      <c r="BB278" s="325"/>
      <c r="BC278" s="325"/>
      <c r="BD278" s="326"/>
    </row>
    <row r="279" spans="1:100">
      <c r="A279" s="348"/>
      <c r="B279" s="329"/>
      <c r="C279" s="338"/>
      <c r="D279" s="28">
        <v>6</v>
      </c>
      <c r="E279" s="330"/>
      <c r="F279" s="331"/>
      <c r="G279" s="258">
        <f>G273</f>
        <v>3.5393210761781799E-3</v>
      </c>
      <c r="H279" s="268">
        <f t="shared" ref="H279:J279" si="625">H273</f>
        <v>2.7536168832533001E-4</v>
      </c>
      <c r="I279" s="267">
        <f t="shared" si="625"/>
        <v>1.01541045222513E-3</v>
      </c>
      <c r="J279" s="266">
        <f t="shared" si="625"/>
        <v>7.0738037256496498E-5</v>
      </c>
      <c r="K279" s="6"/>
      <c r="L279" s="333"/>
      <c r="M279" s="325"/>
      <c r="N279" s="325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7"/>
      <c r="AB279" s="325"/>
      <c r="AC279" s="325"/>
      <c r="AD279" s="325"/>
      <c r="AE279" s="325"/>
      <c r="AF279" s="325"/>
      <c r="AG279" s="325"/>
      <c r="AH279" s="325"/>
      <c r="AI279" s="325"/>
      <c r="AJ279" s="325"/>
      <c r="AK279" s="325"/>
      <c r="AL279" s="325"/>
      <c r="AM279" s="325"/>
      <c r="AN279" s="325"/>
      <c r="AO279" s="325"/>
      <c r="AP279" s="325"/>
      <c r="AQ279" s="325"/>
      <c r="AR279" s="325"/>
      <c r="AS279" s="325"/>
      <c r="AT279" s="325"/>
      <c r="AU279" s="325"/>
      <c r="AV279" s="325"/>
      <c r="AW279" s="325"/>
      <c r="AX279" s="325"/>
      <c r="AY279" s="325"/>
      <c r="AZ279" s="325"/>
      <c r="BA279" s="325"/>
      <c r="BB279" s="325"/>
      <c r="BC279" s="325"/>
      <c r="BD279" s="326"/>
    </row>
    <row r="280" spans="1:100">
      <c r="A280" s="348"/>
      <c r="B280" s="329"/>
      <c r="C280" s="338"/>
      <c r="D280" s="28">
        <v>7</v>
      </c>
      <c r="E280" s="330"/>
      <c r="F280" s="331"/>
      <c r="G280" s="128">
        <f>G272</f>
        <v>4.8023971302260503E-3</v>
      </c>
      <c r="H280" s="270">
        <f t="shared" ref="H280:J280" si="626">H272</f>
        <v>4.6969964172857302E-4</v>
      </c>
      <c r="I280" s="271">
        <f t="shared" si="626"/>
        <v>1.9951019241242801E-3</v>
      </c>
      <c r="J280" s="272">
        <f t="shared" si="626"/>
        <v>1.6783876670521699E-4</v>
      </c>
      <c r="K280" s="6"/>
      <c r="L280" s="333"/>
      <c r="M280" s="325"/>
      <c r="N280" s="325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7"/>
      <c r="AB280" s="325"/>
      <c r="AC280" s="325"/>
      <c r="AD280" s="325"/>
      <c r="AE280" s="325"/>
      <c r="AF280" s="325"/>
      <c r="AG280" s="325"/>
      <c r="AH280" s="325"/>
      <c r="AI280" s="325"/>
      <c r="AJ280" s="325"/>
      <c r="AK280" s="325"/>
      <c r="AL280" s="325"/>
      <c r="AM280" s="325"/>
      <c r="AN280" s="325"/>
      <c r="AO280" s="325"/>
      <c r="AP280" s="325"/>
      <c r="AQ280" s="325"/>
      <c r="AR280" s="325"/>
      <c r="AS280" s="325"/>
      <c r="AT280" s="325"/>
      <c r="AU280" s="325"/>
      <c r="AV280" s="325"/>
      <c r="AW280" s="325"/>
      <c r="AX280" s="325"/>
      <c r="AY280" s="325"/>
      <c r="AZ280" s="325"/>
      <c r="BA280" s="325"/>
      <c r="BB280" s="325"/>
      <c r="BC280" s="325"/>
      <c r="BD280" s="326"/>
    </row>
    <row r="281" spans="1:100">
      <c r="A281" s="348"/>
      <c r="B281" s="329"/>
      <c r="C281" s="338"/>
      <c r="D281" s="28">
        <v>8</v>
      </c>
      <c r="E281" s="330"/>
      <c r="F281" s="331"/>
      <c r="G281" s="128">
        <f>G271</f>
        <v>6.8361846874766099E-3</v>
      </c>
      <c r="H281" s="270">
        <f t="shared" ref="H281:J281" si="627">H271</f>
        <v>8.4687667896933604E-4</v>
      </c>
      <c r="I281" s="271">
        <f t="shared" si="627"/>
        <v>4.2309465380961598E-3</v>
      </c>
      <c r="J281" s="272">
        <f t="shared" si="627"/>
        <v>4.34416005435339E-4</v>
      </c>
      <c r="K281" s="6"/>
      <c r="L281" s="333"/>
      <c r="M281" s="325"/>
      <c r="N281" s="325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7"/>
      <c r="AB281" s="325"/>
      <c r="AC281" s="325"/>
      <c r="AD281" s="325"/>
      <c r="AE281" s="325"/>
      <c r="AF281" s="325"/>
      <c r="AG281" s="325"/>
      <c r="AH281" s="325"/>
      <c r="AI281" s="325"/>
      <c r="AJ281" s="325"/>
      <c r="AK281" s="325"/>
      <c r="AL281" s="325"/>
      <c r="AM281" s="325"/>
      <c r="AN281" s="325"/>
      <c r="AO281" s="325"/>
      <c r="AP281" s="325"/>
      <c r="AQ281" s="325"/>
      <c r="AR281" s="325"/>
      <c r="AS281" s="325"/>
      <c r="AT281" s="325"/>
      <c r="AU281" s="325"/>
      <c r="AV281" s="325"/>
      <c r="AW281" s="325"/>
      <c r="AX281" s="325"/>
      <c r="AY281" s="325"/>
      <c r="AZ281" s="325"/>
      <c r="BA281" s="325"/>
      <c r="BB281" s="325"/>
      <c r="BC281" s="325"/>
      <c r="BD281" s="326"/>
    </row>
    <row r="282" spans="1:100">
      <c r="A282" s="348"/>
      <c r="B282" s="329"/>
      <c r="C282" s="338"/>
      <c r="D282" s="28">
        <v>9</v>
      </c>
      <c r="E282" s="330"/>
      <c r="F282" s="331"/>
      <c r="G282" s="128">
        <f>G270</f>
        <v>9.8774944243923794E-3</v>
      </c>
      <c r="H282" s="270">
        <f t="shared" ref="H282:J282" si="628">H270</f>
        <v>1.5229543900943799E-3</v>
      </c>
      <c r="I282" s="271">
        <f t="shared" si="628"/>
        <v>9.0005078976919898E-3</v>
      </c>
      <c r="J282" s="272">
        <f t="shared" si="628"/>
        <v>1.11650021916714E-3</v>
      </c>
      <c r="K282" s="6"/>
      <c r="L282" s="333"/>
      <c r="M282" s="325"/>
      <c r="N282" s="325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7"/>
      <c r="AB282" s="325"/>
      <c r="AC282" s="325"/>
      <c r="AD282" s="325"/>
      <c r="AE282" s="325"/>
      <c r="AF282" s="325"/>
      <c r="AG282" s="325"/>
      <c r="AH282" s="325"/>
      <c r="AI282" s="325"/>
      <c r="AJ282" s="325"/>
      <c r="AK282" s="325"/>
      <c r="AL282" s="325"/>
      <c r="AM282" s="325"/>
      <c r="AN282" s="325"/>
      <c r="AO282" s="325"/>
      <c r="AP282" s="325"/>
      <c r="AQ282" s="325"/>
      <c r="AR282" s="325"/>
      <c r="AS282" s="325"/>
      <c r="AT282" s="325"/>
      <c r="AU282" s="325"/>
      <c r="AV282" s="325"/>
      <c r="AW282" s="325"/>
      <c r="AX282" s="325"/>
      <c r="AY282" s="325"/>
      <c r="AZ282" s="325"/>
      <c r="BA282" s="325"/>
      <c r="BB282" s="325"/>
      <c r="BC282" s="325"/>
      <c r="BD282" s="326"/>
    </row>
    <row r="283" spans="1:100">
      <c r="A283" s="348"/>
      <c r="B283" s="329"/>
      <c r="C283" s="338"/>
      <c r="D283" s="29">
        <v>10</v>
      </c>
      <c r="E283" s="330"/>
      <c r="F283" s="331"/>
      <c r="G283" s="274">
        <f>G269</f>
        <v>1.39335290531963E-2</v>
      </c>
      <c r="H283" s="275">
        <f t="shared" ref="H283:J283" si="629">H269</f>
        <v>2.58010330458664E-3</v>
      </c>
      <c r="I283" s="276">
        <f t="shared" si="629"/>
        <v>1.7828444323015301E-2</v>
      </c>
      <c r="J283" s="277">
        <f t="shared" si="629"/>
        <v>2.6005753943918E-3</v>
      </c>
      <c r="K283" s="30"/>
      <c r="L283" s="334"/>
      <c r="M283" s="325"/>
      <c r="N283" s="325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7"/>
      <c r="AB283" s="325"/>
      <c r="AC283" s="325"/>
      <c r="AD283" s="325"/>
      <c r="AE283" s="325"/>
      <c r="AF283" s="325"/>
      <c r="AG283" s="325"/>
      <c r="AH283" s="325"/>
      <c r="AI283" s="325"/>
      <c r="AJ283" s="325"/>
      <c r="AK283" s="325"/>
      <c r="AL283" s="325"/>
      <c r="AM283" s="325"/>
      <c r="AN283" s="325"/>
      <c r="AO283" s="325"/>
      <c r="AP283" s="325"/>
      <c r="AQ283" s="325"/>
      <c r="AR283" s="325"/>
      <c r="AS283" s="325"/>
      <c r="AT283" s="325"/>
      <c r="AU283" s="325"/>
      <c r="AV283" s="325"/>
      <c r="AW283" s="325"/>
      <c r="AX283" s="325"/>
      <c r="AY283" s="325"/>
      <c r="AZ283" s="325"/>
      <c r="BA283" s="325"/>
      <c r="BB283" s="325"/>
      <c r="BC283" s="325"/>
      <c r="BD283" s="326"/>
    </row>
    <row r="284" spans="1:100">
      <c r="A284" s="348"/>
      <c r="B284" s="328">
        <v>1</v>
      </c>
      <c r="C284" s="338"/>
      <c r="D284" s="26">
        <v>-9</v>
      </c>
      <c r="E284" s="330">
        <v>5.8480960336756895E-4</v>
      </c>
      <c r="F284" s="331">
        <v>2.3739451466329199E-3</v>
      </c>
      <c r="G284" s="97">
        <f>G288</f>
        <v>7.0858464835184404E-3</v>
      </c>
      <c r="H284" s="51">
        <f t="shared" ref="H284:J284" si="630">H288</f>
        <v>1.3551712731467501E-3</v>
      </c>
      <c r="I284" s="126">
        <f t="shared" si="630"/>
        <v>1.11353466858543E-2</v>
      </c>
      <c r="J284" s="173">
        <f t="shared" si="630"/>
        <v>2.0642852897604399E-3</v>
      </c>
      <c r="K284" s="27"/>
      <c r="L284" s="332">
        <f t="shared" ref="L284" si="631">1-SUM(M284:BC303)</f>
        <v>0.6909906590093422</v>
      </c>
      <c r="M284" s="325">
        <f t="shared" ref="M284" si="632">G294+I294</f>
        <v>8.3741903833444604E-3</v>
      </c>
      <c r="N284" s="325">
        <f t="shared" ref="N284" si="633">G301+I301+J294</f>
        <v>1.2826331169913734E-2</v>
      </c>
      <c r="O284" s="325">
        <f t="shared" ref="O284" si="634">G303+I303+H294</f>
        <v>1.6935159603828163E-2</v>
      </c>
      <c r="P284" s="325">
        <f t="shared" ref="P284" si="635">G296+I296+J301</f>
        <v>8.7932552292212598E-3</v>
      </c>
      <c r="Q284" s="325">
        <f t="shared" ref="Q284" si="636">G292+I292</f>
        <v>1.055675140989362E-2</v>
      </c>
      <c r="R284" s="325">
        <f t="shared" ref="R284" si="637">G298+I298+H301+J303</f>
        <v>1.1039933319241236E-2</v>
      </c>
      <c r="S284" s="325">
        <f t="shared" ref="S284" si="638">G285+I285</f>
        <v>1.9580643343472662E-2</v>
      </c>
      <c r="T284" s="325">
        <f t="shared" ref="T284" si="639">G287+I287+J296</f>
        <v>2.0095631748520155E-2</v>
      </c>
      <c r="U284" s="325">
        <f t="shared" ref="U284" si="640">G290+I290+H303</f>
        <v>1.542910083028933E-2</v>
      </c>
      <c r="V284" s="325">
        <f t="shared" ref="V284" si="641">G299+I299+J292</f>
        <v>1.014542710784699E-2</v>
      </c>
      <c r="W284" s="325">
        <f t="shared" ref="W284" si="642">G288+I288</f>
        <v>1.8221193169372742E-2</v>
      </c>
      <c r="X284" s="325">
        <f t="shared" ref="X284" si="643">G291+I291+J298+H296</f>
        <v>1.3398871423977931E-2</v>
      </c>
      <c r="Y284" s="325">
        <f t="shared" ref="Y284" si="644">G297+I297</f>
        <v>7.8525783659006906E-3</v>
      </c>
      <c r="Z284" s="325">
        <f t="shared" ref="Z284" si="645">G289+I289+J285</f>
        <v>1.860858567274307E-2</v>
      </c>
      <c r="AA284" s="327">
        <f t="shared" ref="AA284" si="646">G300+I300+H292</f>
        <v>1.135291350930057E-2</v>
      </c>
      <c r="AB284" s="325">
        <f t="shared" ref="AB284" si="647">G286+I286+J287</f>
        <v>2.2375756700650552E-2</v>
      </c>
      <c r="AC284" s="325">
        <f t="shared" ref="AC284" si="648">G302+I302</f>
        <v>1.420911054868702E-2</v>
      </c>
      <c r="AD284" s="325">
        <f t="shared" ref="AD284" si="649">G295+I295+J290+H298</f>
        <v>9.8882777371032161E-3</v>
      </c>
      <c r="AE284" s="325">
        <f t="shared" ref="AE284" si="650">G284+I284</f>
        <v>1.8221193169372742E-2</v>
      </c>
      <c r="AF284" s="325">
        <f t="shared" ref="AF284" si="651">G293+I293+J299</f>
        <v>9.9762346301262225E-3</v>
      </c>
      <c r="AG284" s="325">
        <f t="shared" ref="AG284" si="652">H285</f>
        <v>1.44970767298121E-3</v>
      </c>
      <c r="AH284" s="325">
        <f t="shared" ref="AH284" si="653">J288</f>
        <v>2.0642852897604399E-3</v>
      </c>
      <c r="AI284" s="325">
        <f t="shared" ref="AI284" si="654">J291+H287</f>
        <v>2.5611985382420501E-3</v>
      </c>
      <c r="AJ284" s="325">
        <f t="shared" ref="AJ284" si="655">F284</f>
        <v>2.3739451466329199E-3</v>
      </c>
      <c r="AK284" s="325">
        <f t="shared" ref="AK284" si="656">J297</f>
        <v>5.3479102751768004E-4</v>
      </c>
      <c r="AL284" s="325">
        <f t="shared" ref="AL284" si="657">H290</f>
        <v>1.0685656939992899E-3</v>
      </c>
      <c r="AM284" s="325">
        <f t="shared" ref="AM284" si="658">J289</f>
        <v>1.74330780089559E-3</v>
      </c>
      <c r="AN284" s="325">
        <f t="shared" ref="AN284" si="659">J300+H299</f>
        <v>1.5737856115278889E-3</v>
      </c>
      <c r="AO284" s="325">
        <f t="shared" ref="AO284" si="660">J286</f>
        <v>2.3881981553437099E-3</v>
      </c>
      <c r="AP284" s="325">
        <f t="shared" ref="AP284" si="661">H288</f>
        <v>1.3551712731467501E-3</v>
      </c>
      <c r="AQ284" s="325">
        <f t="shared" ref="AQ284" si="662">J302</f>
        <v>1.4084938826877101E-3</v>
      </c>
      <c r="AR284" s="325">
        <f t="shared" ref="AR284" si="663">H291+J295</f>
        <v>1.457226162518865E-3</v>
      </c>
      <c r="AS284" s="325">
        <f t="shared" ref="AS284" si="664">J284</f>
        <v>2.0642852897604399E-3</v>
      </c>
      <c r="AT284" s="325">
        <f t="shared" ref="AT284" si="665">H297</f>
        <v>5.8607449913593995E-4</v>
      </c>
      <c r="AU284" s="325">
        <f t="shared" ref="AU284" si="666">J293</f>
        <v>7.0753862403461203E-4</v>
      </c>
      <c r="AV284" s="325">
        <f t="shared" ref="AV284" si="667">H289</f>
        <v>1.2199902816023101E-3</v>
      </c>
      <c r="AW284" s="325">
        <f t="shared" ref="AW284" si="668">H300</f>
        <v>7.9616209940694903E-4</v>
      </c>
      <c r="AX284" s="325">
        <f t="shared" ref="AX284" si="669">H286</f>
        <v>1.4837992892349501E-3</v>
      </c>
      <c r="AY284" s="325">
        <f t="shared" ref="AY284" si="670">E284</f>
        <v>5.8480960336756895E-4</v>
      </c>
      <c r="AZ284" s="325">
        <f t="shared" ref="AZ284" si="671">H302</f>
        <v>1.0685656939992899E-3</v>
      </c>
      <c r="BA284" s="325">
        <f t="shared" ref="BA284" si="672">H295</f>
        <v>5.8607449913593995E-4</v>
      </c>
      <c r="BB284" s="325">
        <f t="shared" ref="BB284" si="673">H284</f>
        <v>1.3551712731467501E-3</v>
      </c>
      <c r="BC284" s="325">
        <f t="shared" ref="BC284" si="674">H293</f>
        <v>6.9705450977250796E-4</v>
      </c>
      <c r="BD284" s="326">
        <f t="shared" ref="BD284" si="675">SUMPRODUCT($L$1:$BC$1,BF284:CW284)</f>
        <v>4.0320449416217503</v>
      </c>
      <c r="BF284" s="12">
        <f>L284</f>
        <v>0.6909906590093422</v>
      </c>
      <c r="BG284" s="23">
        <f t="shared" ref="BG284:CV284" si="676">M284</f>
        <v>8.3741903833444604E-3</v>
      </c>
      <c r="BH284" s="23">
        <f t="shared" si="676"/>
        <v>1.2826331169913734E-2</v>
      </c>
      <c r="BI284" s="23">
        <f t="shared" si="676"/>
        <v>1.6935159603828163E-2</v>
      </c>
      <c r="BJ284" s="23">
        <f t="shared" si="676"/>
        <v>8.7932552292212598E-3</v>
      </c>
      <c r="BK284" s="23">
        <f t="shared" si="676"/>
        <v>1.055675140989362E-2</v>
      </c>
      <c r="BL284" s="23">
        <f t="shared" si="676"/>
        <v>1.1039933319241236E-2</v>
      </c>
      <c r="BM284" s="23">
        <f t="shared" si="676"/>
        <v>1.9580643343472662E-2</v>
      </c>
      <c r="BN284" s="23">
        <f t="shared" si="676"/>
        <v>2.0095631748520155E-2</v>
      </c>
      <c r="BO284" s="23">
        <f t="shared" si="676"/>
        <v>1.542910083028933E-2</v>
      </c>
      <c r="BP284" s="23">
        <f t="shared" si="676"/>
        <v>1.014542710784699E-2</v>
      </c>
      <c r="BQ284" s="23">
        <f t="shared" si="676"/>
        <v>1.8221193169372742E-2</v>
      </c>
      <c r="BR284" s="23">
        <f t="shared" si="676"/>
        <v>1.3398871423977931E-2</v>
      </c>
      <c r="BS284" s="23">
        <f t="shared" si="676"/>
        <v>7.8525783659006906E-3</v>
      </c>
      <c r="BT284" s="23">
        <f t="shared" si="676"/>
        <v>1.860858567274307E-2</v>
      </c>
      <c r="BU284" s="23">
        <f t="shared" si="676"/>
        <v>1.135291350930057E-2</v>
      </c>
      <c r="BV284" s="23">
        <f t="shared" si="676"/>
        <v>2.2375756700650552E-2</v>
      </c>
      <c r="BW284" s="23">
        <f t="shared" si="676"/>
        <v>1.420911054868702E-2</v>
      </c>
      <c r="BX284" s="23">
        <f t="shared" si="676"/>
        <v>9.8882777371032161E-3</v>
      </c>
      <c r="BY284" s="23">
        <f t="shared" si="676"/>
        <v>1.8221193169372742E-2</v>
      </c>
      <c r="BZ284" s="23">
        <f t="shared" si="676"/>
        <v>9.9762346301262225E-3</v>
      </c>
      <c r="CA284" s="23">
        <f t="shared" si="676"/>
        <v>1.44970767298121E-3</v>
      </c>
      <c r="CB284" s="23">
        <f t="shared" si="676"/>
        <v>2.0642852897604399E-3</v>
      </c>
      <c r="CC284" s="23">
        <f t="shared" si="676"/>
        <v>2.5611985382420501E-3</v>
      </c>
      <c r="CD284" s="23">
        <f t="shared" si="676"/>
        <v>2.3739451466329199E-3</v>
      </c>
      <c r="CE284" s="23">
        <f t="shared" si="676"/>
        <v>5.3479102751768004E-4</v>
      </c>
      <c r="CF284" s="23">
        <f t="shared" si="676"/>
        <v>1.0685656939992899E-3</v>
      </c>
      <c r="CG284" s="23">
        <f t="shared" si="676"/>
        <v>1.74330780089559E-3</v>
      </c>
      <c r="CH284" s="23">
        <f t="shared" si="676"/>
        <v>1.5737856115278889E-3</v>
      </c>
      <c r="CI284" s="23">
        <f t="shared" si="676"/>
        <v>2.3881981553437099E-3</v>
      </c>
      <c r="CJ284" s="23">
        <f t="shared" si="676"/>
        <v>1.3551712731467501E-3</v>
      </c>
      <c r="CK284" s="23">
        <f t="shared" si="676"/>
        <v>1.4084938826877101E-3</v>
      </c>
      <c r="CL284" s="23">
        <f t="shared" si="676"/>
        <v>1.457226162518865E-3</v>
      </c>
      <c r="CM284" s="23">
        <f t="shared" si="676"/>
        <v>2.0642852897604399E-3</v>
      </c>
      <c r="CN284" s="23">
        <f t="shared" si="676"/>
        <v>5.8607449913593995E-4</v>
      </c>
      <c r="CO284" s="23">
        <f t="shared" si="676"/>
        <v>7.0753862403461203E-4</v>
      </c>
      <c r="CP284" s="23">
        <f t="shared" si="676"/>
        <v>1.2199902816023101E-3</v>
      </c>
      <c r="CQ284" s="23">
        <f t="shared" si="676"/>
        <v>7.9616209940694903E-4</v>
      </c>
      <c r="CR284" s="23">
        <f t="shared" si="676"/>
        <v>1.4837992892349501E-3</v>
      </c>
      <c r="CS284" s="23">
        <f t="shared" si="676"/>
        <v>5.8480960336756895E-4</v>
      </c>
      <c r="CT284" s="23">
        <f t="shared" si="676"/>
        <v>1.0685656939992899E-3</v>
      </c>
      <c r="CU284" s="23">
        <f t="shared" si="676"/>
        <v>5.8607449913593995E-4</v>
      </c>
      <c r="CV284" s="24">
        <f t="shared" si="676"/>
        <v>1.3551712731467501E-3</v>
      </c>
    </row>
    <row r="285" spans="1:100">
      <c r="A285" s="348"/>
      <c r="B285" s="329"/>
      <c r="C285" s="338"/>
      <c r="D285" s="28">
        <v>-8</v>
      </c>
      <c r="E285" s="330"/>
      <c r="F285" s="331"/>
      <c r="G285" s="258">
        <f>G287</f>
        <v>7.4089017562161599E-3</v>
      </c>
      <c r="H285" s="268">
        <f t="shared" ref="H285:J285" si="677">H287</f>
        <v>1.44970767298121E-3</v>
      </c>
      <c r="I285" s="267">
        <f t="shared" si="677"/>
        <v>1.21717415872565E-2</v>
      </c>
      <c r="J285" s="266">
        <f t="shared" si="677"/>
        <v>2.30063155742972E-3</v>
      </c>
      <c r="K285" s="6"/>
      <c r="L285" s="333"/>
      <c r="M285" s="325"/>
      <c r="N285" s="325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7"/>
      <c r="AB285" s="325"/>
      <c r="AC285" s="325"/>
      <c r="AD285" s="325"/>
      <c r="AE285" s="325"/>
      <c r="AF285" s="325"/>
      <c r="AG285" s="325"/>
      <c r="AH285" s="325"/>
      <c r="AI285" s="325"/>
      <c r="AJ285" s="325"/>
      <c r="AK285" s="325"/>
      <c r="AL285" s="325"/>
      <c r="AM285" s="325"/>
      <c r="AN285" s="325"/>
      <c r="AO285" s="325"/>
      <c r="AP285" s="325"/>
      <c r="AQ285" s="325"/>
      <c r="AR285" s="325"/>
      <c r="AS285" s="325"/>
      <c r="AT285" s="325"/>
      <c r="AU285" s="325"/>
      <c r="AV285" s="325"/>
      <c r="AW285" s="325"/>
      <c r="AX285" s="325"/>
      <c r="AY285" s="325"/>
      <c r="AZ285" s="325"/>
      <c r="BA285" s="325"/>
      <c r="BB285" s="325"/>
      <c r="BC285" s="325"/>
      <c r="BD285" s="326"/>
    </row>
    <row r="286" spans="1:100">
      <c r="A286" s="348"/>
      <c r="B286" s="329"/>
      <c r="C286" s="338"/>
      <c r="D286" s="28">
        <v>-7</v>
      </c>
      <c r="E286" s="330"/>
      <c r="F286" s="331"/>
      <c r="G286" s="258">
        <f>'7'!G285</f>
        <v>7.5239893379778298E-3</v>
      </c>
      <c r="H286" s="268">
        <f>'7'!H285</f>
        <v>1.4837992892349501E-3</v>
      </c>
      <c r="I286" s="267">
        <f>'7'!I285</f>
        <v>1.2551135805243E-2</v>
      </c>
      <c r="J286" s="266">
        <f>'7'!J285</f>
        <v>2.3881981553437099E-3</v>
      </c>
      <c r="K286" s="6"/>
      <c r="L286" s="333"/>
      <c r="M286" s="325"/>
      <c r="N286" s="325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7"/>
      <c r="AB286" s="325"/>
      <c r="AC286" s="325"/>
      <c r="AD286" s="325"/>
      <c r="AE286" s="325"/>
      <c r="AF286" s="325"/>
      <c r="AG286" s="325"/>
      <c r="AH286" s="325"/>
      <c r="AI286" s="325"/>
      <c r="AJ286" s="325"/>
      <c r="AK286" s="325"/>
      <c r="AL286" s="325"/>
      <c r="AM286" s="325"/>
      <c r="AN286" s="325"/>
      <c r="AO286" s="325"/>
      <c r="AP286" s="325"/>
      <c r="AQ286" s="325"/>
      <c r="AR286" s="325"/>
      <c r="AS286" s="325"/>
      <c r="AT286" s="325"/>
      <c r="AU286" s="325"/>
      <c r="AV286" s="325"/>
      <c r="AW286" s="325"/>
      <c r="AX286" s="325"/>
      <c r="AY286" s="325"/>
      <c r="AZ286" s="325"/>
      <c r="BA286" s="325"/>
      <c r="BB286" s="325"/>
      <c r="BC286" s="325"/>
      <c r="BD286" s="326"/>
    </row>
    <row r="287" spans="1:100">
      <c r="A287" s="348"/>
      <c r="B287" s="329"/>
      <c r="C287" s="338"/>
      <c r="D287" s="28">
        <v>-6</v>
      </c>
      <c r="E287" s="330"/>
      <c r="F287" s="331"/>
      <c r="G287" s="258">
        <f>'7'!G286</f>
        <v>7.4089017562161599E-3</v>
      </c>
      <c r="H287" s="268">
        <f>'7'!H286</f>
        <v>1.44970767298121E-3</v>
      </c>
      <c r="I287" s="267">
        <f>'7'!I286</f>
        <v>1.21717415872565E-2</v>
      </c>
      <c r="J287" s="266">
        <f>'7'!J286</f>
        <v>2.30063155742972E-3</v>
      </c>
      <c r="K287" s="6"/>
      <c r="L287" s="333"/>
      <c r="M287" s="325"/>
      <c r="N287" s="325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7"/>
      <c r="AB287" s="325"/>
      <c r="AC287" s="325"/>
      <c r="AD287" s="325"/>
      <c r="AE287" s="325"/>
      <c r="AF287" s="325"/>
      <c r="AG287" s="325"/>
      <c r="AH287" s="325"/>
      <c r="AI287" s="325"/>
      <c r="AJ287" s="325"/>
      <c r="AK287" s="325"/>
      <c r="AL287" s="325"/>
      <c r="AM287" s="325"/>
      <c r="AN287" s="325"/>
      <c r="AO287" s="325"/>
      <c r="AP287" s="325"/>
      <c r="AQ287" s="325"/>
      <c r="AR287" s="325"/>
      <c r="AS287" s="325"/>
      <c r="AT287" s="325"/>
      <c r="AU287" s="325"/>
      <c r="AV287" s="325"/>
      <c r="AW287" s="325"/>
      <c r="AX287" s="325"/>
      <c r="AY287" s="325"/>
      <c r="AZ287" s="325"/>
      <c r="BA287" s="325"/>
      <c r="BB287" s="325"/>
      <c r="BC287" s="325"/>
      <c r="BD287" s="326"/>
    </row>
    <row r="288" spans="1:100">
      <c r="A288" s="348"/>
      <c r="B288" s="329"/>
      <c r="C288" s="338"/>
      <c r="D288" s="28">
        <v>-5</v>
      </c>
      <c r="E288" s="330"/>
      <c r="F288" s="331"/>
      <c r="G288" s="258">
        <f>'7'!G287</f>
        <v>7.0858464835184404E-3</v>
      </c>
      <c r="H288" s="268">
        <f>'7'!H287</f>
        <v>1.3551712731467501E-3</v>
      </c>
      <c r="I288" s="267">
        <f>'7'!I287</f>
        <v>1.11353466858543E-2</v>
      </c>
      <c r="J288" s="266">
        <f>'7'!J287</f>
        <v>2.0642852897604399E-3</v>
      </c>
      <c r="K288" s="6"/>
      <c r="L288" s="333"/>
      <c r="M288" s="325"/>
      <c r="N288" s="325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7"/>
      <c r="AB288" s="325"/>
      <c r="AC288" s="325"/>
      <c r="AD288" s="325"/>
      <c r="AE288" s="325"/>
      <c r="AF288" s="325"/>
      <c r="AG288" s="325"/>
      <c r="AH288" s="325"/>
      <c r="AI288" s="325"/>
      <c r="AJ288" s="325"/>
      <c r="AK288" s="325"/>
      <c r="AL288" s="325"/>
      <c r="AM288" s="325"/>
      <c r="AN288" s="325"/>
      <c r="AO288" s="325"/>
      <c r="AP288" s="325"/>
      <c r="AQ288" s="325"/>
      <c r="AR288" s="325"/>
      <c r="AS288" s="325"/>
      <c r="AT288" s="325"/>
      <c r="AU288" s="325"/>
      <c r="AV288" s="325"/>
      <c r="AW288" s="325"/>
      <c r="AX288" s="325"/>
      <c r="AY288" s="325"/>
      <c r="AZ288" s="325"/>
      <c r="BA288" s="325"/>
      <c r="BB288" s="325"/>
      <c r="BC288" s="325"/>
      <c r="BD288" s="326"/>
    </row>
    <row r="289" spans="1:56">
      <c r="A289" s="348"/>
      <c r="B289" s="329"/>
      <c r="C289" s="338"/>
      <c r="D289" s="28">
        <v>-4</v>
      </c>
      <c r="E289" s="330"/>
      <c r="F289" s="331"/>
      <c r="G289" s="258">
        <f>'7'!G288</f>
        <v>6.6129572973444503E-3</v>
      </c>
      <c r="H289" s="268">
        <f>'7'!H288</f>
        <v>1.2199902816023101E-3</v>
      </c>
      <c r="I289" s="267">
        <f>'7'!I288</f>
        <v>9.6949968179689001E-3</v>
      </c>
      <c r="J289" s="266">
        <f>'7'!J288</f>
        <v>1.74330780089559E-3</v>
      </c>
      <c r="K289" s="6"/>
      <c r="L289" s="333"/>
      <c r="M289" s="325"/>
      <c r="N289" s="325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7"/>
      <c r="AB289" s="325"/>
      <c r="AC289" s="325"/>
      <c r="AD289" s="325"/>
      <c r="AE289" s="325"/>
      <c r="AF289" s="325"/>
      <c r="AG289" s="325"/>
      <c r="AH289" s="325"/>
      <c r="AI289" s="325"/>
      <c r="AJ289" s="325"/>
      <c r="AK289" s="325"/>
      <c r="AL289" s="325"/>
      <c r="AM289" s="325"/>
      <c r="AN289" s="325"/>
      <c r="AO289" s="325"/>
      <c r="AP289" s="325"/>
      <c r="AQ289" s="325"/>
      <c r="AR289" s="325"/>
      <c r="AS289" s="325"/>
      <c r="AT289" s="325"/>
      <c r="AU289" s="325"/>
      <c r="AV289" s="325"/>
      <c r="AW289" s="325"/>
      <c r="AX289" s="325"/>
      <c r="AY289" s="325"/>
      <c r="AZ289" s="325"/>
      <c r="BA289" s="325"/>
      <c r="BB289" s="325"/>
      <c r="BC289" s="325"/>
      <c r="BD289" s="326"/>
    </row>
    <row r="290" spans="1:56">
      <c r="A290" s="348"/>
      <c r="B290" s="329"/>
      <c r="C290" s="338"/>
      <c r="D290" s="28">
        <v>-3</v>
      </c>
      <c r="E290" s="330"/>
      <c r="F290" s="331"/>
      <c r="G290" s="258">
        <f>'7'!G289</f>
        <v>6.06564636959246E-3</v>
      </c>
      <c r="H290" s="268">
        <f>'7'!H289</f>
        <v>1.0685656939992899E-3</v>
      </c>
      <c r="I290" s="267">
        <f>'7'!I289</f>
        <v>8.1434641790945599E-3</v>
      </c>
      <c r="J290" s="266">
        <f>'7'!J289</f>
        <v>1.4084938826877101E-3</v>
      </c>
      <c r="K290" s="6"/>
      <c r="L290" s="333"/>
      <c r="M290" s="325"/>
      <c r="N290" s="325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7"/>
      <c r="AB290" s="325"/>
      <c r="AC290" s="325"/>
      <c r="AD290" s="325"/>
      <c r="AE290" s="325"/>
      <c r="AF290" s="325"/>
      <c r="AG290" s="325"/>
      <c r="AH290" s="325"/>
      <c r="AI290" s="325"/>
      <c r="AJ290" s="325"/>
      <c r="AK290" s="325"/>
      <c r="AL290" s="325"/>
      <c r="AM290" s="325"/>
      <c r="AN290" s="325"/>
      <c r="AO290" s="325"/>
      <c r="AP290" s="325"/>
      <c r="AQ290" s="325"/>
      <c r="AR290" s="325"/>
      <c r="AS290" s="325"/>
      <c r="AT290" s="325"/>
      <c r="AU290" s="325"/>
      <c r="AV290" s="325"/>
      <c r="AW290" s="325"/>
      <c r="AX290" s="325"/>
      <c r="AY290" s="325"/>
      <c r="AZ290" s="325"/>
      <c r="BA290" s="325"/>
      <c r="BB290" s="325"/>
      <c r="BC290" s="325"/>
      <c r="BD290" s="326"/>
    </row>
    <row r="291" spans="1:56">
      <c r="A291" s="348"/>
      <c r="B291" s="329"/>
      <c r="C291" s="338"/>
      <c r="D291" s="28">
        <v>-2</v>
      </c>
      <c r="E291" s="330"/>
      <c r="F291" s="331"/>
      <c r="G291" s="258">
        <f>'7'!G290</f>
        <v>5.51639549621224E-3</v>
      </c>
      <c r="H291" s="268">
        <f>'7'!H290</f>
        <v>9.2243513500118502E-4</v>
      </c>
      <c r="I291" s="267">
        <f>'7'!I290</f>
        <v>6.71325139378576E-3</v>
      </c>
      <c r="J291" s="266">
        <f>'7'!J290</f>
        <v>1.1114908652608401E-3</v>
      </c>
      <c r="K291" s="6"/>
      <c r="L291" s="333"/>
      <c r="M291" s="325"/>
      <c r="N291" s="325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7"/>
      <c r="AB291" s="325"/>
      <c r="AC291" s="325"/>
      <c r="AD291" s="325"/>
      <c r="AE291" s="325"/>
      <c r="AF291" s="325"/>
      <c r="AG291" s="325"/>
      <c r="AH291" s="325"/>
      <c r="AI291" s="325"/>
      <c r="AJ291" s="325"/>
      <c r="AK291" s="325"/>
      <c r="AL291" s="325"/>
      <c r="AM291" s="325"/>
      <c r="AN291" s="325"/>
      <c r="AO291" s="325"/>
      <c r="AP291" s="325"/>
      <c r="AQ291" s="325"/>
      <c r="AR291" s="325"/>
      <c r="AS291" s="325"/>
      <c r="AT291" s="325"/>
      <c r="AU291" s="325"/>
      <c r="AV291" s="325"/>
      <c r="AW291" s="325"/>
      <c r="AX291" s="325"/>
      <c r="AY291" s="325"/>
      <c r="AZ291" s="325"/>
      <c r="BA291" s="325"/>
      <c r="BB291" s="325"/>
      <c r="BC291" s="325"/>
      <c r="BD291" s="326"/>
    </row>
    <row r="292" spans="1:56">
      <c r="A292" s="348"/>
      <c r="B292" s="329"/>
      <c r="C292" s="338"/>
      <c r="D292" s="28">
        <v>-1</v>
      </c>
      <c r="E292" s="330"/>
      <c r="F292" s="331"/>
      <c r="G292" s="258">
        <f>'7'!G291</f>
        <v>5.02143303532087E-3</v>
      </c>
      <c r="H292" s="268">
        <f>'7'!H291</f>
        <v>7.9616209940694903E-4</v>
      </c>
      <c r="I292" s="267">
        <f>'7'!I291</f>
        <v>5.5353183745727504E-3</v>
      </c>
      <c r="J292" s="266">
        <f>'7'!J291</f>
        <v>8.7673110175538098E-4</v>
      </c>
      <c r="K292" s="6"/>
      <c r="L292" s="333"/>
      <c r="M292" s="325"/>
      <c r="N292" s="325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7"/>
      <c r="AB292" s="325"/>
      <c r="AC292" s="325"/>
      <c r="AD292" s="325"/>
      <c r="AE292" s="325"/>
      <c r="AF292" s="325"/>
      <c r="AG292" s="325"/>
      <c r="AH292" s="325"/>
      <c r="AI292" s="325"/>
      <c r="AJ292" s="325"/>
      <c r="AK292" s="325"/>
      <c r="AL292" s="325"/>
      <c r="AM292" s="325"/>
      <c r="AN292" s="325"/>
      <c r="AO292" s="325"/>
      <c r="AP292" s="325"/>
      <c r="AQ292" s="325"/>
      <c r="AR292" s="325"/>
      <c r="AS292" s="325"/>
      <c r="AT292" s="325"/>
      <c r="AU292" s="325"/>
      <c r="AV292" s="325"/>
      <c r="AW292" s="325"/>
      <c r="AX292" s="325"/>
      <c r="AY292" s="325"/>
      <c r="AZ292" s="325"/>
      <c r="BA292" s="325"/>
      <c r="BB292" s="325"/>
      <c r="BC292" s="325"/>
      <c r="BD292" s="326"/>
    </row>
    <row r="293" spans="1:56">
      <c r="A293" s="348"/>
      <c r="B293" s="329"/>
      <c r="C293" s="338"/>
      <c r="D293" s="28">
        <v>0</v>
      </c>
      <c r="E293" s="330"/>
      <c r="F293" s="331"/>
      <c r="G293" s="258">
        <f>'7'!G292</f>
        <v>4.6167971786623199E-3</v>
      </c>
      <c r="H293" s="268">
        <f>'7'!H292</f>
        <v>6.9705450977250796E-4</v>
      </c>
      <c r="I293" s="267">
        <f>'7'!I292</f>
        <v>4.6518988274292898E-3</v>
      </c>
      <c r="J293" s="266">
        <f>'7'!J292</f>
        <v>7.0753862403461203E-4</v>
      </c>
      <c r="K293" s="6"/>
      <c r="L293" s="333"/>
      <c r="M293" s="325"/>
      <c r="N293" s="325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7"/>
      <c r="AB293" s="325"/>
      <c r="AC293" s="325"/>
      <c r="AD293" s="325"/>
      <c r="AE293" s="325"/>
      <c r="AF293" s="325"/>
      <c r="AG293" s="325"/>
      <c r="AH293" s="325"/>
      <c r="AI293" s="325"/>
      <c r="AJ293" s="325"/>
      <c r="AK293" s="325"/>
      <c r="AL293" s="325"/>
      <c r="AM293" s="325"/>
      <c r="AN293" s="325"/>
      <c r="AO293" s="325"/>
      <c r="AP293" s="325"/>
      <c r="AQ293" s="325"/>
      <c r="AR293" s="325"/>
      <c r="AS293" s="325"/>
      <c r="AT293" s="325"/>
      <c r="AU293" s="325"/>
      <c r="AV293" s="325"/>
      <c r="AW293" s="325"/>
      <c r="AX293" s="325"/>
      <c r="AY293" s="325"/>
      <c r="AZ293" s="325"/>
      <c r="BA293" s="325"/>
      <c r="BB293" s="325"/>
      <c r="BC293" s="325"/>
      <c r="BD293" s="326"/>
    </row>
    <row r="294" spans="1:56">
      <c r="A294" s="348"/>
      <c r="B294" s="329"/>
      <c r="C294" s="338"/>
      <c r="D294" s="28">
        <v>1</v>
      </c>
      <c r="E294" s="330"/>
      <c r="F294" s="331"/>
      <c r="G294" s="258">
        <f>'7'!G293</f>
        <v>4.32137020016473E-3</v>
      </c>
      <c r="H294" s="268">
        <f>'7'!H293</f>
        <v>6.2720548851481501E-4</v>
      </c>
      <c r="I294" s="267">
        <f>'7'!I293</f>
        <v>4.0528201831797296E-3</v>
      </c>
      <c r="J294" s="266">
        <f>'7'!J293</f>
        <v>5.9668427991573501E-4</v>
      </c>
      <c r="K294" s="6"/>
      <c r="L294" s="333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7"/>
      <c r="AB294" s="325"/>
      <c r="AC294" s="325"/>
      <c r="AD294" s="325"/>
      <c r="AE294" s="325"/>
      <c r="AF294" s="325"/>
      <c r="AG294" s="325"/>
      <c r="AH294" s="325"/>
      <c r="AI294" s="325"/>
      <c r="AJ294" s="325"/>
      <c r="AK294" s="325"/>
      <c r="AL294" s="325"/>
      <c r="AM294" s="325"/>
      <c r="AN294" s="325"/>
      <c r="AO294" s="325"/>
      <c r="AP294" s="325"/>
      <c r="AQ294" s="325"/>
      <c r="AR294" s="325"/>
      <c r="AS294" s="325"/>
      <c r="AT294" s="325"/>
      <c r="AU294" s="325"/>
      <c r="AV294" s="325"/>
      <c r="AW294" s="325"/>
      <c r="AX294" s="325"/>
      <c r="AY294" s="325"/>
      <c r="AZ294" s="325"/>
      <c r="BA294" s="325"/>
      <c r="BB294" s="325"/>
      <c r="BC294" s="325"/>
      <c r="BD294" s="326"/>
    </row>
    <row r="295" spans="1:56">
      <c r="A295" s="348"/>
      <c r="B295" s="329"/>
      <c r="C295" s="338"/>
      <c r="D295" s="28">
        <v>2</v>
      </c>
      <c r="E295" s="330"/>
      <c r="F295" s="331"/>
      <c r="G295" s="258">
        <f>'7'!G294</f>
        <v>4.1428192177411999E-3</v>
      </c>
      <c r="H295" s="268">
        <f>'7'!H294</f>
        <v>5.8607449913593995E-4</v>
      </c>
      <c r="I295" s="267">
        <f>'7'!I294</f>
        <v>3.7097591481594899E-3</v>
      </c>
      <c r="J295" s="266">
        <f>'7'!J294</f>
        <v>5.3479102751768004E-4</v>
      </c>
      <c r="K295" s="6"/>
      <c r="L295" s="333"/>
      <c r="M295" s="325"/>
      <c r="N295" s="325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7"/>
      <c r="AB295" s="325"/>
      <c r="AC295" s="325"/>
      <c r="AD295" s="325"/>
      <c r="AE295" s="325"/>
      <c r="AF295" s="325"/>
      <c r="AG295" s="325"/>
      <c r="AH295" s="325"/>
      <c r="AI295" s="325"/>
      <c r="AJ295" s="325"/>
      <c r="AK295" s="325"/>
      <c r="AL295" s="325"/>
      <c r="AM295" s="325"/>
      <c r="AN295" s="325"/>
      <c r="AO295" s="325"/>
      <c r="AP295" s="325"/>
      <c r="AQ295" s="325"/>
      <c r="AR295" s="325"/>
      <c r="AS295" s="325"/>
      <c r="AT295" s="325"/>
      <c r="AU295" s="325"/>
      <c r="AV295" s="325"/>
      <c r="AW295" s="325"/>
      <c r="AX295" s="325"/>
      <c r="AY295" s="325"/>
      <c r="AZ295" s="325"/>
      <c r="BA295" s="325"/>
      <c r="BB295" s="325"/>
      <c r="BC295" s="325"/>
      <c r="BD295" s="326"/>
    </row>
    <row r="296" spans="1:56">
      <c r="A296" s="348"/>
      <c r="B296" s="329"/>
      <c r="C296" s="338"/>
      <c r="D296" s="28">
        <v>3</v>
      </c>
      <c r="E296" s="330"/>
      <c r="F296" s="331"/>
      <c r="G296" s="258">
        <f>'7'!G295</f>
        <v>4.0832496595301897E-3</v>
      </c>
      <c r="H296" s="268">
        <f>'7'!H295</f>
        <v>5.7254025406419597E-4</v>
      </c>
      <c r="I296" s="267">
        <f>'7'!I295</f>
        <v>3.59851470443023E-3</v>
      </c>
      <c r="J296" s="266">
        <f>'7'!J295</f>
        <v>5.14988405047494E-4</v>
      </c>
      <c r="K296" s="6"/>
      <c r="L296" s="333"/>
      <c r="M296" s="325"/>
      <c r="N296" s="325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7"/>
      <c r="AB296" s="325"/>
      <c r="AC296" s="325"/>
      <c r="AD296" s="325"/>
      <c r="AE296" s="325"/>
      <c r="AF296" s="325"/>
      <c r="AG296" s="325"/>
      <c r="AH296" s="325"/>
      <c r="AI296" s="325"/>
      <c r="AJ296" s="325"/>
      <c r="AK296" s="325"/>
      <c r="AL296" s="325"/>
      <c r="AM296" s="325"/>
      <c r="AN296" s="325"/>
      <c r="AO296" s="325"/>
      <c r="AP296" s="325"/>
      <c r="AQ296" s="325"/>
      <c r="AR296" s="325"/>
      <c r="AS296" s="325"/>
      <c r="AT296" s="325"/>
      <c r="AU296" s="325"/>
      <c r="AV296" s="325"/>
      <c r="AW296" s="325"/>
      <c r="AX296" s="325"/>
      <c r="AY296" s="325"/>
      <c r="AZ296" s="325"/>
      <c r="BA296" s="325"/>
      <c r="BB296" s="325"/>
      <c r="BC296" s="325"/>
      <c r="BD296" s="326"/>
    </row>
    <row r="297" spans="1:56">
      <c r="A297" s="348"/>
      <c r="B297" s="329"/>
      <c r="C297" s="338"/>
      <c r="D297" s="28">
        <v>4</v>
      </c>
      <c r="E297" s="330"/>
      <c r="F297" s="331"/>
      <c r="G297" s="258">
        <f>G295</f>
        <v>4.1428192177411999E-3</v>
      </c>
      <c r="H297" s="268">
        <f t="shared" ref="H297:J297" si="678">H295</f>
        <v>5.8607449913593995E-4</v>
      </c>
      <c r="I297" s="267">
        <f t="shared" si="678"/>
        <v>3.7097591481594899E-3</v>
      </c>
      <c r="J297" s="266">
        <f t="shared" si="678"/>
        <v>5.3479102751768004E-4</v>
      </c>
      <c r="K297" s="6"/>
      <c r="L297" s="333"/>
      <c r="M297" s="325"/>
      <c r="N297" s="325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7"/>
      <c r="AB297" s="325"/>
      <c r="AC297" s="325"/>
      <c r="AD297" s="325"/>
      <c r="AE297" s="325"/>
      <c r="AF297" s="325"/>
      <c r="AG297" s="325"/>
      <c r="AH297" s="325"/>
      <c r="AI297" s="325"/>
      <c r="AJ297" s="325"/>
      <c r="AK297" s="325"/>
      <c r="AL297" s="325"/>
      <c r="AM297" s="325"/>
      <c r="AN297" s="325"/>
      <c r="AO297" s="325"/>
      <c r="AP297" s="325"/>
      <c r="AQ297" s="325"/>
      <c r="AR297" s="325"/>
      <c r="AS297" s="325"/>
      <c r="AT297" s="325"/>
      <c r="AU297" s="325"/>
      <c r="AV297" s="325"/>
      <c r="AW297" s="325"/>
      <c r="AX297" s="325"/>
      <c r="AY297" s="325"/>
      <c r="AZ297" s="325"/>
      <c r="BA297" s="325"/>
      <c r="BB297" s="325"/>
      <c r="BC297" s="325"/>
      <c r="BD297" s="326"/>
    </row>
    <row r="298" spans="1:56">
      <c r="A298" s="348"/>
      <c r="B298" s="329"/>
      <c r="C298" s="338"/>
      <c r="D298" s="28">
        <v>5</v>
      </c>
      <c r="E298" s="330"/>
      <c r="F298" s="331"/>
      <c r="G298" s="258">
        <f>G294</f>
        <v>4.32137020016473E-3</v>
      </c>
      <c r="H298" s="268">
        <f t="shared" ref="H298:J298" si="679">H294</f>
        <v>6.2720548851481501E-4</v>
      </c>
      <c r="I298" s="267">
        <f t="shared" si="679"/>
        <v>4.0528201831797296E-3</v>
      </c>
      <c r="J298" s="266">
        <f t="shared" si="679"/>
        <v>5.9668427991573501E-4</v>
      </c>
      <c r="K298" s="6"/>
      <c r="L298" s="333"/>
      <c r="M298" s="325"/>
      <c r="N298" s="325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7"/>
      <c r="AB298" s="325"/>
      <c r="AC298" s="325"/>
      <c r="AD298" s="325"/>
      <c r="AE298" s="325"/>
      <c r="AF298" s="325"/>
      <c r="AG298" s="325"/>
      <c r="AH298" s="325"/>
      <c r="AI298" s="325"/>
      <c r="AJ298" s="325"/>
      <c r="AK298" s="325"/>
      <c r="AL298" s="325"/>
      <c r="AM298" s="325"/>
      <c r="AN298" s="325"/>
      <c r="AO298" s="325"/>
      <c r="AP298" s="325"/>
      <c r="AQ298" s="325"/>
      <c r="AR298" s="325"/>
      <c r="AS298" s="325"/>
      <c r="AT298" s="325"/>
      <c r="AU298" s="325"/>
      <c r="AV298" s="325"/>
      <c r="AW298" s="325"/>
      <c r="AX298" s="325"/>
      <c r="AY298" s="325"/>
      <c r="AZ298" s="325"/>
      <c r="BA298" s="325"/>
      <c r="BB298" s="325"/>
      <c r="BC298" s="325"/>
      <c r="BD298" s="326"/>
    </row>
    <row r="299" spans="1:56">
      <c r="A299" s="348"/>
      <c r="B299" s="329"/>
      <c r="C299" s="338"/>
      <c r="D299" s="28">
        <v>6</v>
      </c>
      <c r="E299" s="330"/>
      <c r="F299" s="331"/>
      <c r="G299" s="258">
        <f>G293</f>
        <v>4.6167971786623199E-3</v>
      </c>
      <c r="H299" s="268">
        <f t="shared" ref="H299:J299" si="680">H293</f>
        <v>6.9705450977250796E-4</v>
      </c>
      <c r="I299" s="267">
        <f t="shared" si="680"/>
        <v>4.6518988274292898E-3</v>
      </c>
      <c r="J299" s="266">
        <f t="shared" si="680"/>
        <v>7.0753862403461203E-4</v>
      </c>
      <c r="K299" s="6"/>
      <c r="L299" s="333"/>
      <c r="M299" s="325"/>
      <c r="N299" s="325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7"/>
      <c r="AB299" s="325"/>
      <c r="AC299" s="325"/>
      <c r="AD299" s="325"/>
      <c r="AE299" s="325"/>
      <c r="AF299" s="325"/>
      <c r="AG299" s="325"/>
      <c r="AH299" s="325"/>
      <c r="AI299" s="325"/>
      <c r="AJ299" s="325"/>
      <c r="AK299" s="325"/>
      <c r="AL299" s="325"/>
      <c r="AM299" s="325"/>
      <c r="AN299" s="325"/>
      <c r="AO299" s="325"/>
      <c r="AP299" s="325"/>
      <c r="AQ299" s="325"/>
      <c r="AR299" s="325"/>
      <c r="AS299" s="325"/>
      <c r="AT299" s="325"/>
      <c r="AU299" s="325"/>
      <c r="AV299" s="325"/>
      <c r="AW299" s="325"/>
      <c r="AX299" s="325"/>
      <c r="AY299" s="325"/>
      <c r="AZ299" s="325"/>
      <c r="BA299" s="325"/>
      <c r="BB299" s="325"/>
      <c r="BC299" s="325"/>
      <c r="BD299" s="326"/>
    </row>
    <row r="300" spans="1:56">
      <c r="A300" s="348"/>
      <c r="B300" s="329"/>
      <c r="C300" s="338"/>
      <c r="D300" s="28">
        <v>7</v>
      </c>
      <c r="E300" s="330"/>
      <c r="F300" s="331"/>
      <c r="G300" s="128">
        <f>G292</f>
        <v>5.02143303532087E-3</v>
      </c>
      <c r="H300" s="270">
        <f t="shared" ref="H300:J300" si="681">H292</f>
        <v>7.9616209940694903E-4</v>
      </c>
      <c r="I300" s="271">
        <f t="shared" si="681"/>
        <v>5.5353183745727504E-3</v>
      </c>
      <c r="J300" s="272">
        <f t="shared" si="681"/>
        <v>8.7673110175538098E-4</v>
      </c>
      <c r="K300" s="6"/>
      <c r="L300" s="333"/>
      <c r="M300" s="325"/>
      <c r="N300" s="325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7"/>
      <c r="AB300" s="325"/>
      <c r="AC300" s="325"/>
      <c r="AD300" s="325"/>
      <c r="AE300" s="325"/>
      <c r="AF300" s="325"/>
      <c r="AG300" s="325"/>
      <c r="AH300" s="325"/>
      <c r="AI300" s="325"/>
      <c r="AJ300" s="325"/>
      <c r="AK300" s="325"/>
      <c r="AL300" s="325"/>
      <c r="AM300" s="325"/>
      <c r="AN300" s="325"/>
      <c r="AO300" s="325"/>
      <c r="AP300" s="325"/>
      <c r="AQ300" s="325"/>
      <c r="AR300" s="325"/>
      <c r="AS300" s="325"/>
      <c r="AT300" s="325"/>
      <c r="AU300" s="325"/>
      <c r="AV300" s="325"/>
      <c r="AW300" s="325"/>
      <c r="AX300" s="325"/>
      <c r="AY300" s="325"/>
      <c r="AZ300" s="325"/>
      <c r="BA300" s="325"/>
      <c r="BB300" s="325"/>
      <c r="BC300" s="325"/>
      <c r="BD300" s="326"/>
    </row>
    <row r="301" spans="1:56">
      <c r="A301" s="348"/>
      <c r="B301" s="329"/>
      <c r="C301" s="338"/>
      <c r="D301" s="28">
        <v>8</v>
      </c>
      <c r="E301" s="330"/>
      <c r="F301" s="331"/>
      <c r="G301" s="128">
        <f>G291</f>
        <v>5.51639549621224E-3</v>
      </c>
      <c r="H301" s="270">
        <f t="shared" ref="H301:J301" si="682">H291</f>
        <v>9.2243513500118502E-4</v>
      </c>
      <c r="I301" s="271">
        <f t="shared" si="682"/>
        <v>6.71325139378576E-3</v>
      </c>
      <c r="J301" s="272">
        <f t="shared" si="682"/>
        <v>1.1114908652608401E-3</v>
      </c>
      <c r="K301" s="6"/>
      <c r="L301" s="333"/>
      <c r="M301" s="325"/>
      <c r="N301" s="325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7"/>
      <c r="AB301" s="325"/>
      <c r="AC301" s="325"/>
      <c r="AD301" s="325"/>
      <c r="AE301" s="325"/>
      <c r="AF301" s="325"/>
      <c r="AG301" s="325"/>
      <c r="AH301" s="325"/>
      <c r="AI301" s="325"/>
      <c r="AJ301" s="325"/>
      <c r="AK301" s="325"/>
      <c r="AL301" s="325"/>
      <c r="AM301" s="325"/>
      <c r="AN301" s="325"/>
      <c r="AO301" s="325"/>
      <c r="AP301" s="325"/>
      <c r="AQ301" s="325"/>
      <c r="AR301" s="325"/>
      <c r="AS301" s="325"/>
      <c r="AT301" s="325"/>
      <c r="AU301" s="325"/>
      <c r="AV301" s="325"/>
      <c r="AW301" s="325"/>
      <c r="AX301" s="325"/>
      <c r="AY301" s="325"/>
      <c r="AZ301" s="325"/>
      <c r="BA301" s="325"/>
      <c r="BB301" s="325"/>
      <c r="BC301" s="325"/>
      <c r="BD301" s="326"/>
    </row>
    <row r="302" spans="1:56">
      <c r="A302" s="348"/>
      <c r="B302" s="329"/>
      <c r="C302" s="338"/>
      <c r="D302" s="28">
        <v>9</v>
      </c>
      <c r="E302" s="330"/>
      <c r="F302" s="331"/>
      <c r="G302" s="128">
        <f>G290</f>
        <v>6.06564636959246E-3</v>
      </c>
      <c r="H302" s="270">
        <f t="shared" ref="H302:J302" si="683">H290</f>
        <v>1.0685656939992899E-3</v>
      </c>
      <c r="I302" s="271">
        <f t="shared" si="683"/>
        <v>8.1434641790945599E-3</v>
      </c>
      <c r="J302" s="272">
        <f t="shared" si="683"/>
        <v>1.4084938826877101E-3</v>
      </c>
      <c r="K302" s="6"/>
      <c r="L302" s="333"/>
      <c r="M302" s="325"/>
      <c r="N302" s="325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7"/>
      <c r="AB302" s="325"/>
      <c r="AC302" s="325"/>
      <c r="AD302" s="325"/>
      <c r="AE302" s="325"/>
      <c r="AF302" s="325"/>
      <c r="AG302" s="325"/>
      <c r="AH302" s="325"/>
      <c r="AI302" s="325"/>
      <c r="AJ302" s="325"/>
      <c r="AK302" s="325"/>
      <c r="AL302" s="325"/>
      <c r="AM302" s="325"/>
      <c r="AN302" s="325"/>
      <c r="AO302" s="325"/>
      <c r="AP302" s="325"/>
      <c r="AQ302" s="325"/>
      <c r="AR302" s="325"/>
      <c r="AS302" s="325"/>
      <c r="AT302" s="325"/>
      <c r="AU302" s="325"/>
      <c r="AV302" s="325"/>
      <c r="AW302" s="325"/>
      <c r="AX302" s="325"/>
      <c r="AY302" s="325"/>
      <c r="AZ302" s="325"/>
      <c r="BA302" s="325"/>
      <c r="BB302" s="325"/>
      <c r="BC302" s="325"/>
      <c r="BD302" s="326"/>
    </row>
    <row r="303" spans="1:56">
      <c r="A303" s="348"/>
      <c r="B303" s="329"/>
      <c r="C303" s="338"/>
      <c r="D303" s="29">
        <v>10</v>
      </c>
      <c r="E303" s="330"/>
      <c r="F303" s="331"/>
      <c r="G303" s="274">
        <f>G289</f>
        <v>6.6129572973444503E-3</v>
      </c>
      <c r="H303" s="275">
        <f t="shared" ref="H303:J303" si="684">H289</f>
        <v>1.2199902816023101E-3</v>
      </c>
      <c r="I303" s="276">
        <f t="shared" si="684"/>
        <v>9.6949968179689001E-3</v>
      </c>
      <c r="J303" s="277">
        <f t="shared" si="684"/>
        <v>1.74330780089559E-3</v>
      </c>
      <c r="K303" s="30"/>
      <c r="L303" s="334"/>
      <c r="M303" s="325"/>
      <c r="N303" s="325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7"/>
      <c r="AB303" s="325"/>
      <c r="AC303" s="325"/>
      <c r="AD303" s="325"/>
      <c r="AE303" s="325"/>
      <c r="AF303" s="325"/>
      <c r="AG303" s="325"/>
      <c r="AH303" s="325"/>
      <c r="AI303" s="325"/>
      <c r="AJ303" s="325"/>
      <c r="AK303" s="325"/>
      <c r="AL303" s="325"/>
      <c r="AM303" s="325"/>
      <c r="AN303" s="325"/>
      <c r="AO303" s="325"/>
      <c r="AP303" s="325"/>
      <c r="AQ303" s="325"/>
      <c r="AR303" s="325"/>
      <c r="AS303" s="325"/>
      <c r="AT303" s="325"/>
      <c r="AU303" s="325"/>
      <c r="AV303" s="325"/>
      <c r="AW303" s="325"/>
      <c r="AX303" s="325"/>
      <c r="AY303" s="325"/>
      <c r="AZ303" s="325"/>
      <c r="BA303" s="325"/>
      <c r="BB303" s="325"/>
      <c r="BC303" s="325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118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37"/>
      <c r="D305" s="26">
        <v>-9</v>
      </c>
      <c r="E305" s="335">
        <v>3.8143823268231599E-307</v>
      </c>
      <c r="F305" s="336">
        <v>2.4950806894799001E-275</v>
      </c>
      <c r="G305" s="97">
        <f>G309</f>
        <v>5.8816334167623704E-101</v>
      </c>
      <c r="H305" s="51">
        <f t="shared" ref="H305:J305" si="685">H309</f>
        <v>1.1417817380498E-91</v>
      </c>
      <c r="I305" s="126">
        <f t="shared" si="685"/>
        <v>1.71807555141274E-70</v>
      </c>
      <c r="J305" s="173">
        <f t="shared" si="685"/>
        <v>9.8300199670221498E-74</v>
      </c>
      <c r="K305" s="27"/>
      <c r="L305" s="332">
        <f>1-SUM(M305:BC324)</f>
        <v>0.16326987584283592</v>
      </c>
      <c r="M305" s="325">
        <f>G315+I315</f>
        <v>0</v>
      </c>
      <c r="N305" s="325">
        <f>G322+I322+J315</f>
        <v>0</v>
      </c>
      <c r="O305" s="325">
        <f>G324+I324+H315</f>
        <v>9.1737906610909348E-168</v>
      </c>
      <c r="P305" s="325">
        <f>G317+I317+J322</f>
        <v>0</v>
      </c>
      <c r="Q305" s="325">
        <f>G313+I313</f>
        <v>0</v>
      </c>
      <c r="R305" s="325">
        <f>G319+I319+H322+J324</f>
        <v>8.69835112111481E-193</v>
      </c>
      <c r="S305" s="325">
        <f>G306+I306</f>
        <v>1.51986133890874E-10</v>
      </c>
      <c r="T305" s="325">
        <f>G308+I308+J317</f>
        <v>1.51986133890874E-10</v>
      </c>
      <c r="U305" s="325">
        <f>G311+I311+H324</f>
        <v>8.1424874106782201E-170</v>
      </c>
      <c r="V305" s="325">
        <f>G320+I320+J313</f>
        <v>0</v>
      </c>
      <c r="W305" s="325">
        <f>G309+I309</f>
        <v>1.71807555141274E-70</v>
      </c>
      <c r="X305" s="325">
        <f>G312+I312+J319+H317</f>
        <v>0</v>
      </c>
      <c r="Y305" s="325">
        <f>G318+I318</f>
        <v>0</v>
      </c>
      <c r="Z305" s="325">
        <f>G310+I310+J306</f>
        <v>3.1929292175315799E-10</v>
      </c>
      <c r="AA305" s="327">
        <f>G321+I321+H313</f>
        <v>0</v>
      </c>
      <c r="AB305" s="325">
        <f>G307+I307+J308</f>
        <v>0.15400720322498293</v>
      </c>
      <c r="AC305" s="325">
        <f>G323+I323</f>
        <v>6.4463194907750857E-265</v>
      </c>
      <c r="AD305" s="325">
        <f>G316+I316+J311+H319</f>
        <v>0</v>
      </c>
      <c r="AE305" s="325">
        <f>G305+I305</f>
        <v>1.71807555141274E-70</v>
      </c>
      <c r="AF305" s="325">
        <f>G314+I314+J320</f>
        <v>0</v>
      </c>
      <c r="AG305" s="325">
        <f>H306</f>
        <v>4.44639343111688E-50</v>
      </c>
      <c r="AH305" s="325">
        <f>J309</f>
        <v>9.8300199670221498E-74</v>
      </c>
      <c r="AI305" s="325">
        <f>J312+H308</f>
        <v>4.44639343111688E-50</v>
      </c>
      <c r="AJ305" s="325">
        <f>F305</f>
        <v>2.4950806894799001E-275</v>
      </c>
      <c r="AK305" s="325">
        <f>J318</f>
        <v>0</v>
      </c>
      <c r="AL305" s="325">
        <f>H311</f>
        <v>1.23110487147049E-272</v>
      </c>
      <c r="AM305" s="325">
        <f>J310</f>
        <v>8.69835112111481E-193</v>
      </c>
      <c r="AN305" s="325">
        <f>J321+H320</f>
        <v>0</v>
      </c>
      <c r="AO305" s="325">
        <f>J307</f>
        <v>0.68272292030891601</v>
      </c>
      <c r="AP305" s="325">
        <f>H309</f>
        <v>1.1417817380498E-91</v>
      </c>
      <c r="AQ305" s="325">
        <f>J323</f>
        <v>0</v>
      </c>
      <c r="AR305" s="325">
        <f>H312+J316</f>
        <v>0</v>
      </c>
      <c r="AS305" s="325">
        <f>J305</f>
        <v>9.8300199670221498E-74</v>
      </c>
      <c r="AT305" s="325">
        <f>H318</f>
        <v>0</v>
      </c>
      <c r="AU305" s="325">
        <f>J314</f>
        <v>0</v>
      </c>
      <c r="AV305" s="325">
        <f>H310</f>
        <v>8.1424874106782201E-170</v>
      </c>
      <c r="AW305" s="325">
        <f>H321</f>
        <v>0</v>
      </c>
      <c r="AX305" s="325">
        <f>H307</f>
        <v>1.0088245743864199E-43</v>
      </c>
      <c r="AY305" s="325">
        <f>E305</f>
        <v>3.8143823268231599E-307</v>
      </c>
      <c r="AZ305" s="325">
        <f>H323</f>
        <v>1.23110487147049E-272</v>
      </c>
      <c r="BA305" s="325">
        <f>H316</f>
        <v>0</v>
      </c>
      <c r="BB305" s="325">
        <f>H305</f>
        <v>1.1417817380498E-91</v>
      </c>
      <c r="BC305" s="325">
        <f>H314</f>
        <v>0</v>
      </c>
      <c r="BD305" s="326">
        <f>SUMPRODUCT($L$1:$BC$1,BF305:CW305)</f>
        <v>24.311248708234931</v>
      </c>
      <c r="BF305" s="12">
        <f>L305</f>
        <v>0.16326987584283592</v>
      </c>
      <c r="BG305" s="23">
        <f t="shared" ref="BG305:CV305" si="686">M305</f>
        <v>0</v>
      </c>
      <c r="BH305" s="23">
        <f t="shared" si="686"/>
        <v>0</v>
      </c>
      <c r="BI305" s="23">
        <f t="shared" si="686"/>
        <v>9.1737906610909348E-168</v>
      </c>
      <c r="BJ305" s="23">
        <f t="shared" si="686"/>
        <v>0</v>
      </c>
      <c r="BK305" s="23">
        <f t="shared" si="686"/>
        <v>0</v>
      </c>
      <c r="BL305" s="23">
        <f t="shared" si="686"/>
        <v>8.69835112111481E-193</v>
      </c>
      <c r="BM305" s="23">
        <f t="shared" si="686"/>
        <v>1.51986133890874E-10</v>
      </c>
      <c r="BN305" s="23">
        <f t="shared" si="686"/>
        <v>1.51986133890874E-10</v>
      </c>
      <c r="BO305" s="23">
        <f t="shared" si="686"/>
        <v>8.1424874106782201E-170</v>
      </c>
      <c r="BP305" s="23">
        <f t="shared" si="686"/>
        <v>0</v>
      </c>
      <c r="BQ305" s="23">
        <f t="shared" si="686"/>
        <v>1.71807555141274E-70</v>
      </c>
      <c r="BR305" s="23">
        <f t="shared" si="686"/>
        <v>0</v>
      </c>
      <c r="BS305" s="23">
        <f t="shared" si="686"/>
        <v>0</v>
      </c>
      <c r="BT305" s="23">
        <f t="shared" si="686"/>
        <v>3.1929292175315799E-10</v>
      </c>
      <c r="BU305" s="23">
        <f t="shared" si="686"/>
        <v>0</v>
      </c>
      <c r="BV305" s="23">
        <f t="shared" si="686"/>
        <v>0.15400720322498293</v>
      </c>
      <c r="BW305" s="23">
        <f t="shared" si="686"/>
        <v>6.4463194907750857E-265</v>
      </c>
      <c r="BX305" s="23">
        <f t="shared" si="686"/>
        <v>0</v>
      </c>
      <c r="BY305" s="23">
        <f t="shared" si="686"/>
        <v>1.71807555141274E-70</v>
      </c>
      <c r="BZ305" s="23">
        <f t="shared" si="686"/>
        <v>0</v>
      </c>
      <c r="CA305" s="23">
        <f t="shared" si="686"/>
        <v>4.44639343111688E-50</v>
      </c>
      <c r="CB305" s="23">
        <f t="shared" si="686"/>
        <v>9.8300199670221498E-74</v>
      </c>
      <c r="CC305" s="23">
        <f t="shared" si="686"/>
        <v>4.44639343111688E-50</v>
      </c>
      <c r="CD305" s="23">
        <f t="shared" si="686"/>
        <v>2.4950806894799001E-275</v>
      </c>
      <c r="CE305" s="23">
        <f t="shared" si="686"/>
        <v>0</v>
      </c>
      <c r="CF305" s="23">
        <f t="shared" si="686"/>
        <v>1.23110487147049E-272</v>
      </c>
      <c r="CG305" s="23">
        <f t="shared" si="686"/>
        <v>8.69835112111481E-193</v>
      </c>
      <c r="CH305" s="23">
        <f t="shared" si="686"/>
        <v>0</v>
      </c>
      <c r="CI305" s="23">
        <f t="shared" si="686"/>
        <v>0.68272292030891601</v>
      </c>
      <c r="CJ305" s="23">
        <f t="shared" si="686"/>
        <v>1.1417817380498E-91</v>
      </c>
      <c r="CK305" s="23">
        <f t="shared" si="686"/>
        <v>0</v>
      </c>
      <c r="CL305" s="23">
        <f t="shared" si="686"/>
        <v>0</v>
      </c>
      <c r="CM305" s="23">
        <f t="shared" si="686"/>
        <v>9.8300199670221498E-74</v>
      </c>
      <c r="CN305" s="23">
        <f t="shared" si="686"/>
        <v>0</v>
      </c>
      <c r="CO305" s="23">
        <f t="shared" si="686"/>
        <v>0</v>
      </c>
      <c r="CP305" s="23">
        <f t="shared" si="686"/>
        <v>8.1424874106782201E-170</v>
      </c>
      <c r="CQ305" s="23">
        <f t="shared" si="686"/>
        <v>0</v>
      </c>
      <c r="CR305" s="23">
        <f t="shared" si="686"/>
        <v>1.0088245743864199E-43</v>
      </c>
      <c r="CS305" s="23">
        <f t="shared" si="686"/>
        <v>3.8143823268231599E-307</v>
      </c>
      <c r="CT305" s="23">
        <f t="shared" si="686"/>
        <v>1.23110487147049E-272</v>
      </c>
      <c r="CU305" s="23">
        <f t="shared" si="686"/>
        <v>0</v>
      </c>
      <c r="CV305" s="24">
        <f t="shared" si="686"/>
        <v>1.1417817380498E-91</v>
      </c>
    </row>
    <row r="306" spans="1:100">
      <c r="A306" s="348"/>
      <c r="B306" s="329"/>
      <c r="C306" s="337"/>
      <c r="D306" s="28">
        <v>-8</v>
      </c>
      <c r="E306" s="335"/>
      <c r="F306" s="336"/>
      <c r="G306" s="258">
        <f>G308</f>
        <v>1.22467563669655E-62</v>
      </c>
      <c r="H306" s="268">
        <f t="shared" ref="H306:J306" si="687">H308</f>
        <v>4.44639343111688E-50</v>
      </c>
      <c r="I306" s="267">
        <f t="shared" si="687"/>
        <v>1.51986133890874E-10</v>
      </c>
      <c r="J306" s="266">
        <f t="shared" si="687"/>
        <v>3.1929292175315799E-10</v>
      </c>
      <c r="K306" s="6"/>
      <c r="L306" s="333"/>
      <c r="M306" s="325"/>
      <c r="N306" s="325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7"/>
      <c r="AB306" s="325"/>
      <c r="AC306" s="325"/>
      <c r="AD306" s="325"/>
      <c r="AE306" s="325"/>
      <c r="AF306" s="325"/>
      <c r="AG306" s="325"/>
      <c r="AH306" s="325"/>
      <c r="AI306" s="325"/>
      <c r="AJ306" s="325"/>
      <c r="AK306" s="325"/>
      <c r="AL306" s="325"/>
      <c r="AM306" s="325"/>
      <c r="AN306" s="325"/>
      <c r="AO306" s="325"/>
      <c r="AP306" s="325"/>
      <c r="AQ306" s="325"/>
      <c r="AR306" s="325"/>
      <c r="AS306" s="325"/>
      <c r="AT306" s="325"/>
      <c r="AU306" s="325"/>
      <c r="AV306" s="325"/>
      <c r="AW306" s="325"/>
      <c r="AX306" s="325"/>
      <c r="AY306" s="325"/>
      <c r="AZ306" s="325"/>
      <c r="BA306" s="325"/>
      <c r="BB306" s="325"/>
      <c r="BC306" s="325"/>
      <c r="BD306" s="326"/>
    </row>
    <row r="307" spans="1:100">
      <c r="A307" s="348"/>
      <c r="B307" s="329"/>
      <c r="C307" s="337"/>
      <c r="D307" s="28">
        <v>-7</v>
      </c>
      <c r="E307" s="335"/>
      <c r="F307" s="336"/>
      <c r="G307" s="258">
        <f>'7'!G306</f>
        <v>1.02141297839071E-56</v>
      </c>
      <c r="H307" s="268">
        <f>'7'!H306</f>
        <v>1.0088245743864199E-43</v>
      </c>
      <c r="I307" s="267">
        <f>'7'!I306</f>
        <v>0.15400720290569</v>
      </c>
      <c r="J307" s="266">
        <f>'7'!J306</f>
        <v>0.68272292030891601</v>
      </c>
      <c r="K307" s="6"/>
      <c r="L307" s="333"/>
      <c r="M307" s="325"/>
      <c r="N307" s="325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7"/>
      <c r="AB307" s="325"/>
      <c r="AC307" s="325"/>
      <c r="AD307" s="325"/>
      <c r="AE307" s="325"/>
      <c r="AF307" s="325"/>
      <c r="AG307" s="325"/>
      <c r="AH307" s="325"/>
      <c r="AI307" s="325"/>
      <c r="AJ307" s="325"/>
      <c r="AK307" s="325"/>
      <c r="AL307" s="325"/>
      <c r="AM307" s="325"/>
      <c r="AN307" s="325"/>
      <c r="AO307" s="325"/>
      <c r="AP307" s="325"/>
      <c r="AQ307" s="325"/>
      <c r="AR307" s="325"/>
      <c r="AS307" s="325"/>
      <c r="AT307" s="325"/>
      <c r="AU307" s="325"/>
      <c r="AV307" s="325"/>
      <c r="AW307" s="325"/>
      <c r="AX307" s="325"/>
      <c r="AY307" s="325"/>
      <c r="AZ307" s="325"/>
      <c r="BA307" s="325"/>
      <c r="BB307" s="325"/>
      <c r="BC307" s="325"/>
      <c r="BD307" s="326"/>
    </row>
    <row r="308" spans="1:100">
      <c r="A308" s="348"/>
      <c r="B308" s="329"/>
      <c r="C308" s="337"/>
      <c r="D308" s="28">
        <v>-6</v>
      </c>
      <c r="E308" s="335"/>
      <c r="F308" s="336"/>
      <c r="G308" s="258">
        <f>'7'!G307</f>
        <v>1.22467563669655E-62</v>
      </c>
      <c r="H308" s="268">
        <f>'7'!H307</f>
        <v>4.44639343111688E-50</v>
      </c>
      <c r="I308" s="267">
        <f>'7'!I307</f>
        <v>1.51986133890874E-10</v>
      </c>
      <c r="J308" s="266">
        <f>'7'!J307</f>
        <v>3.1929292175315799E-10</v>
      </c>
      <c r="K308" s="6"/>
      <c r="L308" s="333"/>
      <c r="M308" s="325"/>
      <c r="N308" s="325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7"/>
      <c r="AB308" s="325"/>
      <c r="AC308" s="325"/>
      <c r="AD308" s="325"/>
      <c r="AE308" s="325"/>
      <c r="AF308" s="325"/>
      <c r="AG308" s="325"/>
      <c r="AH308" s="325"/>
      <c r="AI308" s="325"/>
      <c r="AJ308" s="325"/>
      <c r="AK308" s="325"/>
      <c r="AL308" s="325"/>
      <c r="AM308" s="325"/>
      <c r="AN308" s="325"/>
      <c r="AO308" s="325"/>
      <c r="AP308" s="325"/>
      <c r="AQ308" s="325"/>
      <c r="AR308" s="325"/>
      <c r="AS308" s="325"/>
      <c r="AT308" s="325"/>
      <c r="AU308" s="325"/>
      <c r="AV308" s="325"/>
      <c r="AW308" s="325"/>
      <c r="AX308" s="325"/>
      <c r="AY308" s="325"/>
      <c r="AZ308" s="325"/>
      <c r="BA308" s="325"/>
      <c r="BB308" s="325"/>
      <c r="BC308" s="325"/>
      <c r="BD308" s="326"/>
    </row>
    <row r="309" spans="1:100">
      <c r="A309" s="348"/>
      <c r="B309" s="329"/>
      <c r="C309" s="337"/>
      <c r="D309" s="28">
        <v>-5</v>
      </c>
      <c r="E309" s="335"/>
      <c r="F309" s="336"/>
      <c r="G309" s="258">
        <f>'7'!G308</f>
        <v>5.8816334167623704E-101</v>
      </c>
      <c r="H309" s="268">
        <f>'7'!H308</f>
        <v>1.1417817380498E-91</v>
      </c>
      <c r="I309" s="267">
        <f>'7'!I308</f>
        <v>1.71807555141274E-70</v>
      </c>
      <c r="J309" s="266">
        <f>'7'!J308</f>
        <v>9.8300199670221498E-74</v>
      </c>
      <c r="K309" s="6"/>
      <c r="L309" s="333"/>
      <c r="M309" s="325"/>
      <c r="N309" s="325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7"/>
      <c r="AB309" s="325"/>
      <c r="AC309" s="325"/>
      <c r="AD309" s="325"/>
      <c r="AE309" s="325"/>
      <c r="AF309" s="325"/>
      <c r="AG309" s="325"/>
      <c r="AH309" s="325"/>
      <c r="AI309" s="325"/>
      <c r="AJ309" s="325"/>
      <c r="AK309" s="325"/>
      <c r="AL309" s="325"/>
      <c r="AM309" s="325"/>
      <c r="AN309" s="325"/>
      <c r="AO309" s="325"/>
      <c r="AP309" s="325"/>
      <c r="AQ309" s="325"/>
      <c r="AR309" s="325"/>
      <c r="AS309" s="325"/>
      <c r="AT309" s="325"/>
      <c r="AU309" s="325"/>
      <c r="AV309" s="325"/>
      <c r="AW309" s="325"/>
      <c r="AX309" s="325"/>
      <c r="AY309" s="325"/>
      <c r="AZ309" s="325"/>
      <c r="BA309" s="325"/>
      <c r="BB309" s="325"/>
      <c r="BC309" s="325"/>
      <c r="BD309" s="326"/>
    </row>
    <row r="310" spans="1:100">
      <c r="A310" s="348"/>
      <c r="B310" s="329"/>
      <c r="C310" s="337"/>
      <c r="D310" s="28">
        <v>-4</v>
      </c>
      <c r="E310" s="335"/>
      <c r="F310" s="336"/>
      <c r="G310" s="258">
        <f>'7'!G309</f>
        <v>5.4261624594251996E-173</v>
      </c>
      <c r="H310" s="268">
        <f>'7'!H309</f>
        <v>8.1424874106782201E-170</v>
      </c>
      <c r="I310" s="267">
        <f>'7'!I309</f>
        <v>9.1737363994663404E-168</v>
      </c>
      <c r="J310" s="266">
        <f>'7'!J309</f>
        <v>8.69835112111481E-193</v>
      </c>
      <c r="K310" s="6"/>
      <c r="L310" s="333"/>
      <c r="M310" s="325"/>
      <c r="N310" s="325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7"/>
      <c r="AB310" s="325"/>
      <c r="AC310" s="325"/>
      <c r="AD310" s="325"/>
      <c r="AE310" s="325"/>
      <c r="AF310" s="325"/>
      <c r="AG310" s="325"/>
      <c r="AH310" s="325"/>
      <c r="AI310" s="325"/>
      <c r="AJ310" s="325"/>
      <c r="AK310" s="325"/>
      <c r="AL310" s="325"/>
      <c r="AM310" s="325"/>
      <c r="AN310" s="325"/>
      <c r="AO310" s="325"/>
      <c r="AP310" s="325"/>
      <c r="AQ310" s="325"/>
      <c r="AR310" s="325"/>
      <c r="AS310" s="325"/>
      <c r="AT310" s="325"/>
      <c r="AU310" s="325"/>
      <c r="AV310" s="325"/>
      <c r="AW310" s="325"/>
      <c r="AX310" s="325"/>
      <c r="AY310" s="325"/>
      <c r="AZ310" s="325"/>
      <c r="BA310" s="325"/>
      <c r="BB310" s="325"/>
      <c r="BC310" s="325"/>
      <c r="BD310" s="326"/>
    </row>
    <row r="311" spans="1:100">
      <c r="A311" s="348"/>
      <c r="B311" s="329"/>
      <c r="C311" s="337"/>
      <c r="D311" s="28">
        <v>-3</v>
      </c>
      <c r="E311" s="335"/>
      <c r="F311" s="336"/>
      <c r="G311" s="258">
        <f>'7'!G310</f>
        <v>6.4463194907748697E-265</v>
      </c>
      <c r="H311" s="268">
        <f>'7'!H310</f>
        <v>1.23110487147049E-272</v>
      </c>
      <c r="I311" s="267">
        <f>'7'!I310</f>
        <v>2.1588361015074601E-278</v>
      </c>
      <c r="J311" s="266">
        <f>'7'!J310</f>
        <v>0</v>
      </c>
      <c r="K311" s="6"/>
      <c r="L311" s="333"/>
      <c r="M311" s="325"/>
      <c r="N311" s="325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7"/>
      <c r="AB311" s="325"/>
      <c r="AC311" s="325"/>
      <c r="AD311" s="325"/>
      <c r="AE311" s="325"/>
      <c r="AF311" s="325"/>
      <c r="AG311" s="325"/>
      <c r="AH311" s="325"/>
      <c r="AI311" s="325"/>
      <c r="AJ311" s="325"/>
      <c r="AK311" s="325"/>
      <c r="AL311" s="325"/>
      <c r="AM311" s="325"/>
      <c r="AN311" s="325"/>
      <c r="AO311" s="325"/>
      <c r="AP311" s="325"/>
      <c r="AQ311" s="325"/>
      <c r="AR311" s="325"/>
      <c r="AS311" s="325"/>
      <c r="AT311" s="325"/>
      <c r="AU311" s="325"/>
      <c r="AV311" s="325"/>
      <c r="AW311" s="325"/>
      <c r="AX311" s="325"/>
      <c r="AY311" s="325"/>
      <c r="AZ311" s="325"/>
      <c r="BA311" s="325"/>
      <c r="BB311" s="325"/>
      <c r="BC311" s="325"/>
      <c r="BD311" s="326"/>
    </row>
    <row r="312" spans="1:100">
      <c r="A312" s="348"/>
      <c r="B312" s="329"/>
      <c r="C312" s="337"/>
      <c r="D312" s="28">
        <v>-2</v>
      </c>
      <c r="E312" s="335"/>
      <c r="F312" s="336"/>
      <c r="G312" s="258">
        <f>'7'!G311</f>
        <v>0</v>
      </c>
      <c r="H312" s="268">
        <f>'7'!H311</f>
        <v>0</v>
      </c>
      <c r="I312" s="267">
        <f>'7'!I311</f>
        <v>0</v>
      </c>
      <c r="J312" s="266">
        <f>'7'!J311</f>
        <v>0</v>
      </c>
      <c r="K312" s="6"/>
      <c r="L312" s="333"/>
      <c r="M312" s="325"/>
      <c r="N312" s="325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7"/>
      <c r="AB312" s="325"/>
      <c r="AC312" s="325"/>
      <c r="AD312" s="325"/>
      <c r="AE312" s="325"/>
      <c r="AF312" s="325"/>
      <c r="AG312" s="325"/>
      <c r="AH312" s="325"/>
      <c r="AI312" s="325"/>
      <c r="AJ312" s="325"/>
      <c r="AK312" s="325"/>
      <c r="AL312" s="325"/>
      <c r="AM312" s="325"/>
      <c r="AN312" s="325"/>
      <c r="AO312" s="325"/>
      <c r="AP312" s="325"/>
      <c r="AQ312" s="325"/>
      <c r="AR312" s="325"/>
      <c r="AS312" s="325"/>
      <c r="AT312" s="325"/>
      <c r="AU312" s="325"/>
      <c r="AV312" s="325"/>
      <c r="AW312" s="325"/>
      <c r="AX312" s="325"/>
      <c r="AY312" s="325"/>
      <c r="AZ312" s="325"/>
      <c r="BA312" s="325"/>
      <c r="BB312" s="325"/>
      <c r="BC312" s="325"/>
      <c r="BD312" s="326"/>
    </row>
    <row r="313" spans="1:100">
      <c r="A313" s="348"/>
      <c r="B313" s="329"/>
      <c r="C313" s="337"/>
      <c r="D313" s="28">
        <v>-1</v>
      </c>
      <c r="E313" s="335"/>
      <c r="F313" s="336"/>
      <c r="G313" s="258">
        <f>'7'!G312</f>
        <v>0</v>
      </c>
      <c r="H313" s="268">
        <f>'7'!H312</f>
        <v>0</v>
      </c>
      <c r="I313" s="267">
        <f>'7'!I312</f>
        <v>0</v>
      </c>
      <c r="J313" s="266">
        <f>'7'!J312</f>
        <v>0</v>
      </c>
      <c r="K313" s="6"/>
      <c r="L313" s="333"/>
      <c r="M313" s="325"/>
      <c r="N313" s="325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7"/>
      <c r="AB313" s="325"/>
      <c r="AC313" s="325"/>
      <c r="AD313" s="325"/>
      <c r="AE313" s="325"/>
      <c r="AF313" s="325"/>
      <c r="AG313" s="325"/>
      <c r="AH313" s="325"/>
      <c r="AI313" s="325"/>
      <c r="AJ313" s="325"/>
      <c r="AK313" s="325"/>
      <c r="AL313" s="325"/>
      <c r="AM313" s="325"/>
      <c r="AN313" s="325"/>
      <c r="AO313" s="325"/>
      <c r="AP313" s="325"/>
      <c r="AQ313" s="325"/>
      <c r="AR313" s="325"/>
      <c r="AS313" s="325"/>
      <c r="AT313" s="325"/>
      <c r="AU313" s="325"/>
      <c r="AV313" s="325"/>
      <c r="AW313" s="325"/>
      <c r="AX313" s="325"/>
      <c r="AY313" s="325"/>
      <c r="AZ313" s="325"/>
      <c r="BA313" s="325"/>
      <c r="BB313" s="325"/>
      <c r="BC313" s="325"/>
      <c r="BD313" s="326"/>
    </row>
    <row r="314" spans="1:100">
      <c r="A314" s="348"/>
      <c r="B314" s="329"/>
      <c r="C314" s="337"/>
      <c r="D314" s="28">
        <v>0</v>
      </c>
      <c r="E314" s="335"/>
      <c r="F314" s="336"/>
      <c r="G314" s="258">
        <f>'7'!G313</f>
        <v>0</v>
      </c>
      <c r="H314" s="268">
        <f>'7'!H313</f>
        <v>0</v>
      </c>
      <c r="I314" s="267">
        <f>'7'!I313</f>
        <v>0</v>
      </c>
      <c r="J314" s="266">
        <f>'7'!J313</f>
        <v>0</v>
      </c>
      <c r="K314" s="6"/>
      <c r="L314" s="333"/>
      <c r="M314" s="325"/>
      <c r="N314" s="325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7"/>
      <c r="AB314" s="325"/>
      <c r="AC314" s="325"/>
      <c r="AD314" s="325"/>
      <c r="AE314" s="325"/>
      <c r="AF314" s="325"/>
      <c r="AG314" s="325"/>
      <c r="AH314" s="325"/>
      <c r="AI314" s="325"/>
      <c r="AJ314" s="325"/>
      <c r="AK314" s="325"/>
      <c r="AL314" s="325"/>
      <c r="AM314" s="325"/>
      <c r="AN314" s="325"/>
      <c r="AO314" s="325"/>
      <c r="AP314" s="325"/>
      <c r="AQ314" s="325"/>
      <c r="AR314" s="325"/>
      <c r="AS314" s="325"/>
      <c r="AT314" s="325"/>
      <c r="AU314" s="325"/>
      <c r="AV314" s="325"/>
      <c r="AW314" s="325"/>
      <c r="AX314" s="325"/>
      <c r="AY314" s="325"/>
      <c r="AZ314" s="325"/>
      <c r="BA314" s="325"/>
      <c r="BB314" s="325"/>
      <c r="BC314" s="325"/>
      <c r="BD314" s="326"/>
    </row>
    <row r="315" spans="1:100">
      <c r="A315" s="348"/>
      <c r="B315" s="329"/>
      <c r="C315" s="337"/>
      <c r="D315" s="28">
        <v>1</v>
      </c>
      <c r="E315" s="335"/>
      <c r="F315" s="336"/>
      <c r="G315" s="258">
        <f>'7'!G314</f>
        <v>0</v>
      </c>
      <c r="H315" s="268">
        <f>'7'!H314</f>
        <v>0</v>
      </c>
      <c r="I315" s="267">
        <f>'7'!I314</f>
        <v>0</v>
      </c>
      <c r="J315" s="266">
        <f>'7'!J314</f>
        <v>0</v>
      </c>
      <c r="K315" s="6"/>
      <c r="L315" s="333"/>
      <c r="M315" s="325"/>
      <c r="N315" s="325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  <c r="AA315" s="327"/>
      <c r="AB315" s="325"/>
      <c r="AC315" s="325"/>
      <c r="AD315" s="325"/>
      <c r="AE315" s="325"/>
      <c r="AF315" s="325"/>
      <c r="AG315" s="325"/>
      <c r="AH315" s="325"/>
      <c r="AI315" s="325"/>
      <c r="AJ315" s="325"/>
      <c r="AK315" s="325"/>
      <c r="AL315" s="325"/>
      <c r="AM315" s="325"/>
      <c r="AN315" s="325"/>
      <c r="AO315" s="325"/>
      <c r="AP315" s="325"/>
      <c r="AQ315" s="325"/>
      <c r="AR315" s="325"/>
      <c r="AS315" s="325"/>
      <c r="AT315" s="325"/>
      <c r="AU315" s="325"/>
      <c r="AV315" s="325"/>
      <c r="AW315" s="325"/>
      <c r="AX315" s="325"/>
      <c r="AY315" s="325"/>
      <c r="AZ315" s="325"/>
      <c r="BA315" s="325"/>
      <c r="BB315" s="325"/>
      <c r="BC315" s="325"/>
      <c r="BD315" s="326"/>
    </row>
    <row r="316" spans="1:100">
      <c r="A316" s="348"/>
      <c r="B316" s="329"/>
      <c r="C316" s="337"/>
      <c r="D316" s="28">
        <v>2</v>
      </c>
      <c r="E316" s="335"/>
      <c r="F316" s="336"/>
      <c r="G316" s="258">
        <f>'7'!G315</f>
        <v>0</v>
      </c>
      <c r="H316" s="268">
        <f>'7'!H315</f>
        <v>0</v>
      </c>
      <c r="I316" s="267">
        <f>'7'!I315</f>
        <v>0</v>
      </c>
      <c r="J316" s="266">
        <f>'7'!J315</f>
        <v>0</v>
      </c>
      <c r="K316" s="6"/>
      <c r="L316" s="333"/>
      <c r="M316" s="325"/>
      <c r="N316" s="325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  <c r="AA316" s="327"/>
      <c r="AB316" s="325"/>
      <c r="AC316" s="325"/>
      <c r="AD316" s="325"/>
      <c r="AE316" s="325"/>
      <c r="AF316" s="325"/>
      <c r="AG316" s="325"/>
      <c r="AH316" s="325"/>
      <c r="AI316" s="325"/>
      <c r="AJ316" s="325"/>
      <c r="AK316" s="325"/>
      <c r="AL316" s="325"/>
      <c r="AM316" s="325"/>
      <c r="AN316" s="325"/>
      <c r="AO316" s="325"/>
      <c r="AP316" s="325"/>
      <c r="AQ316" s="325"/>
      <c r="AR316" s="325"/>
      <c r="AS316" s="325"/>
      <c r="AT316" s="325"/>
      <c r="AU316" s="325"/>
      <c r="AV316" s="325"/>
      <c r="AW316" s="325"/>
      <c r="AX316" s="325"/>
      <c r="AY316" s="325"/>
      <c r="AZ316" s="325"/>
      <c r="BA316" s="325"/>
      <c r="BB316" s="325"/>
      <c r="BC316" s="325"/>
      <c r="BD316" s="326"/>
    </row>
    <row r="317" spans="1:100">
      <c r="A317" s="348"/>
      <c r="B317" s="329"/>
      <c r="C317" s="337"/>
      <c r="D317" s="28">
        <v>3</v>
      </c>
      <c r="E317" s="335"/>
      <c r="F317" s="336"/>
      <c r="G317" s="258">
        <f>'7'!G316</f>
        <v>0</v>
      </c>
      <c r="H317" s="268">
        <f>'7'!H316</f>
        <v>0</v>
      </c>
      <c r="I317" s="267">
        <f>'7'!I316</f>
        <v>0</v>
      </c>
      <c r="J317" s="266">
        <f>'7'!J316</f>
        <v>0</v>
      </c>
      <c r="K317" s="6"/>
      <c r="L317" s="333"/>
      <c r="M317" s="325"/>
      <c r="N317" s="325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  <c r="AA317" s="327"/>
      <c r="AB317" s="325"/>
      <c r="AC317" s="325"/>
      <c r="AD317" s="325"/>
      <c r="AE317" s="325"/>
      <c r="AF317" s="325"/>
      <c r="AG317" s="325"/>
      <c r="AH317" s="325"/>
      <c r="AI317" s="325"/>
      <c r="AJ317" s="325"/>
      <c r="AK317" s="325"/>
      <c r="AL317" s="325"/>
      <c r="AM317" s="325"/>
      <c r="AN317" s="325"/>
      <c r="AO317" s="325"/>
      <c r="AP317" s="325"/>
      <c r="AQ317" s="325"/>
      <c r="AR317" s="325"/>
      <c r="AS317" s="325"/>
      <c r="AT317" s="325"/>
      <c r="AU317" s="325"/>
      <c r="AV317" s="325"/>
      <c r="AW317" s="325"/>
      <c r="AX317" s="325"/>
      <c r="AY317" s="325"/>
      <c r="AZ317" s="325"/>
      <c r="BA317" s="325"/>
      <c r="BB317" s="325"/>
      <c r="BC317" s="325"/>
      <c r="BD317" s="326"/>
    </row>
    <row r="318" spans="1:100">
      <c r="A318" s="348"/>
      <c r="B318" s="329"/>
      <c r="C318" s="337"/>
      <c r="D318" s="28">
        <v>4</v>
      </c>
      <c r="E318" s="335"/>
      <c r="F318" s="336"/>
      <c r="G318" s="258">
        <f>G316</f>
        <v>0</v>
      </c>
      <c r="H318" s="268">
        <f t="shared" ref="H318:J318" si="688">H316</f>
        <v>0</v>
      </c>
      <c r="I318" s="267">
        <f t="shared" si="688"/>
        <v>0</v>
      </c>
      <c r="J318" s="266">
        <f t="shared" si="688"/>
        <v>0</v>
      </c>
      <c r="K318" s="6"/>
      <c r="L318" s="333"/>
      <c r="M318" s="325"/>
      <c r="N318" s="325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  <c r="AA318" s="327"/>
      <c r="AB318" s="325"/>
      <c r="AC318" s="325"/>
      <c r="AD318" s="325"/>
      <c r="AE318" s="325"/>
      <c r="AF318" s="325"/>
      <c r="AG318" s="325"/>
      <c r="AH318" s="325"/>
      <c r="AI318" s="325"/>
      <c r="AJ318" s="325"/>
      <c r="AK318" s="325"/>
      <c r="AL318" s="325"/>
      <c r="AM318" s="325"/>
      <c r="AN318" s="325"/>
      <c r="AO318" s="325"/>
      <c r="AP318" s="325"/>
      <c r="AQ318" s="325"/>
      <c r="AR318" s="325"/>
      <c r="AS318" s="325"/>
      <c r="AT318" s="325"/>
      <c r="AU318" s="325"/>
      <c r="AV318" s="325"/>
      <c r="AW318" s="325"/>
      <c r="AX318" s="325"/>
      <c r="AY318" s="325"/>
      <c r="AZ318" s="325"/>
      <c r="BA318" s="325"/>
      <c r="BB318" s="325"/>
      <c r="BC318" s="325"/>
      <c r="BD318" s="326"/>
    </row>
    <row r="319" spans="1:100">
      <c r="A319" s="348"/>
      <c r="B319" s="329"/>
      <c r="C319" s="337"/>
      <c r="D319" s="28">
        <v>5</v>
      </c>
      <c r="E319" s="335"/>
      <c r="F319" s="336"/>
      <c r="G319" s="258">
        <f>G315</f>
        <v>0</v>
      </c>
      <c r="H319" s="268">
        <f t="shared" ref="H319:J319" si="689">H315</f>
        <v>0</v>
      </c>
      <c r="I319" s="267">
        <f t="shared" si="689"/>
        <v>0</v>
      </c>
      <c r="J319" s="266">
        <f t="shared" si="689"/>
        <v>0</v>
      </c>
      <c r="K319" s="6"/>
      <c r="L319" s="333"/>
      <c r="M319" s="325"/>
      <c r="N319" s="325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  <c r="AA319" s="327"/>
      <c r="AB319" s="325"/>
      <c r="AC319" s="325"/>
      <c r="AD319" s="325"/>
      <c r="AE319" s="325"/>
      <c r="AF319" s="325"/>
      <c r="AG319" s="325"/>
      <c r="AH319" s="325"/>
      <c r="AI319" s="325"/>
      <c r="AJ319" s="325"/>
      <c r="AK319" s="325"/>
      <c r="AL319" s="325"/>
      <c r="AM319" s="325"/>
      <c r="AN319" s="325"/>
      <c r="AO319" s="325"/>
      <c r="AP319" s="325"/>
      <c r="AQ319" s="325"/>
      <c r="AR319" s="325"/>
      <c r="AS319" s="325"/>
      <c r="AT319" s="325"/>
      <c r="AU319" s="325"/>
      <c r="AV319" s="325"/>
      <c r="AW319" s="325"/>
      <c r="AX319" s="325"/>
      <c r="AY319" s="325"/>
      <c r="AZ319" s="325"/>
      <c r="BA319" s="325"/>
      <c r="BB319" s="325"/>
      <c r="BC319" s="325"/>
      <c r="BD319" s="326"/>
    </row>
    <row r="320" spans="1:100">
      <c r="A320" s="348"/>
      <c r="B320" s="329"/>
      <c r="C320" s="337"/>
      <c r="D320" s="28">
        <v>6</v>
      </c>
      <c r="E320" s="335"/>
      <c r="F320" s="336"/>
      <c r="G320" s="258">
        <f>G314</f>
        <v>0</v>
      </c>
      <c r="H320" s="268">
        <f t="shared" ref="H320:J320" si="690">H314</f>
        <v>0</v>
      </c>
      <c r="I320" s="267">
        <f t="shared" si="690"/>
        <v>0</v>
      </c>
      <c r="J320" s="266">
        <f t="shared" si="690"/>
        <v>0</v>
      </c>
      <c r="K320" s="6"/>
      <c r="L320" s="333"/>
      <c r="M320" s="325"/>
      <c r="N320" s="325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  <c r="AA320" s="327"/>
      <c r="AB320" s="325"/>
      <c r="AC320" s="325"/>
      <c r="AD320" s="325"/>
      <c r="AE320" s="325"/>
      <c r="AF320" s="325"/>
      <c r="AG320" s="325"/>
      <c r="AH320" s="325"/>
      <c r="AI320" s="325"/>
      <c r="AJ320" s="325"/>
      <c r="AK320" s="325"/>
      <c r="AL320" s="325"/>
      <c r="AM320" s="325"/>
      <c r="AN320" s="325"/>
      <c r="AO320" s="325"/>
      <c r="AP320" s="325"/>
      <c r="AQ320" s="325"/>
      <c r="AR320" s="325"/>
      <c r="AS320" s="325"/>
      <c r="AT320" s="325"/>
      <c r="AU320" s="325"/>
      <c r="AV320" s="325"/>
      <c r="AW320" s="325"/>
      <c r="AX320" s="325"/>
      <c r="AY320" s="325"/>
      <c r="AZ320" s="325"/>
      <c r="BA320" s="325"/>
      <c r="BB320" s="325"/>
      <c r="BC320" s="325"/>
      <c r="BD320" s="326"/>
    </row>
    <row r="321" spans="1:100">
      <c r="A321" s="348"/>
      <c r="B321" s="329"/>
      <c r="C321" s="337"/>
      <c r="D321" s="28">
        <v>7</v>
      </c>
      <c r="E321" s="335"/>
      <c r="F321" s="336"/>
      <c r="G321" s="128">
        <f>G313</f>
        <v>0</v>
      </c>
      <c r="H321" s="270">
        <f t="shared" ref="H321:J321" si="691">H313</f>
        <v>0</v>
      </c>
      <c r="I321" s="271">
        <f t="shared" si="691"/>
        <v>0</v>
      </c>
      <c r="J321" s="272">
        <f t="shared" si="691"/>
        <v>0</v>
      </c>
      <c r="K321" s="6"/>
      <c r="L321" s="333"/>
      <c r="M321" s="325"/>
      <c r="N321" s="325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  <c r="AA321" s="327"/>
      <c r="AB321" s="325"/>
      <c r="AC321" s="325"/>
      <c r="AD321" s="325"/>
      <c r="AE321" s="325"/>
      <c r="AF321" s="325"/>
      <c r="AG321" s="325"/>
      <c r="AH321" s="325"/>
      <c r="AI321" s="325"/>
      <c r="AJ321" s="325"/>
      <c r="AK321" s="325"/>
      <c r="AL321" s="325"/>
      <c r="AM321" s="325"/>
      <c r="AN321" s="325"/>
      <c r="AO321" s="325"/>
      <c r="AP321" s="325"/>
      <c r="AQ321" s="325"/>
      <c r="AR321" s="325"/>
      <c r="AS321" s="325"/>
      <c r="AT321" s="325"/>
      <c r="AU321" s="325"/>
      <c r="AV321" s="325"/>
      <c r="AW321" s="325"/>
      <c r="AX321" s="325"/>
      <c r="AY321" s="325"/>
      <c r="AZ321" s="325"/>
      <c r="BA321" s="325"/>
      <c r="BB321" s="325"/>
      <c r="BC321" s="325"/>
      <c r="BD321" s="326"/>
    </row>
    <row r="322" spans="1:100">
      <c r="A322" s="348"/>
      <c r="B322" s="329"/>
      <c r="C322" s="337"/>
      <c r="D322" s="28">
        <v>8</v>
      </c>
      <c r="E322" s="335"/>
      <c r="F322" s="336"/>
      <c r="G322" s="128">
        <f>G312</f>
        <v>0</v>
      </c>
      <c r="H322" s="270">
        <f t="shared" ref="H322:J322" si="692">H312</f>
        <v>0</v>
      </c>
      <c r="I322" s="271">
        <f t="shared" si="692"/>
        <v>0</v>
      </c>
      <c r="J322" s="272">
        <f t="shared" si="692"/>
        <v>0</v>
      </c>
      <c r="K322" s="6"/>
      <c r="L322" s="333"/>
      <c r="M322" s="325"/>
      <c r="N322" s="325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  <c r="AA322" s="327"/>
      <c r="AB322" s="325"/>
      <c r="AC322" s="325"/>
      <c r="AD322" s="325"/>
      <c r="AE322" s="325"/>
      <c r="AF322" s="325"/>
      <c r="AG322" s="325"/>
      <c r="AH322" s="325"/>
      <c r="AI322" s="325"/>
      <c r="AJ322" s="325"/>
      <c r="AK322" s="325"/>
      <c r="AL322" s="325"/>
      <c r="AM322" s="325"/>
      <c r="AN322" s="325"/>
      <c r="AO322" s="325"/>
      <c r="AP322" s="325"/>
      <c r="AQ322" s="325"/>
      <c r="AR322" s="325"/>
      <c r="AS322" s="325"/>
      <c r="AT322" s="325"/>
      <c r="AU322" s="325"/>
      <c r="AV322" s="325"/>
      <c r="AW322" s="325"/>
      <c r="AX322" s="325"/>
      <c r="AY322" s="325"/>
      <c r="AZ322" s="325"/>
      <c r="BA322" s="325"/>
      <c r="BB322" s="325"/>
      <c r="BC322" s="325"/>
      <c r="BD322" s="326"/>
    </row>
    <row r="323" spans="1:100">
      <c r="A323" s="348"/>
      <c r="B323" s="329"/>
      <c r="C323" s="337"/>
      <c r="D323" s="28">
        <v>9</v>
      </c>
      <c r="E323" s="335"/>
      <c r="F323" s="336"/>
      <c r="G323" s="128">
        <f>G311</f>
        <v>6.4463194907748697E-265</v>
      </c>
      <c r="H323" s="270">
        <f t="shared" ref="H323:J323" si="693">H311</f>
        <v>1.23110487147049E-272</v>
      </c>
      <c r="I323" s="271">
        <f t="shared" si="693"/>
        <v>2.1588361015074601E-278</v>
      </c>
      <c r="J323" s="272">
        <f t="shared" si="693"/>
        <v>0</v>
      </c>
      <c r="K323" s="6"/>
      <c r="L323" s="333"/>
      <c r="M323" s="325"/>
      <c r="N323" s="325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  <c r="AA323" s="327"/>
      <c r="AB323" s="325"/>
      <c r="AC323" s="325"/>
      <c r="AD323" s="325"/>
      <c r="AE323" s="325"/>
      <c r="AF323" s="325"/>
      <c r="AG323" s="325"/>
      <c r="AH323" s="325"/>
      <c r="AI323" s="325"/>
      <c r="AJ323" s="325"/>
      <c r="AK323" s="325"/>
      <c r="AL323" s="325"/>
      <c r="AM323" s="325"/>
      <c r="AN323" s="325"/>
      <c r="AO323" s="325"/>
      <c r="AP323" s="325"/>
      <c r="AQ323" s="325"/>
      <c r="AR323" s="325"/>
      <c r="AS323" s="325"/>
      <c r="AT323" s="325"/>
      <c r="AU323" s="325"/>
      <c r="AV323" s="325"/>
      <c r="AW323" s="325"/>
      <c r="AX323" s="325"/>
      <c r="AY323" s="325"/>
      <c r="AZ323" s="325"/>
      <c r="BA323" s="325"/>
      <c r="BB323" s="325"/>
      <c r="BC323" s="325"/>
      <c r="BD323" s="326"/>
    </row>
    <row r="324" spans="1:100">
      <c r="A324" s="348"/>
      <c r="B324" s="329"/>
      <c r="C324" s="337"/>
      <c r="D324" s="29">
        <v>10</v>
      </c>
      <c r="E324" s="335"/>
      <c r="F324" s="336"/>
      <c r="G324" s="274">
        <f>G310</f>
        <v>5.4261624594251996E-173</v>
      </c>
      <c r="H324" s="275">
        <f t="shared" ref="H324:J324" si="694">H310</f>
        <v>8.1424874106782201E-170</v>
      </c>
      <c r="I324" s="276">
        <f t="shared" si="694"/>
        <v>9.1737363994663404E-168</v>
      </c>
      <c r="J324" s="277">
        <f t="shared" si="694"/>
        <v>8.69835112111481E-193</v>
      </c>
      <c r="K324" s="30"/>
      <c r="L324" s="334"/>
      <c r="M324" s="325"/>
      <c r="N324" s="325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7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  <c r="AN324" s="325"/>
      <c r="AO324" s="325"/>
      <c r="AP324" s="325"/>
      <c r="AQ324" s="325"/>
      <c r="AR324" s="325"/>
      <c r="AS324" s="325"/>
      <c r="AT324" s="325"/>
      <c r="AU324" s="325"/>
      <c r="AV324" s="325"/>
      <c r="AW324" s="325"/>
      <c r="AX324" s="325"/>
      <c r="AY324" s="325"/>
      <c r="AZ324" s="325"/>
      <c r="BA324" s="325"/>
      <c r="BB324" s="325"/>
      <c r="BC324" s="325"/>
      <c r="BD324" s="326"/>
    </row>
    <row r="325" spans="1:100">
      <c r="A325" s="348"/>
      <c r="B325" s="328">
        <v>0.05</v>
      </c>
      <c r="C325" s="337"/>
      <c r="D325" s="26">
        <v>-9</v>
      </c>
      <c r="E325" s="335">
        <v>4.8463323420987202E-79</v>
      </c>
      <c r="F325" s="336">
        <v>6.2400000000000003E-71</v>
      </c>
      <c r="G325" s="97">
        <f>G329</f>
        <v>1.5627284748599499E-27</v>
      </c>
      <c r="H325" s="51">
        <f t="shared" ref="H325:J325" si="695">H329</f>
        <v>3.7310868561999198E-25</v>
      </c>
      <c r="I325" s="126">
        <f t="shared" si="695"/>
        <v>3.94567390467443E-19</v>
      </c>
      <c r="J325" s="173">
        <f t="shared" si="695"/>
        <v>1.98549860431127E-20</v>
      </c>
      <c r="K325" s="27"/>
      <c r="L325" s="332">
        <f t="shared" ref="L325" si="696">1-SUM(M325:BC344)</f>
        <v>0.31864431356956091</v>
      </c>
      <c r="M325" s="325">
        <f t="shared" ref="M325" si="697">G335+I335</f>
        <v>7.3342792217815105E-98</v>
      </c>
      <c r="N325" s="325">
        <f t="shared" ref="N325" si="698">G342+I342+J335</f>
        <v>5.1678933898580897E-83</v>
      </c>
      <c r="O325" s="325">
        <f t="shared" ref="O325" si="699">G344+I344+H335</f>
        <v>1.2995449036951396E-43</v>
      </c>
      <c r="P325" s="325">
        <f t="shared" ref="P325" si="700">G337+I337+J342</f>
        <v>1.69838630311181E-101</v>
      </c>
      <c r="Q325" s="325">
        <f t="shared" ref="Q325" si="701">G333+I333</f>
        <v>3.6842106921196601E-89</v>
      </c>
      <c r="R325" s="325">
        <f t="shared" ref="R325" si="702">G339+I339+H342+J344</f>
        <v>1.3431198341299999E-50</v>
      </c>
      <c r="S325" s="325">
        <f t="shared" ref="S325" si="703">G326+I326</f>
        <v>4.4663557900388869E-4</v>
      </c>
      <c r="T325" s="325">
        <f t="shared" ref="T325" si="704">G328+I328+J337</f>
        <v>4.4663557900388869E-4</v>
      </c>
      <c r="U325" s="325">
        <f t="shared" ref="U325" si="705">G331+I331+H344</f>
        <v>1.49476702128921E-44</v>
      </c>
      <c r="V325" s="325">
        <f t="shared" ref="V325" si="706">G340+I340+J333</f>
        <v>5.8118612292915704E-94</v>
      </c>
      <c r="W325" s="325">
        <f t="shared" ref="W325" si="707">G329+I329</f>
        <v>3.945673920301715E-19</v>
      </c>
      <c r="X325" s="325">
        <f t="shared" ref="X325" si="708">G332+I332+J339+H337</f>
        <v>5.1678933898580897E-83</v>
      </c>
      <c r="Y325" s="325">
        <f t="shared" ref="Y325" si="709">G338+I338</f>
        <v>1.6253117698578801E-100</v>
      </c>
      <c r="Z325" s="325">
        <f t="shared" ref="Z325" si="710">G330+I330+J326</f>
        <v>4.2215511488823398E-4</v>
      </c>
      <c r="AA325" s="327">
        <f t="shared" ref="AA325" si="711">G341+I341+H333</f>
        <v>3.6842106921196601E-89</v>
      </c>
      <c r="AB325" s="325">
        <f t="shared" ref="AB325" si="712">G327+I327+J328</f>
        <v>0.29785694234969523</v>
      </c>
      <c r="AC325" s="325">
        <f t="shared" ref="AC325" si="713">G343+I343</f>
        <v>6.2490953845460602E-68</v>
      </c>
      <c r="AD325" s="325">
        <f t="shared" ref="AD325" si="714">G336+I336+J331+H339</f>
        <v>1.0461065718980718E-91</v>
      </c>
      <c r="AE325" s="325">
        <f t="shared" ref="AE325" si="715">G325+I325</f>
        <v>3.945673920301715E-19</v>
      </c>
      <c r="AF325" s="325">
        <f t="shared" ref="AF325" si="716">G334+I334+J340</f>
        <v>5.8118612292915704E-94</v>
      </c>
      <c r="AG325" s="325">
        <f t="shared" ref="AG325" si="717">H326</f>
        <v>1.4916435873000099E-14</v>
      </c>
      <c r="AH325" s="325">
        <f t="shared" ref="AH325" si="718">J329</f>
        <v>1.98549860431127E-20</v>
      </c>
      <c r="AI325" s="325">
        <f>J332+H328</f>
        <v>1.4916435873000099E-14</v>
      </c>
      <c r="AJ325" s="325">
        <f t="shared" ref="AJ325" si="719">F325</f>
        <v>6.2400000000000003E-71</v>
      </c>
      <c r="AK325" s="325">
        <f t="shared" ref="AK325" si="720">J338</f>
        <v>0</v>
      </c>
      <c r="AL325" s="325">
        <f t="shared" ref="AL325" si="721">H331</f>
        <v>1.8167736290334101E-70</v>
      </c>
      <c r="AM325" s="325">
        <f t="shared" ref="AM325" si="722">J330</f>
        <v>1.3431198341299999E-50</v>
      </c>
      <c r="AN325" s="325">
        <f t="shared" ref="AN325" si="723">J341+H340</f>
        <v>1.7922917262935201E-160</v>
      </c>
      <c r="AO325" s="325">
        <f t="shared" ref="AO325" si="724">J327</f>
        <v>0.38218331780577702</v>
      </c>
      <c r="AP325" s="325">
        <f t="shared" ref="AP325" si="725">H329</f>
        <v>3.7310868561999198E-25</v>
      </c>
      <c r="AQ325" s="325">
        <f t="shared" ref="AQ325" si="726">J343</f>
        <v>1.04610657027276E-91</v>
      </c>
      <c r="AR325" s="325">
        <f t="shared" ref="AR325" si="727">H332+J336</f>
        <v>3.4967526232704698E-100</v>
      </c>
      <c r="AS325" s="325">
        <f t="shared" ref="AS325" si="728">J325</f>
        <v>1.98549860431127E-20</v>
      </c>
      <c r="AT325" s="325">
        <f t="shared" ref="AT325" si="729">H338</f>
        <v>3.0241419468770198E-203</v>
      </c>
      <c r="AU325" s="325">
        <f t="shared" ref="AU325" si="730">J334</f>
        <v>3.0919915282669597E-238</v>
      </c>
      <c r="AV325" s="325">
        <f t="shared" ref="AV325" si="731">H330</f>
        <v>1.49476702128921E-44</v>
      </c>
      <c r="AW325" s="325">
        <f t="shared" ref="AW325" si="732">H341</f>
        <v>3.8029856444719699E-131</v>
      </c>
      <c r="AX325" s="325">
        <f t="shared" ref="AX325" si="733">H327</f>
        <v>2.04107089213409E-12</v>
      </c>
      <c r="AY325" s="325">
        <f t="shared" ref="AY325" si="734">E325</f>
        <v>4.8463323420987202E-79</v>
      </c>
      <c r="AZ325" s="325">
        <f t="shared" ref="AZ325" si="735">H343</f>
        <v>1.8167736290334101E-70</v>
      </c>
      <c r="BA325" s="325">
        <f t="shared" ref="BA325" si="736">H336</f>
        <v>3.0241419468770198E-203</v>
      </c>
      <c r="BB325" s="325">
        <f t="shared" ref="BB325" si="737">H325</f>
        <v>3.7310868561999198E-25</v>
      </c>
      <c r="BC325" s="325">
        <f t="shared" ref="BC325" si="738">H334</f>
        <v>1.7922917262935201E-160</v>
      </c>
      <c r="BD325" s="326">
        <f t="shared" ref="BD325" si="739">SUMPRODUCT($L$1:$BC$1,BF325:CW325)</f>
        <v>17.008186952772121</v>
      </c>
      <c r="BF325" s="12">
        <f>L325</f>
        <v>0.31864431356956091</v>
      </c>
      <c r="BG325" s="23">
        <f t="shared" ref="BG325:CV325" si="740">M325</f>
        <v>7.3342792217815105E-98</v>
      </c>
      <c r="BH325" s="23">
        <f t="shared" si="740"/>
        <v>5.1678933898580897E-83</v>
      </c>
      <c r="BI325" s="23">
        <f t="shared" si="740"/>
        <v>1.2995449036951396E-43</v>
      </c>
      <c r="BJ325" s="23">
        <f t="shared" si="740"/>
        <v>1.69838630311181E-101</v>
      </c>
      <c r="BK325" s="23">
        <f t="shared" si="740"/>
        <v>3.6842106921196601E-89</v>
      </c>
      <c r="BL325" s="23">
        <f t="shared" si="740"/>
        <v>1.3431198341299999E-50</v>
      </c>
      <c r="BM325" s="23">
        <f t="shared" si="740"/>
        <v>4.4663557900388869E-4</v>
      </c>
      <c r="BN325" s="23">
        <f t="shared" si="740"/>
        <v>4.4663557900388869E-4</v>
      </c>
      <c r="BO325" s="23">
        <f t="shared" si="740"/>
        <v>1.49476702128921E-44</v>
      </c>
      <c r="BP325" s="23">
        <f t="shared" si="740"/>
        <v>5.8118612292915704E-94</v>
      </c>
      <c r="BQ325" s="23">
        <f t="shared" si="740"/>
        <v>3.945673920301715E-19</v>
      </c>
      <c r="BR325" s="23">
        <f t="shared" si="740"/>
        <v>5.1678933898580897E-83</v>
      </c>
      <c r="BS325" s="23">
        <f t="shared" si="740"/>
        <v>1.6253117698578801E-100</v>
      </c>
      <c r="BT325" s="23">
        <f t="shared" si="740"/>
        <v>4.2215511488823398E-4</v>
      </c>
      <c r="BU325" s="23">
        <f t="shared" si="740"/>
        <v>3.6842106921196601E-89</v>
      </c>
      <c r="BV325" s="23">
        <f t="shared" si="740"/>
        <v>0.29785694234969523</v>
      </c>
      <c r="BW325" s="23">
        <f t="shared" si="740"/>
        <v>6.2490953845460602E-68</v>
      </c>
      <c r="BX325" s="23">
        <f t="shared" si="740"/>
        <v>1.0461065718980718E-91</v>
      </c>
      <c r="BY325" s="23">
        <f t="shared" si="740"/>
        <v>3.945673920301715E-19</v>
      </c>
      <c r="BZ325" s="23">
        <f t="shared" si="740"/>
        <v>5.8118612292915704E-94</v>
      </c>
      <c r="CA325" s="23">
        <f t="shared" si="740"/>
        <v>1.4916435873000099E-14</v>
      </c>
      <c r="CB325" s="23">
        <f t="shared" si="740"/>
        <v>1.98549860431127E-20</v>
      </c>
      <c r="CC325" s="23">
        <f t="shared" si="740"/>
        <v>1.4916435873000099E-14</v>
      </c>
      <c r="CD325" s="23">
        <f t="shared" si="740"/>
        <v>6.2400000000000003E-71</v>
      </c>
      <c r="CE325" s="23">
        <f t="shared" si="740"/>
        <v>0</v>
      </c>
      <c r="CF325" s="23">
        <f t="shared" si="740"/>
        <v>1.8167736290334101E-70</v>
      </c>
      <c r="CG325" s="23">
        <f t="shared" si="740"/>
        <v>1.3431198341299999E-50</v>
      </c>
      <c r="CH325" s="23">
        <f t="shared" si="740"/>
        <v>1.7922917262935201E-160</v>
      </c>
      <c r="CI325" s="23">
        <f t="shared" si="740"/>
        <v>0.38218331780577702</v>
      </c>
      <c r="CJ325" s="23">
        <f t="shared" si="740"/>
        <v>3.7310868561999198E-25</v>
      </c>
      <c r="CK325" s="23">
        <f t="shared" si="740"/>
        <v>1.04610657027276E-91</v>
      </c>
      <c r="CL325" s="23">
        <f t="shared" si="740"/>
        <v>3.4967526232704698E-100</v>
      </c>
      <c r="CM325" s="23">
        <f t="shared" si="740"/>
        <v>1.98549860431127E-20</v>
      </c>
      <c r="CN325" s="23">
        <f t="shared" si="740"/>
        <v>3.0241419468770198E-203</v>
      </c>
      <c r="CO325" s="23">
        <f t="shared" si="740"/>
        <v>3.0919915282669597E-238</v>
      </c>
      <c r="CP325" s="23">
        <f t="shared" si="740"/>
        <v>1.49476702128921E-44</v>
      </c>
      <c r="CQ325" s="23">
        <f t="shared" si="740"/>
        <v>3.8029856444719699E-131</v>
      </c>
      <c r="CR325" s="23">
        <f t="shared" si="740"/>
        <v>2.04107089213409E-12</v>
      </c>
      <c r="CS325" s="23">
        <f t="shared" si="740"/>
        <v>4.8463323420987202E-79</v>
      </c>
      <c r="CT325" s="23">
        <f t="shared" si="740"/>
        <v>1.8167736290334101E-70</v>
      </c>
      <c r="CU325" s="23">
        <f t="shared" si="740"/>
        <v>3.0241419468770198E-203</v>
      </c>
      <c r="CV325" s="24">
        <f t="shared" si="740"/>
        <v>3.7310868561999198E-25</v>
      </c>
    </row>
    <row r="326" spans="1:100">
      <c r="A326" s="348"/>
      <c r="B326" s="329"/>
      <c r="C326" s="337"/>
      <c r="D326" s="28">
        <v>-8</v>
      </c>
      <c r="E326" s="335"/>
      <c r="F326" s="336"/>
      <c r="G326" s="258">
        <f>G328</f>
        <v>9.7108257050233806E-18</v>
      </c>
      <c r="H326" s="268">
        <f t="shared" ref="H326:J326" si="741">H328</f>
        <v>1.4916435873000099E-14</v>
      </c>
      <c r="I326" s="267">
        <f t="shared" si="741"/>
        <v>4.4663557900387899E-4</v>
      </c>
      <c r="J326" s="266">
        <f t="shared" si="741"/>
        <v>4.2215511488823398E-4</v>
      </c>
      <c r="K326" s="6"/>
      <c r="L326" s="333"/>
      <c r="M326" s="325"/>
      <c r="N326" s="325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7"/>
      <c r="AB326" s="325"/>
      <c r="AC326" s="325"/>
      <c r="AD326" s="325"/>
      <c r="AE326" s="325"/>
      <c r="AF326" s="325"/>
      <c r="AG326" s="325"/>
      <c r="AH326" s="325"/>
      <c r="AI326" s="325"/>
      <c r="AJ326" s="325"/>
      <c r="AK326" s="325"/>
      <c r="AL326" s="325"/>
      <c r="AM326" s="325"/>
      <c r="AN326" s="325"/>
      <c r="AO326" s="325"/>
      <c r="AP326" s="325"/>
      <c r="AQ326" s="325"/>
      <c r="AR326" s="325"/>
      <c r="AS326" s="325"/>
      <c r="AT326" s="325"/>
      <c r="AU326" s="325"/>
      <c r="AV326" s="325"/>
      <c r="AW326" s="325"/>
      <c r="AX326" s="325"/>
      <c r="AY326" s="325"/>
      <c r="AZ326" s="325"/>
      <c r="BA326" s="325"/>
      <c r="BB326" s="325"/>
      <c r="BC326" s="325"/>
      <c r="BD326" s="326"/>
    </row>
    <row r="327" spans="1:100">
      <c r="A327" s="348"/>
      <c r="B327" s="329"/>
      <c r="C327" s="337"/>
      <c r="D327" s="28">
        <v>-7</v>
      </c>
      <c r="E327" s="335"/>
      <c r="F327" s="336"/>
      <c r="G327" s="258">
        <f>'7'!G326</f>
        <v>1.00913600005796E-15</v>
      </c>
      <c r="H327" s="268">
        <f>'7'!H326</f>
        <v>2.04107089213409E-12</v>
      </c>
      <c r="I327" s="267">
        <f>'7'!I326</f>
        <v>0.29743478723480599</v>
      </c>
      <c r="J327" s="266">
        <f>'7'!J326</f>
        <v>0.38218331780577702</v>
      </c>
      <c r="K327" s="6"/>
      <c r="L327" s="333"/>
      <c r="M327" s="325"/>
      <c r="N327" s="325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7"/>
      <c r="AB327" s="325"/>
      <c r="AC327" s="325"/>
      <c r="AD327" s="325"/>
      <c r="AE327" s="325"/>
      <c r="AF327" s="325"/>
      <c r="AG327" s="325"/>
      <c r="AH327" s="325"/>
      <c r="AI327" s="325"/>
      <c r="AJ327" s="325"/>
      <c r="AK327" s="325"/>
      <c r="AL327" s="325"/>
      <c r="AM327" s="325"/>
      <c r="AN327" s="325"/>
      <c r="AO327" s="325"/>
      <c r="AP327" s="325"/>
      <c r="AQ327" s="325"/>
      <c r="AR327" s="325"/>
      <c r="AS327" s="325"/>
      <c r="AT327" s="325"/>
      <c r="AU327" s="325"/>
      <c r="AV327" s="325"/>
      <c r="AW327" s="325"/>
      <c r="AX327" s="325"/>
      <c r="AY327" s="325"/>
      <c r="AZ327" s="325"/>
      <c r="BA327" s="325"/>
      <c r="BB327" s="325"/>
      <c r="BC327" s="325"/>
      <c r="BD327" s="326"/>
    </row>
    <row r="328" spans="1:100">
      <c r="A328" s="348"/>
      <c r="B328" s="329"/>
      <c r="C328" s="337"/>
      <c r="D328" s="28">
        <v>-6</v>
      </c>
      <c r="E328" s="335"/>
      <c r="F328" s="336"/>
      <c r="G328" s="258">
        <f>'7'!G327</f>
        <v>9.7108257050233806E-18</v>
      </c>
      <c r="H328" s="268">
        <f>'7'!H327</f>
        <v>1.4916435873000099E-14</v>
      </c>
      <c r="I328" s="267">
        <f>'7'!I327</f>
        <v>4.4663557900387899E-4</v>
      </c>
      <c r="J328" s="266">
        <f>'7'!J327</f>
        <v>4.2215511488823398E-4</v>
      </c>
      <c r="K328" s="6"/>
      <c r="L328" s="333"/>
      <c r="M328" s="325"/>
      <c r="N328" s="325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7"/>
      <c r="AB328" s="325"/>
      <c r="AC328" s="325"/>
      <c r="AD328" s="325"/>
      <c r="AE328" s="325"/>
      <c r="AF328" s="325"/>
      <c r="AG328" s="325"/>
      <c r="AH328" s="325"/>
      <c r="AI328" s="325"/>
      <c r="AJ328" s="325"/>
      <c r="AK328" s="325"/>
      <c r="AL328" s="325"/>
      <c r="AM328" s="325"/>
      <c r="AN328" s="325"/>
      <c r="AO328" s="325"/>
      <c r="AP328" s="325"/>
      <c r="AQ328" s="325"/>
      <c r="AR328" s="325"/>
      <c r="AS328" s="325"/>
      <c r="AT328" s="325"/>
      <c r="AU328" s="325"/>
      <c r="AV328" s="325"/>
      <c r="AW328" s="325"/>
      <c r="AX328" s="325"/>
      <c r="AY328" s="325"/>
      <c r="AZ328" s="325"/>
      <c r="BA328" s="325"/>
      <c r="BB328" s="325"/>
      <c r="BC328" s="325"/>
      <c r="BD328" s="326"/>
    </row>
    <row r="329" spans="1:100">
      <c r="A329" s="348"/>
      <c r="B329" s="329"/>
      <c r="C329" s="337"/>
      <c r="D329" s="28">
        <v>-5</v>
      </c>
      <c r="E329" s="335"/>
      <c r="F329" s="336"/>
      <c r="G329" s="258">
        <f>'7'!G328</f>
        <v>1.5627284748599499E-27</v>
      </c>
      <c r="H329" s="268">
        <f>'7'!H328</f>
        <v>3.7310868561999198E-25</v>
      </c>
      <c r="I329" s="267">
        <f>'7'!I328</f>
        <v>3.94567390467443E-19</v>
      </c>
      <c r="J329" s="266">
        <f>'7'!J328</f>
        <v>1.98549860431127E-20</v>
      </c>
      <c r="K329" s="6"/>
      <c r="L329" s="333"/>
      <c r="M329" s="325"/>
      <c r="N329" s="325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7"/>
      <c r="AB329" s="325"/>
      <c r="AC329" s="325"/>
      <c r="AD329" s="325"/>
      <c r="AE329" s="325"/>
      <c r="AF329" s="325"/>
      <c r="AG329" s="325"/>
      <c r="AH329" s="325"/>
      <c r="AI329" s="325"/>
      <c r="AJ329" s="325"/>
      <c r="AK329" s="325"/>
      <c r="AL329" s="325"/>
      <c r="AM329" s="325"/>
      <c r="AN329" s="325"/>
      <c r="AO329" s="325"/>
      <c r="AP329" s="325"/>
      <c r="AQ329" s="325"/>
      <c r="AR329" s="325"/>
      <c r="AS329" s="325"/>
      <c r="AT329" s="325"/>
      <c r="AU329" s="325"/>
      <c r="AV329" s="325"/>
      <c r="AW329" s="325"/>
      <c r="AX329" s="325"/>
      <c r="AY329" s="325"/>
      <c r="AZ329" s="325"/>
      <c r="BA329" s="325"/>
      <c r="BB329" s="325"/>
      <c r="BC329" s="325"/>
      <c r="BD329" s="326"/>
    </row>
    <row r="330" spans="1:100">
      <c r="A330" s="348"/>
      <c r="B330" s="329"/>
      <c r="C330" s="337"/>
      <c r="D330" s="28">
        <v>-4</v>
      </c>
      <c r="E330" s="335"/>
      <c r="F330" s="336"/>
      <c r="G330" s="258">
        <f>'7'!G329</f>
        <v>2.0566904148779601E-45</v>
      </c>
      <c r="H330" s="268">
        <f>'7'!H329</f>
        <v>1.49476702128921E-44</v>
      </c>
      <c r="I330" s="267">
        <f>'7'!I329</f>
        <v>1.2789779995463599E-43</v>
      </c>
      <c r="J330" s="266">
        <f>'7'!J329</f>
        <v>1.3431198341299999E-50</v>
      </c>
      <c r="K330" s="6"/>
      <c r="L330" s="333"/>
      <c r="M330" s="325"/>
      <c r="N330" s="325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7"/>
      <c r="AB330" s="325"/>
      <c r="AC330" s="325"/>
      <c r="AD330" s="325"/>
      <c r="AE330" s="325"/>
      <c r="AF330" s="325"/>
      <c r="AG330" s="325"/>
      <c r="AH330" s="325"/>
      <c r="AI330" s="325"/>
      <c r="AJ330" s="325"/>
      <c r="AK330" s="325"/>
      <c r="AL330" s="325"/>
      <c r="AM330" s="325"/>
      <c r="AN330" s="325"/>
      <c r="AO330" s="325"/>
      <c r="AP330" s="325"/>
      <c r="AQ330" s="325"/>
      <c r="AR330" s="325"/>
      <c r="AS330" s="325"/>
      <c r="AT330" s="325"/>
      <c r="AU330" s="325"/>
      <c r="AV330" s="325"/>
      <c r="AW330" s="325"/>
      <c r="AX330" s="325"/>
      <c r="AY330" s="325"/>
      <c r="AZ330" s="325"/>
      <c r="BA330" s="325"/>
      <c r="BB330" s="325"/>
      <c r="BC330" s="325"/>
      <c r="BD330" s="326"/>
    </row>
    <row r="331" spans="1:100">
      <c r="A331" s="348"/>
      <c r="B331" s="329"/>
      <c r="C331" s="337"/>
      <c r="D331" s="28">
        <v>-3</v>
      </c>
      <c r="E331" s="335"/>
      <c r="F331" s="336"/>
      <c r="G331" s="258">
        <f>'7'!G330</f>
        <v>6.2485334165967998E-68</v>
      </c>
      <c r="H331" s="268">
        <f>'7'!H330</f>
        <v>1.8167736290334101E-70</v>
      </c>
      <c r="I331" s="267">
        <f>'7'!I330</f>
        <v>5.6196794926033698E-72</v>
      </c>
      <c r="J331" s="266">
        <f>'7'!J330</f>
        <v>1.04610657027276E-91</v>
      </c>
      <c r="K331" s="6"/>
      <c r="L331" s="333"/>
      <c r="M331" s="325"/>
      <c r="N331" s="325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7"/>
      <c r="AB331" s="325"/>
      <c r="AC331" s="325"/>
      <c r="AD331" s="325"/>
      <c r="AE331" s="325"/>
      <c r="AF331" s="325"/>
      <c r="AG331" s="325"/>
      <c r="AH331" s="325"/>
      <c r="AI331" s="325"/>
      <c r="AJ331" s="325"/>
      <c r="AK331" s="325"/>
      <c r="AL331" s="325"/>
      <c r="AM331" s="325"/>
      <c r="AN331" s="325"/>
      <c r="AO331" s="325"/>
      <c r="AP331" s="325"/>
      <c r="AQ331" s="325"/>
      <c r="AR331" s="325"/>
      <c r="AS331" s="325"/>
      <c r="AT331" s="325"/>
      <c r="AU331" s="325"/>
      <c r="AV331" s="325"/>
      <c r="AW331" s="325"/>
      <c r="AX331" s="325"/>
      <c r="AY331" s="325"/>
      <c r="AZ331" s="325"/>
      <c r="BA331" s="325"/>
      <c r="BB331" s="325"/>
      <c r="BC331" s="325"/>
      <c r="BD331" s="326"/>
    </row>
    <row r="332" spans="1:100">
      <c r="A332" s="348"/>
      <c r="B332" s="329"/>
      <c r="C332" s="337"/>
      <c r="D332" s="28">
        <v>-2</v>
      </c>
      <c r="E332" s="335"/>
      <c r="F332" s="336"/>
      <c r="G332" s="258">
        <f>'7'!G331</f>
        <v>5.1678933898580897E-83</v>
      </c>
      <c r="H332" s="268">
        <f>'7'!H331</f>
        <v>3.4967526232704698E-100</v>
      </c>
      <c r="I332" s="267">
        <f>'7'!I331</f>
        <v>3.7739641851731898E-104</v>
      </c>
      <c r="J332" s="266">
        <f>'7'!J331</f>
        <v>7.9723571066144898E-140</v>
      </c>
      <c r="K332" s="6"/>
      <c r="L332" s="333"/>
      <c r="M332" s="325"/>
      <c r="N332" s="325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7"/>
      <c r="AB332" s="325"/>
      <c r="AC332" s="325"/>
      <c r="AD332" s="325"/>
      <c r="AE332" s="325"/>
      <c r="AF332" s="325"/>
      <c r="AG332" s="325"/>
      <c r="AH332" s="325"/>
      <c r="AI332" s="325"/>
      <c r="AJ332" s="325"/>
      <c r="AK332" s="325"/>
      <c r="AL332" s="325"/>
      <c r="AM332" s="325"/>
      <c r="AN332" s="325"/>
      <c r="AO332" s="325"/>
      <c r="AP332" s="325"/>
      <c r="AQ332" s="325"/>
      <c r="AR332" s="325"/>
      <c r="AS332" s="325"/>
      <c r="AT332" s="325"/>
      <c r="AU332" s="325"/>
      <c r="AV332" s="325"/>
      <c r="AW332" s="325"/>
      <c r="AX332" s="325"/>
      <c r="AY332" s="325"/>
      <c r="AZ332" s="325"/>
      <c r="BA332" s="325"/>
      <c r="BB332" s="325"/>
      <c r="BC332" s="325"/>
      <c r="BD332" s="326"/>
    </row>
    <row r="333" spans="1:100">
      <c r="A333" s="348"/>
      <c r="B333" s="329"/>
      <c r="C333" s="337"/>
      <c r="D333" s="28">
        <v>-1</v>
      </c>
      <c r="E333" s="335"/>
      <c r="F333" s="336"/>
      <c r="G333" s="258">
        <f>'7'!G332</f>
        <v>3.6842106921196601E-89</v>
      </c>
      <c r="H333" s="268">
        <f>'7'!H332</f>
        <v>3.8029856444719699E-131</v>
      </c>
      <c r="I333" s="267">
        <f>'7'!I332</f>
        <v>9.7508634815065594E-138</v>
      </c>
      <c r="J333" s="266">
        <f>'7'!J332</f>
        <v>2.6359359596192201E-190</v>
      </c>
      <c r="K333" s="6"/>
      <c r="L333" s="333"/>
      <c r="M333" s="325"/>
      <c r="N333" s="325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7"/>
      <c r="AB333" s="325"/>
      <c r="AC333" s="325"/>
      <c r="AD333" s="325"/>
      <c r="AE333" s="325"/>
      <c r="AF333" s="325"/>
      <c r="AG333" s="325"/>
      <c r="AH333" s="325"/>
      <c r="AI333" s="325"/>
      <c r="AJ333" s="325"/>
      <c r="AK333" s="325"/>
      <c r="AL333" s="325"/>
      <c r="AM333" s="325"/>
      <c r="AN333" s="325"/>
      <c r="AO333" s="325"/>
      <c r="AP333" s="325"/>
      <c r="AQ333" s="325"/>
      <c r="AR333" s="325"/>
      <c r="AS333" s="325"/>
      <c r="AT333" s="325"/>
      <c r="AU333" s="325"/>
      <c r="AV333" s="325"/>
      <c r="AW333" s="325"/>
      <c r="AX333" s="325"/>
      <c r="AY333" s="325"/>
      <c r="AZ333" s="325"/>
      <c r="BA333" s="325"/>
      <c r="BB333" s="325"/>
      <c r="BC333" s="325"/>
      <c r="BD333" s="326"/>
    </row>
    <row r="334" spans="1:100">
      <c r="A334" s="348"/>
      <c r="B334" s="329"/>
      <c r="C334" s="337"/>
      <c r="D334" s="28">
        <v>0</v>
      </c>
      <c r="E334" s="335"/>
      <c r="F334" s="336"/>
      <c r="G334" s="258">
        <f>'7'!G333</f>
        <v>5.8118612292915704E-94</v>
      </c>
      <c r="H334" s="268">
        <f>'7'!H333</f>
        <v>1.7922917262935201E-160</v>
      </c>
      <c r="I334" s="267">
        <f>'7'!I333</f>
        <v>1.43511972636824E-169</v>
      </c>
      <c r="J334" s="266">
        <f>'7'!J333</f>
        <v>3.0919915282669597E-238</v>
      </c>
      <c r="K334" s="6"/>
      <c r="L334" s="333"/>
      <c r="M334" s="325"/>
      <c r="N334" s="325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7"/>
      <c r="AB334" s="325"/>
      <c r="AC334" s="325"/>
      <c r="AD334" s="325"/>
      <c r="AE334" s="325"/>
      <c r="AF334" s="325"/>
      <c r="AG334" s="325"/>
      <c r="AH334" s="325"/>
      <c r="AI334" s="325"/>
      <c r="AJ334" s="325"/>
      <c r="AK334" s="325"/>
      <c r="AL334" s="325"/>
      <c r="AM334" s="325"/>
      <c r="AN334" s="325"/>
      <c r="AO334" s="325"/>
      <c r="AP334" s="325"/>
      <c r="AQ334" s="325"/>
      <c r="AR334" s="325"/>
      <c r="AS334" s="325"/>
      <c r="AT334" s="325"/>
      <c r="AU334" s="325"/>
      <c r="AV334" s="325"/>
      <c r="AW334" s="325"/>
      <c r="AX334" s="325"/>
      <c r="AY334" s="325"/>
      <c r="AZ334" s="325"/>
      <c r="BA334" s="325"/>
      <c r="BB334" s="325"/>
      <c r="BC334" s="325"/>
      <c r="BD334" s="326"/>
    </row>
    <row r="335" spans="1:100">
      <c r="A335" s="348"/>
      <c r="B335" s="329"/>
      <c r="C335" s="337"/>
      <c r="D335" s="28">
        <v>1</v>
      </c>
      <c r="E335" s="335"/>
      <c r="F335" s="336"/>
      <c r="G335" s="258">
        <f>'7'!G334</f>
        <v>7.3342792217815105E-98</v>
      </c>
      <c r="H335" s="268">
        <f>'7'!H334</f>
        <v>2.5143973190378701E-185</v>
      </c>
      <c r="I335" s="267">
        <f>'7'!I334</f>
        <v>1.4789959545715999E-196</v>
      </c>
      <c r="J335" s="266">
        <f>'7'!J334</f>
        <v>6.2924027365154196E-279</v>
      </c>
      <c r="K335" s="6"/>
      <c r="L335" s="333"/>
      <c r="M335" s="325"/>
      <c r="N335" s="325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7"/>
      <c r="AB335" s="325"/>
      <c r="AC335" s="325"/>
      <c r="AD335" s="325"/>
      <c r="AE335" s="325"/>
      <c r="AF335" s="325"/>
      <c r="AG335" s="325"/>
      <c r="AH335" s="325"/>
      <c r="AI335" s="325"/>
      <c r="AJ335" s="325"/>
      <c r="AK335" s="325"/>
      <c r="AL335" s="325"/>
      <c r="AM335" s="325"/>
      <c r="AN335" s="325"/>
      <c r="AO335" s="325"/>
      <c r="AP335" s="325"/>
      <c r="AQ335" s="325"/>
      <c r="AR335" s="325"/>
      <c r="AS335" s="325"/>
      <c r="AT335" s="325"/>
      <c r="AU335" s="325"/>
      <c r="AV335" s="325"/>
      <c r="AW335" s="325"/>
      <c r="AX335" s="325"/>
      <c r="AY335" s="325"/>
      <c r="AZ335" s="325"/>
      <c r="BA335" s="325"/>
      <c r="BB335" s="325"/>
      <c r="BC335" s="325"/>
      <c r="BD335" s="326"/>
    </row>
    <row r="336" spans="1:100">
      <c r="A336" s="348"/>
      <c r="B336" s="329"/>
      <c r="C336" s="337"/>
      <c r="D336" s="28">
        <v>2</v>
      </c>
      <c r="E336" s="335"/>
      <c r="F336" s="336"/>
      <c r="G336" s="258">
        <f>'7'!G335</f>
        <v>1.6253117698578801E-100</v>
      </c>
      <c r="H336" s="268">
        <f>'7'!H335</f>
        <v>3.0241419468770198E-203</v>
      </c>
      <c r="I336" s="267">
        <f>'7'!I335</f>
        <v>4.9962796653203402E-216</v>
      </c>
      <c r="J336" s="266">
        <f>'7'!J335</f>
        <v>0</v>
      </c>
      <c r="K336" s="6"/>
      <c r="L336" s="333"/>
      <c r="M336" s="325"/>
      <c r="N336" s="325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7"/>
      <c r="AB336" s="325"/>
      <c r="AC336" s="325"/>
      <c r="AD336" s="325"/>
      <c r="AE336" s="325"/>
      <c r="AF336" s="325"/>
      <c r="AG336" s="325"/>
      <c r="AH336" s="325"/>
      <c r="AI336" s="325"/>
      <c r="AJ336" s="325"/>
      <c r="AK336" s="325"/>
      <c r="AL336" s="325"/>
      <c r="AM336" s="325"/>
      <c r="AN336" s="325"/>
      <c r="AO336" s="325"/>
      <c r="AP336" s="325"/>
      <c r="AQ336" s="325"/>
      <c r="AR336" s="325"/>
      <c r="AS336" s="325"/>
      <c r="AT336" s="325"/>
      <c r="AU336" s="325"/>
      <c r="AV336" s="325"/>
      <c r="AW336" s="325"/>
      <c r="AX336" s="325"/>
      <c r="AY336" s="325"/>
      <c r="AZ336" s="325"/>
      <c r="BA336" s="325"/>
      <c r="BB336" s="325"/>
      <c r="BC336" s="325"/>
      <c r="BD336" s="326"/>
    </row>
    <row r="337" spans="1:100">
      <c r="A337" s="348"/>
      <c r="B337" s="329"/>
      <c r="C337" s="337"/>
      <c r="D337" s="28">
        <v>3</v>
      </c>
      <c r="E337" s="335"/>
      <c r="F337" s="336"/>
      <c r="G337" s="258">
        <f>'7'!G336</f>
        <v>1.69838630311181E-101</v>
      </c>
      <c r="H337" s="268">
        <f>'7'!H336</f>
        <v>6.62948363356139E-212</v>
      </c>
      <c r="I337" s="267">
        <f>'7'!I336</f>
        <v>1.6640606545692301E-225</v>
      </c>
      <c r="J337" s="266">
        <f>'7'!J336</f>
        <v>0</v>
      </c>
      <c r="K337" s="6"/>
      <c r="L337" s="333"/>
      <c r="M337" s="325"/>
      <c r="N337" s="325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7"/>
      <c r="AB337" s="325"/>
      <c r="AC337" s="325"/>
      <c r="AD337" s="325"/>
      <c r="AE337" s="325"/>
      <c r="AF337" s="325"/>
      <c r="AG337" s="325"/>
      <c r="AH337" s="325"/>
      <c r="AI337" s="325"/>
      <c r="AJ337" s="325"/>
      <c r="AK337" s="325"/>
      <c r="AL337" s="325"/>
      <c r="AM337" s="325"/>
      <c r="AN337" s="325"/>
      <c r="AO337" s="325"/>
      <c r="AP337" s="325"/>
      <c r="AQ337" s="325"/>
      <c r="AR337" s="325"/>
      <c r="AS337" s="325"/>
      <c r="AT337" s="325"/>
      <c r="AU337" s="325"/>
      <c r="AV337" s="325"/>
      <c r="AW337" s="325"/>
      <c r="AX337" s="325"/>
      <c r="AY337" s="325"/>
      <c r="AZ337" s="325"/>
      <c r="BA337" s="325"/>
      <c r="BB337" s="325"/>
      <c r="BC337" s="325"/>
      <c r="BD337" s="326"/>
    </row>
    <row r="338" spans="1:100">
      <c r="A338" s="348"/>
      <c r="B338" s="329"/>
      <c r="C338" s="337"/>
      <c r="D338" s="28">
        <v>4</v>
      </c>
      <c r="E338" s="335"/>
      <c r="F338" s="336"/>
      <c r="G338" s="258">
        <f>G336</f>
        <v>1.6253117698578801E-100</v>
      </c>
      <c r="H338" s="268">
        <f t="shared" ref="H338:J338" si="742">H336</f>
        <v>3.0241419468770198E-203</v>
      </c>
      <c r="I338" s="267">
        <f t="shared" si="742"/>
        <v>4.9962796653203402E-216</v>
      </c>
      <c r="J338" s="266">
        <f t="shared" si="742"/>
        <v>0</v>
      </c>
      <c r="K338" s="6"/>
      <c r="L338" s="333"/>
      <c r="M338" s="325"/>
      <c r="N338" s="325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7"/>
      <c r="AB338" s="325"/>
      <c r="AC338" s="325"/>
      <c r="AD338" s="325"/>
      <c r="AE338" s="325"/>
      <c r="AF338" s="325"/>
      <c r="AG338" s="325"/>
      <c r="AH338" s="325"/>
      <c r="AI338" s="325"/>
      <c r="AJ338" s="325"/>
      <c r="AK338" s="325"/>
      <c r="AL338" s="325"/>
      <c r="AM338" s="325"/>
      <c r="AN338" s="325"/>
      <c r="AO338" s="325"/>
      <c r="AP338" s="325"/>
      <c r="AQ338" s="325"/>
      <c r="AR338" s="325"/>
      <c r="AS338" s="325"/>
      <c r="AT338" s="325"/>
      <c r="AU338" s="325"/>
      <c r="AV338" s="325"/>
      <c r="AW338" s="325"/>
      <c r="AX338" s="325"/>
      <c r="AY338" s="325"/>
      <c r="AZ338" s="325"/>
      <c r="BA338" s="325"/>
      <c r="BB338" s="325"/>
      <c r="BC338" s="325"/>
      <c r="BD338" s="326"/>
    </row>
    <row r="339" spans="1:100">
      <c r="A339" s="348"/>
      <c r="B339" s="329"/>
      <c r="C339" s="337"/>
      <c r="D339" s="28">
        <v>5</v>
      </c>
      <c r="E339" s="335"/>
      <c r="F339" s="336"/>
      <c r="G339" s="258">
        <f>G335</f>
        <v>7.3342792217815105E-98</v>
      </c>
      <c r="H339" s="268">
        <f t="shared" ref="H339:J339" si="743">H335</f>
        <v>2.5143973190378701E-185</v>
      </c>
      <c r="I339" s="267">
        <f t="shared" si="743"/>
        <v>1.4789959545715999E-196</v>
      </c>
      <c r="J339" s="266">
        <f t="shared" si="743"/>
        <v>6.2924027365154196E-279</v>
      </c>
      <c r="K339" s="6"/>
      <c r="L339" s="333"/>
      <c r="M339" s="325"/>
      <c r="N339" s="325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7"/>
      <c r="AB339" s="325"/>
      <c r="AC339" s="325"/>
      <c r="AD339" s="325"/>
      <c r="AE339" s="325"/>
      <c r="AF339" s="325"/>
      <c r="AG339" s="325"/>
      <c r="AH339" s="325"/>
      <c r="AI339" s="325"/>
      <c r="AJ339" s="325"/>
      <c r="AK339" s="325"/>
      <c r="AL339" s="325"/>
      <c r="AM339" s="325"/>
      <c r="AN339" s="325"/>
      <c r="AO339" s="325"/>
      <c r="AP339" s="325"/>
      <c r="AQ339" s="325"/>
      <c r="AR339" s="325"/>
      <c r="AS339" s="325"/>
      <c r="AT339" s="325"/>
      <c r="AU339" s="325"/>
      <c r="AV339" s="325"/>
      <c r="AW339" s="325"/>
      <c r="AX339" s="325"/>
      <c r="AY339" s="325"/>
      <c r="AZ339" s="325"/>
      <c r="BA339" s="325"/>
      <c r="BB339" s="325"/>
      <c r="BC339" s="325"/>
      <c r="BD339" s="326"/>
    </row>
    <row r="340" spans="1:100">
      <c r="A340" s="348"/>
      <c r="B340" s="329"/>
      <c r="C340" s="337"/>
      <c r="D340" s="28">
        <v>6</v>
      </c>
      <c r="E340" s="335"/>
      <c r="F340" s="336"/>
      <c r="G340" s="258">
        <f>G334</f>
        <v>5.8118612292915704E-94</v>
      </c>
      <c r="H340" s="268">
        <f t="shared" ref="H340:J340" si="744">H334</f>
        <v>1.7922917262935201E-160</v>
      </c>
      <c r="I340" s="267">
        <f t="shared" si="744"/>
        <v>1.43511972636824E-169</v>
      </c>
      <c r="J340" s="266">
        <f t="shared" si="744"/>
        <v>3.0919915282669597E-238</v>
      </c>
      <c r="K340" s="6"/>
      <c r="L340" s="333"/>
      <c r="M340" s="325"/>
      <c r="N340" s="325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7"/>
      <c r="AB340" s="325"/>
      <c r="AC340" s="325"/>
      <c r="AD340" s="325"/>
      <c r="AE340" s="325"/>
      <c r="AF340" s="325"/>
      <c r="AG340" s="325"/>
      <c r="AH340" s="325"/>
      <c r="AI340" s="325"/>
      <c r="AJ340" s="325"/>
      <c r="AK340" s="325"/>
      <c r="AL340" s="325"/>
      <c r="AM340" s="325"/>
      <c r="AN340" s="325"/>
      <c r="AO340" s="325"/>
      <c r="AP340" s="325"/>
      <c r="AQ340" s="325"/>
      <c r="AR340" s="325"/>
      <c r="AS340" s="325"/>
      <c r="AT340" s="325"/>
      <c r="AU340" s="325"/>
      <c r="AV340" s="325"/>
      <c r="AW340" s="325"/>
      <c r="AX340" s="325"/>
      <c r="AY340" s="325"/>
      <c r="AZ340" s="325"/>
      <c r="BA340" s="325"/>
      <c r="BB340" s="325"/>
      <c r="BC340" s="325"/>
      <c r="BD340" s="326"/>
    </row>
    <row r="341" spans="1:100">
      <c r="A341" s="348"/>
      <c r="B341" s="329"/>
      <c r="C341" s="337"/>
      <c r="D341" s="28">
        <v>7</v>
      </c>
      <c r="E341" s="335"/>
      <c r="F341" s="336"/>
      <c r="G341" s="128">
        <f>G333</f>
        <v>3.6842106921196601E-89</v>
      </c>
      <c r="H341" s="270">
        <f t="shared" ref="H341:J341" si="745">H333</f>
        <v>3.8029856444719699E-131</v>
      </c>
      <c r="I341" s="271">
        <f t="shared" si="745"/>
        <v>9.7508634815065594E-138</v>
      </c>
      <c r="J341" s="272">
        <f t="shared" si="745"/>
        <v>2.6359359596192201E-190</v>
      </c>
      <c r="K341" s="6"/>
      <c r="L341" s="333"/>
      <c r="M341" s="325"/>
      <c r="N341" s="325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7"/>
      <c r="AB341" s="325"/>
      <c r="AC341" s="325"/>
      <c r="AD341" s="325"/>
      <c r="AE341" s="325"/>
      <c r="AF341" s="325"/>
      <c r="AG341" s="325"/>
      <c r="AH341" s="325"/>
      <c r="AI341" s="325"/>
      <c r="AJ341" s="325"/>
      <c r="AK341" s="325"/>
      <c r="AL341" s="325"/>
      <c r="AM341" s="325"/>
      <c r="AN341" s="325"/>
      <c r="AO341" s="325"/>
      <c r="AP341" s="325"/>
      <c r="AQ341" s="325"/>
      <c r="AR341" s="325"/>
      <c r="AS341" s="325"/>
      <c r="AT341" s="325"/>
      <c r="AU341" s="325"/>
      <c r="AV341" s="325"/>
      <c r="AW341" s="325"/>
      <c r="AX341" s="325"/>
      <c r="AY341" s="325"/>
      <c r="AZ341" s="325"/>
      <c r="BA341" s="325"/>
      <c r="BB341" s="325"/>
      <c r="BC341" s="325"/>
      <c r="BD341" s="326"/>
    </row>
    <row r="342" spans="1:100">
      <c r="A342" s="348"/>
      <c r="B342" s="329"/>
      <c r="C342" s="337"/>
      <c r="D342" s="28">
        <v>8</v>
      </c>
      <c r="E342" s="335"/>
      <c r="F342" s="336"/>
      <c r="G342" s="128">
        <f>G332</f>
        <v>5.1678933898580897E-83</v>
      </c>
      <c r="H342" s="270">
        <f t="shared" ref="H342:J342" si="746">H332</f>
        <v>3.4967526232704698E-100</v>
      </c>
      <c r="I342" s="271">
        <f t="shared" si="746"/>
        <v>3.7739641851731898E-104</v>
      </c>
      <c r="J342" s="272">
        <f t="shared" si="746"/>
        <v>7.9723571066144898E-140</v>
      </c>
      <c r="K342" s="6"/>
      <c r="L342" s="333"/>
      <c r="M342" s="325"/>
      <c r="N342" s="325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7"/>
      <c r="AB342" s="325"/>
      <c r="AC342" s="325"/>
      <c r="AD342" s="325"/>
      <c r="AE342" s="325"/>
      <c r="AF342" s="325"/>
      <c r="AG342" s="325"/>
      <c r="AH342" s="325"/>
      <c r="AI342" s="325"/>
      <c r="AJ342" s="325"/>
      <c r="AK342" s="325"/>
      <c r="AL342" s="325"/>
      <c r="AM342" s="325"/>
      <c r="AN342" s="325"/>
      <c r="AO342" s="325"/>
      <c r="AP342" s="325"/>
      <c r="AQ342" s="325"/>
      <c r="AR342" s="325"/>
      <c r="AS342" s="325"/>
      <c r="AT342" s="325"/>
      <c r="AU342" s="325"/>
      <c r="AV342" s="325"/>
      <c r="AW342" s="325"/>
      <c r="AX342" s="325"/>
      <c r="AY342" s="325"/>
      <c r="AZ342" s="325"/>
      <c r="BA342" s="325"/>
      <c r="BB342" s="325"/>
      <c r="BC342" s="325"/>
      <c r="BD342" s="326"/>
    </row>
    <row r="343" spans="1:100">
      <c r="A343" s="348"/>
      <c r="B343" s="329"/>
      <c r="C343" s="337"/>
      <c r="D343" s="28">
        <v>9</v>
      </c>
      <c r="E343" s="335"/>
      <c r="F343" s="336"/>
      <c r="G343" s="128">
        <f>G331</f>
        <v>6.2485334165967998E-68</v>
      </c>
      <c r="H343" s="270">
        <f t="shared" ref="H343:J343" si="747">H331</f>
        <v>1.8167736290334101E-70</v>
      </c>
      <c r="I343" s="271">
        <f t="shared" si="747"/>
        <v>5.6196794926033698E-72</v>
      </c>
      <c r="J343" s="272">
        <f t="shared" si="747"/>
        <v>1.04610657027276E-91</v>
      </c>
      <c r="K343" s="6"/>
      <c r="L343" s="333"/>
      <c r="M343" s="325"/>
      <c r="N343" s="325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7"/>
      <c r="AB343" s="325"/>
      <c r="AC343" s="325"/>
      <c r="AD343" s="325"/>
      <c r="AE343" s="325"/>
      <c r="AF343" s="325"/>
      <c r="AG343" s="325"/>
      <c r="AH343" s="325"/>
      <c r="AI343" s="325"/>
      <c r="AJ343" s="325"/>
      <c r="AK343" s="325"/>
      <c r="AL343" s="325"/>
      <c r="AM343" s="325"/>
      <c r="AN343" s="325"/>
      <c r="AO343" s="325"/>
      <c r="AP343" s="325"/>
      <c r="AQ343" s="325"/>
      <c r="AR343" s="325"/>
      <c r="AS343" s="325"/>
      <c r="AT343" s="325"/>
      <c r="AU343" s="325"/>
      <c r="AV343" s="325"/>
      <c r="AW343" s="325"/>
      <c r="AX343" s="325"/>
      <c r="AY343" s="325"/>
      <c r="AZ343" s="325"/>
      <c r="BA343" s="325"/>
      <c r="BB343" s="325"/>
      <c r="BC343" s="325"/>
      <c r="BD343" s="326"/>
    </row>
    <row r="344" spans="1:100">
      <c r="A344" s="348"/>
      <c r="B344" s="329"/>
      <c r="C344" s="337"/>
      <c r="D344" s="29">
        <v>10</v>
      </c>
      <c r="E344" s="335"/>
      <c r="F344" s="336"/>
      <c r="G344" s="274">
        <f>G330</f>
        <v>2.0566904148779601E-45</v>
      </c>
      <c r="H344" s="275">
        <f t="shared" ref="H344:J344" si="748">H330</f>
        <v>1.49476702128921E-44</v>
      </c>
      <c r="I344" s="276">
        <f t="shared" si="748"/>
        <v>1.2789779995463599E-43</v>
      </c>
      <c r="J344" s="277">
        <f t="shared" si="748"/>
        <v>1.3431198341299999E-50</v>
      </c>
      <c r="K344" s="30"/>
      <c r="L344" s="334"/>
      <c r="M344" s="325"/>
      <c r="N344" s="325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7"/>
      <c r="AB344" s="325"/>
      <c r="AC344" s="325"/>
      <c r="AD344" s="325"/>
      <c r="AE344" s="325"/>
      <c r="AF344" s="325"/>
      <c r="AG344" s="325"/>
      <c r="AH344" s="325"/>
      <c r="AI344" s="325"/>
      <c r="AJ344" s="325"/>
      <c r="AK344" s="325"/>
      <c r="AL344" s="325"/>
      <c r="AM344" s="325"/>
      <c r="AN344" s="325"/>
      <c r="AO344" s="325"/>
      <c r="AP344" s="325"/>
      <c r="AQ344" s="325"/>
      <c r="AR344" s="325"/>
      <c r="AS344" s="325"/>
      <c r="AT344" s="325"/>
      <c r="AU344" s="325"/>
      <c r="AV344" s="325"/>
      <c r="AW344" s="325"/>
      <c r="AX344" s="325"/>
      <c r="AY344" s="325"/>
      <c r="AZ344" s="325"/>
      <c r="BA344" s="325"/>
      <c r="BB344" s="325"/>
      <c r="BC344" s="325"/>
      <c r="BD344" s="326"/>
    </row>
    <row r="345" spans="1:100">
      <c r="A345" s="348"/>
      <c r="B345" s="328">
        <v>0.25</v>
      </c>
      <c r="C345" s="337"/>
      <c r="D345" s="26">
        <v>-9</v>
      </c>
      <c r="E345" s="330">
        <v>6.63890833798307E-6</v>
      </c>
      <c r="F345" s="331">
        <v>3.2844640617134297E-5</v>
      </c>
      <c r="G345" s="97">
        <f>G349</f>
        <v>3.38054532416514E-3</v>
      </c>
      <c r="H345" s="51">
        <f t="shared" ref="H345:J345" si="749">H349</f>
        <v>1.4584222604519901E-3</v>
      </c>
      <c r="I345" s="126">
        <f t="shared" si="749"/>
        <v>1.6132280080769699E-2</v>
      </c>
      <c r="J345" s="173">
        <f t="shared" si="749"/>
        <v>2.7274408354050102E-3</v>
      </c>
      <c r="K345" s="27"/>
      <c r="L345" s="332">
        <f t="shared" ref="L345" si="750">1-SUM(M345:BC364)</f>
        <v>0.51161130770837493</v>
      </c>
      <c r="M345" s="325">
        <f t="shared" ref="M345" si="751">G355+I355</f>
        <v>1.2437910678413571E-6</v>
      </c>
      <c r="N345" s="325">
        <f t="shared" ref="N345" si="752">G362+I362+J355</f>
        <v>2.5703441855864208E-5</v>
      </c>
      <c r="O345" s="325">
        <f t="shared" ref="O345" si="753">G364+I364+H355</f>
        <v>2.0071010619949394E-3</v>
      </c>
      <c r="P345" s="325">
        <f t="shared" ref="P345" si="754">G357+I357+J362</f>
        <v>7.671894833292342E-7</v>
      </c>
      <c r="Q345" s="325">
        <f t="shared" ref="Q345" si="755">G353+I353</f>
        <v>6.3750528781196871E-6</v>
      </c>
      <c r="R345" s="325">
        <f t="shared" ref="R345" si="756">G359+I359+H362+J364</f>
        <v>1.2457761952279557E-4</v>
      </c>
      <c r="S345" s="325">
        <f t="shared" ref="S345" si="757">G346+I346</f>
        <v>9.220361001543366E-2</v>
      </c>
      <c r="T345" s="325">
        <f t="shared" ref="T345" si="758">G348+I348+J357</f>
        <v>9.2203610015436463E-2</v>
      </c>
      <c r="U345" s="325">
        <f t="shared" ref="U345" si="759">G351+I351+H364</f>
        <v>3.8243212181701528E-4</v>
      </c>
      <c r="V345" s="325">
        <f t="shared" ref="V345" si="760">G360+I360+J353</f>
        <v>2.4022124454909773E-6</v>
      </c>
      <c r="W345" s="325">
        <f t="shared" ref="W345" si="761">G349+I349</f>
        <v>1.951282540493484E-2</v>
      </c>
      <c r="X345" s="325">
        <f t="shared" ref="X345" si="762">G352+I352+J359+H357</f>
        <v>2.5703498314352751E-5</v>
      </c>
      <c r="Y345" s="325">
        <f t="shared" ref="Y345" si="763">G358+I358</f>
        <v>8.4619662972014402E-7</v>
      </c>
      <c r="Z345" s="325">
        <f t="shared" ref="Z345" si="764">G350+I350+J346</f>
        <v>2.0989388473080416E-2</v>
      </c>
      <c r="AA345" s="327">
        <f t="shared" ref="AA345" si="765">G361+I361+H353</f>
        <v>6.4239029619912137E-6</v>
      </c>
      <c r="AB345" s="325">
        <f t="shared" ref="AB345" si="766">G347+I347+J348</f>
        <v>0.1777780017884332</v>
      </c>
      <c r="AC345" s="325">
        <f t="shared" ref="AC345" si="767">G363+I363</f>
        <v>1.8059878678404131E-4</v>
      </c>
      <c r="AD345" s="325">
        <f t="shared" ref="AD345" si="768">G356+I356+J351+H359</f>
        <v>3.0308477270981642E-6</v>
      </c>
      <c r="AE345" s="325">
        <f t="shared" ref="AE345" si="769">G345+I345</f>
        <v>1.951282540493484E-2</v>
      </c>
      <c r="AF345" s="325">
        <f t="shared" ref="AF345" si="770">G354+I354+J360</f>
        <v>2.4020186893520764E-6</v>
      </c>
      <c r="AG345" s="325">
        <f t="shared" ref="AG345" si="771">H346</f>
        <v>5.0979107255780202E-3</v>
      </c>
      <c r="AH345" s="325">
        <f t="shared" ref="AH345" si="772">J349</f>
        <v>2.7274408354050102E-3</v>
      </c>
      <c r="AI345" s="325">
        <f t="shared" ref="AI345" si="773">J352+H348</f>
        <v>5.0979328345445874E-3</v>
      </c>
      <c r="AJ345" s="325">
        <f t="shared" ref="AJ345" si="774">F345</f>
        <v>3.2844640617134297E-5</v>
      </c>
      <c r="AK345" s="325">
        <f t="shared" ref="AK345" si="775">J358</f>
        <v>6.4100546220818E-15</v>
      </c>
      <c r="AL345" s="325">
        <f t="shared" ref="AL345" si="776">H351</f>
        <v>1.5967052161440899E-5</v>
      </c>
      <c r="AM345" s="325">
        <f t="shared" ref="AM345" si="777">J350</f>
        <v>1.22425461398818E-4</v>
      </c>
      <c r="AN345" s="325">
        <f t="shared" ref="AN345" si="778">J361+H360</f>
        <v>3.5205881808016301E-9</v>
      </c>
      <c r="AO345" s="325">
        <f t="shared" ref="AO345" si="779">J347</f>
        <v>3.6632240462219398E-2</v>
      </c>
      <c r="AP345" s="325">
        <f t="shared" ref="AP345" si="780">H349</f>
        <v>1.4584222604519901E-3</v>
      </c>
      <c r="AQ345" s="325">
        <f t="shared" ref="AQ345" si="781">J363</f>
        <v>2.1842718249529301E-6</v>
      </c>
      <c r="AR345" s="325">
        <f t="shared" ref="AR345" si="782">H352+J356</f>
        <v>9.0836706254624859E-7</v>
      </c>
      <c r="AS345" s="325">
        <f t="shared" ref="AS345" si="783">J345</f>
        <v>2.7274408354050102E-3</v>
      </c>
      <c r="AT345" s="325">
        <f t="shared" ref="AT345" si="784">H358</f>
        <v>9.2244142710847298E-11</v>
      </c>
      <c r="AU345" s="325">
        <f t="shared" ref="AU345" si="785">J354</f>
        <v>2.44457199799888E-12</v>
      </c>
      <c r="AV345" s="325">
        <f t="shared" ref="AV345" si="786">H350</f>
        <v>2.01833335032974E-4</v>
      </c>
      <c r="AW345" s="325">
        <f t="shared" ref="AW345" si="787">H361</f>
        <v>4.8850083871526302E-8</v>
      </c>
      <c r="AX345" s="325">
        <f t="shared" ref="AX345" si="788">H347</f>
        <v>7.8201882625476195E-3</v>
      </c>
      <c r="AY345" s="325">
        <f t="shared" ref="AY345" si="789">E345</f>
        <v>6.63890833798307E-6</v>
      </c>
      <c r="AZ345" s="325">
        <f t="shared" ref="AZ345" si="790">H363</f>
        <v>1.5967052161440899E-5</v>
      </c>
      <c r="BA345" s="325">
        <f t="shared" ref="BA345" si="791">H356</f>
        <v>9.2244142710847298E-11</v>
      </c>
      <c r="BB345" s="325">
        <f t="shared" ref="BB345" si="792">H345</f>
        <v>1.4584222604519901E-3</v>
      </c>
      <c r="BC345" s="325">
        <f t="shared" ref="BC345" si="793">H354</f>
        <v>3.3243874699028502E-9</v>
      </c>
      <c r="BD345" s="326">
        <f t="shared" ref="BD345" si="794">SUMPRODUCT($L$1:$BC$1,BF345:CW345)</f>
        <v>7.2069736122475971</v>
      </c>
      <c r="BF345" s="12">
        <f>L345</f>
        <v>0.51161130770837493</v>
      </c>
      <c r="BG345" s="23">
        <f t="shared" ref="BG345:CV345" si="795">M345</f>
        <v>1.2437910678413571E-6</v>
      </c>
      <c r="BH345" s="23">
        <f t="shared" si="795"/>
        <v>2.5703441855864208E-5</v>
      </c>
      <c r="BI345" s="23">
        <f t="shared" si="795"/>
        <v>2.0071010619949394E-3</v>
      </c>
      <c r="BJ345" s="23">
        <f t="shared" si="795"/>
        <v>7.671894833292342E-7</v>
      </c>
      <c r="BK345" s="23">
        <f t="shared" si="795"/>
        <v>6.3750528781196871E-6</v>
      </c>
      <c r="BL345" s="23">
        <f t="shared" si="795"/>
        <v>1.2457761952279557E-4</v>
      </c>
      <c r="BM345" s="23">
        <f t="shared" si="795"/>
        <v>9.220361001543366E-2</v>
      </c>
      <c r="BN345" s="23">
        <f t="shared" si="795"/>
        <v>9.2203610015436463E-2</v>
      </c>
      <c r="BO345" s="23">
        <f t="shared" si="795"/>
        <v>3.8243212181701528E-4</v>
      </c>
      <c r="BP345" s="23">
        <f t="shared" si="795"/>
        <v>2.4022124454909773E-6</v>
      </c>
      <c r="BQ345" s="23">
        <f t="shared" si="795"/>
        <v>1.951282540493484E-2</v>
      </c>
      <c r="BR345" s="23">
        <f t="shared" si="795"/>
        <v>2.5703498314352751E-5</v>
      </c>
      <c r="BS345" s="23">
        <f t="shared" si="795"/>
        <v>8.4619662972014402E-7</v>
      </c>
      <c r="BT345" s="23">
        <f t="shared" si="795"/>
        <v>2.0989388473080416E-2</v>
      </c>
      <c r="BU345" s="23">
        <f t="shared" si="795"/>
        <v>6.4239029619912137E-6</v>
      </c>
      <c r="BV345" s="23">
        <f t="shared" si="795"/>
        <v>0.1777780017884332</v>
      </c>
      <c r="BW345" s="23">
        <f t="shared" si="795"/>
        <v>1.8059878678404131E-4</v>
      </c>
      <c r="BX345" s="23">
        <f t="shared" si="795"/>
        <v>3.0308477270981642E-6</v>
      </c>
      <c r="BY345" s="23">
        <f t="shared" si="795"/>
        <v>1.951282540493484E-2</v>
      </c>
      <c r="BZ345" s="23">
        <f t="shared" si="795"/>
        <v>2.4020186893520764E-6</v>
      </c>
      <c r="CA345" s="23">
        <f t="shared" si="795"/>
        <v>5.0979107255780202E-3</v>
      </c>
      <c r="CB345" s="23">
        <f t="shared" si="795"/>
        <v>2.7274408354050102E-3</v>
      </c>
      <c r="CC345" s="23">
        <f t="shared" si="795"/>
        <v>5.0979328345445874E-3</v>
      </c>
      <c r="CD345" s="23">
        <f t="shared" si="795"/>
        <v>3.2844640617134297E-5</v>
      </c>
      <c r="CE345" s="23">
        <f t="shared" si="795"/>
        <v>6.4100546220818E-15</v>
      </c>
      <c r="CF345" s="23">
        <f t="shared" si="795"/>
        <v>1.5967052161440899E-5</v>
      </c>
      <c r="CG345" s="23">
        <f t="shared" si="795"/>
        <v>1.22425461398818E-4</v>
      </c>
      <c r="CH345" s="23">
        <f t="shared" si="795"/>
        <v>3.5205881808016301E-9</v>
      </c>
      <c r="CI345" s="23">
        <f t="shared" si="795"/>
        <v>3.6632240462219398E-2</v>
      </c>
      <c r="CJ345" s="23">
        <f t="shared" si="795"/>
        <v>1.4584222604519901E-3</v>
      </c>
      <c r="CK345" s="23">
        <f t="shared" si="795"/>
        <v>2.1842718249529301E-6</v>
      </c>
      <c r="CL345" s="23">
        <f t="shared" si="795"/>
        <v>9.0836706254624859E-7</v>
      </c>
      <c r="CM345" s="23">
        <f t="shared" si="795"/>
        <v>2.7274408354050102E-3</v>
      </c>
      <c r="CN345" s="23">
        <f t="shared" si="795"/>
        <v>9.2244142710847298E-11</v>
      </c>
      <c r="CO345" s="23">
        <f t="shared" si="795"/>
        <v>2.44457199799888E-12</v>
      </c>
      <c r="CP345" s="23">
        <f t="shared" si="795"/>
        <v>2.01833335032974E-4</v>
      </c>
      <c r="CQ345" s="23">
        <f t="shared" si="795"/>
        <v>4.8850083871526302E-8</v>
      </c>
      <c r="CR345" s="23">
        <f t="shared" si="795"/>
        <v>7.8201882625476195E-3</v>
      </c>
      <c r="CS345" s="23">
        <f t="shared" si="795"/>
        <v>6.63890833798307E-6</v>
      </c>
      <c r="CT345" s="23">
        <f t="shared" si="795"/>
        <v>1.5967052161440899E-5</v>
      </c>
      <c r="CU345" s="23">
        <f t="shared" si="795"/>
        <v>9.2244142710847298E-11</v>
      </c>
      <c r="CV345" s="24">
        <f t="shared" si="795"/>
        <v>1.4584222604519901E-3</v>
      </c>
    </row>
    <row r="346" spans="1:100">
      <c r="A346" s="348"/>
      <c r="B346" s="329"/>
      <c r="C346" s="337"/>
      <c r="D346" s="28">
        <v>-8</v>
      </c>
      <c r="E346" s="330"/>
      <c r="F346" s="331"/>
      <c r="G346" s="258">
        <f>G348</f>
        <v>9.2232048786429592E-3</v>
      </c>
      <c r="H346" s="268">
        <f t="shared" ref="H346:J346" si="796">H348</f>
        <v>5.0979107255780202E-3</v>
      </c>
      <c r="I346" s="267">
        <f t="shared" si="796"/>
        <v>8.2980405136790697E-2</v>
      </c>
      <c r="J346" s="266">
        <f t="shared" si="796"/>
        <v>1.8982287790357901E-2</v>
      </c>
      <c r="K346" s="6"/>
      <c r="L346" s="333"/>
      <c r="M346" s="325"/>
      <c r="N346" s="325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7"/>
      <c r="AB346" s="325"/>
      <c r="AC346" s="325"/>
      <c r="AD346" s="325"/>
      <c r="AE346" s="325"/>
      <c r="AF346" s="325"/>
      <c r="AG346" s="325"/>
      <c r="AH346" s="325"/>
      <c r="AI346" s="325"/>
      <c r="AJ346" s="325"/>
      <c r="AK346" s="325"/>
      <c r="AL346" s="325"/>
      <c r="AM346" s="325"/>
      <c r="AN346" s="325"/>
      <c r="AO346" s="325"/>
      <c r="AP346" s="325"/>
      <c r="AQ346" s="325"/>
      <c r="AR346" s="325"/>
      <c r="AS346" s="325"/>
      <c r="AT346" s="325"/>
      <c r="AU346" s="325"/>
      <c r="AV346" s="325"/>
      <c r="AW346" s="325"/>
      <c r="AX346" s="325"/>
      <c r="AY346" s="325"/>
      <c r="AZ346" s="325"/>
      <c r="BA346" s="325"/>
      <c r="BB346" s="325"/>
      <c r="BC346" s="325"/>
      <c r="BD346" s="326"/>
    </row>
    <row r="347" spans="1:100">
      <c r="A347" s="348"/>
      <c r="B347" s="329"/>
      <c r="C347" s="337"/>
      <c r="D347" s="28">
        <v>-7</v>
      </c>
      <c r="E347" s="330"/>
      <c r="F347" s="331"/>
      <c r="G347" s="258">
        <f>'7'!G346</f>
        <v>1.30873609457013E-2</v>
      </c>
      <c r="H347" s="268">
        <f>'7'!H346</f>
        <v>7.8201882625476195E-3</v>
      </c>
      <c r="I347" s="267">
        <f>'7'!I346</f>
        <v>0.14570835305237401</v>
      </c>
      <c r="J347" s="266">
        <f>'7'!J346</f>
        <v>3.6632240462219398E-2</v>
      </c>
      <c r="K347" s="6"/>
      <c r="L347" s="333"/>
      <c r="M347" s="325"/>
      <c r="N347" s="325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7"/>
      <c r="AB347" s="325"/>
      <c r="AC347" s="325"/>
      <c r="AD347" s="325"/>
      <c r="AE347" s="325"/>
      <c r="AF347" s="325"/>
      <c r="AG347" s="325"/>
      <c r="AH347" s="325"/>
      <c r="AI347" s="325"/>
      <c r="AJ347" s="325"/>
      <c r="AK347" s="325"/>
      <c r="AL347" s="325"/>
      <c r="AM347" s="325"/>
      <c r="AN347" s="325"/>
      <c r="AO347" s="325"/>
      <c r="AP347" s="325"/>
      <c r="AQ347" s="325"/>
      <c r="AR347" s="325"/>
      <c r="AS347" s="325"/>
      <c r="AT347" s="325"/>
      <c r="AU347" s="325"/>
      <c r="AV347" s="325"/>
      <c r="AW347" s="325"/>
      <c r="AX347" s="325"/>
      <c r="AY347" s="325"/>
      <c r="AZ347" s="325"/>
      <c r="BA347" s="325"/>
      <c r="BB347" s="325"/>
      <c r="BC347" s="325"/>
      <c r="BD347" s="326"/>
    </row>
    <row r="348" spans="1:100">
      <c r="A348" s="348"/>
      <c r="B348" s="329"/>
      <c r="C348" s="337"/>
      <c r="D348" s="28">
        <v>-6</v>
      </c>
      <c r="E348" s="330"/>
      <c r="F348" s="331"/>
      <c r="G348" s="258">
        <f>'7'!G347</f>
        <v>9.2232048786429592E-3</v>
      </c>
      <c r="H348" s="268">
        <f>'7'!H347</f>
        <v>5.0979107255780202E-3</v>
      </c>
      <c r="I348" s="267">
        <f>'7'!I347</f>
        <v>8.2980405136790697E-2</v>
      </c>
      <c r="J348" s="266">
        <f>'7'!J347</f>
        <v>1.8982287790357901E-2</v>
      </c>
      <c r="K348" s="6"/>
      <c r="L348" s="333"/>
      <c r="M348" s="325"/>
      <c r="N348" s="325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7"/>
      <c r="AB348" s="325"/>
      <c r="AC348" s="325"/>
      <c r="AD348" s="325"/>
      <c r="AE348" s="325"/>
      <c r="AF348" s="325"/>
      <c r="AG348" s="325"/>
      <c r="AH348" s="325"/>
      <c r="AI348" s="325"/>
      <c r="AJ348" s="325"/>
      <c r="AK348" s="325"/>
      <c r="AL348" s="325"/>
      <c r="AM348" s="325"/>
      <c r="AN348" s="325"/>
      <c r="AO348" s="325"/>
      <c r="AP348" s="325"/>
      <c r="AQ348" s="325"/>
      <c r="AR348" s="325"/>
      <c r="AS348" s="325"/>
      <c r="AT348" s="325"/>
      <c r="AU348" s="325"/>
      <c r="AV348" s="325"/>
      <c r="AW348" s="325"/>
      <c r="AX348" s="325"/>
      <c r="AY348" s="325"/>
      <c r="AZ348" s="325"/>
      <c r="BA348" s="325"/>
      <c r="BB348" s="325"/>
      <c r="BC348" s="325"/>
      <c r="BD348" s="326"/>
    </row>
    <row r="349" spans="1:100">
      <c r="A349" s="348"/>
      <c r="B349" s="329"/>
      <c r="C349" s="337"/>
      <c r="D349" s="28">
        <v>-5</v>
      </c>
      <c r="E349" s="330"/>
      <c r="F349" s="331"/>
      <c r="G349" s="258">
        <f>'7'!G348</f>
        <v>3.38054532416514E-3</v>
      </c>
      <c r="H349" s="268">
        <f>'7'!H348</f>
        <v>1.4584222604519901E-3</v>
      </c>
      <c r="I349" s="267">
        <f>'7'!I348</f>
        <v>1.6132280080769699E-2</v>
      </c>
      <c r="J349" s="266">
        <f>'7'!J348</f>
        <v>2.7274408354050102E-3</v>
      </c>
      <c r="K349" s="6"/>
      <c r="L349" s="333"/>
      <c r="M349" s="325"/>
      <c r="N349" s="325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7"/>
      <c r="AB349" s="325"/>
      <c r="AC349" s="325"/>
      <c r="AD349" s="325"/>
      <c r="AE349" s="325"/>
      <c r="AF349" s="325"/>
      <c r="AG349" s="325"/>
      <c r="AH349" s="325"/>
      <c r="AI349" s="325"/>
      <c r="AJ349" s="325"/>
      <c r="AK349" s="325"/>
      <c r="AL349" s="325"/>
      <c r="AM349" s="325"/>
      <c r="AN349" s="325"/>
      <c r="AO349" s="325"/>
      <c r="AP349" s="325"/>
      <c r="AQ349" s="325"/>
      <c r="AR349" s="325"/>
      <c r="AS349" s="325"/>
      <c r="AT349" s="325"/>
      <c r="AU349" s="325"/>
      <c r="AV349" s="325"/>
      <c r="AW349" s="325"/>
      <c r="AX349" s="325"/>
      <c r="AY349" s="325"/>
      <c r="AZ349" s="325"/>
      <c r="BA349" s="325"/>
      <c r="BB349" s="325"/>
      <c r="BC349" s="325"/>
      <c r="BD349" s="326"/>
    </row>
    <row r="350" spans="1:100">
      <c r="A350" s="348"/>
      <c r="B350" s="329"/>
      <c r="C350" s="337"/>
      <c r="D350" s="28">
        <v>-4</v>
      </c>
      <c r="E350" s="330"/>
      <c r="F350" s="331"/>
      <c r="G350" s="258">
        <f>'7'!G349</f>
        <v>7.4500043233291405E-4</v>
      </c>
      <c r="H350" s="268">
        <f>'7'!H349</f>
        <v>2.01833335032974E-4</v>
      </c>
      <c r="I350" s="267">
        <f>'7'!I349</f>
        <v>1.2621002503896001E-3</v>
      </c>
      <c r="J350" s="266">
        <f>'7'!J349</f>
        <v>1.22425461398818E-4</v>
      </c>
      <c r="K350" s="6"/>
      <c r="L350" s="333"/>
      <c r="M350" s="325"/>
      <c r="N350" s="325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7"/>
      <c r="AB350" s="325"/>
      <c r="AC350" s="325"/>
      <c r="AD350" s="325"/>
      <c r="AE350" s="325"/>
      <c r="AF350" s="325"/>
      <c r="AG350" s="325"/>
      <c r="AH350" s="325"/>
      <c r="AI350" s="325"/>
      <c r="AJ350" s="325"/>
      <c r="AK350" s="325"/>
      <c r="AL350" s="325"/>
      <c r="AM350" s="325"/>
      <c r="AN350" s="325"/>
      <c r="AO350" s="325"/>
      <c r="AP350" s="325"/>
      <c r="AQ350" s="325"/>
      <c r="AR350" s="325"/>
      <c r="AS350" s="325"/>
      <c r="AT350" s="325"/>
      <c r="AU350" s="325"/>
      <c r="AV350" s="325"/>
      <c r="AW350" s="325"/>
      <c r="AX350" s="325"/>
      <c r="AY350" s="325"/>
      <c r="AZ350" s="325"/>
      <c r="BA350" s="325"/>
      <c r="BB350" s="325"/>
      <c r="BC350" s="325"/>
      <c r="BD350" s="326"/>
    </row>
    <row r="351" spans="1:100">
      <c r="A351" s="348"/>
      <c r="B351" s="329"/>
      <c r="C351" s="337"/>
      <c r="D351" s="28">
        <v>-3</v>
      </c>
      <c r="E351" s="330"/>
      <c r="F351" s="331"/>
      <c r="G351" s="258">
        <f>'7'!G350</f>
        <v>1.28048586971148E-4</v>
      </c>
      <c r="H351" s="268">
        <f>'7'!H350</f>
        <v>1.5967052161440899E-5</v>
      </c>
      <c r="I351" s="267">
        <f>'7'!I350</f>
        <v>5.2550199812893299E-5</v>
      </c>
      <c r="J351" s="266">
        <f>'7'!J350</f>
        <v>2.1842718249529301E-6</v>
      </c>
      <c r="K351" s="6"/>
      <c r="L351" s="333"/>
      <c r="M351" s="325"/>
      <c r="N351" s="325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7"/>
      <c r="AB351" s="325"/>
      <c r="AC351" s="325"/>
      <c r="AD351" s="325"/>
      <c r="AE351" s="325"/>
      <c r="AF351" s="325"/>
      <c r="AG351" s="325"/>
      <c r="AH351" s="325"/>
      <c r="AI351" s="325"/>
      <c r="AJ351" s="325"/>
      <c r="AK351" s="325"/>
      <c r="AL351" s="325"/>
      <c r="AM351" s="325"/>
      <c r="AN351" s="325"/>
      <c r="AO351" s="325"/>
      <c r="AP351" s="325"/>
      <c r="AQ351" s="325"/>
      <c r="AR351" s="325"/>
      <c r="AS351" s="325"/>
      <c r="AT351" s="325"/>
      <c r="AU351" s="325"/>
      <c r="AV351" s="325"/>
      <c r="AW351" s="325"/>
      <c r="AX351" s="325"/>
      <c r="AY351" s="325"/>
      <c r="AZ351" s="325"/>
      <c r="BA351" s="325"/>
      <c r="BB351" s="325"/>
      <c r="BC351" s="325"/>
      <c r="BD351" s="326"/>
    </row>
    <row r="352" spans="1:100">
      <c r="A352" s="348"/>
      <c r="B352" s="329"/>
      <c r="C352" s="337"/>
      <c r="D352" s="28">
        <v>-2</v>
      </c>
      <c r="E352" s="330"/>
      <c r="F352" s="331"/>
      <c r="G352" s="258">
        <f>'7'!G351</f>
        <v>2.4069637454115598E-5</v>
      </c>
      <c r="H352" s="268">
        <f>'7'!H351</f>
        <v>9.0836705613619399E-7</v>
      </c>
      <c r="I352" s="267">
        <f>'7'!I351</f>
        <v>1.6338043337360499E-6</v>
      </c>
      <c r="J352" s="266">
        <f>'7'!J351</f>
        <v>2.21089665676577E-8</v>
      </c>
      <c r="K352" s="6"/>
      <c r="L352" s="333"/>
      <c r="M352" s="325"/>
      <c r="N352" s="325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7"/>
      <c r="AB352" s="325"/>
      <c r="AC352" s="325"/>
      <c r="AD352" s="325"/>
      <c r="AE352" s="325"/>
      <c r="AF352" s="325"/>
      <c r="AG352" s="325"/>
      <c r="AH352" s="325"/>
      <c r="AI352" s="325"/>
      <c r="AJ352" s="325"/>
      <c r="AK352" s="325"/>
      <c r="AL352" s="325"/>
      <c r="AM352" s="325"/>
      <c r="AN352" s="325"/>
      <c r="AO352" s="325"/>
      <c r="AP352" s="325"/>
      <c r="AQ352" s="325"/>
      <c r="AR352" s="325"/>
      <c r="AS352" s="325"/>
      <c r="AT352" s="325"/>
      <c r="AU352" s="325"/>
      <c r="AV352" s="325"/>
      <c r="AW352" s="325"/>
      <c r="AX352" s="325"/>
      <c r="AY352" s="325"/>
      <c r="AZ352" s="325"/>
      <c r="BA352" s="325"/>
      <c r="BB352" s="325"/>
      <c r="BC352" s="325"/>
      <c r="BD352" s="326"/>
    </row>
    <row r="353" spans="1:100">
      <c r="A353" s="348"/>
      <c r="B353" s="329"/>
      <c r="C353" s="337"/>
      <c r="D353" s="28">
        <v>-1</v>
      </c>
      <c r="E353" s="330"/>
      <c r="F353" s="331"/>
      <c r="G353" s="258">
        <f>'7'!G352</f>
        <v>6.3222506807204797E-6</v>
      </c>
      <c r="H353" s="268">
        <f>'7'!H352</f>
        <v>4.8850083871526302E-8</v>
      </c>
      <c r="I353" s="267">
        <f>'7'!I352</f>
        <v>5.28021973992075E-8</v>
      </c>
      <c r="J353" s="266">
        <f>'7'!J352</f>
        <v>1.9620071089878001E-10</v>
      </c>
      <c r="K353" s="6"/>
      <c r="L353" s="333"/>
      <c r="M353" s="325"/>
      <c r="N353" s="325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7"/>
      <c r="AB353" s="325"/>
      <c r="AC353" s="325"/>
      <c r="AD353" s="325"/>
      <c r="AE353" s="325"/>
      <c r="AF353" s="325"/>
      <c r="AG353" s="325"/>
      <c r="AH353" s="325"/>
      <c r="AI353" s="325"/>
      <c r="AJ353" s="325"/>
      <c r="AK353" s="325"/>
      <c r="AL353" s="325"/>
      <c r="AM353" s="325"/>
      <c r="AN353" s="325"/>
      <c r="AO353" s="325"/>
      <c r="AP353" s="325"/>
      <c r="AQ353" s="325"/>
      <c r="AR353" s="325"/>
      <c r="AS353" s="325"/>
      <c r="AT353" s="325"/>
      <c r="AU353" s="325"/>
      <c r="AV353" s="325"/>
      <c r="AW353" s="325"/>
      <c r="AX353" s="325"/>
      <c r="AY353" s="325"/>
      <c r="AZ353" s="325"/>
      <c r="BA353" s="325"/>
      <c r="BB353" s="325"/>
      <c r="BC353" s="325"/>
      <c r="BD353" s="326"/>
    </row>
    <row r="354" spans="1:100">
      <c r="A354" s="348"/>
      <c r="B354" s="329"/>
      <c r="C354" s="337"/>
      <c r="D354" s="28">
        <v>0</v>
      </c>
      <c r="E354" s="330"/>
      <c r="F354" s="331"/>
      <c r="G354" s="258">
        <f>'7'!G353</f>
        <v>2.3996110663296699E-6</v>
      </c>
      <c r="H354" s="268">
        <f>'7'!H353</f>
        <v>3.3243874699028502E-9</v>
      </c>
      <c r="I354" s="267">
        <f>'7'!I353</f>
        <v>2.40517845040844E-9</v>
      </c>
      <c r="J354" s="266">
        <f>'7'!J353</f>
        <v>2.44457199799888E-12</v>
      </c>
      <c r="K354" s="6"/>
      <c r="L354" s="333"/>
      <c r="M354" s="325"/>
      <c r="N354" s="325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7"/>
      <c r="AB354" s="325"/>
      <c r="AC354" s="325"/>
      <c r="AD354" s="325"/>
      <c r="AE354" s="325"/>
      <c r="AF354" s="325"/>
      <c r="AG354" s="325"/>
      <c r="AH354" s="325"/>
      <c r="AI354" s="325"/>
      <c r="AJ354" s="325"/>
      <c r="AK354" s="325"/>
      <c r="AL354" s="325"/>
      <c r="AM354" s="325"/>
      <c r="AN354" s="325"/>
      <c r="AO354" s="325"/>
      <c r="AP354" s="325"/>
      <c r="AQ354" s="325"/>
      <c r="AR354" s="325"/>
      <c r="AS354" s="325"/>
      <c r="AT354" s="325"/>
      <c r="AU354" s="325"/>
      <c r="AV354" s="325"/>
      <c r="AW354" s="325"/>
      <c r="AX354" s="325"/>
      <c r="AY354" s="325"/>
      <c r="AZ354" s="325"/>
      <c r="BA354" s="325"/>
      <c r="BB354" s="325"/>
      <c r="BC354" s="325"/>
      <c r="BD354" s="326"/>
    </row>
    <row r="355" spans="1:100">
      <c r="A355" s="348"/>
      <c r="B355" s="329"/>
      <c r="C355" s="337"/>
      <c r="D355" s="28">
        <v>1</v>
      </c>
      <c r="E355" s="330"/>
      <c r="F355" s="331"/>
      <c r="G355" s="258">
        <f>'7'!G354</f>
        <v>1.24358642048816E-6</v>
      </c>
      <c r="H355" s="268">
        <f>'7'!H354</f>
        <v>3.79272425089855E-10</v>
      </c>
      <c r="I355" s="267">
        <f>'7'!I354</f>
        <v>2.0464735319712999E-10</v>
      </c>
      <c r="J355" s="266">
        <f>'7'!J354</f>
        <v>6.8012560564985296E-14</v>
      </c>
      <c r="K355" s="6"/>
      <c r="L355" s="333"/>
      <c r="M355" s="325"/>
      <c r="N355" s="325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7"/>
      <c r="AB355" s="325"/>
      <c r="AC355" s="325"/>
      <c r="AD355" s="325"/>
      <c r="AE355" s="325"/>
      <c r="AF355" s="325"/>
      <c r="AG355" s="325"/>
      <c r="AH355" s="325"/>
      <c r="AI355" s="325"/>
      <c r="AJ355" s="325"/>
      <c r="AK355" s="325"/>
      <c r="AL355" s="325"/>
      <c r="AM355" s="325"/>
      <c r="AN355" s="325"/>
      <c r="AO355" s="325"/>
      <c r="AP355" s="325"/>
      <c r="AQ355" s="325"/>
      <c r="AR355" s="325"/>
      <c r="AS355" s="325"/>
      <c r="AT355" s="325"/>
      <c r="AU355" s="325"/>
      <c r="AV355" s="325"/>
      <c r="AW355" s="325"/>
      <c r="AX355" s="325"/>
      <c r="AY355" s="325"/>
      <c r="AZ355" s="325"/>
      <c r="BA355" s="325"/>
      <c r="BB355" s="325"/>
      <c r="BC355" s="325"/>
      <c r="BD355" s="326"/>
    </row>
    <row r="356" spans="1:100">
      <c r="A356" s="348"/>
      <c r="B356" s="329"/>
      <c r="C356" s="337"/>
      <c r="D356" s="28">
        <v>2</v>
      </c>
      <c r="E356" s="330"/>
      <c r="F356" s="331"/>
      <c r="G356" s="258">
        <f>'7'!G355</f>
        <v>8.4615510140384299E-7</v>
      </c>
      <c r="H356" s="268">
        <f>'7'!H355</f>
        <v>9.2244142710847298E-11</v>
      </c>
      <c r="I356" s="267">
        <f>'7'!I355</f>
        <v>4.1528316300986702E-11</v>
      </c>
      <c r="J356" s="266">
        <f>'7'!J355</f>
        <v>6.4100546220818E-15</v>
      </c>
      <c r="K356" s="6"/>
      <c r="L356" s="333"/>
      <c r="M356" s="325"/>
      <c r="N356" s="325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7"/>
      <c r="AB356" s="325"/>
      <c r="AC356" s="325"/>
      <c r="AD356" s="325"/>
      <c r="AE356" s="325"/>
      <c r="AF356" s="325"/>
      <c r="AG356" s="325"/>
      <c r="AH356" s="325"/>
      <c r="AI356" s="325"/>
      <c r="AJ356" s="325"/>
      <c r="AK356" s="325"/>
      <c r="AL356" s="325"/>
      <c r="AM356" s="325"/>
      <c r="AN356" s="325"/>
      <c r="AO356" s="325"/>
      <c r="AP356" s="325"/>
      <c r="AQ356" s="325"/>
      <c r="AR356" s="325"/>
      <c r="AS356" s="325"/>
      <c r="AT356" s="325"/>
      <c r="AU356" s="325"/>
      <c r="AV356" s="325"/>
      <c r="AW356" s="325"/>
      <c r="AX356" s="325"/>
      <c r="AY356" s="325"/>
      <c r="AZ356" s="325"/>
      <c r="BA356" s="325"/>
      <c r="BB356" s="325"/>
      <c r="BC356" s="325"/>
      <c r="BD356" s="326"/>
    </row>
    <row r="357" spans="1:100">
      <c r="A357" s="348"/>
      <c r="B357" s="329"/>
      <c r="C357" s="337"/>
      <c r="D357" s="28">
        <v>3</v>
      </c>
      <c r="E357" s="330"/>
      <c r="F357" s="331"/>
      <c r="G357" s="258">
        <f>'7'!G356</f>
        <v>7.4505661716631803E-7</v>
      </c>
      <c r="H357" s="268">
        <f>'7'!H356</f>
        <v>5.6458488543818098E-11</v>
      </c>
      <c r="I357" s="267">
        <f>'7'!I356</f>
        <v>2.3899595258414201E-11</v>
      </c>
      <c r="J357" s="266">
        <f>'7'!J356</f>
        <v>2.8015641567449001E-15</v>
      </c>
      <c r="K357" s="6"/>
      <c r="L357" s="333"/>
      <c r="M357" s="325"/>
      <c r="N357" s="325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7"/>
      <c r="AB357" s="325"/>
      <c r="AC357" s="325"/>
      <c r="AD357" s="325"/>
      <c r="AE357" s="325"/>
      <c r="AF357" s="325"/>
      <c r="AG357" s="325"/>
      <c r="AH357" s="325"/>
      <c r="AI357" s="325"/>
      <c r="AJ357" s="325"/>
      <c r="AK357" s="325"/>
      <c r="AL357" s="325"/>
      <c r="AM357" s="325"/>
      <c r="AN357" s="325"/>
      <c r="AO357" s="325"/>
      <c r="AP357" s="325"/>
      <c r="AQ357" s="325"/>
      <c r="AR357" s="325"/>
      <c r="AS357" s="325"/>
      <c r="AT357" s="325"/>
      <c r="AU357" s="325"/>
      <c r="AV357" s="325"/>
      <c r="AW357" s="325"/>
      <c r="AX357" s="325"/>
      <c r="AY357" s="325"/>
      <c r="AZ357" s="325"/>
      <c r="BA357" s="325"/>
      <c r="BB357" s="325"/>
      <c r="BC357" s="325"/>
      <c r="BD357" s="326"/>
    </row>
    <row r="358" spans="1:100">
      <c r="A358" s="348"/>
      <c r="B358" s="329"/>
      <c r="C358" s="337"/>
      <c r="D358" s="28">
        <v>4</v>
      </c>
      <c r="E358" s="330"/>
      <c r="F358" s="331"/>
      <c r="G358" s="258">
        <f>G356</f>
        <v>8.4615510140384299E-7</v>
      </c>
      <c r="H358" s="268">
        <f t="shared" ref="H358:J358" si="797">H356</f>
        <v>9.2244142710847298E-11</v>
      </c>
      <c r="I358" s="267">
        <f t="shared" si="797"/>
        <v>4.1528316300986702E-11</v>
      </c>
      <c r="J358" s="266">
        <f t="shared" si="797"/>
        <v>6.4100546220818E-15</v>
      </c>
      <c r="K358" s="6"/>
      <c r="L358" s="333"/>
      <c r="M358" s="325"/>
      <c r="N358" s="325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7"/>
      <c r="AB358" s="325"/>
      <c r="AC358" s="325"/>
      <c r="AD358" s="325"/>
      <c r="AE358" s="325"/>
      <c r="AF358" s="325"/>
      <c r="AG358" s="325"/>
      <c r="AH358" s="325"/>
      <c r="AI358" s="325"/>
      <c r="AJ358" s="325"/>
      <c r="AK358" s="325"/>
      <c r="AL358" s="325"/>
      <c r="AM358" s="325"/>
      <c r="AN358" s="325"/>
      <c r="AO358" s="325"/>
      <c r="AP358" s="325"/>
      <c r="AQ358" s="325"/>
      <c r="AR358" s="325"/>
      <c r="AS358" s="325"/>
      <c r="AT358" s="325"/>
      <c r="AU358" s="325"/>
      <c r="AV358" s="325"/>
      <c r="AW358" s="325"/>
      <c r="AX358" s="325"/>
      <c r="AY358" s="325"/>
      <c r="AZ358" s="325"/>
      <c r="BA358" s="325"/>
      <c r="BB358" s="325"/>
      <c r="BC358" s="325"/>
      <c r="BD358" s="326"/>
    </row>
    <row r="359" spans="1:100">
      <c r="A359" s="348"/>
      <c r="B359" s="329"/>
      <c r="C359" s="337"/>
      <c r="D359" s="28">
        <v>5</v>
      </c>
      <c r="E359" s="330"/>
      <c r="F359" s="331"/>
      <c r="G359" s="258">
        <f>G355</f>
        <v>1.24358642048816E-6</v>
      </c>
      <c r="H359" s="268">
        <f t="shared" ref="H359:J359" si="798">H355</f>
        <v>3.79272425089855E-10</v>
      </c>
      <c r="I359" s="267">
        <f t="shared" si="798"/>
        <v>2.0464735319712999E-10</v>
      </c>
      <c r="J359" s="266">
        <f t="shared" si="798"/>
        <v>6.8012560564985296E-14</v>
      </c>
      <c r="K359" s="6"/>
      <c r="L359" s="333"/>
      <c r="M359" s="325"/>
      <c r="N359" s="325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7"/>
      <c r="AB359" s="325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  <c r="AN359" s="325"/>
      <c r="AO359" s="325"/>
      <c r="AP359" s="325"/>
      <c r="AQ359" s="325"/>
      <c r="AR359" s="325"/>
      <c r="AS359" s="325"/>
      <c r="AT359" s="325"/>
      <c r="AU359" s="325"/>
      <c r="AV359" s="325"/>
      <c r="AW359" s="325"/>
      <c r="AX359" s="325"/>
      <c r="AY359" s="325"/>
      <c r="AZ359" s="325"/>
      <c r="BA359" s="325"/>
      <c r="BB359" s="325"/>
      <c r="BC359" s="325"/>
      <c r="BD359" s="326"/>
    </row>
    <row r="360" spans="1:100">
      <c r="A360" s="348"/>
      <c r="B360" s="329"/>
      <c r="C360" s="337"/>
      <c r="D360" s="28">
        <v>6</v>
      </c>
      <c r="E360" s="330"/>
      <c r="F360" s="331"/>
      <c r="G360" s="258">
        <f>G354</f>
        <v>2.3996110663296699E-6</v>
      </c>
      <c r="H360" s="268">
        <f t="shared" ref="H360:J360" si="799">H354</f>
        <v>3.3243874699028502E-9</v>
      </c>
      <c r="I360" s="267">
        <f t="shared" si="799"/>
        <v>2.40517845040844E-9</v>
      </c>
      <c r="J360" s="266">
        <f t="shared" si="799"/>
        <v>2.44457199799888E-12</v>
      </c>
      <c r="K360" s="6"/>
      <c r="L360" s="333"/>
      <c r="M360" s="325"/>
      <c r="N360" s="325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7"/>
      <c r="AB360" s="325"/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  <c r="AN360" s="325"/>
      <c r="AO360" s="325"/>
      <c r="AP360" s="325"/>
      <c r="AQ360" s="325"/>
      <c r="AR360" s="325"/>
      <c r="AS360" s="325"/>
      <c r="AT360" s="325"/>
      <c r="AU360" s="325"/>
      <c r="AV360" s="325"/>
      <c r="AW360" s="325"/>
      <c r="AX360" s="325"/>
      <c r="AY360" s="325"/>
      <c r="AZ360" s="325"/>
      <c r="BA360" s="325"/>
      <c r="BB360" s="325"/>
      <c r="BC360" s="325"/>
      <c r="BD360" s="326"/>
    </row>
    <row r="361" spans="1:100">
      <c r="A361" s="348"/>
      <c r="B361" s="329"/>
      <c r="C361" s="337"/>
      <c r="D361" s="28">
        <v>7</v>
      </c>
      <c r="E361" s="330"/>
      <c r="F361" s="331"/>
      <c r="G361" s="128">
        <f>G353</f>
        <v>6.3222506807204797E-6</v>
      </c>
      <c r="H361" s="270">
        <f t="shared" ref="H361:J361" si="800">H353</f>
        <v>4.8850083871526302E-8</v>
      </c>
      <c r="I361" s="271">
        <f t="shared" si="800"/>
        <v>5.28021973992075E-8</v>
      </c>
      <c r="J361" s="272">
        <f t="shared" si="800"/>
        <v>1.9620071089878001E-10</v>
      </c>
      <c r="K361" s="6"/>
      <c r="L361" s="333"/>
      <c r="M361" s="325"/>
      <c r="N361" s="325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7"/>
      <c r="AB361" s="325"/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  <c r="AN361" s="325"/>
      <c r="AO361" s="325"/>
      <c r="AP361" s="325"/>
      <c r="AQ361" s="325"/>
      <c r="AR361" s="325"/>
      <c r="AS361" s="325"/>
      <c r="AT361" s="325"/>
      <c r="AU361" s="325"/>
      <c r="AV361" s="325"/>
      <c r="AW361" s="325"/>
      <c r="AX361" s="325"/>
      <c r="AY361" s="325"/>
      <c r="AZ361" s="325"/>
      <c r="BA361" s="325"/>
      <c r="BB361" s="325"/>
      <c r="BC361" s="325"/>
      <c r="BD361" s="326"/>
    </row>
    <row r="362" spans="1:100">
      <c r="A362" s="348"/>
      <c r="B362" s="329"/>
      <c r="C362" s="337"/>
      <c r="D362" s="28">
        <v>8</v>
      </c>
      <c r="E362" s="330"/>
      <c r="F362" s="331"/>
      <c r="G362" s="128">
        <f>G352</f>
        <v>2.4069637454115598E-5</v>
      </c>
      <c r="H362" s="270">
        <f t="shared" ref="H362:J362" si="801">H352</f>
        <v>9.0836705613619399E-7</v>
      </c>
      <c r="I362" s="271">
        <f t="shared" si="801"/>
        <v>1.6338043337360499E-6</v>
      </c>
      <c r="J362" s="272">
        <f t="shared" si="801"/>
        <v>2.21089665676577E-8</v>
      </c>
      <c r="K362" s="6"/>
      <c r="L362" s="333"/>
      <c r="M362" s="325"/>
      <c r="N362" s="325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7"/>
      <c r="AB362" s="325"/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  <c r="AN362" s="325"/>
      <c r="AO362" s="325"/>
      <c r="AP362" s="325"/>
      <c r="AQ362" s="325"/>
      <c r="AR362" s="325"/>
      <c r="AS362" s="325"/>
      <c r="AT362" s="325"/>
      <c r="AU362" s="325"/>
      <c r="AV362" s="325"/>
      <c r="AW362" s="325"/>
      <c r="AX362" s="325"/>
      <c r="AY362" s="325"/>
      <c r="AZ362" s="325"/>
      <c r="BA362" s="325"/>
      <c r="BB362" s="325"/>
      <c r="BC362" s="325"/>
      <c r="BD362" s="326"/>
    </row>
    <row r="363" spans="1:100">
      <c r="A363" s="348"/>
      <c r="B363" s="329"/>
      <c r="C363" s="337"/>
      <c r="D363" s="28">
        <v>9</v>
      </c>
      <c r="E363" s="330"/>
      <c r="F363" s="331"/>
      <c r="G363" s="128">
        <f>G351</f>
        <v>1.28048586971148E-4</v>
      </c>
      <c r="H363" s="270">
        <f t="shared" ref="H363:J363" si="802">H351</f>
        <v>1.5967052161440899E-5</v>
      </c>
      <c r="I363" s="271">
        <f t="shared" si="802"/>
        <v>5.2550199812893299E-5</v>
      </c>
      <c r="J363" s="272">
        <f t="shared" si="802"/>
        <v>2.1842718249529301E-6</v>
      </c>
      <c r="K363" s="6"/>
      <c r="L363" s="333"/>
      <c r="M363" s="325"/>
      <c r="N363" s="325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7"/>
      <c r="AB363" s="325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  <c r="AN363" s="325"/>
      <c r="AO363" s="325"/>
      <c r="AP363" s="325"/>
      <c r="AQ363" s="325"/>
      <c r="AR363" s="325"/>
      <c r="AS363" s="325"/>
      <c r="AT363" s="325"/>
      <c r="AU363" s="325"/>
      <c r="AV363" s="325"/>
      <c r="AW363" s="325"/>
      <c r="AX363" s="325"/>
      <c r="AY363" s="325"/>
      <c r="AZ363" s="325"/>
      <c r="BA363" s="325"/>
      <c r="BB363" s="325"/>
      <c r="BC363" s="325"/>
      <c r="BD363" s="326"/>
    </row>
    <row r="364" spans="1:100">
      <c r="A364" s="348"/>
      <c r="B364" s="329"/>
      <c r="C364" s="337"/>
      <c r="D364" s="29">
        <v>10</v>
      </c>
      <c r="E364" s="330"/>
      <c r="F364" s="331"/>
      <c r="G364" s="274">
        <f>G350</f>
        <v>7.4500043233291405E-4</v>
      </c>
      <c r="H364" s="275">
        <f t="shared" ref="H364:J364" si="803">H350</f>
        <v>2.01833335032974E-4</v>
      </c>
      <c r="I364" s="276">
        <f t="shared" si="803"/>
        <v>1.2621002503896001E-3</v>
      </c>
      <c r="J364" s="277">
        <f t="shared" si="803"/>
        <v>1.22425461398818E-4</v>
      </c>
      <c r="K364" s="30"/>
      <c r="L364" s="334"/>
      <c r="M364" s="325"/>
      <c r="N364" s="325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7"/>
      <c r="AB364" s="325"/>
      <c r="AC364" s="325"/>
      <c r="AD364" s="325"/>
      <c r="AE364" s="325"/>
      <c r="AF364" s="325"/>
      <c r="AG364" s="325"/>
      <c r="AH364" s="325"/>
      <c r="AI364" s="325"/>
      <c r="AJ364" s="325"/>
      <c r="AK364" s="325"/>
      <c r="AL364" s="325"/>
      <c r="AM364" s="325"/>
      <c r="AN364" s="325"/>
      <c r="AO364" s="325"/>
      <c r="AP364" s="325"/>
      <c r="AQ364" s="325"/>
      <c r="AR364" s="325"/>
      <c r="AS364" s="325"/>
      <c r="AT364" s="325"/>
      <c r="AU364" s="325"/>
      <c r="AV364" s="325"/>
      <c r="AW364" s="325"/>
      <c r="AX364" s="325"/>
      <c r="AY364" s="325"/>
      <c r="AZ364" s="325"/>
      <c r="BA364" s="325"/>
      <c r="BB364" s="325"/>
      <c r="BC364" s="325"/>
      <c r="BD364" s="326"/>
    </row>
    <row r="365" spans="1:100">
      <c r="A365" s="348"/>
      <c r="B365" s="328">
        <v>0.5</v>
      </c>
      <c r="C365" s="337"/>
      <c r="D365" s="26">
        <v>-9</v>
      </c>
      <c r="E365" s="330">
        <v>4.7823077932433999E-4</v>
      </c>
      <c r="F365" s="331">
        <v>1.9580709848113602E-3</v>
      </c>
      <c r="G365" s="97">
        <f>G369</f>
        <v>1.23185377757839E-2</v>
      </c>
      <c r="H365" s="51">
        <f t="shared" ref="H365:J365" si="804">H369</f>
        <v>2.9307473199235898E-3</v>
      </c>
      <c r="I365" s="126">
        <f t="shared" si="804"/>
        <v>2.58493347235676E-2</v>
      </c>
      <c r="J365" s="173">
        <f t="shared" si="804"/>
        <v>4.7482587667186504E-3</v>
      </c>
      <c r="K365" s="27"/>
      <c r="L365" s="332">
        <f t="shared" ref="L365" si="805">1-SUM(M365:BC384)</f>
        <v>0.58577827841139651</v>
      </c>
      <c r="M365" s="325">
        <f t="shared" ref="M365" si="806">G375+I375</f>
        <v>1.404878645908681E-3</v>
      </c>
      <c r="N365" s="325">
        <f t="shared" ref="N365" si="807">G382+I382+J375</f>
        <v>5.8102048208922598E-3</v>
      </c>
      <c r="O365" s="325">
        <f t="shared" ref="O365" si="808">G384+I384+H375</f>
        <v>2.1916239845174282E-2</v>
      </c>
      <c r="P365" s="325">
        <f t="shared" ref="P365" si="809">G377+I377+J382</f>
        <v>1.3001282758492709E-3</v>
      </c>
      <c r="Q365" s="325">
        <f t="shared" ref="Q365" si="810">G373+I373</f>
        <v>3.1951245352110241E-3</v>
      </c>
      <c r="R365" s="325">
        <f t="shared" ref="R365" si="811">G379+I379+H382+J384</f>
        <v>3.9405352742209231E-3</v>
      </c>
      <c r="S365" s="325">
        <f t="shared" ref="S365" si="812">G366+I366</f>
        <v>5.5374970195669497E-2</v>
      </c>
      <c r="T365" s="325">
        <f t="shared" ref="T365" si="813">G368+I368+J377</f>
        <v>5.5379923880429643E-2</v>
      </c>
      <c r="U365" s="325">
        <f t="shared" ref="U365" si="814">G371+I371+H384</f>
        <v>1.3055151423556309E-2</v>
      </c>
      <c r="V365" s="325">
        <f t="shared" ref="V365" si="815">G380+I380+J373</f>
        <v>2.0511333371475413E-3</v>
      </c>
      <c r="W365" s="325">
        <f t="shared" ref="W365" si="816">G369+I369</f>
        <v>3.8167872499351496E-2</v>
      </c>
      <c r="X365" s="325">
        <f t="shared" ref="X365" si="817">G372+I372+J379+H377</f>
        <v>5.8517344702072628E-3</v>
      </c>
      <c r="Y365" s="325">
        <f t="shared" ref="Y365" si="818">G378+I378</f>
        <v>1.1447017331468661E-3</v>
      </c>
      <c r="Z365" s="325">
        <f t="shared" ref="Z365" si="819">G370+I370+J366</f>
        <v>2.986576639862475E-2</v>
      </c>
      <c r="AA365" s="327">
        <f t="shared" ref="AA365" si="820">G381+I381+H373</f>
        <v>3.409630355396489E-3</v>
      </c>
      <c r="AB365" s="325">
        <f t="shared" ref="AB365" si="821">G367+I367+J368</f>
        <v>7.1114649718741652E-2</v>
      </c>
      <c r="AC365" s="325">
        <f t="shared" ref="AC365" si="822">G383+I383</f>
        <v>1.1301007159412249E-2</v>
      </c>
      <c r="AD365" s="325">
        <f t="shared" ref="AD365" si="823">G376+I376+J371+H379</f>
        <v>1.9487797422037157E-3</v>
      </c>
      <c r="AE365" s="325">
        <f t="shared" ref="AE365" si="824">G365+I365</f>
        <v>3.8167872499351496E-2</v>
      </c>
      <c r="AF365" s="325">
        <f t="shared" ref="AF365" si="825">G374+I374+J380</f>
        <v>2.0043519599255814E-3</v>
      </c>
      <c r="AG365" s="325">
        <f t="shared" ref="AG365" si="826">H366</f>
        <v>4.0704877397049304E-3</v>
      </c>
      <c r="AH365" s="325">
        <f t="shared" ref="AH365" si="827">J369</f>
        <v>4.7482587667186504E-3</v>
      </c>
      <c r="AI365" s="325">
        <f t="shared" ref="AI365" si="828">J372+H368</f>
        <v>4.3011038100185511E-3</v>
      </c>
      <c r="AJ365" s="325">
        <f t="shared" ref="AJ365" si="829">F365</f>
        <v>1.9580709848113602E-3</v>
      </c>
      <c r="AK365" s="325">
        <f t="shared" ref="AK365" si="830">J378</f>
        <v>5.9936709031213704E-6</v>
      </c>
      <c r="AL365" s="325">
        <f t="shared" ref="AL365" si="831">H371</f>
        <v>9.1607280548598703E-4</v>
      </c>
      <c r="AM365" s="325">
        <f t="shared" ref="AM365" si="832">J370</f>
        <v>2.0914892323200501E-3</v>
      </c>
      <c r="AN365" s="325">
        <f t="shared" ref="AN365" si="833">J381+H380</f>
        <v>1.821080816441533E-4</v>
      </c>
      <c r="AO365" s="325">
        <f t="shared" ref="AO365" si="834">J367</f>
        <v>9.5955687107141894E-3</v>
      </c>
      <c r="AP365" s="325">
        <f t="shared" ref="AP365" si="835">H369</f>
        <v>2.9307473199235898E-3</v>
      </c>
      <c r="AQ365" s="325">
        <f t="shared" ref="AQ365" si="836">J383</f>
        <v>7.3857085110926696E-4</v>
      </c>
      <c r="AR365" s="325">
        <f t="shared" ref="AR365" si="837">H372+J376</f>
        <v>4.5016106689531337E-4</v>
      </c>
      <c r="AS365" s="325">
        <f t="shared" ref="AS365" si="838">J365</f>
        <v>4.7482587667186504E-3</v>
      </c>
      <c r="AT365" s="325">
        <f t="shared" ref="AT365" si="839">H378</f>
        <v>4.6679068316225003E-5</v>
      </c>
      <c r="AU365" s="325">
        <f t="shared" ref="AU365" si="840">J374</f>
        <v>2.44637723194774E-5</v>
      </c>
      <c r="AV365" s="325">
        <f t="shared" ref="AV365" si="841">H370</f>
        <v>1.7541442641440599E-3</v>
      </c>
      <c r="AW365" s="325">
        <f t="shared" ref="AW365" si="842">H381</f>
        <v>2.1450582018546499E-4</v>
      </c>
      <c r="AX365" s="325">
        <f t="shared" ref="AX365" si="843">H367</f>
        <v>4.5577871810965299E-3</v>
      </c>
      <c r="AY365" s="325">
        <f t="shared" ref="AY365" si="844">E365</f>
        <v>4.7823077932433999E-4</v>
      </c>
      <c r="AZ365" s="325">
        <f t="shared" ref="AZ365" si="845">H383</f>
        <v>9.1607280548598703E-4</v>
      </c>
      <c r="BA365" s="325">
        <f t="shared" ref="BA365" si="846">H376</f>
        <v>4.6679068316225003E-5</v>
      </c>
      <c r="BB365" s="325">
        <f t="shared" ref="BB365" si="847">H365</f>
        <v>2.9307473199235898E-3</v>
      </c>
      <c r="BC365" s="325">
        <f t="shared" ref="BC365" si="848">H374</f>
        <v>1.10862932102716E-4</v>
      </c>
      <c r="BD365" s="326">
        <f t="shared" ref="BD365" si="849">SUMPRODUCT($L$1:$BC$1,BF365:CW365)</f>
        <v>5.798448125290971</v>
      </c>
      <c r="BF365" s="12">
        <f>L365</f>
        <v>0.58577827841139651</v>
      </c>
      <c r="BG365" s="23">
        <f t="shared" ref="BG365:CV365" si="850">M365</f>
        <v>1.404878645908681E-3</v>
      </c>
      <c r="BH365" s="23">
        <f t="shared" si="850"/>
        <v>5.8102048208922598E-3</v>
      </c>
      <c r="BI365" s="23">
        <f t="shared" si="850"/>
        <v>2.1916239845174282E-2</v>
      </c>
      <c r="BJ365" s="23">
        <f t="shared" si="850"/>
        <v>1.3001282758492709E-3</v>
      </c>
      <c r="BK365" s="23">
        <f t="shared" si="850"/>
        <v>3.1951245352110241E-3</v>
      </c>
      <c r="BL365" s="23">
        <f t="shared" si="850"/>
        <v>3.9405352742209231E-3</v>
      </c>
      <c r="BM365" s="23">
        <f t="shared" si="850"/>
        <v>5.5374970195669497E-2</v>
      </c>
      <c r="BN365" s="23">
        <f t="shared" si="850"/>
        <v>5.5379923880429643E-2</v>
      </c>
      <c r="BO365" s="23">
        <f t="shared" si="850"/>
        <v>1.3055151423556309E-2</v>
      </c>
      <c r="BP365" s="23">
        <f t="shared" si="850"/>
        <v>2.0511333371475413E-3</v>
      </c>
      <c r="BQ365" s="23">
        <f t="shared" si="850"/>
        <v>3.8167872499351496E-2</v>
      </c>
      <c r="BR365" s="23">
        <f t="shared" si="850"/>
        <v>5.8517344702072628E-3</v>
      </c>
      <c r="BS365" s="23">
        <f t="shared" si="850"/>
        <v>1.1447017331468661E-3</v>
      </c>
      <c r="BT365" s="23">
        <f t="shared" si="850"/>
        <v>2.986576639862475E-2</v>
      </c>
      <c r="BU365" s="23">
        <f t="shared" si="850"/>
        <v>3.409630355396489E-3</v>
      </c>
      <c r="BV365" s="23">
        <f t="shared" si="850"/>
        <v>7.1114649718741652E-2</v>
      </c>
      <c r="BW365" s="23">
        <f t="shared" si="850"/>
        <v>1.1301007159412249E-2</v>
      </c>
      <c r="BX365" s="23">
        <f t="shared" si="850"/>
        <v>1.9487797422037157E-3</v>
      </c>
      <c r="BY365" s="23">
        <f t="shared" si="850"/>
        <v>3.8167872499351496E-2</v>
      </c>
      <c r="BZ365" s="23">
        <f t="shared" si="850"/>
        <v>2.0043519599255814E-3</v>
      </c>
      <c r="CA365" s="23">
        <f t="shared" si="850"/>
        <v>4.0704877397049304E-3</v>
      </c>
      <c r="CB365" s="23">
        <f t="shared" si="850"/>
        <v>4.7482587667186504E-3</v>
      </c>
      <c r="CC365" s="23">
        <f t="shared" si="850"/>
        <v>4.3011038100185511E-3</v>
      </c>
      <c r="CD365" s="23">
        <f t="shared" si="850"/>
        <v>1.9580709848113602E-3</v>
      </c>
      <c r="CE365" s="23">
        <f t="shared" si="850"/>
        <v>5.9936709031213704E-6</v>
      </c>
      <c r="CF365" s="23">
        <f t="shared" si="850"/>
        <v>9.1607280548598703E-4</v>
      </c>
      <c r="CG365" s="23">
        <f t="shared" si="850"/>
        <v>2.0914892323200501E-3</v>
      </c>
      <c r="CH365" s="23">
        <f t="shared" si="850"/>
        <v>1.821080816441533E-4</v>
      </c>
      <c r="CI365" s="23">
        <f t="shared" si="850"/>
        <v>9.5955687107141894E-3</v>
      </c>
      <c r="CJ365" s="23">
        <f t="shared" si="850"/>
        <v>2.9307473199235898E-3</v>
      </c>
      <c r="CK365" s="23">
        <f t="shared" si="850"/>
        <v>7.3857085110926696E-4</v>
      </c>
      <c r="CL365" s="23">
        <f t="shared" si="850"/>
        <v>4.5016106689531337E-4</v>
      </c>
      <c r="CM365" s="23">
        <f t="shared" si="850"/>
        <v>4.7482587667186504E-3</v>
      </c>
      <c r="CN365" s="23">
        <f t="shared" si="850"/>
        <v>4.6679068316225003E-5</v>
      </c>
      <c r="CO365" s="23">
        <f t="shared" si="850"/>
        <v>2.44637723194774E-5</v>
      </c>
      <c r="CP365" s="23">
        <f t="shared" si="850"/>
        <v>1.7541442641440599E-3</v>
      </c>
      <c r="CQ365" s="23">
        <f t="shared" si="850"/>
        <v>2.1450582018546499E-4</v>
      </c>
      <c r="CR365" s="23">
        <f t="shared" si="850"/>
        <v>4.5577871810965299E-3</v>
      </c>
      <c r="CS365" s="23">
        <f t="shared" si="850"/>
        <v>4.7823077932433999E-4</v>
      </c>
      <c r="CT365" s="23">
        <f t="shared" si="850"/>
        <v>9.1607280548598703E-4</v>
      </c>
      <c r="CU365" s="23">
        <f t="shared" si="850"/>
        <v>4.6679068316225003E-5</v>
      </c>
      <c r="CV365" s="24">
        <f t="shared" si="850"/>
        <v>2.9307473199235898E-3</v>
      </c>
    </row>
    <row r="366" spans="1:100">
      <c r="A366" s="348"/>
      <c r="B366" s="329"/>
      <c r="C366" s="337"/>
      <c r="D366" s="28">
        <v>-8</v>
      </c>
      <c r="E366" s="330"/>
      <c r="F366" s="331"/>
      <c r="G366" s="258">
        <f>G368</f>
        <v>1.5518184327479E-2</v>
      </c>
      <c r="H366" s="268">
        <f t="shared" ref="H366:J366" si="851">H368</f>
        <v>4.0704877397049304E-3</v>
      </c>
      <c r="I366" s="267">
        <f t="shared" si="851"/>
        <v>3.9856785868190497E-2</v>
      </c>
      <c r="J366" s="266">
        <f t="shared" si="851"/>
        <v>8.0150337113980494E-3</v>
      </c>
      <c r="K366" s="6"/>
      <c r="L366" s="333"/>
      <c r="M366" s="325"/>
      <c r="N366" s="325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7"/>
      <c r="AB366" s="325"/>
      <c r="AC366" s="325"/>
      <c r="AD366" s="325"/>
      <c r="AE366" s="325"/>
      <c r="AF366" s="325"/>
      <c r="AG366" s="325"/>
      <c r="AH366" s="325"/>
      <c r="AI366" s="325"/>
      <c r="AJ366" s="325"/>
      <c r="AK366" s="325"/>
      <c r="AL366" s="325"/>
      <c r="AM366" s="325"/>
      <c r="AN366" s="325"/>
      <c r="AO366" s="325"/>
      <c r="AP366" s="325"/>
      <c r="AQ366" s="325"/>
      <c r="AR366" s="325"/>
      <c r="AS366" s="325"/>
      <c r="AT366" s="325"/>
      <c r="AU366" s="325"/>
      <c r="AV366" s="325"/>
      <c r="AW366" s="325"/>
      <c r="AX366" s="325"/>
      <c r="AY366" s="325"/>
      <c r="AZ366" s="325"/>
      <c r="BA366" s="325"/>
      <c r="BB366" s="325"/>
      <c r="BC366" s="325"/>
      <c r="BD366" s="326"/>
    </row>
    <row r="367" spans="1:100">
      <c r="A367" s="348"/>
      <c r="B367" s="329"/>
      <c r="C367" s="337"/>
      <c r="D367" s="28">
        <v>-7</v>
      </c>
      <c r="E367" s="330"/>
      <c r="F367" s="331"/>
      <c r="G367" s="258">
        <f>'7'!G366</f>
        <v>1.6817780696837301E-2</v>
      </c>
      <c r="H367" s="268">
        <f>'7'!H366</f>
        <v>4.5577871810965299E-3</v>
      </c>
      <c r="I367" s="267">
        <f>'7'!I366</f>
        <v>4.6281835310506302E-2</v>
      </c>
      <c r="J367" s="266">
        <f>'7'!J366</f>
        <v>9.5955687107141894E-3</v>
      </c>
      <c r="K367" s="6"/>
      <c r="L367" s="333"/>
      <c r="M367" s="325"/>
      <c r="N367" s="325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7"/>
      <c r="AB367" s="325"/>
      <c r="AC367" s="325"/>
      <c r="AD367" s="325"/>
      <c r="AE367" s="325"/>
      <c r="AF367" s="325"/>
      <c r="AG367" s="325"/>
      <c r="AH367" s="325"/>
      <c r="AI367" s="325"/>
      <c r="AJ367" s="325"/>
      <c r="AK367" s="325"/>
      <c r="AL367" s="325"/>
      <c r="AM367" s="325"/>
      <c r="AN367" s="325"/>
      <c r="AO367" s="325"/>
      <c r="AP367" s="325"/>
      <c r="AQ367" s="325"/>
      <c r="AR367" s="325"/>
      <c r="AS367" s="325"/>
      <c r="AT367" s="325"/>
      <c r="AU367" s="325"/>
      <c r="AV367" s="325"/>
      <c r="AW367" s="325"/>
      <c r="AX367" s="325"/>
      <c r="AY367" s="325"/>
      <c r="AZ367" s="325"/>
      <c r="BA367" s="325"/>
      <c r="BB367" s="325"/>
      <c r="BC367" s="325"/>
      <c r="BD367" s="326"/>
    </row>
    <row r="368" spans="1:100">
      <c r="A368" s="348"/>
      <c r="B368" s="329"/>
      <c r="C368" s="337"/>
      <c r="D368" s="28">
        <v>-6</v>
      </c>
      <c r="E368" s="330"/>
      <c r="F368" s="331"/>
      <c r="G368" s="258">
        <f>'7'!G367</f>
        <v>1.5518184327479E-2</v>
      </c>
      <c r="H368" s="268">
        <f>'7'!H367</f>
        <v>4.0704877397049304E-3</v>
      </c>
      <c r="I368" s="267">
        <f>'7'!I367</f>
        <v>3.9856785868190497E-2</v>
      </c>
      <c r="J368" s="266">
        <f>'7'!J367</f>
        <v>8.0150337113980494E-3</v>
      </c>
      <c r="K368" s="6"/>
      <c r="L368" s="333"/>
      <c r="M368" s="325"/>
      <c r="N368" s="325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7"/>
      <c r="AB368" s="325"/>
      <c r="AC368" s="325"/>
      <c r="AD368" s="325"/>
      <c r="AE368" s="325"/>
      <c r="AF368" s="325"/>
      <c r="AG368" s="325"/>
      <c r="AH368" s="325"/>
      <c r="AI368" s="325"/>
      <c r="AJ368" s="325"/>
      <c r="AK368" s="325"/>
      <c r="AL368" s="325"/>
      <c r="AM368" s="325"/>
      <c r="AN368" s="325"/>
      <c r="AO368" s="325"/>
      <c r="AP368" s="325"/>
      <c r="AQ368" s="325"/>
      <c r="AR368" s="325"/>
      <c r="AS368" s="325"/>
      <c r="AT368" s="325"/>
      <c r="AU368" s="325"/>
      <c r="AV368" s="325"/>
      <c r="AW368" s="325"/>
      <c r="AX368" s="325"/>
      <c r="AY368" s="325"/>
      <c r="AZ368" s="325"/>
      <c r="BA368" s="325"/>
      <c r="BB368" s="325"/>
      <c r="BC368" s="325"/>
      <c r="BD368" s="326"/>
    </row>
    <row r="369" spans="1:56">
      <c r="A369" s="348"/>
      <c r="B369" s="329"/>
      <c r="C369" s="337"/>
      <c r="D369" s="28">
        <v>-5</v>
      </c>
      <c r="E369" s="330"/>
      <c r="F369" s="331"/>
      <c r="G369" s="258">
        <f>'7'!G368</f>
        <v>1.23185377757839E-2</v>
      </c>
      <c r="H369" s="268">
        <f>'7'!H368</f>
        <v>2.9307473199235898E-3</v>
      </c>
      <c r="I369" s="267">
        <f>'7'!I368</f>
        <v>2.58493347235676E-2</v>
      </c>
      <c r="J369" s="266">
        <f>'7'!J368</f>
        <v>4.7482587667186504E-3</v>
      </c>
      <c r="K369" s="6"/>
      <c r="L369" s="333"/>
      <c r="M369" s="325"/>
      <c r="N369" s="325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7"/>
      <c r="AB369" s="325"/>
      <c r="AC369" s="325"/>
      <c r="AD369" s="325"/>
      <c r="AE369" s="325"/>
      <c r="AF369" s="325"/>
      <c r="AG369" s="325"/>
      <c r="AH369" s="325"/>
      <c r="AI369" s="325"/>
      <c r="AJ369" s="325"/>
      <c r="AK369" s="325"/>
      <c r="AL369" s="325"/>
      <c r="AM369" s="325"/>
      <c r="AN369" s="325"/>
      <c r="AO369" s="325"/>
      <c r="AP369" s="325"/>
      <c r="AQ369" s="325"/>
      <c r="AR369" s="325"/>
      <c r="AS369" s="325"/>
      <c r="AT369" s="325"/>
      <c r="AU369" s="325"/>
      <c r="AV369" s="325"/>
      <c r="AW369" s="325"/>
      <c r="AX369" s="325"/>
      <c r="AY369" s="325"/>
      <c r="AZ369" s="325"/>
      <c r="BA369" s="325"/>
      <c r="BB369" s="325"/>
      <c r="BC369" s="325"/>
      <c r="BD369" s="326"/>
    </row>
    <row r="370" spans="1:56">
      <c r="A370" s="348"/>
      <c r="B370" s="329"/>
      <c r="C370" s="337"/>
      <c r="D370" s="28">
        <v>-4</v>
      </c>
      <c r="E370" s="330"/>
      <c r="F370" s="331"/>
      <c r="G370" s="258">
        <f>'7'!G369</f>
        <v>8.6613517659068998E-3</v>
      </c>
      <c r="H370" s="268">
        <f>'7'!H369</f>
        <v>1.7541442641440599E-3</v>
      </c>
      <c r="I370" s="267">
        <f>'7'!I369</f>
        <v>1.3189380921319801E-2</v>
      </c>
      <c r="J370" s="266">
        <f>'7'!J369</f>
        <v>2.0914892323200501E-3</v>
      </c>
      <c r="K370" s="6"/>
      <c r="L370" s="333"/>
      <c r="M370" s="325"/>
      <c r="N370" s="325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7"/>
      <c r="AB370" s="325"/>
      <c r="AC370" s="325"/>
      <c r="AD370" s="325"/>
      <c r="AE370" s="325"/>
      <c r="AF370" s="325"/>
      <c r="AG370" s="325"/>
      <c r="AH370" s="325"/>
      <c r="AI370" s="325"/>
      <c r="AJ370" s="325"/>
      <c r="AK370" s="325"/>
      <c r="AL370" s="325"/>
      <c r="AM370" s="325"/>
      <c r="AN370" s="325"/>
      <c r="AO370" s="325"/>
      <c r="AP370" s="325"/>
      <c r="AQ370" s="325"/>
      <c r="AR370" s="325"/>
      <c r="AS370" s="325"/>
      <c r="AT370" s="325"/>
      <c r="AU370" s="325"/>
      <c r="AV370" s="325"/>
      <c r="AW370" s="325"/>
      <c r="AX370" s="325"/>
      <c r="AY370" s="325"/>
      <c r="AZ370" s="325"/>
      <c r="BA370" s="325"/>
      <c r="BB370" s="325"/>
      <c r="BC370" s="325"/>
      <c r="BD370" s="326"/>
    </row>
    <row r="371" spans="1:56">
      <c r="A371" s="348"/>
      <c r="B371" s="329"/>
      <c r="C371" s="337"/>
      <c r="D371" s="28">
        <v>-3</v>
      </c>
      <c r="E371" s="330"/>
      <c r="F371" s="331"/>
      <c r="G371" s="258">
        <f>'7'!G370</f>
        <v>5.6349945223994101E-3</v>
      </c>
      <c r="H371" s="268">
        <f>'7'!H370</f>
        <v>9.1607280548598703E-4</v>
      </c>
      <c r="I371" s="267">
        <f>'7'!I370</f>
        <v>5.6660126370128398E-3</v>
      </c>
      <c r="J371" s="266">
        <f>'7'!J370</f>
        <v>7.3857085110926696E-4</v>
      </c>
      <c r="K371" s="6"/>
      <c r="L371" s="333"/>
      <c r="M371" s="325"/>
      <c r="N371" s="325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7"/>
      <c r="AB371" s="325"/>
      <c r="AC371" s="325"/>
      <c r="AD371" s="325"/>
      <c r="AE371" s="325"/>
      <c r="AF371" s="325"/>
      <c r="AG371" s="325"/>
      <c r="AH371" s="325"/>
      <c r="AI371" s="325"/>
      <c r="AJ371" s="325"/>
      <c r="AK371" s="325"/>
      <c r="AL371" s="325"/>
      <c r="AM371" s="325"/>
      <c r="AN371" s="325"/>
      <c r="AO371" s="325"/>
      <c r="AP371" s="325"/>
      <c r="AQ371" s="325"/>
      <c r="AR371" s="325"/>
      <c r="AS371" s="325"/>
      <c r="AT371" s="325"/>
      <c r="AU371" s="325"/>
      <c r="AV371" s="325"/>
      <c r="AW371" s="325"/>
      <c r="AX371" s="325"/>
      <c r="AY371" s="325"/>
      <c r="AZ371" s="325"/>
      <c r="BA371" s="325"/>
      <c r="BB371" s="325"/>
      <c r="BC371" s="325"/>
      <c r="BD371" s="326"/>
    </row>
    <row r="372" spans="1:56">
      <c r="A372" s="348"/>
      <c r="B372" s="329"/>
      <c r="C372" s="337"/>
      <c r="D372" s="28">
        <v>-2</v>
      </c>
      <c r="E372" s="330"/>
      <c r="F372" s="331"/>
      <c r="G372" s="258">
        <f>'7'!G371</f>
        <v>3.5695166445070502E-3</v>
      </c>
      <c r="H372" s="268">
        <f>'7'!H371</f>
        <v>4.4416739599219198E-4</v>
      </c>
      <c r="I372" s="267">
        <f>'7'!I371</f>
        <v>2.2302811563346099E-3</v>
      </c>
      <c r="J372" s="266">
        <f>'7'!J371</f>
        <v>2.30616070313621E-4</v>
      </c>
      <c r="K372" s="6"/>
      <c r="L372" s="333"/>
      <c r="M372" s="325"/>
      <c r="N372" s="325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7"/>
      <c r="AB372" s="325"/>
      <c r="AC372" s="325"/>
      <c r="AD372" s="325"/>
      <c r="AE372" s="325"/>
      <c r="AF372" s="325"/>
      <c r="AG372" s="325"/>
      <c r="AH372" s="325"/>
      <c r="AI372" s="325"/>
      <c r="AJ372" s="325"/>
      <c r="AK372" s="325"/>
      <c r="AL372" s="325"/>
      <c r="AM372" s="325"/>
      <c r="AN372" s="325"/>
      <c r="AO372" s="325"/>
      <c r="AP372" s="325"/>
      <c r="AQ372" s="325"/>
      <c r="AR372" s="325"/>
      <c r="AS372" s="325"/>
      <c r="AT372" s="325"/>
      <c r="AU372" s="325"/>
      <c r="AV372" s="325"/>
      <c r="AW372" s="325"/>
      <c r="AX372" s="325"/>
      <c r="AY372" s="325"/>
      <c r="AZ372" s="325"/>
      <c r="BA372" s="325"/>
      <c r="BB372" s="325"/>
      <c r="BC372" s="325"/>
      <c r="BD372" s="326"/>
    </row>
    <row r="373" spans="1:56">
      <c r="A373" s="348"/>
      <c r="B373" s="329"/>
      <c r="C373" s="337"/>
      <c r="D373" s="28">
        <v>-1</v>
      </c>
      <c r="E373" s="330"/>
      <c r="F373" s="331"/>
      <c r="G373" s="258">
        <f>'7'!G372</f>
        <v>2.3130239595577002E-3</v>
      </c>
      <c r="H373" s="268">
        <f>'7'!H372</f>
        <v>2.1450582018546499E-4</v>
      </c>
      <c r="I373" s="267">
        <f>'7'!I372</f>
        <v>8.8210057565332397E-4</v>
      </c>
      <c r="J373" s="266">
        <f>'7'!J372</f>
        <v>7.1245149541437298E-5</v>
      </c>
      <c r="K373" s="6"/>
      <c r="L373" s="333"/>
      <c r="M373" s="325"/>
      <c r="N373" s="325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7"/>
      <c r="AB373" s="325"/>
      <c r="AC373" s="325"/>
      <c r="AD373" s="325"/>
      <c r="AE373" s="325"/>
      <c r="AF373" s="325"/>
      <c r="AG373" s="325"/>
      <c r="AH373" s="325"/>
      <c r="AI373" s="325"/>
      <c r="AJ373" s="325"/>
      <c r="AK373" s="325"/>
      <c r="AL373" s="325"/>
      <c r="AM373" s="325"/>
      <c r="AN373" s="325"/>
      <c r="AO373" s="325"/>
      <c r="AP373" s="325"/>
      <c r="AQ373" s="325"/>
      <c r="AR373" s="325"/>
      <c r="AS373" s="325"/>
      <c r="AT373" s="325"/>
      <c r="AU373" s="325"/>
      <c r="AV373" s="325"/>
      <c r="AW373" s="325"/>
      <c r="AX373" s="325"/>
      <c r="AY373" s="325"/>
      <c r="AZ373" s="325"/>
      <c r="BA373" s="325"/>
      <c r="BB373" s="325"/>
      <c r="BC373" s="325"/>
      <c r="BD373" s="326"/>
    </row>
    <row r="374" spans="1:56">
      <c r="A374" s="348"/>
      <c r="B374" s="329"/>
      <c r="C374" s="337"/>
      <c r="D374" s="28">
        <v>0</v>
      </c>
      <c r="E374" s="330"/>
      <c r="F374" s="331"/>
      <c r="G374" s="258">
        <f>'7'!G373</f>
        <v>1.5962394864804301E-3</v>
      </c>
      <c r="H374" s="268">
        <f>'7'!H373</f>
        <v>1.10862932102716E-4</v>
      </c>
      <c r="I374" s="267">
        <f>'7'!I373</f>
        <v>3.8364870112567401E-4</v>
      </c>
      <c r="J374" s="266">
        <f>'7'!J373</f>
        <v>2.44637723194774E-5</v>
      </c>
      <c r="K374" s="6"/>
      <c r="L374" s="333"/>
      <c r="M374" s="325"/>
      <c r="N374" s="325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7"/>
      <c r="AB374" s="325"/>
      <c r="AC374" s="325"/>
      <c r="AD374" s="325"/>
      <c r="AE374" s="325"/>
      <c r="AF374" s="325"/>
      <c r="AG374" s="325"/>
      <c r="AH374" s="325"/>
      <c r="AI374" s="325"/>
      <c r="AJ374" s="325"/>
      <c r="AK374" s="325"/>
      <c r="AL374" s="325"/>
      <c r="AM374" s="325"/>
      <c r="AN374" s="325"/>
      <c r="AO374" s="325"/>
      <c r="AP374" s="325"/>
      <c r="AQ374" s="325"/>
      <c r="AR374" s="325"/>
      <c r="AS374" s="325"/>
      <c r="AT374" s="325"/>
      <c r="AU374" s="325"/>
      <c r="AV374" s="325"/>
      <c r="AW374" s="325"/>
      <c r="AX374" s="325"/>
      <c r="AY374" s="325"/>
      <c r="AZ374" s="325"/>
      <c r="BA374" s="325"/>
      <c r="BB374" s="325"/>
      <c r="BC374" s="325"/>
      <c r="BD374" s="326"/>
    </row>
    <row r="375" spans="1:56">
      <c r="A375" s="348"/>
      <c r="B375" s="329"/>
      <c r="C375" s="337"/>
      <c r="D375" s="28">
        <v>1</v>
      </c>
      <c r="E375" s="330"/>
      <c r="F375" s="331"/>
      <c r="G375" s="258">
        <f>'7'!G374</f>
        <v>1.20617831625914E-3</v>
      </c>
      <c r="H375" s="268">
        <f>'7'!H374</f>
        <v>6.5507157947582498E-5</v>
      </c>
      <c r="I375" s="267">
        <f>'7'!I374</f>
        <v>1.9870032964954099E-4</v>
      </c>
      <c r="J375" s="266">
        <f>'7'!J374</f>
        <v>1.0407020050599301E-5</v>
      </c>
      <c r="K375" s="6"/>
      <c r="L375" s="333"/>
      <c r="M375" s="325"/>
      <c r="N375" s="325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7"/>
      <c r="AB375" s="325"/>
      <c r="AC375" s="325"/>
      <c r="AD375" s="325"/>
      <c r="AE375" s="325"/>
      <c r="AF375" s="325"/>
      <c r="AG375" s="325"/>
      <c r="AH375" s="325"/>
      <c r="AI375" s="325"/>
      <c r="AJ375" s="325"/>
      <c r="AK375" s="325"/>
      <c r="AL375" s="325"/>
      <c r="AM375" s="325"/>
      <c r="AN375" s="325"/>
      <c r="AO375" s="325"/>
      <c r="AP375" s="325"/>
      <c r="AQ375" s="325"/>
      <c r="AR375" s="325"/>
      <c r="AS375" s="325"/>
      <c r="AT375" s="325"/>
      <c r="AU375" s="325"/>
      <c r="AV375" s="325"/>
      <c r="AW375" s="325"/>
      <c r="AX375" s="325"/>
      <c r="AY375" s="325"/>
      <c r="AZ375" s="325"/>
      <c r="BA375" s="325"/>
      <c r="BB375" s="325"/>
      <c r="BC375" s="325"/>
      <c r="BD375" s="326"/>
    </row>
    <row r="376" spans="1:56">
      <c r="A376" s="348"/>
      <c r="B376" s="329"/>
      <c r="C376" s="337"/>
      <c r="D376" s="28">
        <v>2</v>
      </c>
      <c r="E376" s="330"/>
      <c r="F376" s="331"/>
      <c r="G376" s="258">
        <f>'7'!G375</f>
        <v>1.0142917108634901E-3</v>
      </c>
      <c r="H376" s="268">
        <f>'7'!H375</f>
        <v>4.6679068316225003E-5</v>
      </c>
      <c r="I376" s="267">
        <f>'7'!I375</f>
        <v>1.3041002228337601E-4</v>
      </c>
      <c r="J376" s="266">
        <f>'7'!J375</f>
        <v>5.9936709031213704E-6</v>
      </c>
      <c r="K376" s="6"/>
      <c r="L376" s="333"/>
      <c r="M376" s="325"/>
      <c r="N376" s="325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7"/>
      <c r="AB376" s="325"/>
      <c r="AC376" s="325"/>
      <c r="AD376" s="325"/>
      <c r="AE376" s="325"/>
      <c r="AF376" s="325"/>
      <c r="AG376" s="325"/>
      <c r="AH376" s="325"/>
      <c r="AI376" s="325"/>
      <c r="AJ376" s="325"/>
      <c r="AK376" s="325"/>
      <c r="AL376" s="325"/>
      <c r="AM376" s="325"/>
      <c r="AN376" s="325"/>
      <c r="AO376" s="325"/>
      <c r="AP376" s="325"/>
      <c r="AQ376" s="325"/>
      <c r="AR376" s="325"/>
      <c r="AS376" s="325"/>
      <c r="AT376" s="325"/>
      <c r="AU376" s="325"/>
      <c r="AV376" s="325"/>
      <c r="AW376" s="325"/>
      <c r="AX376" s="325"/>
      <c r="AY376" s="325"/>
      <c r="AZ376" s="325"/>
      <c r="BA376" s="325"/>
      <c r="BB376" s="325"/>
      <c r="BC376" s="325"/>
      <c r="BD376" s="326"/>
    </row>
    <row r="377" spans="1:56">
      <c r="A377" s="348"/>
      <c r="B377" s="329"/>
      <c r="C377" s="337"/>
      <c r="D377" s="28">
        <v>3</v>
      </c>
      <c r="E377" s="330"/>
      <c r="F377" s="331"/>
      <c r="G377" s="258">
        <f>'7'!G376</f>
        <v>9.5668101410543603E-4</v>
      </c>
      <c r="H377" s="268">
        <f>'7'!H376</f>
        <v>4.15296493150027E-5</v>
      </c>
      <c r="I377" s="267">
        <f>'7'!I376</f>
        <v>1.12831191430214E-4</v>
      </c>
      <c r="J377" s="266">
        <f>'7'!J376</f>
        <v>4.9536847601429896E-6</v>
      </c>
      <c r="K377" s="6"/>
      <c r="L377" s="333"/>
      <c r="M377" s="325"/>
      <c r="N377" s="325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7"/>
      <c r="AB377" s="325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  <c r="AN377" s="325"/>
      <c r="AO377" s="325"/>
      <c r="AP377" s="325"/>
      <c r="AQ377" s="325"/>
      <c r="AR377" s="325"/>
      <c r="AS377" s="325"/>
      <c r="AT377" s="325"/>
      <c r="AU377" s="325"/>
      <c r="AV377" s="325"/>
      <c r="AW377" s="325"/>
      <c r="AX377" s="325"/>
      <c r="AY377" s="325"/>
      <c r="AZ377" s="325"/>
      <c r="BA377" s="325"/>
      <c r="BB377" s="325"/>
      <c r="BC377" s="325"/>
      <c r="BD377" s="326"/>
    </row>
    <row r="378" spans="1:56">
      <c r="A378" s="348"/>
      <c r="B378" s="329"/>
      <c r="C378" s="337"/>
      <c r="D378" s="28">
        <v>4</v>
      </c>
      <c r="E378" s="330"/>
      <c r="F378" s="331"/>
      <c r="G378" s="258">
        <f>G376</f>
        <v>1.0142917108634901E-3</v>
      </c>
      <c r="H378" s="268">
        <f t="shared" ref="H378:J378" si="852">H376</f>
        <v>4.6679068316225003E-5</v>
      </c>
      <c r="I378" s="267">
        <f t="shared" si="852"/>
        <v>1.3041002228337601E-4</v>
      </c>
      <c r="J378" s="266">
        <f t="shared" si="852"/>
        <v>5.9936709031213704E-6</v>
      </c>
      <c r="K378" s="6"/>
      <c r="L378" s="333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7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  <c r="AN378" s="325"/>
      <c r="AO378" s="325"/>
      <c r="AP378" s="325"/>
      <c r="AQ378" s="325"/>
      <c r="AR378" s="325"/>
      <c r="AS378" s="325"/>
      <c r="AT378" s="325"/>
      <c r="AU378" s="325"/>
      <c r="AV378" s="325"/>
      <c r="AW378" s="325"/>
      <c r="AX378" s="325"/>
      <c r="AY378" s="325"/>
      <c r="AZ378" s="325"/>
      <c r="BA378" s="325"/>
      <c r="BB378" s="325"/>
      <c r="BC378" s="325"/>
      <c r="BD378" s="326"/>
    </row>
    <row r="379" spans="1:56">
      <c r="A379" s="348"/>
      <c r="B379" s="329"/>
      <c r="C379" s="337"/>
      <c r="D379" s="28">
        <v>5</v>
      </c>
      <c r="E379" s="330"/>
      <c r="F379" s="331"/>
      <c r="G379" s="258">
        <f>G375</f>
        <v>1.20617831625914E-3</v>
      </c>
      <c r="H379" s="268">
        <f t="shared" ref="H379:J379" si="853">H375</f>
        <v>6.5507157947582498E-5</v>
      </c>
      <c r="I379" s="267">
        <f t="shared" si="853"/>
        <v>1.9870032964954099E-4</v>
      </c>
      <c r="J379" s="266">
        <f t="shared" si="853"/>
        <v>1.0407020050599301E-5</v>
      </c>
      <c r="K379" s="6"/>
      <c r="L379" s="333"/>
      <c r="M379" s="325"/>
      <c r="N379" s="325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7"/>
      <c r="AB379" s="325"/>
      <c r="AC379" s="325"/>
      <c r="AD379" s="325"/>
      <c r="AE379" s="325"/>
      <c r="AF379" s="325"/>
      <c r="AG379" s="325"/>
      <c r="AH379" s="325"/>
      <c r="AI379" s="325"/>
      <c r="AJ379" s="325"/>
      <c r="AK379" s="325"/>
      <c r="AL379" s="325"/>
      <c r="AM379" s="325"/>
      <c r="AN379" s="325"/>
      <c r="AO379" s="325"/>
      <c r="AP379" s="325"/>
      <c r="AQ379" s="325"/>
      <c r="AR379" s="325"/>
      <c r="AS379" s="325"/>
      <c r="AT379" s="325"/>
      <c r="AU379" s="325"/>
      <c r="AV379" s="325"/>
      <c r="AW379" s="325"/>
      <c r="AX379" s="325"/>
      <c r="AY379" s="325"/>
      <c r="AZ379" s="325"/>
      <c r="BA379" s="325"/>
      <c r="BB379" s="325"/>
      <c r="BC379" s="325"/>
      <c r="BD379" s="326"/>
    </row>
    <row r="380" spans="1:56">
      <c r="A380" s="348"/>
      <c r="B380" s="329"/>
      <c r="C380" s="337"/>
      <c r="D380" s="28">
        <v>6</v>
      </c>
      <c r="E380" s="330"/>
      <c r="F380" s="331"/>
      <c r="G380" s="258">
        <f>G374</f>
        <v>1.5962394864804301E-3</v>
      </c>
      <c r="H380" s="268">
        <f t="shared" ref="H380:J380" si="854">H374</f>
        <v>1.10862932102716E-4</v>
      </c>
      <c r="I380" s="267">
        <f t="shared" si="854"/>
        <v>3.8364870112567401E-4</v>
      </c>
      <c r="J380" s="266">
        <f t="shared" si="854"/>
        <v>2.44637723194774E-5</v>
      </c>
      <c r="K380" s="6"/>
      <c r="L380" s="333"/>
      <c r="M380" s="325"/>
      <c r="N380" s="325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7"/>
      <c r="AB380" s="325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  <c r="AN380" s="325"/>
      <c r="AO380" s="325"/>
      <c r="AP380" s="325"/>
      <c r="AQ380" s="325"/>
      <c r="AR380" s="325"/>
      <c r="AS380" s="325"/>
      <c r="AT380" s="325"/>
      <c r="AU380" s="325"/>
      <c r="AV380" s="325"/>
      <c r="AW380" s="325"/>
      <c r="AX380" s="325"/>
      <c r="AY380" s="325"/>
      <c r="AZ380" s="325"/>
      <c r="BA380" s="325"/>
      <c r="BB380" s="325"/>
      <c r="BC380" s="325"/>
      <c r="BD380" s="326"/>
    </row>
    <row r="381" spans="1:56">
      <c r="A381" s="348"/>
      <c r="B381" s="329"/>
      <c r="C381" s="337"/>
      <c r="D381" s="28">
        <v>7</v>
      </c>
      <c r="E381" s="330"/>
      <c r="F381" s="331"/>
      <c r="G381" s="128">
        <f>G373</f>
        <v>2.3130239595577002E-3</v>
      </c>
      <c r="H381" s="270">
        <f t="shared" ref="H381:J381" si="855">H373</f>
        <v>2.1450582018546499E-4</v>
      </c>
      <c r="I381" s="271">
        <f t="shared" si="855"/>
        <v>8.8210057565332397E-4</v>
      </c>
      <c r="J381" s="272">
        <f t="shared" si="855"/>
        <v>7.1245149541437298E-5</v>
      </c>
      <c r="K381" s="6"/>
      <c r="L381" s="333"/>
      <c r="M381" s="325"/>
      <c r="N381" s="325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7"/>
      <c r="AB381" s="325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  <c r="AN381" s="325"/>
      <c r="AO381" s="325"/>
      <c r="AP381" s="325"/>
      <c r="AQ381" s="325"/>
      <c r="AR381" s="325"/>
      <c r="AS381" s="325"/>
      <c r="AT381" s="325"/>
      <c r="AU381" s="325"/>
      <c r="AV381" s="325"/>
      <c r="AW381" s="325"/>
      <c r="AX381" s="325"/>
      <c r="AY381" s="325"/>
      <c r="AZ381" s="325"/>
      <c r="BA381" s="325"/>
      <c r="BB381" s="325"/>
      <c r="BC381" s="325"/>
      <c r="BD381" s="326"/>
    </row>
    <row r="382" spans="1:56">
      <c r="A382" s="348"/>
      <c r="B382" s="329"/>
      <c r="C382" s="337"/>
      <c r="D382" s="28">
        <v>8</v>
      </c>
      <c r="E382" s="330"/>
      <c r="F382" s="331"/>
      <c r="G382" s="128">
        <f>G372</f>
        <v>3.5695166445070502E-3</v>
      </c>
      <c r="H382" s="270">
        <f t="shared" ref="H382:J382" si="856">H372</f>
        <v>4.4416739599219198E-4</v>
      </c>
      <c r="I382" s="271">
        <f t="shared" si="856"/>
        <v>2.2302811563346099E-3</v>
      </c>
      <c r="J382" s="272">
        <f t="shared" si="856"/>
        <v>2.30616070313621E-4</v>
      </c>
      <c r="K382" s="6"/>
      <c r="L382" s="333"/>
      <c r="M382" s="325"/>
      <c r="N382" s="325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7"/>
      <c r="AB382" s="325"/>
      <c r="AC382" s="325"/>
      <c r="AD382" s="325"/>
      <c r="AE382" s="325"/>
      <c r="AF382" s="325"/>
      <c r="AG382" s="325"/>
      <c r="AH382" s="325"/>
      <c r="AI382" s="325"/>
      <c r="AJ382" s="325"/>
      <c r="AK382" s="325"/>
      <c r="AL382" s="325"/>
      <c r="AM382" s="325"/>
      <c r="AN382" s="325"/>
      <c r="AO382" s="325"/>
      <c r="AP382" s="325"/>
      <c r="AQ382" s="325"/>
      <c r="AR382" s="325"/>
      <c r="AS382" s="325"/>
      <c r="AT382" s="325"/>
      <c r="AU382" s="325"/>
      <c r="AV382" s="325"/>
      <c r="AW382" s="325"/>
      <c r="AX382" s="325"/>
      <c r="AY382" s="325"/>
      <c r="AZ382" s="325"/>
      <c r="BA382" s="325"/>
      <c r="BB382" s="325"/>
      <c r="BC382" s="325"/>
      <c r="BD382" s="326"/>
    </row>
    <row r="383" spans="1:56">
      <c r="A383" s="348"/>
      <c r="B383" s="329"/>
      <c r="C383" s="337"/>
      <c r="D383" s="28">
        <v>9</v>
      </c>
      <c r="E383" s="330"/>
      <c r="F383" s="331"/>
      <c r="G383" s="128">
        <f>G371</f>
        <v>5.6349945223994101E-3</v>
      </c>
      <c r="H383" s="270">
        <f t="shared" ref="H383:J383" si="857">H371</f>
        <v>9.1607280548598703E-4</v>
      </c>
      <c r="I383" s="271">
        <f t="shared" si="857"/>
        <v>5.6660126370128398E-3</v>
      </c>
      <c r="J383" s="272">
        <f t="shared" si="857"/>
        <v>7.3857085110926696E-4</v>
      </c>
      <c r="K383" s="6"/>
      <c r="L383" s="333"/>
      <c r="M383" s="325"/>
      <c r="N383" s="325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7"/>
      <c r="AB383" s="325"/>
      <c r="AC383" s="325"/>
      <c r="AD383" s="325"/>
      <c r="AE383" s="325"/>
      <c r="AF383" s="325"/>
      <c r="AG383" s="325"/>
      <c r="AH383" s="325"/>
      <c r="AI383" s="325"/>
      <c r="AJ383" s="325"/>
      <c r="AK383" s="325"/>
      <c r="AL383" s="325"/>
      <c r="AM383" s="325"/>
      <c r="AN383" s="325"/>
      <c r="AO383" s="325"/>
      <c r="AP383" s="325"/>
      <c r="AQ383" s="325"/>
      <c r="AR383" s="325"/>
      <c r="AS383" s="325"/>
      <c r="AT383" s="325"/>
      <c r="AU383" s="325"/>
      <c r="AV383" s="325"/>
      <c r="AW383" s="325"/>
      <c r="AX383" s="325"/>
      <c r="AY383" s="325"/>
      <c r="AZ383" s="325"/>
      <c r="BA383" s="325"/>
      <c r="BB383" s="325"/>
      <c r="BC383" s="325"/>
      <c r="BD383" s="326"/>
    </row>
    <row r="384" spans="1:56">
      <c r="A384" s="348"/>
      <c r="B384" s="329"/>
      <c r="C384" s="337"/>
      <c r="D384" s="29">
        <v>10</v>
      </c>
      <c r="E384" s="330"/>
      <c r="F384" s="331"/>
      <c r="G384" s="274">
        <f>G370</f>
        <v>8.6613517659068998E-3</v>
      </c>
      <c r="H384" s="275">
        <f t="shared" ref="H384:J384" si="858">H370</f>
        <v>1.7541442641440599E-3</v>
      </c>
      <c r="I384" s="276">
        <f t="shared" si="858"/>
        <v>1.3189380921319801E-2</v>
      </c>
      <c r="J384" s="277">
        <f t="shared" si="858"/>
        <v>2.0914892323200501E-3</v>
      </c>
      <c r="K384" s="30"/>
      <c r="L384" s="334"/>
      <c r="M384" s="325"/>
      <c r="N384" s="325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7"/>
      <c r="AB384" s="325"/>
      <c r="AC384" s="325"/>
      <c r="AD384" s="325"/>
      <c r="AE384" s="325"/>
      <c r="AF384" s="325"/>
      <c r="AG384" s="325"/>
      <c r="AH384" s="325"/>
      <c r="AI384" s="325"/>
      <c r="AJ384" s="325"/>
      <c r="AK384" s="325"/>
      <c r="AL384" s="325"/>
      <c r="AM384" s="325"/>
      <c r="AN384" s="325"/>
      <c r="AO384" s="325"/>
      <c r="AP384" s="325"/>
      <c r="AQ384" s="325"/>
      <c r="AR384" s="325"/>
      <c r="AS384" s="325"/>
      <c r="AT384" s="325"/>
      <c r="AU384" s="325"/>
      <c r="AV384" s="325"/>
      <c r="AW384" s="325"/>
      <c r="AX384" s="325"/>
      <c r="AY384" s="325"/>
      <c r="AZ384" s="325"/>
      <c r="BA384" s="325"/>
      <c r="BB384" s="325"/>
      <c r="BC384" s="325"/>
      <c r="BD384" s="326"/>
    </row>
    <row r="385" spans="1:100">
      <c r="A385" s="348"/>
      <c r="B385" s="328">
        <v>1</v>
      </c>
      <c r="C385" s="337"/>
      <c r="D385" s="26">
        <v>-9</v>
      </c>
      <c r="E385" s="330">
        <v>4.9675108096974298E-4</v>
      </c>
      <c r="F385" s="331">
        <v>2.0171508237830801E-3</v>
      </c>
      <c r="G385" s="97">
        <f>G389</f>
        <v>6.3888393785172604E-3</v>
      </c>
      <c r="H385" s="51">
        <f t="shared" ref="H385:J385" si="859">H389</f>
        <v>1.2599257167395599E-3</v>
      </c>
      <c r="I385" s="126">
        <f t="shared" si="859"/>
        <v>1.06587851267593E-2</v>
      </c>
      <c r="J385" s="173">
        <f t="shared" si="859"/>
        <v>2.0284885690868598E-3</v>
      </c>
      <c r="K385" s="27"/>
      <c r="L385" s="332">
        <f t="shared" ref="L385" si="860">1-SUM(M385:BC404)</f>
        <v>0.72780145475157121</v>
      </c>
      <c r="M385" s="325">
        <f t="shared" ref="M385" si="861">G395+I395</f>
        <v>6.5321032038979394E-3</v>
      </c>
      <c r="N385" s="325">
        <f t="shared" ref="N385" si="862">G402+I402+J395</f>
        <v>1.0831654704533886E-2</v>
      </c>
      <c r="O385" s="325">
        <f t="shared" ref="O385" si="863">G404+I404+H395</f>
        <v>1.5334423825164008E-2</v>
      </c>
      <c r="P385" s="325">
        <f t="shared" ref="P385" si="864">G397+I397+J402</f>
        <v>6.8268998182779688E-3</v>
      </c>
      <c r="Q385" s="325">
        <f t="shared" ref="Q385" si="865">G393+I393</f>
        <v>8.6712644042218796E-3</v>
      </c>
      <c r="R385" s="325">
        <f t="shared" ref="R385" si="866">G399+I399+H402+J404</f>
        <v>8.962910555593253E-3</v>
      </c>
      <c r="S385" s="325">
        <f t="shared" ref="S385" si="867">G386+I386</f>
        <v>1.8649370749327709E-2</v>
      </c>
      <c r="T385" s="325">
        <f t="shared" ref="T385" si="868">G388+I388+J397</f>
        <v>1.9014878034795502E-2</v>
      </c>
      <c r="U385" s="325">
        <f t="shared" ref="U385" si="869">G391+I391+H404</f>
        <v>1.3619390132575581E-2</v>
      </c>
      <c r="V385" s="325">
        <f t="shared" ref="V385" si="870">G400+I400+J393</f>
        <v>8.0983774342231474E-3</v>
      </c>
      <c r="W385" s="325">
        <f t="shared" ref="W385" si="871">G389+I389</f>
        <v>1.7047624505276561E-2</v>
      </c>
      <c r="X385" s="325">
        <f t="shared" ref="X385" si="872">G392+I392+J399+H397</f>
        <v>1.1266658238001222E-2</v>
      </c>
      <c r="Y385" s="325">
        <f t="shared" ref="Y385" si="873">G398+I398</f>
        <v>6.0407675146815802E-3</v>
      </c>
      <c r="Z385" s="325">
        <f t="shared" ref="Z385" si="874">G390+I390+J386</f>
        <v>1.7166024180240758E-2</v>
      </c>
      <c r="AA385" s="327">
        <f t="shared" ref="AA385" si="875">G401+I401+H393</f>
        <v>9.3248765829994605E-3</v>
      </c>
      <c r="AB385" s="325">
        <f t="shared" ref="AB385" si="876">G387+I387+J388</f>
        <v>2.155800132686379E-2</v>
      </c>
      <c r="AC385" s="325">
        <f t="shared" ref="AC385" si="877">G403+I403</f>
        <v>1.251263007672501E-2</v>
      </c>
      <c r="AD385" s="325">
        <f t="shared" ref="AD385" si="878">G396+I396+J391+H399</f>
        <v>7.7936688395587707E-3</v>
      </c>
      <c r="AE385" s="325">
        <f t="shared" ref="AE385" si="879">G385+I385</f>
        <v>1.7047624505276561E-2</v>
      </c>
      <c r="AF385" s="325">
        <f t="shared" ref="AF385" si="880">G394+I394+J400</f>
        <v>7.9343142187219742E-3</v>
      </c>
      <c r="AG385" s="325">
        <f t="shared" ref="AG385" si="881">H386</f>
        <v>1.3691849580554701E-3</v>
      </c>
      <c r="AH385" s="325">
        <f t="shared" ref="AH385" si="882">J389</f>
        <v>2.0284885690868598E-3</v>
      </c>
      <c r="AI385" s="325">
        <f t="shared" ref="AI385" si="883">J392+H388</f>
        <v>2.3144219474385492E-3</v>
      </c>
      <c r="AJ385" s="325">
        <f t="shared" ref="AJ385" si="884">F385</f>
        <v>2.0171508237830801E-3</v>
      </c>
      <c r="AK385" s="325">
        <f t="shared" ref="AK385" si="885">J398</f>
        <v>3.8295563890329402E-4</v>
      </c>
      <c r="AL385" s="325">
        <f t="shared" ref="AL385" si="886">H391</f>
        <v>9.3982613376550697E-4</v>
      </c>
      <c r="AM385" s="325">
        <f t="shared" ref="AM385" si="887">J390</f>
        <v>1.64695045374451E-3</v>
      </c>
      <c r="AN385" s="325">
        <f t="shared" ref="AN385" si="888">J401+H400</f>
        <v>1.2599255599500111E-3</v>
      </c>
      <c r="AO385" s="325">
        <f t="shared" ref="AO385" si="889">J387</f>
        <v>2.4276992201409399E-3</v>
      </c>
      <c r="AP385" s="325">
        <f t="shared" ref="AP385" si="890">H389</f>
        <v>1.2599257167395599E-3</v>
      </c>
      <c r="AQ385" s="325">
        <f t="shared" ref="AQ385" si="891">J403</f>
        <v>1.26603616805217E-3</v>
      </c>
      <c r="AR385" s="325">
        <f t="shared" ref="AR385" si="892">H392+J396</f>
        <v>1.166812536854098E-3</v>
      </c>
      <c r="AS385" s="325">
        <f t="shared" ref="AS385" si="893">J385</f>
        <v>2.0284885690868598E-3</v>
      </c>
      <c r="AT385" s="325">
        <f t="shared" ref="AT385" si="894">H398</f>
        <v>4.47740286405508E-4</v>
      </c>
      <c r="AU385" s="325">
        <f t="shared" ref="AU385" si="895">J394</f>
        <v>5.4118813962227496E-4</v>
      </c>
      <c r="AV385" s="325">
        <f t="shared" ref="AV385" si="896">H390</f>
        <v>1.1067600558505701E-3</v>
      </c>
      <c r="AW385" s="325">
        <f t="shared" ref="AW385" si="897">H401</f>
        <v>6.5361217877758099E-4</v>
      </c>
      <c r="AX385" s="325">
        <f t="shared" ref="AX385" si="898">H387</f>
        <v>1.4089980185084999E-3</v>
      </c>
      <c r="AY385" s="325">
        <f t="shared" ref="AY385" si="899">E385</f>
        <v>4.9675108096974298E-4</v>
      </c>
      <c r="AZ385" s="325">
        <f t="shared" ref="AZ385" si="900">H403</f>
        <v>9.3982613376550697E-4</v>
      </c>
      <c r="BA385" s="325">
        <f t="shared" ref="BA385" si="901">H396</f>
        <v>4.47740286405508E-4</v>
      </c>
      <c r="BB385" s="325">
        <f t="shared" ref="BB385" si="902">H385</f>
        <v>1.2599257167395599E-3</v>
      </c>
      <c r="BC385" s="325">
        <f t="shared" ref="BC385" si="903">H394</f>
        <v>5.5467420482656403E-4</v>
      </c>
      <c r="BD385" s="326">
        <f t="shared" ref="BD385" si="904">SUMPRODUCT($L$1:$BC$1,BF385:CW385)</f>
        <v>3.5782303610553114</v>
      </c>
      <c r="BF385" s="12">
        <f>L385</f>
        <v>0.72780145475157121</v>
      </c>
      <c r="BG385" s="23">
        <f t="shared" ref="BG385:CV385" si="905">M385</f>
        <v>6.5321032038979394E-3</v>
      </c>
      <c r="BH385" s="23">
        <f t="shared" si="905"/>
        <v>1.0831654704533886E-2</v>
      </c>
      <c r="BI385" s="23">
        <f t="shared" si="905"/>
        <v>1.5334423825164008E-2</v>
      </c>
      <c r="BJ385" s="23">
        <f t="shared" si="905"/>
        <v>6.8268998182779688E-3</v>
      </c>
      <c r="BK385" s="23">
        <f t="shared" si="905"/>
        <v>8.6712644042218796E-3</v>
      </c>
      <c r="BL385" s="23">
        <f t="shared" si="905"/>
        <v>8.962910555593253E-3</v>
      </c>
      <c r="BM385" s="23">
        <f t="shared" si="905"/>
        <v>1.8649370749327709E-2</v>
      </c>
      <c r="BN385" s="23">
        <f t="shared" si="905"/>
        <v>1.9014878034795502E-2</v>
      </c>
      <c r="BO385" s="23">
        <f t="shared" si="905"/>
        <v>1.3619390132575581E-2</v>
      </c>
      <c r="BP385" s="23">
        <f t="shared" si="905"/>
        <v>8.0983774342231474E-3</v>
      </c>
      <c r="BQ385" s="23">
        <f t="shared" si="905"/>
        <v>1.7047624505276561E-2</v>
      </c>
      <c r="BR385" s="23">
        <f t="shared" si="905"/>
        <v>1.1266658238001222E-2</v>
      </c>
      <c r="BS385" s="23">
        <f t="shared" si="905"/>
        <v>6.0407675146815802E-3</v>
      </c>
      <c r="BT385" s="23">
        <f t="shared" si="905"/>
        <v>1.7166024180240758E-2</v>
      </c>
      <c r="BU385" s="23">
        <f t="shared" si="905"/>
        <v>9.3248765829994605E-3</v>
      </c>
      <c r="BV385" s="23">
        <f t="shared" si="905"/>
        <v>2.155800132686379E-2</v>
      </c>
      <c r="BW385" s="23">
        <f t="shared" si="905"/>
        <v>1.251263007672501E-2</v>
      </c>
      <c r="BX385" s="23">
        <f t="shared" si="905"/>
        <v>7.7936688395587707E-3</v>
      </c>
      <c r="BY385" s="23">
        <f t="shared" si="905"/>
        <v>1.7047624505276561E-2</v>
      </c>
      <c r="BZ385" s="23">
        <f t="shared" si="905"/>
        <v>7.9343142187219742E-3</v>
      </c>
      <c r="CA385" s="23">
        <f t="shared" si="905"/>
        <v>1.3691849580554701E-3</v>
      </c>
      <c r="CB385" s="23">
        <f t="shared" si="905"/>
        <v>2.0284885690868598E-3</v>
      </c>
      <c r="CC385" s="23">
        <f t="shared" si="905"/>
        <v>2.3144219474385492E-3</v>
      </c>
      <c r="CD385" s="23">
        <f t="shared" si="905"/>
        <v>2.0171508237830801E-3</v>
      </c>
      <c r="CE385" s="23">
        <f t="shared" si="905"/>
        <v>3.8295563890329402E-4</v>
      </c>
      <c r="CF385" s="23">
        <f t="shared" si="905"/>
        <v>9.3982613376550697E-4</v>
      </c>
      <c r="CG385" s="23">
        <f t="shared" si="905"/>
        <v>1.64695045374451E-3</v>
      </c>
      <c r="CH385" s="23">
        <f t="shared" si="905"/>
        <v>1.2599255599500111E-3</v>
      </c>
      <c r="CI385" s="23">
        <f t="shared" si="905"/>
        <v>2.4276992201409399E-3</v>
      </c>
      <c r="CJ385" s="23">
        <f t="shared" si="905"/>
        <v>1.2599257167395599E-3</v>
      </c>
      <c r="CK385" s="23">
        <f t="shared" si="905"/>
        <v>1.26603616805217E-3</v>
      </c>
      <c r="CL385" s="23">
        <f t="shared" si="905"/>
        <v>1.166812536854098E-3</v>
      </c>
      <c r="CM385" s="23">
        <f t="shared" si="905"/>
        <v>2.0284885690868598E-3</v>
      </c>
      <c r="CN385" s="23">
        <f t="shared" si="905"/>
        <v>4.47740286405508E-4</v>
      </c>
      <c r="CO385" s="23">
        <f t="shared" si="905"/>
        <v>5.4118813962227496E-4</v>
      </c>
      <c r="CP385" s="23">
        <f t="shared" si="905"/>
        <v>1.1067600558505701E-3</v>
      </c>
      <c r="CQ385" s="23">
        <f t="shared" si="905"/>
        <v>6.5361217877758099E-4</v>
      </c>
      <c r="CR385" s="23">
        <f t="shared" si="905"/>
        <v>1.4089980185084999E-3</v>
      </c>
      <c r="CS385" s="23">
        <f t="shared" si="905"/>
        <v>4.9675108096974298E-4</v>
      </c>
      <c r="CT385" s="23">
        <f t="shared" si="905"/>
        <v>9.3982613376550697E-4</v>
      </c>
      <c r="CU385" s="23">
        <f t="shared" si="905"/>
        <v>4.47740286405508E-4</v>
      </c>
      <c r="CV385" s="24">
        <f t="shared" si="905"/>
        <v>1.2599257167395599E-3</v>
      </c>
    </row>
    <row r="386" spans="1:100">
      <c r="A386" s="348"/>
      <c r="B386" s="329"/>
      <c r="C386" s="337"/>
      <c r="D386" s="28">
        <v>-8</v>
      </c>
      <c r="E386" s="330"/>
      <c r="F386" s="331"/>
      <c r="G386" s="258">
        <f>G388</f>
        <v>6.7523950876889104E-3</v>
      </c>
      <c r="H386" s="268">
        <f t="shared" ref="H386:J386" si="906">H388</f>
        <v>1.3691849580554701E-3</v>
      </c>
      <c r="I386" s="267">
        <f t="shared" si="906"/>
        <v>1.18969756616388E-2</v>
      </c>
      <c r="J386" s="266">
        <f t="shared" si="906"/>
        <v>2.3184655119017701E-3</v>
      </c>
      <c r="K386" s="6"/>
      <c r="L386" s="333"/>
      <c r="M386" s="325"/>
      <c r="N386" s="325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7"/>
      <c r="AB386" s="325"/>
      <c r="AC386" s="325"/>
      <c r="AD386" s="325"/>
      <c r="AE386" s="325"/>
      <c r="AF386" s="325"/>
      <c r="AG386" s="325"/>
      <c r="AH386" s="325"/>
      <c r="AI386" s="325"/>
      <c r="AJ386" s="325"/>
      <c r="AK386" s="325"/>
      <c r="AL386" s="325"/>
      <c r="AM386" s="325"/>
      <c r="AN386" s="325"/>
      <c r="AO386" s="325"/>
      <c r="AP386" s="325"/>
      <c r="AQ386" s="325"/>
      <c r="AR386" s="325"/>
      <c r="AS386" s="325"/>
      <c r="AT386" s="325"/>
      <c r="AU386" s="325"/>
      <c r="AV386" s="325"/>
      <c r="AW386" s="325"/>
      <c r="AX386" s="325"/>
      <c r="AY386" s="325"/>
      <c r="AZ386" s="325"/>
      <c r="BA386" s="325"/>
      <c r="BB386" s="325"/>
      <c r="BC386" s="325"/>
      <c r="BD386" s="326"/>
    </row>
    <row r="387" spans="1:100">
      <c r="A387" s="348"/>
      <c r="B387" s="329"/>
      <c r="C387" s="337"/>
      <c r="D387" s="28">
        <v>-7</v>
      </c>
      <c r="E387" s="330"/>
      <c r="F387" s="331"/>
      <c r="G387" s="258">
        <f>'7'!G386</f>
        <v>6.8829206316589203E-3</v>
      </c>
      <c r="H387" s="268">
        <f>'7'!H386</f>
        <v>1.4089980185084999E-3</v>
      </c>
      <c r="I387" s="267">
        <f>'7'!I386</f>
        <v>1.23566151833031E-2</v>
      </c>
      <c r="J387" s="266">
        <f>'7'!J386</f>
        <v>2.4276992201409399E-3</v>
      </c>
      <c r="K387" s="6"/>
      <c r="L387" s="333"/>
      <c r="M387" s="325"/>
      <c r="N387" s="325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7"/>
      <c r="AB387" s="325"/>
      <c r="AC387" s="325"/>
      <c r="AD387" s="325"/>
      <c r="AE387" s="325"/>
      <c r="AF387" s="325"/>
      <c r="AG387" s="325"/>
      <c r="AH387" s="325"/>
      <c r="AI387" s="325"/>
      <c r="AJ387" s="325"/>
      <c r="AK387" s="325"/>
      <c r="AL387" s="325"/>
      <c r="AM387" s="325"/>
      <c r="AN387" s="325"/>
      <c r="AO387" s="325"/>
      <c r="AP387" s="325"/>
      <c r="AQ387" s="325"/>
      <c r="AR387" s="325"/>
      <c r="AS387" s="325"/>
      <c r="AT387" s="325"/>
      <c r="AU387" s="325"/>
      <c r="AV387" s="325"/>
      <c r="AW387" s="325"/>
      <c r="AX387" s="325"/>
      <c r="AY387" s="325"/>
      <c r="AZ387" s="325"/>
      <c r="BA387" s="325"/>
      <c r="BB387" s="325"/>
      <c r="BC387" s="325"/>
      <c r="BD387" s="326"/>
    </row>
    <row r="388" spans="1:100">
      <c r="A388" s="348"/>
      <c r="B388" s="329"/>
      <c r="C388" s="337"/>
      <c r="D388" s="28">
        <v>-6</v>
      </c>
      <c r="E388" s="330"/>
      <c r="F388" s="331"/>
      <c r="G388" s="258">
        <f>'7'!G387</f>
        <v>6.7523950876889104E-3</v>
      </c>
      <c r="H388" s="268">
        <f>'7'!H387</f>
        <v>1.3691849580554701E-3</v>
      </c>
      <c r="I388" s="267">
        <f>'7'!I387</f>
        <v>1.18969756616388E-2</v>
      </c>
      <c r="J388" s="266">
        <f>'7'!J387</f>
        <v>2.3184655119017701E-3</v>
      </c>
      <c r="K388" s="6"/>
      <c r="L388" s="333"/>
      <c r="M388" s="325"/>
      <c r="N388" s="325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7"/>
      <c r="AB388" s="325"/>
      <c r="AC388" s="325"/>
      <c r="AD388" s="325"/>
      <c r="AE388" s="325"/>
      <c r="AF388" s="325"/>
      <c r="AG388" s="325"/>
      <c r="AH388" s="325"/>
      <c r="AI388" s="325"/>
      <c r="AJ388" s="325"/>
      <c r="AK388" s="325"/>
      <c r="AL388" s="325"/>
      <c r="AM388" s="325"/>
      <c r="AN388" s="325"/>
      <c r="AO388" s="325"/>
      <c r="AP388" s="325"/>
      <c r="AQ388" s="325"/>
      <c r="AR388" s="325"/>
      <c r="AS388" s="325"/>
      <c r="AT388" s="325"/>
      <c r="AU388" s="325"/>
      <c r="AV388" s="325"/>
      <c r="AW388" s="325"/>
      <c r="AX388" s="325"/>
      <c r="AY388" s="325"/>
      <c r="AZ388" s="325"/>
      <c r="BA388" s="325"/>
      <c r="BB388" s="325"/>
      <c r="BC388" s="325"/>
      <c r="BD388" s="326"/>
    </row>
    <row r="389" spans="1:100">
      <c r="A389" s="348"/>
      <c r="B389" s="329"/>
      <c r="C389" s="337"/>
      <c r="D389" s="28">
        <v>-5</v>
      </c>
      <c r="E389" s="330"/>
      <c r="F389" s="331"/>
      <c r="G389" s="258">
        <f>'7'!G388</f>
        <v>6.3888393785172604E-3</v>
      </c>
      <c r="H389" s="268">
        <f>'7'!H388</f>
        <v>1.2599257167395599E-3</v>
      </c>
      <c r="I389" s="267">
        <f>'7'!I388</f>
        <v>1.06587851267593E-2</v>
      </c>
      <c r="J389" s="266">
        <f>'7'!J388</f>
        <v>2.0284885690868598E-3</v>
      </c>
      <c r="K389" s="6"/>
      <c r="L389" s="333"/>
      <c r="M389" s="325"/>
      <c r="N389" s="325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7"/>
      <c r="AB389" s="325"/>
      <c r="AC389" s="325"/>
      <c r="AD389" s="325"/>
      <c r="AE389" s="325"/>
      <c r="AF389" s="325"/>
      <c r="AG389" s="325"/>
      <c r="AH389" s="325"/>
      <c r="AI389" s="325"/>
      <c r="AJ389" s="325"/>
      <c r="AK389" s="325"/>
      <c r="AL389" s="325"/>
      <c r="AM389" s="325"/>
      <c r="AN389" s="325"/>
      <c r="AO389" s="325"/>
      <c r="AP389" s="325"/>
      <c r="AQ389" s="325"/>
      <c r="AR389" s="325"/>
      <c r="AS389" s="325"/>
      <c r="AT389" s="325"/>
      <c r="AU389" s="325"/>
      <c r="AV389" s="325"/>
      <c r="AW389" s="325"/>
      <c r="AX389" s="325"/>
      <c r="AY389" s="325"/>
      <c r="AZ389" s="325"/>
      <c r="BA389" s="325"/>
      <c r="BB389" s="325"/>
      <c r="BC389" s="325"/>
      <c r="BD389" s="326"/>
    </row>
    <row r="390" spans="1:100">
      <c r="A390" s="348"/>
      <c r="B390" s="329"/>
      <c r="C390" s="337"/>
      <c r="D390" s="28">
        <v>-4</v>
      </c>
      <c r="E390" s="330"/>
      <c r="F390" s="331"/>
      <c r="G390" s="258">
        <f>'7'!G389</f>
        <v>5.86443571497743E-3</v>
      </c>
      <c r="H390" s="268">
        <f>'7'!H389</f>
        <v>1.1067600558505701E-3</v>
      </c>
      <c r="I390" s="267">
        <f>'7'!I389</f>
        <v>8.9831229533615595E-3</v>
      </c>
      <c r="J390" s="266">
        <f>'7'!J389</f>
        <v>1.64695045374451E-3</v>
      </c>
      <c r="K390" s="6"/>
      <c r="L390" s="333"/>
      <c r="M390" s="325"/>
      <c r="N390" s="325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7"/>
      <c r="AB390" s="325"/>
      <c r="AC390" s="325"/>
      <c r="AD390" s="325"/>
      <c r="AE390" s="325"/>
      <c r="AF390" s="325"/>
      <c r="AG390" s="325"/>
      <c r="AH390" s="325"/>
      <c r="AI390" s="325"/>
      <c r="AJ390" s="325"/>
      <c r="AK390" s="325"/>
      <c r="AL390" s="325"/>
      <c r="AM390" s="325"/>
      <c r="AN390" s="325"/>
      <c r="AO390" s="325"/>
      <c r="AP390" s="325"/>
      <c r="AQ390" s="325"/>
      <c r="AR390" s="325"/>
      <c r="AS390" s="325"/>
      <c r="AT390" s="325"/>
      <c r="AU390" s="325"/>
      <c r="AV390" s="325"/>
      <c r="AW390" s="325"/>
      <c r="AX390" s="325"/>
      <c r="AY390" s="325"/>
      <c r="AZ390" s="325"/>
      <c r="BA390" s="325"/>
      <c r="BB390" s="325"/>
      <c r="BC390" s="325"/>
      <c r="BD390" s="326"/>
    </row>
    <row r="391" spans="1:100">
      <c r="A391" s="348"/>
      <c r="B391" s="329"/>
      <c r="C391" s="337"/>
      <c r="D391" s="28">
        <v>-3</v>
      </c>
      <c r="E391" s="330"/>
      <c r="F391" s="331"/>
      <c r="G391" s="258">
        <f>'7'!G390</f>
        <v>5.26958521871238E-3</v>
      </c>
      <c r="H391" s="268">
        <f>'7'!H390</f>
        <v>9.3982613376550697E-4</v>
      </c>
      <c r="I391" s="267">
        <f>'7'!I390</f>
        <v>7.2430448580126303E-3</v>
      </c>
      <c r="J391" s="266">
        <f>'7'!J390</f>
        <v>1.26603616805217E-3</v>
      </c>
      <c r="K391" s="6"/>
      <c r="L391" s="333"/>
      <c r="M391" s="325"/>
      <c r="N391" s="325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7"/>
      <c r="AB391" s="325"/>
      <c r="AC391" s="325"/>
      <c r="AD391" s="325"/>
      <c r="AE391" s="325"/>
      <c r="AF391" s="325"/>
      <c r="AG391" s="325"/>
      <c r="AH391" s="325"/>
      <c r="AI391" s="325"/>
      <c r="AJ391" s="325"/>
      <c r="AK391" s="325"/>
      <c r="AL391" s="325"/>
      <c r="AM391" s="325"/>
      <c r="AN391" s="325"/>
      <c r="AO391" s="325"/>
      <c r="AP391" s="325"/>
      <c r="AQ391" s="325"/>
      <c r="AR391" s="325"/>
      <c r="AS391" s="325"/>
      <c r="AT391" s="325"/>
      <c r="AU391" s="325"/>
      <c r="AV391" s="325"/>
      <c r="AW391" s="325"/>
      <c r="AX391" s="325"/>
      <c r="AY391" s="325"/>
      <c r="AZ391" s="325"/>
      <c r="BA391" s="325"/>
      <c r="BB391" s="325"/>
      <c r="BC391" s="325"/>
      <c r="BD391" s="326"/>
    </row>
    <row r="392" spans="1:100">
      <c r="A392" s="348"/>
      <c r="B392" s="329"/>
      <c r="C392" s="337"/>
      <c r="D392" s="28">
        <v>-2</v>
      </c>
      <c r="E392" s="330"/>
      <c r="F392" s="331"/>
      <c r="G392" s="258">
        <f>'7'!G391</f>
        <v>4.6864474917412803E-3</v>
      </c>
      <c r="H392" s="268">
        <f>'7'!H391</f>
        <v>7.8385689795080397E-4</v>
      </c>
      <c r="I392" s="267">
        <f>'7'!I391</f>
        <v>5.70675649486929E-3</v>
      </c>
      <c r="J392" s="266">
        <f>'7'!J391</f>
        <v>9.4523698938307895E-4</v>
      </c>
      <c r="K392" s="6"/>
      <c r="L392" s="333"/>
      <c r="M392" s="325"/>
      <c r="N392" s="325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7"/>
      <c r="AB392" s="325"/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  <c r="AN392" s="325"/>
      <c r="AO392" s="325"/>
      <c r="AP392" s="325"/>
      <c r="AQ392" s="325"/>
      <c r="AR392" s="325"/>
      <c r="AS392" s="325"/>
      <c r="AT392" s="325"/>
      <c r="AU392" s="325"/>
      <c r="AV392" s="325"/>
      <c r="AW392" s="325"/>
      <c r="AX392" s="325"/>
      <c r="AY392" s="325"/>
      <c r="AZ392" s="325"/>
      <c r="BA392" s="325"/>
      <c r="BB392" s="325"/>
      <c r="BC392" s="325"/>
      <c r="BD392" s="326"/>
    </row>
    <row r="393" spans="1:100">
      <c r="A393" s="348"/>
      <c r="B393" s="329"/>
      <c r="C393" s="337"/>
      <c r="D393" s="28">
        <v>-1</v>
      </c>
      <c r="E393" s="330"/>
      <c r="F393" s="331"/>
      <c r="G393" s="258">
        <f>'7'!G392</f>
        <v>4.1735973093326396E-3</v>
      </c>
      <c r="H393" s="268">
        <f>'7'!H392</f>
        <v>6.5361217877758099E-4</v>
      </c>
      <c r="I393" s="267">
        <f>'7'!I392</f>
        <v>4.49766709488924E-3</v>
      </c>
      <c r="J393" s="266">
        <f>'7'!J392</f>
        <v>7.0525135512344698E-4</v>
      </c>
      <c r="K393" s="6"/>
      <c r="L393" s="333"/>
      <c r="M393" s="325"/>
      <c r="N393" s="325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7"/>
      <c r="AB393" s="325"/>
      <c r="AC393" s="325"/>
      <c r="AD393" s="325"/>
      <c r="AE393" s="325"/>
      <c r="AF393" s="325"/>
      <c r="AG393" s="325"/>
      <c r="AH393" s="325"/>
      <c r="AI393" s="325"/>
      <c r="AJ393" s="325"/>
      <c r="AK393" s="325"/>
      <c r="AL393" s="325"/>
      <c r="AM393" s="325"/>
      <c r="AN393" s="325"/>
      <c r="AO393" s="325"/>
      <c r="AP393" s="325"/>
      <c r="AQ393" s="325"/>
      <c r="AR393" s="325"/>
      <c r="AS393" s="325"/>
      <c r="AT393" s="325"/>
      <c r="AU393" s="325"/>
      <c r="AV393" s="325"/>
      <c r="AW393" s="325"/>
      <c r="AX393" s="325"/>
      <c r="AY393" s="325"/>
      <c r="AZ393" s="325"/>
      <c r="BA393" s="325"/>
      <c r="BB393" s="325"/>
      <c r="BC393" s="325"/>
      <c r="BD393" s="326"/>
    </row>
    <row r="394" spans="1:100">
      <c r="A394" s="348"/>
      <c r="B394" s="329"/>
      <c r="C394" s="337"/>
      <c r="D394" s="28">
        <v>0</v>
      </c>
      <c r="E394" s="330"/>
      <c r="F394" s="331"/>
      <c r="G394" s="258">
        <f>'7'!G393</f>
        <v>3.76383241628498E-3</v>
      </c>
      <c r="H394" s="268">
        <f>'7'!H393</f>
        <v>5.5467420482656403E-4</v>
      </c>
      <c r="I394" s="267">
        <f>'7'!I393</f>
        <v>3.6292936628147198E-3</v>
      </c>
      <c r="J394" s="266">
        <f>'7'!J393</f>
        <v>5.4118813962227496E-4</v>
      </c>
      <c r="K394" s="6"/>
      <c r="L394" s="333"/>
      <c r="M394" s="325"/>
      <c r="N394" s="325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7"/>
      <c r="AB394" s="325"/>
      <c r="AC394" s="325"/>
      <c r="AD394" s="325"/>
      <c r="AE394" s="325"/>
      <c r="AF394" s="325"/>
      <c r="AG394" s="325"/>
      <c r="AH394" s="325"/>
      <c r="AI394" s="325"/>
      <c r="AJ394" s="325"/>
      <c r="AK394" s="325"/>
      <c r="AL394" s="325"/>
      <c r="AM394" s="325"/>
      <c r="AN394" s="325"/>
      <c r="AO394" s="325"/>
      <c r="AP394" s="325"/>
      <c r="AQ394" s="325"/>
      <c r="AR394" s="325"/>
      <c r="AS394" s="325"/>
      <c r="AT394" s="325"/>
      <c r="AU394" s="325"/>
      <c r="AV394" s="325"/>
      <c r="AW394" s="325"/>
      <c r="AX394" s="325"/>
      <c r="AY394" s="325"/>
      <c r="AZ394" s="325"/>
      <c r="BA394" s="325"/>
      <c r="BB394" s="325"/>
      <c r="BC394" s="325"/>
      <c r="BD394" s="326"/>
    </row>
    <row r="395" spans="1:100">
      <c r="A395" s="348"/>
      <c r="B395" s="329"/>
      <c r="C395" s="337"/>
      <c r="D395" s="28">
        <v>1</v>
      </c>
      <c r="E395" s="330"/>
      <c r="F395" s="331"/>
      <c r="G395" s="258">
        <f>'7'!G394</f>
        <v>3.4703695931757299E-3</v>
      </c>
      <c r="H395" s="268">
        <f>'7'!H394</f>
        <v>4.8686515682501999E-4</v>
      </c>
      <c r="I395" s="267">
        <f>'7'!I394</f>
        <v>3.0617336107222099E-3</v>
      </c>
      <c r="J395" s="266">
        <f>'7'!J394</f>
        <v>4.3845071792331401E-4</v>
      </c>
      <c r="K395" s="6"/>
      <c r="L395" s="333"/>
      <c r="M395" s="325"/>
      <c r="N395" s="325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7"/>
      <c r="AB395" s="325"/>
      <c r="AC395" s="325"/>
      <c r="AD395" s="325"/>
      <c r="AE395" s="325"/>
      <c r="AF395" s="325"/>
      <c r="AG395" s="325"/>
      <c r="AH395" s="325"/>
      <c r="AI395" s="325"/>
      <c r="AJ395" s="325"/>
      <c r="AK395" s="325"/>
      <c r="AL395" s="325"/>
      <c r="AM395" s="325"/>
      <c r="AN395" s="325"/>
      <c r="AO395" s="325"/>
      <c r="AP395" s="325"/>
      <c r="AQ395" s="325"/>
      <c r="AR395" s="325"/>
      <c r="AS395" s="325"/>
      <c r="AT395" s="325"/>
      <c r="AU395" s="325"/>
      <c r="AV395" s="325"/>
      <c r="AW395" s="325"/>
      <c r="AX395" s="325"/>
      <c r="AY395" s="325"/>
      <c r="AZ395" s="325"/>
      <c r="BA395" s="325"/>
      <c r="BB395" s="325"/>
      <c r="BC395" s="325"/>
      <c r="BD395" s="326"/>
    </row>
    <row r="396" spans="1:100">
      <c r="A396" s="348"/>
      <c r="B396" s="329"/>
      <c r="C396" s="337"/>
      <c r="D396" s="28">
        <v>2</v>
      </c>
      <c r="E396" s="330"/>
      <c r="F396" s="331"/>
      <c r="G396" s="258">
        <f>'7'!G395</f>
        <v>3.2954480046307002E-3</v>
      </c>
      <c r="H396" s="268">
        <f>'7'!H395</f>
        <v>4.47740286405508E-4</v>
      </c>
      <c r="I396" s="267">
        <f>'7'!I395</f>
        <v>2.74531951005088E-3</v>
      </c>
      <c r="J396" s="266">
        <f>'7'!J395</f>
        <v>3.8295563890329402E-4</v>
      </c>
      <c r="K396" s="6"/>
      <c r="L396" s="333"/>
      <c r="M396" s="325"/>
      <c r="N396" s="325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7"/>
      <c r="AB396" s="325"/>
      <c r="AC396" s="325"/>
      <c r="AD396" s="325"/>
      <c r="AE396" s="325"/>
      <c r="AF396" s="325"/>
      <c r="AG396" s="325"/>
      <c r="AH396" s="325"/>
      <c r="AI396" s="325"/>
      <c r="AJ396" s="325"/>
      <c r="AK396" s="325"/>
      <c r="AL396" s="325"/>
      <c r="AM396" s="325"/>
      <c r="AN396" s="325"/>
      <c r="AO396" s="325"/>
      <c r="AP396" s="325"/>
      <c r="AQ396" s="325"/>
      <c r="AR396" s="325"/>
      <c r="AS396" s="325"/>
      <c r="AT396" s="325"/>
      <c r="AU396" s="325"/>
      <c r="AV396" s="325"/>
      <c r="AW396" s="325"/>
      <c r="AX396" s="325"/>
      <c r="AY396" s="325"/>
      <c r="AZ396" s="325"/>
      <c r="BA396" s="325"/>
      <c r="BB396" s="325"/>
      <c r="BC396" s="325"/>
      <c r="BD396" s="326"/>
    </row>
    <row r="397" spans="1:100">
      <c r="A397" s="348"/>
      <c r="B397" s="329"/>
      <c r="C397" s="337"/>
      <c r="D397" s="28">
        <v>3</v>
      </c>
      <c r="E397" s="330"/>
      <c r="F397" s="331"/>
      <c r="G397" s="258">
        <f>'7'!G396</f>
        <v>3.2375104172590501E-3</v>
      </c>
      <c r="H397" s="268">
        <f>'7'!H396</f>
        <v>4.35003533467336E-4</v>
      </c>
      <c r="I397" s="267">
        <f>'7'!I396</f>
        <v>2.6441524116358399E-3</v>
      </c>
      <c r="J397" s="266">
        <f>'7'!J396</f>
        <v>3.6550728546779198E-4</v>
      </c>
      <c r="K397" s="6"/>
      <c r="L397" s="333"/>
      <c r="M397" s="325"/>
      <c r="N397" s="325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7"/>
      <c r="AB397" s="325"/>
      <c r="AC397" s="325"/>
      <c r="AD397" s="325"/>
      <c r="AE397" s="325"/>
      <c r="AF397" s="325"/>
      <c r="AG397" s="325"/>
      <c r="AH397" s="325"/>
      <c r="AI397" s="325"/>
      <c r="AJ397" s="325"/>
      <c r="AK397" s="325"/>
      <c r="AL397" s="325"/>
      <c r="AM397" s="325"/>
      <c r="AN397" s="325"/>
      <c r="AO397" s="325"/>
      <c r="AP397" s="325"/>
      <c r="AQ397" s="325"/>
      <c r="AR397" s="325"/>
      <c r="AS397" s="325"/>
      <c r="AT397" s="325"/>
      <c r="AU397" s="325"/>
      <c r="AV397" s="325"/>
      <c r="AW397" s="325"/>
      <c r="AX397" s="325"/>
      <c r="AY397" s="325"/>
      <c r="AZ397" s="325"/>
      <c r="BA397" s="325"/>
      <c r="BB397" s="325"/>
      <c r="BC397" s="325"/>
      <c r="BD397" s="326"/>
    </row>
    <row r="398" spans="1:100">
      <c r="A398" s="348"/>
      <c r="B398" s="329"/>
      <c r="C398" s="337"/>
      <c r="D398" s="28">
        <v>4</v>
      </c>
      <c r="E398" s="330"/>
      <c r="F398" s="331"/>
      <c r="G398" s="258">
        <f>G396</f>
        <v>3.2954480046307002E-3</v>
      </c>
      <c r="H398" s="268">
        <f t="shared" ref="H398:J398" si="907">H396</f>
        <v>4.47740286405508E-4</v>
      </c>
      <c r="I398" s="267">
        <f t="shared" si="907"/>
        <v>2.74531951005088E-3</v>
      </c>
      <c r="J398" s="266">
        <f t="shared" si="907"/>
        <v>3.8295563890329402E-4</v>
      </c>
      <c r="K398" s="6"/>
      <c r="L398" s="333"/>
      <c r="M398" s="325"/>
      <c r="N398" s="325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7"/>
      <c r="AB398" s="325"/>
      <c r="AC398" s="325"/>
      <c r="AD398" s="325"/>
      <c r="AE398" s="325"/>
      <c r="AF398" s="325"/>
      <c r="AG398" s="325"/>
      <c r="AH398" s="325"/>
      <c r="AI398" s="325"/>
      <c r="AJ398" s="325"/>
      <c r="AK398" s="325"/>
      <c r="AL398" s="325"/>
      <c r="AM398" s="325"/>
      <c r="AN398" s="325"/>
      <c r="AO398" s="325"/>
      <c r="AP398" s="325"/>
      <c r="AQ398" s="325"/>
      <c r="AR398" s="325"/>
      <c r="AS398" s="325"/>
      <c r="AT398" s="325"/>
      <c r="AU398" s="325"/>
      <c r="AV398" s="325"/>
      <c r="AW398" s="325"/>
      <c r="AX398" s="325"/>
      <c r="AY398" s="325"/>
      <c r="AZ398" s="325"/>
      <c r="BA398" s="325"/>
      <c r="BB398" s="325"/>
      <c r="BC398" s="325"/>
      <c r="BD398" s="326"/>
    </row>
    <row r="399" spans="1:100">
      <c r="A399" s="348"/>
      <c r="B399" s="329"/>
      <c r="C399" s="337"/>
      <c r="D399" s="28">
        <v>5</v>
      </c>
      <c r="E399" s="330"/>
      <c r="F399" s="331"/>
      <c r="G399" s="258">
        <f>G395</f>
        <v>3.4703695931757299E-3</v>
      </c>
      <c r="H399" s="268">
        <f t="shared" ref="H399:J399" si="908">H395</f>
        <v>4.8686515682501999E-4</v>
      </c>
      <c r="I399" s="267">
        <f t="shared" si="908"/>
        <v>3.0617336107222099E-3</v>
      </c>
      <c r="J399" s="266">
        <f t="shared" si="908"/>
        <v>4.3845071792331401E-4</v>
      </c>
      <c r="K399" s="6"/>
      <c r="L399" s="333"/>
      <c r="M399" s="325"/>
      <c r="N399" s="325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7"/>
      <c r="AB399" s="325"/>
      <c r="AC399" s="325"/>
      <c r="AD399" s="325"/>
      <c r="AE399" s="325"/>
      <c r="AF399" s="325"/>
      <c r="AG399" s="325"/>
      <c r="AH399" s="325"/>
      <c r="AI399" s="325"/>
      <c r="AJ399" s="325"/>
      <c r="AK399" s="325"/>
      <c r="AL399" s="325"/>
      <c r="AM399" s="325"/>
      <c r="AN399" s="325"/>
      <c r="AO399" s="325"/>
      <c r="AP399" s="325"/>
      <c r="AQ399" s="325"/>
      <c r="AR399" s="325"/>
      <c r="AS399" s="325"/>
      <c r="AT399" s="325"/>
      <c r="AU399" s="325"/>
      <c r="AV399" s="325"/>
      <c r="AW399" s="325"/>
      <c r="AX399" s="325"/>
      <c r="AY399" s="325"/>
      <c r="AZ399" s="325"/>
      <c r="BA399" s="325"/>
      <c r="BB399" s="325"/>
      <c r="BC399" s="325"/>
      <c r="BD399" s="326"/>
    </row>
    <row r="400" spans="1:100">
      <c r="A400" s="348"/>
      <c r="B400" s="329"/>
      <c r="C400" s="337"/>
      <c r="D400" s="28">
        <v>6</v>
      </c>
      <c r="E400" s="330"/>
      <c r="F400" s="331"/>
      <c r="G400" s="258">
        <f>G394</f>
        <v>3.76383241628498E-3</v>
      </c>
      <c r="H400" s="268">
        <f t="shared" ref="H400:J400" si="909">H394</f>
        <v>5.5467420482656403E-4</v>
      </c>
      <c r="I400" s="267">
        <f t="shared" si="909"/>
        <v>3.6292936628147198E-3</v>
      </c>
      <c r="J400" s="266">
        <f t="shared" si="909"/>
        <v>5.4118813962227496E-4</v>
      </c>
      <c r="K400" s="6"/>
      <c r="L400" s="333"/>
      <c r="M400" s="325"/>
      <c r="N400" s="325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7"/>
      <c r="AB400" s="325"/>
      <c r="AC400" s="325"/>
      <c r="AD400" s="325"/>
      <c r="AE400" s="325"/>
      <c r="AF400" s="325"/>
      <c r="AG400" s="325"/>
      <c r="AH400" s="325"/>
      <c r="AI400" s="325"/>
      <c r="AJ400" s="325"/>
      <c r="AK400" s="325"/>
      <c r="AL400" s="325"/>
      <c r="AM400" s="325"/>
      <c r="AN400" s="325"/>
      <c r="AO400" s="325"/>
      <c r="AP400" s="325"/>
      <c r="AQ400" s="325"/>
      <c r="AR400" s="325"/>
      <c r="AS400" s="325"/>
      <c r="AT400" s="325"/>
      <c r="AU400" s="325"/>
      <c r="AV400" s="325"/>
      <c r="AW400" s="325"/>
      <c r="AX400" s="325"/>
      <c r="AY400" s="325"/>
      <c r="AZ400" s="325"/>
      <c r="BA400" s="325"/>
      <c r="BB400" s="325"/>
      <c r="BC400" s="325"/>
      <c r="BD400" s="326"/>
    </row>
    <row r="401" spans="1:56">
      <c r="A401" s="348"/>
      <c r="B401" s="329"/>
      <c r="C401" s="337"/>
      <c r="D401" s="28">
        <v>7</v>
      </c>
      <c r="E401" s="330"/>
      <c r="F401" s="331"/>
      <c r="G401" s="128">
        <f>G393</f>
        <v>4.1735973093326396E-3</v>
      </c>
      <c r="H401" s="270">
        <f t="shared" ref="H401:J401" si="910">H393</f>
        <v>6.5361217877758099E-4</v>
      </c>
      <c r="I401" s="271">
        <f t="shared" si="910"/>
        <v>4.49766709488924E-3</v>
      </c>
      <c r="J401" s="272">
        <f t="shared" si="910"/>
        <v>7.0525135512344698E-4</v>
      </c>
      <c r="K401" s="6"/>
      <c r="L401" s="333"/>
      <c r="M401" s="325"/>
      <c r="N401" s="325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7"/>
      <c r="AB401" s="325"/>
      <c r="AC401" s="325"/>
      <c r="AD401" s="325"/>
      <c r="AE401" s="325"/>
      <c r="AF401" s="325"/>
      <c r="AG401" s="325"/>
      <c r="AH401" s="325"/>
      <c r="AI401" s="325"/>
      <c r="AJ401" s="325"/>
      <c r="AK401" s="325"/>
      <c r="AL401" s="325"/>
      <c r="AM401" s="325"/>
      <c r="AN401" s="325"/>
      <c r="AO401" s="325"/>
      <c r="AP401" s="325"/>
      <c r="AQ401" s="325"/>
      <c r="AR401" s="325"/>
      <c r="AS401" s="325"/>
      <c r="AT401" s="325"/>
      <c r="AU401" s="325"/>
      <c r="AV401" s="325"/>
      <c r="AW401" s="325"/>
      <c r="AX401" s="325"/>
      <c r="AY401" s="325"/>
      <c r="AZ401" s="325"/>
      <c r="BA401" s="325"/>
      <c r="BB401" s="325"/>
      <c r="BC401" s="325"/>
      <c r="BD401" s="326"/>
    </row>
    <row r="402" spans="1:56">
      <c r="A402" s="348"/>
      <c r="B402" s="329"/>
      <c r="C402" s="337"/>
      <c r="D402" s="28">
        <v>8</v>
      </c>
      <c r="E402" s="330"/>
      <c r="F402" s="331"/>
      <c r="G402" s="128">
        <f>G392</f>
        <v>4.6864474917412803E-3</v>
      </c>
      <c r="H402" s="270">
        <f t="shared" ref="H402:J402" si="911">H392</f>
        <v>7.8385689795080397E-4</v>
      </c>
      <c r="I402" s="271">
        <f t="shared" si="911"/>
        <v>5.70675649486929E-3</v>
      </c>
      <c r="J402" s="272">
        <f t="shared" si="911"/>
        <v>9.4523698938307895E-4</v>
      </c>
      <c r="K402" s="6"/>
      <c r="L402" s="333"/>
      <c r="M402" s="325"/>
      <c r="N402" s="325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7"/>
      <c r="AB402" s="325"/>
      <c r="AC402" s="325"/>
      <c r="AD402" s="325"/>
      <c r="AE402" s="325"/>
      <c r="AF402" s="325"/>
      <c r="AG402" s="325"/>
      <c r="AH402" s="325"/>
      <c r="AI402" s="325"/>
      <c r="AJ402" s="325"/>
      <c r="AK402" s="325"/>
      <c r="AL402" s="325"/>
      <c r="AM402" s="325"/>
      <c r="AN402" s="325"/>
      <c r="AO402" s="325"/>
      <c r="AP402" s="325"/>
      <c r="AQ402" s="325"/>
      <c r="AR402" s="325"/>
      <c r="AS402" s="325"/>
      <c r="AT402" s="325"/>
      <c r="AU402" s="325"/>
      <c r="AV402" s="325"/>
      <c r="AW402" s="325"/>
      <c r="AX402" s="325"/>
      <c r="AY402" s="325"/>
      <c r="AZ402" s="325"/>
      <c r="BA402" s="325"/>
      <c r="BB402" s="325"/>
      <c r="BC402" s="325"/>
      <c r="BD402" s="326"/>
    </row>
    <row r="403" spans="1:56">
      <c r="A403" s="348"/>
      <c r="B403" s="329"/>
      <c r="C403" s="337"/>
      <c r="D403" s="28">
        <v>9</v>
      </c>
      <c r="E403" s="330"/>
      <c r="F403" s="331"/>
      <c r="G403" s="128">
        <f>G391</f>
        <v>5.26958521871238E-3</v>
      </c>
      <c r="H403" s="270">
        <f t="shared" ref="H403:J403" si="912">H391</f>
        <v>9.3982613376550697E-4</v>
      </c>
      <c r="I403" s="271">
        <f t="shared" si="912"/>
        <v>7.2430448580126303E-3</v>
      </c>
      <c r="J403" s="272">
        <f t="shared" si="912"/>
        <v>1.26603616805217E-3</v>
      </c>
      <c r="K403" s="6"/>
      <c r="L403" s="333"/>
      <c r="M403" s="325"/>
      <c r="N403" s="325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7"/>
      <c r="AB403" s="325"/>
      <c r="AC403" s="325"/>
      <c r="AD403" s="325"/>
      <c r="AE403" s="325"/>
      <c r="AF403" s="325"/>
      <c r="AG403" s="325"/>
      <c r="AH403" s="325"/>
      <c r="AI403" s="325"/>
      <c r="AJ403" s="325"/>
      <c r="AK403" s="325"/>
      <c r="AL403" s="325"/>
      <c r="AM403" s="325"/>
      <c r="AN403" s="325"/>
      <c r="AO403" s="325"/>
      <c r="AP403" s="325"/>
      <c r="AQ403" s="325"/>
      <c r="AR403" s="325"/>
      <c r="AS403" s="325"/>
      <c r="AT403" s="325"/>
      <c r="AU403" s="325"/>
      <c r="AV403" s="325"/>
      <c r="AW403" s="325"/>
      <c r="AX403" s="325"/>
      <c r="AY403" s="325"/>
      <c r="AZ403" s="325"/>
      <c r="BA403" s="325"/>
      <c r="BB403" s="325"/>
      <c r="BC403" s="325"/>
      <c r="BD403" s="326"/>
    </row>
    <row r="404" spans="1:56">
      <c r="A404" s="348"/>
      <c r="B404" s="329"/>
      <c r="C404" s="337"/>
      <c r="D404" s="29">
        <v>10</v>
      </c>
      <c r="E404" s="330"/>
      <c r="F404" s="331"/>
      <c r="G404" s="274">
        <f>G390</f>
        <v>5.86443571497743E-3</v>
      </c>
      <c r="H404" s="275">
        <f t="shared" ref="H404:J404" si="913">H390</f>
        <v>1.1067600558505701E-3</v>
      </c>
      <c r="I404" s="276">
        <f t="shared" si="913"/>
        <v>8.9831229533615595E-3</v>
      </c>
      <c r="J404" s="277">
        <f t="shared" si="913"/>
        <v>1.64695045374451E-3</v>
      </c>
      <c r="K404" s="30"/>
      <c r="L404" s="334"/>
      <c r="M404" s="325"/>
      <c r="N404" s="325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7"/>
      <c r="AB404" s="325"/>
      <c r="AC404" s="325"/>
      <c r="AD404" s="325"/>
      <c r="AE404" s="325"/>
      <c r="AF404" s="325"/>
      <c r="AG404" s="325"/>
      <c r="AH404" s="325"/>
      <c r="AI404" s="325"/>
      <c r="AJ404" s="325"/>
      <c r="AK404" s="325"/>
      <c r="AL404" s="325"/>
      <c r="AM404" s="325"/>
      <c r="AN404" s="325"/>
      <c r="AO404" s="325"/>
      <c r="AP404" s="325"/>
      <c r="AQ404" s="325"/>
      <c r="AR404" s="325"/>
      <c r="AS404" s="325"/>
      <c r="AT404" s="325"/>
      <c r="AU404" s="325"/>
      <c r="AV404" s="325"/>
      <c r="AW404" s="325"/>
      <c r="AX404" s="325"/>
      <c r="AY404" s="325"/>
      <c r="AZ404" s="325"/>
      <c r="BA404" s="325"/>
      <c r="BB404" s="325"/>
      <c r="BC404" s="325"/>
      <c r="BD404" s="326"/>
    </row>
    <row r="405" spans="1:56">
      <c r="G405" s="102"/>
      <c r="H405" s="75"/>
      <c r="I405" s="109"/>
      <c r="J405" s="76"/>
    </row>
    <row r="406" spans="1:56">
      <c r="G406" s="102"/>
      <c r="H406" s="75"/>
      <c r="I406" s="109"/>
      <c r="J406" s="76"/>
    </row>
    <row r="407" spans="1:56">
      <c r="G407" s="102"/>
      <c r="H407" s="75"/>
      <c r="I407" s="109"/>
      <c r="J407" s="76"/>
    </row>
    <row r="408" spans="1:56">
      <c r="G408" s="102"/>
      <c r="H408" s="75"/>
      <c r="I408" s="109"/>
      <c r="J408" s="76"/>
    </row>
    <row r="409" spans="1:56">
      <c r="G409" s="102"/>
      <c r="H409" s="75"/>
      <c r="I409" s="109"/>
      <c r="J409" s="76"/>
    </row>
    <row r="410" spans="1:56">
      <c r="G410" s="102"/>
      <c r="H410" s="75"/>
      <c r="I410" s="109"/>
      <c r="J410" s="76"/>
    </row>
    <row r="411" spans="1:56">
      <c r="G411" s="102"/>
      <c r="H411" s="75"/>
      <c r="I411" s="109"/>
      <c r="J411" s="76"/>
    </row>
    <row r="412" spans="1:56">
      <c r="G412" s="102"/>
      <c r="H412" s="75"/>
      <c r="I412" s="109"/>
      <c r="J412" s="76"/>
    </row>
    <row r="413" spans="1:56">
      <c r="G413" s="102"/>
      <c r="H413" s="75"/>
      <c r="I413" s="109"/>
      <c r="J413" s="76"/>
    </row>
    <row r="414" spans="1:56">
      <c r="G414" s="102"/>
      <c r="H414" s="75"/>
      <c r="I414" s="109"/>
      <c r="J414" s="76"/>
    </row>
    <row r="415" spans="1:56">
      <c r="G415" s="102"/>
      <c r="H415" s="75"/>
      <c r="I415" s="109"/>
      <c r="J415" s="76"/>
    </row>
    <row r="416" spans="1:56">
      <c r="G416" s="102"/>
      <c r="H416" s="75"/>
      <c r="I416" s="109"/>
      <c r="J416" s="76"/>
    </row>
    <row r="417" spans="7:10">
      <c r="G417" s="102"/>
      <c r="H417" s="75"/>
      <c r="I417" s="109"/>
      <c r="J417" s="76"/>
    </row>
    <row r="418" spans="7:10">
      <c r="G418" s="102"/>
      <c r="H418" s="75"/>
      <c r="I418" s="109"/>
      <c r="J418" s="76"/>
    </row>
    <row r="419" spans="7:10">
      <c r="G419" s="102"/>
      <c r="H419" s="75"/>
      <c r="I419" s="109"/>
      <c r="J419" s="76"/>
    </row>
    <row r="420" spans="7:10">
      <c r="G420" s="102"/>
      <c r="H420" s="75"/>
      <c r="I420" s="109"/>
      <c r="J420" s="76"/>
    </row>
    <row r="421" spans="7:10">
      <c r="G421" s="102"/>
      <c r="H421" s="75"/>
      <c r="I421" s="109"/>
      <c r="J421" s="76"/>
    </row>
    <row r="422" spans="7:10">
      <c r="G422" s="102"/>
      <c r="H422" s="75"/>
      <c r="I422" s="109"/>
      <c r="J422" s="76"/>
    </row>
    <row r="423" spans="7:10">
      <c r="G423" s="102"/>
      <c r="H423" s="75"/>
      <c r="I423" s="109"/>
      <c r="J423" s="76"/>
    </row>
    <row r="424" spans="7:10">
      <c r="G424" s="102"/>
      <c r="H424" s="75"/>
      <c r="I424" s="109"/>
      <c r="J424" s="76"/>
    </row>
    <row r="425" spans="7:10">
      <c r="G425" s="102"/>
      <c r="H425" s="75"/>
      <c r="I425" s="109"/>
      <c r="J425" s="76"/>
    </row>
    <row r="426" spans="7:10">
      <c r="G426" s="102"/>
      <c r="H426" s="75"/>
      <c r="I426" s="109"/>
      <c r="J426" s="76"/>
    </row>
    <row r="427" spans="7:10">
      <c r="G427" s="102"/>
      <c r="H427" s="75"/>
      <c r="I427" s="109"/>
      <c r="J427" s="76"/>
    </row>
    <row r="428" spans="7:10">
      <c r="G428" s="102"/>
      <c r="H428" s="75"/>
      <c r="I428" s="109"/>
      <c r="J428" s="76"/>
    </row>
    <row r="429" spans="7:10">
      <c r="G429" s="102"/>
      <c r="H429" s="75"/>
      <c r="I429" s="109"/>
      <c r="J429" s="76"/>
    </row>
    <row r="430" spans="7:10">
      <c r="G430" s="102"/>
      <c r="H430" s="75"/>
      <c r="I430" s="109"/>
      <c r="J430" s="76"/>
    </row>
    <row r="431" spans="7:10">
      <c r="G431" s="102"/>
      <c r="H431" s="75"/>
      <c r="I431" s="109"/>
      <c r="J431" s="76"/>
    </row>
    <row r="432" spans="7:10">
      <c r="G432" s="102"/>
      <c r="H432" s="75"/>
      <c r="I432" s="109"/>
      <c r="J432" s="76"/>
    </row>
    <row r="433" spans="7:10">
      <c r="G433" s="102"/>
      <c r="H433" s="75"/>
      <c r="I433" s="109"/>
      <c r="J433" s="76"/>
    </row>
    <row r="434" spans="7:10">
      <c r="G434" s="102"/>
      <c r="H434" s="75"/>
      <c r="I434" s="109"/>
      <c r="J434" s="76"/>
    </row>
    <row r="435" spans="7:10">
      <c r="G435" s="102"/>
      <c r="H435" s="75"/>
      <c r="I435" s="109"/>
      <c r="J435" s="76"/>
    </row>
    <row r="436" spans="7:10">
      <c r="G436" s="102"/>
      <c r="H436" s="75"/>
      <c r="I436" s="109"/>
      <c r="J436" s="76"/>
    </row>
    <row r="437" spans="7:10">
      <c r="G437" s="102"/>
      <c r="H437" s="75"/>
      <c r="I437" s="109"/>
      <c r="J437" s="76"/>
    </row>
    <row r="438" spans="7:10">
      <c r="G438" s="102"/>
      <c r="H438" s="75"/>
      <c r="I438" s="109"/>
      <c r="J438" s="76"/>
    </row>
    <row r="439" spans="7:10">
      <c r="G439" s="102"/>
      <c r="H439" s="75"/>
      <c r="I439" s="109"/>
      <c r="J439" s="76"/>
    </row>
    <row r="440" spans="7:10">
      <c r="G440" s="102"/>
      <c r="H440" s="75"/>
      <c r="I440" s="109"/>
      <c r="J440" s="76"/>
    </row>
    <row r="441" spans="7:10">
      <c r="G441" s="102"/>
      <c r="H441" s="75"/>
      <c r="I441" s="109"/>
      <c r="J441" s="76"/>
    </row>
    <row r="442" spans="7:10">
      <c r="G442" s="102"/>
      <c r="H442" s="75"/>
      <c r="I442" s="109"/>
      <c r="J442" s="76"/>
    </row>
    <row r="443" spans="7:10">
      <c r="G443" s="102"/>
      <c r="H443" s="75"/>
      <c r="I443" s="109"/>
      <c r="J443" s="76"/>
    </row>
    <row r="444" spans="7:10">
      <c r="G444" s="102"/>
      <c r="H444" s="75"/>
      <c r="I444" s="109"/>
      <c r="J444" s="76"/>
    </row>
    <row r="445" spans="7:10">
      <c r="G445" s="102"/>
      <c r="H445" s="75"/>
      <c r="I445" s="109"/>
      <c r="J445" s="76"/>
    </row>
    <row r="446" spans="7:10">
      <c r="G446" s="102"/>
      <c r="H446" s="75"/>
      <c r="I446" s="109"/>
      <c r="J446" s="76"/>
    </row>
    <row r="447" spans="7:10">
      <c r="G447" s="102"/>
      <c r="H447" s="75"/>
      <c r="I447" s="109"/>
      <c r="J447" s="76"/>
    </row>
    <row r="448" spans="7:10">
      <c r="G448" s="102"/>
      <c r="H448" s="75"/>
      <c r="I448" s="109"/>
      <c r="J448" s="76"/>
    </row>
    <row r="449" spans="7:10">
      <c r="G449" s="102"/>
      <c r="H449" s="75"/>
      <c r="I449" s="109"/>
      <c r="J449" s="76"/>
    </row>
    <row r="450" spans="7:10">
      <c r="G450" s="102"/>
      <c r="H450" s="75"/>
      <c r="I450" s="109"/>
      <c r="J450" s="76"/>
    </row>
    <row r="451" spans="7:10">
      <c r="G451" s="102"/>
      <c r="H451" s="75"/>
      <c r="I451" s="109"/>
      <c r="J451" s="76"/>
    </row>
    <row r="452" spans="7:10">
      <c r="G452" s="102"/>
      <c r="H452" s="75"/>
      <c r="I452" s="109"/>
      <c r="J452" s="76"/>
    </row>
    <row r="453" spans="7:10">
      <c r="G453" s="102"/>
      <c r="H453" s="75"/>
      <c r="I453" s="109"/>
      <c r="J453" s="76"/>
    </row>
    <row r="454" spans="7:10">
      <c r="G454" s="102"/>
      <c r="H454" s="75"/>
      <c r="I454" s="109"/>
      <c r="J454" s="76"/>
    </row>
    <row r="455" spans="7:10">
      <c r="G455" s="102"/>
      <c r="H455" s="75"/>
      <c r="I455" s="109"/>
      <c r="J455" s="76"/>
    </row>
    <row r="456" spans="7:10">
      <c r="G456" s="102"/>
      <c r="H456" s="75"/>
      <c r="I456" s="109"/>
      <c r="J456" s="76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1111B-A86A-4E1F-8B2F-80DABA3D1943}">
  <dimension ref="A1:CW456"/>
  <sheetViews>
    <sheetView zoomScale="50" workbookViewId="0">
      <selection activeCell="G4" sqref="G4"/>
    </sheetView>
  </sheetViews>
  <sheetFormatPr baseColWidth="10" defaultRowHeight="14.5"/>
  <cols>
    <col min="2" max="2" width="11" bestFit="1" customWidth="1"/>
    <col min="4" max="4" width="11" bestFit="1" customWidth="1"/>
    <col min="5" max="5" width="11" style="86" bestFit="1" customWidth="1"/>
    <col min="6" max="6" width="11" style="87" customWidth="1"/>
    <col min="7" max="7" width="15.6328125" style="98" bestFit="1" customWidth="1"/>
    <col min="8" max="8" width="15.6328125" style="67" bestFit="1" customWidth="1"/>
    <col min="9" max="9" width="15.6328125" style="108" bestFit="1" customWidth="1"/>
    <col min="10" max="10" width="15.6328125" style="68" bestFit="1" customWidth="1"/>
    <col min="12" max="14" width="11.08984375" bestFit="1" customWidth="1"/>
    <col min="15" max="15" width="11" bestFit="1" customWidth="1"/>
    <col min="16" max="16" width="11.08984375" bestFit="1" customWidth="1"/>
    <col min="17" max="35" width="15.6328125" bestFit="1" customWidth="1"/>
    <col min="36" max="36" width="13.36328125" bestFit="1" customWidth="1"/>
    <col min="37" max="37" width="11.1796875" bestFit="1" customWidth="1"/>
    <col min="38" max="42" width="15.7265625" bestFit="1" customWidth="1"/>
    <col min="43" max="43" width="11.1796875" bestFit="1" customWidth="1"/>
    <col min="44" max="44" width="15.7265625" bestFit="1" customWidth="1"/>
    <col min="45" max="46" width="11.26953125" bestFit="1" customWidth="1"/>
    <col min="47" max="48" width="15.81640625" bestFit="1" customWidth="1"/>
    <col min="49" max="49" width="11.26953125" bestFit="1" customWidth="1"/>
    <col min="50" max="50" width="14.7265625" bestFit="1" customWidth="1"/>
    <col min="51" max="51" width="13.453125" bestFit="1" customWidth="1"/>
    <col min="52" max="53" width="11.1796875" bestFit="1" customWidth="1"/>
    <col min="54" max="55" width="14.7265625" bestFit="1" customWidth="1"/>
    <col min="56" max="56" width="11.1796875" style="90" bestFit="1" customWidth="1"/>
    <col min="58" max="59" width="11.1796875" bestFit="1" customWidth="1"/>
    <col min="60" max="60" width="14.7265625" bestFit="1" customWidth="1"/>
    <col min="61" max="61" width="13.26953125" bestFit="1" customWidth="1"/>
    <col min="62" max="66" width="14.7265625" bestFit="1" customWidth="1"/>
    <col min="67" max="75" width="13.36328125" bestFit="1" customWidth="1"/>
    <col min="76" max="76" width="11.08984375" bestFit="1" customWidth="1"/>
    <col min="77" max="77" width="13.36328125" bestFit="1" customWidth="1"/>
    <col min="78" max="78" width="11.08984375" bestFit="1" customWidth="1"/>
    <col min="79" max="82" width="13.36328125" bestFit="1" customWidth="1"/>
  </cols>
  <sheetData>
    <row r="1" spans="1:101" ht="15" thickBot="1">
      <c r="A1" s="31"/>
      <c r="B1" s="65" t="s">
        <v>23</v>
      </c>
      <c r="C1" s="66" t="s">
        <v>24</v>
      </c>
      <c r="D1" s="33" t="s">
        <v>0</v>
      </c>
      <c r="E1" s="346" t="s">
        <v>20</v>
      </c>
      <c r="F1" s="346"/>
      <c r="G1" s="346"/>
      <c r="H1" s="346"/>
      <c r="I1" s="346"/>
      <c r="J1" s="346"/>
      <c r="K1" s="34" t="s">
        <v>1</v>
      </c>
      <c r="L1" s="32">
        <v>0</v>
      </c>
      <c r="M1" s="2">
        <v>1</v>
      </c>
      <c r="N1" s="2">
        <v>2</v>
      </c>
      <c r="O1" s="2">
        <v>3</v>
      </c>
      <c r="P1" s="1">
        <v>4</v>
      </c>
      <c r="Q1" s="1">
        <v>5</v>
      </c>
      <c r="R1" s="1">
        <v>6</v>
      </c>
      <c r="S1" s="1">
        <v>7</v>
      </c>
      <c r="T1" s="1">
        <v>8</v>
      </c>
      <c r="U1" s="1">
        <v>9</v>
      </c>
      <c r="V1" s="1">
        <v>10</v>
      </c>
      <c r="W1" s="1">
        <v>11</v>
      </c>
      <c r="X1" s="1">
        <v>12</v>
      </c>
      <c r="Y1" s="1">
        <v>13</v>
      </c>
      <c r="Z1" s="1">
        <v>14</v>
      </c>
      <c r="AA1" s="1">
        <v>15</v>
      </c>
      <c r="AB1" s="1">
        <v>16</v>
      </c>
      <c r="AC1" s="1">
        <v>17</v>
      </c>
      <c r="AD1" s="1">
        <v>18</v>
      </c>
      <c r="AE1" s="1">
        <v>19</v>
      </c>
      <c r="AF1" s="1">
        <v>20</v>
      </c>
      <c r="AG1" s="1">
        <v>21</v>
      </c>
      <c r="AH1" s="1">
        <v>22</v>
      </c>
      <c r="AI1" s="1">
        <v>24</v>
      </c>
      <c r="AJ1" s="1">
        <v>25</v>
      </c>
      <c r="AK1" s="1">
        <v>26</v>
      </c>
      <c r="AL1" s="1">
        <v>27</v>
      </c>
      <c r="AM1" s="1">
        <v>28</v>
      </c>
      <c r="AN1" s="1">
        <v>30</v>
      </c>
      <c r="AO1" s="1">
        <v>32</v>
      </c>
      <c r="AP1" s="1">
        <v>33</v>
      </c>
      <c r="AQ1" s="1">
        <v>34</v>
      </c>
      <c r="AR1" s="1">
        <v>36</v>
      </c>
      <c r="AS1" s="1">
        <v>38</v>
      </c>
      <c r="AT1" s="1">
        <v>39</v>
      </c>
      <c r="AU1" s="1">
        <v>40</v>
      </c>
      <c r="AV1" s="1">
        <v>42</v>
      </c>
      <c r="AW1" s="1">
        <v>45</v>
      </c>
      <c r="AX1" s="1">
        <v>48</v>
      </c>
      <c r="AY1" s="1">
        <v>50</v>
      </c>
      <c r="AZ1" s="1">
        <v>51</v>
      </c>
      <c r="BA1" s="1">
        <v>54</v>
      </c>
      <c r="BB1" s="1">
        <v>57</v>
      </c>
      <c r="BC1" s="1">
        <v>60</v>
      </c>
      <c r="BD1" s="88" t="s">
        <v>15</v>
      </c>
    </row>
    <row r="2" spans="1:101">
      <c r="A2" s="347">
        <v>15</v>
      </c>
      <c r="B2" s="328">
        <v>2.5000000000000001E-2</v>
      </c>
      <c r="C2" s="349"/>
      <c r="D2" s="26">
        <v>-9</v>
      </c>
      <c r="E2" s="350">
        <f>'20'!E2:E12</f>
        <v>6.5398039972999604E-33</v>
      </c>
      <c r="F2" s="342">
        <f>'20'!F2:F12</f>
        <v>2.8555597746504301E-23</v>
      </c>
      <c r="G2" s="97">
        <f>'10'!G21</f>
        <v>3.6185914492126802E-33</v>
      </c>
      <c r="H2" s="51">
        <f>'10'!H21</f>
        <v>2.0138403545989401E-98</v>
      </c>
      <c r="I2" s="69">
        <f>'10'!I21</f>
        <v>3.6615898806687399E-114</v>
      </c>
      <c r="J2" s="173">
        <f>'10'!J21</f>
        <v>2.8019704224344601E-256</v>
      </c>
      <c r="K2" s="27"/>
      <c r="L2" s="332">
        <f>1-SUM(M2:BC21)</f>
        <v>1.8433507993387277E-4</v>
      </c>
      <c r="M2" s="325">
        <f>G12+I12</f>
        <v>1.7880232818375301E-48</v>
      </c>
      <c r="N2" s="325">
        <f>G19+I19+J12</f>
        <v>1.7939225116203099E-2</v>
      </c>
      <c r="O2" s="325">
        <f>G21+I21+H12</f>
        <v>1.3119742741773899E-21</v>
      </c>
      <c r="P2" s="325">
        <f>G14+I14+J19</f>
        <v>3.6185914492126802E-33</v>
      </c>
      <c r="Q2" s="325">
        <f>G10+I10</f>
        <v>3.5758386362116399E-60</v>
      </c>
      <c r="R2" s="325">
        <f>G16+I16+H19+J21</f>
        <v>5.8117948717745818E-10</v>
      </c>
      <c r="S2" s="325">
        <f>G3+I3</f>
        <v>1.8513110447804099E-41</v>
      </c>
      <c r="T2" s="325">
        <f>G5+I5+J14</f>
        <v>7.26530774169935E-55</v>
      </c>
      <c r="U2" s="325">
        <f>G8+I8+H21</f>
        <v>5.0054910548625424E-64</v>
      </c>
      <c r="V2" s="325">
        <f>G17+I17+J10</f>
        <v>1.7939225116203099E-2</v>
      </c>
      <c r="W2" s="325">
        <f>G6+I6</f>
        <v>3.5758386362116399E-60</v>
      </c>
      <c r="X2" s="325">
        <f>G9+I9+J16+H14</f>
        <v>7.30025863804536E-64</v>
      </c>
      <c r="Y2" s="325">
        <f>G15+I15</f>
        <v>1.3119742741773899E-21</v>
      </c>
      <c r="Z2" s="325">
        <f>G7+I7+J3</f>
        <v>7.30025863804536E-64</v>
      </c>
      <c r="AA2" s="327">
        <f>G18+I18+H10</f>
        <v>0.96393721352530104</v>
      </c>
      <c r="AB2" s="325">
        <f>G4+I4+J5</f>
        <v>1.7880232818375301E-48</v>
      </c>
      <c r="AC2" s="325">
        <f>G20+I20</f>
        <v>5.8117948717745798E-10</v>
      </c>
      <c r="AD2" s="325">
        <f>G13+I13+J8+H16</f>
        <v>6.0667293287589448E-39</v>
      </c>
      <c r="AE2" s="325">
        <f>G2+I2</f>
        <v>3.6185914492126802E-33</v>
      </c>
      <c r="AF2" s="325">
        <f>G11+I11+J17</f>
        <v>7.26530774169935E-55</v>
      </c>
      <c r="AG2" s="325">
        <f>H3</f>
        <v>9.88557016452152E-139</v>
      </c>
      <c r="AH2" s="325">
        <f>J6</f>
        <v>0</v>
      </c>
      <c r="AI2" s="325">
        <f>J9+H5</f>
        <v>3.08345780710817E-221</v>
      </c>
      <c r="AJ2" s="325">
        <f>F2</f>
        <v>2.8555597746504301E-23</v>
      </c>
      <c r="AK2" s="325">
        <f>J15</f>
        <v>3.7644664355374399E-200</v>
      </c>
      <c r="AL2" s="325">
        <f>H8</f>
        <v>3.1611795617136199E-292</v>
      </c>
      <c r="AM2" s="325">
        <f>J7</f>
        <v>0</v>
      </c>
      <c r="AN2" s="325">
        <f>J18+H17</f>
        <v>2.07465431178909E-25</v>
      </c>
      <c r="AO2" s="325">
        <f>J4</f>
        <v>0</v>
      </c>
      <c r="AP2" s="325">
        <f>H6</f>
        <v>2.3685241393983299E-255</v>
      </c>
      <c r="AQ2" s="325">
        <f>J20</f>
        <v>3.0253480888572402E-159</v>
      </c>
      <c r="AR2" s="325">
        <f>H9+J13</f>
        <v>5.2153349860870896E-280</v>
      </c>
      <c r="AS2" s="325">
        <f>J2</f>
        <v>2.8019704224344601E-256</v>
      </c>
      <c r="AT2" s="325">
        <f>H15</f>
        <v>4.7308597939970703E-64</v>
      </c>
      <c r="AU2" s="325">
        <f>J11</f>
        <v>0</v>
      </c>
      <c r="AV2" s="325">
        <f>H7</f>
        <v>5.2153349860870896E-280</v>
      </c>
      <c r="AW2" s="325">
        <f>H18</f>
        <v>7.4576985454672704E-23</v>
      </c>
      <c r="AX2" s="325">
        <f>H4</f>
        <v>4.7572995994461101E-181</v>
      </c>
      <c r="AY2" s="325">
        <f>E2</f>
        <v>6.5398039972999604E-33</v>
      </c>
      <c r="AZ2" s="325">
        <f>H20</f>
        <v>6.0482162183111404E-39</v>
      </c>
      <c r="BA2" s="325">
        <f>H13</f>
        <v>9.88557016452152E-139</v>
      </c>
      <c r="BB2" s="325">
        <f>H2</f>
        <v>2.0138403545989401E-98</v>
      </c>
      <c r="BC2" s="325">
        <f>H11</f>
        <v>3.08345780710817E-221</v>
      </c>
      <c r="BD2" s="326">
        <f>SUMPRODUCT($L$1:$BC$1,BF2:CW2)</f>
        <v>14.674328917641079</v>
      </c>
      <c r="BF2" s="12">
        <f>L2</f>
        <v>1.8433507993387277E-4</v>
      </c>
      <c r="BG2" s="23">
        <f t="shared" ref="BG2:CV2" si="0">M2</f>
        <v>1.7880232818375301E-48</v>
      </c>
      <c r="BH2" s="23">
        <f t="shared" si="0"/>
        <v>1.7939225116203099E-2</v>
      </c>
      <c r="BI2" s="23">
        <f t="shared" si="0"/>
        <v>1.3119742741773899E-21</v>
      </c>
      <c r="BJ2" s="23">
        <f t="shared" si="0"/>
        <v>3.6185914492126802E-33</v>
      </c>
      <c r="BK2" s="23">
        <f t="shared" si="0"/>
        <v>3.5758386362116399E-60</v>
      </c>
      <c r="BL2" s="23">
        <f t="shared" si="0"/>
        <v>5.8117948717745818E-10</v>
      </c>
      <c r="BM2" s="23">
        <f t="shared" si="0"/>
        <v>1.8513110447804099E-41</v>
      </c>
      <c r="BN2" s="23">
        <f t="shared" si="0"/>
        <v>7.26530774169935E-55</v>
      </c>
      <c r="BO2" s="23">
        <f t="shared" si="0"/>
        <v>5.0054910548625424E-64</v>
      </c>
      <c r="BP2" s="23">
        <f t="shared" si="0"/>
        <v>1.7939225116203099E-2</v>
      </c>
      <c r="BQ2" s="23">
        <f t="shared" si="0"/>
        <v>3.5758386362116399E-60</v>
      </c>
      <c r="BR2" s="23">
        <f t="shared" si="0"/>
        <v>7.30025863804536E-64</v>
      </c>
      <c r="BS2" s="23">
        <f t="shared" si="0"/>
        <v>1.3119742741773899E-21</v>
      </c>
      <c r="BT2" s="23">
        <f t="shared" si="0"/>
        <v>7.30025863804536E-64</v>
      </c>
      <c r="BU2" s="23">
        <f t="shared" si="0"/>
        <v>0.96393721352530104</v>
      </c>
      <c r="BV2" s="23">
        <f t="shared" si="0"/>
        <v>1.7880232818375301E-48</v>
      </c>
      <c r="BW2" s="23">
        <f t="shared" si="0"/>
        <v>5.8117948717745798E-10</v>
      </c>
      <c r="BX2" s="23">
        <f t="shared" si="0"/>
        <v>6.0667293287589448E-39</v>
      </c>
      <c r="BY2" s="23">
        <f t="shared" si="0"/>
        <v>3.6185914492126802E-33</v>
      </c>
      <c r="BZ2" s="23">
        <f t="shared" si="0"/>
        <v>7.26530774169935E-55</v>
      </c>
      <c r="CA2" s="23">
        <f t="shared" si="0"/>
        <v>9.88557016452152E-139</v>
      </c>
      <c r="CB2" s="23">
        <f t="shared" si="0"/>
        <v>0</v>
      </c>
      <c r="CC2" s="23">
        <f t="shared" si="0"/>
        <v>3.08345780710817E-221</v>
      </c>
      <c r="CD2" s="23">
        <f t="shared" si="0"/>
        <v>2.8555597746504301E-23</v>
      </c>
      <c r="CE2" s="23">
        <f t="shared" si="0"/>
        <v>3.7644664355374399E-200</v>
      </c>
      <c r="CF2" s="23">
        <f t="shared" si="0"/>
        <v>3.1611795617136199E-292</v>
      </c>
      <c r="CG2" s="23">
        <f t="shared" si="0"/>
        <v>0</v>
      </c>
      <c r="CH2" s="23">
        <f t="shared" si="0"/>
        <v>2.07465431178909E-25</v>
      </c>
      <c r="CI2" s="23">
        <f t="shared" si="0"/>
        <v>0</v>
      </c>
      <c r="CJ2" s="23">
        <f t="shared" si="0"/>
        <v>2.3685241393983299E-255</v>
      </c>
      <c r="CK2" s="23">
        <f t="shared" si="0"/>
        <v>3.0253480888572402E-159</v>
      </c>
      <c r="CL2" s="23">
        <f t="shared" si="0"/>
        <v>5.2153349860870896E-280</v>
      </c>
      <c r="CM2" s="23">
        <f t="shared" si="0"/>
        <v>2.8019704224344601E-256</v>
      </c>
      <c r="CN2" s="23">
        <f t="shared" si="0"/>
        <v>4.7308597939970703E-64</v>
      </c>
      <c r="CO2" s="23">
        <f t="shared" si="0"/>
        <v>0</v>
      </c>
      <c r="CP2" s="23">
        <f t="shared" si="0"/>
        <v>5.2153349860870896E-280</v>
      </c>
      <c r="CQ2" s="23">
        <f t="shared" si="0"/>
        <v>7.4576985454672704E-23</v>
      </c>
      <c r="CR2" s="23">
        <f t="shared" si="0"/>
        <v>4.7572995994461101E-181</v>
      </c>
      <c r="CS2" s="23">
        <f t="shared" si="0"/>
        <v>6.5398039972999604E-33</v>
      </c>
      <c r="CT2" s="23">
        <f t="shared" si="0"/>
        <v>6.0482162183111404E-39</v>
      </c>
      <c r="CU2" s="23">
        <f t="shared" si="0"/>
        <v>9.88557016452152E-139</v>
      </c>
      <c r="CV2" s="24">
        <f t="shared" si="0"/>
        <v>2.0138403545989401E-98</v>
      </c>
      <c r="CW2">
        <f>BC2</f>
        <v>3.08345780710817E-221</v>
      </c>
    </row>
    <row r="3" spans="1:101">
      <c r="A3" s="348"/>
      <c r="B3" s="329"/>
      <c r="C3" s="349"/>
      <c r="D3" s="28">
        <v>-8</v>
      </c>
      <c r="E3" s="351"/>
      <c r="F3" s="343"/>
      <c r="G3" s="258">
        <f>'10'!G2</f>
        <v>1.8513110447804099E-41</v>
      </c>
      <c r="H3" s="268">
        <f>'10'!H2</f>
        <v>9.88557016452152E-139</v>
      </c>
      <c r="I3" s="273">
        <f>'10'!I2</f>
        <v>6.4345923505765399E-158</v>
      </c>
      <c r="J3" s="266">
        <f>'10'!J2</f>
        <v>0</v>
      </c>
      <c r="K3" s="6"/>
      <c r="L3" s="333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7"/>
      <c r="AB3" s="325"/>
      <c r="AC3" s="325"/>
      <c r="AD3" s="325"/>
      <c r="AE3" s="325"/>
      <c r="AF3" s="325"/>
      <c r="AG3" s="325"/>
      <c r="AH3" s="325"/>
      <c r="AI3" s="325"/>
      <c r="AJ3" s="325"/>
      <c r="AK3" s="325"/>
      <c r="AL3" s="325"/>
      <c r="AM3" s="325"/>
      <c r="AN3" s="325"/>
      <c r="AO3" s="325"/>
      <c r="AP3" s="325"/>
      <c r="AQ3" s="325"/>
      <c r="AR3" s="325"/>
      <c r="AS3" s="325"/>
      <c r="AT3" s="325"/>
      <c r="AU3" s="325"/>
      <c r="AV3" s="325"/>
      <c r="AW3" s="325"/>
      <c r="AX3" s="325"/>
      <c r="AY3" s="325"/>
      <c r="AZ3" s="325"/>
      <c r="BA3" s="325"/>
      <c r="BB3" s="325"/>
      <c r="BC3" s="325"/>
      <c r="BD3" s="326"/>
    </row>
    <row r="4" spans="1:101">
      <c r="A4" s="348"/>
      <c r="B4" s="329"/>
      <c r="C4" s="349"/>
      <c r="D4" s="28">
        <v>-7</v>
      </c>
      <c r="E4" s="351"/>
      <c r="F4" s="343"/>
      <c r="G4" s="258">
        <f>'10'!G3</f>
        <v>1.7880232818375301E-48</v>
      </c>
      <c r="H4" s="268">
        <f>'10'!H3</f>
        <v>4.7572995994461101E-181</v>
      </c>
      <c r="I4" s="273">
        <f>'10'!I3</f>
        <v>7.3240333786527494E-204</v>
      </c>
      <c r="J4" s="266">
        <f>'10'!J3</f>
        <v>0</v>
      </c>
      <c r="K4" s="6"/>
      <c r="L4" s="333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7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325"/>
      <c r="AU4" s="325"/>
      <c r="AV4" s="325"/>
      <c r="AW4" s="325"/>
      <c r="AX4" s="325"/>
      <c r="AY4" s="325"/>
      <c r="AZ4" s="325"/>
      <c r="BA4" s="325"/>
      <c r="BB4" s="325"/>
      <c r="BC4" s="325"/>
      <c r="BD4" s="326"/>
    </row>
    <row r="5" spans="1:101">
      <c r="A5" s="348"/>
      <c r="B5" s="329"/>
      <c r="C5" s="349"/>
      <c r="D5" s="28">
        <v>-6</v>
      </c>
      <c r="E5" s="351"/>
      <c r="F5" s="343"/>
      <c r="G5" s="258">
        <f>'10'!G4</f>
        <v>7.26530774169935E-55</v>
      </c>
      <c r="H5" s="268">
        <f>'10'!H4</f>
        <v>3.08345780710817E-221</v>
      </c>
      <c r="I5" s="273">
        <f>'10'!I4</f>
        <v>1.68371203011061E-247</v>
      </c>
      <c r="J5" s="266">
        <f>'10'!J4</f>
        <v>0</v>
      </c>
      <c r="K5" s="6"/>
      <c r="L5" s="333"/>
      <c r="M5" s="325"/>
      <c r="N5" s="325"/>
      <c r="O5" s="325"/>
      <c r="P5" s="325"/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7"/>
      <c r="AB5" s="325"/>
      <c r="AC5" s="325"/>
      <c r="AD5" s="325"/>
      <c r="AE5" s="325"/>
      <c r="AF5" s="325"/>
      <c r="AG5" s="325"/>
      <c r="AH5" s="325"/>
      <c r="AI5" s="325"/>
      <c r="AJ5" s="325"/>
      <c r="AK5" s="325"/>
      <c r="AL5" s="325"/>
      <c r="AM5" s="325"/>
      <c r="AN5" s="325"/>
      <c r="AO5" s="325"/>
      <c r="AP5" s="325"/>
      <c r="AQ5" s="325"/>
      <c r="AR5" s="325"/>
      <c r="AS5" s="325"/>
      <c r="AT5" s="325"/>
      <c r="AU5" s="325"/>
      <c r="AV5" s="325"/>
      <c r="AW5" s="325"/>
      <c r="AX5" s="325"/>
      <c r="AY5" s="325"/>
      <c r="AZ5" s="325"/>
      <c r="BA5" s="325"/>
      <c r="BB5" s="325"/>
      <c r="BC5" s="325"/>
      <c r="BD5" s="326"/>
    </row>
    <row r="6" spans="1:101">
      <c r="A6" s="348"/>
      <c r="B6" s="329"/>
      <c r="C6" s="349"/>
      <c r="D6" s="28">
        <v>-5</v>
      </c>
      <c r="E6" s="351"/>
      <c r="F6" s="343"/>
      <c r="G6" s="258">
        <f>'10'!G5</f>
        <v>3.5758386362116399E-60</v>
      </c>
      <c r="H6" s="268">
        <f>'10'!H5</f>
        <v>2.3685241393983299E-255</v>
      </c>
      <c r="I6" s="273">
        <f>'10'!I5</f>
        <v>1.4999860869649901E-284</v>
      </c>
      <c r="J6" s="266">
        <f>'10'!J5</f>
        <v>0</v>
      </c>
      <c r="K6" s="6"/>
      <c r="L6" s="333"/>
      <c r="M6" s="325"/>
      <c r="N6" s="325"/>
      <c r="O6" s="325"/>
      <c r="P6" s="325"/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7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  <c r="AN6" s="325"/>
      <c r="AO6" s="325"/>
      <c r="AP6" s="325"/>
      <c r="AQ6" s="325"/>
      <c r="AR6" s="325"/>
      <c r="AS6" s="325"/>
      <c r="AT6" s="325"/>
      <c r="AU6" s="325"/>
      <c r="AV6" s="325"/>
      <c r="AW6" s="325"/>
      <c r="AX6" s="325"/>
      <c r="AY6" s="325"/>
      <c r="AZ6" s="325"/>
      <c r="BA6" s="325"/>
      <c r="BB6" s="325"/>
      <c r="BC6" s="325"/>
      <c r="BD6" s="326"/>
    </row>
    <row r="7" spans="1:101">
      <c r="A7" s="348"/>
      <c r="B7" s="329"/>
      <c r="C7" s="349"/>
      <c r="D7" s="28">
        <v>-4</v>
      </c>
      <c r="E7" s="351"/>
      <c r="F7" s="343"/>
      <c r="G7" s="258">
        <f>'10'!G6</f>
        <v>7.30025863804536E-64</v>
      </c>
      <c r="H7" s="268">
        <f>'10'!H6</f>
        <v>5.2153349860870896E-280</v>
      </c>
      <c r="I7" s="273" t="str">
        <f>'10'!I6</f>
        <v>0</v>
      </c>
      <c r="J7" s="266">
        <f>'10'!J6</f>
        <v>0</v>
      </c>
      <c r="K7" s="6"/>
      <c r="L7" s="333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7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6"/>
    </row>
    <row r="8" spans="1:101">
      <c r="A8" s="348"/>
      <c r="B8" s="329"/>
      <c r="C8" s="349"/>
      <c r="D8" s="28">
        <v>-3</v>
      </c>
      <c r="E8" s="351"/>
      <c r="F8" s="343"/>
      <c r="G8" s="258">
        <f>'10'!G7</f>
        <v>2.74631260865472E-65</v>
      </c>
      <c r="H8" s="268">
        <f>'10'!H7</f>
        <v>3.1611795617136199E-292</v>
      </c>
      <c r="I8" s="273">
        <f>'10'!I7</f>
        <v>0</v>
      </c>
      <c r="J8" s="266">
        <f>'10'!J7</f>
        <v>0</v>
      </c>
      <c r="K8" s="6"/>
      <c r="L8" s="333"/>
      <c r="M8" s="325"/>
      <c r="N8" s="325"/>
      <c r="O8" s="325"/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7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325"/>
      <c r="AW8" s="325"/>
      <c r="AX8" s="325"/>
      <c r="AY8" s="325"/>
      <c r="AZ8" s="325"/>
      <c r="BA8" s="325"/>
      <c r="BB8" s="325"/>
      <c r="BC8" s="325"/>
      <c r="BD8" s="326"/>
    </row>
    <row r="9" spans="1:101">
      <c r="A9" s="348"/>
      <c r="B9" s="329"/>
      <c r="C9" s="349"/>
      <c r="D9" s="28">
        <v>-2</v>
      </c>
      <c r="E9" s="351"/>
      <c r="F9" s="343"/>
      <c r="G9" s="258">
        <f>G7</f>
        <v>7.30025863804536E-64</v>
      </c>
      <c r="H9" s="268">
        <f t="shared" ref="H9:J9" si="1">H7</f>
        <v>5.2153349860870896E-280</v>
      </c>
      <c r="I9" s="273" t="str">
        <f t="shared" si="1"/>
        <v>0</v>
      </c>
      <c r="J9" s="266">
        <f t="shared" si="1"/>
        <v>0</v>
      </c>
      <c r="K9" s="6"/>
      <c r="L9" s="333"/>
      <c r="M9" s="325"/>
      <c r="N9" s="325"/>
      <c r="O9" s="325"/>
      <c r="P9" s="325"/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7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  <c r="AN9" s="325"/>
      <c r="AO9" s="325"/>
      <c r="AP9" s="325"/>
      <c r="AQ9" s="325"/>
      <c r="AR9" s="325"/>
      <c r="AS9" s="325"/>
      <c r="AT9" s="325"/>
      <c r="AU9" s="325"/>
      <c r="AV9" s="325"/>
      <c r="AW9" s="325"/>
      <c r="AX9" s="325"/>
      <c r="AY9" s="325"/>
      <c r="AZ9" s="325"/>
      <c r="BA9" s="325"/>
      <c r="BB9" s="325"/>
      <c r="BC9" s="325"/>
      <c r="BD9" s="326"/>
    </row>
    <row r="10" spans="1:101">
      <c r="A10" s="348"/>
      <c r="B10" s="329"/>
      <c r="C10" s="349"/>
      <c r="D10" s="28">
        <v>-1</v>
      </c>
      <c r="E10" s="351"/>
      <c r="F10" s="343"/>
      <c r="G10" s="258">
        <f>G6</f>
        <v>3.5758386362116399E-60</v>
      </c>
      <c r="H10" s="268">
        <f t="shared" ref="H10:J10" si="2">H6</f>
        <v>2.3685241393983299E-255</v>
      </c>
      <c r="I10" s="273">
        <f t="shared" si="2"/>
        <v>1.4999860869649901E-284</v>
      </c>
      <c r="J10" s="266">
        <f t="shared" si="2"/>
        <v>0</v>
      </c>
      <c r="K10" s="6"/>
      <c r="L10" s="333"/>
      <c r="M10" s="325"/>
      <c r="N10" s="325"/>
      <c r="O10" s="325"/>
      <c r="P10" s="325"/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7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  <c r="AN10" s="325"/>
      <c r="AO10" s="325"/>
      <c r="AP10" s="325"/>
      <c r="AQ10" s="325"/>
      <c r="AR10" s="325"/>
      <c r="AS10" s="325"/>
      <c r="AT10" s="325"/>
      <c r="AU10" s="325"/>
      <c r="AV10" s="325"/>
      <c r="AW10" s="325"/>
      <c r="AX10" s="325"/>
      <c r="AY10" s="325"/>
      <c r="AZ10" s="325"/>
      <c r="BA10" s="325"/>
      <c r="BB10" s="325"/>
      <c r="BC10" s="325"/>
      <c r="BD10" s="326"/>
    </row>
    <row r="11" spans="1:101">
      <c r="A11" s="348"/>
      <c r="B11" s="329"/>
      <c r="C11" s="349"/>
      <c r="D11" s="28">
        <v>0</v>
      </c>
      <c r="E11" s="351"/>
      <c r="F11" s="343"/>
      <c r="G11" s="258">
        <f>G5</f>
        <v>7.26530774169935E-55</v>
      </c>
      <c r="H11" s="268">
        <f t="shared" ref="H11:J11" si="3">H5</f>
        <v>3.08345780710817E-221</v>
      </c>
      <c r="I11" s="273">
        <f t="shared" si="3"/>
        <v>1.68371203011061E-247</v>
      </c>
      <c r="J11" s="266">
        <f t="shared" si="3"/>
        <v>0</v>
      </c>
      <c r="K11" s="6"/>
      <c r="L11" s="333"/>
      <c r="M11" s="325"/>
      <c r="N11" s="325"/>
      <c r="O11" s="325"/>
      <c r="P11" s="325"/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7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  <c r="AV11" s="325"/>
      <c r="AW11" s="325"/>
      <c r="AX11" s="325"/>
      <c r="AY11" s="325"/>
      <c r="AZ11" s="325"/>
      <c r="BA11" s="325"/>
      <c r="BB11" s="325"/>
      <c r="BC11" s="325"/>
      <c r="BD11" s="326"/>
    </row>
    <row r="12" spans="1:101">
      <c r="A12" s="348"/>
      <c r="B12" s="329"/>
      <c r="C12" s="349"/>
      <c r="D12" s="28">
        <v>1</v>
      </c>
      <c r="E12" s="351"/>
      <c r="F12" s="343"/>
      <c r="G12" s="97">
        <f>G4</f>
        <v>1.7880232818375301E-48</v>
      </c>
      <c r="H12" s="51">
        <f t="shared" ref="H12:J12" si="4">H4</f>
        <v>4.7572995994461101E-181</v>
      </c>
      <c r="I12" s="69">
        <f t="shared" si="4"/>
        <v>7.3240333786527494E-204</v>
      </c>
      <c r="J12" s="173">
        <f t="shared" si="4"/>
        <v>0</v>
      </c>
      <c r="K12" s="6"/>
      <c r="L12" s="333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7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  <c r="AN12" s="325"/>
      <c r="AO12" s="325"/>
      <c r="AP12" s="325"/>
      <c r="AQ12" s="325"/>
      <c r="AR12" s="325"/>
      <c r="AS12" s="325"/>
      <c r="AT12" s="325"/>
      <c r="AU12" s="325"/>
      <c r="AV12" s="325"/>
      <c r="AW12" s="325"/>
      <c r="AX12" s="325"/>
      <c r="AY12" s="325"/>
      <c r="AZ12" s="325"/>
      <c r="BA12" s="325"/>
      <c r="BB12" s="325"/>
      <c r="BC12" s="325"/>
      <c r="BD12" s="326"/>
    </row>
    <row r="13" spans="1:101">
      <c r="A13" s="348"/>
      <c r="B13" s="329"/>
      <c r="C13" s="349"/>
      <c r="D13" s="28">
        <v>2</v>
      </c>
      <c r="E13" s="351"/>
      <c r="F13" s="343"/>
      <c r="G13" s="97">
        <f>G3</f>
        <v>1.8513110447804099E-41</v>
      </c>
      <c r="H13" s="51">
        <f t="shared" ref="H13:J13" si="5">H3</f>
        <v>9.88557016452152E-139</v>
      </c>
      <c r="I13" s="69">
        <f t="shared" si="5"/>
        <v>6.4345923505765399E-158</v>
      </c>
      <c r="J13" s="173">
        <f t="shared" si="5"/>
        <v>0</v>
      </c>
      <c r="K13" s="6"/>
      <c r="L13" s="333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7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  <c r="AN13" s="325"/>
      <c r="AO13" s="325"/>
      <c r="AP13" s="325"/>
      <c r="AQ13" s="325"/>
      <c r="AR13" s="325"/>
      <c r="AS13" s="325"/>
      <c r="AT13" s="325"/>
      <c r="AU13" s="325"/>
      <c r="AV13" s="325"/>
      <c r="AW13" s="325"/>
      <c r="AX13" s="325"/>
      <c r="AY13" s="325"/>
      <c r="AZ13" s="325"/>
      <c r="BA13" s="325"/>
      <c r="BB13" s="325"/>
      <c r="BC13" s="325"/>
      <c r="BD13" s="326"/>
    </row>
    <row r="14" spans="1:101">
      <c r="A14" s="348"/>
      <c r="B14" s="329"/>
      <c r="C14" s="349"/>
      <c r="D14" s="28">
        <v>3</v>
      </c>
      <c r="E14" s="351"/>
      <c r="F14" s="343"/>
      <c r="G14" s="97">
        <f>G2</f>
        <v>3.6185914492126802E-33</v>
      </c>
      <c r="H14" s="51">
        <f t="shared" ref="H14:J14" si="6">H2</f>
        <v>2.0138403545989401E-98</v>
      </c>
      <c r="I14" s="69">
        <f t="shared" si="6"/>
        <v>3.6615898806687399E-114</v>
      </c>
      <c r="J14" s="173">
        <f t="shared" si="6"/>
        <v>2.8019704224344601E-256</v>
      </c>
      <c r="K14" s="6"/>
      <c r="L14" s="333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7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  <c r="AN14" s="325"/>
      <c r="AO14" s="325"/>
      <c r="AP14" s="325"/>
      <c r="AQ14" s="325"/>
      <c r="AR14" s="325"/>
      <c r="AS14" s="325"/>
      <c r="AT14" s="325"/>
      <c r="AU14" s="325"/>
      <c r="AV14" s="325"/>
      <c r="AW14" s="325"/>
      <c r="AX14" s="325"/>
      <c r="AY14" s="325"/>
      <c r="AZ14" s="325"/>
      <c r="BA14" s="325"/>
      <c r="BB14" s="325"/>
      <c r="BC14" s="325"/>
      <c r="BD14" s="326"/>
    </row>
    <row r="15" spans="1:101">
      <c r="A15" s="348"/>
      <c r="B15" s="329"/>
      <c r="C15" s="349"/>
      <c r="D15" s="28">
        <v>4</v>
      </c>
      <c r="E15" s="351"/>
      <c r="F15" s="343"/>
      <c r="G15" s="97">
        <f>G21</f>
        <v>1.3119742741773899E-21</v>
      </c>
      <c r="H15" s="51">
        <f t="shared" ref="H15:J15" si="7">H21</f>
        <v>4.7308597939970703E-64</v>
      </c>
      <c r="I15" s="69">
        <f t="shared" si="7"/>
        <v>7.2884764617076802E-77</v>
      </c>
      <c r="J15" s="173">
        <f t="shared" si="7"/>
        <v>3.7644664355374399E-200</v>
      </c>
      <c r="K15" s="6"/>
      <c r="L15" s="333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7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5"/>
      <c r="AO15" s="325"/>
      <c r="AP15" s="325"/>
      <c r="AQ15" s="325"/>
      <c r="AR15" s="325"/>
      <c r="AS15" s="325"/>
      <c r="AT15" s="325"/>
      <c r="AU15" s="325"/>
      <c r="AV15" s="325"/>
      <c r="AW15" s="325"/>
      <c r="AX15" s="325"/>
      <c r="AY15" s="325"/>
      <c r="AZ15" s="325"/>
      <c r="BA15" s="325"/>
      <c r="BB15" s="325"/>
      <c r="BC15" s="325"/>
      <c r="BD15" s="326"/>
    </row>
    <row r="16" spans="1:101">
      <c r="A16" s="348"/>
      <c r="B16" s="329"/>
      <c r="C16" s="349"/>
      <c r="D16" s="28">
        <v>5</v>
      </c>
      <c r="E16" s="351"/>
      <c r="F16" s="343"/>
      <c r="G16" s="97">
        <f>G20</f>
        <v>5.8117948717745798E-10</v>
      </c>
      <c r="H16" s="51">
        <f t="shared" ref="H16:J16" si="8">H20</f>
        <v>6.0482162183111404E-39</v>
      </c>
      <c r="I16" s="69">
        <f t="shared" si="8"/>
        <v>1.2400181920507701E-49</v>
      </c>
      <c r="J16" s="173">
        <f t="shared" si="8"/>
        <v>3.0253480888572402E-159</v>
      </c>
      <c r="K16" s="6"/>
      <c r="L16" s="333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7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  <c r="AN16" s="325"/>
      <c r="AO16" s="325"/>
      <c r="AP16" s="325"/>
      <c r="AQ16" s="325"/>
      <c r="AR16" s="325"/>
      <c r="AS16" s="325"/>
      <c r="AT16" s="325"/>
      <c r="AU16" s="325"/>
      <c r="AV16" s="325"/>
      <c r="AW16" s="325"/>
      <c r="AX16" s="325"/>
      <c r="AY16" s="325"/>
      <c r="AZ16" s="325"/>
      <c r="BA16" s="325"/>
      <c r="BB16" s="325"/>
      <c r="BC16" s="325"/>
      <c r="BD16" s="326"/>
    </row>
    <row r="17" spans="1:100">
      <c r="A17" s="348"/>
      <c r="B17" s="329"/>
      <c r="C17" s="349"/>
      <c r="D17" s="28">
        <v>6</v>
      </c>
      <c r="E17" s="351"/>
      <c r="F17" s="343"/>
      <c r="G17" s="97">
        <f>G19</f>
        <v>1.7939225116203099E-2</v>
      </c>
      <c r="H17" s="51">
        <f t="shared" ref="H17:J17" si="9">H19</f>
        <v>2.07465431178909E-25</v>
      </c>
      <c r="I17" s="69">
        <f t="shared" si="9"/>
        <v>5.57199289641902E-35</v>
      </c>
      <c r="J17" s="173">
        <f t="shared" si="9"/>
        <v>2.13786645323025E-137</v>
      </c>
      <c r="K17" s="6"/>
      <c r="L17" s="333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7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  <c r="AV17" s="325"/>
      <c r="AW17" s="325"/>
      <c r="AX17" s="325"/>
      <c r="AY17" s="325"/>
      <c r="AZ17" s="325"/>
      <c r="BA17" s="325"/>
      <c r="BB17" s="325"/>
      <c r="BC17" s="325"/>
      <c r="BD17" s="326"/>
    </row>
    <row r="18" spans="1:100">
      <c r="A18" s="348"/>
      <c r="B18" s="329"/>
      <c r="C18" s="349"/>
      <c r="D18" s="28">
        <v>7</v>
      </c>
      <c r="E18" s="351"/>
      <c r="F18" s="343"/>
      <c r="G18" s="97">
        <f>'10'!G17</f>
        <v>0.96393721352530104</v>
      </c>
      <c r="H18" s="51">
        <f>'10'!H17</f>
        <v>7.4576985454672704E-23</v>
      </c>
      <c r="I18" s="69">
        <f>'10'!I17</f>
        <v>2.8791731340828299E-32</v>
      </c>
      <c r="J18" s="173">
        <f>'10'!J17</f>
        <v>1.09041594079355E-133</v>
      </c>
      <c r="K18" s="6"/>
      <c r="L18" s="333"/>
      <c r="M18" s="325"/>
      <c r="N18" s="325"/>
      <c r="O18" s="325"/>
      <c r="P18" s="325"/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7"/>
      <c r="AB18" s="325"/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  <c r="AN18" s="325"/>
      <c r="AO18" s="325"/>
      <c r="AP18" s="325"/>
      <c r="AQ18" s="325"/>
      <c r="AR18" s="325"/>
      <c r="AS18" s="325"/>
      <c r="AT18" s="325"/>
      <c r="AU18" s="325"/>
      <c r="AV18" s="325"/>
      <c r="AW18" s="325"/>
      <c r="AX18" s="325"/>
      <c r="AY18" s="325"/>
      <c r="AZ18" s="325"/>
      <c r="BA18" s="325"/>
      <c r="BB18" s="325"/>
      <c r="BC18" s="325"/>
      <c r="BD18" s="326"/>
    </row>
    <row r="19" spans="1:100">
      <c r="A19" s="348"/>
      <c r="B19" s="329"/>
      <c r="C19" s="349"/>
      <c r="D19" s="28">
        <v>8</v>
      </c>
      <c r="E19" s="351"/>
      <c r="F19" s="343"/>
      <c r="G19" s="97">
        <f>'10'!G18</f>
        <v>1.7939225116203099E-2</v>
      </c>
      <c r="H19" s="51">
        <f>'10'!H18</f>
        <v>2.07465431178909E-25</v>
      </c>
      <c r="I19" s="69">
        <f>'10'!I18</f>
        <v>5.57199289641902E-35</v>
      </c>
      <c r="J19" s="173">
        <f>'10'!J18</f>
        <v>2.13786645323025E-137</v>
      </c>
      <c r="K19" s="6"/>
      <c r="L19" s="333"/>
      <c r="M19" s="325"/>
      <c r="N19" s="325"/>
      <c r="O19" s="325"/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7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325"/>
      <c r="AV19" s="325"/>
      <c r="AW19" s="325"/>
      <c r="AX19" s="325"/>
      <c r="AY19" s="325"/>
      <c r="AZ19" s="325"/>
      <c r="BA19" s="325"/>
      <c r="BB19" s="325"/>
      <c r="BC19" s="325"/>
      <c r="BD19" s="326"/>
    </row>
    <row r="20" spans="1:100">
      <c r="A20" s="348"/>
      <c r="B20" s="329"/>
      <c r="C20" s="349"/>
      <c r="D20" s="28">
        <v>9</v>
      </c>
      <c r="E20" s="351"/>
      <c r="F20" s="343"/>
      <c r="G20" s="97">
        <f>'10'!G19</f>
        <v>5.8117948717745798E-10</v>
      </c>
      <c r="H20" s="51">
        <f>'10'!H19</f>
        <v>6.0482162183111404E-39</v>
      </c>
      <c r="I20" s="69">
        <f>'10'!I19</f>
        <v>1.2400181920507701E-49</v>
      </c>
      <c r="J20" s="173">
        <f>'10'!J19</f>
        <v>3.0253480888572402E-159</v>
      </c>
      <c r="K20" s="6"/>
      <c r="L20" s="333"/>
      <c r="M20" s="325"/>
      <c r="N20" s="325"/>
      <c r="O20" s="325"/>
      <c r="P20" s="325"/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7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  <c r="AV20" s="325"/>
      <c r="AW20" s="325"/>
      <c r="AX20" s="325"/>
      <c r="AY20" s="325"/>
      <c r="AZ20" s="325"/>
      <c r="BA20" s="325"/>
      <c r="BB20" s="325"/>
      <c r="BC20" s="325"/>
      <c r="BD20" s="326"/>
    </row>
    <row r="21" spans="1:100">
      <c r="A21" s="348"/>
      <c r="B21" s="329"/>
      <c r="C21" s="349"/>
      <c r="D21" s="29">
        <v>10</v>
      </c>
      <c r="E21" s="352"/>
      <c r="F21" s="344"/>
      <c r="G21" s="101">
        <f>'10'!G20</f>
        <v>1.3119742741773899E-21</v>
      </c>
      <c r="H21" s="77">
        <f>'10'!H20</f>
        <v>4.7308597939970703E-64</v>
      </c>
      <c r="I21" s="78">
        <f>'10'!I20</f>
        <v>7.2884764617076802E-77</v>
      </c>
      <c r="J21" s="182">
        <f>'10'!J20</f>
        <v>3.7644664355374399E-200</v>
      </c>
      <c r="K21" s="30"/>
      <c r="L21" s="334"/>
      <c r="M21" s="325"/>
      <c r="N21" s="325"/>
      <c r="O21" s="325"/>
      <c r="P21" s="325"/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7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  <c r="AN21" s="325"/>
      <c r="AO21" s="325"/>
      <c r="AP21" s="325"/>
      <c r="AQ21" s="325"/>
      <c r="AR21" s="325"/>
      <c r="AS21" s="325"/>
      <c r="AT21" s="325"/>
      <c r="AU21" s="325"/>
      <c r="AV21" s="325"/>
      <c r="AW21" s="325"/>
      <c r="AX21" s="325"/>
      <c r="AY21" s="325"/>
      <c r="AZ21" s="325"/>
      <c r="BA21" s="325"/>
      <c r="BB21" s="325"/>
      <c r="BC21" s="325"/>
      <c r="BD21" s="326"/>
    </row>
    <row r="22" spans="1:100" ht="14.5" customHeight="1">
      <c r="A22" s="348"/>
      <c r="B22" s="328">
        <v>0.05</v>
      </c>
      <c r="C22" s="349"/>
      <c r="D22" s="26">
        <v>-9</v>
      </c>
      <c r="E22" s="339">
        <v>5.7376294935465395E-10</v>
      </c>
      <c r="F22" s="342">
        <v>2.3615289999999999E-7</v>
      </c>
      <c r="G22" s="97">
        <f>'10'!G41</f>
        <v>1.05727426710791E-9</v>
      </c>
      <c r="H22" s="51">
        <f>'10'!H41</f>
        <v>6.8924506585593895E-27</v>
      </c>
      <c r="I22" s="69">
        <f>'10'!I41</f>
        <v>7.39395686756485E-31</v>
      </c>
      <c r="J22" s="173">
        <f>'10'!J41</f>
        <v>1.5005002837521701E-66</v>
      </c>
      <c r="K22" s="27"/>
      <c r="L22" s="332">
        <f t="shared" ref="L22" si="10">1-SUM(M22:BC41)</f>
        <v>4.7887071037755469E-4</v>
      </c>
      <c r="M22" s="325">
        <f t="shared" ref="M22" si="11">G32+I32</f>
        <v>4.1511669152929402E-14</v>
      </c>
      <c r="N22" s="325">
        <f t="shared" ref="N22" si="12">G39+I39+J32</f>
        <v>0.14588187406188791</v>
      </c>
      <c r="O22" s="325">
        <f t="shared" ref="O22" si="13">G41+I41+H32</f>
        <v>1.0745581150962221E-6</v>
      </c>
      <c r="P22" s="325">
        <f t="shared" ref="P22" si="14">G34+I34+J39</f>
        <v>1.05727426710791E-9</v>
      </c>
      <c r="Q22" s="325">
        <f t="shared" ref="Q22" si="15">G30+I30</f>
        <v>3.6820729084800898E-17</v>
      </c>
      <c r="R22" s="325">
        <f t="shared" ref="R22" si="16">G36+I36+H39+J41</f>
        <v>1.1713902644347506E-3</v>
      </c>
      <c r="S22" s="325">
        <f t="shared" ref="S22" si="17">G23+I23</f>
        <v>4.16908787752663E-12</v>
      </c>
      <c r="T22" s="325">
        <f t="shared" ref="T22" si="18">G25+I25+J34</f>
        <v>8.1225737629783198E-16</v>
      </c>
      <c r="U22" s="325">
        <f t="shared" ref="U22" si="19">G28+I28+H41</f>
        <v>6.2229166795142899E-18</v>
      </c>
      <c r="V22" s="325">
        <f t="shared" ref="V22" si="20">G37+I37+J30</f>
        <v>0.14588187406188791</v>
      </c>
      <c r="W22" s="325">
        <f t="shared" ref="W22" si="21">G26+I26</f>
        <v>3.6820729084800898E-17</v>
      </c>
      <c r="X22" s="325">
        <f t="shared" ref="X22" si="22">G29+I29+J36+H34</f>
        <v>4.9926866381517606E-18</v>
      </c>
      <c r="Y22" s="325">
        <f t="shared" ref="Y22" si="23">G35+I35</f>
        <v>1.0745581150962221E-6</v>
      </c>
      <c r="Z22" s="325">
        <f t="shared" ref="Z22" si="24">G27+I27+J23</f>
        <v>4.9926866312593103E-18</v>
      </c>
      <c r="AA22" s="327">
        <f t="shared" ref="AA22" si="25">G38+I38+H30</f>
        <v>0.70541168110080221</v>
      </c>
      <c r="AB22" s="325">
        <f t="shared" ref="AB22" si="26">G24+I24+J25</f>
        <v>4.1511669152929402E-14</v>
      </c>
      <c r="AC22" s="325">
        <f t="shared" ref="AC22" si="27">G40+I40</f>
        <v>1.1713383167380703E-3</v>
      </c>
      <c r="AD22" s="325">
        <f t="shared" ref="AD22" si="28">G33+I33+J28+H36</f>
        <v>1.5127113271023532E-11</v>
      </c>
      <c r="AE22" s="325">
        <f t="shared" ref="AE22" si="29">G22+I22</f>
        <v>1.05727426710791E-9</v>
      </c>
      <c r="AF22" s="325">
        <f t="shared" ref="AF22" si="30">G31+I31+J37</f>
        <v>8.1225737629783198E-16</v>
      </c>
      <c r="AG22" s="325">
        <f t="shared" ref="AG22" si="31">H23</f>
        <v>4.6056089820771498E-37</v>
      </c>
      <c r="AH22" s="325">
        <f t="shared" ref="AH22" si="32">J26</f>
        <v>8.3820089481565899E-131</v>
      </c>
      <c r="AI22" s="325">
        <f>J29+H25</f>
        <v>9.3172590408187299E-58</v>
      </c>
      <c r="AJ22" s="325">
        <f t="shared" ref="AJ22" si="33">F22</f>
        <v>2.3615289999999999E-7</v>
      </c>
      <c r="AK22" s="325">
        <f t="shared" ref="AK22" si="34">J35</f>
        <v>2.0757815080387501E-52</v>
      </c>
      <c r="AL22" s="325">
        <f t="shared" ref="AL22" si="35">H28</f>
        <v>8.7766553911308903E-75</v>
      </c>
      <c r="AM22" s="325">
        <f t="shared" ref="AM22" si="36">J27</f>
        <v>8.7263487988828195E-141</v>
      </c>
      <c r="AN22" s="325">
        <f t="shared" ref="AN22" si="37">J38+H37</f>
        <v>5.19476966802323E-8</v>
      </c>
      <c r="AO22" s="325">
        <f t="shared" ref="AO22" si="38">J24</f>
        <v>1.9400500836147001E-100</v>
      </c>
      <c r="AP22" s="325">
        <f t="shared" ref="AP22" si="39">H26</f>
        <v>3.0579444827835302E-66</v>
      </c>
      <c r="AQ22" s="325">
        <f t="shared" ref="AQ22" si="40">J40</f>
        <v>5.1106630111016203E-42</v>
      </c>
      <c r="AR22" s="325">
        <f t="shared" ref="AR22" si="41">H29+J33</f>
        <v>2.8954350621199678E-72</v>
      </c>
      <c r="AS22" s="325">
        <f t="shared" ref="AS22" si="42">J22</f>
        <v>1.5005002837521701E-66</v>
      </c>
      <c r="AT22" s="325">
        <f t="shared" ref="AT22" si="43">H35</f>
        <v>3.7258066716526499E-18</v>
      </c>
      <c r="AU22" s="325">
        <f t="shared" ref="AU22" si="44">J31</f>
        <v>6.9776094186269895E-117</v>
      </c>
      <c r="AV22" s="325">
        <f t="shared" ref="AV22" si="45">H27</f>
        <v>2.8954350620771998E-72</v>
      </c>
      <c r="AW22" s="325">
        <f t="shared" ref="AW22" si="46">H38</f>
        <v>5.3154839426189202E-7</v>
      </c>
      <c r="AX22" s="325">
        <f t="shared" ref="AX22" si="47">H24</f>
        <v>1.06566772202865E-47</v>
      </c>
      <c r="AY22" s="325">
        <f t="shared" ref="AY22" si="48">E22</f>
        <v>5.7376294935465395E-10</v>
      </c>
      <c r="AZ22" s="325">
        <f t="shared" ref="AZ22" si="49">H40</f>
        <v>1.0958025393496901E-11</v>
      </c>
      <c r="BA22" s="325">
        <f t="shared" ref="BA22" si="50">H33</f>
        <v>4.6056089820771498E-37</v>
      </c>
      <c r="BB22" s="325">
        <f t="shared" ref="BB22" si="51">H22</f>
        <v>6.8924506585593895E-27</v>
      </c>
      <c r="BC22" s="325">
        <f t="shared" ref="BC22" si="52">H31</f>
        <v>9.3172590408187299E-58</v>
      </c>
      <c r="BD22" s="326">
        <f>SUMPRODUCT($L$1:$BC$1,BF22:CW22)</f>
        <v>12.358747426953343</v>
      </c>
      <c r="BF22" s="12">
        <f>L22</f>
        <v>4.7887071037755469E-4</v>
      </c>
      <c r="BG22" s="23">
        <f t="shared" ref="BG22:CV22" si="53">M22</f>
        <v>4.1511669152929402E-14</v>
      </c>
      <c r="BH22" s="23">
        <f t="shared" si="53"/>
        <v>0.14588187406188791</v>
      </c>
      <c r="BI22" s="23">
        <f t="shared" si="53"/>
        <v>1.0745581150962221E-6</v>
      </c>
      <c r="BJ22" s="23">
        <f t="shared" si="53"/>
        <v>1.05727426710791E-9</v>
      </c>
      <c r="BK22" s="23">
        <f t="shared" si="53"/>
        <v>3.6820729084800898E-17</v>
      </c>
      <c r="BL22" s="23">
        <f t="shared" si="53"/>
        <v>1.1713902644347506E-3</v>
      </c>
      <c r="BM22" s="23">
        <f t="shared" si="53"/>
        <v>4.16908787752663E-12</v>
      </c>
      <c r="BN22" s="23">
        <f t="shared" si="53"/>
        <v>8.1225737629783198E-16</v>
      </c>
      <c r="BO22" s="23">
        <f t="shared" si="53"/>
        <v>6.2229166795142899E-18</v>
      </c>
      <c r="BP22" s="23">
        <f t="shared" si="53"/>
        <v>0.14588187406188791</v>
      </c>
      <c r="BQ22" s="23">
        <f t="shared" si="53"/>
        <v>3.6820729084800898E-17</v>
      </c>
      <c r="BR22" s="23">
        <f t="shared" si="53"/>
        <v>4.9926866381517606E-18</v>
      </c>
      <c r="BS22" s="23">
        <f t="shared" si="53"/>
        <v>1.0745581150962221E-6</v>
      </c>
      <c r="BT22" s="23">
        <f t="shared" si="53"/>
        <v>4.9926866312593103E-18</v>
      </c>
      <c r="BU22" s="23">
        <f t="shared" si="53"/>
        <v>0.70541168110080221</v>
      </c>
      <c r="BV22" s="23">
        <f t="shared" si="53"/>
        <v>4.1511669152929402E-14</v>
      </c>
      <c r="BW22" s="23">
        <f t="shared" si="53"/>
        <v>1.1713383167380703E-3</v>
      </c>
      <c r="BX22" s="23">
        <f t="shared" si="53"/>
        <v>1.5127113271023532E-11</v>
      </c>
      <c r="BY22" s="23">
        <f t="shared" si="53"/>
        <v>1.05727426710791E-9</v>
      </c>
      <c r="BZ22" s="23">
        <f t="shared" si="53"/>
        <v>8.1225737629783198E-16</v>
      </c>
      <c r="CA22" s="23">
        <f t="shared" si="53"/>
        <v>4.6056089820771498E-37</v>
      </c>
      <c r="CB22" s="23">
        <f t="shared" si="53"/>
        <v>8.3820089481565899E-131</v>
      </c>
      <c r="CC22" s="23">
        <f t="shared" si="53"/>
        <v>9.3172590408187299E-58</v>
      </c>
      <c r="CD22" s="23">
        <f t="shared" si="53"/>
        <v>2.3615289999999999E-7</v>
      </c>
      <c r="CE22" s="23">
        <f t="shared" si="53"/>
        <v>2.0757815080387501E-52</v>
      </c>
      <c r="CF22" s="23">
        <f t="shared" si="53"/>
        <v>8.7766553911308903E-75</v>
      </c>
      <c r="CG22" s="23">
        <f t="shared" si="53"/>
        <v>8.7263487988828195E-141</v>
      </c>
      <c r="CH22" s="23">
        <f t="shared" si="53"/>
        <v>5.19476966802323E-8</v>
      </c>
      <c r="CI22" s="23">
        <f t="shared" si="53"/>
        <v>1.9400500836147001E-100</v>
      </c>
      <c r="CJ22" s="23">
        <f t="shared" si="53"/>
        <v>3.0579444827835302E-66</v>
      </c>
      <c r="CK22" s="23">
        <f t="shared" si="53"/>
        <v>5.1106630111016203E-42</v>
      </c>
      <c r="CL22" s="23">
        <f t="shared" si="53"/>
        <v>2.8954350621199678E-72</v>
      </c>
      <c r="CM22" s="23">
        <f t="shared" si="53"/>
        <v>1.5005002837521701E-66</v>
      </c>
      <c r="CN22" s="23">
        <f t="shared" si="53"/>
        <v>3.7258066716526499E-18</v>
      </c>
      <c r="CO22" s="23">
        <f t="shared" si="53"/>
        <v>6.9776094186269895E-117</v>
      </c>
      <c r="CP22" s="23">
        <f t="shared" si="53"/>
        <v>2.8954350620771998E-72</v>
      </c>
      <c r="CQ22" s="23">
        <f t="shared" si="53"/>
        <v>5.3154839426189202E-7</v>
      </c>
      <c r="CR22" s="23">
        <f t="shared" si="53"/>
        <v>1.06566772202865E-47</v>
      </c>
      <c r="CS22" s="23">
        <f t="shared" si="53"/>
        <v>5.7376294935465395E-10</v>
      </c>
      <c r="CT22" s="23">
        <f t="shared" si="53"/>
        <v>1.0958025393496901E-11</v>
      </c>
      <c r="CU22" s="23">
        <f t="shared" si="53"/>
        <v>4.6056089820771498E-37</v>
      </c>
      <c r="CV22" s="24">
        <f t="shared" si="53"/>
        <v>6.8924506585593895E-27</v>
      </c>
    </row>
    <row r="23" spans="1:100" ht="14.5" customHeight="1">
      <c r="A23" s="348"/>
      <c r="B23" s="329"/>
      <c r="C23" s="349"/>
      <c r="D23" s="28">
        <v>-8</v>
      </c>
      <c r="E23" s="340"/>
      <c r="F23" s="343"/>
      <c r="G23" s="258">
        <f>'10'!G22</f>
        <v>4.16908787752663E-12</v>
      </c>
      <c r="H23" s="268">
        <f>'10'!H22</f>
        <v>4.6056089820771498E-37</v>
      </c>
      <c r="I23" s="273">
        <f>'10'!I22</f>
        <v>6.8895037959537295E-42</v>
      </c>
      <c r="J23" s="266">
        <f>'10'!J22</f>
        <v>4.2767902362840601E-83</v>
      </c>
      <c r="K23" s="6"/>
      <c r="L23" s="333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7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  <c r="AV23" s="325"/>
      <c r="AW23" s="325"/>
      <c r="AX23" s="325"/>
      <c r="AY23" s="325"/>
      <c r="AZ23" s="325"/>
      <c r="BA23" s="325"/>
      <c r="BB23" s="325"/>
      <c r="BC23" s="325"/>
      <c r="BD23" s="326"/>
    </row>
    <row r="24" spans="1:100" ht="14.5" customHeight="1">
      <c r="A24" s="348"/>
      <c r="B24" s="329"/>
      <c r="C24" s="349"/>
      <c r="D24" s="28">
        <v>-7</v>
      </c>
      <c r="E24" s="340"/>
      <c r="F24" s="343"/>
      <c r="G24" s="258">
        <f>'10'!G23</f>
        <v>4.1511669152929402E-14</v>
      </c>
      <c r="H24" s="268">
        <f>'10'!H23</f>
        <v>1.06566772202865E-47</v>
      </c>
      <c r="I24" s="273">
        <f>'10'!I23</f>
        <v>1.99724644055448E-53</v>
      </c>
      <c r="J24" s="266">
        <f>'10'!J23</f>
        <v>1.9400500836147001E-100</v>
      </c>
      <c r="K24" s="6"/>
      <c r="L24" s="333"/>
      <c r="M24" s="325"/>
      <c r="N24" s="325"/>
      <c r="O24" s="325"/>
      <c r="P24" s="325"/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7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  <c r="AV24" s="325"/>
      <c r="AW24" s="325"/>
      <c r="AX24" s="325"/>
      <c r="AY24" s="325"/>
      <c r="AZ24" s="325"/>
      <c r="BA24" s="325"/>
      <c r="BB24" s="325"/>
      <c r="BC24" s="325"/>
      <c r="BD24" s="326"/>
    </row>
    <row r="25" spans="1:100" ht="14.5" customHeight="1">
      <c r="A25" s="348"/>
      <c r="B25" s="329"/>
      <c r="C25" s="349"/>
      <c r="D25" s="28">
        <v>-6</v>
      </c>
      <c r="E25" s="340"/>
      <c r="F25" s="343"/>
      <c r="G25" s="258">
        <f>'10'!G24</f>
        <v>8.1225737629783198E-16</v>
      </c>
      <c r="H25" s="268">
        <f>'10'!H24</f>
        <v>9.3172590408187299E-58</v>
      </c>
      <c r="I25" s="273">
        <f>'10'!I24</f>
        <v>2.4134657925991799E-64</v>
      </c>
      <c r="J25" s="266">
        <f>'10'!J24</f>
        <v>6.9776094186269895E-117</v>
      </c>
      <c r="K25" s="6"/>
      <c r="L25" s="333"/>
      <c r="M25" s="325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7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  <c r="AR25" s="325"/>
      <c r="AS25" s="325"/>
      <c r="AT25" s="325"/>
      <c r="AU25" s="325"/>
      <c r="AV25" s="325"/>
      <c r="AW25" s="325"/>
      <c r="AX25" s="325"/>
      <c r="AY25" s="325"/>
      <c r="AZ25" s="325"/>
      <c r="BA25" s="325"/>
      <c r="BB25" s="325"/>
      <c r="BC25" s="325"/>
      <c r="BD25" s="326"/>
    </row>
    <row r="26" spans="1:100" ht="14.5" customHeight="1">
      <c r="A26" s="348"/>
      <c r="B26" s="329"/>
      <c r="C26" s="349"/>
      <c r="D26" s="28">
        <v>-5</v>
      </c>
      <c r="E26" s="340"/>
      <c r="F26" s="343"/>
      <c r="G26" s="258">
        <f>'10'!G25</f>
        <v>3.6820729084800898E-17</v>
      </c>
      <c r="H26" s="268">
        <f>'10'!H25</f>
        <v>3.0579444827835302E-66</v>
      </c>
      <c r="I26" s="273">
        <f>'10'!I25</f>
        <v>1.46787125681763E-73</v>
      </c>
      <c r="J26" s="266">
        <f>'10'!J25</f>
        <v>8.3820089481565899E-131</v>
      </c>
      <c r="K26" s="6"/>
      <c r="L26" s="333"/>
      <c r="M26" s="325"/>
      <c r="N26" s="325"/>
      <c r="O26" s="325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7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  <c r="AR26" s="325"/>
      <c r="AS26" s="325"/>
      <c r="AT26" s="325"/>
      <c r="AU26" s="325"/>
      <c r="AV26" s="325"/>
      <c r="AW26" s="325"/>
      <c r="AX26" s="325"/>
      <c r="AY26" s="325"/>
      <c r="AZ26" s="325"/>
      <c r="BA26" s="325"/>
      <c r="BB26" s="325"/>
      <c r="BC26" s="325"/>
      <c r="BD26" s="326"/>
    </row>
    <row r="27" spans="1:100" ht="14.5" customHeight="1">
      <c r="A27" s="348"/>
      <c r="B27" s="329"/>
      <c r="C27" s="349"/>
      <c r="D27" s="28">
        <v>-4</v>
      </c>
      <c r="E27" s="340"/>
      <c r="F27" s="343"/>
      <c r="G27" s="258">
        <f>'10'!G26</f>
        <v>4.9926866312593103E-18</v>
      </c>
      <c r="H27" s="268">
        <f>'10'!H26</f>
        <v>2.8954350620771998E-72</v>
      </c>
      <c r="I27" s="273">
        <f>'10'!I26</f>
        <v>4.06563885830451E-80</v>
      </c>
      <c r="J27" s="266">
        <f>'10'!J26</f>
        <v>8.7263487988828195E-141</v>
      </c>
      <c r="K27" s="6"/>
      <c r="L27" s="333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7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  <c r="AV27" s="325"/>
      <c r="AW27" s="325"/>
      <c r="AX27" s="325"/>
      <c r="AY27" s="325"/>
      <c r="AZ27" s="325"/>
      <c r="BA27" s="325"/>
      <c r="BB27" s="325"/>
      <c r="BC27" s="325"/>
      <c r="BD27" s="326"/>
    </row>
    <row r="28" spans="1:100" ht="14.5" customHeight="1">
      <c r="A28" s="348"/>
      <c r="B28" s="329"/>
      <c r="C28" s="349"/>
      <c r="D28" s="28">
        <v>-3</v>
      </c>
      <c r="E28" s="340"/>
      <c r="F28" s="343"/>
      <c r="G28" s="258">
        <f>'10'!G27</f>
        <v>2.49711000786164E-18</v>
      </c>
      <c r="H28" s="268">
        <f>'10'!H27</f>
        <v>8.7766553911308903E-75</v>
      </c>
      <c r="I28" s="273">
        <f>'10'!I27</f>
        <v>6.7473147373871504E-83</v>
      </c>
      <c r="J28" s="266">
        <f>'10'!J27</f>
        <v>2.6847235293268101E-145</v>
      </c>
      <c r="K28" s="6"/>
      <c r="L28" s="333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7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  <c r="AV28" s="325"/>
      <c r="AW28" s="325"/>
      <c r="AX28" s="325"/>
      <c r="AY28" s="325"/>
      <c r="AZ28" s="325"/>
      <c r="BA28" s="325"/>
      <c r="BB28" s="325"/>
      <c r="BC28" s="325"/>
      <c r="BD28" s="326"/>
    </row>
    <row r="29" spans="1:100" ht="14.5" customHeight="1">
      <c r="A29" s="348"/>
      <c r="B29" s="329"/>
      <c r="C29" s="349"/>
      <c r="D29" s="28">
        <v>-2</v>
      </c>
      <c r="E29" s="340"/>
      <c r="F29" s="343"/>
      <c r="G29" s="258">
        <f>G27</f>
        <v>4.9926866312593103E-18</v>
      </c>
      <c r="H29" s="268">
        <f t="shared" ref="H29:J29" si="54">H27</f>
        <v>2.8954350620771998E-72</v>
      </c>
      <c r="I29" s="273">
        <f t="shared" si="54"/>
        <v>4.06563885830451E-80</v>
      </c>
      <c r="J29" s="266">
        <f t="shared" si="54"/>
        <v>8.7263487988828195E-141</v>
      </c>
      <c r="K29" s="6"/>
      <c r="L29" s="333"/>
      <c r="M29" s="325"/>
      <c r="N29" s="325"/>
      <c r="O29" s="325"/>
      <c r="P29" s="325"/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7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  <c r="AV29" s="325"/>
      <c r="AW29" s="325"/>
      <c r="AX29" s="325"/>
      <c r="AY29" s="325"/>
      <c r="AZ29" s="325"/>
      <c r="BA29" s="325"/>
      <c r="BB29" s="325"/>
      <c r="BC29" s="325"/>
      <c r="BD29" s="326"/>
    </row>
    <row r="30" spans="1:100" ht="14.5" customHeight="1">
      <c r="A30" s="348"/>
      <c r="B30" s="329"/>
      <c r="C30" s="349"/>
      <c r="D30" s="28">
        <v>-1</v>
      </c>
      <c r="E30" s="340"/>
      <c r="F30" s="343"/>
      <c r="G30" s="258">
        <f>G26</f>
        <v>3.6820729084800898E-17</v>
      </c>
      <c r="H30" s="268">
        <f t="shared" ref="H30:J30" si="55">H26</f>
        <v>3.0579444827835302E-66</v>
      </c>
      <c r="I30" s="273">
        <f t="shared" si="55"/>
        <v>1.46787125681763E-73</v>
      </c>
      <c r="J30" s="266">
        <f t="shared" si="55"/>
        <v>8.3820089481565899E-131</v>
      </c>
      <c r="K30" s="6"/>
      <c r="L30" s="333"/>
      <c r="M30" s="325"/>
      <c r="N30" s="325"/>
      <c r="O30" s="325"/>
      <c r="P30" s="325"/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7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  <c r="AR30" s="325"/>
      <c r="AS30" s="325"/>
      <c r="AT30" s="325"/>
      <c r="AU30" s="325"/>
      <c r="AV30" s="325"/>
      <c r="AW30" s="325"/>
      <c r="AX30" s="325"/>
      <c r="AY30" s="325"/>
      <c r="AZ30" s="325"/>
      <c r="BA30" s="325"/>
      <c r="BB30" s="325"/>
      <c r="BC30" s="325"/>
      <c r="BD30" s="326"/>
    </row>
    <row r="31" spans="1:100" ht="14.5" customHeight="1">
      <c r="A31" s="348"/>
      <c r="B31" s="329"/>
      <c r="C31" s="349"/>
      <c r="D31" s="28">
        <v>0</v>
      </c>
      <c r="E31" s="340"/>
      <c r="F31" s="343"/>
      <c r="G31" s="258">
        <f>G25</f>
        <v>8.1225737629783198E-16</v>
      </c>
      <c r="H31" s="268">
        <f t="shared" ref="H31:J31" si="56">H25</f>
        <v>9.3172590408187299E-58</v>
      </c>
      <c r="I31" s="273">
        <f t="shared" si="56"/>
        <v>2.4134657925991799E-64</v>
      </c>
      <c r="J31" s="266">
        <f t="shared" si="56"/>
        <v>6.9776094186269895E-117</v>
      </c>
      <c r="K31" s="6"/>
      <c r="L31" s="333"/>
      <c r="M31" s="325"/>
      <c r="N31" s="325"/>
      <c r="O31" s="325"/>
      <c r="P31" s="325"/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7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325"/>
      <c r="AY31" s="325"/>
      <c r="AZ31" s="325"/>
      <c r="BA31" s="325"/>
      <c r="BB31" s="325"/>
      <c r="BC31" s="325"/>
      <c r="BD31" s="326"/>
    </row>
    <row r="32" spans="1:100" ht="14.5" customHeight="1">
      <c r="A32" s="348"/>
      <c r="B32" s="329"/>
      <c r="C32" s="349"/>
      <c r="D32" s="28">
        <v>1</v>
      </c>
      <c r="E32" s="340"/>
      <c r="F32" s="343"/>
      <c r="G32" s="97">
        <f>G24</f>
        <v>4.1511669152929402E-14</v>
      </c>
      <c r="H32" s="51">
        <f t="shared" ref="H32:J32" si="57">H24</f>
        <v>1.06566772202865E-47</v>
      </c>
      <c r="I32" s="69">
        <f t="shared" si="57"/>
        <v>1.99724644055448E-53</v>
      </c>
      <c r="J32" s="173">
        <f t="shared" si="57"/>
        <v>1.9400500836147001E-100</v>
      </c>
      <c r="K32" s="6"/>
      <c r="L32" s="333"/>
      <c r="M32" s="325"/>
      <c r="N32" s="325"/>
      <c r="O32" s="325"/>
      <c r="P32" s="325"/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7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  <c r="AR32" s="325"/>
      <c r="AS32" s="325"/>
      <c r="AT32" s="325"/>
      <c r="AU32" s="325"/>
      <c r="AV32" s="325"/>
      <c r="AW32" s="325"/>
      <c r="AX32" s="325"/>
      <c r="AY32" s="325"/>
      <c r="AZ32" s="325"/>
      <c r="BA32" s="325"/>
      <c r="BB32" s="325"/>
      <c r="BC32" s="325"/>
      <c r="BD32" s="326"/>
    </row>
    <row r="33" spans="1:100" ht="14.5" customHeight="1">
      <c r="A33" s="348"/>
      <c r="B33" s="329"/>
      <c r="C33" s="349"/>
      <c r="D33" s="28">
        <v>2</v>
      </c>
      <c r="E33" s="340"/>
      <c r="F33" s="343"/>
      <c r="G33" s="97">
        <f>G23</f>
        <v>4.16908787752663E-12</v>
      </c>
      <c r="H33" s="51">
        <f t="shared" ref="H33:J33" si="58">H23</f>
        <v>4.6056089820771498E-37</v>
      </c>
      <c r="I33" s="69">
        <f t="shared" si="58"/>
        <v>6.8895037959537295E-42</v>
      </c>
      <c r="J33" s="173">
        <f t="shared" si="58"/>
        <v>4.2767902362840601E-83</v>
      </c>
      <c r="K33" s="6"/>
      <c r="L33" s="333"/>
      <c r="M33" s="325"/>
      <c r="N33" s="325"/>
      <c r="O33" s="325"/>
      <c r="P33" s="325"/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7"/>
      <c r="AB33" s="325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25"/>
      <c r="AY33" s="325"/>
      <c r="AZ33" s="325"/>
      <c r="BA33" s="325"/>
      <c r="BB33" s="325"/>
      <c r="BC33" s="325"/>
      <c r="BD33" s="326"/>
    </row>
    <row r="34" spans="1:100" ht="14.5" customHeight="1">
      <c r="A34" s="348"/>
      <c r="B34" s="329"/>
      <c r="C34" s="349"/>
      <c r="D34" s="28">
        <v>3</v>
      </c>
      <c r="E34" s="340"/>
      <c r="F34" s="343"/>
      <c r="G34" s="97">
        <f>G22</f>
        <v>1.05727426710791E-9</v>
      </c>
      <c r="H34" s="51">
        <f t="shared" ref="H34:J34" si="59">H22</f>
        <v>6.8924506585593895E-27</v>
      </c>
      <c r="I34" s="69">
        <f t="shared" si="59"/>
        <v>7.39395686756485E-31</v>
      </c>
      <c r="J34" s="173">
        <f t="shared" si="59"/>
        <v>1.5005002837521701E-66</v>
      </c>
      <c r="K34" s="6"/>
      <c r="L34" s="333"/>
      <c r="M34" s="325"/>
      <c r="N34" s="325"/>
      <c r="O34" s="325"/>
      <c r="P34" s="325"/>
      <c r="Q34" s="325"/>
      <c r="R34" s="325"/>
      <c r="S34" s="325"/>
      <c r="T34" s="325"/>
      <c r="U34" s="325"/>
      <c r="V34" s="325"/>
      <c r="W34" s="325"/>
      <c r="X34" s="325"/>
      <c r="Y34" s="325"/>
      <c r="Z34" s="325"/>
      <c r="AA34" s="327"/>
      <c r="AB34" s="325"/>
      <c r="AC34" s="325"/>
      <c r="AD34" s="325"/>
      <c r="AE34" s="325"/>
      <c r="AF34" s="325"/>
      <c r="AG34" s="325"/>
      <c r="AH34" s="325"/>
      <c r="AI34" s="325"/>
      <c r="AJ34" s="325"/>
      <c r="AK34" s="325"/>
      <c r="AL34" s="325"/>
      <c r="AM34" s="325"/>
      <c r="AN34" s="325"/>
      <c r="AO34" s="325"/>
      <c r="AP34" s="325"/>
      <c r="AQ34" s="325"/>
      <c r="AR34" s="325"/>
      <c r="AS34" s="325"/>
      <c r="AT34" s="325"/>
      <c r="AU34" s="325"/>
      <c r="AV34" s="325"/>
      <c r="AW34" s="325"/>
      <c r="AX34" s="325"/>
      <c r="AY34" s="325"/>
      <c r="AZ34" s="325"/>
      <c r="BA34" s="325"/>
      <c r="BB34" s="325"/>
      <c r="BC34" s="325"/>
      <c r="BD34" s="326"/>
    </row>
    <row r="35" spans="1:100" ht="14.5" customHeight="1">
      <c r="A35" s="348"/>
      <c r="B35" s="329"/>
      <c r="C35" s="349"/>
      <c r="D35" s="28">
        <v>4</v>
      </c>
      <c r="E35" s="340"/>
      <c r="F35" s="343"/>
      <c r="G35" s="97">
        <f>G41</f>
        <v>1.07455811509622E-6</v>
      </c>
      <c r="H35" s="51">
        <f t="shared" ref="H35:J35" si="60">H41</f>
        <v>3.7258066716526499E-18</v>
      </c>
      <c r="I35" s="69">
        <f t="shared" si="60"/>
        <v>2.121807726551E-21</v>
      </c>
      <c r="J35" s="173">
        <f t="shared" si="60"/>
        <v>2.0757815080387501E-52</v>
      </c>
      <c r="K35" s="6"/>
      <c r="L35" s="333"/>
      <c r="M35" s="325"/>
      <c r="N35" s="325"/>
      <c r="O35" s="325"/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7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5"/>
      <c r="AO35" s="325"/>
      <c r="AP35" s="325"/>
      <c r="AQ35" s="325"/>
      <c r="AR35" s="325"/>
      <c r="AS35" s="325"/>
      <c r="AT35" s="325"/>
      <c r="AU35" s="325"/>
      <c r="AV35" s="325"/>
      <c r="AW35" s="325"/>
      <c r="AX35" s="325"/>
      <c r="AY35" s="325"/>
      <c r="AZ35" s="325"/>
      <c r="BA35" s="325"/>
      <c r="BB35" s="325"/>
      <c r="BC35" s="325"/>
      <c r="BD35" s="326"/>
    </row>
    <row r="36" spans="1:100" ht="14.5" customHeight="1">
      <c r="A36" s="348"/>
      <c r="B36" s="329"/>
      <c r="C36" s="349"/>
      <c r="D36" s="28">
        <v>5</v>
      </c>
      <c r="E36" s="340"/>
      <c r="F36" s="343"/>
      <c r="G36" s="97">
        <f>G40</f>
        <v>1.1713383167171799E-3</v>
      </c>
      <c r="H36" s="51">
        <f t="shared" ref="H36:J36" si="61">H40</f>
        <v>1.0958025393496901E-11</v>
      </c>
      <c r="I36" s="69">
        <f t="shared" si="61"/>
        <v>2.08904881027126E-14</v>
      </c>
      <c r="J36" s="173">
        <f t="shared" si="61"/>
        <v>5.1106630111016203E-42</v>
      </c>
      <c r="K36" s="6"/>
      <c r="L36" s="333"/>
      <c r="M36" s="325"/>
      <c r="N36" s="325"/>
      <c r="O36" s="325"/>
      <c r="P36" s="325"/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7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  <c r="AR36" s="325"/>
      <c r="AS36" s="325"/>
      <c r="AT36" s="325"/>
      <c r="AU36" s="325"/>
      <c r="AV36" s="325"/>
      <c r="AW36" s="325"/>
      <c r="AX36" s="325"/>
      <c r="AY36" s="325"/>
      <c r="AZ36" s="325"/>
      <c r="BA36" s="325"/>
      <c r="BB36" s="325"/>
      <c r="BC36" s="325"/>
      <c r="BD36" s="326"/>
    </row>
    <row r="37" spans="1:100" ht="14.5" customHeight="1">
      <c r="A37" s="348"/>
      <c r="B37" s="329"/>
      <c r="C37" s="349"/>
      <c r="D37" s="28">
        <v>6</v>
      </c>
      <c r="E37" s="340"/>
      <c r="F37" s="343"/>
      <c r="G37" s="97">
        <f>G39</f>
        <v>0.14588187387364199</v>
      </c>
      <c r="H37" s="51">
        <f t="shared" ref="H37:J37" si="62">H39</f>
        <v>5.19476966802323E-8</v>
      </c>
      <c r="I37" s="69">
        <f t="shared" si="62"/>
        <v>1.88245920738723E-10</v>
      </c>
      <c r="J37" s="173">
        <f t="shared" si="62"/>
        <v>2.9261350682649101E-36</v>
      </c>
      <c r="K37" s="6"/>
      <c r="L37" s="333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7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5"/>
      <c r="AY37" s="325"/>
      <c r="AZ37" s="325"/>
      <c r="BA37" s="325"/>
      <c r="BB37" s="325"/>
      <c r="BC37" s="325"/>
      <c r="BD37" s="326"/>
    </row>
    <row r="38" spans="1:100" ht="14.5" customHeight="1">
      <c r="A38" s="348"/>
      <c r="B38" s="329"/>
      <c r="C38" s="349"/>
      <c r="D38" s="28">
        <v>7</v>
      </c>
      <c r="E38" s="340"/>
      <c r="F38" s="343"/>
      <c r="G38" s="97">
        <f>'10'!G37</f>
        <v>0.70541167891770795</v>
      </c>
      <c r="H38" s="51">
        <f>'10'!H37</f>
        <v>5.3154839426189202E-7</v>
      </c>
      <c r="I38" s="69">
        <f>'10'!I37</f>
        <v>2.1830942847629901E-9</v>
      </c>
      <c r="J38" s="173">
        <f>'10'!J37</f>
        <v>7.1097196867935696E-35</v>
      </c>
      <c r="K38" s="6"/>
      <c r="L38" s="333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7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  <c r="AV38" s="325"/>
      <c r="AW38" s="325"/>
      <c r="AX38" s="325"/>
      <c r="AY38" s="325"/>
      <c r="AZ38" s="325"/>
      <c r="BA38" s="325"/>
      <c r="BB38" s="325"/>
      <c r="BC38" s="325"/>
      <c r="BD38" s="326"/>
    </row>
    <row r="39" spans="1:100" ht="14.5" customHeight="1">
      <c r="A39" s="348"/>
      <c r="B39" s="329"/>
      <c r="C39" s="349"/>
      <c r="D39" s="28">
        <v>8</v>
      </c>
      <c r="E39" s="340"/>
      <c r="F39" s="343"/>
      <c r="G39" s="97">
        <f>'10'!G38</f>
        <v>0.14588187387364199</v>
      </c>
      <c r="H39" s="51">
        <f>'10'!H38</f>
        <v>5.19476966802323E-8</v>
      </c>
      <c r="I39" s="69">
        <f>'10'!I38</f>
        <v>1.88245920738723E-10</v>
      </c>
      <c r="J39" s="173">
        <f>'10'!J38</f>
        <v>2.9261350682649101E-36</v>
      </c>
      <c r="K39" s="6"/>
      <c r="L39" s="333"/>
      <c r="M39" s="325"/>
      <c r="N39" s="325"/>
      <c r="O39" s="325"/>
      <c r="P39" s="325"/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7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  <c r="AN39" s="325"/>
      <c r="AO39" s="325"/>
      <c r="AP39" s="325"/>
      <c r="AQ39" s="325"/>
      <c r="AR39" s="325"/>
      <c r="AS39" s="325"/>
      <c r="AT39" s="325"/>
      <c r="AU39" s="325"/>
      <c r="AV39" s="325"/>
      <c r="AW39" s="325"/>
      <c r="AX39" s="325"/>
      <c r="AY39" s="325"/>
      <c r="AZ39" s="325"/>
      <c r="BA39" s="325"/>
      <c r="BB39" s="325"/>
      <c r="BC39" s="325"/>
      <c r="BD39" s="326"/>
    </row>
    <row r="40" spans="1:100" ht="14.5" customHeight="1">
      <c r="A40" s="348"/>
      <c r="B40" s="329"/>
      <c r="C40" s="349"/>
      <c r="D40" s="28">
        <v>9</v>
      </c>
      <c r="E40" s="340"/>
      <c r="F40" s="343"/>
      <c r="G40" s="97">
        <f>'10'!G39</f>
        <v>1.1713383167171799E-3</v>
      </c>
      <c r="H40" s="51">
        <f>'10'!H39</f>
        <v>1.0958025393496901E-11</v>
      </c>
      <c r="I40" s="69">
        <f>'10'!I39</f>
        <v>2.08904881027126E-14</v>
      </c>
      <c r="J40" s="173">
        <f>'10'!J39</f>
        <v>5.1106630111016203E-42</v>
      </c>
      <c r="K40" s="6"/>
      <c r="L40" s="333"/>
      <c r="M40" s="325"/>
      <c r="N40" s="325"/>
      <c r="O40" s="325"/>
      <c r="P40" s="325"/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7"/>
      <c r="AB40" s="325"/>
      <c r="AC40" s="325"/>
      <c r="AD40" s="325"/>
      <c r="AE40" s="325"/>
      <c r="AF40" s="325"/>
      <c r="AG40" s="325"/>
      <c r="AH40" s="325"/>
      <c r="AI40" s="325"/>
      <c r="AJ40" s="325"/>
      <c r="AK40" s="325"/>
      <c r="AL40" s="325"/>
      <c r="AM40" s="325"/>
      <c r="AN40" s="325"/>
      <c r="AO40" s="325"/>
      <c r="AP40" s="325"/>
      <c r="AQ40" s="325"/>
      <c r="AR40" s="325"/>
      <c r="AS40" s="325"/>
      <c r="AT40" s="325"/>
      <c r="AU40" s="325"/>
      <c r="AV40" s="325"/>
      <c r="AW40" s="325"/>
      <c r="AX40" s="325"/>
      <c r="AY40" s="325"/>
      <c r="AZ40" s="325"/>
      <c r="BA40" s="325"/>
      <c r="BB40" s="325"/>
      <c r="BC40" s="325"/>
      <c r="BD40" s="326"/>
    </row>
    <row r="41" spans="1:100" ht="15" customHeight="1">
      <c r="A41" s="348"/>
      <c r="B41" s="329"/>
      <c r="C41" s="349"/>
      <c r="D41" s="29">
        <v>10</v>
      </c>
      <c r="E41" s="341"/>
      <c r="F41" s="344"/>
      <c r="G41" s="101">
        <f>'10'!G40</f>
        <v>1.07455811509622E-6</v>
      </c>
      <c r="H41" s="77">
        <f>'10'!H40</f>
        <v>3.7258066716526499E-18</v>
      </c>
      <c r="I41" s="78">
        <f>'10'!I40</f>
        <v>2.121807726551E-21</v>
      </c>
      <c r="J41" s="182">
        <f>'10'!J40</f>
        <v>2.0757815080387501E-52</v>
      </c>
      <c r="K41" s="6"/>
      <c r="L41" s="334"/>
      <c r="M41" s="325"/>
      <c r="N41" s="325"/>
      <c r="O41" s="325"/>
      <c r="P41" s="325"/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7"/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5"/>
      <c r="AM41" s="325"/>
      <c r="AN41" s="325"/>
      <c r="AO41" s="325"/>
      <c r="AP41" s="325"/>
      <c r="AQ41" s="325"/>
      <c r="AR41" s="325"/>
      <c r="AS41" s="325"/>
      <c r="AT41" s="325"/>
      <c r="AU41" s="325"/>
      <c r="AV41" s="325"/>
      <c r="AW41" s="325"/>
      <c r="AX41" s="325"/>
      <c r="AY41" s="325"/>
      <c r="AZ41" s="325"/>
      <c r="BA41" s="325"/>
      <c r="BB41" s="325"/>
      <c r="BC41" s="325"/>
      <c r="BD41" s="326"/>
    </row>
    <row r="42" spans="1:100">
      <c r="A42" s="348"/>
      <c r="B42" s="328">
        <v>0.25</v>
      </c>
      <c r="C42" s="349"/>
      <c r="D42" s="26">
        <v>-9</v>
      </c>
      <c r="E42" s="339">
        <v>5.20687765729604E-3</v>
      </c>
      <c r="F42" s="342">
        <v>2.1089097175317002E-2</v>
      </c>
      <c r="G42" s="97">
        <f>'10'!G61</f>
        <v>3.0239355105741699E-2</v>
      </c>
      <c r="H42" s="51">
        <f>'10'!H61</f>
        <v>1.4897847572870901E-3</v>
      </c>
      <c r="I42" s="69">
        <f>'10'!I61</f>
        <v>2.8859547869185698E-3</v>
      </c>
      <c r="J42" s="173">
        <f>'10'!J61</f>
        <v>4.4257315557728202E-5</v>
      </c>
      <c r="K42" s="6"/>
      <c r="L42" s="332">
        <f t="shared" ref="L42" si="63">1-SUM(M42:BC61)</f>
        <v>7.3702591650411931E-3</v>
      </c>
      <c r="M42" s="325">
        <f t="shared" ref="M42" si="64">G52+I52</f>
        <v>1.1343410447922662E-2</v>
      </c>
      <c r="N42" s="325">
        <f t="shared" ref="N42" si="65">G59+I59+J52</f>
        <v>0.13515940357748005</v>
      </c>
      <c r="O42" s="325">
        <f t="shared" ref="O42" si="66">G61+I61+H52</f>
        <v>5.8696761270841898E-2</v>
      </c>
      <c r="P42" s="325">
        <f t="shared" ref="P42" si="67">G54+I54+J59</f>
        <v>3.4262722812241034E-2</v>
      </c>
      <c r="Q42" s="325">
        <f t="shared" ref="Q42" si="68">G50+I50</f>
        <v>5.5219065262485257E-3</v>
      </c>
      <c r="R42" s="325">
        <f t="shared" ref="R42" si="69">G56+I56+H59+J61</f>
        <v>0.10767530387713851</v>
      </c>
      <c r="S42" s="325">
        <f t="shared" ref="S42" si="70">G43+I43</f>
        <v>1.8826383050150983E-2</v>
      </c>
      <c r="T42" s="325">
        <f t="shared" ref="T42" si="71">G45+I45+J54</f>
        <v>7.5356008621589995E-3</v>
      </c>
      <c r="U42" s="325">
        <f t="shared" ref="U42" si="72">G48+I48+H61</f>
        <v>7.9286152498718697E-3</v>
      </c>
      <c r="V42" s="325">
        <f t="shared" ref="V42" si="73">G57+I57+J50</f>
        <v>0.13515773626110039</v>
      </c>
      <c r="W42" s="325">
        <f t="shared" ref="W42" si="74">G46+I46</f>
        <v>5.5219065262485257E-3</v>
      </c>
      <c r="X42" s="325">
        <f t="shared" ref="X42" si="75">G49+I49+J56+H54</f>
        <v>6.633806034817568E-3</v>
      </c>
      <c r="Y42" s="325">
        <f t="shared" ref="Y42" si="76">G55+I55</f>
        <v>5.8493155035789834E-2</v>
      </c>
      <c r="Z42" s="325">
        <f t="shared" ref="Z42" si="77">G47+I47+J43</f>
        <v>4.5942322261385959E-3</v>
      </c>
      <c r="AA42" s="327">
        <f t="shared" ref="AA42" si="78">G58+I58+H50</f>
        <v>0.15272070139736033</v>
      </c>
      <c r="AB42" s="325">
        <f t="shared" ref="AB42" si="79">G44+I44+J45</f>
        <v>1.1343821980101528E-2</v>
      </c>
      <c r="AC42" s="325">
        <f t="shared" ref="AC42" si="80">G60+I60</f>
        <v>9.6078981256718807E-2</v>
      </c>
      <c r="AD42" s="325">
        <f t="shared" ref="AD42" si="81">G53+I53+J48+H56</f>
        <v>2.6120419288190248E-2</v>
      </c>
      <c r="AE42" s="325">
        <f t="shared" ref="AE42" si="82">G42+I42</f>
        <v>3.3125309892660271E-2</v>
      </c>
      <c r="AF42" s="325">
        <f t="shared" ref="AF42" si="83">G51+I51+J57</f>
        <v>8.6287564661820318E-3</v>
      </c>
      <c r="AG42" s="325">
        <f t="shared" ref="AG42" si="84">H43</f>
        <v>5.5280129562422704E-4</v>
      </c>
      <c r="AH42" s="325">
        <f t="shared" ref="AH42" si="85">J46</f>
        <v>1.2639774509771599E-7</v>
      </c>
      <c r="AI42" s="325">
        <f t="shared" ref="AI42" si="86">J49+H45</f>
        <v>8.2222601991940156E-5</v>
      </c>
      <c r="AJ42" s="325">
        <f t="shared" ref="AJ42" si="87">F42</f>
        <v>2.1089097175317002E-2</v>
      </c>
      <c r="AK42" s="325">
        <f t="shared" ref="AK42" si="88">J55</f>
        <v>1.8313720491271401E-4</v>
      </c>
      <c r="AL42" s="325">
        <f t="shared" ref="AL42" si="89">H48</f>
        <v>2.1233670114455701E-5</v>
      </c>
      <c r="AM42" s="325">
        <f t="shared" ref="AM42" si="90">J47</f>
        <v>5.8889858105846899E-8</v>
      </c>
      <c r="AN42" s="325">
        <f t="shared" ref="AN42" si="91">J58+H57</f>
        <v>1.286496881009303E-2</v>
      </c>
      <c r="AO42" s="325">
        <f t="shared" ref="AO42" si="92">J44</f>
        <v>1.7937141247606299E-6</v>
      </c>
      <c r="AP42" s="325">
        <f t="shared" ref="AP42" si="93">H46</f>
        <v>3.9810675524728501E-5</v>
      </c>
      <c r="AQ42" s="325">
        <f t="shared" ref="AQ42" si="94">J60</f>
        <v>5.5878707711332499E-4</v>
      </c>
      <c r="AR42" s="325">
        <f t="shared" ref="AR42" si="95">H49+J53</f>
        <v>3.394805773093873E-5</v>
      </c>
      <c r="AS42" s="325">
        <f t="shared" ref="AS42" si="96">J42</f>
        <v>4.4257315557728202E-5</v>
      </c>
      <c r="AT42" s="325">
        <f t="shared" ref="AT42" si="97">H55</f>
        <v>3.6205529921550499E-3</v>
      </c>
      <c r="AU42" s="325">
        <f t="shared" ref="AU42" si="98">J51</f>
        <v>4.1153217886646001E-7</v>
      </c>
      <c r="AV42" s="325">
        <f t="shared" ref="AV42" si="99">H47</f>
        <v>2.4950032009495599E-5</v>
      </c>
      <c r="AW42" s="325">
        <f t="shared" ref="AW42" si="100">H58</f>
        <v>1.33134246785715E-2</v>
      </c>
      <c r="AX42" s="325">
        <f t="shared" ref="AX42" si="101">H44</f>
        <v>2.0360623505206099E-4</v>
      </c>
      <c r="AY42" s="325">
        <f t="shared" ref="AY42" si="102">E42</f>
        <v>5.20687765729604E-3</v>
      </c>
      <c r="AZ42" s="325">
        <f t="shared" ref="AZ42" si="103">H60</f>
        <v>7.2939910175800196E-3</v>
      </c>
      <c r="BA42" s="325">
        <f t="shared" ref="BA42" si="104">H53</f>
        <v>5.5280129562422704E-4</v>
      </c>
      <c r="BB42" s="325">
        <f t="shared" ref="BB42" si="105">H42</f>
        <v>1.4897847572870901E-3</v>
      </c>
      <c r="BC42" s="325">
        <f t="shared" ref="BC42" si="106">H51</f>
        <v>8.2163712133834303E-5</v>
      </c>
      <c r="BD42" s="326">
        <f t="shared" ref="BD42" si="107">SUMPRODUCT($L$1:$BC$1,BF42:CW42)</f>
        <v>11.679945320281053</v>
      </c>
      <c r="BF42" s="12">
        <f>L42</f>
        <v>7.3702591650411931E-3</v>
      </c>
      <c r="BG42" s="23">
        <f t="shared" ref="BG42:CV42" si="108">M42</f>
        <v>1.1343410447922662E-2</v>
      </c>
      <c r="BH42" s="23">
        <f t="shared" si="108"/>
        <v>0.13515940357748005</v>
      </c>
      <c r="BI42" s="23">
        <f t="shared" si="108"/>
        <v>5.8696761270841898E-2</v>
      </c>
      <c r="BJ42" s="23">
        <f t="shared" si="108"/>
        <v>3.4262722812241034E-2</v>
      </c>
      <c r="BK42" s="23">
        <f t="shared" si="108"/>
        <v>5.5219065262485257E-3</v>
      </c>
      <c r="BL42" s="23">
        <f t="shared" si="108"/>
        <v>0.10767530387713851</v>
      </c>
      <c r="BM42" s="23">
        <f t="shared" si="108"/>
        <v>1.8826383050150983E-2</v>
      </c>
      <c r="BN42" s="23">
        <f t="shared" si="108"/>
        <v>7.5356008621589995E-3</v>
      </c>
      <c r="BO42" s="23">
        <f t="shared" si="108"/>
        <v>7.9286152498718697E-3</v>
      </c>
      <c r="BP42" s="23">
        <f t="shared" si="108"/>
        <v>0.13515773626110039</v>
      </c>
      <c r="BQ42" s="23">
        <f t="shared" si="108"/>
        <v>5.5219065262485257E-3</v>
      </c>
      <c r="BR42" s="23">
        <f t="shared" si="108"/>
        <v>6.633806034817568E-3</v>
      </c>
      <c r="BS42" s="23">
        <f t="shared" si="108"/>
        <v>5.8493155035789834E-2</v>
      </c>
      <c r="BT42" s="23">
        <f t="shared" si="108"/>
        <v>4.5942322261385959E-3</v>
      </c>
      <c r="BU42" s="23">
        <f t="shared" si="108"/>
        <v>0.15272070139736033</v>
      </c>
      <c r="BV42" s="23">
        <f t="shared" si="108"/>
        <v>1.1343821980101528E-2</v>
      </c>
      <c r="BW42" s="23">
        <f t="shared" si="108"/>
        <v>9.6078981256718807E-2</v>
      </c>
      <c r="BX42" s="23">
        <f t="shared" si="108"/>
        <v>2.6120419288190248E-2</v>
      </c>
      <c r="BY42" s="23">
        <f t="shared" si="108"/>
        <v>3.3125309892660271E-2</v>
      </c>
      <c r="BZ42" s="23">
        <f t="shared" si="108"/>
        <v>8.6287564661820318E-3</v>
      </c>
      <c r="CA42" s="23">
        <f t="shared" si="108"/>
        <v>5.5280129562422704E-4</v>
      </c>
      <c r="CB42" s="23">
        <f t="shared" si="108"/>
        <v>1.2639774509771599E-7</v>
      </c>
      <c r="CC42" s="23">
        <f t="shared" si="108"/>
        <v>8.2222601991940156E-5</v>
      </c>
      <c r="CD42" s="23">
        <f t="shared" si="108"/>
        <v>2.1089097175317002E-2</v>
      </c>
      <c r="CE42" s="23">
        <f t="shared" si="108"/>
        <v>1.8313720491271401E-4</v>
      </c>
      <c r="CF42" s="23">
        <f t="shared" si="108"/>
        <v>2.1233670114455701E-5</v>
      </c>
      <c r="CG42" s="23">
        <f t="shared" si="108"/>
        <v>5.8889858105846899E-8</v>
      </c>
      <c r="CH42" s="23">
        <f t="shared" si="108"/>
        <v>1.286496881009303E-2</v>
      </c>
      <c r="CI42" s="23">
        <f t="shared" si="108"/>
        <v>1.7937141247606299E-6</v>
      </c>
      <c r="CJ42" s="23">
        <f t="shared" si="108"/>
        <v>3.9810675524728501E-5</v>
      </c>
      <c r="CK42" s="23">
        <f t="shared" si="108"/>
        <v>5.5878707711332499E-4</v>
      </c>
      <c r="CL42" s="23">
        <f t="shared" si="108"/>
        <v>3.394805773093873E-5</v>
      </c>
      <c r="CM42" s="23">
        <f t="shared" si="108"/>
        <v>4.4257315557728202E-5</v>
      </c>
      <c r="CN42" s="23">
        <f t="shared" si="108"/>
        <v>3.6205529921550499E-3</v>
      </c>
      <c r="CO42" s="23">
        <f t="shared" si="108"/>
        <v>4.1153217886646001E-7</v>
      </c>
      <c r="CP42" s="23">
        <f t="shared" si="108"/>
        <v>2.4950032009495599E-5</v>
      </c>
      <c r="CQ42" s="23">
        <f t="shared" si="108"/>
        <v>1.33134246785715E-2</v>
      </c>
      <c r="CR42" s="23">
        <f t="shared" si="108"/>
        <v>2.0360623505206099E-4</v>
      </c>
      <c r="CS42" s="23">
        <f t="shared" si="108"/>
        <v>5.20687765729604E-3</v>
      </c>
      <c r="CT42" s="23">
        <f t="shared" si="108"/>
        <v>7.2939910175800196E-3</v>
      </c>
      <c r="CU42" s="23">
        <f t="shared" si="108"/>
        <v>5.5280129562422704E-4</v>
      </c>
      <c r="CV42" s="24">
        <f t="shared" si="108"/>
        <v>1.4897847572870901E-3</v>
      </c>
    </row>
    <row r="43" spans="1:100">
      <c r="A43" s="348"/>
      <c r="B43" s="329"/>
      <c r="C43" s="349"/>
      <c r="D43" s="28">
        <v>-8</v>
      </c>
      <c r="E43" s="340"/>
      <c r="F43" s="343"/>
      <c r="G43" s="258">
        <f>'10'!G42</f>
        <v>1.7937723746708701E-2</v>
      </c>
      <c r="H43" s="268">
        <f>'10'!H42</f>
        <v>5.5280129562422704E-4</v>
      </c>
      <c r="I43" s="273">
        <f>'10'!I42</f>
        <v>8.8865930344227996E-4</v>
      </c>
      <c r="J43" s="266">
        <f>'10'!J42</f>
        <v>8.9980257214431292E-6</v>
      </c>
      <c r="K43" s="6"/>
      <c r="L43" s="333"/>
      <c r="M43" s="325"/>
      <c r="N43" s="325"/>
      <c r="O43" s="325"/>
      <c r="P43" s="325"/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7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  <c r="AN43" s="325"/>
      <c r="AO43" s="325"/>
      <c r="AP43" s="325"/>
      <c r="AQ43" s="325"/>
      <c r="AR43" s="325"/>
      <c r="AS43" s="325"/>
      <c r="AT43" s="325"/>
      <c r="AU43" s="325"/>
      <c r="AV43" s="325"/>
      <c r="AW43" s="325"/>
      <c r="AX43" s="325"/>
      <c r="AY43" s="325"/>
      <c r="AZ43" s="325"/>
      <c r="BA43" s="325"/>
      <c r="BB43" s="325"/>
      <c r="BC43" s="325"/>
      <c r="BD43" s="326"/>
    </row>
    <row r="44" spans="1:100">
      <c r="A44" s="348"/>
      <c r="B44" s="329"/>
      <c r="C44" s="349"/>
      <c r="D44" s="28">
        <v>-7</v>
      </c>
      <c r="E44" s="340"/>
      <c r="F44" s="343"/>
      <c r="G44" s="258">
        <f>'10'!G43</f>
        <v>1.1069166595897901E-2</v>
      </c>
      <c r="H44" s="268">
        <f>'10'!H43</f>
        <v>2.0360623505206099E-4</v>
      </c>
      <c r="I44" s="273">
        <f>'10'!I43</f>
        <v>2.7424385202476202E-4</v>
      </c>
      <c r="J44" s="266">
        <f>'10'!J43</f>
        <v>1.7937141247606299E-6</v>
      </c>
      <c r="K44" s="6"/>
      <c r="L44" s="333"/>
      <c r="M44" s="325"/>
      <c r="N44" s="325"/>
      <c r="O44" s="325"/>
      <c r="P44" s="325"/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7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/>
      <c r="AV44" s="325"/>
      <c r="AW44" s="325"/>
      <c r="AX44" s="325"/>
      <c r="AY44" s="325"/>
      <c r="AZ44" s="325"/>
      <c r="BA44" s="325"/>
      <c r="BB44" s="325"/>
      <c r="BC44" s="325"/>
      <c r="BD44" s="326"/>
    </row>
    <row r="45" spans="1:100">
      <c r="A45" s="348"/>
      <c r="B45" s="329"/>
      <c r="C45" s="349"/>
      <c r="D45" s="28">
        <v>-6</v>
      </c>
      <c r="E45" s="340"/>
      <c r="F45" s="343"/>
      <c r="G45" s="258">
        <f>'10'!G44</f>
        <v>7.3962939244665796E-3</v>
      </c>
      <c r="H45" s="268">
        <f>'10'!H44</f>
        <v>8.2163712133834303E-5</v>
      </c>
      <c r="I45" s="273">
        <f>'10'!I44</f>
        <v>9.5049622134691899E-5</v>
      </c>
      <c r="J45" s="266">
        <f>'10'!J44</f>
        <v>4.1153217886646001E-7</v>
      </c>
      <c r="K45" s="6"/>
      <c r="L45" s="333"/>
      <c r="M45" s="325"/>
      <c r="N45" s="325"/>
      <c r="O45" s="325"/>
      <c r="P45" s="325"/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7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  <c r="AN45" s="325"/>
      <c r="AO45" s="325"/>
      <c r="AP45" s="325"/>
      <c r="AQ45" s="325"/>
      <c r="AR45" s="325"/>
      <c r="AS45" s="325"/>
      <c r="AT45" s="325"/>
      <c r="AU45" s="325"/>
      <c r="AV45" s="325"/>
      <c r="AW45" s="325"/>
      <c r="AX45" s="325"/>
      <c r="AY45" s="325"/>
      <c r="AZ45" s="325"/>
      <c r="BA45" s="325"/>
      <c r="BB45" s="325"/>
      <c r="BC45" s="325"/>
      <c r="BD45" s="326"/>
    </row>
    <row r="46" spans="1:100">
      <c r="A46" s="348"/>
      <c r="B46" s="329"/>
      <c r="C46" s="349"/>
      <c r="D46" s="28">
        <v>-5</v>
      </c>
      <c r="E46" s="340"/>
      <c r="F46" s="343"/>
      <c r="G46" s="258">
        <f>'10'!G45</f>
        <v>5.4809073406499598E-3</v>
      </c>
      <c r="H46" s="268">
        <f>'10'!H45</f>
        <v>3.9810675524728501E-5</v>
      </c>
      <c r="I46" s="273">
        <f>'10'!I45</f>
        <v>4.0999185598566001E-5</v>
      </c>
      <c r="J46" s="266">
        <f>'10'!J45</f>
        <v>1.2639774509771599E-7</v>
      </c>
      <c r="K46" s="6"/>
      <c r="L46" s="333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7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  <c r="AN46" s="325"/>
      <c r="AO46" s="325"/>
      <c r="AP46" s="325"/>
      <c r="AQ46" s="325"/>
      <c r="AR46" s="325"/>
      <c r="AS46" s="325"/>
      <c r="AT46" s="325"/>
      <c r="AU46" s="325"/>
      <c r="AV46" s="325"/>
      <c r="AW46" s="325"/>
      <c r="AX46" s="325"/>
      <c r="AY46" s="325"/>
      <c r="AZ46" s="325"/>
      <c r="BA46" s="325"/>
      <c r="BB46" s="325"/>
      <c r="BC46" s="325"/>
      <c r="BD46" s="326"/>
    </row>
    <row r="47" spans="1:100">
      <c r="A47" s="348"/>
      <c r="B47" s="329"/>
      <c r="C47" s="349"/>
      <c r="D47" s="28">
        <v>-4</v>
      </c>
      <c r="E47" s="340"/>
      <c r="F47" s="343"/>
      <c r="G47" s="258">
        <f>'10'!G46</f>
        <v>4.5613424798768704E-3</v>
      </c>
      <c r="H47" s="268">
        <f>'10'!H46</f>
        <v>2.4950032009495599E-5</v>
      </c>
      <c r="I47" s="273">
        <f>'10'!I46</f>
        <v>2.3891720540282302E-5</v>
      </c>
      <c r="J47" s="266">
        <f>'10'!J46</f>
        <v>5.8889858105846899E-8</v>
      </c>
      <c r="K47" s="6"/>
      <c r="L47" s="333"/>
      <c r="M47" s="325"/>
      <c r="N47" s="325"/>
      <c r="O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7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  <c r="AN47" s="325"/>
      <c r="AO47" s="325"/>
      <c r="AP47" s="325"/>
      <c r="AQ47" s="325"/>
      <c r="AR47" s="325"/>
      <c r="AS47" s="325"/>
      <c r="AT47" s="325"/>
      <c r="AU47" s="325"/>
      <c r="AV47" s="325"/>
      <c r="AW47" s="325"/>
      <c r="AX47" s="325"/>
      <c r="AY47" s="325"/>
      <c r="AZ47" s="325"/>
      <c r="BA47" s="325"/>
      <c r="BB47" s="325"/>
      <c r="BC47" s="325"/>
      <c r="BD47" s="326"/>
    </row>
    <row r="48" spans="1:100">
      <c r="A48" s="348"/>
      <c r="B48" s="329"/>
      <c r="C48" s="349"/>
      <c r="D48" s="28">
        <v>-3</v>
      </c>
      <c r="E48" s="340"/>
      <c r="F48" s="343"/>
      <c r="G48" s="258">
        <f>'10'!G47</f>
        <v>4.2882260968929902E-3</v>
      </c>
      <c r="H48" s="268">
        <f>'10'!H47</f>
        <v>2.1233670114455701E-5</v>
      </c>
      <c r="I48" s="273">
        <f>'10'!I47</f>
        <v>1.98361608238296E-5</v>
      </c>
      <c r="J48" s="266">
        <f>'10'!J47</f>
        <v>4.5220459246007301E-8</v>
      </c>
      <c r="K48" s="6"/>
      <c r="L48" s="333"/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7"/>
      <c r="AB48" s="325"/>
      <c r="AC48" s="325"/>
      <c r="AD48" s="325"/>
      <c r="AE48" s="325"/>
      <c r="AF48" s="325"/>
      <c r="AG48" s="325"/>
      <c r="AH48" s="325"/>
      <c r="AI48" s="325"/>
      <c r="AJ48" s="325"/>
      <c r="AK48" s="325"/>
      <c r="AL48" s="325"/>
      <c r="AM48" s="325"/>
      <c r="AN48" s="325"/>
      <c r="AO48" s="325"/>
      <c r="AP48" s="325"/>
      <c r="AQ48" s="325"/>
      <c r="AR48" s="325"/>
      <c r="AS48" s="325"/>
      <c r="AT48" s="325"/>
      <c r="AU48" s="325"/>
      <c r="AV48" s="325"/>
      <c r="AW48" s="325"/>
      <c r="AX48" s="325"/>
      <c r="AY48" s="325"/>
      <c r="AZ48" s="325"/>
      <c r="BA48" s="325"/>
      <c r="BB48" s="325"/>
      <c r="BC48" s="325"/>
      <c r="BD48" s="326"/>
    </row>
    <row r="49" spans="1:100">
      <c r="A49" s="348"/>
      <c r="B49" s="329"/>
      <c r="C49" s="349"/>
      <c r="D49" s="28">
        <v>-2</v>
      </c>
      <c r="E49" s="340"/>
      <c r="F49" s="343"/>
      <c r="G49" s="258">
        <f>G47</f>
        <v>4.5613424798768704E-3</v>
      </c>
      <c r="H49" s="268">
        <f t="shared" ref="H49:J49" si="109">H47</f>
        <v>2.4950032009495599E-5</v>
      </c>
      <c r="I49" s="273">
        <f t="shared" si="109"/>
        <v>2.3891720540282302E-5</v>
      </c>
      <c r="J49" s="266">
        <f t="shared" si="109"/>
        <v>5.8889858105846899E-8</v>
      </c>
      <c r="K49" s="6"/>
      <c r="L49" s="333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7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  <c r="AN49" s="325"/>
      <c r="AO49" s="325"/>
      <c r="AP49" s="325"/>
      <c r="AQ49" s="325"/>
      <c r="AR49" s="325"/>
      <c r="AS49" s="325"/>
      <c r="AT49" s="325"/>
      <c r="AU49" s="325"/>
      <c r="AV49" s="325"/>
      <c r="AW49" s="325"/>
      <c r="AX49" s="325"/>
      <c r="AY49" s="325"/>
      <c r="AZ49" s="325"/>
      <c r="BA49" s="325"/>
      <c r="BB49" s="325"/>
      <c r="BC49" s="325"/>
      <c r="BD49" s="326"/>
    </row>
    <row r="50" spans="1:100">
      <c r="A50" s="348"/>
      <c r="B50" s="329"/>
      <c r="C50" s="349"/>
      <c r="D50" s="28">
        <v>-1</v>
      </c>
      <c r="E50" s="340"/>
      <c r="F50" s="343"/>
      <c r="G50" s="258">
        <f>G46</f>
        <v>5.4809073406499598E-3</v>
      </c>
      <c r="H50" s="268">
        <f t="shared" ref="H50:J50" si="110">H46</f>
        <v>3.9810675524728501E-5</v>
      </c>
      <c r="I50" s="273">
        <f t="shared" si="110"/>
        <v>4.0999185598566001E-5</v>
      </c>
      <c r="J50" s="266">
        <f t="shared" si="110"/>
        <v>1.2639774509771599E-7</v>
      </c>
      <c r="K50" s="6"/>
      <c r="L50" s="333"/>
      <c r="M50" s="325"/>
      <c r="N50" s="325"/>
      <c r="O50" s="325"/>
      <c r="P50" s="325"/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7"/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  <c r="AN50" s="325"/>
      <c r="AO50" s="325"/>
      <c r="AP50" s="325"/>
      <c r="AQ50" s="325"/>
      <c r="AR50" s="325"/>
      <c r="AS50" s="325"/>
      <c r="AT50" s="325"/>
      <c r="AU50" s="325"/>
      <c r="AV50" s="325"/>
      <c r="AW50" s="325"/>
      <c r="AX50" s="325"/>
      <c r="AY50" s="325"/>
      <c r="AZ50" s="325"/>
      <c r="BA50" s="325"/>
      <c r="BB50" s="325"/>
      <c r="BC50" s="325"/>
      <c r="BD50" s="326"/>
    </row>
    <row r="51" spans="1:100">
      <c r="A51" s="348"/>
      <c r="B51" s="329"/>
      <c r="C51" s="349"/>
      <c r="D51" s="28">
        <v>0</v>
      </c>
      <c r="E51" s="340"/>
      <c r="F51" s="343"/>
      <c r="G51" s="258">
        <f>G45</f>
        <v>7.3962939244665796E-3</v>
      </c>
      <c r="H51" s="268">
        <f t="shared" ref="H51:J51" si="111">H45</f>
        <v>8.2163712133834303E-5</v>
      </c>
      <c r="I51" s="273">
        <f t="shared" si="111"/>
        <v>9.5049622134691899E-5</v>
      </c>
      <c r="J51" s="266">
        <f t="shared" si="111"/>
        <v>4.1153217886646001E-7</v>
      </c>
      <c r="K51" s="6"/>
      <c r="L51" s="333"/>
      <c r="M51" s="325"/>
      <c r="N51" s="325"/>
      <c r="O51" s="325"/>
      <c r="P51" s="325"/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7"/>
      <c r="AB51" s="325"/>
      <c r="AC51" s="325"/>
      <c r="AD51" s="325"/>
      <c r="AE51" s="325"/>
      <c r="AF51" s="325"/>
      <c r="AG51" s="325"/>
      <c r="AH51" s="325"/>
      <c r="AI51" s="325"/>
      <c r="AJ51" s="325"/>
      <c r="AK51" s="325"/>
      <c r="AL51" s="325"/>
      <c r="AM51" s="325"/>
      <c r="AN51" s="325"/>
      <c r="AO51" s="325"/>
      <c r="AP51" s="325"/>
      <c r="AQ51" s="325"/>
      <c r="AR51" s="325"/>
      <c r="AS51" s="325"/>
      <c r="AT51" s="325"/>
      <c r="AU51" s="325"/>
      <c r="AV51" s="325"/>
      <c r="AW51" s="325"/>
      <c r="AX51" s="325"/>
      <c r="AY51" s="325"/>
      <c r="AZ51" s="325"/>
      <c r="BA51" s="325"/>
      <c r="BB51" s="325"/>
      <c r="BC51" s="325"/>
      <c r="BD51" s="326"/>
    </row>
    <row r="52" spans="1:100">
      <c r="A52" s="348"/>
      <c r="B52" s="329"/>
      <c r="C52" s="349"/>
      <c r="D52" s="28">
        <v>1</v>
      </c>
      <c r="E52" s="340"/>
      <c r="F52" s="343"/>
      <c r="G52" s="97">
        <f>G44</f>
        <v>1.1069166595897901E-2</v>
      </c>
      <c r="H52" s="51">
        <f t="shared" ref="H52:J52" si="112">H44</f>
        <v>2.0360623505206099E-4</v>
      </c>
      <c r="I52" s="69">
        <f t="shared" si="112"/>
        <v>2.7424385202476202E-4</v>
      </c>
      <c r="J52" s="173">
        <f t="shared" si="112"/>
        <v>1.7937141247606299E-6</v>
      </c>
      <c r="K52" s="6"/>
      <c r="L52" s="333"/>
      <c r="M52" s="325"/>
      <c r="N52" s="325"/>
      <c r="O52" s="325"/>
      <c r="P52" s="325"/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7"/>
      <c r="AB52" s="325"/>
      <c r="AC52" s="325"/>
      <c r="AD52" s="325"/>
      <c r="AE52" s="325"/>
      <c r="AF52" s="325"/>
      <c r="AG52" s="325"/>
      <c r="AH52" s="325"/>
      <c r="AI52" s="325"/>
      <c r="AJ52" s="325"/>
      <c r="AK52" s="325"/>
      <c r="AL52" s="325"/>
      <c r="AM52" s="325"/>
      <c r="AN52" s="325"/>
      <c r="AO52" s="325"/>
      <c r="AP52" s="325"/>
      <c r="AQ52" s="325"/>
      <c r="AR52" s="325"/>
      <c r="AS52" s="325"/>
      <c r="AT52" s="325"/>
      <c r="AU52" s="325"/>
      <c r="AV52" s="325"/>
      <c r="AW52" s="325"/>
      <c r="AX52" s="325"/>
      <c r="AY52" s="325"/>
      <c r="AZ52" s="325"/>
      <c r="BA52" s="325"/>
      <c r="BB52" s="325"/>
      <c r="BC52" s="325"/>
      <c r="BD52" s="326"/>
    </row>
    <row r="53" spans="1:100">
      <c r="A53" s="348"/>
      <c r="B53" s="329"/>
      <c r="C53" s="349"/>
      <c r="D53" s="28">
        <v>2</v>
      </c>
      <c r="E53" s="340"/>
      <c r="F53" s="343"/>
      <c r="G53" s="97">
        <f>G43</f>
        <v>1.7937723746708701E-2</v>
      </c>
      <c r="H53" s="51">
        <f t="shared" ref="H53:J53" si="113">H43</f>
        <v>5.5280129562422704E-4</v>
      </c>
      <c r="I53" s="69">
        <f t="shared" si="113"/>
        <v>8.8865930344227996E-4</v>
      </c>
      <c r="J53" s="173">
        <f t="shared" si="113"/>
        <v>8.9980257214431292E-6</v>
      </c>
      <c r="K53" s="6"/>
      <c r="L53" s="333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7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  <c r="AR53" s="325"/>
      <c r="AS53" s="325"/>
      <c r="AT53" s="325"/>
      <c r="AU53" s="325"/>
      <c r="AV53" s="325"/>
      <c r="AW53" s="325"/>
      <c r="AX53" s="325"/>
      <c r="AY53" s="325"/>
      <c r="AZ53" s="325"/>
      <c r="BA53" s="325"/>
      <c r="BB53" s="325"/>
      <c r="BC53" s="325"/>
      <c r="BD53" s="326"/>
    </row>
    <row r="54" spans="1:100">
      <c r="A54" s="348"/>
      <c r="B54" s="329"/>
      <c r="C54" s="349"/>
      <c r="D54" s="28">
        <v>3</v>
      </c>
      <c r="E54" s="340"/>
      <c r="F54" s="343"/>
      <c r="G54" s="97">
        <f>G42</f>
        <v>3.0239355105741699E-2</v>
      </c>
      <c r="H54" s="51">
        <f t="shared" ref="H54:J54" si="114">H42</f>
        <v>1.4897847572870901E-3</v>
      </c>
      <c r="I54" s="69">
        <f t="shared" si="114"/>
        <v>2.8859547869185698E-3</v>
      </c>
      <c r="J54" s="173">
        <f t="shared" si="114"/>
        <v>4.4257315557728202E-5</v>
      </c>
      <c r="K54" s="6"/>
      <c r="L54" s="333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7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  <c r="AR54" s="325"/>
      <c r="AS54" s="325"/>
      <c r="AT54" s="325"/>
      <c r="AU54" s="325"/>
      <c r="AV54" s="325"/>
      <c r="AW54" s="325"/>
      <c r="AX54" s="325"/>
      <c r="AY54" s="325"/>
      <c r="AZ54" s="325"/>
      <c r="BA54" s="325"/>
      <c r="BB54" s="325"/>
      <c r="BC54" s="325"/>
      <c r="BD54" s="326"/>
    </row>
    <row r="55" spans="1:100">
      <c r="A55" s="348"/>
      <c r="B55" s="329"/>
      <c r="C55" s="349"/>
      <c r="D55" s="28">
        <v>4</v>
      </c>
      <c r="E55" s="340"/>
      <c r="F55" s="343"/>
      <c r="G55" s="97">
        <f>G61</f>
        <v>5.0119672086280598E-2</v>
      </c>
      <c r="H55" s="51">
        <f t="shared" ref="H55:J55" si="115">H61</f>
        <v>3.6205529921550499E-3</v>
      </c>
      <c r="I55" s="69">
        <f t="shared" si="115"/>
        <v>8.3734829495092401E-3</v>
      </c>
      <c r="J55" s="173">
        <f t="shared" si="115"/>
        <v>1.8313720491271401E-4</v>
      </c>
      <c r="K55" s="6"/>
      <c r="L55" s="333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7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  <c r="AN55" s="325"/>
      <c r="AO55" s="325"/>
      <c r="AP55" s="325"/>
      <c r="AQ55" s="325"/>
      <c r="AR55" s="325"/>
      <c r="AS55" s="325"/>
      <c r="AT55" s="325"/>
      <c r="AU55" s="325"/>
      <c r="AV55" s="325"/>
      <c r="AW55" s="325"/>
      <c r="AX55" s="325"/>
      <c r="AY55" s="325"/>
      <c r="AZ55" s="325"/>
      <c r="BA55" s="325"/>
      <c r="BB55" s="325"/>
      <c r="BC55" s="325"/>
      <c r="BD55" s="326"/>
    </row>
    <row r="56" spans="1:100">
      <c r="A56" s="348"/>
      <c r="B56" s="329"/>
      <c r="C56" s="349"/>
      <c r="D56" s="28">
        <v>5</v>
      </c>
      <c r="E56" s="340"/>
      <c r="F56" s="343"/>
      <c r="G56" s="97">
        <f>G60</f>
        <v>7.6538072303169905E-2</v>
      </c>
      <c r="H56" s="51">
        <f t="shared" ref="H56:J56" si="116">H60</f>
        <v>7.2939910175800196E-3</v>
      </c>
      <c r="I56" s="69">
        <f t="shared" si="116"/>
        <v>1.9540908953548899E-2</v>
      </c>
      <c r="J56" s="173">
        <f t="shared" si="116"/>
        <v>5.5878707711332499E-4</v>
      </c>
      <c r="K56" s="6"/>
      <c r="L56" s="333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7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  <c r="AN56" s="325"/>
      <c r="AO56" s="325"/>
      <c r="AP56" s="325"/>
      <c r="AQ56" s="325"/>
      <c r="AR56" s="325"/>
      <c r="AS56" s="325"/>
      <c r="AT56" s="325"/>
      <c r="AU56" s="325"/>
      <c r="AV56" s="325"/>
      <c r="AW56" s="325"/>
      <c r="AX56" s="325"/>
      <c r="AY56" s="325"/>
      <c r="AZ56" s="325"/>
      <c r="BA56" s="325"/>
      <c r="BB56" s="325"/>
      <c r="BC56" s="325"/>
      <c r="BD56" s="326"/>
    </row>
    <row r="57" spans="1:100">
      <c r="A57" s="348"/>
      <c r="B57" s="329"/>
      <c r="C57" s="349"/>
      <c r="D57" s="28">
        <v>6</v>
      </c>
      <c r="E57" s="340"/>
      <c r="F57" s="343"/>
      <c r="G57" s="97">
        <f>G59</f>
        <v>0.101451900780255</v>
      </c>
      <c r="H57" s="51">
        <f t="shared" ref="H57:J57" si="117">H59</f>
        <v>1.1413185415507E-2</v>
      </c>
      <c r="I57" s="69">
        <f t="shared" si="117"/>
        <v>3.3705709083100298E-2</v>
      </c>
      <c r="J57" s="173">
        <f t="shared" si="117"/>
        <v>1.13741291958076E-3</v>
      </c>
      <c r="K57" s="6"/>
      <c r="L57" s="333"/>
      <c r="M57" s="325"/>
      <c r="N57" s="325"/>
      <c r="O57" s="325"/>
      <c r="P57" s="325"/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7"/>
      <c r="AB57" s="325"/>
      <c r="AC57" s="325"/>
      <c r="AD57" s="325"/>
      <c r="AE57" s="325"/>
      <c r="AF57" s="325"/>
      <c r="AG57" s="325"/>
      <c r="AH57" s="325"/>
      <c r="AI57" s="325"/>
      <c r="AJ57" s="325"/>
      <c r="AK57" s="325"/>
      <c r="AL57" s="325"/>
      <c r="AM57" s="325"/>
      <c r="AN57" s="325"/>
      <c r="AO57" s="325"/>
      <c r="AP57" s="325"/>
      <c r="AQ57" s="325"/>
      <c r="AR57" s="325"/>
      <c r="AS57" s="325"/>
      <c r="AT57" s="325"/>
      <c r="AU57" s="325"/>
      <c r="AV57" s="325"/>
      <c r="AW57" s="325"/>
      <c r="AX57" s="325"/>
      <c r="AY57" s="325"/>
      <c r="AZ57" s="325"/>
      <c r="BA57" s="325"/>
      <c r="BB57" s="325"/>
      <c r="BC57" s="325"/>
      <c r="BD57" s="326"/>
    </row>
    <row r="58" spans="1:100">
      <c r="A58" s="348"/>
      <c r="B58" s="329"/>
      <c r="C58" s="349"/>
      <c r="D58" s="28">
        <v>7</v>
      </c>
      <c r="E58" s="340"/>
      <c r="F58" s="343"/>
      <c r="G58" s="97">
        <f>'10'!G57</f>
        <v>0.11199745462564301</v>
      </c>
      <c r="H58" s="51">
        <f>'10'!H57</f>
        <v>1.33134246785715E-2</v>
      </c>
      <c r="I58" s="69">
        <f>'10'!I57</f>
        <v>4.0683436096192599E-2</v>
      </c>
      <c r="J58" s="173">
        <f>'10'!J57</f>
        <v>1.45178339458603E-3</v>
      </c>
      <c r="K58" s="6"/>
      <c r="L58" s="333"/>
      <c r="M58" s="325"/>
      <c r="N58" s="325"/>
      <c r="O58" s="325"/>
      <c r="P58" s="325"/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7"/>
      <c r="AB58" s="325"/>
      <c r="AC58" s="325"/>
      <c r="AD58" s="325"/>
      <c r="AE58" s="325"/>
      <c r="AF58" s="325"/>
      <c r="AG58" s="325"/>
      <c r="AH58" s="325"/>
      <c r="AI58" s="325"/>
      <c r="AJ58" s="325"/>
      <c r="AK58" s="325"/>
      <c r="AL58" s="325"/>
      <c r="AM58" s="325"/>
      <c r="AN58" s="325"/>
      <c r="AO58" s="325"/>
      <c r="AP58" s="325"/>
      <c r="AQ58" s="325"/>
      <c r="AR58" s="325"/>
      <c r="AS58" s="325"/>
      <c r="AT58" s="325"/>
      <c r="AU58" s="325"/>
      <c r="AV58" s="325"/>
      <c r="AW58" s="325"/>
      <c r="AX58" s="325"/>
      <c r="AY58" s="325"/>
      <c r="AZ58" s="325"/>
      <c r="BA58" s="325"/>
      <c r="BB58" s="325"/>
      <c r="BC58" s="325"/>
      <c r="BD58" s="326"/>
    </row>
    <row r="59" spans="1:100">
      <c r="A59" s="348"/>
      <c r="B59" s="329"/>
      <c r="C59" s="349"/>
      <c r="D59" s="28">
        <v>8</v>
      </c>
      <c r="E59" s="340"/>
      <c r="F59" s="343"/>
      <c r="G59" s="97">
        <f>'10'!G58</f>
        <v>0.101451900780255</v>
      </c>
      <c r="H59" s="51">
        <f>'10'!H58</f>
        <v>1.1413185415507E-2</v>
      </c>
      <c r="I59" s="69">
        <f>'10'!I58</f>
        <v>3.3705709083100298E-2</v>
      </c>
      <c r="J59" s="173">
        <f>'10'!J58</f>
        <v>1.13741291958076E-3</v>
      </c>
      <c r="K59" s="6"/>
      <c r="L59" s="333"/>
      <c r="M59" s="325"/>
      <c r="N59" s="325"/>
      <c r="O59" s="325"/>
      <c r="P59" s="325"/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7"/>
      <c r="AB59" s="325"/>
      <c r="AC59" s="325"/>
      <c r="AD59" s="325"/>
      <c r="AE59" s="325"/>
      <c r="AF59" s="325"/>
      <c r="AG59" s="325"/>
      <c r="AH59" s="325"/>
      <c r="AI59" s="325"/>
      <c r="AJ59" s="325"/>
      <c r="AK59" s="325"/>
      <c r="AL59" s="325"/>
      <c r="AM59" s="325"/>
      <c r="AN59" s="325"/>
      <c r="AO59" s="325"/>
      <c r="AP59" s="325"/>
      <c r="AQ59" s="325"/>
      <c r="AR59" s="325"/>
      <c r="AS59" s="325"/>
      <c r="AT59" s="325"/>
      <c r="AU59" s="325"/>
      <c r="AV59" s="325"/>
      <c r="AW59" s="325"/>
      <c r="AX59" s="325"/>
      <c r="AY59" s="325"/>
      <c r="AZ59" s="325"/>
      <c r="BA59" s="325"/>
      <c r="BB59" s="325"/>
      <c r="BC59" s="325"/>
      <c r="BD59" s="326"/>
    </row>
    <row r="60" spans="1:100">
      <c r="A60" s="348"/>
      <c r="B60" s="329"/>
      <c r="C60" s="349"/>
      <c r="D60" s="28">
        <v>9</v>
      </c>
      <c r="E60" s="340"/>
      <c r="F60" s="343"/>
      <c r="G60" s="97">
        <f>'10'!G59</f>
        <v>7.6538072303169905E-2</v>
      </c>
      <c r="H60" s="51">
        <f>'10'!H59</f>
        <v>7.2939910175800196E-3</v>
      </c>
      <c r="I60" s="69">
        <f>'10'!I59</f>
        <v>1.9540908953548899E-2</v>
      </c>
      <c r="J60" s="173">
        <f>'10'!J59</f>
        <v>5.5878707711332499E-4</v>
      </c>
      <c r="K60" s="6"/>
      <c r="L60" s="333"/>
      <c r="M60" s="325"/>
      <c r="N60" s="325"/>
      <c r="O60" s="325"/>
      <c r="P60" s="325"/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7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325"/>
      <c r="AM60" s="325"/>
      <c r="AN60" s="325"/>
      <c r="AO60" s="325"/>
      <c r="AP60" s="325"/>
      <c r="AQ60" s="325"/>
      <c r="AR60" s="325"/>
      <c r="AS60" s="325"/>
      <c r="AT60" s="325"/>
      <c r="AU60" s="325"/>
      <c r="AV60" s="325"/>
      <c r="AW60" s="325"/>
      <c r="AX60" s="325"/>
      <c r="AY60" s="325"/>
      <c r="AZ60" s="325"/>
      <c r="BA60" s="325"/>
      <c r="BB60" s="325"/>
      <c r="BC60" s="325"/>
      <c r="BD60" s="326"/>
    </row>
    <row r="61" spans="1:100">
      <c r="A61" s="348"/>
      <c r="B61" s="329"/>
      <c r="C61" s="349"/>
      <c r="D61" s="29">
        <v>10</v>
      </c>
      <c r="E61" s="341"/>
      <c r="F61" s="344"/>
      <c r="G61" s="101">
        <f>'10'!G60</f>
        <v>5.0119672086280598E-2</v>
      </c>
      <c r="H61" s="77">
        <f>'10'!H60</f>
        <v>3.6205529921550499E-3</v>
      </c>
      <c r="I61" s="78">
        <f>'10'!I60</f>
        <v>8.3734829495092401E-3</v>
      </c>
      <c r="J61" s="182">
        <f>'10'!J60</f>
        <v>1.8313720491271401E-4</v>
      </c>
      <c r="K61" s="6"/>
      <c r="L61" s="334"/>
      <c r="M61" s="325"/>
      <c r="N61" s="325"/>
      <c r="O61" s="325"/>
      <c r="P61" s="325"/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7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  <c r="AN61" s="325"/>
      <c r="AO61" s="325"/>
      <c r="AP61" s="325"/>
      <c r="AQ61" s="325"/>
      <c r="AR61" s="325"/>
      <c r="AS61" s="325"/>
      <c r="AT61" s="325"/>
      <c r="AU61" s="325"/>
      <c r="AV61" s="325"/>
      <c r="AW61" s="325"/>
      <c r="AX61" s="325"/>
      <c r="AY61" s="325"/>
      <c r="AZ61" s="325"/>
      <c r="BA61" s="325"/>
      <c r="BB61" s="325"/>
      <c r="BC61" s="325"/>
      <c r="BD61" s="326"/>
    </row>
    <row r="62" spans="1:100">
      <c r="A62" s="348"/>
      <c r="B62" s="328">
        <v>0.5</v>
      </c>
      <c r="C62" s="349"/>
      <c r="D62" s="26">
        <v>-9</v>
      </c>
      <c r="E62" s="339">
        <v>2.5509373595435599E-3</v>
      </c>
      <c r="F62" s="342">
        <v>1.0304696374072501E-2</v>
      </c>
      <c r="G62" s="97">
        <f>'10'!G81</f>
        <v>2.2088356634097299E-2</v>
      </c>
      <c r="H62" s="51">
        <f>'10'!H81</f>
        <v>2.9882269146894402E-3</v>
      </c>
      <c r="I62" s="69">
        <f>'10'!I81</f>
        <v>1.5890357458195298E-2</v>
      </c>
      <c r="J62" s="173">
        <f>'10'!J81</f>
        <v>1.75051426845151E-3</v>
      </c>
      <c r="K62" s="6"/>
      <c r="L62" s="332">
        <f t="shared" ref="L62" si="118">1-SUM(M62:BC81)</f>
        <v>0.19612800244369011</v>
      </c>
      <c r="M62" s="325">
        <f t="shared" ref="M62" si="119">G72+I72</f>
        <v>2.4663321267242778E-2</v>
      </c>
      <c r="N62" s="325">
        <f t="shared" ref="N62" si="120">G79+I79+J72</f>
        <v>6.2385919851117001E-2</v>
      </c>
      <c r="O62" s="325">
        <f t="shared" ref="O62" si="121">G81+I81+H72</f>
        <v>4.8465397091393414E-2</v>
      </c>
      <c r="P62" s="325">
        <f t="shared" ref="P62" si="122">G74+I74+J79</f>
        <v>4.1991208185708201E-2</v>
      </c>
      <c r="Q62" s="325">
        <f t="shared" ref="Q62" si="123">G70+I70</f>
        <v>1.7824606260370551E-2</v>
      </c>
      <c r="R62" s="325">
        <f t="shared" ref="R62" si="124">G76+I76+H79+J81</f>
        <v>6.2702130115419918E-2</v>
      </c>
      <c r="S62" s="325">
        <f t="shared" ref="S62" si="125">G63+I63</f>
        <v>3.04769654564629E-2</v>
      </c>
      <c r="T62" s="325">
        <f t="shared" ref="T62" si="126">G65+I65+J74</f>
        <v>2.2274183214548379E-2</v>
      </c>
      <c r="U62" s="325">
        <f t="shared" ref="U62" si="127">G68+I68+H81</f>
        <v>1.9575703118615038E-2</v>
      </c>
      <c r="V62" s="325">
        <f t="shared" ref="V62" si="128">G77+I77+J70</f>
        <v>6.200976265784338E-2</v>
      </c>
      <c r="W62" s="325">
        <f t="shared" ref="W62" si="129">G66+I66</f>
        <v>1.7824606260370551E-2</v>
      </c>
      <c r="X62" s="325">
        <f t="shared" ref="X62" si="130">G69+I69+J76+H74</f>
        <v>2.2647667678231731E-2</v>
      </c>
      <c r="Y62" s="325">
        <f t="shared" ref="Y62" si="131">G75+I75</f>
        <v>4.6650820176786803E-2</v>
      </c>
      <c r="Z62" s="325">
        <f t="shared" ref="Z62" si="132">G67+I67+J63</f>
        <v>1.7490198346282033E-2</v>
      </c>
      <c r="AA62" s="327">
        <f t="shared" ref="AA62" si="133">G78+I78+H70</f>
        <v>6.5219604375493165E-2</v>
      </c>
      <c r="AB62" s="325">
        <f t="shared" ref="AB62" si="134">G64+I64+J65</f>
        <v>2.5207841004879543E-2</v>
      </c>
      <c r="AC62" s="325">
        <f t="shared" ref="AC62" si="135">G80+I80</f>
        <v>5.51834618082023E-2</v>
      </c>
      <c r="AD62" s="325">
        <f t="shared" ref="AD62" si="136">G73+I73+J68+H76</f>
        <v>3.5261976185770282E-2</v>
      </c>
      <c r="AE62" s="325">
        <f t="shared" ref="AE62" si="137">G62+I62</f>
        <v>3.7978714092292601E-2</v>
      </c>
      <c r="AF62" s="325">
        <f t="shared" ref="AF62" si="138">G71+I71+J77</f>
        <v>2.4536163039512469E-2</v>
      </c>
      <c r="AG62" s="325">
        <f t="shared" ref="AG62" si="139">H63</f>
        <v>2.3291385716834498E-3</v>
      </c>
      <c r="AH62" s="325">
        <f t="shared" ref="AH62" si="140">J66</f>
        <v>4.0755919279817802E-4</v>
      </c>
      <c r="AI62" s="325">
        <f t="shared" ref="AI62" si="141">J69+H65</f>
        <v>1.7863625294213881E-3</v>
      </c>
      <c r="AJ62" s="325">
        <f t="shared" ref="AJ62" si="142">F62</f>
        <v>1.0304696374072501E-2</v>
      </c>
      <c r="AK62" s="325">
        <f t="shared" ref="AK62" si="143">J75</f>
        <v>2.5111173514266601E-3</v>
      </c>
      <c r="AL62" s="325">
        <f t="shared" ref="AL62" si="144">H68</f>
        <v>1.03665919781344E-3</v>
      </c>
      <c r="AM62" s="325">
        <f t="shared" ref="AM62" si="145">J67</f>
        <v>3.3827196241548798E-4</v>
      </c>
      <c r="AN62" s="325">
        <f t="shared" ref="AN62" si="146">J78+H77</f>
        <v>9.2812158769919606E-3</v>
      </c>
      <c r="AO62" s="325">
        <f t="shared" ref="AO62" si="147">J64</f>
        <v>7.8371638607179601E-4</v>
      </c>
      <c r="AP62" s="325">
        <f t="shared" ref="AP62" si="148">H66</f>
        <v>1.21038683171977E-3</v>
      </c>
      <c r="AQ62" s="325">
        <f t="shared" ref="AQ62" si="149">J80</f>
        <v>3.3412715107229499E-3</v>
      </c>
      <c r="AR62" s="325">
        <f t="shared" ref="AR62" si="150">H69+J73</f>
        <v>2.2506749085899201E-3</v>
      </c>
      <c r="AS62" s="325">
        <f t="shared" ref="AS62" si="151">J62</f>
        <v>1.75051426845151E-3</v>
      </c>
      <c r="AT62" s="325">
        <f t="shared" ref="AT62" si="152">H75</f>
        <v>3.7399568666007599E-3</v>
      </c>
      <c r="AU62" s="325">
        <f t="shared" ref="AU62" si="153">J71</f>
        <v>5.4451973763676496E-4</v>
      </c>
      <c r="AV62" s="325">
        <f t="shared" ref="AV62" si="154">H67</f>
        <v>1.0786458151272301E-3</v>
      </c>
      <c r="AW62" s="325">
        <f t="shared" ref="AW62" si="155">H78</f>
        <v>5.2082875932807299E-3</v>
      </c>
      <c r="AX62" s="325">
        <f t="shared" ref="AX62" si="156">H64</f>
        <v>1.8145769146066101E-3</v>
      </c>
      <c r="AY62" s="325">
        <f t="shared" ref="AY62" si="157">E62</f>
        <v>2.5509373595435599E-3</v>
      </c>
      <c r="AZ62" s="325">
        <f t="shared" ref="AZ62" si="158">H80</f>
        <v>4.46778206741322E-3</v>
      </c>
      <c r="BA62" s="325">
        <f t="shared" ref="BA62" si="159">H73</f>
        <v>2.3291385716834498E-3</v>
      </c>
      <c r="BB62" s="325">
        <f t="shared" ref="BB62" si="160">H62</f>
        <v>2.9882269146894402E-3</v>
      </c>
      <c r="BC62" s="325">
        <f t="shared" ref="BC62" si="161">H71</f>
        <v>1.4480905670059001E-3</v>
      </c>
      <c r="BD62" s="326">
        <f t="shared" ref="BD62" si="162">SUMPRODUCT($L$1:$BC$1,BF62:CW62)</f>
        <v>9.8535271267018416</v>
      </c>
      <c r="BF62" s="12">
        <f>L62</f>
        <v>0.19612800244369011</v>
      </c>
      <c r="BG62" s="23">
        <f t="shared" ref="BG62:CV62" si="163">M62</f>
        <v>2.4663321267242778E-2</v>
      </c>
      <c r="BH62" s="23">
        <f t="shared" si="163"/>
        <v>6.2385919851117001E-2</v>
      </c>
      <c r="BI62" s="23">
        <f t="shared" si="163"/>
        <v>4.8465397091393414E-2</v>
      </c>
      <c r="BJ62" s="23">
        <f t="shared" si="163"/>
        <v>4.1991208185708201E-2</v>
      </c>
      <c r="BK62" s="23">
        <f t="shared" si="163"/>
        <v>1.7824606260370551E-2</v>
      </c>
      <c r="BL62" s="23">
        <f t="shared" si="163"/>
        <v>6.2702130115419918E-2</v>
      </c>
      <c r="BM62" s="23">
        <f t="shared" si="163"/>
        <v>3.04769654564629E-2</v>
      </c>
      <c r="BN62" s="23">
        <f t="shared" si="163"/>
        <v>2.2274183214548379E-2</v>
      </c>
      <c r="BO62" s="23">
        <f t="shared" si="163"/>
        <v>1.9575703118615038E-2</v>
      </c>
      <c r="BP62" s="23">
        <f t="shared" si="163"/>
        <v>6.200976265784338E-2</v>
      </c>
      <c r="BQ62" s="23">
        <f t="shared" si="163"/>
        <v>1.7824606260370551E-2</v>
      </c>
      <c r="BR62" s="23">
        <f t="shared" si="163"/>
        <v>2.2647667678231731E-2</v>
      </c>
      <c r="BS62" s="23">
        <f t="shared" si="163"/>
        <v>4.6650820176786803E-2</v>
      </c>
      <c r="BT62" s="23">
        <f t="shared" si="163"/>
        <v>1.7490198346282033E-2</v>
      </c>
      <c r="BU62" s="23">
        <f t="shared" si="163"/>
        <v>6.5219604375493165E-2</v>
      </c>
      <c r="BV62" s="23">
        <f t="shared" si="163"/>
        <v>2.5207841004879543E-2</v>
      </c>
      <c r="BW62" s="23">
        <f t="shared" si="163"/>
        <v>5.51834618082023E-2</v>
      </c>
      <c r="BX62" s="23">
        <f t="shared" si="163"/>
        <v>3.5261976185770282E-2</v>
      </c>
      <c r="BY62" s="23">
        <f t="shared" si="163"/>
        <v>3.7978714092292601E-2</v>
      </c>
      <c r="BZ62" s="23">
        <f t="shared" si="163"/>
        <v>2.4536163039512469E-2</v>
      </c>
      <c r="CA62" s="23">
        <f t="shared" si="163"/>
        <v>2.3291385716834498E-3</v>
      </c>
      <c r="CB62" s="23">
        <f t="shared" si="163"/>
        <v>4.0755919279817802E-4</v>
      </c>
      <c r="CC62" s="23">
        <f t="shared" si="163"/>
        <v>1.7863625294213881E-3</v>
      </c>
      <c r="CD62" s="23">
        <f t="shared" si="163"/>
        <v>1.0304696374072501E-2</v>
      </c>
      <c r="CE62" s="23">
        <f t="shared" si="163"/>
        <v>2.5111173514266601E-3</v>
      </c>
      <c r="CF62" s="23">
        <f t="shared" si="163"/>
        <v>1.03665919781344E-3</v>
      </c>
      <c r="CG62" s="23">
        <f t="shared" si="163"/>
        <v>3.3827196241548798E-4</v>
      </c>
      <c r="CH62" s="23">
        <f t="shared" si="163"/>
        <v>9.2812158769919606E-3</v>
      </c>
      <c r="CI62" s="23">
        <f t="shared" si="163"/>
        <v>7.8371638607179601E-4</v>
      </c>
      <c r="CJ62" s="23">
        <f t="shared" si="163"/>
        <v>1.21038683171977E-3</v>
      </c>
      <c r="CK62" s="23">
        <f t="shared" si="163"/>
        <v>3.3412715107229499E-3</v>
      </c>
      <c r="CL62" s="23">
        <f t="shared" si="163"/>
        <v>2.2506749085899201E-3</v>
      </c>
      <c r="CM62" s="23">
        <f t="shared" si="163"/>
        <v>1.75051426845151E-3</v>
      </c>
      <c r="CN62" s="23">
        <f t="shared" si="163"/>
        <v>3.7399568666007599E-3</v>
      </c>
      <c r="CO62" s="23">
        <f t="shared" si="163"/>
        <v>5.4451973763676496E-4</v>
      </c>
      <c r="CP62" s="23">
        <f t="shared" si="163"/>
        <v>1.0786458151272301E-3</v>
      </c>
      <c r="CQ62" s="23">
        <f t="shared" si="163"/>
        <v>5.2082875932807299E-3</v>
      </c>
      <c r="CR62" s="23">
        <f t="shared" si="163"/>
        <v>1.8145769146066101E-3</v>
      </c>
      <c r="CS62" s="23">
        <f t="shared" si="163"/>
        <v>2.5509373595435599E-3</v>
      </c>
      <c r="CT62" s="23">
        <f t="shared" si="163"/>
        <v>4.46778206741322E-3</v>
      </c>
      <c r="CU62" s="23">
        <f t="shared" si="163"/>
        <v>2.3291385716834498E-3</v>
      </c>
      <c r="CV62" s="24">
        <f t="shared" si="163"/>
        <v>2.9882269146894402E-3</v>
      </c>
    </row>
    <row r="63" spans="1:100">
      <c r="A63" s="348"/>
      <c r="B63" s="329"/>
      <c r="C63" s="349"/>
      <c r="D63" s="28">
        <v>-8</v>
      </c>
      <c r="E63" s="340"/>
      <c r="F63" s="343"/>
      <c r="G63" s="258">
        <f>'10'!G62</f>
        <v>1.8933228407573201E-2</v>
      </c>
      <c r="H63" s="268">
        <f>'10'!H62</f>
        <v>2.3291385716834498E-3</v>
      </c>
      <c r="I63" s="273">
        <f>'10'!I62</f>
        <v>1.15437370488897E-2</v>
      </c>
      <c r="J63" s="266">
        <f>'10'!J62</f>
        <v>1.1720290934626901E-3</v>
      </c>
      <c r="K63" s="6"/>
      <c r="L63" s="333"/>
      <c r="M63" s="325"/>
      <c r="N63" s="325"/>
      <c r="O63" s="325"/>
      <c r="P63" s="325"/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7"/>
      <c r="AB63" s="325"/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  <c r="AN63" s="325"/>
      <c r="AO63" s="325"/>
      <c r="AP63" s="325"/>
      <c r="AQ63" s="325"/>
      <c r="AR63" s="325"/>
      <c r="AS63" s="325"/>
      <c r="AT63" s="325"/>
      <c r="AU63" s="325"/>
      <c r="AV63" s="325"/>
      <c r="AW63" s="325"/>
      <c r="AX63" s="325"/>
      <c r="AY63" s="325"/>
      <c r="AZ63" s="325"/>
      <c r="BA63" s="325"/>
      <c r="BB63" s="325"/>
      <c r="BC63" s="325"/>
      <c r="BD63" s="326"/>
    </row>
    <row r="64" spans="1:100">
      <c r="A64" s="348"/>
      <c r="B64" s="329"/>
      <c r="C64" s="349"/>
      <c r="D64" s="28">
        <v>-7</v>
      </c>
      <c r="E64" s="340"/>
      <c r="F64" s="343"/>
      <c r="G64" s="258">
        <f>'10'!G63</f>
        <v>1.6272499311386399E-2</v>
      </c>
      <c r="H64" s="268">
        <f>'10'!H63</f>
        <v>1.8145769146066101E-3</v>
      </c>
      <c r="I64" s="273">
        <f>'10'!I63</f>
        <v>8.3908219558563799E-3</v>
      </c>
      <c r="J64" s="266">
        <f>'10'!J63</f>
        <v>7.8371638607179601E-4</v>
      </c>
      <c r="K64" s="6"/>
      <c r="L64" s="333"/>
      <c r="M64" s="325"/>
      <c r="N64" s="325"/>
      <c r="O64" s="325"/>
      <c r="P64" s="325"/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7"/>
      <c r="AB64" s="325"/>
      <c r="AC64" s="325"/>
      <c r="AD64" s="325"/>
      <c r="AE64" s="325"/>
      <c r="AF64" s="325"/>
      <c r="AG64" s="325"/>
      <c r="AH64" s="325"/>
      <c r="AI64" s="325"/>
      <c r="AJ64" s="325"/>
      <c r="AK64" s="325"/>
      <c r="AL64" s="325"/>
      <c r="AM64" s="325"/>
      <c r="AN64" s="325"/>
      <c r="AO64" s="325"/>
      <c r="AP64" s="325"/>
      <c r="AQ64" s="325"/>
      <c r="AR64" s="325"/>
      <c r="AS64" s="325"/>
      <c r="AT64" s="325"/>
      <c r="AU64" s="325"/>
      <c r="AV64" s="325"/>
      <c r="AW64" s="325"/>
      <c r="AX64" s="325"/>
      <c r="AY64" s="325"/>
      <c r="AZ64" s="325"/>
      <c r="BA64" s="325"/>
      <c r="BB64" s="325"/>
      <c r="BC64" s="325"/>
      <c r="BD64" s="326"/>
    </row>
    <row r="65" spans="1:56">
      <c r="A65" s="348"/>
      <c r="B65" s="329"/>
      <c r="C65" s="349"/>
      <c r="D65" s="28">
        <v>-6</v>
      </c>
      <c r="E65" s="340"/>
      <c r="F65" s="343"/>
      <c r="G65" s="258">
        <f>'10'!G64</f>
        <v>1.42280545324763E-2</v>
      </c>
      <c r="H65" s="268">
        <f>'10'!H64</f>
        <v>1.4480905670059001E-3</v>
      </c>
      <c r="I65" s="273">
        <f>'10'!I64</f>
        <v>6.2956144136205698E-3</v>
      </c>
      <c r="J65" s="266">
        <f>'10'!J64</f>
        <v>5.4451973763676496E-4</v>
      </c>
      <c r="K65" s="6"/>
      <c r="L65" s="333"/>
      <c r="M65" s="325"/>
      <c r="N65" s="325"/>
      <c r="O65" s="325"/>
      <c r="P65" s="325"/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7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  <c r="AM65" s="325"/>
      <c r="AN65" s="325"/>
      <c r="AO65" s="325"/>
      <c r="AP65" s="325"/>
      <c r="AQ65" s="325"/>
      <c r="AR65" s="325"/>
      <c r="AS65" s="325"/>
      <c r="AT65" s="325"/>
      <c r="AU65" s="325"/>
      <c r="AV65" s="325"/>
      <c r="AW65" s="325"/>
      <c r="AX65" s="325"/>
      <c r="AY65" s="325"/>
      <c r="AZ65" s="325"/>
      <c r="BA65" s="325"/>
      <c r="BB65" s="325"/>
      <c r="BC65" s="325"/>
      <c r="BD65" s="326"/>
    </row>
    <row r="66" spans="1:56">
      <c r="A66" s="348"/>
      <c r="B66" s="329"/>
      <c r="C66" s="349"/>
      <c r="D66" s="28">
        <v>-5</v>
      </c>
      <c r="E66" s="340"/>
      <c r="F66" s="343"/>
      <c r="G66" s="258">
        <f>'10'!G65</f>
        <v>1.28107553574296E-2</v>
      </c>
      <c r="H66" s="268">
        <f>'10'!H65</f>
        <v>1.21038683171977E-3</v>
      </c>
      <c r="I66" s="273">
        <f>'10'!I65</f>
        <v>5.0138509029409497E-3</v>
      </c>
      <c r="J66" s="266">
        <f>'10'!J65</f>
        <v>4.0755919279817802E-4</v>
      </c>
      <c r="K66" s="6"/>
      <c r="L66" s="333"/>
      <c r="M66" s="325"/>
      <c r="N66" s="325"/>
      <c r="O66" s="325"/>
      <c r="P66" s="325"/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7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  <c r="AM66" s="325"/>
      <c r="AN66" s="325"/>
      <c r="AO66" s="325"/>
      <c r="AP66" s="325"/>
      <c r="AQ66" s="325"/>
      <c r="AR66" s="325"/>
      <c r="AS66" s="325"/>
      <c r="AT66" s="325"/>
      <c r="AU66" s="325"/>
      <c r="AV66" s="325"/>
      <c r="AW66" s="325"/>
      <c r="AX66" s="325"/>
      <c r="AY66" s="325"/>
      <c r="AZ66" s="325"/>
      <c r="BA66" s="325"/>
      <c r="BB66" s="325"/>
      <c r="BC66" s="325"/>
      <c r="BD66" s="326"/>
    </row>
    <row r="67" spans="1:56">
      <c r="A67" s="348"/>
      <c r="B67" s="329"/>
      <c r="C67" s="349"/>
      <c r="D67" s="28">
        <v>-4</v>
      </c>
      <c r="E67" s="340"/>
      <c r="F67" s="343"/>
      <c r="G67" s="258">
        <f>'10'!G66</f>
        <v>1.1985350538209E-2</v>
      </c>
      <c r="H67" s="268">
        <f>'10'!H66</f>
        <v>1.0786458151272301E-3</v>
      </c>
      <c r="I67" s="273">
        <f>'10'!I66</f>
        <v>4.3328187146103401E-3</v>
      </c>
      <c r="J67" s="266">
        <f>'10'!J66</f>
        <v>3.3827196241548798E-4</v>
      </c>
      <c r="K67" s="6"/>
      <c r="L67" s="333"/>
      <c r="M67" s="325"/>
      <c r="N67" s="325"/>
      <c r="O67" s="325"/>
      <c r="P67" s="325"/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7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  <c r="AN67" s="325"/>
      <c r="AO67" s="325"/>
      <c r="AP67" s="325"/>
      <c r="AQ67" s="325"/>
      <c r="AR67" s="325"/>
      <c r="AS67" s="325"/>
      <c r="AT67" s="325"/>
      <c r="AU67" s="325"/>
      <c r="AV67" s="325"/>
      <c r="AW67" s="325"/>
      <c r="AX67" s="325"/>
      <c r="AY67" s="325"/>
      <c r="AZ67" s="325"/>
      <c r="BA67" s="325"/>
      <c r="BB67" s="325"/>
      <c r="BC67" s="325"/>
      <c r="BD67" s="326"/>
    </row>
    <row r="68" spans="1:56">
      <c r="A68" s="348"/>
      <c r="B68" s="329"/>
      <c r="C68" s="349"/>
      <c r="D68" s="28">
        <v>-3</v>
      </c>
      <c r="E68" s="340"/>
      <c r="F68" s="343"/>
      <c r="G68" s="258">
        <f>'10'!G67</f>
        <v>1.1715236829300899E-2</v>
      </c>
      <c r="H68" s="268">
        <f>'10'!H67</f>
        <v>1.03665919781344E-3</v>
      </c>
      <c r="I68" s="273">
        <f>'10'!I67</f>
        <v>4.1205094227133804E-3</v>
      </c>
      <c r="J68" s="266">
        <f>'10'!J67</f>
        <v>3.1722866189416E-4</v>
      </c>
      <c r="K68" s="6"/>
      <c r="L68" s="333"/>
      <c r="M68" s="325"/>
      <c r="N68" s="325"/>
      <c r="O68" s="325"/>
      <c r="P68" s="325"/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7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  <c r="AN68" s="325"/>
      <c r="AO68" s="325"/>
      <c r="AP68" s="325"/>
      <c r="AQ68" s="325"/>
      <c r="AR68" s="325"/>
      <c r="AS68" s="325"/>
      <c r="AT68" s="325"/>
      <c r="AU68" s="325"/>
      <c r="AV68" s="325"/>
      <c r="AW68" s="325"/>
      <c r="AX68" s="325"/>
      <c r="AY68" s="325"/>
      <c r="AZ68" s="325"/>
      <c r="BA68" s="325"/>
      <c r="BB68" s="325"/>
      <c r="BC68" s="325"/>
      <c r="BD68" s="326"/>
    </row>
    <row r="69" spans="1:56">
      <c r="A69" s="348"/>
      <c r="B69" s="329"/>
      <c r="C69" s="349"/>
      <c r="D69" s="28">
        <v>-2</v>
      </c>
      <c r="E69" s="340"/>
      <c r="F69" s="343"/>
      <c r="G69" s="258">
        <f>G67</f>
        <v>1.1985350538209E-2</v>
      </c>
      <c r="H69" s="268">
        <f t="shared" ref="H69:J69" si="164">H67</f>
        <v>1.0786458151272301E-3</v>
      </c>
      <c r="I69" s="273">
        <f t="shared" si="164"/>
        <v>4.3328187146103401E-3</v>
      </c>
      <c r="J69" s="266">
        <f t="shared" si="164"/>
        <v>3.3827196241548798E-4</v>
      </c>
      <c r="K69" s="6"/>
      <c r="L69" s="333"/>
      <c r="M69" s="325"/>
      <c r="N69" s="325"/>
      <c r="O69" s="325"/>
      <c r="P69" s="325"/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7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25"/>
      <c r="AY69" s="325"/>
      <c r="AZ69" s="325"/>
      <c r="BA69" s="325"/>
      <c r="BB69" s="325"/>
      <c r="BC69" s="325"/>
      <c r="BD69" s="326"/>
    </row>
    <row r="70" spans="1:56">
      <c r="A70" s="348"/>
      <c r="B70" s="329"/>
      <c r="C70" s="349"/>
      <c r="D70" s="28">
        <v>-1</v>
      </c>
      <c r="E70" s="340"/>
      <c r="F70" s="343"/>
      <c r="G70" s="258">
        <f>G66</f>
        <v>1.28107553574296E-2</v>
      </c>
      <c r="H70" s="268">
        <f t="shared" ref="H70:J70" si="165">H66</f>
        <v>1.21038683171977E-3</v>
      </c>
      <c r="I70" s="273">
        <f t="shared" si="165"/>
        <v>5.0138509029409497E-3</v>
      </c>
      <c r="J70" s="266">
        <f t="shared" si="165"/>
        <v>4.0755919279817802E-4</v>
      </c>
      <c r="K70" s="6"/>
      <c r="L70" s="333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7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  <c r="AN70" s="325"/>
      <c r="AO70" s="325"/>
      <c r="AP70" s="325"/>
      <c r="AQ70" s="325"/>
      <c r="AR70" s="325"/>
      <c r="AS70" s="325"/>
      <c r="AT70" s="325"/>
      <c r="AU70" s="325"/>
      <c r="AV70" s="325"/>
      <c r="AW70" s="325"/>
      <c r="AX70" s="325"/>
      <c r="AY70" s="325"/>
      <c r="AZ70" s="325"/>
      <c r="BA70" s="325"/>
      <c r="BB70" s="325"/>
      <c r="BC70" s="325"/>
      <c r="BD70" s="326"/>
    </row>
    <row r="71" spans="1:56">
      <c r="A71" s="348"/>
      <c r="B71" s="329"/>
      <c r="C71" s="349"/>
      <c r="D71" s="28">
        <v>0</v>
      </c>
      <c r="E71" s="340"/>
      <c r="F71" s="343"/>
      <c r="G71" s="258">
        <f>G65</f>
        <v>1.42280545324763E-2</v>
      </c>
      <c r="H71" s="268">
        <f t="shared" ref="H71:J71" si="166">H65</f>
        <v>1.4480905670059001E-3</v>
      </c>
      <c r="I71" s="273">
        <f t="shared" si="166"/>
        <v>6.2956144136205698E-3</v>
      </c>
      <c r="J71" s="266">
        <f t="shared" si="166"/>
        <v>5.4451973763676496E-4</v>
      </c>
      <c r="K71" s="6"/>
      <c r="L71" s="333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7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  <c r="AN71" s="325"/>
      <c r="AO71" s="325"/>
      <c r="AP71" s="325"/>
      <c r="AQ71" s="325"/>
      <c r="AR71" s="325"/>
      <c r="AS71" s="325"/>
      <c r="AT71" s="325"/>
      <c r="AU71" s="325"/>
      <c r="AV71" s="325"/>
      <c r="AW71" s="325"/>
      <c r="AX71" s="325"/>
      <c r="AY71" s="325"/>
      <c r="AZ71" s="325"/>
      <c r="BA71" s="325"/>
      <c r="BB71" s="325"/>
      <c r="BC71" s="325"/>
      <c r="BD71" s="326"/>
    </row>
    <row r="72" spans="1:56">
      <c r="A72" s="348"/>
      <c r="B72" s="329"/>
      <c r="C72" s="349"/>
      <c r="D72" s="28">
        <v>1</v>
      </c>
      <c r="E72" s="340"/>
      <c r="F72" s="343"/>
      <c r="G72" s="97">
        <f>G64</f>
        <v>1.6272499311386399E-2</v>
      </c>
      <c r="H72" s="51">
        <f t="shared" ref="H72:J72" si="167">H64</f>
        <v>1.8145769146066101E-3</v>
      </c>
      <c r="I72" s="69">
        <f t="shared" si="167"/>
        <v>8.3908219558563799E-3</v>
      </c>
      <c r="J72" s="173">
        <f t="shared" si="167"/>
        <v>7.8371638607179601E-4</v>
      </c>
      <c r="K72" s="6"/>
      <c r="L72" s="333"/>
      <c r="M72" s="325"/>
      <c r="N72" s="325"/>
      <c r="O72" s="325"/>
      <c r="P72" s="325"/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7"/>
      <c r="AB72" s="325"/>
      <c r="AC72" s="325"/>
      <c r="AD72" s="325"/>
      <c r="AE72" s="325"/>
      <c r="AF72" s="325"/>
      <c r="AG72" s="325"/>
      <c r="AH72" s="325"/>
      <c r="AI72" s="325"/>
      <c r="AJ72" s="325"/>
      <c r="AK72" s="325"/>
      <c r="AL72" s="325"/>
      <c r="AM72" s="325"/>
      <c r="AN72" s="325"/>
      <c r="AO72" s="325"/>
      <c r="AP72" s="325"/>
      <c r="AQ72" s="325"/>
      <c r="AR72" s="325"/>
      <c r="AS72" s="325"/>
      <c r="AT72" s="325"/>
      <c r="AU72" s="325"/>
      <c r="AV72" s="325"/>
      <c r="AW72" s="325"/>
      <c r="AX72" s="325"/>
      <c r="AY72" s="325"/>
      <c r="AZ72" s="325"/>
      <c r="BA72" s="325"/>
      <c r="BB72" s="325"/>
      <c r="BC72" s="325"/>
      <c r="BD72" s="326"/>
    </row>
    <row r="73" spans="1:56">
      <c r="A73" s="348"/>
      <c r="B73" s="329"/>
      <c r="C73" s="349"/>
      <c r="D73" s="28">
        <v>2</v>
      </c>
      <c r="E73" s="340"/>
      <c r="F73" s="343"/>
      <c r="G73" s="97">
        <f>G63</f>
        <v>1.8933228407573201E-2</v>
      </c>
      <c r="H73" s="51">
        <f t="shared" ref="H73:J73" si="168">H63</f>
        <v>2.3291385716834498E-3</v>
      </c>
      <c r="I73" s="69">
        <f t="shared" si="168"/>
        <v>1.15437370488897E-2</v>
      </c>
      <c r="J73" s="173">
        <f t="shared" si="168"/>
        <v>1.1720290934626901E-3</v>
      </c>
      <c r="K73" s="6"/>
      <c r="L73" s="333"/>
      <c r="M73" s="325"/>
      <c r="N73" s="325"/>
      <c r="O73" s="325"/>
      <c r="P73" s="325"/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7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  <c r="AN73" s="325"/>
      <c r="AO73" s="325"/>
      <c r="AP73" s="325"/>
      <c r="AQ73" s="325"/>
      <c r="AR73" s="325"/>
      <c r="AS73" s="325"/>
      <c r="AT73" s="325"/>
      <c r="AU73" s="325"/>
      <c r="AV73" s="325"/>
      <c r="AW73" s="325"/>
      <c r="AX73" s="325"/>
      <c r="AY73" s="325"/>
      <c r="AZ73" s="325"/>
      <c r="BA73" s="325"/>
      <c r="BB73" s="325"/>
      <c r="BC73" s="325"/>
      <c r="BD73" s="326"/>
    </row>
    <row r="74" spans="1:56">
      <c r="A74" s="348"/>
      <c r="B74" s="329"/>
      <c r="C74" s="349"/>
      <c r="D74" s="28">
        <v>3</v>
      </c>
      <c r="E74" s="340"/>
      <c r="F74" s="343"/>
      <c r="G74" s="97">
        <f>G62</f>
        <v>2.2088356634097299E-2</v>
      </c>
      <c r="H74" s="51">
        <f t="shared" ref="H74:J74" si="169">H62</f>
        <v>2.9882269146894402E-3</v>
      </c>
      <c r="I74" s="69">
        <f t="shared" si="169"/>
        <v>1.5890357458195298E-2</v>
      </c>
      <c r="J74" s="173">
        <f t="shared" si="169"/>
        <v>1.75051426845151E-3</v>
      </c>
      <c r="K74" s="6"/>
      <c r="L74" s="333"/>
      <c r="M74" s="325"/>
      <c r="N74" s="325"/>
      <c r="O74" s="325"/>
      <c r="P74" s="325"/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7"/>
      <c r="AB74" s="325"/>
      <c r="AC74" s="325"/>
      <c r="AD74" s="325"/>
      <c r="AE74" s="325"/>
      <c r="AF74" s="325"/>
      <c r="AG74" s="325"/>
      <c r="AH74" s="325"/>
      <c r="AI74" s="325"/>
      <c r="AJ74" s="325"/>
      <c r="AK74" s="325"/>
      <c r="AL74" s="325"/>
      <c r="AM74" s="325"/>
      <c r="AN74" s="325"/>
      <c r="AO74" s="325"/>
      <c r="AP74" s="325"/>
      <c r="AQ74" s="325"/>
      <c r="AR74" s="325"/>
      <c r="AS74" s="325"/>
      <c r="AT74" s="325"/>
      <c r="AU74" s="325"/>
      <c r="AV74" s="325"/>
      <c r="AW74" s="325"/>
      <c r="AX74" s="325"/>
      <c r="AY74" s="325"/>
      <c r="AZ74" s="325"/>
      <c r="BA74" s="325"/>
      <c r="BB74" s="325"/>
      <c r="BC74" s="325"/>
      <c r="BD74" s="326"/>
    </row>
    <row r="75" spans="1:56">
      <c r="A75" s="348"/>
      <c r="B75" s="329"/>
      <c r="C75" s="349"/>
      <c r="D75" s="28">
        <v>4</v>
      </c>
      <c r="E75" s="340"/>
      <c r="F75" s="343"/>
      <c r="G75" s="97">
        <f>G81</f>
        <v>2.54406990284591E-2</v>
      </c>
      <c r="H75" s="51">
        <f t="shared" ref="H75:J75" si="170">H81</f>
        <v>3.7399568666007599E-3</v>
      </c>
      <c r="I75" s="69">
        <f t="shared" si="170"/>
        <v>2.1210121148327699E-2</v>
      </c>
      <c r="J75" s="173">
        <f t="shared" si="170"/>
        <v>2.5111173514266601E-3</v>
      </c>
      <c r="K75" s="6"/>
      <c r="L75" s="333"/>
      <c r="M75" s="325"/>
      <c r="N75" s="325"/>
      <c r="O75" s="325"/>
      <c r="P75" s="325"/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7"/>
      <c r="AB75" s="325"/>
      <c r="AC75" s="325"/>
      <c r="AD75" s="325"/>
      <c r="AE75" s="325"/>
      <c r="AF75" s="325"/>
      <c r="AG75" s="325"/>
      <c r="AH75" s="325"/>
      <c r="AI75" s="325"/>
      <c r="AJ75" s="325"/>
      <c r="AK75" s="325"/>
      <c r="AL75" s="325"/>
      <c r="AM75" s="325"/>
      <c r="AN75" s="325"/>
      <c r="AO75" s="325"/>
      <c r="AP75" s="325"/>
      <c r="AQ75" s="325"/>
      <c r="AR75" s="325"/>
      <c r="AS75" s="325"/>
      <c r="AT75" s="325"/>
      <c r="AU75" s="325"/>
      <c r="AV75" s="325"/>
      <c r="AW75" s="325"/>
      <c r="AX75" s="325"/>
      <c r="AY75" s="325"/>
      <c r="AZ75" s="325"/>
      <c r="BA75" s="325"/>
      <c r="BB75" s="325"/>
      <c r="BC75" s="325"/>
      <c r="BD75" s="326"/>
    </row>
    <row r="76" spans="1:56">
      <c r="A76" s="348"/>
      <c r="B76" s="329"/>
      <c r="C76" s="349"/>
      <c r="D76" s="28">
        <v>5</v>
      </c>
      <c r="E76" s="340"/>
      <c r="F76" s="343"/>
      <c r="G76" s="97">
        <f>G80</f>
        <v>2.8502040610866201E-2</v>
      </c>
      <c r="H76" s="51">
        <f t="shared" ref="H76:J76" si="171">H80</f>
        <v>4.46778206741322E-3</v>
      </c>
      <c r="I76" s="69">
        <f t="shared" si="171"/>
        <v>2.6681421197336099E-2</v>
      </c>
      <c r="J76" s="173">
        <f t="shared" si="171"/>
        <v>3.3412715107229499E-3</v>
      </c>
      <c r="K76" s="6"/>
      <c r="L76" s="333"/>
      <c r="M76" s="325"/>
      <c r="N76" s="325"/>
      <c r="O76" s="325"/>
      <c r="P76" s="325"/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7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  <c r="AN76" s="325"/>
      <c r="AO76" s="325"/>
      <c r="AP76" s="325"/>
      <c r="AQ76" s="325"/>
      <c r="AR76" s="325"/>
      <c r="AS76" s="325"/>
      <c r="AT76" s="325"/>
      <c r="AU76" s="325"/>
      <c r="AV76" s="325"/>
      <c r="AW76" s="325"/>
      <c r="AX76" s="325"/>
      <c r="AY76" s="325"/>
      <c r="AZ76" s="325"/>
      <c r="BA76" s="325"/>
      <c r="BB76" s="325"/>
      <c r="BC76" s="325"/>
      <c r="BD76" s="326"/>
    </row>
    <row r="77" spans="1:56">
      <c r="A77" s="348"/>
      <c r="B77" s="329"/>
      <c r="C77" s="349"/>
      <c r="D77" s="28">
        <v>6</v>
      </c>
      <c r="E77" s="340"/>
      <c r="F77" s="343"/>
      <c r="G77" s="97">
        <f>G79</f>
        <v>3.0680130873025201E-2</v>
      </c>
      <c r="H77" s="51">
        <f t="shared" ref="H77:J77" si="172">H79</f>
        <v>5.0075509557909502E-3</v>
      </c>
      <c r="I77" s="69">
        <f t="shared" si="172"/>
        <v>3.0922072592020001E-2</v>
      </c>
      <c r="J77" s="173">
        <f t="shared" si="172"/>
        <v>4.0124940934156E-3</v>
      </c>
      <c r="K77" s="6"/>
      <c r="L77" s="333"/>
      <c r="M77" s="325"/>
      <c r="N77" s="325"/>
      <c r="O77" s="325"/>
      <c r="P77" s="325"/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7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  <c r="AN77" s="325"/>
      <c r="AO77" s="325"/>
      <c r="AP77" s="325"/>
      <c r="AQ77" s="325"/>
      <c r="AR77" s="325"/>
      <c r="AS77" s="325"/>
      <c r="AT77" s="325"/>
      <c r="AU77" s="325"/>
      <c r="AV77" s="325"/>
      <c r="AW77" s="325"/>
      <c r="AX77" s="325"/>
      <c r="AY77" s="325"/>
      <c r="AZ77" s="325"/>
      <c r="BA77" s="325"/>
      <c r="BB77" s="325"/>
      <c r="BC77" s="325"/>
      <c r="BD77" s="326"/>
    </row>
    <row r="78" spans="1:56">
      <c r="A78" s="348"/>
      <c r="B78" s="329"/>
      <c r="C78" s="349"/>
      <c r="D78" s="28">
        <v>7</v>
      </c>
      <c r="E78" s="340"/>
      <c r="F78" s="343"/>
      <c r="G78" s="97">
        <f>'10'!G77</f>
        <v>3.1472934427484597E-2</v>
      </c>
      <c r="H78" s="51">
        <f>'10'!H77</f>
        <v>5.2082875932807299E-3</v>
      </c>
      <c r="I78" s="69">
        <f>'10'!I77</f>
        <v>3.2536283116288797E-2</v>
      </c>
      <c r="J78" s="173">
        <f>'10'!J77</f>
        <v>4.2736649212010104E-3</v>
      </c>
      <c r="K78" s="6"/>
      <c r="L78" s="333"/>
      <c r="M78" s="325"/>
      <c r="N78" s="325"/>
      <c r="O78" s="325"/>
      <c r="P78" s="325"/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7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  <c r="AN78" s="325"/>
      <c r="AO78" s="325"/>
      <c r="AP78" s="325"/>
      <c r="AQ78" s="325"/>
      <c r="AR78" s="325"/>
      <c r="AS78" s="325"/>
      <c r="AT78" s="325"/>
      <c r="AU78" s="325"/>
      <c r="AV78" s="325"/>
      <c r="AW78" s="325"/>
      <c r="AX78" s="325"/>
      <c r="AY78" s="325"/>
      <c r="AZ78" s="325"/>
      <c r="BA78" s="325"/>
      <c r="BB78" s="325"/>
      <c r="BC78" s="325"/>
      <c r="BD78" s="326"/>
    </row>
    <row r="79" spans="1:56">
      <c r="A79" s="348"/>
      <c r="B79" s="329"/>
      <c r="C79" s="349"/>
      <c r="D79" s="28">
        <v>8</v>
      </c>
      <c r="E79" s="340"/>
      <c r="F79" s="343"/>
      <c r="G79" s="97">
        <f>'10'!G78</f>
        <v>3.0680130873025201E-2</v>
      </c>
      <c r="H79" s="51">
        <f>'10'!H78</f>
        <v>5.0075509557909502E-3</v>
      </c>
      <c r="I79" s="69">
        <f>'10'!I78</f>
        <v>3.0922072592020001E-2</v>
      </c>
      <c r="J79" s="173">
        <f>'10'!J78</f>
        <v>4.0124940934156E-3</v>
      </c>
      <c r="K79" s="6"/>
      <c r="L79" s="333"/>
      <c r="M79" s="325"/>
      <c r="N79" s="325"/>
      <c r="O79" s="325"/>
      <c r="P79" s="325"/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7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  <c r="AN79" s="325"/>
      <c r="AO79" s="325"/>
      <c r="AP79" s="325"/>
      <c r="AQ79" s="325"/>
      <c r="AR79" s="325"/>
      <c r="AS79" s="325"/>
      <c r="AT79" s="325"/>
      <c r="AU79" s="325"/>
      <c r="AV79" s="325"/>
      <c r="AW79" s="325"/>
      <c r="AX79" s="325"/>
      <c r="AY79" s="325"/>
      <c r="AZ79" s="325"/>
      <c r="BA79" s="325"/>
      <c r="BB79" s="325"/>
      <c r="BC79" s="325"/>
      <c r="BD79" s="326"/>
    </row>
    <row r="80" spans="1:56">
      <c r="A80" s="348"/>
      <c r="B80" s="329"/>
      <c r="C80" s="349"/>
      <c r="D80" s="28">
        <v>9</v>
      </c>
      <c r="E80" s="340"/>
      <c r="F80" s="343"/>
      <c r="G80" s="97">
        <f>'10'!G79</f>
        <v>2.8502040610866201E-2</v>
      </c>
      <c r="H80" s="51">
        <f>'10'!H79</f>
        <v>4.46778206741322E-3</v>
      </c>
      <c r="I80" s="69">
        <f>'10'!I79</f>
        <v>2.6681421197336099E-2</v>
      </c>
      <c r="J80" s="173">
        <f>'10'!J79</f>
        <v>3.3412715107229499E-3</v>
      </c>
      <c r="K80" s="6"/>
      <c r="L80" s="333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7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  <c r="AN80" s="325"/>
      <c r="AO80" s="325"/>
      <c r="AP80" s="325"/>
      <c r="AQ80" s="325"/>
      <c r="AR80" s="325"/>
      <c r="AS80" s="325"/>
      <c r="AT80" s="325"/>
      <c r="AU80" s="325"/>
      <c r="AV80" s="325"/>
      <c r="AW80" s="325"/>
      <c r="AX80" s="325"/>
      <c r="AY80" s="325"/>
      <c r="AZ80" s="325"/>
      <c r="BA80" s="325"/>
      <c r="BB80" s="325"/>
      <c r="BC80" s="325"/>
      <c r="BD80" s="326"/>
    </row>
    <row r="81" spans="1:100">
      <c r="A81" s="348"/>
      <c r="B81" s="329"/>
      <c r="C81" s="349"/>
      <c r="D81" s="29">
        <v>10</v>
      </c>
      <c r="E81" s="341"/>
      <c r="F81" s="344"/>
      <c r="G81" s="101">
        <f>'10'!G80</f>
        <v>2.54406990284591E-2</v>
      </c>
      <c r="H81" s="77">
        <f>'10'!H80</f>
        <v>3.7399568666007599E-3</v>
      </c>
      <c r="I81" s="78">
        <f>'10'!I80</f>
        <v>2.1210121148327699E-2</v>
      </c>
      <c r="J81" s="182">
        <f>'10'!J80</f>
        <v>2.5111173514266601E-3</v>
      </c>
      <c r="K81" s="6"/>
      <c r="L81" s="334"/>
      <c r="M81" s="325"/>
      <c r="N81" s="325"/>
      <c r="O81" s="325"/>
      <c r="P81" s="325"/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7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5"/>
      <c r="AM81" s="325"/>
      <c r="AN81" s="325"/>
      <c r="AO81" s="325"/>
      <c r="AP81" s="325"/>
      <c r="AQ81" s="325"/>
      <c r="AR81" s="325"/>
      <c r="AS81" s="325"/>
      <c r="AT81" s="325"/>
      <c r="AU81" s="325"/>
      <c r="AV81" s="325"/>
      <c r="AW81" s="325"/>
      <c r="AX81" s="325"/>
      <c r="AY81" s="325"/>
      <c r="AZ81" s="325"/>
      <c r="BA81" s="325"/>
      <c r="BB81" s="325"/>
      <c r="BC81" s="325"/>
      <c r="BD81" s="326"/>
    </row>
    <row r="82" spans="1:100">
      <c r="A82" s="348"/>
      <c r="B82" s="328">
        <v>1</v>
      </c>
      <c r="C82" s="349"/>
      <c r="D82" s="26">
        <v>-9</v>
      </c>
      <c r="E82" s="339">
        <v>7.5530494882703901E-4</v>
      </c>
      <c r="F82" s="342">
        <v>3.0644582499814699E-3</v>
      </c>
      <c r="G82" s="97">
        <f>'10'!G101</f>
        <v>7.4147889856136396E-3</v>
      </c>
      <c r="H82" s="51">
        <f>'10'!H101</f>
        <v>1.2672563840207601E-3</v>
      </c>
      <c r="I82" s="69">
        <f>'10'!I101</f>
        <v>9.3990858750571098E-3</v>
      </c>
      <c r="J82" s="173">
        <f>'10'!J101</f>
        <v>1.5843864408350799E-3</v>
      </c>
      <c r="K82" s="6"/>
      <c r="L82" s="332">
        <f t="shared" ref="L82" si="173">1-SUM(M82:BC101)</f>
        <v>0.62331356700477669</v>
      </c>
      <c r="M82" s="325">
        <f t="shared" ref="M82" si="174">G92+I92</f>
        <v>1.4823685885606161E-2</v>
      </c>
      <c r="N82" s="325">
        <f t="shared" ref="N82" si="175">G99+I99+J92</f>
        <v>2.0503117787046013E-2</v>
      </c>
      <c r="O82" s="325">
        <f t="shared" ref="O82" si="176">G101+I101+H92</f>
        <v>1.8927755197676369E-2</v>
      </c>
      <c r="P82" s="325">
        <f t="shared" ref="P82" si="177">G94+I94+J99</f>
        <v>1.8765629145050811E-2</v>
      </c>
      <c r="Q82" s="325">
        <f t="shared" ref="Q82" si="178">G90+I90</f>
        <v>1.340825297831758E-2</v>
      </c>
      <c r="R82" s="325">
        <f t="shared" ref="R82" si="179">G96+I96+H99+J101</f>
        <v>2.1823491976469763E-2</v>
      </c>
      <c r="S82" s="325">
        <f t="shared" ref="S82" si="180">G83+I83</f>
        <v>1.578328689574459E-2</v>
      </c>
      <c r="T82" s="325">
        <f t="shared" ref="T82" si="181">G85+I85+J94</f>
        <v>1.5598981576789489E-2</v>
      </c>
      <c r="U82" s="325">
        <f t="shared" ref="U82" si="182">G88+I88+H101</f>
        <v>1.4249572390369499E-2</v>
      </c>
      <c r="V82" s="325">
        <f t="shared" ref="V82" si="183">G97+I97+J90</f>
        <v>2.0308367438303852E-2</v>
      </c>
      <c r="W82" s="325">
        <f t="shared" ref="W82" si="184">G86+I86</f>
        <v>1.340825297831758E-2</v>
      </c>
      <c r="X82" s="325">
        <f t="shared" ref="X82" si="185">G89+I89+J96+H94</f>
        <v>1.6165872058213321E-2</v>
      </c>
      <c r="Y82" s="325">
        <f t="shared" ref="Y82" si="186">G95+I95</f>
        <v>1.780916536331113E-2</v>
      </c>
      <c r="Z82" s="325">
        <f t="shared" ref="Z82" si="187">G87+I87+J83</f>
        <v>1.446774091018525E-2</v>
      </c>
      <c r="AA82" s="327">
        <f t="shared" ref="AA82" si="188">G98+I98+H90</f>
        <v>2.0416135805785003E-2</v>
      </c>
      <c r="AB82" s="325">
        <f t="shared" ref="AB82" si="189">G84+I84+J85</f>
        <v>1.6007081514788701E-2</v>
      </c>
      <c r="AC82" s="325">
        <f t="shared" ref="AC82" si="190">G100+I100</f>
        <v>1.8646389999623682E-2</v>
      </c>
      <c r="AD82" s="325">
        <f t="shared" ref="AD82" si="191">G93+I93+J88+H96</f>
        <v>1.82197052316516E-2</v>
      </c>
      <c r="AE82" s="325">
        <f t="shared" ref="AE82" si="192">G82+I82</f>
        <v>1.6813874860670749E-2</v>
      </c>
      <c r="AF82" s="325">
        <f t="shared" ref="AF82" si="193">G91+I91+J97</f>
        <v>1.596634942033447E-2</v>
      </c>
      <c r="AG82" s="325">
        <f t="shared" ref="AG82" si="194">H83</f>
        <v>1.19062086939889E-3</v>
      </c>
      <c r="AH82" s="325">
        <f t="shared" ref="AH82" si="195">J86</f>
        <v>1.1010961043120401E-3</v>
      </c>
      <c r="AI82" s="325">
        <f t="shared" ref="AI82" si="196">J89+H85</f>
        <v>2.1086157215722901E-3</v>
      </c>
      <c r="AJ82" s="325">
        <f t="shared" ref="AJ82" si="197">F82</f>
        <v>3.0644582499814699E-3</v>
      </c>
      <c r="AK82" s="325">
        <f t="shared" ref="AK82" si="198">J95</f>
        <v>1.7345981340666501E-3</v>
      </c>
      <c r="AL82" s="325">
        <f t="shared" ref="AL82" si="199">H88</f>
        <v>9.7281935884007103E-4</v>
      </c>
      <c r="AM82" s="325">
        <f t="shared" ref="AM82" si="200">J87</f>
        <v>1.0512835335465701E-3</v>
      </c>
      <c r="AN82" s="325">
        <f t="shared" ref="AN82" si="201">J98+H97</f>
        <v>3.4255301954932301E-3</v>
      </c>
      <c r="AO82" s="325">
        <f t="shared" ref="AO82" si="202">J84</f>
        <v>1.2958464530542001E-3</v>
      </c>
      <c r="AP82" s="325">
        <f t="shared" ref="AP82" si="203">H86</f>
        <v>1.01110050892765E-3</v>
      </c>
      <c r="AQ82" s="325">
        <f t="shared" ref="AQ82" si="204">J100</f>
        <v>1.8638010158819099E-3</v>
      </c>
      <c r="AR82" s="325">
        <f t="shared" ref="AR82" si="205">H89+J93</f>
        <v>2.4154117423129482E-3</v>
      </c>
      <c r="AS82" s="325">
        <f t="shared" ref="AS82" si="206">J82</f>
        <v>1.5843864408350799E-3</v>
      </c>
      <c r="AT82" s="325">
        <f t="shared" ref="AT82" si="207">H95</f>
        <v>1.34058343677056E-3</v>
      </c>
      <c r="AU82" s="325">
        <f t="shared" ref="AU82" si="208">J91</f>
        <v>1.1833956291825399E-3</v>
      </c>
      <c r="AV82" s="325">
        <f t="shared" ref="AV82" si="209">H87</f>
        <v>9.8248549043834809E-4</v>
      </c>
      <c r="AW82" s="325">
        <f t="shared" ref="AW82" si="210">H98</f>
        <v>1.45682188814136E-3</v>
      </c>
      <c r="AX82" s="325">
        <f t="shared" ref="AX82" si="211">H84</f>
        <v>1.11858983436524E-3</v>
      </c>
      <c r="AY82" s="325">
        <f t="shared" ref="AY82" si="212">E82</f>
        <v>7.5530494882703901E-4</v>
      </c>
      <c r="AZ82" s="325">
        <f t="shared" ref="AZ82" si="213">H100</f>
        <v>1.4017645835742E-3</v>
      </c>
      <c r="BA82" s="325">
        <f t="shared" ref="BA82" si="214">H93</f>
        <v>1.19062086939889E-3</v>
      </c>
      <c r="BB82" s="325">
        <f t="shared" ref="BB82" si="215">H82</f>
        <v>1.2672563840207601E-3</v>
      </c>
      <c r="BC82" s="325">
        <f t="shared" ref="BC82" si="216">H91</f>
        <v>1.05733218802572E-3</v>
      </c>
      <c r="BD82" s="326">
        <f t="shared" ref="BD82" si="217">SUMPRODUCT($L$1:$BC$1,BF82:CW82)</f>
        <v>4.7451923525974555</v>
      </c>
      <c r="BF82" s="12">
        <f>L82</f>
        <v>0.62331356700477669</v>
      </c>
      <c r="BG82" s="23">
        <f t="shared" ref="BG82:CV82" si="218">M82</f>
        <v>1.4823685885606161E-2</v>
      </c>
      <c r="BH82" s="23">
        <f t="shared" si="218"/>
        <v>2.0503117787046013E-2</v>
      </c>
      <c r="BI82" s="23">
        <f t="shared" si="218"/>
        <v>1.8927755197676369E-2</v>
      </c>
      <c r="BJ82" s="23">
        <f t="shared" si="218"/>
        <v>1.8765629145050811E-2</v>
      </c>
      <c r="BK82" s="23">
        <f t="shared" si="218"/>
        <v>1.340825297831758E-2</v>
      </c>
      <c r="BL82" s="23">
        <f t="shared" si="218"/>
        <v>2.1823491976469763E-2</v>
      </c>
      <c r="BM82" s="23">
        <f t="shared" si="218"/>
        <v>1.578328689574459E-2</v>
      </c>
      <c r="BN82" s="23">
        <f t="shared" si="218"/>
        <v>1.5598981576789489E-2</v>
      </c>
      <c r="BO82" s="23">
        <f t="shared" si="218"/>
        <v>1.4249572390369499E-2</v>
      </c>
      <c r="BP82" s="23">
        <f t="shared" si="218"/>
        <v>2.0308367438303852E-2</v>
      </c>
      <c r="BQ82" s="23">
        <f t="shared" si="218"/>
        <v>1.340825297831758E-2</v>
      </c>
      <c r="BR82" s="23">
        <f t="shared" si="218"/>
        <v>1.6165872058213321E-2</v>
      </c>
      <c r="BS82" s="23">
        <f t="shared" si="218"/>
        <v>1.780916536331113E-2</v>
      </c>
      <c r="BT82" s="23">
        <f t="shared" si="218"/>
        <v>1.446774091018525E-2</v>
      </c>
      <c r="BU82" s="23">
        <f t="shared" si="218"/>
        <v>2.0416135805785003E-2</v>
      </c>
      <c r="BV82" s="23">
        <f t="shared" si="218"/>
        <v>1.6007081514788701E-2</v>
      </c>
      <c r="BW82" s="23">
        <f t="shared" si="218"/>
        <v>1.8646389999623682E-2</v>
      </c>
      <c r="BX82" s="23">
        <f t="shared" si="218"/>
        <v>1.82197052316516E-2</v>
      </c>
      <c r="BY82" s="23">
        <f t="shared" si="218"/>
        <v>1.6813874860670749E-2</v>
      </c>
      <c r="BZ82" s="23">
        <f t="shared" si="218"/>
        <v>1.596634942033447E-2</v>
      </c>
      <c r="CA82" s="23">
        <f t="shared" si="218"/>
        <v>1.19062086939889E-3</v>
      </c>
      <c r="CB82" s="23">
        <f t="shared" si="218"/>
        <v>1.1010961043120401E-3</v>
      </c>
      <c r="CC82" s="23">
        <f t="shared" si="218"/>
        <v>2.1086157215722901E-3</v>
      </c>
      <c r="CD82" s="23">
        <f t="shared" si="218"/>
        <v>3.0644582499814699E-3</v>
      </c>
      <c r="CE82" s="23">
        <f t="shared" si="218"/>
        <v>1.7345981340666501E-3</v>
      </c>
      <c r="CF82" s="23">
        <f t="shared" si="218"/>
        <v>9.7281935884007103E-4</v>
      </c>
      <c r="CG82" s="23">
        <f t="shared" si="218"/>
        <v>1.0512835335465701E-3</v>
      </c>
      <c r="CH82" s="23">
        <f t="shared" si="218"/>
        <v>3.4255301954932301E-3</v>
      </c>
      <c r="CI82" s="23">
        <f t="shared" si="218"/>
        <v>1.2958464530542001E-3</v>
      </c>
      <c r="CJ82" s="23">
        <f t="shared" si="218"/>
        <v>1.01110050892765E-3</v>
      </c>
      <c r="CK82" s="23">
        <f t="shared" si="218"/>
        <v>1.8638010158819099E-3</v>
      </c>
      <c r="CL82" s="23">
        <f t="shared" si="218"/>
        <v>2.4154117423129482E-3</v>
      </c>
      <c r="CM82" s="23">
        <f t="shared" si="218"/>
        <v>1.5843864408350799E-3</v>
      </c>
      <c r="CN82" s="23">
        <f t="shared" si="218"/>
        <v>1.34058343677056E-3</v>
      </c>
      <c r="CO82" s="23">
        <f t="shared" si="218"/>
        <v>1.1833956291825399E-3</v>
      </c>
      <c r="CP82" s="23">
        <f t="shared" si="218"/>
        <v>9.8248549043834809E-4</v>
      </c>
      <c r="CQ82" s="23">
        <f t="shared" si="218"/>
        <v>1.45682188814136E-3</v>
      </c>
      <c r="CR82" s="23">
        <f t="shared" si="218"/>
        <v>1.11858983436524E-3</v>
      </c>
      <c r="CS82" s="23">
        <f t="shared" si="218"/>
        <v>7.5530494882703901E-4</v>
      </c>
      <c r="CT82" s="23">
        <f t="shared" si="218"/>
        <v>1.4017645835742E-3</v>
      </c>
      <c r="CU82" s="23">
        <f t="shared" si="218"/>
        <v>1.19062086939889E-3</v>
      </c>
      <c r="CV82" s="24">
        <f t="shared" si="218"/>
        <v>1.2672563840207601E-3</v>
      </c>
    </row>
    <row r="83" spans="1:100">
      <c r="A83" s="348"/>
      <c r="B83" s="329"/>
      <c r="C83" s="349"/>
      <c r="D83" s="28">
        <v>-8</v>
      </c>
      <c r="E83" s="340"/>
      <c r="F83" s="343"/>
      <c r="G83" s="258">
        <f>'10'!G82</f>
        <v>7.1230696640205904E-3</v>
      </c>
      <c r="H83" s="268">
        <f>'10'!H82</f>
        <v>1.19062086939889E-3</v>
      </c>
      <c r="I83" s="273">
        <f>'10'!I82</f>
        <v>8.6602172317240007E-3</v>
      </c>
      <c r="J83" s="266">
        <f>'10'!J82</f>
        <v>1.4329262518745999E-3</v>
      </c>
      <c r="K83" s="6"/>
      <c r="L83" s="333"/>
      <c r="M83" s="325"/>
      <c r="N83" s="325"/>
      <c r="O83" s="325"/>
      <c r="P83" s="325"/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7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  <c r="AN83" s="325"/>
      <c r="AO83" s="325"/>
      <c r="AP83" s="325"/>
      <c r="AQ83" s="325"/>
      <c r="AR83" s="325"/>
      <c r="AS83" s="325"/>
      <c r="AT83" s="325"/>
      <c r="AU83" s="325"/>
      <c r="AV83" s="325"/>
      <c r="AW83" s="325"/>
      <c r="AX83" s="325"/>
      <c r="AY83" s="325"/>
      <c r="AZ83" s="325"/>
      <c r="BA83" s="325"/>
      <c r="BB83" s="325"/>
      <c r="BC83" s="325"/>
      <c r="BD83" s="326"/>
    </row>
    <row r="84" spans="1:100">
      <c r="A84" s="348"/>
      <c r="B84" s="329"/>
      <c r="C84" s="349"/>
      <c r="D84" s="28">
        <v>-7</v>
      </c>
      <c r="E84" s="340"/>
      <c r="F84" s="343"/>
      <c r="G84" s="258">
        <f>'10'!G83</f>
        <v>6.8439517169169304E-3</v>
      </c>
      <c r="H84" s="268">
        <f>'10'!H83</f>
        <v>1.11858983436524E-3</v>
      </c>
      <c r="I84" s="273">
        <f>'10'!I83</f>
        <v>7.9797341686892297E-3</v>
      </c>
      <c r="J84" s="266">
        <f>'10'!J83</f>
        <v>1.2958464530542001E-3</v>
      </c>
      <c r="K84" s="6"/>
      <c r="L84" s="333"/>
      <c r="M84" s="325"/>
      <c r="N84" s="325"/>
      <c r="O84" s="325"/>
      <c r="P84" s="325"/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7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  <c r="AN84" s="325"/>
      <c r="AO84" s="325"/>
      <c r="AP84" s="325"/>
      <c r="AQ84" s="325"/>
      <c r="AR84" s="325"/>
      <c r="AS84" s="325"/>
      <c r="AT84" s="325"/>
      <c r="AU84" s="325"/>
      <c r="AV84" s="325"/>
      <c r="AW84" s="325"/>
      <c r="AX84" s="325"/>
      <c r="AY84" s="325"/>
      <c r="AZ84" s="325"/>
      <c r="BA84" s="325"/>
      <c r="BB84" s="325"/>
      <c r="BC84" s="325"/>
      <c r="BD84" s="326"/>
    </row>
    <row r="85" spans="1:100">
      <c r="A85" s="348"/>
      <c r="B85" s="329"/>
      <c r="C85" s="349"/>
      <c r="D85" s="28">
        <v>-6</v>
      </c>
      <c r="E85" s="340"/>
      <c r="F85" s="343"/>
      <c r="G85" s="258">
        <f>'10'!G84</f>
        <v>6.6024910866019498E-3</v>
      </c>
      <c r="H85" s="268">
        <f>'10'!H84</f>
        <v>1.05733218802572E-3</v>
      </c>
      <c r="I85" s="273">
        <f>'10'!I84</f>
        <v>7.4121040493524597E-3</v>
      </c>
      <c r="J85" s="266">
        <f>'10'!J84</f>
        <v>1.1833956291825399E-3</v>
      </c>
      <c r="K85" s="6"/>
      <c r="L85" s="333"/>
      <c r="M85" s="325"/>
      <c r="N85" s="325"/>
      <c r="O85" s="325"/>
      <c r="P85" s="325"/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7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  <c r="AN85" s="325"/>
      <c r="AO85" s="325"/>
      <c r="AP85" s="325"/>
      <c r="AQ85" s="325"/>
      <c r="AR85" s="325"/>
      <c r="AS85" s="325"/>
      <c r="AT85" s="325"/>
      <c r="AU85" s="325"/>
      <c r="AV85" s="325"/>
      <c r="AW85" s="325"/>
      <c r="AX85" s="325"/>
      <c r="AY85" s="325"/>
      <c r="AZ85" s="325"/>
      <c r="BA85" s="325"/>
      <c r="BB85" s="325"/>
      <c r="BC85" s="325"/>
      <c r="BD85" s="326"/>
    </row>
    <row r="86" spans="1:100">
      <c r="A86" s="348"/>
      <c r="B86" s="329"/>
      <c r="C86" s="349"/>
      <c r="D86" s="28">
        <v>-5</v>
      </c>
      <c r="E86" s="340"/>
      <c r="F86" s="343"/>
      <c r="G86" s="258">
        <f>'10'!G85</f>
        <v>6.4175707085793003E-3</v>
      </c>
      <c r="H86" s="268">
        <f>'10'!H85</f>
        <v>1.01110050892765E-3</v>
      </c>
      <c r="I86" s="273">
        <f>'10'!I85</f>
        <v>6.9906822697382801E-3</v>
      </c>
      <c r="J86" s="266">
        <f>'10'!J85</f>
        <v>1.1010961043120401E-3</v>
      </c>
      <c r="K86" s="6"/>
      <c r="L86" s="333"/>
      <c r="M86" s="325"/>
      <c r="N86" s="325"/>
      <c r="O86" s="325"/>
      <c r="P86" s="325"/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7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  <c r="AN86" s="325"/>
      <c r="AO86" s="325"/>
      <c r="AP86" s="325"/>
      <c r="AQ86" s="325"/>
      <c r="AR86" s="325"/>
      <c r="AS86" s="325"/>
      <c r="AT86" s="325"/>
      <c r="AU86" s="325"/>
      <c r="AV86" s="325"/>
      <c r="AW86" s="325"/>
      <c r="AX86" s="325"/>
      <c r="AY86" s="325"/>
      <c r="AZ86" s="325"/>
      <c r="BA86" s="325"/>
      <c r="BB86" s="325"/>
      <c r="BC86" s="325"/>
      <c r="BD86" s="326"/>
    </row>
    <row r="87" spans="1:100">
      <c r="A87" s="348"/>
      <c r="B87" s="329"/>
      <c r="C87" s="349"/>
      <c r="D87" s="28">
        <v>-4</v>
      </c>
      <c r="E87" s="340"/>
      <c r="F87" s="343"/>
      <c r="G87" s="258">
        <f>'10'!G86</f>
        <v>6.3018829151328497E-3</v>
      </c>
      <c r="H87" s="268">
        <f>'10'!H86</f>
        <v>9.8248549043834809E-4</v>
      </c>
      <c r="I87" s="273">
        <f>'10'!I86</f>
        <v>6.7329317431777998E-3</v>
      </c>
      <c r="J87" s="266">
        <f>'10'!J86</f>
        <v>1.0512835335465701E-3</v>
      </c>
      <c r="K87" s="6"/>
      <c r="L87" s="333"/>
      <c r="M87" s="325"/>
      <c r="N87" s="325"/>
      <c r="O87" s="325"/>
      <c r="P87" s="325"/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7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  <c r="AN87" s="325"/>
      <c r="AO87" s="325"/>
      <c r="AP87" s="325"/>
      <c r="AQ87" s="325"/>
      <c r="AR87" s="325"/>
      <c r="AS87" s="325"/>
      <c r="AT87" s="325"/>
      <c r="AU87" s="325"/>
      <c r="AV87" s="325"/>
      <c r="AW87" s="325"/>
      <c r="AX87" s="325"/>
      <c r="AY87" s="325"/>
      <c r="AZ87" s="325"/>
      <c r="BA87" s="325"/>
      <c r="BB87" s="325"/>
      <c r="BC87" s="325"/>
      <c r="BD87" s="326"/>
    </row>
    <row r="88" spans="1:100">
      <c r="A88" s="348"/>
      <c r="B88" s="329"/>
      <c r="C88" s="349"/>
      <c r="D88" s="28">
        <v>-3</v>
      </c>
      <c r="E88" s="340"/>
      <c r="F88" s="343"/>
      <c r="G88" s="258">
        <f>'10'!G87</f>
        <v>6.2625823208117999E-3</v>
      </c>
      <c r="H88" s="268">
        <f>'10'!H87</f>
        <v>9.7281935884007103E-4</v>
      </c>
      <c r="I88" s="273">
        <f>'10'!I87</f>
        <v>6.6464066327871401E-3</v>
      </c>
      <c r="J88" s="266">
        <f>'10'!J87</f>
        <v>1.0346537523328099E-3</v>
      </c>
      <c r="K88" s="6"/>
      <c r="L88" s="333"/>
      <c r="M88" s="325"/>
      <c r="N88" s="325"/>
      <c r="O88" s="325"/>
      <c r="P88" s="325"/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7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325"/>
      <c r="AP88" s="325"/>
      <c r="AQ88" s="325"/>
      <c r="AR88" s="325"/>
      <c r="AS88" s="325"/>
      <c r="AT88" s="325"/>
      <c r="AU88" s="325"/>
      <c r="AV88" s="325"/>
      <c r="AW88" s="325"/>
      <c r="AX88" s="325"/>
      <c r="AY88" s="325"/>
      <c r="AZ88" s="325"/>
      <c r="BA88" s="325"/>
      <c r="BB88" s="325"/>
      <c r="BC88" s="325"/>
      <c r="BD88" s="326"/>
    </row>
    <row r="89" spans="1:100">
      <c r="A89" s="348"/>
      <c r="B89" s="329"/>
      <c r="C89" s="349"/>
      <c r="D89" s="28">
        <v>-2</v>
      </c>
      <c r="E89" s="340"/>
      <c r="F89" s="343"/>
      <c r="G89" s="258">
        <f>G87</f>
        <v>6.3018829151328497E-3</v>
      </c>
      <c r="H89" s="268">
        <f t="shared" ref="H89:J89" si="219">H87</f>
        <v>9.8248549043834809E-4</v>
      </c>
      <c r="I89" s="273">
        <f t="shared" si="219"/>
        <v>6.7329317431777998E-3</v>
      </c>
      <c r="J89" s="266">
        <f t="shared" si="219"/>
        <v>1.0512835335465701E-3</v>
      </c>
      <c r="K89" s="6"/>
      <c r="L89" s="333"/>
      <c r="M89" s="325"/>
      <c r="N89" s="325"/>
      <c r="O89" s="325"/>
      <c r="P89" s="325"/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7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  <c r="AN89" s="325"/>
      <c r="AO89" s="325"/>
      <c r="AP89" s="325"/>
      <c r="AQ89" s="325"/>
      <c r="AR89" s="325"/>
      <c r="AS89" s="325"/>
      <c r="AT89" s="325"/>
      <c r="AU89" s="325"/>
      <c r="AV89" s="325"/>
      <c r="AW89" s="325"/>
      <c r="AX89" s="325"/>
      <c r="AY89" s="325"/>
      <c r="AZ89" s="325"/>
      <c r="BA89" s="325"/>
      <c r="BB89" s="325"/>
      <c r="BC89" s="325"/>
      <c r="BD89" s="326"/>
    </row>
    <row r="90" spans="1:100">
      <c r="A90" s="348"/>
      <c r="B90" s="329"/>
      <c r="C90" s="349"/>
      <c r="D90" s="28">
        <v>-1</v>
      </c>
      <c r="E90" s="340"/>
      <c r="F90" s="343"/>
      <c r="G90" s="258">
        <f>G86</f>
        <v>6.4175707085793003E-3</v>
      </c>
      <c r="H90" s="268">
        <f t="shared" ref="H90:J90" si="220">H86</f>
        <v>1.01110050892765E-3</v>
      </c>
      <c r="I90" s="273">
        <f t="shared" si="220"/>
        <v>6.9906822697382801E-3</v>
      </c>
      <c r="J90" s="266">
        <f t="shared" si="220"/>
        <v>1.1010961043120401E-3</v>
      </c>
      <c r="K90" s="6"/>
      <c r="L90" s="333"/>
      <c r="M90" s="325"/>
      <c r="N90" s="325"/>
      <c r="O90" s="325"/>
      <c r="P90" s="325"/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7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  <c r="AN90" s="325"/>
      <c r="AO90" s="325"/>
      <c r="AP90" s="325"/>
      <c r="AQ90" s="325"/>
      <c r="AR90" s="325"/>
      <c r="AS90" s="325"/>
      <c r="AT90" s="325"/>
      <c r="AU90" s="325"/>
      <c r="AV90" s="325"/>
      <c r="AW90" s="325"/>
      <c r="AX90" s="325"/>
      <c r="AY90" s="325"/>
      <c r="AZ90" s="325"/>
      <c r="BA90" s="325"/>
      <c r="BB90" s="325"/>
      <c r="BC90" s="325"/>
      <c r="BD90" s="326"/>
    </row>
    <row r="91" spans="1:100">
      <c r="A91" s="348"/>
      <c r="B91" s="329"/>
      <c r="C91" s="349"/>
      <c r="D91" s="28">
        <v>0</v>
      </c>
      <c r="E91" s="340"/>
      <c r="F91" s="343"/>
      <c r="G91" s="258">
        <f>G85</f>
        <v>6.6024910866019498E-3</v>
      </c>
      <c r="H91" s="268">
        <f t="shared" ref="H91:J91" si="221">H85</f>
        <v>1.05733218802572E-3</v>
      </c>
      <c r="I91" s="273">
        <f t="shared" si="221"/>
        <v>7.4121040493524597E-3</v>
      </c>
      <c r="J91" s="266">
        <f t="shared" si="221"/>
        <v>1.1833956291825399E-3</v>
      </c>
      <c r="K91" s="6"/>
      <c r="L91" s="333"/>
      <c r="M91" s="325"/>
      <c r="N91" s="325"/>
      <c r="O91" s="325"/>
      <c r="P91" s="325"/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7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  <c r="AN91" s="325"/>
      <c r="AO91" s="325"/>
      <c r="AP91" s="325"/>
      <c r="AQ91" s="325"/>
      <c r="AR91" s="325"/>
      <c r="AS91" s="325"/>
      <c r="AT91" s="325"/>
      <c r="AU91" s="325"/>
      <c r="AV91" s="325"/>
      <c r="AW91" s="325"/>
      <c r="AX91" s="325"/>
      <c r="AY91" s="325"/>
      <c r="AZ91" s="325"/>
      <c r="BA91" s="325"/>
      <c r="BB91" s="325"/>
      <c r="BC91" s="325"/>
      <c r="BD91" s="326"/>
    </row>
    <row r="92" spans="1:100">
      <c r="A92" s="348"/>
      <c r="B92" s="329"/>
      <c r="C92" s="349"/>
      <c r="D92" s="28">
        <v>1</v>
      </c>
      <c r="E92" s="340"/>
      <c r="F92" s="343"/>
      <c r="G92" s="97">
        <f>G84</f>
        <v>6.8439517169169304E-3</v>
      </c>
      <c r="H92" s="51">
        <f t="shared" ref="H92:J92" si="222">H84</f>
        <v>1.11858983436524E-3</v>
      </c>
      <c r="I92" s="69">
        <f t="shared" si="222"/>
        <v>7.9797341686892297E-3</v>
      </c>
      <c r="J92" s="173">
        <f t="shared" si="222"/>
        <v>1.2958464530542001E-3</v>
      </c>
      <c r="K92" s="6"/>
      <c r="L92" s="333"/>
      <c r="M92" s="325"/>
      <c r="N92" s="325"/>
      <c r="O92" s="325"/>
      <c r="P92" s="325"/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7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  <c r="AN92" s="325"/>
      <c r="AO92" s="325"/>
      <c r="AP92" s="325"/>
      <c r="AQ92" s="325"/>
      <c r="AR92" s="325"/>
      <c r="AS92" s="325"/>
      <c r="AT92" s="325"/>
      <c r="AU92" s="325"/>
      <c r="AV92" s="325"/>
      <c r="AW92" s="325"/>
      <c r="AX92" s="325"/>
      <c r="AY92" s="325"/>
      <c r="AZ92" s="325"/>
      <c r="BA92" s="325"/>
      <c r="BB92" s="325"/>
      <c r="BC92" s="325"/>
      <c r="BD92" s="326"/>
    </row>
    <row r="93" spans="1:100">
      <c r="A93" s="348"/>
      <c r="B93" s="329"/>
      <c r="C93" s="349"/>
      <c r="D93" s="28">
        <v>2</v>
      </c>
      <c r="E93" s="340"/>
      <c r="F93" s="343"/>
      <c r="G93" s="97">
        <f>G83</f>
        <v>7.1230696640205904E-3</v>
      </c>
      <c r="H93" s="51">
        <f t="shared" ref="H93:J93" si="223">H83</f>
        <v>1.19062086939889E-3</v>
      </c>
      <c r="I93" s="69">
        <f t="shared" si="223"/>
        <v>8.6602172317240007E-3</v>
      </c>
      <c r="J93" s="173">
        <f t="shared" si="223"/>
        <v>1.4329262518745999E-3</v>
      </c>
      <c r="K93" s="6"/>
      <c r="L93" s="333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7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  <c r="BB93" s="325"/>
      <c r="BC93" s="325"/>
      <c r="BD93" s="326"/>
    </row>
    <row r="94" spans="1:100">
      <c r="A94" s="348"/>
      <c r="B94" s="329"/>
      <c r="C94" s="349"/>
      <c r="D94" s="28">
        <v>3</v>
      </c>
      <c r="E94" s="340"/>
      <c r="F94" s="343"/>
      <c r="G94" s="97">
        <f>G82</f>
        <v>7.4147889856136396E-3</v>
      </c>
      <c r="H94" s="51">
        <f t="shared" ref="H94:J94" si="224">H82</f>
        <v>1.2672563840207601E-3</v>
      </c>
      <c r="I94" s="69">
        <f t="shared" si="224"/>
        <v>9.3990858750571098E-3</v>
      </c>
      <c r="J94" s="173">
        <f t="shared" si="224"/>
        <v>1.5843864408350799E-3</v>
      </c>
      <c r="K94" s="6"/>
      <c r="L94" s="333"/>
      <c r="M94" s="325"/>
      <c r="N94" s="325"/>
      <c r="O94" s="325"/>
      <c r="P94" s="325"/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7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325"/>
      <c r="AP94" s="325"/>
      <c r="AQ94" s="325"/>
      <c r="AR94" s="325"/>
      <c r="AS94" s="325"/>
      <c r="AT94" s="325"/>
      <c r="AU94" s="325"/>
      <c r="AV94" s="325"/>
      <c r="AW94" s="325"/>
      <c r="AX94" s="325"/>
      <c r="AY94" s="325"/>
      <c r="AZ94" s="325"/>
      <c r="BA94" s="325"/>
      <c r="BB94" s="325"/>
      <c r="BC94" s="325"/>
      <c r="BD94" s="326"/>
    </row>
    <row r="95" spans="1:100">
      <c r="A95" s="348"/>
      <c r="B95" s="329"/>
      <c r="C95" s="349"/>
      <c r="D95" s="28">
        <v>4</v>
      </c>
      <c r="E95" s="340"/>
      <c r="F95" s="343"/>
      <c r="G95" s="97">
        <f>G101</f>
        <v>7.6892670175653299E-3</v>
      </c>
      <c r="H95" s="51">
        <f t="shared" ref="H95:J95" si="225">H101</f>
        <v>1.34058343677056E-3</v>
      </c>
      <c r="I95" s="69">
        <f t="shared" si="225"/>
        <v>1.01198983457458E-2</v>
      </c>
      <c r="J95" s="173">
        <f t="shared" si="225"/>
        <v>1.7345981340666501E-3</v>
      </c>
      <c r="K95" s="6"/>
      <c r="L95" s="333"/>
      <c r="M95" s="325"/>
      <c r="N95" s="325"/>
      <c r="O95" s="325"/>
      <c r="P95" s="325"/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7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  <c r="AN95" s="325"/>
      <c r="AO95" s="325"/>
      <c r="AP95" s="325"/>
      <c r="AQ95" s="325"/>
      <c r="AR95" s="325"/>
      <c r="AS95" s="325"/>
      <c r="AT95" s="325"/>
      <c r="AU95" s="325"/>
      <c r="AV95" s="325"/>
      <c r="AW95" s="325"/>
      <c r="AX95" s="325"/>
      <c r="AY95" s="325"/>
      <c r="AZ95" s="325"/>
      <c r="BA95" s="325"/>
      <c r="BB95" s="325"/>
      <c r="BC95" s="325"/>
      <c r="BD95" s="326"/>
    </row>
    <row r="96" spans="1:100">
      <c r="A96" s="348"/>
      <c r="B96" s="329"/>
      <c r="C96" s="349"/>
      <c r="D96" s="28">
        <v>5</v>
      </c>
      <c r="E96" s="340"/>
      <c r="F96" s="343"/>
      <c r="G96" s="97">
        <f>G100</f>
        <v>7.9150575962988797E-3</v>
      </c>
      <c r="H96" s="51">
        <f t="shared" ref="H96:J96" si="226">H100</f>
        <v>1.4017645835742E-3</v>
      </c>
      <c r="I96" s="69">
        <f t="shared" si="226"/>
        <v>1.07313324033248E-2</v>
      </c>
      <c r="J96" s="173">
        <f t="shared" si="226"/>
        <v>1.8638010158819099E-3</v>
      </c>
      <c r="K96" s="6"/>
      <c r="L96" s="333"/>
      <c r="M96" s="325"/>
      <c r="N96" s="325"/>
      <c r="O96" s="325"/>
      <c r="P96" s="325"/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7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  <c r="AN96" s="325"/>
      <c r="AO96" s="325"/>
      <c r="AP96" s="325"/>
      <c r="AQ96" s="325"/>
      <c r="AR96" s="325"/>
      <c r="AS96" s="325"/>
      <c r="AT96" s="325"/>
      <c r="AU96" s="325"/>
      <c r="AV96" s="325"/>
      <c r="AW96" s="325"/>
      <c r="AX96" s="325"/>
      <c r="AY96" s="325"/>
      <c r="AZ96" s="325"/>
      <c r="BA96" s="325"/>
      <c r="BB96" s="325"/>
      <c r="BC96" s="325"/>
      <c r="BD96" s="326"/>
    </row>
    <row r="97" spans="1:100">
      <c r="A97" s="348"/>
      <c r="B97" s="329"/>
      <c r="C97" s="349"/>
      <c r="D97" s="28">
        <v>6</v>
      </c>
      <c r="E97" s="340"/>
      <c r="F97" s="343"/>
      <c r="G97" s="97">
        <f>G99</f>
        <v>8.0638758897906108E-3</v>
      </c>
      <c r="H97" s="51">
        <f t="shared" ref="H97:J97" si="227">H99</f>
        <v>1.4425038427794299E-3</v>
      </c>
      <c r="I97" s="69">
        <f t="shared" si="227"/>
        <v>1.1143395444201201E-2</v>
      </c>
      <c r="J97" s="173">
        <f t="shared" si="227"/>
        <v>1.9517542843800601E-3</v>
      </c>
      <c r="K97" s="6"/>
      <c r="L97" s="333"/>
      <c r="M97" s="325"/>
      <c r="N97" s="325"/>
      <c r="O97" s="325"/>
      <c r="P97" s="325"/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7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  <c r="AN97" s="325"/>
      <c r="AO97" s="325"/>
      <c r="AP97" s="325"/>
      <c r="AQ97" s="325"/>
      <c r="AR97" s="325"/>
      <c r="AS97" s="325"/>
      <c r="AT97" s="325"/>
      <c r="AU97" s="325"/>
      <c r="AV97" s="325"/>
      <c r="AW97" s="325"/>
      <c r="AX97" s="325"/>
      <c r="AY97" s="325"/>
      <c r="AZ97" s="325"/>
      <c r="BA97" s="325"/>
      <c r="BB97" s="325"/>
      <c r="BC97" s="325"/>
      <c r="BD97" s="326"/>
    </row>
    <row r="98" spans="1:100">
      <c r="A98" s="348"/>
      <c r="B98" s="329"/>
      <c r="C98" s="349"/>
      <c r="D98" s="28">
        <v>7</v>
      </c>
      <c r="E98" s="340"/>
      <c r="F98" s="343"/>
      <c r="G98" s="97">
        <f>'10'!G97</f>
        <v>8.1158992771562504E-3</v>
      </c>
      <c r="H98" s="51">
        <f>'10'!H97</f>
        <v>1.45682188814136E-3</v>
      </c>
      <c r="I98" s="69">
        <f>'10'!I97</f>
        <v>1.12891360197011E-2</v>
      </c>
      <c r="J98" s="173">
        <f>'10'!J97</f>
        <v>1.9830263527138002E-3</v>
      </c>
      <c r="K98" s="6"/>
      <c r="L98" s="333"/>
      <c r="M98" s="325"/>
      <c r="N98" s="325"/>
      <c r="O98" s="325"/>
      <c r="P98" s="325"/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7"/>
      <c r="AB98" s="325"/>
      <c r="AC98" s="325"/>
      <c r="AD98" s="325"/>
      <c r="AE98" s="325"/>
      <c r="AF98" s="325"/>
      <c r="AG98" s="325"/>
      <c r="AH98" s="325"/>
      <c r="AI98" s="325"/>
      <c r="AJ98" s="325"/>
      <c r="AK98" s="325"/>
      <c r="AL98" s="325"/>
      <c r="AM98" s="325"/>
      <c r="AN98" s="325"/>
      <c r="AO98" s="325"/>
      <c r="AP98" s="325"/>
      <c r="AQ98" s="325"/>
      <c r="AR98" s="325"/>
      <c r="AS98" s="325"/>
      <c r="AT98" s="325"/>
      <c r="AU98" s="325"/>
      <c r="AV98" s="325"/>
      <c r="AW98" s="325"/>
      <c r="AX98" s="325"/>
      <c r="AY98" s="325"/>
      <c r="AZ98" s="325"/>
      <c r="BA98" s="325"/>
      <c r="BB98" s="325"/>
      <c r="BC98" s="325"/>
      <c r="BD98" s="326"/>
    </row>
    <row r="99" spans="1:100">
      <c r="A99" s="348"/>
      <c r="B99" s="329"/>
      <c r="C99" s="349"/>
      <c r="D99" s="28">
        <v>8</v>
      </c>
      <c r="E99" s="340"/>
      <c r="F99" s="343"/>
      <c r="G99" s="97">
        <f>'10'!G98</f>
        <v>8.0638758897906108E-3</v>
      </c>
      <c r="H99" s="51">
        <f>'10'!H98</f>
        <v>1.4425038427794299E-3</v>
      </c>
      <c r="I99" s="69">
        <f>'10'!I98</f>
        <v>1.1143395444201201E-2</v>
      </c>
      <c r="J99" s="173">
        <f>'10'!J98</f>
        <v>1.9517542843800601E-3</v>
      </c>
      <c r="K99" s="6"/>
      <c r="L99" s="333"/>
      <c r="M99" s="325"/>
      <c r="N99" s="325"/>
      <c r="O99" s="325"/>
      <c r="P99" s="325"/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7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  <c r="AN99" s="325"/>
      <c r="AO99" s="325"/>
      <c r="AP99" s="325"/>
      <c r="AQ99" s="325"/>
      <c r="AR99" s="325"/>
      <c r="AS99" s="325"/>
      <c r="AT99" s="325"/>
      <c r="AU99" s="325"/>
      <c r="AV99" s="325"/>
      <c r="AW99" s="325"/>
      <c r="AX99" s="325"/>
      <c r="AY99" s="325"/>
      <c r="AZ99" s="325"/>
      <c r="BA99" s="325"/>
      <c r="BB99" s="325"/>
      <c r="BC99" s="325"/>
      <c r="BD99" s="326"/>
    </row>
    <row r="100" spans="1:100">
      <c r="A100" s="348"/>
      <c r="B100" s="329"/>
      <c r="C100" s="349"/>
      <c r="D100" s="28">
        <v>9</v>
      </c>
      <c r="E100" s="340"/>
      <c r="F100" s="343"/>
      <c r="G100" s="97">
        <f>'10'!G99</f>
        <v>7.9150575962988797E-3</v>
      </c>
      <c r="H100" s="51">
        <f>'10'!H99</f>
        <v>1.4017645835742E-3</v>
      </c>
      <c r="I100" s="69">
        <f>'10'!I99</f>
        <v>1.07313324033248E-2</v>
      </c>
      <c r="J100" s="173">
        <f>'10'!J99</f>
        <v>1.8638010158819099E-3</v>
      </c>
      <c r="K100" s="6"/>
      <c r="L100" s="333"/>
      <c r="M100" s="325"/>
      <c r="N100" s="325"/>
      <c r="O100" s="325"/>
      <c r="P100" s="325"/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7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  <c r="AN100" s="325"/>
      <c r="AO100" s="325"/>
      <c r="AP100" s="325"/>
      <c r="AQ100" s="325"/>
      <c r="AR100" s="325"/>
      <c r="AS100" s="325"/>
      <c r="AT100" s="325"/>
      <c r="AU100" s="325"/>
      <c r="AV100" s="325"/>
      <c r="AW100" s="325"/>
      <c r="AX100" s="325"/>
      <c r="AY100" s="325"/>
      <c r="AZ100" s="325"/>
      <c r="BA100" s="325"/>
      <c r="BB100" s="325"/>
      <c r="BC100" s="325"/>
      <c r="BD100" s="326"/>
    </row>
    <row r="101" spans="1:100">
      <c r="A101" s="348"/>
      <c r="B101" s="329"/>
      <c r="C101" s="349"/>
      <c r="D101" s="29">
        <v>10</v>
      </c>
      <c r="E101" s="341"/>
      <c r="F101" s="344"/>
      <c r="G101" s="101">
        <f>'10'!G100</f>
        <v>7.6892670175653299E-3</v>
      </c>
      <c r="H101" s="77">
        <f>'10'!H100</f>
        <v>1.34058343677056E-3</v>
      </c>
      <c r="I101" s="78">
        <f>'10'!I100</f>
        <v>1.01198983457458E-2</v>
      </c>
      <c r="J101" s="182">
        <f>'10'!J100</f>
        <v>1.7345981340666501E-3</v>
      </c>
      <c r="K101" s="6"/>
      <c r="L101" s="334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7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/>
      <c r="AW101" s="325"/>
      <c r="AX101" s="325"/>
      <c r="AY101" s="325"/>
      <c r="AZ101" s="325"/>
      <c r="BA101" s="325"/>
      <c r="BB101" s="325"/>
      <c r="BC101" s="325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10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45"/>
      <c r="D103" s="26">
        <v>-9</v>
      </c>
      <c r="E103" s="339">
        <v>5.4116774285997303E-114</v>
      </c>
      <c r="F103" s="342">
        <v>5.1558128414361699E-95</v>
      </c>
      <c r="G103" s="97">
        <f>'10'!G122</f>
        <v>1.95243762947606E-103</v>
      </c>
      <c r="H103" s="51">
        <f>'10'!H122</f>
        <v>2.4990680654140702E-137</v>
      </c>
      <c r="I103" s="69">
        <f>'10'!I122</f>
        <v>7.6986653113508501E-149</v>
      </c>
      <c r="J103" s="173">
        <f>'10'!J122</f>
        <v>9.3955083614059492E-264</v>
      </c>
      <c r="K103" s="6"/>
      <c r="L103" s="332">
        <f>1-SUM(M103:BC122)</f>
        <v>7.4312623130912137E-4</v>
      </c>
      <c r="M103" s="325">
        <f>G113+I113</f>
        <v>1.1764238687732401E-139</v>
      </c>
      <c r="N103" s="325">
        <f>G120+I120+J113</f>
        <v>2.538253462427885E-5</v>
      </c>
      <c r="O103" s="325">
        <f>G122+I122+H113</f>
        <v>5.7661529661670617E-66</v>
      </c>
      <c r="P103" s="325">
        <f>G115+I115+J120</f>
        <v>1.5150652140337601E-49</v>
      </c>
      <c r="Q103" s="325">
        <f>G111+I111</f>
        <v>1.00375942525474E-160</v>
      </c>
      <c r="R103" s="325">
        <f>G117+I117+H120+J122</f>
        <v>4.9963765174134601E-5</v>
      </c>
      <c r="S103" s="325">
        <f>G104+I104</f>
        <v>8.2808070676414504E-127</v>
      </c>
      <c r="T103" s="325">
        <f>G106+I106+J115</f>
        <v>3.9736301004613199E-151</v>
      </c>
      <c r="U103" s="325">
        <f>G109+I109+H122</f>
        <v>3.2632668458936602E-75</v>
      </c>
      <c r="V103" s="325">
        <f>G118+I118+J111</f>
        <v>2.538253462427885E-5</v>
      </c>
      <c r="W103" s="325">
        <f>G107+I107</f>
        <v>1.00375942525474E-160</v>
      </c>
      <c r="X103" s="325">
        <f>G110+I110+J117+H115</f>
        <v>1.08805788623228E-88</v>
      </c>
      <c r="Y103" s="325">
        <f>G116+I116</f>
        <v>5.7661529661670617E-66</v>
      </c>
      <c r="Z103" s="325">
        <f>G108+I108+J104</f>
        <v>1.54503922944415E-167</v>
      </c>
      <c r="AA103" s="327">
        <f>G119+I119+H111</f>
        <v>0.31642487352514703</v>
      </c>
      <c r="AB103" s="325">
        <f>G105+I105+J106</f>
        <v>1.1764238687732401E-139</v>
      </c>
      <c r="AC103" s="325">
        <f>G121+I121</f>
        <v>2.0252170990319098E-28</v>
      </c>
      <c r="AD103" s="325">
        <f>G114+I114+J109+H117</f>
        <v>1.0797150785443899E-29</v>
      </c>
      <c r="AE103" s="325">
        <f>G103+I103</f>
        <v>1.95243762947606E-103</v>
      </c>
      <c r="AF103" s="325">
        <f>G112+I112+J118</f>
        <v>1.5150652140337601E-49</v>
      </c>
      <c r="AG103" s="325">
        <f>H104</f>
        <v>3.9807890660857901E-210</v>
      </c>
      <c r="AH103" s="325">
        <f>J107</f>
        <v>0</v>
      </c>
      <c r="AI103" s="325">
        <f>J110+H106</f>
        <v>0</v>
      </c>
      <c r="AJ103" s="325">
        <f>F103</f>
        <v>5.1558128414361699E-95</v>
      </c>
      <c r="AK103" s="325">
        <f>J116</f>
        <v>1.91597664499382E-162</v>
      </c>
      <c r="AL103" s="325">
        <f>H109</f>
        <v>0</v>
      </c>
      <c r="AM103" s="325">
        <f>J108</f>
        <v>0</v>
      </c>
      <c r="AN103" s="325">
        <f>J119+H118</f>
        <v>4.9963765174134601E-5</v>
      </c>
      <c r="AO103" s="325">
        <f>J105</f>
        <v>0</v>
      </c>
      <c r="AP103" s="325">
        <f>H107</f>
        <v>0</v>
      </c>
      <c r="AQ103" s="325">
        <f>J121</f>
        <v>1.08805788623228E-88</v>
      </c>
      <c r="AR103" s="325">
        <f>H110+J114</f>
        <v>0</v>
      </c>
      <c r="AS103" s="325">
        <f>J103</f>
        <v>9.3955083614059492E-264</v>
      </c>
      <c r="AT103" s="325">
        <f>H116</f>
        <v>3.2632668458936602E-75</v>
      </c>
      <c r="AU103" s="325">
        <f>J112</f>
        <v>0</v>
      </c>
      <c r="AV103" s="325">
        <f>H108</f>
        <v>0</v>
      </c>
      <c r="AW103" s="325">
        <f>H119</f>
        <v>0.68268130764394697</v>
      </c>
      <c r="AX103" s="325">
        <f>H105</f>
        <v>0</v>
      </c>
      <c r="AY103" s="325">
        <f>E103</f>
        <v>5.4116774285997303E-114</v>
      </c>
      <c r="AZ103" s="325">
        <f>H121</f>
        <v>1.0797150785443899E-29</v>
      </c>
      <c r="BA103" s="325">
        <f>H114</f>
        <v>3.9807890660857901E-210</v>
      </c>
      <c r="BB103" s="325">
        <f>H103</f>
        <v>2.4990680654140702E-137</v>
      </c>
      <c r="BC103" s="325">
        <f>H112</f>
        <v>0</v>
      </c>
      <c r="BD103" s="326">
        <f>SUMPRODUCT($L$1:$BC$1,BF103:CW103)</f>
        <v>35.469135232816576</v>
      </c>
      <c r="BF103" s="12">
        <f>L103</f>
        <v>7.4312623130912137E-4</v>
      </c>
      <c r="BG103" s="23">
        <f t="shared" ref="BG103:CV103" si="228">M103</f>
        <v>1.1764238687732401E-139</v>
      </c>
      <c r="BH103" s="23">
        <f t="shared" si="228"/>
        <v>2.538253462427885E-5</v>
      </c>
      <c r="BI103" s="23">
        <f t="shared" si="228"/>
        <v>5.7661529661670617E-66</v>
      </c>
      <c r="BJ103" s="23">
        <f t="shared" si="228"/>
        <v>1.5150652140337601E-49</v>
      </c>
      <c r="BK103" s="23">
        <f t="shared" si="228"/>
        <v>1.00375942525474E-160</v>
      </c>
      <c r="BL103" s="23">
        <f t="shared" si="228"/>
        <v>4.9963765174134601E-5</v>
      </c>
      <c r="BM103" s="23">
        <f t="shared" si="228"/>
        <v>8.2808070676414504E-127</v>
      </c>
      <c r="BN103" s="23">
        <f t="shared" si="228"/>
        <v>3.9736301004613199E-151</v>
      </c>
      <c r="BO103" s="23">
        <f t="shared" si="228"/>
        <v>3.2632668458936602E-75</v>
      </c>
      <c r="BP103" s="23">
        <f t="shared" si="228"/>
        <v>2.538253462427885E-5</v>
      </c>
      <c r="BQ103" s="23">
        <f t="shared" si="228"/>
        <v>1.00375942525474E-160</v>
      </c>
      <c r="BR103" s="23">
        <f t="shared" si="228"/>
        <v>1.08805788623228E-88</v>
      </c>
      <c r="BS103" s="23">
        <f t="shared" si="228"/>
        <v>5.7661529661670617E-66</v>
      </c>
      <c r="BT103" s="23">
        <f t="shared" si="228"/>
        <v>1.54503922944415E-167</v>
      </c>
      <c r="BU103" s="23">
        <f t="shared" si="228"/>
        <v>0.31642487352514703</v>
      </c>
      <c r="BV103" s="23">
        <f t="shared" si="228"/>
        <v>1.1764238687732401E-139</v>
      </c>
      <c r="BW103" s="23">
        <f t="shared" si="228"/>
        <v>2.0252170990319098E-28</v>
      </c>
      <c r="BX103" s="23">
        <f t="shared" si="228"/>
        <v>1.0797150785443899E-29</v>
      </c>
      <c r="BY103" s="23">
        <f t="shared" si="228"/>
        <v>1.95243762947606E-103</v>
      </c>
      <c r="BZ103" s="23">
        <f t="shared" si="228"/>
        <v>1.5150652140337601E-49</v>
      </c>
      <c r="CA103" s="23">
        <f t="shared" si="228"/>
        <v>3.9807890660857901E-210</v>
      </c>
      <c r="CB103" s="23">
        <f t="shared" si="228"/>
        <v>0</v>
      </c>
      <c r="CC103" s="23">
        <f t="shared" si="228"/>
        <v>0</v>
      </c>
      <c r="CD103" s="23">
        <f t="shared" si="228"/>
        <v>5.1558128414361699E-95</v>
      </c>
      <c r="CE103" s="23">
        <f t="shared" si="228"/>
        <v>1.91597664499382E-162</v>
      </c>
      <c r="CF103" s="23">
        <f t="shared" si="228"/>
        <v>0</v>
      </c>
      <c r="CG103" s="23">
        <f t="shared" si="228"/>
        <v>0</v>
      </c>
      <c r="CH103" s="23">
        <f t="shared" si="228"/>
        <v>4.9963765174134601E-5</v>
      </c>
      <c r="CI103" s="23">
        <f t="shared" si="228"/>
        <v>0</v>
      </c>
      <c r="CJ103" s="23">
        <f t="shared" si="228"/>
        <v>0</v>
      </c>
      <c r="CK103" s="23">
        <f t="shared" si="228"/>
        <v>1.08805788623228E-88</v>
      </c>
      <c r="CL103" s="23">
        <f t="shared" si="228"/>
        <v>0</v>
      </c>
      <c r="CM103" s="23">
        <f t="shared" si="228"/>
        <v>9.3955083614059492E-264</v>
      </c>
      <c r="CN103" s="23">
        <f t="shared" si="228"/>
        <v>3.2632668458936602E-75</v>
      </c>
      <c r="CO103" s="23">
        <f t="shared" si="228"/>
        <v>0</v>
      </c>
      <c r="CP103" s="23">
        <f t="shared" si="228"/>
        <v>0</v>
      </c>
      <c r="CQ103" s="23">
        <f t="shared" si="228"/>
        <v>0.68268130764394697</v>
      </c>
      <c r="CR103" s="23">
        <f t="shared" si="228"/>
        <v>0</v>
      </c>
      <c r="CS103" s="23">
        <f t="shared" si="228"/>
        <v>5.4116774285997303E-114</v>
      </c>
      <c r="CT103" s="23">
        <f t="shared" si="228"/>
        <v>1.0797150785443899E-29</v>
      </c>
      <c r="CU103" s="23">
        <f t="shared" si="228"/>
        <v>3.9807890660857901E-210</v>
      </c>
      <c r="CV103" s="24">
        <f t="shared" si="228"/>
        <v>2.4990680654140702E-137</v>
      </c>
    </row>
    <row r="104" spans="1:100">
      <c r="A104" s="348"/>
      <c r="B104" s="329"/>
      <c r="C104" s="345"/>
      <c r="D104" s="28">
        <v>-8</v>
      </c>
      <c r="E104" s="340"/>
      <c r="F104" s="343"/>
      <c r="G104" s="258">
        <f>'10'!G103</f>
        <v>8.2808070676414504E-127</v>
      </c>
      <c r="H104" s="268">
        <f>'10'!H103</f>
        <v>3.9807890660857901E-210</v>
      </c>
      <c r="I104" s="273">
        <f>'10'!I103</f>
        <v>7.4556614657225102E-228</v>
      </c>
      <c r="J104" s="266">
        <f>'10'!J103</f>
        <v>0</v>
      </c>
      <c r="K104" s="6"/>
      <c r="L104" s="333"/>
      <c r="M104" s="325"/>
      <c r="N104" s="325"/>
      <c r="O104" s="325"/>
      <c r="P104" s="325"/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7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  <c r="AN104" s="325"/>
      <c r="AO104" s="325"/>
      <c r="AP104" s="325"/>
      <c r="AQ104" s="325"/>
      <c r="AR104" s="325"/>
      <c r="AS104" s="325"/>
      <c r="AT104" s="325"/>
      <c r="AU104" s="325"/>
      <c r="AV104" s="325"/>
      <c r="AW104" s="325"/>
      <c r="AX104" s="325"/>
      <c r="AY104" s="325"/>
      <c r="AZ104" s="325"/>
      <c r="BA104" s="325"/>
      <c r="BB104" s="325"/>
      <c r="BC104" s="325"/>
      <c r="BD104" s="326"/>
    </row>
    <row r="105" spans="1:100">
      <c r="A105" s="348"/>
      <c r="B105" s="329"/>
      <c r="C105" s="345"/>
      <c r="D105" s="28">
        <v>-7</v>
      </c>
      <c r="E105" s="340"/>
      <c r="F105" s="343"/>
      <c r="G105" s="258">
        <f>'10'!G104</f>
        <v>1.1764238687732401E-139</v>
      </c>
      <c r="H105" s="268">
        <f>'10'!H104</f>
        <v>0</v>
      </c>
      <c r="I105" s="273" t="str">
        <f>'10'!I104</f>
        <v>0</v>
      </c>
      <c r="J105" s="266">
        <f>'10'!J104</f>
        <v>0</v>
      </c>
      <c r="K105" s="6"/>
      <c r="L105" s="333"/>
      <c r="M105" s="325"/>
      <c r="N105" s="325"/>
      <c r="O105" s="325"/>
      <c r="P105" s="325"/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7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  <c r="AN105" s="325"/>
      <c r="AO105" s="325"/>
      <c r="AP105" s="325"/>
      <c r="AQ105" s="325"/>
      <c r="AR105" s="325"/>
      <c r="AS105" s="325"/>
      <c r="AT105" s="325"/>
      <c r="AU105" s="325"/>
      <c r="AV105" s="325"/>
      <c r="AW105" s="325"/>
      <c r="AX105" s="325"/>
      <c r="AY105" s="325"/>
      <c r="AZ105" s="325"/>
      <c r="BA105" s="325"/>
      <c r="BB105" s="325"/>
      <c r="BC105" s="325"/>
      <c r="BD105" s="326"/>
    </row>
    <row r="106" spans="1:100">
      <c r="A106" s="348"/>
      <c r="B106" s="329"/>
      <c r="C106" s="345"/>
      <c r="D106" s="28">
        <v>-6</v>
      </c>
      <c r="E106" s="340"/>
      <c r="F106" s="343"/>
      <c r="G106" s="258">
        <f>'10'!G105</f>
        <v>3.9736301004613199E-151</v>
      </c>
      <c r="H106" s="268">
        <f>'10'!H105</f>
        <v>0</v>
      </c>
      <c r="I106" s="273">
        <f>'10'!I105</f>
        <v>0</v>
      </c>
      <c r="J106" s="266">
        <f>'10'!J105</f>
        <v>0</v>
      </c>
      <c r="K106" s="6"/>
      <c r="L106" s="333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7"/>
      <c r="AB106" s="325"/>
      <c r="AC106" s="325"/>
      <c r="AD106" s="325"/>
      <c r="AE106" s="325"/>
      <c r="AF106" s="325"/>
      <c r="AG106" s="325"/>
      <c r="AH106" s="325"/>
      <c r="AI106" s="325"/>
      <c r="AJ106" s="325"/>
      <c r="AK106" s="325"/>
      <c r="AL106" s="325"/>
      <c r="AM106" s="325"/>
      <c r="AN106" s="325"/>
      <c r="AO106" s="325"/>
      <c r="AP106" s="325"/>
      <c r="AQ106" s="325"/>
      <c r="AR106" s="325"/>
      <c r="AS106" s="325"/>
      <c r="AT106" s="325"/>
      <c r="AU106" s="325"/>
      <c r="AV106" s="325"/>
      <c r="AW106" s="325"/>
      <c r="AX106" s="325"/>
      <c r="AY106" s="325"/>
      <c r="AZ106" s="325"/>
      <c r="BA106" s="325"/>
      <c r="BB106" s="325"/>
      <c r="BC106" s="325"/>
      <c r="BD106" s="326"/>
    </row>
    <row r="107" spans="1:100">
      <c r="A107" s="348"/>
      <c r="B107" s="329"/>
      <c r="C107" s="345"/>
      <c r="D107" s="28">
        <v>-5</v>
      </c>
      <c r="E107" s="340"/>
      <c r="F107" s="343"/>
      <c r="G107" s="258">
        <f>'10'!G106</f>
        <v>1.00375942525474E-160</v>
      </c>
      <c r="H107" s="268">
        <f>'10'!H106</f>
        <v>0</v>
      </c>
      <c r="I107" s="273">
        <f>'10'!I106</f>
        <v>0</v>
      </c>
      <c r="J107" s="266">
        <f>'10'!J106</f>
        <v>0</v>
      </c>
      <c r="K107" s="6"/>
      <c r="L107" s="333"/>
      <c r="M107" s="325"/>
      <c r="N107" s="325"/>
      <c r="O107" s="325"/>
      <c r="P107" s="325"/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7"/>
      <c r="AB107" s="325"/>
      <c r="AC107" s="325"/>
      <c r="AD107" s="325"/>
      <c r="AE107" s="325"/>
      <c r="AF107" s="325"/>
      <c r="AG107" s="325"/>
      <c r="AH107" s="325"/>
      <c r="AI107" s="325"/>
      <c r="AJ107" s="325"/>
      <c r="AK107" s="325"/>
      <c r="AL107" s="325"/>
      <c r="AM107" s="325"/>
      <c r="AN107" s="325"/>
      <c r="AO107" s="325"/>
      <c r="AP107" s="325"/>
      <c r="AQ107" s="325"/>
      <c r="AR107" s="325"/>
      <c r="AS107" s="325"/>
      <c r="AT107" s="325"/>
      <c r="AU107" s="325"/>
      <c r="AV107" s="325"/>
      <c r="AW107" s="325"/>
      <c r="AX107" s="325"/>
      <c r="AY107" s="325"/>
      <c r="AZ107" s="325"/>
      <c r="BA107" s="325"/>
      <c r="BB107" s="325"/>
      <c r="BC107" s="325"/>
      <c r="BD107" s="326"/>
    </row>
    <row r="108" spans="1:100">
      <c r="A108" s="348"/>
      <c r="B108" s="329"/>
      <c r="C108" s="345"/>
      <c r="D108" s="28">
        <v>-4</v>
      </c>
      <c r="E108" s="340"/>
      <c r="F108" s="343"/>
      <c r="G108" s="258">
        <f>'10'!G107</f>
        <v>1.54503922944415E-167</v>
      </c>
      <c r="H108" s="268">
        <f>'10'!H107</f>
        <v>0</v>
      </c>
      <c r="I108" s="273">
        <f>'10'!I107</f>
        <v>0</v>
      </c>
      <c r="J108" s="266">
        <f>'10'!J107</f>
        <v>0</v>
      </c>
      <c r="K108" s="6"/>
      <c r="L108" s="333"/>
      <c r="M108" s="325"/>
      <c r="N108" s="325"/>
      <c r="O108" s="325"/>
      <c r="P108" s="325"/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7"/>
      <c r="AB108" s="325"/>
      <c r="AC108" s="325"/>
      <c r="AD108" s="325"/>
      <c r="AE108" s="325"/>
      <c r="AF108" s="325"/>
      <c r="AG108" s="325"/>
      <c r="AH108" s="325"/>
      <c r="AI108" s="325"/>
      <c r="AJ108" s="325"/>
      <c r="AK108" s="325"/>
      <c r="AL108" s="325"/>
      <c r="AM108" s="325"/>
      <c r="AN108" s="325"/>
      <c r="AO108" s="325"/>
      <c r="AP108" s="325"/>
      <c r="AQ108" s="325"/>
      <c r="AR108" s="325"/>
      <c r="AS108" s="325"/>
      <c r="AT108" s="325"/>
      <c r="AU108" s="325"/>
      <c r="AV108" s="325"/>
      <c r="AW108" s="325"/>
      <c r="AX108" s="325"/>
      <c r="AY108" s="325"/>
      <c r="AZ108" s="325"/>
      <c r="BA108" s="325"/>
      <c r="BB108" s="325"/>
      <c r="BC108" s="325"/>
      <c r="BD108" s="326"/>
    </row>
    <row r="109" spans="1:100">
      <c r="A109" s="348"/>
      <c r="B109" s="329"/>
      <c r="C109" s="345"/>
      <c r="D109" s="28">
        <v>-3</v>
      </c>
      <c r="E109" s="340"/>
      <c r="F109" s="343"/>
      <c r="G109" s="258">
        <f>'10'!G108</f>
        <v>1.9382321982848098E-170</v>
      </c>
      <c r="H109" s="268">
        <f>'10'!H108</f>
        <v>0</v>
      </c>
      <c r="I109" s="273">
        <f>'10'!I108</f>
        <v>0</v>
      </c>
      <c r="J109" s="266">
        <f>'10'!J108</f>
        <v>0</v>
      </c>
      <c r="K109" s="6"/>
      <c r="L109" s="333"/>
      <c r="M109" s="325"/>
      <c r="N109" s="325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7"/>
      <c r="AB109" s="325"/>
      <c r="AC109" s="325"/>
      <c r="AD109" s="325"/>
      <c r="AE109" s="325"/>
      <c r="AF109" s="325"/>
      <c r="AG109" s="325"/>
      <c r="AH109" s="325"/>
      <c r="AI109" s="325"/>
      <c r="AJ109" s="325"/>
      <c r="AK109" s="325"/>
      <c r="AL109" s="325"/>
      <c r="AM109" s="325"/>
      <c r="AN109" s="325"/>
      <c r="AO109" s="325"/>
      <c r="AP109" s="325"/>
      <c r="AQ109" s="325"/>
      <c r="AR109" s="325"/>
      <c r="AS109" s="325"/>
      <c r="AT109" s="325"/>
      <c r="AU109" s="325"/>
      <c r="AV109" s="325"/>
      <c r="AW109" s="325"/>
      <c r="AX109" s="325"/>
      <c r="AY109" s="325"/>
      <c r="AZ109" s="325"/>
      <c r="BA109" s="325"/>
      <c r="BB109" s="325"/>
      <c r="BC109" s="325"/>
      <c r="BD109" s="326"/>
    </row>
    <row r="110" spans="1:100">
      <c r="A110" s="348"/>
      <c r="B110" s="329"/>
      <c r="C110" s="345"/>
      <c r="D110" s="28">
        <v>-2</v>
      </c>
      <c r="E110" s="340"/>
      <c r="F110" s="343"/>
      <c r="G110" s="258">
        <f>G108</f>
        <v>1.54503922944415E-167</v>
      </c>
      <c r="H110" s="268">
        <f t="shared" ref="H110:J110" si="229">H108</f>
        <v>0</v>
      </c>
      <c r="I110" s="273">
        <f t="shared" si="229"/>
        <v>0</v>
      </c>
      <c r="J110" s="266">
        <f t="shared" si="229"/>
        <v>0</v>
      </c>
      <c r="K110" s="6"/>
      <c r="L110" s="333"/>
      <c r="M110" s="325"/>
      <c r="N110" s="325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7"/>
      <c r="AB110" s="325"/>
      <c r="AC110" s="325"/>
      <c r="AD110" s="325"/>
      <c r="AE110" s="325"/>
      <c r="AF110" s="325"/>
      <c r="AG110" s="325"/>
      <c r="AH110" s="325"/>
      <c r="AI110" s="325"/>
      <c r="AJ110" s="325"/>
      <c r="AK110" s="325"/>
      <c r="AL110" s="325"/>
      <c r="AM110" s="325"/>
      <c r="AN110" s="325"/>
      <c r="AO110" s="325"/>
      <c r="AP110" s="325"/>
      <c r="AQ110" s="325"/>
      <c r="AR110" s="325"/>
      <c r="AS110" s="325"/>
      <c r="AT110" s="325"/>
      <c r="AU110" s="325"/>
      <c r="AV110" s="325"/>
      <c r="AW110" s="325"/>
      <c r="AX110" s="325"/>
      <c r="AY110" s="325"/>
      <c r="AZ110" s="325"/>
      <c r="BA110" s="325"/>
      <c r="BB110" s="325"/>
      <c r="BC110" s="325"/>
      <c r="BD110" s="326"/>
    </row>
    <row r="111" spans="1:100">
      <c r="A111" s="348"/>
      <c r="B111" s="329"/>
      <c r="C111" s="345"/>
      <c r="D111" s="28">
        <v>-1</v>
      </c>
      <c r="E111" s="340"/>
      <c r="F111" s="343"/>
      <c r="G111" s="258">
        <f>G107</f>
        <v>1.00375942525474E-160</v>
      </c>
      <c r="H111" s="268">
        <f t="shared" ref="H111:J111" si="230">H107</f>
        <v>0</v>
      </c>
      <c r="I111" s="273">
        <f t="shared" si="230"/>
        <v>0</v>
      </c>
      <c r="J111" s="266">
        <f t="shared" si="230"/>
        <v>0</v>
      </c>
      <c r="K111" s="6"/>
      <c r="L111" s="333"/>
      <c r="M111" s="325"/>
      <c r="N111" s="325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7"/>
      <c r="AB111" s="325"/>
      <c r="AC111" s="325"/>
      <c r="AD111" s="325"/>
      <c r="AE111" s="325"/>
      <c r="AF111" s="325"/>
      <c r="AG111" s="325"/>
      <c r="AH111" s="325"/>
      <c r="AI111" s="325"/>
      <c r="AJ111" s="325"/>
      <c r="AK111" s="325"/>
      <c r="AL111" s="325"/>
      <c r="AM111" s="325"/>
      <c r="AN111" s="325"/>
      <c r="AO111" s="325"/>
      <c r="AP111" s="325"/>
      <c r="AQ111" s="325"/>
      <c r="AR111" s="325"/>
      <c r="AS111" s="325"/>
      <c r="AT111" s="325"/>
      <c r="AU111" s="325"/>
      <c r="AV111" s="325"/>
      <c r="AW111" s="325"/>
      <c r="AX111" s="325"/>
      <c r="AY111" s="325"/>
      <c r="AZ111" s="325"/>
      <c r="BA111" s="325"/>
      <c r="BB111" s="325"/>
      <c r="BC111" s="325"/>
      <c r="BD111" s="326"/>
    </row>
    <row r="112" spans="1:100">
      <c r="A112" s="348"/>
      <c r="B112" s="329"/>
      <c r="C112" s="345"/>
      <c r="D112" s="28">
        <v>0</v>
      </c>
      <c r="E112" s="340"/>
      <c r="F112" s="343"/>
      <c r="G112" s="258">
        <f>G106</f>
        <v>3.9736301004613199E-151</v>
      </c>
      <c r="H112" s="268">
        <f t="shared" ref="H112:J112" si="231">H106</f>
        <v>0</v>
      </c>
      <c r="I112" s="273">
        <f t="shared" si="231"/>
        <v>0</v>
      </c>
      <c r="J112" s="266">
        <f t="shared" si="231"/>
        <v>0</v>
      </c>
      <c r="K112" s="6"/>
      <c r="L112" s="333"/>
      <c r="M112" s="325"/>
      <c r="N112" s="325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7"/>
      <c r="AB112" s="325"/>
      <c r="AC112" s="325"/>
      <c r="AD112" s="325"/>
      <c r="AE112" s="325"/>
      <c r="AF112" s="325"/>
      <c r="AG112" s="325"/>
      <c r="AH112" s="325"/>
      <c r="AI112" s="325"/>
      <c r="AJ112" s="325"/>
      <c r="AK112" s="325"/>
      <c r="AL112" s="325"/>
      <c r="AM112" s="325"/>
      <c r="AN112" s="325"/>
      <c r="AO112" s="325"/>
      <c r="AP112" s="325"/>
      <c r="AQ112" s="325"/>
      <c r="AR112" s="325"/>
      <c r="AS112" s="325"/>
      <c r="AT112" s="325"/>
      <c r="AU112" s="325"/>
      <c r="AV112" s="325"/>
      <c r="AW112" s="325"/>
      <c r="AX112" s="325"/>
      <c r="AY112" s="325"/>
      <c r="AZ112" s="325"/>
      <c r="BA112" s="325"/>
      <c r="BB112" s="325"/>
      <c r="BC112" s="325"/>
      <c r="BD112" s="326"/>
    </row>
    <row r="113" spans="1:100">
      <c r="A113" s="348"/>
      <c r="B113" s="329"/>
      <c r="C113" s="345"/>
      <c r="D113" s="28">
        <v>1</v>
      </c>
      <c r="E113" s="340"/>
      <c r="F113" s="343"/>
      <c r="G113" s="97">
        <f>G105</f>
        <v>1.1764238687732401E-139</v>
      </c>
      <c r="H113" s="51">
        <f t="shared" ref="H113:J113" si="232">H105</f>
        <v>0</v>
      </c>
      <c r="I113" s="69" t="str">
        <f t="shared" si="232"/>
        <v>0</v>
      </c>
      <c r="J113" s="173">
        <f t="shared" si="232"/>
        <v>0</v>
      </c>
      <c r="K113" s="6"/>
      <c r="L113" s="333"/>
      <c r="M113" s="325"/>
      <c r="N113" s="325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7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  <c r="AN113" s="325"/>
      <c r="AO113" s="325"/>
      <c r="AP113" s="325"/>
      <c r="AQ113" s="325"/>
      <c r="AR113" s="325"/>
      <c r="AS113" s="325"/>
      <c r="AT113" s="325"/>
      <c r="AU113" s="325"/>
      <c r="AV113" s="325"/>
      <c r="AW113" s="325"/>
      <c r="AX113" s="325"/>
      <c r="AY113" s="325"/>
      <c r="AZ113" s="325"/>
      <c r="BA113" s="325"/>
      <c r="BB113" s="325"/>
      <c r="BC113" s="325"/>
      <c r="BD113" s="326"/>
    </row>
    <row r="114" spans="1:100">
      <c r="A114" s="348"/>
      <c r="B114" s="329"/>
      <c r="C114" s="345"/>
      <c r="D114" s="28">
        <v>2</v>
      </c>
      <c r="E114" s="340"/>
      <c r="F114" s="343"/>
      <c r="G114" s="97">
        <f>G104</f>
        <v>8.2808070676414504E-127</v>
      </c>
      <c r="H114" s="51">
        <f t="shared" ref="H114:J114" si="233">H104</f>
        <v>3.9807890660857901E-210</v>
      </c>
      <c r="I114" s="69">
        <f t="shared" si="233"/>
        <v>7.4556614657225102E-228</v>
      </c>
      <c r="J114" s="173">
        <f t="shared" si="233"/>
        <v>0</v>
      </c>
      <c r="K114" s="6"/>
      <c r="L114" s="333"/>
      <c r="M114" s="325"/>
      <c r="N114" s="325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7"/>
      <c r="AB114" s="325"/>
      <c r="AC114" s="325"/>
      <c r="AD114" s="325"/>
      <c r="AE114" s="325"/>
      <c r="AF114" s="325"/>
      <c r="AG114" s="325"/>
      <c r="AH114" s="325"/>
      <c r="AI114" s="325"/>
      <c r="AJ114" s="325"/>
      <c r="AK114" s="325"/>
      <c r="AL114" s="325"/>
      <c r="AM114" s="325"/>
      <c r="AN114" s="325"/>
      <c r="AO114" s="325"/>
      <c r="AP114" s="325"/>
      <c r="AQ114" s="325"/>
      <c r="AR114" s="325"/>
      <c r="AS114" s="325"/>
      <c r="AT114" s="325"/>
      <c r="AU114" s="325"/>
      <c r="AV114" s="325"/>
      <c r="AW114" s="325"/>
      <c r="AX114" s="325"/>
      <c r="AY114" s="325"/>
      <c r="AZ114" s="325"/>
      <c r="BA114" s="325"/>
      <c r="BB114" s="325"/>
      <c r="BC114" s="325"/>
      <c r="BD114" s="326"/>
    </row>
    <row r="115" spans="1:100">
      <c r="A115" s="348"/>
      <c r="B115" s="329"/>
      <c r="C115" s="345"/>
      <c r="D115" s="28">
        <v>3</v>
      </c>
      <c r="E115" s="340"/>
      <c r="F115" s="343"/>
      <c r="G115" s="97">
        <f>G103</f>
        <v>1.95243762947606E-103</v>
      </c>
      <c r="H115" s="51">
        <f t="shared" ref="H115:J115" si="234">H103</f>
        <v>2.4990680654140702E-137</v>
      </c>
      <c r="I115" s="69">
        <f t="shared" si="234"/>
        <v>7.6986653113508501E-149</v>
      </c>
      <c r="J115" s="173">
        <f t="shared" si="234"/>
        <v>9.3955083614059492E-264</v>
      </c>
      <c r="K115" s="6"/>
      <c r="L115" s="333"/>
      <c r="M115" s="325"/>
      <c r="N115" s="325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7"/>
      <c r="AB115" s="325"/>
      <c r="AC115" s="325"/>
      <c r="AD115" s="325"/>
      <c r="AE115" s="325"/>
      <c r="AF115" s="325"/>
      <c r="AG115" s="325"/>
      <c r="AH115" s="325"/>
      <c r="AI115" s="325"/>
      <c r="AJ115" s="325"/>
      <c r="AK115" s="325"/>
      <c r="AL115" s="325"/>
      <c r="AM115" s="325"/>
      <c r="AN115" s="325"/>
      <c r="AO115" s="325"/>
      <c r="AP115" s="325"/>
      <c r="AQ115" s="325"/>
      <c r="AR115" s="325"/>
      <c r="AS115" s="325"/>
      <c r="AT115" s="325"/>
      <c r="AU115" s="325"/>
      <c r="AV115" s="325"/>
      <c r="AW115" s="325"/>
      <c r="AX115" s="325"/>
      <c r="AY115" s="325"/>
      <c r="AZ115" s="325"/>
      <c r="BA115" s="325"/>
      <c r="BB115" s="325"/>
      <c r="BC115" s="325"/>
      <c r="BD115" s="326"/>
    </row>
    <row r="116" spans="1:100">
      <c r="A116" s="348"/>
      <c r="B116" s="329"/>
      <c r="C116" s="345"/>
      <c r="D116" s="28">
        <v>4</v>
      </c>
      <c r="E116" s="340"/>
      <c r="F116" s="343"/>
      <c r="G116" s="97">
        <f>G122</f>
        <v>5.7661529661670596E-66</v>
      </c>
      <c r="H116" s="51">
        <f t="shared" ref="H116:J116" si="235">H122</f>
        <v>3.2632668458936602E-75</v>
      </c>
      <c r="I116" s="69">
        <f t="shared" si="235"/>
        <v>1.8029099902130099E-81</v>
      </c>
      <c r="J116" s="173">
        <f t="shared" si="235"/>
        <v>1.91597664499382E-162</v>
      </c>
      <c r="K116" s="6"/>
      <c r="L116" s="333"/>
      <c r="M116" s="325"/>
      <c r="N116" s="325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7"/>
      <c r="AB116" s="325"/>
      <c r="AC116" s="325"/>
      <c r="AD116" s="325"/>
      <c r="AE116" s="325"/>
      <c r="AF116" s="325"/>
      <c r="AG116" s="325"/>
      <c r="AH116" s="325"/>
      <c r="AI116" s="325"/>
      <c r="AJ116" s="325"/>
      <c r="AK116" s="325"/>
      <c r="AL116" s="325"/>
      <c r="AM116" s="325"/>
      <c r="AN116" s="325"/>
      <c r="AO116" s="325"/>
      <c r="AP116" s="325"/>
      <c r="AQ116" s="325"/>
      <c r="AR116" s="325"/>
      <c r="AS116" s="325"/>
      <c r="AT116" s="325"/>
      <c r="AU116" s="325"/>
      <c r="AV116" s="325"/>
      <c r="AW116" s="325"/>
      <c r="AX116" s="325"/>
      <c r="AY116" s="325"/>
      <c r="AZ116" s="325"/>
      <c r="BA116" s="325"/>
      <c r="BB116" s="325"/>
      <c r="BC116" s="325"/>
      <c r="BD116" s="326"/>
    </row>
    <row r="117" spans="1:100">
      <c r="A117" s="348"/>
      <c r="B117" s="329"/>
      <c r="C117" s="345"/>
      <c r="D117" s="28">
        <v>5</v>
      </c>
      <c r="E117" s="340"/>
      <c r="F117" s="343"/>
      <c r="G117" s="97">
        <f>G121</f>
        <v>2.0249176745974299E-28</v>
      </c>
      <c r="H117" s="51">
        <f t="shared" ref="H117:J117" si="236">H121</f>
        <v>1.0797150785443899E-29</v>
      </c>
      <c r="I117" s="69">
        <f t="shared" si="236"/>
        <v>2.99424434480075E-32</v>
      </c>
      <c r="J117" s="173">
        <f t="shared" si="236"/>
        <v>1.08805788623228E-88</v>
      </c>
      <c r="K117" s="6"/>
      <c r="L117" s="333"/>
      <c r="M117" s="325"/>
      <c r="N117" s="325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7"/>
      <c r="AB117" s="325"/>
      <c r="AC117" s="325"/>
      <c r="AD117" s="325"/>
      <c r="AE117" s="325"/>
      <c r="AF117" s="325"/>
      <c r="AG117" s="325"/>
      <c r="AH117" s="325"/>
      <c r="AI117" s="325"/>
      <c r="AJ117" s="325"/>
      <c r="AK117" s="325"/>
      <c r="AL117" s="325"/>
      <c r="AM117" s="325"/>
      <c r="AN117" s="325"/>
      <c r="AO117" s="325"/>
      <c r="AP117" s="325"/>
      <c r="AQ117" s="325"/>
      <c r="AR117" s="325"/>
      <c r="AS117" s="325"/>
      <c r="AT117" s="325"/>
      <c r="AU117" s="325"/>
      <c r="AV117" s="325"/>
      <c r="AW117" s="325"/>
      <c r="AX117" s="325"/>
      <c r="AY117" s="325"/>
      <c r="AZ117" s="325"/>
      <c r="BA117" s="325"/>
      <c r="BB117" s="325"/>
      <c r="BC117" s="325"/>
      <c r="BD117" s="326"/>
    </row>
    <row r="118" spans="1:100">
      <c r="A118" s="348"/>
      <c r="B118" s="329"/>
      <c r="C118" s="345"/>
      <c r="D118" s="28">
        <v>6</v>
      </c>
      <c r="E118" s="340"/>
      <c r="F118" s="343"/>
      <c r="G118" s="97">
        <f>G120</f>
        <v>1.7945980721421999E-5</v>
      </c>
      <c r="H118" s="51">
        <f t="shared" ref="H118:J118" si="237">H120</f>
        <v>4.9963765174134601E-5</v>
      </c>
      <c r="I118" s="69">
        <f t="shared" si="237"/>
        <v>7.43655390285685E-6</v>
      </c>
      <c r="J118" s="173">
        <f t="shared" si="237"/>
        <v>1.5150652140337601E-49</v>
      </c>
      <c r="K118" s="6"/>
      <c r="L118" s="333"/>
      <c r="M118" s="325"/>
      <c r="N118" s="325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7"/>
      <c r="AB118" s="325"/>
      <c r="AC118" s="325"/>
      <c r="AD118" s="325"/>
      <c r="AE118" s="325"/>
      <c r="AF118" s="325"/>
      <c r="AG118" s="325"/>
      <c r="AH118" s="325"/>
      <c r="AI118" s="325"/>
      <c r="AJ118" s="325"/>
      <c r="AK118" s="325"/>
      <c r="AL118" s="325"/>
      <c r="AM118" s="325"/>
      <c r="AN118" s="325"/>
      <c r="AO118" s="325"/>
      <c r="AP118" s="325"/>
      <c r="AQ118" s="325"/>
      <c r="AR118" s="325"/>
      <c r="AS118" s="325"/>
      <c r="AT118" s="325"/>
      <c r="AU118" s="325"/>
      <c r="AV118" s="325"/>
      <c r="AW118" s="325"/>
      <c r="AX118" s="325"/>
      <c r="AY118" s="325"/>
      <c r="AZ118" s="325"/>
      <c r="BA118" s="325"/>
      <c r="BB118" s="325"/>
      <c r="BC118" s="325"/>
      <c r="BD118" s="326"/>
    </row>
    <row r="119" spans="1:100">
      <c r="A119" s="348"/>
      <c r="B119" s="329"/>
      <c r="C119" s="345"/>
      <c r="D119" s="28">
        <v>7</v>
      </c>
      <c r="E119" s="340"/>
      <c r="F119" s="343"/>
      <c r="G119" s="97">
        <f>'10'!G118</f>
        <v>0.151251013494275</v>
      </c>
      <c r="H119" s="51">
        <f>'10'!H118</f>
        <v>0.68268130764394697</v>
      </c>
      <c r="I119" s="69">
        <f>'10'!I118</f>
        <v>0.16517386003087201</v>
      </c>
      <c r="J119" s="173">
        <f>'10'!J118</f>
        <v>1.62074737602909E-43</v>
      </c>
      <c r="K119" s="6"/>
      <c r="L119" s="333"/>
      <c r="M119" s="325"/>
      <c r="N119" s="325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7"/>
      <c r="AB119" s="325"/>
      <c r="AC119" s="325"/>
      <c r="AD119" s="325"/>
      <c r="AE119" s="325"/>
      <c r="AF119" s="325"/>
      <c r="AG119" s="325"/>
      <c r="AH119" s="325"/>
      <c r="AI119" s="325"/>
      <c r="AJ119" s="325"/>
      <c r="AK119" s="325"/>
      <c r="AL119" s="325"/>
      <c r="AM119" s="325"/>
      <c r="AN119" s="325"/>
      <c r="AO119" s="325"/>
      <c r="AP119" s="325"/>
      <c r="AQ119" s="325"/>
      <c r="AR119" s="325"/>
      <c r="AS119" s="325"/>
      <c r="AT119" s="325"/>
      <c r="AU119" s="325"/>
      <c r="AV119" s="325"/>
      <c r="AW119" s="325"/>
      <c r="AX119" s="325"/>
      <c r="AY119" s="325"/>
      <c r="AZ119" s="325"/>
      <c r="BA119" s="325"/>
      <c r="BB119" s="325"/>
      <c r="BC119" s="325"/>
      <c r="BD119" s="326"/>
    </row>
    <row r="120" spans="1:100">
      <c r="A120" s="348"/>
      <c r="B120" s="329"/>
      <c r="C120" s="345"/>
      <c r="D120" s="28">
        <v>8</v>
      </c>
      <c r="E120" s="340"/>
      <c r="F120" s="343"/>
      <c r="G120" s="97">
        <f>'10'!G119</f>
        <v>1.7945980721421999E-5</v>
      </c>
      <c r="H120" s="51">
        <f>'10'!H119</f>
        <v>4.9963765174134601E-5</v>
      </c>
      <c r="I120" s="69">
        <f>'10'!I119</f>
        <v>7.43655390285685E-6</v>
      </c>
      <c r="J120" s="173">
        <f>'10'!J119</f>
        <v>1.5150652140337601E-49</v>
      </c>
      <c r="K120" s="6"/>
      <c r="L120" s="333"/>
      <c r="M120" s="325"/>
      <c r="N120" s="325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7"/>
      <c r="AB120" s="325"/>
      <c r="AC120" s="325"/>
      <c r="AD120" s="325"/>
      <c r="AE120" s="325"/>
      <c r="AF120" s="325"/>
      <c r="AG120" s="325"/>
      <c r="AH120" s="325"/>
      <c r="AI120" s="325"/>
      <c r="AJ120" s="325"/>
      <c r="AK120" s="325"/>
      <c r="AL120" s="325"/>
      <c r="AM120" s="325"/>
      <c r="AN120" s="325"/>
      <c r="AO120" s="325"/>
      <c r="AP120" s="325"/>
      <c r="AQ120" s="325"/>
      <c r="AR120" s="325"/>
      <c r="AS120" s="325"/>
      <c r="AT120" s="325"/>
      <c r="AU120" s="325"/>
      <c r="AV120" s="325"/>
      <c r="AW120" s="325"/>
      <c r="AX120" s="325"/>
      <c r="AY120" s="325"/>
      <c r="AZ120" s="325"/>
      <c r="BA120" s="325"/>
      <c r="BB120" s="325"/>
      <c r="BC120" s="325"/>
      <c r="BD120" s="326"/>
    </row>
    <row r="121" spans="1:100">
      <c r="A121" s="348"/>
      <c r="B121" s="329"/>
      <c r="C121" s="345"/>
      <c r="D121" s="28">
        <v>9</v>
      </c>
      <c r="E121" s="340"/>
      <c r="F121" s="343"/>
      <c r="G121" s="97">
        <f>'10'!G120</f>
        <v>2.0249176745974299E-28</v>
      </c>
      <c r="H121" s="51">
        <f>'10'!H120</f>
        <v>1.0797150785443899E-29</v>
      </c>
      <c r="I121" s="69">
        <f>'10'!I120</f>
        <v>2.99424434480075E-32</v>
      </c>
      <c r="J121" s="173">
        <f>'10'!J120</f>
        <v>1.08805788623228E-88</v>
      </c>
      <c r="K121" s="6"/>
      <c r="L121" s="333"/>
      <c r="M121" s="325"/>
      <c r="N121" s="325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7"/>
      <c r="AB121" s="325"/>
      <c r="AC121" s="325"/>
      <c r="AD121" s="325"/>
      <c r="AE121" s="325"/>
      <c r="AF121" s="325"/>
      <c r="AG121" s="325"/>
      <c r="AH121" s="325"/>
      <c r="AI121" s="325"/>
      <c r="AJ121" s="325"/>
      <c r="AK121" s="325"/>
      <c r="AL121" s="325"/>
      <c r="AM121" s="325"/>
      <c r="AN121" s="325"/>
      <c r="AO121" s="325"/>
      <c r="AP121" s="325"/>
      <c r="AQ121" s="325"/>
      <c r="AR121" s="325"/>
      <c r="AS121" s="325"/>
      <c r="AT121" s="325"/>
      <c r="AU121" s="325"/>
      <c r="AV121" s="325"/>
      <c r="AW121" s="325"/>
      <c r="AX121" s="325"/>
      <c r="AY121" s="325"/>
      <c r="AZ121" s="325"/>
      <c r="BA121" s="325"/>
      <c r="BB121" s="325"/>
      <c r="BC121" s="325"/>
      <c r="BD121" s="326"/>
    </row>
    <row r="122" spans="1:100">
      <c r="A122" s="348"/>
      <c r="B122" s="329"/>
      <c r="C122" s="345"/>
      <c r="D122" s="29">
        <v>10</v>
      </c>
      <c r="E122" s="341"/>
      <c r="F122" s="344"/>
      <c r="G122" s="101">
        <f>'10'!G121</f>
        <v>5.7661529661670596E-66</v>
      </c>
      <c r="H122" s="77">
        <f>'10'!H121</f>
        <v>3.2632668458936602E-75</v>
      </c>
      <c r="I122" s="78">
        <f>'10'!I121</f>
        <v>1.8029099902130099E-81</v>
      </c>
      <c r="J122" s="182">
        <f>'10'!J121</f>
        <v>1.91597664499382E-162</v>
      </c>
      <c r="K122" s="6"/>
      <c r="L122" s="334"/>
      <c r="M122" s="325"/>
      <c r="N122" s="325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7"/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5"/>
      <c r="AM122" s="325"/>
      <c r="AN122" s="325"/>
      <c r="AO122" s="325"/>
      <c r="AP122" s="325"/>
      <c r="AQ122" s="325"/>
      <c r="AR122" s="325"/>
      <c r="AS122" s="325"/>
      <c r="AT122" s="325"/>
      <c r="AU122" s="325"/>
      <c r="AV122" s="325"/>
      <c r="AW122" s="325"/>
      <c r="AX122" s="325"/>
      <c r="AY122" s="325"/>
      <c r="AZ122" s="325"/>
      <c r="BA122" s="325"/>
      <c r="BB122" s="325"/>
      <c r="BC122" s="325"/>
      <c r="BD122" s="326"/>
    </row>
    <row r="123" spans="1:100">
      <c r="A123" s="348"/>
      <c r="B123" s="328">
        <v>0.05</v>
      </c>
      <c r="C123" s="345"/>
      <c r="D123" s="26">
        <v>-9</v>
      </c>
      <c r="E123" s="339">
        <v>1.60626001285213E-30</v>
      </c>
      <c r="F123" s="342">
        <v>1.3229598083444401E-25</v>
      </c>
      <c r="G123" s="97">
        <f>'10'!G142</f>
        <v>2.0922036002297399E-27</v>
      </c>
      <c r="H123" s="51">
        <f>'10'!H142</f>
        <v>1.05957782107248E-36</v>
      </c>
      <c r="I123" s="69">
        <f>'10'!I142</f>
        <v>1.26278997567354E-39</v>
      </c>
      <c r="J123" s="173">
        <f>'10'!J142</f>
        <v>1.4780379549800901E-68</v>
      </c>
      <c r="K123" s="6"/>
      <c r="L123" s="332">
        <f t="shared" ref="L123" si="238">1-SUM(M123:BC142)</f>
        <v>7.9479548067262762E-4</v>
      </c>
      <c r="M123" s="325">
        <f t="shared" ref="M123" si="239">G133+I133</f>
        <v>3.6629978428560699E-37</v>
      </c>
      <c r="N123" s="325">
        <f t="shared" ref="N123" si="240">G140+I140+J133</f>
        <v>1.8001378352176099E-2</v>
      </c>
      <c r="O123" s="325">
        <f t="shared" ref="O123" si="241">G142+I142+H133</f>
        <v>5.7684570480951299E-18</v>
      </c>
      <c r="P123" s="325">
        <f t="shared" ref="P123" si="242">G135+I135+J140</f>
        <v>2.7724995761783492E-14</v>
      </c>
      <c r="Q123" s="325">
        <f t="shared" ref="Q123" si="243">G131+I131</f>
        <v>1.29420218472785E-42</v>
      </c>
      <c r="R123" s="325">
        <f t="shared" ref="R123" si="244">G137+I137+H140+J142</f>
        <v>1.1040140813028492E-2</v>
      </c>
      <c r="S123" s="325">
        <f t="shared" ref="S123" si="245">G124+I124</f>
        <v>1.7238880513340601E-33</v>
      </c>
      <c r="T123" s="325">
        <f t="shared" ref="T123" si="246">G126+I126+J135</f>
        <v>3.4159126719946102E-40</v>
      </c>
      <c r="U123" s="325">
        <f t="shared" ref="U123" si="247">G129+I129+H142</f>
        <v>6.5950668502108702E-21</v>
      </c>
      <c r="V123" s="325">
        <f t="shared" ref="V123" si="248">G138+I138+J131</f>
        <v>1.8001378352176099E-2</v>
      </c>
      <c r="W123" s="325">
        <f t="shared" ref="W123" si="249">G127+I127</f>
        <v>1.29420218472785E-42</v>
      </c>
      <c r="X123" s="325">
        <f t="shared" ref="X123" si="250">G130+I130+J137+H135</f>
        <v>2.0272691946396095E-24</v>
      </c>
      <c r="Y123" s="325">
        <f t="shared" ref="Y123" si="251">G136+I136</f>
        <v>5.7684570480951299E-18</v>
      </c>
      <c r="Z123" s="325">
        <f t="shared" ref="Z123" si="252">G128+I128+J124</f>
        <v>3.2304256165859198E-44</v>
      </c>
      <c r="AA123" s="327">
        <f t="shared" ref="AA123" si="253">G139+I139+H131</f>
        <v>0.58007862408316502</v>
      </c>
      <c r="AB123" s="325">
        <f t="shared" ref="AB123" si="254">G125+I125+J126</f>
        <v>3.6629978428560699E-37</v>
      </c>
      <c r="AC123" s="325">
        <f t="shared" ref="AC123" si="255">G141+I141</f>
        <v>1.6148144092759504E-8</v>
      </c>
      <c r="AD123" s="325">
        <f t="shared" ref="AD123" si="256">G134+I134+J129+H137</f>
        <v>3.3689104577866699E-9</v>
      </c>
      <c r="AE123" s="325">
        <f t="shared" ref="AE123" si="257">G123+I123</f>
        <v>2.0922036002310027E-27</v>
      </c>
      <c r="AF123" s="325">
        <f t="shared" ref="AF123" si="258">G132+I132+J138</f>
        <v>2.77249957617814E-14</v>
      </c>
      <c r="AG123" s="325">
        <f t="shared" ref="AG123" si="259">H124</f>
        <v>4.4554982396596801E-55</v>
      </c>
      <c r="AH123" s="325">
        <f t="shared" ref="AH123" si="260">J127</f>
        <v>1.10437323862151E-184</v>
      </c>
      <c r="AI123" s="325">
        <f>J130+H126</f>
        <v>1.76114543773527E-92</v>
      </c>
      <c r="AJ123" s="325">
        <f t="shared" ref="AJ123" si="261">F123</f>
        <v>1.3229598083444401E-25</v>
      </c>
      <c r="AK123" s="325">
        <f t="shared" ref="AK123" si="262">J136</f>
        <v>4.4988849360685498E-43</v>
      </c>
      <c r="AL123" s="325">
        <f t="shared" ref="AL123" si="263">H129</f>
        <v>5.48757623836762E-124</v>
      </c>
      <c r="AM123" s="325">
        <f t="shared" ref="AM123" si="264">J128</f>
        <v>7.0961602891773404E-203</v>
      </c>
      <c r="AN123" s="325">
        <f t="shared" ref="AN123" si="265">J139+H138</f>
        <v>1.1040124668110154E-2</v>
      </c>
      <c r="AO123" s="325">
        <f t="shared" ref="AO123" si="266">J125</f>
        <v>9.7925690784320999E-130</v>
      </c>
      <c r="AP123" s="325">
        <f t="shared" ref="AP123" si="267">H127</f>
        <v>7.0935534702074595E-108</v>
      </c>
      <c r="AQ123" s="325">
        <f t="shared" ref="AQ123" si="268">J141</f>
        <v>2.02726919463855E-24</v>
      </c>
      <c r="AR123" s="325">
        <f t="shared" ref="AR123" si="269">H130+J134</f>
        <v>2.0604509470820101E-98</v>
      </c>
      <c r="AS123" s="325">
        <f t="shared" ref="AS123" si="270">J123</f>
        <v>1.4780379549800901E-68</v>
      </c>
      <c r="AT123" s="325">
        <f t="shared" ref="AT123" si="271">H136</f>
        <v>6.5950668502108702E-21</v>
      </c>
      <c r="AU123" s="325">
        <f t="shared" ref="AU123" si="272">J132</f>
        <v>1.8226742376452599E-159</v>
      </c>
      <c r="AV123" s="325">
        <f t="shared" ref="AV123" si="273">H128</f>
        <v>6.3258558064496704E-119</v>
      </c>
      <c r="AW123" s="325">
        <f t="shared" ref="AW123" si="274">H139</f>
        <v>0.361043535364651</v>
      </c>
      <c r="AX123" s="325">
        <f t="shared" ref="AX123" si="275">H125</f>
        <v>2.7425269061409801E-74</v>
      </c>
      <c r="AY123" s="325">
        <f t="shared" ref="AY123" si="276">E123</f>
        <v>1.60626001285213E-30</v>
      </c>
      <c r="AZ123" s="325">
        <f t="shared" ref="AZ123" si="277">H141</f>
        <v>3.3689104577866699E-9</v>
      </c>
      <c r="BA123" s="325">
        <f t="shared" ref="BA123" si="278">H134</f>
        <v>4.4554982396596801E-55</v>
      </c>
      <c r="BB123" s="325">
        <f t="shared" ref="BB123" si="279">H123</f>
        <v>1.05957782107248E-36</v>
      </c>
      <c r="BC123" s="325">
        <f t="shared" ref="BC123" si="280">H132</f>
        <v>1.76114543773527E-92</v>
      </c>
      <c r="BD123" s="326">
        <f>SUMPRODUCT($L$1:$BC$1,BF123:CW123)</f>
        <v>25.561600084778298</v>
      </c>
      <c r="BF123" s="12">
        <f>L123</f>
        <v>7.9479548067262762E-4</v>
      </c>
      <c r="BG123" s="23">
        <f t="shared" ref="BG123:CV123" si="281">M123</f>
        <v>3.6629978428560699E-37</v>
      </c>
      <c r="BH123" s="23">
        <f t="shared" si="281"/>
        <v>1.8001378352176099E-2</v>
      </c>
      <c r="BI123" s="23">
        <f t="shared" si="281"/>
        <v>5.7684570480951299E-18</v>
      </c>
      <c r="BJ123" s="23">
        <f t="shared" si="281"/>
        <v>2.7724995761783492E-14</v>
      </c>
      <c r="BK123" s="23">
        <f t="shared" si="281"/>
        <v>1.29420218472785E-42</v>
      </c>
      <c r="BL123" s="23">
        <f t="shared" si="281"/>
        <v>1.1040140813028492E-2</v>
      </c>
      <c r="BM123" s="23">
        <f t="shared" si="281"/>
        <v>1.7238880513340601E-33</v>
      </c>
      <c r="BN123" s="23">
        <f t="shared" si="281"/>
        <v>3.4159126719946102E-40</v>
      </c>
      <c r="BO123" s="23">
        <f t="shared" si="281"/>
        <v>6.5950668502108702E-21</v>
      </c>
      <c r="BP123" s="23">
        <f t="shared" si="281"/>
        <v>1.8001378352176099E-2</v>
      </c>
      <c r="BQ123" s="23">
        <f t="shared" si="281"/>
        <v>1.29420218472785E-42</v>
      </c>
      <c r="BR123" s="23">
        <f t="shared" si="281"/>
        <v>2.0272691946396095E-24</v>
      </c>
      <c r="BS123" s="23">
        <f t="shared" si="281"/>
        <v>5.7684570480951299E-18</v>
      </c>
      <c r="BT123" s="23">
        <f t="shared" si="281"/>
        <v>3.2304256165859198E-44</v>
      </c>
      <c r="BU123" s="23">
        <f t="shared" si="281"/>
        <v>0.58007862408316502</v>
      </c>
      <c r="BV123" s="23">
        <f t="shared" si="281"/>
        <v>3.6629978428560699E-37</v>
      </c>
      <c r="BW123" s="23">
        <f t="shared" si="281"/>
        <v>1.6148144092759504E-8</v>
      </c>
      <c r="BX123" s="23">
        <f t="shared" si="281"/>
        <v>3.3689104577866699E-9</v>
      </c>
      <c r="BY123" s="23">
        <f t="shared" si="281"/>
        <v>2.0922036002310027E-27</v>
      </c>
      <c r="BZ123" s="23">
        <f t="shared" si="281"/>
        <v>2.77249957617814E-14</v>
      </c>
      <c r="CA123" s="23">
        <f t="shared" si="281"/>
        <v>4.4554982396596801E-55</v>
      </c>
      <c r="CB123" s="23">
        <f t="shared" si="281"/>
        <v>1.10437323862151E-184</v>
      </c>
      <c r="CC123" s="23">
        <f t="shared" si="281"/>
        <v>1.76114543773527E-92</v>
      </c>
      <c r="CD123" s="23">
        <f t="shared" si="281"/>
        <v>1.3229598083444401E-25</v>
      </c>
      <c r="CE123" s="23">
        <f t="shared" si="281"/>
        <v>4.4988849360685498E-43</v>
      </c>
      <c r="CF123" s="23">
        <f t="shared" si="281"/>
        <v>5.48757623836762E-124</v>
      </c>
      <c r="CG123" s="23">
        <f t="shared" si="281"/>
        <v>7.0961602891773404E-203</v>
      </c>
      <c r="CH123" s="23">
        <f t="shared" si="281"/>
        <v>1.1040124668110154E-2</v>
      </c>
      <c r="CI123" s="23">
        <f t="shared" si="281"/>
        <v>9.7925690784320999E-130</v>
      </c>
      <c r="CJ123" s="23">
        <f t="shared" si="281"/>
        <v>7.0935534702074595E-108</v>
      </c>
      <c r="CK123" s="23">
        <f t="shared" si="281"/>
        <v>2.02726919463855E-24</v>
      </c>
      <c r="CL123" s="23">
        <f t="shared" si="281"/>
        <v>2.0604509470820101E-98</v>
      </c>
      <c r="CM123" s="23">
        <f t="shared" si="281"/>
        <v>1.4780379549800901E-68</v>
      </c>
      <c r="CN123" s="23">
        <f t="shared" si="281"/>
        <v>6.5950668502108702E-21</v>
      </c>
      <c r="CO123" s="23">
        <f t="shared" si="281"/>
        <v>1.8226742376452599E-159</v>
      </c>
      <c r="CP123" s="23">
        <f t="shared" si="281"/>
        <v>6.3258558064496704E-119</v>
      </c>
      <c r="CQ123" s="23">
        <f t="shared" si="281"/>
        <v>0.361043535364651</v>
      </c>
      <c r="CR123" s="23">
        <f t="shared" si="281"/>
        <v>2.7425269061409801E-74</v>
      </c>
      <c r="CS123" s="23">
        <f t="shared" si="281"/>
        <v>1.60626001285213E-30</v>
      </c>
      <c r="CT123" s="23">
        <f t="shared" si="281"/>
        <v>3.3689104577866699E-9</v>
      </c>
      <c r="CU123" s="23">
        <f t="shared" si="281"/>
        <v>4.4554982396596801E-55</v>
      </c>
      <c r="CV123" s="24">
        <f t="shared" si="281"/>
        <v>1.05957782107248E-36</v>
      </c>
    </row>
    <row r="124" spans="1:100">
      <c r="A124" s="348"/>
      <c r="B124" s="329"/>
      <c r="C124" s="345"/>
      <c r="D124" s="28">
        <v>-8</v>
      </c>
      <c r="E124" s="340"/>
      <c r="F124" s="343"/>
      <c r="G124" s="258">
        <f>'10'!G123</f>
        <v>1.7238880513340601E-33</v>
      </c>
      <c r="H124" s="268">
        <f>'10'!H123</f>
        <v>4.4554982396596801E-55</v>
      </c>
      <c r="I124" s="273">
        <f>'10'!I123</f>
        <v>1.53539901500313E-59</v>
      </c>
      <c r="J124" s="266">
        <f>'10'!J123</f>
        <v>2.0604509470820101E-98</v>
      </c>
      <c r="K124" s="6"/>
      <c r="L124" s="333"/>
      <c r="M124" s="325"/>
      <c r="N124" s="325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7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  <c r="AN124" s="325"/>
      <c r="AO124" s="325"/>
      <c r="AP124" s="325"/>
      <c r="AQ124" s="325"/>
      <c r="AR124" s="325"/>
      <c r="AS124" s="325"/>
      <c r="AT124" s="325"/>
      <c r="AU124" s="325"/>
      <c r="AV124" s="325"/>
      <c r="AW124" s="325"/>
      <c r="AX124" s="325"/>
      <c r="AY124" s="325"/>
      <c r="AZ124" s="325"/>
      <c r="BA124" s="325"/>
      <c r="BB124" s="325"/>
      <c r="BC124" s="325"/>
      <c r="BD124" s="326"/>
    </row>
    <row r="125" spans="1:100">
      <c r="A125" s="348"/>
      <c r="B125" s="329"/>
      <c r="C125" s="345"/>
      <c r="D125" s="28">
        <v>-7</v>
      </c>
      <c r="E125" s="340"/>
      <c r="F125" s="343"/>
      <c r="G125" s="258">
        <f>'10'!G124</f>
        <v>3.6629978428560699E-37</v>
      </c>
      <c r="H125" s="268">
        <f>'10'!H124</f>
        <v>2.7425269061409801E-74</v>
      </c>
      <c r="I125" s="273">
        <f>'10'!I124</f>
        <v>2.2216124125201898E-80</v>
      </c>
      <c r="J125" s="266">
        <f>'10'!J124</f>
        <v>9.7925690784320999E-130</v>
      </c>
      <c r="K125" s="6"/>
      <c r="L125" s="333"/>
      <c r="M125" s="325"/>
      <c r="N125" s="325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7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  <c r="AN125" s="325"/>
      <c r="AO125" s="325"/>
      <c r="AP125" s="325"/>
      <c r="AQ125" s="325"/>
      <c r="AR125" s="325"/>
      <c r="AS125" s="325"/>
      <c r="AT125" s="325"/>
      <c r="AU125" s="325"/>
      <c r="AV125" s="325"/>
      <c r="AW125" s="325"/>
      <c r="AX125" s="325"/>
      <c r="AY125" s="325"/>
      <c r="AZ125" s="325"/>
      <c r="BA125" s="325"/>
      <c r="BB125" s="325"/>
      <c r="BC125" s="325"/>
      <c r="BD125" s="326"/>
    </row>
    <row r="126" spans="1:100">
      <c r="A126" s="348"/>
      <c r="B126" s="329"/>
      <c r="C126" s="345"/>
      <c r="D126" s="28">
        <v>-6</v>
      </c>
      <c r="E126" s="340"/>
      <c r="F126" s="343"/>
      <c r="G126" s="258">
        <f>'10'!G125</f>
        <v>3.4159126719946102E-40</v>
      </c>
      <c r="H126" s="268">
        <f>'10'!H125</f>
        <v>1.76114543773527E-92</v>
      </c>
      <c r="I126" s="273">
        <f>'10'!I125</f>
        <v>3.9899646690462898E-100</v>
      </c>
      <c r="J126" s="266">
        <f>'10'!J125</f>
        <v>1.8226742376452599E-159</v>
      </c>
      <c r="K126" s="6"/>
      <c r="L126" s="333"/>
      <c r="M126" s="325"/>
      <c r="N126" s="325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7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  <c r="AN126" s="325"/>
      <c r="AO126" s="325"/>
      <c r="AP126" s="325"/>
      <c r="AQ126" s="325"/>
      <c r="AR126" s="325"/>
      <c r="AS126" s="325"/>
      <c r="AT126" s="325"/>
      <c r="AU126" s="325"/>
      <c r="AV126" s="325"/>
      <c r="AW126" s="325"/>
      <c r="AX126" s="325"/>
      <c r="AY126" s="325"/>
      <c r="AZ126" s="325"/>
      <c r="BA126" s="325"/>
      <c r="BB126" s="325"/>
      <c r="BC126" s="325"/>
      <c r="BD126" s="326"/>
    </row>
    <row r="127" spans="1:100">
      <c r="A127" s="348"/>
      <c r="B127" s="329"/>
      <c r="C127" s="345"/>
      <c r="D127" s="28">
        <v>-5</v>
      </c>
      <c r="E127" s="340"/>
      <c r="F127" s="343"/>
      <c r="G127" s="258">
        <f>'10'!G126</f>
        <v>1.29420218472785E-42</v>
      </c>
      <c r="H127" s="268">
        <f>'10'!H126</f>
        <v>7.0935534702074595E-108</v>
      </c>
      <c r="I127" s="273">
        <f>'10'!I126</f>
        <v>7.6374529378612599E-117</v>
      </c>
      <c r="J127" s="266">
        <f>'10'!J126</f>
        <v>1.10437323862151E-184</v>
      </c>
      <c r="K127" s="6"/>
      <c r="L127" s="333"/>
      <c r="M127" s="325"/>
      <c r="N127" s="325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7"/>
      <c r="AB127" s="325"/>
      <c r="AC127" s="325"/>
      <c r="AD127" s="325"/>
      <c r="AE127" s="325"/>
      <c r="AF127" s="325"/>
      <c r="AG127" s="325"/>
      <c r="AH127" s="325"/>
      <c r="AI127" s="325"/>
      <c r="AJ127" s="325"/>
      <c r="AK127" s="325"/>
      <c r="AL127" s="325"/>
      <c r="AM127" s="325"/>
      <c r="AN127" s="325"/>
      <c r="AO127" s="325"/>
      <c r="AP127" s="325"/>
      <c r="AQ127" s="325"/>
      <c r="AR127" s="325"/>
      <c r="AS127" s="325"/>
      <c r="AT127" s="325"/>
      <c r="AU127" s="325"/>
      <c r="AV127" s="325"/>
      <c r="AW127" s="325"/>
      <c r="AX127" s="325"/>
      <c r="AY127" s="325"/>
      <c r="AZ127" s="325"/>
      <c r="BA127" s="325"/>
      <c r="BB127" s="325"/>
      <c r="BC127" s="325"/>
      <c r="BD127" s="326"/>
    </row>
    <row r="128" spans="1:100">
      <c r="A128" s="348"/>
      <c r="B128" s="329"/>
      <c r="C128" s="345"/>
      <c r="D128" s="28">
        <v>-4</v>
      </c>
      <c r="E128" s="340"/>
      <c r="F128" s="343"/>
      <c r="G128" s="258">
        <f>'10'!G127</f>
        <v>3.2304256165859198E-44</v>
      </c>
      <c r="H128" s="268">
        <f>'10'!H127</f>
        <v>6.3258558064496704E-119</v>
      </c>
      <c r="I128" s="273">
        <f>'10'!I127</f>
        <v>7.42452219787819E-129</v>
      </c>
      <c r="J128" s="266">
        <f>'10'!J127</f>
        <v>7.0961602891773404E-203</v>
      </c>
      <c r="K128" s="6"/>
      <c r="L128" s="333"/>
      <c r="M128" s="325"/>
      <c r="N128" s="325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7"/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5"/>
      <c r="AM128" s="325"/>
      <c r="AN128" s="325"/>
      <c r="AO128" s="325"/>
      <c r="AP128" s="325"/>
      <c r="AQ128" s="325"/>
      <c r="AR128" s="325"/>
      <c r="AS128" s="325"/>
      <c r="AT128" s="325"/>
      <c r="AU128" s="325"/>
      <c r="AV128" s="325"/>
      <c r="AW128" s="325"/>
      <c r="AX128" s="325"/>
      <c r="AY128" s="325"/>
      <c r="AZ128" s="325"/>
      <c r="BA128" s="325"/>
      <c r="BB128" s="325"/>
      <c r="BC128" s="325"/>
      <c r="BD128" s="326"/>
    </row>
    <row r="129" spans="1:100">
      <c r="A129" s="348"/>
      <c r="B129" s="329"/>
      <c r="C129" s="345"/>
      <c r="D129" s="28">
        <v>-3</v>
      </c>
      <c r="E129" s="340"/>
      <c r="F129" s="343"/>
      <c r="G129" s="258">
        <f>'10'!G128</f>
        <v>8.7296080698230195E-45</v>
      </c>
      <c r="H129" s="268">
        <f>'10'!H128</f>
        <v>5.48757623836762E-124</v>
      </c>
      <c r="I129" s="273">
        <f>'10'!I128</f>
        <v>2.0369679282246799E-134</v>
      </c>
      <c r="J129" s="266">
        <f>'10'!J128</f>
        <v>1.11329794459672E-211</v>
      </c>
      <c r="K129" s="6"/>
      <c r="L129" s="333"/>
      <c r="M129" s="325"/>
      <c r="N129" s="325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7"/>
      <c r="AB129" s="325"/>
      <c r="AC129" s="325"/>
      <c r="AD129" s="325"/>
      <c r="AE129" s="325"/>
      <c r="AF129" s="325"/>
      <c r="AG129" s="325"/>
      <c r="AH129" s="325"/>
      <c r="AI129" s="325"/>
      <c r="AJ129" s="325"/>
      <c r="AK129" s="325"/>
      <c r="AL129" s="325"/>
      <c r="AM129" s="325"/>
      <c r="AN129" s="325"/>
      <c r="AO129" s="325"/>
      <c r="AP129" s="325"/>
      <c r="AQ129" s="325"/>
      <c r="AR129" s="325"/>
      <c r="AS129" s="325"/>
      <c r="AT129" s="325"/>
      <c r="AU129" s="325"/>
      <c r="AV129" s="325"/>
      <c r="AW129" s="325"/>
      <c r="AX129" s="325"/>
      <c r="AY129" s="325"/>
      <c r="AZ129" s="325"/>
      <c r="BA129" s="325"/>
      <c r="BB129" s="325"/>
      <c r="BC129" s="325"/>
      <c r="BD129" s="326"/>
    </row>
    <row r="130" spans="1:100">
      <c r="A130" s="348"/>
      <c r="B130" s="329"/>
      <c r="C130" s="345"/>
      <c r="D130" s="28">
        <v>-2</v>
      </c>
      <c r="E130" s="340"/>
      <c r="F130" s="343"/>
      <c r="G130" s="258">
        <f>G128</f>
        <v>3.2304256165859198E-44</v>
      </c>
      <c r="H130" s="268">
        <f t="shared" ref="H130:J130" si="282">H128</f>
        <v>6.3258558064496704E-119</v>
      </c>
      <c r="I130" s="273">
        <f t="shared" si="282"/>
        <v>7.42452219787819E-129</v>
      </c>
      <c r="J130" s="266">
        <f t="shared" si="282"/>
        <v>7.0961602891773404E-203</v>
      </c>
      <c r="K130" s="6"/>
      <c r="L130" s="333"/>
      <c r="M130" s="325"/>
      <c r="N130" s="325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7"/>
      <c r="AB130" s="325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  <c r="AN130" s="325"/>
      <c r="AO130" s="325"/>
      <c r="AP130" s="325"/>
      <c r="AQ130" s="325"/>
      <c r="AR130" s="325"/>
      <c r="AS130" s="325"/>
      <c r="AT130" s="325"/>
      <c r="AU130" s="325"/>
      <c r="AV130" s="325"/>
      <c r="AW130" s="325"/>
      <c r="AX130" s="325"/>
      <c r="AY130" s="325"/>
      <c r="AZ130" s="325"/>
      <c r="BA130" s="325"/>
      <c r="BB130" s="325"/>
      <c r="BC130" s="325"/>
      <c r="BD130" s="326"/>
    </row>
    <row r="131" spans="1:100">
      <c r="A131" s="348"/>
      <c r="B131" s="329"/>
      <c r="C131" s="345"/>
      <c r="D131" s="28">
        <v>-1</v>
      </c>
      <c r="E131" s="340"/>
      <c r="F131" s="343"/>
      <c r="G131" s="258">
        <f>G127</f>
        <v>1.29420218472785E-42</v>
      </c>
      <c r="H131" s="268">
        <f t="shared" ref="H131:J131" si="283">H127</f>
        <v>7.0935534702074595E-108</v>
      </c>
      <c r="I131" s="273">
        <f t="shared" si="283"/>
        <v>7.6374529378612599E-117</v>
      </c>
      <c r="J131" s="266">
        <f t="shared" si="283"/>
        <v>1.10437323862151E-184</v>
      </c>
      <c r="K131" s="6"/>
      <c r="L131" s="333"/>
      <c r="M131" s="325"/>
      <c r="N131" s="325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7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  <c r="AN131" s="325"/>
      <c r="AO131" s="325"/>
      <c r="AP131" s="325"/>
      <c r="AQ131" s="325"/>
      <c r="AR131" s="325"/>
      <c r="AS131" s="325"/>
      <c r="AT131" s="325"/>
      <c r="AU131" s="325"/>
      <c r="AV131" s="325"/>
      <c r="AW131" s="325"/>
      <c r="AX131" s="325"/>
      <c r="AY131" s="325"/>
      <c r="AZ131" s="325"/>
      <c r="BA131" s="325"/>
      <c r="BB131" s="325"/>
      <c r="BC131" s="325"/>
      <c r="BD131" s="326"/>
    </row>
    <row r="132" spans="1:100">
      <c r="A132" s="348"/>
      <c r="B132" s="329"/>
      <c r="C132" s="345"/>
      <c r="D132" s="28">
        <v>0</v>
      </c>
      <c r="E132" s="340"/>
      <c r="F132" s="343"/>
      <c r="G132" s="258">
        <f>G126</f>
        <v>3.4159126719946102E-40</v>
      </c>
      <c r="H132" s="268">
        <f t="shared" ref="H132:J132" si="284">H126</f>
        <v>1.76114543773527E-92</v>
      </c>
      <c r="I132" s="273">
        <f t="shared" si="284"/>
        <v>3.9899646690462898E-100</v>
      </c>
      <c r="J132" s="266">
        <f t="shared" si="284"/>
        <v>1.8226742376452599E-159</v>
      </c>
      <c r="K132" s="6"/>
      <c r="L132" s="333"/>
      <c r="M132" s="325"/>
      <c r="N132" s="325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7"/>
      <c r="AB132" s="325"/>
      <c r="AC132" s="325"/>
      <c r="AD132" s="325"/>
      <c r="AE132" s="325"/>
      <c r="AF132" s="325"/>
      <c r="AG132" s="325"/>
      <c r="AH132" s="325"/>
      <c r="AI132" s="325"/>
      <c r="AJ132" s="325"/>
      <c r="AK132" s="325"/>
      <c r="AL132" s="325"/>
      <c r="AM132" s="325"/>
      <c r="AN132" s="325"/>
      <c r="AO132" s="325"/>
      <c r="AP132" s="325"/>
      <c r="AQ132" s="325"/>
      <c r="AR132" s="325"/>
      <c r="AS132" s="325"/>
      <c r="AT132" s="325"/>
      <c r="AU132" s="325"/>
      <c r="AV132" s="325"/>
      <c r="AW132" s="325"/>
      <c r="AX132" s="325"/>
      <c r="AY132" s="325"/>
      <c r="AZ132" s="325"/>
      <c r="BA132" s="325"/>
      <c r="BB132" s="325"/>
      <c r="BC132" s="325"/>
      <c r="BD132" s="326"/>
    </row>
    <row r="133" spans="1:100">
      <c r="A133" s="348"/>
      <c r="B133" s="329"/>
      <c r="C133" s="345"/>
      <c r="D133" s="28">
        <v>1</v>
      </c>
      <c r="E133" s="340"/>
      <c r="F133" s="343"/>
      <c r="G133" s="97">
        <f>G125</f>
        <v>3.6629978428560699E-37</v>
      </c>
      <c r="H133" s="51">
        <f t="shared" ref="H133:J133" si="285">H125</f>
        <v>2.7425269061409801E-74</v>
      </c>
      <c r="I133" s="69">
        <f t="shared" si="285"/>
        <v>2.2216124125201898E-80</v>
      </c>
      <c r="J133" s="173">
        <f t="shared" si="285"/>
        <v>9.7925690784320999E-130</v>
      </c>
      <c r="K133" s="6"/>
      <c r="L133" s="333"/>
      <c r="M133" s="325"/>
      <c r="N133" s="325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7"/>
      <c r="AB133" s="325"/>
      <c r="AC133" s="325"/>
      <c r="AD133" s="325"/>
      <c r="AE133" s="325"/>
      <c r="AF133" s="325"/>
      <c r="AG133" s="325"/>
      <c r="AH133" s="325"/>
      <c r="AI133" s="325"/>
      <c r="AJ133" s="325"/>
      <c r="AK133" s="325"/>
      <c r="AL133" s="325"/>
      <c r="AM133" s="325"/>
      <c r="AN133" s="325"/>
      <c r="AO133" s="325"/>
      <c r="AP133" s="325"/>
      <c r="AQ133" s="325"/>
      <c r="AR133" s="325"/>
      <c r="AS133" s="325"/>
      <c r="AT133" s="325"/>
      <c r="AU133" s="325"/>
      <c r="AV133" s="325"/>
      <c r="AW133" s="325"/>
      <c r="AX133" s="325"/>
      <c r="AY133" s="325"/>
      <c r="AZ133" s="325"/>
      <c r="BA133" s="325"/>
      <c r="BB133" s="325"/>
      <c r="BC133" s="325"/>
      <c r="BD133" s="326"/>
    </row>
    <row r="134" spans="1:100">
      <c r="A134" s="348"/>
      <c r="B134" s="329"/>
      <c r="C134" s="345"/>
      <c r="D134" s="28">
        <v>2</v>
      </c>
      <c r="E134" s="340"/>
      <c r="F134" s="343"/>
      <c r="G134" s="97">
        <f>G124</f>
        <v>1.7238880513340601E-33</v>
      </c>
      <c r="H134" s="51">
        <f t="shared" ref="H134:J134" si="286">H124</f>
        <v>4.4554982396596801E-55</v>
      </c>
      <c r="I134" s="69">
        <f t="shared" si="286"/>
        <v>1.53539901500313E-59</v>
      </c>
      <c r="J134" s="173">
        <f t="shared" si="286"/>
        <v>2.0604509470820101E-98</v>
      </c>
      <c r="K134" s="6"/>
      <c r="L134" s="333"/>
      <c r="M134" s="325"/>
      <c r="N134" s="325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7"/>
      <c r="AB134" s="325"/>
      <c r="AC134" s="325"/>
      <c r="AD134" s="325"/>
      <c r="AE134" s="325"/>
      <c r="AF134" s="325"/>
      <c r="AG134" s="325"/>
      <c r="AH134" s="325"/>
      <c r="AI134" s="325"/>
      <c r="AJ134" s="325"/>
      <c r="AK134" s="325"/>
      <c r="AL134" s="325"/>
      <c r="AM134" s="325"/>
      <c r="AN134" s="325"/>
      <c r="AO134" s="325"/>
      <c r="AP134" s="325"/>
      <c r="AQ134" s="325"/>
      <c r="AR134" s="325"/>
      <c r="AS134" s="325"/>
      <c r="AT134" s="325"/>
      <c r="AU134" s="325"/>
      <c r="AV134" s="325"/>
      <c r="AW134" s="325"/>
      <c r="AX134" s="325"/>
      <c r="AY134" s="325"/>
      <c r="AZ134" s="325"/>
      <c r="BA134" s="325"/>
      <c r="BB134" s="325"/>
      <c r="BC134" s="325"/>
      <c r="BD134" s="326"/>
    </row>
    <row r="135" spans="1:100">
      <c r="A135" s="348"/>
      <c r="B135" s="329"/>
      <c r="C135" s="345"/>
      <c r="D135" s="28">
        <v>3</v>
      </c>
      <c r="E135" s="340"/>
      <c r="F135" s="343"/>
      <c r="G135" s="97">
        <f>G123</f>
        <v>2.0922036002297399E-27</v>
      </c>
      <c r="H135" s="51">
        <f t="shared" ref="H135:J135" si="287">H123</f>
        <v>1.05957782107248E-36</v>
      </c>
      <c r="I135" s="69">
        <f t="shared" si="287"/>
        <v>1.26278997567354E-39</v>
      </c>
      <c r="J135" s="173">
        <f t="shared" si="287"/>
        <v>1.4780379549800901E-68</v>
      </c>
      <c r="K135" s="6"/>
      <c r="L135" s="333"/>
      <c r="M135" s="325"/>
      <c r="N135" s="325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7"/>
      <c r="AB135" s="325"/>
      <c r="AC135" s="325"/>
      <c r="AD135" s="325"/>
      <c r="AE135" s="325"/>
      <c r="AF135" s="325"/>
      <c r="AG135" s="325"/>
      <c r="AH135" s="325"/>
      <c r="AI135" s="325"/>
      <c r="AJ135" s="325"/>
      <c r="AK135" s="325"/>
      <c r="AL135" s="325"/>
      <c r="AM135" s="325"/>
      <c r="AN135" s="325"/>
      <c r="AO135" s="325"/>
      <c r="AP135" s="325"/>
      <c r="AQ135" s="325"/>
      <c r="AR135" s="325"/>
      <c r="AS135" s="325"/>
      <c r="AT135" s="325"/>
      <c r="AU135" s="325"/>
      <c r="AV135" s="325"/>
      <c r="AW135" s="325"/>
      <c r="AX135" s="325"/>
      <c r="AY135" s="325"/>
      <c r="AZ135" s="325"/>
      <c r="BA135" s="325"/>
      <c r="BB135" s="325"/>
      <c r="BC135" s="325"/>
      <c r="BD135" s="326"/>
    </row>
    <row r="136" spans="1:100">
      <c r="A136" s="348"/>
      <c r="B136" s="329"/>
      <c r="C136" s="345"/>
      <c r="D136" s="28">
        <v>4</v>
      </c>
      <c r="E136" s="340"/>
      <c r="F136" s="343"/>
      <c r="G136" s="97">
        <f>G142</f>
        <v>5.76830345116732E-18</v>
      </c>
      <c r="H136" s="51">
        <f t="shared" ref="H136:J136" si="288">H142</f>
        <v>6.5950668502108702E-21</v>
      </c>
      <c r="I136" s="69">
        <f t="shared" si="288"/>
        <v>1.53596927809885E-22</v>
      </c>
      <c r="J136" s="173">
        <f t="shared" si="288"/>
        <v>4.4988849360685498E-43</v>
      </c>
      <c r="K136" s="6"/>
      <c r="L136" s="333"/>
      <c r="M136" s="325"/>
      <c r="N136" s="325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7"/>
      <c r="AB136" s="325"/>
      <c r="AC136" s="325"/>
      <c r="AD136" s="325"/>
      <c r="AE136" s="325"/>
      <c r="AF136" s="325"/>
      <c r="AG136" s="325"/>
      <c r="AH136" s="325"/>
      <c r="AI136" s="325"/>
      <c r="AJ136" s="325"/>
      <c r="AK136" s="325"/>
      <c r="AL136" s="325"/>
      <c r="AM136" s="325"/>
      <c r="AN136" s="325"/>
      <c r="AO136" s="325"/>
      <c r="AP136" s="325"/>
      <c r="AQ136" s="325"/>
      <c r="AR136" s="325"/>
      <c r="AS136" s="325"/>
      <c r="AT136" s="325"/>
      <c r="AU136" s="325"/>
      <c r="AV136" s="325"/>
      <c r="AW136" s="325"/>
      <c r="AX136" s="325"/>
      <c r="AY136" s="325"/>
      <c r="AZ136" s="325"/>
      <c r="BA136" s="325"/>
      <c r="BB136" s="325"/>
      <c r="BC136" s="325"/>
      <c r="BD136" s="326"/>
    </row>
    <row r="137" spans="1:100">
      <c r="A137" s="348"/>
      <c r="B137" s="329"/>
      <c r="C137" s="345"/>
      <c r="D137" s="28">
        <v>5</v>
      </c>
      <c r="E137" s="340"/>
      <c r="F137" s="343"/>
      <c r="G137" s="97">
        <f>G141</f>
        <v>1.5467764829761701E-8</v>
      </c>
      <c r="H137" s="51">
        <f t="shared" ref="H137:J137" si="289">H141</f>
        <v>3.3689104577866699E-9</v>
      </c>
      <c r="I137" s="69">
        <f t="shared" si="289"/>
        <v>6.80379262997802E-10</v>
      </c>
      <c r="J137" s="173">
        <f t="shared" si="289"/>
        <v>2.02726919463855E-24</v>
      </c>
      <c r="K137" s="6"/>
      <c r="L137" s="333"/>
      <c r="M137" s="325"/>
      <c r="N137" s="325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7"/>
      <c r="AB137" s="325"/>
      <c r="AC137" s="325"/>
      <c r="AD137" s="325"/>
      <c r="AE137" s="325"/>
      <c r="AF137" s="325"/>
      <c r="AG137" s="325"/>
      <c r="AH137" s="325"/>
      <c r="AI137" s="325"/>
      <c r="AJ137" s="325"/>
      <c r="AK137" s="325"/>
      <c r="AL137" s="325"/>
      <c r="AM137" s="325"/>
      <c r="AN137" s="325"/>
      <c r="AO137" s="325"/>
      <c r="AP137" s="325"/>
      <c r="AQ137" s="325"/>
      <c r="AR137" s="325"/>
      <c r="AS137" s="325"/>
      <c r="AT137" s="325"/>
      <c r="AU137" s="325"/>
      <c r="AV137" s="325"/>
      <c r="AW137" s="325"/>
      <c r="AX137" s="325"/>
      <c r="AY137" s="325"/>
      <c r="AZ137" s="325"/>
      <c r="BA137" s="325"/>
      <c r="BB137" s="325"/>
      <c r="BC137" s="325"/>
      <c r="BD137" s="326"/>
    </row>
    <row r="138" spans="1:100">
      <c r="A138" s="348"/>
      <c r="B138" s="329"/>
      <c r="C138" s="345"/>
      <c r="D138" s="28">
        <v>6</v>
      </c>
      <c r="E138" s="340"/>
      <c r="F138" s="343"/>
      <c r="G138" s="97">
        <f>G140</f>
        <v>1.03681750800653E-2</v>
      </c>
      <c r="H138" s="51">
        <f t="shared" ref="H138:J138" si="290">H140</f>
        <v>1.1040124664884399E-2</v>
      </c>
      <c r="I138" s="69">
        <f t="shared" si="290"/>
        <v>7.6332032721107999E-3</v>
      </c>
      <c r="J138" s="173">
        <f t="shared" si="290"/>
        <v>2.77249957617814E-14</v>
      </c>
      <c r="K138" s="6"/>
      <c r="L138" s="333"/>
      <c r="M138" s="325"/>
      <c r="N138" s="325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7"/>
      <c r="AB138" s="325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  <c r="AN138" s="325"/>
      <c r="AO138" s="325"/>
      <c r="AP138" s="325"/>
      <c r="AQ138" s="325"/>
      <c r="AR138" s="325"/>
      <c r="AS138" s="325"/>
      <c r="AT138" s="325"/>
      <c r="AU138" s="325"/>
      <c r="AV138" s="325"/>
      <c r="AW138" s="325"/>
      <c r="AX138" s="325"/>
      <c r="AY138" s="325"/>
      <c r="AZ138" s="325"/>
      <c r="BA138" s="325"/>
      <c r="BB138" s="325"/>
      <c r="BC138" s="325"/>
      <c r="BD138" s="326"/>
    </row>
    <row r="139" spans="1:100">
      <c r="A139" s="348"/>
      <c r="B139" s="329"/>
      <c r="C139" s="345"/>
      <c r="D139" s="28">
        <v>7</v>
      </c>
      <c r="E139" s="340"/>
      <c r="F139" s="343"/>
      <c r="G139" s="97">
        <f>'10'!G138</f>
        <v>0.271315027687351</v>
      </c>
      <c r="H139" s="51">
        <f>'10'!H138</f>
        <v>0.361043535364651</v>
      </c>
      <c r="I139" s="69">
        <f>'10'!I138</f>
        <v>0.30876359639581402</v>
      </c>
      <c r="J139" s="173">
        <f>'10'!J138</f>
        <v>3.22575523278089E-12</v>
      </c>
      <c r="K139" s="6"/>
      <c r="L139" s="333"/>
      <c r="M139" s="325"/>
      <c r="N139" s="325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7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  <c r="AN139" s="325"/>
      <c r="AO139" s="325"/>
      <c r="AP139" s="325"/>
      <c r="AQ139" s="325"/>
      <c r="AR139" s="325"/>
      <c r="AS139" s="325"/>
      <c r="AT139" s="325"/>
      <c r="AU139" s="325"/>
      <c r="AV139" s="325"/>
      <c r="AW139" s="325"/>
      <c r="AX139" s="325"/>
      <c r="AY139" s="325"/>
      <c r="AZ139" s="325"/>
      <c r="BA139" s="325"/>
      <c r="BB139" s="325"/>
      <c r="BC139" s="325"/>
      <c r="BD139" s="326"/>
    </row>
    <row r="140" spans="1:100">
      <c r="A140" s="348"/>
      <c r="B140" s="329"/>
      <c r="C140" s="345"/>
      <c r="D140" s="28">
        <v>8</v>
      </c>
      <c r="E140" s="340"/>
      <c r="F140" s="343"/>
      <c r="G140" s="97">
        <f>'10'!G139</f>
        <v>1.03681750800653E-2</v>
      </c>
      <c r="H140" s="51">
        <f>'10'!H139</f>
        <v>1.1040124664884399E-2</v>
      </c>
      <c r="I140" s="69">
        <f>'10'!I139</f>
        <v>7.6332032721107999E-3</v>
      </c>
      <c r="J140" s="173">
        <f>'10'!J139</f>
        <v>2.77249957617814E-14</v>
      </c>
      <c r="K140" s="6"/>
      <c r="L140" s="333"/>
      <c r="M140" s="325"/>
      <c r="N140" s="325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7"/>
      <c r="AB140" s="325"/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  <c r="AN140" s="325"/>
      <c r="AO140" s="325"/>
      <c r="AP140" s="325"/>
      <c r="AQ140" s="325"/>
      <c r="AR140" s="325"/>
      <c r="AS140" s="325"/>
      <c r="AT140" s="325"/>
      <c r="AU140" s="325"/>
      <c r="AV140" s="325"/>
      <c r="AW140" s="325"/>
      <c r="AX140" s="325"/>
      <c r="AY140" s="325"/>
      <c r="AZ140" s="325"/>
      <c r="BA140" s="325"/>
      <c r="BB140" s="325"/>
      <c r="BC140" s="325"/>
      <c r="BD140" s="326"/>
    </row>
    <row r="141" spans="1:100">
      <c r="A141" s="348"/>
      <c r="B141" s="329"/>
      <c r="C141" s="345"/>
      <c r="D141" s="28">
        <v>9</v>
      </c>
      <c r="E141" s="340"/>
      <c r="F141" s="343"/>
      <c r="G141" s="97">
        <f>'10'!G140</f>
        <v>1.5467764829761701E-8</v>
      </c>
      <c r="H141" s="51">
        <f>'10'!H140</f>
        <v>3.3689104577866699E-9</v>
      </c>
      <c r="I141" s="69">
        <f>'10'!I140</f>
        <v>6.80379262997802E-10</v>
      </c>
      <c r="J141" s="173">
        <f>'10'!J140</f>
        <v>2.02726919463855E-24</v>
      </c>
      <c r="K141" s="6"/>
      <c r="L141" s="333"/>
      <c r="M141" s="325"/>
      <c r="N141" s="325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7"/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/>
      <c r="AW141" s="325"/>
      <c r="AX141" s="325"/>
      <c r="AY141" s="325"/>
      <c r="AZ141" s="325"/>
      <c r="BA141" s="325"/>
      <c r="BB141" s="325"/>
      <c r="BC141" s="325"/>
      <c r="BD141" s="326"/>
    </row>
    <row r="142" spans="1:100">
      <c r="A142" s="348"/>
      <c r="B142" s="329"/>
      <c r="C142" s="345"/>
      <c r="D142" s="29">
        <v>10</v>
      </c>
      <c r="E142" s="341"/>
      <c r="F142" s="344"/>
      <c r="G142" s="101">
        <f>'10'!G141</f>
        <v>5.76830345116732E-18</v>
      </c>
      <c r="H142" s="77">
        <f>'10'!H141</f>
        <v>6.5950668502108702E-21</v>
      </c>
      <c r="I142" s="78">
        <f>'10'!I141</f>
        <v>1.53596927809885E-22</v>
      </c>
      <c r="J142" s="182">
        <f>'10'!J141</f>
        <v>4.4988849360685498E-43</v>
      </c>
      <c r="K142" s="30"/>
      <c r="L142" s="334"/>
      <c r="M142" s="325"/>
      <c r="N142" s="325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7"/>
      <c r="AB142" s="325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  <c r="AN142" s="325"/>
      <c r="AO142" s="325"/>
      <c r="AP142" s="325"/>
      <c r="AQ142" s="325"/>
      <c r="AR142" s="325"/>
      <c r="AS142" s="325"/>
      <c r="AT142" s="325"/>
      <c r="AU142" s="325"/>
      <c r="AV142" s="325"/>
      <c r="AW142" s="325"/>
      <c r="AX142" s="325"/>
      <c r="AY142" s="325"/>
      <c r="AZ142" s="325"/>
      <c r="BA142" s="325"/>
      <c r="BB142" s="325"/>
      <c r="BC142" s="325"/>
      <c r="BD142" s="326"/>
    </row>
    <row r="143" spans="1:100">
      <c r="A143" s="348"/>
      <c r="B143" s="328">
        <v>0.25</v>
      </c>
      <c r="C143" s="345"/>
      <c r="D143" s="26">
        <v>-9</v>
      </c>
      <c r="E143" s="339">
        <v>6.9245088836919499E-4</v>
      </c>
      <c r="F143" s="342">
        <v>2.9870635962449699E-3</v>
      </c>
      <c r="G143" s="97">
        <f>'10'!G162</f>
        <v>6.4555932702104303E-3</v>
      </c>
      <c r="H143" s="51">
        <f>'10'!H162</f>
        <v>4.74757506343949E-4</v>
      </c>
      <c r="I143" s="69">
        <f>'10'!I162</f>
        <v>1.1237238010446801E-3</v>
      </c>
      <c r="J143" s="173">
        <f>'10'!J162</f>
        <v>2.6051497163449001E-5</v>
      </c>
      <c r="K143" s="27"/>
      <c r="L143" s="332">
        <f t="shared" ref="L143" si="291">1-SUM(M143:BC162)</f>
        <v>7.8534720589476081E-2</v>
      </c>
      <c r="M143" s="325">
        <f t="shared" ref="M143" si="292">G153+I153</f>
        <v>1.05002129806481E-3</v>
      </c>
      <c r="N143" s="325">
        <f t="shared" ref="N143" si="293">G160+I160+J153</f>
        <v>0.17159445607992979</v>
      </c>
      <c r="O143" s="325">
        <f t="shared" ref="O143" si="294">G162+I162+H153</f>
        <v>2.523391085607345E-2</v>
      </c>
      <c r="P143" s="325">
        <f t="shared" ref="P143" si="295">G155+I155+J160</f>
        <v>1.5782986310222742E-2</v>
      </c>
      <c r="Q143" s="325">
        <f t="shared" ref="Q143" si="296">G151+I151</f>
        <v>3.3045318298758518E-4</v>
      </c>
      <c r="R143" s="325">
        <f t="shared" ref="R143" si="297">G157+I157+H160+J162</f>
        <v>9.5752970099517276E-2</v>
      </c>
      <c r="S143" s="325">
        <f t="shared" ref="S143" si="298">G144+I144</f>
        <v>2.555347997959409E-3</v>
      </c>
      <c r="T143" s="325">
        <f t="shared" ref="T143" si="299">G146+I146+J155</f>
        <v>5.5852406681295179E-4</v>
      </c>
      <c r="U143" s="325">
        <f t="shared" ref="U143" si="300">G149+I149+H162</f>
        <v>2.5552494428216208E-3</v>
      </c>
      <c r="V143" s="325">
        <f t="shared" ref="V143" si="301">G158+I158+J151</f>
        <v>0.17159437675298606</v>
      </c>
      <c r="W143" s="325">
        <f t="shared" ref="W143" si="302">G147+I147</f>
        <v>3.3045318298758518E-4</v>
      </c>
      <c r="X143" s="325">
        <f t="shared" ref="X143" si="303">G150+I150+J157+H155</f>
        <v>3.0795080107113406E-3</v>
      </c>
      <c r="Y143" s="325">
        <f t="shared" ref="Y143" si="304">G156+I156</f>
        <v>2.5220855958725742E-2</v>
      </c>
      <c r="Z143" s="325">
        <f t="shared" ref="Z143" si="305">G148+I148+J144</f>
        <v>2.5036928196058901E-4</v>
      </c>
      <c r="AA143" s="327">
        <f t="shared" ref="AA143" si="306">G159+I159+H151</f>
        <v>0.22847472128736174</v>
      </c>
      <c r="AB143" s="325">
        <f t="shared" ref="AB143" si="307">G145+I145+J146</f>
        <v>1.05002672394696E-3</v>
      </c>
      <c r="AC143" s="325">
        <f t="shared" ref="AC143" si="308">G161+I161</f>
        <v>7.7466461548761897E-2</v>
      </c>
      <c r="AD143" s="325">
        <f t="shared" ref="AD143" si="309">G154+I154+J149+H157</f>
        <v>1.0668018854025461E-2</v>
      </c>
      <c r="AE143" s="325">
        <f t="shared" ref="AE143" si="310">G143+I143</f>
        <v>7.5793170712551107E-3</v>
      </c>
      <c r="AF143" s="325">
        <f t="shared" ref="AF143" si="311">G152+I152+J158</f>
        <v>8.7361418086171327E-3</v>
      </c>
      <c r="AG143" s="325">
        <f t="shared" ref="AG143" si="312">H144</f>
        <v>7.9652833461505299E-5</v>
      </c>
      <c r="AH143" s="325">
        <f t="shared" ref="AH143" si="313">J147</f>
        <v>6.1646737528822802E-10</v>
      </c>
      <c r="AI143" s="325">
        <f t="shared" ref="AI143" si="314">J150+H146</f>
        <v>2.5021719063048051E-6</v>
      </c>
      <c r="AJ143" s="325">
        <f t="shared" ref="AJ143" si="315">F143</f>
        <v>2.9870635962449699E-3</v>
      </c>
      <c r="AK143" s="325">
        <f t="shared" ref="AK143" si="316">J156</f>
        <v>3.2771176018557498E-4</v>
      </c>
      <c r="AL143" s="325">
        <f t="shared" ref="AL143" si="317">H149</f>
        <v>2.0936727483497899E-7</v>
      </c>
      <c r="AM143" s="325">
        <f t="shared" ref="AM143" si="318">J148</f>
        <v>1.49379750625227E-10</v>
      </c>
      <c r="AN143" s="325">
        <f t="shared" ref="AN143" si="319">J159+H158</f>
        <v>3.0525753604330998E-2</v>
      </c>
      <c r="AO143" s="325">
        <f t="shared" ref="AO143" si="320">J145</f>
        <v>7.9943411118362305E-8</v>
      </c>
      <c r="AP143" s="325">
        <f t="shared" ref="AP143" si="321">H147</f>
        <v>6.6461829074635305E-7</v>
      </c>
      <c r="AQ143" s="325">
        <f t="shared" ref="AQ143" si="322">J161</f>
        <v>2.35586766765881E-3</v>
      </c>
      <c r="AR143" s="325">
        <f t="shared" ref="AR143" si="323">H150+J154</f>
        <v>1.768185487215466E-6</v>
      </c>
      <c r="AS143" s="325">
        <f t="shared" ref="AS143" si="324">J143</f>
        <v>2.6051497163449001E-5</v>
      </c>
      <c r="AT143" s="325">
        <f t="shared" ref="AT143" si="325">H156</f>
        <v>2.3287109565739402E-3</v>
      </c>
      <c r="AU143" s="325">
        <f t="shared" ref="AU143" si="326">J152</f>
        <v>5.4258821499562899E-9</v>
      </c>
      <c r="AV143" s="325">
        <f t="shared" ref="AV143" si="327">H148</f>
        <v>2.8174023520804599E-7</v>
      </c>
      <c r="AW143" s="325">
        <f t="shared" ref="AW143" si="328">H159</f>
        <v>2.3589696548019599E-2</v>
      </c>
      <c r="AX143" s="325">
        <f t="shared" ref="AX143" si="329">H145</f>
        <v>1.30548973477078E-5</v>
      </c>
      <c r="AY143" s="325">
        <f t="shared" ref="AY143" si="330">E143</f>
        <v>6.9245088836919499E-4</v>
      </c>
      <c r="AZ143" s="325">
        <f t="shared" ref="AZ143" si="331">H161</f>
        <v>8.1126707647722392E-3</v>
      </c>
      <c r="BA143" s="325">
        <f t="shared" ref="BA143" si="332">H154</f>
        <v>7.9652833461505299E-5</v>
      </c>
      <c r="BB143" s="325">
        <f t="shared" ref="BB143" si="333">H143</f>
        <v>4.74757506343949E-4</v>
      </c>
      <c r="BC143" s="325">
        <f t="shared" ref="BC143" si="334">H152</f>
        <v>2.5020225265541799E-6</v>
      </c>
      <c r="BD143" s="326">
        <f t="shared" ref="BD143" si="335">SUMPRODUCT($L$1:$BC$1,BF143:CW143)</f>
        <v>11.17872169089706</v>
      </c>
      <c r="BF143" s="12">
        <f>L143</f>
        <v>7.8534720589476081E-2</v>
      </c>
      <c r="BG143" s="23">
        <f t="shared" ref="BG143:CV143" si="336">M143</f>
        <v>1.05002129806481E-3</v>
      </c>
      <c r="BH143" s="23">
        <f t="shared" si="336"/>
        <v>0.17159445607992979</v>
      </c>
      <c r="BI143" s="23">
        <f t="shared" si="336"/>
        <v>2.523391085607345E-2</v>
      </c>
      <c r="BJ143" s="23">
        <f t="shared" si="336"/>
        <v>1.5782986310222742E-2</v>
      </c>
      <c r="BK143" s="23">
        <f t="shared" si="336"/>
        <v>3.3045318298758518E-4</v>
      </c>
      <c r="BL143" s="23">
        <f t="shared" si="336"/>
        <v>9.5752970099517276E-2</v>
      </c>
      <c r="BM143" s="23">
        <f t="shared" si="336"/>
        <v>2.555347997959409E-3</v>
      </c>
      <c r="BN143" s="23">
        <f t="shared" si="336"/>
        <v>5.5852406681295179E-4</v>
      </c>
      <c r="BO143" s="23">
        <f t="shared" si="336"/>
        <v>2.5552494428216208E-3</v>
      </c>
      <c r="BP143" s="23">
        <f t="shared" si="336"/>
        <v>0.17159437675298606</v>
      </c>
      <c r="BQ143" s="23">
        <f t="shared" si="336"/>
        <v>3.3045318298758518E-4</v>
      </c>
      <c r="BR143" s="23">
        <f t="shared" si="336"/>
        <v>3.0795080107113406E-3</v>
      </c>
      <c r="BS143" s="23">
        <f t="shared" si="336"/>
        <v>2.5220855958725742E-2</v>
      </c>
      <c r="BT143" s="23">
        <f t="shared" si="336"/>
        <v>2.5036928196058901E-4</v>
      </c>
      <c r="BU143" s="23">
        <f t="shared" si="336"/>
        <v>0.22847472128736174</v>
      </c>
      <c r="BV143" s="23">
        <f t="shared" si="336"/>
        <v>1.05002672394696E-3</v>
      </c>
      <c r="BW143" s="23">
        <f t="shared" si="336"/>
        <v>7.7466461548761897E-2</v>
      </c>
      <c r="BX143" s="23">
        <f t="shared" si="336"/>
        <v>1.0668018854025461E-2</v>
      </c>
      <c r="BY143" s="23">
        <f t="shared" si="336"/>
        <v>7.5793170712551107E-3</v>
      </c>
      <c r="BZ143" s="23">
        <f t="shared" si="336"/>
        <v>8.7361418086171327E-3</v>
      </c>
      <c r="CA143" s="23">
        <f t="shared" si="336"/>
        <v>7.9652833461505299E-5</v>
      </c>
      <c r="CB143" s="23">
        <f t="shared" si="336"/>
        <v>6.1646737528822802E-10</v>
      </c>
      <c r="CC143" s="23">
        <f t="shared" si="336"/>
        <v>2.5021719063048051E-6</v>
      </c>
      <c r="CD143" s="23">
        <f t="shared" si="336"/>
        <v>2.9870635962449699E-3</v>
      </c>
      <c r="CE143" s="23">
        <f t="shared" si="336"/>
        <v>3.2771176018557498E-4</v>
      </c>
      <c r="CF143" s="23">
        <f t="shared" si="336"/>
        <v>2.0936727483497899E-7</v>
      </c>
      <c r="CG143" s="23">
        <f t="shared" si="336"/>
        <v>1.49379750625227E-10</v>
      </c>
      <c r="CH143" s="23">
        <f t="shared" si="336"/>
        <v>3.0525753604330998E-2</v>
      </c>
      <c r="CI143" s="23">
        <f t="shared" si="336"/>
        <v>7.9943411118362305E-8</v>
      </c>
      <c r="CJ143" s="23">
        <f t="shared" si="336"/>
        <v>6.6461829074635305E-7</v>
      </c>
      <c r="CK143" s="23">
        <f t="shared" si="336"/>
        <v>2.35586766765881E-3</v>
      </c>
      <c r="CL143" s="23">
        <f t="shared" si="336"/>
        <v>1.768185487215466E-6</v>
      </c>
      <c r="CM143" s="23">
        <f t="shared" si="336"/>
        <v>2.6051497163449001E-5</v>
      </c>
      <c r="CN143" s="23">
        <f t="shared" si="336"/>
        <v>2.3287109565739402E-3</v>
      </c>
      <c r="CO143" s="23">
        <f t="shared" si="336"/>
        <v>5.4258821499562899E-9</v>
      </c>
      <c r="CP143" s="23">
        <f t="shared" si="336"/>
        <v>2.8174023520804599E-7</v>
      </c>
      <c r="CQ143" s="23">
        <f t="shared" si="336"/>
        <v>2.3589696548019599E-2</v>
      </c>
      <c r="CR143" s="23">
        <f t="shared" si="336"/>
        <v>1.30548973477078E-5</v>
      </c>
      <c r="CS143" s="23">
        <f t="shared" si="336"/>
        <v>6.9245088836919499E-4</v>
      </c>
      <c r="CT143" s="23">
        <f t="shared" si="336"/>
        <v>8.1126707647722392E-3</v>
      </c>
      <c r="CU143" s="23">
        <f t="shared" si="336"/>
        <v>7.9652833461505299E-5</v>
      </c>
      <c r="CV143" s="24">
        <f t="shared" si="336"/>
        <v>4.74757506343949E-4</v>
      </c>
    </row>
    <row r="144" spans="1:100">
      <c r="A144" s="348"/>
      <c r="B144" s="329"/>
      <c r="C144" s="345"/>
      <c r="D144" s="28">
        <v>-8</v>
      </c>
      <c r="E144" s="340"/>
      <c r="F144" s="343"/>
      <c r="G144" s="258">
        <f>'10'!G143</f>
        <v>2.4225235557829299E-3</v>
      </c>
      <c r="H144" s="268">
        <f>'10'!H143</f>
        <v>7.9652833461505299E-5</v>
      </c>
      <c r="I144" s="273">
        <f>'10'!I143</f>
        <v>1.32824442176479E-4</v>
      </c>
      <c r="J144" s="266">
        <f>'10'!J143</f>
        <v>1.4864452520074199E-6</v>
      </c>
      <c r="K144" s="6"/>
      <c r="L144" s="333"/>
      <c r="M144" s="325"/>
      <c r="N144" s="325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7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  <c r="AN144" s="325"/>
      <c r="AO144" s="325"/>
      <c r="AP144" s="325"/>
      <c r="AQ144" s="325"/>
      <c r="AR144" s="325"/>
      <c r="AS144" s="325"/>
      <c r="AT144" s="325"/>
      <c r="AU144" s="325"/>
      <c r="AV144" s="325"/>
      <c r="AW144" s="325"/>
      <c r="AX144" s="325"/>
      <c r="AY144" s="325"/>
      <c r="AZ144" s="325"/>
      <c r="BA144" s="325"/>
      <c r="BB144" s="325"/>
      <c r="BC144" s="325"/>
      <c r="BD144" s="326"/>
    </row>
    <row r="145" spans="1:56">
      <c r="A145" s="348"/>
      <c r="B145" s="329"/>
      <c r="C145" s="345"/>
      <c r="D145" s="28">
        <v>-7</v>
      </c>
      <c r="E145" s="340"/>
      <c r="F145" s="343"/>
      <c r="G145" s="258">
        <f>'10'!G144</f>
        <v>1.03416697537754E-3</v>
      </c>
      <c r="H145" s="268">
        <f>'10'!H144</f>
        <v>1.30548973477078E-5</v>
      </c>
      <c r="I145" s="273">
        <f>'10'!I144</f>
        <v>1.5854322687269999E-5</v>
      </c>
      <c r="J145" s="266">
        <f>'10'!J144</f>
        <v>7.9943411118362305E-8</v>
      </c>
      <c r="K145" s="6"/>
      <c r="L145" s="333"/>
      <c r="M145" s="325"/>
      <c r="N145" s="325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7"/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  <c r="AN145" s="325"/>
      <c r="AO145" s="325"/>
      <c r="AP145" s="325"/>
      <c r="AQ145" s="325"/>
      <c r="AR145" s="325"/>
      <c r="AS145" s="325"/>
      <c r="AT145" s="325"/>
      <c r="AU145" s="325"/>
      <c r="AV145" s="325"/>
      <c r="AW145" s="325"/>
      <c r="AX145" s="325"/>
      <c r="AY145" s="325"/>
      <c r="AZ145" s="325"/>
      <c r="BA145" s="325"/>
      <c r="BB145" s="325"/>
      <c r="BC145" s="325"/>
      <c r="BD145" s="326"/>
    </row>
    <row r="146" spans="1:56">
      <c r="A146" s="348"/>
      <c r="B146" s="329"/>
      <c r="C146" s="345"/>
      <c r="D146" s="28">
        <v>-6</v>
      </c>
      <c r="E146" s="340"/>
      <c r="F146" s="343"/>
      <c r="G146" s="258">
        <f>'10'!G145</f>
        <v>5.3013628927849E-4</v>
      </c>
      <c r="H146" s="268">
        <f>'10'!H145</f>
        <v>2.5020225265541799E-6</v>
      </c>
      <c r="I146" s="273">
        <f>'10'!I145</f>
        <v>2.3362803710127801E-6</v>
      </c>
      <c r="J146" s="266">
        <f>'10'!J145</f>
        <v>5.4258821499562899E-9</v>
      </c>
      <c r="K146" s="6"/>
      <c r="L146" s="333"/>
      <c r="M146" s="325"/>
      <c r="N146" s="325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7"/>
      <c r="AB146" s="325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  <c r="AN146" s="325"/>
      <c r="AO146" s="325"/>
      <c r="AP146" s="325"/>
      <c r="AQ146" s="325"/>
      <c r="AR146" s="325"/>
      <c r="AS146" s="325"/>
      <c r="AT146" s="325"/>
      <c r="AU146" s="325"/>
      <c r="AV146" s="325"/>
      <c r="AW146" s="325"/>
      <c r="AX146" s="325"/>
      <c r="AY146" s="325"/>
      <c r="AZ146" s="325"/>
      <c r="BA146" s="325"/>
      <c r="BB146" s="325"/>
      <c r="BC146" s="325"/>
      <c r="BD146" s="326"/>
    </row>
    <row r="147" spans="1:56">
      <c r="A147" s="348"/>
      <c r="B147" s="329"/>
      <c r="C147" s="345"/>
      <c r="D147" s="28">
        <v>-5</v>
      </c>
      <c r="E147" s="340"/>
      <c r="F147" s="343"/>
      <c r="G147" s="258">
        <f>'10'!G146</f>
        <v>3.2994316995110399E-4</v>
      </c>
      <c r="H147" s="268">
        <f>'10'!H146</f>
        <v>6.6461829074635305E-7</v>
      </c>
      <c r="I147" s="273">
        <f>'10'!I146</f>
        <v>5.1001303648121398E-7</v>
      </c>
      <c r="J147" s="266">
        <f>'10'!J146</f>
        <v>6.1646737528822802E-10</v>
      </c>
      <c r="K147" s="6"/>
      <c r="L147" s="333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7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  <c r="AN147" s="325"/>
      <c r="AO147" s="325"/>
      <c r="AP147" s="325"/>
      <c r="AQ147" s="325"/>
      <c r="AR147" s="325"/>
      <c r="AS147" s="325"/>
      <c r="AT147" s="325"/>
      <c r="AU147" s="325"/>
      <c r="AV147" s="325"/>
      <c r="AW147" s="325"/>
      <c r="AX147" s="325"/>
      <c r="AY147" s="325"/>
      <c r="AZ147" s="325"/>
      <c r="BA147" s="325"/>
      <c r="BB147" s="325"/>
      <c r="BC147" s="325"/>
      <c r="BD147" s="326"/>
    </row>
    <row r="148" spans="1:56">
      <c r="A148" s="348"/>
      <c r="B148" s="329"/>
      <c r="C148" s="345"/>
      <c r="D148" s="28">
        <v>-4</v>
      </c>
      <c r="E148" s="340"/>
      <c r="F148" s="343"/>
      <c r="G148" s="258">
        <f>'10'!G147</f>
        <v>2.4869135744324801E-4</v>
      </c>
      <c r="H148" s="268">
        <f>'10'!H147</f>
        <v>2.8174023520804599E-7</v>
      </c>
      <c r="I148" s="273">
        <f>'10'!I147</f>
        <v>1.91479265333571E-7</v>
      </c>
      <c r="J148" s="266">
        <f>'10'!J147</f>
        <v>1.49379750625227E-10</v>
      </c>
      <c r="K148" s="6"/>
      <c r="L148" s="333"/>
      <c r="M148" s="325"/>
      <c r="N148" s="325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7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  <c r="AN148" s="325"/>
      <c r="AO148" s="325"/>
      <c r="AP148" s="325"/>
      <c r="AQ148" s="325"/>
      <c r="AR148" s="325"/>
      <c r="AS148" s="325"/>
      <c r="AT148" s="325"/>
      <c r="AU148" s="325"/>
      <c r="AV148" s="325"/>
      <c r="AW148" s="325"/>
      <c r="AX148" s="325"/>
      <c r="AY148" s="325"/>
      <c r="AZ148" s="325"/>
      <c r="BA148" s="325"/>
      <c r="BB148" s="325"/>
      <c r="BC148" s="325"/>
      <c r="BD148" s="326"/>
    </row>
    <row r="149" spans="1:56">
      <c r="A149" s="348"/>
      <c r="B149" s="329"/>
      <c r="C149" s="345"/>
      <c r="D149" s="28">
        <v>-3</v>
      </c>
      <c r="E149" s="340"/>
      <c r="F149" s="343"/>
      <c r="G149" s="258">
        <f>'10'!G148</f>
        <v>2.2640192713815999E-4</v>
      </c>
      <c r="H149" s="268">
        <f>'10'!H148</f>
        <v>2.0936727483497899E-7</v>
      </c>
      <c r="I149" s="273">
        <f>'10'!I148</f>
        <v>1.3655910952063401E-7</v>
      </c>
      <c r="J149" s="266">
        <f>'10'!J148</f>
        <v>9.1293812393694098E-11</v>
      </c>
      <c r="K149" s="6"/>
      <c r="L149" s="333"/>
      <c r="M149" s="325"/>
      <c r="N149" s="325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7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  <c r="AN149" s="325"/>
      <c r="AO149" s="325"/>
      <c r="AP149" s="325"/>
      <c r="AQ149" s="325"/>
      <c r="AR149" s="325"/>
      <c r="AS149" s="325"/>
      <c r="AT149" s="325"/>
      <c r="AU149" s="325"/>
      <c r="AV149" s="325"/>
      <c r="AW149" s="325"/>
      <c r="AX149" s="325"/>
      <c r="AY149" s="325"/>
      <c r="AZ149" s="325"/>
      <c r="BA149" s="325"/>
      <c r="BB149" s="325"/>
      <c r="BC149" s="325"/>
      <c r="BD149" s="326"/>
    </row>
    <row r="150" spans="1:56">
      <c r="A150" s="348"/>
      <c r="B150" s="329"/>
      <c r="C150" s="345"/>
      <c r="D150" s="28">
        <v>-2</v>
      </c>
      <c r="E150" s="340"/>
      <c r="F150" s="343"/>
      <c r="G150" s="258">
        <f>G148</f>
        <v>2.4869135744324801E-4</v>
      </c>
      <c r="H150" s="268">
        <f t="shared" ref="H150:J150" si="337">H148</f>
        <v>2.8174023520804599E-7</v>
      </c>
      <c r="I150" s="273">
        <f t="shared" si="337"/>
        <v>1.91479265333571E-7</v>
      </c>
      <c r="J150" s="266">
        <f t="shared" si="337"/>
        <v>1.49379750625227E-10</v>
      </c>
      <c r="K150" s="6"/>
      <c r="L150" s="333"/>
      <c r="M150" s="325"/>
      <c r="N150" s="325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7"/>
      <c r="AB150" s="325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  <c r="AN150" s="325"/>
      <c r="AO150" s="325"/>
      <c r="AP150" s="325"/>
      <c r="AQ150" s="325"/>
      <c r="AR150" s="325"/>
      <c r="AS150" s="325"/>
      <c r="AT150" s="325"/>
      <c r="AU150" s="325"/>
      <c r="AV150" s="325"/>
      <c r="AW150" s="325"/>
      <c r="AX150" s="325"/>
      <c r="AY150" s="325"/>
      <c r="AZ150" s="325"/>
      <c r="BA150" s="325"/>
      <c r="BB150" s="325"/>
      <c r="BC150" s="325"/>
      <c r="BD150" s="326"/>
    </row>
    <row r="151" spans="1:56">
      <c r="A151" s="348"/>
      <c r="B151" s="329"/>
      <c r="C151" s="345"/>
      <c r="D151" s="28">
        <v>-1</v>
      </c>
      <c r="E151" s="340"/>
      <c r="F151" s="343"/>
      <c r="G151" s="258">
        <f>G147</f>
        <v>3.2994316995110399E-4</v>
      </c>
      <c r="H151" s="268">
        <f t="shared" ref="H151:J151" si="338">H147</f>
        <v>6.6461829074635305E-7</v>
      </c>
      <c r="I151" s="273">
        <f t="shared" si="338"/>
        <v>5.1001303648121398E-7</v>
      </c>
      <c r="J151" s="266">
        <f t="shared" si="338"/>
        <v>6.1646737528822802E-10</v>
      </c>
      <c r="K151" s="6"/>
      <c r="L151" s="333"/>
      <c r="M151" s="325"/>
      <c r="N151" s="325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7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  <c r="AN151" s="325"/>
      <c r="AO151" s="325"/>
      <c r="AP151" s="325"/>
      <c r="AQ151" s="325"/>
      <c r="AR151" s="325"/>
      <c r="AS151" s="325"/>
      <c r="AT151" s="325"/>
      <c r="AU151" s="325"/>
      <c r="AV151" s="325"/>
      <c r="AW151" s="325"/>
      <c r="AX151" s="325"/>
      <c r="AY151" s="325"/>
      <c r="AZ151" s="325"/>
      <c r="BA151" s="325"/>
      <c r="BB151" s="325"/>
      <c r="BC151" s="325"/>
      <c r="BD151" s="326"/>
    </row>
    <row r="152" spans="1:56">
      <c r="A152" s="348"/>
      <c r="B152" s="329"/>
      <c r="C152" s="345"/>
      <c r="D152" s="28">
        <v>0</v>
      </c>
      <c r="E152" s="340"/>
      <c r="F152" s="343"/>
      <c r="G152" s="258">
        <f>G146</f>
        <v>5.3013628927849E-4</v>
      </c>
      <c r="H152" s="268">
        <f t="shared" ref="H152:J152" si="339">H146</f>
        <v>2.5020225265541799E-6</v>
      </c>
      <c r="I152" s="273">
        <f t="shared" si="339"/>
        <v>2.3362803710127801E-6</v>
      </c>
      <c r="J152" s="266">
        <f t="shared" si="339"/>
        <v>5.4258821499562899E-9</v>
      </c>
      <c r="K152" s="6"/>
      <c r="L152" s="333"/>
      <c r="M152" s="325"/>
      <c r="N152" s="325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7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  <c r="AN152" s="325"/>
      <c r="AO152" s="325"/>
      <c r="AP152" s="325"/>
      <c r="AQ152" s="325"/>
      <c r="AR152" s="325"/>
      <c r="AS152" s="325"/>
      <c r="AT152" s="325"/>
      <c r="AU152" s="325"/>
      <c r="AV152" s="325"/>
      <c r="AW152" s="325"/>
      <c r="AX152" s="325"/>
      <c r="AY152" s="325"/>
      <c r="AZ152" s="325"/>
      <c r="BA152" s="325"/>
      <c r="BB152" s="325"/>
      <c r="BC152" s="325"/>
      <c r="BD152" s="326"/>
    </row>
    <row r="153" spans="1:56">
      <c r="A153" s="348"/>
      <c r="B153" s="329"/>
      <c r="C153" s="345"/>
      <c r="D153" s="28">
        <v>1</v>
      </c>
      <c r="E153" s="340"/>
      <c r="F153" s="343"/>
      <c r="G153" s="97">
        <f>G145</f>
        <v>1.03416697537754E-3</v>
      </c>
      <c r="H153" s="51">
        <f t="shared" ref="H153:J153" si="340">H145</f>
        <v>1.30548973477078E-5</v>
      </c>
      <c r="I153" s="69">
        <f t="shared" si="340"/>
        <v>1.5854322687269999E-5</v>
      </c>
      <c r="J153" s="173">
        <f t="shared" si="340"/>
        <v>7.9943411118362305E-8</v>
      </c>
      <c r="K153" s="6"/>
      <c r="L153" s="333"/>
      <c r="M153" s="325"/>
      <c r="N153" s="325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7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  <c r="AN153" s="325"/>
      <c r="AO153" s="325"/>
      <c r="AP153" s="325"/>
      <c r="AQ153" s="325"/>
      <c r="AR153" s="325"/>
      <c r="AS153" s="325"/>
      <c r="AT153" s="325"/>
      <c r="AU153" s="325"/>
      <c r="AV153" s="325"/>
      <c r="AW153" s="325"/>
      <c r="AX153" s="325"/>
      <c r="AY153" s="325"/>
      <c r="AZ153" s="325"/>
      <c r="BA153" s="325"/>
      <c r="BB153" s="325"/>
      <c r="BC153" s="325"/>
      <c r="BD153" s="326"/>
    </row>
    <row r="154" spans="1:56">
      <c r="A154" s="348"/>
      <c r="B154" s="329"/>
      <c r="C154" s="345"/>
      <c r="D154" s="28">
        <v>2</v>
      </c>
      <c r="E154" s="340"/>
      <c r="F154" s="343"/>
      <c r="G154" s="97">
        <f>G144</f>
        <v>2.4225235557829299E-3</v>
      </c>
      <c r="H154" s="51">
        <f t="shared" ref="H154:J154" si="341">H144</f>
        <v>7.9652833461505299E-5</v>
      </c>
      <c r="I154" s="69">
        <f t="shared" si="341"/>
        <v>1.32824442176479E-4</v>
      </c>
      <c r="J154" s="173">
        <f t="shared" si="341"/>
        <v>1.4864452520074199E-6</v>
      </c>
      <c r="K154" s="6"/>
      <c r="L154" s="333"/>
      <c r="M154" s="325"/>
      <c r="N154" s="325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7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/>
      <c r="AW154" s="325"/>
      <c r="AX154" s="325"/>
      <c r="AY154" s="325"/>
      <c r="AZ154" s="325"/>
      <c r="BA154" s="325"/>
      <c r="BB154" s="325"/>
      <c r="BC154" s="325"/>
      <c r="BD154" s="326"/>
    </row>
    <row r="155" spans="1:56">
      <c r="A155" s="348"/>
      <c r="B155" s="329"/>
      <c r="C155" s="345"/>
      <c r="D155" s="28">
        <v>3</v>
      </c>
      <c r="E155" s="340"/>
      <c r="F155" s="343"/>
      <c r="G155" s="97">
        <f>G143</f>
        <v>6.4555932702104303E-3</v>
      </c>
      <c r="H155" s="51">
        <f t="shared" ref="H155:J155" si="342">H143</f>
        <v>4.74757506343949E-4</v>
      </c>
      <c r="I155" s="69">
        <f t="shared" si="342"/>
        <v>1.1237238010446801E-3</v>
      </c>
      <c r="J155" s="173">
        <f t="shared" si="342"/>
        <v>2.6051497163449001E-5</v>
      </c>
      <c r="K155" s="6"/>
      <c r="L155" s="333"/>
      <c r="M155" s="325"/>
      <c r="N155" s="325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  <c r="AA155" s="327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/>
      <c r="AW155" s="325"/>
      <c r="AX155" s="325"/>
      <c r="AY155" s="325"/>
      <c r="AZ155" s="325"/>
      <c r="BA155" s="325"/>
      <c r="BB155" s="325"/>
      <c r="BC155" s="325"/>
      <c r="BD155" s="326"/>
    </row>
    <row r="156" spans="1:56">
      <c r="A156" s="348"/>
      <c r="B156" s="329"/>
      <c r="C156" s="345"/>
      <c r="D156" s="28">
        <v>4</v>
      </c>
      <c r="E156" s="340"/>
      <c r="F156" s="343"/>
      <c r="G156" s="97">
        <f>G162</f>
        <v>1.7411331615804201E-2</v>
      </c>
      <c r="H156" s="51">
        <f t="shared" ref="H156:J156" si="343">H162</f>
        <v>2.3287109565739402E-3</v>
      </c>
      <c r="I156" s="69">
        <f t="shared" si="343"/>
        <v>7.8095243429215401E-3</v>
      </c>
      <c r="J156" s="173">
        <f t="shared" si="343"/>
        <v>3.2771176018557498E-4</v>
      </c>
      <c r="K156" s="6"/>
      <c r="L156" s="333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7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/>
      <c r="AW156" s="325"/>
      <c r="AX156" s="325"/>
      <c r="AY156" s="325"/>
      <c r="AZ156" s="325"/>
      <c r="BA156" s="325"/>
      <c r="BB156" s="325"/>
      <c r="BC156" s="325"/>
      <c r="BD156" s="326"/>
    </row>
    <row r="157" spans="1:56">
      <c r="A157" s="348"/>
      <c r="B157" s="329"/>
      <c r="C157" s="345"/>
      <c r="D157" s="28">
        <v>5</v>
      </c>
      <c r="E157" s="340"/>
      <c r="F157" s="343"/>
      <c r="G157" s="97">
        <f>G161</f>
        <v>4.0768220680048199E-2</v>
      </c>
      <c r="H157" s="51">
        <f t="shared" ref="H157:J157" si="344">H161</f>
        <v>8.1126707647722392E-3</v>
      </c>
      <c r="I157" s="69">
        <f t="shared" si="344"/>
        <v>3.6698240868713698E-2</v>
      </c>
      <c r="J157" s="173">
        <f t="shared" si="344"/>
        <v>2.35586766765881E-3</v>
      </c>
      <c r="K157" s="6"/>
      <c r="L157" s="333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7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/>
      <c r="AW157" s="325"/>
      <c r="AX157" s="325"/>
      <c r="AY157" s="325"/>
      <c r="AZ157" s="325"/>
      <c r="BA157" s="325"/>
      <c r="BB157" s="325"/>
      <c r="BC157" s="325"/>
      <c r="BD157" s="326"/>
    </row>
    <row r="158" spans="1:56">
      <c r="A158" s="348"/>
      <c r="B158" s="329"/>
      <c r="C158" s="345"/>
      <c r="D158" s="28">
        <v>6</v>
      </c>
      <c r="E158" s="340"/>
      <c r="F158" s="343"/>
      <c r="G158" s="97">
        <f>G160</f>
        <v>7.2144504340283994E-2</v>
      </c>
      <c r="H158" s="51">
        <f t="shared" ref="H158:J158" si="345">H160</f>
        <v>1.79587967905698E-2</v>
      </c>
      <c r="I158" s="69">
        <f t="shared" si="345"/>
        <v>9.9449871796234698E-2</v>
      </c>
      <c r="J158" s="173">
        <f t="shared" si="345"/>
        <v>8.2036692389676306E-3</v>
      </c>
      <c r="K158" s="6"/>
      <c r="L158" s="333"/>
      <c r="M158" s="325"/>
      <c r="N158" s="325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7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/>
      <c r="AW158" s="325"/>
      <c r="AX158" s="325"/>
      <c r="AY158" s="325"/>
      <c r="AZ158" s="325"/>
      <c r="BA158" s="325"/>
      <c r="BB158" s="325"/>
      <c r="BC158" s="325"/>
      <c r="BD158" s="326"/>
    </row>
    <row r="159" spans="1:56">
      <c r="A159" s="348"/>
      <c r="B159" s="329"/>
      <c r="C159" s="345"/>
      <c r="D159" s="28">
        <v>7</v>
      </c>
      <c r="E159" s="340"/>
      <c r="F159" s="343"/>
      <c r="G159" s="97">
        <f>'10'!G158</f>
        <v>8.8170373796577994E-2</v>
      </c>
      <c r="H159" s="51">
        <f>'10'!H158</f>
        <v>2.3589696548019599E-2</v>
      </c>
      <c r="I159" s="69">
        <f>'10'!I158</f>
        <v>0.14030368287249301</v>
      </c>
      <c r="J159" s="173">
        <f>'10'!J158</f>
        <v>1.25669568137612E-2</v>
      </c>
      <c r="K159" s="6"/>
      <c r="L159" s="333"/>
      <c r="M159" s="325"/>
      <c r="N159" s="325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7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  <c r="AN159" s="325"/>
      <c r="AO159" s="325"/>
      <c r="AP159" s="325"/>
      <c r="AQ159" s="325"/>
      <c r="AR159" s="325"/>
      <c r="AS159" s="325"/>
      <c r="AT159" s="325"/>
      <c r="AU159" s="325"/>
      <c r="AV159" s="325"/>
      <c r="AW159" s="325"/>
      <c r="AX159" s="325"/>
      <c r="AY159" s="325"/>
      <c r="AZ159" s="325"/>
      <c r="BA159" s="325"/>
      <c r="BB159" s="325"/>
      <c r="BC159" s="325"/>
      <c r="BD159" s="326"/>
    </row>
    <row r="160" spans="1:56">
      <c r="A160" s="348"/>
      <c r="B160" s="329"/>
      <c r="C160" s="345"/>
      <c r="D160" s="28">
        <v>8</v>
      </c>
      <c r="E160" s="340"/>
      <c r="F160" s="343"/>
      <c r="G160" s="97">
        <f>'10'!G159</f>
        <v>7.2144504340283994E-2</v>
      </c>
      <c r="H160" s="51">
        <f>'10'!H159</f>
        <v>1.79587967905698E-2</v>
      </c>
      <c r="I160" s="69">
        <f>'10'!I159</f>
        <v>9.9449871796234698E-2</v>
      </c>
      <c r="J160" s="173">
        <f>'10'!J159</f>
        <v>8.2036692389676306E-3</v>
      </c>
      <c r="K160" s="6"/>
      <c r="L160" s="333"/>
      <c r="M160" s="325"/>
      <c r="N160" s="325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7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  <c r="AN160" s="325"/>
      <c r="AO160" s="325"/>
      <c r="AP160" s="325"/>
      <c r="AQ160" s="325"/>
      <c r="AR160" s="325"/>
      <c r="AS160" s="325"/>
      <c r="AT160" s="325"/>
      <c r="AU160" s="325"/>
      <c r="AV160" s="325"/>
      <c r="AW160" s="325"/>
      <c r="AX160" s="325"/>
      <c r="AY160" s="325"/>
      <c r="AZ160" s="325"/>
      <c r="BA160" s="325"/>
      <c r="BB160" s="325"/>
      <c r="BC160" s="325"/>
      <c r="BD160" s="326"/>
    </row>
    <row r="161" spans="1:100">
      <c r="A161" s="348"/>
      <c r="B161" s="329"/>
      <c r="C161" s="345"/>
      <c r="D161" s="28">
        <v>9</v>
      </c>
      <c r="E161" s="340"/>
      <c r="F161" s="343"/>
      <c r="G161" s="97">
        <f>'10'!G160</f>
        <v>4.0768220680048199E-2</v>
      </c>
      <c r="H161" s="51">
        <f>'10'!H160</f>
        <v>8.1126707647722392E-3</v>
      </c>
      <c r="I161" s="69">
        <f>'10'!I160</f>
        <v>3.6698240868713698E-2</v>
      </c>
      <c r="J161" s="173">
        <f>'10'!J160</f>
        <v>2.35586766765881E-3</v>
      </c>
      <c r="K161" s="6"/>
      <c r="L161" s="333"/>
      <c r="M161" s="325"/>
      <c r="N161" s="325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7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  <c r="AN161" s="325"/>
      <c r="AO161" s="325"/>
      <c r="AP161" s="325"/>
      <c r="AQ161" s="325"/>
      <c r="AR161" s="325"/>
      <c r="AS161" s="325"/>
      <c r="AT161" s="325"/>
      <c r="AU161" s="325"/>
      <c r="AV161" s="325"/>
      <c r="AW161" s="325"/>
      <c r="AX161" s="325"/>
      <c r="AY161" s="325"/>
      <c r="AZ161" s="325"/>
      <c r="BA161" s="325"/>
      <c r="BB161" s="325"/>
      <c r="BC161" s="325"/>
      <c r="BD161" s="326"/>
    </row>
    <row r="162" spans="1:100">
      <c r="A162" s="348"/>
      <c r="B162" s="329"/>
      <c r="C162" s="345"/>
      <c r="D162" s="29">
        <v>10</v>
      </c>
      <c r="E162" s="341"/>
      <c r="F162" s="344"/>
      <c r="G162" s="101">
        <f>'10'!G161</f>
        <v>1.7411331615804201E-2</v>
      </c>
      <c r="H162" s="77">
        <f>'10'!H161</f>
        <v>2.3287109565739402E-3</v>
      </c>
      <c r="I162" s="78">
        <f>'10'!I161</f>
        <v>7.8095243429215401E-3</v>
      </c>
      <c r="J162" s="182">
        <f>'10'!J161</f>
        <v>3.2771176018557498E-4</v>
      </c>
      <c r="K162" s="30"/>
      <c r="L162" s="334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7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  <c r="AN162" s="325"/>
      <c r="AO162" s="325"/>
      <c r="AP162" s="325"/>
      <c r="AQ162" s="325"/>
      <c r="AR162" s="325"/>
      <c r="AS162" s="325"/>
      <c r="AT162" s="325"/>
      <c r="AU162" s="325"/>
      <c r="AV162" s="325"/>
      <c r="AW162" s="325"/>
      <c r="AX162" s="325"/>
      <c r="AY162" s="325"/>
      <c r="AZ162" s="325"/>
      <c r="BA162" s="325"/>
      <c r="BB162" s="325"/>
      <c r="BC162" s="325"/>
      <c r="BD162" s="326"/>
    </row>
    <row r="163" spans="1:100">
      <c r="A163" s="348"/>
      <c r="B163" s="328">
        <v>0.5</v>
      </c>
      <c r="C163" s="345"/>
      <c r="D163" s="26">
        <v>-9</v>
      </c>
      <c r="E163" s="339">
        <v>1.53675276004867E-3</v>
      </c>
      <c r="F163" s="342">
        <v>6.2332844498915402E-3</v>
      </c>
      <c r="G163" s="97">
        <f>'10'!G182</f>
        <v>1.5123158496653201E-2</v>
      </c>
      <c r="H163" s="51">
        <f>'10'!H182</f>
        <v>2.2111862250962198E-3</v>
      </c>
      <c r="I163" s="69">
        <f>'10'!I182</f>
        <v>1.25051783373385E-2</v>
      </c>
      <c r="J163" s="173">
        <f>'10'!J182</f>
        <v>1.4772912102403301E-3</v>
      </c>
      <c r="K163" s="27"/>
      <c r="L163" s="332">
        <f t="shared" ref="L163" si="346">1-SUM(M163:BC182)</f>
        <v>0.32881691488101894</v>
      </c>
      <c r="M163" s="325">
        <f t="shared" ref="M163" si="347">G173+I173</f>
        <v>1.265306224942001E-2</v>
      </c>
      <c r="N163" s="325">
        <f t="shared" ref="N163" si="348">G180+I180+J173</f>
        <v>6.9905413931349095E-2</v>
      </c>
      <c r="O163" s="325">
        <f t="shared" ref="O163" si="349">G182+I182+H173</f>
        <v>4.1604344275349911E-2</v>
      </c>
      <c r="P163" s="325">
        <f t="shared" ref="P163" si="350">G175+I175+J180</f>
        <v>3.4184282118761247E-2</v>
      </c>
      <c r="Q163" s="325">
        <f t="shared" ref="Q163" si="351">G171+I171</f>
        <v>7.2802337038157996E-3</v>
      </c>
      <c r="R163" s="325">
        <f t="shared" ref="R163" si="352">G177+I177+H180+J182</f>
        <v>6.4616538065850382E-2</v>
      </c>
      <c r="S163" s="325">
        <f t="shared" ref="S163" si="353">G164+I164</f>
        <v>1.8443127653459991E-2</v>
      </c>
      <c r="T163" s="325">
        <f t="shared" ref="T163" si="354">G166+I166+J175</f>
        <v>1.0696202907279372E-2</v>
      </c>
      <c r="U163" s="325">
        <f t="shared" ref="U163" si="355">G169+I169+H182</f>
        <v>9.3128274227101699E-3</v>
      </c>
      <c r="V163" s="325">
        <f t="shared" ref="V163" si="356">G178+I178+J171</f>
        <v>6.9664997698203404E-2</v>
      </c>
      <c r="W163" s="325">
        <f t="shared" ref="W163" si="357">G167+I167</f>
        <v>7.2802337038157996E-3</v>
      </c>
      <c r="X163" s="325">
        <f t="shared" ref="X163" si="358">G170+I170+J177+H175</f>
        <v>1.3232042753646429E-2</v>
      </c>
      <c r="Y163" s="325">
        <f t="shared" ref="Y163" si="359">G176+I176</f>
        <v>4.0706114326814494E-2</v>
      </c>
      <c r="Z163" s="325">
        <f t="shared" ref="Z163" si="360">G168+I168+J164</f>
        <v>7.0155008564926607E-3</v>
      </c>
      <c r="AA163" s="327">
        <f t="shared" ref="AA163" si="361">G179+I179+H171</f>
        <v>7.5388600312481277E-2</v>
      </c>
      <c r="AB163" s="325">
        <f t="shared" ref="AB163" si="362">G165+I165+J166</f>
        <v>1.2831931854160927E-2</v>
      </c>
      <c r="AC163" s="325">
        <f t="shared" ref="AC163" si="363">G181+I181</f>
        <v>5.6187945768557596E-2</v>
      </c>
      <c r="AD163" s="325">
        <f t="shared" ref="AD163" si="364">G174+I174+J169+H177</f>
        <v>2.3072686818125531E-2</v>
      </c>
      <c r="AE163" s="325">
        <f t="shared" ref="AE163" si="365">G163+I163</f>
        <v>2.7628336833991698E-2</v>
      </c>
      <c r="AF163" s="325">
        <f t="shared" ref="AF163" si="366">G172+I172+J178</f>
        <v>1.577485698180859E-2</v>
      </c>
      <c r="AG163" s="325">
        <f t="shared" ref="AG163" si="367">H164</f>
        <v>1.4103874621855001E-3</v>
      </c>
      <c r="AH163" s="325">
        <f t="shared" ref="AH163" si="368">J167</f>
        <v>1.05678398439217E-4</v>
      </c>
      <c r="AI163" s="325">
        <f t="shared" ref="AI163" si="369">J170+H166</f>
        <v>6.7239446016341279E-4</v>
      </c>
      <c r="AJ163" s="325">
        <f t="shared" ref="AJ163" si="370">F163</f>
        <v>6.2332844498915402E-3</v>
      </c>
      <c r="AK163" s="325">
        <f t="shared" ref="AK163" si="371">J176</f>
        <v>2.8274980534231898E-3</v>
      </c>
      <c r="AL163" s="325">
        <f t="shared" ref="AL163" si="372">H169</f>
        <v>3.2573033744711001E-4</v>
      </c>
      <c r="AM163" s="325">
        <f t="shared" ref="AM163" si="373">J168</f>
        <v>7.5294411183422707E-5</v>
      </c>
      <c r="AN163" s="325">
        <f t="shared" ref="AN163" si="374">J179+H178</f>
        <v>1.294096693950765E-2</v>
      </c>
      <c r="AO163" s="325">
        <f t="shared" ref="AO163" si="375">J165</f>
        <v>3.4609463158490099E-4</v>
      </c>
      <c r="AP163" s="325">
        <f t="shared" ref="AP163" si="376">H167</f>
        <v>4.3144555834608597E-4</v>
      </c>
      <c r="AQ163" s="325">
        <f t="shared" ref="AQ163" si="377">J181</f>
        <v>4.72188129480061E-3</v>
      </c>
      <c r="AR163" s="325">
        <f t="shared" ref="AR163" si="378">H170+J174</f>
        <v>1.0665914691775861E-3</v>
      </c>
      <c r="AS163" s="325">
        <f t="shared" ref="AS163" si="379">J163</f>
        <v>1.4772912102403301E-3</v>
      </c>
      <c r="AT163" s="325">
        <f t="shared" ref="AT163" si="380">H176</f>
        <v>3.3130570959258102E-3</v>
      </c>
      <c r="AU163" s="325">
        <f t="shared" ref="AU163" si="381">J172</f>
        <v>1.78869604740917E-4</v>
      </c>
      <c r="AV163" s="325">
        <f t="shared" ref="AV163" si="382">H168</f>
        <v>3.50065846434525E-4</v>
      </c>
      <c r="AW163" s="325">
        <f t="shared" ref="AW163" si="383">H179</f>
        <v>6.0110426538971598E-3</v>
      </c>
      <c r="AX163" s="325">
        <f t="shared" ref="AX163" si="384">H165</f>
        <v>8.9822994853541803E-4</v>
      </c>
      <c r="AY163" s="325">
        <f t="shared" ref="AY163" si="385">E163</f>
        <v>1.53675276004867E-3</v>
      </c>
      <c r="AZ163" s="325">
        <f t="shared" ref="AZ163" si="386">H181</f>
        <v>4.5625745606522397E-3</v>
      </c>
      <c r="BA163" s="325">
        <f t="shared" ref="BA163" si="387">H174</f>
        <v>1.4103874621855001E-3</v>
      </c>
      <c r="BB163" s="325">
        <f t="shared" ref="BB163" si="388">H163</f>
        <v>2.2111862250962198E-3</v>
      </c>
      <c r="BC163" s="325">
        <f t="shared" ref="BC163" si="389">H172</f>
        <v>5.9710004897999003E-4</v>
      </c>
      <c r="BD163" s="326">
        <f t="shared" ref="BD163" si="390">SUMPRODUCT($L$1:$BC$1,BF163:CW163)</f>
        <v>8.1799506919193981</v>
      </c>
      <c r="BF163" s="12">
        <f>L163</f>
        <v>0.32881691488101894</v>
      </c>
      <c r="BG163" s="23">
        <f t="shared" ref="BG163:CV163" si="391">M163</f>
        <v>1.265306224942001E-2</v>
      </c>
      <c r="BH163" s="23">
        <f t="shared" si="391"/>
        <v>6.9905413931349095E-2</v>
      </c>
      <c r="BI163" s="23">
        <f t="shared" si="391"/>
        <v>4.1604344275349911E-2</v>
      </c>
      <c r="BJ163" s="23">
        <f t="shared" si="391"/>
        <v>3.4184282118761247E-2</v>
      </c>
      <c r="BK163" s="23">
        <f t="shared" si="391"/>
        <v>7.2802337038157996E-3</v>
      </c>
      <c r="BL163" s="23">
        <f t="shared" si="391"/>
        <v>6.4616538065850382E-2</v>
      </c>
      <c r="BM163" s="23">
        <f t="shared" si="391"/>
        <v>1.8443127653459991E-2</v>
      </c>
      <c r="BN163" s="23">
        <f t="shared" si="391"/>
        <v>1.0696202907279372E-2</v>
      </c>
      <c r="BO163" s="23">
        <f t="shared" si="391"/>
        <v>9.3128274227101699E-3</v>
      </c>
      <c r="BP163" s="23">
        <f t="shared" si="391"/>
        <v>6.9664997698203404E-2</v>
      </c>
      <c r="BQ163" s="23">
        <f t="shared" si="391"/>
        <v>7.2802337038157996E-3</v>
      </c>
      <c r="BR163" s="23">
        <f t="shared" si="391"/>
        <v>1.3232042753646429E-2</v>
      </c>
      <c r="BS163" s="23">
        <f t="shared" si="391"/>
        <v>4.0706114326814494E-2</v>
      </c>
      <c r="BT163" s="23">
        <f t="shared" si="391"/>
        <v>7.0155008564926607E-3</v>
      </c>
      <c r="BU163" s="23">
        <f t="shared" si="391"/>
        <v>7.5388600312481277E-2</v>
      </c>
      <c r="BV163" s="23">
        <f t="shared" si="391"/>
        <v>1.2831931854160927E-2</v>
      </c>
      <c r="BW163" s="23">
        <f t="shared" si="391"/>
        <v>5.6187945768557596E-2</v>
      </c>
      <c r="BX163" s="23">
        <f t="shared" si="391"/>
        <v>2.3072686818125531E-2</v>
      </c>
      <c r="BY163" s="23">
        <f t="shared" si="391"/>
        <v>2.7628336833991698E-2</v>
      </c>
      <c r="BZ163" s="23">
        <f t="shared" si="391"/>
        <v>1.577485698180859E-2</v>
      </c>
      <c r="CA163" s="23">
        <f t="shared" si="391"/>
        <v>1.4103874621855001E-3</v>
      </c>
      <c r="CB163" s="23">
        <f t="shared" si="391"/>
        <v>1.05678398439217E-4</v>
      </c>
      <c r="CC163" s="23">
        <f t="shared" si="391"/>
        <v>6.7239446016341279E-4</v>
      </c>
      <c r="CD163" s="23">
        <f t="shared" si="391"/>
        <v>6.2332844498915402E-3</v>
      </c>
      <c r="CE163" s="23">
        <f t="shared" si="391"/>
        <v>2.8274980534231898E-3</v>
      </c>
      <c r="CF163" s="23">
        <f t="shared" si="391"/>
        <v>3.2573033744711001E-4</v>
      </c>
      <c r="CG163" s="23">
        <f t="shared" si="391"/>
        <v>7.5294411183422707E-5</v>
      </c>
      <c r="CH163" s="23">
        <f t="shared" si="391"/>
        <v>1.294096693950765E-2</v>
      </c>
      <c r="CI163" s="23">
        <f t="shared" si="391"/>
        <v>3.4609463158490099E-4</v>
      </c>
      <c r="CJ163" s="23">
        <f t="shared" si="391"/>
        <v>4.3144555834608597E-4</v>
      </c>
      <c r="CK163" s="23">
        <f t="shared" si="391"/>
        <v>4.72188129480061E-3</v>
      </c>
      <c r="CL163" s="23">
        <f t="shared" si="391"/>
        <v>1.0665914691775861E-3</v>
      </c>
      <c r="CM163" s="23">
        <f t="shared" si="391"/>
        <v>1.4772912102403301E-3</v>
      </c>
      <c r="CN163" s="23">
        <f t="shared" si="391"/>
        <v>3.3130570959258102E-3</v>
      </c>
      <c r="CO163" s="23">
        <f t="shared" si="391"/>
        <v>1.78869604740917E-4</v>
      </c>
      <c r="CP163" s="23">
        <f t="shared" si="391"/>
        <v>3.50065846434525E-4</v>
      </c>
      <c r="CQ163" s="23">
        <f t="shared" si="391"/>
        <v>6.0110426538971598E-3</v>
      </c>
      <c r="CR163" s="23">
        <f t="shared" si="391"/>
        <v>8.9822994853541803E-4</v>
      </c>
      <c r="CS163" s="23">
        <f t="shared" si="391"/>
        <v>1.53675276004867E-3</v>
      </c>
      <c r="CT163" s="23">
        <f t="shared" si="391"/>
        <v>4.5625745606522397E-3</v>
      </c>
      <c r="CU163" s="23">
        <f t="shared" si="391"/>
        <v>1.4103874621855001E-3</v>
      </c>
      <c r="CV163" s="24">
        <f t="shared" si="391"/>
        <v>2.2111862250962198E-3</v>
      </c>
    </row>
    <row r="164" spans="1:100">
      <c r="A164" s="348"/>
      <c r="B164" s="329"/>
      <c r="C164" s="345"/>
      <c r="D164" s="28">
        <v>-8</v>
      </c>
      <c r="E164" s="340"/>
      <c r="F164" s="343"/>
      <c r="G164" s="258">
        <f>'10'!G163</f>
        <v>1.1425164476522399E-2</v>
      </c>
      <c r="H164" s="268">
        <f>'10'!H163</f>
        <v>1.4103874621855001E-3</v>
      </c>
      <c r="I164" s="273">
        <f>'10'!I163</f>
        <v>7.0179631769375899E-3</v>
      </c>
      <c r="J164" s="266">
        <f>'10'!J163</f>
        <v>7.1652562274306098E-4</v>
      </c>
      <c r="K164" s="6"/>
      <c r="L164" s="333"/>
      <c r="M164" s="325"/>
      <c r="N164" s="325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7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  <c r="AN164" s="325"/>
      <c r="AO164" s="325"/>
      <c r="AP164" s="325"/>
      <c r="AQ164" s="325"/>
      <c r="AR164" s="325"/>
      <c r="AS164" s="325"/>
      <c r="AT164" s="325"/>
      <c r="AU164" s="325"/>
      <c r="AV164" s="325"/>
      <c r="AW164" s="325"/>
      <c r="AX164" s="325"/>
      <c r="AY164" s="325"/>
      <c r="AZ164" s="325"/>
      <c r="BA164" s="325"/>
      <c r="BB164" s="325"/>
      <c r="BC164" s="325"/>
      <c r="BD164" s="326"/>
    </row>
    <row r="165" spans="1:100">
      <c r="A165" s="348"/>
      <c r="B165" s="329"/>
      <c r="C165" s="345"/>
      <c r="D165" s="28">
        <v>-7</v>
      </c>
      <c r="E165" s="340"/>
      <c r="F165" s="343"/>
      <c r="G165" s="258">
        <f>'10'!G164</f>
        <v>8.7073381497470501E-3</v>
      </c>
      <c r="H165" s="268">
        <f>'10'!H164</f>
        <v>8.9822994853541803E-4</v>
      </c>
      <c r="I165" s="273">
        <f>'10'!I164</f>
        <v>3.9457240996729603E-3</v>
      </c>
      <c r="J165" s="266">
        <f>'10'!J164</f>
        <v>3.4609463158490099E-4</v>
      </c>
      <c r="K165" s="6"/>
      <c r="L165" s="333"/>
      <c r="M165" s="325"/>
      <c r="N165" s="325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7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  <c r="AN165" s="325"/>
      <c r="AO165" s="325"/>
      <c r="AP165" s="325"/>
      <c r="AQ165" s="325"/>
      <c r="AR165" s="325"/>
      <c r="AS165" s="325"/>
      <c r="AT165" s="325"/>
      <c r="AU165" s="325"/>
      <c r="AV165" s="325"/>
      <c r="AW165" s="325"/>
      <c r="AX165" s="325"/>
      <c r="AY165" s="325"/>
      <c r="AZ165" s="325"/>
      <c r="BA165" s="325"/>
      <c r="BB165" s="325"/>
      <c r="BC165" s="325"/>
      <c r="BD165" s="326"/>
    </row>
    <row r="166" spans="1:100">
      <c r="A166" s="348"/>
      <c r="B166" s="329"/>
      <c r="C166" s="345"/>
      <c r="D166" s="28">
        <v>-6</v>
      </c>
      <c r="E166" s="340"/>
      <c r="F166" s="343"/>
      <c r="G166" s="258">
        <f>'10'!G165</f>
        <v>6.8680955248140198E-3</v>
      </c>
      <c r="H166" s="268">
        <f>'10'!H165</f>
        <v>5.9710004897999003E-4</v>
      </c>
      <c r="I166" s="273">
        <f>'10'!I165</f>
        <v>2.3508161722250202E-3</v>
      </c>
      <c r="J166" s="266">
        <f>'10'!J165</f>
        <v>1.78869604740917E-4</v>
      </c>
      <c r="K166" s="6"/>
      <c r="L166" s="333"/>
      <c r="M166" s="325"/>
      <c r="N166" s="325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7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/>
      <c r="AW166" s="325"/>
      <c r="AX166" s="325"/>
      <c r="AY166" s="325"/>
      <c r="AZ166" s="325"/>
      <c r="BA166" s="325"/>
      <c r="BB166" s="325"/>
      <c r="BC166" s="325"/>
      <c r="BD166" s="326"/>
    </row>
    <row r="167" spans="1:100">
      <c r="A167" s="348"/>
      <c r="B167" s="329"/>
      <c r="C167" s="345"/>
      <c r="D167" s="28">
        <v>-5</v>
      </c>
      <c r="E167" s="340"/>
      <c r="F167" s="343"/>
      <c r="G167" s="258">
        <f>'10'!G166</f>
        <v>5.7199370009427099E-3</v>
      </c>
      <c r="H167" s="268">
        <f>'10'!H166</f>
        <v>4.3144555834608597E-4</v>
      </c>
      <c r="I167" s="273">
        <f>'10'!I166</f>
        <v>1.5602967028730901E-3</v>
      </c>
      <c r="J167" s="266">
        <f>'10'!J166</f>
        <v>1.05678398439217E-4</v>
      </c>
      <c r="K167" s="6"/>
      <c r="L167" s="333"/>
      <c r="M167" s="325"/>
      <c r="N167" s="325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7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325"/>
      <c r="AY167" s="325"/>
      <c r="AZ167" s="325"/>
      <c r="BA167" s="325"/>
      <c r="BB167" s="325"/>
      <c r="BC167" s="325"/>
      <c r="BD167" s="326"/>
    </row>
    <row r="168" spans="1:100">
      <c r="A168" s="348"/>
      <c r="B168" s="329"/>
      <c r="C168" s="345"/>
      <c r="D168" s="28">
        <v>-4</v>
      </c>
      <c r="E168" s="340"/>
      <c r="F168" s="343"/>
      <c r="G168" s="258">
        <f>'10'!G167</f>
        <v>5.0990663607117697E-3</v>
      </c>
      <c r="H168" s="268">
        <f>'10'!H167</f>
        <v>3.50065846434525E-4</v>
      </c>
      <c r="I168" s="273">
        <f>'10'!I167</f>
        <v>1.1999088730378299E-3</v>
      </c>
      <c r="J168" s="266">
        <f>'10'!J167</f>
        <v>7.5294411183422707E-5</v>
      </c>
      <c r="K168" s="6"/>
      <c r="L168" s="333"/>
      <c r="M168" s="325"/>
      <c r="N168" s="325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7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/>
      <c r="AW168" s="325"/>
      <c r="AX168" s="325"/>
      <c r="AY168" s="325"/>
      <c r="AZ168" s="325"/>
      <c r="BA168" s="325"/>
      <c r="BB168" s="325"/>
      <c r="BC168" s="325"/>
      <c r="BD168" s="326"/>
    </row>
    <row r="169" spans="1:100">
      <c r="A169" s="348"/>
      <c r="B169" s="329"/>
      <c r="C169" s="345"/>
      <c r="D169" s="28">
        <v>-3</v>
      </c>
      <c r="E169" s="340"/>
      <c r="F169" s="343"/>
      <c r="G169" s="258">
        <f>'10'!G168</f>
        <v>4.9035155142745299E-3</v>
      </c>
      <c r="H169" s="268">
        <f>'10'!H168</f>
        <v>3.2573033744711001E-4</v>
      </c>
      <c r="I169" s="273">
        <f>'10'!I168</f>
        <v>1.0962548125098301E-3</v>
      </c>
      <c r="J169" s="266">
        <f>'10'!J168</f>
        <v>6.6984604013301595E-5</v>
      </c>
      <c r="K169" s="6"/>
      <c r="L169" s="333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7"/>
      <c r="AB169" s="325"/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  <c r="AN169" s="325"/>
      <c r="AO169" s="325"/>
      <c r="AP169" s="325"/>
      <c r="AQ169" s="325"/>
      <c r="AR169" s="325"/>
      <c r="AS169" s="325"/>
      <c r="AT169" s="325"/>
      <c r="AU169" s="325"/>
      <c r="AV169" s="325"/>
      <c r="AW169" s="325"/>
      <c r="AX169" s="325"/>
      <c r="AY169" s="325"/>
      <c r="AZ169" s="325"/>
      <c r="BA169" s="325"/>
      <c r="BB169" s="325"/>
      <c r="BC169" s="325"/>
      <c r="BD169" s="326"/>
    </row>
    <row r="170" spans="1:100">
      <c r="A170" s="348"/>
      <c r="B170" s="329"/>
      <c r="C170" s="345"/>
      <c r="D170" s="28">
        <v>-2</v>
      </c>
      <c r="E170" s="340"/>
      <c r="F170" s="343"/>
      <c r="G170" s="258">
        <f>G168</f>
        <v>5.0990663607117697E-3</v>
      </c>
      <c r="H170" s="268">
        <f t="shared" ref="H170:J170" si="392">H168</f>
        <v>3.50065846434525E-4</v>
      </c>
      <c r="I170" s="273">
        <f t="shared" si="392"/>
        <v>1.1999088730378299E-3</v>
      </c>
      <c r="J170" s="266">
        <f t="shared" si="392"/>
        <v>7.5294411183422707E-5</v>
      </c>
      <c r="K170" s="6"/>
      <c r="L170" s="333"/>
      <c r="M170" s="325"/>
      <c r="N170" s="325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7"/>
      <c r="AB170" s="325"/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  <c r="AN170" s="325"/>
      <c r="AO170" s="325"/>
      <c r="AP170" s="325"/>
      <c r="AQ170" s="325"/>
      <c r="AR170" s="325"/>
      <c r="AS170" s="325"/>
      <c r="AT170" s="325"/>
      <c r="AU170" s="325"/>
      <c r="AV170" s="325"/>
      <c r="AW170" s="325"/>
      <c r="AX170" s="325"/>
      <c r="AY170" s="325"/>
      <c r="AZ170" s="325"/>
      <c r="BA170" s="325"/>
      <c r="BB170" s="325"/>
      <c r="BC170" s="325"/>
      <c r="BD170" s="326"/>
    </row>
    <row r="171" spans="1:100">
      <c r="A171" s="348"/>
      <c r="B171" s="329"/>
      <c r="C171" s="345"/>
      <c r="D171" s="28">
        <v>-1</v>
      </c>
      <c r="E171" s="340"/>
      <c r="F171" s="343"/>
      <c r="G171" s="258">
        <f>G167</f>
        <v>5.7199370009427099E-3</v>
      </c>
      <c r="H171" s="268">
        <f t="shared" ref="H171:J171" si="393">H167</f>
        <v>4.3144555834608597E-4</v>
      </c>
      <c r="I171" s="273">
        <f t="shared" si="393"/>
        <v>1.5602967028730901E-3</v>
      </c>
      <c r="J171" s="266">
        <f t="shared" si="393"/>
        <v>1.05678398439217E-4</v>
      </c>
      <c r="K171" s="6"/>
      <c r="L171" s="333"/>
      <c r="M171" s="325"/>
      <c r="N171" s="325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7"/>
      <c r="AB171" s="325"/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  <c r="AN171" s="325"/>
      <c r="AO171" s="325"/>
      <c r="AP171" s="325"/>
      <c r="AQ171" s="325"/>
      <c r="AR171" s="325"/>
      <c r="AS171" s="325"/>
      <c r="AT171" s="325"/>
      <c r="AU171" s="325"/>
      <c r="AV171" s="325"/>
      <c r="AW171" s="325"/>
      <c r="AX171" s="325"/>
      <c r="AY171" s="325"/>
      <c r="AZ171" s="325"/>
      <c r="BA171" s="325"/>
      <c r="BB171" s="325"/>
      <c r="BC171" s="325"/>
      <c r="BD171" s="326"/>
    </row>
    <row r="172" spans="1:100">
      <c r="A172" s="348"/>
      <c r="B172" s="329"/>
      <c r="C172" s="345"/>
      <c r="D172" s="28">
        <v>0</v>
      </c>
      <c r="E172" s="340"/>
      <c r="F172" s="343"/>
      <c r="G172" s="258">
        <f>G166</f>
        <v>6.8680955248140198E-3</v>
      </c>
      <c r="H172" s="268">
        <f t="shared" ref="H172:J172" si="394">H166</f>
        <v>5.9710004897999003E-4</v>
      </c>
      <c r="I172" s="273">
        <f t="shared" si="394"/>
        <v>2.3508161722250202E-3</v>
      </c>
      <c r="J172" s="266">
        <f t="shared" si="394"/>
        <v>1.78869604740917E-4</v>
      </c>
      <c r="K172" s="6"/>
      <c r="L172" s="333"/>
      <c r="M172" s="325"/>
      <c r="N172" s="325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7"/>
      <c r="AB172" s="325"/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  <c r="AN172" s="325"/>
      <c r="AO172" s="325"/>
      <c r="AP172" s="325"/>
      <c r="AQ172" s="325"/>
      <c r="AR172" s="325"/>
      <c r="AS172" s="325"/>
      <c r="AT172" s="325"/>
      <c r="AU172" s="325"/>
      <c r="AV172" s="325"/>
      <c r="AW172" s="325"/>
      <c r="AX172" s="325"/>
      <c r="AY172" s="325"/>
      <c r="AZ172" s="325"/>
      <c r="BA172" s="325"/>
      <c r="BB172" s="325"/>
      <c r="BC172" s="325"/>
      <c r="BD172" s="326"/>
    </row>
    <row r="173" spans="1:100">
      <c r="A173" s="348"/>
      <c r="B173" s="329"/>
      <c r="C173" s="345"/>
      <c r="D173" s="28">
        <v>1</v>
      </c>
      <c r="E173" s="340"/>
      <c r="F173" s="343"/>
      <c r="G173" s="97">
        <f>G165</f>
        <v>8.7073381497470501E-3</v>
      </c>
      <c r="H173" s="51">
        <f t="shared" ref="H173:J173" si="395">H165</f>
        <v>8.9822994853541803E-4</v>
      </c>
      <c r="I173" s="69">
        <f t="shared" si="395"/>
        <v>3.9457240996729603E-3</v>
      </c>
      <c r="J173" s="173">
        <f t="shared" si="395"/>
        <v>3.4609463158490099E-4</v>
      </c>
      <c r="K173" s="6"/>
      <c r="L173" s="333"/>
      <c r="M173" s="325"/>
      <c r="N173" s="325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7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  <c r="AN173" s="325"/>
      <c r="AO173" s="325"/>
      <c r="AP173" s="325"/>
      <c r="AQ173" s="325"/>
      <c r="AR173" s="325"/>
      <c r="AS173" s="325"/>
      <c r="AT173" s="325"/>
      <c r="AU173" s="325"/>
      <c r="AV173" s="325"/>
      <c r="AW173" s="325"/>
      <c r="AX173" s="325"/>
      <c r="AY173" s="325"/>
      <c r="AZ173" s="325"/>
      <c r="BA173" s="325"/>
      <c r="BB173" s="325"/>
      <c r="BC173" s="325"/>
      <c r="BD173" s="326"/>
    </row>
    <row r="174" spans="1:100">
      <c r="A174" s="348"/>
      <c r="B174" s="329"/>
      <c r="C174" s="345"/>
      <c r="D174" s="28">
        <v>2</v>
      </c>
      <c r="E174" s="340"/>
      <c r="F174" s="343"/>
      <c r="G174" s="97">
        <f>G164</f>
        <v>1.1425164476522399E-2</v>
      </c>
      <c r="H174" s="51">
        <f t="shared" ref="H174:J174" si="396">H164</f>
        <v>1.4103874621855001E-3</v>
      </c>
      <c r="I174" s="69">
        <f t="shared" si="396"/>
        <v>7.0179631769375899E-3</v>
      </c>
      <c r="J174" s="173">
        <f t="shared" si="396"/>
        <v>7.1652562274306098E-4</v>
      </c>
      <c r="K174" s="6"/>
      <c r="L174" s="333"/>
      <c r="M174" s="325"/>
      <c r="N174" s="325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7"/>
      <c r="AB174" s="325"/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  <c r="AN174" s="325"/>
      <c r="AO174" s="325"/>
      <c r="AP174" s="325"/>
      <c r="AQ174" s="325"/>
      <c r="AR174" s="325"/>
      <c r="AS174" s="325"/>
      <c r="AT174" s="325"/>
      <c r="AU174" s="325"/>
      <c r="AV174" s="325"/>
      <c r="AW174" s="325"/>
      <c r="AX174" s="325"/>
      <c r="AY174" s="325"/>
      <c r="AZ174" s="325"/>
      <c r="BA174" s="325"/>
      <c r="BB174" s="325"/>
      <c r="BC174" s="325"/>
      <c r="BD174" s="326"/>
    </row>
    <row r="175" spans="1:100">
      <c r="A175" s="348"/>
      <c r="B175" s="329"/>
      <c r="C175" s="345"/>
      <c r="D175" s="28">
        <v>3</v>
      </c>
      <c r="E175" s="340"/>
      <c r="F175" s="343"/>
      <c r="G175" s="97">
        <f>G163</f>
        <v>1.5123158496653201E-2</v>
      </c>
      <c r="H175" s="51">
        <f t="shared" ref="H175:J175" si="397">H163</f>
        <v>2.2111862250962198E-3</v>
      </c>
      <c r="I175" s="69">
        <f t="shared" si="397"/>
        <v>1.25051783373385E-2</v>
      </c>
      <c r="J175" s="173">
        <f t="shared" si="397"/>
        <v>1.4772912102403301E-3</v>
      </c>
      <c r="K175" s="6"/>
      <c r="L175" s="333"/>
      <c r="M175" s="325"/>
      <c r="N175" s="325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7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  <c r="AN175" s="325"/>
      <c r="AO175" s="325"/>
      <c r="AP175" s="325"/>
      <c r="AQ175" s="325"/>
      <c r="AR175" s="325"/>
      <c r="AS175" s="325"/>
      <c r="AT175" s="325"/>
      <c r="AU175" s="325"/>
      <c r="AV175" s="325"/>
      <c r="AW175" s="325"/>
      <c r="AX175" s="325"/>
      <c r="AY175" s="325"/>
      <c r="AZ175" s="325"/>
      <c r="BA175" s="325"/>
      <c r="BB175" s="325"/>
      <c r="BC175" s="325"/>
      <c r="BD175" s="326"/>
    </row>
    <row r="176" spans="1:100">
      <c r="A176" s="348"/>
      <c r="B176" s="329"/>
      <c r="C176" s="345"/>
      <c r="D176" s="28">
        <v>4</v>
      </c>
      <c r="E176" s="340"/>
      <c r="F176" s="343"/>
      <c r="G176" s="97">
        <f>G182</f>
        <v>1.9616461056460598E-2</v>
      </c>
      <c r="H176" s="51">
        <f t="shared" ref="H176:J176" si="398">H182</f>
        <v>3.3130570959258102E-3</v>
      </c>
      <c r="I176" s="69">
        <f t="shared" si="398"/>
        <v>2.1089653270353899E-2</v>
      </c>
      <c r="J176" s="173">
        <f t="shared" si="398"/>
        <v>2.8274980534231898E-3</v>
      </c>
      <c r="K176" s="6"/>
      <c r="L176" s="333"/>
      <c r="M176" s="325"/>
      <c r="N176" s="325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7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  <c r="AN176" s="325"/>
      <c r="AO176" s="325"/>
      <c r="AP176" s="325"/>
      <c r="AQ176" s="325"/>
      <c r="AR176" s="325"/>
      <c r="AS176" s="325"/>
      <c r="AT176" s="325"/>
      <c r="AU176" s="325"/>
      <c r="AV176" s="325"/>
      <c r="AW176" s="325"/>
      <c r="AX176" s="325"/>
      <c r="AY176" s="325"/>
      <c r="AZ176" s="325"/>
      <c r="BA176" s="325"/>
      <c r="BB176" s="325"/>
      <c r="BC176" s="325"/>
      <c r="BD176" s="326"/>
    </row>
    <row r="177" spans="1:100">
      <c r="A177" s="348"/>
      <c r="B177" s="329"/>
      <c r="C177" s="345"/>
      <c r="D177" s="28">
        <v>5</v>
      </c>
      <c r="E177" s="340"/>
      <c r="F177" s="343"/>
      <c r="G177" s="97">
        <f>G181</f>
        <v>2.4226283237181501E-2</v>
      </c>
      <c r="H177" s="51">
        <f t="shared" ref="H177:J177" si="399">H181</f>
        <v>4.5625745606522397E-3</v>
      </c>
      <c r="I177" s="69">
        <f t="shared" si="399"/>
        <v>3.1961662531376098E-2</v>
      </c>
      <c r="J177" s="173">
        <f t="shared" si="399"/>
        <v>4.72188129480061E-3</v>
      </c>
      <c r="K177" s="6"/>
      <c r="L177" s="333"/>
      <c r="M177" s="325"/>
      <c r="N177" s="325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7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  <c r="AN177" s="325"/>
      <c r="AO177" s="325"/>
      <c r="AP177" s="325"/>
      <c r="AQ177" s="325"/>
      <c r="AR177" s="325"/>
      <c r="AS177" s="325"/>
      <c r="AT177" s="325"/>
      <c r="AU177" s="325"/>
      <c r="AV177" s="325"/>
      <c r="AW177" s="325"/>
      <c r="AX177" s="325"/>
      <c r="AY177" s="325"/>
      <c r="AZ177" s="325"/>
      <c r="BA177" s="325"/>
      <c r="BB177" s="325"/>
      <c r="BC177" s="325"/>
      <c r="BD177" s="326"/>
    </row>
    <row r="178" spans="1:100">
      <c r="A178" s="348"/>
      <c r="B178" s="329"/>
      <c r="C178" s="345"/>
      <c r="D178" s="28">
        <v>6</v>
      </c>
      <c r="E178" s="340"/>
      <c r="F178" s="343"/>
      <c r="G178" s="97">
        <f>G180</f>
        <v>2.77997203426169E-2</v>
      </c>
      <c r="H178" s="51">
        <f t="shared" ref="H178:J178" si="400">H180</f>
        <v>5.6010942438695904E-3</v>
      </c>
      <c r="I178" s="69">
        <f t="shared" si="400"/>
        <v>4.1759598957147301E-2</v>
      </c>
      <c r="J178" s="173">
        <f t="shared" si="400"/>
        <v>6.5559452847695496E-3</v>
      </c>
      <c r="K178" s="6"/>
      <c r="L178" s="333"/>
      <c r="M178" s="325"/>
      <c r="N178" s="325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7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  <c r="AN178" s="325"/>
      <c r="AO178" s="325"/>
      <c r="AP178" s="325"/>
      <c r="AQ178" s="325"/>
      <c r="AR178" s="325"/>
      <c r="AS178" s="325"/>
      <c r="AT178" s="325"/>
      <c r="AU178" s="325"/>
      <c r="AV178" s="325"/>
      <c r="AW178" s="325"/>
      <c r="AX178" s="325"/>
      <c r="AY178" s="325"/>
      <c r="AZ178" s="325"/>
      <c r="BA178" s="325"/>
      <c r="BB178" s="325"/>
      <c r="BC178" s="325"/>
      <c r="BD178" s="326"/>
    </row>
    <row r="179" spans="1:100">
      <c r="A179" s="348"/>
      <c r="B179" s="329"/>
      <c r="C179" s="345"/>
      <c r="D179" s="28">
        <v>7</v>
      </c>
      <c r="E179" s="340"/>
      <c r="F179" s="343"/>
      <c r="G179" s="97">
        <f>'10'!G178</f>
        <v>2.9160891400131301E-2</v>
      </c>
      <c r="H179" s="51">
        <f>'10'!H178</f>
        <v>6.0110426538971598E-3</v>
      </c>
      <c r="I179" s="69">
        <f>'10'!I178</f>
        <v>4.5796263354003899E-2</v>
      </c>
      <c r="J179" s="173">
        <f>'10'!J178</f>
        <v>7.3398726956380601E-3</v>
      </c>
      <c r="K179" s="6"/>
      <c r="L179" s="333"/>
      <c r="M179" s="325"/>
      <c r="N179" s="325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7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  <c r="AN179" s="325"/>
      <c r="AO179" s="325"/>
      <c r="AP179" s="325"/>
      <c r="AQ179" s="325"/>
      <c r="AR179" s="325"/>
      <c r="AS179" s="325"/>
      <c r="AT179" s="325"/>
      <c r="AU179" s="325"/>
      <c r="AV179" s="325"/>
      <c r="AW179" s="325"/>
      <c r="AX179" s="325"/>
      <c r="AY179" s="325"/>
      <c r="AZ179" s="325"/>
      <c r="BA179" s="325"/>
      <c r="BB179" s="325"/>
      <c r="BC179" s="325"/>
      <c r="BD179" s="326"/>
    </row>
    <row r="180" spans="1:100">
      <c r="A180" s="348"/>
      <c r="B180" s="329"/>
      <c r="C180" s="345"/>
      <c r="D180" s="28">
        <v>8</v>
      </c>
      <c r="E180" s="340"/>
      <c r="F180" s="343"/>
      <c r="G180" s="97">
        <f>'10'!G179</f>
        <v>2.77997203426169E-2</v>
      </c>
      <c r="H180" s="51">
        <f>'10'!H179</f>
        <v>5.6010942438695904E-3</v>
      </c>
      <c r="I180" s="69">
        <f>'10'!I179</f>
        <v>4.1759598957147301E-2</v>
      </c>
      <c r="J180" s="173">
        <f>'10'!J179</f>
        <v>6.5559452847695496E-3</v>
      </c>
      <c r="K180" s="6"/>
      <c r="L180" s="333"/>
      <c r="M180" s="325"/>
      <c r="N180" s="325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7"/>
      <c r="AB180" s="325"/>
      <c r="AC180" s="325"/>
      <c r="AD180" s="325"/>
      <c r="AE180" s="325"/>
      <c r="AF180" s="325"/>
      <c r="AG180" s="325"/>
      <c r="AH180" s="325"/>
      <c r="AI180" s="325"/>
      <c r="AJ180" s="325"/>
      <c r="AK180" s="325"/>
      <c r="AL180" s="325"/>
      <c r="AM180" s="325"/>
      <c r="AN180" s="325"/>
      <c r="AO180" s="325"/>
      <c r="AP180" s="325"/>
      <c r="AQ180" s="325"/>
      <c r="AR180" s="325"/>
      <c r="AS180" s="325"/>
      <c r="AT180" s="325"/>
      <c r="AU180" s="325"/>
      <c r="AV180" s="325"/>
      <c r="AW180" s="325"/>
      <c r="AX180" s="325"/>
      <c r="AY180" s="325"/>
      <c r="AZ180" s="325"/>
      <c r="BA180" s="325"/>
      <c r="BB180" s="325"/>
      <c r="BC180" s="325"/>
      <c r="BD180" s="326"/>
    </row>
    <row r="181" spans="1:100">
      <c r="A181" s="348"/>
      <c r="B181" s="329"/>
      <c r="C181" s="345"/>
      <c r="D181" s="28">
        <v>9</v>
      </c>
      <c r="E181" s="340"/>
      <c r="F181" s="343"/>
      <c r="G181" s="97">
        <f>'10'!G180</f>
        <v>2.4226283237181501E-2</v>
      </c>
      <c r="H181" s="51">
        <f>'10'!H180</f>
        <v>4.5625745606522397E-3</v>
      </c>
      <c r="I181" s="69">
        <f>'10'!I180</f>
        <v>3.1961662531376098E-2</v>
      </c>
      <c r="J181" s="173">
        <f>'10'!J180</f>
        <v>4.72188129480061E-3</v>
      </c>
      <c r="K181" s="6"/>
      <c r="L181" s="333"/>
      <c r="M181" s="325"/>
      <c r="N181" s="325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7"/>
      <c r="AB181" s="325"/>
      <c r="AC181" s="325"/>
      <c r="AD181" s="325"/>
      <c r="AE181" s="325"/>
      <c r="AF181" s="325"/>
      <c r="AG181" s="325"/>
      <c r="AH181" s="325"/>
      <c r="AI181" s="325"/>
      <c r="AJ181" s="325"/>
      <c r="AK181" s="325"/>
      <c r="AL181" s="325"/>
      <c r="AM181" s="325"/>
      <c r="AN181" s="325"/>
      <c r="AO181" s="325"/>
      <c r="AP181" s="325"/>
      <c r="AQ181" s="325"/>
      <c r="AR181" s="325"/>
      <c r="AS181" s="325"/>
      <c r="AT181" s="325"/>
      <c r="AU181" s="325"/>
      <c r="AV181" s="325"/>
      <c r="AW181" s="325"/>
      <c r="AX181" s="325"/>
      <c r="AY181" s="325"/>
      <c r="AZ181" s="325"/>
      <c r="BA181" s="325"/>
      <c r="BB181" s="325"/>
      <c r="BC181" s="325"/>
      <c r="BD181" s="326"/>
    </row>
    <row r="182" spans="1:100">
      <c r="A182" s="348"/>
      <c r="B182" s="329"/>
      <c r="C182" s="345"/>
      <c r="D182" s="29">
        <v>10</v>
      </c>
      <c r="E182" s="341"/>
      <c r="F182" s="344"/>
      <c r="G182" s="101">
        <f>'10'!G181</f>
        <v>1.9616461056460598E-2</v>
      </c>
      <c r="H182" s="77">
        <f>'10'!H181</f>
        <v>3.3130570959258102E-3</v>
      </c>
      <c r="I182" s="78">
        <f>'10'!I181</f>
        <v>2.1089653270353899E-2</v>
      </c>
      <c r="J182" s="182">
        <f>'10'!J181</f>
        <v>2.8274980534231898E-3</v>
      </c>
      <c r="K182" s="30"/>
      <c r="L182" s="334"/>
      <c r="M182" s="325"/>
      <c r="N182" s="325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7"/>
      <c r="AB182" s="325"/>
      <c r="AC182" s="325"/>
      <c r="AD182" s="325"/>
      <c r="AE182" s="325"/>
      <c r="AF182" s="325"/>
      <c r="AG182" s="325"/>
      <c r="AH182" s="325"/>
      <c r="AI182" s="325"/>
      <c r="AJ182" s="325"/>
      <c r="AK182" s="325"/>
      <c r="AL182" s="325"/>
      <c r="AM182" s="325"/>
      <c r="AN182" s="325"/>
      <c r="AO182" s="325"/>
      <c r="AP182" s="325"/>
      <c r="AQ182" s="325"/>
      <c r="AR182" s="325"/>
      <c r="AS182" s="325"/>
      <c r="AT182" s="325"/>
      <c r="AU182" s="325"/>
      <c r="AV182" s="325"/>
      <c r="AW182" s="325"/>
      <c r="AX182" s="325"/>
      <c r="AY182" s="325"/>
      <c r="AZ182" s="325"/>
      <c r="BA182" s="325"/>
      <c r="BB182" s="325"/>
      <c r="BC182" s="325"/>
      <c r="BD182" s="326"/>
    </row>
    <row r="183" spans="1:100">
      <c r="A183" s="348"/>
      <c r="B183" s="328">
        <v>1</v>
      </c>
      <c r="C183" s="345"/>
      <c r="D183" s="26">
        <v>-9</v>
      </c>
      <c r="E183" s="339">
        <v>6.6532275921296602E-4</v>
      </c>
      <c r="F183" s="342">
        <v>2.7000712915078301E-3</v>
      </c>
      <c r="G183" s="97">
        <f>'10'!G202</f>
        <v>6.7477111974662404E-3</v>
      </c>
      <c r="H183" s="51">
        <f>'10'!H202</f>
        <v>1.17417209674605E-3</v>
      </c>
      <c r="I183" s="69">
        <f>'10'!I202</f>
        <v>8.8494537270975109E-3</v>
      </c>
      <c r="J183" s="173">
        <f>'10'!J202</f>
        <v>1.5146229717155799E-3</v>
      </c>
      <c r="K183" s="27"/>
      <c r="L183" s="332">
        <f t="shared" ref="L183" si="401">1-SUM(M183:BC202)</f>
        <v>0.65850181688884568</v>
      </c>
      <c r="M183" s="325">
        <f t="shared" ref="M183" si="402">G193+I193</f>
        <v>1.242316961940966E-2</v>
      </c>
      <c r="N183" s="325">
        <f t="shared" ref="N183" si="403">G200+I200+J193</f>
        <v>2.0950273323483929E-2</v>
      </c>
      <c r="O183" s="325">
        <f t="shared" ref="O183" si="404">G202+I202+H193</f>
        <v>1.8258439452459332E-2</v>
      </c>
      <c r="P183" s="325">
        <f t="shared" ref="P183" si="405">G195+I195+J200</f>
        <v>1.7803358975997233E-2</v>
      </c>
      <c r="Q183" s="325">
        <f t="shared" ref="Q183" si="406">G191+I191</f>
        <v>1.038756581838504E-2</v>
      </c>
      <c r="R183" s="325">
        <f t="shared" ref="R183" si="407">G197+I197+H200+J202</f>
        <v>2.2108818224591521E-2</v>
      </c>
      <c r="S183" s="325">
        <f t="shared" ref="S183" si="408">G184+I184</f>
        <v>1.390805699763064E-2</v>
      </c>
      <c r="T183" s="325">
        <f t="shared" ref="T183" si="409">G186+I186+J195</f>
        <v>1.2751640081727311E-2</v>
      </c>
      <c r="U183" s="325">
        <f t="shared" ref="U183" si="410">G189+I189+H202</f>
        <v>1.101313978900792E-2</v>
      </c>
      <c r="V183" s="325">
        <f t="shared" ref="V183" si="411">G198+I198+J191</f>
        <v>2.0681562480220763E-2</v>
      </c>
      <c r="W183" s="325">
        <f t="shared" ref="W183" si="412">G187+I187</f>
        <v>1.038756581838504E-2</v>
      </c>
      <c r="X183" s="325">
        <f t="shared" ref="X183" si="413">G190+I190+J197+H195</f>
        <v>1.3085616070764269E-2</v>
      </c>
      <c r="Y183" s="325">
        <f t="shared" ref="Y183" si="414">G196+I196</f>
        <v>1.7321180168943802E-2</v>
      </c>
      <c r="Z183" s="325">
        <f t="shared" ref="Z183" si="415">G188+I188+J184</f>
        <v>1.114456217717995E-2</v>
      </c>
      <c r="AA183" s="327">
        <f t="shared" ref="AA183" si="416">G199+I199+H191</f>
        <v>2.1056452017577033E-2</v>
      </c>
      <c r="AB183" s="325">
        <f t="shared" ref="AB183" si="417">G185+I185+J186</f>
        <v>1.3317226736121101E-2</v>
      </c>
      <c r="AC183" s="325">
        <f t="shared" ref="AC183" si="418">G201+I201</f>
        <v>1.8841943927529012E-2</v>
      </c>
      <c r="AD183" s="325">
        <f t="shared" ref="AD183" si="419">G194+I194+J189+H197</f>
        <v>1.6017881951209546E-2</v>
      </c>
      <c r="AE183" s="325">
        <f t="shared" ref="AE183" si="420">G183+I183</f>
        <v>1.5597164924563752E-2</v>
      </c>
      <c r="AF183" s="325">
        <f t="shared" ref="AF183" si="421">G192+I192+J198</f>
        <v>1.3443211161445211E-2</v>
      </c>
      <c r="AG183" s="325">
        <f t="shared" ref="AG183" si="422">H184</f>
        <v>1.04909710701137E-3</v>
      </c>
      <c r="AH183" s="325">
        <f t="shared" ref="AH183" si="423">J187</f>
        <v>7.8477819536070198E-4</v>
      </c>
      <c r="AI183" s="325">
        <f t="shared" ref="AI183" si="424">J190+H186</f>
        <v>1.568290660307299E-3</v>
      </c>
      <c r="AJ183" s="325">
        <f t="shared" ref="AJ183" si="425">F183</f>
        <v>2.7000712915078301E-3</v>
      </c>
      <c r="AK183" s="325">
        <f t="shared" ref="AK183" si="426">J196</f>
        <v>1.78352948373903E-3</v>
      </c>
      <c r="AL183" s="325">
        <f t="shared" ref="AL183" si="427">H189</f>
        <v>7.2821342830920995E-4</v>
      </c>
      <c r="AM183" s="325">
        <f t="shared" ref="AM183" si="428">J188</f>
        <v>7.2172222139088604E-4</v>
      </c>
      <c r="AN183" s="325">
        <f t="shared" ref="AN183" si="429">J199+H198</f>
        <v>3.7536559026320501E-3</v>
      </c>
      <c r="AO183" s="325">
        <f t="shared" ref="AO183" si="430">J185</f>
        <v>1.0534890386238701E-3</v>
      </c>
      <c r="AP183" s="325">
        <f t="shared" ref="AP183" si="431">H187</f>
        <v>7.80844871674034E-4</v>
      </c>
      <c r="AQ183" s="325">
        <f t="shared" ref="AQ183" si="432">J201</f>
        <v>2.0302288797924201E-3</v>
      </c>
      <c r="AR183" s="325">
        <f t="shared" ref="AR183" si="433">H190+J194</f>
        <v>2.004696341216747E-3</v>
      </c>
      <c r="AS183" s="325">
        <f t="shared" ref="AS183" si="434">J183</f>
        <v>1.5146229717155799E-3</v>
      </c>
      <c r="AT183" s="325">
        <f t="shared" ref="AT183" si="435">H196</f>
        <v>1.2996479687967101E-3</v>
      </c>
      <c r="AU183" s="325">
        <f t="shared" ref="AU183" si="436">J192</f>
        <v>8.9405711671144104E-4</v>
      </c>
      <c r="AV183" s="325">
        <f t="shared" ref="AV183" si="437">H188</f>
        <v>7.4134925826259705E-4</v>
      </c>
      <c r="AW183" s="325">
        <f t="shared" ref="AW183" si="438">H199</f>
        <v>1.51000835006209E-3</v>
      </c>
      <c r="AX183" s="325">
        <f t="shared" ref="AX183" si="439">H185</f>
        <v>9.3725928351553003E-4</v>
      </c>
      <c r="AY183" s="325">
        <f t="shared" ref="AY183" si="440">E183</f>
        <v>6.6532275921296602E-4</v>
      </c>
      <c r="AZ183" s="325">
        <f t="shared" ref="AZ183" si="441">H201</f>
        <v>1.4086306220063001E-3</v>
      </c>
      <c r="BA183" s="325">
        <f t="shared" ref="BA183" si="442">H194</f>
        <v>1.04909710701137E-3</v>
      </c>
      <c r="BB183" s="325">
        <f t="shared" ref="BB183" si="443">H183</f>
        <v>1.17417209674605E-3</v>
      </c>
      <c r="BC183" s="325">
        <f t="shared" ref="BC183" si="444">H192</f>
        <v>8.46568438916413E-4</v>
      </c>
      <c r="BD183" s="326">
        <f t="shared" ref="BD183" si="445">SUMPRODUCT($L$1:$BC$1,BF183:CW183)</f>
        <v>4.2861939256219639</v>
      </c>
      <c r="BF183" s="12">
        <f>L183</f>
        <v>0.65850181688884568</v>
      </c>
      <c r="BG183" s="23">
        <f t="shared" ref="BG183:CV183" si="446">M183</f>
        <v>1.242316961940966E-2</v>
      </c>
      <c r="BH183" s="23">
        <f t="shared" si="446"/>
        <v>2.0950273323483929E-2</v>
      </c>
      <c r="BI183" s="23">
        <f t="shared" si="446"/>
        <v>1.8258439452459332E-2</v>
      </c>
      <c r="BJ183" s="23">
        <f t="shared" si="446"/>
        <v>1.7803358975997233E-2</v>
      </c>
      <c r="BK183" s="23">
        <f t="shared" si="446"/>
        <v>1.038756581838504E-2</v>
      </c>
      <c r="BL183" s="23">
        <f t="shared" si="446"/>
        <v>2.2108818224591521E-2</v>
      </c>
      <c r="BM183" s="23">
        <f t="shared" si="446"/>
        <v>1.390805699763064E-2</v>
      </c>
      <c r="BN183" s="23">
        <f t="shared" si="446"/>
        <v>1.2751640081727311E-2</v>
      </c>
      <c r="BO183" s="23">
        <f t="shared" si="446"/>
        <v>1.101313978900792E-2</v>
      </c>
      <c r="BP183" s="23">
        <f t="shared" si="446"/>
        <v>2.0681562480220763E-2</v>
      </c>
      <c r="BQ183" s="23">
        <f t="shared" si="446"/>
        <v>1.038756581838504E-2</v>
      </c>
      <c r="BR183" s="23">
        <f t="shared" si="446"/>
        <v>1.3085616070764269E-2</v>
      </c>
      <c r="BS183" s="23">
        <f t="shared" si="446"/>
        <v>1.7321180168943802E-2</v>
      </c>
      <c r="BT183" s="23">
        <f t="shared" si="446"/>
        <v>1.114456217717995E-2</v>
      </c>
      <c r="BU183" s="23">
        <f t="shared" si="446"/>
        <v>2.1056452017577033E-2</v>
      </c>
      <c r="BV183" s="23">
        <f t="shared" si="446"/>
        <v>1.3317226736121101E-2</v>
      </c>
      <c r="BW183" s="23">
        <f t="shared" si="446"/>
        <v>1.8841943927529012E-2</v>
      </c>
      <c r="BX183" s="23">
        <f t="shared" si="446"/>
        <v>1.6017881951209546E-2</v>
      </c>
      <c r="BY183" s="23">
        <f t="shared" si="446"/>
        <v>1.5597164924563752E-2</v>
      </c>
      <c r="BZ183" s="23">
        <f t="shared" si="446"/>
        <v>1.3443211161445211E-2</v>
      </c>
      <c r="CA183" s="23">
        <f t="shared" si="446"/>
        <v>1.04909710701137E-3</v>
      </c>
      <c r="CB183" s="23">
        <f t="shared" si="446"/>
        <v>7.8477819536070198E-4</v>
      </c>
      <c r="CC183" s="23">
        <f t="shared" si="446"/>
        <v>1.568290660307299E-3</v>
      </c>
      <c r="CD183" s="23">
        <f t="shared" si="446"/>
        <v>2.7000712915078301E-3</v>
      </c>
      <c r="CE183" s="23">
        <f t="shared" si="446"/>
        <v>1.78352948373903E-3</v>
      </c>
      <c r="CF183" s="23">
        <f t="shared" si="446"/>
        <v>7.2821342830920995E-4</v>
      </c>
      <c r="CG183" s="23">
        <f t="shared" si="446"/>
        <v>7.2172222139088604E-4</v>
      </c>
      <c r="CH183" s="23">
        <f t="shared" si="446"/>
        <v>3.7536559026320501E-3</v>
      </c>
      <c r="CI183" s="23">
        <f t="shared" si="446"/>
        <v>1.0534890386238701E-3</v>
      </c>
      <c r="CJ183" s="23">
        <f t="shared" si="446"/>
        <v>7.80844871674034E-4</v>
      </c>
      <c r="CK183" s="23">
        <f t="shared" si="446"/>
        <v>2.0302288797924201E-3</v>
      </c>
      <c r="CL183" s="23">
        <f t="shared" si="446"/>
        <v>2.004696341216747E-3</v>
      </c>
      <c r="CM183" s="23">
        <f t="shared" si="446"/>
        <v>1.5146229717155799E-3</v>
      </c>
      <c r="CN183" s="23">
        <f t="shared" si="446"/>
        <v>1.2996479687967101E-3</v>
      </c>
      <c r="CO183" s="23">
        <f t="shared" si="446"/>
        <v>8.9405711671144104E-4</v>
      </c>
      <c r="CP183" s="23">
        <f t="shared" si="446"/>
        <v>7.4134925826259705E-4</v>
      </c>
      <c r="CQ183" s="23">
        <f t="shared" si="446"/>
        <v>1.51000835006209E-3</v>
      </c>
      <c r="CR183" s="23">
        <f t="shared" si="446"/>
        <v>9.3725928351553003E-4</v>
      </c>
      <c r="CS183" s="23">
        <f t="shared" si="446"/>
        <v>6.6532275921296602E-4</v>
      </c>
      <c r="CT183" s="23">
        <f t="shared" si="446"/>
        <v>1.4086306220063001E-3</v>
      </c>
      <c r="CU183" s="23">
        <f t="shared" si="446"/>
        <v>1.04909710701137E-3</v>
      </c>
      <c r="CV183" s="24">
        <f t="shared" si="446"/>
        <v>1.17417209674605E-3</v>
      </c>
    </row>
    <row r="184" spans="1:100">
      <c r="A184" s="348"/>
      <c r="B184" s="329"/>
      <c r="C184" s="345"/>
      <c r="D184" s="28">
        <v>-8</v>
      </c>
      <c r="E184" s="340"/>
      <c r="F184" s="343"/>
      <c r="G184" s="258">
        <f>'10'!G183</f>
        <v>6.2751438915571696E-3</v>
      </c>
      <c r="H184" s="268">
        <f>'10'!H183</f>
        <v>1.04909710701137E-3</v>
      </c>
      <c r="I184" s="273">
        <f>'10'!I183</f>
        <v>7.6329131060734702E-3</v>
      </c>
      <c r="J184" s="266">
        <f>'10'!J183</f>
        <v>1.26334708295415E-3</v>
      </c>
      <c r="K184" s="6"/>
      <c r="L184" s="333"/>
      <c r="M184" s="325"/>
      <c r="N184" s="325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7"/>
      <c r="AB184" s="325"/>
      <c r="AC184" s="325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  <c r="AN184" s="325"/>
      <c r="AO184" s="325"/>
      <c r="AP184" s="325"/>
      <c r="AQ184" s="325"/>
      <c r="AR184" s="325"/>
      <c r="AS184" s="325"/>
      <c r="AT184" s="325"/>
      <c r="AU184" s="325"/>
      <c r="AV184" s="325"/>
      <c r="AW184" s="325"/>
      <c r="AX184" s="325"/>
      <c r="AY184" s="325"/>
      <c r="AZ184" s="325"/>
      <c r="BA184" s="325"/>
      <c r="BB184" s="325"/>
      <c r="BC184" s="325"/>
      <c r="BD184" s="326"/>
    </row>
    <row r="185" spans="1:100">
      <c r="A185" s="348"/>
      <c r="B185" s="329"/>
      <c r="C185" s="345"/>
      <c r="D185" s="28">
        <v>-7</v>
      </c>
      <c r="E185" s="340"/>
      <c r="F185" s="343"/>
      <c r="G185" s="258">
        <f>'10'!G184</f>
        <v>5.8387829076653203E-3</v>
      </c>
      <c r="H185" s="268">
        <f>'10'!H184</f>
        <v>9.3725928351553003E-4</v>
      </c>
      <c r="I185" s="273">
        <f>'10'!I184</f>
        <v>6.5843867117443399E-3</v>
      </c>
      <c r="J185" s="266">
        <f>'10'!J184</f>
        <v>1.0534890386238701E-3</v>
      </c>
      <c r="K185" s="6"/>
      <c r="L185" s="333"/>
      <c r="M185" s="325"/>
      <c r="N185" s="325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7"/>
      <c r="AB185" s="325"/>
      <c r="AC185" s="325"/>
      <c r="AD185" s="325"/>
      <c r="AE185" s="325"/>
      <c r="AF185" s="325"/>
      <c r="AG185" s="325"/>
      <c r="AH185" s="325"/>
      <c r="AI185" s="325"/>
      <c r="AJ185" s="325"/>
      <c r="AK185" s="325"/>
      <c r="AL185" s="325"/>
      <c r="AM185" s="325"/>
      <c r="AN185" s="325"/>
      <c r="AO185" s="325"/>
      <c r="AP185" s="325"/>
      <c r="AQ185" s="325"/>
      <c r="AR185" s="325"/>
      <c r="AS185" s="325"/>
      <c r="AT185" s="325"/>
      <c r="AU185" s="325"/>
      <c r="AV185" s="325"/>
      <c r="AW185" s="325"/>
      <c r="AX185" s="325"/>
      <c r="AY185" s="325"/>
      <c r="AZ185" s="325"/>
      <c r="BA185" s="325"/>
      <c r="BB185" s="325"/>
      <c r="BC185" s="325"/>
      <c r="BD185" s="326"/>
    </row>
    <row r="186" spans="1:100">
      <c r="A186" s="348"/>
      <c r="B186" s="329"/>
      <c r="C186" s="345"/>
      <c r="D186" s="28">
        <v>-6</v>
      </c>
      <c r="E186" s="340"/>
      <c r="F186" s="343"/>
      <c r="G186" s="258">
        <f>'10'!G185</f>
        <v>5.4737690078471299E-3</v>
      </c>
      <c r="H186" s="268">
        <f>'10'!H185</f>
        <v>8.46568438916413E-4</v>
      </c>
      <c r="I186" s="273">
        <f>'10'!I185</f>
        <v>5.7632481021646E-3</v>
      </c>
      <c r="J186" s="266">
        <f>'10'!J185</f>
        <v>8.9405711671144104E-4</v>
      </c>
      <c r="K186" s="6"/>
      <c r="L186" s="333"/>
      <c r="M186" s="325"/>
      <c r="N186" s="325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7"/>
      <c r="AB186" s="325"/>
      <c r="AC186" s="325"/>
      <c r="AD186" s="325"/>
      <c r="AE186" s="325"/>
      <c r="AF186" s="325"/>
      <c r="AG186" s="325"/>
      <c r="AH186" s="325"/>
      <c r="AI186" s="325"/>
      <c r="AJ186" s="325"/>
      <c r="AK186" s="325"/>
      <c r="AL186" s="325"/>
      <c r="AM186" s="325"/>
      <c r="AN186" s="325"/>
      <c r="AO186" s="325"/>
      <c r="AP186" s="325"/>
      <c r="AQ186" s="325"/>
      <c r="AR186" s="325"/>
      <c r="AS186" s="325"/>
      <c r="AT186" s="325"/>
      <c r="AU186" s="325"/>
      <c r="AV186" s="325"/>
      <c r="AW186" s="325"/>
      <c r="AX186" s="325"/>
      <c r="AY186" s="325"/>
      <c r="AZ186" s="325"/>
      <c r="BA186" s="325"/>
      <c r="BB186" s="325"/>
      <c r="BC186" s="325"/>
      <c r="BD186" s="326"/>
    </row>
    <row r="187" spans="1:100">
      <c r="A187" s="348"/>
      <c r="B187" s="329"/>
      <c r="C187" s="345"/>
      <c r="D187" s="28">
        <v>-5</v>
      </c>
      <c r="E187" s="340"/>
      <c r="F187" s="343"/>
      <c r="G187" s="258">
        <f>'10'!G186</f>
        <v>5.2020602136469002E-3</v>
      </c>
      <c r="H187" s="268">
        <f>'10'!H186</f>
        <v>7.80844871674034E-4</v>
      </c>
      <c r="I187" s="273">
        <f>'10'!I186</f>
        <v>5.1855056047381397E-3</v>
      </c>
      <c r="J187" s="266">
        <f>'10'!J186</f>
        <v>7.8477819536070198E-4</v>
      </c>
      <c r="K187" s="6"/>
      <c r="L187" s="333"/>
      <c r="M187" s="325"/>
      <c r="N187" s="325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7"/>
      <c r="AB187" s="325"/>
      <c r="AC187" s="325"/>
      <c r="AD187" s="325"/>
      <c r="AE187" s="325"/>
      <c r="AF187" s="325"/>
      <c r="AG187" s="325"/>
      <c r="AH187" s="325"/>
      <c r="AI187" s="325"/>
      <c r="AJ187" s="325"/>
      <c r="AK187" s="325"/>
      <c r="AL187" s="325"/>
      <c r="AM187" s="325"/>
      <c r="AN187" s="325"/>
      <c r="AO187" s="325"/>
      <c r="AP187" s="325"/>
      <c r="AQ187" s="325"/>
      <c r="AR187" s="325"/>
      <c r="AS187" s="325"/>
      <c r="AT187" s="325"/>
      <c r="AU187" s="325"/>
      <c r="AV187" s="325"/>
      <c r="AW187" s="325"/>
      <c r="AX187" s="325"/>
      <c r="AY187" s="325"/>
      <c r="AZ187" s="325"/>
      <c r="BA187" s="325"/>
      <c r="BB187" s="325"/>
      <c r="BC187" s="325"/>
      <c r="BD187" s="326"/>
    </row>
    <row r="188" spans="1:100">
      <c r="A188" s="348"/>
      <c r="B188" s="329"/>
      <c r="C188" s="345"/>
      <c r="D188" s="28">
        <v>-4</v>
      </c>
      <c r="E188" s="340"/>
      <c r="F188" s="343"/>
      <c r="G188" s="258">
        <f>'10'!G187</f>
        <v>5.0355348062967502E-3</v>
      </c>
      <c r="H188" s="268">
        <f>'10'!H187</f>
        <v>7.4134925826259705E-4</v>
      </c>
      <c r="I188" s="273">
        <f>'10'!I187</f>
        <v>4.8456802879290502E-3</v>
      </c>
      <c r="J188" s="266">
        <f>'10'!J187</f>
        <v>7.2172222139088604E-4</v>
      </c>
      <c r="K188" s="6"/>
      <c r="L188" s="333"/>
      <c r="M188" s="325"/>
      <c r="N188" s="325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7"/>
      <c r="AB188" s="325"/>
      <c r="AC188" s="325"/>
      <c r="AD188" s="325"/>
      <c r="AE188" s="325"/>
      <c r="AF188" s="325"/>
      <c r="AG188" s="325"/>
      <c r="AH188" s="325"/>
      <c r="AI188" s="325"/>
      <c r="AJ188" s="325"/>
      <c r="AK188" s="325"/>
      <c r="AL188" s="325"/>
      <c r="AM188" s="325"/>
      <c r="AN188" s="325"/>
      <c r="AO188" s="325"/>
      <c r="AP188" s="325"/>
      <c r="AQ188" s="325"/>
      <c r="AR188" s="325"/>
      <c r="AS188" s="325"/>
      <c r="AT188" s="325"/>
      <c r="AU188" s="325"/>
      <c r="AV188" s="325"/>
      <c r="AW188" s="325"/>
      <c r="AX188" s="325"/>
      <c r="AY188" s="325"/>
      <c r="AZ188" s="325"/>
      <c r="BA188" s="325"/>
      <c r="BB188" s="325"/>
      <c r="BC188" s="325"/>
      <c r="BD188" s="326"/>
    </row>
    <row r="189" spans="1:100">
      <c r="A189" s="348"/>
      <c r="B189" s="329"/>
      <c r="C189" s="345"/>
      <c r="D189" s="28">
        <v>-3</v>
      </c>
      <c r="E189" s="340"/>
      <c r="F189" s="343"/>
      <c r="G189" s="258">
        <f>'10'!G188</f>
        <v>4.9795699979661599E-3</v>
      </c>
      <c r="H189" s="268">
        <f>'10'!H188</f>
        <v>7.2821342830920995E-4</v>
      </c>
      <c r="I189" s="273">
        <f>'10'!I188</f>
        <v>4.7339218222450501E-3</v>
      </c>
      <c r="J189" s="266">
        <f>'10'!J188</f>
        <v>7.0119433157260697E-4</v>
      </c>
      <c r="K189" s="6"/>
      <c r="L189" s="333"/>
      <c r="M189" s="325"/>
      <c r="N189" s="325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7"/>
      <c r="AB189" s="325"/>
      <c r="AC189" s="325"/>
      <c r="AD189" s="325"/>
      <c r="AE189" s="325"/>
      <c r="AF189" s="325"/>
      <c r="AG189" s="325"/>
      <c r="AH189" s="325"/>
      <c r="AI189" s="325"/>
      <c r="AJ189" s="325"/>
      <c r="AK189" s="325"/>
      <c r="AL189" s="325"/>
      <c r="AM189" s="325"/>
      <c r="AN189" s="325"/>
      <c r="AO189" s="325"/>
      <c r="AP189" s="325"/>
      <c r="AQ189" s="325"/>
      <c r="AR189" s="325"/>
      <c r="AS189" s="325"/>
      <c r="AT189" s="325"/>
      <c r="AU189" s="325"/>
      <c r="AV189" s="325"/>
      <c r="AW189" s="325"/>
      <c r="AX189" s="325"/>
      <c r="AY189" s="325"/>
      <c r="AZ189" s="325"/>
      <c r="BA189" s="325"/>
      <c r="BB189" s="325"/>
      <c r="BC189" s="325"/>
      <c r="BD189" s="326"/>
    </row>
    <row r="190" spans="1:100">
      <c r="A190" s="348"/>
      <c r="B190" s="329"/>
      <c r="C190" s="345"/>
      <c r="D190" s="28">
        <v>-2</v>
      </c>
      <c r="E190" s="340"/>
      <c r="F190" s="343"/>
      <c r="G190" s="258">
        <f>G188</f>
        <v>5.0355348062967502E-3</v>
      </c>
      <c r="H190" s="268">
        <f t="shared" ref="H190:J190" si="447">H188</f>
        <v>7.4134925826259705E-4</v>
      </c>
      <c r="I190" s="273">
        <f t="shared" si="447"/>
        <v>4.8456802879290502E-3</v>
      </c>
      <c r="J190" s="266">
        <f t="shared" si="447"/>
        <v>7.2172222139088604E-4</v>
      </c>
      <c r="K190" s="6"/>
      <c r="L190" s="333"/>
      <c r="M190" s="325"/>
      <c r="N190" s="325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7"/>
      <c r="AB190" s="325"/>
      <c r="AC190" s="325"/>
      <c r="AD190" s="325"/>
      <c r="AE190" s="325"/>
      <c r="AF190" s="325"/>
      <c r="AG190" s="325"/>
      <c r="AH190" s="325"/>
      <c r="AI190" s="325"/>
      <c r="AJ190" s="325"/>
      <c r="AK190" s="325"/>
      <c r="AL190" s="325"/>
      <c r="AM190" s="325"/>
      <c r="AN190" s="325"/>
      <c r="AO190" s="325"/>
      <c r="AP190" s="325"/>
      <c r="AQ190" s="325"/>
      <c r="AR190" s="325"/>
      <c r="AS190" s="325"/>
      <c r="AT190" s="325"/>
      <c r="AU190" s="325"/>
      <c r="AV190" s="325"/>
      <c r="AW190" s="325"/>
      <c r="AX190" s="325"/>
      <c r="AY190" s="325"/>
      <c r="AZ190" s="325"/>
      <c r="BA190" s="325"/>
      <c r="BB190" s="325"/>
      <c r="BC190" s="325"/>
      <c r="BD190" s="326"/>
    </row>
    <row r="191" spans="1:100">
      <c r="A191" s="348"/>
      <c r="B191" s="329"/>
      <c r="C191" s="345"/>
      <c r="D191" s="28">
        <v>-1</v>
      </c>
      <c r="E191" s="340"/>
      <c r="F191" s="343"/>
      <c r="G191" s="258">
        <f>G187</f>
        <v>5.2020602136469002E-3</v>
      </c>
      <c r="H191" s="268">
        <f t="shared" ref="H191:J191" si="448">H187</f>
        <v>7.80844871674034E-4</v>
      </c>
      <c r="I191" s="273">
        <f t="shared" si="448"/>
        <v>5.1855056047381397E-3</v>
      </c>
      <c r="J191" s="266">
        <f t="shared" si="448"/>
        <v>7.8477819536070198E-4</v>
      </c>
      <c r="K191" s="6"/>
      <c r="L191" s="333"/>
      <c r="M191" s="325"/>
      <c r="N191" s="325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7"/>
      <c r="AB191" s="325"/>
      <c r="AC191" s="325"/>
      <c r="AD191" s="325"/>
      <c r="AE191" s="325"/>
      <c r="AF191" s="325"/>
      <c r="AG191" s="325"/>
      <c r="AH191" s="325"/>
      <c r="AI191" s="325"/>
      <c r="AJ191" s="325"/>
      <c r="AK191" s="325"/>
      <c r="AL191" s="325"/>
      <c r="AM191" s="325"/>
      <c r="AN191" s="325"/>
      <c r="AO191" s="325"/>
      <c r="AP191" s="325"/>
      <c r="AQ191" s="325"/>
      <c r="AR191" s="325"/>
      <c r="AS191" s="325"/>
      <c r="AT191" s="325"/>
      <c r="AU191" s="325"/>
      <c r="AV191" s="325"/>
      <c r="AW191" s="325"/>
      <c r="AX191" s="325"/>
      <c r="AY191" s="325"/>
      <c r="AZ191" s="325"/>
      <c r="BA191" s="325"/>
      <c r="BB191" s="325"/>
      <c r="BC191" s="325"/>
      <c r="BD191" s="326"/>
    </row>
    <row r="192" spans="1:100">
      <c r="A192" s="348"/>
      <c r="B192" s="329"/>
      <c r="C192" s="345"/>
      <c r="D192" s="28">
        <v>0</v>
      </c>
      <c r="E192" s="340"/>
      <c r="F192" s="343"/>
      <c r="G192" s="258">
        <f>G186</f>
        <v>5.4737690078471299E-3</v>
      </c>
      <c r="H192" s="268">
        <f t="shared" ref="H192:J192" si="449">H186</f>
        <v>8.46568438916413E-4</v>
      </c>
      <c r="I192" s="273">
        <f t="shared" si="449"/>
        <v>5.7632481021646E-3</v>
      </c>
      <c r="J192" s="266">
        <f t="shared" si="449"/>
        <v>8.9405711671144104E-4</v>
      </c>
      <c r="K192" s="6"/>
      <c r="L192" s="333"/>
      <c r="M192" s="325"/>
      <c r="N192" s="325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7"/>
      <c r="AB192" s="325"/>
      <c r="AC192" s="325"/>
      <c r="AD192" s="325"/>
      <c r="AE192" s="325"/>
      <c r="AF192" s="325"/>
      <c r="AG192" s="325"/>
      <c r="AH192" s="325"/>
      <c r="AI192" s="325"/>
      <c r="AJ192" s="325"/>
      <c r="AK192" s="325"/>
      <c r="AL192" s="325"/>
      <c r="AM192" s="325"/>
      <c r="AN192" s="325"/>
      <c r="AO192" s="325"/>
      <c r="AP192" s="325"/>
      <c r="AQ192" s="325"/>
      <c r="AR192" s="325"/>
      <c r="AS192" s="325"/>
      <c r="AT192" s="325"/>
      <c r="AU192" s="325"/>
      <c r="AV192" s="325"/>
      <c r="AW192" s="325"/>
      <c r="AX192" s="325"/>
      <c r="AY192" s="325"/>
      <c r="AZ192" s="325"/>
      <c r="BA192" s="325"/>
      <c r="BB192" s="325"/>
      <c r="BC192" s="325"/>
      <c r="BD192" s="326"/>
    </row>
    <row r="193" spans="1:100">
      <c r="A193" s="348"/>
      <c r="B193" s="329"/>
      <c r="C193" s="345"/>
      <c r="D193" s="28">
        <v>1</v>
      </c>
      <c r="E193" s="340"/>
      <c r="F193" s="343"/>
      <c r="G193" s="97">
        <f>G185</f>
        <v>5.8387829076653203E-3</v>
      </c>
      <c r="H193" s="51">
        <f t="shared" ref="H193:J193" si="450">H185</f>
        <v>9.3725928351553003E-4</v>
      </c>
      <c r="I193" s="69">
        <f t="shared" si="450"/>
        <v>6.5843867117443399E-3</v>
      </c>
      <c r="J193" s="173">
        <f t="shared" si="450"/>
        <v>1.0534890386238701E-3</v>
      </c>
      <c r="K193" s="6"/>
      <c r="L193" s="333"/>
      <c r="M193" s="325"/>
      <c r="N193" s="325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7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325"/>
      <c r="BD193" s="326"/>
    </row>
    <row r="194" spans="1:100">
      <c r="A194" s="348"/>
      <c r="B194" s="329"/>
      <c r="C194" s="345"/>
      <c r="D194" s="28">
        <v>2</v>
      </c>
      <c r="E194" s="340"/>
      <c r="F194" s="343"/>
      <c r="G194" s="97">
        <f>G184</f>
        <v>6.2751438915571696E-3</v>
      </c>
      <c r="H194" s="51">
        <f t="shared" ref="H194:J194" si="451">H184</f>
        <v>1.04909710701137E-3</v>
      </c>
      <c r="I194" s="69">
        <f t="shared" si="451"/>
        <v>7.6329131060734702E-3</v>
      </c>
      <c r="J194" s="173">
        <f t="shared" si="451"/>
        <v>1.26334708295415E-3</v>
      </c>
      <c r="K194" s="6"/>
      <c r="L194" s="333"/>
      <c r="M194" s="325"/>
      <c r="N194" s="325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7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  <c r="AN194" s="325"/>
      <c r="AO194" s="325"/>
      <c r="AP194" s="325"/>
      <c r="AQ194" s="325"/>
      <c r="AR194" s="325"/>
      <c r="AS194" s="325"/>
      <c r="AT194" s="325"/>
      <c r="AU194" s="325"/>
      <c r="AV194" s="325"/>
      <c r="AW194" s="325"/>
      <c r="AX194" s="325"/>
      <c r="AY194" s="325"/>
      <c r="AZ194" s="325"/>
      <c r="BA194" s="325"/>
      <c r="BB194" s="325"/>
      <c r="BC194" s="325"/>
      <c r="BD194" s="326"/>
    </row>
    <row r="195" spans="1:100">
      <c r="A195" s="348"/>
      <c r="B195" s="329"/>
      <c r="C195" s="345"/>
      <c r="D195" s="28">
        <v>3</v>
      </c>
      <c r="E195" s="340"/>
      <c r="F195" s="343"/>
      <c r="G195" s="97">
        <f>G183</f>
        <v>6.7477111974662404E-3</v>
      </c>
      <c r="H195" s="51">
        <f t="shared" ref="H195:J195" si="452">H183</f>
        <v>1.17417209674605E-3</v>
      </c>
      <c r="I195" s="69">
        <f t="shared" si="452"/>
        <v>8.8494537270975109E-3</v>
      </c>
      <c r="J195" s="173">
        <f t="shared" si="452"/>
        <v>1.5146229717155799E-3</v>
      </c>
      <c r="K195" s="6"/>
      <c r="L195" s="333"/>
      <c r="M195" s="325"/>
      <c r="N195" s="325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7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  <c r="AN195" s="325"/>
      <c r="AO195" s="325"/>
      <c r="AP195" s="325"/>
      <c r="AQ195" s="325"/>
      <c r="AR195" s="325"/>
      <c r="AS195" s="325"/>
      <c r="AT195" s="325"/>
      <c r="AU195" s="325"/>
      <c r="AV195" s="325"/>
      <c r="AW195" s="325"/>
      <c r="AX195" s="325"/>
      <c r="AY195" s="325"/>
      <c r="AZ195" s="325"/>
      <c r="BA195" s="325"/>
      <c r="BB195" s="325"/>
      <c r="BC195" s="325"/>
      <c r="BD195" s="326"/>
    </row>
    <row r="196" spans="1:100">
      <c r="A196" s="348"/>
      <c r="B196" s="329"/>
      <c r="C196" s="345"/>
      <c r="D196" s="28">
        <v>4</v>
      </c>
      <c r="E196" s="340"/>
      <c r="F196" s="343"/>
      <c r="G196" s="97">
        <f>G202</f>
        <v>7.2077316976618001E-3</v>
      </c>
      <c r="H196" s="51">
        <f t="shared" ref="H196:J196" si="453">H202</f>
        <v>1.2996479687967101E-3</v>
      </c>
      <c r="I196" s="69">
        <f t="shared" si="453"/>
        <v>1.0113448471282E-2</v>
      </c>
      <c r="J196" s="173">
        <f t="shared" si="453"/>
        <v>1.78352948373903E-3</v>
      </c>
      <c r="K196" s="6"/>
      <c r="L196" s="333"/>
      <c r="M196" s="325"/>
      <c r="N196" s="325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7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  <c r="AN196" s="325"/>
      <c r="AO196" s="325"/>
      <c r="AP196" s="325"/>
      <c r="AQ196" s="325"/>
      <c r="AR196" s="325"/>
      <c r="AS196" s="325"/>
      <c r="AT196" s="325"/>
      <c r="AU196" s="325"/>
      <c r="AV196" s="325"/>
      <c r="AW196" s="325"/>
      <c r="AX196" s="325"/>
      <c r="AY196" s="325"/>
      <c r="AZ196" s="325"/>
      <c r="BA196" s="325"/>
      <c r="BB196" s="325"/>
      <c r="BC196" s="325"/>
      <c r="BD196" s="326"/>
    </row>
    <row r="197" spans="1:100">
      <c r="A197" s="348"/>
      <c r="B197" s="329"/>
      <c r="C197" s="345"/>
      <c r="D197" s="28">
        <v>5</v>
      </c>
      <c r="E197" s="340"/>
      <c r="F197" s="343"/>
      <c r="G197" s="97">
        <f>G201</f>
        <v>7.5973190493578103E-3</v>
      </c>
      <c r="H197" s="51">
        <f t="shared" ref="H197:J197" si="454">H201</f>
        <v>1.4086306220063001E-3</v>
      </c>
      <c r="I197" s="69">
        <f t="shared" si="454"/>
        <v>1.1244624878171201E-2</v>
      </c>
      <c r="J197" s="173">
        <f t="shared" si="454"/>
        <v>2.0302288797924201E-3</v>
      </c>
      <c r="K197" s="6"/>
      <c r="L197" s="333"/>
      <c r="M197" s="325"/>
      <c r="N197" s="325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7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  <c r="AN197" s="325"/>
      <c r="AO197" s="325"/>
      <c r="AP197" s="325"/>
      <c r="AQ197" s="325"/>
      <c r="AR197" s="325"/>
      <c r="AS197" s="325"/>
      <c r="AT197" s="325"/>
      <c r="AU197" s="325"/>
      <c r="AV197" s="325"/>
      <c r="AW197" s="325"/>
      <c r="AX197" s="325"/>
      <c r="AY197" s="325"/>
      <c r="AZ197" s="325"/>
      <c r="BA197" s="325"/>
      <c r="BB197" s="325"/>
      <c r="BC197" s="325"/>
      <c r="BD197" s="326"/>
    </row>
    <row r="198" spans="1:100">
      <c r="A198" s="348"/>
      <c r="B198" s="329"/>
      <c r="C198" s="345"/>
      <c r="D198" s="28">
        <v>6</v>
      </c>
      <c r="E198" s="340"/>
      <c r="F198" s="343"/>
      <c r="G198" s="97">
        <f>G200</f>
        <v>7.8596005704895597E-3</v>
      </c>
      <c r="H198" s="51">
        <f t="shared" ref="H198:J198" si="455">H200</f>
        <v>1.4833448133234799E-3</v>
      </c>
      <c r="I198" s="69">
        <f t="shared" si="455"/>
        <v>1.20371837143705E-2</v>
      </c>
      <c r="J198" s="173">
        <f t="shared" si="455"/>
        <v>2.2061940514334802E-3</v>
      </c>
      <c r="K198" s="6"/>
      <c r="L198" s="333"/>
      <c r="M198" s="325"/>
      <c r="N198" s="325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7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  <c r="AN198" s="325"/>
      <c r="AO198" s="325"/>
      <c r="AP198" s="325"/>
      <c r="AQ198" s="325"/>
      <c r="AR198" s="325"/>
      <c r="AS198" s="325"/>
      <c r="AT198" s="325"/>
      <c r="AU198" s="325"/>
      <c r="AV198" s="325"/>
      <c r="AW198" s="325"/>
      <c r="AX198" s="325"/>
      <c r="AY198" s="325"/>
      <c r="AZ198" s="325"/>
      <c r="BA198" s="325"/>
      <c r="BB198" s="325"/>
      <c r="BC198" s="325"/>
      <c r="BD198" s="326"/>
    </row>
    <row r="199" spans="1:100">
      <c r="A199" s="348"/>
      <c r="B199" s="329"/>
      <c r="C199" s="345"/>
      <c r="D199" s="28">
        <v>7</v>
      </c>
      <c r="E199" s="340"/>
      <c r="F199" s="343"/>
      <c r="G199" s="97">
        <f>'10'!G198</f>
        <v>7.9523190411482994E-3</v>
      </c>
      <c r="H199" s="51">
        <f>'10'!H198</f>
        <v>1.51000835006209E-3</v>
      </c>
      <c r="I199" s="69">
        <f>'10'!I198</f>
        <v>1.23232881047547E-2</v>
      </c>
      <c r="J199" s="173">
        <f>'10'!J198</f>
        <v>2.2703110893085702E-3</v>
      </c>
      <c r="K199" s="6"/>
      <c r="L199" s="333"/>
      <c r="M199" s="325"/>
      <c r="N199" s="325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7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  <c r="AN199" s="325"/>
      <c r="AO199" s="325"/>
      <c r="AP199" s="325"/>
      <c r="AQ199" s="325"/>
      <c r="AR199" s="325"/>
      <c r="AS199" s="325"/>
      <c r="AT199" s="325"/>
      <c r="AU199" s="325"/>
      <c r="AV199" s="325"/>
      <c r="AW199" s="325"/>
      <c r="AX199" s="325"/>
      <c r="AY199" s="325"/>
      <c r="AZ199" s="325"/>
      <c r="BA199" s="325"/>
      <c r="BB199" s="325"/>
      <c r="BC199" s="325"/>
      <c r="BD199" s="326"/>
    </row>
    <row r="200" spans="1:100">
      <c r="A200" s="348"/>
      <c r="B200" s="329"/>
      <c r="C200" s="345"/>
      <c r="D200" s="28">
        <v>8</v>
      </c>
      <c r="E200" s="340"/>
      <c r="F200" s="343"/>
      <c r="G200" s="97">
        <f>'10'!G199</f>
        <v>7.8596005704895597E-3</v>
      </c>
      <c r="H200" s="51">
        <f>'10'!H199</f>
        <v>1.4833448133234799E-3</v>
      </c>
      <c r="I200" s="69">
        <f>'10'!I199</f>
        <v>1.20371837143705E-2</v>
      </c>
      <c r="J200" s="173">
        <f>'10'!J199</f>
        <v>2.2061940514334802E-3</v>
      </c>
      <c r="K200" s="6"/>
      <c r="L200" s="333"/>
      <c r="M200" s="325"/>
      <c r="N200" s="325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7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  <c r="AN200" s="325"/>
      <c r="AO200" s="325"/>
      <c r="AP200" s="325"/>
      <c r="AQ200" s="325"/>
      <c r="AR200" s="325"/>
      <c r="AS200" s="325"/>
      <c r="AT200" s="325"/>
      <c r="AU200" s="325"/>
      <c r="AV200" s="325"/>
      <c r="AW200" s="325"/>
      <c r="AX200" s="325"/>
      <c r="AY200" s="325"/>
      <c r="AZ200" s="325"/>
      <c r="BA200" s="325"/>
      <c r="BB200" s="325"/>
      <c r="BC200" s="325"/>
      <c r="BD200" s="326"/>
    </row>
    <row r="201" spans="1:100">
      <c r="A201" s="348"/>
      <c r="B201" s="329"/>
      <c r="C201" s="345"/>
      <c r="D201" s="28">
        <v>9</v>
      </c>
      <c r="E201" s="340"/>
      <c r="F201" s="343"/>
      <c r="G201" s="97">
        <f>'10'!G200</f>
        <v>7.5973190493578103E-3</v>
      </c>
      <c r="H201" s="51">
        <f>'10'!H200</f>
        <v>1.4086306220063001E-3</v>
      </c>
      <c r="I201" s="69">
        <f>'10'!I200</f>
        <v>1.1244624878171201E-2</v>
      </c>
      <c r="J201" s="173">
        <f>'10'!J200</f>
        <v>2.0302288797924201E-3</v>
      </c>
      <c r="K201" s="6"/>
      <c r="L201" s="333"/>
      <c r="M201" s="325"/>
      <c r="N201" s="325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7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  <c r="AN201" s="325"/>
      <c r="AO201" s="325"/>
      <c r="AP201" s="325"/>
      <c r="AQ201" s="325"/>
      <c r="AR201" s="325"/>
      <c r="AS201" s="325"/>
      <c r="AT201" s="325"/>
      <c r="AU201" s="325"/>
      <c r="AV201" s="325"/>
      <c r="AW201" s="325"/>
      <c r="AX201" s="325"/>
      <c r="AY201" s="325"/>
      <c r="AZ201" s="325"/>
      <c r="BA201" s="325"/>
      <c r="BB201" s="325"/>
      <c r="BC201" s="325"/>
      <c r="BD201" s="326"/>
    </row>
    <row r="202" spans="1:100">
      <c r="A202" s="348"/>
      <c r="B202" s="329"/>
      <c r="C202" s="345"/>
      <c r="D202" s="29">
        <v>10</v>
      </c>
      <c r="E202" s="341"/>
      <c r="F202" s="344"/>
      <c r="G202" s="101">
        <f>'10'!G201</f>
        <v>7.2077316976618001E-3</v>
      </c>
      <c r="H202" s="77">
        <f>'10'!H201</f>
        <v>1.2996479687967101E-3</v>
      </c>
      <c r="I202" s="78">
        <f>'10'!I201</f>
        <v>1.0113448471282E-2</v>
      </c>
      <c r="J202" s="182">
        <f>'10'!J201</f>
        <v>1.78352948373903E-3</v>
      </c>
      <c r="K202" s="30"/>
      <c r="L202" s="334"/>
      <c r="M202" s="325"/>
      <c r="N202" s="325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7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  <c r="AN202" s="325"/>
      <c r="AO202" s="325"/>
      <c r="AP202" s="325"/>
      <c r="AQ202" s="325"/>
      <c r="AR202" s="325"/>
      <c r="AS202" s="325"/>
      <c r="AT202" s="325"/>
      <c r="AU202" s="325"/>
      <c r="AV202" s="325"/>
      <c r="AW202" s="325"/>
      <c r="AX202" s="325"/>
      <c r="AY202" s="325"/>
      <c r="AZ202" s="325"/>
      <c r="BA202" s="325"/>
      <c r="BB202" s="325"/>
      <c r="BC202" s="325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10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38"/>
      <c r="D204" s="26">
        <v>-9</v>
      </c>
      <c r="E204" s="335">
        <v>1.06891018714859E-198</v>
      </c>
      <c r="F204" s="336">
        <v>2.65519131334017E-173</v>
      </c>
      <c r="G204" s="97">
        <f>'10'!G223</f>
        <v>9.5404008468827302E-175</v>
      </c>
      <c r="H204" s="51">
        <f>'10'!H223</f>
        <v>3.90714992230244E-193</v>
      </c>
      <c r="I204" s="69">
        <f>'10'!I223</f>
        <v>9.2993128488985507E-202</v>
      </c>
      <c r="J204" s="173">
        <f>'10'!J223</f>
        <v>4.7175619026216496E-298</v>
      </c>
      <c r="K204" s="27"/>
      <c r="L204" s="332">
        <f>1-SUM(M204:BC223)</f>
        <v>1.9322623612261225E-8</v>
      </c>
      <c r="M204" s="325">
        <f>G214+I214</f>
        <v>2.6405554012527501E-231</v>
      </c>
      <c r="N204" s="325">
        <f>G221+I221+J214</f>
        <v>3.7441560360814019E-7</v>
      </c>
      <c r="O204" s="325">
        <f>G223+I223+H214</f>
        <v>5.0632054627553072E-111</v>
      </c>
      <c r="P204" s="325">
        <f>G216+I216+J221</f>
        <v>2.1297468766623498E-18</v>
      </c>
      <c r="Q204" s="325">
        <f>G212+I212</f>
        <v>9.1275764205570705E-259</v>
      </c>
      <c r="R204" s="325">
        <f>G218+I218+H221+J223</f>
        <v>3.4197837225705701E-16</v>
      </c>
      <c r="S204" s="325">
        <f>G205+I205</f>
        <v>3.3650490165011299E-214</v>
      </c>
      <c r="T204" s="325">
        <f>G207+I207+J216</f>
        <v>3.07755582500159E-246</v>
      </c>
      <c r="U204" s="325">
        <f>G210+I210+H223</f>
        <v>1.21708685424396E-111</v>
      </c>
      <c r="V204" s="325">
        <f>G219+I219+J212</f>
        <v>3.7441560360814019E-7</v>
      </c>
      <c r="W204" s="325">
        <f>G208+I208</f>
        <v>9.1275764205570705E-259</v>
      </c>
      <c r="X204" s="325">
        <f>G211+I211+J218+H216</f>
        <v>1.8958503944964899E-69</v>
      </c>
      <c r="Y204" s="325">
        <f>G217+I217</f>
        <v>5.0632054627553072E-111</v>
      </c>
      <c r="Z204" s="325">
        <f>G209+I209+J205</f>
        <v>1.04004212013134E-267</v>
      </c>
      <c r="AA204" s="327">
        <f>G220+I220+H212</f>
        <v>0.99999923169151295</v>
      </c>
      <c r="AB204" s="325">
        <f>G206+I206+J207</f>
        <v>2.6405554012527501E-231</v>
      </c>
      <c r="AC204" s="325">
        <f>G222+I222</f>
        <v>5.2752027923950129E-47</v>
      </c>
      <c r="AD204" s="325">
        <f>G215+I215+J210+H218</f>
        <v>8.2659036033910196E-50</v>
      </c>
      <c r="AE204" s="325">
        <f>G204+I204</f>
        <v>9.5404008468827302E-175</v>
      </c>
      <c r="AF204" s="325">
        <f>G213+I213+J219</f>
        <v>2.1297468766623498E-18</v>
      </c>
      <c r="AG204" s="325">
        <f>H205</f>
        <v>3.1437975338826099E-288</v>
      </c>
      <c r="AH204" s="325">
        <f>J208</f>
        <v>0</v>
      </c>
      <c r="AI204" s="325">
        <f>J211+H207</f>
        <v>0</v>
      </c>
      <c r="AJ204" s="325">
        <f>F204</f>
        <v>2.65519131334017E-173</v>
      </c>
      <c r="AK204" s="325">
        <f>J217</f>
        <v>9.2202176626932704E-166</v>
      </c>
      <c r="AL204" s="325">
        <f>H210</f>
        <v>0</v>
      </c>
      <c r="AM204" s="325">
        <f>J209</f>
        <v>0</v>
      </c>
      <c r="AN204" s="325">
        <f>J220+H219</f>
        <v>8.5928731877704861E-11</v>
      </c>
      <c r="AO204" s="325">
        <f>J206</f>
        <v>0</v>
      </c>
      <c r="AP204" s="325">
        <f>H208</f>
        <v>0</v>
      </c>
      <c r="AQ204" s="325">
        <f>J222</f>
        <v>1.8958503944964899E-69</v>
      </c>
      <c r="AR204" s="325">
        <f>H211+J215</f>
        <v>0</v>
      </c>
      <c r="AS204" s="325">
        <f>J204</f>
        <v>4.7175619026216496E-298</v>
      </c>
      <c r="AT204" s="325">
        <f>H217</f>
        <v>1.21708685424396E-111</v>
      </c>
      <c r="AU204" s="325">
        <f>J213</f>
        <v>0</v>
      </c>
      <c r="AV204" s="325">
        <f>H209</f>
        <v>0</v>
      </c>
      <c r="AW204" s="325">
        <f>H220</f>
        <v>6.8727114185277994E-11</v>
      </c>
      <c r="AX204" s="325">
        <f>H206</f>
        <v>0</v>
      </c>
      <c r="AY204" s="325">
        <f>E204</f>
        <v>1.06891018714859E-198</v>
      </c>
      <c r="AZ204" s="325">
        <f>H222</f>
        <v>8.2659036033910196E-50</v>
      </c>
      <c r="BA204" s="325">
        <f>H215</f>
        <v>3.1437975338826099E-288</v>
      </c>
      <c r="BB204" s="325">
        <f>H204</f>
        <v>3.90714992230244E-193</v>
      </c>
      <c r="BC204" s="325">
        <f>H213</f>
        <v>0</v>
      </c>
      <c r="BD204" s="326">
        <f>SUMPRODUCT($L$1:$BC$1,BF204:CW204)</f>
        <v>14.999992974030521</v>
      </c>
      <c r="BF204" s="12">
        <f>L204</f>
        <v>1.9322623612261225E-8</v>
      </c>
      <c r="BG204" s="23">
        <f t="shared" ref="BG204:CV204" si="456">M204</f>
        <v>2.6405554012527501E-231</v>
      </c>
      <c r="BH204" s="23">
        <f t="shared" si="456"/>
        <v>3.7441560360814019E-7</v>
      </c>
      <c r="BI204" s="23">
        <f t="shared" si="456"/>
        <v>5.0632054627553072E-111</v>
      </c>
      <c r="BJ204" s="23">
        <f t="shared" si="456"/>
        <v>2.1297468766623498E-18</v>
      </c>
      <c r="BK204" s="23">
        <f t="shared" si="456"/>
        <v>9.1275764205570705E-259</v>
      </c>
      <c r="BL204" s="23">
        <f t="shared" si="456"/>
        <v>3.4197837225705701E-16</v>
      </c>
      <c r="BM204" s="23">
        <f t="shared" si="456"/>
        <v>3.3650490165011299E-214</v>
      </c>
      <c r="BN204" s="23">
        <f t="shared" si="456"/>
        <v>3.07755582500159E-246</v>
      </c>
      <c r="BO204" s="23">
        <f t="shared" si="456"/>
        <v>1.21708685424396E-111</v>
      </c>
      <c r="BP204" s="23">
        <f t="shared" si="456"/>
        <v>3.7441560360814019E-7</v>
      </c>
      <c r="BQ204" s="23">
        <f t="shared" si="456"/>
        <v>9.1275764205570705E-259</v>
      </c>
      <c r="BR204" s="23">
        <f t="shared" si="456"/>
        <v>1.8958503944964899E-69</v>
      </c>
      <c r="BS204" s="23">
        <f t="shared" si="456"/>
        <v>5.0632054627553072E-111</v>
      </c>
      <c r="BT204" s="23">
        <f t="shared" si="456"/>
        <v>1.04004212013134E-267</v>
      </c>
      <c r="BU204" s="23">
        <f t="shared" si="456"/>
        <v>0.99999923169151295</v>
      </c>
      <c r="BV204" s="23">
        <f t="shared" si="456"/>
        <v>2.6405554012527501E-231</v>
      </c>
      <c r="BW204" s="23">
        <f t="shared" si="456"/>
        <v>5.2752027923950129E-47</v>
      </c>
      <c r="BX204" s="23">
        <f t="shared" si="456"/>
        <v>8.2659036033910196E-50</v>
      </c>
      <c r="BY204" s="23">
        <f t="shared" si="456"/>
        <v>9.5404008468827302E-175</v>
      </c>
      <c r="BZ204" s="23">
        <f t="shared" si="456"/>
        <v>2.1297468766623498E-18</v>
      </c>
      <c r="CA204" s="23">
        <f t="shared" si="456"/>
        <v>3.1437975338826099E-288</v>
      </c>
      <c r="CB204" s="23">
        <f t="shared" si="456"/>
        <v>0</v>
      </c>
      <c r="CC204" s="23">
        <f t="shared" si="456"/>
        <v>0</v>
      </c>
      <c r="CD204" s="23">
        <f t="shared" si="456"/>
        <v>2.65519131334017E-173</v>
      </c>
      <c r="CE204" s="23">
        <f t="shared" si="456"/>
        <v>9.2202176626932704E-166</v>
      </c>
      <c r="CF204" s="23">
        <f t="shared" si="456"/>
        <v>0</v>
      </c>
      <c r="CG204" s="23">
        <f t="shared" si="456"/>
        <v>0</v>
      </c>
      <c r="CH204" s="23">
        <f t="shared" si="456"/>
        <v>8.5928731877704861E-11</v>
      </c>
      <c r="CI204" s="23">
        <f t="shared" si="456"/>
        <v>0</v>
      </c>
      <c r="CJ204" s="23">
        <f t="shared" si="456"/>
        <v>0</v>
      </c>
      <c r="CK204" s="23">
        <f t="shared" si="456"/>
        <v>1.8958503944964899E-69</v>
      </c>
      <c r="CL204" s="23">
        <f t="shared" si="456"/>
        <v>0</v>
      </c>
      <c r="CM204" s="23">
        <f t="shared" si="456"/>
        <v>4.7175619026216496E-298</v>
      </c>
      <c r="CN204" s="23">
        <f t="shared" si="456"/>
        <v>1.21708685424396E-111</v>
      </c>
      <c r="CO204" s="23">
        <f t="shared" si="456"/>
        <v>0</v>
      </c>
      <c r="CP204" s="23">
        <f t="shared" si="456"/>
        <v>0</v>
      </c>
      <c r="CQ204" s="23">
        <f t="shared" si="456"/>
        <v>6.8727114185277994E-11</v>
      </c>
      <c r="CR204" s="23">
        <f t="shared" si="456"/>
        <v>0</v>
      </c>
      <c r="CS204" s="23">
        <f t="shared" si="456"/>
        <v>1.06891018714859E-198</v>
      </c>
      <c r="CT204" s="23">
        <f t="shared" si="456"/>
        <v>8.2659036033910196E-50</v>
      </c>
      <c r="CU204" s="23">
        <f t="shared" si="456"/>
        <v>3.1437975338826099E-288</v>
      </c>
      <c r="CV204" s="24">
        <f t="shared" si="456"/>
        <v>3.90714992230244E-193</v>
      </c>
    </row>
    <row r="205" spans="1:100">
      <c r="A205" s="348"/>
      <c r="B205" s="329"/>
      <c r="C205" s="338"/>
      <c r="D205" s="28">
        <v>-8</v>
      </c>
      <c r="E205" s="335"/>
      <c r="F205" s="336"/>
      <c r="G205" s="258">
        <f>'10'!G204</f>
        <v>3.3650490165011299E-214</v>
      </c>
      <c r="H205" s="268">
        <f>'10'!H204</f>
        <v>3.1437975338826099E-288</v>
      </c>
      <c r="I205" s="273">
        <f>'10'!I204</f>
        <v>5.8790306287524098E-305</v>
      </c>
      <c r="J205" s="266">
        <f>'10'!J204</f>
        <v>0</v>
      </c>
      <c r="K205" s="6"/>
      <c r="L205" s="333"/>
      <c r="M205" s="325"/>
      <c r="N205" s="325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7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  <c r="AN205" s="325"/>
      <c r="AO205" s="325"/>
      <c r="AP205" s="325"/>
      <c r="AQ205" s="325"/>
      <c r="AR205" s="325"/>
      <c r="AS205" s="325"/>
      <c r="AT205" s="325"/>
      <c r="AU205" s="325"/>
      <c r="AV205" s="325"/>
      <c r="AW205" s="325"/>
      <c r="AX205" s="325"/>
      <c r="AY205" s="325"/>
      <c r="AZ205" s="325"/>
      <c r="BA205" s="325"/>
      <c r="BB205" s="325"/>
      <c r="BC205" s="325"/>
      <c r="BD205" s="326"/>
    </row>
    <row r="206" spans="1:100">
      <c r="A206" s="348"/>
      <c r="B206" s="329"/>
      <c r="C206" s="338"/>
      <c r="D206" s="28">
        <v>-7</v>
      </c>
      <c r="E206" s="335"/>
      <c r="F206" s="336"/>
      <c r="G206" s="258">
        <f>'10'!G205</f>
        <v>2.6405554012527501E-231</v>
      </c>
      <c r="H206" s="268">
        <f>'10'!H205</f>
        <v>0</v>
      </c>
      <c r="I206" s="273">
        <f>'10'!I205</f>
        <v>0</v>
      </c>
      <c r="J206" s="266">
        <f>'10'!J205</f>
        <v>0</v>
      </c>
      <c r="K206" s="6"/>
      <c r="L206" s="333"/>
      <c r="M206" s="325"/>
      <c r="N206" s="325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7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  <c r="AN206" s="325"/>
      <c r="AO206" s="325"/>
      <c r="AP206" s="325"/>
      <c r="AQ206" s="325"/>
      <c r="AR206" s="325"/>
      <c r="AS206" s="325"/>
      <c r="AT206" s="325"/>
      <c r="AU206" s="325"/>
      <c r="AV206" s="325"/>
      <c r="AW206" s="325"/>
      <c r="AX206" s="325"/>
      <c r="AY206" s="325"/>
      <c r="AZ206" s="325"/>
      <c r="BA206" s="325"/>
      <c r="BB206" s="325"/>
      <c r="BC206" s="325"/>
      <c r="BD206" s="326"/>
    </row>
    <row r="207" spans="1:100">
      <c r="A207" s="348"/>
      <c r="B207" s="329"/>
      <c r="C207" s="338"/>
      <c r="D207" s="28">
        <v>-6</v>
      </c>
      <c r="E207" s="335"/>
      <c r="F207" s="336"/>
      <c r="G207" s="258">
        <f>'10'!G206</f>
        <v>3.07755582500159E-246</v>
      </c>
      <c r="H207" s="268">
        <f>'10'!H206</f>
        <v>0</v>
      </c>
      <c r="I207" s="273">
        <f>'10'!I206</f>
        <v>0</v>
      </c>
      <c r="J207" s="266">
        <f>'10'!J206</f>
        <v>0</v>
      </c>
      <c r="K207" s="6"/>
      <c r="L207" s="333"/>
      <c r="M207" s="325"/>
      <c r="N207" s="325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7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  <c r="AN207" s="325"/>
      <c r="AO207" s="325"/>
      <c r="AP207" s="325"/>
      <c r="AQ207" s="325"/>
      <c r="AR207" s="325"/>
      <c r="AS207" s="325"/>
      <c r="AT207" s="325"/>
      <c r="AU207" s="325"/>
      <c r="AV207" s="325"/>
      <c r="AW207" s="325"/>
      <c r="AX207" s="325"/>
      <c r="AY207" s="325"/>
      <c r="AZ207" s="325"/>
      <c r="BA207" s="325"/>
      <c r="BB207" s="325"/>
      <c r="BC207" s="325"/>
      <c r="BD207" s="326"/>
    </row>
    <row r="208" spans="1:100">
      <c r="A208" s="348"/>
      <c r="B208" s="329"/>
      <c r="C208" s="338"/>
      <c r="D208" s="28">
        <v>-5</v>
      </c>
      <c r="E208" s="335"/>
      <c r="F208" s="336"/>
      <c r="G208" s="258">
        <f>'10'!G207</f>
        <v>9.1275764205570705E-259</v>
      </c>
      <c r="H208" s="268">
        <f>'10'!H207</f>
        <v>0</v>
      </c>
      <c r="I208" s="273">
        <f>'10'!I207</f>
        <v>0</v>
      </c>
      <c r="J208" s="266">
        <f>'10'!J207</f>
        <v>0</v>
      </c>
      <c r="K208" s="6"/>
      <c r="L208" s="333"/>
      <c r="M208" s="325"/>
      <c r="N208" s="325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7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  <c r="AN208" s="325"/>
      <c r="AO208" s="325"/>
      <c r="AP208" s="325"/>
      <c r="AQ208" s="325"/>
      <c r="AR208" s="325"/>
      <c r="AS208" s="325"/>
      <c r="AT208" s="325"/>
      <c r="AU208" s="325"/>
      <c r="AV208" s="325"/>
      <c r="AW208" s="325"/>
      <c r="AX208" s="325"/>
      <c r="AY208" s="325"/>
      <c r="AZ208" s="325"/>
      <c r="BA208" s="325"/>
      <c r="BB208" s="325"/>
      <c r="BC208" s="325"/>
      <c r="BD208" s="326"/>
    </row>
    <row r="209" spans="1:100">
      <c r="A209" s="348"/>
      <c r="B209" s="329"/>
      <c r="C209" s="338"/>
      <c r="D209" s="28">
        <v>-4</v>
      </c>
      <c r="E209" s="335"/>
      <c r="F209" s="336"/>
      <c r="G209" s="258">
        <f>'10'!G208</f>
        <v>1.04004212013134E-267</v>
      </c>
      <c r="H209" s="268">
        <f>'10'!H208</f>
        <v>0</v>
      </c>
      <c r="I209" s="273">
        <f>'10'!I208</f>
        <v>0</v>
      </c>
      <c r="J209" s="266">
        <f>'10'!J208</f>
        <v>0</v>
      </c>
      <c r="K209" s="6"/>
      <c r="L209" s="333"/>
      <c r="M209" s="325"/>
      <c r="N209" s="325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7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  <c r="AN209" s="325"/>
      <c r="AO209" s="325"/>
      <c r="AP209" s="325"/>
      <c r="AQ209" s="325"/>
      <c r="AR209" s="325"/>
      <c r="AS209" s="325"/>
      <c r="AT209" s="325"/>
      <c r="AU209" s="325"/>
      <c r="AV209" s="325"/>
      <c r="AW209" s="325"/>
      <c r="AX209" s="325"/>
      <c r="AY209" s="325"/>
      <c r="AZ209" s="325"/>
      <c r="BA209" s="325"/>
      <c r="BB209" s="325"/>
      <c r="BC209" s="325"/>
      <c r="BD209" s="326"/>
    </row>
    <row r="210" spans="1:100">
      <c r="A210" s="348"/>
      <c r="B210" s="329"/>
      <c r="C210" s="338"/>
      <c r="D210" s="28">
        <v>-3</v>
      </c>
      <c r="E210" s="335"/>
      <c r="F210" s="336"/>
      <c r="G210" s="258">
        <f>'10'!G209</f>
        <v>1.10433401404405E-271</v>
      </c>
      <c r="H210" s="268">
        <f>'10'!H209</f>
        <v>0</v>
      </c>
      <c r="I210" s="273">
        <f>'10'!I209</f>
        <v>0</v>
      </c>
      <c r="J210" s="266">
        <f>'10'!J209</f>
        <v>0</v>
      </c>
      <c r="K210" s="6"/>
      <c r="L210" s="333"/>
      <c r="M210" s="325"/>
      <c r="N210" s="325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7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  <c r="AN210" s="325"/>
      <c r="AO210" s="325"/>
      <c r="AP210" s="325"/>
      <c r="AQ210" s="325"/>
      <c r="AR210" s="325"/>
      <c r="AS210" s="325"/>
      <c r="AT210" s="325"/>
      <c r="AU210" s="325"/>
      <c r="AV210" s="325"/>
      <c r="AW210" s="325"/>
      <c r="AX210" s="325"/>
      <c r="AY210" s="325"/>
      <c r="AZ210" s="325"/>
      <c r="BA210" s="325"/>
      <c r="BB210" s="325"/>
      <c r="BC210" s="325"/>
      <c r="BD210" s="326"/>
    </row>
    <row r="211" spans="1:100">
      <c r="A211" s="348"/>
      <c r="B211" s="329"/>
      <c r="C211" s="338"/>
      <c r="D211" s="28">
        <v>-2</v>
      </c>
      <c r="E211" s="335"/>
      <c r="F211" s="336"/>
      <c r="G211" s="258">
        <f>G209</f>
        <v>1.04004212013134E-267</v>
      </c>
      <c r="H211" s="268">
        <f t="shared" ref="H211:J211" si="457">H209</f>
        <v>0</v>
      </c>
      <c r="I211" s="273">
        <f t="shared" si="457"/>
        <v>0</v>
      </c>
      <c r="J211" s="266">
        <f t="shared" si="457"/>
        <v>0</v>
      </c>
      <c r="K211" s="6"/>
      <c r="L211" s="333"/>
      <c r="M211" s="325"/>
      <c r="N211" s="325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7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  <c r="AN211" s="325"/>
      <c r="AO211" s="325"/>
      <c r="AP211" s="325"/>
      <c r="AQ211" s="325"/>
      <c r="AR211" s="325"/>
      <c r="AS211" s="325"/>
      <c r="AT211" s="325"/>
      <c r="AU211" s="325"/>
      <c r="AV211" s="325"/>
      <c r="AW211" s="325"/>
      <c r="AX211" s="325"/>
      <c r="AY211" s="325"/>
      <c r="AZ211" s="325"/>
      <c r="BA211" s="325"/>
      <c r="BB211" s="325"/>
      <c r="BC211" s="325"/>
      <c r="BD211" s="326"/>
    </row>
    <row r="212" spans="1:100">
      <c r="A212" s="348"/>
      <c r="B212" s="329"/>
      <c r="C212" s="338"/>
      <c r="D212" s="28">
        <v>-1</v>
      </c>
      <c r="E212" s="335"/>
      <c r="F212" s="336"/>
      <c r="G212" s="258">
        <f>G208</f>
        <v>9.1275764205570705E-259</v>
      </c>
      <c r="H212" s="268">
        <f t="shared" ref="H212:J212" si="458">H208</f>
        <v>0</v>
      </c>
      <c r="I212" s="273">
        <f t="shared" si="458"/>
        <v>0</v>
      </c>
      <c r="J212" s="266">
        <f t="shared" si="458"/>
        <v>0</v>
      </c>
      <c r="K212" s="6"/>
      <c r="L212" s="333"/>
      <c r="M212" s="325"/>
      <c r="N212" s="325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7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  <c r="AN212" s="325"/>
      <c r="AO212" s="325"/>
      <c r="AP212" s="325"/>
      <c r="AQ212" s="325"/>
      <c r="AR212" s="325"/>
      <c r="AS212" s="325"/>
      <c r="AT212" s="325"/>
      <c r="AU212" s="325"/>
      <c r="AV212" s="325"/>
      <c r="AW212" s="325"/>
      <c r="AX212" s="325"/>
      <c r="AY212" s="325"/>
      <c r="AZ212" s="325"/>
      <c r="BA212" s="325"/>
      <c r="BB212" s="325"/>
      <c r="BC212" s="325"/>
      <c r="BD212" s="326"/>
    </row>
    <row r="213" spans="1:100">
      <c r="A213" s="348"/>
      <c r="B213" s="329"/>
      <c r="C213" s="338"/>
      <c r="D213" s="28">
        <v>0</v>
      </c>
      <c r="E213" s="335"/>
      <c r="F213" s="336"/>
      <c r="G213" s="258">
        <f>G207</f>
        <v>3.07755582500159E-246</v>
      </c>
      <c r="H213" s="268">
        <f t="shared" ref="H213:J213" si="459">H207</f>
        <v>0</v>
      </c>
      <c r="I213" s="273">
        <f t="shared" si="459"/>
        <v>0</v>
      </c>
      <c r="J213" s="266">
        <f t="shared" si="459"/>
        <v>0</v>
      </c>
      <c r="K213" s="6"/>
      <c r="L213" s="333"/>
      <c r="M213" s="325"/>
      <c r="N213" s="325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7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  <c r="AN213" s="325"/>
      <c r="AO213" s="325"/>
      <c r="AP213" s="325"/>
      <c r="AQ213" s="325"/>
      <c r="AR213" s="325"/>
      <c r="AS213" s="325"/>
      <c r="AT213" s="325"/>
      <c r="AU213" s="325"/>
      <c r="AV213" s="325"/>
      <c r="AW213" s="325"/>
      <c r="AX213" s="325"/>
      <c r="AY213" s="325"/>
      <c r="AZ213" s="325"/>
      <c r="BA213" s="325"/>
      <c r="BB213" s="325"/>
      <c r="BC213" s="325"/>
      <c r="BD213" s="326"/>
    </row>
    <row r="214" spans="1:100">
      <c r="A214" s="348"/>
      <c r="B214" s="329"/>
      <c r="C214" s="338"/>
      <c r="D214" s="28">
        <v>1</v>
      </c>
      <c r="E214" s="335"/>
      <c r="F214" s="336"/>
      <c r="G214" s="97">
        <f>G206</f>
        <v>2.6405554012527501E-231</v>
      </c>
      <c r="H214" s="51">
        <f t="shared" ref="H214:J214" si="460">H206</f>
        <v>0</v>
      </c>
      <c r="I214" s="69">
        <f t="shared" si="460"/>
        <v>0</v>
      </c>
      <c r="J214" s="173">
        <f t="shared" si="460"/>
        <v>0</v>
      </c>
      <c r="K214" s="6"/>
      <c r="L214" s="333"/>
      <c r="M214" s="325"/>
      <c r="N214" s="325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7"/>
      <c r="AB214" s="325"/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  <c r="AN214" s="325"/>
      <c r="AO214" s="325"/>
      <c r="AP214" s="325"/>
      <c r="AQ214" s="325"/>
      <c r="AR214" s="325"/>
      <c r="AS214" s="325"/>
      <c r="AT214" s="325"/>
      <c r="AU214" s="325"/>
      <c r="AV214" s="325"/>
      <c r="AW214" s="325"/>
      <c r="AX214" s="325"/>
      <c r="AY214" s="325"/>
      <c r="AZ214" s="325"/>
      <c r="BA214" s="325"/>
      <c r="BB214" s="325"/>
      <c r="BC214" s="325"/>
      <c r="BD214" s="326"/>
    </row>
    <row r="215" spans="1:100">
      <c r="A215" s="348"/>
      <c r="B215" s="329"/>
      <c r="C215" s="338"/>
      <c r="D215" s="28">
        <v>2</v>
      </c>
      <c r="E215" s="335"/>
      <c r="F215" s="336"/>
      <c r="G215" s="97">
        <f>G205</f>
        <v>3.3650490165011299E-214</v>
      </c>
      <c r="H215" s="51">
        <f t="shared" ref="H215:J215" si="461">H205</f>
        <v>3.1437975338826099E-288</v>
      </c>
      <c r="I215" s="69">
        <f t="shared" si="461"/>
        <v>5.8790306287524098E-305</v>
      </c>
      <c r="J215" s="173">
        <f t="shared" si="461"/>
        <v>0</v>
      </c>
      <c r="K215" s="6"/>
      <c r="L215" s="333"/>
      <c r="M215" s="325"/>
      <c r="N215" s="325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7"/>
      <c r="AB215" s="325"/>
      <c r="AC215" s="325"/>
      <c r="AD215" s="325"/>
      <c r="AE215" s="325"/>
      <c r="AF215" s="325"/>
      <c r="AG215" s="325"/>
      <c r="AH215" s="325"/>
      <c r="AI215" s="325"/>
      <c r="AJ215" s="325"/>
      <c r="AK215" s="325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325"/>
      <c r="AX215" s="325"/>
      <c r="AY215" s="325"/>
      <c r="AZ215" s="325"/>
      <c r="BA215" s="325"/>
      <c r="BB215" s="325"/>
      <c r="BC215" s="325"/>
      <c r="BD215" s="326"/>
    </row>
    <row r="216" spans="1:100">
      <c r="A216" s="348"/>
      <c r="B216" s="329"/>
      <c r="C216" s="338"/>
      <c r="D216" s="28">
        <v>3</v>
      </c>
      <c r="E216" s="335"/>
      <c r="F216" s="336"/>
      <c r="G216" s="97">
        <f>G204</f>
        <v>9.5404008468827302E-175</v>
      </c>
      <c r="H216" s="51">
        <f t="shared" ref="H216:J216" si="462">H204</f>
        <v>3.90714992230244E-193</v>
      </c>
      <c r="I216" s="69">
        <f t="shared" si="462"/>
        <v>9.2993128488985507E-202</v>
      </c>
      <c r="J216" s="173">
        <f t="shared" si="462"/>
        <v>4.7175619026216496E-298</v>
      </c>
      <c r="K216" s="6"/>
      <c r="L216" s="333"/>
      <c r="M216" s="325"/>
      <c r="N216" s="325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7"/>
      <c r="AB216" s="325"/>
      <c r="AC216" s="325"/>
      <c r="AD216" s="325"/>
      <c r="AE216" s="325"/>
      <c r="AF216" s="325"/>
      <c r="AG216" s="325"/>
      <c r="AH216" s="325"/>
      <c r="AI216" s="325"/>
      <c r="AJ216" s="325"/>
      <c r="AK216" s="325"/>
      <c r="AL216" s="325"/>
      <c r="AM216" s="325"/>
      <c r="AN216" s="325"/>
      <c r="AO216" s="325"/>
      <c r="AP216" s="325"/>
      <c r="AQ216" s="325"/>
      <c r="AR216" s="325"/>
      <c r="AS216" s="325"/>
      <c r="AT216" s="325"/>
      <c r="AU216" s="325"/>
      <c r="AV216" s="325"/>
      <c r="AW216" s="325"/>
      <c r="AX216" s="325"/>
      <c r="AY216" s="325"/>
      <c r="AZ216" s="325"/>
      <c r="BA216" s="325"/>
      <c r="BB216" s="325"/>
      <c r="BC216" s="325"/>
      <c r="BD216" s="326"/>
    </row>
    <row r="217" spans="1:100">
      <c r="A217" s="348"/>
      <c r="B217" s="329"/>
      <c r="C217" s="338"/>
      <c r="D217" s="28">
        <v>4</v>
      </c>
      <c r="E217" s="335"/>
      <c r="F217" s="336"/>
      <c r="G217" s="97">
        <f>G223</f>
        <v>5.0495549488601798E-111</v>
      </c>
      <c r="H217" s="51">
        <f t="shared" ref="H217:J217" si="463">H223</f>
        <v>1.21708685424396E-111</v>
      </c>
      <c r="I217" s="69">
        <f t="shared" si="463"/>
        <v>1.3650513895127401E-113</v>
      </c>
      <c r="J217" s="173">
        <f t="shared" si="463"/>
        <v>9.2202176626932704E-166</v>
      </c>
      <c r="K217" s="6"/>
      <c r="L217" s="333"/>
      <c r="M217" s="325"/>
      <c r="N217" s="325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7"/>
      <c r="AB217" s="325"/>
      <c r="AC217" s="325"/>
      <c r="AD217" s="325"/>
      <c r="AE217" s="325"/>
      <c r="AF217" s="325"/>
      <c r="AG217" s="325"/>
      <c r="AH217" s="325"/>
      <c r="AI217" s="325"/>
      <c r="AJ217" s="325"/>
      <c r="AK217" s="325"/>
      <c r="AL217" s="325"/>
      <c r="AM217" s="325"/>
      <c r="AN217" s="325"/>
      <c r="AO217" s="325"/>
      <c r="AP217" s="325"/>
      <c r="AQ217" s="325"/>
      <c r="AR217" s="325"/>
      <c r="AS217" s="325"/>
      <c r="AT217" s="325"/>
      <c r="AU217" s="325"/>
      <c r="AV217" s="325"/>
      <c r="AW217" s="325"/>
      <c r="AX217" s="325"/>
      <c r="AY217" s="325"/>
      <c r="AZ217" s="325"/>
      <c r="BA217" s="325"/>
      <c r="BB217" s="325"/>
      <c r="BC217" s="325"/>
      <c r="BD217" s="326"/>
    </row>
    <row r="218" spans="1:100">
      <c r="A218" s="348"/>
      <c r="B218" s="329"/>
      <c r="C218" s="338"/>
      <c r="D218" s="28">
        <v>5</v>
      </c>
      <c r="E218" s="335"/>
      <c r="F218" s="336"/>
      <c r="G218" s="97">
        <f>G222</f>
        <v>1.8280613729926299E-53</v>
      </c>
      <c r="H218" s="51">
        <f t="shared" ref="H218:J218" si="464">H222</f>
        <v>8.2659036033910196E-50</v>
      </c>
      <c r="I218" s="69">
        <f t="shared" si="464"/>
        <v>5.2752009643336401E-47</v>
      </c>
      <c r="J218" s="173">
        <f t="shared" si="464"/>
        <v>1.8958503944964899E-69</v>
      </c>
      <c r="K218" s="6"/>
      <c r="L218" s="333"/>
      <c r="M218" s="325"/>
      <c r="N218" s="325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7"/>
      <c r="AB218" s="325"/>
      <c r="AC218" s="325"/>
      <c r="AD218" s="325"/>
      <c r="AE218" s="325"/>
      <c r="AF218" s="325"/>
      <c r="AG218" s="325"/>
      <c r="AH218" s="325"/>
      <c r="AI218" s="325"/>
      <c r="AJ218" s="325"/>
      <c r="AK218" s="325"/>
      <c r="AL218" s="325"/>
      <c r="AM218" s="325"/>
      <c r="AN218" s="325"/>
      <c r="AO218" s="325"/>
      <c r="AP218" s="325"/>
      <c r="AQ218" s="325"/>
      <c r="AR218" s="325"/>
      <c r="AS218" s="325"/>
      <c r="AT218" s="325"/>
      <c r="AU218" s="325"/>
      <c r="AV218" s="325"/>
      <c r="AW218" s="325"/>
      <c r="AX218" s="325"/>
      <c r="AY218" s="325"/>
      <c r="AZ218" s="325"/>
      <c r="BA218" s="325"/>
      <c r="BB218" s="325"/>
      <c r="BC218" s="325"/>
      <c r="BD218" s="326"/>
    </row>
    <row r="219" spans="1:100">
      <c r="A219" s="348"/>
      <c r="B219" s="329"/>
      <c r="C219" s="338"/>
      <c r="D219" s="28">
        <v>6</v>
      </c>
      <c r="E219" s="335"/>
      <c r="F219" s="336"/>
      <c r="G219" s="97">
        <f>G221</f>
        <v>1.9549333411339501E-22</v>
      </c>
      <c r="H219" s="51">
        <f t="shared" ref="H219:J219" si="465">H221</f>
        <v>3.4197837225705701E-16</v>
      </c>
      <c r="I219" s="69">
        <f t="shared" si="465"/>
        <v>3.7441560360813998E-7</v>
      </c>
      <c r="J219" s="173">
        <f t="shared" si="465"/>
        <v>2.1297468766623498E-18</v>
      </c>
      <c r="K219" s="6"/>
      <c r="L219" s="333"/>
      <c r="M219" s="325"/>
      <c r="N219" s="325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7"/>
      <c r="AB219" s="325"/>
      <c r="AC219" s="325"/>
      <c r="AD219" s="325"/>
      <c r="AE219" s="325"/>
      <c r="AF219" s="325"/>
      <c r="AG219" s="325"/>
      <c r="AH219" s="325"/>
      <c r="AI219" s="325"/>
      <c r="AJ219" s="325"/>
      <c r="AK219" s="325"/>
      <c r="AL219" s="325"/>
      <c r="AM219" s="325"/>
      <c r="AN219" s="325"/>
      <c r="AO219" s="325"/>
      <c r="AP219" s="325"/>
      <c r="AQ219" s="325"/>
      <c r="AR219" s="325"/>
      <c r="AS219" s="325"/>
      <c r="AT219" s="325"/>
      <c r="AU219" s="325"/>
      <c r="AV219" s="325"/>
      <c r="AW219" s="325"/>
      <c r="AX219" s="325"/>
      <c r="AY219" s="325"/>
      <c r="AZ219" s="325"/>
      <c r="BA219" s="325"/>
      <c r="BB219" s="325"/>
      <c r="BC219" s="325"/>
      <c r="BD219" s="326"/>
    </row>
    <row r="220" spans="1:100">
      <c r="A220" s="348"/>
      <c r="B220" s="329"/>
      <c r="C220" s="338"/>
      <c r="D220" s="28">
        <v>7</v>
      </c>
      <c r="E220" s="335"/>
      <c r="F220" s="336"/>
      <c r="G220" s="97">
        <f>'10'!G219</f>
        <v>1.7530334805382699E-17</v>
      </c>
      <c r="H220" s="51">
        <f>'10'!H219</f>
        <v>6.8727114185277994E-11</v>
      </c>
      <c r="I220" s="69">
        <f>'10'!I219</f>
        <v>0.99999923169151295</v>
      </c>
      <c r="J220" s="173">
        <f>'10'!J219</f>
        <v>8.5928389899332606E-11</v>
      </c>
      <c r="K220" s="6"/>
      <c r="L220" s="333"/>
      <c r="M220" s="325"/>
      <c r="N220" s="325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7"/>
      <c r="AB220" s="325"/>
      <c r="AC220" s="325"/>
      <c r="AD220" s="325"/>
      <c r="AE220" s="325"/>
      <c r="AF220" s="325"/>
      <c r="AG220" s="325"/>
      <c r="AH220" s="325"/>
      <c r="AI220" s="325"/>
      <c r="AJ220" s="325"/>
      <c r="AK220" s="325"/>
      <c r="AL220" s="325"/>
      <c r="AM220" s="325"/>
      <c r="AN220" s="325"/>
      <c r="AO220" s="325"/>
      <c r="AP220" s="325"/>
      <c r="AQ220" s="325"/>
      <c r="AR220" s="325"/>
      <c r="AS220" s="325"/>
      <c r="AT220" s="325"/>
      <c r="AU220" s="325"/>
      <c r="AV220" s="325"/>
      <c r="AW220" s="325"/>
      <c r="AX220" s="325"/>
      <c r="AY220" s="325"/>
      <c r="AZ220" s="325"/>
      <c r="BA220" s="325"/>
      <c r="BB220" s="325"/>
      <c r="BC220" s="325"/>
      <c r="BD220" s="326"/>
    </row>
    <row r="221" spans="1:100">
      <c r="A221" s="348"/>
      <c r="B221" s="329"/>
      <c r="C221" s="338"/>
      <c r="D221" s="28">
        <v>8</v>
      </c>
      <c r="E221" s="335"/>
      <c r="F221" s="336"/>
      <c r="G221" s="97">
        <f>'10'!G220</f>
        <v>1.9549333411339501E-22</v>
      </c>
      <c r="H221" s="51">
        <f>'10'!H220</f>
        <v>3.4197837225705701E-16</v>
      </c>
      <c r="I221" s="69">
        <f>'10'!I220</f>
        <v>3.7441560360813998E-7</v>
      </c>
      <c r="J221" s="173">
        <f>'10'!J220</f>
        <v>2.1297468766623498E-18</v>
      </c>
      <c r="K221" s="6"/>
      <c r="L221" s="333"/>
      <c r="M221" s="325"/>
      <c r="N221" s="325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7"/>
      <c r="AB221" s="325"/>
      <c r="AC221" s="325"/>
      <c r="AD221" s="325"/>
      <c r="AE221" s="325"/>
      <c r="AF221" s="325"/>
      <c r="AG221" s="325"/>
      <c r="AH221" s="325"/>
      <c r="AI221" s="325"/>
      <c r="AJ221" s="325"/>
      <c r="AK221" s="325"/>
      <c r="AL221" s="325"/>
      <c r="AM221" s="325"/>
      <c r="AN221" s="325"/>
      <c r="AO221" s="325"/>
      <c r="AP221" s="325"/>
      <c r="AQ221" s="325"/>
      <c r="AR221" s="325"/>
      <c r="AS221" s="325"/>
      <c r="AT221" s="325"/>
      <c r="AU221" s="325"/>
      <c r="AV221" s="325"/>
      <c r="AW221" s="325"/>
      <c r="AX221" s="325"/>
      <c r="AY221" s="325"/>
      <c r="AZ221" s="325"/>
      <c r="BA221" s="325"/>
      <c r="BB221" s="325"/>
      <c r="BC221" s="325"/>
      <c r="BD221" s="326"/>
    </row>
    <row r="222" spans="1:100">
      <c r="A222" s="348"/>
      <c r="B222" s="329"/>
      <c r="C222" s="338"/>
      <c r="D222" s="28">
        <v>9</v>
      </c>
      <c r="E222" s="335"/>
      <c r="F222" s="336"/>
      <c r="G222" s="97">
        <f>'10'!G221</f>
        <v>1.8280613729926299E-53</v>
      </c>
      <c r="H222" s="51">
        <f>'10'!H221</f>
        <v>8.2659036033910196E-50</v>
      </c>
      <c r="I222" s="69">
        <f>'10'!I221</f>
        <v>5.2752009643336401E-47</v>
      </c>
      <c r="J222" s="173">
        <f>'10'!J221</f>
        <v>1.8958503944964899E-69</v>
      </c>
      <c r="K222" s="6"/>
      <c r="L222" s="333"/>
      <c r="M222" s="325"/>
      <c r="N222" s="325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7"/>
      <c r="AB222" s="325"/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  <c r="AN222" s="325"/>
      <c r="AO222" s="325"/>
      <c r="AP222" s="325"/>
      <c r="AQ222" s="325"/>
      <c r="AR222" s="325"/>
      <c r="AS222" s="325"/>
      <c r="AT222" s="325"/>
      <c r="AU222" s="325"/>
      <c r="AV222" s="325"/>
      <c r="AW222" s="325"/>
      <c r="AX222" s="325"/>
      <c r="AY222" s="325"/>
      <c r="AZ222" s="325"/>
      <c r="BA222" s="325"/>
      <c r="BB222" s="325"/>
      <c r="BC222" s="325"/>
      <c r="BD222" s="326"/>
    </row>
    <row r="223" spans="1:100">
      <c r="A223" s="348"/>
      <c r="B223" s="329"/>
      <c r="C223" s="338"/>
      <c r="D223" s="29">
        <v>10</v>
      </c>
      <c r="E223" s="335"/>
      <c r="F223" s="336"/>
      <c r="G223" s="101">
        <f>'10'!G222</f>
        <v>5.0495549488601798E-111</v>
      </c>
      <c r="H223" s="77">
        <f>'10'!H222</f>
        <v>1.21708685424396E-111</v>
      </c>
      <c r="I223" s="78">
        <f>'10'!I222</f>
        <v>1.3650513895127401E-113</v>
      </c>
      <c r="J223" s="182">
        <f>'10'!J222</f>
        <v>9.2202176626932704E-166</v>
      </c>
      <c r="K223" s="30"/>
      <c r="L223" s="334"/>
      <c r="M223" s="325"/>
      <c r="N223" s="325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7"/>
      <c r="AB223" s="325"/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  <c r="AN223" s="325"/>
      <c r="AO223" s="325"/>
      <c r="AP223" s="325"/>
      <c r="AQ223" s="325"/>
      <c r="AR223" s="325"/>
      <c r="AS223" s="325"/>
      <c r="AT223" s="325"/>
      <c r="AU223" s="325"/>
      <c r="AV223" s="325"/>
      <c r="AW223" s="325"/>
      <c r="AX223" s="325"/>
      <c r="AY223" s="325"/>
      <c r="AZ223" s="325"/>
      <c r="BA223" s="325"/>
      <c r="BB223" s="325"/>
      <c r="BC223" s="325"/>
      <c r="BD223" s="326"/>
    </row>
    <row r="224" spans="1:100">
      <c r="A224" s="348"/>
      <c r="B224" s="328">
        <v>0.05</v>
      </c>
      <c r="C224" s="338"/>
      <c r="D224" s="26">
        <v>-9</v>
      </c>
      <c r="E224" s="335">
        <v>7.9429517163497004E-52</v>
      </c>
      <c r="F224" s="336">
        <v>2.5712860385735101E-45</v>
      </c>
      <c r="G224" s="97">
        <f>'10'!G243</f>
        <v>2.5552131512801399E-45</v>
      </c>
      <c r="H224" s="51">
        <f>'10'!H243</f>
        <v>1.2064684375484601E-50</v>
      </c>
      <c r="I224" s="69">
        <f>'10'!I243</f>
        <v>7.3797578301906601E-53</v>
      </c>
      <c r="J224" s="173">
        <f>'10'!J243</f>
        <v>3.5558851033552902E-77</v>
      </c>
      <c r="K224" s="27"/>
      <c r="L224" s="332">
        <f t="shared" ref="L224" si="466">1-SUM(M224:BC243)</f>
        <v>1.08921646558513E-4</v>
      </c>
      <c r="M224" s="325">
        <f t="shared" ref="M224" si="467">G234+I234</f>
        <v>3.3299646180871698E-60</v>
      </c>
      <c r="N224" s="325">
        <f t="shared" ref="N224" si="468">G241+I241+J234</f>
        <v>6.667544808865623E-3</v>
      </c>
      <c r="O224" s="325">
        <f t="shared" ref="O224" si="469">G243+I243+H234</f>
        <v>2.0246198265387631E-29</v>
      </c>
      <c r="P224" s="325">
        <f t="shared" ref="P224" si="470">G236+I236+J241</f>
        <v>2.3036223420305701E-6</v>
      </c>
      <c r="Q224" s="325">
        <f t="shared" ref="Q224" si="471">G232+I232</f>
        <v>2.7607313557163101E-67</v>
      </c>
      <c r="R224" s="325">
        <f t="shared" ref="R224" si="472">G238+I238+H241+J243</f>
        <v>8.4363905637326598E-6</v>
      </c>
      <c r="S224" s="325">
        <f t="shared" ref="S224" si="473">G225+I225</f>
        <v>2.49209385181539E-55</v>
      </c>
      <c r="T224" s="325">
        <f t="shared" ref="T224" si="474">G227+I227+J236</f>
        <v>4.0000975904424753E-64</v>
      </c>
      <c r="U224" s="325">
        <f t="shared" ref="U224" si="475">G230+I230+H243</f>
        <v>7.0372437179782598E-30</v>
      </c>
      <c r="V224" s="325">
        <f t="shared" ref="V224" si="476">G239+I239+J232</f>
        <v>6.667544808865623E-3</v>
      </c>
      <c r="W224" s="325">
        <f t="shared" ref="W224" si="477">G228+I228</f>
        <v>2.7607313557163101E-67</v>
      </c>
      <c r="X224" s="325">
        <f t="shared" ref="X224" si="478">G231+I231+J238+H236</f>
        <v>1.5414647703228399E-19</v>
      </c>
      <c r="Y224" s="325">
        <f t="shared" ref="Y224" si="479">G237+I237</f>
        <v>2.0246198265387631E-29</v>
      </c>
      <c r="Z224" s="325">
        <f t="shared" ref="Z224" si="480">G229+I229+J225</f>
        <v>2.07156609639288E-69</v>
      </c>
      <c r="AA224" s="327">
        <f t="shared" ref="AA224" si="481">G240+I240+H232</f>
        <v>0.98521580522491248</v>
      </c>
      <c r="AB224" s="325">
        <f t="shared" ref="AB224" si="482">G226+I226+J227</f>
        <v>3.3299646180871698E-60</v>
      </c>
      <c r="AC224" s="325">
        <f t="shared" ref="AC224" si="483">G242+I242</f>
        <v>3.3819128130821372E-13</v>
      </c>
      <c r="AD224" s="325">
        <f t="shared" ref="AD224" si="484">G235+I235+J230+H238</f>
        <v>2.2740373742569199E-14</v>
      </c>
      <c r="AE224" s="325">
        <f t="shared" ref="AE224" si="485">G224+I224</f>
        <v>2.5552132250777181E-45</v>
      </c>
      <c r="AF224" s="325">
        <f t="shared" ref="AF224" si="486">G233+I233+J239</f>
        <v>2.3036223420305701E-6</v>
      </c>
      <c r="AG224" s="325">
        <f t="shared" ref="AG224" si="487">H225</f>
        <v>1.13760371853743E-74</v>
      </c>
      <c r="AH224" s="325">
        <f t="shared" ref="AH224" si="488">J228</f>
        <v>7.5808166066408099E-229</v>
      </c>
      <c r="AI224" s="325">
        <f>J231+H227</f>
        <v>1.6154857787233602E-123</v>
      </c>
      <c r="AJ224" s="325">
        <f t="shared" ref="AJ224" si="489">F224</f>
        <v>2.5712860385735101E-45</v>
      </c>
      <c r="AK224" s="325">
        <f t="shared" ref="AK224" si="490">J237</f>
        <v>6.7379723891741396E-44</v>
      </c>
      <c r="AL224" s="325">
        <f t="shared" ref="AL224" si="491">H230</f>
        <v>5.5368254797937097E-165</v>
      </c>
      <c r="AM224" s="325">
        <f t="shared" ref="AM224" si="492">J229</f>
        <v>1.1660363269451001E-252</v>
      </c>
      <c r="AN224" s="325">
        <f t="shared" ref="AN224" si="493">J240+H239</f>
        <v>7.4910222363962036E-4</v>
      </c>
      <c r="AO224" s="325">
        <f t="shared" ref="AO224" si="494">J226</f>
        <v>4.6371647164698199E-157</v>
      </c>
      <c r="AP224" s="325">
        <f t="shared" ref="AP224" si="495">H228</f>
        <v>1.2108365119032001E-143</v>
      </c>
      <c r="AQ224" s="325">
        <f t="shared" ref="AQ224" si="496">J242</f>
        <v>1.5414647703228399E-19</v>
      </c>
      <c r="AR224" s="325">
        <f t="shared" ref="AR224" si="497">H231+J235</f>
        <v>3.69857229125332E-116</v>
      </c>
      <c r="AS224" s="325">
        <f t="shared" ref="AS224" si="498">J224</f>
        <v>3.5558851033552902E-77</v>
      </c>
      <c r="AT224" s="325">
        <f t="shared" ref="AT224" si="499">H237</f>
        <v>7.0372437179782598E-30</v>
      </c>
      <c r="AU224" s="325">
        <f t="shared" ref="AU224" si="500">J233</f>
        <v>6.83975773655576E-196</v>
      </c>
      <c r="AV224" s="325">
        <f t="shared" ref="AV224" si="501">H229</f>
        <v>3.9539077542368296E-158</v>
      </c>
      <c r="AW224" s="325">
        <f t="shared" ref="AW224" si="502">H240</f>
        <v>5.7803765152664296E-4</v>
      </c>
      <c r="AX224" s="325">
        <f t="shared" ref="AX224" si="503">H226</f>
        <v>9.31660392414114E-100</v>
      </c>
      <c r="AY224" s="325">
        <f t="shared" ref="AY224" si="504">E224</f>
        <v>7.9429517163497004E-52</v>
      </c>
      <c r="AZ224" s="325">
        <f t="shared" ref="AZ224" si="505">H242</f>
        <v>2.2740373742569199E-14</v>
      </c>
      <c r="BA224" s="325">
        <f t="shared" ref="BA224" si="506">H235</f>
        <v>1.13760371853743E-74</v>
      </c>
      <c r="BB224" s="325">
        <f t="shared" ref="BB224" si="507">H224</f>
        <v>1.2064684375484601E-50</v>
      </c>
      <c r="BC224" s="325">
        <f t="shared" ref="BC224" si="508">H233</f>
        <v>1.6154857787233602E-123</v>
      </c>
      <c r="BD224" s="326">
        <f t="shared" ref="BD224" si="509">SUMPRODUCT($L$1:$BC$1,BF224:CW224)</f>
        <v>14.906838282394872</v>
      </c>
      <c r="BF224" s="12">
        <f>L224</f>
        <v>1.08921646558513E-4</v>
      </c>
      <c r="BG224" s="23">
        <f t="shared" ref="BG224:CV224" si="510">M224</f>
        <v>3.3299646180871698E-60</v>
      </c>
      <c r="BH224" s="23">
        <f t="shared" si="510"/>
        <v>6.667544808865623E-3</v>
      </c>
      <c r="BI224" s="23">
        <f t="shared" si="510"/>
        <v>2.0246198265387631E-29</v>
      </c>
      <c r="BJ224" s="23">
        <f t="shared" si="510"/>
        <v>2.3036223420305701E-6</v>
      </c>
      <c r="BK224" s="23">
        <f t="shared" si="510"/>
        <v>2.7607313557163101E-67</v>
      </c>
      <c r="BL224" s="23">
        <f t="shared" si="510"/>
        <v>8.4363905637326598E-6</v>
      </c>
      <c r="BM224" s="23">
        <f t="shared" si="510"/>
        <v>2.49209385181539E-55</v>
      </c>
      <c r="BN224" s="23">
        <f t="shared" si="510"/>
        <v>4.0000975904424753E-64</v>
      </c>
      <c r="BO224" s="23">
        <f t="shared" si="510"/>
        <v>7.0372437179782598E-30</v>
      </c>
      <c r="BP224" s="23">
        <f t="shared" si="510"/>
        <v>6.667544808865623E-3</v>
      </c>
      <c r="BQ224" s="23">
        <f t="shared" si="510"/>
        <v>2.7607313557163101E-67</v>
      </c>
      <c r="BR224" s="23">
        <f t="shared" si="510"/>
        <v>1.5414647703228399E-19</v>
      </c>
      <c r="BS224" s="23">
        <f t="shared" si="510"/>
        <v>2.0246198265387631E-29</v>
      </c>
      <c r="BT224" s="23">
        <f t="shared" si="510"/>
        <v>2.07156609639288E-69</v>
      </c>
      <c r="BU224" s="23">
        <f t="shared" si="510"/>
        <v>0.98521580522491248</v>
      </c>
      <c r="BV224" s="23">
        <f t="shared" si="510"/>
        <v>3.3299646180871698E-60</v>
      </c>
      <c r="BW224" s="23">
        <f t="shared" si="510"/>
        <v>3.3819128130821372E-13</v>
      </c>
      <c r="BX224" s="23">
        <f t="shared" si="510"/>
        <v>2.2740373742569199E-14</v>
      </c>
      <c r="BY224" s="23">
        <f t="shared" si="510"/>
        <v>2.5552132250777181E-45</v>
      </c>
      <c r="BZ224" s="23">
        <f t="shared" si="510"/>
        <v>2.3036223420305701E-6</v>
      </c>
      <c r="CA224" s="23">
        <f t="shared" si="510"/>
        <v>1.13760371853743E-74</v>
      </c>
      <c r="CB224" s="23">
        <f t="shared" si="510"/>
        <v>7.5808166066408099E-229</v>
      </c>
      <c r="CC224" s="23">
        <f t="shared" si="510"/>
        <v>1.6154857787233602E-123</v>
      </c>
      <c r="CD224" s="23">
        <f t="shared" si="510"/>
        <v>2.5712860385735101E-45</v>
      </c>
      <c r="CE224" s="23">
        <f t="shared" si="510"/>
        <v>6.7379723891741396E-44</v>
      </c>
      <c r="CF224" s="23">
        <f t="shared" si="510"/>
        <v>5.5368254797937097E-165</v>
      </c>
      <c r="CG224" s="23">
        <f t="shared" si="510"/>
        <v>1.1660363269451001E-252</v>
      </c>
      <c r="CH224" s="23">
        <f t="shared" si="510"/>
        <v>7.4910222363962036E-4</v>
      </c>
      <c r="CI224" s="23">
        <f t="shared" si="510"/>
        <v>4.6371647164698199E-157</v>
      </c>
      <c r="CJ224" s="23">
        <f t="shared" si="510"/>
        <v>1.2108365119032001E-143</v>
      </c>
      <c r="CK224" s="23">
        <f t="shared" si="510"/>
        <v>1.5414647703228399E-19</v>
      </c>
      <c r="CL224" s="23">
        <f t="shared" si="510"/>
        <v>3.69857229125332E-116</v>
      </c>
      <c r="CM224" s="23">
        <f t="shared" si="510"/>
        <v>3.5558851033552902E-77</v>
      </c>
      <c r="CN224" s="23">
        <f t="shared" si="510"/>
        <v>7.0372437179782598E-30</v>
      </c>
      <c r="CO224" s="23">
        <f t="shared" si="510"/>
        <v>6.83975773655576E-196</v>
      </c>
      <c r="CP224" s="23">
        <f t="shared" si="510"/>
        <v>3.9539077542368296E-158</v>
      </c>
      <c r="CQ224" s="23">
        <f t="shared" si="510"/>
        <v>5.7803765152664296E-4</v>
      </c>
      <c r="CR224" s="23">
        <f t="shared" si="510"/>
        <v>9.31660392414114E-100</v>
      </c>
      <c r="CS224" s="23">
        <f t="shared" si="510"/>
        <v>7.9429517163497004E-52</v>
      </c>
      <c r="CT224" s="23">
        <f t="shared" si="510"/>
        <v>2.2740373742569199E-14</v>
      </c>
      <c r="CU224" s="23">
        <f t="shared" si="510"/>
        <v>1.13760371853743E-74</v>
      </c>
      <c r="CV224" s="24">
        <f t="shared" si="510"/>
        <v>1.2064684375484601E-50</v>
      </c>
    </row>
    <row r="225" spans="1:56">
      <c r="A225" s="348"/>
      <c r="B225" s="329"/>
      <c r="C225" s="338"/>
      <c r="D225" s="28">
        <v>-8</v>
      </c>
      <c r="E225" s="335"/>
      <c r="F225" s="336"/>
      <c r="G225" s="258">
        <f>'10'!G224</f>
        <v>2.49209385181539E-55</v>
      </c>
      <c r="H225" s="268">
        <f>'10'!H224</f>
        <v>1.13760371853743E-74</v>
      </c>
      <c r="I225" s="273">
        <f>'10'!I224</f>
        <v>6.9400059491462398E-79</v>
      </c>
      <c r="J225" s="266">
        <f>'10'!J224</f>
        <v>3.69857229125332E-116</v>
      </c>
      <c r="K225" s="6"/>
      <c r="L225" s="333"/>
      <c r="M225" s="325"/>
      <c r="N225" s="325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7"/>
      <c r="AB225" s="325"/>
      <c r="AC225" s="325"/>
      <c r="AD225" s="325"/>
      <c r="AE225" s="325"/>
      <c r="AF225" s="325"/>
      <c r="AG225" s="325"/>
      <c r="AH225" s="325"/>
      <c r="AI225" s="325"/>
      <c r="AJ225" s="325"/>
      <c r="AK225" s="325"/>
      <c r="AL225" s="325"/>
      <c r="AM225" s="325"/>
      <c r="AN225" s="325"/>
      <c r="AO225" s="325"/>
      <c r="AP225" s="325"/>
      <c r="AQ225" s="325"/>
      <c r="AR225" s="325"/>
      <c r="AS225" s="325"/>
      <c r="AT225" s="325"/>
      <c r="AU225" s="325"/>
      <c r="AV225" s="325"/>
      <c r="AW225" s="325"/>
      <c r="AX225" s="325"/>
      <c r="AY225" s="325"/>
      <c r="AZ225" s="325"/>
      <c r="BA225" s="325"/>
      <c r="BB225" s="325"/>
      <c r="BC225" s="325"/>
      <c r="BD225" s="326"/>
    </row>
    <row r="226" spans="1:56">
      <c r="A226" s="348"/>
      <c r="B226" s="329"/>
      <c r="C226" s="338"/>
      <c r="D226" s="28">
        <v>-7</v>
      </c>
      <c r="E226" s="335"/>
      <c r="F226" s="336"/>
      <c r="G226" s="258">
        <f>'10'!G225</f>
        <v>3.3299646180871698E-60</v>
      </c>
      <c r="H226" s="268">
        <f>'10'!H225</f>
        <v>9.31660392414114E-100</v>
      </c>
      <c r="I226" s="273">
        <f>'10'!I225</f>
        <v>4.2464210141991299E-106</v>
      </c>
      <c r="J226" s="266">
        <f>'10'!J225</f>
        <v>4.6371647164698199E-157</v>
      </c>
      <c r="K226" s="6"/>
      <c r="L226" s="333"/>
      <c r="M226" s="325"/>
      <c r="N226" s="325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7"/>
      <c r="AB226" s="325"/>
      <c r="AC226" s="325"/>
      <c r="AD226" s="325"/>
      <c r="AE226" s="325"/>
      <c r="AF226" s="325"/>
      <c r="AG226" s="325"/>
      <c r="AH226" s="325"/>
      <c r="AI226" s="325"/>
      <c r="AJ226" s="325"/>
      <c r="AK226" s="325"/>
      <c r="AL226" s="325"/>
      <c r="AM226" s="325"/>
      <c r="AN226" s="325"/>
      <c r="AO226" s="325"/>
      <c r="AP226" s="325"/>
      <c r="AQ226" s="325"/>
      <c r="AR226" s="325"/>
      <c r="AS226" s="325"/>
      <c r="AT226" s="325"/>
      <c r="AU226" s="325"/>
      <c r="AV226" s="325"/>
      <c r="AW226" s="325"/>
      <c r="AX226" s="325"/>
      <c r="AY226" s="325"/>
      <c r="AZ226" s="325"/>
      <c r="BA226" s="325"/>
      <c r="BB226" s="325"/>
      <c r="BC226" s="325"/>
      <c r="BD226" s="326"/>
    </row>
    <row r="227" spans="1:56">
      <c r="A227" s="348"/>
      <c r="B227" s="329"/>
      <c r="C227" s="338"/>
      <c r="D227" s="28">
        <v>-6</v>
      </c>
      <c r="E227" s="335"/>
      <c r="F227" s="336"/>
      <c r="G227" s="258">
        <f>'10'!G226</f>
        <v>4.0000975904421198E-64</v>
      </c>
      <c r="H227" s="268">
        <f>'10'!H226</f>
        <v>1.6154857787233602E-123</v>
      </c>
      <c r="I227" s="273">
        <f>'10'!I226</f>
        <v>6.8834482788133601E-132</v>
      </c>
      <c r="J227" s="266">
        <f>'10'!J226</f>
        <v>6.83975773655576E-196</v>
      </c>
      <c r="K227" s="6"/>
      <c r="L227" s="333"/>
      <c r="M227" s="325"/>
      <c r="N227" s="325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7"/>
      <c r="AB227" s="325"/>
      <c r="AC227" s="325"/>
      <c r="AD227" s="325"/>
      <c r="AE227" s="325"/>
      <c r="AF227" s="325"/>
      <c r="AG227" s="325"/>
      <c r="AH227" s="325"/>
      <c r="AI227" s="325"/>
      <c r="AJ227" s="325"/>
      <c r="AK227" s="325"/>
      <c r="AL227" s="325"/>
      <c r="AM227" s="325"/>
      <c r="AN227" s="325"/>
      <c r="AO227" s="325"/>
      <c r="AP227" s="325"/>
      <c r="AQ227" s="325"/>
      <c r="AR227" s="325"/>
      <c r="AS227" s="325"/>
      <c r="AT227" s="325"/>
      <c r="AU227" s="325"/>
      <c r="AV227" s="325"/>
      <c r="AW227" s="325"/>
      <c r="AX227" s="325"/>
      <c r="AY227" s="325"/>
      <c r="AZ227" s="325"/>
      <c r="BA227" s="325"/>
      <c r="BB227" s="325"/>
      <c r="BC227" s="325"/>
      <c r="BD227" s="326"/>
    </row>
    <row r="228" spans="1:56">
      <c r="A228" s="348"/>
      <c r="B228" s="329"/>
      <c r="C228" s="338"/>
      <c r="D228" s="28">
        <v>-5</v>
      </c>
      <c r="E228" s="335"/>
      <c r="F228" s="336"/>
      <c r="G228" s="258">
        <f>'10'!G227</f>
        <v>2.7607313557163101E-67</v>
      </c>
      <c r="H228" s="268">
        <f>'10'!H227</f>
        <v>1.2108365119032001E-143</v>
      </c>
      <c r="I228" s="273">
        <f>'10'!I227</f>
        <v>9.6416392511777403E-154</v>
      </c>
      <c r="J228" s="266">
        <f>'10'!J227</f>
        <v>7.5808166066408099E-229</v>
      </c>
      <c r="K228" s="6"/>
      <c r="L228" s="333"/>
      <c r="M228" s="325"/>
      <c r="N228" s="325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7"/>
      <c r="AB228" s="325"/>
      <c r="AC228" s="325"/>
      <c r="AD228" s="325"/>
      <c r="AE228" s="325"/>
      <c r="AF228" s="325"/>
      <c r="AG228" s="325"/>
      <c r="AH228" s="325"/>
      <c r="AI228" s="325"/>
      <c r="AJ228" s="325"/>
      <c r="AK228" s="325"/>
      <c r="AL228" s="325"/>
      <c r="AM228" s="325"/>
      <c r="AN228" s="325"/>
      <c r="AO228" s="325"/>
      <c r="AP228" s="325"/>
      <c r="AQ228" s="325"/>
      <c r="AR228" s="325"/>
      <c r="AS228" s="325"/>
      <c r="AT228" s="325"/>
      <c r="AU228" s="325"/>
      <c r="AV228" s="325"/>
      <c r="AW228" s="325"/>
      <c r="AX228" s="325"/>
      <c r="AY228" s="325"/>
      <c r="AZ228" s="325"/>
      <c r="BA228" s="325"/>
      <c r="BB228" s="325"/>
      <c r="BC228" s="325"/>
      <c r="BD228" s="326"/>
    </row>
    <row r="229" spans="1:56">
      <c r="A229" s="348"/>
      <c r="B229" s="329"/>
      <c r="C229" s="338"/>
      <c r="D229" s="28">
        <v>-4</v>
      </c>
      <c r="E229" s="335"/>
      <c r="F229" s="336"/>
      <c r="G229" s="258">
        <f>'10'!G228</f>
        <v>2.07156609639288E-69</v>
      </c>
      <c r="H229" s="268">
        <f>'10'!H228</f>
        <v>3.9539077542368296E-158</v>
      </c>
      <c r="I229" s="273">
        <f>'10'!I228</f>
        <v>1.7424868647517999E-169</v>
      </c>
      <c r="J229" s="266">
        <f>'10'!J228</f>
        <v>1.1660363269451001E-252</v>
      </c>
      <c r="K229" s="6"/>
      <c r="L229" s="333"/>
      <c r="M229" s="325"/>
      <c r="N229" s="325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7"/>
      <c r="AB229" s="325"/>
      <c r="AC229" s="325"/>
      <c r="AD229" s="325"/>
      <c r="AE229" s="325"/>
      <c r="AF229" s="325"/>
      <c r="AG229" s="325"/>
      <c r="AH229" s="325"/>
      <c r="AI229" s="325"/>
      <c r="AJ229" s="325"/>
      <c r="AK229" s="325"/>
      <c r="AL229" s="325"/>
      <c r="AM229" s="325"/>
      <c r="AN229" s="325"/>
      <c r="AO229" s="325"/>
      <c r="AP229" s="325"/>
      <c r="AQ229" s="325"/>
      <c r="AR229" s="325"/>
      <c r="AS229" s="325"/>
      <c r="AT229" s="325"/>
      <c r="AU229" s="325"/>
      <c r="AV229" s="325"/>
      <c r="AW229" s="325"/>
      <c r="AX229" s="325"/>
      <c r="AY229" s="325"/>
      <c r="AZ229" s="325"/>
      <c r="BA229" s="325"/>
      <c r="BB229" s="325"/>
      <c r="BC229" s="325"/>
      <c r="BD229" s="326"/>
    </row>
    <row r="230" spans="1:56">
      <c r="A230" s="348"/>
      <c r="B230" s="329"/>
      <c r="C230" s="338"/>
      <c r="D230" s="28">
        <v>-3</v>
      </c>
      <c r="E230" s="335"/>
      <c r="F230" s="336"/>
      <c r="G230" s="258">
        <f>'10'!G229</f>
        <v>3.5314049916226501E-70</v>
      </c>
      <c r="H230" s="268">
        <f>'10'!H229</f>
        <v>5.5368254797937097E-165</v>
      </c>
      <c r="I230" s="273">
        <f>'10'!I229</f>
        <v>5.3369645482869499E-177</v>
      </c>
      <c r="J230" s="266">
        <f>'10'!J229</f>
        <v>1.9754750512706099E-264</v>
      </c>
      <c r="K230" s="6"/>
      <c r="L230" s="333"/>
      <c r="M230" s="325"/>
      <c r="N230" s="325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7"/>
      <c r="AB230" s="325"/>
      <c r="AC230" s="325"/>
      <c r="AD230" s="325"/>
      <c r="AE230" s="325"/>
      <c r="AF230" s="325"/>
      <c r="AG230" s="325"/>
      <c r="AH230" s="325"/>
      <c r="AI230" s="325"/>
      <c r="AJ230" s="325"/>
      <c r="AK230" s="325"/>
      <c r="AL230" s="325"/>
      <c r="AM230" s="325"/>
      <c r="AN230" s="325"/>
      <c r="AO230" s="325"/>
      <c r="AP230" s="325"/>
      <c r="AQ230" s="325"/>
      <c r="AR230" s="325"/>
      <c r="AS230" s="325"/>
      <c r="AT230" s="325"/>
      <c r="AU230" s="325"/>
      <c r="AV230" s="325"/>
      <c r="AW230" s="325"/>
      <c r="AX230" s="325"/>
      <c r="AY230" s="325"/>
      <c r="AZ230" s="325"/>
      <c r="BA230" s="325"/>
      <c r="BB230" s="325"/>
      <c r="BC230" s="325"/>
      <c r="BD230" s="326"/>
    </row>
    <row r="231" spans="1:56">
      <c r="A231" s="348"/>
      <c r="B231" s="329"/>
      <c r="C231" s="338"/>
      <c r="D231" s="28">
        <v>-2</v>
      </c>
      <c r="E231" s="335"/>
      <c r="F231" s="336"/>
      <c r="G231" s="258">
        <f>G229</f>
        <v>2.07156609639288E-69</v>
      </c>
      <c r="H231" s="268">
        <f t="shared" ref="H231:J231" si="511">H229</f>
        <v>3.9539077542368296E-158</v>
      </c>
      <c r="I231" s="273">
        <f t="shared" si="511"/>
        <v>1.7424868647517999E-169</v>
      </c>
      <c r="J231" s="266">
        <f t="shared" si="511"/>
        <v>1.1660363269451001E-252</v>
      </c>
      <c r="K231" s="6"/>
      <c r="L231" s="333"/>
      <c r="M231" s="325"/>
      <c r="N231" s="325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7"/>
      <c r="AB231" s="325"/>
      <c r="AC231" s="325"/>
      <c r="AD231" s="325"/>
      <c r="AE231" s="325"/>
      <c r="AF231" s="325"/>
      <c r="AG231" s="325"/>
      <c r="AH231" s="325"/>
      <c r="AI231" s="325"/>
      <c r="AJ231" s="325"/>
      <c r="AK231" s="325"/>
      <c r="AL231" s="325"/>
      <c r="AM231" s="325"/>
      <c r="AN231" s="325"/>
      <c r="AO231" s="325"/>
      <c r="AP231" s="325"/>
      <c r="AQ231" s="325"/>
      <c r="AR231" s="325"/>
      <c r="AS231" s="325"/>
      <c r="AT231" s="325"/>
      <c r="AU231" s="325"/>
      <c r="AV231" s="325"/>
      <c r="AW231" s="325"/>
      <c r="AX231" s="325"/>
      <c r="AY231" s="325"/>
      <c r="AZ231" s="325"/>
      <c r="BA231" s="325"/>
      <c r="BB231" s="325"/>
      <c r="BC231" s="325"/>
      <c r="BD231" s="326"/>
    </row>
    <row r="232" spans="1:56">
      <c r="A232" s="348"/>
      <c r="B232" s="329"/>
      <c r="C232" s="338"/>
      <c r="D232" s="28">
        <v>-1</v>
      </c>
      <c r="E232" s="335"/>
      <c r="F232" s="336"/>
      <c r="G232" s="258">
        <f>G228</f>
        <v>2.7607313557163101E-67</v>
      </c>
      <c r="H232" s="268">
        <f t="shared" ref="H232:J232" si="512">H228</f>
        <v>1.2108365119032001E-143</v>
      </c>
      <c r="I232" s="273">
        <f t="shared" si="512"/>
        <v>9.6416392511777403E-154</v>
      </c>
      <c r="J232" s="266">
        <f t="shared" si="512"/>
        <v>7.5808166066408099E-229</v>
      </c>
      <c r="K232" s="6"/>
      <c r="L232" s="333"/>
      <c r="M232" s="325"/>
      <c r="N232" s="325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7"/>
      <c r="AB232" s="325"/>
      <c r="AC232" s="325"/>
      <c r="AD232" s="325"/>
      <c r="AE232" s="325"/>
      <c r="AF232" s="325"/>
      <c r="AG232" s="325"/>
      <c r="AH232" s="325"/>
      <c r="AI232" s="325"/>
      <c r="AJ232" s="325"/>
      <c r="AK232" s="325"/>
      <c r="AL232" s="325"/>
      <c r="AM232" s="325"/>
      <c r="AN232" s="325"/>
      <c r="AO232" s="325"/>
      <c r="AP232" s="325"/>
      <c r="AQ232" s="325"/>
      <c r="AR232" s="325"/>
      <c r="AS232" s="325"/>
      <c r="AT232" s="325"/>
      <c r="AU232" s="325"/>
      <c r="AV232" s="325"/>
      <c r="AW232" s="325"/>
      <c r="AX232" s="325"/>
      <c r="AY232" s="325"/>
      <c r="AZ232" s="325"/>
      <c r="BA232" s="325"/>
      <c r="BB232" s="325"/>
      <c r="BC232" s="325"/>
      <c r="BD232" s="326"/>
    </row>
    <row r="233" spans="1:56">
      <c r="A233" s="348"/>
      <c r="B233" s="329"/>
      <c r="C233" s="338"/>
      <c r="D233" s="28">
        <v>0</v>
      </c>
      <c r="E233" s="335"/>
      <c r="F233" s="336"/>
      <c r="G233" s="258">
        <f>G227</f>
        <v>4.0000975904421198E-64</v>
      </c>
      <c r="H233" s="268">
        <f t="shared" ref="H233:J233" si="513">H227</f>
        <v>1.6154857787233602E-123</v>
      </c>
      <c r="I233" s="273">
        <f t="shared" si="513"/>
        <v>6.8834482788133601E-132</v>
      </c>
      <c r="J233" s="266">
        <f t="shared" si="513"/>
        <v>6.83975773655576E-196</v>
      </c>
      <c r="K233" s="6"/>
      <c r="L233" s="333"/>
      <c r="M233" s="325"/>
      <c r="N233" s="325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7"/>
      <c r="AB233" s="325"/>
      <c r="AC233" s="325"/>
      <c r="AD233" s="325"/>
      <c r="AE233" s="325"/>
      <c r="AF233" s="325"/>
      <c r="AG233" s="325"/>
      <c r="AH233" s="325"/>
      <c r="AI233" s="325"/>
      <c r="AJ233" s="325"/>
      <c r="AK233" s="325"/>
      <c r="AL233" s="325"/>
      <c r="AM233" s="325"/>
      <c r="AN233" s="325"/>
      <c r="AO233" s="325"/>
      <c r="AP233" s="325"/>
      <c r="AQ233" s="325"/>
      <c r="AR233" s="325"/>
      <c r="AS233" s="325"/>
      <c r="AT233" s="325"/>
      <c r="AU233" s="325"/>
      <c r="AV233" s="325"/>
      <c r="AW233" s="325"/>
      <c r="AX233" s="325"/>
      <c r="AY233" s="325"/>
      <c r="AZ233" s="325"/>
      <c r="BA233" s="325"/>
      <c r="BB233" s="325"/>
      <c r="BC233" s="325"/>
      <c r="BD233" s="326"/>
    </row>
    <row r="234" spans="1:56">
      <c r="A234" s="348"/>
      <c r="B234" s="329"/>
      <c r="C234" s="338"/>
      <c r="D234" s="28">
        <v>1</v>
      </c>
      <c r="E234" s="335"/>
      <c r="F234" s="336"/>
      <c r="G234" s="97">
        <f>G226</f>
        <v>3.3299646180871698E-60</v>
      </c>
      <c r="H234" s="51">
        <f t="shared" ref="H234:J234" si="514">H226</f>
        <v>9.31660392414114E-100</v>
      </c>
      <c r="I234" s="69">
        <f t="shared" si="514"/>
        <v>4.2464210141991299E-106</v>
      </c>
      <c r="J234" s="173">
        <f t="shared" si="514"/>
        <v>4.6371647164698199E-157</v>
      </c>
      <c r="K234" s="6"/>
      <c r="L234" s="333"/>
      <c r="M234" s="325"/>
      <c r="N234" s="325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7"/>
      <c r="AB234" s="325"/>
      <c r="AC234" s="325"/>
      <c r="AD234" s="325"/>
      <c r="AE234" s="325"/>
      <c r="AF234" s="325"/>
      <c r="AG234" s="325"/>
      <c r="AH234" s="325"/>
      <c r="AI234" s="325"/>
      <c r="AJ234" s="325"/>
      <c r="AK234" s="325"/>
      <c r="AL234" s="325"/>
      <c r="AM234" s="325"/>
      <c r="AN234" s="325"/>
      <c r="AO234" s="325"/>
      <c r="AP234" s="325"/>
      <c r="AQ234" s="325"/>
      <c r="AR234" s="325"/>
      <c r="AS234" s="325"/>
      <c r="AT234" s="325"/>
      <c r="AU234" s="325"/>
      <c r="AV234" s="325"/>
      <c r="AW234" s="325"/>
      <c r="AX234" s="325"/>
      <c r="AY234" s="325"/>
      <c r="AZ234" s="325"/>
      <c r="BA234" s="325"/>
      <c r="BB234" s="325"/>
      <c r="BC234" s="325"/>
      <c r="BD234" s="326"/>
    </row>
    <row r="235" spans="1:56">
      <c r="A235" s="348"/>
      <c r="B235" s="329"/>
      <c r="C235" s="338"/>
      <c r="D235" s="28">
        <v>2</v>
      </c>
      <c r="E235" s="335"/>
      <c r="F235" s="336"/>
      <c r="G235" s="97">
        <f>G225</f>
        <v>2.49209385181539E-55</v>
      </c>
      <c r="H235" s="51">
        <f t="shared" ref="H235:J235" si="515">H225</f>
        <v>1.13760371853743E-74</v>
      </c>
      <c r="I235" s="69">
        <f t="shared" si="515"/>
        <v>6.9400059491462398E-79</v>
      </c>
      <c r="J235" s="173">
        <f t="shared" si="515"/>
        <v>3.69857229125332E-116</v>
      </c>
      <c r="K235" s="6"/>
      <c r="L235" s="333"/>
      <c r="M235" s="325"/>
      <c r="N235" s="325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7"/>
      <c r="AB235" s="325"/>
      <c r="AC235" s="325"/>
      <c r="AD235" s="325"/>
      <c r="AE235" s="325"/>
      <c r="AF235" s="325"/>
      <c r="AG235" s="325"/>
      <c r="AH235" s="325"/>
      <c r="AI235" s="325"/>
      <c r="AJ235" s="325"/>
      <c r="AK235" s="325"/>
      <c r="AL235" s="325"/>
      <c r="AM235" s="325"/>
      <c r="AN235" s="325"/>
      <c r="AO235" s="325"/>
      <c r="AP235" s="325"/>
      <c r="AQ235" s="325"/>
      <c r="AR235" s="325"/>
      <c r="AS235" s="325"/>
      <c r="AT235" s="325"/>
      <c r="AU235" s="325"/>
      <c r="AV235" s="325"/>
      <c r="AW235" s="325"/>
      <c r="AX235" s="325"/>
      <c r="AY235" s="325"/>
      <c r="AZ235" s="325"/>
      <c r="BA235" s="325"/>
      <c r="BB235" s="325"/>
      <c r="BC235" s="325"/>
      <c r="BD235" s="326"/>
    </row>
    <row r="236" spans="1:56">
      <c r="A236" s="348"/>
      <c r="B236" s="329"/>
      <c r="C236" s="338"/>
      <c r="D236" s="28">
        <v>3</v>
      </c>
      <c r="E236" s="335"/>
      <c r="F236" s="336"/>
      <c r="G236" s="97">
        <f>G224</f>
        <v>2.5552131512801399E-45</v>
      </c>
      <c r="H236" s="51">
        <f t="shared" ref="H236:J236" si="516">H224</f>
        <v>1.2064684375484601E-50</v>
      </c>
      <c r="I236" s="69">
        <f t="shared" si="516"/>
        <v>7.3797578301906601E-53</v>
      </c>
      <c r="J236" s="173">
        <f t="shared" si="516"/>
        <v>3.5558851033552902E-77</v>
      </c>
      <c r="K236" s="6"/>
      <c r="L236" s="333"/>
      <c r="M236" s="325"/>
      <c r="N236" s="325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7"/>
      <c r="AB236" s="325"/>
      <c r="AC236" s="325"/>
      <c r="AD236" s="325"/>
      <c r="AE236" s="325"/>
      <c r="AF236" s="325"/>
      <c r="AG236" s="325"/>
      <c r="AH236" s="325"/>
      <c r="AI236" s="325"/>
      <c r="AJ236" s="325"/>
      <c r="AK236" s="325"/>
      <c r="AL236" s="325"/>
      <c r="AM236" s="325"/>
      <c r="AN236" s="325"/>
      <c r="AO236" s="325"/>
      <c r="AP236" s="325"/>
      <c r="AQ236" s="325"/>
      <c r="AR236" s="325"/>
      <c r="AS236" s="325"/>
      <c r="AT236" s="325"/>
      <c r="AU236" s="325"/>
      <c r="AV236" s="325"/>
      <c r="AW236" s="325"/>
      <c r="AX236" s="325"/>
      <c r="AY236" s="325"/>
      <c r="AZ236" s="325"/>
      <c r="BA236" s="325"/>
      <c r="BB236" s="325"/>
      <c r="BC236" s="325"/>
      <c r="BD236" s="326"/>
    </row>
    <row r="237" spans="1:56">
      <c r="A237" s="348"/>
      <c r="B237" s="329"/>
      <c r="C237" s="338"/>
      <c r="D237" s="28">
        <v>4</v>
      </c>
      <c r="E237" s="335"/>
      <c r="F237" s="336"/>
      <c r="G237" s="97">
        <f>G243</f>
        <v>1.8143315294367901E-29</v>
      </c>
      <c r="H237" s="51">
        <f t="shared" ref="H237:J237" si="517">H243</f>
        <v>7.0372437179782598E-30</v>
      </c>
      <c r="I237" s="69">
        <f t="shared" si="517"/>
        <v>2.10288297101973E-30</v>
      </c>
      <c r="J237" s="173">
        <f t="shared" si="517"/>
        <v>6.7379723891741396E-44</v>
      </c>
      <c r="K237" s="6"/>
      <c r="L237" s="333"/>
      <c r="M237" s="325"/>
      <c r="N237" s="325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7"/>
      <c r="AB237" s="325"/>
      <c r="AC237" s="325"/>
      <c r="AD237" s="325"/>
      <c r="AE237" s="325"/>
      <c r="AF237" s="325"/>
      <c r="AG237" s="325"/>
      <c r="AH237" s="325"/>
      <c r="AI237" s="325"/>
      <c r="AJ237" s="325"/>
      <c r="AK237" s="325"/>
      <c r="AL237" s="325"/>
      <c r="AM237" s="325"/>
      <c r="AN237" s="325"/>
      <c r="AO237" s="325"/>
      <c r="AP237" s="325"/>
      <c r="AQ237" s="325"/>
      <c r="AR237" s="325"/>
      <c r="AS237" s="325"/>
      <c r="AT237" s="325"/>
      <c r="AU237" s="325"/>
      <c r="AV237" s="325"/>
      <c r="AW237" s="325"/>
      <c r="AX237" s="325"/>
      <c r="AY237" s="325"/>
      <c r="AZ237" s="325"/>
      <c r="BA237" s="325"/>
      <c r="BB237" s="325"/>
      <c r="BC237" s="325"/>
      <c r="BD237" s="326"/>
    </row>
    <row r="238" spans="1:56">
      <c r="A238" s="348"/>
      <c r="B238" s="329"/>
      <c r="C238" s="338"/>
      <c r="D238" s="28">
        <v>5</v>
      </c>
      <c r="E238" s="335"/>
      <c r="F238" s="336"/>
      <c r="G238" s="97">
        <f>G242</f>
        <v>2.3491521002287302E-15</v>
      </c>
      <c r="H238" s="51">
        <f t="shared" ref="H238:J238" si="518">H242</f>
        <v>2.2740373742569199E-14</v>
      </c>
      <c r="I238" s="69">
        <f t="shared" si="518"/>
        <v>3.3584212920798498E-13</v>
      </c>
      <c r="J238" s="173">
        <f t="shared" si="518"/>
        <v>1.5414647703228399E-19</v>
      </c>
      <c r="K238" s="6"/>
      <c r="L238" s="333"/>
      <c r="M238" s="325"/>
      <c r="N238" s="325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7"/>
      <c r="AB238" s="325"/>
      <c r="AC238" s="325"/>
      <c r="AD238" s="325"/>
      <c r="AE238" s="325"/>
      <c r="AF238" s="325"/>
      <c r="AG238" s="325"/>
      <c r="AH238" s="325"/>
      <c r="AI238" s="325"/>
      <c r="AJ238" s="325"/>
      <c r="AK238" s="325"/>
      <c r="AL238" s="325"/>
      <c r="AM238" s="325"/>
      <c r="AN238" s="325"/>
      <c r="AO238" s="325"/>
      <c r="AP238" s="325"/>
      <c r="AQ238" s="325"/>
      <c r="AR238" s="325"/>
      <c r="AS238" s="325"/>
      <c r="AT238" s="325"/>
      <c r="AU238" s="325"/>
      <c r="AV238" s="325"/>
      <c r="AW238" s="325"/>
      <c r="AX238" s="325"/>
      <c r="AY238" s="325"/>
      <c r="AZ238" s="325"/>
      <c r="BA238" s="325"/>
      <c r="BB238" s="325"/>
      <c r="BC238" s="325"/>
      <c r="BD238" s="326"/>
    </row>
    <row r="239" spans="1:56">
      <c r="A239" s="348"/>
      <c r="B239" s="329"/>
      <c r="C239" s="338"/>
      <c r="D239" s="28">
        <v>6</v>
      </c>
      <c r="E239" s="335"/>
      <c r="F239" s="336"/>
      <c r="G239" s="97">
        <f>G241</f>
        <v>1.9600414984246699E-7</v>
      </c>
      <c r="H239" s="51">
        <f t="shared" ref="H239:J239" si="519">H241</f>
        <v>8.4363902255413792E-6</v>
      </c>
      <c r="I239" s="69">
        <f t="shared" si="519"/>
        <v>6.6673488047157801E-3</v>
      </c>
      <c r="J239" s="173">
        <f t="shared" si="519"/>
        <v>2.3036223420305701E-6</v>
      </c>
      <c r="K239" s="6"/>
      <c r="L239" s="333"/>
      <c r="M239" s="325"/>
      <c r="N239" s="325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  <c r="AA239" s="327"/>
      <c r="AB239" s="325"/>
      <c r="AC239" s="325"/>
      <c r="AD239" s="325"/>
      <c r="AE239" s="325"/>
      <c r="AF239" s="325"/>
      <c r="AG239" s="325"/>
      <c r="AH239" s="325"/>
      <c r="AI239" s="325"/>
      <c r="AJ239" s="325"/>
      <c r="AK239" s="325"/>
      <c r="AL239" s="325"/>
      <c r="AM239" s="325"/>
      <c r="AN239" s="325"/>
      <c r="AO239" s="325"/>
      <c r="AP239" s="325"/>
      <c r="AQ239" s="325"/>
      <c r="AR239" s="325"/>
      <c r="AS239" s="325"/>
      <c r="AT239" s="325"/>
      <c r="AU239" s="325"/>
      <c r="AV239" s="325"/>
      <c r="AW239" s="325"/>
      <c r="AX239" s="325"/>
      <c r="AY239" s="325"/>
      <c r="AZ239" s="325"/>
      <c r="BA239" s="325"/>
      <c r="BB239" s="325"/>
      <c r="BC239" s="325"/>
      <c r="BD239" s="326"/>
    </row>
    <row r="240" spans="1:56">
      <c r="A240" s="348"/>
      <c r="B240" s="329"/>
      <c r="C240" s="338"/>
      <c r="D240" s="28">
        <v>7</v>
      </c>
      <c r="E240" s="335"/>
      <c r="F240" s="336"/>
      <c r="G240" s="97">
        <f>'10'!G239</f>
        <v>1.06953636255058E-5</v>
      </c>
      <c r="H240" s="51">
        <f>'10'!H239</f>
        <v>5.7803765152664296E-4</v>
      </c>
      <c r="I240" s="69">
        <f>'10'!I239</f>
        <v>0.98520510986128695</v>
      </c>
      <c r="J240" s="173">
        <f>'10'!J239</f>
        <v>7.4066583341407901E-4</v>
      </c>
      <c r="K240" s="6"/>
      <c r="L240" s="333"/>
      <c r="M240" s="325"/>
      <c r="N240" s="325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  <c r="AA240" s="327"/>
      <c r="AB240" s="325"/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  <c r="AN240" s="325"/>
      <c r="AO240" s="325"/>
      <c r="AP240" s="325"/>
      <c r="AQ240" s="325"/>
      <c r="AR240" s="325"/>
      <c r="AS240" s="325"/>
      <c r="AT240" s="325"/>
      <c r="AU240" s="325"/>
      <c r="AV240" s="325"/>
      <c r="AW240" s="325"/>
      <c r="AX240" s="325"/>
      <c r="AY240" s="325"/>
      <c r="AZ240" s="325"/>
      <c r="BA240" s="325"/>
      <c r="BB240" s="325"/>
      <c r="BC240" s="325"/>
      <c r="BD240" s="326"/>
    </row>
    <row r="241" spans="1:100">
      <c r="A241" s="348"/>
      <c r="B241" s="329"/>
      <c r="C241" s="338"/>
      <c r="D241" s="28">
        <v>8</v>
      </c>
      <c r="E241" s="335"/>
      <c r="F241" s="336"/>
      <c r="G241" s="97">
        <f>'10'!G240</f>
        <v>1.9600414984246699E-7</v>
      </c>
      <c r="H241" s="51">
        <f>'10'!H240</f>
        <v>8.4363902255413792E-6</v>
      </c>
      <c r="I241" s="69">
        <f>'10'!I240</f>
        <v>6.6673488047157801E-3</v>
      </c>
      <c r="J241" s="173">
        <f>'10'!J240</f>
        <v>2.3036223420305701E-6</v>
      </c>
      <c r="K241" s="6"/>
      <c r="L241" s="333"/>
      <c r="M241" s="325"/>
      <c r="N241" s="325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7"/>
      <c r="AB241" s="325"/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  <c r="AN241" s="325"/>
      <c r="AO241" s="325"/>
      <c r="AP241" s="325"/>
      <c r="AQ241" s="325"/>
      <c r="AR241" s="325"/>
      <c r="AS241" s="325"/>
      <c r="AT241" s="325"/>
      <c r="AU241" s="325"/>
      <c r="AV241" s="325"/>
      <c r="AW241" s="325"/>
      <c r="AX241" s="325"/>
      <c r="AY241" s="325"/>
      <c r="AZ241" s="325"/>
      <c r="BA241" s="325"/>
      <c r="BB241" s="325"/>
      <c r="BC241" s="325"/>
      <c r="BD241" s="326"/>
    </row>
    <row r="242" spans="1:100">
      <c r="A242" s="348"/>
      <c r="B242" s="329"/>
      <c r="C242" s="338"/>
      <c r="D242" s="28">
        <v>9</v>
      </c>
      <c r="E242" s="335"/>
      <c r="F242" s="336"/>
      <c r="G242" s="97">
        <f>'10'!G241</f>
        <v>2.3491521002287302E-15</v>
      </c>
      <c r="H242" s="51">
        <f>'10'!H241</f>
        <v>2.2740373742569199E-14</v>
      </c>
      <c r="I242" s="69">
        <f>'10'!I241</f>
        <v>3.3584212920798498E-13</v>
      </c>
      <c r="J242" s="173">
        <f>'10'!J241</f>
        <v>1.5414647703228399E-19</v>
      </c>
      <c r="K242" s="6"/>
      <c r="L242" s="333"/>
      <c r="M242" s="325"/>
      <c r="N242" s="325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7"/>
      <c r="AB242" s="325"/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  <c r="AN242" s="325"/>
      <c r="AO242" s="325"/>
      <c r="AP242" s="325"/>
      <c r="AQ242" s="325"/>
      <c r="AR242" s="325"/>
      <c r="AS242" s="325"/>
      <c r="AT242" s="325"/>
      <c r="AU242" s="325"/>
      <c r="AV242" s="325"/>
      <c r="AW242" s="325"/>
      <c r="AX242" s="325"/>
      <c r="AY242" s="325"/>
      <c r="AZ242" s="325"/>
      <c r="BA242" s="325"/>
      <c r="BB242" s="325"/>
      <c r="BC242" s="325"/>
      <c r="BD242" s="326"/>
    </row>
    <row r="243" spans="1:100">
      <c r="A243" s="348"/>
      <c r="B243" s="329"/>
      <c r="C243" s="338"/>
      <c r="D243" s="29">
        <v>10</v>
      </c>
      <c r="E243" s="335"/>
      <c r="F243" s="336"/>
      <c r="G243" s="101">
        <f>'10'!G242</f>
        <v>1.8143315294367901E-29</v>
      </c>
      <c r="H243" s="77">
        <f>'10'!H242</f>
        <v>7.0372437179782598E-30</v>
      </c>
      <c r="I243" s="78">
        <f>'10'!I242</f>
        <v>2.10288297101973E-30</v>
      </c>
      <c r="J243" s="182">
        <f>'10'!J242</f>
        <v>6.7379723891741396E-44</v>
      </c>
      <c r="K243" s="30"/>
      <c r="L243" s="334"/>
      <c r="M243" s="325"/>
      <c r="N243" s="325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7"/>
      <c r="AB243" s="325"/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  <c r="AN243" s="325"/>
      <c r="AO243" s="325"/>
      <c r="AP243" s="325"/>
      <c r="AQ243" s="325"/>
      <c r="AR243" s="325"/>
      <c r="AS243" s="325"/>
      <c r="AT243" s="325"/>
      <c r="AU243" s="325"/>
      <c r="AV243" s="325"/>
      <c r="AW243" s="325"/>
      <c r="AX243" s="325"/>
      <c r="AY243" s="325"/>
      <c r="AZ243" s="325"/>
      <c r="BA243" s="325"/>
      <c r="BB243" s="325"/>
      <c r="BC243" s="325"/>
      <c r="BD243" s="326"/>
    </row>
    <row r="244" spans="1:100">
      <c r="A244" s="348"/>
      <c r="B244" s="328">
        <v>0.25</v>
      </c>
      <c r="C244" s="338"/>
      <c r="D244" s="26">
        <v>-9</v>
      </c>
      <c r="E244" s="330">
        <v>8.9005673214499994E-5</v>
      </c>
      <c r="F244" s="331">
        <v>4.0843113930671499E-4</v>
      </c>
      <c r="G244" s="97">
        <f>'10'!G263</f>
        <v>1.1794704917798299E-3</v>
      </c>
      <c r="H244" s="51">
        <f>'10'!H263</f>
        <v>1.13432286792194E-4</v>
      </c>
      <c r="I244" s="69">
        <f>'10'!I263</f>
        <v>3.14074567143598E-4</v>
      </c>
      <c r="J244" s="173">
        <f>'10'!J263</f>
        <v>9.7499071197899494E-6</v>
      </c>
      <c r="K244" s="27"/>
      <c r="L244" s="332">
        <f t="shared" ref="L244" si="520">1-SUM(M244:BC263)</f>
        <v>0.24317639582348349</v>
      </c>
      <c r="M244" s="325">
        <f t="shared" ref="M244" si="521">G254+I254</f>
        <v>1.0688308955794111E-4</v>
      </c>
      <c r="N244" s="325">
        <f t="shared" ref="N244" si="522">G261+I261+J254</f>
        <v>0.14817242386838389</v>
      </c>
      <c r="O244" s="325">
        <f t="shared" ref="O244" si="523">G263+I263+H254</f>
        <v>8.6403587906884963E-3</v>
      </c>
      <c r="P244" s="325">
        <f t="shared" ref="P244" si="524">G256+I256+J261</f>
        <v>1.7843762426280926E-2</v>
      </c>
      <c r="Q244" s="325">
        <f t="shared" ref="Q244" si="525">G252+I252</f>
        <v>2.6138528858700041E-5</v>
      </c>
      <c r="R244" s="325">
        <f t="shared" ref="R244" si="526">G258+I258+H261+J263</f>
        <v>5.8746889151215322E-2</v>
      </c>
      <c r="S244" s="325">
        <f t="shared" ref="S244" si="527">G245+I245</f>
        <v>3.3544004443981213E-4</v>
      </c>
      <c r="T244" s="325">
        <f t="shared" ref="T244" si="528">G247+I247+J256</f>
        <v>5.6117714924641709E-5</v>
      </c>
      <c r="U244" s="325">
        <f t="shared" ref="U244" si="529">G250+I250+H263</f>
        <v>9.1162896445544112E-4</v>
      </c>
      <c r="V244" s="325">
        <f t="shared" ref="V244" si="530">G259+I259+J252</f>
        <v>0.1481724187617442</v>
      </c>
      <c r="W244" s="325">
        <f t="shared" ref="W244" si="531">G248+I248</f>
        <v>2.6138528858700041E-5</v>
      </c>
      <c r="X244" s="325">
        <f t="shared" ref="X244" si="532">G251+I251+J258+H256</f>
        <v>3.4348218396878724E-3</v>
      </c>
      <c r="Y244" s="325">
        <f t="shared" ref="Y244" si="533">G257+I257</f>
        <v>8.6393186045096593E-3</v>
      </c>
      <c r="Z244" s="325">
        <f t="shared" ref="Z244" si="534">G249+I249+J245</f>
        <v>1.8889968404780562E-5</v>
      </c>
      <c r="AA244" s="327">
        <f t="shared" ref="AA244" si="535">G260+I260+H252</f>
        <v>0.22473607459395414</v>
      </c>
      <c r="AB244" s="325">
        <f t="shared" ref="AB244" si="536">G246+I246+J247</f>
        <v>1.0688323867678213E-4</v>
      </c>
      <c r="AC244" s="325">
        <f t="shared" ref="AC244" si="537">G262+I262</f>
        <v>4.5930417537378504E-2</v>
      </c>
      <c r="AD244" s="325">
        <f t="shared" ref="AD244" si="538">G255+I255+J250+H258</f>
        <v>4.8379684932589396E-3</v>
      </c>
      <c r="AE244" s="325">
        <f t="shared" ref="AE244" si="539">G244+I244</f>
        <v>1.493545058923428E-3</v>
      </c>
      <c r="AF244" s="325">
        <f t="shared" ref="AF244" si="540">G253+I253+J259</f>
        <v>1.6396585175162352E-2</v>
      </c>
      <c r="AG244" s="325">
        <f t="shared" ref="AG244" si="541">H245</f>
        <v>1.10735353280755E-5</v>
      </c>
      <c r="AH244" s="325">
        <f t="shared" ref="AH244" si="542">J248</f>
        <v>8.4258878523882301E-12</v>
      </c>
      <c r="AI244" s="325">
        <f t="shared" ref="AI244" si="543">J251+H247</f>
        <v>1.1901414160480538E-7</v>
      </c>
      <c r="AJ244" s="325">
        <f t="shared" ref="AJ244" si="544">F244</f>
        <v>4.0843113930671499E-4</v>
      </c>
      <c r="AK244" s="325">
        <f t="shared" ref="AK244" si="545">J257</f>
        <v>2.5967981050031499E-4</v>
      </c>
      <c r="AL244" s="325">
        <f t="shared" ref="AL244" si="546">H250</f>
        <v>4.5169686861214503E-9</v>
      </c>
      <c r="AM244" s="325">
        <f t="shared" ref="AM244" si="547">J249</f>
        <v>1.2814528193763001E-12</v>
      </c>
      <c r="AN244" s="325">
        <f t="shared" ref="AN244" si="548">J260+H259</f>
        <v>4.0743245431053496E-2</v>
      </c>
      <c r="AO244" s="325">
        <f t="shared" ref="AO244" si="549">J246</f>
        <v>5.1150655840271697E-9</v>
      </c>
      <c r="AP244" s="325">
        <f t="shared" ref="AP244" si="550">H248</f>
        <v>2.07766365402674E-8</v>
      </c>
      <c r="AQ244" s="325">
        <f t="shared" ref="AQ244" si="551">J262</f>
        <v>3.3027336088949401E-3</v>
      </c>
      <c r="AR244" s="325">
        <f t="shared" ref="AR244" si="552">H251+J255</f>
        <v>2.4071410230930233E-7</v>
      </c>
      <c r="AS244" s="325">
        <f t="shared" ref="AS244" si="553">J244</f>
        <v>9.7499071197899494E-6</v>
      </c>
      <c r="AT244" s="325">
        <f t="shared" ref="AT244" si="554">H257</f>
        <v>8.9494206034696703E-4</v>
      </c>
      <c r="AU244" s="325">
        <f t="shared" ref="AU244" si="555">J253</f>
        <v>1.49118841009811E-10</v>
      </c>
      <c r="AV244" s="325">
        <f t="shared" ref="AV244" si="556">H249</f>
        <v>6.6896982673953399E-9</v>
      </c>
      <c r="AW244" s="325">
        <f t="shared" ref="AW244" si="557">H260</f>
        <v>1.7843448176634299E-2</v>
      </c>
      <c r="AX244" s="325">
        <f t="shared" ref="AX244" si="558">H246</f>
        <v>1.04018617883743E-6</v>
      </c>
      <c r="AY244" s="325">
        <f t="shared" ref="AY244" si="559">E244</f>
        <v>8.9005673214499994E-5</v>
      </c>
      <c r="AZ244" s="325">
        <f t="shared" ref="AZ244" si="560">H262</f>
        <v>4.5025284481547004E-3</v>
      </c>
      <c r="BA244" s="325">
        <f t="shared" ref="BA244" si="561">H255</f>
        <v>1.10735353280755E-5</v>
      </c>
      <c r="BB244" s="325">
        <f t="shared" ref="BB244" si="562">H244</f>
        <v>1.13432286792194E-4</v>
      </c>
      <c r="BC244" s="325">
        <f t="shared" ref="BC244" si="563">H253</f>
        <v>1.19012860151986E-7</v>
      </c>
      <c r="BD244" s="326">
        <f t="shared" ref="BD244" si="564">SUMPRODUCT($L$1:$BC$1,BF244:CW244)</f>
        <v>9.4213468468401089</v>
      </c>
      <c r="BF244" s="12">
        <f>L244</f>
        <v>0.24317639582348349</v>
      </c>
      <c r="BG244" s="23">
        <f t="shared" ref="BG244:CV244" si="565">M244</f>
        <v>1.0688308955794111E-4</v>
      </c>
      <c r="BH244" s="23">
        <f t="shared" si="565"/>
        <v>0.14817242386838389</v>
      </c>
      <c r="BI244" s="23">
        <f t="shared" si="565"/>
        <v>8.6403587906884963E-3</v>
      </c>
      <c r="BJ244" s="23">
        <f t="shared" si="565"/>
        <v>1.7843762426280926E-2</v>
      </c>
      <c r="BK244" s="23">
        <f t="shared" si="565"/>
        <v>2.6138528858700041E-5</v>
      </c>
      <c r="BL244" s="23">
        <f t="shared" si="565"/>
        <v>5.8746889151215322E-2</v>
      </c>
      <c r="BM244" s="23">
        <f t="shared" si="565"/>
        <v>3.3544004443981213E-4</v>
      </c>
      <c r="BN244" s="23">
        <f t="shared" si="565"/>
        <v>5.6117714924641709E-5</v>
      </c>
      <c r="BO244" s="23">
        <f t="shared" si="565"/>
        <v>9.1162896445544112E-4</v>
      </c>
      <c r="BP244" s="23">
        <f t="shared" si="565"/>
        <v>0.1481724187617442</v>
      </c>
      <c r="BQ244" s="23">
        <f t="shared" si="565"/>
        <v>2.6138528858700041E-5</v>
      </c>
      <c r="BR244" s="23">
        <f t="shared" si="565"/>
        <v>3.4348218396878724E-3</v>
      </c>
      <c r="BS244" s="23">
        <f t="shared" si="565"/>
        <v>8.6393186045096593E-3</v>
      </c>
      <c r="BT244" s="23">
        <f t="shared" si="565"/>
        <v>1.8889968404780562E-5</v>
      </c>
      <c r="BU244" s="23">
        <f t="shared" si="565"/>
        <v>0.22473607459395414</v>
      </c>
      <c r="BV244" s="23">
        <f t="shared" si="565"/>
        <v>1.0688323867678213E-4</v>
      </c>
      <c r="BW244" s="23">
        <f t="shared" si="565"/>
        <v>4.5930417537378504E-2</v>
      </c>
      <c r="BX244" s="23">
        <f t="shared" si="565"/>
        <v>4.8379684932589396E-3</v>
      </c>
      <c r="BY244" s="23">
        <f t="shared" si="565"/>
        <v>1.493545058923428E-3</v>
      </c>
      <c r="BZ244" s="23">
        <f t="shared" si="565"/>
        <v>1.6396585175162352E-2</v>
      </c>
      <c r="CA244" s="23">
        <f t="shared" si="565"/>
        <v>1.10735353280755E-5</v>
      </c>
      <c r="CB244" s="23">
        <f t="shared" si="565"/>
        <v>8.4258878523882301E-12</v>
      </c>
      <c r="CC244" s="23">
        <f t="shared" si="565"/>
        <v>1.1901414160480538E-7</v>
      </c>
      <c r="CD244" s="23">
        <f t="shared" si="565"/>
        <v>4.0843113930671499E-4</v>
      </c>
      <c r="CE244" s="23">
        <f t="shared" si="565"/>
        <v>2.5967981050031499E-4</v>
      </c>
      <c r="CF244" s="23">
        <f t="shared" si="565"/>
        <v>4.5169686861214503E-9</v>
      </c>
      <c r="CG244" s="23">
        <f t="shared" si="565"/>
        <v>1.2814528193763001E-12</v>
      </c>
      <c r="CH244" s="23">
        <f t="shared" si="565"/>
        <v>4.0743245431053496E-2</v>
      </c>
      <c r="CI244" s="23">
        <f t="shared" si="565"/>
        <v>5.1150655840271697E-9</v>
      </c>
      <c r="CJ244" s="23">
        <f t="shared" si="565"/>
        <v>2.07766365402674E-8</v>
      </c>
      <c r="CK244" s="23">
        <f t="shared" si="565"/>
        <v>3.3027336088949401E-3</v>
      </c>
      <c r="CL244" s="23">
        <f t="shared" si="565"/>
        <v>2.4071410230930233E-7</v>
      </c>
      <c r="CM244" s="23">
        <f t="shared" si="565"/>
        <v>9.7499071197899494E-6</v>
      </c>
      <c r="CN244" s="23">
        <f t="shared" si="565"/>
        <v>8.9494206034696703E-4</v>
      </c>
      <c r="CO244" s="23">
        <f t="shared" si="565"/>
        <v>1.49118841009811E-10</v>
      </c>
      <c r="CP244" s="23">
        <f t="shared" si="565"/>
        <v>6.6896982673953399E-9</v>
      </c>
      <c r="CQ244" s="23">
        <f t="shared" si="565"/>
        <v>1.7843448176634299E-2</v>
      </c>
      <c r="CR244" s="23">
        <f t="shared" si="565"/>
        <v>1.04018617883743E-6</v>
      </c>
      <c r="CS244" s="23">
        <f t="shared" si="565"/>
        <v>8.9005673214499994E-5</v>
      </c>
      <c r="CT244" s="23">
        <f t="shared" si="565"/>
        <v>4.5025284481547004E-3</v>
      </c>
      <c r="CU244" s="23">
        <f t="shared" si="565"/>
        <v>1.10735353280755E-5</v>
      </c>
      <c r="CV244" s="24">
        <f t="shared" si="565"/>
        <v>1.13432286792194E-4</v>
      </c>
    </row>
    <row r="245" spans="1:100">
      <c r="A245" s="348"/>
      <c r="B245" s="329"/>
      <c r="C245" s="338"/>
      <c r="D245" s="28">
        <v>-8</v>
      </c>
      <c r="E245" s="330"/>
      <c r="F245" s="331"/>
      <c r="G245" s="258">
        <f>'10'!G244</f>
        <v>3.1632172041313003E-4</v>
      </c>
      <c r="H245" s="268">
        <f>'10'!H244</f>
        <v>1.10735353280755E-5</v>
      </c>
      <c r="I245" s="273">
        <f>'10'!I244</f>
        <v>1.9118324026682099E-5</v>
      </c>
      <c r="J245" s="266">
        <f>'10'!J244</f>
        <v>2.34024404041907E-7</v>
      </c>
      <c r="K245" s="6"/>
      <c r="L245" s="333"/>
      <c r="M245" s="325"/>
      <c r="N245" s="325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7"/>
      <c r="AB245" s="325"/>
      <c r="AC245" s="325"/>
      <c r="AD245" s="325"/>
      <c r="AE245" s="325"/>
      <c r="AF245" s="325"/>
      <c r="AG245" s="325"/>
      <c r="AH245" s="325"/>
      <c r="AI245" s="325"/>
      <c r="AJ245" s="325"/>
      <c r="AK245" s="325"/>
      <c r="AL245" s="325"/>
      <c r="AM245" s="325"/>
      <c r="AN245" s="325"/>
      <c r="AO245" s="325"/>
      <c r="AP245" s="325"/>
      <c r="AQ245" s="325"/>
      <c r="AR245" s="325"/>
      <c r="AS245" s="325"/>
      <c r="AT245" s="325"/>
      <c r="AU245" s="325"/>
      <c r="AV245" s="325"/>
      <c r="AW245" s="325"/>
      <c r="AX245" s="325"/>
      <c r="AY245" s="325"/>
      <c r="AZ245" s="325"/>
      <c r="BA245" s="325"/>
      <c r="BB245" s="325"/>
      <c r="BC245" s="325"/>
      <c r="BD245" s="326"/>
    </row>
    <row r="246" spans="1:100">
      <c r="A246" s="348"/>
      <c r="B246" s="329"/>
      <c r="C246" s="338"/>
      <c r="D246" s="28">
        <v>-7</v>
      </c>
      <c r="E246" s="330"/>
      <c r="F246" s="331"/>
      <c r="G246" s="258">
        <f>'10'!G245</f>
        <v>1.0569485010977899E-4</v>
      </c>
      <c r="H246" s="268">
        <f>'10'!H245</f>
        <v>1.04018617883743E-6</v>
      </c>
      <c r="I246" s="273">
        <f>'10'!I245</f>
        <v>1.1882394481621201E-6</v>
      </c>
      <c r="J246" s="266">
        <f>'10'!J245</f>
        <v>5.1150655840271697E-9</v>
      </c>
      <c r="K246" s="6"/>
      <c r="L246" s="333"/>
      <c r="M246" s="325"/>
      <c r="N246" s="325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7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325"/>
      <c r="AZ246" s="325"/>
      <c r="BA246" s="325"/>
      <c r="BB246" s="325"/>
      <c r="BC246" s="325"/>
      <c r="BD246" s="326"/>
    </row>
    <row r="247" spans="1:100">
      <c r="A247" s="348"/>
      <c r="B247" s="329"/>
      <c r="C247" s="338"/>
      <c r="D247" s="28">
        <v>-6</v>
      </c>
      <c r="E247" s="330"/>
      <c r="F247" s="331"/>
      <c r="G247" s="258">
        <f>'10'!G246</f>
        <v>4.6270444572797103E-5</v>
      </c>
      <c r="H247" s="268">
        <f>'10'!H246</f>
        <v>1.19012860151986E-7</v>
      </c>
      <c r="I247" s="273">
        <f>'10'!I246</f>
        <v>9.7363232054652502E-8</v>
      </c>
      <c r="J247" s="266">
        <f>'10'!J246</f>
        <v>1.49118841009811E-10</v>
      </c>
      <c r="K247" s="6"/>
      <c r="L247" s="333"/>
      <c r="M247" s="325"/>
      <c r="N247" s="325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7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  <c r="AN247" s="325"/>
      <c r="AO247" s="325"/>
      <c r="AP247" s="325"/>
      <c r="AQ247" s="325"/>
      <c r="AR247" s="325"/>
      <c r="AS247" s="325"/>
      <c r="AT247" s="325"/>
      <c r="AU247" s="325"/>
      <c r="AV247" s="325"/>
      <c r="AW247" s="325"/>
      <c r="AX247" s="325"/>
      <c r="AY247" s="325"/>
      <c r="AZ247" s="325"/>
      <c r="BA247" s="325"/>
      <c r="BB247" s="325"/>
      <c r="BC247" s="325"/>
      <c r="BD247" s="326"/>
    </row>
    <row r="248" spans="1:100">
      <c r="A248" s="348"/>
      <c r="B248" s="329"/>
      <c r="C248" s="338"/>
      <c r="D248" s="28">
        <v>-5</v>
      </c>
      <c r="E248" s="330"/>
      <c r="F248" s="331"/>
      <c r="G248" s="258">
        <f>'10'!G247</f>
        <v>2.6125241784242399E-5</v>
      </c>
      <c r="H248" s="268">
        <f>'10'!H247</f>
        <v>2.07766365402674E-8</v>
      </c>
      <c r="I248" s="273">
        <f>'10'!I247</f>
        <v>1.32870744576401E-8</v>
      </c>
      <c r="J248" s="266">
        <f>'10'!J247</f>
        <v>8.4258878523882301E-12</v>
      </c>
      <c r="K248" s="6"/>
      <c r="L248" s="333"/>
      <c r="M248" s="325"/>
      <c r="N248" s="325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7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  <c r="AN248" s="325"/>
      <c r="AO248" s="325"/>
      <c r="AP248" s="325"/>
      <c r="AQ248" s="325"/>
      <c r="AR248" s="325"/>
      <c r="AS248" s="325"/>
      <c r="AT248" s="325"/>
      <c r="AU248" s="325"/>
      <c r="AV248" s="325"/>
      <c r="AW248" s="325"/>
      <c r="AX248" s="325"/>
      <c r="AY248" s="325"/>
      <c r="AZ248" s="325"/>
      <c r="BA248" s="325"/>
      <c r="BB248" s="325"/>
      <c r="BC248" s="325"/>
      <c r="BD248" s="326"/>
    </row>
    <row r="249" spans="1:100">
      <c r="A249" s="348"/>
      <c r="B249" s="329"/>
      <c r="C249" s="338"/>
      <c r="D249" s="28">
        <v>-4</v>
      </c>
      <c r="E249" s="330"/>
      <c r="F249" s="331"/>
      <c r="G249" s="258">
        <f>'10'!G248</f>
        <v>1.86522688976191E-5</v>
      </c>
      <c r="H249" s="268">
        <f>'10'!H248</f>
        <v>6.6896982673953399E-9</v>
      </c>
      <c r="I249" s="273">
        <f>'10'!I248</f>
        <v>3.6751031195545402E-9</v>
      </c>
      <c r="J249" s="266">
        <f>'10'!J248</f>
        <v>1.2814528193763001E-12</v>
      </c>
      <c r="K249" s="6"/>
      <c r="L249" s="333"/>
      <c r="M249" s="325"/>
      <c r="N249" s="325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7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  <c r="AN249" s="325"/>
      <c r="AO249" s="325"/>
      <c r="AP249" s="325"/>
      <c r="AQ249" s="325"/>
      <c r="AR249" s="325"/>
      <c r="AS249" s="325"/>
      <c r="AT249" s="325"/>
      <c r="AU249" s="325"/>
      <c r="AV249" s="325"/>
      <c r="AW249" s="325"/>
      <c r="AX249" s="325"/>
      <c r="AY249" s="325"/>
      <c r="AZ249" s="325"/>
      <c r="BA249" s="325"/>
      <c r="BB249" s="325"/>
      <c r="BC249" s="325"/>
      <c r="BD249" s="326"/>
    </row>
    <row r="250" spans="1:100">
      <c r="A250" s="348"/>
      <c r="B250" s="329"/>
      <c r="C250" s="338"/>
      <c r="D250" s="28">
        <v>-3</v>
      </c>
      <c r="E250" s="330"/>
      <c r="F250" s="331"/>
      <c r="G250" s="258">
        <f>'10'!G249</f>
        <v>1.6684547198728699E-5</v>
      </c>
      <c r="H250" s="268">
        <f>'10'!H249</f>
        <v>4.5169686861214503E-9</v>
      </c>
      <c r="I250" s="273">
        <f>'10'!I249</f>
        <v>2.35690974533536E-9</v>
      </c>
      <c r="J250" s="266">
        <f>'10'!J249</f>
        <v>6.6442713385192397E-13</v>
      </c>
      <c r="K250" s="6"/>
      <c r="L250" s="333"/>
      <c r="M250" s="325"/>
      <c r="N250" s="325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7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  <c r="AN250" s="325"/>
      <c r="AO250" s="325"/>
      <c r="AP250" s="325"/>
      <c r="AQ250" s="325"/>
      <c r="AR250" s="325"/>
      <c r="AS250" s="325"/>
      <c r="AT250" s="325"/>
      <c r="AU250" s="325"/>
      <c r="AV250" s="325"/>
      <c r="AW250" s="325"/>
      <c r="AX250" s="325"/>
      <c r="AY250" s="325"/>
      <c r="AZ250" s="325"/>
      <c r="BA250" s="325"/>
      <c r="BB250" s="325"/>
      <c r="BC250" s="325"/>
      <c r="BD250" s="326"/>
    </row>
    <row r="251" spans="1:100">
      <c r="A251" s="348"/>
      <c r="B251" s="329"/>
      <c r="C251" s="338"/>
      <c r="D251" s="28">
        <v>-2</v>
      </c>
      <c r="E251" s="330"/>
      <c r="F251" s="331"/>
      <c r="G251" s="258">
        <f>G249</f>
        <v>1.86522688976191E-5</v>
      </c>
      <c r="H251" s="268">
        <f t="shared" ref="H251:J251" si="566">H249</f>
        <v>6.6896982673953399E-9</v>
      </c>
      <c r="I251" s="273">
        <f t="shared" si="566"/>
        <v>3.6751031195545402E-9</v>
      </c>
      <c r="J251" s="266">
        <f t="shared" si="566"/>
        <v>1.2814528193763001E-12</v>
      </c>
      <c r="K251" s="6"/>
      <c r="L251" s="333"/>
      <c r="M251" s="325"/>
      <c r="N251" s="325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7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325"/>
      <c r="BD251" s="326"/>
    </row>
    <row r="252" spans="1:100">
      <c r="A252" s="348"/>
      <c r="B252" s="329"/>
      <c r="C252" s="338"/>
      <c r="D252" s="28">
        <v>-1</v>
      </c>
      <c r="E252" s="330"/>
      <c r="F252" s="331"/>
      <c r="G252" s="258">
        <f>G248</f>
        <v>2.6125241784242399E-5</v>
      </c>
      <c r="H252" s="268">
        <f t="shared" ref="H252:J252" si="567">H248</f>
        <v>2.07766365402674E-8</v>
      </c>
      <c r="I252" s="273">
        <f t="shared" si="567"/>
        <v>1.32870744576401E-8</v>
      </c>
      <c r="J252" s="266">
        <f t="shared" si="567"/>
        <v>8.4258878523882301E-12</v>
      </c>
      <c r="K252" s="6"/>
      <c r="L252" s="333"/>
      <c r="M252" s="325"/>
      <c r="N252" s="325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7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  <c r="AN252" s="325"/>
      <c r="AO252" s="325"/>
      <c r="AP252" s="325"/>
      <c r="AQ252" s="325"/>
      <c r="AR252" s="325"/>
      <c r="AS252" s="325"/>
      <c r="AT252" s="325"/>
      <c r="AU252" s="325"/>
      <c r="AV252" s="325"/>
      <c r="AW252" s="325"/>
      <c r="AX252" s="325"/>
      <c r="AY252" s="325"/>
      <c r="AZ252" s="325"/>
      <c r="BA252" s="325"/>
      <c r="BB252" s="325"/>
      <c r="BC252" s="325"/>
      <c r="BD252" s="326"/>
    </row>
    <row r="253" spans="1:100">
      <c r="A253" s="348"/>
      <c r="B253" s="329"/>
      <c r="C253" s="338"/>
      <c r="D253" s="28">
        <v>0</v>
      </c>
      <c r="E253" s="330"/>
      <c r="F253" s="331"/>
      <c r="G253" s="258">
        <f>G247</f>
        <v>4.6270444572797103E-5</v>
      </c>
      <c r="H253" s="268">
        <f t="shared" ref="H253:J253" si="568">H247</f>
        <v>1.19012860151986E-7</v>
      </c>
      <c r="I253" s="273">
        <f t="shared" si="568"/>
        <v>9.7363232054652502E-8</v>
      </c>
      <c r="J253" s="266">
        <f t="shared" si="568"/>
        <v>1.49118841009811E-10</v>
      </c>
      <c r="K253" s="6"/>
      <c r="L253" s="333"/>
      <c r="M253" s="325"/>
      <c r="N253" s="325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7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325"/>
      <c r="BD253" s="326"/>
    </row>
    <row r="254" spans="1:100">
      <c r="A254" s="348"/>
      <c r="B254" s="329"/>
      <c r="C254" s="338"/>
      <c r="D254" s="28">
        <v>1</v>
      </c>
      <c r="E254" s="330"/>
      <c r="F254" s="331"/>
      <c r="G254" s="97">
        <f>G246</f>
        <v>1.0569485010977899E-4</v>
      </c>
      <c r="H254" s="51">
        <f t="shared" ref="H254:J254" si="569">H246</f>
        <v>1.04018617883743E-6</v>
      </c>
      <c r="I254" s="69">
        <f t="shared" si="569"/>
        <v>1.1882394481621201E-6</v>
      </c>
      <c r="J254" s="173">
        <f t="shared" si="569"/>
        <v>5.1150655840271697E-9</v>
      </c>
      <c r="K254" s="6"/>
      <c r="L254" s="333"/>
      <c r="M254" s="325"/>
      <c r="N254" s="325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7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  <c r="AN254" s="325"/>
      <c r="AO254" s="325"/>
      <c r="AP254" s="325"/>
      <c r="AQ254" s="325"/>
      <c r="AR254" s="325"/>
      <c r="AS254" s="325"/>
      <c r="AT254" s="325"/>
      <c r="AU254" s="325"/>
      <c r="AV254" s="325"/>
      <c r="AW254" s="325"/>
      <c r="AX254" s="325"/>
      <c r="AY254" s="325"/>
      <c r="AZ254" s="325"/>
      <c r="BA254" s="325"/>
      <c r="BB254" s="325"/>
      <c r="BC254" s="325"/>
      <c r="BD254" s="326"/>
    </row>
    <row r="255" spans="1:100">
      <c r="A255" s="348"/>
      <c r="B255" s="329"/>
      <c r="C255" s="338"/>
      <c r="D255" s="28">
        <v>2</v>
      </c>
      <c r="E255" s="330"/>
      <c r="F255" s="331"/>
      <c r="G255" s="97">
        <f>G245</f>
        <v>3.1632172041313003E-4</v>
      </c>
      <c r="H255" s="51">
        <f t="shared" ref="H255:J255" si="570">H245</f>
        <v>1.10735353280755E-5</v>
      </c>
      <c r="I255" s="69">
        <f t="shared" si="570"/>
        <v>1.9118324026682099E-5</v>
      </c>
      <c r="J255" s="173">
        <f t="shared" si="570"/>
        <v>2.34024404041907E-7</v>
      </c>
      <c r="K255" s="6"/>
      <c r="L255" s="333"/>
      <c r="M255" s="325"/>
      <c r="N255" s="325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7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  <c r="AN255" s="325"/>
      <c r="AO255" s="325"/>
      <c r="AP255" s="325"/>
      <c r="AQ255" s="325"/>
      <c r="AR255" s="325"/>
      <c r="AS255" s="325"/>
      <c r="AT255" s="325"/>
      <c r="AU255" s="325"/>
      <c r="AV255" s="325"/>
      <c r="AW255" s="325"/>
      <c r="AX255" s="325"/>
      <c r="AY255" s="325"/>
      <c r="AZ255" s="325"/>
      <c r="BA255" s="325"/>
      <c r="BB255" s="325"/>
      <c r="BC255" s="325"/>
      <c r="BD255" s="326"/>
    </row>
    <row r="256" spans="1:100">
      <c r="A256" s="348"/>
      <c r="B256" s="329"/>
      <c r="C256" s="338"/>
      <c r="D256" s="28">
        <v>3</v>
      </c>
      <c r="E256" s="330"/>
      <c r="F256" s="331"/>
      <c r="G256" s="97">
        <f>G244</f>
        <v>1.1794704917798299E-3</v>
      </c>
      <c r="H256" s="51">
        <f t="shared" ref="H256:J256" si="571">H244</f>
        <v>1.13432286792194E-4</v>
      </c>
      <c r="I256" s="69">
        <f t="shared" si="571"/>
        <v>3.14074567143598E-4</v>
      </c>
      <c r="J256" s="173">
        <f t="shared" si="571"/>
        <v>9.7499071197899494E-6</v>
      </c>
      <c r="K256" s="6"/>
      <c r="L256" s="333"/>
      <c r="M256" s="325"/>
      <c r="N256" s="325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7"/>
      <c r="AB256" s="325"/>
      <c r="AC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  <c r="AN256" s="325"/>
      <c r="AO256" s="325"/>
      <c r="AP256" s="325"/>
      <c r="AQ256" s="325"/>
      <c r="AR256" s="325"/>
      <c r="AS256" s="325"/>
      <c r="AT256" s="325"/>
      <c r="AU256" s="325"/>
      <c r="AV256" s="325"/>
      <c r="AW256" s="325"/>
      <c r="AX256" s="325"/>
      <c r="AY256" s="325"/>
      <c r="AZ256" s="325"/>
      <c r="BA256" s="325"/>
      <c r="BB256" s="325"/>
      <c r="BC256" s="325"/>
      <c r="BD256" s="326"/>
    </row>
    <row r="257" spans="1:100">
      <c r="A257" s="348"/>
      <c r="B257" s="329"/>
      <c r="C257" s="338"/>
      <c r="D257" s="28">
        <v>4</v>
      </c>
      <c r="E257" s="330"/>
      <c r="F257" s="331"/>
      <c r="G257" s="97">
        <f>G263</f>
        <v>4.6123632763938197E-3</v>
      </c>
      <c r="H257" s="51">
        <f t="shared" ref="H257:J257" si="572">H263</f>
        <v>8.9494206034696703E-4</v>
      </c>
      <c r="I257" s="69">
        <f t="shared" si="572"/>
        <v>4.0269553281158397E-3</v>
      </c>
      <c r="J257" s="173">
        <f t="shared" si="572"/>
        <v>2.5967981050031499E-4</v>
      </c>
      <c r="K257" s="6"/>
      <c r="L257" s="333"/>
      <c r="M257" s="325"/>
      <c r="N257" s="325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7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  <c r="AN257" s="325"/>
      <c r="AO257" s="325"/>
      <c r="AP257" s="325"/>
      <c r="AQ257" s="325"/>
      <c r="AR257" s="325"/>
      <c r="AS257" s="325"/>
      <c r="AT257" s="325"/>
      <c r="AU257" s="325"/>
      <c r="AV257" s="325"/>
      <c r="AW257" s="325"/>
      <c r="AX257" s="325"/>
      <c r="AY257" s="325"/>
      <c r="AZ257" s="325"/>
      <c r="BA257" s="325"/>
      <c r="BB257" s="325"/>
      <c r="BC257" s="325"/>
      <c r="BD257" s="326"/>
    </row>
    <row r="258" spans="1:100">
      <c r="A258" s="348"/>
      <c r="B258" s="329"/>
      <c r="C258" s="338"/>
      <c r="D258" s="28">
        <v>5</v>
      </c>
      <c r="E258" s="330"/>
      <c r="F258" s="331"/>
      <c r="G258" s="97">
        <f>G262</f>
        <v>1.49280937514908E-2</v>
      </c>
      <c r="H258" s="51">
        <f t="shared" ref="H258:J258" si="573">H262</f>
        <v>4.5025284481547004E-3</v>
      </c>
      <c r="I258" s="69">
        <f t="shared" si="573"/>
        <v>3.10023237858877E-2</v>
      </c>
      <c r="J258" s="173">
        <f t="shared" si="573"/>
        <v>3.3027336088949401E-3</v>
      </c>
      <c r="K258" s="6"/>
      <c r="L258" s="333"/>
      <c r="M258" s="325"/>
      <c r="N258" s="325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7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  <c r="AN258" s="325"/>
      <c r="AO258" s="325"/>
      <c r="AP258" s="325"/>
      <c r="AQ258" s="325"/>
      <c r="AR258" s="325"/>
      <c r="AS258" s="325"/>
      <c r="AT258" s="325"/>
      <c r="AU258" s="325"/>
      <c r="AV258" s="325"/>
      <c r="AW258" s="325"/>
      <c r="AX258" s="325"/>
      <c r="AY258" s="325"/>
      <c r="AZ258" s="325"/>
      <c r="BA258" s="325"/>
      <c r="BB258" s="325"/>
      <c r="BC258" s="325"/>
      <c r="BD258" s="326"/>
    </row>
    <row r="259" spans="1:100">
      <c r="A259" s="348"/>
      <c r="B259" s="329"/>
      <c r="C259" s="338"/>
      <c r="D259" s="28">
        <v>6</v>
      </c>
      <c r="E259" s="330"/>
      <c r="F259" s="331"/>
      <c r="G259" s="97">
        <f>G261</f>
        <v>3.2734681653986297E-2</v>
      </c>
      <c r="H259" s="51">
        <f t="shared" ref="H259:J259" si="574">H261</f>
        <v>1.2556791803336499E-2</v>
      </c>
      <c r="I259" s="69">
        <f t="shared" si="574"/>
        <v>0.115437737099332</v>
      </c>
      <c r="J259" s="173">
        <f t="shared" si="574"/>
        <v>1.6350217367357499E-2</v>
      </c>
      <c r="K259" s="6"/>
      <c r="L259" s="333"/>
      <c r="M259" s="325"/>
      <c r="N259" s="325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7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  <c r="AN259" s="325"/>
      <c r="AO259" s="325"/>
      <c r="AP259" s="325"/>
      <c r="AQ259" s="325"/>
      <c r="AR259" s="325"/>
      <c r="AS259" s="325"/>
      <c r="AT259" s="325"/>
      <c r="AU259" s="325"/>
      <c r="AV259" s="325"/>
      <c r="AW259" s="325"/>
      <c r="AX259" s="325"/>
      <c r="AY259" s="325"/>
      <c r="AZ259" s="325"/>
      <c r="BA259" s="325"/>
      <c r="BB259" s="325"/>
      <c r="BC259" s="325"/>
      <c r="BD259" s="326"/>
    </row>
    <row r="260" spans="1:100">
      <c r="A260" s="348"/>
      <c r="B260" s="329"/>
      <c r="C260" s="338"/>
      <c r="D260" s="28">
        <v>7</v>
      </c>
      <c r="E260" s="330"/>
      <c r="F260" s="331"/>
      <c r="G260" s="97">
        <f>'10'!G259</f>
        <v>4.3097907195071603E-2</v>
      </c>
      <c r="H260" s="51">
        <f>'10'!H259</f>
        <v>1.7843448176634299E-2</v>
      </c>
      <c r="I260" s="69">
        <f>'10'!I259</f>
        <v>0.18163814662224601</v>
      </c>
      <c r="J260" s="173">
        <f>'10'!J259</f>
        <v>2.8186453627717E-2</v>
      </c>
      <c r="K260" s="6"/>
      <c r="L260" s="333"/>
      <c r="M260" s="325"/>
      <c r="N260" s="325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7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  <c r="AN260" s="325"/>
      <c r="AO260" s="325"/>
      <c r="AP260" s="325"/>
      <c r="AQ260" s="325"/>
      <c r="AR260" s="325"/>
      <c r="AS260" s="325"/>
      <c r="AT260" s="325"/>
      <c r="AU260" s="325"/>
      <c r="AV260" s="325"/>
      <c r="AW260" s="325"/>
      <c r="AX260" s="325"/>
      <c r="AY260" s="325"/>
      <c r="AZ260" s="325"/>
      <c r="BA260" s="325"/>
      <c r="BB260" s="325"/>
      <c r="BC260" s="325"/>
      <c r="BD260" s="326"/>
    </row>
    <row r="261" spans="1:100">
      <c r="A261" s="348"/>
      <c r="B261" s="329"/>
      <c r="C261" s="338"/>
      <c r="D261" s="28">
        <v>8</v>
      </c>
      <c r="E261" s="330"/>
      <c r="F261" s="331"/>
      <c r="G261" s="97">
        <f>'10'!G260</f>
        <v>3.2734681653986297E-2</v>
      </c>
      <c r="H261" s="51">
        <f>'10'!H260</f>
        <v>1.2556791803336499E-2</v>
      </c>
      <c r="I261" s="69">
        <f>'10'!I260</f>
        <v>0.115437737099332</v>
      </c>
      <c r="J261" s="173">
        <f>'10'!J260</f>
        <v>1.6350217367357499E-2</v>
      </c>
      <c r="K261" s="6"/>
      <c r="L261" s="333"/>
      <c r="M261" s="325"/>
      <c r="N261" s="325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7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  <c r="AN261" s="325"/>
      <c r="AO261" s="325"/>
      <c r="AP261" s="325"/>
      <c r="AQ261" s="325"/>
      <c r="AR261" s="325"/>
      <c r="AS261" s="325"/>
      <c r="AT261" s="325"/>
      <c r="AU261" s="325"/>
      <c r="AV261" s="325"/>
      <c r="AW261" s="325"/>
      <c r="AX261" s="325"/>
      <c r="AY261" s="325"/>
      <c r="AZ261" s="325"/>
      <c r="BA261" s="325"/>
      <c r="BB261" s="325"/>
      <c r="BC261" s="325"/>
      <c r="BD261" s="326"/>
    </row>
    <row r="262" spans="1:100">
      <c r="A262" s="348"/>
      <c r="B262" s="329"/>
      <c r="C262" s="338"/>
      <c r="D262" s="28">
        <v>9</v>
      </c>
      <c r="E262" s="330"/>
      <c r="F262" s="331"/>
      <c r="G262" s="97">
        <f>'10'!G261</f>
        <v>1.49280937514908E-2</v>
      </c>
      <c r="H262" s="51">
        <f>'10'!H261</f>
        <v>4.5025284481547004E-3</v>
      </c>
      <c r="I262" s="69">
        <f>'10'!I261</f>
        <v>3.10023237858877E-2</v>
      </c>
      <c r="J262" s="173">
        <f>'10'!J261</f>
        <v>3.3027336088949401E-3</v>
      </c>
      <c r="K262" s="6"/>
      <c r="L262" s="333"/>
      <c r="M262" s="325"/>
      <c r="N262" s="325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7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  <c r="AN262" s="325"/>
      <c r="AO262" s="325"/>
      <c r="AP262" s="325"/>
      <c r="AQ262" s="325"/>
      <c r="AR262" s="325"/>
      <c r="AS262" s="325"/>
      <c r="AT262" s="325"/>
      <c r="AU262" s="325"/>
      <c r="AV262" s="325"/>
      <c r="AW262" s="325"/>
      <c r="AX262" s="325"/>
      <c r="AY262" s="325"/>
      <c r="AZ262" s="325"/>
      <c r="BA262" s="325"/>
      <c r="BB262" s="325"/>
      <c r="BC262" s="325"/>
      <c r="BD262" s="326"/>
    </row>
    <row r="263" spans="1:100">
      <c r="A263" s="348"/>
      <c r="B263" s="329"/>
      <c r="C263" s="338"/>
      <c r="D263" s="29">
        <v>10</v>
      </c>
      <c r="E263" s="330"/>
      <c r="F263" s="331"/>
      <c r="G263" s="101">
        <f>'10'!G262</f>
        <v>4.6123632763938197E-3</v>
      </c>
      <c r="H263" s="77">
        <f>'10'!H262</f>
        <v>8.9494206034696703E-4</v>
      </c>
      <c r="I263" s="78">
        <f>'10'!I262</f>
        <v>4.0269553281158397E-3</v>
      </c>
      <c r="J263" s="182">
        <f>'10'!J262</f>
        <v>2.5967981050031499E-4</v>
      </c>
      <c r="K263" s="30"/>
      <c r="L263" s="334"/>
      <c r="M263" s="325"/>
      <c r="N263" s="325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7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  <c r="AN263" s="325"/>
      <c r="AO263" s="325"/>
      <c r="AP263" s="325"/>
      <c r="AQ263" s="325"/>
      <c r="AR263" s="325"/>
      <c r="AS263" s="325"/>
      <c r="AT263" s="325"/>
      <c r="AU263" s="325"/>
      <c r="AV263" s="325"/>
      <c r="AW263" s="325"/>
      <c r="AX263" s="325"/>
      <c r="AY263" s="325"/>
      <c r="AZ263" s="325"/>
      <c r="BA263" s="325"/>
      <c r="BB263" s="325"/>
      <c r="BC263" s="325"/>
      <c r="BD263" s="326"/>
    </row>
    <row r="264" spans="1:100">
      <c r="A264" s="348"/>
      <c r="B264" s="328">
        <v>0.5</v>
      </c>
      <c r="C264" s="338"/>
      <c r="D264" s="26">
        <v>-9</v>
      </c>
      <c r="E264" s="330">
        <v>9.1791152889891304E-4</v>
      </c>
      <c r="F264" s="331">
        <v>3.73866727789028E-3</v>
      </c>
      <c r="G264" s="97">
        <f>'10'!G283</f>
        <v>9.8774944243923794E-3</v>
      </c>
      <c r="H264" s="51">
        <f>'10'!H283</f>
        <v>1.5229543900943799E-3</v>
      </c>
      <c r="I264" s="69">
        <f>'10'!I283</f>
        <v>9.0005078976919898E-3</v>
      </c>
      <c r="J264" s="173">
        <f>'10'!J283</f>
        <v>1.11650021916714E-3</v>
      </c>
      <c r="K264" s="27"/>
      <c r="L264" s="332">
        <f t="shared" ref="L264" si="575">1-SUM(M264:BC283)</f>
        <v>0.45203185990572969</v>
      </c>
      <c r="M264" s="325">
        <f t="shared" ref="M264" si="576">G274+I274</f>
        <v>6.79749905435033E-3</v>
      </c>
      <c r="N264" s="325">
        <f t="shared" ref="N264" si="577">G281+I281+J274</f>
        <v>6.5922118545775718E-2</v>
      </c>
      <c r="O264" s="325">
        <f t="shared" ref="O264" si="578">G283+I283+H274</f>
        <v>3.2231673017940173E-2</v>
      </c>
      <c r="P264" s="325">
        <f t="shared" ref="P264" si="579">G276+I276+J281</f>
        <v>2.6638479976757581E-2</v>
      </c>
      <c r="Q264" s="325">
        <f t="shared" ref="Q264" si="580">G272+I272</f>
        <v>3.3990431188103132E-3</v>
      </c>
      <c r="R264" s="325">
        <f t="shared" ref="R264" si="581">G278+I278+H281+J283</f>
        <v>5.6878061180390328E-2</v>
      </c>
      <c r="S264" s="325">
        <f t="shared" ref="S264" si="582">G265+I265</f>
        <v>1.106713122557277E-2</v>
      </c>
      <c r="T264" s="325">
        <f t="shared" ref="T264" si="583">G267+I267+J276</f>
        <v>5.6712317475704505E-3</v>
      </c>
      <c r="U264" s="325">
        <f t="shared" ref="U264" si="584">G270+I270+H283</f>
        <v>5.2644129775086396E-3</v>
      </c>
      <c r="V264" s="325">
        <f t="shared" ref="V264" si="585">G279+I279+J272</f>
        <v>6.5789764884526064E-2</v>
      </c>
      <c r="W264" s="325">
        <f t="shared" ref="W264" si="586">G268+I268</f>
        <v>3.3990431188103132E-3</v>
      </c>
      <c r="X264" s="325">
        <f t="shared" ref="X264" si="587">G271+I271+J278+H276</f>
        <v>9.4373576152049186E-3</v>
      </c>
      <c r="Y264" s="325">
        <f t="shared" ref="Y264" si="588">G277+I277</f>
        <v>3.1761973376211602E-2</v>
      </c>
      <c r="Z264" s="325">
        <f t="shared" ref="Z264" si="589">G269+I269+J265</f>
        <v>3.2820934573842466E-3</v>
      </c>
      <c r="AA264" s="327">
        <f t="shared" ref="AA264" si="590">G280+I280+H272</f>
        <v>7.2992695088639176E-2</v>
      </c>
      <c r="AB264" s="325">
        <f t="shared" ref="AB264" si="591">G266+I266+J267</f>
        <v>6.8682370916068264E-3</v>
      </c>
      <c r="AC264" s="325">
        <f t="shared" ref="AC264" si="592">G282+I282</f>
        <v>4.9165015375033302E-2</v>
      </c>
      <c r="AD264" s="325">
        <f t="shared" ref="AD264" si="593">G275+I275+J270+H278</f>
        <v>1.5001206454912581E-2</v>
      </c>
      <c r="AE264" s="325">
        <f t="shared" ref="AE264" si="594">G264+I264</f>
        <v>1.8878002322084371E-2</v>
      </c>
      <c r="AF264" s="325">
        <f t="shared" ref="AF264" si="595">G273+I273+J279</f>
        <v>1.231520918307652E-2</v>
      </c>
      <c r="AG264" s="325">
        <f t="shared" ref="AG264" si="596">H265</f>
        <v>8.4687667896933604E-4</v>
      </c>
      <c r="AH264" s="325">
        <f t="shared" ref="AH264" si="597">J268</f>
        <v>3.54851054555659E-5</v>
      </c>
      <c r="AI264" s="325">
        <f t="shared" ref="AI264" si="598">J271+H267</f>
        <v>2.9810437722039402E-4</v>
      </c>
      <c r="AJ264" s="325">
        <f t="shared" ref="AJ264" si="599">F264</f>
        <v>3.73866727789028E-3</v>
      </c>
      <c r="AK264" s="325">
        <f t="shared" ref="AK264" si="600">J277</f>
        <v>2.6005753943918E-3</v>
      </c>
      <c r="AL264" s="325">
        <f t="shared" ref="AL264" si="601">H270</f>
        <v>1.2454049841435501E-4</v>
      </c>
      <c r="AM264" s="325">
        <f t="shared" ref="AM264" si="602">J269</f>
        <v>2.2742688895064E-5</v>
      </c>
      <c r="AN264" s="325">
        <f t="shared" ref="AN264" si="603">J280+H279</f>
        <v>1.4098772304197951E-2</v>
      </c>
      <c r="AO264" s="325">
        <f t="shared" ref="AO264" si="604">J266</f>
        <v>1.6783876670521699E-4</v>
      </c>
      <c r="AP264" s="325">
        <f t="shared" ref="AP264" si="605">H268</f>
        <v>1.7996785792847499E-4</v>
      </c>
      <c r="AQ264" s="325">
        <f t="shared" ref="AQ264" si="606">J282</f>
        <v>5.0667257731616304E-3</v>
      </c>
      <c r="AR264" s="325">
        <f t="shared" ref="AR264" si="607">H271+J275</f>
        <v>5.7128541573628604E-4</v>
      </c>
      <c r="AS264" s="325">
        <f t="shared" ref="AS264" si="608">J264</f>
        <v>1.11650021916714E-3</v>
      </c>
      <c r="AT264" s="325">
        <f t="shared" ref="AT264" si="609">H277</f>
        <v>2.58010330458664E-3</v>
      </c>
      <c r="AU264" s="325">
        <f t="shared" ref="AU264" si="610">J273</f>
        <v>7.0738037256496498E-5</v>
      </c>
      <c r="AV264" s="325">
        <f t="shared" ref="AV264" si="611">H269</f>
        <v>1.3686941030094699E-4</v>
      </c>
      <c r="AW264" s="325">
        <f t="shared" ref="AW264" si="612">H280</f>
        <v>5.6047243381647802E-3</v>
      </c>
      <c r="AX264" s="325">
        <f t="shared" ref="AX264" si="613">H266</f>
        <v>4.6969964172857302E-4</v>
      </c>
      <c r="AY264" s="325">
        <f t="shared" ref="AY264" si="614">E264</f>
        <v>9.1791152889891304E-4</v>
      </c>
      <c r="AZ264" s="325">
        <f t="shared" ref="AZ264" si="615">H282</f>
        <v>3.9145699056448401E-3</v>
      </c>
      <c r="BA264" s="325">
        <f t="shared" ref="BA264" si="616">H275</f>
        <v>8.4687667896933604E-4</v>
      </c>
      <c r="BB264" s="325">
        <f t="shared" ref="BB264" si="617">H264</f>
        <v>1.5229543900943799E-3</v>
      </c>
      <c r="BC264" s="325">
        <f t="shared" ref="BC264" si="618">H273</f>
        <v>2.7536168832533001E-4</v>
      </c>
      <c r="BD264" s="326">
        <f t="shared" ref="BD264" si="619">SUMPRODUCT($L$1:$BC$1,BF264:CW264)</f>
        <v>6.6757337023980643</v>
      </c>
      <c r="BF264" s="12">
        <f>L264</f>
        <v>0.45203185990572969</v>
      </c>
      <c r="BG264" s="23">
        <f t="shared" ref="BG264:CV264" si="620">M264</f>
        <v>6.79749905435033E-3</v>
      </c>
      <c r="BH264" s="23">
        <f t="shared" si="620"/>
        <v>6.5922118545775718E-2</v>
      </c>
      <c r="BI264" s="23">
        <f t="shared" si="620"/>
        <v>3.2231673017940173E-2</v>
      </c>
      <c r="BJ264" s="23">
        <f t="shared" si="620"/>
        <v>2.6638479976757581E-2</v>
      </c>
      <c r="BK264" s="23">
        <f t="shared" si="620"/>
        <v>3.3990431188103132E-3</v>
      </c>
      <c r="BL264" s="23">
        <f t="shared" si="620"/>
        <v>5.6878061180390328E-2</v>
      </c>
      <c r="BM264" s="23">
        <f t="shared" si="620"/>
        <v>1.106713122557277E-2</v>
      </c>
      <c r="BN264" s="23">
        <f t="shared" si="620"/>
        <v>5.6712317475704505E-3</v>
      </c>
      <c r="BO264" s="23">
        <f t="shared" si="620"/>
        <v>5.2644129775086396E-3</v>
      </c>
      <c r="BP264" s="23">
        <f t="shared" si="620"/>
        <v>6.5789764884526064E-2</v>
      </c>
      <c r="BQ264" s="23">
        <f t="shared" si="620"/>
        <v>3.3990431188103132E-3</v>
      </c>
      <c r="BR264" s="23">
        <f t="shared" si="620"/>
        <v>9.4373576152049186E-3</v>
      </c>
      <c r="BS264" s="23">
        <f t="shared" si="620"/>
        <v>3.1761973376211602E-2</v>
      </c>
      <c r="BT264" s="23">
        <f t="shared" si="620"/>
        <v>3.2820934573842466E-3</v>
      </c>
      <c r="BU264" s="23">
        <f t="shared" si="620"/>
        <v>7.2992695088639176E-2</v>
      </c>
      <c r="BV264" s="23">
        <f t="shared" si="620"/>
        <v>6.8682370916068264E-3</v>
      </c>
      <c r="BW264" s="23">
        <f t="shared" si="620"/>
        <v>4.9165015375033302E-2</v>
      </c>
      <c r="BX264" s="23">
        <f t="shared" si="620"/>
        <v>1.5001206454912581E-2</v>
      </c>
      <c r="BY264" s="23">
        <f t="shared" si="620"/>
        <v>1.8878002322084371E-2</v>
      </c>
      <c r="BZ264" s="23">
        <f t="shared" si="620"/>
        <v>1.231520918307652E-2</v>
      </c>
      <c r="CA264" s="23">
        <f t="shared" si="620"/>
        <v>8.4687667896933604E-4</v>
      </c>
      <c r="CB264" s="23">
        <f t="shared" si="620"/>
        <v>3.54851054555659E-5</v>
      </c>
      <c r="CC264" s="23">
        <f t="shared" si="620"/>
        <v>2.9810437722039402E-4</v>
      </c>
      <c r="CD264" s="23">
        <f t="shared" si="620"/>
        <v>3.73866727789028E-3</v>
      </c>
      <c r="CE264" s="23">
        <f t="shared" si="620"/>
        <v>2.6005753943918E-3</v>
      </c>
      <c r="CF264" s="23">
        <f t="shared" si="620"/>
        <v>1.2454049841435501E-4</v>
      </c>
      <c r="CG264" s="23">
        <f t="shared" si="620"/>
        <v>2.2742688895064E-5</v>
      </c>
      <c r="CH264" s="23">
        <f t="shared" si="620"/>
        <v>1.4098772304197951E-2</v>
      </c>
      <c r="CI264" s="23">
        <f t="shared" si="620"/>
        <v>1.6783876670521699E-4</v>
      </c>
      <c r="CJ264" s="23">
        <f t="shared" si="620"/>
        <v>1.7996785792847499E-4</v>
      </c>
      <c r="CK264" s="23">
        <f t="shared" si="620"/>
        <v>5.0667257731616304E-3</v>
      </c>
      <c r="CL264" s="23">
        <f t="shared" si="620"/>
        <v>5.7128541573628604E-4</v>
      </c>
      <c r="CM264" s="23">
        <f t="shared" si="620"/>
        <v>1.11650021916714E-3</v>
      </c>
      <c r="CN264" s="23">
        <f t="shared" si="620"/>
        <v>2.58010330458664E-3</v>
      </c>
      <c r="CO264" s="23">
        <f t="shared" si="620"/>
        <v>7.0738037256496498E-5</v>
      </c>
      <c r="CP264" s="23">
        <f t="shared" si="620"/>
        <v>1.3686941030094699E-4</v>
      </c>
      <c r="CQ264" s="23">
        <f t="shared" si="620"/>
        <v>5.6047243381647802E-3</v>
      </c>
      <c r="CR264" s="23">
        <f t="shared" si="620"/>
        <v>4.6969964172857302E-4</v>
      </c>
      <c r="CS264" s="23">
        <f t="shared" si="620"/>
        <v>9.1791152889891304E-4</v>
      </c>
      <c r="CT264" s="23">
        <f t="shared" si="620"/>
        <v>3.9145699056448401E-3</v>
      </c>
      <c r="CU264" s="23">
        <f t="shared" si="620"/>
        <v>8.4687667896933604E-4</v>
      </c>
      <c r="CV264" s="24">
        <f t="shared" si="620"/>
        <v>1.5229543900943799E-3</v>
      </c>
    </row>
    <row r="265" spans="1:100">
      <c r="A265" s="348"/>
      <c r="B265" s="329"/>
      <c r="C265" s="338"/>
      <c r="D265" s="28">
        <v>-8</v>
      </c>
      <c r="E265" s="330"/>
      <c r="F265" s="331"/>
      <c r="G265" s="258">
        <f>'10'!G264</f>
        <v>6.8361846874766099E-3</v>
      </c>
      <c r="H265" s="268">
        <f>'10'!H264</f>
        <v>8.4687667896933604E-4</v>
      </c>
      <c r="I265" s="273">
        <f>'10'!I264</f>
        <v>4.2309465380961598E-3</v>
      </c>
      <c r="J265" s="266">
        <f>'10'!J264</f>
        <v>4.34416005435339E-4</v>
      </c>
      <c r="K265" s="6"/>
      <c r="L265" s="333"/>
      <c r="M265" s="325"/>
      <c r="N265" s="325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7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  <c r="AN265" s="325"/>
      <c r="AO265" s="325"/>
      <c r="AP265" s="325"/>
      <c r="AQ265" s="325"/>
      <c r="AR265" s="325"/>
      <c r="AS265" s="325"/>
      <c r="AT265" s="325"/>
      <c r="AU265" s="325"/>
      <c r="AV265" s="325"/>
      <c r="AW265" s="325"/>
      <c r="AX265" s="325"/>
      <c r="AY265" s="325"/>
      <c r="AZ265" s="325"/>
      <c r="BA265" s="325"/>
      <c r="BB265" s="325"/>
      <c r="BC265" s="325"/>
      <c r="BD265" s="326"/>
    </row>
    <row r="266" spans="1:100">
      <c r="A266" s="348"/>
      <c r="B266" s="329"/>
      <c r="C266" s="338"/>
      <c r="D266" s="28">
        <v>-7</v>
      </c>
      <c r="E266" s="330"/>
      <c r="F266" s="331"/>
      <c r="G266" s="258">
        <f>'10'!G265</f>
        <v>4.8023971302260503E-3</v>
      </c>
      <c r="H266" s="268">
        <f>'10'!H265</f>
        <v>4.6969964172857302E-4</v>
      </c>
      <c r="I266" s="273">
        <f>'10'!I265</f>
        <v>1.9951019241242801E-3</v>
      </c>
      <c r="J266" s="266">
        <f>'10'!J265</f>
        <v>1.6783876670521699E-4</v>
      </c>
      <c r="K266" s="6"/>
      <c r="L266" s="333"/>
      <c r="M266" s="325"/>
      <c r="N266" s="325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7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  <c r="AN266" s="325"/>
      <c r="AO266" s="325"/>
      <c r="AP266" s="325"/>
      <c r="AQ266" s="325"/>
      <c r="AR266" s="325"/>
      <c r="AS266" s="325"/>
      <c r="AT266" s="325"/>
      <c r="AU266" s="325"/>
      <c r="AV266" s="325"/>
      <c r="AW266" s="325"/>
      <c r="AX266" s="325"/>
      <c r="AY266" s="325"/>
      <c r="AZ266" s="325"/>
      <c r="BA266" s="325"/>
      <c r="BB266" s="325"/>
      <c r="BC266" s="325"/>
      <c r="BD266" s="326"/>
    </row>
    <row r="267" spans="1:100">
      <c r="A267" s="348"/>
      <c r="B267" s="329"/>
      <c r="C267" s="338"/>
      <c r="D267" s="28">
        <v>-6</v>
      </c>
      <c r="E267" s="330"/>
      <c r="F267" s="331"/>
      <c r="G267" s="258">
        <f>'10'!G266</f>
        <v>3.5393210761781799E-3</v>
      </c>
      <c r="H267" s="268">
        <f>'10'!H266</f>
        <v>2.7536168832533001E-4</v>
      </c>
      <c r="I267" s="273">
        <f>'10'!I266</f>
        <v>1.01541045222513E-3</v>
      </c>
      <c r="J267" s="266">
        <f>'10'!J266</f>
        <v>7.0738037256496498E-5</v>
      </c>
      <c r="K267" s="6"/>
      <c r="L267" s="333"/>
      <c r="M267" s="325"/>
      <c r="N267" s="325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7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  <c r="AN267" s="325"/>
      <c r="AO267" s="325"/>
      <c r="AP267" s="325"/>
      <c r="AQ267" s="325"/>
      <c r="AR267" s="325"/>
      <c r="AS267" s="325"/>
      <c r="AT267" s="325"/>
      <c r="AU267" s="325"/>
      <c r="AV267" s="325"/>
      <c r="AW267" s="325"/>
      <c r="AX267" s="325"/>
      <c r="AY267" s="325"/>
      <c r="AZ267" s="325"/>
      <c r="BA267" s="325"/>
      <c r="BB267" s="325"/>
      <c r="BC267" s="325"/>
      <c r="BD267" s="326"/>
    </row>
    <row r="268" spans="1:100">
      <c r="A268" s="348"/>
      <c r="B268" s="329"/>
      <c r="C268" s="338"/>
      <c r="D268" s="28">
        <v>-5</v>
      </c>
      <c r="E268" s="330"/>
      <c r="F268" s="331"/>
      <c r="G268" s="258">
        <f>'10'!G267</f>
        <v>2.8038389114276802E-3</v>
      </c>
      <c r="H268" s="268">
        <f>'10'!H267</f>
        <v>1.7996785792847499E-4</v>
      </c>
      <c r="I268" s="273">
        <f>'10'!I267</f>
        <v>5.9520420738263299E-4</v>
      </c>
      <c r="J268" s="266">
        <f>'10'!J267</f>
        <v>3.54851054555659E-5</v>
      </c>
      <c r="K268" s="6"/>
      <c r="L268" s="333"/>
      <c r="M268" s="325"/>
      <c r="N268" s="325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7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  <c r="AN268" s="325"/>
      <c r="AO268" s="325"/>
      <c r="AP268" s="325"/>
      <c r="AQ268" s="325"/>
      <c r="AR268" s="325"/>
      <c r="AS268" s="325"/>
      <c r="AT268" s="325"/>
      <c r="AU268" s="325"/>
      <c r="AV268" s="325"/>
      <c r="AW268" s="325"/>
      <c r="AX268" s="325"/>
      <c r="AY268" s="325"/>
      <c r="AZ268" s="325"/>
      <c r="BA268" s="325"/>
      <c r="BB268" s="325"/>
      <c r="BC268" s="325"/>
      <c r="BD268" s="326"/>
    </row>
    <row r="269" spans="1:100">
      <c r="A269" s="348"/>
      <c r="B269" s="329"/>
      <c r="C269" s="338"/>
      <c r="D269" s="28">
        <v>-4</v>
      </c>
      <c r="E269" s="330"/>
      <c r="F269" s="331"/>
      <c r="G269" s="258">
        <f>'10'!G268</f>
        <v>2.4249001615114399E-3</v>
      </c>
      <c r="H269" s="268">
        <f>'10'!H268</f>
        <v>1.3686941030094699E-4</v>
      </c>
      <c r="I269" s="273">
        <f>'10'!I268</f>
        <v>4.2277729043746802E-4</v>
      </c>
      <c r="J269" s="266">
        <f>'10'!J268</f>
        <v>2.2742688895064E-5</v>
      </c>
      <c r="K269" s="6"/>
      <c r="L269" s="333"/>
      <c r="M269" s="325"/>
      <c r="N269" s="325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  <c r="AA269" s="327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  <c r="AN269" s="325"/>
      <c r="AO269" s="325"/>
      <c r="AP269" s="325"/>
      <c r="AQ269" s="325"/>
      <c r="AR269" s="325"/>
      <c r="AS269" s="325"/>
      <c r="AT269" s="325"/>
      <c r="AU269" s="325"/>
      <c r="AV269" s="325"/>
      <c r="AW269" s="325"/>
      <c r="AX269" s="325"/>
      <c r="AY269" s="325"/>
      <c r="AZ269" s="325"/>
      <c r="BA269" s="325"/>
      <c r="BB269" s="325"/>
      <c r="BC269" s="325"/>
      <c r="BD269" s="326"/>
    </row>
    <row r="270" spans="1:100">
      <c r="A270" s="348"/>
      <c r="B270" s="329"/>
      <c r="C270" s="338"/>
      <c r="D270" s="28">
        <v>-3</v>
      </c>
      <c r="E270" s="330"/>
      <c r="F270" s="331"/>
      <c r="G270" s="258">
        <f>'10'!G269</f>
        <v>2.3084530143927199E-3</v>
      </c>
      <c r="H270" s="268">
        <f>'10'!H269</f>
        <v>1.2454049841435501E-4</v>
      </c>
      <c r="I270" s="273">
        <f>'10'!I269</f>
        <v>3.7585665852927998E-4</v>
      </c>
      <c r="J270" s="266">
        <f>'10'!J269</f>
        <v>1.95053236949711E-5</v>
      </c>
      <c r="K270" s="6"/>
      <c r="L270" s="333"/>
      <c r="M270" s="325"/>
      <c r="N270" s="325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7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  <c r="AN270" s="325"/>
      <c r="AO270" s="325"/>
      <c r="AP270" s="325"/>
      <c r="AQ270" s="325"/>
      <c r="AR270" s="325"/>
      <c r="AS270" s="325"/>
      <c r="AT270" s="325"/>
      <c r="AU270" s="325"/>
      <c r="AV270" s="325"/>
      <c r="AW270" s="325"/>
      <c r="AX270" s="325"/>
      <c r="AY270" s="325"/>
      <c r="AZ270" s="325"/>
      <c r="BA270" s="325"/>
      <c r="BB270" s="325"/>
      <c r="BC270" s="325"/>
      <c r="BD270" s="326"/>
    </row>
    <row r="271" spans="1:100">
      <c r="A271" s="348"/>
      <c r="B271" s="329"/>
      <c r="C271" s="338"/>
      <c r="D271" s="28">
        <v>-2</v>
      </c>
      <c r="E271" s="330"/>
      <c r="F271" s="331"/>
      <c r="G271" s="258">
        <f>G269</f>
        <v>2.4249001615114399E-3</v>
      </c>
      <c r="H271" s="268">
        <f t="shared" ref="H271:J271" si="621">H269</f>
        <v>1.3686941030094699E-4</v>
      </c>
      <c r="I271" s="273">
        <f t="shared" si="621"/>
        <v>4.2277729043746802E-4</v>
      </c>
      <c r="J271" s="266">
        <f t="shared" si="621"/>
        <v>2.2742688895064E-5</v>
      </c>
      <c r="K271" s="6"/>
      <c r="L271" s="333"/>
      <c r="M271" s="325"/>
      <c r="N271" s="325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7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  <c r="AN271" s="325"/>
      <c r="AO271" s="325"/>
      <c r="AP271" s="325"/>
      <c r="AQ271" s="325"/>
      <c r="AR271" s="325"/>
      <c r="AS271" s="325"/>
      <c r="AT271" s="325"/>
      <c r="AU271" s="325"/>
      <c r="AV271" s="325"/>
      <c r="AW271" s="325"/>
      <c r="AX271" s="325"/>
      <c r="AY271" s="325"/>
      <c r="AZ271" s="325"/>
      <c r="BA271" s="325"/>
      <c r="BB271" s="325"/>
      <c r="BC271" s="325"/>
      <c r="BD271" s="326"/>
    </row>
    <row r="272" spans="1:100">
      <c r="A272" s="348"/>
      <c r="B272" s="329"/>
      <c r="C272" s="338"/>
      <c r="D272" s="28">
        <v>-1</v>
      </c>
      <c r="E272" s="330"/>
      <c r="F272" s="331"/>
      <c r="G272" s="258">
        <f>G268</f>
        <v>2.8038389114276802E-3</v>
      </c>
      <c r="H272" s="268">
        <f t="shared" ref="H272:J272" si="622">H268</f>
        <v>1.7996785792847499E-4</v>
      </c>
      <c r="I272" s="273">
        <f t="shared" si="622"/>
        <v>5.9520420738263299E-4</v>
      </c>
      <c r="J272" s="266">
        <f t="shared" si="622"/>
        <v>3.54851054555659E-5</v>
      </c>
      <c r="K272" s="6"/>
      <c r="L272" s="333"/>
      <c r="M272" s="325"/>
      <c r="N272" s="325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7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  <c r="AN272" s="325"/>
      <c r="AO272" s="325"/>
      <c r="AP272" s="325"/>
      <c r="AQ272" s="325"/>
      <c r="AR272" s="325"/>
      <c r="AS272" s="325"/>
      <c r="AT272" s="325"/>
      <c r="AU272" s="325"/>
      <c r="AV272" s="325"/>
      <c r="AW272" s="325"/>
      <c r="AX272" s="325"/>
      <c r="AY272" s="325"/>
      <c r="AZ272" s="325"/>
      <c r="BA272" s="325"/>
      <c r="BB272" s="325"/>
      <c r="BC272" s="325"/>
      <c r="BD272" s="326"/>
    </row>
    <row r="273" spans="1:100">
      <c r="A273" s="348"/>
      <c r="B273" s="329"/>
      <c r="C273" s="338"/>
      <c r="D273" s="28">
        <v>0</v>
      </c>
      <c r="E273" s="330"/>
      <c r="F273" s="331"/>
      <c r="G273" s="258">
        <f>G267</f>
        <v>3.5393210761781799E-3</v>
      </c>
      <c r="H273" s="268">
        <f t="shared" ref="H273:J273" si="623">H267</f>
        <v>2.7536168832533001E-4</v>
      </c>
      <c r="I273" s="273">
        <f t="shared" si="623"/>
        <v>1.01541045222513E-3</v>
      </c>
      <c r="J273" s="266">
        <f t="shared" si="623"/>
        <v>7.0738037256496498E-5</v>
      </c>
      <c r="K273" s="6"/>
      <c r="L273" s="333"/>
      <c r="M273" s="325"/>
      <c r="N273" s="325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7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  <c r="AN273" s="325"/>
      <c r="AO273" s="325"/>
      <c r="AP273" s="325"/>
      <c r="AQ273" s="325"/>
      <c r="AR273" s="325"/>
      <c r="AS273" s="325"/>
      <c r="AT273" s="325"/>
      <c r="AU273" s="325"/>
      <c r="AV273" s="325"/>
      <c r="AW273" s="325"/>
      <c r="AX273" s="325"/>
      <c r="AY273" s="325"/>
      <c r="AZ273" s="325"/>
      <c r="BA273" s="325"/>
      <c r="BB273" s="325"/>
      <c r="BC273" s="325"/>
      <c r="BD273" s="326"/>
    </row>
    <row r="274" spans="1:100">
      <c r="A274" s="348"/>
      <c r="B274" s="329"/>
      <c r="C274" s="338"/>
      <c r="D274" s="28">
        <v>1</v>
      </c>
      <c r="E274" s="330"/>
      <c r="F274" s="331"/>
      <c r="G274" s="97">
        <f>G266</f>
        <v>4.8023971302260503E-3</v>
      </c>
      <c r="H274" s="51">
        <f t="shared" ref="H274:J274" si="624">H266</f>
        <v>4.6969964172857302E-4</v>
      </c>
      <c r="I274" s="69">
        <f t="shared" si="624"/>
        <v>1.9951019241242801E-3</v>
      </c>
      <c r="J274" s="173">
        <f t="shared" si="624"/>
        <v>1.6783876670521699E-4</v>
      </c>
      <c r="K274" s="6"/>
      <c r="L274" s="333"/>
      <c r="M274" s="325"/>
      <c r="N274" s="325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7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  <c r="AN274" s="325"/>
      <c r="AO274" s="325"/>
      <c r="AP274" s="325"/>
      <c r="AQ274" s="325"/>
      <c r="AR274" s="325"/>
      <c r="AS274" s="325"/>
      <c r="AT274" s="325"/>
      <c r="AU274" s="325"/>
      <c r="AV274" s="325"/>
      <c r="AW274" s="325"/>
      <c r="AX274" s="325"/>
      <c r="AY274" s="325"/>
      <c r="AZ274" s="325"/>
      <c r="BA274" s="325"/>
      <c r="BB274" s="325"/>
      <c r="BC274" s="325"/>
      <c r="BD274" s="326"/>
    </row>
    <row r="275" spans="1:100">
      <c r="A275" s="348"/>
      <c r="B275" s="329"/>
      <c r="C275" s="338"/>
      <c r="D275" s="28">
        <v>2</v>
      </c>
      <c r="E275" s="330"/>
      <c r="F275" s="331"/>
      <c r="G275" s="97">
        <f>G265</f>
        <v>6.8361846874766099E-3</v>
      </c>
      <c r="H275" s="51">
        <f t="shared" ref="H275:J275" si="625">H265</f>
        <v>8.4687667896933604E-4</v>
      </c>
      <c r="I275" s="69">
        <f t="shared" si="625"/>
        <v>4.2309465380961598E-3</v>
      </c>
      <c r="J275" s="173">
        <f t="shared" si="625"/>
        <v>4.34416005435339E-4</v>
      </c>
      <c r="K275" s="6"/>
      <c r="L275" s="333"/>
      <c r="M275" s="325"/>
      <c r="N275" s="325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7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  <c r="AN275" s="325"/>
      <c r="AO275" s="325"/>
      <c r="AP275" s="325"/>
      <c r="AQ275" s="325"/>
      <c r="AR275" s="325"/>
      <c r="AS275" s="325"/>
      <c r="AT275" s="325"/>
      <c r="AU275" s="325"/>
      <c r="AV275" s="325"/>
      <c r="AW275" s="325"/>
      <c r="AX275" s="325"/>
      <c r="AY275" s="325"/>
      <c r="AZ275" s="325"/>
      <c r="BA275" s="325"/>
      <c r="BB275" s="325"/>
      <c r="BC275" s="325"/>
      <c r="BD275" s="326"/>
    </row>
    <row r="276" spans="1:100">
      <c r="A276" s="348"/>
      <c r="B276" s="329"/>
      <c r="C276" s="338"/>
      <c r="D276" s="28">
        <v>3</v>
      </c>
      <c r="E276" s="330"/>
      <c r="F276" s="331"/>
      <c r="G276" s="97">
        <f>G264</f>
        <v>9.8774944243923794E-3</v>
      </c>
      <c r="H276" s="51">
        <f t="shared" ref="H276:J276" si="626">H264</f>
        <v>1.5229543900943799E-3</v>
      </c>
      <c r="I276" s="69">
        <f t="shared" si="626"/>
        <v>9.0005078976919898E-3</v>
      </c>
      <c r="J276" s="173">
        <f t="shared" si="626"/>
        <v>1.11650021916714E-3</v>
      </c>
      <c r="K276" s="6"/>
      <c r="L276" s="333"/>
      <c r="M276" s="325"/>
      <c r="N276" s="325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7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  <c r="AN276" s="325"/>
      <c r="AO276" s="325"/>
      <c r="AP276" s="325"/>
      <c r="AQ276" s="325"/>
      <c r="AR276" s="325"/>
      <c r="AS276" s="325"/>
      <c r="AT276" s="325"/>
      <c r="AU276" s="325"/>
      <c r="AV276" s="325"/>
      <c r="AW276" s="325"/>
      <c r="AX276" s="325"/>
      <c r="AY276" s="325"/>
      <c r="AZ276" s="325"/>
      <c r="BA276" s="325"/>
      <c r="BB276" s="325"/>
      <c r="BC276" s="325"/>
      <c r="BD276" s="326"/>
    </row>
    <row r="277" spans="1:100">
      <c r="A277" s="348"/>
      <c r="B277" s="329"/>
      <c r="C277" s="338"/>
      <c r="D277" s="28">
        <v>4</v>
      </c>
      <c r="E277" s="330"/>
      <c r="F277" s="331"/>
      <c r="G277" s="97">
        <f>G283</f>
        <v>1.39335290531963E-2</v>
      </c>
      <c r="H277" s="51">
        <f t="shared" ref="H277:J277" si="627">H283</f>
        <v>2.58010330458664E-3</v>
      </c>
      <c r="I277" s="69">
        <f t="shared" si="627"/>
        <v>1.7828444323015301E-2</v>
      </c>
      <c r="J277" s="173">
        <f t="shared" si="627"/>
        <v>2.6005753943918E-3</v>
      </c>
      <c r="K277" s="6"/>
      <c r="L277" s="333"/>
      <c r="M277" s="325"/>
      <c r="N277" s="325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7"/>
      <c r="AB277" s="325"/>
      <c r="AC277" s="325"/>
      <c r="AD277" s="325"/>
      <c r="AE277" s="325"/>
      <c r="AF277" s="325"/>
      <c r="AG277" s="325"/>
      <c r="AH277" s="325"/>
      <c r="AI277" s="325"/>
      <c r="AJ277" s="325"/>
      <c r="AK277" s="325"/>
      <c r="AL277" s="325"/>
      <c r="AM277" s="325"/>
      <c r="AN277" s="325"/>
      <c r="AO277" s="325"/>
      <c r="AP277" s="325"/>
      <c r="AQ277" s="325"/>
      <c r="AR277" s="325"/>
      <c r="AS277" s="325"/>
      <c r="AT277" s="325"/>
      <c r="AU277" s="325"/>
      <c r="AV277" s="325"/>
      <c r="AW277" s="325"/>
      <c r="AX277" s="325"/>
      <c r="AY277" s="325"/>
      <c r="AZ277" s="325"/>
      <c r="BA277" s="325"/>
      <c r="BB277" s="325"/>
      <c r="BC277" s="325"/>
      <c r="BD277" s="326"/>
    </row>
    <row r="278" spans="1:100">
      <c r="A278" s="348"/>
      <c r="B278" s="329"/>
      <c r="C278" s="338"/>
      <c r="D278" s="28">
        <v>5</v>
      </c>
      <c r="E278" s="330"/>
      <c r="F278" s="331"/>
      <c r="G278" s="97">
        <f>G282</f>
        <v>1.8447189075685301E-2</v>
      </c>
      <c r="H278" s="51">
        <f t="shared" ref="H278:J278" si="628">H282</f>
        <v>3.9145699056448401E-3</v>
      </c>
      <c r="I278" s="69">
        <f t="shared" si="628"/>
        <v>3.0717826299348001E-2</v>
      </c>
      <c r="J278" s="173">
        <f t="shared" si="628"/>
        <v>5.0667257731616304E-3</v>
      </c>
      <c r="K278" s="6"/>
      <c r="L278" s="333"/>
      <c r="M278" s="325"/>
      <c r="N278" s="325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7"/>
      <c r="AB278" s="325"/>
      <c r="AC278" s="325"/>
      <c r="AD278" s="325"/>
      <c r="AE278" s="325"/>
      <c r="AF278" s="325"/>
      <c r="AG278" s="325"/>
      <c r="AH278" s="325"/>
      <c r="AI278" s="325"/>
      <c r="AJ278" s="325"/>
      <c r="AK278" s="325"/>
      <c r="AL278" s="325"/>
      <c r="AM278" s="325"/>
      <c r="AN278" s="325"/>
      <c r="AO278" s="325"/>
      <c r="AP278" s="325"/>
      <c r="AQ278" s="325"/>
      <c r="AR278" s="325"/>
      <c r="AS278" s="325"/>
      <c r="AT278" s="325"/>
      <c r="AU278" s="325"/>
      <c r="AV278" s="325"/>
      <c r="AW278" s="325"/>
      <c r="AX278" s="325"/>
      <c r="AY278" s="325"/>
      <c r="AZ278" s="325"/>
      <c r="BA278" s="325"/>
      <c r="BB278" s="325"/>
      <c r="BC278" s="325"/>
      <c r="BD278" s="326"/>
    </row>
    <row r="279" spans="1:100">
      <c r="A279" s="348"/>
      <c r="B279" s="329"/>
      <c r="C279" s="338"/>
      <c r="D279" s="28">
        <v>6</v>
      </c>
      <c r="E279" s="330"/>
      <c r="F279" s="331"/>
      <c r="G279" s="97">
        <f>G281</f>
        <v>2.21626707877308E-2</v>
      </c>
      <c r="H279" s="51">
        <f t="shared" ref="H279:J279" si="629">H281</f>
        <v>5.1124704109652298E-3</v>
      </c>
      <c r="I279" s="69">
        <f t="shared" si="629"/>
        <v>4.3591608991339702E-2</v>
      </c>
      <c r="J279" s="173">
        <f t="shared" si="629"/>
        <v>7.7604776546732097E-3</v>
      </c>
      <c r="K279" s="6"/>
      <c r="L279" s="333"/>
      <c r="M279" s="325"/>
      <c r="N279" s="325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7"/>
      <c r="AB279" s="325"/>
      <c r="AC279" s="325"/>
      <c r="AD279" s="325"/>
      <c r="AE279" s="325"/>
      <c r="AF279" s="325"/>
      <c r="AG279" s="325"/>
      <c r="AH279" s="325"/>
      <c r="AI279" s="325"/>
      <c r="AJ279" s="325"/>
      <c r="AK279" s="325"/>
      <c r="AL279" s="325"/>
      <c r="AM279" s="325"/>
      <c r="AN279" s="325"/>
      <c r="AO279" s="325"/>
      <c r="AP279" s="325"/>
      <c r="AQ279" s="325"/>
      <c r="AR279" s="325"/>
      <c r="AS279" s="325"/>
      <c r="AT279" s="325"/>
      <c r="AU279" s="325"/>
      <c r="AV279" s="325"/>
      <c r="AW279" s="325"/>
      <c r="AX279" s="325"/>
      <c r="AY279" s="325"/>
      <c r="AZ279" s="325"/>
      <c r="BA279" s="325"/>
      <c r="BB279" s="325"/>
      <c r="BC279" s="325"/>
      <c r="BD279" s="326"/>
    </row>
    <row r="280" spans="1:100">
      <c r="A280" s="348"/>
      <c r="B280" s="329"/>
      <c r="C280" s="338"/>
      <c r="D280" s="28">
        <v>7</v>
      </c>
      <c r="E280" s="330"/>
      <c r="F280" s="331"/>
      <c r="G280" s="97">
        <f>'10'!G279</f>
        <v>2.36237759431688E-2</v>
      </c>
      <c r="H280" s="51">
        <f>'10'!H279</f>
        <v>5.6047243381647802E-3</v>
      </c>
      <c r="I280" s="69">
        <f>'10'!I279</f>
        <v>4.9188951287541902E-2</v>
      </c>
      <c r="J280" s="173">
        <f>'10'!J279</f>
        <v>8.9863018932327208E-3</v>
      </c>
      <c r="K280" s="6"/>
      <c r="L280" s="333"/>
      <c r="M280" s="325"/>
      <c r="N280" s="325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7"/>
      <c r="AB280" s="325"/>
      <c r="AC280" s="325"/>
      <c r="AD280" s="325"/>
      <c r="AE280" s="325"/>
      <c r="AF280" s="325"/>
      <c r="AG280" s="325"/>
      <c r="AH280" s="325"/>
      <c r="AI280" s="325"/>
      <c r="AJ280" s="325"/>
      <c r="AK280" s="325"/>
      <c r="AL280" s="325"/>
      <c r="AM280" s="325"/>
      <c r="AN280" s="325"/>
      <c r="AO280" s="325"/>
      <c r="AP280" s="325"/>
      <c r="AQ280" s="325"/>
      <c r="AR280" s="325"/>
      <c r="AS280" s="325"/>
      <c r="AT280" s="325"/>
      <c r="AU280" s="325"/>
      <c r="AV280" s="325"/>
      <c r="AW280" s="325"/>
      <c r="AX280" s="325"/>
      <c r="AY280" s="325"/>
      <c r="AZ280" s="325"/>
      <c r="BA280" s="325"/>
      <c r="BB280" s="325"/>
      <c r="BC280" s="325"/>
      <c r="BD280" s="326"/>
    </row>
    <row r="281" spans="1:100">
      <c r="A281" s="348"/>
      <c r="B281" s="329"/>
      <c r="C281" s="338"/>
      <c r="D281" s="28">
        <v>8</v>
      </c>
      <c r="E281" s="330"/>
      <c r="F281" s="331"/>
      <c r="G281" s="97">
        <f>'10'!G280</f>
        <v>2.21626707877308E-2</v>
      </c>
      <c r="H281" s="51">
        <f>'10'!H280</f>
        <v>5.1124704109652298E-3</v>
      </c>
      <c r="I281" s="69">
        <f>'10'!I280</f>
        <v>4.3591608991339702E-2</v>
      </c>
      <c r="J281" s="173">
        <f>'10'!J280</f>
        <v>7.7604776546732097E-3</v>
      </c>
      <c r="K281" s="6"/>
      <c r="L281" s="333"/>
      <c r="M281" s="325"/>
      <c r="N281" s="325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7"/>
      <c r="AB281" s="325"/>
      <c r="AC281" s="325"/>
      <c r="AD281" s="325"/>
      <c r="AE281" s="325"/>
      <c r="AF281" s="325"/>
      <c r="AG281" s="325"/>
      <c r="AH281" s="325"/>
      <c r="AI281" s="325"/>
      <c r="AJ281" s="325"/>
      <c r="AK281" s="325"/>
      <c r="AL281" s="325"/>
      <c r="AM281" s="325"/>
      <c r="AN281" s="325"/>
      <c r="AO281" s="325"/>
      <c r="AP281" s="325"/>
      <c r="AQ281" s="325"/>
      <c r="AR281" s="325"/>
      <c r="AS281" s="325"/>
      <c r="AT281" s="325"/>
      <c r="AU281" s="325"/>
      <c r="AV281" s="325"/>
      <c r="AW281" s="325"/>
      <c r="AX281" s="325"/>
      <c r="AY281" s="325"/>
      <c r="AZ281" s="325"/>
      <c r="BA281" s="325"/>
      <c r="BB281" s="325"/>
      <c r="BC281" s="325"/>
      <c r="BD281" s="326"/>
    </row>
    <row r="282" spans="1:100">
      <c r="A282" s="348"/>
      <c r="B282" s="329"/>
      <c r="C282" s="338"/>
      <c r="D282" s="28">
        <v>9</v>
      </c>
      <c r="E282" s="330"/>
      <c r="F282" s="331"/>
      <c r="G282" s="97">
        <f>'10'!G281</f>
        <v>1.8447189075685301E-2</v>
      </c>
      <c r="H282" s="51">
        <f>'10'!H281</f>
        <v>3.9145699056448401E-3</v>
      </c>
      <c r="I282" s="69">
        <f>'10'!I281</f>
        <v>3.0717826299348001E-2</v>
      </c>
      <c r="J282" s="173">
        <f>'10'!J281</f>
        <v>5.0667257731616304E-3</v>
      </c>
      <c r="K282" s="6"/>
      <c r="L282" s="333"/>
      <c r="M282" s="325"/>
      <c r="N282" s="325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7"/>
      <c r="AB282" s="325"/>
      <c r="AC282" s="325"/>
      <c r="AD282" s="325"/>
      <c r="AE282" s="325"/>
      <c r="AF282" s="325"/>
      <c r="AG282" s="325"/>
      <c r="AH282" s="325"/>
      <c r="AI282" s="325"/>
      <c r="AJ282" s="325"/>
      <c r="AK282" s="325"/>
      <c r="AL282" s="325"/>
      <c r="AM282" s="325"/>
      <c r="AN282" s="325"/>
      <c r="AO282" s="325"/>
      <c r="AP282" s="325"/>
      <c r="AQ282" s="325"/>
      <c r="AR282" s="325"/>
      <c r="AS282" s="325"/>
      <c r="AT282" s="325"/>
      <c r="AU282" s="325"/>
      <c r="AV282" s="325"/>
      <c r="AW282" s="325"/>
      <c r="AX282" s="325"/>
      <c r="AY282" s="325"/>
      <c r="AZ282" s="325"/>
      <c r="BA282" s="325"/>
      <c r="BB282" s="325"/>
      <c r="BC282" s="325"/>
      <c r="BD282" s="326"/>
    </row>
    <row r="283" spans="1:100">
      <c r="A283" s="348"/>
      <c r="B283" s="329"/>
      <c r="C283" s="338"/>
      <c r="D283" s="29">
        <v>10</v>
      </c>
      <c r="E283" s="330"/>
      <c r="F283" s="331"/>
      <c r="G283" s="101">
        <f>'10'!G282</f>
        <v>1.39335290531963E-2</v>
      </c>
      <c r="H283" s="77">
        <f>'10'!H282</f>
        <v>2.58010330458664E-3</v>
      </c>
      <c r="I283" s="78">
        <f>'10'!I282</f>
        <v>1.7828444323015301E-2</v>
      </c>
      <c r="J283" s="182">
        <f>'10'!J282</f>
        <v>2.6005753943918E-3</v>
      </c>
      <c r="K283" s="30"/>
      <c r="L283" s="334"/>
      <c r="M283" s="325"/>
      <c r="N283" s="325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7"/>
      <c r="AB283" s="325"/>
      <c r="AC283" s="325"/>
      <c r="AD283" s="325"/>
      <c r="AE283" s="325"/>
      <c r="AF283" s="325"/>
      <c r="AG283" s="325"/>
      <c r="AH283" s="325"/>
      <c r="AI283" s="325"/>
      <c r="AJ283" s="325"/>
      <c r="AK283" s="325"/>
      <c r="AL283" s="325"/>
      <c r="AM283" s="325"/>
      <c r="AN283" s="325"/>
      <c r="AO283" s="325"/>
      <c r="AP283" s="325"/>
      <c r="AQ283" s="325"/>
      <c r="AR283" s="325"/>
      <c r="AS283" s="325"/>
      <c r="AT283" s="325"/>
      <c r="AU283" s="325"/>
      <c r="AV283" s="325"/>
      <c r="AW283" s="325"/>
      <c r="AX283" s="325"/>
      <c r="AY283" s="325"/>
      <c r="AZ283" s="325"/>
      <c r="BA283" s="325"/>
      <c r="BB283" s="325"/>
      <c r="BC283" s="325"/>
      <c r="BD283" s="326"/>
    </row>
    <row r="284" spans="1:100">
      <c r="A284" s="348"/>
      <c r="B284" s="328">
        <v>1</v>
      </c>
      <c r="C284" s="338"/>
      <c r="D284" s="26">
        <v>-9</v>
      </c>
      <c r="E284" s="330">
        <v>5.8480960336756895E-4</v>
      </c>
      <c r="F284" s="331">
        <v>2.3739451466329199E-3</v>
      </c>
      <c r="G284" s="97">
        <f>'10'!G303</f>
        <v>6.06564636959246E-3</v>
      </c>
      <c r="H284" s="51">
        <f>'10'!H303</f>
        <v>1.0685656939992899E-3</v>
      </c>
      <c r="I284" s="69">
        <f>'10'!I303</f>
        <v>8.1434641790945599E-3</v>
      </c>
      <c r="J284" s="173">
        <f>'10'!J303</f>
        <v>1.4084938826877101E-3</v>
      </c>
      <c r="K284" s="27"/>
      <c r="L284" s="332">
        <f t="shared" ref="L284" si="630">1-SUM(M284:BC303)</f>
        <v>0.6909906590093422</v>
      </c>
      <c r="M284" s="325">
        <f t="shared" ref="M284" si="631">G294+I294</f>
        <v>1.055675140989362E-2</v>
      </c>
      <c r="N284" s="325">
        <f t="shared" ref="N284" si="632">G301+I301+J294</f>
        <v>2.0457374445228042E-2</v>
      </c>
      <c r="O284" s="325">
        <f t="shared" ref="O284" si="633">G303+I303+H294</f>
        <v>1.7104116214720296E-2</v>
      </c>
      <c r="P284" s="325">
        <f t="shared" ref="P284" si="634">G296+I296+J301</f>
        <v>1.6509742106116741E-2</v>
      </c>
      <c r="Q284" s="325">
        <f t="shared" ref="Q284" si="635">G292+I292</f>
        <v>8.3741903833444604E-3</v>
      </c>
      <c r="R284" s="325">
        <f t="shared" ref="R284" si="636">G298+I298+H301+J303</f>
        <v>2.1414208643249541E-2</v>
      </c>
      <c r="S284" s="325">
        <f t="shared" ref="S284" si="637">G285+I285</f>
        <v>1.2229646889997999E-2</v>
      </c>
      <c r="T284" s="325">
        <f t="shared" ref="T284" si="638">G287+I287+J296</f>
        <v>1.0677189888779319E-2</v>
      </c>
      <c r="U284" s="325">
        <f t="shared" ref="U284" si="639">G290+I290+H303</f>
        <v>8.9017546455627296E-3</v>
      </c>
      <c r="V284" s="325">
        <f t="shared" ref="V284" si="640">G299+I299+J292</f>
        <v>2.0177327623388398E-2</v>
      </c>
      <c r="W284" s="325">
        <f t="shared" ref="W284" si="641">G288+I288</f>
        <v>8.3741903833444604E-3</v>
      </c>
      <c r="X284" s="325">
        <f t="shared" ref="X284" si="642">G291+I291+J298+H296</f>
        <v>1.098542934966042E-2</v>
      </c>
      <c r="Y284" s="325">
        <f t="shared" ref="Y284" si="643">G297+I297</f>
        <v>1.6307954115313349E-2</v>
      </c>
      <c r="Z284" s="325">
        <f t="shared" ref="Z284" si="644">G289+I289+J285</f>
        <v>8.9640692311615307E-3</v>
      </c>
      <c r="AA284" s="327">
        <f t="shared" ref="AA284" si="645">G300+I300+H292</f>
        <v>2.0702330631735644E-2</v>
      </c>
      <c r="AB284" s="325">
        <f t="shared" ref="AB284" si="646">G286+I286+J287</f>
        <v>1.1264290033928233E-2</v>
      </c>
      <c r="AC284" s="325">
        <f t="shared" ref="AC284" si="647">G302+I302</f>
        <v>1.8221193169372742E-2</v>
      </c>
      <c r="AD284" s="325">
        <f t="shared" ref="AD284" si="648">G295+I295+J290+H298</f>
        <v>1.4099806568192244E-2</v>
      </c>
      <c r="AE284" s="325">
        <f t="shared" ref="AE284" si="649">G284+I284</f>
        <v>1.420911054868702E-2</v>
      </c>
      <c r="AF284" s="325">
        <f t="shared" ref="AF284" si="650">G293+I293+J299</f>
        <v>1.1569327563521329E-2</v>
      </c>
      <c r="AG284" s="325">
        <f t="shared" ref="AG284" si="651">H285</f>
        <v>9.2243513500118502E-4</v>
      </c>
      <c r="AH284" s="325">
        <f t="shared" ref="AH284" si="652">J288</f>
        <v>5.9668427991573501E-4</v>
      </c>
      <c r="AI284" s="325">
        <f t="shared" ref="AI284" si="653">J291+H287</f>
        <v>1.2318455372901881E-3</v>
      </c>
      <c r="AJ284" s="325">
        <f t="shared" ref="AJ284" si="654">F284</f>
        <v>2.3739451466329199E-3</v>
      </c>
      <c r="AK284" s="325">
        <f t="shared" ref="AK284" si="655">J297</f>
        <v>1.74330780089559E-3</v>
      </c>
      <c r="AL284" s="325">
        <f t="shared" ref="AL284" si="656">H290</f>
        <v>5.7254025406419597E-4</v>
      </c>
      <c r="AM284" s="325">
        <f t="shared" ref="AM284" si="657">J289</f>
        <v>5.3479102751768004E-4</v>
      </c>
      <c r="AN284" s="325">
        <f t="shared" ref="AN284" si="658">J300+H299</f>
        <v>3.8379058283249199E-3</v>
      </c>
      <c r="AO284" s="325">
        <f t="shared" ref="AO284" si="659">J286</f>
        <v>8.7673110175538098E-4</v>
      </c>
      <c r="AP284" s="325">
        <f t="shared" ref="AP284" si="660">H288</f>
        <v>6.2720548851481501E-4</v>
      </c>
      <c r="AQ284" s="325">
        <f t="shared" ref="AQ284" si="661">J302</f>
        <v>2.0642852897604399E-3</v>
      </c>
      <c r="AR284" s="325">
        <f t="shared" ref="AR284" si="662">H291+J295</f>
        <v>1.6975653643967799E-3</v>
      </c>
      <c r="AS284" s="325">
        <f t="shared" ref="AS284" si="663">J284</f>
        <v>1.4084938826877101E-3</v>
      </c>
      <c r="AT284" s="325">
        <f t="shared" ref="AT284" si="664">H297</f>
        <v>1.2199902816023101E-3</v>
      </c>
      <c r="AU284" s="325">
        <f t="shared" ref="AU284" si="665">J293</f>
        <v>7.0753862403461203E-4</v>
      </c>
      <c r="AV284" s="325">
        <f t="shared" ref="AV284" si="666">H289</f>
        <v>5.8607449913593995E-4</v>
      </c>
      <c r="AW284" s="325">
        <f t="shared" ref="AW284" si="667">H300</f>
        <v>1.4837992892349501E-3</v>
      </c>
      <c r="AX284" s="325">
        <f t="shared" ref="AX284" si="668">H286</f>
        <v>7.9616209940694903E-4</v>
      </c>
      <c r="AY284" s="325">
        <f t="shared" ref="AY284" si="669">E284</f>
        <v>5.8480960336756895E-4</v>
      </c>
      <c r="AZ284" s="325">
        <f t="shared" ref="AZ284" si="670">H302</f>
        <v>1.3551712731467501E-3</v>
      </c>
      <c r="BA284" s="325">
        <f t="shared" ref="BA284" si="671">H295</f>
        <v>9.2243513500118502E-4</v>
      </c>
      <c r="BB284" s="325">
        <f t="shared" ref="BB284" si="672">H284</f>
        <v>1.0685656939992899E-3</v>
      </c>
      <c r="BC284" s="325">
        <f t="shared" ref="BC284" si="673">H293</f>
        <v>6.9705450977250796E-4</v>
      </c>
      <c r="BD284" s="326">
        <f t="shared" ref="BD284" si="674">SUMPRODUCT($L$1:$BC$1,BF284:CW284)</f>
        <v>3.8696528338868088</v>
      </c>
      <c r="BF284" s="12">
        <f>L284</f>
        <v>0.6909906590093422</v>
      </c>
      <c r="BG284" s="23">
        <f t="shared" ref="BG284:CV284" si="675">M284</f>
        <v>1.055675140989362E-2</v>
      </c>
      <c r="BH284" s="23">
        <f t="shared" si="675"/>
        <v>2.0457374445228042E-2</v>
      </c>
      <c r="BI284" s="23">
        <f t="shared" si="675"/>
        <v>1.7104116214720296E-2</v>
      </c>
      <c r="BJ284" s="23">
        <f t="shared" si="675"/>
        <v>1.6509742106116741E-2</v>
      </c>
      <c r="BK284" s="23">
        <f t="shared" si="675"/>
        <v>8.3741903833444604E-3</v>
      </c>
      <c r="BL284" s="23">
        <f t="shared" si="675"/>
        <v>2.1414208643249541E-2</v>
      </c>
      <c r="BM284" s="23">
        <f t="shared" si="675"/>
        <v>1.2229646889997999E-2</v>
      </c>
      <c r="BN284" s="23">
        <f t="shared" si="675"/>
        <v>1.0677189888779319E-2</v>
      </c>
      <c r="BO284" s="23">
        <f t="shared" si="675"/>
        <v>8.9017546455627296E-3</v>
      </c>
      <c r="BP284" s="23">
        <f t="shared" si="675"/>
        <v>2.0177327623388398E-2</v>
      </c>
      <c r="BQ284" s="23">
        <f t="shared" si="675"/>
        <v>8.3741903833444604E-3</v>
      </c>
      <c r="BR284" s="23">
        <f t="shared" si="675"/>
        <v>1.098542934966042E-2</v>
      </c>
      <c r="BS284" s="23">
        <f t="shared" si="675"/>
        <v>1.6307954115313349E-2</v>
      </c>
      <c r="BT284" s="23">
        <f t="shared" si="675"/>
        <v>8.9640692311615307E-3</v>
      </c>
      <c r="BU284" s="23">
        <f t="shared" si="675"/>
        <v>2.0702330631735644E-2</v>
      </c>
      <c r="BV284" s="23">
        <f t="shared" si="675"/>
        <v>1.1264290033928233E-2</v>
      </c>
      <c r="BW284" s="23">
        <f t="shared" si="675"/>
        <v>1.8221193169372742E-2</v>
      </c>
      <c r="BX284" s="23">
        <f t="shared" si="675"/>
        <v>1.4099806568192244E-2</v>
      </c>
      <c r="BY284" s="23">
        <f t="shared" si="675"/>
        <v>1.420911054868702E-2</v>
      </c>
      <c r="BZ284" s="23">
        <f t="shared" si="675"/>
        <v>1.1569327563521329E-2</v>
      </c>
      <c r="CA284" s="23">
        <f t="shared" si="675"/>
        <v>9.2243513500118502E-4</v>
      </c>
      <c r="CB284" s="23">
        <f t="shared" si="675"/>
        <v>5.9668427991573501E-4</v>
      </c>
      <c r="CC284" s="23">
        <f t="shared" si="675"/>
        <v>1.2318455372901881E-3</v>
      </c>
      <c r="CD284" s="23">
        <f t="shared" si="675"/>
        <v>2.3739451466329199E-3</v>
      </c>
      <c r="CE284" s="23">
        <f t="shared" si="675"/>
        <v>1.74330780089559E-3</v>
      </c>
      <c r="CF284" s="23">
        <f t="shared" si="675"/>
        <v>5.7254025406419597E-4</v>
      </c>
      <c r="CG284" s="23">
        <f t="shared" si="675"/>
        <v>5.3479102751768004E-4</v>
      </c>
      <c r="CH284" s="23">
        <f t="shared" si="675"/>
        <v>3.8379058283249199E-3</v>
      </c>
      <c r="CI284" s="23">
        <f t="shared" si="675"/>
        <v>8.7673110175538098E-4</v>
      </c>
      <c r="CJ284" s="23">
        <f t="shared" si="675"/>
        <v>6.2720548851481501E-4</v>
      </c>
      <c r="CK284" s="23">
        <f t="shared" si="675"/>
        <v>2.0642852897604399E-3</v>
      </c>
      <c r="CL284" s="23">
        <f t="shared" si="675"/>
        <v>1.6975653643967799E-3</v>
      </c>
      <c r="CM284" s="23">
        <f t="shared" si="675"/>
        <v>1.4084938826877101E-3</v>
      </c>
      <c r="CN284" s="23">
        <f t="shared" si="675"/>
        <v>1.2199902816023101E-3</v>
      </c>
      <c r="CO284" s="23">
        <f t="shared" si="675"/>
        <v>7.0753862403461203E-4</v>
      </c>
      <c r="CP284" s="23">
        <f t="shared" si="675"/>
        <v>5.8607449913593995E-4</v>
      </c>
      <c r="CQ284" s="23">
        <f t="shared" si="675"/>
        <v>1.4837992892349501E-3</v>
      </c>
      <c r="CR284" s="23">
        <f t="shared" si="675"/>
        <v>7.9616209940694903E-4</v>
      </c>
      <c r="CS284" s="23">
        <f t="shared" si="675"/>
        <v>5.8480960336756895E-4</v>
      </c>
      <c r="CT284" s="23">
        <f t="shared" si="675"/>
        <v>1.3551712731467501E-3</v>
      </c>
      <c r="CU284" s="23">
        <f t="shared" si="675"/>
        <v>9.2243513500118502E-4</v>
      </c>
      <c r="CV284" s="24">
        <f t="shared" si="675"/>
        <v>1.0685656939992899E-3</v>
      </c>
    </row>
    <row r="285" spans="1:100">
      <c r="A285" s="348"/>
      <c r="B285" s="329"/>
      <c r="C285" s="338"/>
      <c r="D285" s="28">
        <v>-8</v>
      </c>
      <c r="E285" s="330"/>
      <c r="F285" s="331"/>
      <c r="G285" s="258">
        <f>'10'!G284</f>
        <v>5.51639549621224E-3</v>
      </c>
      <c r="H285" s="268">
        <f>'10'!H284</f>
        <v>9.2243513500118502E-4</v>
      </c>
      <c r="I285" s="273">
        <f>'10'!I284</f>
        <v>6.71325139378576E-3</v>
      </c>
      <c r="J285" s="266">
        <f>'10'!J284</f>
        <v>1.1114908652608401E-3</v>
      </c>
      <c r="K285" s="6"/>
      <c r="L285" s="333"/>
      <c r="M285" s="325"/>
      <c r="N285" s="325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7"/>
      <c r="AB285" s="325"/>
      <c r="AC285" s="325"/>
      <c r="AD285" s="325"/>
      <c r="AE285" s="325"/>
      <c r="AF285" s="325"/>
      <c r="AG285" s="325"/>
      <c r="AH285" s="325"/>
      <c r="AI285" s="325"/>
      <c r="AJ285" s="325"/>
      <c r="AK285" s="325"/>
      <c r="AL285" s="325"/>
      <c r="AM285" s="325"/>
      <c r="AN285" s="325"/>
      <c r="AO285" s="325"/>
      <c r="AP285" s="325"/>
      <c r="AQ285" s="325"/>
      <c r="AR285" s="325"/>
      <c r="AS285" s="325"/>
      <c r="AT285" s="325"/>
      <c r="AU285" s="325"/>
      <c r="AV285" s="325"/>
      <c r="AW285" s="325"/>
      <c r="AX285" s="325"/>
      <c r="AY285" s="325"/>
      <c r="AZ285" s="325"/>
      <c r="BA285" s="325"/>
      <c r="BB285" s="325"/>
      <c r="BC285" s="325"/>
      <c r="BD285" s="326"/>
    </row>
    <row r="286" spans="1:100">
      <c r="A286" s="348"/>
      <c r="B286" s="329"/>
      <c r="C286" s="338"/>
      <c r="D286" s="28">
        <v>-7</v>
      </c>
      <c r="E286" s="330"/>
      <c r="F286" s="331"/>
      <c r="G286" s="258">
        <f>'10'!G285</f>
        <v>5.02143303532087E-3</v>
      </c>
      <c r="H286" s="268">
        <f>'10'!H285</f>
        <v>7.9616209940694903E-4</v>
      </c>
      <c r="I286" s="273">
        <f>'10'!I285</f>
        <v>5.5353183745727504E-3</v>
      </c>
      <c r="J286" s="266">
        <f>'10'!J285</f>
        <v>8.7673110175538098E-4</v>
      </c>
      <c r="K286" s="6"/>
      <c r="L286" s="333"/>
      <c r="M286" s="325"/>
      <c r="N286" s="325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7"/>
      <c r="AB286" s="325"/>
      <c r="AC286" s="325"/>
      <c r="AD286" s="325"/>
      <c r="AE286" s="325"/>
      <c r="AF286" s="325"/>
      <c r="AG286" s="325"/>
      <c r="AH286" s="325"/>
      <c r="AI286" s="325"/>
      <c r="AJ286" s="325"/>
      <c r="AK286" s="325"/>
      <c r="AL286" s="325"/>
      <c r="AM286" s="325"/>
      <c r="AN286" s="325"/>
      <c r="AO286" s="325"/>
      <c r="AP286" s="325"/>
      <c r="AQ286" s="325"/>
      <c r="AR286" s="325"/>
      <c r="AS286" s="325"/>
      <c r="AT286" s="325"/>
      <c r="AU286" s="325"/>
      <c r="AV286" s="325"/>
      <c r="AW286" s="325"/>
      <c r="AX286" s="325"/>
      <c r="AY286" s="325"/>
      <c r="AZ286" s="325"/>
      <c r="BA286" s="325"/>
      <c r="BB286" s="325"/>
      <c r="BC286" s="325"/>
      <c r="BD286" s="326"/>
    </row>
    <row r="287" spans="1:100">
      <c r="A287" s="348"/>
      <c r="B287" s="329"/>
      <c r="C287" s="338"/>
      <c r="D287" s="28">
        <v>-6</v>
      </c>
      <c r="E287" s="330"/>
      <c r="F287" s="331"/>
      <c r="G287" s="258">
        <f>'10'!G286</f>
        <v>4.6167971786623199E-3</v>
      </c>
      <c r="H287" s="268">
        <f>'10'!H286</f>
        <v>6.9705450977250796E-4</v>
      </c>
      <c r="I287" s="273">
        <f>'10'!I286</f>
        <v>4.6518988274292898E-3</v>
      </c>
      <c r="J287" s="266">
        <f>'10'!J286</f>
        <v>7.0753862403461203E-4</v>
      </c>
      <c r="K287" s="6"/>
      <c r="L287" s="333"/>
      <c r="M287" s="325"/>
      <c r="N287" s="325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7"/>
      <c r="AB287" s="325"/>
      <c r="AC287" s="325"/>
      <c r="AD287" s="325"/>
      <c r="AE287" s="325"/>
      <c r="AF287" s="325"/>
      <c r="AG287" s="325"/>
      <c r="AH287" s="325"/>
      <c r="AI287" s="325"/>
      <c r="AJ287" s="325"/>
      <c r="AK287" s="325"/>
      <c r="AL287" s="325"/>
      <c r="AM287" s="325"/>
      <c r="AN287" s="325"/>
      <c r="AO287" s="325"/>
      <c r="AP287" s="325"/>
      <c r="AQ287" s="325"/>
      <c r="AR287" s="325"/>
      <c r="AS287" s="325"/>
      <c r="AT287" s="325"/>
      <c r="AU287" s="325"/>
      <c r="AV287" s="325"/>
      <c r="AW287" s="325"/>
      <c r="AX287" s="325"/>
      <c r="AY287" s="325"/>
      <c r="AZ287" s="325"/>
      <c r="BA287" s="325"/>
      <c r="BB287" s="325"/>
      <c r="BC287" s="325"/>
      <c r="BD287" s="326"/>
    </row>
    <row r="288" spans="1:100">
      <c r="A288" s="348"/>
      <c r="B288" s="329"/>
      <c r="C288" s="338"/>
      <c r="D288" s="28">
        <v>-5</v>
      </c>
      <c r="E288" s="330"/>
      <c r="F288" s="331"/>
      <c r="G288" s="258">
        <f>'10'!G287</f>
        <v>4.32137020016473E-3</v>
      </c>
      <c r="H288" s="268">
        <f>'10'!H287</f>
        <v>6.2720548851481501E-4</v>
      </c>
      <c r="I288" s="273">
        <f>'10'!I287</f>
        <v>4.0528201831797296E-3</v>
      </c>
      <c r="J288" s="266">
        <f>'10'!J287</f>
        <v>5.9668427991573501E-4</v>
      </c>
      <c r="K288" s="6"/>
      <c r="L288" s="333"/>
      <c r="M288" s="325"/>
      <c r="N288" s="325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7"/>
      <c r="AB288" s="325"/>
      <c r="AC288" s="325"/>
      <c r="AD288" s="325"/>
      <c r="AE288" s="325"/>
      <c r="AF288" s="325"/>
      <c r="AG288" s="325"/>
      <c r="AH288" s="325"/>
      <c r="AI288" s="325"/>
      <c r="AJ288" s="325"/>
      <c r="AK288" s="325"/>
      <c r="AL288" s="325"/>
      <c r="AM288" s="325"/>
      <c r="AN288" s="325"/>
      <c r="AO288" s="325"/>
      <c r="AP288" s="325"/>
      <c r="AQ288" s="325"/>
      <c r="AR288" s="325"/>
      <c r="AS288" s="325"/>
      <c r="AT288" s="325"/>
      <c r="AU288" s="325"/>
      <c r="AV288" s="325"/>
      <c r="AW288" s="325"/>
      <c r="AX288" s="325"/>
      <c r="AY288" s="325"/>
      <c r="AZ288" s="325"/>
      <c r="BA288" s="325"/>
      <c r="BB288" s="325"/>
      <c r="BC288" s="325"/>
      <c r="BD288" s="326"/>
    </row>
    <row r="289" spans="1:56">
      <c r="A289" s="348"/>
      <c r="B289" s="329"/>
      <c r="C289" s="338"/>
      <c r="D289" s="28">
        <v>-4</v>
      </c>
      <c r="E289" s="330"/>
      <c r="F289" s="331"/>
      <c r="G289" s="258">
        <f>'10'!G288</f>
        <v>4.1428192177411999E-3</v>
      </c>
      <c r="H289" s="268">
        <f>'10'!H288</f>
        <v>5.8607449913593995E-4</v>
      </c>
      <c r="I289" s="273">
        <f>'10'!I288</f>
        <v>3.7097591481594899E-3</v>
      </c>
      <c r="J289" s="266">
        <f>'10'!J288</f>
        <v>5.3479102751768004E-4</v>
      </c>
      <c r="K289" s="6"/>
      <c r="L289" s="333"/>
      <c r="M289" s="325"/>
      <c r="N289" s="325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7"/>
      <c r="AB289" s="325"/>
      <c r="AC289" s="325"/>
      <c r="AD289" s="325"/>
      <c r="AE289" s="325"/>
      <c r="AF289" s="325"/>
      <c r="AG289" s="325"/>
      <c r="AH289" s="325"/>
      <c r="AI289" s="325"/>
      <c r="AJ289" s="325"/>
      <c r="AK289" s="325"/>
      <c r="AL289" s="325"/>
      <c r="AM289" s="325"/>
      <c r="AN289" s="325"/>
      <c r="AO289" s="325"/>
      <c r="AP289" s="325"/>
      <c r="AQ289" s="325"/>
      <c r="AR289" s="325"/>
      <c r="AS289" s="325"/>
      <c r="AT289" s="325"/>
      <c r="AU289" s="325"/>
      <c r="AV289" s="325"/>
      <c r="AW289" s="325"/>
      <c r="AX289" s="325"/>
      <c r="AY289" s="325"/>
      <c r="AZ289" s="325"/>
      <c r="BA289" s="325"/>
      <c r="BB289" s="325"/>
      <c r="BC289" s="325"/>
      <c r="BD289" s="326"/>
    </row>
    <row r="290" spans="1:56">
      <c r="A290" s="348"/>
      <c r="B290" s="329"/>
      <c r="C290" s="338"/>
      <c r="D290" s="28">
        <v>-3</v>
      </c>
      <c r="E290" s="330"/>
      <c r="F290" s="331"/>
      <c r="G290" s="258">
        <f>'10'!G289</f>
        <v>4.0832496595301897E-3</v>
      </c>
      <c r="H290" s="268">
        <f>'10'!H289</f>
        <v>5.7254025406419597E-4</v>
      </c>
      <c r="I290" s="273">
        <f>'10'!I289</f>
        <v>3.59851470443023E-3</v>
      </c>
      <c r="J290" s="266">
        <f>'10'!J289</f>
        <v>5.14988405047494E-4</v>
      </c>
      <c r="K290" s="6"/>
      <c r="L290" s="333"/>
      <c r="M290" s="325"/>
      <c r="N290" s="325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7"/>
      <c r="AB290" s="325"/>
      <c r="AC290" s="325"/>
      <c r="AD290" s="325"/>
      <c r="AE290" s="325"/>
      <c r="AF290" s="325"/>
      <c r="AG290" s="325"/>
      <c r="AH290" s="325"/>
      <c r="AI290" s="325"/>
      <c r="AJ290" s="325"/>
      <c r="AK290" s="325"/>
      <c r="AL290" s="325"/>
      <c r="AM290" s="325"/>
      <c r="AN290" s="325"/>
      <c r="AO290" s="325"/>
      <c r="AP290" s="325"/>
      <c r="AQ290" s="325"/>
      <c r="AR290" s="325"/>
      <c r="AS290" s="325"/>
      <c r="AT290" s="325"/>
      <c r="AU290" s="325"/>
      <c r="AV290" s="325"/>
      <c r="AW290" s="325"/>
      <c r="AX290" s="325"/>
      <c r="AY290" s="325"/>
      <c r="AZ290" s="325"/>
      <c r="BA290" s="325"/>
      <c r="BB290" s="325"/>
      <c r="BC290" s="325"/>
      <c r="BD290" s="326"/>
    </row>
    <row r="291" spans="1:56">
      <c r="A291" s="348"/>
      <c r="B291" s="329"/>
      <c r="C291" s="338"/>
      <c r="D291" s="28">
        <v>-2</v>
      </c>
      <c r="E291" s="330"/>
      <c r="F291" s="331"/>
      <c r="G291" s="258">
        <f>G289</f>
        <v>4.1428192177411999E-3</v>
      </c>
      <c r="H291" s="268">
        <f t="shared" ref="H291:J291" si="676">H289</f>
        <v>5.8607449913593995E-4</v>
      </c>
      <c r="I291" s="273">
        <f t="shared" si="676"/>
        <v>3.7097591481594899E-3</v>
      </c>
      <c r="J291" s="266">
        <f t="shared" si="676"/>
        <v>5.3479102751768004E-4</v>
      </c>
      <c r="K291" s="6"/>
      <c r="L291" s="333"/>
      <c r="M291" s="325"/>
      <c r="N291" s="325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7"/>
      <c r="AB291" s="325"/>
      <c r="AC291" s="325"/>
      <c r="AD291" s="325"/>
      <c r="AE291" s="325"/>
      <c r="AF291" s="325"/>
      <c r="AG291" s="325"/>
      <c r="AH291" s="325"/>
      <c r="AI291" s="325"/>
      <c r="AJ291" s="325"/>
      <c r="AK291" s="325"/>
      <c r="AL291" s="325"/>
      <c r="AM291" s="325"/>
      <c r="AN291" s="325"/>
      <c r="AO291" s="325"/>
      <c r="AP291" s="325"/>
      <c r="AQ291" s="325"/>
      <c r="AR291" s="325"/>
      <c r="AS291" s="325"/>
      <c r="AT291" s="325"/>
      <c r="AU291" s="325"/>
      <c r="AV291" s="325"/>
      <c r="AW291" s="325"/>
      <c r="AX291" s="325"/>
      <c r="AY291" s="325"/>
      <c r="AZ291" s="325"/>
      <c r="BA291" s="325"/>
      <c r="BB291" s="325"/>
      <c r="BC291" s="325"/>
      <c r="BD291" s="326"/>
    </row>
    <row r="292" spans="1:56">
      <c r="A292" s="348"/>
      <c r="B292" s="329"/>
      <c r="C292" s="338"/>
      <c r="D292" s="28">
        <v>-1</v>
      </c>
      <c r="E292" s="330"/>
      <c r="F292" s="331"/>
      <c r="G292" s="258">
        <f>G288</f>
        <v>4.32137020016473E-3</v>
      </c>
      <c r="H292" s="268">
        <f t="shared" ref="H292:J292" si="677">H288</f>
        <v>6.2720548851481501E-4</v>
      </c>
      <c r="I292" s="273">
        <f t="shared" si="677"/>
        <v>4.0528201831797296E-3</v>
      </c>
      <c r="J292" s="266">
        <f t="shared" si="677"/>
        <v>5.9668427991573501E-4</v>
      </c>
      <c r="K292" s="6"/>
      <c r="L292" s="333"/>
      <c r="M292" s="325"/>
      <c r="N292" s="325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7"/>
      <c r="AB292" s="325"/>
      <c r="AC292" s="325"/>
      <c r="AD292" s="325"/>
      <c r="AE292" s="325"/>
      <c r="AF292" s="325"/>
      <c r="AG292" s="325"/>
      <c r="AH292" s="325"/>
      <c r="AI292" s="325"/>
      <c r="AJ292" s="325"/>
      <c r="AK292" s="325"/>
      <c r="AL292" s="325"/>
      <c r="AM292" s="325"/>
      <c r="AN292" s="325"/>
      <c r="AO292" s="325"/>
      <c r="AP292" s="325"/>
      <c r="AQ292" s="325"/>
      <c r="AR292" s="325"/>
      <c r="AS292" s="325"/>
      <c r="AT292" s="325"/>
      <c r="AU292" s="325"/>
      <c r="AV292" s="325"/>
      <c r="AW292" s="325"/>
      <c r="AX292" s="325"/>
      <c r="AY292" s="325"/>
      <c r="AZ292" s="325"/>
      <c r="BA292" s="325"/>
      <c r="BB292" s="325"/>
      <c r="BC292" s="325"/>
      <c r="BD292" s="326"/>
    </row>
    <row r="293" spans="1:56">
      <c r="A293" s="348"/>
      <c r="B293" s="329"/>
      <c r="C293" s="338"/>
      <c r="D293" s="28">
        <v>0</v>
      </c>
      <c r="E293" s="330"/>
      <c r="F293" s="331"/>
      <c r="G293" s="258">
        <f>G287</f>
        <v>4.6167971786623199E-3</v>
      </c>
      <c r="H293" s="268">
        <f t="shared" ref="H293:J293" si="678">H287</f>
        <v>6.9705450977250796E-4</v>
      </c>
      <c r="I293" s="273">
        <f t="shared" si="678"/>
        <v>4.6518988274292898E-3</v>
      </c>
      <c r="J293" s="266">
        <f t="shared" si="678"/>
        <v>7.0753862403461203E-4</v>
      </c>
      <c r="K293" s="6"/>
      <c r="L293" s="333"/>
      <c r="M293" s="325"/>
      <c r="N293" s="325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7"/>
      <c r="AB293" s="325"/>
      <c r="AC293" s="325"/>
      <c r="AD293" s="325"/>
      <c r="AE293" s="325"/>
      <c r="AF293" s="325"/>
      <c r="AG293" s="325"/>
      <c r="AH293" s="325"/>
      <c r="AI293" s="325"/>
      <c r="AJ293" s="325"/>
      <c r="AK293" s="325"/>
      <c r="AL293" s="325"/>
      <c r="AM293" s="325"/>
      <c r="AN293" s="325"/>
      <c r="AO293" s="325"/>
      <c r="AP293" s="325"/>
      <c r="AQ293" s="325"/>
      <c r="AR293" s="325"/>
      <c r="AS293" s="325"/>
      <c r="AT293" s="325"/>
      <c r="AU293" s="325"/>
      <c r="AV293" s="325"/>
      <c r="AW293" s="325"/>
      <c r="AX293" s="325"/>
      <c r="AY293" s="325"/>
      <c r="AZ293" s="325"/>
      <c r="BA293" s="325"/>
      <c r="BB293" s="325"/>
      <c r="BC293" s="325"/>
      <c r="BD293" s="326"/>
    </row>
    <row r="294" spans="1:56">
      <c r="A294" s="348"/>
      <c r="B294" s="329"/>
      <c r="C294" s="338"/>
      <c r="D294" s="28">
        <v>1</v>
      </c>
      <c r="E294" s="330"/>
      <c r="F294" s="331"/>
      <c r="G294" s="97">
        <f>G286</f>
        <v>5.02143303532087E-3</v>
      </c>
      <c r="H294" s="51">
        <f t="shared" ref="H294:J294" si="679">H286</f>
        <v>7.9616209940694903E-4</v>
      </c>
      <c r="I294" s="69">
        <f t="shared" si="679"/>
        <v>5.5353183745727504E-3</v>
      </c>
      <c r="J294" s="173">
        <f t="shared" si="679"/>
        <v>8.7673110175538098E-4</v>
      </c>
      <c r="K294" s="6"/>
      <c r="L294" s="333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7"/>
      <c r="AB294" s="325"/>
      <c r="AC294" s="325"/>
      <c r="AD294" s="325"/>
      <c r="AE294" s="325"/>
      <c r="AF294" s="325"/>
      <c r="AG294" s="325"/>
      <c r="AH294" s="325"/>
      <c r="AI294" s="325"/>
      <c r="AJ294" s="325"/>
      <c r="AK294" s="325"/>
      <c r="AL294" s="325"/>
      <c r="AM294" s="325"/>
      <c r="AN294" s="325"/>
      <c r="AO294" s="325"/>
      <c r="AP294" s="325"/>
      <c r="AQ294" s="325"/>
      <c r="AR294" s="325"/>
      <c r="AS294" s="325"/>
      <c r="AT294" s="325"/>
      <c r="AU294" s="325"/>
      <c r="AV294" s="325"/>
      <c r="AW294" s="325"/>
      <c r="AX294" s="325"/>
      <c r="AY294" s="325"/>
      <c r="AZ294" s="325"/>
      <c r="BA294" s="325"/>
      <c r="BB294" s="325"/>
      <c r="BC294" s="325"/>
      <c r="BD294" s="326"/>
    </row>
    <row r="295" spans="1:56">
      <c r="A295" s="348"/>
      <c r="B295" s="329"/>
      <c r="C295" s="338"/>
      <c r="D295" s="28">
        <v>2</v>
      </c>
      <c r="E295" s="330"/>
      <c r="F295" s="331"/>
      <c r="G295" s="97">
        <f>G285</f>
        <v>5.51639549621224E-3</v>
      </c>
      <c r="H295" s="51">
        <f t="shared" ref="H295:J295" si="680">H285</f>
        <v>9.2243513500118502E-4</v>
      </c>
      <c r="I295" s="69">
        <f t="shared" si="680"/>
        <v>6.71325139378576E-3</v>
      </c>
      <c r="J295" s="173">
        <f t="shared" si="680"/>
        <v>1.1114908652608401E-3</v>
      </c>
      <c r="K295" s="6"/>
      <c r="L295" s="333"/>
      <c r="M295" s="325"/>
      <c r="N295" s="325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7"/>
      <c r="AB295" s="325"/>
      <c r="AC295" s="325"/>
      <c r="AD295" s="325"/>
      <c r="AE295" s="325"/>
      <c r="AF295" s="325"/>
      <c r="AG295" s="325"/>
      <c r="AH295" s="325"/>
      <c r="AI295" s="325"/>
      <c r="AJ295" s="325"/>
      <c r="AK295" s="325"/>
      <c r="AL295" s="325"/>
      <c r="AM295" s="325"/>
      <c r="AN295" s="325"/>
      <c r="AO295" s="325"/>
      <c r="AP295" s="325"/>
      <c r="AQ295" s="325"/>
      <c r="AR295" s="325"/>
      <c r="AS295" s="325"/>
      <c r="AT295" s="325"/>
      <c r="AU295" s="325"/>
      <c r="AV295" s="325"/>
      <c r="AW295" s="325"/>
      <c r="AX295" s="325"/>
      <c r="AY295" s="325"/>
      <c r="AZ295" s="325"/>
      <c r="BA295" s="325"/>
      <c r="BB295" s="325"/>
      <c r="BC295" s="325"/>
      <c r="BD295" s="326"/>
    </row>
    <row r="296" spans="1:56">
      <c r="A296" s="348"/>
      <c r="B296" s="329"/>
      <c r="C296" s="338"/>
      <c r="D296" s="28">
        <v>3</v>
      </c>
      <c r="E296" s="330"/>
      <c r="F296" s="331"/>
      <c r="G296" s="97">
        <f>G284</f>
        <v>6.06564636959246E-3</v>
      </c>
      <c r="H296" s="51">
        <f t="shared" ref="H296:J296" si="681">H284</f>
        <v>1.0685656939992899E-3</v>
      </c>
      <c r="I296" s="69">
        <f t="shared" si="681"/>
        <v>8.1434641790945599E-3</v>
      </c>
      <c r="J296" s="173">
        <f t="shared" si="681"/>
        <v>1.4084938826877101E-3</v>
      </c>
      <c r="K296" s="6"/>
      <c r="L296" s="333"/>
      <c r="M296" s="325"/>
      <c r="N296" s="325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7"/>
      <c r="AB296" s="325"/>
      <c r="AC296" s="325"/>
      <c r="AD296" s="325"/>
      <c r="AE296" s="325"/>
      <c r="AF296" s="325"/>
      <c r="AG296" s="325"/>
      <c r="AH296" s="325"/>
      <c r="AI296" s="325"/>
      <c r="AJ296" s="325"/>
      <c r="AK296" s="325"/>
      <c r="AL296" s="325"/>
      <c r="AM296" s="325"/>
      <c r="AN296" s="325"/>
      <c r="AO296" s="325"/>
      <c r="AP296" s="325"/>
      <c r="AQ296" s="325"/>
      <c r="AR296" s="325"/>
      <c r="AS296" s="325"/>
      <c r="AT296" s="325"/>
      <c r="AU296" s="325"/>
      <c r="AV296" s="325"/>
      <c r="AW296" s="325"/>
      <c r="AX296" s="325"/>
      <c r="AY296" s="325"/>
      <c r="AZ296" s="325"/>
      <c r="BA296" s="325"/>
      <c r="BB296" s="325"/>
      <c r="BC296" s="325"/>
      <c r="BD296" s="326"/>
    </row>
    <row r="297" spans="1:56">
      <c r="A297" s="348"/>
      <c r="B297" s="329"/>
      <c r="C297" s="338"/>
      <c r="D297" s="28">
        <v>4</v>
      </c>
      <c r="E297" s="330"/>
      <c r="F297" s="331"/>
      <c r="G297" s="97">
        <f>G303</f>
        <v>6.6129572973444503E-3</v>
      </c>
      <c r="H297" s="51">
        <f t="shared" ref="H297:J297" si="682">H303</f>
        <v>1.2199902816023101E-3</v>
      </c>
      <c r="I297" s="69">
        <f t="shared" si="682"/>
        <v>9.6949968179689001E-3</v>
      </c>
      <c r="J297" s="173">
        <f t="shared" si="682"/>
        <v>1.74330780089559E-3</v>
      </c>
      <c r="K297" s="6"/>
      <c r="L297" s="333"/>
      <c r="M297" s="325"/>
      <c r="N297" s="325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7"/>
      <c r="AB297" s="325"/>
      <c r="AC297" s="325"/>
      <c r="AD297" s="325"/>
      <c r="AE297" s="325"/>
      <c r="AF297" s="325"/>
      <c r="AG297" s="325"/>
      <c r="AH297" s="325"/>
      <c r="AI297" s="325"/>
      <c r="AJ297" s="325"/>
      <c r="AK297" s="325"/>
      <c r="AL297" s="325"/>
      <c r="AM297" s="325"/>
      <c r="AN297" s="325"/>
      <c r="AO297" s="325"/>
      <c r="AP297" s="325"/>
      <c r="AQ297" s="325"/>
      <c r="AR297" s="325"/>
      <c r="AS297" s="325"/>
      <c r="AT297" s="325"/>
      <c r="AU297" s="325"/>
      <c r="AV297" s="325"/>
      <c r="AW297" s="325"/>
      <c r="AX297" s="325"/>
      <c r="AY297" s="325"/>
      <c r="AZ297" s="325"/>
      <c r="BA297" s="325"/>
      <c r="BB297" s="325"/>
      <c r="BC297" s="325"/>
      <c r="BD297" s="326"/>
    </row>
    <row r="298" spans="1:56">
      <c r="A298" s="348"/>
      <c r="B298" s="329"/>
      <c r="C298" s="338"/>
      <c r="D298" s="28">
        <v>5</v>
      </c>
      <c r="E298" s="330"/>
      <c r="F298" s="331"/>
      <c r="G298" s="97">
        <f>G302</f>
        <v>7.0858464835184404E-3</v>
      </c>
      <c r="H298" s="51">
        <f t="shared" ref="H298:J298" si="683">H302</f>
        <v>1.3551712731467501E-3</v>
      </c>
      <c r="I298" s="69">
        <f t="shared" si="683"/>
        <v>1.11353466858543E-2</v>
      </c>
      <c r="J298" s="173">
        <f t="shared" si="683"/>
        <v>2.0642852897604399E-3</v>
      </c>
      <c r="K298" s="6"/>
      <c r="L298" s="333"/>
      <c r="M298" s="325"/>
      <c r="N298" s="325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7"/>
      <c r="AB298" s="325"/>
      <c r="AC298" s="325"/>
      <c r="AD298" s="325"/>
      <c r="AE298" s="325"/>
      <c r="AF298" s="325"/>
      <c r="AG298" s="325"/>
      <c r="AH298" s="325"/>
      <c r="AI298" s="325"/>
      <c r="AJ298" s="325"/>
      <c r="AK298" s="325"/>
      <c r="AL298" s="325"/>
      <c r="AM298" s="325"/>
      <c r="AN298" s="325"/>
      <c r="AO298" s="325"/>
      <c r="AP298" s="325"/>
      <c r="AQ298" s="325"/>
      <c r="AR298" s="325"/>
      <c r="AS298" s="325"/>
      <c r="AT298" s="325"/>
      <c r="AU298" s="325"/>
      <c r="AV298" s="325"/>
      <c r="AW298" s="325"/>
      <c r="AX298" s="325"/>
      <c r="AY298" s="325"/>
      <c r="AZ298" s="325"/>
      <c r="BA298" s="325"/>
      <c r="BB298" s="325"/>
      <c r="BC298" s="325"/>
      <c r="BD298" s="326"/>
    </row>
    <row r="299" spans="1:56">
      <c r="A299" s="348"/>
      <c r="B299" s="329"/>
      <c r="C299" s="338"/>
      <c r="D299" s="28">
        <v>6</v>
      </c>
      <c r="E299" s="330"/>
      <c r="F299" s="331"/>
      <c r="G299" s="97">
        <f>G301</f>
        <v>7.4089017562161599E-3</v>
      </c>
      <c r="H299" s="51">
        <f t="shared" ref="H299:J299" si="684">H301</f>
        <v>1.44970767298121E-3</v>
      </c>
      <c r="I299" s="69">
        <f t="shared" si="684"/>
        <v>1.21717415872565E-2</v>
      </c>
      <c r="J299" s="173">
        <f t="shared" si="684"/>
        <v>2.30063155742972E-3</v>
      </c>
      <c r="K299" s="6"/>
      <c r="L299" s="333"/>
      <c r="M299" s="325"/>
      <c r="N299" s="325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7"/>
      <c r="AB299" s="325"/>
      <c r="AC299" s="325"/>
      <c r="AD299" s="325"/>
      <c r="AE299" s="325"/>
      <c r="AF299" s="325"/>
      <c r="AG299" s="325"/>
      <c r="AH299" s="325"/>
      <c r="AI299" s="325"/>
      <c r="AJ299" s="325"/>
      <c r="AK299" s="325"/>
      <c r="AL299" s="325"/>
      <c r="AM299" s="325"/>
      <c r="AN299" s="325"/>
      <c r="AO299" s="325"/>
      <c r="AP299" s="325"/>
      <c r="AQ299" s="325"/>
      <c r="AR299" s="325"/>
      <c r="AS299" s="325"/>
      <c r="AT299" s="325"/>
      <c r="AU299" s="325"/>
      <c r="AV299" s="325"/>
      <c r="AW299" s="325"/>
      <c r="AX299" s="325"/>
      <c r="AY299" s="325"/>
      <c r="AZ299" s="325"/>
      <c r="BA299" s="325"/>
      <c r="BB299" s="325"/>
      <c r="BC299" s="325"/>
      <c r="BD299" s="326"/>
    </row>
    <row r="300" spans="1:56">
      <c r="A300" s="348"/>
      <c r="B300" s="329"/>
      <c r="C300" s="338"/>
      <c r="D300" s="28">
        <v>7</v>
      </c>
      <c r="E300" s="330"/>
      <c r="F300" s="331"/>
      <c r="G300" s="97">
        <f>'10'!G299</f>
        <v>7.5239893379778298E-3</v>
      </c>
      <c r="H300" s="51">
        <f>'10'!H299</f>
        <v>1.4837992892349501E-3</v>
      </c>
      <c r="I300" s="69">
        <f>'10'!I299</f>
        <v>1.2551135805243E-2</v>
      </c>
      <c r="J300" s="173">
        <f>'10'!J299</f>
        <v>2.3881981553437099E-3</v>
      </c>
      <c r="K300" s="6"/>
      <c r="L300" s="333"/>
      <c r="M300" s="325"/>
      <c r="N300" s="325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7"/>
      <c r="AB300" s="325"/>
      <c r="AC300" s="325"/>
      <c r="AD300" s="325"/>
      <c r="AE300" s="325"/>
      <c r="AF300" s="325"/>
      <c r="AG300" s="325"/>
      <c r="AH300" s="325"/>
      <c r="AI300" s="325"/>
      <c r="AJ300" s="325"/>
      <c r="AK300" s="325"/>
      <c r="AL300" s="325"/>
      <c r="AM300" s="325"/>
      <c r="AN300" s="325"/>
      <c r="AO300" s="325"/>
      <c r="AP300" s="325"/>
      <c r="AQ300" s="325"/>
      <c r="AR300" s="325"/>
      <c r="AS300" s="325"/>
      <c r="AT300" s="325"/>
      <c r="AU300" s="325"/>
      <c r="AV300" s="325"/>
      <c r="AW300" s="325"/>
      <c r="AX300" s="325"/>
      <c r="AY300" s="325"/>
      <c r="AZ300" s="325"/>
      <c r="BA300" s="325"/>
      <c r="BB300" s="325"/>
      <c r="BC300" s="325"/>
      <c r="BD300" s="326"/>
    </row>
    <row r="301" spans="1:56">
      <c r="A301" s="348"/>
      <c r="B301" s="329"/>
      <c r="C301" s="338"/>
      <c r="D301" s="28">
        <v>8</v>
      </c>
      <c r="E301" s="330"/>
      <c r="F301" s="331"/>
      <c r="G301" s="97">
        <f>'10'!G300</f>
        <v>7.4089017562161599E-3</v>
      </c>
      <c r="H301" s="51">
        <f>'10'!H300</f>
        <v>1.44970767298121E-3</v>
      </c>
      <c r="I301" s="69">
        <f>'10'!I300</f>
        <v>1.21717415872565E-2</v>
      </c>
      <c r="J301" s="173">
        <f>'10'!J300</f>
        <v>2.30063155742972E-3</v>
      </c>
      <c r="K301" s="6"/>
      <c r="L301" s="333"/>
      <c r="M301" s="325"/>
      <c r="N301" s="325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7"/>
      <c r="AB301" s="325"/>
      <c r="AC301" s="325"/>
      <c r="AD301" s="325"/>
      <c r="AE301" s="325"/>
      <c r="AF301" s="325"/>
      <c r="AG301" s="325"/>
      <c r="AH301" s="325"/>
      <c r="AI301" s="325"/>
      <c r="AJ301" s="325"/>
      <c r="AK301" s="325"/>
      <c r="AL301" s="325"/>
      <c r="AM301" s="325"/>
      <c r="AN301" s="325"/>
      <c r="AO301" s="325"/>
      <c r="AP301" s="325"/>
      <c r="AQ301" s="325"/>
      <c r="AR301" s="325"/>
      <c r="AS301" s="325"/>
      <c r="AT301" s="325"/>
      <c r="AU301" s="325"/>
      <c r="AV301" s="325"/>
      <c r="AW301" s="325"/>
      <c r="AX301" s="325"/>
      <c r="AY301" s="325"/>
      <c r="AZ301" s="325"/>
      <c r="BA301" s="325"/>
      <c r="BB301" s="325"/>
      <c r="BC301" s="325"/>
      <c r="BD301" s="326"/>
    </row>
    <row r="302" spans="1:56">
      <c r="A302" s="348"/>
      <c r="B302" s="329"/>
      <c r="C302" s="338"/>
      <c r="D302" s="28">
        <v>9</v>
      </c>
      <c r="E302" s="330"/>
      <c r="F302" s="331"/>
      <c r="G302" s="97">
        <f>'10'!G301</f>
        <v>7.0858464835184404E-3</v>
      </c>
      <c r="H302" s="51">
        <f>'10'!H301</f>
        <v>1.3551712731467501E-3</v>
      </c>
      <c r="I302" s="69">
        <f>'10'!I301</f>
        <v>1.11353466858543E-2</v>
      </c>
      <c r="J302" s="173">
        <f>'10'!J301</f>
        <v>2.0642852897604399E-3</v>
      </c>
      <c r="K302" s="6"/>
      <c r="L302" s="333"/>
      <c r="M302" s="325"/>
      <c r="N302" s="325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7"/>
      <c r="AB302" s="325"/>
      <c r="AC302" s="325"/>
      <c r="AD302" s="325"/>
      <c r="AE302" s="325"/>
      <c r="AF302" s="325"/>
      <c r="AG302" s="325"/>
      <c r="AH302" s="325"/>
      <c r="AI302" s="325"/>
      <c r="AJ302" s="325"/>
      <c r="AK302" s="325"/>
      <c r="AL302" s="325"/>
      <c r="AM302" s="325"/>
      <c r="AN302" s="325"/>
      <c r="AO302" s="325"/>
      <c r="AP302" s="325"/>
      <c r="AQ302" s="325"/>
      <c r="AR302" s="325"/>
      <c r="AS302" s="325"/>
      <c r="AT302" s="325"/>
      <c r="AU302" s="325"/>
      <c r="AV302" s="325"/>
      <c r="AW302" s="325"/>
      <c r="AX302" s="325"/>
      <c r="AY302" s="325"/>
      <c r="AZ302" s="325"/>
      <c r="BA302" s="325"/>
      <c r="BB302" s="325"/>
      <c r="BC302" s="325"/>
      <c r="BD302" s="326"/>
    </row>
    <row r="303" spans="1:56">
      <c r="A303" s="348"/>
      <c r="B303" s="329"/>
      <c r="C303" s="338"/>
      <c r="D303" s="29">
        <v>10</v>
      </c>
      <c r="E303" s="330"/>
      <c r="F303" s="331"/>
      <c r="G303" s="101">
        <f>'10'!G302</f>
        <v>6.6129572973444503E-3</v>
      </c>
      <c r="H303" s="77">
        <f>'10'!H302</f>
        <v>1.2199902816023101E-3</v>
      </c>
      <c r="I303" s="78">
        <f>'10'!I302</f>
        <v>9.6949968179689001E-3</v>
      </c>
      <c r="J303" s="182">
        <f>'10'!J302</f>
        <v>1.74330780089559E-3</v>
      </c>
      <c r="K303" s="30"/>
      <c r="L303" s="334"/>
      <c r="M303" s="325"/>
      <c r="N303" s="325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7"/>
      <c r="AB303" s="325"/>
      <c r="AC303" s="325"/>
      <c r="AD303" s="325"/>
      <c r="AE303" s="325"/>
      <c r="AF303" s="325"/>
      <c r="AG303" s="325"/>
      <c r="AH303" s="325"/>
      <c r="AI303" s="325"/>
      <c r="AJ303" s="325"/>
      <c r="AK303" s="325"/>
      <c r="AL303" s="325"/>
      <c r="AM303" s="325"/>
      <c r="AN303" s="325"/>
      <c r="AO303" s="325"/>
      <c r="AP303" s="325"/>
      <c r="AQ303" s="325"/>
      <c r="AR303" s="325"/>
      <c r="AS303" s="325"/>
      <c r="AT303" s="325"/>
      <c r="AU303" s="325"/>
      <c r="AV303" s="325"/>
      <c r="AW303" s="325"/>
      <c r="AX303" s="325"/>
      <c r="AY303" s="325"/>
      <c r="AZ303" s="325"/>
      <c r="BA303" s="325"/>
      <c r="BB303" s="325"/>
      <c r="BC303" s="325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118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37"/>
      <c r="D305" s="26">
        <v>-9</v>
      </c>
      <c r="E305" s="335">
        <v>3.8143823268231599E-307</v>
      </c>
      <c r="F305" s="336">
        <v>2.4950806894799001E-275</v>
      </c>
      <c r="G305" s="97">
        <f>'10'!G324</f>
        <v>6.4463194907748697E-265</v>
      </c>
      <c r="H305" s="51">
        <f>'10'!H324</f>
        <v>1.23110487147049E-272</v>
      </c>
      <c r="I305" s="69">
        <f>'10'!I324</f>
        <v>2.1588361015074601E-278</v>
      </c>
      <c r="J305" s="173">
        <f>'10'!J324</f>
        <v>0</v>
      </c>
      <c r="K305" s="27"/>
      <c r="L305" s="332">
        <f>1-SUM(M305:BC324)</f>
        <v>0.16326987584283592</v>
      </c>
      <c r="M305" s="325">
        <f>G315+I315</f>
        <v>0</v>
      </c>
      <c r="N305" s="325">
        <f>G322+I322+J315</f>
        <v>1.51986133890874E-10</v>
      </c>
      <c r="O305" s="325">
        <f>G324+I324+H315</f>
        <v>9.1737906610909348E-168</v>
      </c>
      <c r="P305" s="325">
        <f>G317+I317+J322</f>
        <v>3.1929292175315799E-10</v>
      </c>
      <c r="Q305" s="325">
        <f>G313+I313</f>
        <v>0</v>
      </c>
      <c r="R305" s="325">
        <f>G319+I319+H322+J324</f>
        <v>4.44639343111688E-50</v>
      </c>
      <c r="S305" s="325">
        <f>G306+I306</f>
        <v>0</v>
      </c>
      <c r="T305" s="325">
        <f>G308+I308+J317</f>
        <v>0</v>
      </c>
      <c r="U305" s="325">
        <f>G311+I311+H324</f>
        <v>8.1424874106782201E-170</v>
      </c>
      <c r="V305" s="325">
        <f>G320+I320+J313</f>
        <v>1.51986133890874E-10</v>
      </c>
      <c r="W305" s="325">
        <f>G309+I309</f>
        <v>0</v>
      </c>
      <c r="X305" s="325">
        <f>G312+I312+J319+H317</f>
        <v>9.8300199670221498E-74</v>
      </c>
      <c r="Y305" s="325">
        <f>G318+I318</f>
        <v>9.1737906610909348E-168</v>
      </c>
      <c r="Z305" s="325">
        <f>G310+I310+J306</f>
        <v>0</v>
      </c>
      <c r="AA305" s="327">
        <f>G321+I321+H313</f>
        <v>0.15400720290569</v>
      </c>
      <c r="AB305" s="325">
        <f>G307+I307+J308</f>
        <v>0</v>
      </c>
      <c r="AC305" s="325">
        <f>G323+I323</f>
        <v>1.71807555141274E-70</v>
      </c>
      <c r="AD305" s="325">
        <f>G316+I316+J311+H319</f>
        <v>1.1417817380498E-91</v>
      </c>
      <c r="AE305" s="325">
        <f>G305+I305</f>
        <v>6.4463194907750857E-265</v>
      </c>
      <c r="AF305" s="325">
        <f>G314+I314+J320</f>
        <v>3.1929292175315799E-10</v>
      </c>
      <c r="AG305" s="325">
        <f>H306</f>
        <v>0</v>
      </c>
      <c r="AH305" s="325">
        <f>J309</f>
        <v>0</v>
      </c>
      <c r="AI305" s="325">
        <f>J312+H308</f>
        <v>0</v>
      </c>
      <c r="AJ305" s="325">
        <f>F305</f>
        <v>2.4950806894799001E-275</v>
      </c>
      <c r="AK305" s="325">
        <f>J318</f>
        <v>8.69835112111481E-193</v>
      </c>
      <c r="AL305" s="325">
        <f>H311</f>
        <v>0</v>
      </c>
      <c r="AM305" s="325">
        <f>J310</f>
        <v>0</v>
      </c>
      <c r="AN305" s="325">
        <f>J321+H320</f>
        <v>0.68272292030891601</v>
      </c>
      <c r="AO305" s="325">
        <f>J307</f>
        <v>0</v>
      </c>
      <c r="AP305" s="325">
        <f>H309</f>
        <v>0</v>
      </c>
      <c r="AQ305" s="325">
        <f>J323</f>
        <v>9.8300199670221498E-74</v>
      </c>
      <c r="AR305" s="325">
        <f>H312+J316</f>
        <v>0</v>
      </c>
      <c r="AS305" s="325">
        <f>J305</f>
        <v>0</v>
      </c>
      <c r="AT305" s="325">
        <f>H318</f>
        <v>8.1424874106782201E-170</v>
      </c>
      <c r="AU305" s="325">
        <f>J314</f>
        <v>0</v>
      </c>
      <c r="AV305" s="325">
        <f>H310</f>
        <v>0</v>
      </c>
      <c r="AW305" s="325">
        <f>H321</f>
        <v>1.0088245743864199E-43</v>
      </c>
      <c r="AX305" s="325">
        <f>H307</f>
        <v>0</v>
      </c>
      <c r="AY305" s="325">
        <f>E305</f>
        <v>3.8143823268231599E-307</v>
      </c>
      <c r="AZ305" s="325">
        <f>H323</f>
        <v>1.1417817380498E-91</v>
      </c>
      <c r="BA305" s="325">
        <f>H316</f>
        <v>0</v>
      </c>
      <c r="BB305" s="325">
        <f>H305</f>
        <v>1.23110487147049E-272</v>
      </c>
      <c r="BC305" s="325">
        <f>H314</f>
        <v>0</v>
      </c>
      <c r="BD305" s="326">
        <f>SUMPRODUCT($L$1:$BC$1,BF305:CW305)</f>
        <v>22.791795662339695</v>
      </c>
      <c r="BF305" s="12">
        <f>L305</f>
        <v>0.16326987584283592</v>
      </c>
      <c r="BG305" s="23">
        <f t="shared" ref="BG305:CV305" si="685">M305</f>
        <v>0</v>
      </c>
      <c r="BH305" s="23">
        <f t="shared" si="685"/>
        <v>1.51986133890874E-10</v>
      </c>
      <c r="BI305" s="23">
        <f t="shared" si="685"/>
        <v>9.1737906610909348E-168</v>
      </c>
      <c r="BJ305" s="23">
        <f t="shared" si="685"/>
        <v>3.1929292175315799E-10</v>
      </c>
      <c r="BK305" s="23">
        <f t="shared" si="685"/>
        <v>0</v>
      </c>
      <c r="BL305" s="23">
        <f t="shared" si="685"/>
        <v>4.44639343111688E-50</v>
      </c>
      <c r="BM305" s="23">
        <f t="shared" si="685"/>
        <v>0</v>
      </c>
      <c r="BN305" s="23">
        <f t="shared" si="685"/>
        <v>0</v>
      </c>
      <c r="BO305" s="23">
        <f t="shared" si="685"/>
        <v>8.1424874106782201E-170</v>
      </c>
      <c r="BP305" s="23">
        <f t="shared" si="685"/>
        <v>1.51986133890874E-10</v>
      </c>
      <c r="BQ305" s="23">
        <f t="shared" si="685"/>
        <v>0</v>
      </c>
      <c r="BR305" s="23">
        <f t="shared" si="685"/>
        <v>9.8300199670221498E-74</v>
      </c>
      <c r="BS305" s="23">
        <f t="shared" si="685"/>
        <v>9.1737906610909348E-168</v>
      </c>
      <c r="BT305" s="23">
        <f t="shared" si="685"/>
        <v>0</v>
      </c>
      <c r="BU305" s="23">
        <f t="shared" si="685"/>
        <v>0.15400720290569</v>
      </c>
      <c r="BV305" s="23">
        <f t="shared" si="685"/>
        <v>0</v>
      </c>
      <c r="BW305" s="23">
        <f t="shared" si="685"/>
        <v>1.71807555141274E-70</v>
      </c>
      <c r="BX305" s="23">
        <f t="shared" si="685"/>
        <v>1.1417817380498E-91</v>
      </c>
      <c r="BY305" s="23">
        <f t="shared" si="685"/>
        <v>6.4463194907750857E-265</v>
      </c>
      <c r="BZ305" s="23">
        <f t="shared" si="685"/>
        <v>3.1929292175315799E-10</v>
      </c>
      <c r="CA305" s="23">
        <f t="shared" si="685"/>
        <v>0</v>
      </c>
      <c r="CB305" s="23">
        <f t="shared" si="685"/>
        <v>0</v>
      </c>
      <c r="CC305" s="23">
        <f t="shared" si="685"/>
        <v>0</v>
      </c>
      <c r="CD305" s="23">
        <f t="shared" si="685"/>
        <v>2.4950806894799001E-275</v>
      </c>
      <c r="CE305" s="23">
        <f t="shared" si="685"/>
        <v>8.69835112111481E-193</v>
      </c>
      <c r="CF305" s="23">
        <f t="shared" si="685"/>
        <v>0</v>
      </c>
      <c r="CG305" s="23">
        <f t="shared" si="685"/>
        <v>0</v>
      </c>
      <c r="CH305" s="23">
        <f t="shared" si="685"/>
        <v>0.68272292030891601</v>
      </c>
      <c r="CI305" s="23">
        <f t="shared" si="685"/>
        <v>0</v>
      </c>
      <c r="CJ305" s="23">
        <f t="shared" si="685"/>
        <v>0</v>
      </c>
      <c r="CK305" s="23">
        <f t="shared" si="685"/>
        <v>9.8300199670221498E-74</v>
      </c>
      <c r="CL305" s="23">
        <f t="shared" si="685"/>
        <v>0</v>
      </c>
      <c r="CM305" s="23">
        <f t="shared" si="685"/>
        <v>0</v>
      </c>
      <c r="CN305" s="23">
        <f t="shared" si="685"/>
        <v>8.1424874106782201E-170</v>
      </c>
      <c r="CO305" s="23">
        <f t="shared" si="685"/>
        <v>0</v>
      </c>
      <c r="CP305" s="23">
        <f t="shared" si="685"/>
        <v>0</v>
      </c>
      <c r="CQ305" s="23">
        <f t="shared" si="685"/>
        <v>1.0088245743864199E-43</v>
      </c>
      <c r="CR305" s="23">
        <f t="shared" si="685"/>
        <v>0</v>
      </c>
      <c r="CS305" s="23">
        <f t="shared" si="685"/>
        <v>3.8143823268231599E-307</v>
      </c>
      <c r="CT305" s="23">
        <f t="shared" si="685"/>
        <v>1.1417817380498E-91</v>
      </c>
      <c r="CU305" s="23">
        <f t="shared" si="685"/>
        <v>0</v>
      </c>
      <c r="CV305" s="24">
        <f t="shared" si="685"/>
        <v>1.23110487147049E-272</v>
      </c>
    </row>
    <row r="306" spans="1:100">
      <c r="A306" s="348"/>
      <c r="B306" s="329"/>
      <c r="C306" s="337"/>
      <c r="D306" s="28">
        <v>-8</v>
      </c>
      <c r="E306" s="335"/>
      <c r="F306" s="336"/>
      <c r="G306" s="258">
        <f>'10'!G305</f>
        <v>0</v>
      </c>
      <c r="H306" s="268">
        <f>'10'!H305</f>
        <v>0</v>
      </c>
      <c r="I306" s="273">
        <f>'10'!I305</f>
        <v>0</v>
      </c>
      <c r="J306" s="266">
        <f>'10'!J305</f>
        <v>0</v>
      </c>
      <c r="K306" s="6"/>
      <c r="L306" s="333"/>
      <c r="M306" s="325"/>
      <c r="N306" s="325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7"/>
      <c r="AB306" s="325"/>
      <c r="AC306" s="325"/>
      <c r="AD306" s="325"/>
      <c r="AE306" s="325"/>
      <c r="AF306" s="325"/>
      <c r="AG306" s="325"/>
      <c r="AH306" s="325"/>
      <c r="AI306" s="325"/>
      <c r="AJ306" s="325"/>
      <c r="AK306" s="325"/>
      <c r="AL306" s="325"/>
      <c r="AM306" s="325"/>
      <c r="AN306" s="325"/>
      <c r="AO306" s="325"/>
      <c r="AP306" s="325"/>
      <c r="AQ306" s="325"/>
      <c r="AR306" s="325"/>
      <c r="AS306" s="325"/>
      <c r="AT306" s="325"/>
      <c r="AU306" s="325"/>
      <c r="AV306" s="325"/>
      <c r="AW306" s="325"/>
      <c r="AX306" s="325"/>
      <c r="AY306" s="325"/>
      <c r="AZ306" s="325"/>
      <c r="BA306" s="325"/>
      <c r="BB306" s="325"/>
      <c r="BC306" s="325"/>
      <c r="BD306" s="326"/>
    </row>
    <row r="307" spans="1:100">
      <c r="A307" s="348"/>
      <c r="B307" s="329"/>
      <c r="C307" s="337"/>
      <c r="D307" s="28">
        <v>-7</v>
      </c>
      <c r="E307" s="335"/>
      <c r="F307" s="336"/>
      <c r="G307" s="258">
        <f>'10'!G306</f>
        <v>0</v>
      </c>
      <c r="H307" s="268">
        <f>'10'!H306</f>
        <v>0</v>
      </c>
      <c r="I307" s="273">
        <f>'10'!I306</f>
        <v>0</v>
      </c>
      <c r="J307" s="266">
        <f>'10'!J306</f>
        <v>0</v>
      </c>
      <c r="K307" s="6"/>
      <c r="L307" s="333"/>
      <c r="M307" s="325"/>
      <c r="N307" s="325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7"/>
      <c r="AB307" s="325"/>
      <c r="AC307" s="325"/>
      <c r="AD307" s="325"/>
      <c r="AE307" s="325"/>
      <c r="AF307" s="325"/>
      <c r="AG307" s="325"/>
      <c r="AH307" s="325"/>
      <c r="AI307" s="325"/>
      <c r="AJ307" s="325"/>
      <c r="AK307" s="325"/>
      <c r="AL307" s="325"/>
      <c r="AM307" s="325"/>
      <c r="AN307" s="325"/>
      <c r="AO307" s="325"/>
      <c r="AP307" s="325"/>
      <c r="AQ307" s="325"/>
      <c r="AR307" s="325"/>
      <c r="AS307" s="325"/>
      <c r="AT307" s="325"/>
      <c r="AU307" s="325"/>
      <c r="AV307" s="325"/>
      <c r="AW307" s="325"/>
      <c r="AX307" s="325"/>
      <c r="AY307" s="325"/>
      <c r="AZ307" s="325"/>
      <c r="BA307" s="325"/>
      <c r="BB307" s="325"/>
      <c r="BC307" s="325"/>
      <c r="BD307" s="326"/>
    </row>
    <row r="308" spans="1:100">
      <c r="A308" s="348"/>
      <c r="B308" s="329"/>
      <c r="C308" s="337"/>
      <c r="D308" s="28">
        <v>-6</v>
      </c>
      <c r="E308" s="335"/>
      <c r="F308" s="336"/>
      <c r="G308" s="258">
        <f>'10'!G307</f>
        <v>0</v>
      </c>
      <c r="H308" s="268">
        <f>'10'!H307</f>
        <v>0</v>
      </c>
      <c r="I308" s="273">
        <f>'10'!I307</f>
        <v>0</v>
      </c>
      <c r="J308" s="266">
        <f>'10'!J307</f>
        <v>0</v>
      </c>
      <c r="K308" s="6"/>
      <c r="L308" s="333"/>
      <c r="M308" s="325"/>
      <c r="N308" s="325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7"/>
      <c r="AB308" s="325"/>
      <c r="AC308" s="325"/>
      <c r="AD308" s="325"/>
      <c r="AE308" s="325"/>
      <c r="AF308" s="325"/>
      <c r="AG308" s="325"/>
      <c r="AH308" s="325"/>
      <c r="AI308" s="325"/>
      <c r="AJ308" s="325"/>
      <c r="AK308" s="325"/>
      <c r="AL308" s="325"/>
      <c r="AM308" s="325"/>
      <c r="AN308" s="325"/>
      <c r="AO308" s="325"/>
      <c r="AP308" s="325"/>
      <c r="AQ308" s="325"/>
      <c r="AR308" s="325"/>
      <c r="AS308" s="325"/>
      <c r="AT308" s="325"/>
      <c r="AU308" s="325"/>
      <c r="AV308" s="325"/>
      <c r="AW308" s="325"/>
      <c r="AX308" s="325"/>
      <c r="AY308" s="325"/>
      <c r="AZ308" s="325"/>
      <c r="BA308" s="325"/>
      <c r="BB308" s="325"/>
      <c r="BC308" s="325"/>
      <c r="BD308" s="326"/>
    </row>
    <row r="309" spans="1:100">
      <c r="A309" s="348"/>
      <c r="B309" s="329"/>
      <c r="C309" s="337"/>
      <c r="D309" s="28">
        <v>-5</v>
      </c>
      <c r="E309" s="335"/>
      <c r="F309" s="336"/>
      <c r="G309" s="258">
        <f>'10'!G308</f>
        <v>0</v>
      </c>
      <c r="H309" s="268">
        <f>'10'!H308</f>
        <v>0</v>
      </c>
      <c r="I309" s="273">
        <f>'10'!I308</f>
        <v>0</v>
      </c>
      <c r="J309" s="266">
        <f>'10'!J308</f>
        <v>0</v>
      </c>
      <c r="K309" s="6"/>
      <c r="L309" s="333"/>
      <c r="M309" s="325"/>
      <c r="N309" s="325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7"/>
      <c r="AB309" s="325"/>
      <c r="AC309" s="325"/>
      <c r="AD309" s="325"/>
      <c r="AE309" s="325"/>
      <c r="AF309" s="325"/>
      <c r="AG309" s="325"/>
      <c r="AH309" s="325"/>
      <c r="AI309" s="325"/>
      <c r="AJ309" s="325"/>
      <c r="AK309" s="325"/>
      <c r="AL309" s="325"/>
      <c r="AM309" s="325"/>
      <c r="AN309" s="325"/>
      <c r="AO309" s="325"/>
      <c r="AP309" s="325"/>
      <c r="AQ309" s="325"/>
      <c r="AR309" s="325"/>
      <c r="AS309" s="325"/>
      <c r="AT309" s="325"/>
      <c r="AU309" s="325"/>
      <c r="AV309" s="325"/>
      <c r="AW309" s="325"/>
      <c r="AX309" s="325"/>
      <c r="AY309" s="325"/>
      <c r="AZ309" s="325"/>
      <c r="BA309" s="325"/>
      <c r="BB309" s="325"/>
      <c r="BC309" s="325"/>
      <c r="BD309" s="326"/>
    </row>
    <row r="310" spans="1:100">
      <c r="A310" s="348"/>
      <c r="B310" s="329"/>
      <c r="C310" s="337"/>
      <c r="D310" s="28">
        <v>-4</v>
      </c>
      <c r="E310" s="335"/>
      <c r="F310" s="336"/>
      <c r="G310" s="258">
        <f>'10'!G309</f>
        <v>0</v>
      </c>
      <c r="H310" s="268">
        <f>'10'!H309</f>
        <v>0</v>
      </c>
      <c r="I310" s="273">
        <f>'10'!I309</f>
        <v>0</v>
      </c>
      <c r="J310" s="266">
        <f>'10'!J309</f>
        <v>0</v>
      </c>
      <c r="K310" s="6"/>
      <c r="L310" s="333"/>
      <c r="M310" s="325"/>
      <c r="N310" s="325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7"/>
      <c r="AB310" s="325"/>
      <c r="AC310" s="325"/>
      <c r="AD310" s="325"/>
      <c r="AE310" s="325"/>
      <c r="AF310" s="325"/>
      <c r="AG310" s="325"/>
      <c r="AH310" s="325"/>
      <c r="AI310" s="325"/>
      <c r="AJ310" s="325"/>
      <c r="AK310" s="325"/>
      <c r="AL310" s="325"/>
      <c r="AM310" s="325"/>
      <c r="AN310" s="325"/>
      <c r="AO310" s="325"/>
      <c r="AP310" s="325"/>
      <c r="AQ310" s="325"/>
      <c r="AR310" s="325"/>
      <c r="AS310" s="325"/>
      <c r="AT310" s="325"/>
      <c r="AU310" s="325"/>
      <c r="AV310" s="325"/>
      <c r="AW310" s="325"/>
      <c r="AX310" s="325"/>
      <c r="AY310" s="325"/>
      <c r="AZ310" s="325"/>
      <c r="BA310" s="325"/>
      <c r="BB310" s="325"/>
      <c r="BC310" s="325"/>
      <c r="BD310" s="326"/>
    </row>
    <row r="311" spans="1:100">
      <c r="A311" s="348"/>
      <c r="B311" s="329"/>
      <c r="C311" s="337"/>
      <c r="D311" s="28">
        <v>-3</v>
      </c>
      <c r="E311" s="335"/>
      <c r="F311" s="336"/>
      <c r="G311" s="258">
        <f>'10'!G310</f>
        <v>0</v>
      </c>
      <c r="H311" s="268">
        <f>'10'!H310</f>
        <v>0</v>
      </c>
      <c r="I311" s="273">
        <f>'10'!I310</f>
        <v>0</v>
      </c>
      <c r="J311" s="266">
        <f>'10'!J310</f>
        <v>0</v>
      </c>
      <c r="K311" s="6"/>
      <c r="L311" s="333"/>
      <c r="M311" s="325"/>
      <c r="N311" s="325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7"/>
      <c r="AB311" s="325"/>
      <c r="AC311" s="325"/>
      <c r="AD311" s="325"/>
      <c r="AE311" s="325"/>
      <c r="AF311" s="325"/>
      <c r="AG311" s="325"/>
      <c r="AH311" s="325"/>
      <c r="AI311" s="325"/>
      <c r="AJ311" s="325"/>
      <c r="AK311" s="325"/>
      <c r="AL311" s="325"/>
      <c r="AM311" s="325"/>
      <c r="AN311" s="325"/>
      <c r="AO311" s="325"/>
      <c r="AP311" s="325"/>
      <c r="AQ311" s="325"/>
      <c r="AR311" s="325"/>
      <c r="AS311" s="325"/>
      <c r="AT311" s="325"/>
      <c r="AU311" s="325"/>
      <c r="AV311" s="325"/>
      <c r="AW311" s="325"/>
      <c r="AX311" s="325"/>
      <c r="AY311" s="325"/>
      <c r="AZ311" s="325"/>
      <c r="BA311" s="325"/>
      <c r="BB311" s="325"/>
      <c r="BC311" s="325"/>
      <c r="BD311" s="326"/>
    </row>
    <row r="312" spans="1:100">
      <c r="A312" s="348"/>
      <c r="B312" s="329"/>
      <c r="C312" s="337"/>
      <c r="D312" s="28">
        <v>-2</v>
      </c>
      <c r="E312" s="335"/>
      <c r="F312" s="336"/>
      <c r="G312" s="258">
        <f>G310</f>
        <v>0</v>
      </c>
      <c r="H312" s="268">
        <f t="shared" ref="H312:J312" si="686">H310</f>
        <v>0</v>
      </c>
      <c r="I312" s="273">
        <f t="shared" si="686"/>
        <v>0</v>
      </c>
      <c r="J312" s="266">
        <f t="shared" si="686"/>
        <v>0</v>
      </c>
      <c r="K312" s="6"/>
      <c r="L312" s="333"/>
      <c r="M312" s="325"/>
      <c r="N312" s="325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7"/>
      <c r="AB312" s="325"/>
      <c r="AC312" s="325"/>
      <c r="AD312" s="325"/>
      <c r="AE312" s="325"/>
      <c r="AF312" s="325"/>
      <c r="AG312" s="325"/>
      <c r="AH312" s="325"/>
      <c r="AI312" s="325"/>
      <c r="AJ312" s="325"/>
      <c r="AK312" s="325"/>
      <c r="AL312" s="325"/>
      <c r="AM312" s="325"/>
      <c r="AN312" s="325"/>
      <c r="AO312" s="325"/>
      <c r="AP312" s="325"/>
      <c r="AQ312" s="325"/>
      <c r="AR312" s="325"/>
      <c r="AS312" s="325"/>
      <c r="AT312" s="325"/>
      <c r="AU312" s="325"/>
      <c r="AV312" s="325"/>
      <c r="AW312" s="325"/>
      <c r="AX312" s="325"/>
      <c r="AY312" s="325"/>
      <c r="AZ312" s="325"/>
      <c r="BA312" s="325"/>
      <c r="BB312" s="325"/>
      <c r="BC312" s="325"/>
      <c r="BD312" s="326"/>
    </row>
    <row r="313" spans="1:100">
      <c r="A313" s="348"/>
      <c r="B313" s="329"/>
      <c r="C313" s="337"/>
      <c r="D313" s="28">
        <v>-1</v>
      </c>
      <c r="E313" s="335"/>
      <c r="F313" s="336"/>
      <c r="G313" s="258">
        <f>G309</f>
        <v>0</v>
      </c>
      <c r="H313" s="268">
        <f t="shared" ref="H313:J313" si="687">H309</f>
        <v>0</v>
      </c>
      <c r="I313" s="273">
        <f t="shared" si="687"/>
        <v>0</v>
      </c>
      <c r="J313" s="266">
        <f t="shared" si="687"/>
        <v>0</v>
      </c>
      <c r="K313" s="6"/>
      <c r="L313" s="333"/>
      <c r="M313" s="325"/>
      <c r="N313" s="325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7"/>
      <c r="AB313" s="325"/>
      <c r="AC313" s="325"/>
      <c r="AD313" s="325"/>
      <c r="AE313" s="325"/>
      <c r="AF313" s="325"/>
      <c r="AG313" s="325"/>
      <c r="AH313" s="325"/>
      <c r="AI313" s="325"/>
      <c r="AJ313" s="325"/>
      <c r="AK313" s="325"/>
      <c r="AL313" s="325"/>
      <c r="AM313" s="325"/>
      <c r="AN313" s="325"/>
      <c r="AO313" s="325"/>
      <c r="AP313" s="325"/>
      <c r="AQ313" s="325"/>
      <c r="AR313" s="325"/>
      <c r="AS313" s="325"/>
      <c r="AT313" s="325"/>
      <c r="AU313" s="325"/>
      <c r="AV313" s="325"/>
      <c r="AW313" s="325"/>
      <c r="AX313" s="325"/>
      <c r="AY313" s="325"/>
      <c r="AZ313" s="325"/>
      <c r="BA313" s="325"/>
      <c r="BB313" s="325"/>
      <c r="BC313" s="325"/>
      <c r="BD313" s="326"/>
    </row>
    <row r="314" spans="1:100">
      <c r="A314" s="348"/>
      <c r="B314" s="329"/>
      <c r="C314" s="337"/>
      <c r="D314" s="28">
        <v>0</v>
      </c>
      <c r="E314" s="335"/>
      <c r="F314" s="336"/>
      <c r="G314" s="258">
        <f>G308</f>
        <v>0</v>
      </c>
      <c r="H314" s="268">
        <f t="shared" ref="H314:J314" si="688">H308</f>
        <v>0</v>
      </c>
      <c r="I314" s="273">
        <f t="shared" si="688"/>
        <v>0</v>
      </c>
      <c r="J314" s="266">
        <f t="shared" si="688"/>
        <v>0</v>
      </c>
      <c r="K314" s="6"/>
      <c r="L314" s="333"/>
      <c r="M314" s="325"/>
      <c r="N314" s="325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7"/>
      <c r="AB314" s="325"/>
      <c r="AC314" s="325"/>
      <c r="AD314" s="325"/>
      <c r="AE314" s="325"/>
      <c r="AF314" s="325"/>
      <c r="AG314" s="325"/>
      <c r="AH314" s="325"/>
      <c r="AI314" s="325"/>
      <c r="AJ314" s="325"/>
      <c r="AK314" s="325"/>
      <c r="AL314" s="325"/>
      <c r="AM314" s="325"/>
      <c r="AN314" s="325"/>
      <c r="AO314" s="325"/>
      <c r="AP314" s="325"/>
      <c r="AQ314" s="325"/>
      <c r="AR314" s="325"/>
      <c r="AS314" s="325"/>
      <c r="AT314" s="325"/>
      <c r="AU314" s="325"/>
      <c r="AV314" s="325"/>
      <c r="AW314" s="325"/>
      <c r="AX314" s="325"/>
      <c r="AY314" s="325"/>
      <c r="AZ314" s="325"/>
      <c r="BA314" s="325"/>
      <c r="BB314" s="325"/>
      <c r="BC314" s="325"/>
      <c r="BD314" s="326"/>
    </row>
    <row r="315" spans="1:100">
      <c r="A315" s="348"/>
      <c r="B315" s="329"/>
      <c r="C315" s="337"/>
      <c r="D315" s="28">
        <v>1</v>
      </c>
      <c r="E315" s="335"/>
      <c r="F315" s="336"/>
      <c r="G315" s="97">
        <f>G307</f>
        <v>0</v>
      </c>
      <c r="H315" s="51">
        <f t="shared" ref="H315:J315" si="689">H307</f>
        <v>0</v>
      </c>
      <c r="I315" s="69">
        <f t="shared" si="689"/>
        <v>0</v>
      </c>
      <c r="J315" s="173">
        <f t="shared" si="689"/>
        <v>0</v>
      </c>
      <c r="K315" s="6"/>
      <c r="L315" s="333"/>
      <c r="M315" s="325"/>
      <c r="N315" s="325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  <c r="AA315" s="327"/>
      <c r="AB315" s="325"/>
      <c r="AC315" s="325"/>
      <c r="AD315" s="325"/>
      <c r="AE315" s="325"/>
      <c r="AF315" s="325"/>
      <c r="AG315" s="325"/>
      <c r="AH315" s="325"/>
      <c r="AI315" s="325"/>
      <c r="AJ315" s="325"/>
      <c r="AK315" s="325"/>
      <c r="AL315" s="325"/>
      <c r="AM315" s="325"/>
      <c r="AN315" s="325"/>
      <c r="AO315" s="325"/>
      <c r="AP315" s="325"/>
      <c r="AQ315" s="325"/>
      <c r="AR315" s="325"/>
      <c r="AS315" s="325"/>
      <c r="AT315" s="325"/>
      <c r="AU315" s="325"/>
      <c r="AV315" s="325"/>
      <c r="AW315" s="325"/>
      <c r="AX315" s="325"/>
      <c r="AY315" s="325"/>
      <c r="AZ315" s="325"/>
      <c r="BA315" s="325"/>
      <c r="BB315" s="325"/>
      <c r="BC315" s="325"/>
      <c r="BD315" s="326"/>
    </row>
    <row r="316" spans="1:100">
      <c r="A316" s="348"/>
      <c r="B316" s="329"/>
      <c r="C316" s="337"/>
      <c r="D316" s="28">
        <v>2</v>
      </c>
      <c r="E316" s="335"/>
      <c r="F316" s="336"/>
      <c r="G316" s="97">
        <f>G306</f>
        <v>0</v>
      </c>
      <c r="H316" s="51">
        <f t="shared" ref="H316:J316" si="690">H306</f>
        <v>0</v>
      </c>
      <c r="I316" s="69">
        <f t="shared" si="690"/>
        <v>0</v>
      </c>
      <c r="J316" s="173">
        <f t="shared" si="690"/>
        <v>0</v>
      </c>
      <c r="K316" s="6"/>
      <c r="L316" s="333"/>
      <c r="M316" s="325"/>
      <c r="N316" s="325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  <c r="AA316" s="327"/>
      <c r="AB316" s="325"/>
      <c r="AC316" s="325"/>
      <c r="AD316" s="325"/>
      <c r="AE316" s="325"/>
      <c r="AF316" s="325"/>
      <c r="AG316" s="325"/>
      <c r="AH316" s="325"/>
      <c r="AI316" s="325"/>
      <c r="AJ316" s="325"/>
      <c r="AK316" s="325"/>
      <c r="AL316" s="325"/>
      <c r="AM316" s="325"/>
      <c r="AN316" s="325"/>
      <c r="AO316" s="325"/>
      <c r="AP316" s="325"/>
      <c r="AQ316" s="325"/>
      <c r="AR316" s="325"/>
      <c r="AS316" s="325"/>
      <c r="AT316" s="325"/>
      <c r="AU316" s="325"/>
      <c r="AV316" s="325"/>
      <c r="AW316" s="325"/>
      <c r="AX316" s="325"/>
      <c r="AY316" s="325"/>
      <c r="AZ316" s="325"/>
      <c r="BA316" s="325"/>
      <c r="BB316" s="325"/>
      <c r="BC316" s="325"/>
      <c r="BD316" s="326"/>
    </row>
    <row r="317" spans="1:100">
      <c r="A317" s="348"/>
      <c r="B317" s="329"/>
      <c r="C317" s="337"/>
      <c r="D317" s="28">
        <v>3</v>
      </c>
      <c r="E317" s="335"/>
      <c r="F317" s="336"/>
      <c r="G317" s="97">
        <f>G305</f>
        <v>6.4463194907748697E-265</v>
      </c>
      <c r="H317" s="51">
        <f t="shared" ref="H317:J317" si="691">H305</f>
        <v>1.23110487147049E-272</v>
      </c>
      <c r="I317" s="69">
        <f t="shared" si="691"/>
        <v>2.1588361015074601E-278</v>
      </c>
      <c r="J317" s="173">
        <f t="shared" si="691"/>
        <v>0</v>
      </c>
      <c r="K317" s="6"/>
      <c r="L317" s="333"/>
      <c r="M317" s="325"/>
      <c r="N317" s="325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  <c r="AA317" s="327"/>
      <c r="AB317" s="325"/>
      <c r="AC317" s="325"/>
      <c r="AD317" s="325"/>
      <c r="AE317" s="325"/>
      <c r="AF317" s="325"/>
      <c r="AG317" s="325"/>
      <c r="AH317" s="325"/>
      <c r="AI317" s="325"/>
      <c r="AJ317" s="325"/>
      <c r="AK317" s="325"/>
      <c r="AL317" s="325"/>
      <c r="AM317" s="325"/>
      <c r="AN317" s="325"/>
      <c r="AO317" s="325"/>
      <c r="AP317" s="325"/>
      <c r="AQ317" s="325"/>
      <c r="AR317" s="325"/>
      <c r="AS317" s="325"/>
      <c r="AT317" s="325"/>
      <c r="AU317" s="325"/>
      <c r="AV317" s="325"/>
      <c r="AW317" s="325"/>
      <c r="AX317" s="325"/>
      <c r="AY317" s="325"/>
      <c r="AZ317" s="325"/>
      <c r="BA317" s="325"/>
      <c r="BB317" s="325"/>
      <c r="BC317" s="325"/>
      <c r="BD317" s="326"/>
    </row>
    <row r="318" spans="1:100">
      <c r="A318" s="348"/>
      <c r="B318" s="329"/>
      <c r="C318" s="337"/>
      <c r="D318" s="28">
        <v>4</v>
      </c>
      <c r="E318" s="335"/>
      <c r="F318" s="336"/>
      <c r="G318" s="97">
        <f>G324</f>
        <v>5.4261624594251996E-173</v>
      </c>
      <c r="H318" s="51">
        <f t="shared" ref="H318:J318" si="692">H324</f>
        <v>8.1424874106782201E-170</v>
      </c>
      <c r="I318" s="69">
        <f t="shared" si="692"/>
        <v>9.1737363994663404E-168</v>
      </c>
      <c r="J318" s="173">
        <f t="shared" si="692"/>
        <v>8.69835112111481E-193</v>
      </c>
      <c r="K318" s="6"/>
      <c r="L318" s="333"/>
      <c r="M318" s="325"/>
      <c r="N318" s="325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  <c r="AA318" s="327"/>
      <c r="AB318" s="325"/>
      <c r="AC318" s="325"/>
      <c r="AD318" s="325"/>
      <c r="AE318" s="325"/>
      <c r="AF318" s="325"/>
      <c r="AG318" s="325"/>
      <c r="AH318" s="325"/>
      <c r="AI318" s="325"/>
      <c r="AJ318" s="325"/>
      <c r="AK318" s="325"/>
      <c r="AL318" s="325"/>
      <c r="AM318" s="325"/>
      <c r="AN318" s="325"/>
      <c r="AO318" s="325"/>
      <c r="AP318" s="325"/>
      <c r="AQ318" s="325"/>
      <c r="AR318" s="325"/>
      <c r="AS318" s="325"/>
      <c r="AT318" s="325"/>
      <c r="AU318" s="325"/>
      <c r="AV318" s="325"/>
      <c r="AW318" s="325"/>
      <c r="AX318" s="325"/>
      <c r="AY318" s="325"/>
      <c r="AZ318" s="325"/>
      <c r="BA318" s="325"/>
      <c r="BB318" s="325"/>
      <c r="BC318" s="325"/>
      <c r="BD318" s="326"/>
    </row>
    <row r="319" spans="1:100">
      <c r="A319" s="348"/>
      <c r="B319" s="329"/>
      <c r="C319" s="337"/>
      <c r="D319" s="28">
        <v>5</v>
      </c>
      <c r="E319" s="335"/>
      <c r="F319" s="336"/>
      <c r="G319" s="97">
        <f>G323</f>
        <v>5.8816334167623704E-101</v>
      </c>
      <c r="H319" s="51">
        <f t="shared" ref="H319:J319" si="693">H323</f>
        <v>1.1417817380498E-91</v>
      </c>
      <c r="I319" s="69">
        <f t="shared" si="693"/>
        <v>1.71807555141274E-70</v>
      </c>
      <c r="J319" s="173">
        <f t="shared" si="693"/>
        <v>9.8300199670221498E-74</v>
      </c>
      <c r="K319" s="6"/>
      <c r="L319" s="333"/>
      <c r="M319" s="325"/>
      <c r="N319" s="325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  <c r="AA319" s="327"/>
      <c r="AB319" s="325"/>
      <c r="AC319" s="325"/>
      <c r="AD319" s="325"/>
      <c r="AE319" s="325"/>
      <c r="AF319" s="325"/>
      <c r="AG319" s="325"/>
      <c r="AH319" s="325"/>
      <c r="AI319" s="325"/>
      <c r="AJ319" s="325"/>
      <c r="AK319" s="325"/>
      <c r="AL319" s="325"/>
      <c r="AM319" s="325"/>
      <c r="AN319" s="325"/>
      <c r="AO319" s="325"/>
      <c r="AP319" s="325"/>
      <c r="AQ319" s="325"/>
      <c r="AR319" s="325"/>
      <c r="AS319" s="325"/>
      <c r="AT319" s="325"/>
      <c r="AU319" s="325"/>
      <c r="AV319" s="325"/>
      <c r="AW319" s="325"/>
      <c r="AX319" s="325"/>
      <c r="AY319" s="325"/>
      <c r="AZ319" s="325"/>
      <c r="BA319" s="325"/>
      <c r="BB319" s="325"/>
      <c r="BC319" s="325"/>
      <c r="BD319" s="326"/>
    </row>
    <row r="320" spans="1:100">
      <c r="A320" s="348"/>
      <c r="B320" s="329"/>
      <c r="C320" s="337"/>
      <c r="D320" s="28">
        <v>6</v>
      </c>
      <c r="E320" s="335"/>
      <c r="F320" s="336"/>
      <c r="G320" s="97">
        <f>G322</f>
        <v>1.22467563669655E-62</v>
      </c>
      <c r="H320" s="51">
        <f t="shared" ref="H320:J320" si="694">H322</f>
        <v>4.44639343111688E-50</v>
      </c>
      <c r="I320" s="69">
        <f t="shared" si="694"/>
        <v>1.51986133890874E-10</v>
      </c>
      <c r="J320" s="173">
        <f t="shared" si="694"/>
        <v>3.1929292175315799E-10</v>
      </c>
      <c r="K320" s="6"/>
      <c r="L320" s="333"/>
      <c r="M320" s="325"/>
      <c r="N320" s="325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  <c r="AA320" s="327"/>
      <c r="AB320" s="325"/>
      <c r="AC320" s="325"/>
      <c r="AD320" s="325"/>
      <c r="AE320" s="325"/>
      <c r="AF320" s="325"/>
      <c r="AG320" s="325"/>
      <c r="AH320" s="325"/>
      <c r="AI320" s="325"/>
      <c r="AJ320" s="325"/>
      <c r="AK320" s="325"/>
      <c r="AL320" s="325"/>
      <c r="AM320" s="325"/>
      <c r="AN320" s="325"/>
      <c r="AO320" s="325"/>
      <c r="AP320" s="325"/>
      <c r="AQ320" s="325"/>
      <c r="AR320" s="325"/>
      <c r="AS320" s="325"/>
      <c r="AT320" s="325"/>
      <c r="AU320" s="325"/>
      <c r="AV320" s="325"/>
      <c r="AW320" s="325"/>
      <c r="AX320" s="325"/>
      <c r="AY320" s="325"/>
      <c r="AZ320" s="325"/>
      <c r="BA320" s="325"/>
      <c r="BB320" s="325"/>
      <c r="BC320" s="325"/>
      <c r="BD320" s="326"/>
    </row>
    <row r="321" spans="1:100">
      <c r="A321" s="348"/>
      <c r="B321" s="329"/>
      <c r="C321" s="337"/>
      <c r="D321" s="28">
        <v>7</v>
      </c>
      <c r="E321" s="335"/>
      <c r="F321" s="336"/>
      <c r="G321" s="97">
        <f>'10'!G320</f>
        <v>1.02141297839071E-56</v>
      </c>
      <c r="H321" s="51">
        <f>'10'!H320</f>
        <v>1.0088245743864199E-43</v>
      </c>
      <c r="I321" s="69">
        <f>'10'!I320</f>
        <v>0.15400720290569</v>
      </c>
      <c r="J321" s="173">
        <f>'10'!J320</f>
        <v>0.68272292030891601</v>
      </c>
      <c r="K321" s="6"/>
      <c r="L321" s="333"/>
      <c r="M321" s="325"/>
      <c r="N321" s="325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  <c r="AA321" s="327"/>
      <c r="AB321" s="325"/>
      <c r="AC321" s="325"/>
      <c r="AD321" s="325"/>
      <c r="AE321" s="325"/>
      <c r="AF321" s="325"/>
      <c r="AG321" s="325"/>
      <c r="AH321" s="325"/>
      <c r="AI321" s="325"/>
      <c r="AJ321" s="325"/>
      <c r="AK321" s="325"/>
      <c r="AL321" s="325"/>
      <c r="AM321" s="325"/>
      <c r="AN321" s="325"/>
      <c r="AO321" s="325"/>
      <c r="AP321" s="325"/>
      <c r="AQ321" s="325"/>
      <c r="AR321" s="325"/>
      <c r="AS321" s="325"/>
      <c r="AT321" s="325"/>
      <c r="AU321" s="325"/>
      <c r="AV321" s="325"/>
      <c r="AW321" s="325"/>
      <c r="AX321" s="325"/>
      <c r="AY321" s="325"/>
      <c r="AZ321" s="325"/>
      <c r="BA321" s="325"/>
      <c r="BB321" s="325"/>
      <c r="BC321" s="325"/>
      <c r="BD321" s="326"/>
    </row>
    <row r="322" spans="1:100">
      <c r="A322" s="348"/>
      <c r="B322" s="329"/>
      <c r="C322" s="337"/>
      <c r="D322" s="28">
        <v>8</v>
      </c>
      <c r="E322" s="335"/>
      <c r="F322" s="336"/>
      <c r="G322" s="97">
        <f>'10'!G321</f>
        <v>1.22467563669655E-62</v>
      </c>
      <c r="H322" s="51">
        <f>'10'!H321</f>
        <v>4.44639343111688E-50</v>
      </c>
      <c r="I322" s="69">
        <f>'10'!I321</f>
        <v>1.51986133890874E-10</v>
      </c>
      <c r="J322" s="173">
        <f>'10'!J321</f>
        <v>3.1929292175315799E-10</v>
      </c>
      <c r="K322" s="6"/>
      <c r="L322" s="333"/>
      <c r="M322" s="325"/>
      <c r="N322" s="325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  <c r="AA322" s="327"/>
      <c r="AB322" s="325"/>
      <c r="AC322" s="325"/>
      <c r="AD322" s="325"/>
      <c r="AE322" s="325"/>
      <c r="AF322" s="325"/>
      <c r="AG322" s="325"/>
      <c r="AH322" s="325"/>
      <c r="AI322" s="325"/>
      <c r="AJ322" s="325"/>
      <c r="AK322" s="325"/>
      <c r="AL322" s="325"/>
      <c r="AM322" s="325"/>
      <c r="AN322" s="325"/>
      <c r="AO322" s="325"/>
      <c r="AP322" s="325"/>
      <c r="AQ322" s="325"/>
      <c r="AR322" s="325"/>
      <c r="AS322" s="325"/>
      <c r="AT322" s="325"/>
      <c r="AU322" s="325"/>
      <c r="AV322" s="325"/>
      <c r="AW322" s="325"/>
      <c r="AX322" s="325"/>
      <c r="AY322" s="325"/>
      <c r="AZ322" s="325"/>
      <c r="BA322" s="325"/>
      <c r="BB322" s="325"/>
      <c r="BC322" s="325"/>
      <c r="BD322" s="326"/>
    </row>
    <row r="323" spans="1:100">
      <c r="A323" s="348"/>
      <c r="B323" s="329"/>
      <c r="C323" s="337"/>
      <c r="D323" s="28">
        <v>9</v>
      </c>
      <c r="E323" s="335"/>
      <c r="F323" s="336"/>
      <c r="G323" s="97">
        <f>'10'!G322</f>
        <v>5.8816334167623704E-101</v>
      </c>
      <c r="H323" s="51">
        <f>'10'!H322</f>
        <v>1.1417817380498E-91</v>
      </c>
      <c r="I323" s="69">
        <f>'10'!I322</f>
        <v>1.71807555141274E-70</v>
      </c>
      <c r="J323" s="173">
        <f>'10'!J322</f>
        <v>9.8300199670221498E-74</v>
      </c>
      <c r="K323" s="6"/>
      <c r="L323" s="333"/>
      <c r="M323" s="325"/>
      <c r="N323" s="325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  <c r="AA323" s="327"/>
      <c r="AB323" s="325"/>
      <c r="AC323" s="325"/>
      <c r="AD323" s="325"/>
      <c r="AE323" s="325"/>
      <c r="AF323" s="325"/>
      <c r="AG323" s="325"/>
      <c r="AH323" s="325"/>
      <c r="AI323" s="325"/>
      <c r="AJ323" s="325"/>
      <c r="AK323" s="325"/>
      <c r="AL323" s="325"/>
      <c r="AM323" s="325"/>
      <c r="AN323" s="325"/>
      <c r="AO323" s="325"/>
      <c r="AP323" s="325"/>
      <c r="AQ323" s="325"/>
      <c r="AR323" s="325"/>
      <c r="AS323" s="325"/>
      <c r="AT323" s="325"/>
      <c r="AU323" s="325"/>
      <c r="AV323" s="325"/>
      <c r="AW323" s="325"/>
      <c r="AX323" s="325"/>
      <c r="AY323" s="325"/>
      <c r="AZ323" s="325"/>
      <c r="BA323" s="325"/>
      <c r="BB323" s="325"/>
      <c r="BC323" s="325"/>
      <c r="BD323" s="326"/>
    </row>
    <row r="324" spans="1:100">
      <c r="A324" s="348"/>
      <c r="B324" s="329"/>
      <c r="C324" s="337"/>
      <c r="D324" s="29">
        <v>10</v>
      </c>
      <c r="E324" s="335"/>
      <c r="F324" s="336"/>
      <c r="G324" s="101">
        <f>'10'!G323</f>
        <v>5.4261624594251996E-173</v>
      </c>
      <c r="H324" s="77">
        <f>'10'!H323</f>
        <v>8.1424874106782201E-170</v>
      </c>
      <c r="I324" s="78">
        <f>'10'!I323</f>
        <v>9.1737363994663404E-168</v>
      </c>
      <c r="J324" s="182">
        <f>'10'!J323</f>
        <v>8.69835112111481E-193</v>
      </c>
      <c r="K324" s="30"/>
      <c r="L324" s="334"/>
      <c r="M324" s="325"/>
      <c r="N324" s="325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7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  <c r="AN324" s="325"/>
      <c r="AO324" s="325"/>
      <c r="AP324" s="325"/>
      <c r="AQ324" s="325"/>
      <c r="AR324" s="325"/>
      <c r="AS324" s="325"/>
      <c r="AT324" s="325"/>
      <c r="AU324" s="325"/>
      <c r="AV324" s="325"/>
      <c r="AW324" s="325"/>
      <c r="AX324" s="325"/>
      <c r="AY324" s="325"/>
      <c r="AZ324" s="325"/>
      <c r="BA324" s="325"/>
      <c r="BB324" s="325"/>
      <c r="BC324" s="325"/>
      <c r="BD324" s="326"/>
    </row>
    <row r="325" spans="1:100">
      <c r="A325" s="348"/>
      <c r="B325" s="328">
        <v>0.05</v>
      </c>
      <c r="C325" s="337"/>
      <c r="D325" s="26">
        <v>-9</v>
      </c>
      <c r="E325" s="335">
        <v>4.8463323420987202E-79</v>
      </c>
      <c r="F325" s="336">
        <v>6.2400000000000003E-71</v>
      </c>
      <c r="G325" s="97">
        <f>'10'!G344</f>
        <v>6.2485334165967998E-68</v>
      </c>
      <c r="H325" s="51">
        <f>'10'!H344</f>
        <v>1.8167736290334101E-70</v>
      </c>
      <c r="I325" s="69">
        <f>'10'!I344</f>
        <v>5.6196794926033698E-72</v>
      </c>
      <c r="J325" s="173">
        <f>'10'!J344</f>
        <v>1.04610657027276E-91</v>
      </c>
      <c r="K325" s="27"/>
      <c r="L325" s="332">
        <f t="shared" ref="L325" si="695">1-SUM(M325:BC344)</f>
        <v>0.31864431356956091</v>
      </c>
      <c r="M325" s="325">
        <f t="shared" ref="M325" si="696">G335+I335</f>
        <v>3.6842106921196601E-89</v>
      </c>
      <c r="N325" s="325">
        <f t="shared" ref="N325" si="697">G342+I342+J335</f>
        <v>4.4663557900388869E-4</v>
      </c>
      <c r="O325" s="325">
        <f t="shared" ref="O325" si="698">G344+I344+H335</f>
        <v>1.2995449036951396E-43</v>
      </c>
      <c r="P325" s="325">
        <f t="shared" ref="P325" si="699">G337+I337+J342</f>
        <v>4.2215511488823398E-4</v>
      </c>
      <c r="Q325" s="325">
        <f t="shared" ref="Q325" si="700">G333+I333</f>
        <v>7.3342792217815105E-98</v>
      </c>
      <c r="R325" s="325">
        <f t="shared" ref="R325" si="701">G339+I339+H342+J344</f>
        <v>1.4916830440392128E-14</v>
      </c>
      <c r="S325" s="325">
        <f t="shared" ref="S325" si="702">G326+I326</f>
        <v>5.1678933898580897E-83</v>
      </c>
      <c r="T325" s="325">
        <f t="shared" ref="T325" si="703">G328+I328+J337</f>
        <v>1.0519184315020516E-91</v>
      </c>
      <c r="U325" s="325">
        <f t="shared" ref="U325" si="704">G331+I331+H344</f>
        <v>1.49476702128921E-44</v>
      </c>
      <c r="V325" s="325">
        <f t="shared" ref="V325" si="705">G340+I340+J333</f>
        <v>4.4663557900388869E-4</v>
      </c>
      <c r="W325" s="325">
        <f t="shared" ref="W325" si="706">G329+I329</f>
        <v>7.3342792217815105E-98</v>
      </c>
      <c r="X325" s="325">
        <f t="shared" ref="X325" si="707">G332+I332+J339+H337</f>
        <v>1.98549860431127E-20</v>
      </c>
      <c r="Y325" s="325">
        <f t="shared" ref="Y325" si="708">G338+I338</f>
        <v>1.2995449036951396E-43</v>
      </c>
      <c r="Z325" s="325">
        <f t="shared" ref="Z325" si="709">G330+I330+J326</f>
        <v>1.6253117698578801E-100</v>
      </c>
      <c r="AA325" s="327">
        <f t="shared" ref="AA325" si="710">G341+I341+H333</f>
        <v>0.29743478723480699</v>
      </c>
      <c r="AB325" s="325">
        <f t="shared" ref="AB325" si="711">G327+I327+J328</f>
        <v>3.6842106921196601E-89</v>
      </c>
      <c r="AC325" s="325">
        <f t="shared" ref="AC325" si="712">G343+I343</f>
        <v>3.945673920301715E-19</v>
      </c>
      <c r="AD325" s="325">
        <f t="shared" ref="AD325" si="713">G336+I336+J331+H339</f>
        <v>3.7310868561999198E-25</v>
      </c>
      <c r="AE325" s="325">
        <f t="shared" ref="AE325" si="714">G325+I325</f>
        <v>6.2490953845460602E-68</v>
      </c>
      <c r="AF325" s="325">
        <f t="shared" ref="AF325" si="715">G334+I334+J340</f>
        <v>4.2215511488823398E-4</v>
      </c>
      <c r="AG325" s="325">
        <f t="shared" ref="AG325" si="716">H326</f>
        <v>3.4967526232704698E-100</v>
      </c>
      <c r="AH325" s="325">
        <f t="shared" ref="AH325" si="717">J329</f>
        <v>6.2924027365154196E-279</v>
      </c>
      <c r="AI325" s="325">
        <f>J332+H328</f>
        <v>1.7922917262935201E-160</v>
      </c>
      <c r="AJ325" s="325">
        <f t="shared" ref="AJ325" si="718">F325</f>
        <v>6.2400000000000003E-71</v>
      </c>
      <c r="AK325" s="325">
        <f t="shared" ref="AK325" si="719">J338</f>
        <v>1.3431198341299999E-50</v>
      </c>
      <c r="AL325" s="325">
        <f t="shared" ref="AL325" si="720">H331</f>
        <v>6.62948363356139E-212</v>
      </c>
      <c r="AM325" s="325">
        <f t="shared" ref="AM325" si="721">J330</f>
        <v>0</v>
      </c>
      <c r="AN325" s="325">
        <f t="shared" ref="AN325" si="722">J341+H340</f>
        <v>0.38218331780579196</v>
      </c>
      <c r="AO325" s="325">
        <f t="shared" ref="AO325" si="723">J327</f>
        <v>2.6359359596192201E-190</v>
      </c>
      <c r="AP325" s="325">
        <f t="shared" ref="AP325" si="724">H329</f>
        <v>2.5143973190378701E-185</v>
      </c>
      <c r="AQ325" s="325">
        <f t="shared" ref="AQ325" si="725">J343</f>
        <v>1.98549860431127E-20</v>
      </c>
      <c r="AR325" s="325">
        <f t="shared" ref="AR325" si="726">H332+J336</f>
        <v>7.9723571066144898E-140</v>
      </c>
      <c r="AS325" s="325">
        <f t="shared" ref="AS325" si="727">J325</f>
        <v>1.04610657027276E-91</v>
      </c>
      <c r="AT325" s="325">
        <f t="shared" ref="AT325" si="728">H338</f>
        <v>1.49476702128921E-44</v>
      </c>
      <c r="AU325" s="325">
        <f t="shared" ref="AU325" si="729">J334</f>
        <v>3.0919915282669597E-238</v>
      </c>
      <c r="AV325" s="325">
        <f t="shared" ref="AV325" si="730">H330</f>
        <v>3.0241419468770198E-203</v>
      </c>
      <c r="AW325" s="325">
        <f t="shared" ref="AW325" si="731">H341</f>
        <v>2.04107089213409E-12</v>
      </c>
      <c r="AX325" s="325">
        <f t="shared" ref="AX325" si="732">H327</f>
        <v>3.8029856444719699E-131</v>
      </c>
      <c r="AY325" s="325">
        <f t="shared" ref="AY325" si="733">E325</f>
        <v>4.8463323420987202E-79</v>
      </c>
      <c r="AZ325" s="325">
        <f t="shared" ref="AZ325" si="734">H343</f>
        <v>3.7310868561999198E-25</v>
      </c>
      <c r="BA325" s="325">
        <f t="shared" ref="BA325" si="735">H336</f>
        <v>3.4967526232704698E-100</v>
      </c>
      <c r="BB325" s="325">
        <f t="shared" ref="BB325" si="736">H325</f>
        <v>1.8167736290334101E-70</v>
      </c>
      <c r="BC325" s="325">
        <f t="shared" ref="BC325" si="737">H334</f>
        <v>1.7922917262935201E-160</v>
      </c>
      <c r="BD325" s="326">
        <f t="shared" ref="BD325" si="738">SUMPRODUCT($L$1:$BC$1,BF325:CW325)</f>
        <v>15.942512692493166</v>
      </c>
      <c r="BF325" s="12">
        <f>L325</f>
        <v>0.31864431356956091</v>
      </c>
      <c r="BG325" s="23">
        <f t="shared" ref="BG325:CV325" si="739">M325</f>
        <v>3.6842106921196601E-89</v>
      </c>
      <c r="BH325" s="23">
        <f t="shared" si="739"/>
        <v>4.4663557900388869E-4</v>
      </c>
      <c r="BI325" s="23">
        <f t="shared" si="739"/>
        <v>1.2995449036951396E-43</v>
      </c>
      <c r="BJ325" s="23">
        <f t="shared" si="739"/>
        <v>4.2215511488823398E-4</v>
      </c>
      <c r="BK325" s="23">
        <f t="shared" si="739"/>
        <v>7.3342792217815105E-98</v>
      </c>
      <c r="BL325" s="23">
        <f t="shared" si="739"/>
        <v>1.4916830440392128E-14</v>
      </c>
      <c r="BM325" s="23">
        <f t="shared" si="739"/>
        <v>5.1678933898580897E-83</v>
      </c>
      <c r="BN325" s="23">
        <f t="shared" si="739"/>
        <v>1.0519184315020516E-91</v>
      </c>
      <c r="BO325" s="23">
        <f t="shared" si="739"/>
        <v>1.49476702128921E-44</v>
      </c>
      <c r="BP325" s="23">
        <f t="shared" si="739"/>
        <v>4.4663557900388869E-4</v>
      </c>
      <c r="BQ325" s="23">
        <f t="shared" si="739"/>
        <v>7.3342792217815105E-98</v>
      </c>
      <c r="BR325" s="23">
        <f t="shared" si="739"/>
        <v>1.98549860431127E-20</v>
      </c>
      <c r="BS325" s="23">
        <f t="shared" si="739"/>
        <v>1.2995449036951396E-43</v>
      </c>
      <c r="BT325" s="23">
        <f t="shared" si="739"/>
        <v>1.6253117698578801E-100</v>
      </c>
      <c r="BU325" s="23">
        <f t="shared" si="739"/>
        <v>0.29743478723480699</v>
      </c>
      <c r="BV325" s="23">
        <f t="shared" si="739"/>
        <v>3.6842106921196601E-89</v>
      </c>
      <c r="BW325" s="23">
        <f t="shared" si="739"/>
        <v>3.945673920301715E-19</v>
      </c>
      <c r="BX325" s="23">
        <f t="shared" si="739"/>
        <v>3.7310868561999198E-25</v>
      </c>
      <c r="BY325" s="23">
        <f t="shared" si="739"/>
        <v>6.2490953845460602E-68</v>
      </c>
      <c r="BZ325" s="23">
        <f t="shared" si="739"/>
        <v>4.2215511488823398E-4</v>
      </c>
      <c r="CA325" s="23">
        <f t="shared" si="739"/>
        <v>3.4967526232704698E-100</v>
      </c>
      <c r="CB325" s="23">
        <f t="shared" si="739"/>
        <v>6.2924027365154196E-279</v>
      </c>
      <c r="CC325" s="23">
        <f t="shared" si="739"/>
        <v>1.7922917262935201E-160</v>
      </c>
      <c r="CD325" s="23">
        <f t="shared" si="739"/>
        <v>6.2400000000000003E-71</v>
      </c>
      <c r="CE325" s="23">
        <f t="shared" si="739"/>
        <v>1.3431198341299999E-50</v>
      </c>
      <c r="CF325" s="23">
        <f t="shared" si="739"/>
        <v>6.62948363356139E-212</v>
      </c>
      <c r="CG325" s="23">
        <f t="shared" si="739"/>
        <v>0</v>
      </c>
      <c r="CH325" s="23">
        <f t="shared" si="739"/>
        <v>0.38218331780579196</v>
      </c>
      <c r="CI325" s="23">
        <f t="shared" si="739"/>
        <v>2.6359359596192201E-190</v>
      </c>
      <c r="CJ325" s="23">
        <f t="shared" si="739"/>
        <v>2.5143973190378701E-185</v>
      </c>
      <c r="CK325" s="23">
        <f t="shared" si="739"/>
        <v>1.98549860431127E-20</v>
      </c>
      <c r="CL325" s="23">
        <f t="shared" si="739"/>
        <v>7.9723571066144898E-140</v>
      </c>
      <c r="CM325" s="23">
        <f t="shared" si="739"/>
        <v>1.04610657027276E-91</v>
      </c>
      <c r="CN325" s="23">
        <f t="shared" si="739"/>
        <v>1.49476702128921E-44</v>
      </c>
      <c r="CO325" s="23">
        <f t="shared" si="739"/>
        <v>3.0919915282669597E-238</v>
      </c>
      <c r="CP325" s="23">
        <f t="shared" si="739"/>
        <v>3.0241419468770198E-203</v>
      </c>
      <c r="CQ325" s="23">
        <f t="shared" si="739"/>
        <v>2.04107089213409E-12</v>
      </c>
      <c r="CR325" s="23">
        <f t="shared" si="739"/>
        <v>3.8029856444719699E-131</v>
      </c>
      <c r="CS325" s="23">
        <f t="shared" si="739"/>
        <v>4.8463323420987202E-79</v>
      </c>
      <c r="CT325" s="23">
        <f t="shared" si="739"/>
        <v>3.7310868561999198E-25</v>
      </c>
      <c r="CU325" s="23">
        <f t="shared" si="739"/>
        <v>3.4967526232704698E-100</v>
      </c>
      <c r="CV325" s="24">
        <f t="shared" si="739"/>
        <v>1.8167736290334101E-70</v>
      </c>
    </row>
    <row r="326" spans="1:100">
      <c r="A326" s="348"/>
      <c r="B326" s="329"/>
      <c r="C326" s="337"/>
      <c r="D326" s="28">
        <v>-8</v>
      </c>
      <c r="E326" s="335"/>
      <c r="F326" s="336"/>
      <c r="G326" s="258">
        <f>'10'!G325</f>
        <v>5.1678933898580897E-83</v>
      </c>
      <c r="H326" s="268">
        <f>'10'!H325</f>
        <v>3.4967526232704698E-100</v>
      </c>
      <c r="I326" s="273">
        <f>'10'!I325</f>
        <v>3.7739641851731898E-104</v>
      </c>
      <c r="J326" s="266">
        <f>'10'!J325</f>
        <v>7.9723571066144898E-140</v>
      </c>
      <c r="K326" s="6"/>
      <c r="L326" s="333"/>
      <c r="M326" s="325"/>
      <c r="N326" s="325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7"/>
      <c r="AB326" s="325"/>
      <c r="AC326" s="325"/>
      <c r="AD326" s="325"/>
      <c r="AE326" s="325"/>
      <c r="AF326" s="325"/>
      <c r="AG326" s="325"/>
      <c r="AH326" s="325"/>
      <c r="AI326" s="325"/>
      <c r="AJ326" s="325"/>
      <c r="AK326" s="325"/>
      <c r="AL326" s="325"/>
      <c r="AM326" s="325"/>
      <c r="AN326" s="325"/>
      <c r="AO326" s="325"/>
      <c r="AP326" s="325"/>
      <c r="AQ326" s="325"/>
      <c r="AR326" s="325"/>
      <c r="AS326" s="325"/>
      <c r="AT326" s="325"/>
      <c r="AU326" s="325"/>
      <c r="AV326" s="325"/>
      <c r="AW326" s="325"/>
      <c r="AX326" s="325"/>
      <c r="AY326" s="325"/>
      <c r="AZ326" s="325"/>
      <c r="BA326" s="325"/>
      <c r="BB326" s="325"/>
      <c r="BC326" s="325"/>
      <c r="BD326" s="326"/>
    </row>
    <row r="327" spans="1:100">
      <c r="A327" s="348"/>
      <c r="B327" s="329"/>
      <c r="C327" s="337"/>
      <c r="D327" s="28">
        <v>-7</v>
      </c>
      <c r="E327" s="335"/>
      <c r="F327" s="336"/>
      <c r="G327" s="258">
        <f>'10'!G326</f>
        <v>3.6842106921196601E-89</v>
      </c>
      <c r="H327" s="268">
        <f>'10'!H326</f>
        <v>3.8029856444719699E-131</v>
      </c>
      <c r="I327" s="273">
        <f>'10'!I326</f>
        <v>9.7508634815065594E-138</v>
      </c>
      <c r="J327" s="266">
        <f>'10'!J326</f>
        <v>2.6359359596192201E-190</v>
      </c>
      <c r="K327" s="6"/>
      <c r="L327" s="333"/>
      <c r="M327" s="325"/>
      <c r="N327" s="325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7"/>
      <c r="AB327" s="325"/>
      <c r="AC327" s="325"/>
      <c r="AD327" s="325"/>
      <c r="AE327" s="325"/>
      <c r="AF327" s="325"/>
      <c r="AG327" s="325"/>
      <c r="AH327" s="325"/>
      <c r="AI327" s="325"/>
      <c r="AJ327" s="325"/>
      <c r="AK327" s="325"/>
      <c r="AL327" s="325"/>
      <c r="AM327" s="325"/>
      <c r="AN327" s="325"/>
      <c r="AO327" s="325"/>
      <c r="AP327" s="325"/>
      <c r="AQ327" s="325"/>
      <c r="AR327" s="325"/>
      <c r="AS327" s="325"/>
      <c r="AT327" s="325"/>
      <c r="AU327" s="325"/>
      <c r="AV327" s="325"/>
      <c r="AW327" s="325"/>
      <c r="AX327" s="325"/>
      <c r="AY327" s="325"/>
      <c r="AZ327" s="325"/>
      <c r="BA327" s="325"/>
      <c r="BB327" s="325"/>
      <c r="BC327" s="325"/>
      <c r="BD327" s="326"/>
    </row>
    <row r="328" spans="1:100">
      <c r="A328" s="348"/>
      <c r="B328" s="329"/>
      <c r="C328" s="337"/>
      <c r="D328" s="28">
        <v>-6</v>
      </c>
      <c r="E328" s="335"/>
      <c r="F328" s="336"/>
      <c r="G328" s="258">
        <f>'10'!G327</f>
        <v>5.8118612292915704E-94</v>
      </c>
      <c r="H328" s="268">
        <f>'10'!H327</f>
        <v>1.7922917262935201E-160</v>
      </c>
      <c r="I328" s="273">
        <f>'10'!I327</f>
        <v>1.43511972636824E-169</v>
      </c>
      <c r="J328" s="266">
        <f>'10'!J327</f>
        <v>3.0919915282669597E-238</v>
      </c>
      <c r="K328" s="6"/>
      <c r="L328" s="333"/>
      <c r="M328" s="325"/>
      <c r="N328" s="325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7"/>
      <c r="AB328" s="325"/>
      <c r="AC328" s="325"/>
      <c r="AD328" s="325"/>
      <c r="AE328" s="325"/>
      <c r="AF328" s="325"/>
      <c r="AG328" s="325"/>
      <c r="AH328" s="325"/>
      <c r="AI328" s="325"/>
      <c r="AJ328" s="325"/>
      <c r="AK328" s="325"/>
      <c r="AL328" s="325"/>
      <c r="AM328" s="325"/>
      <c r="AN328" s="325"/>
      <c r="AO328" s="325"/>
      <c r="AP328" s="325"/>
      <c r="AQ328" s="325"/>
      <c r="AR328" s="325"/>
      <c r="AS328" s="325"/>
      <c r="AT328" s="325"/>
      <c r="AU328" s="325"/>
      <c r="AV328" s="325"/>
      <c r="AW328" s="325"/>
      <c r="AX328" s="325"/>
      <c r="AY328" s="325"/>
      <c r="AZ328" s="325"/>
      <c r="BA328" s="325"/>
      <c r="BB328" s="325"/>
      <c r="BC328" s="325"/>
      <c r="BD328" s="326"/>
    </row>
    <row r="329" spans="1:100">
      <c r="A329" s="348"/>
      <c r="B329" s="329"/>
      <c r="C329" s="337"/>
      <c r="D329" s="28">
        <v>-5</v>
      </c>
      <c r="E329" s="335"/>
      <c r="F329" s="336"/>
      <c r="G329" s="258">
        <f>'10'!G328</f>
        <v>7.3342792217815105E-98</v>
      </c>
      <c r="H329" s="268">
        <f>'10'!H328</f>
        <v>2.5143973190378701E-185</v>
      </c>
      <c r="I329" s="273">
        <f>'10'!I328</f>
        <v>1.4789959545715999E-196</v>
      </c>
      <c r="J329" s="266">
        <f>'10'!J328</f>
        <v>6.2924027365154196E-279</v>
      </c>
      <c r="K329" s="6"/>
      <c r="L329" s="333"/>
      <c r="M329" s="325"/>
      <c r="N329" s="325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7"/>
      <c r="AB329" s="325"/>
      <c r="AC329" s="325"/>
      <c r="AD329" s="325"/>
      <c r="AE329" s="325"/>
      <c r="AF329" s="325"/>
      <c r="AG329" s="325"/>
      <c r="AH329" s="325"/>
      <c r="AI329" s="325"/>
      <c r="AJ329" s="325"/>
      <c r="AK329" s="325"/>
      <c r="AL329" s="325"/>
      <c r="AM329" s="325"/>
      <c r="AN329" s="325"/>
      <c r="AO329" s="325"/>
      <c r="AP329" s="325"/>
      <c r="AQ329" s="325"/>
      <c r="AR329" s="325"/>
      <c r="AS329" s="325"/>
      <c r="AT329" s="325"/>
      <c r="AU329" s="325"/>
      <c r="AV329" s="325"/>
      <c r="AW329" s="325"/>
      <c r="AX329" s="325"/>
      <c r="AY329" s="325"/>
      <c r="AZ329" s="325"/>
      <c r="BA329" s="325"/>
      <c r="BB329" s="325"/>
      <c r="BC329" s="325"/>
      <c r="BD329" s="326"/>
    </row>
    <row r="330" spans="1:100">
      <c r="A330" s="348"/>
      <c r="B330" s="329"/>
      <c r="C330" s="337"/>
      <c r="D330" s="28">
        <v>-4</v>
      </c>
      <c r="E330" s="335"/>
      <c r="F330" s="336"/>
      <c r="G330" s="258">
        <f>'10'!G329</f>
        <v>1.6253117698578801E-100</v>
      </c>
      <c r="H330" s="268">
        <f>'10'!H329</f>
        <v>3.0241419468770198E-203</v>
      </c>
      <c r="I330" s="273">
        <f>'10'!I329</f>
        <v>4.9962796653203402E-216</v>
      </c>
      <c r="J330" s="266">
        <f>'10'!J329</f>
        <v>0</v>
      </c>
      <c r="K330" s="6"/>
      <c r="L330" s="333"/>
      <c r="M330" s="325"/>
      <c r="N330" s="325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7"/>
      <c r="AB330" s="325"/>
      <c r="AC330" s="325"/>
      <c r="AD330" s="325"/>
      <c r="AE330" s="325"/>
      <c r="AF330" s="325"/>
      <c r="AG330" s="325"/>
      <c r="AH330" s="325"/>
      <c r="AI330" s="325"/>
      <c r="AJ330" s="325"/>
      <c r="AK330" s="325"/>
      <c r="AL330" s="325"/>
      <c r="AM330" s="325"/>
      <c r="AN330" s="325"/>
      <c r="AO330" s="325"/>
      <c r="AP330" s="325"/>
      <c r="AQ330" s="325"/>
      <c r="AR330" s="325"/>
      <c r="AS330" s="325"/>
      <c r="AT330" s="325"/>
      <c r="AU330" s="325"/>
      <c r="AV330" s="325"/>
      <c r="AW330" s="325"/>
      <c r="AX330" s="325"/>
      <c r="AY330" s="325"/>
      <c r="AZ330" s="325"/>
      <c r="BA330" s="325"/>
      <c r="BB330" s="325"/>
      <c r="BC330" s="325"/>
      <c r="BD330" s="326"/>
    </row>
    <row r="331" spans="1:100">
      <c r="A331" s="348"/>
      <c r="B331" s="329"/>
      <c r="C331" s="337"/>
      <c r="D331" s="28">
        <v>-3</v>
      </c>
      <c r="E331" s="335"/>
      <c r="F331" s="336"/>
      <c r="G331" s="258">
        <f>'10'!G330</f>
        <v>1.69838630311181E-101</v>
      </c>
      <c r="H331" s="268">
        <f>'10'!H330</f>
        <v>6.62948363356139E-212</v>
      </c>
      <c r="I331" s="273">
        <f>'10'!I330</f>
        <v>1.6640606545692301E-225</v>
      </c>
      <c r="J331" s="266">
        <f>'10'!J330</f>
        <v>0</v>
      </c>
      <c r="K331" s="6"/>
      <c r="L331" s="333"/>
      <c r="M331" s="325"/>
      <c r="N331" s="325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7"/>
      <c r="AB331" s="325"/>
      <c r="AC331" s="325"/>
      <c r="AD331" s="325"/>
      <c r="AE331" s="325"/>
      <c r="AF331" s="325"/>
      <c r="AG331" s="325"/>
      <c r="AH331" s="325"/>
      <c r="AI331" s="325"/>
      <c r="AJ331" s="325"/>
      <c r="AK331" s="325"/>
      <c r="AL331" s="325"/>
      <c r="AM331" s="325"/>
      <c r="AN331" s="325"/>
      <c r="AO331" s="325"/>
      <c r="AP331" s="325"/>
      <c r="AQ331" s="325"/>
      <c r="AR331" s="325"/>
      <c r="AS331" s="325"/>
      <c r="AT331" s="325"/>
      <c r="AU331" s="325"/>
      <c r="AV331" s="325"/>
      <c r="AW331" s="325"/>
      <c r="AX331" s="325"/>
      <c r="AY331" s="325"/>
      <c r="AZ331" s="325"/>
      <c r="BA331" s="325"/>
      <c r="BB331" s="325"/>
      <c r="BC331" s="325"/>
      <c r="BD331" s="326"/>
    </row>
    <row r="332" spans="1:100">
      <c r="A332" s="348"/>
      <c r="B332" s="329"/>
      <c r="C332" s="337"/>
      <c r="D332" s="28">
        <v>-2</v>
      </c>
      <c r="E332" s="335"/>
      <c r="F332" s="336"/>
      <c r="G332" s="258">
        <f>G330</f>
        <v>1.6253117698578801E-100</v>
      </c>
      <c r="H332" s="268">
        <f t="shared" ref="H332:J332" si="740">H330</f>
        <v>3.0241419468770198E-203</v>
      </c>
      <c r="I332" s="273">
        <f t="shared" si="740"/>
        <v>4.9962796653203402E-216</v>
      </c>
      <c r="J332" s="266">
        <f t="shared" si="740"/>
        <v>0</v>
      </c>
      <c r="K332" s="6"/>
      <c r="L332" s="333"/>
      <c r="M332" s="325"/>
      <c r="N332" s="325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7"/>
      <c r="AB332" s="325"/>
      <c r="AC332" s="325"/>
      <c r="AD332" s="325"/>
      <c r="AE332" s="325"/>
      <c r="AF332" s="325"/>
      <c r="AG332" s="325"/>
      <c r="AH332" s="325"/>
      <c r="AI332" s="325"/>
      <c r="AJ332" s="325"/>
      <c r="AK332" s="325"/>
      <c r="AL332" s="325"/>
      <c r="AM332" s="325"/>
      <c r="AN332" s="325"/>
      <c r="AO332" s="325"/>
      <c r="AP332" s="325"/>
      <c r="AQ332" s="325"/>
      <c r="AR332" s="325"/>
      <c r="AS332" s="325"/>
      <c r="AT332" s="325"/>
      <c r="AU332" s="325"/>
      <c r="AV332" s="325"/>
      <c r="AW332" s="325"/>
      <c r="AX332" s="325"/>
      <c r="AY332" s="325"/>
      <c r="AZ332" s="325"/>
      <c r="BA332" s="325"/>
      <c r="BB332" s="325"/>
      <c r="BC332" s="325"/>
      <c r="BD332" s="326"/>
    </row>
    <row r="333" spans="1:100">
      <c r="A333" s="348"/>
      <c r="B333" s="329"/>
      <c r="C333" s="337"/>
      <c r="D333" s="28">
        <v>-1</v>
      </c>
      <c r="E333" s="335"/>
      <c r="F333" s="336"/>
      <c r="G333" s="258">
        <f>G329</f>
        <v>7.3342792217815105E-98</v>
      </c>
      <c r="H333" s="268">
        <f t="shared" ref="H333:J333" si="741">H329</f>
        <v>2.5143973190378701E-185</v>
      </c>
      <c r="I333" s="273">
        <f t="shared" si="741"/>
        <v>1.4789959545715999E-196</v>
      </c>
      <c r="J333" s="266">
        <f t="shared" si="741"/>
        <v>6.2924027365154196E-279</v>
      </c>
      <c r="K333" s="6"/>
      <c r="L333" s="333"/>
      <c r="M333" s="325"/>
      <c r="N333" s="325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7"/>
      <c r="AB333" s="325"/>
      <c r="AC333" s="325"/>
      <c r="AD333" s="325"/>
      <c r="AE333" s="325"/>
      <c r="AF333" s="325"/>
      <c r="AG333" s="325"/>
      <c r="AH333" s="325"/>
      <c r="AI333" s="325"/>
      <c r="AJ333" s="325"/>
      <c r="AK333" s="325"/>
      <c r="AL333" s="325"/>
      <c r="AM333" s="325"/>
      <c r="AN333" s="325"/>
      <c r="AO333" s="325"/>
      <c r="AP333" s="325"/>
      <c r="AQ333" s="325"/>
      <c r="AR333" s="325"/>
      <c r="AS333" s="325"/>
      <c r="AT333" s="325"/>
      <c r="AU333" s="325"/>
      <c r="AV333" s="325"/>
      <c r="AW333" s="325"/>
      <c r="AX333" s="325"/>
      <c r="AY333" s="325"/>
      <c r="AZ333" s="325"/>
      <c r="BA333" s="325"/>
      <c r="BB333" s="325"/>
      <c r="BC333" s="325"/>
      <c r="BD333" s="326"/>
    </row>
    <row r="334" spans="1:100">
      <c r="A334" s="348"/>
      <c r="B334" s="329"/>
      <c r="C334" s="337"/>
      <c r="D334" s="28">
        <v>0</v>
      </c>
      <c r="E334" s="335"/>
      <c r="F334" s="336"/>
      <c r="G334" s="258">
        <f>G328</f>
        <v>5.8118612292915704E-94</v>
      </c>
      <c r="H334" s="268">
        <f t="shared" ref="H334:J334" si="742">H328</f>
        <v>1.7922917262935201E-160</v>
      </c>
      <c r="I334" s="273">
        <f t="shared" si="742"/>
        <v>1.43511972636824E-169</v>
      </c>
      <c r="J334" s="266">
        <f t="shared" si="742"/>
        <v>3.0919915282669597E-238</v>
      </c>
      <c r="K334" s="6"/>
      <c r="L334" s="333"/>
      <c r="M334" s="325"/>
      <c r="N334" s="325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7"/>
      <c r="AB334" s="325"/>
      <c r="AC334" s="325"/>
      <c r="AD334" s="325"/>
      <c r="AE334" s="325"/>
      <c r="AF334" s="325"/>
      <c r="AG334" s="325"/>
      <c r="AH334" s="325"/>
      <c r="AI334" s="325"/>
      <c r="AJ334" s="325"/>
      <c r="AK334" s="325"/>
      <c r="AL334" s="325"/>
      <c r="AM334" s="325"/>
      <c r="AN334" s="325"/>
      <c r="AO334" s="325"/>
      <c r="AP334" s="325"/>
      <c r="AQ334" s="325"/>
      <c r="AR334" s="325"/>
      <c r="AS334" s="325"/>
      <c r="AT334" s="325"/>
      <c r="AU334" s="325"/>
      <c r="AV334" s="325"/>
      <c r="AW334" s="325"/>
      <c r="AX334" s="325"/>
      <c r="AY334" s="325"/>
      <c r="AZ334" s="325"/>
      <c r="BA334" s="325"/>
      <c r="BB334" s="325"/>
      <c r="BC334" s="325"/>
      <c r="BD334" s="326"/>
    </row>
    <row r="335" spans="1:100">
      <c r="A335" s="348"/>
      <c r="B335" s="329"/>
      <c r="C335" s="337"/>
      <c r="D335" s="28">
        <v>1</v>
      </c>
      <c r="E335" s="335"/>
      <c r="F335" s="336"/>
      <c r="G335" s="97">
        <f>G327</f>
        <v>3.6842106921196601E-89</v>
      </c>
      <c r="H335" s="51">
        <f t="shared" ref="H335:J335" si="743">H327</f>
        <v>3.8029856444719699E-131</v>
      </c>
      <c r="I335" s="69">
        <f t="shared" si="743"/>
        <v>9.7508634815065594E-138</v>
      </c>
      <c r="J335" s="173">
        <f t="shared" si="743"/>
        <v>2.6359359596192201E-190</v>
      </c>
      <c r="K335" s="6"/>
      <c r="L335" s="333"/>
      <c r="M335" s="325"/>
      <c r="N335" s="325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7"/>
      <c r="AB335" s="325"/>
      <c r="AC335" s="325"/>
      <c r="AD335" s="325"/>
      <c r="AE335" s="325"/>
      <c r="AF335" s="325"/>
      <c r="AG335" s="325"/>
      <c r="AH335" s="325"/>
      <c r="AI335" s="325"/>
      <c r="AJ335" s="325"/>
      <c r="AK335" s="325"/>
      <c r="AL335" s="325"/>
      <c r="AM335" s="325"/>
      <c r="AN335" s="325"/>
      <c r="AO335" s="325"/>
      <c r="AP335" s="325"/>
      <c r="AQ335" s="325"/>
      <c r="AR335" s="325"/>
      <c r="AS335" s="325"/>
      <c r="AT335" s="325"/>
      <c r="AU335" s="325"/>
      <c r="AV335" s="325"/>
      <c r="AW335" s="325"/>
      <c r="AX335" s="325"/>
      <c r="AY335" s="325"/>
      <c r="AZ335" s="325"/>
      <c r="BA335" s="325"/>
      <c r="BB335" s="325"/>
      <c r="BC335" s="325"/>
      <c r="BD335" s="326"/>
    </row>
    <row r="336" spans="1:100">
      <c r="A336" s="348"/>
      <c r="B336" s="329"/>
      <c r="C336" s="337"/>
      <c r="D336" s="28">
        <v>2</v>
      </c>
      <c r="E336" s="335"/>
      <c r="F336" s="336"/>
      <c r="G336" s="97">
        <f>G326</f>
        <v>5.1678933898580897E-83</v>
      </c>
      <c r="H336" s="51">
        <f t="shared" ref="H336:J336" si="744">H326</f>
        <v>3.4967526232704698E-100</v>
      </c>
      <c r="I336" s="69">
        <f t="shared" si="744"/>
        <v>3.7739641851731898E-104</v>
      </c>
      <c r="J336" s="173">
        <f t="shared" si="744"/>
        <v>7.9723571066144898E-140</v>
      </c>
      <c r="K336" s="6"/>
      <c r="L336" s="333"/>
      <c r="M336" s="325"/>
      <c r="N336" s="325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7"/>
      <c r="AB336" s="325"/>
      <c r="AC336" s="325"/>
      <c r="AD336" s="325"/>
      <c r="AE336" s="325"/>
      <c r="AF336" s="325"/>
      <c r="AG336" s="325"/>
      <c r="AH336" s="325"/>
      <c r="AI336" s="325"/>
      <c r="AJ336" s="325"/>
      <c r="AK336" s="325"/>
      <c r="AL336" s="325"/>
      <c r="AM336" s="325"/>
      <c r="AN336" s="325"/>
      <c r="AO336" s="325"/>
      <c r="AP336" s="325"/>
      <c r="AQ336" s="325"/>
      <c r="AR336" s="325"/>
      <c r="AS336" s="325"/>
      <c r="AT336" s="325"/>
      <c r="AU336" s="325"/>
      <c r="AV336" s="325"/>
      <c r="AW336" s="325"/>
      <c r="AX336" s="325"/>
      <c r="AY336" s="325"/>
      <c r="AZ336" s="325"/>
      <c r="BA336" s="325"/>
      <c r="BB336" s="325"/>
      <c r="BC336" s="325"/>
      <c r="BD336" s="326"/>
    </row>
    <row r="337" spans="1:100">
      <c r="A337" s="348"/>
      <c r="B337" s="329"/>
      <c r="C337" s="337"/>
      <c r="D337" s="28">
        <v>3</v>
      </c>
      <c r="E337" s="335"/>
      <c r="F337" s="336"/>
      <c r="G337" s="97">
        <f>G325</f>
        <v>6.2485334165967998E-68</v>
      </c>
      <c r="H337" s="51">
        <f t="shared" ref="H337:J337" si="745">H325</f>
        <v>1.8167736290334101E-70</v>
      </c>
      <c r="I337" s="69">
        <f t="shared" si="745"/>
        <v>5.6196794926033698E-72</v>
      </c>
      <c r="J337" s="173">
        <f t="shared" si="745"/>
        <v>1.04610657027276E-91</v>
      </c>
      <c r="K337" s="6"/>
      <c r="L337" s="333"/>
      <c r="M337" s="325"/>
      <c r="N337" s="325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7"/>
      <c r="AB337" s="325"/>
      <c r="AC337" s="325"/>
      <c r="AD337" s="325"/>
      <c r="AE337" s="325"/>
      <c r="AF337" s="325"/>
      <c r="AG337" s="325"/>
      <c r="AH337" s="325"/>
      <c r="AI337" s="325"/>
      <c r="AJ337" s="325"/>
      <c r="AK337" s="325"/>
      <c r="AL337" s="325"/>
      <c r="AM337" s="325"/>
      <c r="AN337" s="325"/>
      <c r="AO337" s="325"/>
      <c r="AP337" s="325"/>
      <c r="AQ337" s="325"/>
      <c r="AR337" s="325"/>
      <c r="AS337" s="325"/>
      <c r="AT337" s="325"/>
      <c r="AU337" s="325"/>
      <c r="AV337" s="325"/>
      <c r="AW337" s="325"/>
      <c r="AX337" s="325"/>
      <c r="AY337" s="325"/>
      <c r="AZ337" s="325"/>
      <c r="BA337" s="325"/>
      <c r="BB337" s="325"/>
      <c r="BC337" s="325"/>
      <c r="BD337" s="326"/>
    </row>
    <row r="338" spans="1:100">
      <c r="A338" s="348"/>
      <c r="B338" s="329"/>
      <c r="C338" s="337"/>
      <c r="D338" s="28">
        <v>4</v>
      </c>
      <c r="E338" s="335"/>
      <c r="F338" s="336"/>
      <c r="G338" s="97">
        <f>G344</f>
        <v>2.0566904148779601E-45</v>
      </c>
      <c r="H338" s="51">
        <f t="shared" ref="H338:J338" si="746">H344</f>
        <v>1.49476702128921E-44</v>
      </c>
      <c r="I338" s="69">
        <f t="shared" si="746"/>
        <v>1.2789779995463599E-43</v>
      </c>
      <c r="J338" s="173">
        <f t="shared" si="746"/>
        <v>1.3431198341299999E-50</v>
      </c>
      <c r="K338" s="6"/>
      <c r="L338" s="333"/>
      <c r="M338" s="325"/>
      <c r="N338" s="325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7"/>
      <c r="AB338" s="325"/>
      <c r="AC338" s="325"/>
      <c r="AD338" s="325"/>
      <c r="AE338" s="325"/>
      <c r="AF338" s="325"/>
      <c r="AG338" s="325"/>
      <c r="AH338" s="325"/>
      <c r="AI338" s="325"/>
      <c r="AJ338" s="325"/>
      <c r="AK338" s="325"/>
      <c r="AL338" s="325"/>
      <c r="AM338" s="325"/>
      <c r="AN338" s="325"/>
      <c r="AO338" s="325"/>
      <c r="AP338" s="325"/>
      <c r="AQ338" s="325"/>
      <c r="AR338" s="325"/>
      <c r="AS338" s="325"/>
      <c r="AT338" s="325"/>
      <c r="AU338" s="325"/>
      <c r="AV338" s="325"/>
      <c r="AW338" s="325"/>
      <c r="AX338" s="325"/>
      <c r="AY338" s="325"/>
      <c r="AZ338" s="325"/>
      <c r="BA338" s="325"/>
      <c r="BB338" s="325"/>
      <c r="BC338" s="325"/>
      <c r="BD338" s="326"/>
    </row>
    <row r="339" spans="1:100">
      <c r="A339" s="348"/>
      <c r="B339" s="329"/>
      <c r="C339" s="337"/>
      <c r="D339" s="28">
        <v>5</v>
      </c>
      <c r="E339" s="335"/>
      <c r="F339" s="336"/>
      <c r="G339" s="97">
        <f>G343</f>
        <v>1.5627284748599499E-27</v>
      </c>
      <c r="H339" s="51">
        <f t="shared" ref="H339:J339" si="747">H343</f>
        <v>3.7310868561999198E-25</v>
      </c>
      <c r="I339" s="69">
        <f t="shared" si="747"/>
        <v>3.94567390467443E-19</v>
      </c>
      <c r="J339" s="173">
        <f t="shared" si="747"/>
        <v>1.98549860431127E-20</v>
      </c>
      <c r="K339" s="6"/>
      <c r="L339" s="333"/>
      <c r="M339" s="325"/>
      <c r="N339" s="325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7"/>
      <c r="AB339" s="325"/>
      <c r="AC339" s="325"/>
      <c r="AD339" s="325"/>
      <c r="AE339" s="325"/>
      <c r="AF339" s="325"/>
      <c r="AG339" s="325"/>
      <c r="AH339" s="325"/>
      <c r="AI339" s="325"/>
      <c r="AJ339" s="325"/>
      <c r="AK339" s="325"/>
      <c r="AL339" s="325"/>
      <c r="AM339" s="325"/>
      <c r="AN339" s="325"/>
      <c r="AO339" s="325"/>
      <c r="AP339" s="325"/>
      <c r="AQ339" s="325"/>
      <c r="AR339" s="325"/>
      <c r="AS339" s="325"/>
      <c r="AT339" s="325"/>
      <c r="AU339" s="325"/>
      <c r="AV339" s="325"/>
      <c r="AW339" s="325"/>
      <c r="AX339" s="325"/>
      <c r="AY339" s="325"/>
      <c r="AZ339" s="325"/>
      <c r="BA339" s="325"/>
      <c r="BB339" s="325"/>
      <c r="BC339" s="325"/>
      <c r="BD339" s="326"/>
    </row>
    <row r="340" spans="1:100">
      <c r="A340" s="348"/>
      <c r="B340" s="329"/>
      <c r="C340" s="337"/>
      <c r="D340" s="28">
        <v>6</v>
      </c>
      <c r="E340" s="335"/>
      <c r="F340" s="336"/>
      <c r="G340" s="97">
        <f>G342</f>
        <v>9.7108257050233806E-18</v>
      </c>
      <c r="H340" s="51">
        <f t="shared" ref="H340:J340" si="748">H342</f>
        <v>1.4916435873000099E-14</v>
      </c>
      <c r="I340" s="69">
        <f t="shared" si="748"/>
        <v>4.4663557900387899E-4</v>
      </c>
      <c r="J340" s="173">
        <f t="shared" si="748"/>
        <v>4.2215511488823398E-4</v>
      </c>
      <c r="K340" s="6"/>
      <c r="L340" s="333"/>
      <c r="M340" s="325"/>
      <c r="N340" s="325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7"/>
      <c r="AB340" s="325"/>
      <c r="AC340" s="325"/>
      <c r="AD340" s="325"/>
      <c r="AE340" s="325"/>
      <c r="AF340" s="325"/>
      <c r="AG340" s="325"/>
      <c r="AH340" s="325"/>
      <c r="AI340" s="325"/>
      <c r="AJ340" s="325"/>
      <c r="AK340" s="325"/>
      <c r="AL340" s="325"/>
      <c r="AM340" s="325"/>
      <c r="AN340" s="325"/>
      <c r="AO340" s="325"/>
      <c r="AP340" s="325"/>
      <c r="AQ340" s="325"/>
      <c r="AR340" s="325"/>
      <c r="AS340" s="325"/>
      <c r="AT340" s="325"/>
      <c r="AU340" s="325"/>
      <c r="AV340" s="325"/>
      <c r="AW340" s="325"/>
      <c r="AX340" s="325"/>
      <c r="AY340" s="325"/>
      <c r="AZ340" s="325"/>
      <c r="BA340" s="325"/>
      <c r="BB340" s="325"/>
      <c r="BC340" s="325"/>
      <c r="BD340" s="326"/>
    </row>
    <row r="341" spans="1:100">
      <c r="A341" s="348"/>
      <c r="B341" s="329"/>
      <c r="C341" s="337"/>
      <c r="D341" s="28">
        <v>7</v>
      </c>
      <c r="E341" s="335"/>
      <c r="F341" s="336"/>
      <c r="G341" s="97">
        <f>'10'!G340</f>
        <v>1.00913600005796E-15</v>
      </c>
      <c r="H341" s="51">
        <f>'10'!H340</f>
        <v>2.04107089213409E-12</v>
      </c>
      <c r="I341" s="69">
        <f>'10'!I340</f>
        <v>0.29743478723480599</v>
      </c>
      <c r="J341" s="173">
        <f>'10'!J340</f>
        <v>0.38218331780577702</v>
      </c>
      <c r="K341" s="6"/>
      <c r="L341" s="333"/>
      <c r="M341" s="325"/>
      <c r="N341" s="325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7"/>
      <c r="AB341" s="325"/>
      <c r="AC341" s="325"/>
      <c r="AD341" s="325"/>
      <c r="AE341" s="325"/>
      <c r="AF341" s="325"/>
      <c r="AG341" s="325"/>
      <c r="AH341" s="325"/>
      <c r="AI341" s="325"/>
      <c r="AJ341" s="325"/>
      <c r="AK341" s="325"/>
      <c r="AL341" s="325"/>
      <c r="AM341" s="325"/>
      <c r="AN341" s="325"/>
      <c r="AO341" s="325"/>
      <c r="AP341" s="325"/>
      <c r="AQ341" s="325"/>
      <c r="AR341" s="325"/>
      <c r="AS341" s="325"/>
      <c r="AT341" s="325"/>
      <c r="AU341" s="325"/>
      <c r="AV341" s="325"/>
      <c r="AW341" s="325"/>
      <c r="AX341" s="325"/>
      <c r="AY341" s="325"/>
      <c r="AZ341" s="325"/>
      <c r="BA341" s="325"/>
      <c r="BB341" s="325"/>
      <c r="BC341" s="325"/>
      <c r="BD341" s="326"/>
    </row>
    <row r="342" spans="1:100">
      <c r="A342" s="348"/>
      <c r="B342" s="329"/>
      <c r="C342" s="337"/>
      <c r="D342" s="28">
        <v>8</v>
      </c>
      <c r="E342" s="335"/>
      <c r="F342" s="336"/>
      <c r="G342" s="97">
        <f>'10'!G341</f>
        <v>9.7108257050233806E-18</v>
      </c>
      <c r="H342" s="51">
        <f>'10'!H341</f>
        <v>1.4916435873000099E-14</v>
      </c>
      <c r="I342" s="69">
        <f>'10'!I341</f>
        <v>4.4663557900387899E-4</v>
      </c>
      <c r="J342" s="173">
        <f>'10'!J341</f>
        <v>4.2215511488823398E-4</v>
      </c>
      <c r="K342" s="6"/>
      <c r="L342" s="333"/>
      <c r="M342" s="325"/>
      <c r="N342" s="325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7"/>
      <c r="AB342" s="325"/>
      <c r="AC342" s="325"/>
      <c r="AD342" s="325"/>
      <c r="AE342" s="325"/>
      <c r="AF342" s="325"/>
      <c r="AG342" s="325"/>
      <c r="AH342" s="325"/>
      <c r="AI342" s="325"/>
      <c r="AJ342" s="325"/>
      <c r="AK342" s="325"/>
      <c r="AL342" s="325"/>
      <c r="AM342" s="325"/>
      <c r="AN342" s="325"/>
      <c r="AO342" s="325"/>
      <c r="AP342" s="325"/>
      <c r="AQ342" s="325"/>
      <c r="AR342" s="325"/>
      <c r="AS342" s="325"/>
      <c r="AT342" s="325"/>
      <c r="AU342" s="325"/>
      <c r="AV342" s="325"/>
      <c r="AW342" s="325"/>
      <c r="AX342" s="325"/>
      <c r="AY342" s="325"/>
      <c r="AZ342" s="325"/>
      <c r="BA342" s="325"/>
      <c r="BB342" s="325"/>
      <c r="BC342" s="325"/>
      <c r="BD342" s="326"/>
    </row>
    <row r="343" spans="1:100">
      <c r="A343" s="348"/>
      <c r="B343" s="329"/>
      <c r="C343" s="337"/>
      <c r="D343" s="28">
        <v>9</v>
      </c>
      <c r="E343" s="335"/>
      <c r="F343" s="336"/>
      <c r="G343" s="97">
        <f>'10'!G342</f>
        <v>1.5627284748599499E-27</v>
      </c>
      <c r="H343" s="51">
        <f>'10'!H342</f>
        <v>3.7310868561999198E-25</v>
      </c>
      <c r="I343" s="69">
        <f>'10'!I342</f>
        <v>3.94567390467443E-19</v>
      </c>
      <c r="J343" s="173">
        <f>'10'!J342</f>
        <v>1.98549860431127E-20</v>
      </c>
      <c r="K343" s="6"/>
      <c r="L343" s="333"/>
      <c r="M343" s="325"/>
      <c r="N343" s="325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7"/>
      <c r="AB343" s="325"/>
      <c r="AC343" s="325"/>
      <c r="AD343" s="325"/>
      <c r="AE343" s="325"/>
      <c r="AF343" s="325"/>
      <c r="AG343" s="325"/>
      <c r="AH343" s="325"/>
      <c r="AI343" s="325"/>
      <c r="AJ343" s="325"/>
      <c r="AK343" s="325"/>
      <c r="AL343" s="325"/>
      <c r="AM343" s="325"/>
      <c r="AN343" s="325"/>
      <c r="AO343" s="325"/>
      <c r="AP343" s="325"/>
      <c r="AQ343" s="325"/>
      <c r="AR343" s="325"/>
      <c r="AS343" s="325"/>
      <c r="AT343" s="325"/>
      <c r="AU343" s="325"/>
      <c r="AV343" s="325"/>
      <c r="AW343" s="325"/>
      <c r="AX343" s="325"/>
      <c r="AY343" s="325"/>
      <c r="AZ343" s="325"/>
      <c r="BA343" s="325"/>
      <c r="BB343" s="325"/>
      <c r="BC343" s="325"/>
      <c r="BD343" s="326"/>
    </row>
    <row r="344" spans="1:100">
      <c r="A344" s="348"/>
      <c r="B344" s="329"/>
      <c r="C344" s="337"/>
      <c r="D344" s="29">
        <v>10</v>
      </c>
      <c r="E344" s="335"/>
      <c r="F344" s="336"/>
      <c r="G344" s="101">
        <f>'10'!G343</f>
        <v>2.0566904148779601E-45</v>
      </c>
      <c r="H344" s="77">
        <f>'10'!H343</f>
        <v>1.49476702128921E-44</v>
      </c>
      <c r="I344" s="78">
        <f>'10'!I343</f>
        <v>1.2789779995463599E-43</v>
      </c>
      <c r="J344" s="182">
        <f>'10'!J343</f>
        <v>1.3431198341299999E-50</v>
      </c>
      <c r="K344" s="30"/>
      <c r="L344" s="334"/>
      <c r="M344" s="325"/>
      <c r="N344" s="325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7"/>
      <c r="AB344" s="325"/>
      <c r="AC344" s="325"/>
      <c r="AD344" s="325"/>
      <c r="AE344" s="325"/>
      <c r="AF344" s="325"/>
      <c r="AG344" s="325"/>
      <c r="AH344" s="325"/>
      <c r="AI344" s="325"/>
      <c r="AJ344" s="325"/>
      <c r="AK344" s="325"/>
      <c r="AL344" s="325"/>
      <c r="AM344" s="325"/>
      <c r="AN344" s="325"/>
      <c r="AO344" s="325"/>
      <c r="AP344" s="325"/>
      <c r="AQ344" s="325"/>
      <c r="AR344" s="325"/>
      <c r="AS344" s="325"/>
      <c r="AT344" s="325"/>
      <c r="AU344" s="325"/>
      <c r="AV344" s="325"/>
      <c r="AW344" s="325"/>
      <c r="AX344" s="325"/>
      <c r="AY344" s="325"/>
      <c r="AZ344" s="325"/>
      <c r="BA344" s="325"/>
      <c r="BB344" s="325"/>
      <c r="BC344" s="325"/>
      <c r="BD344" s="326"/>
    </row>
    <row r="345" spans="1:100">
      <c r="A345" s="348"/>
      <c r="B345" s="328">
        <v>0.25</v>
      </c>
      <c r="C345" s="337"/>
      <c r="D345" s="26">
        <v>-9</v>
      </c>
      <c r="E345" s="330">
        <v>6.63890833798307E-6</v>
      </c>
      <c r="F345" s="331">
        <v>3.2844640617134297E-5</v>
      </c>
      <c r="G345" s="97">
        <f>'10'!G364</f>
        <v>1.28048586971148E-4</v>
      </c>
      <c r="H345" s="51">
        <f>'10'!H364</f>
        <v>1.5967052161440899E-5</v>
      </c>
      <c r="I345" s="69">
        <f>'10'!I364</f>
        <v>5.2550199812893299E-5</v>
      </c>
      <c r="J345" s="173">
        <f>'10'!J364</f>
        <v>2.1842718249529301E-6</v>
      </c>
      <c r="K345" s="27"/>
      <c r="L345" s="332">
        <f t="shared" ref="L345" si="749">1-SUM(M345:BC364)</f>
        <v>0.51161130770837493</v>
      </c>
      <c r="M345" s="325">
        <f t="shared" ref="M345" si="750">G355+I355</f>
        <v>6.3750528781196871E-6</v>
      </c>
      <c r="N345" s="325">
        <f t="shared" ref="N345" si="751">G362+I362+J355</f>
        <v>9.2203610211634368E-2</v>
      </c>
      <c r="O345" s="325">
        <f t="shared" ref="O345" si="752">G364+I364+H355</f>
        <v>2.007149532806386E-3</v>
      </c>
      <c r="P345" s="325">
        <f t="shared" ref="P345" si="753">G357+I357+J362</f>
        <v>1.9162886577141942E-2</v>
      </c>
      <c r="Q345" s="325">
        <f t="shared" ref="Q345" si="754">G353+I353</f>
        <v>1.2437910678413571E-6</v>
      </c>
      <c r="R345" s="325">
        <f t="shared" ref="R345" si="755">G359+I359+H362+J364</f>
        <v>2.4733161591911676E-2</v>
      </c>
      <c r="S345" s="325">
        <f t="shared" ref="S345" si="756">G346+I346</f>
        <v>2.5703441787851647E-5</v>
      </c>
      <c r="T345" s="325">
        <f t="shared" ref="T345" si="757">G348+I348+J357</f>
        <v>4.5862880697330082E-6</v>
      </c>
      <c r="U345" s="325">
        <f t="shared" ref="U345" si="758">G351+I351+H364</f>
        <v>2.0257841554973557E-4</v>
      </c>
      <c r="V345" s="325">
        <f t="shared" ref="V345" si="759">G360+I360+J353</f>
        <v>9.2203610015501675E-2</v>
      </c>
      <c r="W345" s="325">
        <f t="shared" ref="W345" si="760">G349+I349</f>
        <v>1.2437910678413571E-6</v>
      </c>
      <c r="X345" s="325">
        <f t="shared" ref="X345" si="761">G352+I352+J359+H357</f>
        <v>2.7442540841961711E-3</v>
      </c>
      <c r="Y345" s="325">
        <f t="shared" ref="Y345" si="762">G358+I358</f>
        <v>2.0071006827225143E-3</v>
      </c>
      <c r="Z345" s="325">
        <f t="shared" ref="Z345" si="763">G350+I350+J346</f>
        <v>8.6830559628780177E-7</v>
      </c>
      <c r="AA345" s="327">
        <f t="shared" ref="AA345" si="764">G361+I361+H353</f>
        <v>0.15879571437734771</v>
      </c>
      <c r="AB345" s="325">
        <f t="shared" ref="AB345" si="765">G347+I347+J348</f>
        <v>6.3750553226916851E-6</v>
      </c>
      <c r="AC345" s="325">
        <f t="shared" ref="AC345" si="766">G363+I363</f>
        <v>1.951282540493484E-2</v>
      </c>
      <c r="AD345" s="325">
        <f t="shared" ref="AD345" si="767">G356+I356+J351+H359</f>
        <v>1.4841257022426434E-3</v>
      </c>
      <c r="AE345" s="325">
        <f t="shared" ref="AE345" si="768">G345+I345</f>
        <v>1.8059878678404131E-4</v>
      </c>
      <c r="AF345" s="325">
        <f t="shared" ref="AF345" si="769">G354+I354+J360</f>
        <v>1.898468980660268E-2</v>
      </c>
      <c r="AG345" s="325">
        <f t="shared" ref="AG345" si="770">H346</f>
        <v>9.0836705613619399E-7</v>
      </c>
      <c r="AH345" s="325">
        <f t="shared" ref="AH345" si="771">J349</f>
        <v>6.8012560564985296E-14</v>
      </c>
      <c r="AI345" s="325">
        <f t="shared" ref="AI345" si="772">J352+H348</f>
        <v>3.3243938799574724E-9</v>
      </c>
      <c r="AJ345" s="325">
        <f t="shared" ref="AJ345" si="773">F345</f>
        <v>3.2844640617134297E-5</v>
      </c>
      <c r="AK345" s="325">
        <f t="shared" ref="AK345" si="774">J358</f>
        <v>1.22425461398818E-4</v>
      </c>
      <c r="AL345" s="325">
        <f t="shared" ref="AL345" si="775">H351</f>
        <v>5.6458488543818098E-11</v>
      </c>
      <c r="AM345" s="325">
        <f t="shared" ref="AM345" si="776">J350</f>
        <v>6.4100546220818E-15</v>
      </c>
      <c r="AN345" s="325">
        <f t="shared" ref="AN345" si="777">J361+H360</f>
        <v>4.1730151187797417E-2</v>
      </c>
      <c r="AO345" s="325">
        <f t="shared" ref="AO345" si="778">J347</f>
        <v>1.9620071089878001E-10</v>
      </c>
      <c r="AP345" s="325">
        <f t="shared" ref="AP345" si="779">H349</f>
        <v>3.79272425089855E-10</v>
      </c>
      <c r="AQ345" s="325">
        <f t="shared" ref="AQ345" si="780">J363</f>
        <v>2.7274408354050102E-3</v>
      </c>
      <c r="AR345" s="325">
        <f t="shared" ref="AR345" si="781">H352+J356</f>
        <v>2.2201210710368548E-8</v>
      </c>
      <c r="AS345" s="325">
        <f t="shared" ref="AS345" si="782">J345</f>
        <v>2.1842718249529301E-6</v>
      </c>
      <c r="AT345" s="325">
        <f t="shared" ref="AT345" si="783">H358</f>
        <v>2.01833335032974E-4</v>
      </c>
      <c r="AU345" s="325">
        <f t="shared" ref="AU345" si="784">J354</f>
        <v>2.44457199799888E-12</v>
      </c>
      <c r="AV345" s="325">
        <f t="shared" ref="AV345" si="785">H350</f>
        <v>9.2244142710847298E-11</v>
      </c>
      <c r="AW345" s="325">
        <f t="shared" ref="AW345" si="786">H361</f>
        <v>7.8201882625476195E-3</v>
      </c>
      <c r="AX345" s="325">
        <f t="shared" ref="AX345" si="787">H347</f>
        <v>4.8850083871526302E-8</v>
      </c>
      <c r="AY345" s="325">
        <f t="shared" ref="AY345" si="788">E345</f>
        <v>6.63890833798307E-6</v>
      </c>
      <c r="AZ345" s="325">
        <f t="shared" ref="AZ345" si="789">H363</f>
        <v>1.4584222604519901E-3</v>
      </c>
      <c r="BA345" s="325">
        <f t="shared" ref="BA345" si="790">H356</f>
        <v>9.0836705613619399E-7</v>
      </c>
      <c r="BB345" s="325">
        <f t="shared" ref="BB345" si="791">H345</f>
        <v>1.5967052161440899E-5</v>
      </c>
      <c r="BC345" s="325">
        <f t="shared" ref="BC345" si="792">H354</f>
        <v>3.3243874699028502E-9</v>
      </c>
      <c r="BD345" s="326">
        <f t="shared" ref="BD345" si="793">SUMPRODUCT($L$1:$BC$1,BF345:CW345)</f>
        <v>6.3064097337861114</v>
      </c>
      <c r="BF345" s="12">
        <f>L345</f>
        <v>0.51161130770837493</v>
      </c>
      <c r="BG345" s="23">
        <f t="shared" ref="BG345:CV345" si="794">M345</f>
        <v>6.3750528781196871E-6</v>
      </c>
      <c r="BH345" s="23">
        <f t="shared" si="794"/>
        <v>9.2203610211634368E-2</v>
      </c>
      <c r="BI345" s="23">
        <f t="shared" si="794"/>
        <v>2.007149532806386E-3</v>
      </c>
      <c r="BJ345" s="23">
        <f t="shared" si="794"/>
        <v>1.9162886577141942E-2</v>
      </c>
      <c r="BK345" s="23">
        <f t="shared" si="794"/>
        <v>1.2437910678413571E-6</v>
      </c>
      <c r="BL345" s="23">
        <f t="shared" si="794"/>
        <v>2.4733161591911676E-2</v>
      </c>
      <c r="BM345" s="23">
        <f t="shared" si="794"/>
        <v>2.5703441787851647E-5</v>
      </c>
      <c r="BN345" s="23">
        <f t="shared" si="794"/>
        <v>4.5862880697330082E-6</v>
      </c>
      <c r="BO345" s="23">
        <f t="shared" si="794"/>
        <v>2.0257841554973557E-4</v>
      </c>
      <c r="BP345" s="23">
        <f t="shared" si="794"/>
        <v>9.2203610015501675E-2</v>
      </c>
      <c r="BQ345" s="23">
        <f t="shared" si="794"/>
        <v>1.2437910678413571E-6</v>
      </c>
      <c r="BR345" s="23">
        <f t="shared" si="794"/>
        <v>2.7442540841961711E-3</v>
      </c>
      <c r="BS345" s="23">
        <f t="shared" si="794"/>
        <v>2.0071006827225143E-3</v>
      </c>
      <c r="BT345" s="23">
        <f t="shared" si="794"/>
        <v>8.6830559628780177E-7</v>
      </c>
      <c r="BU345" s="23">
        <f t="shared" si="794"/>
        <v>0.15879571437734771</v>
      </c>
      <c r="BV345" s="23">
        <f t="shared" si="794"/>
        <v>6.3750553226916851E-6</v>
      </c>
      <c r="BW345" s="23">
        <f t="shared" si="794"/>
        <v>1.951282540493484E-2</v>
      </c>
      <c r="BX345" s="23">
        <f t="shared" si="794"/>
        <v>1.4841257022426434E-3</v>
      </c>
      <c r="BY345" s="23">
        <f t="shared" si="794"/>
        <v>1.8059878678404131E-4</v>
      </c>
      <c r="BZ345" s="23">
        <f t="shared" si="794"/>
        <v>1.898468980660268E-2</v>
      </c>
      <c r="CA345" s="23">
        <f t="shared" si="794"/>
        <v>9.0836705613619399E-7</v>
      </c>
      <c r="CB345" s="23">
        <f t="shared" si="794"/>
        <v>6.8012560564985296E-14</v>
      </c>
      <c r="CC345" s="23">
        <f t="shared" si="794"/>
        <v>3.3243938799574724E-9</v>
      </c>
      <c r="CD345" s="23">
        <f t="shared" si="794"/>
        <v>3.2844640617134297E-5</v>
      </c>
      <c r="CE345" s="23">
        <f t="shared" si="794"/>
        <v>1.22425461398818E-4</v>
      </c>
      <c r="CF345" s="23">
        <f t="shared" si="794"/>
        <v>5.6458488543818098E-11</v>
      </c>
      <c r="CG345" s="23">
        <f t="shared" si="794"/>
        <v>6.4100546220818E-15</v>
      </c>
      <c r="CH345" s="23">
        <f t="shared" si="794"/>
        <v>4.1730151187797417E-2</v>
      </c>
      <c r="CI345" s="23">
        <f t="shared" si="794"/>
        <v>1.9620071089878001E-10</v>
      </c>
      <c r="CJ345" s="23">
        <f t="shared" si="794"/>
        <v>3.79272425089855E-10</v>
      </c>
      <c r="CK345" s="23">
        <f t="shared" si="794"/>
        <v>2.7274408354050102E-3</v>
      </c>
      <c r="CL345" s="23">
        <f t="shared" si="794"/>
        <v>2.2201210710368548E-8</v>
      </c>
      <c r="CM345" s="23">
        <f t="shared" si="794"/>
        <v>2.1842718249529301E-6</v>
      </c>
      <c r="CN345" s="23">
        <f t="shared" si="794"/>
        <v>2.01833335032974E-4</v>
      </c>
      <c r="CO345" s="23">
        <f t="shared" si="794"/>
        <v>2.44457199799888E-12</v>
      </c>
      <c r="CP345" s="23">
        <f t="shared" si="794"/>
        <v>9.2244142710847298E-11</v>
      </c>
      <c r="CQ345" s="23">
        <f t="shared" si="794"/>
        <v>7.8201882625476195E-3</v>
      </c>
      <c r="CR345" s="23">
        <f t="shared" si="794"/>
        <v>4.8850083871526302E-8</v>
      </c>
      <c r="CS345" s="23">
        <f t="shared" si="794"/>
        <v>6.63890833798307E-6</v>
      </c>
      <c r="CT345" s="23">
        <f t="shared" si="794"/>
        <v>1.4584222604519901E-3</v>
      </c>
      <c r="CU345" s="23">
        <f t="shared" si="794"/>
        <v>9.0836705613619399E-7</v>
      </c>
      <c r="CV345" s="24">
        <f t="shared" si="794"/>
        <v>1.5967052161440899E-5</v>
      </c>
    </row>
    <row r="346" spans="1:100">
      <c r="A346" s="348"/>
      <c r="B346" s="329"/>
      <c r="C346" s="337"/>
      <c r="D346" s="28">
        <v>-8</v>
      </c>
      <c r="E346" s="330"/>
      <c r="F346" s="331"/>
      <c r="G346" s="258">
        <f>'10'!G345</f>
        <v>2.4069637454115598E-5</v>
      </c>
      <c r="H346" s="268">
        <f>'10'!H345</f>
        <v>9.0836705613619399E-7</v>
      </c>
      <c r="I346" s="273">
        <f>'10'!I345</f>
        <v>1.6338043337360499E-6</v>
      </c>
      <c r="J346" s="266">
        <f>'10'!J345</f>
        <v>2.21089665676577E-8</v>
      </c>
      <c r="K346" s="6"/>
      <c r="L346" s="333"/>
      <c r="M346" s="325"/>
      <c r="N346" s="325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7"/>
      <c r="AB346" s="325"/>
      <c r="AC346" s="325"/>
      <c r="AD346" s="325"/>
      <c r="AE346" s="325"/>
      <c r="AF346" s="325"/>
      <c r="AG346" s="325"/>
      <c r="AH346" s="325"/>
      <c r="AI346" s="325"/>
      <c r="AJ346" s="325"/>
      <c r="AK346" s="325"/>
      <c r="AL346" s="325"/>
      <c r="AM346" s="325"/>
      <c r="AN346" s="325"/>
      <c r="AO346" s="325"/>
      <c r="AP346" s="325"/>
      <c r="AQ346" s="325"/>
      <c r="AR346" s="325"/>
      <c r="AS346" s="325"/>
      <c r="AT346" s="325"/>
      <c r="AU346" s="325"/>
      <c r="AV346" s="325"/>
      <c r="AW346" s="325"/>
      <c r="AX346" s="325"/>
      <c r="AY346" s="325"/>
      <c r="AZ346" s="325"/>
      <c r="BA346" s="325"/>
      <c r="BB346" s="325"/>
      <c r="BC346" s="325"/>
      <c r="BD346" s="326"/>
    </row>
    <row r="347" spans="1:100">
      <c r="A347" s="348"/>
      <c r="B347" s="329"/>
      <c r="C347" s="337"/>
      <c r="D347" s="28">
        <v>-7</v>
      </c>
      <c r="E347" s="330"/>
      <c r="F347" s="331"/>
      <c r="G347" s="258">
        <f>'10'!G346</f>
        <v>6.3222506807204797E-6</v>
      </c>
      <c r="H347" s="268">
        <f>'10'!H346</f>
        <v>4.8850083871526302E-8</v>
      </c>
      <c r="I347" s="273">
        <f>'10'!I346</f>
        <v>5.28021973992075E-8</v>
      </c>
      <c r="J347" s="266">
        <f>'10'!J346</f>
        <v>1.9620071089878001E-10</v>
      </c>
      <c r="K347" s="6"/>
      <c r="L347" s="333"/>
      <c r="M347" s="325"/>
      <c r="N347" s="325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7"/>
      <c r="AB347" s="325"/>
      <c r="AC347" s="325"/>
      <c r="AD347" s="325"/>
      <c r="AE347" s="325"/>
      <c r="AF347" s="325"/>
      <c r="AG347" s="325"/>
      <c r="AH347" s="325"/>
      <c r="AI347" s="325"/>
      <c r="AJ347" s="325"/>
      <c r="AK347" s="325"/>
      <c r="AL347" s="325"/>
      <c r="AM347" s="325"/>
      <c r="AN347" s="325"/>
      <c r="AO347" s="325"/>
      <c r="AP347" s="325"/>
      <c r="AQ347" s="325"/>
      <c r="AR347" s="325"/>
      <c r="AS347" s="325"/>
      <c r="AT347" s="325"/>
      <c r="AU347" s="325"/>
      <c r="AV347" s="325"/>
      <c r="AW347" s="325"/>
      <c r="AX347" s="325"/>
      <c r="AY347" s="325"/>
      <c r="AZ347" s="325"/>
      <c r="BA347" s="325"/>
      <c r="BB347" s="325"/>
      <c r="BC347" s="325"/>
      <c r="BD347" s="326"/>
    </row>
    <row r="348" spans="1:100">
      <c r="A348" s="348"/>
      <c r="B348" s="329"/>
      <c r="C348" s="337"/>
      <c r="D348" s="28">
        <v>-6</v>
      </c>
      <c r="E348" s="330"/>
      <c r="F348" s="331"/>
      <c r="G348" s="258">
        <f>'10'!G347</f>
        <v>2.3996110663296699E-6</v>
      </c>
      <c r="H348" s="268">
        <f>'10'!H347</f>
        <v>3.3243874699028502E-9</v>
      </c>
      <c r="I348" s="273">
        <f>'10'!I347</f>
        <v>2.40517845040844E-9</v>
      </c>
      <c r="J348" s="266">
        <f>'10'!J347</f>
        <v>2.44457199799888E-12</v>
      </c>
      <c r="K348" s="6"/>
      <c r="L348" s="333"/>
      <c r="M348" s="325"/>
      <c r="N348" s="325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7"/>
      <c r="AB348" s="325"/>
      <c r="AC348" s="325"/>
      <c r="AD348" s="325"/>
      <c r="AE348" s="325"/>
      <c r="AF348" s="325"/>
      <c r="AG348" s="325"/>
      <c r="AH348" s="325"/>
      <c r="AI348" s="325"/>
      <c r="AJ348" s="325"/>
      <c r="AK348" s="325"/>
      <c r="AL348" s="325"/>
      <c r="AM348" s="325"/>
      <c r="AN348" s="325"/>
      <c r="AO348" s="325"/>
      <c r="AP348" s="325"/>
      <c r="AQ348" s="325"/>
      <c r="AR348" s="325"/>
      <c r="AS348" s="325"/>
      <c r="AT348" s="325"/>
      <c r="AU348" s="325"/>
      <c r="AV348" s="325"/>
      <c r="AW348" s="325"/>
      <c r="AX348" s="325"/>
      <c r="AY348" s="325"/>
      <c r="AZ348" s="325"/>
      <c r="BA348" s="325"/>
      <c r="BB348" s="325"/>
      <c r="BC348" s="325"/>
      <c r="BD348" s="326"/>
    </row>
    <row r="349" spans="1:100">
      <c r="A349" s="348"/>
      <c r="B349" s="329"/>
      <c r="C349" s="337"/>
      <c r="D349" s="28">
        <v>-5</v>
      </c>
      <c r="E349" s="330"/>
      <c r="F349" s="331"/>
      <c r="G349" s="258">
        <f>'10'!G348</f>
        <v>1.24358642048816E-6</v>
      </c>
      <c r="H349" s="268">
        <f>'10'!H348</f>
        <v>3.79272425089855E-10</v>
      </c>
      <c r="I349" s="273">
        <f>'10'!I348</f>
        <v>2.0464735319712999E-10</v>
      </c>
      <c r="J349" s="266">
        <f>'10'!J348</f>
        <v>6.8012560564985296E-14</v>
      </c>
      <c r="K349" s="6"/>
      <c r="L349" s="333"/>
      <c r="M349" s="325"/>
      <c r="N349" s="325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7"/>
      <c r="AB349" s="325"/>
      <c r="AC349" s="325"/>
      <c r="AD349" s="325"/>
      <c r="AE349" s="325"/>
      <c r="AF349" s="325"/>
      <c r="AG349" s="325"/>
      <c r="AH349" s="325"/>
      <c r="AI349" s="325"/>
      <c r="AJ349" s="325"/>
      <c r="AK349" s="325"/>
      <c r="AL349" s="325"/>
      <c r="AM349" s="325"/>
      <c r="AN349" s="325"/>
      <c r="AO349" s="325"/>
      <c r="AP349" s="325"/>
      <c r="AQ349" s="325"/>
      <c r="AR349" s="325"/>
      <c r="AS349" s="325"/>
      <c r="AT349" s="325"/>
      <c r="AU349" s="325"/>
      <c r="AV349" s="325"/>
      <c r="AW349" s="325"/>
      <c r="AX349" s="325"/>
      <c r="AY349" s="325"/>
      <c r="AZ349" s="325"/>
      <c r="BA349" s="325"/>
      <c r="BB349" s="325"/>
      <c r="BC349" s="325"/>
      <c r="BD349" s="326"/>
    </row>
    <row r="350" spans="1:100">
      <c r="A350" s="348"/>
      <c r="B350" s="329"/>
      <c r="C350" s="337"/>
      <c r="D350" s="28">
        <v>-4</v>
      </c>
      <c r="E350" s="330"/>
      <c r="F350" s="331"/>
      <c r="G350" s="258">
        <f>'10'!G349</f>
        <v>8.4615510140384299E-7</v>
      </c>
      <c r="H350" s="268">
        <f>'10'!H349</f>
        <v>9.2244142710847298E-11</v>
      </c>
      <c r="I350" s="273">
        <f>'10'!I349</f>
        <v>4.1528316300986702E-11</v>
      </c>
      <c r="J350" s="266">
        <f>'10'!J349</f>
        <v>6.4100546220818E-15</v>
      </c>
      <c r="K350" s="6"/>
      <c r="L350" s="333"/>
      <c r="M350" s="325"/>
      <c r="N350" s="325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7"/>
      <c r="AB350" s="325"/>
      <c r="AC350" s="325"/>
      <c r="AD350" s="325"/>
      <c r="AE350" s="325"/>
      <c r="AF350" s="325"/>
      <c r="AG350" s="325"/>
      <c r="AH350" s="325"/>
      <c r="AI350" s="325"/>
      <c r="AJ350" s="325"/>
      <c r="AK350" s="325"/>
      <c r="AL350" s="325"/>
      <c r="AM350" s="325"/>
      <c r="AN350" s="325"/>
      <c r="AO350" s="325"/>
      <c r="AP350" s="325"/>
      <c r="AQ350" s="325"/>
      <c r="AR350" s="325"/>
      <c r="AS350" s="325"/>
      <c r="AT350" s="325"/>
      <c r="AU350" s="325"/>
      <c r="AV350" s="325"/>
      <c r="AW350" s="325"/>
      <c r="AX350" s="325"/>
      <c r="AY350" s="325"/>
      <c r="AZ350" s="325"/>
      <c r="BA350" s="325"/>
      <c r="BB350" s="325"/>
      <c r="BC350" s="325"/>
      <c r="BD350" s="326"/>
    </row>
    <row r="351" spans="1:100">
      <c r="A351" s="348"/>
      <c r="B351" s="329"/>
      <c r="C351" s="337"/>
      <c r="D351" s="28">
        <v>-3</v>
      </c>
      <c r="E351" s="330"/>
      <c r="F351" s="331"/>
      <c r="G351" s="258">
        <f>'10'!G350</f>
        <v>7.4505661716631803E-7</v>
      </c>
      <c r="H351" s="268">
        <f>'10'!H350</f>
        <v>5.6458488543818098E-11</v>
      </c>
      <c r="I351" s="273">
        <f>'10'!I350</f>
        <v>2.3899595258414201E-11</v>
      </c>
      <c r="J351" s="266">
        <f>'10'!J350</f>
        <v>2.8015641567449001E-15</v>
      </c>
      <c r="K351" s="6"/>
      <c r="L351" s="333"/>
      <c r="M351" s="325"/>
      <c r="N351" s="325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7"/>
      <c r="AB351" s="325"/>
      <c r="AC351" s="325"/>
      <c r="AD351" s="325"/>
      <c r="AE351" s="325"/>
      <c r="AF351" s="325"/>
      <c r="AG351" s="325"/>
      <c r="AH351" s="325"/>
      <c r="AI351" s="325"/>
      <c r="AJ351" s="325"/>
      <c r="AK351" s="325"/>
      <c r="AL351" s="325"/>
      <c r="AM351" s="325"/>
      <c r="AN351" s="325"/>
      <c r="AO351" s="325"/>
      <c r="AP351" s="325"/>
      <c r="AQ351" s="325"/>
      <c r="AR351" s="325"/>
      <c r="AS351" s="325"/>
      <c r="AT351" s="325"/>
      <c r="AU351" s="325"/>
      <c r="AV351" s="325"/>
      <c r="AW351" s="325"/>
      <c r="AX351" s="325"/>
      <c r="AY351" s="325"/>
      <c r="AZ351" s="325"/>
      <c r="BA351" s="325"/>
      <c r="BB351" s="325"/>
      <c r="BC351" s="325"/>
      <c r="BD351" s="326"/>
    </row>
    <row r="352" spans="1:100">
      <c r="A352" s="348"/>
      <c r="B352" s="329"/>
      <c r="C352" s="337"/>
      <c r="D352" s="28">
        <v>-2</v>
      </c>
      <c r="E352" s="330"/>
      <c r="F352" s="331"/>
      <c r="G352" s="258">
        <f>G350</f>
        <v>8.4615510140384299E-7</v>
      </c>
      <c r="H352" s="268">
        <f t="shared" ref="H352:J352" si="795">H350</f>
        <v>9.2244142710847298E-11</v>
      </c>
      <c r="I352" s="273">
        <f t="shared" si="795"/>
        <v>4.1528316300986702E-11</v>
      </c>
      <c r="J352" s="266">
        <f t="shared" si="795"/>
        <v>6.4100546220818E-15</v>
      </c>
      <c r="K352" s="6"/>
      <c r="L352" s="333"/>
      <c r="M352" s="325"/>
      <c r="N352" s="325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7"/>
      <c r="AB352" s="325"/>
      <c r="AC352" s="325"/>
      <c r="AD352" s="325"/>
      <c r="AE352" s="325"/>
      <c r="AF352" s="325"/>
      <c r="AG352" s="325"/>
      <c r="AH352" s="325"/>
      <c r="AI352" s="325"/>
      <c r="AJ352" s="325"/>
      <c r="AK352" s="325"/>
      <c r="AL352" s="325"/>
      <c r="AM352" s="325"/>
      <c r="AN352" s="325"/>
      <c r="AO352" s="325"/>
      <c r="AP352" s="325"/>
      <c r="AQ352" s="325"/>
      <c r="AR352" s="325"/>
      <c r="AS352" s="325"/>
      <c r="AT352" s="325"/>
      <c r="AU352" s="325"/>
      <c r="AV352" s="325"/>
      <c r="AW352" s="325"/>
      <c r="AX352" s="325"/>
      <c r="AY352" s="325"/>
      <c r="AZ352" s="325"/>
      <c r="BA352" s="325"/>
      <c r="BB352" s="325"/>
      <c r="BC352" s="325"/>
      <c r="BD352" s="326"/>
    </row>
    <row r="353" spans="1:100">
      <c r="A353" s="348"/>
      <c r="B353" s="329"/>
      <c r="C353" s="337"/>
      <c r="D353" s="28">
        <v>-1</v>
      </c>
      <c r="E353" s="330"/>
      <c r="F353" s="331"/>
      <c r="G353" s="258">
        <f>G349</f>
        <v>1.24358642048816E-6</v>
      </c>
      <c r="H353" s="268">
        <f t="shared" ref="H353:J353" si="796">H349</f>
        <v>3.79272425089855E-10</v>
      </c>
      <c r="I353" s="273">
        <f t="shared" si="796"/>
        <v>2.0464735319712999E-10</v>
      </c>
      <c r="J353" s="266">
        <f t="shared" si="796"/>
        <v>6.8012560564985296E-14</v>
      </c>
      <c r="K353" s="6"/>
      <c r="L353" s="333"/>
      <c r="M353" s="325"/>
      <c r="N353" s="325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7"/>
      <c r="AB353" s="325"/>
      <c r="AC353" s="325"/>
      <c r="AD353" s="325"/>
      <c r="AE353" s="325"/>
      <c r="AF353" s="325"/>
      <c r="AG353" s="325"/>
      <c r="AH353" s="325"/>
      <c r="AI353" s="325"/>
      <c r="AJ353" s="325"/>
      <c r="AK353" s="325"/>
      <c r="AL353" s="325"/>
      <c r="AM353" s="325"/>
      <c r="AN353" s="325"/>
      <c r="AO353" s="325"/>
      <c r="AP353" s="325"/>
      <c r="AQ353" s="325"/>
      <c r="AR353" s="325"/>
      <c r="AS353" s="325"/>
      <c r="AT353" s="325"/>
      <c r="AU353" s="325"/>
      <c r="AV353" s="325"/>
      <c r="AW353" s="325"/>
      <c r="AX353" s="325"/>
      <c r="AY353" s="325"/>
      <c r="AZ353" s="325"/>
      <c r="BA353" s="325"/>
      <c r="BB353" s="325"/>
      <c r="BC353" s="325"/>
      <c r="BD353" s="326"/>
    </row>
    <row r="354" spans="1:100">
      <c r="A354" s="348"/>
      <c r="B354" s="329"/>
      <c r="C354" s="337"/>
      <c r="D354" s="28">
        <v>0</v>
      </c>
      <c r="E354" s="330"/>
      <c r="F354" s="331"/>
      <c r="G354" s="258">
        <f>G348</f>
        <v>2.3996110663296699E-6</v>
      </c>
      <c r="H354" s="268">
        <f t="shared" ref="H354:J354" si="797">H348</f>
        <v>3.3243874699028502E-9</v>
      </c>
      <c r="I354" s="273">
        <f t="shared" si="797"/>
        <v>2.40517845040844E-9</v>
      </c>
      <c r="J354" s="266">
        <f t="shared" si="797"/>
        <v>2.44457199799888E-12</v>
      </c>
      <c r="K354" s="6"/>
      <c r="L354" s="333"/>
      <c r="M354" s="325"/>
      <c r="N354" s="325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7"/>
      <c r="AB354" s="325"/>
      <c r="AC354" s="325"/>
      <c r="AD354" s="325"/>
      <c r="AE354" s="325"/>
      <c r="AF354" s="325"/>
      <c r="AG354" s="325"/>
      <c r="AH354" s="325"/>
      <c r="AI354" s="325"/>
      <c r="AJ354" s="325"/>
      <c r="AK354" s="325"/>
      <c r="AL354" s="325"/>
      <c r="AM354" s="325"/>
      <c r="AN354" s="325"/>
      <c r="AO354" s="325"/>
      <c r="AP354" s="325"/>
      <c r="AQ354" s="325"/>
      <c r="AR354" s="325"/>
      <c r="AS354" s="325"/>
      <c r="AT354" s="325"/>
      <c r="AU354" s="325"/>
      <c r="AV354" s="325"/>
      <c r="AW354" s="325"/>
      <c r="AX354" s="325"/>
      <c r="AY354" s="325"/>
      <c r="AZ354" s="325"/>
      <c r="BA354" s="325"/>
      <c r="BB354" s="325"/>
      <c r="BC354" s="325"/>
      <c r="BD354" s="326"/>
    </row>
    <row r="355" spans="1:100">
      <c r="A355" s="348"/>
      <c r="B355" s="329"/>
      <c r="C355" s="337"/>
      <c r="D355" s="28">
        <v>1</v>
      </c>
      <c r="E355" s="330"/>
      <c r="F355" s="331"/>
      <c r="G355" s="97">
        <f>G347</f>
        <v>6.3222506807204797E-6</v>
      </c>
      <c r="H355" s="51">
        <f t="shared" ref="H355:J355" si="798">H347</f>
        <v>4.8850083871526302E-8</v>
      </c>
      <c r="I355" s="69">
        <f t="shared" si="798"/>
        <v>5.28021973992075E-8</v>
      </c>
      <c r="J355" s="173">
        <f t="shared" si="798"/>
        <v>1.9620071089878001E-10</v>
      </c>
      <c r="K355" s="6"/>
      <c r="L355" s="333"/>
      <c r="M355" s="325"/>
      <c r="N355" s="325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7"/>
      <c r="AB355" s="325"/>
      <c r="AC355" s="325"/>
      <c r="AD355" s="325"/>
      <c r="AE355" s="325"/>
      <c r="AF355" s="325"/>
      <c r="AG355" s="325"/>
      <c r="AH355" s="325"/>
      <c r="AI355" s="325"/>
      <c r="AJ355" s="325"/>
      <c r="AK355" s="325"/>
      <c r="AL355" s="325"/>
      <c r="AM355" s="325"/>
      <c r="AN355" s="325"/>
      <c r="AO355" s="325"/>
      <c r="AP355" s="325"/>
      <c r="AQ355" s="325"/>
      <c r="AR355" s="325"/>
      <c r="AS355" s="325"/>
      <c r="AT355" s="325"/>
      <c r="AU355" s="325"/>
      <c r="AV355" s="325"/>
      <c r="AW355" s="325"/>
      <c r="AX355" s="325"/>
      <c r="AY355" s="325"/>
      <c r="AZ355" s="325"/>
      <c r="BA355" s="325"/>
      <c r="BB355" s="325"/>
      <c r="BC355" s="325"/>
      <c r="BD355" s="326"/>
    </row>
    <row r="356" spans="1:100">
      <c r="A356" s="348"/>
      <c r="B356" s="329"/>
      <c r="C356" s="337"/>
      <c r="D356" s="28">
        <v>2</v>
      </c>
      <c r="E356" s="330"/>
      <c r="F356" s="331"/>
      <c r="G356" s="97">
        <f>G346</f>
        <v>2.4069637454115598E-5</v>
      </c>
      <c r="H356" s="51">
        <f t="shared" ref="H356:J356" si="799">H346</f>
        <v>9.0836705613619399E-7</v>
      </c>
      <c r="I356" s="69">
        <f t="shared" si="799"/>
        <v>1.6338043337360499E-6</v>
      </c>
      <c r="J356" s="173">
        <f t="shared" si="799"/>
        <v>2.21089665676577E-8</v>
      </c>
      <c r="K356" s="6"/>
      <c r="L356" s="333"/>
      <c r="M356" s="325"/>
      <c r="N356" s="325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7"/>
      <c r="AB356" s="325"/>
      <c r="AC356" s="325"/>
      <c r="AD356" s="325"/>
      <c r="AE356" s="325"/>
      <c r="AF356" s="325"/>
      <c r="AG356" s="325"/>
      <c r="AH356" s="325"/>
      <c r="AI356" s="325"/>
      <c r="AJ356" s="325"/>
      <c r="AK356" s="325"/>
      <c r="AL356" s="325"/>
      <c r="AM356" s="325"/>
      <c r="AN356" s="325"/>
      <c r="AO356" s="325"/>
      <c r="AP356" s="325"/>
      <c r="AQ356" s="325"/>
      <c r="AR356" s="325"/>
      <c r="AS356" s="325"/>
      <c r="AT356" s="325"/>
      <c r="AU356" s="325"/>
      <c r="AV356" s="325"/>
      <c r="AW356" s="325"/>
      <c r="AX356" s="325"/>
      <c r="AY356" s="325"/>
      <c r="AZ356" s="325"/>
      <c r="BA356" s="325"/>
      <c r="BB356" s="325"/>
      <c r="BC356" s="325"/>
      <c r="BD356" s="326"/>
    </row>
    <row r="357" spans="1:100">
      <c r="A357" s="348"/>
      <c r="B357" s="329"/>
      <c r="C357" s="337"/>
      <c r="D357" s="28">
        <v>3</v>
      </c>
      <c r="E357" s="330"/>
      <c r="F357" s="331"/>
      <c r="G357" s="97">
        <f>G345</f>
        <v>1.28048586971148E-4</v>
      </c>
      <c r="H357" s="51">
        <f t="shared" ref="H357:J357" si="800">H345</f>
        <v>1.5967052161440899E-5</v>
      </c>
      <c r="I357" s="69">
        <f t="shared" si="800"/>
        <v>5.2550199812893299E-5</v>
      </c>
      <c r="J357" s="173">
        <f t="shared" si="800"/>
        <v>2.1842718249529301E-6</v>
      </c>
      <c r="K357" s="6"/>
      <c r="L357" s="333"/>
      <c r="M357" s="325"/>
      <c r="N357" s="325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7"/>
      <c r="AB357" s="325"/>
      <c r="AC357" s="325"/>
      <c r="AD357" s="325"/>
      <c r="AE357" s="325"/>
      <c r="AF357" s="325"/>
      <c r="AG357" s="325"/>
      <c r="AH357" s="325"/>
      <c r="AI357" s="325"/>
      <c r="AJ357" s="325"/>
      <c r="AK357" s="325"/>
      <c r="AL357" s="325"/>
      <c r="AM357" s="325"/>
      <c r="AN357" s="325"/>
      <c r="AO357" s="325"/>
      <c r="AP357" s="325"/>
      <c r="AQ357" s="325"/>
      <c r="AR357" s="325"/>
      <c r="AS357" s="325"/>
      <c r="AT357" s="325"/>
      <c r="AU357" s="325"/>
      <c r="AV357" s="325"/>
      <c r="AW357" s="325"/>
      <c r="AX357" s="325"/>
      <c r="AY357" s="325"/>
      <c r="AZ357" s="325"/>
      <c r="BA357" s="325"/>
      <c r="BB357" s="325"/>
      <c r="BC357" s="325"/>
      <c r="BD357" s="326"/>
    </row>
    <row r="358" spans="1:100">
      <c r="A358" s="348"/>
      <c r="B358" s="329"/>
      <c r="C358" s="337"/>
      <c r="D358" s="28">
        <v>4</v>
      </c>
      <c r="E358" s="330"/>
      <c r="F358" s="331"/>
      <c r="G358" s="97">
        <f>G364</f>
        <v>7.4500043233291405E-4</v>
      </c>
      <c r="H358" s="51">
        <f t="shared" ref="H358:J358" si="801">H364</f>
        <v>2.01833335032974E-4</v>
      </c>
      <c r="I358" s="69">
        <f t="shared" si="801"/>
        <v>1.2621002503896001E-3</v>
      </c>
      <c r="J358" s="173">
        <f t="shared" si="801"/>
        <v>1.22425461398818E-4</v>
      </c>
      <c r="K358" s="6"/>
      <c r="L358" s="333"/>
      <c r="M358" s="325"/>
      <c r="N358" s="325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7"/>
      <c r="AB358" s="325"/>
      <c r="AC358" s="325"/>
      <c r="AD358" s="325"/>
      <c r="AE358" s="325"/>
      <c r="AF358" s="325"/>
      <c r="AG358" s="325"/>
      <c r="AH358" s="325"/>
      <c r="AI358" s="325"/>
      <c r="AJ358" s="325"/>
      <c r="AK358" s="325"/>
      <c r="AL358" s="325"/>
      <c r="AM358" s="325"/>
      <c r="AN358" s="325"/>
      <c r="AO358" s="325"/>
      <c r="AP358" s="325"/>
      <c r="AQ358" s="325"/>
      <c r="AR358" s="325"/>
      <c r="AS358" s="325"/>
      <c r="AT358" s="325"/>
      <c r="AU358" s="325"/>
      <c r="AV358" s="325"/>
      <c r="AW358" s="325"/>
      <c r="AX358" s="325"/>
      <c r="AY358" s="325"/>
      <c r="AZ358" s="325"/>
      <c r="BA358" s="325"/>
      <c r="BB358" s="325"/>
      <c r="BC358" s="325"/>
      <c r="BD358" s="326"/>
    </row>
    <row r="359" spans="1:100">
      <c r="A359" s="348"/>
      <c r="B359" s="329"/>
      <c r="C359" s="337"/>
      <c r="D359" s="28">
        <v>5</v>
      </c>
      <c r="E359" s="330"/>
      <c r="F359" s="331"/>
      <c r="G359" s="97">
        <f>G363</f>
        <v>3.38054532416514E-3</v>
      </c>
      <c r="H359" s="51">
        <f t="shared" ref="H359:J359" si="802">H363</f>
        <v>1.4584222604519901E-3</v>
      </c>
      <c r="I359" s="69">
        <f t="shared" si="802"/>
        <v>1.6132280080769699E-2</v>
      </c>
      <c r="J359" s="173">
        <f t="shared" si="802"/>
        <v>2.7274408354050102E-3</v>
      </c>
      <c r="K359" s="6"/>
      <c r="L359" s="333"/>
      <c r="M359" s="325"/>
      <c r="N359" s="325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7"/>
      <c r="AB359" s="325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  <c r="AN359" s="325"/>
      <c r="AO359" s="325"/>
      <c r="AP359" s="325"/>
      <c r="AQ359" s="325"/>
      <c r="AR359" s="325"/>
      <c r="AS359" s="325"/>
      <c r="AT359" s="325"/>
      <c r="AU359" s="325"/>
      <c r="AV359" s="325"/>
      <c r="AW359" s="325"/>
      <c r="AX359" s="325"/>
      <c r="AY359" s="325"/>
      <c r="AZ359" s="325"/>
      <c r="BA359" s="325"/>
      <c r="BB359" s="325"/>
      <c r="BC359" s="325"/>
      <c r="BD359" s="326"/>
    </row>
    <row r="360" spans="1:100">
      <c r="A360" s="348"/>
      <c r="B360" s="329"/>
      <c r="C360" s="337"/>
      <c r="D360" s="28">
        <v>6</v>
      </c>
      <c r="E360" s="330"/>
      <c r="F360" s="331"/>
      <c r="G360" s="97">
        <f>G362</f>
        <v>9.2232048786429592E-3</v>
      </c>
      <c r="H360" s="51">
        <f t="shared" ref="H360:J360" si="803">H362</f>
        <v>5.0979107255780202E-3</v>
      </c>
      <c r="I360" s="69">
        <f t="shared" si="803"/>
        <v>8.2980405136790697E-2</v>
      </c>
      <c r="J360" s="173">
        <f t="shared" si="803"/>
        <v>1.8982287790357901E-2</v>
      </c>
      <c r="K360" s="6"/>
      <c r="L360" s="333"/>
      <c r="M360" s="325"/>
      <c r="N360" s="325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7"/>
      <c r="AB360" s="325"/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  <c r="AN360" s="325"/>
      <c r="AO360" s="325"/>
      <c r="AP360" s="325"/>
      <c r="AQ360" s="325"/>
      <c r="AR360" s="325"/>
      <c r="AS360" s="325"/>
      <c r="AT360" s="325"/>
      <c r="AU360" s="325"/>
      <c r="AV360" s="325"/>
      <c r="AW360" s="325"/>
      <c r="AX360" s="325"/>
      <c r="AY360" s="325"/>
      <c r="AZ360" s="325"/>
      <c r="BA360" s="325"/>
      <c r="BB360" s="325"/>
      <c r="BC360" s="325"/>
      <c r="BD360" s="326"/>
    </row>
    <row r="361" spans="1:100">
      <c r="A361" s="348"/>
      <c r="B361" s="329"/>
      <c r="C361" s="337"/>
      <c r="D361" s="28">
        <v>7</v>
      </c>
      <c r="E361" s="330"/>
      <c r="F361" s="331"/>
      <c r="G361" s="97">
        <f>'10'!G360</f>
        <v>1.30873609457013E-2</v>
      </c>
      <c r="H361" s="51">
        <f>'10'!H360</f>
        <v>7.8201882625476195E-3</v>
      </c>
      <c r="I361" s="69">
        <f>'10'!I360</f>
        <v>0.14570835305237401</v>
      </c>
      <c r="J361" s="173">
        <f>'10'!J360</f>
        <v>3.6632240462219398E-2</v>
      </c>
      <c r="K361" s="6"/>
      <c r="L361" s="333"/>
      <c r="M361" s="325"/>
      <c r="N361" s="325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7"/>
      <c r="AB361" s="325"/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  <c r="AN361" s="325"/>
      <c r="AO361" s="325"/>
      <c r="AP361" s="325"/>
      <c r="AQ361" s="325"/>
      <c r="AR361" s="325"/>
      <c r="AS361" s="325"/>
      <c r="AT361" s="325"/>
      <c r="AU361" s="325"/>
      <c r="AV361" s="325"/>
      <c r="AW361" s="325"/>
      <c r="AX361" s="325"/>
      <c r="AY361" s="325"/>
      <c r="AZ361" s="325"/>
      <c r="BA361" s="325"/>
      <c r="BB361" s="325"/>
      <c r="BC361" s="325"/>
      <c r="BD361" s="326"/>
    </row>
    <row r="362" spans="1:100">
      <c r="A362" s="348"/>
      <c r="B362" s="329"/>
      <c r="C362" s="337"/>
      <c r="D362" s="28">
        <v>8</v>
      </c>
      <c r="E362" s="330"/>
      <c r="F362" s="331"/>
      <c r="G362" s="97">
        <f>'10'!G361</f>
        <v>9.2232048786429592E-3</v>
      </c>
      <c r="H362" s="51">
        <f>'10'!H361</f>
        <v>5.0979107255780202E-3</v>
      </c>
      <c r="I362" s="69">
        <f>'10'!I361</f>
        <v>8.2980405136790697E-2</v>
      </c>
      <c r="J362" s="173">
        <f>'10'!J361</f>
        <v>1.8982287790357901E-2</v>
      </c>
      <c r="K362" s="6"/>
      <c r="L362" s="333"/>
      <c r="M362" s="325"/>
      <c r="N362" s="325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7"/>
      <c r="AB362" s="325"/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  <c r="AN362" s="325"/>
      <c r="AO362" s="325"/>
      <c r="AP362" s="325"/>
      <c r="AQ362" s="325"/>
      <c r="AR362" s="325"/>
      <c r="AS362" s="325"/>
      <c r="AT362" s="325"/>
      <c r="AU362" s="325"/>
      <c r="AV362" s="325"/>
      <c r="AW362" s="325"/>
      <c r="AX362" s="325"/>
      <c r="AY362" s="325"/>
      <c r="AZ362" s="325"/>
      <c r="BA362" s="325"/>
      <c r="BB362" s="325"/>
      <c r="BC362" s="325"/>
      <c r="BD362" s="326"/>
    </row>
    <row r="363" spans="1:100">
      <c r="A363" s="348"/>
      <c r="B363" s="329"/>
      <c r="C363" s="337"/>
      <c r="D363" s="28">
        <v>9</v>
      </c>
      <c r="E363" s="330"/>
      <c r="F363" s="331"/>
      <c r="G363" s="97">
        <f>'10'!G362</f>
        <v>3.38054532416514E-3</v>
      </c>
      <c r="H363" s="51">
        <f>'10'!H362</f>
        <v>1.4584222604519901E-3</v>
      </c>
      <c r="I363" s="69">
        <f>'10'!I362</f>
        <v>1.6132280080769699E-2</v>
      </c>
      <c r="J363" s="173">
        <f>'10'!J362</f>
        <v>2.7274408354050102E-3</v>
      </c>
      <c r="K363" s="6"/>
      <c r="L363" s="333"/>
      <c r="M363" s="325"/>
      <c r="N363" s="325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7"/>
      <c r="AB363" s="325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  <c r="AN363" s="325"/>
      <c r="AO363" s="325"/>
      <c r="AP363" s="325"/>
      <c r="AQ363" s="325"/>
      <c r="AR363" s="325"/>
      <c r="AS363" s="325"/>
      <c r="AT363" s="325"/>
      <c r="AU363" s="325"/>
      <c r="AV363" s="325"/>
      <c r="AW363" s="325"/>
      <c r="AX363" s="325"/>
      <c r="AY363" s="325"/>
      <c r="AZ363" s="325"/>
      <c r="BA363" s="325"/>
      <c r="BB363" s="325"/>
      <c r="BC363" s="325"/>
      <c r="BD363" s="326"/>
    </row>
    <row r="364" spans="1:100">
      <c r="A364" s="348"/>
      <c r="B364" s="329"/>
      <c r="C364" s="337"/>
      <c r="D364" s="29">
        <v>10</v>
      </c>
      <c r="E364" s="330"/>
      <c r="F364" s="331"/>
      <c r="G364" s="101">
        <f>'10'!G363</f>
        <v>7.4500043233291405E-4</v>
      </c>
      <c r="H364" s="77">
        <f>'10'!H363</f>
        <v>2.01833335032974E-4</v>
      </c>
      <c r="I364" s="78">
        <f>'10'!I363</f>
        <v>1.2621002503896001E-3</v>
      </c>
      <c r="J364" s="182">
        <f>'10'!J363</f>
        <v>1.22425461398818E-4</v>
      </c>
      <c r="K364" s="30"/>
      <c r="L364" s="334"/>
      <c r="M364" s="325"/>
      <c r="N364" s="325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7"/>
      <c r="AB364" s="325"/>
      <c r="AC364" s="325"/>
      <c r="AD364" s="325"/>
      <c r="AE364" s="325"/>
      <c r="AF364" s="325"/>
      <c r="AG364" s="325"/>
      <c r="AH364" s="325"/>
      <c r="AI364" s="325"/>
      <c r="AJ364" s="325"/>
      <c r="AK364" s="325"/>
      <c r="AL364" s="325"/>
      <c r="AM364" s="325"/>
      <c r="AN364" s="325"/>
      <c r="AO364" s="325"/>
      <c r="AP364" s="325"/>
      <c r="AQ364" s="325"/>
      <c r="AR364" s="325"/>
      <c r="AS364" s="325"/>
      <c r="AT364" s="325"/>
      <c r="AU364" s="325"/>
      <c r="AV364" s="325"/>
      <c r="AW364" s="325"/>
      <c r="AX364" s="325"/>
      <c r="AY364" s="325"/>
      <c r="AZ364" s="325"/>
      <c r="BA364" s="325"/>
      <c r="BB364" s="325"/>
      <c r="BC364" s="325"/>
      <c r="BD364" s="326"/>
    </row>
    <row r="365" spans="1:100">
      <c r="A365" s="348"/>
      <c r="B365" s="328">
        <v>0.5</v>
      </c>
      <c r="C365" s="337"/>
      <c r="D365" s="26">
        <v>-9</v>
      </c>
      <c r="E365" s="330">
        <v>4.7823077932433999E-4</v>
      </c>
      <c r="F365" s="331">
        <v>1.9580709848113602E-3</v>
      </c>
      <c r="G365" s="97">
        <f>'10'!G384</f>
        <v>5.6349945223994101E-3</v>
      </c>
      <c r="H365" s="51">
        <f>'10'!H384</f>
        <v>9.1607280548598703E-4</v>
      </c>
      <c r="I365" s="69">
        <f>'10'!I384</f>
        <v>5.6660126370128398E-3</v>
      </c>
      <c r="J365" s="173">
        <f>'10'!J384</f>
        <v>7.3857085110926696E-4</v>
      </c>
      <c r="K365" s="27"/>
      <c r="L365" s="332">
        <f t="shared" ref="L365" si="804">1-SUM(M365:BC384)</f>
        <v>0.58577827841139674</v>
      </c>
      <c r="M365" s="325">
        <f t="shared" ref="M365" si="805">G375+I375</f>
        <v>3.1951245352110241E-3</v>
      </c>
      <c r="N365" s="325">
        <f t="shared" ref="N365" si="806">G382+I382+J375</f>
        <v>5.5446215345210936E-2</v>
      </c>
      <c r="O365" s="325">
        <f t="shared" ref="O365" si="807">G384+I384+H375</f>
        <v>2.2065238507412165E-2</v>
      </c>
      <c r="P365" s="325">
        <f t="shared" ref="P365" si="808">G377+I377+J382</f>
        <v>1.9316040870810298E-2</v>
      </c>
      <c r="Q365" s="325">
        <f t="shared" ref="Q365" si="809">G373+I373</f>
        <v>1.404878645908681E-3</v>
      </c>
      <c r="R365" s="325">
        <f t="shared" ref="R365" si="810">G379+I379+H382+J384</f>
        <v>4.4329849471376477E-2</v>
      </c>
      <c r="S365" s="325">
        <f t="shared" ref="S365" si="811">G366+I366</f>
        <v>5.7997978008416601E-3</v>
      </c>
      <c r="T365" s="325">
        <f t="shared" ref="T365" si="812">G368+I368+J377</f>
        <v>2.7184590387153711E-3</v>
      </c>
      <c r="U365" s="325">
        <f t="shared" ref="U365" si="813">G371+I371+H384</f>
        <v>2.82365646967971E-3</v>
      </c>
      <c r="V365" s="325">
        <f t="shared" ref="V365" si="814">G380+I380+J373</f>
        <v>5.5385377215720094E-2</v>
      </c>
      <c r="W365" s="325">
        <f t="shared" ref="W365" si="815">G369+I369</f>
        <v>1.404878645908681E-3</v>
      </c>
      <c r="X365" s="325">
        <f t="shared" ref="X365" si="816">G372+I372+J379+H377</f>
        <v>6.8090333053515036E-3</v>
      </c>
      <c r="Y365" s="325">
        <f t="shared" ref="Y365" si="817">G378+I378</f>
        <v>2.18507326872267E-2</v>
      </c>
      <c r="Z365" s="325">
        <f t="shared" ref="Z365" si="818">G370+I370+J366</f>
        <v>1.375317803460487E-3</v>
      </c>
      <c r="AA365" s="327">
        <f t="shared" ref="AA365" si="819">G381+I381+H373</f>
        <v>6.3165123165291173E-2</v>
      </c>
      <c r="AB365" s="325">
        <f t="shared" ref="AB365" si="820">G367+I367+J368</f>
        <v>3.2195883075305013E-3</v>
      </c>
      <c r="AC365" s="325">
        <f t="shared" ref="AC365" si="821">G383+I383</f>
        <v>3.8167872499351496E-2</v>
      </c>
      <c r="AD365" s="325">
        <f t="shared" ref="AD365" si="822">G376+I376+J371+H379</f>
        <v>8.7354988055253924E-3</v>
      </c>
      <c r="AE365" s="325">
        <f t="shared" ref="AE365" si="823">G365+I365</f>
        <v>1.1301007159412249E-2</v>
      </c>
      <c r="AF365" s="325">
        <f t="shared" ref="AF365" si="824">G374+I374+J380</f>
        <v>9.9949218990041527E-3</v>
      </c>
      <c r="AG365" s="325">
        <f t="shared" ref="AG365" si="825">H366</f>
        <v>4.4416739599219198E-4</v>
      </c>
      <c r="AH365" s="325">
        <f t="shared" ref="AH365" si="826">J369</f>
        <v>1.0407020050599301E-5</v>
      </c>
      <c r="AI365" s="325">
        <f t="shared" ref="AI365" si="827">J372+H368</f>
        <v>1.1685660300583737E-4</v>
      </c>
      <c r="AJ365" s="325">
        <f t="shared" ref="AJ365" si="828">F365</f>
        <v>1.9580709848113602E-3</v>
      </c>
      <c r="AK365" s="325">
        <f t="shared" ref="AK365" si="829">J378</f>
        <v>2.0914892323200501E-3</v>
      </c>
      <c r="AL365" s="325">
        <f t="shared" ref="AL365" si="830">H371</f>
        <v>4.15296493150027E-5</v>
      </c>
      <c r="AM365" s="325">
        <f t="shared" ref="AM365" si="831">J370</f>
        <v>5.9936709031213704E-6</v>
      </c>
      <c r="AN365" s="325">
        <f t="shared" ref="AN365" si="832">J381+H380</f>
        <v>1.366605645041912E-2</v>
      </c>
      <c r="AO365" s="325">
        <f t="shared" ref="AO365" si="833">J367</f>
        <v>7.1245149541437298E-5</v>
      </c>
      <c r="AP365" s="325">
        <f t="shared" ref="AP365" si="834">H369</f>
        <v>6.5507157947582498E-5</v>
      </c>
      <c r="AQ365" s="325">
        <f t="shared" ref="AQ365" si="835">J383</f>
        <v>4.7482587667186504E-3</v>
      </c>
      <c r="AR365" s="325">
        <f t="shared" ref="AR365" si="836">H372+J376</f>
        <v>2.7729513862984599E-4</v>
      </c>
      <c r="AS365" s="325">
        <f t="shared" ref="AS365" si="837">J365</f>
        <v>7.3857085110926696E-4</v>
      </c>
      <c r="AT365" s="325">
        <f t="shared" ref="AT365" si="838">H378</f>
        <v>1.7541442641440599E-3</v>
      </c>
      <c r="AU365" s="325">
        <f t="shared" ref="AU365" si="839">J374</f>
        <v>2.44637723194774E-5</v>
      </c>
      <c r="AV365" s="325">
        <f t="shared" ref="AV365" si="840">H370</f>
        <v>4.6679068316225003E-5</v>
      </c>
      <c r="AW365" s="325">
        <f t="shared" ref="AW365" si="841">H381</f>
        <v>4.5577871810965299E-3</v>
      </c>
      <c r="AX365" s="325">
        <f t="shared" ref="AX365" si="842">H367</f>
        <v>2.1450582018546499E-4</v>
      </c>
      <c r="AY365" s="325">
        <f t="shared" ref="AY365" si="843">E365</f>
        <v>4.7823077932433999E-4</v>
      </c>
      <c r="AZ365" s="325">
        <f t="shared" ref="AZ365" si="844">H383</f>
        <v>2.9307473199235898E-3</v>
      </c>
      <c r="BA365" s="325">
        <f t="shared" ref="BA365" si="845">H376</f>
        <v>4.4416739599219198E-4</v>
      </c>
      <c r="BB365" s="325">
        <f t="shared" ref="BB365" si="846">H365</f>
        <v>9.1607280548598703E-4</v>
      </c>
      <c r="BC365" s="325">
        <f t="shared" ref="BC365" si="847">H374</f>
        <v>1.10862932102716E-4</v>
      </c>
      <c r="BD365" s="326">
        <f t="shared" ref="BD365" si="848">SUMPRODUCT($L$1:$BC$1,BF365:CW365)</f>
        <v>5.0595618242160993</v>
      </c>
      <c r="BF365" s="12">
        <f>L365</f>
        <v>0.58577827841139674</v>
      </c>
      <c r="BG365" s="23">
        <f t="shared" ref="BG365:CV365" si="849">M365</f>
        <v>3.1951245352110241E-3</v>
      </c>
      <c r="BH365" s="23">
        <f t="shared" si="849"/>
        <v>5.5446215345210936E-2</v>
      </c>
      <c r="BI365" s="23">
        <f t="shared" si="849"/>
        <v>2.2065238507412165E-2</v>
      </c>
      <c r="BJ365" s="23">
        <f t="shared" si="849"/>
        <v>1.9316040870810298E-2</v>
      </c>
      <c r="BK365" s="23">
        <f t="shared" si="849"/>
        <v>1.404878645908681E-3</v>
      </c>
      <c r="BL365" s="23">
        <f t="shared" si="849"/>
        <v>4.4329849471376477E-2</v>
      </c>
      <c r="BM365" s="23">
        <f t="shared" si="849"/>
        <v>5.7997978008416601E-3</v>
      </c>
      <c r="BN365" s="23">
        <f t="shared" si="849"/>
        <v>2.7184590387153711E-3</v>
      </c>
      <c r="BO365" s="23">
        <f t="shared" si="849"/>
        <v>2.82365646967971E-3</v>
      </c>
      <c r="BP365" s="23">
        <f t="shared" si="849"/>
        <v>5.5385377215720094E-2</v>
      </c>
      <c r="BQ365" s="23">
        <f t="shared" si="849"/>
        <v>1.404878645908681E-3</v>
      </c>
      <c r="BR365" s="23">
        <f t="shared" si="849"/>
        <v>6.8090333053515036E-3</v>
      </c>
      <c r="BS365" s="23">
        <f t="shared" si="849"/>
        <v>2.18507326872267E-2</v>
      </c>
      <c r="BT365" s="23">
        <f t="shared" si="849"/>
        <v>1.375317803460487E-3</v>
      </c>
      <c r="BU365" s="23">
        <f t="shared" si="849"/>
        <v>6.3165123165291173E-2</v>
      </c>
      <c r="BV365" s="23">
        <f t="shared" si="849"/>
        <v>3.2195883075305013E-3</v>
      </c>
      <c r="BW365" s="23">
        <f t="shared" si="849"/>
        <v>3.8167872499351496E-2</v>
      </c>
      <c r="BX365" s="23">
        <f t="shared" si="849"/>
        <v>8.7354988055253924E-3</v>
      </c>
      <c r="BY365" s="23">
        <f t="shared" si="849"/>
        <v>1.1301007159412249E-2</v>
      </c>
      <c r="BZ365" s="23">
        <f t="shared" si="849"/>
        <v>9.9949218990041527E-3</v>
      </c>
      <c r="CA365" s="23">
        <f t="shared" si="849"/>
        <v>4.4416739599219198E-4</v>
      </c>
      <c r="CB365" s="23">
        <f t="shared" si="849"/>
        <v>1.0407020050599301E-5</v>
      </c>
      <c r="CC365" s="23">
        <f t="shared" si="849"/>
        <v>1.1685660300583737E-4</v>
      </c>
      <c r="CD365" s="23">
        <f t="shared" si="849"/>
        <v>1.9580709848113602E-3</v>
      </c>
      <c r="CE365" s="23">
        <f t="shared" si="849"/>
        <v>2.0914892323200501E-3</v>
      </c>
      <c r="CF365" s="23">
        <f t="shared" si="849"/>
        <v>4.15296493150027E-5</v>
      </c>
      <c r="CG365" s="23">
        <f t="shared" si="849"/>
        <v>5.9936709031213704E-6</v>
      </c>
      <c r="CH365" s="23">
        <f t="shared" si="849"/>
        <v>1.366605645041912E-2</v>
      </c>
      <c r="CI365" s="23">
        <f t="shared" si="849"/>
        <v>7.1245149541437298E-5</v>
      </c>
      <c r="CJ365" s="23">
        <f t="shared" si="849"/>
        <v>6.5507157947582498E-5</v>
      </c>
      <c r="CK365" s="23">
        <f t="shared" si="849"/>
        <v>4.7482587667186504E-3</v>
      </c>
      <c r="CL365" s="23">
        <f t="shared" si="849"/>
        <v>2.7729513862984599E-4</v>
      </c>
      <c r="CM365" s="23">
        <f t="shared" si="849"/>
        <v>7.3857085110926696E-4</v>
      </c>
      <c r="CN365" s="23">
        <f t="shared" si="849"/>
        <v>1.7541442641440599E-3</v>
      </c>
      <c r="CO365" s="23">
        <f t="shared" si="849"/>
        <v>2.44637723194774E-5</v>
      </c>
      <c r="CP365" s="23">
        <f t="shared" si="849"/>
        <v>4.6679068316225003E-5</v>
      </c>
      <c r="CQ365" s="23">
        <f t="shared" si="849"/>
        <v>4.5577871810965299E-3</v>
      </c>
      <c r="CR365" s="23">
        <f t="shared" si="849"/>
        <v>2.1450582018546499E-4</v>
      </c>
      <c r="CS365" s="23">
        <f t="shared" si="849"/>
        <v>4.7823077932433999E-4</v>
      </c>
      <c r="CT365" s="23">
        <f t="shared" si="849"/>
        <v>2.9307473199235898E-3</v>
      </c>
      <c r="CU365" s="23">
        <f t="shared" si="849"/>
        <v>4.4416739599219198E-4</v>
      </c>
      <c r="CV365" s="24">
        <f t="shared" si="849"/>
        <v>9.1607280548598703E-4</v>
      </c>
    </row>
    <row r="366" spans="1:100">
      <c r="A366" s="348"/>
      <c r="B366" s="329"/>
      <c r="C366" s="337"/>
      <c r="D366" s="28">
        <v>-8</v>
      </c>
      <c r="E366" s="330"/>
      <c r="F366" s="331"/>
      <c r="G366" s="258">
        <f>'10'!G365</f>
        <v>3.5695166445070502E-3</v>
      </c>
      <c r="H366" s="268">
        <f>'10'!H365</f>
        <v>4.4416739599219198E-4</v>
      </c>
      <c r="I366" s="273">
        <f>'10'!I365</f>
        <v>2.2302811563346099E-3</v>
      </c>
      <c r="J366" s="266">
        <f>'10'!J365</f>
        <v>2.30616070313621E-4</v>
      </c>
      <c r="K366" s="6"/>
      <c r="L366" s="333"/>
      <c r="M366" s="325"/>
      <c r="N366" s="325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7"/>
      <c r="AB366" s="325"/>
      <c r="AC366" s="325"/>
      <c r="AD366" s="325"/>
      <c r="AE366" s="325"/>
      <c r="AF366" s="325"/>
      <c r="AG366" s="325"/>
      <c r="AH366" s="325"/>
      <c r="AI366" s="325"/>
      <c r="AJ366" s="325"/>
      <c r="AK366" s="325"/>
      <c r="AL366" s="325"/>
      <c r="AM366" s="325"/>
      <c r="AN366" s="325"/>
      <c r="AO366" s="325"/>
      <c r="AP366" s="325"/>
      <c r="AQ366" s="325"/>
      <c r="AR366" s="325"/>
      <c r="AS366" s="325"/>
      <c r="AT366" s="325"/>
      <c r="AU366" s="325"/>
      <c r="AV366" s="325"/>
      <c r="AW366" s="325"/>
      <c r="AX366" s="325"/>
      <c r="AY366" s="325"/>
      <c r="AZ366" s="325"/>
      <c r="BA366" s="325"/>
      <c r="BB366" s="325"/>
      <c r="BC366" s="325"/>
      <c r="BD366" s="326"/>
    </row>
    <row r="367" spans="1:100">
      <c r="A367" s="348"/>
      <c r="B367" s="329"/>
      <c r="C367" s="337"/>
      <c r="D367" s="28">
        <v>-7</v>
      </c>
      <c r="E367" s="330"/>
      <c r="F367" s="331"/>
      <c r="G367" s="258">
        <f>'10'!G366</f>
        <v>2.3130239595577002E-3</v>
      </c>
      <c r="H367" s="268">
        <f>'10'!H366</f>
        <v>2.1450582018546499E-4</v>
      </c>
      <c r="I367" s="273">
        <f>'10'!I366</f>
        <v>8.8210057565332397E-4</v>
      </c>
      <c r="J367" s="266">
        <f>'10'!J366</f>
        <v>7.1245149541437298E-5</v>
      </c>
      <c r="K367" s="6"/>
      <c r="L367" s="333"/>
      <c r="M367" s="325"/>
      <c r="N367" s="325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7"/>
      <c r="AB367" s="325"/>
      <c r="AC367" s="325"/>
      <c r="AD367" s="325"/>
      <c r="AE367" s="325"/>
      <c r="AF367" s="325"/>
      <c r="AG367" s="325"/>
      <c r="AH367" s="325"/>
      <c r="AI367" s="325"/>
      <c r="AJ367" s="325"/>
      <c r="AK367" s="325"/>
      <c r="AL367" s="325"/>
      <c r="AM367" s="325"/>
      <c r="AN367" s="325"/>
      <c r="AO367" s="325"/>
      <c r="AP367" s="325"/>
      <c r="AQ367" s="325"/>
      <c r="AR367" s="325"/>
      <c r="AS367" s="325"/>
      <c r="AT367" s="325"/>
      <c r="AU367" s="325"/>
      <c r="AV367" s="325"/>
      <c r="AW367" s="325"/>
      <c r="AX367" s="325"/>
      <c r="AY367" s="325"/>
      <c r="AZ367" s="325"/>
      <c r="BA367" s="325"/>
      <c r="BB367" s="325"/>
      <c r="BC367" s="325"/>
      <c r="BD367" s="326"/>
    </row>
    <row r="368" spans="1:100">
      <c r="A368" s="348"/>
      <c r="B368" s="329"/>
      <c r="C368" s="337"/>
      <c r="D368" s="28">
        <v>-6</v>
      </c>
      <c r="E368" s="330"/>
      <c r="F368" s="331"/>
      <c r="G368" s="258">
        <f>'10'!G367</f>
        <v>1.5962394864804301E-3</v>
      </c>
      <c r="H368" s="268">
        <f>'10'!H367</f>
        <v>1.10862932102716E-4</v>
      </c>
      <c r="I368" s="273">
        <f>'10'!I367</f>
        <v>3.8364870112567401E-4</v>
      </c>
      <c r="J368" s="266">
        <f>'10'!J367</f>
        <v>2.44637723194774E-5</v>
      </c>
      <c r="K368" s="6"/>
      <c r="L368" s="333"/>
      <c r="M368" s="325"/>
      <c r="N368" s="325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7"/>
      <c r="AB368" s="325"/>
      <c r="AC368" s="325"/>
      <c r="AD368" s="325"/>
      <c r="AE368" s="325"/>
      <c r="AF368" s="325"/>
      <c r="AG368" s="325"/>
      <c r="AH368" s="325"/>
      <c r="AI368" s="325"/>
      <c r="AJ368" s="325"/>
      <c r="AK368" s="325"/>
      <c r="AL368" s="325"/>
      <c r="AM368" s="325"/>
      <c r="AN368" s="325"/>
      <c r="AO368" s="325"/>
      <c r="AP368" s="325"/>
      <c r="AQ368" s="325"/>
      <c r="AR368" s="325"/>
      <c r="AS368" s="325"/>
      <c r="AT368" s="325"/>
      <c r="AU368" s="325"/>
      <c r="AV368" s="325"/>
      <c r="AW368" s="325"/>
      <c r="AX368" s="325"/>
      <c r="AY368" s="325"/>
      <c r="AZ368" s="325"/>
      <c r="BA368" s="325"/>
      <c r="BB368" s="325"/>
      <c r="BC368" s="325"/>
      <c r="BD368" s="326"/>
    </row>
    <row r="369" spans="1:56">
      <c r="A369" s="348"/>
      <c r="B369" s="329"/>
      <c r="C369" s="337"/>
      <c r="D369" s="28">
        <v>-5</v>
      </c>
      <c r="E369" s="330"/>
      <c r="F369" s="331"/>
      <c r="G369" s="258">
        <f>'10'!G368</f>
        <v>1.20617831625914E-3</v>
      </c>
      <c r="H369" s="268">
        <f>'10'!H368</f>
        <v>6.5507157947582498E-5</v>
      </c>
      <c r="I369" s="273">
        <f>'10'!I368</f>
        <v>1.9870032964954099E-4</v>
      </c>
      <c r="J369" s="266">
        <f>'10'!J368</f>
        <v>1.0407020050599301E-5</v>
      </c>
      <c r="K369" s="6"/>
      <c r="L369" s="333"/>
      <c r="M369" s="325"/>
      <c r="N369" s="325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7"/>
      <c r="AB369" s="325"/>
      <c r="AC369" s="325"/>
      <c r="AD369" s="325"/>
      <c r="AE369" s="325"/>
      <c r="AF369" s="325"/>
      <c r="AG369" s="325"/>
      <c r="AH369" s="325"/>
      <c r="AI369" s="325"/>
      <c r="AJ369" s="325"/>
      <c r="AK369" s="325"/>
      <c r="AL369" s="325"/>
      <c r="AM369" s="325"/>
      <c r="AN369" s="325"/>
      <c r="AO369" s="325"/>
      <c r="AP369" s="325"/>
      <c r="AQ369" s="325"/>
      <c r="AR369" s="325"/>
      <c r="AS369" s="325"/>
      <c r="AT369" s="325"/>
      <c r="AU369" s="325"/>
      <c r="AV369" s="325"/>
      <c r="AW369" s="325"/>
      <c r="AX369" s="325"/>
      <c r="AY369" s="325"/>
      <c r="AZ369" s="325"/>
      <c r="BA369" s="325"/>
      <c r="BB369" s="325"/>
      <c r="BC369" s="325"/>
      <c r="BD369" s="326"/>
    </row>
    <row r="370" spans="1:56">
      <c r="A370" s="348"/>
      <c r="B370" s="329"/>
      <c r="C370" s="337"/>
      <c r="D370" s="28">
        <v>-4</v>
      </c>
      <c r="E370" s="330"/>
      <c r="F370" s="331"/>
      <c r="G370" s="258">
        <f>'10'!G369</f>
        <v>1.0142917108634901E-3</v>
      </c>
      <c r="H370" s="268">
        <f>'10'!H369</f>
        <v>4.6679068316225003E-5</v>
      </c>
      <c r="I370" s="273">
        <f>'10'!I369</f>
        <v>1.3041002228337601E-4</v>
      </c>
      <c r="J370" s="266">
        <f>'10'!J369</f>
        <v>5.9936709031213704E-6</v>
      </c>
      <c r="K370" s="6"/>
      <c r="L370" s="333"/>
      <c r="M370" s="325"/>
      <c r="N370" s="325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7"/>
      <c r="AB370" s="325"/>
      <c r="AC370" s="325"/>
      <c r="AD370" s="325"/>
      <c r="AE370" s="325"/>
      <c r="AF370" s="325"/>
      <c r="AG370" s="325"/>
      <c r="AH370" s="325"/>
      <c r="AI370" s="325"/>
      <c r="AJ370" s="325"/>
      <c r="AK370" s="325"/>
      <c r="AL370" s="325"/>
      <c r="AM370" s="325"/>
      <c r="AN370" s="325"/>
      <c r="AO370" s="325"/>
      <c r="AP370" s="325"/>
      <c r="AQ370" s="325"/>
      <c r="AR370" s="325"/>
      <c r="AS370" s="325"/>
      <c r="AT370" s="325"/>
      <c r="AU370" s="325"/>
      <c r="AV370" s="325"/>
      <c r="AW370" s="325"/>
      <c r="AX370" s="325"/>
      <c r="AY370" s="325"/>
      <c r="AZ370" s="325"/>
      <c r="BA370" s="325"/>
      <c r="BB370" s="325"/>
      <c r="BC370" s="325"/>
      <c r="BD370" s="326"/>
    </row>
    <row r="371" spans="1:56">
      <c r="A371" s="348"/>
      <c r="B371" s="329"/>
      <c r="C371" s="337"/>
      <c r="D371" s="28">
        <v>-3</v>
      </c>
      <c r="E371" s="330"/>
      <c r="F371" s="331"/>
      <c r="G371" s="258">
        <f>'10'!G370</f>
        <v>9.5668101410543603E-4</v>
      </c>
      <c r="H371" s="268">
        <f>'10'!H370</f>
        <v>4.15296493150027E-5</v>
      </c>
      <c r="I371" s="273">
        <f>'10'!I370</f>
        <v>1.12831191430214E-4</v>
      </c>
      <c r="J371" s="266">
        <f>'10'!J370</f>
        <v>4.9536847601429896E-6</v>
      </c>
      <c r="K371" s="6"/>
      <c r="L371" s="333"/>
      <c r="M371" s="325"/>
      <c r="N371" s="325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7"/>
      <c r="AB371" s="325"/>
      <c r="AC371" s="325"/>
      <c r="AD371" s="325"/>
      <c r="AE371" s="325"/>
      <c r="AF371" s="325"/>
      <c r="AG371" s="325"/>
      <c r="AH371" s="325"/>
      <c r="AI371" s="325"/>
      <c r="AJ371" s="325"/>
      <c r="AK371" s="325"/>
      <c r="AL371" s="325"/>
      <c r="AM371" s="325"/>
      <c r="AN371" s="325"/>
      <c r="AO371" s="325"/>
      <c r="AP371" s="325"/>
      <c r="AQ371" s="325"/>
      <c r="AR371" s="325"/>
      <c r="AS371" s="325"/>
      <c r="AT371" s="325"/>
      <c r="AU371" s="325"/>
      <c r="AV371" s="325"/>
      <c r="AW371" s="325"/>
      <c r="AX371" s="325"/>
      <c r="AY371" s="325"/>
      <c r="AZ371" s="325"/>
      <c r="BA371" s="325"/>
      <c r="BB371" s="325"/>
      <c r="BC371" s="325"/>
      <c r="BD371" s="326"/>
    </row>
    <row r="372" spans="1:56">
      <c r="A372" s="348"/>
      <c r="B372" s="329"/>
      <c r="C372" s="337"/>
      <c r="D372" s="28">
        <v>-2</v>
      </c>
      <c r="E372" s="330"/>
      <c r="F372" s="331"/>
      <c r="G372" s="258">
        <f>G370</f>
        <v>1.0142917108634901E-3</v>
      </c>
      <c r="H372" s="268">
        <f t="shared" ref="H372:J372" si="850">H370</f>
        <v>4.6679068316225003E-5</v>
      </c>
      <c r="I372" s="273">
        <f t="shared" si="850"/>
        <v>1.3041002228337601E-4</v>
      </c>
      <c r="J372" s="266">
        <f t="shared" si="850"/>
        <v>5.9936709031213704E-6</v>
      </c>
      <c r="K372" s="6"/>
      <c r="L372" s="333"/>
      <c r="M372" s="325"/>
      <c r="N372" s="325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7"/>
      <c r="AB372" s="325"/>
      <c r="AC372" s="325"/>
      <c r="AD372" s="325"/>
      <c r="AE372" s="325"/>
      <c r="AF372" s="325"/>
      <c r="AG372" s="325"/>
      <c r="AH372" s="325"/>
      <c r="AI372" s="325"/>
      <c r="AJ372" s="325"/>
      <c r="AK372" s="325"/>
      <c r="AL372" s="325"/>
      <c r="AM372" s="325"/>
      <c r="AN372" s="325"/>
      <c r="AO372" s="325"/>
      <c r="AP372" s="325"/>
      <c r="AQ372" s="325"/>
      <c r="AR372" s="325"/>
      <c r="AS372" s="325"/>
      <c r="AT372" s="325"/>
      <c r="AU372" s="325"/>
      <c r="AV372" s="325"/>
      <c r="AW372" s="325"/>
      <c r="AX372" s="325"/>
      <c r="AY372" s="325"/>
      <c r="AZ372" s="325"/>
      <c r="BA372" s="325"/>
      <c r="BB372" s="325"/>
      <c r="BC372" s="325"/>
      <c r="BD372" s="326"/>
    </row>
    <row r="373" spans="1:56">
      <c r="A373" s="348"/>
      <c r="B373" s="329"/>
      <c r="C373" s="337"/>
      <c r="D373" s="28">
        <v>-1</v>
      </c>
      <c r="E373" s="330"/>
      <c r="F373" s="331"/>
      <c r="G373" s="258">
        <f>G369</f>
        <v>1.20617831625914E-3</v>
      </c>
      <c r="H373" s="268">
        <f t="shared" ref="H373:J373" si="851">H369</f>
        <v>6.5507157947582498E-5</v>
      </c>
      <c r="I373" s="273">
        <f t="shared" si="851"/>
        <v>1.9870032964954099E-4</v>
      </c>
      <c r="J373" s="266">
        <f t="shared" si="851"/>
        <v>1.0407020050599301E-5</v>
      </c>
      <c r="K373" s="6"/>
      <c r="L373" s="333"/>
      <c r="M373" s="325"/>
      <c r="N373" s="325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7"/>
      <c r="AB373" s="325"/>
      <c r="AC373" s="325"/>
      <c r="AD373" s="325"/>
      <c r="AE373" s="325"/>
      <c r="AF373" s="325"/>
      <c r="AG373" s="325"/>
      <c r="AH373" s="325"/>
      <c r="AI373" s="325"/>
      <c r="AJ373" s="325"/>
      <c r="AK373" s="325"/>
      <c r="AL373" s="325"/>
      <c r="AM373" s="325"/>
      <c r="AN373" s="325"/>
      <c r="AO373" s="325"/>
      <c r="AP373" s="325"/>
      <c r="AQ373" s="325"/>
      <c r="AR373" s="325"/>
      <c r="AS373" s="325"/>
      <c r="AT373" s="325"/>
      <c r="AU373" s="325"/>
      <c r="AV373" s="325"/>
      <c r="AW373" s="325"/>
      <c r="AX373" s="325"/>
      <c r="AY373" s="325"/>
      <c r="AZ373" s="325"/>
      <c r="BA373" s="325"/>
      <c r="BB373" s="325"/>
      <c r="BC373" s="325"/>
      <c r="BD373" s="326"/>
    </row>
    <row r="374" spans="1:56">
      <c r="A374" s="348"/>
      <c r="B374" s="329"/>
      <c r="C374" s="337"/>
      <c r="D374" s="28">
        <v>0</v>
      </c>
      <c r="E374" s="330"/>
      <c r="F374" s="331"/>
      <c r="G374" s="258">
        <f>G368</f>
        <v>1.5962394864804301E-3</v>
      </c>
      <c r="H374" s="268">
        <f t="shared" ref="H374:J374" si="852">H368</f>
        <v>1.10862932102716E-4</v>
      </c>
      <c r="I374" s="273">
        <f t="shared" si="852"/>
        <v>3.8364870112567401E-4</v>
      </c>
      <c r="J374" s="266">
        <f t="shared" si="852"/>
        <v>2.44637723194774E-5</v>
      </c>
      <c r="K374" s="6"/>
      <c r="L374" s="333"/>
      <c r="M374" s="325"/>
      <c r="N374" s="325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7"/>
      <c r="AB374" s="325"/>
      <c r="AC374" s="325"/>
      <c r="AD374" s="325"/>
      <c r="AE374" s="325"/>
      <c r="AF374" s="325"/>
      <c r="AG374" s="325"/>
      <c r="AH374" s="325"/>
      <c r="AI374" s="325"/>
      <c r="AJ374" s="325"/>
      <c r="AK374" s="325"/>
      <c r="AL374" s="325"/>
      <c r="AM374" s="325"/>
      <c r="AN374" s="325"/>
      <c r="AO374" s="325"/>
      <c r="AP374" s="325"/>
      <c r="AQ374" s="325"/>
      <c r="AR374" s="325"/>
      <c r="AS374" s="325"/>
      <c r="AT374" s="325"/>
      <c r="AU374" s="325"/>
      <c r="AV374" s="325"/>
      <c r="AW374" s="325"/>
      <c r="AX374" s="325"/>
      <c r="AY374" s="325"/>
      <c r="AZ374" s="325"/>
      <c r="BA374" s="325"/>
      <c r="BB374" s="325"/>
      <c r="BC374" s="325"/>
      <c r="BD374" s="326"/>
    </row>
    <row r="375" spans="1:56">
      <c r="A375" s="348"/>
      <c r="B375" s="329"/>
      <c r="C375" s="337"/>
      <c r="D375" s="28">
        <v>1</v>
      </c>
      <c r="E375" s="330"/>
      <c r="F375" s="331"/>
      <c r="G375" s="97">
        <f>G367</f>
        <v>2.3130239595577002E-3</v>
      </c>
      <c r="H375" s="51">
        <f t="shared" ref="H375:J375" si="853">H367</f>
        <v>2.1450582018546499E-4</v>
      </c>
      <c r="I375" s="69">
        <f t="shared" si="853"/>
        <v>8.8210057565332397E-4</v>
      </c>
      <c r="J375" s="173">
        <f t="shared" si="853"/>
        <v>7.1245149541437298E-5</v>
      </c>
      <c r="K375" s="6"/>
      <c r="L375" s="333"/>
      <c r="M375" s="325"/>
      <c r="N375" s="325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7"/>
      <c r="AB375" s="325"/>
      <c r="AC375" s="325"/>
      <c r="AD375" s="325"/>
      <c r="AE375" s="325"/>
      <c r="AF375" s="325"/>
      <c r="AG375" s="325"/>
      <c r="AH375" s="325"/>
      <c r="AI375" s="325"/>
      <c r="AJ375" s="325"/>
      <c r="AK375" s="325"/>
      <c r="AL375" s="325"/>
      <c r="AM375" s="325"/>
      <c r="AN375" s="325"/>
      <c r="AO375" s="325"/>
      <c r="AP375" s="325"/>
      <c r="AQ375" s="325"/>
      <c r="AR375" s="325"/>
      <c r="AS375" s="325"/>
      <c r="AT375" s="325"/>
      <c r="AU375" s="325"/>
      <c r="AV375" s="325"/>
      <c r="AW375" s="325"/>
      <c r="AX375" s="325"/>
      <c r="AY375" s="325"/>
      <c r="AZ375" s="325"/>
      <c r="BA375" s="325"/>
      <c r="BB375" s="325"/>
      <c r="BC375" s="325"/>
      <c r="BD375" s="326"/>
    </row>
    <row r="376" spans="1:56">
      <c r="A376" s="348"/>
      <c r="B376" s="329"/>
      <c r="C376" s="337"/>
      <c r="D376" s="28">
        <v>2</v>
      </c>
      <c r="E376" s="330"/>
      <c r="F376" s="331"/>
      <c r="G376" s="97">
        <f>G366</f>
        <v>3.5695166445070502E-3</v>
      </c>
      <c r="H376" s="51">
        <f t="shared" ref="H376:J376" si="854">H366</f>
        <v>4.4416739599219198E-4</v>
      </c>
      <c r="I376" s="69">
        <f t="shared" si="854"/>
        <v>2.2302811563346099E-3</v>
      </c>
      <c r="J376" s="173">
        <f t="shared" si="854"/>
        <v>2.30616070313621E-4</v>
      </c>
      <c r="K376" s="6"/>
      <c r="L376" s="333"/>
      <c r="M376" s="325"/>
      <c r="N376" s="325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7"/>
      <c r="AB376" s="325"/>
      <c r="AC376" s="325"/>
      <c r="AD376" s="325"/>
      <c r="AE376" s="325"/>
      <c r="AF376" s="325"/>
      <c r="AG376" s="325"/>
      <c r="AH376" s="325"/>
      <c r="AI376" s="325"/>
      <c r="AJ376" s="325"/>
      <c r="AK376" s="325"/>
      <c r="AL376" s="325"/>
      <c r="AM376" s="325"/>
      <c r="AN376" s="325"/>
      <c r="AO376" s="325"/>
      <c r="AP376" s="325"/>
      <c r="AQ376" s="325"/>
      <c r="AR376" s="325"/>
      <c r="AS376" s="325"/>
      <c r="AT376" s="325"/>
      <c r="AU376" s="325"/>
      <c r="AV376" s="325"/>
      <c r="AW376" s="325"/>
      <c r="AX376" s="325"/>
      <c r="AY376" s="325"/>
      <c r="AZ376" s="325"/>
      <c r="BA376" s="325"/>
      <c r="BB376" s="325"/>
      <c r="BC376" s="325"/>
      <c r="BD376" s="326"/>
    </row>
    <row r="377" spans="1:56">
      <c r="A377" s="348"/>
      <c r="B377" s="329"/>
      <c r="C377" s="337"/>
      <c r="D377" s="28">
        <v>3</v>
      </c>
      <c r="E377" s="330"/>
      <c r="F377" s="331"/>
      <c r="G377" s="97">
        <f>G365</f>
        <v>5.6349945223994101E-3</v>
      </c>
      <c r="H377" s="51">
        <f t="shared" ref="H377:J377" si="855">H365</f>
        <v>9.1607280548598703E-4</v>
      </c>
      <c r="I377" s="69">
        <f t="shared" si="855"/>
        <v>5.6660126370128398E-3</v>
      </c>
      <c r="J377" s="173">
        <f t="shared" si="855"/>
        <v>7.3857085110926696E-4</v>
      </c>
      <c r="K377" s="6"/>
      <c r="L377" s="333"/>
      <c r="M377" s="325"/>
      <c r="N377" s="325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7"/>
      <c r="AB377" s="325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  <c r="AN377" s="325"/>
      <c r="AO377" s="325"/>
      <c r="AP377" s="325"/>
      <c r="AQ377" s="325"/>
      <c r="AR377" s="325"/>
      <c r="AS377" s="325"/>
      <c r="AT377" s="325"/>
      <c r="AU377" s="325"/>
      <c r="AV377" s="325"/>
      <c r="AW377" s="325"/>
      <c r="AX377" s="325"/>
      <c r="AY377" s="325"/>
      <c r="AZ377" s="325"/>
      <c r="BA377" s="325"/>
      <c r="BB377" s="325"/>
      <c r="BC377" s="325"/>
      <c r="BD377" s="326"/>
    </row>
    <row r="378" spans="1:56">
      <c r="A378" s="348"/>
      <c r="B378" s="329"/>
      <c r="C378" s="337"/>
      <c r="D378" s="28">
        <v>4</v>
      </c>
      <c r="E378" s="330"/>
      <c r="F378" s="331"/>
      <c r="G378" s="97">
        <f>G384</f>
        <v>8.6613517659068998E-3</v>
      </c>
      <c r="H378" s="51">
        <f t="shared" ref="H378:J378" si="856">H384</f>
        <v>1.7541442641440599E-3</v>
      </c>
      <c r="I378" s="69">
        <f t="shared" si="856"/>
        <v>1.3189380921319801E-2</v>
      </c>
      <c r="J378" s="173">
        <f t="shared" si="856"/>
        <v>2.0914892323200501E-3</v>
      </c>
      <c r="K378" s="6"/>
      <c r="L378" s="333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7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  <c r="AN378" s="325"/>
      <c r="AO378" s="325"/>
      <c r="AP378" s="325"/>
      <c r="AQ378" s="325"/>
      <c r="AR378" s="325"/>
      <c r="AS378" s="325"/>
      <c r="AT378" s="325"/>
      <c r="AU378" s="325"/>
      <c r="AV378" s="325"/>
      <c r="AW378" s="325"/>
      <c r="AX378" s="325"/>
      <c r="AY378" s="325"/>
      <c r="AZ378" s="325"/>
      <c r="BA378" s="325"/>
      <c r="BB378" s="325"/>
      <c r="BC378" s="325"/>
      <c r="BD378" s="326"/>
    </row>
    <row r="379" spans="1:56">
      <c r="A379" s="348"/>
      <c r="B379" s="329"/>
      <c r="C379" s="337"/>
      <c r="D379" s="28">
        <v>5</v>
      </c>
      <c r="E379" s="330"/>
      <c r="F379" s="331"/>
      <c r="G379" s="97">
        <f>G383</f>
        <v>1.23185377757839E-2</v>
      </c>
      <c r="H379" s="51">
        <f t="shared" ref="H379:J379" si="857">H383</f>
        <v>2.9307473199235898E-3</v>
      </c>
      <c r="I379" s="69">
        <f t="shared" si="857"/>
        <v>2.58493347235676E-2</v>
      </c>
      <c r="J379" s="173">
        <f t="shared" si="857"/>
        <v>4.7482587667186504E-3</v>
      </c>
      <c r="K379" s="6"/>
      <c r="L379" s="333"/>
      <c r="M379" s="325"/>
      <c r="N379" s="325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7"/>
      <c r="AB379" s="325"/>
      <c r="AC379" s="325"/>
      <c r="AD379" s="325"/>
      <c r="AE379" s="325"/>
      <c r="AF379" s="325"/>
      <c r="AG379" s="325"/>
      <c r="AH379" s="325"/>
      <c r="AI379" s="325"/>
      <c r="AJ379" s="325"/>
      <c r="AK379" s="325"/>
      <c r="AL379" s="325"/>
      <c r="AM379" s="325"/>
      <c r="AN379" s="325"/>
      <c r="AO379" s="325"/>
      <c r="AP379" s="325"/>
      <c r="AQ379" s="325"/>
      <c r="AR379" s="325"/>
      <c r="AS379" s="325"/>
      <c r="AT379" s="325"/>
      <c r="AU379" s="325"/>
      <c r="AV379" s="325"/>
      <c r="AW379" s="325"/>
      <c r="AX379" s="325"/>
      <c r="AY379" s="325"/>
      <c r="AZ379" s="325"/>
      <c r="BA379" s="325"/>
      <c r="BB379" s="325"/>
      <c r="BC379" s="325"/>
      <c r="BD379" s="326"/>
    </row>
    <row r="380" spans="1:56">
      <c r="A380" s="348"/>
      <c r="B380" s="329"/>
      <c r="C380" s="337"/>
      <c r="D380" s="28">
        <v>6</v>
      </c>
      <c r="E380" s="330"/>
      <c r="F380" s="331"/>
      <c r="G380" s="97">
        <f>G382</f>
        <v>1.5518184327479E-2</v>
      </c>
      <c r="H380" s="51">
        <f t="shared" ref="H380:J380" si="858">H382</f>
        <v>4.0704877397049304E-3</v>
      </c>
      <c r="I380" s="69">
        <f t="shared" si="858"/>
        <v>3.9856785868190497E-2</v>
      </c>
      <c r="J380" s="173">
        <f t="shared" si="858"/>
        <v>8.0150337113980494E-3</v>
      </c>
      <c r="K380" s="6"/>
      <c r="L380" s="333"/>
      <c r="M380" s="325"/>
      <c r="N380" s="325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7"/>
      <c r="AB380" s="325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  <c r="AN380" s="325"/>
      <c r="AO380" s="325"/>
      <c r="AP380" s="325"/>
      <c r="AQ380" s="325"/>
      <c r="AR380" s="325"/>
      <c r="AS380" s="325"/>
      <c r="AT380" s="325"/>
      <c r="AU380" s="325"/>
      <c r="AV380" s="325"/>
      <c r="AW380" s="325"/>
      <c r="AX380" s="325"/>
      <c r="AY380" s="325"/>
      <c r="AZ380" s="325"/>
      <c r="BA380" s="325"/>
      <c r="BB380" s="325"/>
      <c r="BC380" s="325"/>
      <c r="BD380" s="326"/>
    </row>
    <row r="381" spans="1:56">
      <c r="A381" s="348"/>
      <c r="B381" s="329"/>
      <c r="C381" s="337"/>
      <c r="D381" s="28">
        <v>7</v>
      </c>
      <c r="E381" s="330"/>
      <c r="F381" s="331"/>
      <c r="G381" s="97">
        <f>'10'!G380</f>
        <v>1.6817780696837301E-2</v>
      </c>
      <c r="H381" s="51">
        <f>'10'!H380</f>
        <v>4.5577871810965299E-3</v>
      </c>
      <c r="I381" s="69">
        <f>'10'!I380</f>
        <v>4.6281835310506302E-2</v>
      </c>
      <c r="J381" s="173">
        <f>'10'!J380</f>
        <v>9.5955687107141894E-3</v>
      </c>
      <c r="K381" s="6"/>
      <c r="L381" s="333"/>
      <c r="M381" s="325"/>
      <c r="N381" s="325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7"/>
      <c r="AB381" s="325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  <c r="AN381" s="325"/>
      <c r="AO381" s="325"/>
      <c r="AP381" s="325"/>
      <c r="AQ381" s="325"/>
      <c r="AR381" s="325"/>
      <c r="AS381" s="325"/>
      <c r="AT381" s="325"/>
      <c r="AU381" s="325"/>
      <c r="AV381" s="325"/>
      <c r="AW381" s="325"/>
      <c r="AX381" s="325"/>
      <c r="AY381" s="325"/>
      <c r="AZ381" s="325"/>
      <c r="BA381" s="325"/>
      <c r="BB381" s="325"/>
      <c r="BC381" s="325"/>
      <c r="BD381" s="326"/>
    </row>
    <row r="382" spans="1:56">
      <c r="A382" s="348"/>
      <c r="B382" s="329"/>
      <c r="C382" s="337"/>
      <c r="D382" s="28">
        <v>8</v>
      </c>
      <c r="E382" s="330"/>
      <c r="F382" s="331"/>
      <c r="G382" s="97">
        <f>'10'!G381</f>
        <v>1.5518184327479E-2</v>
      </c>
      <c r="H382" s="51">
        <f>'10'!H381</f>
        <v>4.0704877397049304E-3</v>
      </c>
      <c r="I382" s="69">
        <f>'10'!I381</f>
        <v>3.9856785868190497E-2</v>
      </c>
      <c r="J382" s="173">
        <f>'10'!J381</f>
        <v>8.0150337113980494E-3</v>
      </c>
      <c r="K382" s="6"/>
      <c r="L382" s="333"/>
      <c r="M382" s="325"/>
      <c r="N382" s="325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7"/>
      <c r="AB382" s="325"/>
      <c r="AC382" s="325"/>
      <c r="AD382" s="325"/>
      <c r="AE382" s="325"/>
      <c r="AF382" s="325"/>
      <c r="AG382" s="325"/>
      <c r="AH382" s="325"/>
      <c r="AI382" s="325"/>
      <c r="AJ382" s="325"/>
      <c r="AK382" s="325"/>
      <c r="AL382" s="325"/>
      <c r="AM382" s="325"/>
      <c r="AN382" s="325"/>
      <c r="AO382" s="325"/>
      <c r="AP382" s="325"/>
      <c r="AQ382" s="325"/>
      <c r="AR382" s="325"/>
      <c r="AS382" s="325"/>
      <c r="AT382" s="325"/>
      <c r="AU382" s="325"/>
      <c r="AV382" s="325"/>
      <c r="AW382" s="325"/>
      <c r="AX382" s="325"/>
      <c r="AY382" s="325"/>
      <c r="AZ382" s="325"/>
      <c r="BA382" s="325"/>
      <c r="BB382" s="325"/>
      <c r="BC382" s="325"/>
      <c r="BD382" s="326"/>
    </row>
    <row r="383" spans="1:56">
      <c r="A383" s="348"/>
      <c r="B383" s="329"/>
      <c r="C383" s="337"/>
      <c r="D383" s="28">
        <v>9</v>
      </c>
      <c r="E383" s="330"/>
      <c r="F383" s="331"/>
      <c r="G383" s="97">
        <f>'10'!G382</f>
        <v>1.23185377757839E-2</v>
      </c>
      <c r="H383" s="51">
        <f>'10'!H382</f>
        <v>2.9307473199235898E-3</v>
      </c>
      <c r="I383" s="69">
        <f>'10'!I382</f>
        <v>2.58493347235676E-2</v>
      </c>
      <c r="J383" s="173">
        <f>'10'!J382</f>
        <v>4.7482587667186504E-3</v>
      </c>
      <c r="K383" s="6"/>
      <c r="L383" s="333"/>
      <c r="M383" s="325"/>
      <c r="N383" s="325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7"/>
      <c r="AB383" s="325"/>
      <c r="AC383" s="325"/>
      <c r="AD383" s="325"/>
      <c r="AE383" s="325"/>
      <c r="AF383" s="325"/>
      <c r="AG383" s="325"/>
      <c r="AH383" s="325"/>
      <c r="AI383" s="325"/>
      <c r="AJ383" s="325"/>
      <c r="AK383" s="325"/>
      <c r="AL383" s="325"/>
      <c r="AM383" s="325"/>
      <c r="AN383" s="325"/>
      <c r="AO383" s="325"/>
      <c r="AP383" s="325"/>
      <c r="AQ383" s="325"/>
      <c r="AR383" s="325"/>
      <c r="AS383" s="325"/>
      <c r="AT383" s="325"/>
      <c r="AU383" s="325"/>
      <c r="AV383" s="325"/>
      <c r="AW383" s="325"/>
      <c r="AX383" s="325"/>
      <c r="AY383" s="325"/>
      <c r="AZ383" s="325"/>
      <c r="BA383" s="325"/>
      <c r="BB383" s="325"/>
      <c r="BC383" s="325"/>
      <c r="BD383" s="326"/>
    </row>
    <row r="384" spans="1:56">
      <c r="A384" s="348"/>
      <c r="B384" s="329"/>
      <c r="C384" s="337"/>
      <c r="D384" s="29">
        <v>10</v>
      </c>
      <c r="E384" s="330"/>
      <c r="F384" s="331"/>
      <c r="G384" s="101">
        <f>'10'!G383</f>
        <v>8.6613517659068998E-3</v>
      </c>
      <c r="H384" s="77">
        <f>'10'!H383</f>
        <v>1.7541442641440599E-3</v>
      </c>
      <c r="I384" s="78">
        <f>'10'!I383</f>
        <v>1.3189380921319801E-2</v>
      </c>
      <c r="J384" s="182">
        <f>'10'!J383</f>
        <v>2.0914892323200501E-3</v>
      </c>
      <c r="K384" s="30"/>
      <c r="L384" s="334"/>
      <c r="M384" s="325"/>
      <c r="N384" s="325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7"/>
      <c r="AB384" s="325"/>
      <c r="AC384" s="325"/>
      <c r="AD384" s="325"/>
      <c r="AE384" s="325"/>
      <c r="AF384" s="325"/>
      <c r="AG384" s="325"/>
      <c r="AH384" s="325"/>
      <c r="AI384" s="325"/>
      <c r="AJ384" s="325"/>
      <c r="AK384" s="325"/>
      <c r="AL384" s="325"/>
      <c r="AM384" s="325"/>
      <c r="AN384" s="325"/>
      <c r="AO384" s="325"/>
      <c r="AP384" s="325"/>
      <c r="AQ384" s="325"/>
      <c r="AR384" s="325"/>
      <c r="AS384" s="325"/>
      <c r="AT384" s="325"/>
      <c r="AU384" s="325"/>
      <c r="AV384" s="325"/>
      <c r="AW384" s="325"/>
      <c r="AX384" s="325"/>
      <c r="AY384" s="325"/>
      <c r="AZ384" s="325"/>
      <c r="BA384" s="325"/>
      <c r="BB384" s="325"/>
      <c r="BC384" s="325"/>
      <c r="BD384" s="326"/>
    </row>
    <row r="385" spans="1:100">
      <c r="A385" s="348"/>
      <c r="B385" s="328">
        <v>1</v>
      </c>
      <c r="C385" s="337"/>
      <c r="D385" s="26">
        <v>-9</v>
      </c>
      <c r="E385" s="330">
        <v>4.9675108096974298E-4</v>
      </c>
      <c r="F385" s="331">
        <v>2.0171508237830801E-3</v>
      </c>
      <c r="G385" s="97">
        <f>'10'!G404</f>
        <v>5.26958521871238E-3</v>
      </c>
      <c r="H385" s="51">
        <f>'10'!H404</f>
        <v>9.3982613376550697E-4</v>
      </c>
      <c r="I385" s="69">
        <f>'10'!I404</f>
        <v>7.2430448580126303E-3</v>
      </c>
      <c r="J385" s="173">
        <f>'10'!J404</f>
        <v>1.26603616805217E-3</v>
      </c>
      <c r="K385" s="27"/>
      <c r="L385" s="332">
        <f t="shared" ref="L385" si="859">1-SUM(M385:BC404)</f>
        <v>0.72780145475157121</v>
      </c>
      <c r="M385" s="325">
        <f t="shared" ref="M385" si="860">G395+I395</f>
        <v>8.6712644042218796E-3</v>
      </c>
      <c r="N385" s="325">
        <f t="shared" ref="N385" si="861">G402+I402+J395</f>
        <v>1.9354622104451158E-2</v>
      </c>
      <c r="O385" s="325">
        <f t="shared" ref="O385" si="862">G404+I404+H395</f>
        <v>1.5501170847116569E-2</v>
      </c>
      <c r="P385" s="325">
        <f t="shared" ref="P385" si="863">G397+I397+J402</f>
        <v>1.483109558862678E-2</v>
      </c>
      <c r="Q385" s="325">
        <f t="shared" ref="Q385" si="864">G393+I393</f>
        <v>6.5321032038979394E-3</v>
      </c>
      <c r="R385" s="325">
        <f t="shared" ref="R385" si="865">G399+I399+H402+J404</f>
        <v>2.006375991707654E-2</v>
      </c>
      <c r="S385" s="325">
        <f t="shared" ref="S385" si="866">G386+I386</f>
        <v>1.0393203986610571E-2</v>
      </c>
      <c r="T385" s="325">
        <f t="shared" ref="T385" si="867">G388+I388+J397</f>
        <v>8.6591622471518699E-3</v>
      </c>
      <c r="U385" s="325">
        <f t="shared" ref="U385" si="868">G391+I391+H404</f>
        <v>6.9884228847454594E-3</v>
      </c>
      <c r="V385" s="325">
        <f t="shared" ref="V385" si="869">G400+I400+J393</f>
        <v>1.9087821467251024E-2</v>
      </c>
      <c r="W385" s="325">
        <f t="shared" ref="W385" si="870">G389+I389</f>
        <v>6.5321032038979394E-3</v>
      </c>
      <c r="X385" s="325">
        <f t="shared" ref="X385" si="871">G392+I392+J399+H397</f>
        <v>9.0090822175339473E-3</v>
      </c>
      <c r="Y385" s="325">
        <f t="shared" ref="Y385" si="872">G398+I398</f>
        <v>1.4847558668338989E-2</v>
      </c>
      <c r="Z385" s="325">
        <f t="shared" ref="Z385" si="873">G390+I390+J386</f>
        <v>6.9860045040646595E-3</v>
      </c>
      <c r="AA385" s="327">
        <f t="shared" ref="AA385" si="874">G401+I401+H393</f>
        <v>1.9726400971787041E-2</v>
      </c>
      <c r="AB385" s="325">
        <f t="shared" ref="AB385" si="875">G387+I387+J388</f>
        <v>9.2124525438441549E-3</v>
      </c>
      <c r="AC385" s="325">
        <f t="shared" ref="AC385" si="876">G403+I403</f>
        <v>1.7047624505276561E-2</v>
      </c>
      <c r="AD385" s="325">
        <f t="shared" ref="AD385" si="877">G396+I396+J391+H399</f>
        <v>1.2018636988817924E-2</v>
      </c>
      <c r="AE385" s="325">
        <f t="shared" ref="AE385" si="878">G385+I385</f>
        <v>1.251263007672501E-2</v>
      </c>
      <c r="AF385" s="325">
        <f t="shared" ref="AF385" si="879">G394+I394+J400</f>
        <v>9.7115915910014703E-3</v>
      </c>
      <c r="AG385" s="325">
        <f t="shared" ref="AG385" si="880">H386</f>
        <v>7.8385689795080397E-4</v>
      </c>
      <c r="AH385" s="325">
        <f t="shared" ref="AH385" si="881">J389</f>
        <v>4.3845071792331401E-4</v>
      </c>
      <c r="AI385" s="325">
        <f t="shared" ref="AI385" si="882">J392+H388</f>
        <v>9.3762984372985805E-4</v>
      </c>
      <c r="AJ385" s="325">
        <f t="shared" ref="AJ385" si="883">F385</f>
        <v>2.0171508237830801E-3</v>
      </c>
      <c r="AK385" s="325">
        <f t="shared" ref="AK385" si="884">J398</f>
        <v>1.64695045374451E-3</v>
      </c>
      <c r="AL385" s="325">
        <f t="shared" ref="AL385" si="885">H391</f>
        <v>4.35003533467336E-4</v>
      </c>
      <c r="AM385" s="325">
        <f t="shared" ref="AM385" si="886">J390</f>
        <v>3.8295563890329402E-4</v>
      </c>
      <c r="AN385" s="325">
        <f t="shared" ref="AN385" si="887">J401+H400</f>
        <v>3.7968841781964103E-3</v>
      </c>
      <c r="AO385" s="325">
        <f t="shared" ref="AO385" si="888">J387</f>
        <v>7.0525135512344698E-4</v>
      </c>
      <c r="AP385" s="325">
        <f t="shared" ref="AP385" si="889">H389</f>
        <v>4.8686515682501999E-4</v>
      </c>
      <c r="AQ385" s="325">
        <f t="shared" ref="AQ385" si="890">J403</f>
        <v>2.0284885690868598E-3</v>
      </c>
      <c r="AR385" s="325">
        <f t="shared" ref="AR385" si="891">H392+J396</f>
        <v>1.392977275788587E-3</v>
      </c>
      <c r="AS385" s="325">
        <f t="shared" ref="AS385" si="892">J385</f>
        <v>1.26603616805217E-3</v>
      </c>
      <c r="AT385" s="325">
        <f t="shared" ref="AT385" si="893">H398</f>
        <v>1.1067600558505701E-3</v>
      </c>
      <c r="AU385" s="325">
        <f t="shared" ref="AU385" si="894">J394</f>
        <v>5.4118813962227496E-4</v>
      </c>
      <c r="AV385" s="325">
        <f t="shared" ref="AV385" si="895">H390</f>
        <v>4.47740286405508E-4</v>
      </c>
      <c r="AW385" s="325">
        <f t="shared" ref="AW385" si="896">H401</f>
        <v>1.4089980185084999E-3</v>
      </c>
      <c r="AX385" s="325">
        <f t="shared" ref="AX385" si="897">H387</f>
        <v>6.5361217877758099E-4</v>
      </c>
      <c r="AY385" s="325">
        <f t="shared" ref="AY385" si="898">E385</f>
        <v>4.9675108096974298E-4</v>
      </c>
      <c r="AZ385" s="325">
        <f t="shared" ref="AZ385" si="899">H403</f>
        <v>1.2599257167395599E-3</v>
      </c>
      <c r="BA385" s="325">
        <f t="shared" ref="BA385" si="900">H396</f>
        <v>7.8385689795080397E-4</v>
      </c>
      <c r="BB385" s="325">
        <f t="shared" ref="BB385" si="901">H385</f>
        <v>9.3982613376550697E-4</v>
      </c>
      <c r="BC385" s="325">
        <f t="shared" ref="BC385" si="902">H394</f>
        <v>5.5467420482656403E-4</v>
      </c>
      <c r="BD385" s="326">
        <f t="shared" ref="BD385" si="903">SUMPRODUCT($L$1:$BC$1,BF385:CW385)</f>
        <v>3.4017281461492939</v>
      </c>
      <c r="BF385" s="12">
        <f>L385</f>
        <v>0.72780145475157121</v>
      </c>
      <c r="BG385" s="23">
        <f t="shared" ref="BG385:CV385" si="904">M385</f>
        <v>8.6712644042218796E-3</v>
      </c>
      <c r="BH385" s="23">
        <f t="shared" si="904"/>
        <v>1.9354622104451158E-2</v>
      </c>
      <c r="BI385" s="23">
        <f t="shared" si="904"/>
        <v>1.5501170847116569E-2</v>
      </c>
      <c r="BJ385" s="23">
        <f t="shared" si="904"/>
        <v>1.483109558862678E-2</v>
      </c>
      <c r="BK385" s="23">
        <f t="shared" si="904"/>
        <v>6.5321032038979394E-3</v>
      </c>
      <c r="BL385" s="23">
        <f t="shared" si="904"/>
        <v>2.006375991707654E-2</v>
      </c>
      <c r="BM385" s="23">
        <f t="shared" si="904"/>
        <v>1.0393203986610571E-2</v>
      </c>
      <c r="BN385" s="23">
        <f t="shared" si="904"/>
        <v>8.6591622471518699E-3</v>
      </c>
      <c r="BO385" s="23">
        <f t="shared" si="904"/>
        <v>6.9884228847454594E-3</v>
      </c>
      <c r="BP385" s="23">
        <f t="shared" si="904"/>
        <v>1.9087821467251024E-2</v>
      </c>
      <c r="BQ385" s="23">
        <f t="shared" si="904"/>
        <v>6.5321032038979394E-3</v>
      </c>
      <c r="BR385" s="23">
        <f t="shared" si="904"/>
        <v>9.0090822175339473E-3</v>
      </c>
      <c r="BS385" s="23">
        <f t="shared" si="904"/>
        <v>1.4847558668338989E-2</v>
      </c>
      <c r="BT385" s="23">
        <f t="shared" si="904"/>
        <v>6.9860045040646595E-3</v>
      </c>
      <c r="BU385" s="23">
        <f t="shared" si="904"/>
        <v>1.9726400971787041E-2</v>
      </c>
      <c r="BV385" s="23">
        <f t="shared" si="904"/>
        <v>9.2124525438441549E-3</v>
      </c>
      <c r="BW385" s="23">
        <f t="shared" si="904"/>
        <v>1.7047624505276561E-2</v>
      </c>
      <c r="BX385" s="23">
        <f t="shared" si="904"/>
        <v>1.2018636988817924E-2</v>
      </c>
      <c r="BY385" s="23">
        <f t="shared" si="904"/>
        <v>1.251263007672501E-2</v>
      </c>
      <c r="BZ385" s="23">
        <f t="shared" si="904"/>
        <v>9.7115915910014703E-3</v>
      </c>
      <c r="CA385" s="23">
        <f t="shared" si="904"/>
        <v>7.8385689795080397E-4</v>
      </c>
      <c r="CB385" s="23">
        <f t="shared" si="904"/>
        <v>4.3845071792331401E-4</v>
      </c>
      <c r="CC385" s="23">
        <f t="shared" si="904"/>
        <v>9.3762984372985805E-4</v>
      </c>
      <c r="CD385" s="23">
        <f t="shared" si="904"/>
        <v>2.0171508237830801E-3</v>
      </c>
      <c r="CE385" s="23">
        <f t="shared" si="904"/>
        <v>1.64695045374451E-3</v>
      </c>
      <c r="CF385" s="23">
        <f t="shared" si="904"/>
        <v>4.35003533467336E-4</v>
      </c>
      <c r="CG385" s="23">
        <f t="shared" si="904"/>
        <v>3.8295563890329402E-4</v>
      </c>
      <c r="CH385" s="23">
        <f t="shared" si="904"/>
        <v>3.7968841781964103E-3</v>
      </c>
      <c r="CI385" s="23">
        <f t="shared" si="904"/>
        <v>7.0525135512344698E-4</v>
      </c>
      <c r="CJ385" s="23">
        <f t="shared" si="904"/>
        <v>4.8686515682501999E-4</v>
      </c>
      <c r="CK385" s="23">
        <f t="shared" si="904"/>
        <v>2.0284885690868598E-3</v>
      </c>
      <c r="CL385" s="23">
        <f t="shared" si="904"/>
        <v>1.392977275788587E-3</v>
      </c>
      <c r="CM385" s="23">
        <f t="shared" si="904"/>
        <v>1.26603616805217E-3</v>
      </c>
      <c r="CN385" s="23">
        <f t="shared" si="904"/>
        <v>1.1067600558505701E-3</v>
      </c>
      <c r="CO385" s="23">
        <f t="shared" si="904"/>
        <v>5.4118813962227496E-4</v>
      </c>
      <c r="CP385" s="23">
        <f t="shared" si="904"/>
        <v>4.47740286405508E-4</v>
      </c>
      <c r="CQ385" s="23">
        <f t="shared" si="904"/>
        <v>1.4089980185084999E-3</v>
      </c>
      <c r="CR385" s="23">
        <f t="shared" si="904"/>
        <v>6.5361217877758099E-4</v>
      </c>
      <c r="CS385" s="23">
        <f t="shared" si="904"/>
        <v>4.9675108096974298E-4</v>
      </c>
      <c r="CT385" s="23">
        <f t="shared" si="904"/>
        <v>1.2599257167395599E-3</v>
      </c>
      <c r="CU385" s="23">
        <f t="shared" si="904"/>
        <v>7.8385689795080397E-4</v>
      </c>
      <c r="CV385" s="24">
        <f t="shared" si="904"/>
        <v>9.3982613376550697E-4</v>
      </c>
    </row>
    <row r="386" spans="1:100">
      <c r="A386" s="348"/>
      <c r="B386" s="329"/>
      <c r="C386" s="337"/>
      <c r="D386" s="28">
        <v>-8</v>
      </c>
      <c r="E386" s="330"/>
      <c r="F386" s="331"/>
      <c r="G386" s="258">
        <f>'10'!G385</f>
        <v>4.6864474917412803E-3</v>
      </c>
      <c r="H386" s="268">
        <f>'10'!H385</f>
        <v>7.8385689795080397E-4</v>
      </c>
      <c r="I386" s="273">
        <f>'10'!I385</f>
        <v>5.70675649486929E-3</v>
      </c>
      <c r="J386" s="266">
        <f>'10'!J385</f>
        <v>9.4523698938307895E-4</v>
      </c>
      <c r="K386" s="6"/>
      <c r="L386" s="333"/>
      <c r="M386" s="325"/>
      <c r="N386" s="325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7"/>
      <c r="AB386" s="325"/>
      <c r="AC386" s="325"/>
      <c r="AD386" s="325"/>
      <c r="AE386" s="325"/>
      <c r="AF386" s="325"/>
      <c r="AG386" s="325"/>
      <c r="AH386" s="325"/>
      <c r="AI386" s="325"/>
      <c r="AJ386" s="325"/>
      <c r="AK386" s="325"/>
      <c r="AL386" s="325"/>
      <c r="AM386" s="325"/>
      <c r="AN386" s="325"/>
      <c r="AO386" s="325"/>
      <c r="AP386" s="325"/>
      <c r="AQ386" s="325"/>
      <c r="AR386" s="325"/>
      <c r="AS386" s="325"/>
      <c r="AT386" s="325"/>
      <c r="AU386" s="325"/>
      <c r="AV386" s="325"/>
      <c r="AW386" s="325"/>
      <c r="AX386" s="325"/>
      <c r="AY386" s="325"/>
      <c r="AZ386" s="325"/>
      <c r="BA386" s="325"/>
      <c r="BB386" s="325"/>
      <c r="BC386" s="325"/>
      <c r="BD386" s="326"/>
    </row>
    <row r="387" spans="1:100">
      <c r="A387" s="348"/>
      <c r="B387" s="329"/>
      <c r="C387" s="337"/>
      <c r="D387" s="28">
        <v>-7</v>
      </c>
      <c r="E387" s="330"/>
      <c r="F387" s="331"/>
      <c r="G387" s="258">
        <f>'10'!G386</f>
        <v>4.1735973093326396E-3</v>
      </c>
      <c r="H387" s="268">
        <f>'10'!H386</f>
        <v>6.5361217877758099E-4</v>
      </c>
      <c r="I387" s="273">
        <f>'10'!I386</f>
        <v>4.49766709488924E-3</v>
      </c>
      <c r="J387" s="266">
        <f>'10'!J386</f>
        <v>7.0525135512344698E-4</v>
      </c>
      <c r="K387" s="6"/>
      <c r="L387" s="333"/>
      <c r="M387" s="325"/>
      <c r="N387" s="325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7"/>
      <c r="AB387" s="325"/>
      <c r="AC387" s="325"/>
      <c r="AD387" s="325"/>
      <c r="AE387" s="325"/>
      <c r="AF387" s="325"/>
      <c r="AG387" s="325"/>
      <c r="AH387" s="325"/>
      <c r="AI387" s="325"/>
      <c r="AJ387" s="325"/>
      <c r="AK387" s="325"/>
      <c r="AL387" s="325"/>
      <c r="AM387" s="325"/>
      <c r="AN387" s="325"/>
      <c r="AO387" s="325"/>
      <c r="AP387" s="325"/>
      <c r="AQ387" s="325"/>
      <c r="AR387" s="325"/>
      <c r="AS387" s="325"/>
      <c r="AT387" s="325"/>
      <c r="AU387" s="325"/>
      <c r="AV387" s="325"/>
      <c r="AW387" s="325"/>
      <c r="AX387" s="325"/>
      <c r="AY387" s="325"/>
      <c r="AZ387" s="325"/>
      <c r="BA387" s="325"/>
      <c r="BB387" s="325"/>
      <c r="BC387" s="325"/>
      <c r="BD387" s="326"/>
    </row>
    <row r="388" spans="1:100">
      <c r="A388" s="348"/>
      <c r="B388" s="329"/>
      <c r="C388" s="337"/>
      <c r="D388" s="28">
        <v>-6</v>
      </c>
      <c r="E388" s="330"/>
      <c r="F388" s="331"/>
      <c r="G388" s="258">
        <f>'10'!G387</f>
        <v>3.76383241628498E-3</v>
      </c>
      <c r="H388" s="268">
        <f>'10'!H387</f>
        <v>5.5467420482656403E-4</v>
      </c>
      <c r="I388" s="273">
        <f>'10'!I387</f>
        <v>3.6292936628147198E-3</v>
      </c>
      <c r="J388" s="266">
        <f>'10'!J387</f>
        <v>5.4118813962227496E-4</v>
      </c>
      <c r="K388" s="6"/>
      <c r="L388" s="333"/>
      <c r="M388" s="325"/>
      <c r="N388" s="325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7"/>
      <c r="AB388" s="325"/>
      <c r="AC388" s="325"/>
      <c r="AD388" s="325"/>
      <c r="AE388" s="325"/>
      <c r="AF388" s="325"/>
      <c r="AG388" s="325"/>
      <c r="AH388" s="325"/>
      <c r="AI388" s="325"/>
      <c r="AJ388" s="325"/>
      <c r="AK388" s="325"/>
      <c r="AL388" s="325"/>
      <c r="AM388" s="325"/>
      <c r="AN388" s="325"/>
      <c r="AO388" s="325"/>
      <c r="AP388" s="325"/>
      <c r="AQ388" s="325"/>
      <c r="AR388" s="325"/>
      <c r="AS388" s="325"/>
      <c r="AT388" s="325"/>
      <c r="AU388" s="325"/>
      <c r="AV388" s="325"/>
      <c r="AW388" s="325"/>
      <c r="AX388" s="325"/>
      <c r="AY388" s="325"/>
      <c r="AZ388" s="325"/>
      <c r="BA388" s="325"/>
      <c r="BB388" s="325"/>
      <c r="BC388" s="325"/>
      <c r="BD388" s="326"/>
    </row>
    <row r="389" spans="1:100">
      <c r="A389" s="348"/>
      <c r="B389" s="329"/>
      <c r="C389" s="337"/>
      <c r="D389" s="28">
        <v>-5</v>
      </c>
      <c r="E389" s="330"/>
      <c r="F389" s="331"/>
      <c r="G389" s="258">
        <f>'10'!G388</f>
        <v>3.4703695931757299E-3</v>
      </c>
      <c r="H389" s="268">
        <f>'10'!H388</f>
        <v>4.8686515682501999E-4</v>
      </c>
      <c r="I389" s="273">
        <f>'10'!I388</f>
        <v>3.0617336107222099E-3</v>
      </c>
      <c r="J389" s="266">
        <f>'10'!J388</f>
        <v>4.3845071792331401E-4</v>
      </c>
      <c r="K389" s="6"/>
      <c r="L389" s="333"/>
      <c r="M389" s="325"/>
      <c r="N389" s="325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7"/>
      <c r="AB389" s="325"/>
      <c r="AC389" s="325"/>
      <c r="AD389" s="325"/>
      <c r="AE389" s="325"/>
      <c r="AF389" s="325"/>
      <c r="AG389" s="325"/>
      <c r="AH389" s="325"/>
      <c r="AI389" s="325"/>
      <c r="AJ389" s="325"/>
      <c r="AK389" s="325"/>
      <c r="AL389" s="325"/>
      <c r="AM389" s="325"/>
      <c r="AN389" s="325"/>
      <c r="AO389" s="325"/>
      <c r="AP389" s="325"/>
      <c r="AQ389" s="325"/>
      <c r="AR389" s="325"/>
      <c r="AS389" s="325"/>
      <c r="AT389" s="325"/>
      <c r="AU389" s="325"/>
      <c r="AV389" s="325"/>
      <c r="AW389" s="325"/>
      <c r="AX389" s="325"/>
      <c r="AY389" s="325"/>
      <c r="AZ389" s="325"/>
      <c r="BA389" s="325"/>
      <c r="BB389" s="325"/>
      <c r="BC389" s="325"/>
      <c r="BD389" s="326"/>
    </row>
    <row r="390" spans="1:100">
      <c r="A390" s="348"/>
      <c r="B390" s="329"/>
      <c r="C390" s="337"/>
      <c r="D390" s="28">
        <v>-4</v>
      </c>
      <c r="E390" s="330"/>
      <c r="F390" s="331"/>
      <c r="G390" s="258">
        <f>'10'!G389</f>
        <v>3.2954480046307002E-3</v>
      </c>
      <c r="H390" s="268">
        <f>'10'!H389</f>
        <v>4.47740286405508E-4</v>
      </c>
      <c r="I390" s="273">
        <f>'10'!I389</f>
        <v>2.74531951005088E-3</v>
      </c>
      <c r="J390" s="266">
        <f>'10'!J389</f>
        <v>3.8295563890329402E-4</v>
      </c>
      <c r="K390" s="6"/>
      <c r="L390" s="333"/>
      <c r="M390" s="325"/>
      <c r="N390" s="325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7"/>
      <c r="AB390" s="325"/>
      <c r="AC390" s="325"/>
      <c r="AD390" s="325"/>
      <c r="AE390" s="325"/>
      <c r="AF390" s="325"/>
      <c r="AG390" s="325"/>
      <c r="AH390" s="325"/>
      <c r="AI390" s="325"/>
      <c r="AJ390" s="325"/>
      <c r="AK390" s="325"/>
      <c r="AL390" s="325"/>
      <c r="AM390" s="325"/>
      <c r="AN390" s="325"/>
      <c r="AO390" s="325"/>
      <c r="AP390" s="325"/>
      <c r="AQ390" s="325"/>
      <c r="AR390" s="325"/>
      <c r="AS390" s="325"/>
      <c r="AT390" s="325"/>
      <c r="AU390" s="325"/>
      <c r="AV390" s="325"/>
      <c r="AW390" s="325"/>
      <c r="AX390" s="325"/>
      <c r="AY390" s="325"/>
      <c r="AZ390" s="325"/>
      <c r="BA390" s="325"/>
      <c r="BB390" s="325"/>
      <c r="BC390" s="325"/>
      <c r="BD390" s="326"/>
    </row>
    <row r="391" spans="1:100">
      <c r="A391" s="348"/>
      <c r="B391" s="329"/>
      <c r="C391" s="337"/>
      <c r="D391" s="28">
        <v>-3</v>
      </c>
      <c r="E391" s="330"/>
      <c r="F391" s="331"/>
      <c r="G391" s="258">
        <f>'10'!G390</f>
        <v>3.2375104172590501E-3</v>
      </c>
      <c r="H391" s="268">
        <f>'10'!H390</f>
        <v>4.35003533467336E-4</v>
      </c>
      <c r="I391" s="273">
        <f>'10'!I390</f>
        <v>2.6441524116358399E-3</v>
      </c>
      <c r="J391" s="266">
        <f>'10'!J390</f>
        <v>3.6550728546779198E-4</v>
      </c>
      <c r="K391" s="6"/>
      <c r="L391" s="333"/>
      <c r="M391" s="325"/>
      <c r="N391" s="325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7"/>
      <c r="AB391" s="325"/>
      <c r="AC391" s="325"/>
      <c r="AD391" s="325"/>
      <c r="AE391" s="325"/>
      <c r="AF391" s="325"/>
      <c r="AG391" s="325"/>
      <c r="AH391" s="325"/>
      <c r="AI391" s="325"/>
      <c r="AJ391" s="325"/>
      <c r="AK391" s="325"/>
      <c r="AL391" s="325"/>
      <c r="AM391" s="325"/>
      <c r="AN391" s="325"/>
      <c r="AO391" s="325"/>
      <c r="AP391" s="325"/>
      <c r="AQ391" s="325"/>
      <c r="AR391" s="325"/>
      <c r="AS391" s="325"/>
      <c r="AT391" s="325"/>
      <c r="AU391" s="325"/>
      <c r="AV391" s="325"/>
      <c r="AW391" s="325"/>
      <c r="AX391" s="325"/>
      <c r="AY391" s="325"/>
      <c r="AZ391" s="325"/>
      <c r="BA391" s="325"/>
      <c r="BB391" s="325"/>
      <c r="BC391" s="325"/>
      <c r="BD391" s="326"/>
    </row>
    <row r="392" spans="1:100">
      <c r="A392" s="348"/>
      <c r="B392" s="329"/>
      <c r="C392" s="337"/>
      <c r="D392" s="28">
        <v>-2</v>
      </c>
      <c r="E392" s="330"/>
      <c r="F392" s="331"/>
      <c r="G392" s="258">
        <f>G390</f>
        <v>3.2954480046307002E-3</v>
      </c>
      <c r="H392" s="268">
        <f t="shared" ref="H392:J392" si="905">H390</f>
        <v>4.47740286405508E-4</v>
      </c>
      <c r="I392" s="273">
        <f t="shared" si="905"/>
        <v>2.74531951005088E-3</v>
      </c>
      <c r="J392" s="266">
        <f t="shared" si="905"/>
        <v>3.8295563890329402E-4</v>
      </c>
      <c r="K392" s="6"/>
      <c r="L392" s="333"/>
      <c r="M392" s="325"/>
      <c r="N392" s="325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7"/>
      <c r="AB392" s="325"/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  <c r="AN392" s="325"/>
      <c r="AO392" s="325"/>
      <c r="AP392" s="325"/>
      <c r="AQ392" s="325"/>
      <c r="AR392" s="325"/>
      <c r="AS392" s="325"/>
      <c r="AT392" s="325"/>
      <c r="AU392" s="325"/>
      <c r="AV392" s="325"/>
      <c r="AW392" s="325"/>
      <c r="AX392" s="325"/>
      <c r="AY392" s="325"/>
      <c r="AZ392" s="325"/>
      <c r="BA392" s="325"/>
      <c r="BB392" s="325"/>
      <c r="BC392" s="325"/>
      <c r="BD392" s="326"/>
    </row>
    <row r="393" spans="1:100">
      <c r="A393" s="348"/>
      <c r="B393" s="329"/>
      <c r="C393" s="337"/>
      <c r="D393" s="28">
        <v>-1</v>
      </c>
      <c r="E393" s="330"/>
      <c r="F393" s="331"/>
      <c r="G393" s="258">
        <f>G389</f>
        <v>3.4703695931757299E-3</v>
      </c>
      <c r="H393" s="268">
        <f t="shared" ref="H393:J393" si="906">H389</f>
        <v>4.8686515682501999E-4</v>
      </c>
      <c r="I393" s="273">
        <f t="shared" si="906"/>
        <v>3.0617336107222099E-3</v>
      </c>
      <c r="J393" s="266">
        <f t="shared" si="906"/>
        <v>4.3845071792331401E-4</v>
      </c>
      <c r="K393" s="6"/>
      <c r="L393" s="333"/>
      <c r="M393" s="325"/>
      <c r="N393" s="325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7"/>
      <c r="AB393" s="325"/>
      <c r="AC393" s="325"/>
      <c r="AD393" s="325"/>
      <c r="AE393" s="325"/>
      <c r="AF393" s="325"/>
      <c r="AG393" s="325"/>
      <c r="AH393" s="325"/>
      <c r="AI393" s="325"/>
      <c r="AJ393" s="325"/>
      <c r="AK393" s="325"/>
      <c r="AL393" s="325"/>
      <c r="AM393" s="325"/>
      <c r="AN393" s="325"/>
      <c r="AO393" s="325"/>
      <c r="AP393" s="325"/>
      <c r="AQ393" s="325"/>
      <c r="AR393" s="325"/>
      <c r="AS393" s="325"/>
      <c r="AT393" s="325"/>
      <c r="AU393" s="325"/>
      <c r="AV393" s="325"/>
      <c r="AW393" s="325"/>
      <c r="AX393" s="325"/>
      <c r="AY393" s="325"/>
      <c r="AZ393" s="325"/>
      <c r="BA393" s="325"/>
      <c r="BB393" s="325"/>
      <c r="BC393" s="325"/>
      <c r="BD393" s="326"/>
    </row>
    <row r="394" spans="1:100">
      <c r="A394" s="348"/>
      <c r="B394" s="329"/>
      <c r="C394" s="337"/>
      <c r="D394" s="28">
        <v>0</v>
      </c>
      <c r="E394" s="330"/>
      <c r="F394" s="331"/>
      <c r="G394" s="258">
        <f>G388</f>
        <v>3.76383241628498E-3</v>
      </c>
      <c r="H394" s="268">
        <f t="shared" ref="H394:J394" si="907">H388</f>
        <v>5.5467420482656403E-4</v>
      </c>
      <c r="I394" s="273">
        <f t="shared" si="907"/>
        <v>3.6292936628147198E-3</v>
      </c>
      <c r="J394" s="266">
        <f t="shared" si="907"/>
        <v>5.4118813962227496E-4</v>
      </c>
      <c r="K394" s="6"/>
      <c r="L394" s="333"/>
      <c r="M394" s="325"/>
      <c r="N394" s="325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7"/>
      <c r="AB394" s="325"/>
      <c r="AC394" s="325"/>
      <c r="AD394" s="325"/>
      <c r="AE394" s="325"/>
      <c r="AF394" s="325"/>
      <c r="AG394" s="325"/>
      <c r="AH394" s="325"/>
      <c r="AI394" s="325"/>
      <c r="AJ394" s="325"/>
      <c r="AK394" s="325"/>
      <c r="AL394" s="325"/>
      <c r="AM394" s="325"/>
      <c r="AN394" s="325"/>
      <c r="AO394" s="325"/>
      <c r="AP394" s="325"/>
      <c r="AQ394" s="325"/>
      <c r="AR394" s="325"/>
      <c r="AS394" s="325"/>
      <c r="AT394" s="325"/>
      <c r="AU394" s="325"/>
      <c r="AV394" s="325"/>
      <c r="AW394" s="325"/>
      <c r="AX394" s="325"/>
      <c r="AY394" s="325"/>
      <c r="AZ394" s="325"/>
      <c r="BA394" s="325"/>
      <c r="BB394" s="325"/>
      <c r="BC394" s="325"/>
      <c r="BD394" s="326"/>
    </row>
    <row r="395" spans="1:100">
      <c r="A395" s="348"/>
      <c r="B395" s="329"/>
      <c r="C395" s="337"/>
      <c r="D395" s="28">
        <v>1</v>
      </c>
      <c r="E395" s="330"/>
      <c r="F395" s="331"/>
      <c r="G395" s="97">
        <f>G387</f>
        <v>4.1735973093326396E-3</v>
      </c>
      <c r="H395" s="51">
        <f t="shared" ref="H395:J395" si="908">H387</f>
        <v>6.5361217877758099E-4</v>
      </c>
      <c r="I395" s="69">
        <f t="shared" si="908"/>
        <v>4.49766709488924E-3</v>
      </c>
      <c r="J395" s="173">
        <f t="shared" si="908"/>
        <v>7.0525135512344698E-4</v>
      </c>
      <c r="K395" s="6"/>
      <c r="L395" s="333"/>
      <c r="M395" s="325"/>
      <c r="N395" s="325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7"/>
      <c r="AB395" s="325"/>
      <c r="AC395" s="325"/>
      <c r="AD395" s="325"/>
      <c r="AE395" s="325"/>
      <c r="AF395" s="325"/>
      <c r="AG395" s="325"/>
      <c r="AH395" s="325"/>
      <c r="AI395" s="325"/>
      <c r="AJ395" s="325"/>
      <c r="AK395" s="325"/>
      <c r="AL395" s="325"/>
      <c r="AM395" s="325"/>
      <c r="AN395" s="325"/>
      <c r="AO395" s="325"/>
      <c r="AP395" s="325"/>
      <c r="AQ395" s="325"/>
      <c r="AR395" s="325"/>
      <c r="AS395" s="325"/>
      <c r="AT395" s="325"/>
      <c r="AU395" s="325"/>
      <c r="AV395" s="325"/>
      <c r="AW395" s="325"/>
      <c r="AX395" s="325"/>
      <c r="AY395" s="325"/>
      <c r="AZ395" s="325"/>
      <c r="BA395" s="325"/>
      <c r="BB395" s="325"/>
      <c r="BC395" s="325"/>
      <c r="BD395" s="326"/>
    </row>
    <row r="396" spans="1:100">
      <c r="A396" s="348"/>
      <c r="B396" s="329"/>
      <c r="C396" s="337"/>
      <c r="D396" s="28">
        <v>2</v>
      </c>
      <c r="E396" s="330"/>
      <c r="F396" s="331"/>
      <c r="G396" s="97">
        <f>G386</f>
        <v>4.6864474917412803E-3</v>
      </c>
      <c r="H396" s="51">
        <f t="shared" ref="H396:J396" si="909">H386</f>
        <v>7.8385689795080397E-4</v>
      </c>
      <c r="I396" s="69">
        <f t="shared" si="909"/>
        <v>5.70675649486929E-3</v>
      </c>
      <c r="J396" s="173">
        <f t="shared" si="909"/>
        <v>9.4523698938307895E-4</v>
      </c>
      <c r="K396" s="6"/>
      <c r="L396" s="333"/>
      <c r="M396" s="325"/>
      <c r="N396" s="325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7"/>
      <c r="AB396" s="325"/>
      <c r="AC396" s="325"/>
      <c r="AD396" s="325"/>
      <c r="AE396" s="325"/>
      <c r="AF396" s="325"/>
      <c r="AG396" s="325"/>
      <c r="AH396" s="325"/>
      <c r="AI396" s="325"/>
      <c r="AJ396" s="325"/>
      <c r="AK396" s="325"/>
      <c r="AL396" s="325"/>
      <c r="AM396" s="325"/>
      <c r="AN396" s="325"/>
      <c r="AO396" s="325"/>
      <c r="AP396" s="325"/>
      <c r="AQ396" s="325"/>
      <c r="AR396" s="325"/>
      <c r="AS396" s="325"/>
      <c r="AT396" s="325"/>
      <c r="AU396" s="325"/>
      <c r="AV396" s="325"/>
      <c r="AW396" s="325"/>
      <c r="AX396" s="325"/>
      <c r="AY396" s="325"/>
      <c r="AZ396" s="325"/>
      <c r="BA396" s="325"/>
      <c r="BB396" s="325"/>
      <c r="BC396" s="325"/>
      <c r="BD396" s="326"/>
    </row>
    <row r="397" spans="1:100">
      <c r="A397" s="348"/>
      <c r="B397" s="329"/>
      <c r="C397" s="337"/>
      <c r="D397" s="28">
        <v>3</v>
      </c>
      <c r="E397" s="330"/>
      <c r="F397" s="331"/>
      <c r="G397" s="97">
        <f>G385</f>
        <v>5.26958521871238E-3</v>
      </c>
      <c r="H397" s="51">
        <f t="shared" ref="H397:J397" si="910">H385</f>
        <v>9.3982613376550697E-4</v>
      </c>
      <c r="I397" s="69">
        <f t="shared" si="910"/>
        <v>7.2430448580126303E-3</v>
      </c>
      <c r="J397" s="173">
        <f t="shared" si="910"/>
        <v>1.26603616805217E-3</v>
      </c>
      <c r="K397" s="6"/>
      <c r="L397" s="333"/>
      <c r="M397" s="325"/>
      <c r="N397" s="325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7"/>
      <c r="AB397" s="325"/>
      <c r="AC397" s="325"/>
      <c r="AD397" s="325"/>
      <c r="AE397" s="325"/>
      <c r="AF397" s="325"/>
      <c r="AG397" s="325"/>
      <c r="AH397" s="325"/>
      <c r="AI397" s="325"/>
      <c r="AJ397" s="325"/>
      <c r="AK397" s="325"/>
      <c r="AL397" s="325"/>
      <c r="AM397" s="325"/>
      <c r="AN397" s="325"/>
      <c r="AO397" s="325"/>
      <c r="AP397" s="325"/>
      <c r="AQ397" s="325"/>
      <c r="AR397" s="325"/>
      <c r="AS397" s="325"/>
      <c r="AT397" s="325"/>
      <c r="AU397" s="325"/>
      <c r="AV397" s="325"/>
      <c r="AW397" s="325"/>
      <c r="AX397" s="325"/>
      <c r="AY397" s="325"/>
      <c r="AZ397" s="325"/>
      <c r="BA397" s="325"/>
      <c r="BB397" s="325"/>
      <c r="BC397" s="325"/>
      <c r="BD397" s="326"/>
    </row>
    <row r="398" spans="1:100">
      <c r="A398" s="348"/>
      <c r="B398" s="329"/>
      <c r="C398" s="337"/>
      <c r="D398" s="28">
        <v>4</v>
      </c>
      <c r="E398" s="330"/>
      <c r="F398" s="331"/>
      <c r="G398" s="97">
        <f>G404</f>
        <v>5.86443571497743E-3</v>
      </c>
      <c r="H398" s="51">
        <f t="shared" ref="H398:J398" si="911">H404</f>
        <v>1.1067600558505701E-3</v>
      </c>
      <c r="I398" s="69">
        <f t="shared" si="911"/>
        <v>8.9831229533615595E-3</v>
      </c>
      <c r="J398" s="173">
        <f t="shared" si="911"/>
        <v>1.64695045374451E-3</v>
      </c>
      <c r="K398" s="6"/>
      <c r="L398" s="333"/>
      <c r="M398" s="325"/>
      <c r="N398" s="325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7"/>
      <c r="AB398" s="325"/>
      <c r="AC398" s="325"/>
      <c r="AD398" s="325"/>
      <c r="AE398" s="325"/>
      <c r="AF398" s="325"/>
      <c r="AG398" s="325"/>
      <c r="AH398" s="325"/>
      <c r="AI398" s="325"/>
      <c r="AJ398" s="325"/>
      <c r="AK398" s="325"/>
      <c r="AL398" s="325"/>
      <c r="AM398" s="325"/>
      <c r="AN398" s="325"/>
      <c r="AO398" s="325"/>
      <c r="AP398" s="325"/>
      <c r="AQ398" s="325"/>
      <c r="AR398" s="325"/>
      <c r="AS398" s="325"/>
      <c r="AT398" s="325"/>
      <c r="AU398" s="325"/>
      <c r="AV398" s="325"/>
      <c r="AW398" s="325"/>
      <c r="AX398" s="325"/>
      <c r="AY398" s="325"/>
      <c r="AZ398" s="325"/>
      <c r="BA398" s="325"/>
      <c r="BB398" s="325"/>
      <c r="BC398" s="325"/>
      <c r="BD398" s="326"/>
    </row>
    <row r="399" spans="1:100">
      <c r="A399" s="348"/>
      <c r="B399" s="329"/>
      <c r="C399" s="337"/>
      <c r="D399" s="28">
        <v>5</v>
      </c>
      <c r="E399" s="330"/>
      <c r="F399" s="331"/>
      <c r="G399" s="97">
        <f>G403</f>
        <v>6.3888393785172604E-3</v>
      </c>
      <c r="H399" s="51">
        <f t="shared" ref="H399:J399" si="912">H403</f>
        <v>1.2599257167395599E-3</v>
      </c>
      <c r="I399" s="69">
        <f t="shared" si="912"/>
        <v>1.06587851267593E-2</v>
      </c>
      <c r="J399" s="173">
        <f t="shared" si="912"/>
        <v>2.0284885690868598E-3</v>
      </c>
      <c r="K399" s="6"/>
      <c r="L399" s="333"/>
      <c r="M399" s="325"/>
      <c r="N399" s="325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7"/>
      <c r="AB399" s="325"/>
      <c r="AC399" s="325"/>
      <c r="AD399" s="325"/>
      <c r="AE399" s="325"/>
      <c r="AF399" s="325"/>
      <c r="AG399" s="325"/>
      <c r="AH399" s="325"/>
      <c r="AI399" s="325"/>
      <c r="AJ399" s="325"/>
      <c r="AK399" s="325"/>
      <c r="AL399" s="325"/>
      <c r="AM399" s="325"/>
      <c r="AN399" s="325"/>
      <c r="AO399" s="325"/>
      <c r="AP399" s="325"/>
      <c r="AQ399" s="325"/>
      <c r="AR399" s="325"/>
      <c r="AS399" s="325"/>
      <c r="AT399" s="325"/>
      <c r="AU399" s="325"/>
      <c r="AV399" s="325"/>
      <c r="AW399" s="325"/>
      <c r="AX399" s="325"/>
      <c r="AY399" s="325"/>
      <c r="AZ399" s="325"/>
      <c r="BA399" s="325"/>
      <c r="BB399" s="325"/>
      <c r="BC399" s="325"/>
      <c r="BD399" s="326"/>
    </row>
    <row r="400" spans="1:100">
      <c r="A400" s="348"/>
      <c r="B400" s="329"/>
      <c r="C400" s="337"/>
      <c r="D400" s="28">
        <v>6</v>
      </c>
      <c r="E400" s="330"/>
      <c r="F400" s="331"/>
      <c r="G400" s="97">
        <f>G402</f>
        <v>6.7523950876889104E-3</v>
      </c>
      <c r="H400" s="51">
        <f t="shared" ref="H400:J400" si="913">H402</f>
        <v>1.3691849580554701E-3</v>
      </c>
      <c r="I400" s="69">
        <f t="shared" si="913"/>
        <v>1.18969756616388E-2</v>
      </c>
      <c r="J400" s="173">
        <f t="shared" si="913"/>
        <v>2.3184655119017701E-3</v>
      </c>
      <c r="K400" s="6"/>
      <c r="L400" s="333"/>
      <c r="M400" s="325"/>
      <c r="N400" s="325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7"/>
      <c r="AB400" s="325"/>
      <c r="AC400" s="325"/>
      <c r="AD400" s="325"/>
      <c r="AE400" s="325"/>
      <c r="AF400" s="325"/>
      <c r="AG400" s="325"/>
      <c r="AH400" s="325"/>
      <c r="AI400" s="325"/>
      <c r="AJ400" s="325"/>
      <c r="AK400" s="325"/>
      <c r="AL400" s="325"/>
      <c r="AM400" s="325"/>
      <c r="AN400" s="325"/>
      <c r="AO400" s="325"/>
      <c r="AP400" s="325"/>
      <c r="AQ400" s="325"/>
      <c r="AR400" s="325"/>
      <c r="AS400" s="325"/>
      <c r="AT400" s="325"/>
      <c r="AU400" s="325"/>
      <c r="AV400" s="325"/>
      <c r="AW400" s="325"/>
      <c r="AX400" s="325"/>
      <c r="AY400" s="325"/>
      <c r="AZ400" s="325"/>
      <c r="BA400" s="325"/>
      <c r="BB400" s="325"/>
      <c r="BC400" s="325"/>
      <c r="BD400" s="326"/>
    </row>
    <row r="401" spans="1:56">
      <c r="A401" s="348"/>
      <c r="B401" s="329"/>
      <c r="C401" s="337"/>
      <c r="D401" s="28">
        <v>7</v>
      </c>
      <c r="E401" s="330"/>
      <c r="F401" s="331"/>
      <c r="G401" s="97">
        <f>'10'!G400</f>
        <v>6.8829206316589203E-3</v>
      </c>
      <c r="H401" s="51">
        <f>'10'!H400</f>
        <v>1.4089980185084999E-3</v>
      </c>
      <c r="I401" s="69">
        <f>'10'!I400</f>
        <v>1.23566151833031E-2</v>
      </c>
      <c r="J401" s="173">
        <f>'10'!J400</f>
        <v>2.4276992201409399E-3</v>
      </c>
      <c r="K401" s="6"/>
      <c r="L401" s="333"/>
      <c r="M401" s="325"/>
      <c r="N401" s="325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7"/>
      <c r="AB401" s="325"/>
      <c r="AC401" s="325"/>
      <c r="AD401" s="325"/>
      <c r="AE401" s="325"/>
      <c r="AF401" s="325"/>
      <c r="AG401" s="325"/>
      <c r="AH401" s="325"/>
      <c r="AI401" s="325"/>
      <c r="AJ401" s="325"/>
      <c r="AK401" s="325"/>
      <c r="AL401" s="325"/>
      <c r="AM401" s="325"/>
      <c r="AN401" s="325"/>
      <c r="AO401" s="325"/>
      <c r="AP401" s="325"/>
      <c r="AQ401" s="325"/>
      <c r="AR401" s="325"/>
      <c r="AS401" s="325"/>
      <c r="AT401" s="325"/>
      <c r="AU401" s="325"/>
      <c r="AV401" s="325"/>
      <c r="AW401" s="325"/>
      <c r="AX401" s="325"/>
      <c r="AY401" s="325"/>
      <c r="AZ401" s="325"/>
      <c r="BA401" s="325"/>
      <c r="BB401" s="325"/>
      <c r="BC401" s="325"/>
      <c r="BD401" s="326"/>
    </row>
    <row r="402" spans="1:56">
      <c r="A402" s="348"/>
      <c r="B402" s="329"/>
      <c r="C402" s="337"/>
      <c r="D402" s="28">
        <v>8</v>
      </c>
      <c r="E402" s="330"/>
      <c r="F402" s="331"/>
      <c r="G402" s="97">
        <f>'10'!G401</f>
        <v>6.7523950876889104E-3</v>
      </c>
      <c r="H402" s="51">
        <f>'10'!H401</f>
        <v>1.3691849580554701E-3</v>
      </c>
      <c r="I402" s="69">
        <f>'10'!I401</f>
        <v>1.18969756616388E-2</v>
      </c>
      <c r="J402" s="173">
        <f>'10'!J401</f>
        <v>2.3184655119017701E-3</v>
      </c>
      <c r="K402" s="6"/>
      <c r="L402" s="333"/>
      <c r="M402" s="325"/>
      <c r="N402" s="325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7"/>
      <c r="AB402" s="325"/>
      <c r="AC402" s="325"/>
      <c r="AD402" s="325"/>
      <c r="AE402" s="325"/>
      <c r="AF402" s="325"/>
      <c r="AG402" s="325"/>
      <c r="AH402" s="325"/>
      <c r="AI402" s="325"/>
      <c r="AJ402" s="325"/>
      <c r="AK402" s="325"/>
      <c r="AL402" s="325"/>
      <c r="AM402" s="325"/>
      <c r="AN402" s="325"/>
      <c r="AO402" s="325"/>
      <c r="AP402" s="325"/>
      <c r="AQ402" s="325"/>
      <c r="AR402" s="325"/>
      <c r="AS402" s="325"/>
      <c r="AT402" s="325"/>
      <c r="AU402" s="325"/>
      <c r="AV402" s="325"/>
      <c r="AW402" s="325"/>
      <c r="AX402" s="325"/>
      <c r="AY402" s="325"/>
      <c r="AZ402" s="325"/>
      <c r="BA402" s="325"/>
      <c r="BB402" s="325"/>
      <c r="BC402" s="325"/>
      <c r="BD402" s="326"/>
    </row>
    <row r="403" spans="1:56">
      <c r="A403" s="348"/>
      <c r="B403" s="329"/>
      <c r="C403" s="337"/>
      <c r="D403" s="28">
        <v>9</v>
      </c>
      <c r="E403" s="330"/>
      <c r="F403" s="331"/>
      <c r="G403" s="97">
        <f>'10'!G402</f>
        <v>6.3888393785172604E-3</v>
      </c>
      <c r="H403" s="51">
        <f>'10'!H402</f>
        <v>1.2599257167395599E-3</v>
      </c>
      <c r="I403" s="69">
        <f>'10'!I402</f>
        <v>1.06587851267593E-2</v>
      </c>
      <c r="J403" s="173">
        <f>'10'!J402</f>
        <v>2.0284885690868598E-3</v>
      </c>
      <c r="K403" s="6"/>
      <c r="L403" s="333"/>
      <c r="M403" s="325"/>
      <c r="N403" s="325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7"/>
      <c r="AB403" s="325"/>
      <c r="AC403" s="325"/>
      <c r="AD403" s="325"/>
      <c r="AE403" s="325"/>
      <c r="AF403" s="325"/>
      <c r="AG403" s="325"/>
      <c r="AH403" s="325"/>
      <c r="AI403" s="325"/>
      <c r="AJ403" s="325"/>
      <c r="AK403" s="325"/>
      <c r="AL403" s="325"/>
      <c r="AM403" s="325"/>
      <c r="AN403" s="325"/>
      <c r="AO403" s="325"/>
      <c r="AP403" s="325"/>
      <c r="AQ403" s="325"/>
      <c r="AR403" s="325"/>
      <c r="AS403" s="325"/>
      <c r="AT403" s="325"/>
      <c r="AU403" s="325"/>
      <c r="AV403" s="325"/>
      <c r="AW403" s="325"/>
      <c r="AX403" s="325"/>
      <c r="AY403" s="325"/>
      <c r="AZ403" s="325"/>
      <c r="BA403" s="325"/>
      <c r="BB403" s="325"/>
      <c r="BC403" s="325"/>
      <c r="BD403" s="326"/>
    </row>
    <row r="404" spans="1:56">
      <c r="A404" s="348"/>
      <c r="B404" s="329"/>
      <c r="C404" s="337"/>
      <c r="D404" s="29">
        <v>10</v>
      </c>
      <c r="E404" s="330"/>
      <c r="F404" s="331"/>
      <c r="G404" s="101">
        <f>'10'!G403</f>
        <v>5.86443571497743E-3</v>
      </c>
      <c r="H404" s="77">
        <f>'10'!H403</f>
        <v>1.1067600558505701E-3</v>
      </c>
      <c r="I404" s="78">
        <f>'10'!I403</f>
        <v>8.9831229533615595E-3</v>
      </c>
      <c r="J404" s="182">
        <f>'10'!J403</f>
        <v>1.64695045374451E-3</v>
      </c>
      <c r="K404" s="30"/>
      <c r="L404" s="334"/>
      <c r="M404" s="325"/>
      <c r="N404" s="325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7"/>
      <c r="AB404" s="325"/>
      <c r="AC404" s="325"/>
      <c r="AD404" s="325"/>
      <c r="AE404" s="325"/>
      <c r="AF404" s="325"/>
      <c r="AG404" s="325"/>
      <c r="AH404" s="325"/>
      <c r="AI404" s="325"/>
      <c r="AJ404" s="325"/>
      <c r="AK404" s="325"/>
      <c r="AL404" s="325"/>
      <c r="AM404" s="325"/>
      <c r="AN404" s="325"/>
      <c r="AO404" s="325"/>
      <c r="AP404" s="325"/>
      <c r="AQ404" s="325"/>
      <c r="AR404" s="325"/>
      <c r="AS404" s="325"/>
      <c r="AT404" s="325"/>
      <c r="AU404" s="325"/>
      <c r="AV404" s="325"/>
      <c r="AW404" s="325"/>
      <c r="AX404" s="325"/>
      <c r="AY404" s="325"/>
      <c r="AZ404" s="325"/>
      <c r="BA404" s="325"/>
      <c r="BB404" s="325"/>
      <c r="BC404" s="325"/>
      <c r="BD404" s="326"/>
    </row>
    <row r="405" spans="1:56">
      <c r="G405" s="102"/>
      <c r="H405" s="75"/>
      <c r="I405" s="109"/>
      <c r="J405" s="76"/>
    </row>
    <row r="406" spans="1:56">
      <c r="G406" s="102"/>
      <c r="H406" s="75"/>
      <c r="I406" s="109"/>
      <c r="J406" s="76"/>
    </row>
    <row r="407" spans="1:56">
      <c r="G407" s="102"/>
      <c r="H407" s="75"/>
      <c r="I407" s="109"/>
      <c r="J407" s="76"/>
    </row>
    <row r="408" spans="1:56">
      <c r="G408" s="102"/>
      <c r="H408" s="75"/>
      <c r="I408" s="109"/>
      <c r="J408" s="76"/>
    </row>
    <row r="409" spans="1:56">
      <c r="G409" s="102"/>
      <c r="H409" s="75"/>
      <c r="I409" s="109"/>
      <c r="J409" s="76"/>
    </row>
    <row r="410" spans="1:56">
      <c r="G410" s="102"/>
      <c r="H410" s="75"/>
      <c r="I410" s="109"/>
      <c r="J410" s="76"/>
    </row>
    <row r="411" spans="1:56">
      <c r="G411" s="102"/>
      <c r="H411" s="75"/>
      <c r="I411" s="109"/>
      <c r="J411" s="76"/>
    </row>
    <row r="412" spans="1:56">
      <c r="G412" s="102"/>
      <c r="H412" s="75"/>
      <c r="I412" s="109"/>
      <c r="J412" s="76"/>
    </row>
    <row r="413" spans="1:56">
      <c r="G413" s="102"/>
      <c r="H413" s="75"/>
      <c r="I413" s="109"/>
      <c r="J413" s="76"/>
    </row>
    <row r="414" spans="1:56">
      <c r="G414" s="102"/>
      <c r="H414" s="75"/>
      <c r="I414" s="109"/>
      <c r="J414" s="76"/>
    </row>
    <row r="415" spans="1:56">
      <c r="G415" s="102"/>
      <c r="H415" s="75"/>
      <c r="I415" s="109"/>
      <c r="J415" s="76"/>
    </row>
    <row r="416" spans="1:56">
      <c r="G416" s="102"/>
      <c r="H416" s="75"/>
      <c r="I416" s="109"/>
      <c r="J416" s="76"/>
    </row>
    <row r="417" spans="7:10">
      <c r="G417" s="102"/>
      <c r="H417" s="75"/>
      <c r="I417" s="109"/>
      <c r="J417" s="76"/>
    </row>
    <row r="418" spans="7:10">
      <c r="G418" s="102"/>
      <c r="H418" s="75"/>
      <c r="I418" s="109"/>
      <c r="J418" s="76"/>
    </row>
    <row r="419" spans="7:10">
      <c r="G419" s="102"/>
      <c r="H419" s="75"/>
      <c r="I419" s="109"/>
      <c r="J419" s="76"/>
    </row>
    <row r="420" spans="7:10">
      <c r="G420" s="102"/>
      <c r="H420" s="75"/>
      <c r="I420" s="109"/>
      <c r="J420" s="76"/>
    </row>
    <row r="421" spans="7:10">
      <c r="G421" s="102"/>
      <c r="H421" s="75"/>
      <c r="I421" s="109"/>
      <c r="J421" s="76"/>
    </row>
    <row r="422" spans="7:10">
      <c r="G422" s="102"/>
      <c r="H422" s="75"/>
      <c r="I422" s="109"/>
      <c r="J422" s="76"/>
    </row>
    <row r="423" spans="7:10">
      <c r="G423" s="102"/>
      <c r="H423" s="75"/>
      <c r="I423" s="109"/>
      <c r="J423" s="76"/>
    </row>
    <row r="424" spans="7:10">
      <c r="G424" s="102"/>
      <c r="H424" s="75"/>
      <c r="I424" s="109"/>
      <c r="J424" s="76"/>
    </row>
    <row r="425" spans="7:10">
      <c r="G425" s="102"/>
      <c r="H425" s="75"/>
      <c r="I425" s="109"/>
      <c r="J425" s="76"/>
    </row>
    <row r="426" spans="7:10">
      <c r="G426" s="102"/>
      <c r="H426" s="75"/>
      <c r="I426" s="109"/>
      <c r="J426" s="76"/>
    </row>
    <row r="427" spans="7:10">
      <c r="G427" s="102"/>
      <c r="H427" s="75"/>
      <c r="I427" s="109"/>
      <c r="J427" s="76"/>
    </row>
    <row r="428" spans="7:10">
      <c r="G428" s="102"/>
      <c r="H428" s="75"/>
      <c r="I428" s="109"/>
      <c r="J428" s="76"/>
    </row>
    <row r="429" spans="7:10">
      <c r="G429" s="102"/>
      <c r="H429" s="75"/>
      <c r="I429" s="109"/>
      <c r="J429" s="76"/>
    </row>
    <row r="430" spans="7:10">
      <c r="G430" s="102"/>
      <c r="H430" s="75"/>
      <c r="I430" s="109"/>
      <c r="J430" s="76"/>
    </row>
    <row r="431" spans="7:10">
      <c r="G431" s="102"/>
      <c r="H431" s="75"/>
      <c r="I431" s="109"/>
      <c r="J431" s="76"/>
    </row>
    <row r="432" spans="7:10">
      <c r="G432" s="102"/>
      <c r="H432" s="75"/>
      <c r="I432" s="109"/>
      <c r="J432" s="76"/>
    </row>
    <row r="433" spans="7:10">
      <c r="G433" s="102"/>
      <c r="H433" s="75"/>
      <c r="I433" s="109"/>
      <c r="J433" s="76"/>
    </row>
    <row r="434" spans="7:10">
      <c r="G434" s="102"/>
      <c r="H434" s="75"/>
      <c r="I434" s="109"/>
      <c r="J434" s="76"/>
    </row>
    <row r="435" spans="7:10">
      <c r="G435" s="102"/>
      <c r="H435" s="75"/>
      <c r="I435" s="109"/>
      <c r="J435" s="76"/>
    </row>
    <row r="436" spans="7:10">
      <c r="G436" s="102"/>
      <c r="H436" s="75"/>
      <c r="I436" s="109"/>
      <c r="J436" s="76"/>
    </row>
    <row r="437" spans="7:10">
      <c r="G437" s="102"/>
      <c r="H437" s="75"/>
      <c r="I437" s="109"/>
      <c r="J437" s="76"/>
    </row>
    <row r="438" spans="7:10">
      <c r="G438" s="102"/>
      <c r="H438" s="75"/>
      <c r="I438" s="109"/>
      <c r="J438" s="76"/>
    </row>
    <row r="439" spans="7:10">
      <c r="G439" s="102"/>
      <c r="H439" s="75"/>
      <c r="I439" s="109"/>
      <c r="J439" s="76"/>
    </row>
    <row r="440" spans="7:10">
      <c r="G440" s="102"/>
      <c r="H440" s="75"/>
      <c r="I440" s="109"/>
      <c r="J440" s="76"/>
    </row>
    <row r="441" spans="7:10">
      <c r="G441" s="102"/>
      <c r="H441" s="75"/>
      <c r="I441" s="109"/>
      <c r="J441" s="76"/>
    </row>
    <row r="442" spans="7:10">
      <c r="G442" s="102"/>
      <c r="H442" s="75"/>
      <c r="I442" s="109"/>
      <c r="J442" s="76"/>
    </row>
    <row r="443" spans="7:10">
      <c r="G443" s="102"/>
      <c r="H443" s="75"/>
      <c r="I443" s="109"/>
      <c r="J443" s="76"/>
    </row>
    <row r="444" spans="7:10">
      <c r="G444" s="102"/>
      <c r="H444" s="75"/>
      <c r="I444" s="109"/>
      <c r="J444" s="76"/>
    </row>
    <row r="445" spans="7:10">
      <c r="G445" s="102"/>
      <c r="H445" s="75"/>
      <c r="I445" s="109"/>
      <c r="J445" s="76"/>
    </row>
    <row r="446" spans="7:10">
      <c r="G446" s="102"/>
      <c r="H446" s="75"/>
      <c r="I446" s="109"/>
      <c r="J446" s="76"/>
    </row>
    <row r="447" spans="7:10">
      <c r="G447" s="102"/>
      <c r="H447" s="75"/>
      <c r="I447" s="109"/>
      <c r="J447" s="76"/>
    </row>
    <row r="448" spans="7:10">
      <c r="G448" s="102"/>
      <c r="H448" s="75"/>
      <c r="I448" s="109"/>
      <c r="J448" s="76"/>
    </row>
    <row r="449" spans="7:10">
      <c r="G449" s="102"/>
      <c r="H449" s="75"/>
      <c r="I449" s="109"/>
      <c r="J449" s="76"/>
    </row>
    <row r="450" spans="7:10">
      <c r="G450" s="102"/>
      <c r="H450" s="75"/>
      <c r="I450" s="109"/>
      <c r="J450" s="76"/>
    </row>
    <row r="451" spans="7:10">
      <c r="G451" s="102"/>
      <c r="H451" s="75"/>
      <c r="I451" s="109"/>
      <c r="J451" s="76"/>
    </row>
    <row r="452" spans="7:10">
      <c r="G452" s="102"/>
      <c r="H452" s="75"/>
      <c r="I452" s="109"/>
      <c r="J452" s="76"/>
    </row>
    <row r="453" spans="7:10">
      <c r="G453" s="102"/>
      <c r="H453" s="75"/>
      <c r="I453" s="109"/>
      <c r="J453" s="76"/>
    </row>
    <row r="454" spans="7:10">
      <c r="G454" s="102"/>
      <c r="H454" s="75"/>
      <c r="I454" s="109"/>
      <c r="J454" s="76"/>
    </row>
    <row r="455" spans="7:10">
      <c r="G455" s="102"/>
      <c r="H455" s="75"/>
      <c r="I455" s="109"/>
      <c r="J455" s="76"/>
    </row>
    <row r="456" spans="7:10">
      <c r="G456" s="102"/>
      <c r="H456" s="75"/>
      <c r="I456" s="109"/>
      <c r="J456" s="76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F08C5-2EEA-4E96-89F9-B6E790A5245D}">
  <dimension ref="A1:CW456"/>
  <sheetViews>
    <sheetView topLeftCell="AP125" zoomScale="60" workbookViewId="0">
      <selection activeCell="G11" sqref="G11"/>
    </sheetView>
  </sheetViews>
  <sheetFormatPr baseColWidth="10" defaultRowHeight="14.5"/>
  <cols>
    <col min="2" max="2" width="11" bestFit="1" customWidth="1"/>
    <col min="4" max="4" width="11" bestFit="1" customWidth="1"/>
    <col min="5" max="5" width="11" style="86" bestFit="1" customWidth="1"/>
    <col min="6" max="6" width="11" style="87" customWidth="1"/>
    <col min="7" max="7" width="15.6328125" style="98" bestFit="1" customWidth="1"/>
    <col min="8" max="8" width="15.6328125" style="67" bestFit="1" customWidth="1"/>
    <col min="9" max="9" width="15.6328125" style="108" bestFit="1" customWidth="1"/>
    <col min="10" max="10" width="15.6328125" style="68" bestFit="1" customWidth="1"/>
    <col min="12" max="14" width="11.08984375" bestFit="1" customWidth="1"/>
    <col min="15" max="15" width="11" bestFit="1" customWidth="1"/>
    <col min="16" max="16" width="11.08984375" bestFit="1" customWidth="1"/>
    <col min="17" max="35" width="15.6328125" bestFit="1" customWidth="1"/>
    <col min="36" max="36" width="13.36328125" bestFit="1" customWidth="1"/>
    <col min="37" max="37" width="11.1796875" bestFit="1" customWidth="1"/>
    <col min="38" max="42" width="15.7265625" bestFit="1" customWidth="1"/>
    <col min="43" max="43" width="11.1796875" bestFit="1" customWidth="1"/>
    <col min="44" max="44" width="15.7265625" bestFit="1" customWidth="1"/>
    <col min="45" max="46" width="11.26953125" bestFit="1" customWidth="1"/>
    <col min="47" max="48" width="15.81640625" bestFit="1" customWidth="1"/>
    <col min="49" max="49" width="11.26953125" bestFit="1" customWidth="1"/>
    <col min="50" max="50" width="14.7265625" bestFit="1" customWidth="1"/>
    <col min="51" max="51" width="13.453125" bestFit="1" customWidth="1"/>
    <col min="52" max="53" width="11.1796875" bestFit="1" customWidth="1"/>
    <col min="54" max="55" width="14.7265625" bestFit="1" customWidth="1"/>
    <col min="56" max="56" width="11.1796875" style="90" bestFit="1" customWidth="1"/>
    <col min="58" max="59" width="11.1796875" bestFit="1" customWidth="1"/>
    <col min="60" max="60" width="14.7265625" bestFit="1" customWidth="1"/>
    <col min="61" max="61" width="13.26953125" bestFit="1" customWidth="1"/>
    <col min="62" max="66" width="14.7265625" bestFit="1" customWidth="1"/>
    <col min="67" max="75" width="13.36328125" bestFit="1" customWidth="1"/>
    <col min="76" max="76" width="11.08984375" bestFit="1" customWidth="1"/>
    <col min="77" max="77" width="13.36328125" bestFit="1" customWidth="1"/>
    <col min="78" max="78" width="11.08984375" bestFit="1" customWidth="1"/>
    <col min="79" max="82" width="13.36328125" bestFit="1" customWidth="1"/>
  </cols>
  <sheetData>
    <row r="1" spans="1:101" ht="15" thickBot="1">
      <c r="A1" s="31"/>
      <c r="B1" s="65" t="s">
        <v>23</v>
      </c>
      <c r="C1" s="66" t="s">
        <v>24</v>
      </c>
      <c r="D1" s="33" t="s">
        <v>0</v>
      </c>
      <c r="E1" s="346" t="s">
        <v>20</v>
      </c>
      <c r="F1" s="346"/>
      <c r="G1" s="346"/>
      <c r="H1" s="346"/>
      <c r="I1" s="346"/>
      <c r="J1" s="346"/>
      <c r="K1" s="34" t="s">
        <v>1</v>
      </c>
      <c r="L1" s="32">
        <v>0</v>
      </c>
      <c r="M1" s="2">
        <v>1</v>
      </c>
      <c r="N1" s="2">
        <v>2</v>
      </c>
      <c r="O1" s="2">
        <v>3</v>
      </c>
      <c r="P1" s="1">
        <v>4</v>
      </c>
      <c r="Q1" s="1">
        <v>5</v>
      </c>
      <c r="R1" s="1">
        <v>6</v>
      </c>
      <c r="S1" s="1">
        <v>7</v>
      </c>
      <c r="T1" s="1">
        <v>8</v>
      </c>
      <c r="U1" s="1">
        <v>9</v>
      </c>
      <c r="V1" s="1">
        <v>10</v>
      </c>
      <c r="W1" s="1">
        <v>11</v>
      </c>
      <c r="X1" s="1">
        <v>12</v>
      </c>
      <c r="Y1" s="1">
        <v>13</v>
      </c>
      <c r="Z1" s="1">
        <v>14</v>
      </c>
      <c r="AA1" s="1">
        <v>15</v>
      </c>
      <c r="AB1" s="1">
        <v>16</v>
      </c>
      <c r="AC1" s="1">
        <v>17</v>
      </c>
      <c r="AD1" s="1">
        <v>18</v>
      </c>
      <c r="AE1" s="1">
        <v>19</v>
      </c>
      <c r="AF1" s="1">
        <v>20</v>
      </c>
      <c r="AG1" s="1">
        <v>21</v>
      </c>
      <c r="AH1" s="1">
        <v>22</v>
      </c>
      <c r="AI1" s="1">
        <v>24</v>
      </c>
      <c r="AJ1" s="1">
        <v>25</v>
      </c>
      <c r="AK1" s="1">
        <v>26</v>
      </c>
      <c r="AL1" s="1">
        <v>27</v>
      </c>
      <c r="AM1" s="1">
        <v>28</v>
      </c>
      <c r="AN1" s="1">
        <v>30</v>
      </c>
      <c r="AO1" s="1">
        <v>32</v>
      </c>
      <c r="AP1" s="1">
        <v>33</v>
      </c>
      <c r="AQ1" s="1">
        <v>34</v>
      </c>
      <c r="AR1" s="1">
        <v>36</v>
      </c>
      <c r="AS1" s="1">
        <v>38</v>
      </c>
      <c r="AT1" s="1">
        <v>39</v>
      </c>
      <c r="AU1" s="1">
        <v>40</v>
      </c>
      <c r="AV1" s="1">
        <v>42</v>
      </c>
      <c r="AW1" s="1">
        <v>45</v>
      </c>
      <c r="AX1" s="1">
        <v>48</v>
      </c>
      <c r="AY1" s="1">
        <v>50</v>
      </c>
      <c r="AZ1" s="1">
        <v>51</v>
      </c>
      <c r="BA1" s="1">
        <v>54</v>
      </c>
      <c r="BB1" s="1">
        <v>57</v>
      </c>
      <c r="BC1" s="1">
        <v>60</v>
      </c>
      <c r="BD1" s="88" t="s">
        <v>15</v>
      </c>
    </row>
    <row r="2" spans="1:101">
      <c r="A2" s="347">
        <v>14</v>
      </c>
      <c r="B2" s="328">
        <v>2.5000000000000001E-2</v>
      </c>
      <c r="C2" s="349"/>
      <c r="D2" s="26">
        <v>-9</v>
      </c>
      <c r="E2" s="350">
        <f>'20'!E2:E12</f>
        <v>6.5398039972999604E-33</v>
      </c>
      <c r="F2" s="342">
        <f>'20'!F2:F12</f>
        <v>2.8555597746504301E-23</v>
      </c>
      <c r="G2" s="278">
        <f>'11'!G21</f>
        <v>1.8513110447804099E-41</v>
      </c>
      <c r="H2" s="279">
        <f>'11'!H21</f>
        <v>9.88557016452152E-139</v>
      </c>
      <c r="I2" s="280">
        <f>'11'!I21</f>
        <v>6.4345923505765399E-158</v>
      </c>
      <c r="J2" s="281">
        <f>'11'!J21</f>
        <v>0</v>
      </c>
      <c r="K2" s="27"/>
      <c r="L2" s="366">
        <f>1-SUM(M2:BC21)</f>
        <v>1.8433507993376175E-4</v>
      </c>
      <c r="M2" s="366">
        <f>G12+I12</f>
        <v>1.8513110447804099E-41</v>
      </c>
      <c r="N2" s="366">
        <f>G19+I19+J12</f>
        <v>3.5758386362116399E-60</v>
      </c>
      <c r="O2" s="366">
        <f>G21+I21+H12</f>
        <v>1.7880232818375301E-48</v>
      </c>
      <c r="P2" s="366">
        <f>G14+I14+J19</f>
        <v>7.26530774169935E-55</v>
      </c>
      <c r="Q2" s="366">
        <f>G10+I10</f>
        <v>1.3119742741773899E-21</v>
      </c>
      <c r="R2" s="366">
        <f>G16+I16+H19+J21</f>
        <v>7.30025863804536E-64</v>
      </c>
      <c r="S2" s="366">
        <f>G3+I3</f>
        <v>3.6185914492126802E-33</v>
      </c>
      <c r="T2" s="366">
        <f>G5+I5+J14</f>
        <v>5.8117948717745798E-10</v>
      </c>
      <c r="U2" s="366">
        <f>G8+I8+H21</f>
        <v>1.7939225116203099E-2</v>
      </c>
      <c r="V2" s="366">
        <f>G17+I17+J10</f>
        <v>2.74631260865472E-65</v>
      </c>
      <c r="W2" s="366">
        <f>G6+I6</f>
        <v>1.7939225116203099E-2</v>
      </c>
      <c r="X2" s="366">
        <f>G9+I9+J16+H14</f>
        <v>5.8117948717745798E-10</v>
      </c>
      <c r="Y2" s="366">
        <f>G15+I15</f>
        <v>3.5758386362116399E-60</v>
      </c>
      <c r="Z2" s="366">
        <f>G7+I7+J3</f>
        <v>0.96393721352530104</v>
      </c>
      <c r="AA2" s="367">
        <f>G18+I18+H10</f>
        <v>1.2031118432042431E-63</v>
      </c>
      <c r="AB2" s="366">
        <f>G4+I4+J5</f>
        <v>1.3119742741773899E-21</v>
      </c>
      <c r="AC2" s="366">
        <f>G20+I20</f>
        <v>7.26530774169935E-55</v>
      </c>
      <c r="AD2" s="366">
        <f>G13+I13+J8+H16</f>
        <v>1.7880232818375301E-48</v>
      </c>
      <c r="AE2" s="366">
        <f>G2+I2</f>
        <v>1.8513110447804099E-41</v>
      </c>
      <c r="AF2" s="366">
        <f>G11+I11+J17</f>
        <v>3.6185914492126802E-33</v>
      </c>
      <c r="AG2" s="366">
        <f>H3</f>
        <v>2.0138403545989401E-98</v>
      </c>
      <c r="AH2" s="366">
        <f>J6</f>
        <v>2.13786645323025E-137</v>
      </c>
      <c r="AI2" s="366">
        <f>J9+H5</f>
        <v>6.0482162183111404E-39</v>
      </c>
      <c r="AJ2" s="366">
        <f>F2</f>
        <v>2.8555597746504301E-23</v>
      </c>
      <c r="AK2" s="366">
        <f>J15</f>
        <v>0</v>
      </c>
      <c r="AL2" s="366">
        <f>H8</f>
        <v>2.07465431178909E-25</v>
      </c>
      <c r="AM2" s="366">
        <f>J7</f>
        <v>1.09041594079355E-133</v>
      </c>
      <c r="AN2" s="366">
        <f>J18+H17</f>
        <v>3.1611795617136199E-292</v>
      </c>
      <c r="AO2" s="366">
        <f>J4</f>
        <v>3.7644664355374399E-200</v>
      </c>
      <c r="AP2" s="366">
        <f>H6</f>
        <v>2.07465431178909E-25</v>
      </c>
      <c r="AQ2" s="366">
        <f>J20</f>
        <v>0</v>
      </c>
      <c r="AR2" s="366">
        <f>H9+J13</f>
        <v>6.0482162183111404E-39</v>
      </c>
      <c r="AS2" s="366">
        <f>J2</f>
        <v>0</v>
      </c>
      <c r="AT2" s="366">
        <f>H15</f>
        <v>2.3685241393983299E-255</v>
      </c>
      <c r="AU2" s="366">
        <f>J11</f>
        <v>2.8019704224344601E-256</v>
      </c>
      <c r="AV2" s="366">
        <f>H7</f>
        <v>7.4576985454672704E-23</v>
      </c>
      <c r="AW2" s="366">
        <f>H18</f>
        <v>5.2153349860870896E-280</v>
      </c>
      <c r="AX2" s="366">
        <f>H4</f>
        <v>4.7308597939970703E-64</v>
      </c>
      <c r="AY2" s="366">
        <f>E2</f>
        <v>6.5398039972999604E-33</v>
      </c>
      <c r="AZ2" s="366">
        <f>H20</f>
        <v>3.08345780710817E-221</v>
      </c>
      <c r="BA2" s="366">
        <f>H13</f>
        <v>4.7572995994461101E-181</v>
      </c>
      <c r="BB2" s="325">
        <f>H2</f>
        <v>9.88557016452152E-139</v>
      </c>
      <c r="BC2" s="365">
        <f>H11</f>
        <v>2.0138403545989401E-98</v>
      </c>
      <c r="BD2" s="326">
        <f>SUMPRODUCT($L$1:$BC$1,BF2:CW2)</f>
        <v>13.853905503301867</v>
      </c>
      <c r="BF2" s="12">
        <f>L2</f>
        <v>1.8433507993376175E-4</v>
      </c>
      <c r="BG2" s="23">
        <f t="shared" ref="BG2:CV2" si="0">M2</f>
        <v>1.8513110447804099E-41</v>
      </c>
      <c r="BH2" s="23">
        <f t="shared" si="0"/>
        <v>3.5758386362116399E-60</v>
      </c>
      <c r="BI2" s="23">
        <f t="shared" si="0"/>
        <v>1.7880232818375301E-48</v>
      </c>
      <c r="BJ2" s="23">
        <f t="shared" si="0"/>
        <v>7.26530774169935E-55</v>
      </c>
      <c r="BK2" s="23">
        <f t="shared" si="0"/>
        <v>1.3119742741773899E-21</v>
      </c>
      <c r="BL2" s="23">
        <f t="shared" si="0"/>
        <v>7.30025863804536E-64</v>
      </c>
      <c r="BM2" s="23">
        <f t="shared" si="0"/>
        <v>3.6185914492126802E-33</v>
      </c>
      <c r="BN2" s="23">
        <f t="shared" si="0"/>
        <v>5.8117948717745798E-10</v>
      </c>
      <c r="BO2" s="23">
        <f t="shared" si="0"/>
        <v>1.7939225116203099E-2</v>
      </c>
      <c r="BP2" s="23">
        <f t="shared" si="0"/>
        <v>2.74631260865472E-65</v>
      </c>
      <c r="BQ2" s="23">
        <f t="shared" si="0"/>
        <v>1.7939225116203099E-2</v>
      </c>
      <c r="BR2" s="23">
        <f t="shared" si="0"/>
        <v>5.8117948717745798E-10</v>
      </c>
      <c r="BS2" s="23">
        <f t="shared" si="0"/>
        <v>3.5758386362116399E-60</v>
      </c>
      <c r="BT2" s="23">
        <f t="shared" si="0"/>
        <v>0.96393721352530104</v>
      </c>
      <c r="BU2" s="23">
        <f t="shared" si="0"/>
        <v>1.2031118432042431E-63</v>
      </c>
      <c r="BV2" s="23">
        <f t="shared" si="0"/>
        <v>1.3119742741773899E-21</v>
      </c>
      <c r="BW2" s="23">
        <f t="shared" si="0"/>
        <v>7.26530774169935E-55</v>
      </c>
      <c r="BX2" s="23">
        <f t="shared" si="0"/>
        <v>1.7880232818375301E-48</v>
      </c>
      <c r="BY2" s="23">
        <f t="shared" si="0"/>
        <v>1.8513110447804099E-41</v>
      </c>
      <c r="BZ2" s="23">
        <f t="shared" si="0"/>
        <v>3.6185914492126802E-33</v>
      </c>
      <c r="CA2" s="23">
        <f t="shared" si="0"/>
        <v>2.0138403545989401E-98</v>
      </c>
      <c r="CB2" s="23">
        <f t="shared" si="0"/>
        <v>2.13786645323025E-137</v>
      </c>
      <c r="CC2" s="23">
        <f t="shared" si="0"/>
        <v>6.0482162183111404E-39</v>
      </c>
      <c r="CD2" s="23">
        <f t="shared" si="0"/>
        <v>2.8555597746504301E-23</v>
      </c>
      <c r="CE2" s="23">
        <f t="shared" si="0"/>
        <v>0</v>
      </c>
      <c r="CF2" s="23">
        <f t="shared" si="0"/>
        <v>2.07465431178909E-25</v>
      </c>
      <c r="CG2" s="23">
        <f t="shared" si="0"/>
        <v>1.09041594079355E-133</v>
      </c>
      <c r="CH2" s="23">
        <f t="shared" si="0"/>
        <v>3.1611795617136199E-292</v>
      </c>
      <c r="CI2" s="23">
        <f t="shared" si="0"/>
        <v>3.7644664355374399E-200</v>
      </c>
      <c r="CJ2" s="23">
        <f t="shared" si="0"/>
        <v>2.07465431178909E-25</v>
      </c>
      <c r="CK2" s="23">
        <f t="shared" si="0"/>
        <v>0</v>
      </c>
      <c r="CL2" s="23">
        <f t="shared" si="0"/>
        <v>6.0482162183111404E-39</v>
      </c>
      <c r="CM2" s="23">
        <f t="shared" si="0"/>
        <v>0</v>
      </c>
      <c r="CN2" s="23">
        <f t="shared" si="0"/>
        <v>2.3685241393983299E-255</v>
      </c>
      <c r="CO2" s="23">
        <f t="shared" si="0"/>
        <v>2.8019704224344601E-256</v>
      </c>
      <c r="CP2" s="23">
        <f t="shared" si="0"/>
        <v>7.4576985454672704E-23</v>
      </c>
      <c r="CQ2" s="23">
        <f t="shared" si="0"/>
        <v>5.2153349860870896E-280</v>
      </c>
      <c r="CR2" s="23">
        <f t="shared" si="0"/>
        <v>4.7308597939970703E-64</v>
      </c>
      <c r="CS2" s="23">
        <f t="shared" si="0"/>
        <v>6.5398039972999604E-33</v>
      </c>
      <c r="CT2" s="23">
        <f t="shared" si="0"/>
        <v>3.08345780710817E-221</v>
      </c>
      <c r="CU2" s="23">
        <f t="shared" si="0"/>
        <v>4.7572995994461101E-181</v>
      </c>
      <c r="CV2" s="24">
        <f t="shared" si="0"/>
        <v>9.88557016452152E-139</v>
      </c>
      <c r="CW2">
        <f>BC2</f>
        <v>2.0138403545989401E-98</v>
      </c>
    </row>
    <row r="3" spans="1:101">
      <c r="A3" s="348"/>
      <c r="B3" s="329"/>
      <c r="C3" s="349"/>
      <c r="D3" s="28">
        <v>-8</v>
      </c>
      <c r="E3" s="351"/>
      <c r="F3" s="343"/>
      <c r="G3" s="128">
        <f>'11'!G2</f>
        <v>3.6185914492126802E-33</v>
      </c>
      <c r="H3" s="270">
        <f>'11'!H2</f>
        <v>2.0138403545989401E-98</v>
      </c>
      <c r="I3" s="271">
        <f>'11'!I2</f>
        <v>3.6615898806687399E-114</v>
      </c>
      <c r="J3" s="272">
        <f>'11'!J2</f>
        <v>2.8019704224344601E-256</v>
      </c>
      <c r="K3" s="6"/>
      <c r="L3" s="333"/>
      <c r="M3" s="333"/>
      <c r="N3" s="333"/>
      <c r="O3" s="333"/>
      <c r="P3" s="333"/>
      <c r="Q3" s="333"/>
      <c r="R3" s="333"/>
      <c r="S3" s="333"/>
      <c r="T3" s="333"/>
      <c r="U3" s="333"/>
      <c r="V3" s="333"/>
      <c r="W3" s="333"/>
      <c r="X3" s="333"/>
      <c r="Y3" s="333"/>
      <c r="Z3" s="333"/>
      <c r="AA3" s="363"/>
      <c r="AB3" s="333"/>
      <c r="AC3" s="333"/>
      <c r="AD3" s="333"/>
      <c r="AE3" s="333"/>
      <c r="AF3" s="333"/>
      <c r="AG3" s="333"/>
      <c r="AH3" s="333"/>
      <c r="AI3" s="333"/>
      <c r="AJ3" s="333"/>
      <c r="AK3" s="333"/>
      <c r="AL3" s="333"/>
      <c r="AM3" s="333"/>
      <c r="AN3" s="333"/>
      <c r="AO3" s="333"/>
      <c r="AP3" s="333"/>
      <c r="AQ3" s="333"/>
      <c r="AR3" s="333"/>
      <c r="AS3" s="333"/>
      <c r="AT3" s="333"/>
      <c r="AU3" s="333"/>
      <c r="AV3" s="333"/>
      <c r="AW3" s="333"/>
      <c r="AX3" s="333"/>
      <c r="AY3" s="333"/>
      <c r="AZ3" s="333"/>
      <c r="BA3" s="333"/>
      <c r="BB3" s="325"/>
      <c r="BC3" s="360"/>
      <c r="BD3" s="326"/>
    </row>
    <row r="4" spans="1:101">
      <c r="A4" s="348"/>
      <c r="B4" s="329"/>
      <c r="C4" s="349"/>
      <c r="D4" s="28">
        <v>-7</v>
      </c>
      <c r="E4" s="351"/>
      <c r="F4" s="343"/>
      <c r="G4" s="128">
        <f>'11'!G3</f>
        <v>1.3119742741773899E-21</v>
      </c>
      <c r="H4" s="270">
        <f>'11'!H3</f>
        <v>4.7308597939970703E-64</v>
      </c>
      <c r="I4" s="271">
        <f>'11'!I3</f>
        <v>7.2884764617076802E-77</v>
      </c>
      <c r="J4" s="272">
        <f>'11'!J3</f>
        <v>3.7644664355374399E-200</v>
      </c>
      <c r="K4" s="6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  <c r="Y4" s="333"/>
      <c r="Z4" s="333"/>
      <c r="AA4" s="363"/>
      <c r="AB4" s="333"/>
      <c r="AC4" s="333"/>
      <c r="AD4" s="333"/>
      <c r="AE4" s="333"/>
      <c r="AF4" s="333"/>
      <c r="AG4" s="333"/>
      <c r="AH4" s="333"/>
      <c r="AI4" s="333"/>
      <c r="AJ4" s="333"/>
      <c r="AK4" s="333"/>
      <c r="AL4" s="333"/>
      <c r="AM4" s="333"/>
      <c r="AN4" s="333"/>
      <c r="AO4" s="333"/>
      <c r="AP4" s="333"/>
      <c r="AQ4" s="333"/>
      <c r="AR4" s="333"/>
      <c r="AS4" s="333"/>
      <c r="AT4" s="333"/>
      <c r="AU4" s="333"/>
      <c r="AV4" s="333"/>
      <c r="AW4" s="333"/>
      <c r="AX4" s="333"/>
      <c r="AY4" s="333"/>
      <c r="AZ4" s="333"/>
      <c r="BA4" s="333"/>
      <c r="BB4" s="325"/>
      <c r="BC4" s="360"/>
      <c r="BD4" s="326"/>
    </row>
    <row r="5" spans="1:101">
      <c r="A5" s="348"/>
      <c r="B5" s="329"/>
      <c r="C5" s="349"/>
      <c r="D5" s="28">
        <v>-6</v>
      </c>
      <c r="E5" s="351"/>
      <c r="F5" s="343"/>
      <c r="G5" s="128">
        <f>'11'!G4</f>
        <v>5.8117948717745798E-10</v>
      </c>
      <c r="H5" s="270">
        <f>'11'!H4</f>
        <v>6.0482162183111404E-39</v>
      </c>
      <c r="I5" s="271">
        <f>'11'!I4</f>
        <v>1.2400181920507701E-49</v>
      </c>
      <c r="J5" s="272">
        <f>'11'!J4</f>
        <v>3.0253480888572402E-159</v>
      </c>
      <c r="K5" s="6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  <c r="Y5" s="333"/>
      <c r="Z5" s="333"/>
      <c r="AA5" s="363"/>
      <c r="AB5" s="333"/>
      <c r="AC5" s="333"/>
      <c r="AD5" s="333"/>
      <c r="AE5" s="333"/>
      <c r="AF5" s="333"/>
      <c r="AG5" s="333"/>
      <c r="AH5" s="333"/>
      <c r="AI5" s="333"/>
      <c r="AJ5" s="333"/>
      <c r="AK5" s="333"/>
      <c r="AL5" s="333"/>
      <c r="AM5" s="333"/>
      <c r="AN5" s="333"/>
      <c r="AO5" s="333"/>
      <c r="AP5" s="333"/>
      <c r="AQ5" s="333"/>
      <c r="AR5" s="333"/>
      <c r="AS5" s="333"/>
      <c r="AT5" s="333"/>
      <c r="AU5" s="333"/>
      <c r="AV5" s="333"/>
      <c r="AW5" s="333"/>
      <c r="AX5" s="333"/>
      <c r="AY5" s="333"/>
      <c r="AZ5" s="333"/>
      <c r="BA5" s="333"/>
      <c r="BB5" s="325"/>
      <c r="BC5" s="360"/>
      <c r="BD5" s="326"/>
    </row>
    <row r="6" spans="1:101">
      <c r="A6" s="348"/>
      <c r="B6" s="329"/>
      <c r="C6" s="349"/>
      <c r="D6" s="28">
        <v>-5</v>
      </c>
      <c r="E6" s="351"/>
      <c r="F6" s="343"/>
      <c r="G6" s="128">
        <f>'11'!G5</f>
        <v>1.7939225116203099E-2</v>
      </c>
      <c r="H6" s="270">
        <f>'11'!H5</f>
        <v>2.07465431178909E-25</v>
      </c>
      <c r="I6" s="271">
        <f>'11'!I5</f>
        <v>5.57199289641902E-35</v>
      </c>
      <c r="J6" s="272">
        <f>'11'!J5</f>
        <v>2.13786645323025E-137</v>
      </c>
      <c r="K6" s="6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  <c r="Y6" s="333"/>
      <c r="Z6" s="333"/>
      <c r="AA6" s="363"/>
      <c r="AB6" s="333"/>
      <c r="AC6" s="333"/>
      <c r="AD6" s="333"/>
      <c r="AE6" s="333"/>
      <c r="AF6" s="333"/>
      <c r="AG6" s="333"/>
      <c r="AH6" s="333"/>
      <c r="AI6" s="333"/>
      <c r="AJ6" s="333"/>
      <c r="AK6" s="333"/>
      <c r="AL6" s="333"/>
      <c r="AM6" s="333"/>
      <c r="AN6" s="333"/>
      <c r="AO6" s="333"/>
      <c r="AP6" s="333"/>
      <c r="AQ6" s="333"/>
      <c r="AR6" s="333"/>
      <c r="AS6" s="333"/>
      <c r="AT6" s="333"/>
      <c r="AU6" s="333"/>
      <c r="AV6" s="333"/>
      <c r="AW6" s="333"/>
      <c r="AX6" s="333"/>
      <c r="AY6" s="333"/>
      <c r="AZ6" s="333"/>
      <c r="BA6" s="333"/>
      <c r="BB6" s="325"/>
      <c r="BC6" s="360"/>
      <c r="BD6" s="326"/>
    </row>
    <row r="7" spans="1:101">
      <c r="A7" s="348"/>
      <c r="B7" s="329"/>
      <c r="C7" s="349"/>
      <c r="D7" s="28">
        <v>-4</v>
      </c>
      <c r="E7" s="351"/>
      <c r="F7" s="343"/>
      <c r="G7" s="128">
        <f>'11'!G6</f>
        <v>0.96393721352530104</v>
      </c>
      <c r="H7" s="270">
        <f>'11'!H6</f>
        <v>7.4576985454672704E-23</v>
      </c>
      <c r="I7" s="271">
        <f>'11'!I6</f>
        <v>2.8791731340828299E-32</v>
      </c>
      <c r="J7" s="272">
        <f>'11'!J6</f>
        <v>1.09041594079355E-133</v>
      </c>
      <c r="K7" s="6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  <c r="Y7" s="333"/>
      <c r="Z7" s="333"/>
      <c r="AA7" s="363"/>
      <c r="AB7" s="333"/>
      <c r="AC7" s="333"/>
      <c r="AD7" s="333"/>
      <c r="AE7" s="333"/>
      <c r="AF7" s="333"/>
      <c r="AG7" s="333"/>
      <c r="AH7" s="333"/>
      <c r="AI7" s="333"/>
      <c r="AJ7" s="333"/>
      <c r="AK7" s="333"/>
      <c r="AL7" s="333"/>
      <c r="AM7" s="333"/>
      <c r="AN7" s="333"/>
      <c r="AO7" s="333"/>
      <c r="AP7" s="333"/>
      <c r="AQ7" s="333"/>
      <c r="AR7" s="333"/>
      <c r="AS7" s="333"/>
      <c r="AT7" s="333"/>
      <c r="AU7" s="333"/>
      <c r="AV7" s="333"/>
      <c r="AW7" s="333"/>
      <c r="AX7" s="333"/>
      <c r="AY7" s="333"/>
      <c r="AZ7" s="333"/>
      <c r="BA7" s="333"/>
      <c r="BB7" s="325"/>
      <c r="BC7" s="360"/>
      <c r="BD7" s="326"/>
    </row>
    <row r="8" spans="1:101">
      <c r="A8" s="348"/>
      <c r="B8" s="329"/>
      <c r="C8" s="349"/>
      <c r="D8" s="28">
        <v>-3</v>
      </c>
      <c r="E8" s="351"/>
      <c r="F8" s="343"/>
      <c r="G8" s="128">
        <f>'11'!G7</f>
        <v>1.7939225116203099E-2</v>
      </c>
      <c r="H8" s="270">
        <f>'11'!H7</f>
        <v>2.07465431178909E-25</v>
      </c>
      <c r="I8" s="271">
        <f>'11'!I7</f>
        <v>5.57199289641902E-35</v>
      </c>
      <c r="J8" s="272">
        <f>'11'!J7</f>
        <v>2.13786645323025E-137</v>
      </c>
      <c r="K8" s="6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  <c r="Y8" s="333"/>
      <c r="Z8" s="333"/>
      <c r="AA8" s="363"/>
      <c r="AB8" s="333"/>
      <c r="AC8" s="333"/>
      <c r="AD8" s="333"/>
      <c r="AE8" s="333"/>
      <c r="AF8" s="333"/>
      <c r="AG8" s="333"/>
      <c r="AH8" s="333"/>
      <c r="AI8" s="333"/>
      <c r="AJ8" s="333"/>
      <c r="AK8" s="333"/>
      <c r="AL8" s="333"/>
      <c r="AM8" s="333"/>
      <c r="AN8" s="333"/>
      <c r="AO8" s="333"/>
      <c r="AP8" s="333"/>
      <c r="AQ8" s="333"/>
      <c r="AR8" s="333"/>
      <c r="AS8" s="333"/>
      <c r="AT8" s="333"/>
      <c r="AU8" s="333"/>
      <c r="AV8" s="333"/>
      <c r="AW8" s="333"/>
      <c r="AX8" s="333"/>
      <c r="AY8" s="333"/>
      <c r="AZ8" s="333"/>
      <c r="BA8" s="333"/>
      <c r="BB8" s="325"/>
      <c r="BC8" s="360"/>
      <c r="BD8" s="326"/>
    </row>
    <row r="9" spans="1:101">
      <c r="A9" s="348"/>
      <c r="B9" s="329"/>
      <c r="C9" s="349"/>
      <c r="D9" s="28">
        <v>-2</v>
      </c>
      <c r="E9" s="351"/>
      <c r="F9" s="343"/>
      <c r="G9" s="128">
        <f>'11'!G8</f>
        <v>5.8117948717745798E-10</v>
      </c>
      <c r="H9" s="270">
        <f>'11'!H8</f>
        <v>6.0482162183111404E-39</v>
      </c>
      <c r="I9" s="271">
        <f>'11'!I8</f>
        <v>1.2400181920507701E-49</v>
      </c>
      <c r="J9" s="272">
        <f>'11'!J8</f>
        <v>3.0253480888572402E-159</v>
      </c>
      <c r="K9" s="6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  <c r="Y9" s="333"/>
      <c r="Z9" s="333"/>
      <c r="AA9" s="363"/>
      <c r="AB9" s="333"/>
      <c r="AC9" s="333"/>
      <c r="AD9" s="333"/>
      <c r="AE9" s="333"/>
      <c r="AF9" s="333"/>
      <c r="AG9" s="333"/>
      <c r="AH9" s="333"/>
      <c r="AI9" s="333"/>
      <c r="AJ9" s="333"/>
      <c r="AK9" s="333"/>
      <c r="AL9" s="333"/>
      <c r="AM9" s="333"/>
      <c r="AN9" s="333"/>
      <c r="AO9" s="333"/>
      <c r="AP9" s="333"/>
      <c r="AQ9" s="333"/>
      <c r="AR9" s="333"/>
      <c r="AS9" s="333"/>
      <c r="AT9" s="333"/>
      <c r="AU9" s="333"/>
      <c r="AV9" s="333"/>
      <c r="AW9" s="333"/>
      <c r="AX9" s="333"/>
      <c r="AY9" s="333"/>
      <c r="AZ9" s="333"/>
      <c r="BA9" s="333"/>
      <c r="BB9" s="325"/>
      <c r="BC9" s="360"/>
      <c r="BD9" s="326"/>
    </row>
    <row r="10" spans="1:101">
      <c r="A10" s="348"/>
      <c r="B10" s="329"/>
      <c r="C10" s="349"/>
      <c r="D10" s="28">
        <v>-1</v>
      </c>
      <c r="E10" s="351"/>
      <c r="F10" s="343"/>
      <c r="G10" s="128">
        <f>'11'!G9</f>
        <v>1.3119742741773899E-21</v>
      </c>
      <c r="H10" s="270">
        <f>'11'!H9</f>
        <v>4.7308597939970703E-64</v>
      </c>
      <c r="I10" s="271">
        <f>'11'!I9</f>
        <v>7.2884764617076802E-77</v>
      </c>
      <c r="J10" s="272">
        <f>'11'!J9</f>
        <v>3.7644664355374399E-200</v>
      </c>
      <c r="K10" s="6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  <c r="Y10" s="333"/>
      <c r="Z10" s="333"/>
      <c r="AA10" s="363"/>
      <c r="AB10" s="333"/>
      <c r="AC10" s="333"/>
      <c r="AD10" s="333"/>
      <c r="AE10" s="333"/>
      <c r="AF10" s="333"/>
      <c r="AG10" s="333"/>
      <c r="AH10" s="333"/>
      <c r="AI10" s="333"/>
      <c r="AJ10" s="333"/>
      <c r="AK10" s="333"/>
      <c r="AL10" s="333"/>
      <c r="AM10" s="333"/>
      <c r="AN10" s="333"/>
      <c r="AO10" s="333"/>
      <c r="AP10" s="333"/>
      <c r="AQ10" s="333"/>
      <c r="AR10" s="333"/>
      <c r="AS10" s="333"/>
      <c r="AT10" s="333"/>
      <c r="AU10" s="333"/>
      <c r="AV10" s="333"/>
      <c r="AW10" s="333"/>
      <c r="AX10" s="333"/>
      <c r="AY10" s="333"/>
      <c r="AZ10" s="333"/>
      <c r="BA10" s="333"/>
      <c r="BB10" s="325"/>
      <c r="BC10" s="360"/>
      <c r="BD10" s="326"/>
    </row>
    <row r="11" spans="1:101">
      <c r="A11" s="348"/>
      <c r="B11" s="329"/>
      <c r="C11" s="349"/>
      <c r="D11" s="28">
        <v>0</v>
      </c>
      <c r="E11" s="351"/>
      <c r="F11" s="343"/>
      <c r="G11" s="128">
        <f>'11'!G10</f>
        <v>3.6185914492126802E-33</v>
      </c>
      <c r="H11" s="270">
        <f>'11'!H10</f>
        <v>2.0138403545989401E-98</v>
      </c>
      <c r="I11" s="271">
        <f>'11'!I10</f>
        <v>3.6615898806687399E-114</v>
      </c>
      <c r="J11" s="272">
        <f>'11'!J10</f>
        <v>2.8019704224344601E-256</v>
      </c>
      <c r="K11" s="6"/>
      <c r="L11" s="333"/>
      <c r="M11" s="333"/>
      <c r="N11" s="333"/>
      <c r="O11" s="333"/>
      <c r="P11" s="333"/>
      <c r="Q11" s="333"/>
      <c r="R11" s="333"/>
      <c r="S11" s="333"/>
      <c r="T11" s="333"/>
      <c r="U11" s="333"/>
      <c r="V11" s="333"/>
      <c r="W11" s="333"/>
      <c r="X11" s="333"/>
      <c r="Y11" s="333"/>
      <c r="Z11" s="333"/>
      <c r="AA11" s="363"/>
      <c r="AB11" s="333"/>
      <c r="AC11" s="333"/>
      <c r="AD11" s="333"/>
      <c r="AE11" s="333"/>
      <c r="AF11" s="333"/>
      <c r="AG11" s="333"/>
      <c r="AH11" s="333"/>
      <c r="AI11" s="333"/>
      <c r="AJ11" s="333"/>
      <c r="AK11" s="333"/>
      <c r="AL11" s="333"/>
      <c r="AM11" s="333"/>
      <c r="AN11" s="333"/>
      <c r="AO11" s="333"/>
      <c r="AP11" s="333"/>
      <c r="AQ11" s="333"/>
      <c r="AR11" s="333"/>
      <c r="AS11" s="333"/>
      <c r="AT11" s="333"/>
      <c r="AU11" s="333"/>
      <c r="AV11" s="333"/>
      <c r="AW11" s="333"/>
      <c r="AX11" s="333"/>
      <c r="AY11" s="333"/>
      <c r="AZ11" s="333"/>
      <c r="BA11" s="333"/>
      <c r="BB11" s="325"/>
      <c r="BC11" s="360"/>
      <c r="BD11" s="326"/>
    </row>
    <row r="12" spans="1:101">
      <c r="A12" s="348"/>
      <c r="B12" s="329"/>
      <c r="C12" s="349"/>
      <c r="D12" s="28">
        <v>1</v>
      </c>
      <c r="E12" s="351"/>
      <c r="F12" s="343"/>
      <c r="G12" s="128">
        <f>'11'!G11</f>
        <v>1.8513110447804099E-41</v>
      </c>
      <c r="H12" s="270">
        <f>'11'!H11</f>
        <v>9.88557016452152E-139</v>
      </c>
      <c r="I12" s="271">
        <f>'11'!I11</f>
        <v>6.4345923505765399E-158</v>
      </c>
      <c r="J12" s="272">
        <f>'11'!J11</f>
        <v>0</v>
      </c>
      <c r="K12" s="6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  <c r="Y12" s="333"/>
      <c r="Z12" s="333"/>
      <c r="AA12" s="363"/>
      <c r="AB12" s="333"/>
      <c r="AC12" s="333"/>
      <c r="AD12" s="333"/>
      <c r="AE12" s="333"/>
      <c r="AF12" s="333"/>
      <c r="AG12" s="333"/>
      <c r="AH12" s="333"/>
      <c r="AI12" s="333"/>
      <c r="AJ12" s="333"/>
      <c r="AK12" s="333"/>
      <c r="AL12" s="333"/>
      <c r="AM12" s="333"/>
      <c r="AN12" s="333"/>
      <c r="AO12" s="333"/>
      <c r="AP12" s="333"/>
      <c r="AQ12" s="333"/>
      <c r="AR12" s="333"/>
      <c r="AS12" s="333"/>
      <c r="AT12" s="333"/>
      <c r="AU12" s="333"/>
      <c r="AV12" s="333"/>
      <c r="AW12" s="333"/>
      <c r="AX12" s="333"/>
      <c r="AY12" s="333"/>
      <c r="AZ12" s="333"/>
      <c r="BA12" s="333"/>
      <c r="BB12" s="325"/>
      <c r="BC12" s="360"/>
      <c r="BD12" s="326"/>
    </row>
    <row r="13" spans="1:101">
      <c r="A13" s="348"/>
      <c r="B13" s="329"/>
      <c r="C13" s="349"/>
      <c r="D13" s="28">
        <v>2</v>
      </c>
      <c r="E13" s="351"/>
      <c r="F13" s="343"/>
      <c r="G13" s="128">
        <f>'11'!G12</f>
        <v>1.7880232818375301E-48</v>
      </c>
      <c r="H13" s="270">
        <f>'11'!H12</f>
        <v>4.7572995994461101E-181</v>
      </c>
      <c r="I13" s="271">
        <f>'11'!I12</f>
        <v>7.3240333786527494E-204</v>
      </c>
      <c r="J13" s="272">
        <f>'11'!J12</f>
        <v>0</v>
      </c>
      <c r="K13" s="6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  <c r="Y13" s="333"/>
      <c r="Z13" s="333"/>
      <c r="AA13" s="363"/>
      <c r="AB13" s="333"/>
      <c r="AC13" s="333"/>
      <c r="AD13" s="333"/>
      <c r="AE13" s="333"/>
      <c r="AF13" s="333"/>
      <c r="AG13" s="333"/>
      <c r="AH13" s="333"/>
      <c r="AI13" s="333"/>
      <c r="AJ13" s="333"/>
      <c r="AK13" s="333"/>
      <c r="AL13" s="333"/>
      <c r="AM13" s="333"/>
      <c r="AN13" s="333"/>
      <c r="AO13" s="333"/>
      <c r="AP13" s="333"/>
      <c r="AQ13" s="333"/>
      <c r="AR13" s="333"/>
      <c r="AS13" s="333"/>
      <c r="AT13" s="333"/>
      <c r="AU13" s="333"/>
      <c r="AV13" s="333"/>
      <c r="AW13" s="333"/>
      <c r="AX13" s="333"/>
      <c r="AY13" s="333"/>
      <c r="AZ13" s="333"/>
      <c r="BA13" s="333"/>
      <c r="BB13" s="325"/>
      <c r="BC13" s="360"/>
      <c r="BD13" s="326"/>
    </row>
    <row r="14" spans="1:101">
      <c r="A14" s="348"/>
      <c r="B14" s="329"/>
      <c r="C14" s="349"/>
      <c r="D14" s="28">
        <v>3</v>
      </c>
      <c r="E14" s="351"/>
      <c r="F14" s="343"/>
      <c r="G14" s="128">
        <f>'11'!G13</f>
        <v>7.26530774169935E-55</v>
      </c>
      <c r="H14" s="270">
        <f>'11'!H13</f>
        <v>3.08345780710817E-221</v>
      </c>
      <c r="I14" s="271">
        <f>'11'!I13</f>
        <v>1.68371203011061E-247</v>
      </c>
      <c r="J14" s="272">
        <f>'11'!J13</f>
        <v>0</v>
      </c>
      <c r="K14" s="6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  <c r="Y14" s="333"/>
      <c r="Z14" s="333"/>
      <c r="AA14" s="363"/>
      <c r="AB14" s="333"/>
      <c r="AC14" s="333"/>
      <c r="AD14" s="333"/>
      <c r="AE14" s="333"/>
      <c r="AF14" s="333"/>
      <c r="AG14" s="333"/>
      <c r="AH14" s="333"/>
      <c r="AI14" s="333"/>
      <c r="AJ14" s="333"/>
      <c r="AK14" s="333"/>
      <c r="AL14" s="333"/>
      <c r="AM14" s="333"/>
      <c r="AN14" s="333"/>
      <c r="AO14" s="333"/>
      <c r="AP14" s="333"/>
      <c r="AQ14" s="333"/>
      <c r="AR14" s="333"/>
      <c r="AS14" s="333"/>
      <c r="AT14" s="333"/>
      <c r="AU14" s="333"/>
      <c r="AV14" s="333"/>
      <c r="AW14" s="333"/>
      <c r="AX14" s="333"/>
      <c r="AY14" s="333"/>
      <c r="AZ14" s="333"/>
      <c r="BA14" s="333"/>
      <c r="BB14" s="325"/>
      <c r="BC14" s="360"/>
      <c r="BD14" s="326"/>
    </row>
    <row r="15" spans="1:101">
      <c r="A15" s="348"/>
      <c r="B15" s="329"/>
      <c r="C15" s="349"/>
      <c r="D15" s="28">
        <v>4</v>
      </c>
      <c r="E15" s="351"/>
      <c r="F15" s="343"/>
      <c r="G15" s="128">
        <f>'11'!G14</f>
        <v>3.5758386362116399E-60</v>
      </c>
      <c r="H15" s="270">
        <f>'11'!H14</f>
        <v>2.3685241393983299E-255</v>
      </c>
      <c r="I15" s="271">
        <f>'11'!I14</f>
        <v>1.4999860869649901E-284</v>
      </c>
      <c r="J15" s="272">
        <f>'11'!J14</f>
        <v>0</v>
      </c>
      <c r="K15" s="6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  <c r="Y15" s="333"/>
      <c r="Z15" s="333"/>
      <c r="AA15" s="363"/>
      <c r="AB15" s="333"/>
      <c r="AC15" s="333"/>
      <c r="AD15" s="333"/>
      <c r="AE15" s="333"/>
      <c r="AF15" s="333"/>
      <c r="AG15" s="333"/>
      <c r="AH15" s="333"/>
      <c r="AI15" s="333"/>
      <c r="AJ15" s="333"/>
      <c r="AK15" s="333"/>
      <c r="AL15" s="333"/>
      <c r="AM15" s="333"/>
      <c r="AN15" s="333"/>
      <c r="AO15" s="333"/>
      <c r="AP15" s="333"/>
      <c r="AQ15" s="333"/>
      <c r="AR15" s="333"/>
      <c r="AS15" s="333"/>
      <c r="AT15" s="333"/>
      <c r="AU15" s="333"/>
      <c r="AV15" s="333"/>
      <c r="AW15" s="333"/>
      <c r="AX15" s="333"/>
      <c r="AY15" s="333"/>
      <c r="AZ15" s="333"/>
      <c r="BA15" s="333"/>
      <c r="BB15" s="325"/>
      <c r="BC15" s="360"/>
      <c r="BD15" s="326"/>
    </row>
    <row r="16" spans="1:101">
      <c r="A16" s="348"/>
      <c r="B16" s="329"/>
      <c r="C16" s="349"/>
      <c r="D16" s="28">
        <v>5</v>
      </c>
      <c r="E16" s="351"/>
      <c r="F16" s="343"/>
      <c r="G16" s="128">
        <f>'11'!G15</f>
        <v>7.30025863804536E-64</v>
      </c>
      <c r="H16" s="270">
        <f>'11'!H15</f>
        <v>5.2153349860870896E-280</v>
      </c>
      <c r="I16" s="271" t="str">
        <f>'11'!I15</f>
        <v>0</v>
      </c>
      <c r="J16" s="272">
        <f>'11'!J15</f>
        <v>0</v>
      </c>
      <c r="K16" s="6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  <c r="Y16" s="333"/>
      <c r="Z16" s="333"/>
      <c r="AA16" s="363"/>
      <c r="AB16" s="333"/>
      <c r="AC16" s="333"/>
      <c r="AD16" s="333"/>
      <c r="AE16" s="333"/>
      <c r="AF16" s="333"/>
      <c r="AG16" s="333"/>
      <c r="AH16" s="333"/>
      <c r="AI16" s="333"/>
      <c r="AJ16" s="333"/>
      <c r="AK16" s="333"/>
      <c r="AL16" s="333"/>
      <c r="AM16" s="333"/>
      <c r="AN16" s="333"/>
      <c r="AO16" s="333"/>
      <c r="AP16" s="333"/>
      <c r="AQ16" s="333"/>
      <c r="AR16" s="333"/>
      <c r="AS16" s="333"/>
      <c r="AT16" s="333"/>
      <c r="AU16" s="333"/>
      <c r="AV16" s="333"/>
      <c r="AW16" s="333"/>
      <c r="AX16" s="333"/>
      <c r="AY16" s="333"/>
      <c r="AZ16" s="333"/>
      <c r="BA16" s="333"/>
      <c r="BB16" s="325"/>
      <c r="BC16" s="360"/>
      <c r="BD16" s="326"/>
    </row>
    <row r="17" spans="1:100">
      <c r="A17" s="348"/>
      <c r="B17" s="329"/>
      <c r="C17" s="349"/>
      <c r="D17" s="28">
        <v>6</v>
      </c>
      <c r="E17" s="351"/>
      <c r="F17" s="343"/>
      <c r="G17" s="128">
        <f>'11'!G16</f>
        <v>2.74631260865472E-65</v>
      </c>
      <c r="H17" s="270">
        <f>'11'!H16</f>
        <v>3.1611795617136199E-292</v>
      </c>
      <c r="I17" s="271">
        <f>'11'!I16</f>
        <v>0</v>
      </c>
      <c r="J17" s="272">
        <f>'11'!J16</f>
        <v>0</v>
      </c>
      <c r="K17" s="6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  <c r="Y17" s="333"/>
      <c r="Z17" s="333"/>
      <c r="AA17" s="363"/>
      <c r="AB17" s="333"/>
      <c r="AC17" s="333"/>
      <c r="AD17" s="333"/>
      <c r="AE17" s="333"/>
      <c r="AF17" s="333"/>
      <c r="AG17" s="333"/>
      <c r="AH17" s="333"/>
      <c r="AI17" s="333"/>
      <c r="AJ17" s="333"/>
      <c r="AK17" s="333"/>
      <c r="AL17" s="333"/>
      <c r="AM17" s="333"/>
      <c r="AN17" s="333"/>
      <c r="AO17" s="333"/>
      <c r="AP17" s="333"/>
      <c r="AQ17" s="333"/>
      <c r="AR17" s="333"/>
      <c r="AS17" s="333"/>
      <c r="AT17" s="333"/>
      <c r="AU17" s="333"/>
      <c r="AV17" s="333"/>
      <c r="AW17" s="333"/>
      <c r="AX17" s="333"/>
      <c r="AY17" s="333"/>
      <c r="AZ17" s="333"/>
      <c r="BA17" s="333"/>
      <c r="BB17" s="325"/>
      <c r="BC17" s="360"/>
      <c r="BD17" s="326"/>
    </row>
    <row r="18" spans="1:100">
      <c r="A18" s="348"/>
      <c r="B18" s="329"/>
      <c r="C18" s="349"/>
      <c r="D18" s="28">
        <v>7</v>
      </c>
      <c r="E18" s="351"/>
      <c r="F18" s="343"/>
      <c r="G18" s="128">
        <f>'11'!G17</f>
        <v>7.30025863804536E-64</v>
      </c>
      <c r="H18" s="270">
        <f>'11'!H17</f>
        <v>5.2153349860870896E-280</v>
      </c>
      <c r="I18" s="271" t="str">
        <f>'11'!I17</f>
        <v>0</v>
      </c>
      <c r="J18" s="272">
        <f>'11'!J17</f>
        <v>0</v>
      </c>
      <c r="K18" s="6"/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  <c r="W18" s="333"/>
      <c r="X18" s="333"/>
      <c r="Y18" s="333"/>
      <c r="Z18" s="333"/>
      <c r="AA18" s="363"/>
      <c r="AB18" s="333"/>
      <c r="AC18" s="333"/>
      <c r="AD18" s="333"/>
      <c r="AE18" s="333"/>
      <c r="AF18" s="333"/>
      <c r="AG18" s="333"/>
      <c r="AH18" s="333"/>
      <c r="AI18" s="333"/>
      <c r="AJ18" s="333"/>
      <c r="AK18" s="333"/>
      <c r="AL18" s="333"/>
      <c r="AM18" s="333"/>
      <c r="AN18" s="333"/>
      <c r="AO18" s="333"/>
      <c r="AP18" s="333"/>
      <c r="AQ18" s="333"/>
      <c r="AR18" s="333"/>
      <c r="AS18" s="333"/>
      <c r="AT18" s="333"/>
      <c r="AU18" s="333"/>
      <c r="AV18" s="333"/>
      <c r="AW18" s="333"/>
      <c r="AX18" s="333"/>
      <c r="AY18" s="333"/>
      <c r="AZ18" s="333"/>
      <c r="BA18" s="333"/>
      <c r="BB18" s="325"/>
      <c r="BC18" s="360"/>
      <c r="BD18" s="326"/>
    </row>
    <row r="19" spans="1:100">
      <c r="A19" s="348"/>
      <c r="B19" s="329"/>
      <c r="C19" s="349"/>
      <c r="D19" s="28">
        <v>8</v>
      </c>
      <c r="E19" s="351"/>
      <c r="F19" s="343"/>
      <c r="G19" s="128">
        <f>'11'!G18</f>
        <v>3.5758386362116399E-60</v>
      </c>
      <c r="H19" s="270">
        <f>'11'!H18</f>
        <v>2.3685241393983299E-255</v>
      </c>
      <c r="I19" s="271">
        <f>'11'!I18</f>
        <v>1.4999860869649901E-284</v>
      </c>
      <c r="J19" s="272">
        <f>'11'!J18</f>
        <v>0</v>
      </c>
      <c r="K19" s="6"/>
      <c r="L19" s="333"/>
      <c r="M19" s="333"/>
      <c r="N19" s="333"/>
      <c r="O19" s="333"/>
      <c r="P19" s="333"/>
      <c r="Q19" s="333"/>
      <c r="R19" s="333"/>
      <c r="S19" s="333"/>
      <c r="T19" s="333"/>
      <c r="U19" s="333"/>
      <c r="V19" s="333"/>
      <c r="W19" s="333"/>
      <c r="X19" s="333"/>
      <c r="Y19" s="333"/>
      <c r="Z19" s="333"/>
      <c r="AA19" s="363"/>
      <c r="AB19" s="333"/>
      <c r="AC19" s="333"/>
      <c r="AD19" s="333"/>
      <c r="AE19" s="333"/>
      <c r="AF19" s="333"/>
      <c r="AG19" s="333"/>
      <c r="AH19" s="333"/>
      <c r="AI19" s="333"/>
      <c r="AJ19" s="333"/>
      <c r="AK19" s="333"/>
      <c r="AL19" s="333"/>
      <c r="AM19" s="333"/>
      <c r="AN19" s="333"/>
      <c r="AO19" s="333"/>
      <c r="AP19" s="333"/>
      <c r="AQ19" s="333"/>
      <c r="AR19" s="333"/>
      <c r="AS19" s="333"/>
      <c r="AT19" s="333"/>
      <c r="AU19" s="333"/>
      <c r="AV19" s="333"/>
      <c r="AW19" s="333"/>
      <c r="AX19" s="333"/>
      <c r="AY19" s="333"/>
      <c r="AZ19" s="333"/>
      <c r="BA19" s="333"/>
      <c r="BB19" s="325"/>
      <c r="BC19" s="360"/>
      <c r="BD19" s="326"/>
    </row>
    <row r="20" spans="1:100">
      <c r="A20" s="348"/>
      <c r="B20" s="329"/>
      <c r="C20" s="349"/>
      <c r="D20" s="28">
        <v>9</v>
      </c>
      <c r="E20" s="351"/>
      <c r="F20" s="343"/>
      <c r="G20" s="128">
        <f>'11'!G19</f>
        <v>7.26530774169935E-55</v>
      </c>
      <c r="H20" s="270">
        <f>'11'!H19</f>
        <v>3.08345780710817E-221</v>
      </c>
      <c r="I20" s="271">
        <f>'11'!I19</f>
        <v>1.68371203011061E-247</v>
      </c>
      <c r="J20" s="272">
        <f>'11'!J19</f>
        <v>0</v>
      </c>
      <c r="K20" s="6"/>
      <c r="L20" s="333"/>
      <c r="M20" s="333"/>
      <c r="N20" s="333"/>
      <c r="O20" s="333"/>
      <c r="P20" s="333"/>
      <c r="Q20" s="333"/>
      <c r="R20" s="333"/>
      <c r="S20" s="333"/>
      <c r="T20" s="333"/>
      <c r="U20" s="333"/>
      <c r="V20" s="333"/>
      <c r="W20" s="333"/>
      <c r="X20" s="333"/>
      <c r="Y20" s="333"/>
      <c r="Z20" s="333"/>
      <c r="AA20" s="363"/>
      <c r="AB20" s="333"/>
      <c r="AC20" s="333"/>
      <c r="AD20" s="333"/>
      <c r="AE20" s="333"/>
      <c r="AF20" s="333"/>
      <c r="AG20" s="333"/>
      <c r="AH20" s="333"/>
      <c r="AI20" s="333"/>
      <c r="AJ20" s="333"/>
      <c r="AK20" s="333"/>
      <c r="AL20" s="333"/>
      <c r="AM20" s="333"/>
      <c r="AN20" s="333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25"/>
      <c r="BC20" s="360"/>
      <c r="BD20" s="326"/>
    </row>
    <row r="21" spans="1:100">
      <c r="A21" s="348"/>
      <c r="B21" s="329"/>
      <c r="C21" s="349"/>
      <c r="D21" s="29">
        <v>10</v>
      </c>
      <c r="E21" s="352"/>
      <c r="F21" s="344"/>
      <c r="G21" s="274">
        <f>'11'!G20</f>
        <v>1.7880232818375301E-48</v>
      </c>
      <c r="H21" s="275">
        <f>'11'!H20</f>
        <v>4.7572995994461101E-181</v>
      </c>
      <c r="I21" s="276">
        <f>'11'!I20</f>
        <v>7.3240333786527494E-204</v>
      </c>
      <c r="J21" s="277">
        <f>'11'!J20</f>
        <v>0</v>
      </c>
      <c r="K21" s="30"/>
      <c r="L21" s="334"/>
      <c r="M21" s="358"/>
      <c r="N21" s="358"/>
      <c r="O21" s="358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  <c r="AA21" s="364"/>
      <c r="AB21" s="358"/>
      <c r="AC21" s="358"/>
      <c r="AD21" s="358"/>
      <c r="AE21" s="358"/>
      <c r="AF21" s="358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25"/>
      <c r="BC21" s="361"/>
      <c r="BD21" s="326"/>
    </row>
    <row r="22" spans="1:100" ht="14.5" customHeight="1">
      <c r="A22" s="348"/>
      <c r="B22" s="328">
        <v>0.05</v>
      </c>
      <c r="C22" s="349"/>
      <c r="D22" s="26">
        <v>-9</v>
      </c>
      <c r="E22" s="339">
        <v>5.7376294935465395E-10</v>
      </c>
      <c r="F22" s="342">
        <v>2.3615289999999999E-7</v>
      </c>
      <c r="G22" s="278">
        <f>'11'!G41</f>
        <v>4.16908787752663E-12</v>
      </c>
      <c r="H22" s="279">
        <f>'11'!H41</f>
        <v>4.6056089820771498E-37</v>
      </c>
      <c r="I22" s="280">
        <f>'11'!I41</f>
        <v>6.8895037959537295E-42</v>
      </c>
      <c r="J22" s="281">
        <f>'11'!J41</f>
        <v>4.2767902362840601E-83</v>
      </c>
      <c r="K22" s="27"/>
      <c r="L22" s="332">
        <f t="shared" ref="L22" si="1">1-SUM(M22:BC41)</f>
        <v>4.7887071037766571E-4</v>
      </c>
      <c r="M22" s="357">
        <f t="shared" ref="M22" si="2">G32+I32</f>
        <v>4.16908787752663E-12</v>
      </c>
      <c r="N22" s="357">
        <f t="shared" ref="N22" si="3">G39+I39+J32</f>
        <v>3.6820729084800898E-17</v>
      </c>
      <c r="O22" s="357">
        <f t="shared" ref="O22" si="4">G41+I41+H32</f>
        <v>4.1511669152929402E-14</v>
      </c>
      <c r="P22" s="357">
        <f t="shared" ref="P22" si="5">G34+I34+J39</f>
        <v>8.1225737629783198E-16</v>
      </c>
      <c r="Q22" s="357">
        <f t="shared" ref="Q22" si="6">G30+I30</f>
        <v>1.0745581150962221E-6</v>
      </c>
      <c r="R22" s="357">
        <f t="shared" ref="R22" si="7">G36+I36+H39+J41</f>
        <v>4.9926866312593103E-18</v>
      </c>
      <c r="S22" s="357">
        <f t="shared" ref="S22" si="8">G23+I23</f>
        <v>1.05727426710791E-9</v>
      </c>
      <c r="T22" s="357">
        <f t="shared" ref="T22" si="9">G25+I25+J34</f>
        <v>1.1713383167380703E-3</v>
      </c>
      <c r="U22" s="357">
        <f t="shared" ref="U22" si="10">G28+I28+H41</f>
        <v>0.14588187406188791</v>
      </c>
      <c r="V22" s="357">
        <f t="shared" ref="V22" si="11">G37+I37+J30</f>
        <v>2.49711000786164E-18</v>
      </c>
      <c r="W22" s="357">
        <f t="shared" ref="W22" si="12">G26+I26</f>
        <v>0.14588187406188791</v>
      </c>
      <c r="X22" s="357">
        <f t="shared" ref="X22" si="13">G29+I29+J36+H34</f>
        <v>1.1713383167380703E-3</v>
      </c>
      <c r="Y22" s="357">
        <f t="shared" ref="Y22" si="14">G35+I35</f>
        <v>3.6820729084800898E-17</v>
      </c>
      <c r="Z22" s="357">
        <f t="shared" ref="Z22" si="15">G27+I27+J23</f>
        <v>0.70541168110080221</v>
      </c>
      <c r="AA22" s="362">
        <f t="shared" ref="AA22" si="16">G38+I38+H30</f>
        <v>8.7184933029119601E-18</v>
      </c>
      <c r="AB22" s="357">
        <f t="shared" ref="AB22" si="17">G24+I24+J25</f>
        <v>1.0745581150962221E-6</v>
      </c>
      <c r="AC22" s="357">
        <f t="shared" ref="AC22" si="18">G40+I40</f>
        <v>8.1225737629783198E-16</v>
      </c>
      <c r="AD22" s="357">
        <f t="shared" ref="AD22" si="19">G33+I33+J28+H36</f>
        <v>4.1511669152929402E-14</v>
      </c>
      <c r="AE22" s="357">
        <f t="shared" ref="AE22" si="20">G22+I22</f>
        <v>4.16908787752663E-12</v>
      </c>
      <c r="AF22" s="357">
        <f t="shared" ref="AF22" si="21">G31+I31+J37</f>
        <v>1.05727426710791E-9</v>
      </c>
      <c r="AG22" s="357">
        <f t="shared" ref="AG22" si="22">H23</f>
        <v>6.8924506585593895E-27</v>
      </c>
      <c r="AH22" s="357">
        <f t="shared" ref="AH22" si="23">J26</f>
        <v>2.9261350682649101E-36</v>
      </c>
      <c r="AI22" s="357">
        <f>J29+H25</f>
        <v>1.0958025393496901E-11</v>
      </c>
      <c r="AJ22" s="357">
        <f t="shared" ref="AJ22" si="24">F22</f>
        <v>2.3615289999999999E-7</v>
      </c>
      <c r="AK22" s="357">
        <f t="shared" ref="AK22" si="25">J35</f>
        <v>8.3820089481565899E-131</v>
      </c>
      <c r="AL22" s="357">
        <f t="shared" ref="AL22" si="26">H28</f>
        <v>5.19476966802323E-8</v>
      </c>
      <c r="AM22" s="357">
        <f t="shared" ref="AM22" si="27">J27</f>
        <v>7.1097196867935696E-35</v>
      </c>
      <c r="AN22" s="357">
        <f t="shared" ref="AN22" si="28">J38+H37</f>
        <v>8.7766553911308903E-75</v>
      </c>
      <c r="AO22" s="357">
        <f t="shared" ref="AO22" si="29">J24</f>
        <v>2.0757815080387501E-52</v>
      </c>
      <c r="AP22" s="357">
        <f t="shared" ref="AP22" si="30">H26</f>
        <v>5.19476966802323E-8</v>
      </c>
      <c r="AQ22" s="357">
        <f t="shared" ref="AQ22" si="31">J40</f>
        <v>6.9776094186269895E-117</v>
      </c>
      <c r="AR22" s="357">
        <f t="shared" ref="AR22" si="32">H29+J33</f>
        <v>1.0958025393496901E-11</v>
      </c>
      <c r="AS22" s="357">
        <f t="shared" ref="AS22" si="33">J22</f>
        <v>4.2767902362840601E-83</v>
      </c>
      <c r="AT22" s="357">
        <f t="shared" ref="AT22" si="34">H35</f>
        <v>3.0579444827835302E-66</v>
      </c>
      <c r="AU22" s="357">
        <f t="shared" ref="AU22" si="35">J31</f>
        <v>1.5005002837521701E-66</v>
      </c>
      <c r="AV22" s="357">
        <f t="shared" ref="AV22" si="36">H27</f>
        <v>5.3154839426189202E-7</v>
      </c>
      <c r="AW22" s="357">
        <f t="shared" ref="AW22" si="37">H38</f>
        <v>2.8954350620771998E-72</v>
      </c>
      <c r="AX22" s="357">
        <f t="shared" ref="AX22" si="38">H24</f>
        <v>3.7258066716526499E-18</v>
      </c>
      <c r="AY22" s="357">
        <f t="shared" ref="AY22" si="39">E22</f>
        <v>5.7376294935465395E-10</v>
      </c>
      <c r="AZ22" s="357">
        <f t="shared" ref="AZ22" si="40">H40</f>
        <v>9.3172590408187299E-58</v>
      </c>
      <c r="BA22" s="357">
        <f t="shared" ref="BA22" si="41">H33</f>
        <v>1.06566772202865E-47</v>
      </c>
      <c r="BB22" s="325">
        <f t="shared" ref="BB22" si="42">H22</f>
        <v>4.6056089820771498E-37</v>
      </c>
      <c r="BC22" s="359">
        <f t="shared" ref="BC22" si="43">H31</f>
        <v>6.8924506585593895E-27</v>
      </c>
      <c r="BD22" s="326">
        <f>SUMPRODUCT($L$1:$BC$1,BF22:CW22)</f>
        <v>12.816881752397334</v>
      </c>
      <c r="BF22" s="12">
        <f>L22</f>
        <v>4.7887071037766571E-4</v>
      </c>
      <c r="BG22" s="23">
        <f t="shared" ref="BG22:CV22" si="44">M22</f>
        <v>4.16908787752663E-12</v>
      </c>
      <c r="BH22" s="23">
        <f t="shared" si="44"/>
        <v>3.6820729084800898E-17</v>
      </c>
      <c r="BI22" s="23">
        <f t="shared" si="44"/>
        <v>4.1511669152929402E-14</v>
      </c>
      <c r="BJ22" s="23">
        <f t="shared" si="44"/>
        <v>8.1225737629783198E-16</v>
      </c>
      <c r="BK22" s="23">
        <f t="shared" si="44"/>
        <v>1.0745581150962221E-6</v>
      </c>
      <c r="BL22" s="23">
        <f t="shared" si="44"/>
        <v>4.9926866312593103E-18</v>
      </c>
      <c r="BM22" s="23">
        <f t="shared" si="44"/>
        <v>1.05727426710791E-9</v>
      </c>
      <c r="BN22" s="23">
        <f t="shared" si="44"/>
        <v>1.1713383167380703E-3</v>
      </c>
      <c r="BO22" s="23">
        <f t="shared" si="44"/>
        <v>0.14588187406188791</v>
      </c>
      <c r="BP22" s="23">
        <f t="shared" si="44"/>
        <v>2.49711000786164E-18</v>
      </c>
      <c r="BQ22" s="23">
        <f t="shared" si="44"/>
        <v>0.14588187406188791</v>
      </c>
      <c r="BR22" s="23">
        <f t="shared" si="44"/>
        <v>1.1713383167380703E-3</v>
      </c>
      <c r="BS22" s="23">
        <f t="shared" si="44"/>
        <v>3.6820729084800898E-17</v>
      </c>
      <c r="BT22" s="23">
        <f t="shared" si="44"/>
        <v>0.70541168110080221</v>
      </c>
      <c r="BU22" s="23">
        <f t="shared" si="44"/>
        <v>8.7184933029119601E-18</v>
      </c>
      <c r="BV22" s="23">
        <f t="shared" si="44"/>
        <v>1.0745581150962221E-6</v>
      </c>
      <c r="BW22" s="23">
        <f t="shared" si="44"/>
        <v>8.1225737629783198E-16</v>
      </c>
      <c r="BX22" s="23">
        <f t="shared" si="44"/>
        <v>4.1511669152929402E-14</v>
      </c>
      <c r="BY22" s="23">
        <f t="shared" si="44"/>
        <v>4.16908787752663E-12</v>
      </c>
      <c r="BZ22" s="23">
        <f t="shared" si="44"/>
        <v>1.05727426710791E-9</v>
      </c>
      <c r="CA22" s="23">
        <f t="shared" si="44"/>
        <v>6.8924506585593895E-27</v>
      </c>
      <c r="CB22" s="23">
        <f t="shared" si="44"/>
        <v>2.9261350682649101E-36</v>
      </c>
      <c r="CC22" s="23">
        <f t="shared" si="44"/>
        <v>1.0958025393496901E-11</v>
      </c>
      <c r="CD22" s="23">
        <f t="shared" si="44"/>
        <v>2.3615289999999999E-7</v>
      </c>
      <c r="CE22" s="23">
        <f t="shared" si="44"/>
        <v>8.3820089481565899E-131</v>
      </c>
      <c r="CF22" s="23">
        <f t="shared" si="44"/>
        <v>5.19476966802323E-8</v>
      </c>
      <c r="CG22" s="23">
        <f t="shared" si="44"/>
        <v>7.1097196867935696E-35</v>
      </c>
      <c r="CH22" s="23">
        <f t="shared" si="44"/>
        <v>8.7766553911308903E-75</v>
      </c>
      <c r="CI22" s="23">
        <f t="shared" si="44"/>
        <v>2.0757815080387501E-52</v>
      </c>
      <c r="CJ22" s="23">
        <f t="shared" si="44"/>
        <v>5.19476966802323E-8</v>
      </c>
      <c r="CK22" s="23">
        <f t="shared" si="44"/>
        <v>6.9776094186269895E-117</v>
      </c>
      <c r="CL22" s="23">
        <f t="shared" si="44"/>
        <v>1.0958025393496901E-11</v>
      </c>
      <c r="CM22" s="23">
        <f t="shared" si="44"/>
        <v>4.2767902362840601E-83</v>
      </c>
      <c r="CN22" s="23">
        <f t="shared" si="44"/>
        <v>3.0579444827835302E-66</v>
      </c>
      <c r="CO22" s="23">
        <f t="shared" si="44"/>
        <v>1.5005002837521701E-66</v>
      </c>
      <c r="CP22" s="23">
        <f t="shared" si="44"/>
        <v>5.3154839426189202E-7</v>
      </c>
      <c r="CQ22" s="23">
        <f t="shared" si="44"/>
        <v>2.8954350620771998E-72</v>
      </c>
      <c r="CR22" s="23">
        <f t="shared" si="44"/>
        <v>3.7258066716526499E-18</v>
      </c>
      <c r="CS22" s="23">
        <f t="shared" si="44"/>
        <v>5.7376294935465395E-10</v>
      </c>
      <c r="CT22" s="23">
        <f t="shared" si="44"/>
        <v>9.3172590408187299E-58</v>
      </c>
      <c r="CU22" s="23">
        <f t="shared" si="44"/>
        <v>1.06566772202865E-47</v>
      </c>
      <c r="CV22" s="24">
        <f t="shared" si="44"/>
        <v>4.6056089820771498E-37</v>
      </c>
    </row>
    <row r="23" spans="1:100" ht="14.5" customHeight="1">
      <c r="A23" s="348"/>
      <c r="B23" s="329"/>
      <c r="C23" s="349"/>
      <c r="D23" s="28">
        <v>-8</v>
      </c>
      <c r="E23" s="340"/>
      <c r="F23" s="343"/>
      <c r="G23" s="128">
        <f>'11'!G22</f>
        <v>1.05727426710791E-9</v>
      </c>
      <c r="H23" s="270">
        <f>'11'!H22</f>
        <v>6.8924506585593895E-27</v>
      </c>
      <c r="I23" s="271">
        <f>'11'!I22</f>
        <v>7.39395686756485E-31</v>
      </c>
      <c r="J23" s="272">
        <f>'11'!J22</f>
        <v>1.5005002837521701E-66</v>
      </c>
      <c r="K23" s="6"/>
      <c r="L23" s="333"/>
      <c r="M23" s="333"/>
      <c r="N23" s="333"/>
      <c r="O23" s="333"/>
      <c r="P23" s="333"/>
      <c r="Q23" s="333"/>
      <c r="R23" s="333"/>
      <c r="S23" s="333"/>
      <c r="T23" s="333"/>
      <c r="U23" s="333"/>
      <c r="V23" s="333"/>
      <c r="W23" s="333"/>
      <c r="X23" s="333"/>
      <c r="Y23" s="333"/>
      <c r="Z23" s="333"/>
      <c r="AA23" s="363"/>
      <c r="AB23" s="333"/>
      <c r="AC23" s="333"/>
      <c r="AD23" s="333"/>
      <c r="AE23" s="333"/>
      <c r="AF23" s="333"/>
      <c r="AG23" s="333"/>
      <c r="AH23" s="333"/>
      <c r="AI23" s="333"/>
      <c r="AJ23" s="333"/>
      <c r="AK23" s="333"/>
      <c r="AL23" s="333"/>
      <c r="AM23" s="333"/>
      <c r="AN23" s="333"/>
      <c r="AO23" s="333"/>
      <c r="AP23" s="333"/>
      <c r="AQ23" s="333"/>
      <c r="AR23" s="333"/>
      <c r="AS23" s="333"/>
      <c r="AT23" s="333"/>
      <c r="AU23" s="333"/>
      <c r="AV23" s="333"/>
      <c r="AW23" s="333"/>
      <c r="AX23" s="333"/>
      <c r="AY23" s="333"/>
      <c r="AZ23" s="333"/>
      <c r="BA23" s="333"/>
      <c r="BB23" s="325"/>
      <c r="BC23" s="360"/>
      <c r="BD23" s="326"/>
    </row>
    <row r="24" spans="1:100" ht="14.5" customHeight="1">
      <c r="A24" s="348"/>
      <c r="B24" s="329"/>
      <c r="C24" s="349"/>
      <c r="D24" s="28">
        <v>-7</v>
      </c>
      <c r="E24" s="340"/>
      <c r="F24" s="343"/>
      <c r="G24" s="128">
        <f>'11'!G23</f>
        <v>1.07455811509622E-6</v>
      </c>
      <c r="H24" s="270">
        <f>'11'!H23</f>
        <v>3.7258066716526499E-18</v>
      </c>
      <c r="I24" s="271">
        <f>'11'!I23</f>
        <v>2.121807726551E-21</v>
      </c>
      <c r="J24" s="272">
        <f>'11'!J23</f>
        <v>2.0757815080387501E-52</v>
      </c>
      <c r="K24" s="6"/>
      <c r="L24" s="333"/>
      <c r="M24" s="333"/>
      <c r="N24" s="333"/>
      <c r="O24" s="333"/>
      <c r="P24" s="333"/>
      <c r="Q24" s="333"/>
      <c r="R24" s="333"/>
      <c r="S24" s="333"/>
      <c r="T24" s="333"/>
      <c r="U24" s="333"/>
      <c r="V24" s="333"/>
      <c r="W24" s="333"/>
      <c r="X24" s="333"/>
      <c r="Y24" s="333"/>
      <c r="Z24" s="333"/>
      <c r="AA24" s="363"/>
      <c r="AB24" s="333"/>
      <c r="AC24" s="333"/>
      <c r="AD24" s="333"/>
      <c r="AE24" s="333"/>
      <c r="AF24" s="333"/>
      <c r="AG24" s="333"/>
      <c r="AH24" s="333"/>
      <c r="AI24" s="333"/>
      <c r="AJ24" s="333"/>
      <c r="AK24" s="333"/>
      <c r="AL24" s="333"/>
      <c r="AM24" s="333"/>
      <c r="AN24" s="333"/>
      <c r="AO24" s="333"/>
      <c r="AP24" s="333"/>
      <c r="AQ24" s="333"/>
      <c r="AR24" s="333"/>
      <c r="AS24" s="333"/>
      <c r="AT24" s="333"/>
      <c r="AU24" s="333"/>
      <c r="AV24" s="333"/>
      <c r="AW24" s="333"/>
      <c r="AX24" s="333"/>
      <c r="AY24" s="333"/>
      <c r="AZ24" s="333"/>
      <c r="BA24" s="333"/>
      <c r="BB24" s="325"/>
      <c r="BC24" s="360"/>
      <c r="BD24" s="326"/>
    </row>
    <row r="25" spans="1:100" ht="14.5" customHeight="1">
      <c r="A25" s="348"/>
      <c r="B25" s="329"/>
      <c r="C25" s="349"/>
      <c r="D25" s="28">
        <v>-6</v>
      </c>
      <c r="E25" s="340"/>
      <c r="F25" s="343"/>
      <c r="G25" s="128">
        <f>'11'!G24</f>
        <v>1.1713383167171799E-3</v>
      </c>
      <c r="H25" s="270">
        <f>'11'!H24</f>
        <v>1.0958025393496901E-11</v>
      </c>
      <c r="I25" s="271">
        <f>'11'!I24</f>
        <v>2.08904881027126E-14</v>
      </c>
      <c r="J25" s="272">
        <f>'11'!J24</f>
        <v>5.1106630111016203E-42</v>
      </c>
      <c r="K25" s="6"/>
      <c r="L25" s="333"/>
      <c r="M25" s="333"/>
      <c r="N25" s="333"/>
      <c r="O25" s="333"/>
      <c r="P25" s="333"/>
      <c r="Q25" s="333"/>
      <c r="R25" s="333"/>
      <c r="S25" s="333"/>
      <c r="T25" s="333"/>
      <c r="U25" s="333"/>
      <c r="V25" s="333"/>
      <c r="W25" s="333"/>
      <c r="X25" s="333"/>
      <c r="Y25" s="333"/>
      <c r="Z25" s="333"/>
      <c r="AA25" s="363"/>
      <c r="AB25" s="333"/>
      <c r="AC25" s="333"/>
      <c r="AD25" s="333"/>
      <c r="AE25" s="333"/>
      <c r="AF25" s="333"/>
      <c r="AG25" s="333"/>
      <c r="AH25" s="333"/>
      <c r="AI25" s="333"/>
      <c r="AJ25" s="333"/>
      <c r="AK25" s="333"/>
      <c r="AL25" s="333"/>
      <c r="AM25" s="333"/>
      <c r="AN25" s="333"/>
      <c r="AO25" s="333"/>
      <c r="AP25" s="333"/>
      <c r="AQ25" s="333"/>
      <c r="AR25" s="333"/>
      <c r="AS25" s="333"/>
      <c r="AT25" s="333"/>
      <c r="AU25" s="333"/>
      <c r="AV25" s="333"/>
      <c r="AW25" s="333"/>
      <c r="AX25" s="333"/>
      <c r="AY25" s="333"/>
      <c r="AZ25" s="333"/>
      <c r="BA25" s="333"/>
      <c r="BB25" s="325"/>
      <c r="BC25" s="360"/>
      <c r="BD25" s="326"/>
    </row>
    <row r="26" spans="1:100" ht="14.5" customHeight="1">
      <c r="A26" s="348"/>
      <c r="B26" s="329"/>
      <c r="C26" s="349"/>
      <c r="D26" s="28">
        <v>-5</v>
      </c>
      <c r="E26" s="340"/>
      <c r="F26" s="343"/>
      <c r="G26" s="128">
        <f>'11'!G25</f>
        <v>0.14588187387364199</v>
      </c>
      <c r="H26" s="270">
        <f>'11'!H25</f>
        <v>5.19476966802323E-8</v>
      </c>
      <c r="I26" s="271">
        <f>'11'!I25</f>
        <v>1.88245920738723E-10</v>
      </c>
      <c r="J26" s="272">
        <f>'11'!J25</f>
        <v>2.9261350682649101E-36</v>
      </c>
      <c r="K26" s="6"/>
      <c r="L26" s="333"/>
      <c r="M26" s="333"/>
      <c r="N26" s="333"/>
      <c r="O26" s="333"/>
      <c r="P26" s="333"/>
      <c r="Q26" s="333"/>
      <c r="R26" s="333"/>
      <c r="S26" s="333"/>
      <c r="T26" s="333"/>
      <c r="U26" s="333"/>
      <c r="V26" s="333"/>
      <c r="W26" s="333"/>
      <c r="X26" s="333"/>
      <c r="Y26" s="333"/>
      <c r="Z26" s="333"/>
      <c r="AA26" s="363"/>
      <c r="AB26" s="333"/>
      <c r="AC26" s="333"/>
      <c r="AD26" s="333"/>
      <c r="AE26" s="333"/>
      <c r="AF26" s="333"/>
      <c r="AG26" s="333"/>
      <c r="AH26" s="333"/>
      <c r="AI26" s="333"/>
      <c r="AJ26" s="333"/>
      <c r="AK26" s="333"/>
      <c r="AL26" s="333"/>
      <c r="AM26" s="333"/>
      <c r="AN26" s="333"/>
      <c r="AO26" s="333"/>
      <c r="AP26" s="333"/>
      <c r="AQ26" s="333"/>
      <c r="AR26" s="333"/>
      <c r="AS26" s="333"/>
      <c r="AT26" s="333"/>
      <c r="AU26" s="333"/>
      <c r="AV26" s="333"/>
      <c r="AW26" s="333"/>
      <c r="AX26" s="333"/>
      <c r="AY26" s="333"/>
      <c r="AZ26" s="333"/>
      <c r="BA26" s="333"/>
      <c r="BB26" s="325"/>
      <c r="BC26" s="360"/>
      <c r="BD26" s="326"/>
    </row>
    <row r="27" spans="1:100" ht="14.5" customHeight="1">
      <c r="A27" s="348"/>
      <c r="B27" s="329"/>
      <c r="C27" s="349"/>
      <c r="D27" s="28">
        <v>-4</v>
      </c>
      <c r="E27" s="340"/>
      <c r="F27" s="343"/>
      <c r="G27" s="128">
        <f>'11'!G26</f>
        <v>0.70541167891770795</v>
      </c>
      <c r="H27" s="270">
        <f>'11'!H26</f>
        <v>5.3154839426189202E-7</v>
      </c>
      <c r="I27" s="271">
        <f>'11'!I26</f>
        <v>2.1830942847629901E-9</v>
      </c>
      <c r="J27" s="272">
        <f>'11'!J26</f>
        <v>7.1097196867935696E-35</v>
      </c>
      <c r="K27" s="6"/>
      <c r="L27" s="333"/>
      <c r="M27" s="333"/>
      <c r="N27" s="333"/>
      <c r="O27" s="333"/>
      <c r="P27" s="333"/>
      <c r="Q27" s="333"/>
      <c r="R27" s="333"/>
      <c r="S27" s="333"/>
      <c r="T27" s="333"/>
      <c r="U27" s="333"/>
      <c r="V27" s="333"/>
      <c r="W27" s="333"/>
      <c r="X27" s="333"/>
      <c r="Y27" s="333"/>
      <c r="Z27" s="333"/>
      <c r="AA27" s="363"/>
      <c r="AB27" s="333"/>
      <c r="AC27" s="333"/>
      <c r="AD27" s="333"/>
      <c r="AE27" s="333"/>
      <c r="AF27" s="333"/>
      <c r="AG27" s="333"/>
      <c r="AH27" s="333"/>
      <c r="AI27" s="333"/>
      <c r="AJ27" s="333"/>
      <c r="AK27" s="333"/>
      <c r="AL27" s="333"/>
      <c r="AM27" s="333"/>
      <c r="AN27" s="333"/>
      <c r="AO27" s="333"/>
      <c r="AP27" s="333"/>
      <c r="AQ27" s="333"/>
      <c r="AR27" s="333"/>
      <c r="AS27" s="333"/>
      <c r="AT27" s="333"/>
      <c r="AU27" s="333"/>
      <c r="AV27" s="333"/>
      <c r="AW27" s="333"/>
      <c r="AX27" s="333"/>
      <c r="AY27" s="333"/>
      <c r="AZ27" s="333"/>
      <c r="BA27" s="333"/>
      <c r="BB27" s="325"/>
      <c r="BC27" s="360"/>
      <c r="BD27" s="326"/>
    </row>
    <row r="28" spans="1:100" ht="14.5" customHeight="1">
      <c r="A28" s="348"/>
      <c r="B28" s="329"/>
      <c r="C28" s="349"/>
      <c r="D28" s="28">
        <v>-3</v>
      </c>
      <c r="E28" s="340"/>
      <c r="F28" s="343"/>
      <c r="G28" s="128">
        <f>'11'!G27</f>
        <v>0.14588187387364199</v>
      </c>
      <c r="H28" s="270">
        <f>'11'!H27</f>
        <v>5.19476966802323E-8</v>
      </c>
      <c r="I28" s="271">
        <f>'11'!I27</f>
        <v>1.88245920738723E-10</v>
      </c>
      <c r="J28" s="272">
        <f>'11'!J27</f>
        <v>2.9261350682649101E-36</v>
      </c>
      <c r="K28" s="6"/>
      <c r="L28" s="333"/>
      <c r="M28" s="333"/>
      <c r="N28" s="333"/>
      <c r="O28" s="333"/>
      <c r="P28" s="333"/>
      <c r="Q28" s="333"/>
      <c r="R28" s="333"/>
      <c r="S28" s="333"/>
      <c r="T28" s="333"/>
      <c r="U28" s="333"/>
      <c r="V28" s="333"/>
      <c r="W28" s="333"/>
      <c r="X28" s="333"/>
      <c r="Y28" s="333"/>
      <c r="Z28" s="333"/>
      <c r="AA28" s="363"/>
      <c r="AB28" s="333"/>
      <c r="AC28" s="333"/>
      <c r="AD28" s="333"/>
      <c r="AE28" s="333"/>
      <c r="AF28" s="333"/>
      <c r="AG28" s="333"/>
      <c r="AH28" s="333"/>
      <c r="AI28" s="333"/>
      <c r="AJ28" s="333"/>
      <c r="AK28" s="333"/>
      <c r="AL28" s="333"/>
      <c r="AM28" s="333"/>
      <c r="AN28" s="333"/>
      <c r="AO28" s="333"/>
      <c r="AP28" s="333"/>
      <c r="AQ28" s="333"/>
      <c r="AR28" s="333"/>
      <c r="AS28" s="333"/>
      <c r="AT28" s="333"/>
      <c r="AU28" s="333"/>
      <c r="AV28" s="333"/>
      <c r="AW28" s="333"/>
      <c r="AX28" s="333"/>
      <c r="AY28" s="333"/>
      <c r="AZ28" s="333"/>
      <c r="BA28" s="333"/>
      <c r="BB28" s="325"/>
      <c r="BC28" s="360"/>
      <c r="BD28" s="326"/>
    </row>
    <row r="29" spans="1:100" ht="14.5" customHeight="1">
      <c r="A29" s="348"/>
      <c r="B29" s="329"/>
      <c r="C29" s="349"/>
      <c r="D29" s="28">
        <v>-2</v>
      </c>
      <c r="E29" s="340"/>
      <c r="F29" s="343"/>
      <c r="G29" s="128">
        <f>'11'!G28</f>
        <v>1.1713383167171799E-3</v>
      </c>
      <c r="H29" s="270">
        <f>'11'!H28</f>
        <v>1.0958025393496901E-11</v>
      </c>
      <c r="I29" s="271">
        <f>'11'!I28</f>
        <v>2.08904881027126E-14</v>
      </c>
      <c r="J29" s="272">
        <f>'11'!J28</f>
        <v>5.1106630111016203E-42</v>
      </c>
      <c r="K29" s="6"/>
      <c r="L29" s="333"/>
      <c r="M29" s="333"/>
      <c r="N29" s="333"/>
      <c r="O29" s="333"/>
      <c r="P29" s="333"/>
      <c r="Q29" s="333"/>
      <c r="R29" s="333"/>
      <c r="S29" s="333"/>
      <c r="T29" s="333"/>
      <c r="U29" s="333"/>
      <c r="V29" s="333"/>
      <c r="W29" s="333"/>
      <c r="X29" s="333"/>
      <c r="Y29" s="333"/>
      <c r="Z29" s="333"/>
      <c r="AA29" s="363"/>
      <c r="AB29" s="333"/>
      <c r="AC29" s="333"/>
      <c r="AD29" s="333"/>
      <c r="AE29" s="333"/>
      <c r="AF29" s="333"/>
      <c r="AG29" s="333"/>
      <c r="AH29" s="333"/>
      <c r="AI29" s="333"/>
      <c r="AJ29" s="333"/>
      <c r="AK29" s="333"/>
      <c r="AL29" s="333"/>
      <c r="AM29" s="333"/>
      <c r="AN29" s="333"/>
      <c r="AO29" s="333"/>
      <c r="AP29" s="333"/>
      <c r="AQ29" s="333"/>
      <c r="AR29" s="333"/>
      <c r="AS29" s="333"/>
      <c r="AT29" s="333"/>
      <c r="AU29" s="333"/>
      <c r="AV29" s="333"/>
      <c r="AW29" s="333"/>
      <c r="AX29" s="333"/>
      <c r="AY29" s="333"/>
      <c r="AZ29" s="333"/>
      <c r="BA29" s="333"/>
      <c r="BB29" s="325"/>
      <c r="BC29" s="360"/>
      <c r="BD29" s="326"/>
    </row>
    <row r="30" spans="1:100" ht="14.5" customHeight="1">
      <c r="A30" s="348"/>
      <c r="B30" s="329"/>
      <c r="C30" s="349"/>
      <c r="D30" s="28">
        <v>-1</v>
      </c>
      <c r="E30" s="340"/>
      <c r="F30" s="343"/>
      <c r="G30" s="128">
        <f>'11'!G29</f>
        <v>1.07455811509622E-6</v>
      </c>
      <c r="H30" s="270">
        <f>'11'!H29</f>
        <v>3.7258066716526499E-18</v>
      </c>
      <c r="I30" s="271">
        <f>'11'!I29</f>
        <v>2.121807726551E-21</v>
      </c>
      <c r="J30" s="272">
        <f>'11'!J29</f>
        <v>2.0757815080387501E-52</v>
      </c>
      <c r="K30" s="6"/>
      <c r="L30" s="333"/>
      <c r="M30" s="333"/>
      <c r="N30" s="333"/>
      <c r="O30" s="333"/>
      <c r="P30" s="333"/>
      <c r="Q30" s="333"/>
      <c r="R30" s="333"/>
      <c r="S30" s="333"/>
      <c r="T30" s="333"/>
      <c r="U30" s="333"/>
      <c r="V30" s="333"/>
      <c r="W30" s="333"/>
      <c r="X30" s="333"/>
      <c r="Y30" s="333"/>
      <c r="Z30" s="333"/>
      <c r="AA30" s="363"/>
      <c r="AB30" s="333"/>
      <c r="AC30" s="333"/>
      <c r="AD30" s="333"/>
      <c r="AE30" s="333"/>
      <c r="AF30" s="333"/>
      <c r="AG30" s="333"/>
      <c r="AH30" s="333"/>
      <c r="AI30" s="333"/>
      <c r="AJ30" s="333"/>
      <c r="AK30" s="333"/>
      <c r="AL30" s="333"/>
      <c r="AM30" s="333"/>
      <c r="AN30" s="333"/>
      <c r="AO30" s="333"/>
      <c r="AP30" s="333"/>
      <c r="AQ30" s="333"/>
      <c r="AR30" s="333"/>
      <c r="AS30" s="333"/>
      <c r="AT30" s="333"/>
      <c r="AU30" s="333"/>
      <c r="AV30" s="333"/>
      <c r="AW30" s="333"/>
      <c r="AX30" s="333"/>
      <c r="AY30" s="333"/>
      <c r="AZ30" s="333"/>
      <c r="BA30" s="333"/>
      <c r="BB30" s="325"/>
      <c r="BC30" s="360"/>
      <c r="BD30" s="326"/>
    </row>
    <row r="31" spans="1:100" ht="14.5" customHeight="1">
      <c r="A31" s="348"/>
      <c r="B31" s="329"/>
      <c r="C31" s="349"/>
      <c r="D31" s="28">
        <v>0</v>
      </c>
      <c r="E31" s="340"/>
      <c r="F31" s="343"/>
      <c r="G31" s="128">
        <f>'11'!G30</f>
        <v>1.05727426710791E-9</v>
      </c>
      <c r="H31" s="270">
        <f>'11'!H30</f>
        <v>6.8924506585593895E-27</v>
      </c>
      <c r="I31" s="271">
        <f>'11'!I30</f>
        <v>7.39395686756485E-31</v>
      </c>
      <c r="J31" s="272">
        <f>'11'!J30</f>
        <v>1.5005002837521701E-66</v>
      </c>
      <c r="K31" s="6"/>
      <c r="L31" s="333"/>
      <c r="M31" s="333"/>
      <c r="N31" s="333"/>
      <c r="O31" s="333"/>
      <c r="P31" s="333"/>
      <c r="Q31" s="333"/>
      <c r="R31" s="333"/>
      <c r="S31" s="333"/>
      <c r="T31" s="333"/>
      <c r="U31" s="333"/>
      <c r="V31" s="333"/>
      <c r="W31" s="333"/>
      <c r="X31" s="333"/>
      <c r="Y31" s="333"/>
      <c r="Z31" s="333"/>
      <c r="AA31" s="363"/>
      <c r="AB31" s="333"/>
      <c r="AC31" s="333"/>
      <c r="AD31" s="333"/>
      <c r="AE31" s="333"/>
      <c r="AF31" s="333"/>
      <c r="AG31" s="333"/>
      <c r="AH31" s="333"/>
      <c r="AI31" s="333"/>
      <c r="AJ31" s="333"/>
      <c r="AK31" s="333"/>
      <c r="AL31" s="333"/>
      <c r="AM31" s="333"/>
      <c r="AN31" s="333"/>
      <c r="AO31" s="333"/>
      <c r="AP31" s="333"/>
      <c r="AQ31" s="333"/>
      <c r="AR31" s="333"/>
      <c r="AS31" s="333"/>
      <c r="AT31" s="333"/>
      <c r="AU31" s="333"/>
      <c r="AV31" s="333"/>
      <c r="AW31" s="333"/>
      <c r="AX31" s="333"/>
      <c r="AY31" s="333"/>
      <c r="AZ31" s="333"/>
      <c r="BA31" s="333"/>
      <c r="BB31" s="325"/>
      <c r="BC31" s="360"/>
      <c r="BD31" s="326"/>
    </row>
    <row r="32" spans="1:100" ht="14.5" customHeight="1">
      <c r="A32" s="348"/>
      <c r="B32" s="329"/>
      <c r="C32" s="349"/>
      <c r="D32" s="28">
        <v>1</v>
      </c>
      <c r="E32" s="340"/>
      <c r="F32" s="343"/>
      <c r="G32" s="128">
        <f>'11'!G31</f>
        <v>4.16908787752663E-12</v>
      </c>
      <c r="H32" s="270">
        <f>'11'!H31</f>
        <v>4.6056089820771498E-37</v>
      </c>
      <c r="I32" s="271">
        <f>'11'!I31</f>
        <v>6.8895037959537295E-42</v>
      </c>
      <c r="J32" s="272">
        <f>'11'!J31</f>
        <v>4.2767902362840601E-83</v>
      </c>
      <c r="K32" s="6"/>
      <c r="L32" s="333"/>
      <c r="M32" s="333"/>
      <c r="N32" s="333"/>
      <c r="O32" s="333"/>
      <c r="P32" s="333"/>
      <c r="Q32" s="333"/>
      <c r="R32" s="333"/>
      <c r="S32" s="333"/>
      <c r="T32" s="333"/>
      <c r="U32" s="333"/>
      <c r="V32" s="333"/>
      <c r="W32" s="333"/>
      <c r="X32" s="333"/>
      <c r="Y32" s="333"/>
      <c r="Z32" s="333"/>
      <c r="AA32" s="363"/>
      <c r="AB32" s="333"/>
      <c r="AC32" s="333"/>
      <c r="AD32" s="333"/>
      <c r="AE32" s="333"/>
      <c r="AF32" s="333"/>
      <c r="AG32" s="333"/>
      <c r="AH32" s="333"/>
      <c r="AI32" s="333"/>
      <c r="AJ32" s="333"/>
      <c r="AK32" s="333"/>
      <c r="AL32" s="333"/>
      <c r="AM32" s="333"/>
      <c r="AN32" s="333"/>
      <c r="AO32" s="333"/>
      <c r="AP32" s="333"/>
      <c r="AQ32" s="333"/>
      <c r="AR32" s="333"/>
      <c r="AS32" s="333"/>
      <c r="AT32" s="333"/>
      <c r="AU32" s="333"/>
      <c r="AV32" s="333"/>
      <c r="AW32" s="333"/>
      <c r="AX32" s="333"/>
      <c r="AY32" s="333"/>
      <c r="AZ32" s="333"/>
      <c r="BA32" s="333"/>
      <c r="BB32" s="325"/>
      <c r="BC32" s="360"/>
      <c r="BD32" s="326"/>
    </row>
    <row r="33" spans="1:100" ht="14.5" customHeight="1">
      <c r="A33" s="348"/>
      <c r="B33" s="329"/>
      <c r="C33" s="349"/>
      <c r="D33" s="28">
        <v>2</v>
      </c>
      <c r="E33" s="340"/>
      <c r="F33" s="343"/>
      <c r="G33" s="128">
        <f>'11'!G32</f>
        <v>4.1511669152929402E-14</v>
      </c>
      <c r="H33" s="270">
        <f>'11'!H32</f>
        <v>1.06566772202865E-47</v>
      </c>
      <c r="I33" s="271">
        <f>'11'!I32</f>
        <v>1.99724644055448E-53</v>
      </c>
      <c r="J33" s="272">
        <f>'11'!J32</f>
        <v>1.9400500836147001E-100</v>
      </c>
      <c r="K33" s="6"/>
      <c r="L33" s="333"/>
      <c r="M33" s="333"/>
      <c r="N33" s="333"/>
      <c r="O33" s="333"/>
      <c r="P33" s="333"/>
      <c r="Q33" s="333"/>
      <c r="R33" s="333"/>
      <c r="S33" s="333"/>
      <c r="T33" s="333"/>
      <c r="U33" s="333"/>
      <c r="V33" s="333"/>
      <c r="W33" s="333"/>
      <c r="X33" s="333"/>
      <c r="Y33" s="333"/>
      <c r="Z33" s="333"/>
      <c r="AA33" s="363"/>
      <c r="AB33" s="333"/>
      <c r="AC33" s="333"/>
      <c r="AD33" s="333"/>
      <c r="AE33" s="333"/>
      <c r="AF33" s="333"/>
      <c r="AG33" s="333"/>
      <c r="AH33" s="333"/>
      <c r="AI33" s="333"/>
      <c r="AJ33" s="333"/>
      <c r="AK33" s="333"/>
      <c r="AL33" s="333"/>
      <c r="AM33" s="333"/>
      <c r="AN33" s="333"/>
      <c r="AO33" s="333"/>
      <c r="AP33" s="333"/>
      <c r="AQ33" s="333"/>
      <c r="AR33" s="333"/>
      <c r="AS33" s="333"/>
      <c r="AT33" s="333"/>
      <c r="AU33" s="333"/>
      <c r="AV33" s="333"/>
      <c r="AW33" s="333"/>
      <c r="AX33" s="333"/>
      <c r="AY33" s="333"/>
      <c r="AZ33" s="333"/>
      <c r="BA33" s="333"/>
      <c r="BB33" s="325"/>
      <c r="BC33" s="360"/>
      <c r="BD33" s="326"/>
    </row>
    <row r="34" spans="1:100" ht="14.5" customHeight="1">
      <c r="A34" s="348"/>
      <c r="B34" s="329"/>
      <c r="C34" s="349"/>
      <c r="D34" s="28">
        <v>3</v>
      </c>
      <c r="E34" s="340"/>
      <c r="F34" s="343"/>
      <c r="G34" s="128">
        <f>'11'!G33</f>
        <v>8.1225737629783198E-16</v>
      </c>
      <c r="H34" s="270">
        <f>'11'!H33</f>
        <v>9.3172590408187299E-58</v>
      </c>
      <c r="I34" s="271">
        <f>'11'!I33</f>
        <v>2.4134657925991799E-64</v>
      </c>
      <c r="J34" s="272">
        <f>'11'!J33</f>
        <v>6.9776094186269895E-117</v>
      </c>
      <c r="K34" s="6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3"/>
      <c r="Y34" s="333"/>
      <c r="Z34" s="333"/>
      <c r="AA34" s="363"/>
      <c r="AB34" s="333"/>
      <c r="AC34" s="333"/>
      <c r="AD34" s="333"/>
      <c r="AE34" s="333"/>
      <c r="AF34" s="333"/>
      <c r="AG34" s="333"/>
      <c r="AH34" s="333"/>
      <c r="AI34" s="333"/>
      <c r="AJ34" s="333"/>
      <c r="AK34" s="333"/>
      <c r="AL34" s="333"/>
      <c r="AM34" s="333"/>
      <c r="AN34" s="333"/>
      <c r="AO34" s="333"/>
      <c r="AP34" s="333"/>
      <c r="AQ34" s="333"/>
      <c r="AR34" s="333"/>
      <c r="AS34" s="333"/>
      <c r="AT34" s="333"/>
      <c r="AU34" s="333"/>
      <c r="AV34" s="333"/>
      <c r="AW34" s="333"/>
      <c r="AX34" s="333"/>
      <c r="AY34" s="333"/>
      <c r="AZ34" s="333"/>
      <c r="BA34" s="333"/>
      <c r="BB34" s="325"/>
      <c r="BC34" s="360"/>
      <c r="BD34" s="326"/>
    </row>
    <row r="35" spans="1:100" ht="14.5" customHeight="1">
      <c r="A35" s="348"/>
      <c r="B35" s="329"/>
      <c r="C35" s="349"/>
      <c r="D35" s="28">
        <v>4</v>
      </c>
      <c r="E35" s="340"/>
      <c r="F35" s="343"/>
      <c r="G35" s="128">
        <f>'11'!G34</f>
        <v>3.6820729084800898E-17</v>
      </c>
      <c r="H35" s="270">
        <f>'11'!H34</f>
        <v>3.0579444827835302E-66</v>
      </c>
      <c r="I35" s="271">
        <f>'11'!I34</f>
        <v>1.46787125681763E-73</v>
      </c>
      <c r="J35" s="272">
        <f>'11'!J34</f>
        <v>8.3820089481565899E-131</v>
      </c>
      <c r="K35" s="6"/>
      <c r="L35" s="333"/>
      <c r="M35" s="333"/>
      <c r="N35" s="333"/>
      <c r="O35" s="333"/>
      <c r="P35" s="333"/>
      <c r="Q35" s="333"/>
      <c r="R35" s="333"/>
      <c r="S35" s="333"/>
      <c r="T35" s="333"/>
      <c r="U35" s="333"/>
      <c r="V35" s="333"/>
      <c r="W35" s="333"/>
      <c r="X35" s="333"/>
      <c r="Y35" s="333"/>
      <c r="Z35" s="333"/>
      <c r="AA35" s="363"/>
      <c r="AB35" s="333"/>
      <c r="AC35" s="333"/>
      <c r="AD35" s="333"/>
      <c r="AE35" s="333"/>
      <c r="AF35" s="333"/>
      <c r="AG35" s="333"/>
      <c r="AH35" s="333"/>
      <c r="AI35" s="333"/>
      <c r="AJ35" s="333"/>
      <c r="AK35" s="333"/>
      <c r="AL35" s="333"/>
      <c r="AM35" s="333"/>
      <c r="AN35" s="333"/>
      <c r="AO35" s="333"/>
      <c r="AP35" s="333"/>
      <c r="AQ35" s="333"/>
      <c r="AR35" s="333"/>
      <c r="AS35" s="333"/>
      <c r="AT35" s="333"/>
      <c r="AU35" s="333"/>
      <c r="AV35" s="333"/>
      <c r="AW35" s="333"/>
      <c r="AX35" s="333"/>
      <c r="AY35" s="333"/>
      <c r="AZ35" s="333"/>
      <c r="BA35" s="333"/>
      <c r="BB35" s="325"/>
      <c r="BC35" s="360"/>
      <c r="BD35" s="326"/>
    </row>
    <row r="36" spans="1:100" ht="14.5" customHeight="1">
      <c r="A36" s="348"/>
      <c r="B36" s="329"/>
      <c r="C36" s="349"/>
      <c r="D36" s="28">
        <v>5</v>
      </c>
      <c r="E36" s="340"/>
      <c r="F36" s="343"/>
      <c r="G36" s="128">
        <f>'11'!G35</f>
        <v>4.9926866312593103E-18</v>
      </c>
      <c r="H36" s="270">
        <f>'11'!H35</f>
        <v>2.8954350620771998E-72</v>
      </c>
      <c r="I36" s="271">
        <f>'11'!I35</f>
        <v>4.06563885830451E-80</v>
      </c>
      <c r="J36" s="272">
        <f>'11'!J35</f>
        <v>8.7263487988828195E-141</v>
      </c>
      <c r="K36" s="6"/>
      <c r="L36" s="333"/>
      <c r="M36" s="333"/>
      <c r="N36" s="333"/>
      <c r="O36" s="333"/>
      <c r="P36" s="333"/>
      <c r="Q36" s="333"/>
      <c r="R36" s="333"/>
      <c r="S36" s="333"/>
      <c r="T36" s="333"/>
      <c r="U36" s="333"/>
      <c r="V36" s="333"/>
      <c r="W36" s="333"/>
      <c r="X36" s="333"/>
      <c r="Y36" s="333"/>
      <c r="Z36" s="333"/>
      <c r="AA36" s="363"/>
      <c r="AB36" s="333"/>
      <c r="AC36" s="333"/>
      <c r="AD36" s="333"/>
      <c r="AE36" s="333"/>
      <c r="AF36" s="333"/>
      <c r="AG36" s="333"/>
      <c r="AH36" s="333"/>
      <c r="AI36" s="333"/>
      <c r="AJ36" s="333"/>
      <c r="AK36" s="333"/>
      <c r="AL36" s="333"/>
      <c r="AM36" s="333"/>
      <c r="AN36" s="333"/>
      <c r="AO36" s="333"/>
      <c r="AP36" s="333"/>
      <c r="AQ36" s="333"/>
      <c r="AR36" s="333"/>
      <c r="AS36" s="333"/>
      <c r="AT36" s="333"/>
      <c r="AU36" s="333"/>
      <c r="AV36" s="333"/>
      <c r="AW36" s="333"/>
      <c r="AX36" s="333"/>
      <c r="AY36" s="333"/>
      <c r="AZ36" s="333"/>
      <c r="BA36" s="333"/>
      <c r="BB36" s="325"/>
      <c r="BC36" s="360"/>
      <c r="BD36" s="326"/>
    </row>
    <row r="37" spans="1:100" ht="14.5" customHeight="1">
      <c r="A37" s="348"/>
      <c r="B37" s="329"/>
      <c r="C37" s="349"/>
      <c r="D37" s="28">
        <v>6</v>
      </c>
      <c r="E37" s="340"/>
      <c r="F37" s="343"/>
      <c r="G37" s="128">
        <f>'11'!G36</f>
        <v>2.49711000786164E-18</v>
      </c>
      <c r="H37" s="270">
        <f>'11'!H36</f>
        <v>8.7766553911308903E-75</v>
      </c>
      <c r="I37" s="271">
        <f>'11'!I36</f>
        <v>6.7473147373871504E-83</v>
      </c>
      <c r="J37" s="272">
        <f>'11'!J36</f>
        <v>2.6847235293268101E-145</v>
      </c>
      <c r="K37" s="6"/>
      <c r="L37" s="333"/>
      <c r="M37" s="333"/>
      <c r="N37" s="333"/>
      <c r="O37" s="333"/>
      <c r="P37" s="333"/>
      <c r="Q37" s="333"/>
      <c r="R37" s="333"/>
      <c r="S37" s="333"/>
      <c r="T37" s="333"/>
      <c r="U37" s="333"/>
      <c r="V37" s="333"/>
      <c r="W37" s="333"/>
      <c r="X37" s="333"/>
      <c r="Y37" s="333"/>
      <c r="Z37" s="333"/>
      <c r="AA37" s="363"/>
      <c r="AB37" s="333"/>
      <c r="AC37" s="333"/>
      <c r="AD37" s="333"/>
      <c r="AE37" s="333"/>
      <c r="AF37" s="333"/>
      <c r="AG37" s="333"/>
      <c r="AH37" s="333"/>
      <c r="AI37" s="333"/>
      <c r="AJ37" s="333"/>
      <c r="AK37" s="333"/>
      <c r="AL37" s="333"/>
      <c r="AM37" s="333"/>
      <c r="AN37" s="333"/>
      <c r="AO37" s="333"/>
      <c r="AP37" s="333"/>
      <c r="AQ37" s="333"/>
      <c r="AR37" s="333"/>
      <c r="AS37" s="333"/>
      <c r="AT37" s="333"/>
      <c r="AU37" s="333"/>
      <c r="AV37" s="333"/>
      <c r="AW37" s="333"/>
      <c r="AX37" s="333"/>
      <c r="AY37" s="333"/>
      <c r="AZ37" s="333"/>
      <c r="BA37" s="333"/>
      <c r="BB37" s="325"/>
      <c r="BC37" s="360"/>
      <c r="BD37" s="326"/>
    </row>
    <row r="38" spans="1:100" ht="14.5" customHeight="1">
      <c r="A38" s="348"/>
      <c r="B38" s="329"/>
      <c r="C38" s="349"/>
      <c r="D38" s="28">
        <v>7</v>
      </c>
      <c r="E38" s="340"/>
      <c r="F38" s="343"/>
      <c r="G38" s="128">
        <f>'11'!G37</f>
        <v>4.9926866312593103E-18</v>
      </c>
      <c r="H38" s="270">
        <f>'11'!H37</f>
        <v>2.8954350620771998E-72</v>
      </c>
      <c r="I38" s="271">
        <f>'11'!I37</f>
        <v>4.06563885830451E-80</v>
      </c>
      <c r="J38" s="272">
        <f>'11'!J37</f>
        <v>8.7263487988828195E-141</v>
      </c>
      <c r="K38" s="6"/>
      <c r="L38" s="333"/>
      <c r="M38" s="333"/>
      <c r="N38" s="333"/>
      <c r="O38" s="333"/>
      <c r="P38" s="333"/>
      <c r="Q38" s="333"/>
      <c r="R38" s="333"/>
      <c r="S38" s="333"/>
      <c r="T38" s="333"/>
      <c r="U38" s="333"/>
      <c r="V38" s="333"/>
      <c r="W38" s="333"/>
      <c r="X38" s="333"/>
      <c r="Y38" s="333"/>
      <c r="Z38" s="333"/>
      <c r="AA38" s="363"/>
      <c r="AB38" s="333"/>
      <c r="AC38" s="333"/>
      <c r="AD38" s="333"/>
      <c r="AE38" s="333"/>
      <c r="AF38" s="333"/>
      <c r="AG38" s="333"/>
      <c r="AH38" s="333"/>
      <c r="AI38" s="333"/>
      <c r="AJ38" s="333"/>
      <c r="AK38" s="333"/>
      <c r="AL38" s="333"/>
      <c r="AM38" s="333"/>
      <c r="AN38" s="333"/>
      <c r="AO38" s="333"/>
      <c r="AP38" s="333"/>
      <c r="AQ38" s="333"/>
      <c r="AR38" s="333"/>
      <c r="AS38" s="333"/>
      <c r="AT38" s="333"/>
      <c r="AU38" s="333"/>
      <c r="AV38" s="333"/>
      <c r="AW38" s="333"/>
      <c r="AX38" s="333"/>
      <c r="AY38" s="333"/>
      <c r="AZ38" s="333"/>
      <c r="BA38" s="333"/>
      <c r="BB38" s="325"/>
      <c r="BC38" s="360"/>
      <c r="BD38" s="326"/>
    </row>
    <row r="39" spans="1:100" ht="14.5" customHeight="1">
      <c r="A39" s="348"/>
      <c r="B39" s="329"/>
      <c r="C39" s="349"/>
      <c r="D39" s="28">
        <v>8</v>
      </c>
      <c r="E39" s="340"/>
      <c r="F39" s="343"/>
      <c r="G39" s="128">
        <f>'11'!G38</f>
        <v>3.6820729084800898E-17</v>
      </c>
      <c r="H39" s="270">
        <f>'11'!H38</f>
        <v>3.0579444827835302E-66</v>
      </c>
      <c r="I39" s="271">
        <f>'11'!I38</f>
        <v>1.46787125681763E-73</v>
      </c>
      <c r="J39" s="272">
        <f>'11'!J38</f>
        <v>8.3820089481565899E-131</v>
      </c>
      <c r="K39" s="6"/>
      <c r="L39" s="333"/>
      <c r="M39" s="333"/>
      <c r="N39" s="333"/>
      <c r="O39" s="333"/>
      <c r="P39" s="333"/>
      <c r="Q39" s="333"/>
      <c r="R39" s="333"/>
      <c r="S39" s="333"/>
      <c r="T39" s="333"/>
      <c r="U39" s="333"/>
      <c r="V39" s="333"/>
      <c r="W39" s="333"/>
      <c r="X39" s="333"/>
      <c r="Y39" s="333"/>
      <c r="Z39" s="333"/>
      <c r="AA39" s="363"/>
      <c r="AB39" s="333"/>
      <c r="AC39" s="333"/>
      <c r="AD39" s="333"/>
      <c r="AE39" s="333"/>
      <c r="AF39" s="333"/>
      <c r="AG39" s="333"/>
      <c r="AH39" s="333"/>
      <c r="AI39" s="333"/>
      <c r="AJ39" s="333"/>
      <c r="AK39" s="333"/>
      <c r="AL39" s="333"/>
      <c r="AM39" s="333"/>
      <c r="AN39" s="333"/>
      <c r="AO39" s="333"/>
      <c r="AP39" s="333"/>
      <c r="AQ39" s="333"/>
      <c r="AR39" s="333"/>
      <c r="AS39" s="333"/>
      <c r="AT39" s="333"/>
      <c r="AU39" s="333"/>
      <c r="AV39" s="333"/>
      <c r="AW39" s="333"/>
      <c r="AX39" s="333"/>
      <c r="AY39" s="333"/>
      <c r="AZ39" s="333"/>
      <c r="BA39" s="333"/>
      <c r="BB39" s="325"/>
      <c r="BC39" s="360"/>
      <c r="BD39" s="326"/>
    </row>
    <row r="40" spans="1:100" ht="14.5" customHeight="1">
      <c r="A40" s="348"/>
      <c r="B40" s="329"/>
      <c r="C40" s="349"/>
      <c r="D40" s="28">
        <v>9</v>
      </c>
      <c r="E40" s="340"/>
      <c r="F40" s="343"/>
      <c r="G40" s="128">
        <f>'11'!G39</f>
        <v>8.1225737629783198E-16</v>
      </c>
      <c r="H40" s="270">
        <f>'11'!H39</f>
        <v>9.3172590408187299E-58</v>
      </c>
      <c r="I40" s="271">
        <f>'11'!I39</f>
        <v>2.4134657925991799E-64</v>
      </c>
      <c r="J40" s="272">
        <f>'11'!J39</f>
        <v>6.9776094186269895E-117</v>
      </c>
      <c r="K40" s="6"/>
      <c r="L40" s="333"/>
      <c r="M40" s="333"/>
      <c r="N40" s="333"/>
      <c r="O40" s="333"/>
      <c r="P40" s="333"/>
      <c r="Q40" s="333"/>
      <c r="R40" s="333"/>
      <c r="S40" s="333"/>
      <c r="T40" s="333"/>
      <c r="U40" s="333"/>
      <c r="V40" s="333"/>
      <c r="W40" s="333"/>
      <c r="X40" s="333"/>
      <c r="Y40" s="333"/>
      <c r="Z40" s="333"/>
      <c r="AA40" s="363"/>
      <c r="AB40" s="333"/>
      <c r="AC40" s="333"/>
      <c r="AD40" s="333"/>
      <c r="AE40" s="333"/>
      <c r="AF40" s="333"/>
      <c r="AG40" s="333"/>
      <c r="AH40" s="333"/>
      <c r="AI40" s="333"/>
      <c r="AJ40" s="333"/>
      <c r="AK40" s="333"/>
      <c r="AL40" s="333"/>
      <c r="AM40" s="333"/>
      <c r="AN40" s="333"/>
      <c r="AO40" s="333"/>
      <c r="AP40" s="333"/>
      <c r="AQ40" s="333"/>
      <c r="AR40" s="333"/>
      <c r="AS40" s="333"/>
      <c r="AT40" s="333"/>
      <c r="AU40" s="333"/>
      <c r="AV40" s="333"/>
      <c r="AW40" s="333"/>
      <c r="AX40" s="333"/>
      <c r="AY40" s="333"/>
      <c r="AZ40" s="333"/>
      <c r="BA40" s="333"/>
      <c r="BB40" s="325"/>
      <c r="BC40" s="360"/>
      <c r="BD40" s="326"/>
    </row>
    <row r="41" spans="1:100" ht="15" customHeight="1">
      <c r="A41" s="348"/>
      <c r="B41" s="329"/>
      <c r="C41" s="349"/>
      <c r="D41" s="29">
        <v>10</v>
      </c>
      <c r="E41" s="341"/>
      <c r="F41" s="344"/>
      <c r="G41" s="274">
        <f>'11'!G40</f>
        <v>4.1511669152929402E-14</v>
      </c>
      <c r="H41" s="275">
        <f>'11'!H40</f>
        <v>1.06566772202865E-47</v>
      </c>
      <c r="I41" s="276">
        <f>'11'!I40</f>
        <v>1.99724644055448E-53</v>
      </c>
      <c r="J41" s="277">
        <f>'11'!J40</f>
        <v>1.9400500836147001E-100</v>
      </c>
      <c r="K41" s="6"/>
      <c r="L41" s="334"/>
      <c r="M41" s="358"/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  <c r="AA41" s="364"/>
      <c r="AB41" s="358"/>
      <c r="AC41" s="358"/>
      <c r="AD41" s="358"/>
      <c r="AE41" s="358"/>
      <c r="AF41" s="358"/>
      <c r="AG41" s="358"/>
      <c r="AH41" s="358"/>
      <c r="AI41" s="358"/>
      <c r="AJ41" s="358"/>
      <c r="AK41" s="358"/>
      <c r="AL41" s="358"/>
      <c r="AM41" s="358"/>
      <c r="AN41" s="358"/>
      <c r="AO41" s="358"/>
      <c r="AP41" s="358"/>
      <c r="AQ41" s="358"/>
      <c r="AR41" s="358"/>
      <c r="AS41" s="358"/>
      <c r="AT41" s="358"/>
      <c r="AU41" s="358"/>
      <c r="AV41" s="358"/>
      <c r="AW41" s="358"/>
      <c r="AX41" s="358"/>
      <c r="AY41" s="358"/>
      <c r="AZ41" s="358"/>
      <c r="BA41" s="358"/>
      <c r="BB41" s="325"/>
      <c r="BC41" s="361"/>
      <c r="BD41" s="326"/>
    </row>
    <row r="42" spans="1:100">
      <c r="A42" s="348"/>
      <c r="B42" s="328">
        <v>0.25</v>
      </c>
      <c r="C42" s="349"/>
      <c r="D42" s="26">
        <v>-9</v>
      </c>
      <c r="E42" s="339">
        <v>5.20687765729604E-3</v>
      </c>
      <c r="F42" s="342">
        <v>2.1089097175317002E-2</v>
      </c>
      <c r="G42" s="278">
        <f>'11'!G61</f>
        <v>1.7937723746708701E-2</v>
      </c>
      <c r="H42" s="279">
        <f>'11'!H61</f>
        <v>5.5280129562422704E-4</v>
      </c>
      <c r="I42" s="280">
        <f>'11'!I61</f>
        <v>8.8865930344227996E-4</v>
      </c>
      <c r="J42" s="281">
        <f>'11'!J61</f>
        <v>8.9980257214431292E-6</v>
      </c>
      <c r="K42" s="6"/>
      <c r="L42" s="332">
        <f t="shared" ref="L42" si="45">1-SUM(M42:BC61)</f>
        <v>7.370259165041082E-3</v>
      </c>
      <c r="M42" s="357">
        <f t="shared" ref="M42" si="46">G52+I52</f>
        <v>1.8826383050150983E-2</v>
      </c>
      <c r="N42" s="357">
        <f t="shared" ref="N42" si="47">G59+I59+J52</f>
        <v>5.5309045519699685E-3</v>
      </c>
      <c r="O42" s="357">
        <f t="shared" ref="O42" si="48">G61+I61+H52</f>
        <v>1.1896211743546889E-2</v>
      </c>
      <c r="P42" s="357">
        <f t="shared" ref="P42" si="49">G54+I54+J59</f>
        <v>7.4914699443463691E-3</v>
      </c>
      <c r="Q42" s="357">
        <f t="shared" ref="Q42" si="50">G50+I50</f>
        <v>5.8493155035789834E-2</v>
      </c>
      <c r="R42" s="357">
        <f t="shared" ref="R42" si="51">G56+I56+H59+J61</f>
        <v>4.6268385900666426E-3</v>
      </c>
      <c r="S42" s="357">
        <f t="shared" ref="S42" si="52">G43+I43</f>
        <v>3.3125309892660271E-2</v>
      </c>
      <c r="T42" s="357">
        <f t="shared" ref="T42" si="53">G45+I45+J54</f>
        <v>9.6079392788897669E-2</v>
      </c>
      <c r="U42" s="357">
        <f t="shared" ref="U42" si="54">G48+I48+H61</f>
        <v>0.13536121609840734</v>
      </c>
      <c r="V42" s="357">
        <f t="shared" ref="V42" si="55">G57+I57+J50</f>
        <v>4.491199462629534E-3</v>
      </c>
      <c r="W42" s="357">
        <f t="shared" ref="W42" si="56">G46+I46</f>
        <v>0.13515760986335529</v>
      </c>
      <c r="X42" s="357">
        <f t="shared" ref="X42" si="57">G49+I49+J56+H54</f>
        <v>9.6161203858710742E-2</v>
      </c>
      <c r="Y42" s="357">
        <f t="shared" ref="Y42" si="58">G55+I55</f>
        <v>5.5219065262485257E-3</v>
      </c>
      <c r="Z42" s="357">
        <f t="shared" ref="Z42" si="59">G47+I47+J43</f>
        <v>0.15272514803739334</v>
      </c>
      <c r="AA42" s="362">
        <f t="shared" ref="AA42" si="60">G58+I58+H50</f>
        <v>8.2057871925722038E-3</v>
      </c>
      <c r="AB42" s="357">
        <f t="shared" ref="AB42" si="61">G44+I44+J45</f>
        <v>5.9051942112903162E-2</v>
      </c>
      <c r="AC42" s="357">
        <f t="shared" ref="AC42" si="62">G60+I60</f>
        <v>7.4913435466012713E-3</v>
      </c>
      <c r="AD42" s="357">
        <f t="shared" ref="AD42" si="63">G53+I53+J48+H56</f>
        <v>1.2505773399512917E-2</v>
      </c>
      <c r="AE42" s="357">
        <f t="shared" ref="AE42" si="64">G42+I42</f>
        <v>1.8826383050150983E-2</v>
      </c>
      <c r="AF42" s="357">
        <f t="shared" ref="AF42" si="65">G51+I51+J57</f>
        <v>3.3125355113119516E-2</v>
      </c>
      <c r="AG42" s="357">
        <f t="shared" ref="AG42" si="66">H43</f>
        <v>1.4897847572870901E-3</v>
      </c>
      <c r="AH42" s="357">
        <f t="shared" ref="AH42" si="67">J46</f>
        <v>1.13741291958076E-3</v>
      </c>
      <c r="AI42" s="357">
        <f t="shared" ref="AI42" si="68">J49+H45</f>
        <v>7.8527780946933447E-3</v>
      </c>
      <c r="AJ42" s="357">
        <f t="shared" ref="AJ42" si="69">F42</f>
        <v>2.1089097175317002E-2</v>
      </c>
      <c r="AK42" s="357">
        <f t="shared" ref="AK42" si="70">J55</f>
        <v>1.2639774509771599E-7</v>
      </c>
      <c r="AL42" s="357">
        <f t="shared" ref="AL42" si="71">H48</f>
        <v>1.1413185415507E-2</v>
      </c>
      <c r="AM42" s="357">
        <f t="shared" ref="AM42" si="72">J47</f>
        <v>1.45178339458603E-3</v>
      </c>
      <c r="AN42" s="357">
        <f t="shared" ref="AN42" si="73">J58+H57</f>
        <v>2.1292559972561547E-5</v>
      </c>
      <c r="AO42" s="357">
        <f t="shared" ref="AO42" si="74">J44</f>
        <v>1.8313720491271401E-4</v>
      </c>
      <c r="AP42" s="357">
        <f t="shared" ref="AP42" si="75">H46</f>
        <v>1.1413185415507E-2</v>
      </c>
      <c r="AQ42" s="357">
        <f t="shared" ref="AQ42" si="76">J60</f>
        <v>4.1153217886646001E-7</v>
      </c>
      <c r="AR42" s="357">
        <f t="shared" ref="AR42" si="77">H49+J53</f>
        <v>7.2957847317047806E-3</v>
      </c>
      <c r="AS42" s="357">
        <f t="shared" ref="AS42" si="78">J42</f>
        <v>8.9980257214431292E-6</v>
      </c>
      <c r="AT42" s="357">
        <f t="shared" ref="AT42" si="79">H55</f>
        <v>3.9810675524728501E-5</v>
      </c>
      <c r="AU42" s="357">
        <f t="shared" ref="AU42" si="80">J51</f>
        <v>4.4257315557728202E-5</v>
      </c>
      <c r="AV42" s="357">
        <f t="shared" ref="AV42" si="81">H47</f>
        <v>1.33134246785715E-2</v>
      </c>
      <c r="AW42" s="357">
        <f t="shared" ref="AW42" si="82">H58</f>
        <v>2.4950032009495599E-5</v>
      </c>
      <c r="AX42" s="357">
        <f t="shared" ref="AX42" si="83">H44</f>
        <v>3.6205529921550499E-3</v>
      </c>
      <c r="AY42" s="357">
        <f t="shared" ref="AY42" si="84">E42</f>
        <v>5.20687765729604E-3</v>
      </c>
      <c r="AZ42" s="357">
        <f t="shared" ref="AZ42" si="85">H60</f>
        <v>8.2163712133834303E-5</v>
      </c>
      <c r="BA42" s="357">
        <f t="shared" ref="BA42" si="86">H53</f>
        <v>2.0360623505206099E-4</v>
      </c>
      <c r="BB42" s="325">
        <f t="shared" ref="BB42" si="87">H42</f>
        <v>5.5280129562422704E-4</v>
      </c>
      <c r="BC42" s="359">
        <f t="shared" ref="BC42" si="88">H51</f>
        <v>1.4897847572870901E-3</v>
      </c>
      <c r="BD42" s="326">
        <f t="shared" ref="BD42" si="89">SUMPRODUCT($L$1:$BC$1,BF42:CW42)</f>
        <v>12.782017832650643</v>
      </c>
      <c r="BF42" s="12">
        <f>L42</f>
        <v>7.370259165041082E-3</v>
      </c>
      <c r="BG42" s="23">
        <f t="shared" ref="BG42:CV42" si="90">M42</f>
        <v>1.8826383050150983E-2</v>
      </c>
      <c r="BH42" s="23">
        <f t="shared" si="90"/>
        <v>5.5309045519699685E-3</v>
      </c>
      <c r="BI42" s="23">
        <f t="shared" si="90"/>
        <v>1.1896211743546889E-2</v>
      </c>
      <c r="BJ42" s="23">
        <f t="shared" si="90"/>
        <v>7.4914699443463691E-3</v>
      </c>
      <c r="BK42" s="23">
        <f t="shared" si="90"/>
        <v>5.8493155035789834E-2</v>
      </c>
      <c r="BL42" s="23">
        <f t="shared" si="90"/>
        <v>4.6268385900666426E-3</v>
      </c>
      <c r="BM42" s="23">
        <f t="shared" si="90"/>
        <v>3.3125309892660271E-2</v>
      </c>
      <c r="BN42" s="23">
        <f t="shared" si="90"/>
        <v>9.6079392788897669E-2</v>
      </c>
      <c r="BO42" s="23">
        <f t="shared" si="90"/>
        <v>0.13536121609840734</v>
      </c>
      <c r="BP42" s="23">
        <f t="shared" si="90"/>
        <v>4.491199462629534E-3</v>
      </c>
      <c r="BQ42" s="23">
        <f t="shared" si="90"/>
        <v>0.13515760986335529</v>
      </c>
      <c r="BR42" s="23">
        <f t="shared" si="90"/>
        <v>9.6161203858710742E-2</v>
      </c>
      <c r="BS42" s="23">
        <f t="shared" si="90"/>
        <v>5.5219065262485257E-3</v>
      </c>
      <c r="BT42" s="23">
        <f t="shared" si="90"/>
        <v>0.15272514803739334</v>
      </c>
      <c r="BU42" s="23">
        <f t="shared" si="90"/>
        <v>8.2057871925722038E-3</v>
      </c>
      <c r="BV42" s="23">
        <f t="shared" si="90"/>
        <v>5.9051942112903162E-2</v>
      </c>
      <c r="BW42" s="23">
        <f t="shared" si="90"/>
        <v>7.4913435466012713E-3</v>
      </c>
      <c r="BX42" s="23">
        <f t="shared" si="90"/>
        <v>1.2505773399512917E-2</v>
      </c>
      <c r="BY42" s="23">
        <f t="shared" si="90"/>
        <v>1.8826383050150983E-2</v>
      </c>
      <c r="BZ42" s="23">
        <f t="shared" si="90"/>
        <v>3.3125355113119516E-2</v>
      </c>
      <c r="CA42" s="23">
        <f t="shared" si="90"/>
        <v>1.4897847572870901E-3</v>
      </c>
      <c r="CB42" s="23">
        <f t="shared" si="90"/>
        <v>1.13741291958076E-3</v>
      </c>
      <c r="CC42" s="23">
        <f t="shared" si="90"/>
        <v>7.8527780946933447E-3</v>
      </c>
      <c r="CD42" s="23">
        <f t="shared" si="90"/>
        <v>2.1089097175317002E-2</v>
      </c>
      <c r="CE42" s="23">
        <f t="shared" si="90"/>
        <v>1.2639774509771599E-7</v>
      </c>
      <c r="CF42" s="23">
        <f t="shared" si="90"/>
        <v>1.1413185415507E-2</v>
      </c>
      <c r="CG42" s="23">
        <f t="shared" si="90"/>
        <v>1.45178339458603E-3</v>
      </c>
      <c r="CH42" s="23">
        <f t="shared" si="90"/>
        <v>2.1292559972561547E-5</v>
      </c>
      <c r="CI42" s="23">
        <f t="shared" si="90"/>
        <v>1.8313720491271401E-4</v>
      </c>
      <c r="CJ42" s="23">
        <f t="shared" si="90"/>
        <v>1.1413185415507E-2</v>
      </c>
      <c r="CK42" s="23">
        <f t="shared" si="90"/>
        <v>4.1153217886646001E-7</v>
      </c>
      <c r="CL42" s="23">
        <f t="shared" si="90"/>
        <v>7.2957847317047806E-3</v>
      </c>
      <c r="CM42" s="23">
        <f t="shared" si="90"/>
        <v>8.9980257214431292E-6</v>
      </c>
      <c r="CN42" s="23">
        <f t="shared" si="90"/>
        <v>3.9810675524728501E-5</v>
      </c>
      <c r="CO42" s="23">
        <f t="shared" si="90"/>
        <v>4.4257315557728202E-5</v>
      </c>
      <c r="CP42" s="23">
        <f t="shared" si="90"/>
        <v>1.33134246785715E-2</v>
      </c>
      <c r="CQ42" s="23">
        <f t="shared" si="90"/>
        <v>2.4950032009495599E-5</v>
      </c>
      <c r="CR42" s="23">
        <f t="shared" si="90"/>
        <v>3.6205529921550499E-3</v>
      </c>
      <c r="CS42" s="23">
        <f t="shared" si="90"/>
        <v>5.20687765729604E-3</v>
      </c>
      <c r="CT42" s="23">
        <f t="shared" si="90"/>
        <v>8.2163712133834303E-5</v>
      </c>
      <c r="CU42" s="23">
        <f t="shared" si="90"/>
        <v>2.0360623505206099E-4</v>
      </c>
      <c r="CV42" s="24">
        <f t="shared" si="90"/>
        <v>5.5280129562422704E-4</v>
      </c>
    </row>
    <row r="43" spans="1:100">
      <c r="A43" s="348"/>
      <c r="B43" s="329"/>
      <c r="C43" s="349"/>
      <c r="D43" s="28">
        <v>-8</v>
      </c>
      <c r="E43" s="340"/>
      <c r="F43" s="343"/>
      <c r="G43" s="128">
        <f>'11'!G42</f>
        <v>3.0239355105741699E-2</v>
      </c>
      <c r="H43" s="270">
        <f>'11'!H42</f>
        <v>1.4897847572870901E-3</v>
      </c>
      <c r="I43" s="271">
        <f>'11'!I42</f>
        <v>2.8859547869185698E-3</v>
      </c>
      <c r="J43" s="272">
        <f>'11'!J42</f>
        <v>4.4257315557728202E-5</v>
      </c>
      <c r="K43" s="6"/>
      <c r="L43" s="333"/>
      <c r="M43" s="333"/>
      <c r="N43" s="333"/>
      <c r="O43" s="333"/>
      <c r="P43" s="333"/>
      <c r="Q43" s="333"/>
      <c r="R43" s="333"/>
      <c r="S43" s="333"/>
      <c r="T43" s="333"/>
      <c r="U43" s="333"/>
      <c r="V43" s="333"/>
      <c r="W43" s="333"/>
      <c r="X43" s="333"/>
      <c r="Y43" s="333"/>
      <c r="Z43" s="333"/>
      <c r="AA43" s="363"/>
      <c r="AB43" s="333"/>
      <c r="AC43" s="333"/>
      <c r="AD43" s="333"/>
      <c r="AE43" s="333"/>
      <c r="AF43" s="333"/>
      <c r="AG43" s="333"/>
      <c r="AH43" s="333"/>
      <c r="AI43" s="333"/>
      <c r="AJ43" s="333"/>
      <c r="AK43" s="333"/>
      <c r="AL43" s="333"/>
      <c r="AM43" s="333"/>
      <c r="AN43" s="333"/>
      <c r="AO43" s="333"/>
      <c r="AP43" s="333"/>
      <c r="AQ43" s="333"/>
      <c r="AR43" s="333"/>
      <c r="AS43" s="333"/>
      <c r="AT43" s="333"/>
      <c r="AU43" s="333"/>
      <c r="AV43" s="333"/>
      <c r="AW43" s="333"/>
      <c r="AX43" s="333"/>
      <c r="AY43" s="333"/>
      <c r="AZ43" s="333"/>
      <c r="BA43" s="333"/>
      <c r="BB43" s="325"/>
      <c r="BC43" s="360"/>
      <c r="BD43" s="326"/>
    </row>
    <row r="44" spans="1:100">
      <c r="A44" s="348"/>
      <c r="B44" s="329"/>
      <c r="C44" s="349"/>
      <c r="D44" s="28">
        <v>-7</v>
      </c>
      <c r="E44" s="340"/>
      <c r="F44" s="343"/>
      <c r="G44" s="128">
        <f>'11'!G43</f>
        <v>5.0119672086280598E-2</v>
      </c>
      <c r="H44" s="270">
        <f>'11'!H43</f>
        <v>3.6205529921550499E-3</v>
      </c>
      <c r="I44" s="271">
        <f>'11'!I43</f>
        <v>8.3734829495092401E-3</v>
      </c>
      <c r="J44" s="272">
        <f>'11'!J43</f>
        <v>1.8313720491271401E-4</v>
      </c>
      <c r="K44" s="6"/>
      <c r="L44" s="333"/>
      <c r="M44" s="333"/>
      <c r="N44" s="333"/>
      <c r="O44" s="333"/>
      <c r="P44" s="333"/>
      <c r="Q44" s="333"/>
      <c r="R44" s="333"/>
      <c r="S44" s="333"/>
      <c r="T44" s="333"/>
      <c r="U44" s="333"/>
      <c r="V44" s="333"/>
      <c r="W44" s="333"/>
      <c r="X44" s="333"/>
      <c r="Y44" s="333"/>
      <c r="Z44" s="333"/>
      <c r="AA44" s="363"/>
      <c r="AB44" s="333"/>
      <c r="AC44" s="333"/>
      <c r="AD44" s="333"/>
      <c r="AE44" s="333"/>
      <c r="AF44" s="333"/>
      <c r="AG44" s="333"/>
      <c r="AH44" s="333"/>
      <c r="AI44" s="333"/>
      <c r="AJ44" s="333"/>
      <c r="AK44" s="333"/>
      <c r="AL44" s="333"/>
      <c r="AM44" s="333"/>
      <c r="AN44" s="333"/>
      <c r="AO44" s="333"/>
      <c r="AP44" s="333"/>
      <c r="AQ44" s="333"/>
      <c r="AR44" s="333"/>
      <c r="AS44" s="333"/>
      <c r="AT44" s="333"/>
      <c r="AU44" s="333"/>
      <c r="AV44" s="333"/>
      <c r="AW44" s="333"/>
      <c r="AX44" s="333"/>
      <c r="AY44" s="333"/>
      <c r="AZ44" s="333"/>
      <c r="BA44" s="333"/>
      <c r="BB44" s="325"/>
      <c r="BC44" s="360"/>
      <c r="BD44" s="326"/>
    </row>
    <row r="45" spans="1:100">
      <c r="A45" s="348"/>
      <c r="B45" s="329"/>
      <c r="C45" s="349"/>
      <c r="D45" s="28">
        <v>-6</v>
      </c>
      <c r="E45" s="340"/>
      <c r="F45" s="343"/>
      <c r="G45" s="128">
        <f>'11'!G44</f>
        <v>7.6538072303169905E-2</v>
      </c>
      <c r="H45" s="270">
        <f>'11'!H44</f>
        <v>7.2939910175800196E-3</v>
      </c>
      <c r="I45" s="271">
        <f>'11'!I44</f>
        <v>1.9540908953548899E-2</v>
      </c>
      <c r="J45" s="272">
        <f>'11'!J44</f>
        <v>5.5878707711332499E-4</v>
      </c>
      <c r="K45" s="6"/>
      <c r="L45" s="333"/>
      <c r="M45" s="333"/>
      <c r="N45" s="333"/>
      <c r="O45" s="333"/>
      <c r="P45" s="333"/>
      <c r="Q45" s="333"/>
      <c r="R45" s="333"/>
      <c r="S45" s="333"/>
      <c r="T45" s="333"/>
      <c r="U45" s="333"/>
      <c r="V45" s="333"/>
      <c r="W45" s="333"/>
      <c r="X45" s="333"/>
      <c r="Y45" s="333"/>
      <c r="Z45" s="333"/>
      <c r="AA45" s="363"/>
      <c r="AB45" s="333"/>
      <c r="AC45" s="333"/>
      <c r="AD45" s="333"/>
      <c r="AE45" s="333"/>
      <c r="AF45" s="333"/>
      <c r="AG45" s="333"/>
      <c r="AH45" s="333"/>
      <c r="AI45" s="333"/>
      <c r="AJ45" s="333"/>
      <c r="AK45" s="333"/>
      <c r="AL45" s="333"/>
      <c r="AM45" s="333"/>
      <c r="AN45" s="333"/>
      <c r="AO45" s="333"/>
      <c r="AP45" s="333"/>
      <c r="AQ45" s="333"/>
      <c r="AR45" s="333"/>
      <c r="AS45" s="333"/>
      <c r="AT45" s="333"/>
      <c r="AU45" s="333"/>
      <c r="AV45" s="333"/>
      <c r="AW45" s="333"/>
      <c r="AX45" s="333"/>
      <c r="AY45" s="333"/>
      <c r="AZ45" s="333"/>
      <c r="BA45" s="333"/>
      <c r="BB45" s="325"/>
      <c r="BC45" s="360"/>
      <c r="BD45" s="326"/>
    </row>
    <row r="46" spans="1:100">
      <c r="A46" s="348"/>
      <c r="B46" s="329"/>
      <c r="C46" s="349"/>
      <c r="D46" s="28">
        <v>-5</v>
      </c>
      <c r="E46" s="340"/>
      <c r="F46" s="343"/>
      <c r="G46" s="128">
        <f>'11'!G45</f>
        <v>0.101451900780255</v>
      </c>
      <c r="H46" s="270">
        <f>'11'!H45</f>
        <v>1.1413185415507E-2</v>
      </c>
      <c r="I46" s="271">
        <f>'11'!I45</f>
        <v>3.3705709083100298E-2</v>
      </c>
      <c r="J46" s="272">
        <f>'11'!J45</f>
        <v>1.13741291958076E-3</v>
      </c>
      <c r="K46" s="6"/>
      <c r="L46" s="333"/>
      <c r="M46" s="333"/>
      <c r="N46" s="333"/>
      <c r="O46" s="333"/>
      <c r="P46" s="333"/>
      <c r="Q46" s="333"/>
      <c r="R46" s="333"/>
      <c r="S46" s="333"/>
      <c r="T46" s="333"/>
      <c r="U46" s="333"/>
      <c r="V46" s="333"/>
      <c r="W46" s="333"/>
      <c r="X46" s="333"/>
      <c r="Y46" s="333"/>
      <c r="Z46" s="333"/>
      <c r="AA46" s="363"/>
      <c r="AB46" s="333"/>
      <c r="AC46" s="333"/>
      <c r="AD46" s="333"/>
      <c r="AE46" s="333"/>
      <c r="AF46" s="333"/>
      <c r="AG46" s="333"/>
      <c r="AH46" s="333"/>
      <c r="AI46" s="333"/>
      <c r="AJ46" s="333"/>
      <c r="AK46" s="333"/>
      <c r="AL46" s="333"/>
      <c r="AM46" s="333"/>
      <c r="AN46" s="333"/>
      <c r="AO46" s="333"/>
      <c r="AP46" s="333"/>
      <c r="AQ46" s="333"/>
      <c r="AR46" s="333"/>
      <c r="AS46" s="333"/>
      <c r="AT46" s="333"/>
      <c r="AU46" s="333"/>
      <c r="AV46" s="333"/>
      <c r="AW46" s="333"/>
      <c r="AX46" s="333"/>
      <c r="AY46" s="333"/>
      <c r="AZ46" s="333"/>
      <c r="BA46" s="333"/>
      <c r="BB46" s="325"/>
      <c r="BC46" s="360"/>
      <c r="BD46" s="326"/>
    </row>
    <row r="47" spans="1:100">
      <c r="A47" s="348"/>
      <c r="B47" s="329"/>
      <c r="C47" s="349"/>
      <c r="D47" s="28">
        <v>-4</v>
      </c>
      <c r="E47" s="340"/>
      <c r="F47" s="343"/>
      <c r="G47" s="128">
        <f>'11'!G46</f>
        <v>0.11199745462564301</v>
      </c>
      <c r="H47" s="270">
        <f>'11'!H46</f>
        <v>1.33134246785715E-2</v>
      </c>
      <c r="I47" s="271">
        <f>'11'!I46</f>
        <v>4.0683436096192599E-2</v>
      </c>
      <c r="J47" s="272">
        <f>'11'!J46</f>
        <v>1.45178339458603E-3</v>
      </c>
      <c r="K47" s="6"/>
      <c r="L47" s="333"/>
      <c r="M47" s="333"/>
      <c r="N47" s="333"/>
      <c r="O47" s="333"/>
      <c r="P47" s="333"/>
      <c r="Q47" s="333"/>
      <c r="R47" s="333"/>
      <c r="S47" s="333"/>
      <c r="T47" s="333"/>
      <c r="U47" s="333"/>
      <c r="V47" s="333"/>
      <c r="W47" s="333"/>
      <c r="X47" s="333"/>
      <c r="Y47" s="333"/>
      <c r="Z47" s="333"/>
      <c r="AA47" s="363"/>
      <c r="AB47" s="333"/>
      <c r="AC47" s="333"/>
      <c r="AD47" s="333"/>
      <c r="AE47" s="333"/>
      <c r="AF47" s="333"/>
      <c r="AG47" s="333"/>
      <c r="AH47" s="333"/>
      <c r="AI47" s="333"/>
      <c r="AJ47" s="333"/>
      <c r="AK47" s="333"/>
      <c r="AL47" s="333"/>
      <c r="AM47" s="333"/>
      <c r="AN47" s="333"/>
      <c r="AO47" s="333"/>
      <c r="AP47" s="333"/>
      <c r="AQ47" s="333"/>
      <c r="AR47" s="333"/>
      <c r="AS47" s="333"/>
      <c r="AT47" s="333"/>
      <c r="AU47" s="333"/>
      <c r="AV47" s="333"/>
      <c r="AW47" s="333"/>
      <c r="AX47" s="333"/>
      <c r="AY47" s="333"/>
      <c r="AZ47" s="333"/>
      <c r="BA47" s="333"/>
      <c r="BB47" s="325"/>
      <c r="BC47" s="360"/>
      <c r="BD47" s="326"/>
    </row>
    <row r="48" spans="1:100">
      <c r="A48" s="348"/>
      <c r="B48" s="329"/>
      <c r="C48" s="349"/>
      <c r="D48" s="28">
        <v>-3</v>
      </c>
      <c r="E48" s="340"/>
      <c r="F48" s="343"/>
      <c r="G48" s="128">
        <f>'11'!G47</f>
        <v>0.101451900780255</v>
      </c>
      <c r="H48" s="270">
        <f>'11'!H47</f>
        <v>1.1413185415507E-2</v>
      </c>
      <c r="I48" s="271">
        <f>'11'!I47</f>
        <v>3.3705709083100298E-2</v>
      </c>
      <c r="J48" s="272">
        <f>'11'!J47</f>
        <v>1.13741291958076E-3</v>
      </c>
      <c r="K48" s="6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V48" s="333"/>
      <c r="W48" s="333"/>
      <c r="X48" s="333"/>
      <c r="Y48" s="333"/>
      <c r="Z48" s="333"/>
      <c r="AA48" s="363"/>
      <c r="AB48" s="333"/>
      <c r="AC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P48" s="333"/>
      <c r="AQ48" s="333"/>
      <c r="AR48" s="333"/>
      <c r="AS48" s="333"/>
      <c r="AT48" s="333"/>
      <c r="AU48" s="333"/>
      <c r="AV48" s="333"/>
      <c r="AW48" s="333"/>
      <c r="AX48" s="333"/>
      <c r="AY48" s="333"/>
      <c r="AZ48" s="333"/>
      <c r="BA48" s="333"/>
      <c r="BB48" s="325"/>
      <c r="BC48" s="360"/>
      <c r="BD48" s="326"/>
    </row>
    <row r="49" spans="1:100">
      <c r="A49" s="348"/>
      <c r="B49" s="329"/>
      <c r="C49" s="349"/>
      <c r="D49" s="28">
        <v>-2</v>
      </c>
      <c r="E49" s="340"/>
      <c r="F49" s="343"/>
      <c r="G49" s="128">
        <f>'11'!G48</f>
        <v>7.6538072303169905E-2</v>
      </c>
      <c r="H49" s="270">
        <f>'11'!H48</f>
        <v>7.2939910175800196E-3</v>
      </c>
      <c r="I49" s="271">
        <f>'11'!I48</f>
        <v>1.9540908953548899E-2</v>
      </c>
      <c r="J49" s="272">
        <f>'11'!J48</f>
        <v>5.5878707711332499E-4</v>
      </c>
      <c r="K49" s="6"/>
      <c r="L49" s="333"/>
      <c r="M49" s="333"/>
      <c r="N49" s="333"/>
      <c r="O49" s="333"/>
      <c r="P49" s="333"/>
      <c r="Q49" s="333"/>
      <c r="R49" s="333"/>
      <c r="S49" s="333"/>
      <c r="T49" s="333"/>
      <c r="U49" s="333"/>
      <c r="V49" s="333"/>
      <c r="W49" s="333"/>
      <c r="X49" s="333"/>
      <c r="Y49" s="333"/>
      <c r="Z49" s="333"/>
      <c r="AA49" s="363"/>
      <c r="AB49" s="333"/>
      <c r="AC49" s="333"/>
      <c r="AD49" s="333"/>
      <c r="AE49" s="333"/>
      <c r="AF49" s="333"/>
      <c r="AG49" s="333"/>
      <c r="AH49" s="333"/>
      <c r="AI49" s="333"/>
      <c r="AJ49" s="333"/>
      <c r="AK49" s="333"/>
      <c r="AL49" s="333"/>
      <c r="AM49" s="333"/>
      <c r="AN49" s="333"/>
      <c r="AO49" s="333"/>
      <c r="AP49" s="333"/>
      <c r="AQ49" s="333"/>
      <c r="AR49" s="333"/>
      <c r="AS49" s="333"/>
      <c r="AT49" s="333"/>
      <c r="AU49" s="333"/>
      <c r="AV49" s="333"/>
      <c r="AW49" s="333"/>
      <c r="AX49" s="333"/>
      <c r="AY49" s="333"/>
      <c r="AZ49" s="333"/>
      <c r="BA49" s="333"/>
      <c r="BB49" s="325"/>
      <c r="BC49" s="360"/>
      <c r="BD49" s="326"/>
    </row>
    <row r="50" spans="1:100">
      <c r="A50" s="348"/>
      <c r="B50" s="329"/>
      <c r="C50" s="349"/>
      <c r="D50" s="28">
        <v>-1</v>
      </c>
      <c r="E50" s="340"/>
      <c r="F50" s="343"/>
      <c r="G50" s="128">
        <f>'11'!G49</f>
        <v>5.0119672086280598E-2</v>
      </c>
      <c r="H50" s="270">
        <f>'11'!H49</f>
        <v>3.6205529921550499E-3</v>
      </c>
      <c r="I50" s="271">
        <f>'11'!I49</f>
        <v>8.3734829495092401E-3</v>
      </c>
      <c r="J50" s="272">
        <f>'11'!J49</f>
        <v>1.8313720491271401E-4</v>
      </c>
      <c r="K50" s="6"/>
      <c r="L50" s="333"/>
      <c r="M50" s="333"/>
      <c r="N50" s="333"/>
      <c r="O50" s="333"/>
      <c r="P50" s="333"/>
      <c r="Q50" s="333"/>
      <c r="R50" s="333"/>
      <c r="S50" s="333"/>
      <c r="T50" s="333"/>
      <c r="U50" s="333"/>
      <c r="V50" s="333"/>
      <c r="W50" s="333"/>
      <c r="X50" s="333"/>
      <c r="Y50" s="333"/>
      <c r="Z50" s="333"/>
      <c r="AA50" s="363"/>
      <c r="AB50" s="333"/>
      <c r="AC50" s="333"/>
      <c r="AD50" s="333"/>
      <c r="AE50" s="333"/>
      <c r="AF50" s="333"/>
      <c r="AG50" s="333"/>
      <c r="AH50" s="333"/>
      <c r="AI50" s="333"/>
      <c r="AJ50" s="333"/>
      <c r="AK50" s="333"/>
      <c r="AL50" s="333"/>
      <c r="AM50" s="333"/>
      <c r="AN50" s="333"/>
      <c r="AO50" s="333"/>
      <c r="AP50" s="333"/>
      <c r="AQ50" s="333"/>
      <c r="AR50" s="333"/>
      <c r="AS50" s="333"/>
      <c r="AT50" s="333"/>
      <c r="AU50" s="333"/>
      <c r="AV50" s="333"/>
      <c r="AW50" s="333"/>
      <c r="AX50" s="333"/>
      <c r="AY50" s="333"/>
      <c r="AZ50" s="333"/>
      <c r="BA50" s="333"/>
      <c r="BB50" s="325"/>
      <c r="BC50" s="360"/>
      <c r="BD50" s="326"/>
    </row>
    <row r="51" spans="1:100">
      <c r="A51" s="348"/>
      <c r="B51" s="329"/>
      <c r="C51" s="349"/>
      <c r="D51" s="28">
        <v>0</v>
      </c>
      <c r="E51" s="340"/>
      <c r="F51" s="343"/>
      <c r="G51" s="128">
        <f>'11'!G50</f>
        <v>3.0239355105741699E-2</v>
      </c>
      <c r="H51" s="270">
        <f>'11'!H50</f>
        <v>1.4897847572870901E-3</v>
      </c>
      <c r="I51" s="271">
        <f>'11'!I50</f>
        <v>2.8859547869185698E-3</v>
      </c>
      <c r="J51" s="272">
        <f>'11'!J50</f>
        <v>4.4257315557728202E-5</v>
      </c>
      <c r="K51" s="6"/>
      <c r="L51" s="333"/>
      <c r="M51" s="333"/>
      <c r="N51" s="333"/>
      <c r="O51" s="333"/>
      <c r="P51" s="333"/>
      <c r="Q51" s="333"/>
      <c r="R51" s="333"/>
      <c r="S51" s="333"/>
      <c r="T51" s="333"/>
      <c r="U51" s="333"/>
      <c r="V51" s="333"/>
      <c r="W51" s="333"/>
      <c r="X51" s="333"/>
      <c r="Y51" s="333"/>
      <c r="Z51" s="333"/>
      <c r="AA51" s="363"/>
      <c r="AB51" s="333"/>
      <c r="AC51" s="333"/>
      <c r="AD51" s="333"/>
      <c r="AE51" s="333"/>
      <c r="AF51" s="333"/>
      <c r="AG51" s="333"/>
      <c r="AH51" s="333"/>
      <c r="AI51" s="333"/>
      <c r="AJ51" s="333"/>
      <c r="AK51" s="333"/>
      <c r="AL51" s="333"/>
      <c r="AM51" s="333"/>
      <c r="AN51" s="333"/>
      <c r="AO51" s="333"/>
      <c r="AP51" s="333"/>
      <c r="AQ51" s="333"/>
      <c r="AR51" s="333"/>
      <c r="AS51" s="333"/>
      <c r="AT51" s="333"/>
      <c r="AU51" s="333"/>
      <c r="AV51" s="333"/>
      <c r="AW51" s="333"/>
      <c r="AX51" s="333"/>
      <c r="AY51" s="333"/>
      <c r="AZ51" s="333"/>
      <c r="BA51" s="333"/>
      <c r="BB51" s="325"/>
      <c r="BC51" s="360"/>
      <c r="BD51" s="326"/>
    </row>
    <row r="52" spans="1:100">
      <c r="A52" s="348"/>
      <c r="B52" s="329"/>
      <c r="C52" s="349"/>
      <c r="D52" s="28">
        <v>1</v>
      </c>
      <c r="E52" s="340"/>
      <c r="F52" s="343"/>
      <c r="G52" s="128">
        <f>'11'!G51</f>
        <v>1.7937723746708701E-2</v>
      </c>
      <c r="H52" s="270">
        <f>'11'!H51</f>
        <v>5.5280129562422704E-4</v>
      </c>
      <c r="I52" s="271">
        <f>'11'!I51</f>
        <v>8.8865930344227996E-4</v>
      </c>
      <c r="J52" s="272">
        <f>'11'!J51</f>
        <v>8.9980257214431292E-6</v>
      </c>
      <c r="K52" s="6"/>
      <c r="L52" s="333"/>
      <c r="M52" s="333"/>
      <c r="N52" s="333"/>
      <c r="O52" s="333"/>
      <c r="P52" s="333"/>
      <c r="Q52" s="333"/>
      <c r="R52" s="333"/>
      <c r="S52" s="333"/>
      <c r="T52" s="333"/>
      <c r="U52" s="333"/>
      <c r="V52" s="333"/>
      <c r="W52" s="333"/>
      <c r="X52" s="333"/>
      <c r="Y52" s="333"/>
      <c r="Z52" s="333"/>
      <c r="AA52" s="363"/>
      <c r="AB52" s="333"/>
      <c r="AC52" s="333"/>
      <c r="AD52" s="333"/>
      <c r="AE52" s="333"/>
      <c r="AF52" s="333"/>
      <c r="AG52" s="333"/>
      <c r="AH52" s="333"/>
      <c r="AI52" s="333"/>
      <c r="AJ52" s="333"/>
      <c r="AK52" s="333"/>
      <c r="AL52" s="333"/>
      <c r="AM52" s="333"/>
      <c r="AN52" s="333"/>
      <c r="AO52" s="333"/>
      <c r="AP52" s="333"/>
      <c r="AQ52" s="333"/>
      <c r="AR52" s="333"/>
      <c r="AS52" s="333"/>
      <c r="AT52" s="333"/>
      <c r="AU52" s="333"/>
      <c r="AV52" s="333"/>
      <c r="AW52" s="333"/>
      <c r="AX52" s="333"/>
      <c r="AY52" s="333"/>
      <c r="AZ52" s="333"/>
      <c r="BA52" s="333"/>
      <c r="BB52" s="325"/>
      <c r="BC52" s="360"/>
      <c r="BD52" s="326"/>
    </row>
    <row r="53" spans="1:100">
      <c r="A53" s="348"/>
      <c r="B53" s="329"/>
      <c r="C53" s="349"/>
      <c r="D53" s="28">
        <v>2</v>
      </c>
      <c r="E53" s="340"/>
      <c r="F53" s="343"/>
      <c r="G53" s="128">
        <f>'11'!G52</f>
        <v>1.1069166595897901E-2</v>
      </c>
      <c r="H53" s="270">
        <f>'11'!H52</f>
        <v>2.0360623505206099E-4</v>
      </c>
      <c r="I53" s="271">
        <f>'11'!I52</f>
        <v>2.7424385202476202E-4</v>
      </c>
      <c r="J53" s="272">
        <f>'11'!J52</f>
        <v>1.7937141247606299E-6</v>
      </c>
      <c r="K53" s="6"/>
      <c r="L53" s="333"/>
      <c r="M53" s="333"/>
      <c r="N53" s="333"/>
      <c r="O53" s="333"/>
      <c r="P53" s="333"/>
      <c r="Q53" s="333"/>
      <c r="R53" s="333"/>
      <c r="S53" s="333"/>
      <c r="T53" s="333"/>
      <c r="U53" s="333"/>
      <c r="V53" s="333"/>
      <c r="W53" s="333"/>
      <c r="X53" s="333"/>
      <c r="Y53" s="333"/>
      <c r="Z53" s="333"/>
      <c r="AA53" s="363"/>
      <c r="AB53" s="333"/>
      <c r="AC53" s="333"/>
      <c r="AD53" s="333"/>
      <c r="AE53" s="333"/>
      <c r="AF53" s="333"/>
      <c r="AG53" s="333"/>
      <c r="AH53" s="333"/>
      <c r="AI53" s="333"/>
      <c r="AJ53" s="333"/>
      <c r="AK53" s="333"/>
      <c r="AL53" s="333"/>
      <c r="AM53" s="333"/>
      <c r="AN53" s="333"/>
      <c r="AO53" s="333"/>
      <c r="AP53" s="333"/>
      <c r="AQ53" s="333"/>
      <c r="AR53" s="333"/>
      <c r="AS53" s="333"/>
      <c r="AT53" s="333"/>
      <c r="AU53" s="333"/>
      <c r="AV53" s="333"/>
      <c r="AW53" s="333"/>
      <c r="AX53" s="333"/>
      <c r="AY53" s="333"/>
      <c r="AZ53" s="333"/>
      <c r="BA53" s="333"/>
      <c r="BB53" s="325"/>
      <c r="BC53" s="360"/>
      <c r="BD53" s="326"/>
    </row>
    <row r="54" spans="1:100">
      <c r="A54" s="348"/>
      <c r="B54" s="329"/>
      <c r="C54" s="349"/>
      <c r="D54" s="28">
        <v>3</v>
      </c>
      <c r="E54" s="340"/>
      <c r="F54" s="343"/>
      <c r="G54" s="128">
        <f>'11'!G53</f>
        <v>7.3962939244665796E-3</v>
      </c>
      <c r="H54" s="270">
        <f>'11'!H53</f>
        <v>8.2163712133834303E-5</v>
      </c>
      <c r="I54" s="271">
        <f>'11'!I53</f>
        <v>9.5049622134691899E-5</v>
      </c>
      <c r="J54" s="272">
        <f>'11'!J53</f>
        <v>4.1153217886646001E-7</v>
      </c>
      <c r="K54" s="6"/>
      <c r="L54" s="333"/>
      <c r="M54" s="333"/>
      <c r="N54" s="333"/>
      <c r="O54" s="333"/>
      <c r="P54" s="333"/>
      <c r="Q54" s="333"/>
      <c r="R54" s="333"/>
      <c r="S54" s="333"/>
      <c r="T54" s="333"/>
      <c r="U54" s="333"/>
      <c r="V54" s="333"/>
      <c r="W54" s="333"/>
      <c r="X54" s="333"/>
      <c r="Y54" s="333"/>
      <c r="Z54" s="333"/>
      <c r="AA54" s="363"/>
      <c r="AB54" s="333"/>
      <c r="AC54" s="333"/>
      <c r="AD54" s="333"/>
      <c r="AE54" s="333"/>
      <c r="AF54" s="333"/>
      <c r="AG54" s="333"/>
      <c r="AH54" s="333"/>
      <c r="AI54" s="333"/>
      <c r="AJ54" s="333"/>
      <c r="AK54" s="333"/>
      <c r="AL54" s="333"/>
      <c r="AM54" s="333"/>
      <c r="AN54" s="333"/>
      <c r="AO54" s="333"/>
      <c r="AP54" s="333"/>
      <c r="AQ54" s="333"/>
      <c r="AR54" s="333"/>
      <c r="AS54" s="333"/>
      <c r="AT54" s="333"/>
      <c r="AU54" s="333"/>
      <c r="AV54" s="333"/>
      <c r="AW54" s="333"/>
      <c r="AX54" s="333"/>
      <c r="AY54" s="333"/>
      <c r="AZ54" s="333"/>
      <c r="BA54" s="333"/>
      <c r="BB54" s="325"/>
      <c r="BC54" s="360"/>
      <c r="BD54" s="326"/>
    </row>
    <row r="55" spans="1:100">
      <c r="A55" s="348"/>
      <c r="B55" s="329"/>
      <c r="C55" s="349"/>
      <c r="D55" s="28">
        <v>4</v>
      </c>
      <c r="E55" s="340"/>
      <c r="F55" s="343"/>
      <c r="G55" s="128">
        <f>'11'!G54</f>
        <v>5.4809073406499598E-3</v>
      </c>
      <c r="H55" s="270">
        <f>'11'!H54</f>
        <v>3.9810675524728501E-5</v>
      </c>
      <c r="I55" s="271">
        <f>'11'!I54</f>
        <v>4.0999185598566001E-5</v>
      </c>
      <c r="J55" s="272">
        <f>'11'!J54</f>
        <v>1.2639774509771599E-7</v>
      </c>
      <c r="K55" s="6"/>
      <c r="L55" s="333"/>
      <c r="M55" s="333"/>
      <c r="N55" s="333"/>
      <c r="O55" s="333"/>
      <c r="P55" s="333"/>
      <c r="Q55" s="333"/>
      <c r="R55" s="333"/>
      <c r="S55" s="333"/>
      <c r="T55" s="333"/>
      <c r="U55" s="333"/>
      <c r="V55" s="333"/>
      <c r="W55" s="333"/>
      <c r="X55" s="333"/>
      <c r="Y55" s="333"/>
      <c r="Z55" s="333"/>
      <c r="AA55" s="363"/>
      <c r="AB55" s="333"/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333"/>
      <c r="AO55" s="333"/>
      <c r="AP55" s="333"/>
      <c r="AQ55" s="333"/>
      <c r="AR55" s="333"/>
      <c r="AS55" s="333"/>
      <c r="AT55" s="333"/>
      <c r="AU55" s="333"/>
      <c r="AV55" s="333"/>
      <c r="AW55" s="333"/>
      <c r="AX55" s="333"/>
      <c r="AY55" s="333"/>
      <c r="AZ55" s="333"/>
      <c r="BA55" s="333"/>
      <c r="BB55" s="325"/>
      <c r="BC55" s="360"/>
      <c r="BD55" s="326"/>
    </row>
    <row r="56" spans="1:100">
      <c r="A56" s="348"/>
      <c r="B56" s="329"/>
      <c r="C56" s="349"/>
      <c r="D56" s="28">
        <v>5</v>
      </c>
      <c r="E56" s="340"/>
      <c r="F56" s="343"/>
      <c r="G56" s="128">
        <f>'11'!G55</f>
        <v>4.5613424798768704E-3</v>
      </c>
      <c r="H56" s="270">
        <f>'11'!H55</f>
        <v>2.4950032009495599E-5</v>
      </c>
      <c r="I56" s="271">
        <f>'11'!I55</f>
        <v>2.3891720540282302E-5</v>
      </c>
      <c r="J56" s="272">
        <f>'11'!J55</f>
        <v>5.8889858105846899E-8</v>
      </c>
      <c r="K56" s="6"/>
      <c r="L56" s="333"/>
      <c r="M56" s="333"/>
      <c r="N56" s="333"/>
      <c r="O56" s="333"/>
      <c r="P56" s="333"/>
      <c r="Q56" s="333"/>
      <c r="R56" s="333"/>
      <c r="S56" s="333"/>
      <c r="T56" s="333"/>
      <c r="U56" s="333"/>
      <c r="V56" s="333"/>
      <c r="W56" s="333"/>
      <c r="X56" s="333"/>
      <c r="Y56" s="333"/>
      <c r="Z56" s="333"/>
      <c r="AA56" s="363"/>
      <c r="AB56" s="333"/>
      <c r="AC56" s="333"/>
      <c r="AD56" s="333"/>
      <c r="AE56" s="333"/>
      <c r="AF56" s="333"/>
      <c r="AG56" s="333"/>
      <c r="AH56" s="333"/>
      <c r="AI56" s="333"/>
      <c r="AJ56" s="333"/>
      <c r="AK56" s="333"/>
      <c r="AL56" s="333"/>
      <c r="AM56" s="333"/>
      <c r="AN56" s="333"/>
      <c r="AO56" s="333"/>
      <c r="AP56" s="333"/>
      <c r="AQ56" s="333"/>
      <c r="AR56" s="333"/>
      <c r="AS56" s="333"/>
      <c r="AT56" s="333"/>
      <c r="AU56" s="333"/>
      <c r="AV56" s="333"/>
      <c r="AW56" s="333"/>
      <c r="AX56" s="333"/>
      <c r="AY56" s="333"/>
      <c r="AZ56" s="333"/>
      <c r="BA56" s="333"/>
      <c r="BB56" s="325"/>
      <c r="BC56" s="360"/>
      <c r="BD56" s="326"/>
    </row>
    <row r="57" spans="1:100">
      <c r="A57" s="348"/>
      <c r="B57" s="329"/>
      <c r="C57" s="349"/>
      <c r="D57" s="28">
        <v>6</v>
      </c>
      <c r="E57" s="340"/>
      <c r="F57" s="343"/>
      <c r="G57" s="128">
        <f>'11'!G56</f>
        <v>4.2882260968929902E-3</v>
      </c>
      <c r="H57" s="270">
        <f>'11'!H56</f>
        <v>2.1233670114455701E-5</v>
      </c>
      <c r="I57" s="271">
        <f>'11'!I56</f>
        <v>1.98361608238296E-5</v>
      </c>
      <c r="J57" s="272">
        <f>'11'!J56</f>
        <v>4.5220459246007301E-8</v>
      </c>
      <c r="K57" s="6"/>
      <c r="L57" s="333"/>
      <c r="M57" s="333"/>
      <c r="N57" s="333"/>
      <c r="O57" s="333"/>
      <c r="P57" s="333"/>
      <c r="Q57" s="333"/>
      <c r="R57" s="333"/>
      <c r="S57" s="333"/>
      <c r="T57" s="333"/>
      <c r="U57" s="333"/>
      <c r="V57" s="333"/>
      <c r="W57" s="333"/>
      <c r="X57" s="333"/>
      <c r="Y57" s="333"/>
      <c r="Z57" s="333"/>
      <c r="AA57" s="363"/>
      <c r="AB57" s="333"/>
      <c r="AC57" s="333"/>
      <c r="AD57" s="333"/>
      <c r="AE57" s="333"/>
      <c r="AF57" s="333"/>
      <c r="AG57" s="333"/>
      <c r="AH57" s="333"/>
      <c r="AI57" s="333"/>
      <c r="AJ57" s="333"/>
      <c r="AK57" s="333"/>
      <c r="AL57" s="333"/>
      <c r="AM57" s="333"/>
      <c r="AN57" s="333"/>
      <c r="AO57" s="333"/>
      <c r="AP57" s="333"/>
      <c r="AQ57" s="333"/>
      <c r="AR57" s="333"/>
      <c r="AS57" s="333"/>
      <c r="AT57" s="333"/>
      <c r="AU57" s="333"/>
      <c r="AV57" s="333"/>
      <c r="AW57" s="333"/>
      <c r="AX57" s="333"/>
      <c r="AY57" s="333"/>
      <c r="AZ57" s="333"/>
      <c r="BA57" s="333"/>
      <c r="BB57" s="325"/>
      <c r="BC57" s="360"/>
      <c r="BD57" s="326"/>
    </row>
    <row r="58" spans="1:100">
      <c r="A58" s="348"/>
      <c r="B58" s="329"/>
      <c r="C58" s="349"/>
      <c r="D58" s="28">
        <v>7</v>
      </c>
      <c r="E58" s="340"/>
      <c r="F58" s="343"/>
      <c r="G58" s="128">
        <f>'11'!G57</f>
        <v>4.5613424798768704E-3</v>
      </c>
      <c r="H58" s="270">
        <f>'11'!H57</f>
        <v>2.4950032009495599E-5</v>
      </c>
      <c r="I58" s="271">
        <f>'11'!I57</f>
        <v>2.3891720540282302E-5</v>
      </c>
      <c r="J58" s="272">
        <f>'11'!J57</f>
        <v>5.8889858105846899E-8</v>
      </c>
      <c r="K58" s="6"/>
      <c r="L58" s="333"/>
      <c r="M58" s="333"/>
      <c r="N58" s="333"/>
      <c r="O58" s="333"/>
      <c r="P58" s="333"/>
      <c r="Q58" s="333"/>
      <c r="R58" s="333"/>
      <c r="S58" s="333"/>
      <c r="T58" s="333"/>
      <c r="U58" s="333"/>
      <c r="V58" s="333"/>
      <c r="W58" s="333"/>
      <c r="X58" s="333"/>
      <c r="Y58" s="333"/>
      <c r="Z58" s="333"/>
      <c r="AA58" s="363"/>
      <c r="AB58" s="333"/>
      <c r="AC58" s="333"/>
      <c r="AD58" s="333"/>
      <c r="AE58" s="333"/>
      <c r="AF58" s="333"/>
      <c r="AG58" s="333"/>
      <c r="AH58" s="333"/>
      <c r="AI58" s="333"/>
      <c r="AJ58" s="333"/>
      <c r="AK58" s="333"/>
      <c r="AL58" s="333"/>
      <c r="AM58" s="333"/>
      <c r="AN58" s="333"/>
      <c r="AO58" s="333"/>
      <c r="AP58" s="333"/>
      <c r="AQ58" s="333"/>
      <c r="AR58" s="333"/>
      <c r="AS58" s="333"/>
      <c r="AT58" s="333"/>
      <c r="AU58" s="333"/>
      <c r="AV58" s="333"/>
      <c r="AW58" s="333"/>
      <c r="AX58" s="333"/>
      <c r="AY58" s="333"/>
      <c r="AZ58" s="333"/>
      <c r="BA58" s="333"/>
      <c r="BB58" s="325"/>
      <c r="BC58" s="360"/>
      <c r="BD58" s="326"/>
    </row>
    <row r="59" spans="1:100">
      <c r="A59" s="348"/>
      <c r="B59" s="329"/>
      <c r="C59" s="349"/>
      <c r="D59" s="28">
        <v>8</v>
      </c>
      <c r="E59" s="340"/>
      <c r="F59" s="343"/>
      <c r="G59" s="128">
        <f>'11'!G58</f>
        <v>5.4809073406499598E-3</v>
      </c>
      <c r="H59" s="270">
        <f>'11'!H58</f>
        <v>3.9810675524728501E-5</v>
      </c>
      <c r="I59" s="271">
        <f>'11'!I58</f>
        <v>4.0999185598566001E-5</v>
      </c>
      <c r="J59" s="272">
        <f>'11'!J58</f>
        <v>1.2639774509771599E-7</v>
      </c>
      <c r="K59" s="6"/>
      <c r="L59" s="333"/>
      <c r="M59" s="333"/>
      <c r="N59" s="333"/>
      <c r="O59" s="333"/>
      <c r="P59" s="333"/>
      <c r="Q59" s="333"/>
      <c r="R59" s="333"/>
      <c r="S59" s="333"/>
      <c r="T59" s="333"/>
      <c r="U59" s="333"/>
      <c r="V59" s="333"/>
      <c r="W59" s="333"/>
      <c r="X59" s="333"/>
      <c r="Y59" s="333"/>
      <c r="Z59" s="333"/>
      <c r="AA59" s="363"/>
      <c r="AB59" s="333"/>
      <c r="AC59" s="333"/>
      <c r="AD59" s="333"/>
      <c r="AE59" s="333"/>
      <c r="AF59" s="333"/>
      <c r="AG59" s="333"/>
      <c r="AH59" s="333"/>
      <c r="AI59" s="333"/>
      <c r="AJ59" s="333"/>
      <c r="AK59" s="333"/>
      <c r="AL59" s="333"/>
      <c r="AM59" s="333"/>
      <c r="AN59" s="333"/>
      <c r="AO59" s="333"/>
      <c r="AP59" s="333"/>
      <c r="AQ59" s="333"/>
      <c r="AR59" s="333"/>
      <c r="AS59" s="333"/>
      <c r="AT59" s="333"/>
      <c r="AU59" s="333"/>
      <c r="AV59" s="333"/>
      <c r="AW59" s="333"/>
      <c r="AX59" s="333"/>
      <c r="AY59" s="333"/>
      <c r="AZ59" s="333"/>
      <c r="BA59" s="333"/>
      <c r="BB59" s="325"/>
      <c r="BC59" s="360"/>
      <c r="BD59" s="326"/>
    </row>
    <row r="60" spans="1:100">
      <c r="A60" s="348"/>
      <c r="B60" s="329"/>
      <c r="C60" s="349"/>
      <c r="D60" s="28">
        <v>9</v>
      </c>
      <c r="E60" s="340"/>
      <c r="F60" s="343"/>
      <c r="G60" s="128">
        <f>'11'!G59</f>
        <v>7.3962939244665796E-3</v>
      </c>
      <c r="H60" s="270">
        <f>'11'!H59</f>
        <v>8.2163712133834303E-5</v>
      </c>
      <c r="I60" s="271">
        <f>'11'!I59</f>
        <v>9.5049622134691899E-5</v>
      </c>
      <c r="J60" s="272">
        <f>'11'!J59</f>
        <v>4.1153217886646001E-7</v>
      </c>
      <c r="K60" s="6"/>
      <c r="L60" s="333"/>
      <c r="M60" s="333"/>
      <c r="N60" s="333"/>
      <c r="O60" s="333"/>
      <c r="P60" s="333"/>
      <c r="Q60" s="333"/>
      <c r="R60" s="333"/>
      <c r="S60" s="333"/>
      <c r="T60" s="333"/>
      <c r="U60" s="333"/>
      <c r="V60" s="333"/>
      <c r="W60" s="333"/>
      <c r="X60" s="333"/>
      <c r="Y60" s="333"/>
      <c r="Z60" s="333"/>
      <c r="AA60" s="363"/>
      <c r="AB60" s="333"/>
      <c r="AC60" s="333"/>
      <c r="AD60" s="333"/>
      <c r="AE60" s="333"/>
      <c r="AF60" s="333"/>
      <c r="AG60" s="333"/>
      <c r="AH60" s="333"/>
      <c r="AI60" s="333"/>
      <c r="AJ60" s="333"/>
      <c r="AK60" s="333"/>
      <c r="AL60" s="333"/>
      <c r="AM60" s="333"/>
      <c r="AN60" s="333"/>
      <c r="AO60" s="333"/>
      <c r="AP60" s="333"/>
      <c r="AQ60" s="333"/>
      <c r="AR60" s="333"/>
      <c r="AS60" s="333"/>
      <c r="AT60" s="333"/>
      <c r="AU60" s="333"/>
      <c r="AV60" s="333"/>
      <c r="AW60" s="333"/>
      <c r="AX60" s="333"/>
      <c r="AY60" s="333"/>
      <c r="AZ60" s="333"/>
      <c r="BA60" s="333"/>
      <c r="BB60" s="325"/>
      <c r="BC60" s="360"/>
      <c r="BD60" s="326"/>
    </row>
    <row r="61" spans="1:100">
      <c r="A61" s="348"/>
      <c r="B61" s="329"/>
      <c r="C61" s="349"/>
      <c r="D61" s="29">
        <v>10</v>
      </c>
      <c r="E61" s="341"/>
      <c r="F61" s="344"/>
      <c r="G61" s="274">
        <f>'11'!G60</f>
        <v>1.1069166595897901E-2</v>
      </c>
      <c r="H61" s="275">
        <f>'11'!H60</f>
        <v>2.0360623505206099E-4</v>
      </c>
      <c r="I61" s="276">
        <f>'11'!I60</f>
        <v>2.7424385202476202E-4</v>
      </c>
      <c r="J61" s="277">
        <f>'11'!J60</f>
        <v>1.7937141247606299E-6</v>
      </c>
      <c r="K61" s="6"/>
      <c r="L61" s="334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64"/>
      <c r="AB61" s="358"/>
      <c r="AC61" s="358"/>
      <c r="AD61" s="358"/>
      <c r="AE61" s="358"/>
      <c r="AF61" s="358"/>
      <c r="AG61" s="358"/>
      <c r="AH61" s="358"/>
      <c r="AI61" s="358"/>
      <c r="AJ61" s="358"/>
      <c r="AK61" s="358"/>
      <c r="AL61" s="358"/>
      <c r="AM61" s="358"/>
      <c r="AN61" s="358"/>
      <c r="AO61" s="358"/>
      <c r="AP61" s="358"/>
      <c r="AQ61" s="358"/>
      <c r="AR61" s="358"/>
      <c r="AS61" s="358"/>
      <c r="AT61" s="358"/>
      <c r="AU61" s="358"/>
      <c r="AV61" s="358"/>
      <c r="AW61" s="358"/>
      <c r="AX61" s="358"/>
      <c r="AY61" s="358"/>
      <c r="AZ61" s="358"/>
      <c r="BA61" s="358"/>
      <c r="BB61" s="325"/>
      <c r="BC61" s="361"/>
      <c r="BD61" s="326"/>
    </row>
    <row r="62" spans="1:100">
      <c r="A62" s="348"/>
      <c r="B62" s="328">
        <v>0.5</v>
      </c>
      <c r="C62" s="349"/>
      <c r="D62" s="26">
        <v>-9</v>
      </c>
      <c r="E62" s="339">
        <v>2.5509373595435599E-3</v>
      </c>
      <c r="F62" s="342">
        <v>1.0304696374072501E-2</v>
      </c>
      <c r="G62" s="278">
        <f>'11'!G81</f>
        <v>1.8933228407573201E-2</v>
      </c>
      <c r="H62" s="279">
        <f>'11'!H81</f>
        <v>2.3291385716834498E-3</v>
      </c>
      <c r="I62" s="280">
        <f>'11'!I81</f>
        <v>1.15437370488897E-2</v>
      </c>
      <c r="J62" s="281">
        <f>'11'!J81</f>
        <v>1.1720290934626901E-3</v>
      </c>
      <c r="K62" s="6"/>
      <c r="L62" s="332">
        <f t="shared" ref="L62" si="91">1-SUM(M62:BC81)</f>
        <v>0.19612800244368978</v>
      </c>
      <c r="M62" s="357">
        <f t="shared" ref="M62" si="92">G72+I72</f>
        <v>3.04769654564629E-2</v>
      </c>
      <c r="N62" s="357">
        <f t="shared" ref="N62" si="93">G79+I79+J72</f>
        <v>1.8996635353833242E-2</v>
      </c>
      <c r="O62" s="357">
        <f t="shared" ref="O62" si="94">G81+I81+H72</f>
        <v>2.6992459838926227E-2</v>
      </c>
      <c r="P62" s="357">
        <f t="shared" ref="P62" si="95">G74+I74+J79</f>
        <v>2.0931228138895048E-2</v>
      </c>
      <c r="Q62" s="357">
        <f t="shared" ref="Q62" si="96">G70+I70</f>
        <v>4.6650820176786803E-2</v>
      </c>
      <c r="R62" s="357">
        <f t="shared" ref="R62" si="97">G76+I76+H79+J81</f>
        <v>1.8312272470610909E-2</v>
      </c>
      <c r="S62" s="357">
        <f t="shared" ref="S62" si="98">G63+I63</f>
        <v>3.7978714092292601E-2</v>
      </c>
      <c r="T62" s="357">
        <f t="shared" ref="T62" si="99">G65+I65+J74</f>
        <v>5.5727981545839064E-2</v>
      </c>
      <c r="U62" s="357">
        <f t="shared" ref="U62" si="100">G68+I68+H81</f>
        <v>6.3416780379651816E-2</v>
      </c>
      <c r="V62" s="357">
        <f t="shared" ref="V62" si="101">G77+I77+J70</f>
        <v>1.8346863603440938E-2</v>
      </c>
      <c r="W62" s="357">
        <f t="shared" ref="W62" si="102">G66+I66</f>
        <v>6.1602203465045205E-2</v>
      </c>
      <c r="X62" s="357">
        <f t="shared" ref="X62" si="103">G69+I69+J76+H74</f>
        <v>5.6969824337623688E-2</v>
      </c>
      <c r="Y62" s="357">
        <f t="shared" ref="Y62" si="104">G75+I75</f>
        <v>1.7824606260370551E-2</v>
      </c>
      <c r="Z62" s="357">
        <f t="shared" ref="Z62" si="105">G67+I67+J63</f>
        <v>6.57597318122249E-2</v>
      </c>
      <c r="AA62" s="362">
        <f t="shared" ref="AA62" si="106">G78+I78+H70</f>
        <v>2.0058126119420101E-2</v>
      </c>
      <c r="AB62" s="357">
        <f t="shared" ref="AB62" si="107">G64+I64+J65</f>
        <v>4.9992091687509753E-2</v>
      </c>
      <c r="AC62" s="357">
        <f t="shared" ref="AC62" si="108">G80+I80</f>
        <v>2.0523668946096869E-2</v>
      </c>
      <c r="AD62" s="357">
        <f t="shared" ref="AD62" si="109">G73+I73+J68+H76</f>
        <v>2.9754461175785608E-2</v>
      </c>
      <c r="AE62" s="357">
        <f t="shared" ref="AE62" si="110">G62+I62</f>
        <v>3.04769654564629E-2</v>
      </c>
      <c r="AF62" s="357">
        <f t="shared" ref="AF62" si="111">G71+I71+J77</f>
        <v>3.8295942754186761E-2</v>
      </c>
      <c r="AG62" s="357">
        <f t="shared" ref="AG62" si="112">H63</f>
        <v>2.9882269146894402E-3</v>
      </c>
      <c r="AH62" s="357">
        <f t="shared" ref="AH62" si="113">J66</f>
        <v>4.0124940934156E-3</v>
      </c>
      <c r="AI62" s="357">
        <f t="shared" ref="AI62" si="114">J69+H65</f>
        <v>7.8090535781361698E-3</v>
      </c>
      <c r="AJ62" s="357">
        <f t="shared" ref="AJ62" si="115">F62</f>
        <v>1.0304696374072501E-2</v>
      </c>
      <c r="AK62" s="357">
        <f t="shared" ref="AK62" si="116">J75</f>
        <v>4.0755919279817802E-4</v>
      </c>
      <c r="AL62" s="357">
        <f t="shared" ref="AL62" si="117">H68</f>
        <v>5.0075509557909502E-3</v>
      </c>
      <c r="AM62" s="357">
        <f t="shared" ref="AM62" si="118">J67</f>
        <v>4.2736649212010104E-3</v>
      </c>
      <c r="AN62" s="357">
        <f t="shared" ref="AN62" si="119">J78+H77</f>
        <v>1.374931160228928E-3</v>
      </c>
      <c r="AO62" s="357">
        <f t="shared" ref="AO62" si="120">J64</f>
        <v>2.5111173514266601E-3</v>
      </c>
      <c r="AP62" s="357">
        <f t="shared" ref="AP62" si="121">H66</f>
        <v>5.0075509557909502E-3</v>
      </c>
      <c r="AQ62" s="357">
        <f t="shared" ref="AQ62" si="122">J80</f>
        <v>5.4451973763676496E-4</v>
      </c>
      <c r="AR62" s="357">
        <f t="shared" ref="AR62" si="123">H69+J73</f>
        <v>5.2514984534850163E-3</v>
      </c>
      <c r="AS62" s="357">
        <f t="shared" ref="AS62" si="124">J62</f>
        <v>1.1720290934626901E-3</v>
      </c>
      <c r="AT62" s="357">
        <f t="shared" ref="AT62" si="125">H75</f>
        <v>1.21038683171977E-3</v>
      </c>
      <c r="AU62" s="357">
        <f t="shared" ref="AU62" si="126">J71</f>
        <v>1.75051426845151E-3</v>
      </c>
      <c r="AV62" s="357">
        <f t="shared" ref="AV62" si="127">H67</f>
        <v>5.2082875932807299E-3</v>
      </c>
      <c r="AW62" s="357">
        <f t="shared" ref="AW62" si="128">H78</f>
        <v>1.0786458151272301E-3</v>
      </c>
      <c r="AX62" s="357">
        <f t="shared" ref="AX62" si="129">H64</f>
        <v>3.7399568666007599E-3</v>
      </c>
      <c r="AY62" s="357">
        <f t="shared" ref="AY62" si="130">E62</f>
        <v>2.5509373595435599E-3</v>
      </c>
      <c r="AZ62" s="357">
        <f t="shared" ref="AZ62" si="131">H80</f>
        <v>1.4480905670059001E-3</v>
      </c>
      <c r="BA62" s="357">
        <f t="shared" ref="BA62" si="132">H73</f>
        <v>1.8145769146066101E-3</v>
      </c>
      <c r="BB62" s="325">
        <f t="shared" ref="BB62" si="133">H62</f>
        <v>2.3291385716834498E-3</v>
      </c>
      <c r="BC62" s="359">
        <f t="shared" ref="BC62" si="134">H71</f>
        <v>2.9882269146894402E-3</v>
      </c>
      <c r="BD62" s="326">
        <f t="shared" ref="BD62" si="135">SUMPRODUCT($L$1:$BC$1,BF62:CW62)</f>
        <v>10.282683484020277</v>
      </c>
      <c r="BF62" s="12">
        <f>L62</f>
        <v>0.19612800244368978</v>
      </c>
      <c r="BG62" s="23">
        <f t="shared" ref="BG62:CV62" si="136">M62</f>
        <v>3.04769654564629E-2</v>
      </c>
      <c r="BH62" s="23">
        <f t="shared" si="136"/>
        <v>1.8996635353833242E-2</v>
      </c>
      <c r="BI62" s="23">
        <f t="shared" si="136"/>
        <v>2.6992459838926227E-2</v>
      </c>
      <c r="BJ62" s="23">
        <f t="shared" si="136"/>
        <v>2.0931228138895048E-2</v>
      </c>
      <c r="BK62" s="23">
        <f t="shared" si="136"/>
        <v>4.6650820176786803E-2</v>
      </c>
      <c r="BL62" s="23">
        <f t="shared" si="136"/>
        <v>1.8312272470610909E-2</v>
      </c>
      <c r="BM62" s="23">
        <f t="shared" si="136"/>
        <v>3.7978714092292601E-2</v>
      </c>
      <c r="BN62" s="23">
        <f t="shared" si="136"/>
        <v>5.5727981545839064E-2</v>
      </c>
      <c r="BO62" s="23">
        <f t="shared" si="136"/>
        <v>6.3416780379651816E-2</v>
      </c>
      <c r="BP62" s="23">
        <f t="shared" si="136"/>
        <v>1.8346863603440938E-2</v>
      </c>
      <c r="BQ62" s="23">
        <f t="shared" si="136"/>
        <v>6.1602203465045205E-2</v>
      </c>
      <c r="BR62" s="23">
        <f t="shared" si="136"/>
        <v>5.6969824337623688E-2</v>
      </c>
      <c r="BS62" s="23">
        <f t="shared" si="136"/>
        <v>1.7824606260370551E-2</v>
      </c>
      <c r="BT62" s="23">
        <f t="shared" si="136"/>
        <v>6.57597318122249E-2</v>
      </c>
      <c r="BU62" s="23">
        <f t="shared" si="136"/>
        <v>2.0058126119420101E-2</v>
      </c>
      <c r="BV62" s="23">
        <f t="shared" si="136"/>
        <v>4.9992091687509753E-2</v>
      </c>
      <c r="BW62" s="23">
        <f t="shared" si="136"/>
        <v>2.0523668946096869E-2</v>
      </c>
      <c r="BX62" s="23">
        <f t="shared" si="136"/>
        <v>2.9754461175785608E-2</v>
      </c>
      <c r="BY62" s="23">
        <f t="shared" si="136"/>
        <v>3.04769654564629E-2</v>
      </c>
      <c r="BZ62" s="23">
        <f t="shared" si="136"/>
        <v>3.8295942754186761E-2</v>
      </c>
      <c r="CA62" s="23">
        <f t="shared" si="136"/>
        <v>2.9882269146894402E-3</v>
      </c>
      <c r="CB62" s="23">
        <f t="shared" si="136"/>
        <v>4.0124940934156E-3</v>
      </c>
      <c r="CC62" s="23">
        <f t="shared" si="136"/>
        <v>7.8090535781361698E-3</v>
      </c>
      <c r="CD62" s="23">
        <f t="shared" si="136"/>
        <v>1.0304696374072501E-2</v>
      </c>
      <c r="CE62" s="23">
        <f t="shared" si="136"/>
        <v>4.0755919279817802E-4</v>
      </c>
      <c r="CF62" s="23">
        <f t="shared" si="136"/>
        <v>5.0075509557909502E-3</v>
      </c>
      <c r="CG62" s="23">
        <f t="shared" si="136"/>
        <v>4.2736649212010104E-3</v>
      </c>
      <c r="CH62" s="23">
        <f t="shared" si="136"/>
        <v>1.374931160228928E-3</v>
      </c>
      <c r="CI62" s="23">
        <f t="shared" si="136"/>
        <v>2.5111173514266601E-3</v>
      </c>
      <c r="CJ62" s="23">
        <f t="shared" si="136"/>
        <v>5.0075509557909502E-3</v>
      </c>
      <c r="CK62" s="23">
        <f t="shared" si="136"/>
        <v>5.4451973763676496E-4</v>
      </c>
      <c r="CL62" s="23">
        <f t="shared" si="136"/>
        <v>5.2514984534850163E-3</v>
      </c>
      <c r="CM62" s="23">
        <f t="shared" si="136"/>
        <v>1.1720290934626901E-3</v>
      </c>
      <c r="CN62" s="23">
        <f t="shared" si="136"/>
        <v>1.21038683171977E-3</v>
      </c>
      <c r="CO62" s="23">
        <f t="shared" si="136"/>
        <v>1.75051426845151E-3</v>
      </c>
      <c r="CP62" s="23">
        <f t="shared" si="136"/>
        <v>5.2082875932807299E-3</v>
      </c>
      <c r="CQ62" s="23">
        <f t="shared" si="136"/>
        <v>1.0786458151272301E-3</v>
      </c>
      <c r="CR62" s="23">
        <f t="shared" si="136"/>
        <v>3.7399568666007599E-3</v>
      </c>
      <c r="CS62" s="23">
        <f t="shared" si="136"/>
        <v>2.5509373595435599E-3</v>
      </c>
      <c r="CT62" s="23">
        <f t="shared" si="136"/>
        <v>1.4480905670059001E-3</v>
      </c>
      <c r="CU62" s="23">
        <f t="shared" si="136"/>
        <v>1.8145769146066101E-3</v>
      </c>
      <c r="CV62" s="24">
        <f t="shared" si="136"/>
        <v>2.3291385716834498E-3</v>
      </c>
    </row>
    <row r="63" spans="1:100">
      <c r="A63" s="348"/>
      <c r="B63" s="329"/>
      <c r="C63" s="349"/>
      <c r="D63" s="28">
        <v>-8</v>
      </c>
      <c r="E63" s="340"/>
      <c r="F63" s="343"/>
      <c r="G63" s="128">
        <f>'11'!G62</f>
        <v>2.2088356634097299E-2</v>
      </c>
      <c r="H63" s="270">
        <f>'11'!H62</f>
        <v>2.9882269146894402E-3</v>
      </c>
      <c r="I63" s="271">
        <f>'11'!I62</f>
        <v>1.5890357458195298E-2</v>
      </c>
      <c r="J63" s="272">
        <f>'11'!J62</f>
        <v>1.75051426845151E-3</v>
      </c>
      <c r="K63" s="6"/>
      <c r="L63" s="333"/>
      <c r="M63" s="333"/>
      <c r="N63" s="333"/>
      <c r="O63" s="333"/>
      <c r="P63" s="333"/>
      <c r="Q63" s="333"/>
      <c r="R63" s="333"/>
      <c r="S63" s="333"/>
      <c r="T63" s="333"/>
      <c r="U63" s="333"/>
      <c r="V63" s="333"/>
      <c r="W63" s="333"/>
      <c r="X63" s="333"/>
      <c r="Y63" s="333"/>
      <c r="Z63" s="333"/>
      <c r="AA63" s="363"/>
      <c r="AB63" s="333"/>
      <c r="AC63" s="333"/>
      <c r="AD63" s="333"/>
      <c r="AE63" s="333"/>
      <c r="AF63" s="333"/>
      <c r="AG63" s="333"/>
      <c r="AH63" s="333"/>
      <c r="AI63" s="333"/>
      <c r="AJ63" s="333"/>
      <c r="AK63" s="333"/>
      <c r="AL63" s="333"/>
      <c r="AM63" s="333"/>
      <c r="AN63" s="333"/>
      <c r="AO63" s="333"/>
      <c r="AP63" s="333"/>
      <c r="AQ63" s="333"/>
      <c r="AR63" s="333"/>
      <c r="AS63" s="333"/>
      <c r="AT63" s="333"/>
      <c r="AU63" s="333"/>
      <c r="AV63" s="333"/>
      <c r="AW63" s="333"/>
      <c r="AX63" s="333"/>
      <c r="AY63" s="333"/>
      <c r="AZ63" s="333"/>
      <c r="BA63" s="333"/>
      <c r="BB63" s="325"/>
      <c r="BC63" s="360"/>
      <c r="BD63" s="326"/>
    </row>
    <row r="64" spans="1:100">
      <c r="A64" s="348"/>
      <c r="B64" s="329"/>
      <c r="C64" s="349"/>
      <c r="D64" s="28">
        <v>-7</v>
      </c>
      <c r="E64" s="340"/>
      <c r="F64" s="343"/>
      <c r="G64" s="128">
        <f>'11'!G63</f>
        <v>2.54406990284591E-2</v>
      </c>
      <c r="H64" s="270">
        <f>'11'!H63</f>
        <v>3.7399568666007599E-3</v>
      </c>
      <c r="I64" s="271">
        <f>'11'!I63</f>
        <v>2.1210121148327699E-2</v>
      </c>
      <c r="J64" s="272">
        <f>'11'!J63</f>
        <v>2.5111173514266601E-3</v>
      </c>
      <c r="K64" s="6"/>
      <c r="L64" s="333"/>
      <c r="M64" s="333"/>
      <c r="N64" s="333"/>
      <c r="O64" s="333"/>
      <c r="P64" s="333"/>
      <c r="Q64" s="333"/>
      <c r="R64" s="333"/>
      <c r="S64" s="333"/>
      <c r="T64" s="333"/>
      <c r="U64" s="333"/>
      <c r="V64" s="333"/>
      <c r="W64" s="333"/>
      <c r="X64" s="333"/>
      <c r="Y64" s="333"/>
      <c r="Z64" s="333"/>
      <c r="AA64" s="363"/>
      <c r="AB64" s="333"/>
      <c r="AC64" s="333"/>
      <c r="AD64" s="333"/>
      <c r="AE64" s="333"/>
      <c r="AF64" s="333"/>
      <c r="AG64" s="333"/>
      <c r="AH64" s="333"/>
      <c r="AI64" s="333"/>
      <c r="AJ64" s="333"/>
      <c r="AK64" s="333"/>
      <c r="AL64" s="333"/>
      <c r="AM64" s="333"/>
      <c r="AN64" s="333"/>
      <c r="AO64" s="333"/>
      <c r="AP64" s="333"/>
      <c r="AQ64" s="333"/>
      <c r="AR64" s="333"/>
      <c r="AS64" s="333"/>
      <c r="AT64" s="333"/>
      <c r="AU64" s="333"/>
      <c r="AV64" s="333"/>
      <c r="AW64" s="333"/>
      <c r="AX64" s="333"/>
      <c r="AY64" s="333"/>
      <c r="AZ64" s="333"/>
      <c r="BA64" s="333"/>
      <c r="BB64" s="325"/>
      <c r="BC64" s="360"/>
      <c r="BD64" s="326"/>
    </row>
    <row r="65" spans="1:56">
      <c r="A65" s="348"/>
      <c r="B65" s="329"/>
      <c r="C65" s="349"/>
      <c r="D65" s="28">
        <v>-6</v>
      </c>
      <c r="E65" s="340"/>
      <c r="F65" s="343"/>
      <c r="G65" s="128">
        <f>'11'!G64</f>
        <v>2.8502040610866201E-2</v>
      </c>
      <c r="H65" s="270">
        <f>'11'!H64</f>
        <v>4.46778206741322E-3</v>
      </c>
      <c r="I65" s="271">
        <f>'11'!I64</f>
        <v>2.6681421197336099E-2</v>
      </c>
      <c r="J65" s="272">
        <f>'11'!J64</f>
        <v>3.3412715107229499E-3</v>
      </c>
      <c r="K65" s="6"/>
      <c r="L65" s="333"/>
      <c r="M65" s="333"/>
      <c r="N65" s="333"/>
      <c r="O65" s="333"/>
      <c r="P65" s="333"/>
      <c r="Q65" s="333"/>
      <c r="R65" s="333"/>
      <c r="S65" s="333"/>
      <c r="T65" s="333"/>
      <c r="U65" s="333"/>
      <c r="V65" s="333"/>
      <c r="W65" s="333"/>
      <c r="X65" s="333"/>
      <c r="Y65" s="333"/>
      <c r="Z65" s="333"/>
      <c r="AA65" s="363"/>
      <c r="AB65" s="333"/>
      <c r="AC65" s="333"/>
      <c r="AD65" s="333"/>
      <c r="AE65" s="333"/>
      <c r="AF65" s="333"/>
      <c r="AG65" s="333"/>
      <c r="AH65" s="333"/>
      <c r="AI65" s="333"/>
      <c r="AJ65" s="333"/>
      <c r="AK65" s="333"/>
      <c r="AL65" s="333"/>
      <c r="AM65" s="333"/>
      <c r="AN65" s="333"/>
      <c r="AO65" s="333"/>
      <c r="AP65" s="333"/>
      <c r="AQ65" s="333"/>
      <c r="AR65" s="333"/>
      <c r="AS65" s="333"/>
      <c r="AT65" s="333"/>
      <c r="AU65" s="333"/>
      <c r="AV65" s="333"/>
      <c r="AW65" s="333"/>
      <c r="AX65" s="333"/>
      <c r="AY65" s="333"/>
      <c r="AZ65" s="333"/>
      <c r="BA65" s="333"/>
      <c r="BB65" s="325"/>
      <c r="BC65" s="360"/>
      <c r="BD65" s="326"/>
    </row>
    <row r="66" spans="1:56">
      <c r="A66" s="348"/>
      <c r="B66" s="329"/>
      <c r="C66" s="349"/>
      <c r="D66" s="28">
        <v>-5</v>
      </c>
      <c r="E66" s="340"/>
      <c r="F66" s="343"/>
      <c r="G66" s="128">
        <f>'11'!G65</f>
        <v>3.0680130873025201E-2</v>
      </c>
      <c r="H66" s="270">
        <f>'11'!H65</f>
        <v>5.0075509557909502E-3</v>
      </c>
      <c r="I66" s="271">
        <f>'11'!I65</f>
        <v>3.0922072592020001E-2</v>
      </c>
      <c r="J66" s="272">
        <f>'11'!J65</f>
        <v>4.0124940934156E-3</v>
      </c>
      <c r="K66" s="6"/>
      <c r="L66" s="333"/>
      <c r="M66" s="333"/>
      <c r="N66" s="333"/>
      <c r="O66" s="333"/>
      <c r="P66" s="333"/>
      <c r="Q66" s="333"/>
      <c r="R66" s="333"/>
      <c r="S66" s="333"/>
      <c r="T66" s="333"/>
      <c r="U66" s="333"/>
      <c r="V66" s="333"/>
      <c r="W66" s="333"/>
      <c r="X66" s="333"/>
      <c r="Y66" s="333"/>
      <c r="Z66" s="333"/>
      <c r="AA66" s="363"/>
      <c r="AB66" s="333"/>
      <c r="AC66" s="333"/>
      <c r="AD66" s="333"/>
      <c r="AE66" s="333"/>
      <c r="AF66" s="333"/>
      <c r="AG66" s="333"/>
      <c r="AH66" s="333"/>
      <c r="AI66" s="333"/>
      <c r="AJ66" s="333"/>
      <c r="AK66" s="333"/>
      <c r="AL66" s="333"/>
      <c r="AM66" s="333"/>
      <c r="AN66" s="333"/>
      <c r="AO66" s="333"/>
      <c r="AP66" s="333"/>
      <c r="AQ66" s="333"/>
      <c r="AR66" s="333"/>
      <c r="AS66" s="333"/>
      <c r="AT66" s="333"/>
      <c r="AU66" s="333"/>
      <c r="AV66" s="333"/>
      <c r="AW66" s="333"/>
      <c r="AX66" s="333"/>
      <c r="AY66" s="333"/>
      <c r="AZ66" s="333"/>
      <c r="BA66" s="333"/>
      <c r="BB66" s="325"/>
      <c r="BC66" s="360"/>
      <c r="BD66" s="326"/>
    </row>
    <row r="67" spans="1:56">
      <c r="A67" s="348"/>
      <c r="B67" s="329"/>
      <c r="C67" s="349"/>
      <c r="D67" s="28">
        <v>-4</v>
      </c>
      <c r="E67" s="340"/>
      <c r="F67" s="343"/>
      <c r="G67" s="128">
        <f>'11'!G66</f>
        <v>3.1472934427484597E-2</v>
      </c>
      <c r="H67" s="270">
        <f>'11'!H66</f>
        <v>5.2082875932807299E-3</v>
      </c>
      <c r="I67" s="271">
        <f>'11'!I66</f>
        <v>3.2536283116288797E-2</v>
      </c>
      <c r="J67" s="272">
        <f>'11'!J66</f>
        <v>4.2736649212010104E-3</v>
      </c>
      <c r="K67" s="6"/>
      <c r="L67" s="333"/>
      <c r="M67" s="333"/>
      <c r="N67" s="333"/>
      <c r="O67" s="333"/>
      <c r="P67" s="333"/>
      <c r="Q67" s="333"/>
      <c r="R67" s="333"/>
      <c r="S67" s="333"/>
      <c r="T67" s="333"/>
      <c r="U67" s="333"/>
      <c r="V67" s="333"/>
      <c r="W67" s="333"/>
      <c r="X67" s="333"/>
      <c r="Y67" s="333"/>
      <c r="Z67" s="333"/>
      <c r="AA67" s="363"/>
      <c r="AB67" s="333"/>
      <c r="AC67" s="333"/>
      <c r="AD67" s="333"/>
      <c r="AE67" s="333"/>
      <c r="AF67" s="333"/>
      <c r="AG67" s="333"/>
      <c r="AH67" s="333"/>
      <c r="AI67" s="333"/>
      <c r="AJ67" s="333"/>
      <c r="AK67" s="333"/>
      <c r="AL67" s="333"/>
      <c r="AM67" s="333"/>
      <c r="AN67" s="333"/>
      <c r="AO67" s="333"/>
      <c r="AP67" s="333"/>
      <c r="AQ67" s="333"/>
      <c r="AR67" s="333"/>
      <c r="AS67" s="333"/>
      <c r="AT67" s="333"/>
      <c r="AU67" s="333"/>
      <c r="AV67" s="333"/>
      <c r="AW67" s="333"/>
      <c r="AX67" s="333"/>
      <c r="AY67" s="333"/>
      <c r="AZ67" s="333"/>
      <c r="BA67" s="333"/>
      <c r="BB67" s="325"/>
      <c r="BC67" s="360"/>
      <c r="BD67" s="326"/>
    </row>
    <row r="68" spans="1:56">
      <c r="A68" s="348"/>
      <c r="B68" s="329"/>
      <c r="C68" s="349"/>
      <c r="D68" s="28">
        <v>-3</v>
      </c>
      <c r="E68" s="340"/>
      <c r="F68" s="343"/>
      <c r="G68" s="128">
        <f>'11'!G67</f>
        <v>3.0680130873025201E-2</v>
      </c>
      <c r="H68" s="270">
        <f>'11'!H67</f>
        <v>5.0075509557909502E-3</v>
      </c>
      <c r="I68" s="271">
        <f>'11'!I67</f>
        <v>3.0922072592020001E-2</v>
      </c>
      <c r="J68" s="272">
        <f>'11'!J67</f>
        <v>4.0124940934156E-3</v>
      </c>
      <c r="K68" s="6"/>
      <c r="L68" s="333"/>
      <c r="M68" s="333"/>
      <c r="N68" s="333"/>
      <c r="O68" s="333"/>
      <c r="P68" s="333"/>
      <c r="Q68" s="333"/>
      <c r="R68" s="333"/>
      <c r="S68" s="333"/>
      <c r="T68" s="333"/>
      <c r="U68" s="333"/>
      <c r="V68" s="333"/>
      <c r="W68" s="333"/>
      <c r="X68" s="333"/>
      <c r="Y68" s="333"/>
      <c r="Z68" s="333"/>
      <c r="AA68" s="363"/>
      <c r="AB68" s="333"/>
      <c r="AC68" s="333"/>
      <c r="AD68" s="333"/>
      <c r="AE68" s="333"/>
      <c r="AF68" s="333"/>
      <c r="AG68" s="333"/>
      <c r="AH68" s="333"/>
      <c r="AI68" s="333"/>
      <c r="AJ68" s="333"/>
      <c r="AK68" s="333"/>
      <c r="AL68" s="333"/>
      <c r="AM68" s="333"/>
      <c r="AN68" s="333"/>
      <c r="AO68" s="333"/>
      <c r="AP68" s="333"/>
      <c r="AQ68" s="333"/>
      <c r="AR68" s="333"/>
      <c r="AS68" s="333"/>
      <c r="AT68" s="333"/>
      <c r="AU68" s="333"/>
      <c r="AV68" s="333"/>
      <c r="AW68" s="333"/>
      <c r="AX68" s="333"/>
      <c r="AY68" s="333"/>
      <c r="AZ68" s="333"/>
      <c r="BA68" s="333"/>
      <c r="BB68" s="325"/>
      <c r="BC68" s="360"/>
      <c r="BD68" s="326"/>
    </row>
    <row r="69" spans="1:56">
      <c r="A69" s="348"/>
      <c r="B69" s="329"/>
      <c r="C69" s="349"/>
      <c r="D69" s="28">
        <v>-2</v>
      </c>
      <c r="E69" s="340"/>
      <c r="F69" s="343"/>
      <c r="G69" s="128">
        <f>'11'!G68</f>
        <v>2.8502040610866201E-2</v>
      </c>
      <c r="H69" s="270">
        <f>'11'!H68</f>
        <v>4.46778206741322E-3</v>
      </c>
      <c r="I69" s="271">
        <f>'11'!I68</f>
        <v>2.6681421197336099E-2</v>
      </c>
      <c r="J69" s="272">
        <f>'11'!J68</f>
        <v>3.3412715107229499E-3</v>
      </c>
      <c r="K69" s="6"/>
      <c r="L69" s="333"/>
      <c r="M69" s="333"/>
      <c r="N69" s="333"/>
      <c r="O69" s="333"/>
      <c r="P69" s="333"/>
      <c r="Q69" s="333"/>
      <c r="R69" s="333"/>
      <c r="S69" s="333"/>
      <c r="T69" s="333"/>
      <c r="U69" s="333"/>
      <c r="V69" s="333"/>
      <c r="W69" s="333"/>
      <c r="X69" s="333"/>
      <c r="Y69" s="333"/>
      <c r="Z69" s="333"/>
      <c r="AA69" s="363"/>
      <c r="AB69" s="333"/>
      <c r="AC69" s="333"/>
      <c r="AD69" s="333"/>
      <c r="AE69" s="333"/>
      <c r="AF69" s="333"/>
      <c r="AG69" s="333"/>
      <c r="AH69" s="333"/>
      <c r="AI69" s="333"/>
      <c r="AJ69" s="333"/>
      <c r="AK69" s="333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3"/>
      <c r="AW69" s="333"/>
      <c r="AX69" s="333"/>
      <c r="AY69" s="333"/>
      <c r="AZ69" s="333"/>
      <c r="BA69" s="333"/>
      <c r="BB69" s="325"/>
      <c r="BC69" s="360"/>
      <c r="BD69" s="326"/>
    </row>
    <row r="70" spans="1:56">
      <c r="A70" s="348"/>
      <c r="B70" s="329"/>
      <c r="C70" s="349"/>
      <c r="D70" s="28">
        <v>-1</v>
      </c>
      <c r="E70" s="340"/>
      <c r="F70" s="343"/>
      <c r="G70" s="128">
        <f>'11'!G69</f>
        <v>2.54406990284591E-2</v>
      </c>
      <c r="H70" s="270">
        <f>'11'!H69</f>
        <v>3.7399568666007599E-3</v>
      </c>
      <c r="I70" s="271">
        <f>'11'!I69</f>
        <v>2.1210121148327699E-2</v>
      </c>
      <c r="J70" s="272">
        <f>'11'!J69</f>
        <v>2.5111173514266601E-3</v>
      </c>
      <c r="K70" s="6"/>
      <c r="L70" s="333"/>
      <c r="M70" s="333"/>
      <c r="N70" s="333"/>
      <c r="O70" s="333"/>
      <c r="P70" s="333"/>
      <c r="Q70" s="333"/>
      <c r="R70" s="333"/>
      <c r="S70" s="333"/>
      <c r="T70" s="333"/>
      <c r="U70" s="333"/>
      <c r="V70" s="333"/>
      <c r="W70" s="333"/>
      <c r="X70" s="333"/>
      <c r="Y70" s="333"/>
      <c r="Z70" s="333"/>
      <c r="AA70" s="363"/>
      <c r="AB70" s="333"/>
      <c r="AC70" s="333"/>
      <c r="AD70" s="333"/>
      <c r="AE70" s="333"/>
      <c r="AF70" s="333"/>
      <c r="AG70" s="333"/>
      <c r="AH70" s="333"/>
      <c r="AI70" s="333"/>
      <c r="AJ70" s="333"/>
      <c r="AK70" s="333"/>
      <c r="AL70" s="333"/>
      <c r="AM70" s="333"/>
      <c r="AN70" s="333"/>
      <c r="AO70" s="333"/>
      <c r="AP70" s="333"/>
      <c r="AQ70" s="333"/>
      <c r="AR70" s="333"/>
      <c r="AS70" s="333"/>
      <c r="AT70" s="333"/>
      <c r="AU70" s="333"/>
      <c r="AV70" s="333"/>
      <c r="AW70" s="333"/>
      <c r="AX70" s="333"/>
      <c r="AY70" s="333"/>
      <c r="AZ70" s="333"/>
      <c r="BA70" s="333"/>
      <c r="BB70" s="325"/>
      <c r="BC70" s="360"/>
      <c r="BD70" s="326"/>
    </row>
    <row r="71" spans="1:56">
      <c r="A71" s="348"/>
      <c r="B71" s="329"/>
      <c r="C71" s="349"/>
      <c r="D71" s="28">
        <v>0</v>
      </c>
      <c r="E71" s="340"/>
      <c r="F71" s="343"/>
      <c r="G71" s="128">
        <f>'11'!G70</f>
        <v>2.2088356634097299E-2</v>
      </c>
      <c r="H71" s="270">
        <f>'11'!H70</f>
        <v>2.9882269146894402E-3</v>
      </c>
      <c r="I71" s="271">
        <f>'11'!I70</f>
        <v>1.5890357458195298E-2</v>
      </c>
      <c r="J71" s="272">
        <f>'11'!J70</f>
        <v>1.75051426845151E-3</v>
      </c>
      <c r="K71" s="6"/>
      <c r="L71" s="333"/>
      <c r="M71" s="333"/>
      <c r="N71" s="333"/>
      <c r="O71" s="333"/>
      <c r="P71" s="333"/>
      <c r="Q71" s="333"/>
      <c r="R71" s="333"/>
      <c r="S71" s="333"/>
      <c r="T71" s="333"/>
      <c r="U71" s="333"/>
      <c r="V71" s="333"/>
      <c r="W71" s="333"/>
      <c r="X71" s="333"/>
      <c r="Y71" s="333"/>
      <c r="Z71" s="333"/>
      <c r="AA71" s="363"/>
      <c r="AB71" s="333"/>
      <c r="AC71" s="333"/>
      <c r="AD71" s="333"/>
      <c r="AE71" s="333"/>
      <c r="AF71" s="333"/>
      <c r="AG71" s="333"/>
      <c r="AH71" s="333"/>
      <c r="AI71" s="333"/>
      <c r="AJ71" s="333"/>
      <c r="AK71" s="333"/>
      <c r="AL71" s="333"/>
      <c r="AM71" s="333"/>
      <c r="AN71" s="333"/>
      <c r="AO71" s="333"/>
      <c r="AP71" s="333"/>
      <c r="AQ71" s="333"/>
      <c r="AR71" s="333"/>
      <c r="AS71" s="333"/>
      <c r="AT71" s="333"/>
      <c r="AU71" s="333"/>
      <c r="AV71" s="333"/>
      <c r="AW71" s="333"/>
      <c r="AX71" s="333"/>
      <c r="AY71" s="333"/>
      <c r="AZ71" s="333"/>
      <c r="BA71" s="333"/>
      <c r="BB71" s="325"/>
      <c r="BC71" s="360"/>
      <c r="BD71" s="326"/>
    </row>
    <row r="72" spans="1:56">
      <c r="A72" s="348"/>
      <c r="B72" s="329"/>
      <c r="C72" s="349"/>
      <c r="D72" s="28">
        <v>1</v>
      </c>
      <c r="E72" s="340"/>
      <c r="F72" s="343"/>
      <c r="G72" s="128">
        <f>'11'!G71</f>
        <v>1.8933228407573201E-2</v>
      </c>
      <c r="H72" s="270">
        <f>'11'!H71</f>
        <v>2.3291385716834498E-3</v>
      </c>
      <c r="I72" s="271">
        <f>'11'!I71</f>
        <v>1.15437370488897E-2</v>
      </c>
      <c r="J72" s="272">
        <f>'11'!J71</f>
        <v>1.1720290934626901E-3</v>
      </c>
      <c r="K72" s="6"/>
      <c r="L72" s="333"/>
      <c r="M72" s="333"/>
      <c r="N72" s="333"/>
      <c r="O72" s="333"/>
      <c r="P72" s="333"/>
      <c r="Q72" s="333"/>
      <c r="R72" s="333"/>
      <c r="S72" s="333"/>
      <c r="T72" s="333"/>
      <c r="U72" s="333"/>
      <c r="V72" s="333"/>
      <c r="W72" s="333"/>
      <c r="X72" s="333"/>
      <c r="Y72" s="333"/>
      <c r="Z72" s="333"/>
      <c r="AA72" s="363"/>
      <c r="AB72" s="333"/>
      <c r="AC72" s="333"/>
      <c r="AD72" s="333"/>
      <c r="AE72" s="333"/>
      <c r="AF72" s="333"/>
      <c r="AG72" s="333"/>
      <c r="AH72" s="333"/>
      <c r="AI72" s="333"/>
      <c r="AJ72" s="333"/>
      <c r="AK72" s="333"/>
      <c r="AL72" s="333"/>
      <c r="AM72" s="333"/>
      <c r="AN72" s="333"/>
      <c r="AO72" s="333"/>
      <c r="AP72" s="333"/>
      <c r="AQ72" s="333"/>
      <c r="AR72" s="333"/>
      <c r="AS72" s="333"/>
      <c r="AT72" s="333"/>
      <c r="AU72" s="333"/>
      <c r="AV72" s="333"/>
      <c r="AW72" s="333"/>
      <c r="AX72" s="333"/>
      <c r="AY72" s="333"/>
      <c r="AZ72" s="333"/>
      <c r="BA72" s="333"/>
      <c r="BB72" s="325"/>
      <c r="BC72" s="360"/>
      <c r="BD72" s="326"/>
    </row>
    <row r="73" spans="1:56">
      <c r="A73" s="348"/>
      <c r="B73" s="329"/>
      <c r="C73" s="349"/>
      <c r="D73" s="28">
        <v>2</v>
      </c>
      <c r="E73" s="340"/>
      <c r="F73" s="343"/>
      <c r="G73" s="128">
        <f>'11'!G72</f>
        <v>1.6272499311386399E-2</v>
      </c>
      <c r="H73" s="270">
        <f>'11'!H72</f>
        <v>1.8145769146066101E-3</v>
      </c>
      <c r="I73" s="271">
        <f>'11'!I72</f>
        <v>8.3908219558563799E-3</v>
      </c>
      <c r="J73" s="272">
        <f>'11'!J72</f>
        <v>7.8371638607179601E-4</v>
      </c>
      <c r="K73" s="6"/>
      <c r="L73" s="333"/>
      <c r="M73" s="333"/>
      <c r="N73" s="333"/>
      <c r="O73" s="333"/>
      <c r="P73" s="333"/>
      <c r="Q73" s="333"/>
      <c r="R73" s="333"/>
      <c r="S73" s="333"/>
      <c r="T73" s="333"/>
      <c r="U73" s="333"/>
      <c r="V73" s="333"/>
      <c r="W73" s="333"/>
      <c r="X73" s="333"/>
      <c r="Y73" s="333"/>
      <c r="Z73" s="333"/>
      <c r="AA73" s="363"/>
      <c r="AB73" s="333"/>
      <c r="AC73" s="333"/>
      <c r="AD73" s="333"/>
      <c r="AE73" s="333"/>
      <c r="AF73" s="333"/>
      <c r="AG73" s="333"/>
      <c r="AH73" s="333"/>
      <c r="AI73" s="333"/>
      <c r="AJ73" s="333"/>
      <c r="AK73" s="333"/>
      <c r="AL73" s="333"/>
      <c r="AM73" s="333"/>
      <c r="AN73" s="333"/>
      <c r="AO73" s="333"/>
      <c r="AP73" s="333"/>
      <c r="AQ73" s="333"/>
      <c r="AR73" s="333"/>
      <c r="AS73" s="333"/>
      <c r="AT73" s="333"/>
      <c r="AU73" s="333"/>
      <c r="AV73" s="333"/>
      <c r="AW73" s="333"/>
      <c r="AX73" s="333"/>
      <c r="AY73" s="333"/>
      <c r="AZ73" s="333"/>
      <c r="BA73" s="333"/>
      <c r="BB73" s="325"/>
      <c r="BC73" s="360"/>
      <c r="BD73" s="326"/>
    </row>
    <row r="74" spans="1:56">
      <c r="A74" s="348"/>
      <c r="B74" s="329"/>
      <c r="C74" s="349"/>
      <c r="D74" s="28">
        <v>3</v>
      </c>
      <c r="E74" s="340"/>
      <c r="F74" s="343"/>
      <c r="G74" s="128">
        <f>'11'!G73</f>
        <v>1.42280545324763E-2</v>
      </c>
      <c r="H74" s="270">
        <f>'11'!H73</f>
        <v>1.4480905670059001E-3</v>
      </c>
      <c r="I74" s="271">
        <f>'11'!I73</f>
        <v>6.2956144136205698E-3</v>
      </c>
      <c r="J74" s="272">
        <f>'11'!J73</f>
        <v>5.4451973763676496E-4</v>
      </c>
      <c r="K74" s="6"/>
      <c r="L74" s="333"/>
      <c r="M74" s="333"/>
      <c r="N74" s="333"/>
      <c r="O74" s="333"/>
      <c r="P74" s="333"/>
      <c r="Q74" s="333"/>
      <c r="R74" s="333"/>
      <c r="S74" s="333"/>
      <c r="T74" s="333"/>
      <c r="U74" s="333"/>
      <c r="V74" s="333"/>
      <c r="W74" s="333"/>
      <c r="X74" s="333"/>
      <c r="Y74" s="333"/>
      <c r="Z74" s="333"/>
      <c r="AA74" s="363"/>
      <c r="AB74" s="333"/>
      <c r="AC74" s="333"/>
      <c r="AD74" s="333"/>
      <c r="AE74" s="333"/>
      <c r="AF74" s="333"/>
      <c r="AG74" s="333"/>
      <c r="AH74" s="333"/>
      <c r="AI74" s="333"/>
      <c r="AJ74" s="333"/>
      <c r="AK74" s="333"/>
      <c r="AL74" s="333"/>
      <c r="AM74" s="333"/>
      <c r="AN74" s="333"/>
      <c r="AO74" s="333"/>
      <c r="AP74" s="333"/>
      <c r="AQ74" s="333"/>
      <c r="AR74" s="333"/>
      <c r="AS74" s="333"/>
      <c r="AT74" s="333"/>
      <c r="AU74" s="333"/>
      <c r="AV74" s="333"/>
      <c r="AW74" s="333"/>
      <c r="AX74" s="333"/>
      <c r="AY74" s="333"/>
      <c r="AZ74" s="333"/>
      <c r="BA74" s="333"/>
      <c r="BB74" s="325"/>
      <c r="BC74" s="360"/>
      <c r="BD74" s="326"/>
    </row>
    <row r="75" spans="1:56">
      <c r="A75" s="348"/>
      <c r="B75" s="329"/>
      <c r="C75" s="349"/>
      <c r="D75" s="28">
        <v>4</v>
      </c>
      <c r="E75" s="340"/>
      <c r="F75" s="343"/>
      <c r="G75" s="128">
        <f>'11'!G74</f>
        <v>1.28107553574296E-2</v>
      </c>
      <c r="H75" s="270">
        <f>'11'!H74</f>
        <v>1.21038683171977E-3</v>
      </c>
      <c r="I75" s="271">
        <f>'11'!I74</f>
        <v>5.0138509029409497E-3</v>
      </c>
      <c r="J75" s="272">
        <f>'11'!J74</f>
        <v>4.0755919279817802E-4</v>
      </c>
      <c r="K75" s="6"/>
      <c r="L75" s="333"/>
      <c r="M75" s="333"/>
      <c r="N75" s="333"/>
      <c r="O75" s="333"/>
      <c r="P75" s="333"/>
      <c r="Q75" s="333"/>
      <c r="R75" s="333"/>
      <c r="S75" s="333"/>
      <c r="T75" s="333"/>
      <c r="U75" s="333"/>
      <c r="V75" s="333"/>
      <c r="W75" s="333"/>
      <c r="X75" s="333"/>
      <c r="Y75" s="333"/>
      <c r="Z75" s="333"/>
      <c r="AA75" s="363"/>
      <c r="AB75" s="333"/>
      <c r="AC75" s="333"/>
      <c r="AD75" s="333"/>
      <c r="AE75" s="333"/>
      <c r="AF75" s="333"/>
      <c r="AG75" s="333"/>
      <c r="AH75" s="333"/>
      <c r="AI75" s="333"/>
      <c r="AJ75" s="333"/>
      <c r="AK75" s="333"/>
      <c r="AL75" s="333"/>
      <c r="AM75" s="333"/>
      <c r="AN75" s="333"/>
      <c r="AO75" s="333"/>
      <c r="AP75" s="333"/>
      <c r="AQ75" s="333"/>
      <c r="AR75" s="333"/>
      <c r="AS75" s="333"/>
      <c r="AT75" s="333"/>
      <c r="AU75" s="333"/>
      <c r="AV75" s="333"/>
      <c r="AW75" s="333"/>
      <c r="AX75" s="333"/>
      <c r="AY75" s="333"/>
      <c r="AZ75" s="333"/>
      <c r="BA75" s="333"/>
      <c r="BB75" s="325"/>
      <c r="BC75" s="360"/>
      <c r="BD75" s="326"/>
    </row>
    <row r="76" spans="1:56">
      <c r="A76" s="348"/>
      <c r="B76" s="329"/>
      <c r="C76" s="349"/>
      <c r="D76" s="28">
        <v>5</v>
      </c>
      <c r="E76" s="340"/>
      <c r="F76" s="343"/>
      <c r="G76" s="128">
        <f>'11'!G75</f>
        <v>1.1985350538209E-2</v>
      </c>
      <c r="H76" s="270">
        <f>'11'!H75</f>
        <v>1.0786458151272301E-3</v>
      </c>
      <c r="I76" s="271">
        <f>'11'!I75</f>
        <v>4.3328187146103401E-3</v>
      </c>
      <c r="J76" s="272">
        <f>'11'!J75</f>
        <v>3.3827196241548798E-4</v>
      </c>
      <c r="K76" s="6"/>
      <c r="L76" s="333"/>
      <c r="M76" s="333"/>
      <c r="N76" s="333"/>
      <c r="O76" s="333"/>
      <c r="P76" s="333"/>
      <c r="Q76" s="333"/>
      <c r="R76" s="333"/>
      <c r="S76" s="333"/>
      <c r="T76" s="333"/>
      <c r="U76" s="333"/>
      <c r="V76" s="333"/>
      <c r="W76" s="333"/>
      <c r="X76" s="333"/>
      <c r="Y76" s="333"/>
      <c r="Z76" s="333"/>
      <c r="AA76" s="363"/>
      <c r="AB76" s="333"/>
      <c r="AC76" s="333"/>
      <c r="AD76" s="333"/>
      <c r="AE76" s="333"/>
      <c r="AF76" s="333"/>
      <c r="AG76" s="333"/>
      <c r="AH76" s="333"/>
      <c r="AI76" s="333"/>
      <c r="AJ76" s="333"/>
      <c r="AK76" s="333"/>
      <c r="AL76" s="333"/>
      <c r="AM76" s="333"/>
      <c r="AN76" s="333"/>
      <c r="AO76" s="333"/>
      <c r="AP76" s="333"/>
      <c r="AQ76" s="333"/>
      <c r="AR76" s="333"/>
      <c r="AS76" s="333"/>
      <c r="AT76" s="333"/>
      <c r="AU76" s="333"/>
      <c r="AV76" s="333"/>
      <c r="AW76" s="333"/>
      <c r="AX76" s="333"/>
      <c r="AY76" s="333"/>
      <c r="AZ76" s="333"/>
      <c r="BA76" s="333"/>
      <c r="BB76" s="325"/>
      <c r="BC76" s="360"/>
      <c r="BD76" s="326"/>
    </row>
    <row r="77" spans="1:56">
      <c r="A77" s="348"/>
      <c r="B77" s="329"/>
      <c r="C77" s="349"/>
      <c r="D77" s="28">
        <v>6</v>
      </c>
      <c r="E77" s="340"/>
      <c r="F77" s="343"/>
      <c r="G77" s="128">
        <f>'11'!G76</f>
        <v>1.1715236829300899E-2</v>
      </c>
      <c r="H77" s="270">
        <f>'11'!H76</f>
        <v>1.03665919781344E-3</v>
      </c>
      <c r="I77" s="271">
        <f>'11'!I76</f>
        <v>4.1205094227133804E-3</v>
      </c>
      <c r="J77" s="272">
        <f>'11'!J76</f>
        <v>3.1722866189416E-4</v>
      </c>
      <c r="K77" s="6"/>
      <c r="L77" s="333"/>
      <c r="M77" s="333"/>
      <c r="N77" s="333"/>
      <c r="O77" s="333"/>
      <c r="P77" s="333"/>
      <c r="Q77" s="333"/>
      <c r="R77" s="333"/>
      <c r="S77" s="333"/>
      <c r="T77" s="333"/>
      <c r="U77" s="333"/>
      <c r="V77" s="333"/>
      <c r="W77" s="333"/>
      <c r="X77" s="333"/>
      <c r="Y77" s="333"/>
      <c r="Z77" s="333"/>
      <c r="AA77" s="363"/>
      <c r="AB77" s="333"/>
      <c r="AC77" s="333"/>
      <c r="AD77" s="333"/>
      <c r="AE77" s="333"/>
      <c r="AF77" s="333"/>
      <c r="AG77" s="333"/>
      <c r="AH77" s="333"/>
      <c r="AI77" s="333"/>
      <c r="AJ77" s="333"/>
      <c r="AK77" s="333"/>
      <c r="AL77" s="333"/>
      <c r="AM77" s="333"/>
      <c r="AN77" s="333"/>
      <c r="AO77" s="333"/>
      <c r="AP77" s="333"/>
      <c r="AQ77" s="333"/>
      <c r="AR77" s="333"/>
      <c r="AS77" s="333"/>
      <c r="AT77" s="333"/>
      <c r="AU77" s="333"/>
      <c r="AV77" s="333"/>
      <c r="AW77" s="333"/>
      <c r="AX77" s="333"/>
      <c r="AY77" s="333"/>
      <c r="AZ77" s="333"/>
      <c r="BA77" s="333"/>
      <c r="BB77" s="325"/>
      <c r="BC77" s="360"/>
      <c r="BD77" s="326"/>
    </row>
    <row r="78" spans="1:56">
      <c r="A78" s="348"/>
      <c r="B78" s="329"/>
      <c r="C78" s="349"/>
      <c r="D78" s="28">
        <v>7</v>
      </c>
      <c r="E78" s="340"/>
      <c r="F78" s="343"/>
      <c r="G78" s="128">
        <f>'11'!G77</f>
        <v>1.1985350538209E-2</v>
      </c>
      <c r="H78" s="270">
        <f>'11'!H77</f>
        <v>1.0786458151272301E-3</v>
      </c>
      <c r="I78" s="271">
        <f>'11'!I77</f>
        <v>4.3328187146103401E-3</v>
      </c>
      <c r="J78" s="272">
        <f>'11'!J77</f>
        <v>3.3827196241548798E-4</v>
      </c>
      <c r="K78" s="6"/>
      <c r="L78" s="333"/>
      <c r="M78" s="333"/>
      <c r="N78" s="333"/>
      <c r="O78" s="333"/>
      <c r="P78" s="333"/>
      <c r="Q78" s="333"/>
      <c r="R78" s="333"/>
      <c r="S78" s="333"/>
      <c r="T78" s="333"/>
      <c r="U78" s="333"/>
      <c r="V78" s="333"/>
      <c r="W78" s="333"/>
      <c r="X78" s="333"/>
      <c r="Y78" s="333"/>
      <c r="Z78" s="333"/>
      <c r="AA78" s="363"/>
      <c r="AB78" s="333"/>
      <c r="AC78" s="333"/>
      <c r="AD78" s="333"/>
      <c r="AE78" s="333"/>
      <c r="AF78" s="333"/>
      <c r="AG78" s="333"/>
      <c r="AH78" s="333"/>
      <c r="AI78" s="333"/>
      <c r="AJ78" s="333"/>
      <c r="AK78" s="333"/>
      <c r="AL78" s="333"/>
      <c r="AM78" s="333"/>
      <c r="AN78" s="333"/>
      <c r="AO78" s="333"/>
      <c r="AP78" s="333"/>
      <c r="AQ78" s="333"/>
      <c r="AR78" s="333"/>
      <c r="AS78" s="333"/>
      <c r="AT78" s="333"/>
      <c r="AU78" s="333"/>
      <c r="AV78" s="333"/>
      <c r="AW78" s="333"/>
      <c r="AX78" s="333"/>
      <c r="AY78" s="333"/>
      <c r="AZ78" s="333"/>
      <c r="BA78" s="333"/>
      <c r="BB78" s="325"/>
      <c r="BC78" s="360"/>
      <c r="BD78" s="326"/>
    </row>
    <row r="79" spans="1:56">
      <c r="A79" s="348"/>
      <c r="B79" s="329"/>
      <c r="C79" s="349"/>
      <c r="D79" s="28">
        <v>8</v>
      </c>
      <c r="E79" s="340"/>
      <c r="F79" s="343"/>
      <c r="G79" s="128">
        <f>'11'!G78</f>
        <v>1.28107553574296E-2</v>
      </c>
      <c r="H79" s="270">
        <f>'11'!H78</f>
        <v>1.21038683171977E-3</v>
      </c>
      <c r="I79" s="271">
        <f>'11'!I78</f>
        <v>5.0138509029409497E-3</v>
      </c>
      <c r="J79" s="272">
        <f>'11'!J78</f>
        <v>4.0755919279817802E-4</v>
      </c>
      <c r="K79" s="6"/>
      <c r="L79" s="333"/>
      <c r="M79" s="333"/>
      <c r="N79" s="333"/>
      <c r="O79" s="333"/>
      <c r="P79" s="333"/>
      <c r="Q79" s="333"/>
      <c r="R79" s="333"/>
      <c r="S79" s="333"/>
      <c r="T79" s="333"/>
      <c r="U79" s="333"/>
      <c r="V79" s="333"/>
      <c r="W79" s="333"/>
      <c r="X79" s="333"/>
      <c r="Y79" s="333"/>
      <c r="Z79" s="333"/>
      <c r="AA79" s="363"/>
      <c r="AB79" s="333"/>
      <c r="AC79" s="333"/>
      <c r="AD79" s="333"/>
      <c r="AE79" s="333"/>
      <c r="AF79" s="333"/>
      <c r="AG79" s="333"/>
      <c r="AH79" s="333"/>
      <c r="AI79" s="333"/>
      <c r="AJ79" s="333"/>
      <c r="AK79" s="333"/>
      <c r="AL79" s="333"/>
      <c r="AM79" s="333"/>
      <c r="AN79" s="333"/>
      <c r="AO79" s="333"/>
      <c r="AP79" s="333"/>
      <c r="AQ79" s="333"/>
      <c r="AR79" s="333"/>
      <c r="AS79" s="333"/>
      <c r="AT79" s="333"/>
      <c r="AU79" s="333"/>
      <c r="AV79" s="333"/>
      <c r="AW79" s="333"/>
      <c r="AX79" s="333"/>
      <c r="AY79" s="333"/>
      <c r="AZ79" s="333"/>
      <c r="BA79" s="333"/>
      <c r="BB79" s="325"/>
      <c r="BC79" s="360"/>
      <c r="BD79" s="326"/>
    </row>
    <row r="80" spans="1:56">
      <c r="A80" s="348"/>
      <c r="B80" s="329"/>
      <c r="C80" s="349"/>
      <c r="D80" s="28">
        <v>9</v>
      </c>
      <c r="E80" s="340"/>
      <c r="F80" s="343"/>
      <c r="G80" s="128">
        <f>'11'!G79</f>
        <v>1.42280545324763E-2</v>
      </c>
      <c r="H80" s="270">
        <f>'11'!H79</f>
        <v>1.4480905670059001E-3</v>
      </c>
      <c r="I80" s="271">
        <f>'11'!I79</f>
        <v>6.2956144136205698E-3</v>
      </c>
      <c r="J80" s="272">
        <f>'11'!J79</f>
        <v>5.4451973763676496E-4</v>
      </c>
      <c r="K80" s="6"/>
      <c r="L80" s="333"/>
      <c r="M80" s="333"/>
      <c r="N80" s="333"/>
      <c r="O80" s="333"/>
      <c r="P80" s="333"/>
      <c r="Q80" s="333"/>
      <c r="R80" s="333"/>
      <c r="S80" s="333"/>
      <c r="T80" s="333"/>
      <c r="U80" s="333"/>
      <c r="V80" s="333"/>
      <c r="W80" s="333"/>
      <c r="X80" s="333"/>
      <c r="Y80" s="333"/>
      <c r="Z80" s="333"/>
      <c r="AA80" s="363"/>
      <c r="AB80" s="333"/>
      <c r="AC80" s="333"/>
      <c r="AD80" s="333"/>
      <c r="AE80" s="333"/>
      <c r="AF80" s="333"/>
      <c r="AG80" s="333"/>
      <c r="AH80" s="333"/>
      <c r="AI80" s="333"/>
      <c r="AJ80" s="333"/>
      <c r="AK80" s="333"/>
      <c r="AL80" s="333"/>
      <c r="AM80" s="333"/>
      <c r="AN80" s="333"/>
      <c r="AO80" s="333"/>
      <c r="AP80" s="333"/>
      <c r="AQ80" s="333"/>
      <c r="AR80" s="333"/>
      <c r="AS80" s="333"/>
      <c r="AT80" s="333"/>
      <c r="AU80" s="333"/>
      <c r="AV80" s="333"/>
      <c r="AW80" s="333"/>
      <c r="AX80" s="333"/>
      <c r="AY80" s="333"/>
      <c r="AZ80" s="333"/>
      <c r="BA80" s="333"/>
      <c r="BB80" s="325"/>
      <c r="BC80" s="360"/>
      <c r="BD80" s="326"/>
    </row>
    <row r="81" spans="1:100">
      <c r="A81" s="348"/>
      <c r="B81" s="329"/>
      <c r="C81" s="349"/>
      <c r="D81" s="29">
        <v>10</v>
      </c>
      <c r="E81" s="341"/>
      <c r="F81" s="344"/>
      <c r="G81" s="274">
        <f>'11'!G80</f>
        <v>1.6272499311386399E-2</v>
      </c>
      <c r="H81" s="275">
        <f>'11'!H80</f>
        <v>1.8145769146066101E-3</v>
      </c>
      <c r="I81" s="276">
        <f>'11'!I80</f>
        <v>8.3908219558563799E-3</v>
      </c>
      <c r="J81" s="277">
        <f>'11'!J80</f>
        <v>7.8371638607179601E-4</v>
      </c>
      <c r="K81" s="6"/>
      <c r="L81" s="334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64"/>
      <c r="AB81" s="358"/>
      <c r="AC81" s="358"/>
      <c r="AD81" s="358"/>
      <c r="AE81" s="358"/>
      <c r="AF81" s="358"/>
      <c r="AG81" s="358"/>
      <c r="AH81" s="358"/>
      <c r="AI81" s="358"/>
      <c r="AJ81" s="358"/>
      <c r="AK81" s="358"/>
      <c r="AL81" s="358"/>
      <c r="AM81" s="358"/>
      <c r="AN81" s="358"/>
      <c r="AO81" s="358"/>
      <c r="AP81" s="358"/>
      <c r="AQ81" s="358"/>
      <c r="AR81" s="358"/>
      <c r="AS81" s="358"/>
      <c r="AT81" s="358"/>
      <c r="AU81" s="358"/>
      <c r="AV81" s="358"/>
      <c r="AW81" s="358"/>
      <c r="AX81" s="358"/>
      <c r="AY81" s="358"/>
      <c r="AZ81" s="358"/>
      <c r="BA81" s="358"/>
      <c r="BB81" s="325"/>
      <c r="BC81" s="361"/>
      <c r="BD81" s="326"/>
    </row>
    <row r="82" spans="1:100">
      <c r="A82" s="348"/>
      <c r="B82" s="328">
        <v>1</v>
      </c>
      <c r="C82" s="349"/>
      <c r="D82" s="26">
        <v>-9</v>
      </c>
      <c r="E82" s="339">
        <v>7.5530494882703901E-4</v>
      </c>
      <c r="F82" s="342">
        <v>3.0644582499814699E-3</v>
      </c>
      <c r="G82" s="278">
        <f>'11'!G101</f>
        <v>7.1230696640205904E-3</v>
      </c>
      <c r="H82" s="279">
        <f>'11'!H101</f>
        <v>1.19062086939889E-3</v>
      </c>
      <c r="I82" s="280">
        <f>'11'!I101</f>
        <v>8.6602172317240007E-3</v>
      </c>
      <c r="J82" s="281">
        <f>'11'!J101</f>
        <v>1.4329262518745999E-3</v>
      </c>
      <c r="K82" s="6"/>
      <c r="L82" s="332">
        <f t="shared" ref="L82" si="137">1-SUM(M82:BC101)</f>
        <v>0.62331356700477669</v>
      </c>
      <c r="M82" s="357">
        <f t="shared" ref="M82" si="138">G92+I92</f>
        <v>1.578328689574459E-2</v>
      </c>
      <c r="N82" s="357">
        <f t="shared" ref="N82" si="139">G99+I99+J92</f>
        <v>1.4841179230192181E-2</v>
      </c>
      <c r="O82" s="357">
        <f t="shared" ref="O82" si="140">G101+I101+H92</f>
        <v>1.6014306755005051E-2</v>
      </c>
      <c r="P82" s="357">
        <f t="shared" ref="P82" si="141">G94+I94+J99</f>
        <v>1.511569124026645E-2</v>
      </c>
      <c r="Q82" s="357">
        <f t="shared" ref="Q82" si="142">G90+I90</f>
        <v>1.780916536331113E-2</v>
      </c>
      <c r="R82" s="357">
        <f t="shared" ref="R82" si="143">G96+I96+H99+J101</f>
        <v>1.5341761620292499E-2</v>
      </c>
      <c r="S82" s="357">
        <f t="shared" ref="S82" si="144">G83+I83</f>
        <v>1.6813874860670749E-2</v>
      </c>
      <c r="T82" s="357">
        <f t="shared" ref="T82" si="145">G85+I85+J94</f>
        <v>1.9829785628806221E-2</v>
      </c>
      <c r="U82" s="357">
        <f t="shared" ref="U82" si="146">G88+I88+H101</f>
        <v>2.0325861168357051E-2</v>
      </c>
      <c r="V82" s="357">
        <f t="shared" ref="V82" si="147">G97+I97+J90</f>
        <v>1.464358708766559E-2</v>
      </c>
      <c r="W82" s="357">
        <f t="shared" ref="W82" si="148">G86+I86</f>
        <v>1.9207271333991811E-2</v>
      </c>
      <c r="X82" s="357">
        <f t="shared" ref="X82" si="149">G89+I89+J96+H94</f>
        <v>2.0755005721195974E-2</v>
      </c>
      <c r="Y82" s="357">
        <f t="shared" ref="Y82" si="150">G95+I95</f>
        <v>1.340825297831758E-2</v>
      </c>
      <c r="Z82" s="357">
        <f t="shared" ref="Z82" si="151">G87+I87+J83</f>
        <v>2.0989421737692433E-2</v>
      </c>
      <c r="AA82" s="362">
        <f t="shared" ref="AA82" si="152">G98+I98+H90</f>
        <v>1.437539809508121E-2</v>
      </c>
      <c r="AB82" s="357">
        <f t="shared" ref="AB82" si="153">G84+I84+J85</f>
        <v>1.9672966379193038E-2</v>
      </c>
      <c r="AC82" s="357">
        <f t="shared" ref="AC82" si="154">G100+I100</f>
        <v>1.4014595135954409E-2</v>
      </c>
      <c r="AD82" s="357">
        <f t="shared" ref="AD82" si="155">G93+I93+J88+H96</f>
        <v>1.775792566042457E-2</v>
      </c>
      <c r="AE82" s="357">
        <f t="shared" ref="AE82" si="156">G82+I82</f>
        <v>1.578328689574459E-2</v>
      </c>
      <c r="AF82" s="357">
        <f t="shared" ref="AF82" si="157">G91+I91+J97</f>
        <v>1.784852861300356E-2</v>
      </c>
      <c r="AG82" s="357">
        <f t="shared" ref="AG82" si="158">H83</f>
        <v>1.2672563840207601E-3</v>
      </c>
      <c r="AH82" s="357">
        <f t="shared" ref="AH82" si="159">J86</f>
        <v>1.9517542843800601E-3</v>
      </c>
      <c r="AI82" s="357">
        <f t="shared" ref="AI82" si="160">J89+H85</f>
        <v>3.26556559945611E-3</v>
      </c>
      <c r="AJ82" s="357">
        <f t="shared" ref="AJ82" si="161">F82</f>
        <v>3.0644582499814699E-3</v>
      </c>
      <c r="AK82" s="357">
        <f t="shared" ref="AK82" si="162">J95</f>
        <v>1.1010961043120401E-3</v>
      </c>
      <c r="AL82" s="357">
        <f t="shared" ref="AL82" si="163">H88</f>
        <v>1.4425038427794299E-3</v>
      </c>
      <c r="AM82" s="357">
        <f t="shared" ref="AM82" si="164">J87</f>
        <v>1.9830263527138002E-3</v>
      </c>
      <c r="AN82" s="357">
        <f t="shared" ref="AN82" si="165">J98+H97</f>
        <v>2.024102892386641E-3</v>
      </c>
      <c r="AO82" s="357">
        <f t="shared" ref="AO82" si="166">J84</f>
        <v>1.7345981340666501E-3</v>
      </c>
      <c r="AP82" s="357">
        <f t="shared" ref="AP82" si="167">H86</f>
        <v>1.4425038427794299E-3</v>
      </c>
      <c r="AQ82" s="357">
        <f t="shared" ref="AQ82" si="168">J100</f>
        <v>1.1833956291825399E-3</v>
      </c>
      <c r="AR82" s="357">
        <f t="shared" ref="AR82" si="169">H89+J93</f>
        <v>2.6976110366283999E-3</v>
      </c>
      <c r="AS82" s="357">
        <f t="shared" ref="AS82" si="170">J82</f>
        <v>1.4329262518745999E-3</v>
      </c>
      <c r="AT82" s="357">
        <f t="shared" ref="AT82" si="171">H95</f>
        <v>1.01110050892765E-3</v>
      </c>
      <c r="AU82" s="357">
        <f t="shared" ref="AU82" si="172">J91</f>
        <v>1.5843864408350799E-3</v>
      </c>
      <c r="AV82" s="357">
        <f t="shared" ref="AV82" si="173">H87</f>
        <v>1.45682188814136E-3</v>
      </c>
      <c r="AW82" s="357">
        <f t="shared" ref="AW82" si="174">H98</f>
        <v>9.8248549043834809E-4</v>
      </c>
      <c r="AX82" s="357">
        <f t="shared" ref="AX82" si="175">H84</f>
        <v>1.34058343677056E-3</v>
      </c>
      <c r="AY82" s="357">
        <f t="shared" ref="AY82" si="176">E82</f>
        <v>7.5530494882703901E-4</v>
      </c>
      <c r="AZ82" s="357">
        <f t="shared" ref="AZ82" si="177">H100</f>
        <v>1.05733218802572E-3</v>
      </c>
      <c r="BA82" s="357">
        <f t="shared" ref="BA82" si="178">H93</f>
        <v>1.11858983436524E-3</v>
      </c>
      <c r="BB82" s="325">
        <f t="shared" ref="BB82" si="179">H82</f>
        <v>1.19062086939889E-3</v>
      </c>
      <c r="BC82" s="359">
        <f t="shared" ref="BC82" si="180">H91</f>
        <v>1.2672563840207601E-3</v>
      </c>
      <c r="BD82" s="326">
        <f t="shared" ref="BD82" si="181">SUMPRODUCT($L$1:$BC$1,BF82:CW82)</f>
        <v>4.8101967678293054</v>
      </c>
      <c r="BF82" s="12">
        <f>L82</f>
        <v>0.62331356700477669</v>
      </c>
      <c r="BG82" s="23">
        <f t="shared" ref="BG82:CV82" si="182">M82</f>
        <v>1.578328689574459E-2</v>
      </c>
      <c r="BH82" s="23">
        <f t="shared" si="182"/>
        <v>1.4841179230192181E-2</v>
      </c>
      <c r="BI82" s="23">
        <f t="shared" si="182"/>
        <v>1.6014306755005051E-2</v>
      </c>
      <c r="BJ82" s="23">
        <f t="shared" si="182"/>
        <v>1.511569124026645E-2</v>
      </c>
      <c r="BK82" s="23">
        <f t="shared" si="182"/>
        <v>1.780916536331113E-2</v>
      </c>
      <c r="BL82" s="23">
        <f t="shared" si="182"/>
        <v>1.5341761620292499E-2</v>
      </c>
      <c r="BM82" s="23">
        <f t="shared" si="182"/>
        <v>1.6813874860670749E-2</v>
      </c>
      <c r="BN82" s="23">
        <f t="shared" si="182"/>
        <v>1.9829785628806221E-2</v>
      </c>
      <c r="BO82" s="23">
        <f t="shared" si="182"/>
        <v>2.0325861168357051E-2</v>
      </c>
      <c r="BP82" s="23">
        <f t="shared" si="182"/>
        <v>1.464358708766559E-2</v>
      </c>
      <c r="BQ82" s="23">
        <f t="shared" si="182"/>
        <v>1.9207271333991811E-2</v>
      </c>
      <c r="BR82" s="23">
        <f t="shared" si="182"/>
        <v>2.0755005721195974E-2</v>
      </c>
      <c r="BS82" s="23">
        <f t="shared" si="182"/>
        <v>1.340825297831758E-2</v>
      </c>
      <c r="BT82" s="23">
        <f t="shared" si="182"/>
        <v>2.0989421737692433E-2</v>
      </c>
      <c r="BU82" s="23">
        <f t="shared" si="182"/>
        <v>1.437539809508121E-2</v>
      </c>
      <c r="BV82" s="23">
        <f t="shared" si="182"/>
        <v>1.9672966379193038E-2</v>
      </c>
      <c r="BW82" s="23">
        <f t="shared" si="182"/>
        <v>1.4014595135954409E-2</v>
      </c>
      <c r="BX82" s="23">
        <f t="shared" si="182"/>
        <v>1.775792566042457E-2</v>
      </c>
      <c r="BY82" s="23">
        <f t="shared" si="182"/>
        <v>1.578328689574459E-2</v>
      </c>
      <c r="BZ82" s="23">
        <f t="shared" si="182"/>
        <v>1.784852861300356E-2</v>
      </c>
      <c r="CA82" s="23">
        <f t="shared" si="182"/>
        <v>1.2672563840207601E-3</v>
      </c>
      <c r="CB82" s="23">
        <f t="shared" si="182"/>
        <v>1.9517542843800601E-3</v>
      </c>
      <c r="CC82" s="23">
        <f t="shared" si="182"/>
        <v>3.26556559945611E-3</v>
      </c>
      <c r="CD82" s="23">
        <f t="shared" si="182"/>
        <v>3.0644582499814699E-3</v>
      </c>
      <c r="CE82" s="23">
        <f t="shared" si="182"/>
        <v>1.1010961043120401E-3</v>
      </c>
      <c r="CF82" s="23">
        <f t="shared" si="182"/>
        <v>1.4425038427794299E-3</v>
      </c>
      <c r="CG82" s="23">
        <f t="shared" si="182"/>
        <v>1.9830263527138002E-3</v>
      </c>
      <c r="CH82" s="23">
        <f t="shared" si="182"/>
        <v>2.024102892386641E-3</v>
      </c>
      <c r="CI82" s="23">
        <f t="shared" si="182"/>
        <v>1.7345981340666501E-3</v>
      </c>
      <c r="CJ82" s="23">
        <f t="shared" si="182"/>
        <v>1.4425038427794299E-3</v>
      </c>
      <c r="CK82" s="23">
        <f t="shared" si="182"/>
        <v>1.1833956291825399E-3</v>
      </c>
      <c r="CL82" s="23">
        <f t="shared" si="182"/>
        <v>2.6976110366283999E-3</v>
      </c>
      <c r="CM82" s="23">
        <f t="shared" si="182"/>
        <v>1.4329262518745999E-3</v>
      </c>
      <c r="CN82" s="23">
        <f t="shared" si="182"/>
        <v>1.01110050892765E-3</v>
      </c>
      <c r="CO82" s="23">
        <f t="shared" si="182"/>
        <v>1.5843864408350799E-3</v>
      </c>
      <c r="CP82" s="23">
        <f t="shared" si="182"/>
        <v>1.45682188814136E-3</v>
      </c>
      <c r="CQ82" s="23">
        <f t="shared" si="182"/>
        <v>9.8248549043834809E-4</v>
      </c>
      <c r="CR82" s="23">
        <f t="shared" si="182"/>
        <v>1.34058343677056E-3</v>
      </c>
      <c r="CS82" s="23">
        <f t="shared" si="182"/>
        <v>7.5530494882703901E-4</v>
      </c>
      <c r="CT82" s="23">
        <f t="shared" si="182"/>
        <v>1.05733218802572E-3</v>
      </c>
      <c r="CU82" s="23">
        <f t="shared" si="182"/>
        <v>1.11858983436524E-3</v>
      </c>
      <c r="CV82" s="24">
        <f t="shared" si="182"/>
        <v>1.19062086939889E-3</v>
      </c>
    </row>
    <row r="83" spans="1:100">
      <c r="A83" s="348"/>
      <c r="B83" s="329"/>
      <c r="C83" s="349"/>
      <c r="D83" s="28">
        <v>-8</v>
      </c>
      <c r="E83" s="340"/>
      <c r="F83" s="343"/>
      <c r="G83" s="128">
        <f>'11'!G82</f>
        <v>7.4147889856136396E-3</v>
      </c>
      <c r="H83" s="270">
        <f>'11'!H82</f>
        <v>1.2672563840207601E-3</v>
      </c>
      <c r="I83" s="271">
        <f>'11'!I82</f>
        <v>9.3990858750571098E-3</v>
      </c>
      <c r="J83" s="272">
        <f>'11'!J82</f>
        <v>1.5843864408350799E-3</v>
      </c>
      <c r="K83" s="6"/>
      <c r="L83" s="333"/>
      <c r="M83" s="333"/>
      <c r="N83" s="333"/>
      <c r="O83" s="333"/>
      <c r="P83" s="333"/>
      <c r="Q83" s="333"/>
      <c r="R83" s="333"/>
      <c r="S83" s="333"/>
      <c r="T83" s="333"/>
      <c r="U83" s="333"/>
      <c r="V83" s="333"/>
      <c r="W83" s="333"/>
      <c r="X83" s="333"/>
      <c r="Y83" s="333"/>
      <c r="Z83" s="333"/>
      <c r="AA83" s="363"/>
      <c r="AB83" s="333"/>
      <c r="AC83" s="333"/>
      <c r="AD83" s="333"/>
      <c r="AE83" s="333"/>
      <c r="AF83" s="333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Q83" s="333"/>
      <c r="AR83" s="333"/>
      <c r="AS83" s="333"/>
      <c r="AT83" s="333"/>
      <c r="AU83" s="333"/>
      <c r="AV83" s="333"/>
      <c r="AW83" s="333"/>
      <c r="AX83" s="333"/>
      <c r="AY83" s="333"/>
      <c r="AZ83" s="333"/>
      <c r="BA83" s="333"/>
      <c r="BB83" s="325"/>
      <c r="BC83" s="360"/>
      <c r="BD83" s="326"/>
    </row>
    <row r="84" spans="1:100">
      <c r="A84" s="348"/>
      <c r="B84" s="329"/>
      <c r="C84" s="349"/>
      <c r="D84" s="28">
        <v>-7</v>
      </c>
      <c r="E84" s="340"/>
      <c r="F84" s="343"/>
      <c r="G84" s="128">
        <f>'11'!G83</f>
        <v>7.6892670175653299E-3</v>
      </c>
      <c r="H84" s="270">
        <f>'11'!H83</f>
        <v>1.34058343677056E-3</v>
      </c>
      <c r="I84" s="271">
        <f>'11'!I83</f>
        <v>1.01198983457458E-2</v>
      </c>
      <c r="J84" s="272">
        <f>'11'!J83</f>
        <v>1.7345981340666501E-3</v>
      </c>
      <c r="K84" s="6"/>
      <c r="L84" s="333"/>
      <c r="M84" s="333"/>
      <c r="N84" s="333"/>
      <c r="O84" s="333"/>
      <c r="P84" s="333"/>
      <c r="Q84" s="333"/>
      <c r="R84" s="333"/>
      <c r="S84" s="333"/>
      <c r="T84" s="333"/>
      <c r="U84" s="333"/>
      <c r="V84" s="333"/>
      <c r="W84" s="333"/>
      <c r="X84" s="333"/>
      <c r="Y84" s="333"/>
      <c r="Z84" s="333"/>
      <c r="AA84" s="363"/>
      <c r="AB84" s="333"/>
      <c r="AC84" s="333"/>
      <c r="AD84" s="333"/>
      <c r="AE84" s="333"/>
      <c r="AF84" s="333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Q84" s="333"/>
      <c r="AR84" s="333"/>
      <c r="AS84" s="333"/>
      <c r="AT84" s="333"/>
      <c r="AU84" s="333"/>
      <c r="AV84" s="333"/>
      <c r="AW84" s="333"/>
      <c r="AX84" s="333"/>
      <c r="AY84" s="333"/>
      <c r="AZ84" s="333"/>
      <c r="BA84" s="333"/>
      <c r="BB84" s="325"/>
      <c r="BC84" s="360"/>
      <c r="BD84" s="326"/>
    </row>
    <row r="85" spans="1:100">
      <c r="A85" s="348"/>
      <c r="B85" s="329"/>
      <c r="C85" s="349"/>
      <c r="D85" s="28">
        <v>-6</v>
      </c>
      <c r="E85" s="340"/>
      <c r="F85" s="343"/>
      <c r="G85" s="128">
        <f>'11'!G84</f>
        <v>7.9150575962988797E-3</v>
      </c>
      <c r="H85" s="270">
        <f>'11'!H84</f>
        <v>1.4017645835742E-3</v>
      </c>
      <c r="I85" s="271">
        <f>'11'!I84</f>
        <v>1.07313324033248E-2</v>
      </c>
      <c r="J85" s="272">
        <f>'11'!J84</f>
        <v>1.8638010158819099E-3</v>
      </c>
      <c r="K85" s="6"/>
      <c r="L85" s="333"/>
      <c r="M85" s="333"/>
      <c r="N85" s="333"/>
      <c r="O85" s="333"/>
      <c r="P85" s="333"/>
      <c r="Q85" s="333"/>
      <c r="R85" s="333"/>
      <c r="S85" s="333"/>
      <c r="T85" s="333"/>
      <c r="U85" s="333"/>
      <c r="V85" s="333"/>
      <c r="W85" s="333"/>
      <c r="X85" s="333"/>
      <c r="Y85" s="333"/>
      <c r="Z85" s="333"/>
      <c r="AA85" s="363"/>
      <c r="AB85" s="333"/>
      <c r="AC85" s="333"/>
      <c r="AD85" s="333"/>
      <c r="AE85" s="333"/>
      <c r="AF85" s="333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Q85" s="333"/>
      <c r="AR85" s="333"/>
      <c r="AS85" s="333"/>
      <c r="AT85" s="333"/>
      <c r="AU85" s="333"/>
      <c r="AV85" s="333"/>
      <c r="AW85" s="333"/>
      <c r="AX85" s="333"/>
      <c r="AY85" s="333"/>
      <c r="AZ85" s="333"/>
      <c r="BA85" s="333"/>
      <c r="BB85" s="325"/>
      <c r="BC85" s="360"/>
      <c r="BD85" s="326"/>
    </row>
    <row r="86" spans="1:100">
      <c r="A86" s="348"/>
      <c r="B86" s="329"/>
      <c r="C86" s="349"/>
      <c r="D86" s="28">
        <v>-5</v>
      </c>
      <c r="E86" s="340"/>
      <c r="F86" s="343"/>
      <c r="G86" s="128">
        <f>'11'!G85</f>
        <v>8.0638758897906108E-3</v>
      </c>
      <c r="H86" s="270">
        <f>'11'!H85</f>
        <v>1.4425038427794299E-3</v>
      </c>
      <c r="I86" s="271">
        <f>'11'!I85</f>
        <v>1.1143395444201201E-2</v>
      </c>
      <c r="J86" s="272">
        <f>'11'!J85</f>
        <v>1.9517542843800601E-3</v>
      </c>
      <c r="K86" s="6"/>
      <c r="L86" s="333"/>
      <c r="M86" s="333"/>
      <c r="N86" s="333"/>
      <c r="O86" s="333"/>
      <c r="P86" s="333"/>
      <c r="Q86" s="333"/>
      <c r="R86" s="333"/>
      <c r="S86" s="333"/>
      <c r="T86" s="333"/>
      <c r="U86" s="333"/>
      <c r="V86" s="333"/>
      <c r="W86" s="333"/>
      <c r="X86" s="333"/>
      <c r="Y86" s="333"/>
      <c r="Z86" s="333"/>
      <c r="AA86" s="363"/>
      <c r="AB86" s="333"/>
      <c r="AC86" s="333"/>
      <c r="AD86" s="333"/>
      <c r="AE86" s="333"/>
      <c r="AF86" s="333"/>
      <c r="AG86" s="333"/>
      <c r="AH86" s="333"/>
      <c r="AI86" s="333"/>
      <c r="AJ86" s="333"/>
      <c r="AK86" s="333"/>
      <c r="AL86" s="333"/>
      <c r="AM86" s="333"/>
      <c r="AN86" s="333"/>
      <c r="AO86" s="333"/>
      <c r="AP86" s="333"/>
      <c r="AQ86" s="333"/>
      <c r="AR86" s="333"/>
      <c r="AS86" s="333"/>
      <c r="AT86" s="333"/>
      <c r="AU86" s="333"/>
      <c r="AV86" s="333"/>
      <c r="AW86" s="333"/>
      <c r="AX86" s="333"/>
      <c r="AY86" s="333"/>
      <c r="AZ86" s="333"/>
      <c r="BA86" s="333"/>
      <c r="BB86" s="325"/>
      <c r="BC86" s="360"/>
      <c r="BD86" s="326"/>
    </row>
    <row r="87" spans="1:100">
      <c r="A87" s="348"/>
      <c r="B87" s="329"/>
      <c r="C87" s="349"/>
      <c r="D87" s="28">
        <v>-4</v>
      </c>
      <c r="E87" s="340"/>
      <c r="F87" s="343"/>
      <c r="G87" s="128">
        <f>'11'!G86</f>
        <v>8.1158992771562504E-3</v>
      </c>
      <c r="H87" s="270">
        <f>'11'!H86</f>
        <v>1.45682188814136E-3</v>
      </c>
      <c r="I87" s="271">
        <f>'11'!I86</f>
        <v>1.12891360197011E-2</v>
      </c>
      <c r="J87" s="272">
        <f>'11'!J86</f>
        <v>1.9830263527138002E-3</v>
      </c>
      <c r="K87" s="6"/>
      <c r="L87" s="333"/>
      <c r="M87" s="333"/>
      <c r="N87" s="333"/>
      <c r="O87" s="333"/>
      <c r="P87" s="333"/>
      <c r="Q87" s="333"/>
      <c r="R87" s="333"/>
      <c r="S87" s="333"/>
      <c r="T87" s="333"/>
      <c r="U87" s="333"/>
      <c r="V87" s="333"/>
      <c r="W87" s="333"/>
      <c r="X87" s="333"/>
      <c r="Y87" s="333"/>
      <c r="Z87" s="333"/>
      <c r="AA87" s="363"/>
      <c r="AB87" s="333"/>
      <c r="AC87" s="333"/>
      <c r="AD87" s="333"/>
      <c r="AE87" s="333"/>
      <c r="AF87" s="333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Q87" s="333"/>
      <c r="AR87" s="333"/>
      <c r="AS87" s="333"/>
      <c r="AT87" s="333"/>
      <c r="AU87" s="333"/>
      <c r="AV87" s="333"/>
      <c r="AW87" s="333"/>
      <c r="AX87" s="333"/>
      <c r="AY87" s="333"/>
      <c r="AZ87" s="333"/>
      <c r="BA87" s="333"/>
      <c r="BB87" s="325"/>
      <c r="BC87" s="360"/>
      <c r="BD87" s="326"/>
    </row>
    <row r="88" spans="1:100">
      <c r="A88" s="348"/>
      <c r="B88" s="329"/>
      <c r="C88" s="349"/>
      <c r="D88" s="28">
        <v>-3</v>
      </c>
      <c r="E88" s="340"/>
      <c r="F88" s="343"/>
      <c r="G88" s="128">
        <f>'11'!G87</f>
        <v>8.0638758897906108E-3</v>
      </c>
      <c r="H88" s="270">
        <f>'11'!H87</f>
        <v>1.4425038427794299E-3</v>
      </c>
      <c r="I88" s="271">
        <f>'11'!I87</f>
        <v>1.1143395444201201E-2</v>
      </c>
      <c r="J88" s="272">
        <f>'11'!J87</f>
        <v>1.9517542843800601E-3</v>
      </c>
      <c r="K88" s="6"/>
      <c r="L88" s="333"/>
      <c r="M88" s="333"/>
      <c r="N88" s="333"/>
      <c r="O88" s="333"/>
      <c r="P88" s="333"/>
      <c r="Q88" s="333"/>
      <c r="R88" s="333"/>
      <c r="S88" s="333"/>
      <c r="T88" s="333"/>
      <c r="U88" s="333"/>
      <c r="V88" s="333"/>
      <c r="W88" s="333"/>
      <c r="X88" s="333"/>
      <c r="Y88" s="333"/>
      <c r="Z88" s="333"/>
      <c r="AA88" s="363"/>
      <c r="AB88" s="333"/>
      <c r="AC88" s="333"/>
      <c r="AD88" s="333"/>
      <c r="AE88" s="333"/>
      <c r="AF88" s="333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Q88" s="333"/>
      <c r="AR88" s="333"/>
      <c r="AS88" s="333"/>
      <c r="AT88" s="333"/>
      <c r="AU88" s="333"/>
      <c r="AV88" s="333"/>
      <c r="AW88" s="333"/>
      <c r="AX88" s="333"/>
      <c r="AY88" s="333"/>
      <c r="AZ88" s="333"/>
      <c r="BA88" s="333"/>
      <c r="BB88" s="325"/>
      <c r="BC88" s="360"/>
      <c r="BD88" s="326"/>
    </row>
    <row r="89" spans="1:100">
      <c r="A89" s="348"/>
      <c r="B89" s="329"/>
      <c r="C89" s="349"/>
      <c r="D89" s="28">
        <v>-2</v>
      </c>
      <c r="E89" s="340"/>
      <c r="F89" s="343"/>
      <c r="G89" s="128">
        <f>'11'!G88</f>
        <v>7.9150575962988797E-3</v>
      </c>
      <c r="H89" s="270">
        <f>'11'!H88</f>
        <v>1.4017645835742E-3</v>
      </c>
      <c r="I89" s="271">
        <f>'11'!I88</f>
        <v>1.07313324033248E-2</v>
      </c>
      <c r="J89" s="272">
        <f>'11'!J88</f>
        <v>1.8638010158819099E-3</v>
      </c>
      <c r="K89" s="6"/>
      <c r="L89" s="333"/>
      <c r="M89" s="333"/>
      <c r="N89" s="333"/>
      <c r="O89" s="333"/>
      <c r="P89" s="333"/>
      <c r="Q89" s="333"/>
      <c r="R89" s="333"/>
      <c r="S89" s="333"/>
      <c r="T89" s="333"/>
      <c r="U89" s="333"/>
      <c r="V89" s="333"/>
      <c r="W89" s="333"/>
      <c r="X89" s="333"/>
      <c r="Y89" s="333"/>
      <c r="Z89" s="333"/>
      <c r="AA89" s="363"/>
      <c r="AB89" s="333"/>
      <c r="AC89" s="333"/>
      <c r="AD89" s="333"/>
      <c r="AE89" s="333"/>
      <c r="AF89" s="333"/>
      <c r="AG89" s="333"/>
      <c r="AH89" s="333"/>
      <c r="AI89" s="333"/>
      <c r="AJ89" s="333"/>
      <c r="AK89" s="333"/>
      <c r="AL89" s="333"/>
      <c r="AM89" s="333"/>
      <c r="AN89" s="333"/>
      <c r="AO89" s="333"/>
      <c r="AP89" s="333"/>
      <c r="AQ89" s="333"/>
      <c r="AR89" s="333"/>
      <c r="AS89" s="333"/>
      <c r="AT89" s="333"/>
      <c r="AU89" s="333"/>
      <c r="AV89" s="333"/>
      <c r="AW89" s="333"/>
      <c r="AX89" s="333"/>
      <c r="AY89" s="333"/>
      <c r="AZ89" s="333"/>
      <c r="BA89" s="333"/>
      <c r="BB89" s="325"/>
      <c r="BC89" s="360"/>
      <c r="BD89" s="326"/>
    </row>
    <row r="90" spans="1:100">
      <c r="A90" s="348"/>
      <c r="B90" s="329"/>
      <c r="C90" s="349"/>
      <c r="D90" s="28">
        <v>-1</v>
      </c>
      <c r="E90" s="340"/>
      <c r="F90" s="343"/>
      <c r="G90" s="128">
        <f>'11'!G89</f>
        <v>7.6892670175653299E-3</v>
      </c>
      <c r="H90" s="270">
        <f>'11'!H89</f>
        <v>1.34058343677056E-3</v>
      </c>
      <c r="I90" s="271">
        <f>'11'!I89</f>
        <v>1.01198983457458E-2</v>
      </c>
      <c r="J90" s="272">
        <f>'11'!J89</f>
        <v>1.7345981340666501E-3</v>
      </c>
      <c r="K90" s="6"/>
      <c r="L90" s="333"/>
      <c r="M90" s="333"/>
      <c r="N90" s="333"/>
      <c r="O90" s="333"/>
      <c r="P90" s="333"/>
      <c r="Q90" s="333"/>
      <c r="R90" s="333"/>
      <c r="S90" s="333"/>
      <c r="T90" s="333"/>
      <c r="U90" s="333"/>
      <c r="V90" s="333"/>
      <c r="W90" s="333"/>
      <c r="X90" s="333"/>
      <c r="Y90" s="333"/>
      <c r="Z90" s="333"/>
      <c r="AA90" s="363"/>
      <c r="AB90" s="333"/>
      <c r="AC90" s="333"/>
      <c r="AD90" s="333"/>
      <c r="AE90" s="333"/>
      <c r="AF90" s="333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Q90" s="333"/>
      <c r="AR90" s="333"/>
      <c r="AS90" s="333"/>
      <c r="AT90" s="333"/>
      <c r="AU90" s="333"/>
      <c r="AV90" s="333"/>
      <c r="AW90" s="333"/>
      <c r="AX90" s="333"/>
      <c r="AY90" s="333"/>
      <c r="AZ90" s="333"/>
      <c r="BA90" s="333"/>
      <c r="BB90" s="325"/>
      <c r="BC90" s="360"/>
      <c r="BD90" s="326"/>
    </row>
    <row r="91" spans="1:100">
      <c r="A91" s="348"/>
      <c r="B91" s="329"/>
      <c r="C91" s="349"/>
      <c r="D91" s="28">
        <v>0</v>
      </c>
      <c r="E91" s="340"/>
      <c r="F91" s="343"/>
      <c r="G91" s="128">
        <f>'11'!G90</f>
        <v>7.4147889856136396E-3</v>
      </c>
      <c r="H91" s="270">
        <f>'11'!H90</f>
        <v>1.2672563840207601E-3</v>
      </c>
      <c r="I91" s="271">
        <f>'11'!I90</f>
        <v>9.3990858750571098E-3</v>
      </c>
      <c r="J91" s="272">
        <f>'11'!J90</f>
        <v>1.5843864408350799E-3</v>
      </c>
      <c r="K91" s="6"/>
      <c r="L91" s="333"/>
      <c r="M91" s="333"/>
      <c r="N91" s="333"/>
      <c r="O91" s="333"/>
      <c r="P91" s="333"/>
      <c r="Q91" s="333"/>
      <c r="R91" s="333"/>
      <c r="S91" s="333"/>
      <c r="T91" s="333"/>
      <c r="U91" s="333"/>
      <c r="V91" s="333"/>
      <c r="W91" s="333"/>
      <c r="X91" s="333"/>
      <c r="Y91" s="333"/>
      <c r="Z91" s="333"/>
      <c r="AA91" s="363"/>
      <c r="AB91" s="333"/>
      <c r="AC91" s="333"/>
      <c r="AD91" s="333"/>
      <c r="AE91" s="333"/>
      <c r="AF91" s="333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Q91" s="333"/>
      <c r="AR91" s="333"/>
      <c r="AS91" s="333"/>
      <c r="AT91" s="333"/>
      <c r="AU91" s="333"/>
      <c r="AV91" s="333"/>
      <c r="AW91" s="333"/>
      <c r="AX91" s="333"/>
      <c r="AY91" s="333"/>
      <c r="AZ91" s="333"/>
      <c r="BA91" s="333"/>
      <c r="BB91" s="325"/>
      <c r="BC91" s="360"/>
      <c r="BD91" s="326"/>
    </row>
    <row r="92" spans="1:100">
      <c r="A92" s="348"/>
      <c r="B92" s="329"/>
      <c r="C92" s="349"/>
      <c r="D92" s="28">
        <v>1</v>
      </c>
      <c r="E92" s="340"/>
      <c r="F92" s="343"/>
      <c r="G92" s="128">
        <f>'11'!G91</f>
        <v>7.1230696640205904E-3</v>
      </c>
      <c r="H92" s="270">
        <f>'11'!H91</f>
        <v>1.19062086939889E-3</v>
      </c>
      <c r="I92" s="271">
        <f>'11'!I91</f>
        <v>8.6602172317240007E-3</v>
      </c>
      <c r="J92" s="272">
        <f>'11'!J91</f>
        <v>1.4329262518745999E-3</v>
      </c>
      <c r="K92" s="6"/>
      <c r="L92" s="333"/>
      <c r="M92" s="333"/>
      <c r="N92" s="333"/>
      <c r="O92" s="333"/>
      <c r="P92" s="333"/>
      <c r="Q92" s="333"/>
      <c r="R92" s="333"/>
      <c r="S92" s="333"/>
      <c r="T92" s="333"/>
      <c r="U92" s="333"/>
      <c r="V92" s="333"/>
      <c r="W92" s="333"/>
      <c r="X92" s="333"/>
      <c r="Y92" s="333"/>
      <c r="Z92" s="333"/>
      <c r="AA92" s="363"/>
      <c r="AB92" s="333"/>
      <c r="AC92" s="333"/>
      <c r="AD92" s="333"/>
      <c r="AE92" s="333"/>
      <c r="AF92" s="333"/>
      <c r="AG92" s="333"/>
      <c r="AH92" s="333"/>
      <c r="AI92" s="333"/>
      <c r="AJ92" s="333"/>
      <c r="AK92" s="333"/>
      <c r="AL92" s="333"/>
      <c r="AM92" s="333"/>
      <c r="AN92" s="333"/>
      <c r="AO92" s="333"/>
      <c r="AP92" s="333"/>
      <c r="AQ92" s="333"/>
      <c r="AR92" s="333"/>
      <c r="AS92" s="333"/>
      <c r="AT92" s="333"/>
      <c r="AU92" s="333"/>
      <c r="AV92" s="333"/>
      <c r="AW92" s="333"/>
      <c r="AX92" s="333"/>
      <c r="AY92" s="333"/>
      <c r="AZ92" s="333"/>
      <c r="BA92" s="333"/>
      <c r="BB92" s="325"/>
      <c r="BC92" s="360"/>
      <c r="BD92" s="326"/>
    </row>
    <row r="93" spans="1:100">
      <c r="A93" s="348"/>
      <c r="B93" s="329"/>
      <c r="C93" s="349"/>
      <c r="D93" s="28">
        <v>2</v>
      </c>
      <c r="E93" s="340"/>
      <c r="F93" s="343"/>
      <c r="G93" s="128">
        <f>'11'!G92</f>
        <v>6.8439517169169304E-3</v>
      </c>
      <c r="H93" s="270">
        <f>'11'!H92</f>
        <v>1.11858983436524E-3</v>
      </c>
      <c r="I93" s="271">
        <f>'11'!I92</f>
        <v>7.9797341686892297E-3</v>
      </c>
      <c r="J93" s="272">
        <f>'11'!J92</f>
        <v>1.2958464530542001E-3</v>
      </c>
      <c r="K93" s="6"/>
      <c r="L93" s="333"/>
      <c r="M93" s="333"/>
      <c r="N93" s="333"/>
      <c r="O93" s="333"/>
      <c r="P93" s="333"/>
      <c r="Q93" s="333"/>
      <c r="R93" s="333"/>
      <c r="S93" s="333"/>
      <c r="T93" s="333"/>
      <c r="U93" s="333"/>
      <c r="V93" s="333"/>
      <c r="W93" s="333"/>
      <c r="X93" s="333"/>
      <c r="Y93" s="333"/>
      <c r="Z93" s="333"/>
      <c r="AA93" s="363"/>
      <c r="AB93" s="333"/>
      <c r="AC93" s="333"/>
      <c r="AD93" s="333"/>
      <c r="AE93" s="333"/>
      <c r="AF93" s="333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Q93" s="333"/>
      <c r="AR93" s="333"/>
      <c r="AS93" s="333"/>
      <c r="AT93" s="333"/>
      <c r="AU93" s="333"/>
      <c r="AV93" s="333"/>
      <c r="AW93" s="333"/>
      <c r="AX93" s="333"/>
      <c r="AY93" s="333"/>
      <c r="AZ93" s="333"/>
      <c r="BA93" s="333"/>
      <c r="BB93" s="325"/>
      <c r="BC93" s="360"/>
      <c r="BD93" s="326"/>
    </row>
    <row r="94" spans="1:100">
      <c r="A94" s="348"/>
      <c r="B94" s="329"/>
      <c r="C94" s="349"/>
      <c r="D94" s="28">
        <v>3</v>
      </c>
      <c r="E94" s="340"/>
      <c r="F94" s="343"/>
      <c r="G94" s="128">
        <f>'11'!G93</f>
        <v>6.6024910866019498E-3</v>
      </c>
      <c r="H94" s="270">
        <f>'11'!H93</f>
        <v>1.05733218802572E-3</v>
      </c>
      <c r="I94" s="271">
        <f>'11'!I93</f>
        <v>7.4121040493524597E-3</v>
      </c>
      <c r="J94" s="272">
        <f>'11'!J93</f>
        <v>1.1833956291825399E-3</v>
      </c>
      <c r="K94" s="6"/>
      <c r="L94" s="333"/>
      <c r="M94" s="333"/>
      <c r="N94" s="333"/>
      <c r="O94" s="333"/>
      <c r="P94" s="333"/>
      <c r="Q94" s="333"/>
      <c r="R94" s="333"/>
      <c r="S94" s="333"/>
      <c r="T94" s="333"/>
      <c r="U94" s="333"/>
      <c r="V94" s="333"/>
      <c r="W94" s="333"/>
      <c r="X94" s="333"/>
      <c r="Y94" s="333"/>
      <c r="Z94" s="333"/>
      <c r="AA94" s="363"/>
      <c r="AB94" s="333"/>
      <c r="AC94" s="333"/>
      <c r="AD94" s="333"/>
      <c r="AE94" s="333"/>
      <c r="AF94" s="333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Q94" s="333"/>
      <c r="AR94" s="333"/>
      <c r="AS94" s="333"/>
      <c r="AT94" s="333"/>
      <c r="AU94" s="333"/>
      <c r="AV94" s="333"/>
      <c r="AW94" s="333"/>
      <c r="AX94" s="333"/>
      <c r="AY94" s="333"/>
      <c r="AZ94" s="333"/>
      <c r="BA94" s="333"/>
      <c r="BB94" s="325"/>
      <c r="BC94" s="360"/>
      <c r="BD94" s="326"/>
    </row>
    <row r="95" spans="1:100">
      <c r="A95" s="348"/>
      <c r="B95" s="329"/>
      <c r="C95" s="349"/>
      <c r="D95" s="28">
        <v>4</v>
      </c>
      <c r="E95" s="340"/>
      <c r="F95" s="343"/>
      <c r="G95" s="128">
        <f>'11'!G94</f>
        <v>6.4175707085793003E-3</v>
      </c>
      <c r="H95" s="270">
        <f>'11'!H94</f>
        <v>1.01110050892765E-3</v>
      </c>
      <c r="I95" s="271">
        <f>'11'!I94</f>
        <v>6.9906822697382801E-3</v>
      </c>
      <c r="J95" s="272">
        <f>'11'!J94</f>
        <v>1.1010961043120401E-3</v>
      </c>
      <c r="K95" s="6"/>
      <c r="L95" s="333"/>
      <c r="M95" s="333"/>
      <c r="N95" s="333"/>
      <c r="O95" s="333"/>
      <c r="P95" s="333"/>
      <c r="Q95" s="333"/>
      <c r="R95" s="333"/>
      <c r="S95" s="333"/>
      <c r="T95" s="333"/>
      <c r="U95" s="333"/>
      <c r="V95" s="333"/>
      <c r="W95" s="333"/>
      <c r="X95" s="333"/>
      <c r="Y95" s="333"/>
      <c r="Z95" s="333"/>
      <c r="AA95" s="363"/>
      <c r="AB95" s="333"/>
      <c r="AC95" s="333"/>
      <c r="AD95" s="333"/>
      <c r="AE95" s="333"/>
      <c r="AF95" s="333"/>
      <c r="AG95" s="333"/>
      <c r="AH95" s="333"/>
      <c r="AI95" s="333"/>
      <c r="AJ95" s="333"/>
      <c r="AK95" s="333"/>
      <c r="AL95" s="333"/>
      <c r="AM95" s="333"/>
      <c r="AN95" s="333"/>
      <c r="AO95" s="333"/>
      <c r="AP95" s="333"/>
      <c r="AQ95" s="333"/>
      <c r="AR95" s="333"/>
      <c r="AS95" s="333"/>
      <c r="AT95" s="333"/>
      <c r="AU95" s="333"/>
      <c r="AV95" s="333"/>
      <c r="AW95" s="333"/>
      <c r="AX95" s="333"/>
      <c r="AY95" s="333"/>
      <c r="AZ95" s="333"/>
      <c r="BA95" s="333"/>
      <c r="BB95" s="325"/>
      <c r="BC95" s="360"/>
      <c r="BD95" s="326"/>
    </row>
    <row r="96" spans="1:100">
      <c r="A96" s="348"/>
      <c r="B96" s="329"/>
      <c r="C96" s="349"/>
      <c r="D96" s="28">
        <v>5</v>
      </c>
      <c r="E96" s="340"/>
      <c r="F96" s="343"/>
      <c r="G96" s="128">
        <f>'11'!G95</f>
        <v>6.3018829151328497E-3</v>
      </c>
      <c r="H96" s="270">
        <f>'11'!H95</f>
        <v>9.8248549043834809E-4</v>
      </c>
      <c r="I96" s="271">
        <f>'11'!I95</f>
        <v>6.7329317431777998E-3</v>
      </c>
      <c r="J96" s="272">
        <f>'11'!J95</f>
        <v>1.0512835335465701E-3</v>
      </c>
      <c r="K96" s="6"/>
      <c r="L96" s="333"/>
      <c r="M96" s="333"/>
      <c r="N96" s="333"/>
      <c r="O96" s="333"/>
      <c r="P96" s="333"/>
      <c r="Q96" s="333"/>
      <c r="R96" s="333"/>
      <c r="S96" s="333"/>
      <c r="T96" s="333"/>
      <c r="U96" s="333"/>
      <c r="V96" s="333"/>
      <c r="W96" s="333"/>
      <c r="X96" s="333"/>
      <c r="Y96" s="333"/>
      <c r="Z96" s="333"/>
      <c r="AA96" s="36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Q96" s="333"/>
      <c r="AR96" s="333"/>
      <c r="AS96" s="333"/>
      <c r="AT96" s="333"/>
      <c r="AU96" s="333"/>
      <c r="AV96" s="333"/>
      <c r="AW96" s="333"/>
      <c r="AX96" s="333"/>
      <c r="AY96" s="333"/>
      <c r="AZ96" s="333"/>
      <c r="BA96" s="333"/>
      <c r="BB96" s="325"/>
      <c r="BC96" s="360"/>
      <c r="BD96" s="326"/>
    </row>
    <row r="97" spans="1:100">
      <c r="A97" s="348"/>
      <c r="B97" s="329"/>
      <c r="C97" s="349"/>
      <c r="D97" s="28">
        <v>6</v>
      </c>
      <c r="E97" s="340"/>
      <c r="F97" s="343"/>
      <c r="G97" s="128">
        <f>'11'!G96</f>
        <v>6.2625823208117999E-3</v>
      </c>
      <c r="H97" s="270">
        <f>'11'!H96</f>
        <v>9.7281935884007103E-4</v>
      </c>
      <c r="I97" s="271">
        <f>'11'!I96</f>
        <v>6.6464066327871401E-3</v>
      </c>
      <c r="J97" s="272">
        <f>'11'!J96</f>
        <v>1.0346537523328099E-3</v>
      </c>
      <c r="K97" s="6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3"/>
      <c r="AA97" s="36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Q97" s="333"/>
      <c r="AR97" s="333"/>
      <c r="AS97" s="333"/>
      <c r="AT97" s="333"/>
      <c r="AU97" s="333"/>
      <c r="AV97" s="333"/>
      <c r="AW97" s="333"/>
      <c r="AX97" s="333"/>
      <c r="AY97" s="333"/>
      <c r="AZ97" s="333"/>
      <c r="BA97" s="333"/>
      <c r="BB97" s="325"/>
      <c r="BC97" s="360"/>
      <c r="BD97" s="326"/>
    </row>
    <row r="98" spans="1:100">
      <c r="A98" s="348"/>
      <c r="B98" s="329"/>
      <c r="C98" s="349"/>
      <c r="D98" s="28">
        <v>7</v>
      </c>
      <c r="E98" s="340"/>
      <c r="F98" s="343"/>
      <c r="G98" s="128">
        <f>'11'!G97</f>
        <v>6.3018829151328497E-3</v>
      </c>
      <c r="H98" s="270">
        <f>'11'!H97</f>
        <v>9.8248549043834809E-4</v>
      </c>
      <c r="I98" s="271">
        <f>'11'!I97</f>
        <v>6.7329317431777998E-3</v>
      </c>
      <c r="J98" s="272">
        <f>'11'!J97</f>
        <v>1.0512835335465701E-3</v>
      </c>
      <c r="K98" s="6"/>
      <c r="L98" s="333"/>
      <c r="M98" s="333"/>
      <c r="N98" s="333"/>
      <c r="O98" s="333"/>
      <c r="P98" s="333"/>
      <c r="Q98" s="333"/>
      <c r="R98" s="333"/>
      <c r="S98" s="333"/>
      <c r="T98" s="333"/>
      <c r="U98" s="333"/>
      <c r="V98" s="333"/>
      <c r="W98" s="333"/>
      <c r="X98" s="333"/>
      <c r="Y98" s="333"/>
      <c r="Z98" s="333"/>
      <c r="AA98" s="363"/>
      <c r="AB98" s="333"/>
      <c r="AC98" s="333"/>
      <c r="AD98" s="333"/>
      <c r="AE98" s="333"/>
      <c r="AF98" s="333"/>
      <c r="AG98" s="333"/>
      <c r="AH98" s="333"/>
      <c r="AI98" s="333"/>
      <c r="AJ98" s="333"/>
      <c r="AK98" s="333"/>
      <c r="AL98" s="333"/>
      <c r="AM98" s="333"/>
      <c r="AN98" s="333"/>
      <c r="AO98" s="333"/>
      <c r="AP98" s="333"/>
      <c r="AQ98" s="333"/>
      <c r="AR98" s="333"/>
      <c r="AS98" s="333"/>
      <c r="AT98" s="333"/>
      <c r="AU98" s="333"/>
      <c r="AV98" s="333"/>
      <c r="AW98" s="333"/>
      <c r="AX98" s="333"/>
      <c r="AY98" s="333"/>
      <c r="AZ98" s="333"/>
      <c r="BA98" s="333"/>
      <c r="BB98" s="325"/>
      <c r="BC98" s="360"/>
      <c r="BD98" s="326"/>
    </row>
    <row r="99" spans="1:100">
      <c r="A99" s="348"/>
      <c r="B99" s="329"/>
      <c r="C99" s="349"/>
      <c r="D99" s="28">
        <v>8</v>
      </c>
      <c r="E99" s="340"/>
      <c r="F99" s="343"/>
      <c r="G99" s="128">
        <f>'11'!G98</f>
        <v>6.4175707085793003E-3</v>
      </c>
      <c r="H99" s="270">
        <f>'11'!H98</f>
        <v>1.01110050892765E-3</v>
      </c>
      <c r="I99" s="271">
        <f>'11'!I98</f>
        <v>6.9906822697382801E-3</v>
      </c>
      <c r="J99" s="272">
        <f>'11'!J98</f>
        <v>1.1010961043120401E-3</v>
      </c>
      <c r="K99" s="6"/>
      <c r="L99" s="333"/>
      <c r="M99" s="333"/>
      <c r="N99" s="333"/>
      <c r="O99" s="333"/>
      <c r="P99" s="333"/>
      <c r="Q99" s="333"/>
      <c r="R99" s="333"/>
      <c r="S99" s="333"/>
      <c r="T99" s="333"/>
      <c r="U99" s="333"/>
      <c r="V99" s="333"/>
      <c r="W99" s="333"/>
      <c r="X99" s="333"/>
      <c r="Y99" s="333"/>
      <c r="Z99" s="333"/>
      <c r="AA99" s="363"/>
      <c r="AB99" s="333"/>
      <c r="AC99" s="333"/>
      <c r="AD99" s="333"/>
      <c r="AE99" s="333"/>
      <c r="AF99" s="333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Q99" s="333"/>
      <c r="AR99" s="333"/>
      <c r="AS99" s="333"/>
      <c r="AT99" s="333"/>
      <c r="AU99" s="333"/>
      <c r="AV99" s="333"/>
      <c r="AW99" s="333"/>
      <c r="AX99" s="333"/>
      <c r="AY99" s="333"/>
      <c r="AZ99" s="333"/>
      <c r="BA99" s="333"/>
      <c r="BB99" s="325"/>
      <c r="BC99" s="360"/>
      <c r="BD99" s="326"/>
    </row>
    <row r="100" spans="1:100">
      <c r="A100" s="348"/>
      <c r="B100" s="329"/>
      <c r="C100" s="349"/>
      <c r="D100" s="28">
        <v>9</v>
      </c>
      <c r="E100" s="340"/>
      <c r="F100" s="343"/>
      <c r="G100" s="128">
        <f>'11'!G99</f>
        <v>6.6024910866019498E-3</v>
      </c>
      <c r="H100" s="270">
        <f>'11'!H99</f>
        <v>1.05733218802572E-3</v>
      </c>
      <c r="I100" s="271">
        <f>'11'!I99</f>
        <v>7.4121040493524597E-3</v>
      </c>
      <c r="J100" s="272">
        <f>'11'!J99</f>
        <v>1.1833956291825399E-3</v>
      </c>
      <c r="K100" s="6"/>
      <c r="L100" s="333"/>
      <c r="M100" s="333"/>
      <c r="N100" s="333"/>
      <c r="O100" s="333"/>
      <c r="P100" s="333"/>
      <c r="Q100" s="333"/>
      <c r="R100" s="333"/>
      <c r="S100" s="333"/>
      <c r="T100" s="333"/>
      <c r="U100" s="333"/>
      <c r="V100" s="333"/>
      <c r="W100" s="333"/>
      <c r="X100" s="333"/>
      <c r="Y100" s="333"/>
      <c r="Z100" s="333"/>
      <c r="AA100" s="36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Q100" s="333"/>
      <c r="AR100" s="333"/>
      <c r="AS100" s="333"/>
      <c r="AT100" s="333"/>
      <c r="AU100" s="333"/>
      <c r="AV100" s="333"/>
      <c r="AW100" s="333"/>
      <c r="AX100" s="333"/>
      <c r="AY100" s="333"/>
      <c r="AZ100" s="333"/>
      <c r="BA100" s="333"/>
      <c r="BB100" s="325"/>
      <c r="BC100" s="360"/>
      <c r="BD100" s="326"/>
    </row>
    <row r="101" spans="1:100">
      <c r="A101" s="348"/>
      <c r="B101" s="329"/>
      <c r="C101" s="349"/>
      <c r="D101" s="29">
        <v>10</v>
      </c>
      <c r="E101" s="341"/>
      <c r="F101" s="344"/>
      <c r="G101" s="274">
        <f>'11'!G100</f>
        <v>6.8439517169169304E-3</v>
      </c>
      <c r="H101" s="275">
        <f>'11'!H100</f>
        <v>1.11858983436524E-3</v>
      </c>
      <c r="I101" s="276">
        <f>'11'!I100</f>
        <v>7.9797341686892297E-3</v>
      </c>
      <c r="J101" s="277">
        <f>'11'!J100</f>
        <v>1.2958464530542001E-3</v>
      </c>
      <c r="K101" s="6"/>
      <c r="L101" s="334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64"/>
      <c r="AB101" s="358"/>
      <c r="AC101" s="358"/>
      <c r="AD101" s="358"/>
      <c r="AE101" s="358"/>
      <c r="AF101" s="358"/>
      <c r="AG101" s="358"/>
      <c r="AH101" s="358"/>
      <c r="AI101" s="358"/>
      <c r="AJ101" s="358"/>
      <c r="AK101" s="358"/>
      <c r="AL101" s="358"/>
      <c r="AM101" s="358"/>
      <c r="AN101" s="358"/>
      <c r="AO101" s="358"/>
      <c r="AP101" s="358"/>
      <c r="AQ101" s="358"/>
      <c r="AR101" s="358"/>
      <c r="AS101" s="358"/>
      <c r="AT101" s="358"/>
      <c r="AU101" s="358"/>
      <c r="AV101" s="358"/>
      <c r="AW101" s="358"/>
      <c r="AX101" s="358"/>
      <c r="AY101" s="358"/>
      <c r="AZ101" s="358"/>
      <c r="BA101" s="358"/>
      <c r="BB101" s="325"/>
      <c r="BC101" s="361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10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45"/>
      <c r="D103" s="26">
        <v>-9</v>
      </c>
      <c r="E103" s="339">
        <v>5.4116774285997303E-114</v>
      </c>
      <c r="F103" s="342">
        <v>5.1558128414361699E-95</v>
      </c>
      <c r="G103" s="278">
        <f>'11'!G122</f>
        <v>8.2808070676414504E-127</v>
      </c>
      <c r="H103" s="279">
        <f>'11'!H122</f>
        <v>3.9807890660857901E-210</v>
      </c>
      <c r="I103" s="280">
        <f>'11'!I122</f>
        <v>7.4556614657225102E-228</v>
      </c>
      <c r="J103" s="281">
        <f>'11'!J122</f>
        <v>0</v>
      </c>
      <c r="K103" s="6"/>
      <c r="L103" s="332">
        <f>1-SUM(M103:BC122)</f>
        <v>7.4312623130912137E-4</v>
      </c>
      <c r="M103" s="357">
        <f>G113+I113</f>
        <v>8.2808070676414504E-127</v>
      </c>
      <c r="N103" s="357">
        <f>G120+I120+J113</f>
        <v>1.00375942525474E-160</v>
      </c>
      <c r="O103" s="357">
        <f>G122+I122+H113</f>
        <v>1.1764238687732401E-139</v>
      </c>
      <c r="P103" s="357">
        <f>G115+I115+J120</f>
        <v>3.9736301004613199E-151</v>
      </c>
      <c r="Q103" s="357">
        <f>G111+I111</f>
        <v>5.7661529661670617E-66</v>
      </c>
      <c r="R103" s="357">
        <f>G117+I117+H120+J122</f>
        <v>1.54503922944415E-167</v>
      </c>
      <c r="S103" s="357">
        <f>G104+I104</f>
        <v>1.95243762947606E-103</v>
      </c>
      <c r="T103" s="357">
        <f>G106+I106+J115</f>
        <v>2.0252170990319098E-28</v>
      </c>
      <c r="U103" s="357">
        <f>G109+I109+H122</f>
        <v>2.538253462427885E-5</v>
      </c>
      <c r="V103" s="357">
        <f>G118+I118+J111</f>
        <v>1.915976664376142E-162</v>
      </c>
      <c r="W103" s="357">
        <f>G107+I107</f>
        <v>2.538253462427885E-5</v>
      </c>
      <c r="X103" s="357">
        <f>G110+I110+J117+H115</f>
        <v>2.0252170990319098E-28</v>
      </c>
      <c r="Y103" s="357">
        <f>G116+I116</f>
        <v>1.00375942525474E-160</v>
      </c>
      <c r="Z103" s="357">
        <f>G108+I108+J104</f>
        <v>0.31642487352514703</v>
      </c>
      <c r="AA103" s="362">
        <f>G119+I119+H111</f>
        <v>3.2632668458936602E-75</v>
      </c>
      <c r="AB103" s="357">
        <f>G105+I105+J106</f>
        <v>5.7661529661670617E-66</v>
      </c>
      <c r="AC103" s="357">
        <f>G121+I121</f>
        <v>3.9736301004613199E-151</v>
      </c>
      <c r="AD103" s="357">
        <f>G114+I114+J109+H117</f>
        <v>1.5150652140337601E-49</v>
      </c>
      <c r="AE103" s="357">
        <f>G103+I103</f>
        <v>8.2808070676414504E-127</v>
      </c>
      <c r="AF103" s="357">
        <f>G112+I112+J118</f>
        <v>1.95243762947606E-103</v>
      </c>
      <c r="AG103" s="357">
        <f>H104</f>
        <v>2.4990680654140702E-137</v>
      </c>
      <c r="AH103" s="357">
        <f>J107</f>
        <v>1.5150652140337601E-49</v>
      </c>
      <c r="AI103" s="357">
        <f>J110+H106</f>
        <v>1.0797150785443899E-29</v>
      </c>
      <c r="AJ103" s="357">
        <f>F103</f>
        <v>5.1558128414361699E-95</v>
      </c>
      <c r="AK103" s="357">
        <f>J116</f>
        <v>0</v>
      </c>
      <c r="AL103" s="357">
        <f>H109</f>
        <v>4.9963765174134601E-5</v>
      </c>
      <c r="AM103" s="357">
        <f>J108</f>
        <v>1.62074737602909E-43</v>
      </c>
      <c r="AN103" s="357">
        <f>J119+H118</f>
        <v>0</v>
      </c>
      <c r="AO103" s="357">
        <f>J105</f>
        <v>1.91597664499382E-162</v>
      </c>
      <c r="AP103" s="357">
        <f>H107</f>
        <v>4.9963765174134601E-5</v>
      </c>
      <c r="AQ103" s="357">
        <f>J121</f>
        <v>0</v>
      </c>
      <c r="AR103" s="357">
        <f>H110+J114</f>
        <v>1.0797150785443899E-29</v>
      </c>
      <c r="AS103" s="357">
        <f>J103</f>
        <v>0</v>
      </c>
      <c r="AT103" s="357">
        <f>H116</f>
        <v>0</v>
      </c>
      <c r="AU103" s="357">
        <f>J112</f>
        <v>9.3955083614059492E-264</v>
      </c>
      <c r="AV103" s="357">
        <f>H108</f>
        <v>0.68268130764394697</v>
      </c>
      <c r="AW103" s="357">
        <f>H119</f>
        <v>0</v>
      </c>
      <c r="AX103" s="357">
        <f>H105</f>
        <v>3.2632668458936602E-75</v>
      </c>
      <c r="AY103" s="357">
        <f>E103</f>
        <v>5.4116774285997303E-114</v>
      </c>
      <c r="AZ103" s="357">
        <f>H121</f>
        <v>0</v>
      </c>
      <c r="BA103" s="357">
        <f>H114</f>
        <v>0</v>
      </c>
      <c r="BB103" s="325">
        <f>H103</f>
        <v>3.9807890660857901E-210</v>
      </c>
      <c r="BC103" s="359">
        <f>H112</f>
        <v>2.4990680654140702E-137</v>
      </c>
      <c r="BD103" s="326">
        <f>SUMPRODUCT($L$1:$BC$1,BF103:CW103)</f>
        <v>33.106068627000766</v>
      </c>
      <c r="BF103" s="12">
        <f>L103</f>
        <v>7.4312623130912137E-4</v>
      </c>
      <c r="BG103" s="23">
        <f t="shared" ref="BG103:CV103" si="183">M103</f>
        <v>8.2808070676414504E-127</v>
      </c>
      <c r="BH103" s="23">
        <f t="shared" si="183"/>
        <v>1.00375942525474E-160</v>
      </c>
      <c r="BI103" s="23">
        <f t="shared" si="183"/>
        <v>1.1764238687732401E-139</v>
      </c>
      <c r="BJ103" s="23">
        <f t="shared" si="183"/>
        <v>3.9736301004613199E-151</v>
      </c>
      <c r="BK103" s="23">
        <f t="shared" si="183"/>
        <v>5.7661529661670617E-66</v>
      </c>
      <c r="BL103" s="23">
        <f t="shared" si="183"/>
        <v>1.54503922944415E-167</v>
      </c>
      <c r="BM103" s="23">
        <f t="shared" si="183"/>
        <v>1.95243762947606E-103</v>
      </c>
      <c r="BN103" s="23">
        <f t="shared" si="183"/>
        <v>2.0252170990319098E-28</v>
      </c>
      <c r="BO103" s="23">
        <f t="shared" si="183"/>
        <v>2.538253462427885E-5</v>
      </c>
      <c r="BP103" s="23">
        <f t="shared" si="183"/>
        <v>1.915976664376142E-162</v>
      </c>
      <c r="BQ103" s="23">
        <f t="shared" si="183"/>
        <v>2.538253462427885E-5</v>
      </c>
      <c r="BR103" s="23">
        <f t="shared" si="183"/>
        <v>2.0252170990319098E-28</v>
      </c>
      <c r="BS103" s="23">
        <f t="shared" si="183"/>
        <v>1.00375942525474E-160</v>
      </c>
      <c r="BT103" s="23">
        <f t="shared" si="183"/>
        <v>0.31642487352514703</v>
      </c>
      <c r="BU103" s="23">
        <f t="shared" si="183"/>
        <v>3.2632668458936602E-75</v>
      </c>
      <c r="BV103" s="23">
        <f t="shared" si="183"/>
        <v>5.7661529661670617E-66</v>
      </c>
      <c r="BW103" s="23">
        <f t="shared" si="183"/>
        <v>3.9736301004613199E-151</v>
      </c>
      <c r="BX103" s="23">
        <f t="shared" si="183"/>
        <v>1.5150652140337601E-49</v>
      </c>
      <c r="BY103" s="23">
        <f t="shared" si="183"/>
        <v>8.2808070676414504E-127</v>
      </c>
      <c r="BZ103" s="23">
        <f t="shared" si="183"/>
        <v>1.95243762947606E-103</v>
      </c>
      <c r="CA103" s="23">
        <f t="shared" si="183"/>
        <v>2.4990680654140702E-137</v>
      </c>
      <c r="CB103" s="23">
        <f t="shared" si="183"/>
        <v>1.5150652140337601E-49</v>
      </c>
      <c r="CC103" s="23">
        <f t="shared" si="183"/>
        <v>1.0797150785443899E-29</v>
      </c>
      <c r="CD103" s="23">
        <f t="shared" si="183"/>
        <v>5.1558128414361699E-95</v>
      </c>
      <c r="CE103" s="23">
        <f t="shared" si="183"/>
        <v>0</v>
      </c>
      <c r="CF103" s="23">
        <f t="shared" si="183"/>
        <v>4.9963765174134601E-5</v>
      </c>
      <c r="CG103" s="23">
        <f t="shared" si="183"/>
        <v>1.62074737602909E-43</v>
      </c>
      <c r="CH103" s="23">
        <f t="shared" si="183"/>
        <v>0</v>
      </c>
      <c r="CI103" s="23">
        <f t="shared" si="183"/>
        <v>1.91597664499382E-162</v>
      </c>
      <c r="CJ103" s="23">
        <f t="shared" si="183"/>
        <v>4.9963765174134601E-5</v>
      </c>
      <c r="CK103" s="23">
        <f t="shared" si="183"/>
        <v>0</v>
      </c>
      <c r="CL103" s="23">
        <f t="shared" si="183"/>
        <v>1.0797150785443899E-29</v>
      </c>
      <c r="CM103" s="23">
        <f t="shared" si="183"/>
        <v>0</v>
      </c>
      <c r="CN103" s="23">
        <f t="shared" si="183"/>
        <v>0</v>
      </c>
      <c r="CO103" s="23">
        <f t="shared" si="183"/>
        <v>9.3955083614059492E-264</v>
      </c>
      <c r="CP103" s="23">
        <f t="shared" si="183"/>
        <v>0.68268130764394697</v>
      </c>
      <c r="CQ103" s="23">
        <f t="shared" si="183"/>
        <v>0</v>
      </c>
      <c r="CR103" s="23">
        <f t="shared" si="183"/>
        <v>3.2632668458936602E-75</v>
      </c>
      <c r="CS103" s="23">
        <f t="shared" si="183"/>
        <v>5.4116774285997303E-114</v>
      </c>
      <c r="CT103" s="23">
        <f t="shared" si="183"/>
        <v>0</v>
      </c>
      <c r="CU103" s="23">
        <f t="shared" si="183"/>
        <v>0</v>
      </c>
      <c r="CV103" s="24">
        <f t="shared" si="183"/>
        <v>3.9807890660857901E-210</v>
      </c>
    </row>
    <row r="104" spans="1:100">
      <c r="A104" s="348"/>
      <c r="B104" s="329"/>
      <c r="C104" s="345"/>
      <c r="D104" s="28">
        <v>-8</v>
      </c>
      <c r="E104" s="340"/>
      <c r="F104" s="343"/>
      <c r="G104" s="128">
        <f>'11'!G103</f>
        <v>1.95243762947606E-103</v>
      </c>
      <c r="H104" s="270">
        <f>'11'!H103</f>
        <v>2.4990680654140702E-137</v>
      </c>
      <c r="I104" s="271">
        <f>'11'!I103</f>
        <v>7.6986653113508501E-149</v>
      </c>
      <c r="J104" s="272">
        <f>'11'!J103</f>
        <v>9.3955083614059492E-264</v>
      </c>
      <c r="K104" s="6"/>
      <c r="L104" s="333"/>
      <c r="M104" s="333"/>
      <c r="N104" s="333"/>
      <c r="O104" s="333"/>
      <c r="P104" s="333"/>
      <c r="Q104" s="333"/>
      <c r="R104" s="333"/>
      <c r="S104" s="333"/>
      <c r="T104" s="333"/>
      <c r="U104" s="333"/>
      <c r="V104" s="333"/>
      <c r="W104" s="333"/>
      <c r="X104" s="333"/>
      <c r="Y104" s="333"/>
      <c r="Z104" s="333"/>
      <c r="AA104" s="363"/>
      <c r="AB104" s="333"/>
      <c r="AC104" s="333"/>
      <c r="AD104" s="333"/>
      <c r="AE104" s="333"/>
      <c r="AF104" s="333"/>
      <c r="AG104" s="333"/>
      <c r="AH104" s="333"/>
      <c r="AI104" s="333"/>
      <c r="AJ104" s="333"/>
      <c r="AK104" s="333"/>
      <c r="AL104" s="333"/>
      <c r="AM104" s="333"/>
      <c r="AN104" s="333"/>
      <c r="AO104" s="333"/>
      <c r="AP104" s="333"/>
      <c r="AQ104" s="333"/>
      <c r="AR104" s="333"/>
      <c r="AS104" s="333"/>
      <c r="AT104" s="333"/>
      <c r="AU104" s="333"/>
      <c r="AV104" s="333"/>
      <c r="AW104" s="333"/>
      <c r="AX104" s="333"/>
      <c r="AY104" s="333"/>
      <c r="AZ104" s="333"/>
      <c r="BA104" s="333"/>
      <c r="BB104" s="325"/>
      <c r="BC104" s="360"/>
      <c r="BD104" s="326"/>
    </row>
    <row r="105" spans="1:100">
      <c r="A105" s="348"/>
      <c r="B105" s="329"/>
      <c r="C105" s="345"/>
      <c r="D105" s="28">
        <v>-7</v>
      </c>
      <c r="E105" s="340"/>
      <c r="F105" s="343"/>
      <c r="G105" s="128">
        <f>'11'!G104</f>
        <v>5.7661529661670596E-66</v>
      </c>
      <c r="H105" s="270">
        <f>'11'!H104</f>
        <v>3.2632668458936602E-75</v>
      </c>
      <c r="I105" s="271">
        <f>'11'!I104</f>
        <v>1.8029099902130099E-81</v>
      </c>
      <c r="J105" s="272">
        <f>'11'!J104</f>
        <v>1.91597664499382E-162</v>
      </c>
      <c r="K105" s="6"/>
      <c r="L105" s="333"/>
      <c r="M105" s="333"/>
      <c r="N105" s="333"/>
      <c r="O105" s="333"/>
      <c r="P105" s="333"/>
      <c r="Q105" s="333"/>
      <c r="R105" s="333"/>
      <c r="S105" s="333"/>
      <c r="T105" s="333"/>
      <c r="U105" s="333"/>
      <c r="V105" s="333"/>
      <c r="W105" s="333"/>
      <c r="X105" s="333"/>
      <c r="Y105" s="333"/>
      <c r="Z105" s="333"/>
      <c r="AA105" s="363"/>
      <c r="AB105" s="333"/>
      <c r="AC105" s="333"/>
      <c r="AD105" s="333"/>
      <c r="AE105" s="333"/>
      <c r="AF105" s="333"/>
      <c r="AG105" s="333"/>
      <c r="AH105" s="333"/>
      <c r="AI105" s="333"/>
      <c r="AJ105" s="333"/>
      <c r="AK105" s="333"/>
      <c r="AL105" s="333"/>
      <c r="AM105" s="333"/>
      <c r="AN105" s="333"/>
      <c r="AO105" s="333"/>
      <c r="AP105" s="333"/>
      <c r="AQ105" s="333"/>
      <c r="AR105" s="333"/>
      <c r="AS105" s="333"/>
      <c r="AT105" s="333"/>
      <c r="AU105" s="333"/>
      <c r="AV105" s="333"/>
      <c r="AW105" s="333"/>
      <c r="AX105" s="333"/>
      <c r="AY105" s="333"/>
      <c r="AZ105" s="333"/>
      <c r="BA105" s="333"/>
      <c r="BB105" s="325"/>
      <c r="BC105" s="360"/>
      <c r="BD105" s="326"/>
    </row>
    <row r="106" spans="1:100">
      <c r="A106" s="348"/>
      <c r="B106" s="329"/>
      <c r="C106" s="345"/>
      <c r="D106" s="28">
        <v>-6</v>
      </c>
      <c r="E106" s="340"/>
      <c r="F106" s="343"/>
      <c r="G106" s="128">
        <f>'11'!G105</f>
        <v>2.0249176745974299E-28</v>
      </c>
      <c r="H106" s="270">
        <f>'11'!H105</f>
        <v>1.0797150785443899E-29</v>
      </c>
      <c r="I106" s="271">
        <f>'11'!I105</f>
        <v>2.99424434480075E-32</v>
      </c>
      <c r="J106" s="272">
        <f>'11'!J105</f>
        <v>1.08805788623228E-88</v>
      </c>
      <c r="K106" s="6"/>
      <c r="L106" s="333"/>
      <c r="M106" s="333"/>
      <c r="N106" s="333"/>
      <c r="O106" s="333"/>
      <c r="P106" s="333"/>
      <c r="Q106" s="333"/>
      <c r="R106" s="333"/>
      <c r="S106" s="333"/>
      <c r="T106" s="333"/>
      <c r="U106" s="333"/>
      <c r="V106" s="333"/>
      <c r="W106" s="333"/>
      <c r="X106" s="333"/>
      <c r="Y106" s="333"/>
      <c r="Z106" s="333"/>
      <c r="AA106" s="363"/>
      <c r="AB106" s="333"/>
      <c r="AC106" s="333"/>
      <c r="AD106" s="333"/>
      <c r="AE106" s="333"/>
      <c r="AF106" s="333"/>
      <c r="AG106" s="333"/>
      <c r="AH106" s="333"/>
      <c r="AI106" s="333"/>
      <c r="AJ106" s="333"/>
      <c r="AK106" s="333"/>
      <c r="AL106" s="333"/>
      <c r="AM106" s="333"/>
      <c r="AN106" s="333"/>
      <c r="AO106" s="333"/>
      <c r="AP106" s="333"/>
      <c r="AQ106" s="333"/>
      <c r="AR106" s="333"/>
      <c r="AS106" s="333"/>
      <c r="AT106" s="333"/>
      <c r="AU106" s="333"/>
      <c r="AV106" s="333"/>
      <c r="AW106" s="333"/>
      <c r="AX106" s="333"/>
      <c r="AY106" s="333"/>
      <c r="AZ106" s="333"/>
      <c r="BA106" s="333"/>
      <c r="BB106" s="325"/>
      <c r="BC106" s="360"/>
      <c r="BD106" s="326"/>
    </row>
    <row r="107" spans="1:100">
      <c r="A107" s="348"/>
      <c r="B107" s="329"/>
      <c r="C107" s="345"/>
      <c r="D107" s="28">
        <v>-5</v>
      </c>
      <c r="E107" s="340"/>
      <c r="F107" s="343"/>
      <c r="G107" s="128">
        <f>'11'!G106</f>
        <v>1.7945980721421999E-5</v>
      </c>
      <c r="H107" s="270">
        <f>'11'!H106</f>
        <v>4.9963765174134601E-5</v>
      </c>
      <c r="I107" s="271">
        <f>'11'!I106</f>
        <v>7.43655390285685E-6</v>
      </c>
      <c r="J107" s="272">
        <f>'11'!J106</f>
        <v>1.5150652140337601E-49</v>
      </c>
      <c r="K107" s="6"/>
      <c r="L107" s="333"/>
      <c r="M107" s="333"/>
      <c r="N107" s="333"/>
      <c r="O107" s="333"/>
      <c r="P107" s="333"/>
      <c r="Q107" s="333"/>
      <c r="R107" s="333"/>
      <c r="S107" s="333"/>
      <c r="T107" s="333"/>
      <c r="U107" s="333"/>
      <c r="V107" s="333"/>
      <c r="W107" s="333"/>
      <c r="X107" s="333"/>
      <c r="Y107" s="333"/>
      <c r="Z107" s="333"/>
      <c r="AA107" s="363"/>
      <c r="AB107" s="333"/>
      <c r="AC107" s="333"/>
      <c r="AD107" s="333"/>
      <c r="AE107" s="333"/>
      <c r="AF107" s="333"/>
      <c r="AG107" s="333"/>
      <c r="AH107" s="333"/>
      <c r="AI107" s="333"/>
      <c r="AJ107" s="333"/>
      <c r="AK107" s="333"/>
      <c r="AL107" s="333"/>
      <c r="AM107" s="333"/>
      <c r="AN107" s="333"/>
      <c r="AO107" s="333"/>
      <c r="AP107" s="333"/>
      <c r="AQ107" s="333"/>
      <c r="AR107" s="333"/>
      <c r="AS107" s="333"/>
      <c r="AT107" s="333"/>
      <c r="AU107" s="333"/>
      <c r="AV107" s="333"/>
      <c r="AW107" s="333"/>
      <c r="AX107" s="333"/>
      <c r="AY107" s="333"/>
      <c r="AZ107" s="333"/>
      <c r="BA107" s="333"/>
      <c r="BB107" s="325"/>
      <c r="BC107" s="360"/>
      <c r="BD107" s="326"/>
    </row>
    <row r="108" spans="1:100">
      <c r="A108" s="348"/>
      <c r="B108" s="329"/>
      <c r="C108" s="345"/>
      <c r="D108" s="28">
        <v>-4</v>
      </c>
      <c r="E108" s="340"/>
      <c r="F108" s="343"/>
      <c r="G108" s="128">
        <f>'11'!G107</f>
        <v>0.151251013494275</v>
      </c>
      <c r="H108" s="270">
        <f>'11'!H107</f>
        <v>0.68268130764394697</v>
      </c>
      <c r="I108" s="271">
        <f>'11'!I107</f>
        <v>0.16517386003087201</v>
      </c>
      <c r="J108" s="272">
        <f>'11'!J107</f>
        <v>1.62074737602909E-43</v>
      </c>
      <c r="K108" s="6"/>
      <c r="L108" s="333"/>
      <c r="M108" s="333"/>
      <c r="N108" s="333"/>
      <c r="O108" s="333"/>
      <c r="P108" s="333"/>
      <c r="Q108" s="333"/>
      <c r="R108" s="333"/>
      <c r="S108" s="333"/>
      <c r="T108" s="333"/>
      <c r="U108" s="333"/>
      <c r="V108" s="333"/>
      <c r="W108" s="333"/>
      <c r="X108" s="333"/>
      <c r="Y108" s="333"/>
      <c r="Z108" s="333"/>
      <c r="AA108" s="363"/>
      <c r="AB108" s="333"/>
      <c r="AC108" s="333"/>
      <c r="AD108" s="333"/>
      <c r="AE108" s="333"/>
      <c r="AF108" s="333"/>
      <c r="AG108" s="333"/>
      <c r="AH108" s="333"/>
      <c r="AI108" s="333"/>
      <c r="AJ108" s="333"/>
      <c r="AK108" s="333"/>
      <c r="AL108" s="333"/>
      <c r="AM108" s="333"/>
      <c r="AN108" s="333"/>
      <c r="AO108" s="333"/>
      <c r="AP108" s="333"/>
      <c r="AQ108" s="333"/>
      <c r="AR108" s="333"/>
      <c r="AS108" s="333"/>
      <c r="AT108" s="333"/>
      <c r="AU108" s="333"/>
      <c r="AV108" s="333"/>
      <c r="AW108" s="333"/>
      <c r="AX108" s="333"/>
      <c r="AY108" s="333"/>
      <c r="AZ108" s="333"/>
      <c r="BA108" s="333"/>
      <c r="BB108" s="325"/>
      <c r="BC108" s="360"/>
      <c r="BD108" s="326"/>
    </row>
    <row r="109" spans="1:100">
      <c r="A109" s="348"/>
      <c r="B109" s="329"/>
      <c r="C109" s="345"/>
      <c r="D109" s="28">
        <v>-3</v>
      </c>
      <c r="E109" s="340"/>
      <c r="F109" s="343"/>
      <c r="G109" s="128">
        <f>'11'!G108</f>
        <v>1.7945980721421999E-5</v>
      </c>
      <c r="H109" s="270">
        <f>'11'!H108</f>
        <v>4.9963765174134601E-5</v>
      </c>
      <c r="I109" s="271">
        <f>'11'!I108</f>
        <v>7.43655390285685E-6</v>
      </c>
      <c r="J109" s="272">
        <f>'11'!J108</f>
        <v>1.5150652140337601E-49</v>
      </c>
      <c r="K109" s="6"/>
      <c r="L109" s="333"/>
      <c r="M109" s="333"/>
      <c r="N109" s="333"/>
      <c r="O109" s="333"/>
      <c r="P109" s="333"/>
      <c r="Q109" s="333"/>
      <c r="R109" s="333"/>
      <c r="S109" s="333"/>
      <c r="T109" s="333"/>
      <c r="U109" s="333"/>
      <c r="V109" s="333"/>
      <c r="W109" s="333"/>
      <c r="X109" s="333"/>
      <c r="Y109" s="333"/>
      <c r="Z109" s="333"/>
      <c r="AA109" s="363"/>
      <c r="AB109" s="333"/>
      <c r="AC109" s="333"/>
      <c r="AD109" s="333"/>
      <c r="AE109" s="333"/>
      <c r="AF109" s="333"/>
      <c r="AG109" s="333"/>
      <c r="AH109" s="333"/>
      <c r="AI109" s="333"/>
      <c r="AJ109" s="333"/>
      <c r="AK109" s="333"/>
      <c r="AL109" s="333"/>
      <c r="AM109" s="333"/>
      <c r="AN109" s="333"/>
      <c r="AO109" s="333"/>
      <c r="AP109" s="333"/>
      <c r="AQ109" s="333"/>
      <c r="AR109" s="333"/>
      <c r="AS109" s="333"/>
      <c r="AT109" s="333"/>
      <c r="AU109" s="333"/>
      <c r="AV109" s="333"/>
      <c r="AW109" s="333"/>
      <c r="AX109" s="333"/>
      <c r="AY109" s="333"/>
      <c r="AZ109" s="333"/>
      <c r="BA109" s="333"/>
      <c r="BB109" s="325"/>
      <c r="BC109" s="360"/>
      <c r="BD109" s="326"/>
    </row>
    <row r="110" spans="1:100">
      <c r="A110" s="348"/>
      <c r="B110" s="329"/>
      <c r="C110" s="345"/>
      <c r="D110" s="28">
        <v>-2</v>
      </c>
      <c r="E110" s="340"/>
      <c r="F110" s="343"/>
      <c r="G110" s="128">
        <f>'11'!G109</f>
        <v>2.0249176745974299E-28</v>
      </c>
      <c r="H110" s="270">
        <f>'11'!H109</f>
        <v>1.0797150785443899E-29</v>
      </c>
      <c r="I110" s="271">
        <f>'11'!I109</f>
        <v>2.99424434480075E-32</v>
      </c>
      <c r="J110" s="272">
        <f>'11'!J109</f>
        <v>1.08805788623228E-88</v>
      </c>
      <c r="K110" s="6"/>
      <c r="L110" s="333"/>
      <c r="M110" s="333"/>
      <c r="N110" s="333"/>
      <c r="O110" s="333"/>
      <c r="P110" s="333"/>
      <c r="Q110" s="333"/>
      <c r="R110" s="333"/>
      <c r="S110" s="333"/>
      <c r="T110" s="333"/>
      <c r="U110" s="333"/>
      <c r="V110" s="333"/>
      <c r="W110" s="333"/>
      <c r="X110" s="333"/>
      <c r="Y110" s="333"/>
      <c r="Z110" s="333"/>
      <c r="AA110" s="363"/>
      <c r="AB110" s="333"/>
      <c r="AC110" s="333"/>
      <c r="AD110" s="333"/>
      <c r="AE110" s="333"/>
      <c r="AF110" s="333"/>
      <c r="AG110" s="333"/>
      <c r="AH110" s="333"/>
      <c r="AI110" s="333"/>
      <c r="AJ110" s="333"/>
      <c r="AK110" s="333"/>
      <c r="AL110" s="333"/>
      <c r="AM110" s="333"/>
      <c r="AN110" s="333"/>
      <c r="AO110" s="333"/>
      <c r="AP110" s="333"/>
      <c r="AQ110" s="333"/>
      <c r="AR110" s="333"/>
      <c r="AS110" s="333"/>
      <c r="AT110" s="333"/>
      <c r="AU110" s="333"/>
      <c r="AV110" s="333"/>
      <c r="AW110" s="333"/>
      <c r="AX110" s="333"/>
      <c r="AY110" s="333"/>
      <c r="AZ110" s="333"/>
      <c r="BA110" s="333"/>
      <c r="BB110" s="325"/>
      <c r="BC110" s="360"/>
      <c r="BD110" s="326"/>
    </row>
    <row r="111" spans="1:100">
      <c r="A111" s="348"/>
      <c r="B111" s="329"/>
      <c r="C111" s="345"/>
      <c r="D111" s="28">
        <v>-1</v>
      </c>
      <c r="E111" s="340"/>
      <c r="F111" s="343"/>
      <c r="G111" s="128">
        <f>'11'!G110</f>
        <v>5.7661529661670596E-66</v>
      </c>
      <c r="H111" s="270">
        <f>'11'!H110</f>
        <v>3.2632668458936602E-75</v>
      </c>
      <c r="I111" s="271">
        <f>'11'!I110</f>
        <v>1.8029099902130099E-81</v>
      </c>
      <c r="J111" s="272">
        <f>'11'!J110</f>
        <v>1.91597664499382E-162</v>
      </c>
      <c r="K111" s="6"/>
      <c r="L111" s="333"/>
      <c r="M111" s="333"/>
      <c r="N111" s="333"/>
      <c r="O111" s="333"/>
      <c r="P111" s="333"/>
      <c r="Q111" s="333"/>
      <c r="R111" s="333"/>
      <c r="S111" s="333"/>
      <c r="T111" s="333"/>
      <c r="U111" s="333"/>
      <c r="V111" s="333"/>
      <c r="W111" s="333"/>
      <c r="X111" s="333"/>
      <c r="Y111" s="333"/>
      <c r="Z111" s="333"/>
      <c r="AA111" s="363"/>
      <c r="AB111" s="333"/>
      <c r="AC111" s="333"/>
      <c r="AD111" s="333"/>
      <c r="AE111" s="333"/>
      <c r="AF111" s="333"/>
      <c r="AG111" s="333"/>
      <c r="AH111" s="333"/>
      <c r="AI111" s="333"/>
      <c r="AJ111" s="333"/>
      <c r="AK111" s="333"/>
      <c r="AL111" s="333"/>
      <c r="AM111" s="333"/>
      <c r="AN111" s="333"/>
      <c r="AO111" s="333"/>
      <c r="AP111" s="333"/>
      <c r="AQ111" s="333"/>
      <c r="AR111" s="333"/>
      <c r="AS111" s="333"/>
      <c r="AT111" s="333"/>
      <c r="AU111" s="333"/>
      <c r="AV111" s="333"/>
      <c r="AW111" s="333"/>
      <c r="AX111" s="333"/>
      <c r="AY111" s="333"/>
      <c r="AZ111" s="333"/>
      <c r="BA111" s="333"/>
      <c r="BB111" s="325"/>
      <c r="BC111" s="360"/>
      <c r="BD111" s="326"/>
    </row>
    <row r="112" spans="1:100">
      <c r="A112" s="348"/>
      <c r="B112" s="329"/>
      <c r="C112" s="345"/>
      <c r="D112" s="28">
        <v>0</v>
      </c>
      <c r="E112" s="340"/>
      <c r="F112" s="343"/>
      <c r="G112" s="128">
        <f>'11'!G111</f>
        <v>1.95243762947606E-103</v>
      </c>
      <c r="H112" s="270">
        <f>'11'!H111</f>
        <v>2.4990680654140702E-137</v>
      </c>
      <c r="I112" s="271">
        <f>'11'!I111</f>
        <v>7.6986653113508501E-149</v>
      </c>
      <c r="J112" s="272">
        <f>'11'!J111</f>
        <v>9.3955083614059492E-264</v>
      </c>
      <c r="K112" s="6"/>
      <c r="L112" s="333"/>
      <c r="M112" s="333"/>
      <c r="N112" s="333"/>
      <c r="O112" s="333"/>
      <c r="P112" s="333"/>
      <c r="Q112" s="333"/>
      <c r="R112" s="333"/>
      <c r="S112" s="333"/>
      <c r="T112" s="333"/>
      <c r="U112" s="333"/>
      <c r="V112" s="333"/>
      <c r="W112" s="333"/>
      <c r="X112" s="333"/>
      <c r="Y112" s="333"/>
      <c r="Z112" s="333"/>
      <c r="AA112" s="363"/>
      <c r="AB112" s="333"/>
      <c r="AC112" s="333"/>
      <c r="AD112" s="333"/>
      <c r="AE112" s="333"/>
      <c r="AF112" s="333"/>
      <c r="AG112" s="333"/>
      <c r="AH112" s="333"/>
      <c r="AI112" s="333"/>
      <c r="AJ112" s="333"/>
      <c r="AK112" s="333"/>
      <c r="AL112" s="333"/>
      <c r="AM112" s="333"/>
      <c r="AN112" s="333"/>
      <c r="AO112" s="333"/>
      <c r="AP112" s="333"/>
      <c r="AQ112" s="333"/>
      <c r="AR112" s="333"/>
      <c r="AS112" s="333"/>
      <c r="AT112" s="333"/>
      <c r="AU112" s="333"/>
      <c r="AV112" s="333"/>
      <c r="AW112" s="333"/>
      <c r="AX112" s="333"/>
      <c r="AY112" s="333"/>
      <c r="AZ112" s="333"/>
      <c r="BA112" s="333"/>
      <c r="BB112" s="325"/>
      <c r="BC112" s="360"/>
      <c r="BD112" s="326"/>
    </row>
    <row r="113" spans="1:100">
      <c r="A113" s="348"/>
      <c r="B113" s="329"/>
      <c r="C113" s="345"/>
      <c r="D113" s="28">
        <v>1</v>
      </c>
      <c r="E113" s="340"/>
      <c r="F113" s="343"/>
      <c r="G113" s="128">
        <f>'11'!G112</f>
        <v>8.2808070676414504E-127</v>
      </c>
      <c r="H113" s="270">
        <f>'11'!H112</f>
        <v>3.9807890660857901E-210</v>
      </c>
      <c r="I113" s="271">
        <f>'11'!I112</f>
        <v>7.4556614657225102E-228</v>
      </c>
      <c r="J113" s="272">
        <f>'11'!J112</f>
        <v>0</v>
      </c>
      <c r="K113" s="6"/>
      <c r="L113" s="333"/>
      <c r="M113" s="333"/>
      <c r="N113" s="333"/>
      <c r="O113" s="333"/>
      <c r="P113" s="333"/>
      <c r="Q113" s="333"/>
      <c r="R113" s="333"/>
      <c r="S113" s="333"/>
      <c r="T113" s="333"/>
      <c r="U113" s="333"/>
      <c r="V113" s="333"/>
      <c r="W113" s="333"/>
      <c r="X113" s="333"/>
      <c r="Y113" s="333"/>
      <c r="Z113" s="333"/>
      <c r="AA113" s="363"/>
      <c r="AB113" s="333"/>
      <c r="AC113" s="333"/>
      <c r="AD113" s="333"/>
      <c r="AE113" s="333"/>
      <c r="AF113" s="333"/>
      <c r="AG113" s="333"/>
      <c r="AH113" s="333"/>
      <c r="AI113" s="333"/>
      <c r="AJ113" s="333"/>
      <c r="AK113" s="333"/>
      <c r="AL113" s="333"/>
      <c r="AM113" s="333"/>
      <c r="AN113" s="333"/>
      <c r="AO113" s="333"/>
      <c r="AP113" s="333"/>
      <c r="AQ113" s="333"/>
      <c r="AR113" s="333"/>
      <c r="AS113" s="333"/>
      <c r="AT113" s="333"/>
      <c r="AU113" s="333"/>
      <c r="AV113" s="333"/>
      <c r="AW113" s="333"/>
      <c r="AX113" s="333"/>
      <c r="AY113" s="333"/>
      <c r="AZ113" s="333"/>
      <c r="BA113" s="333"/>
      <c r="BB113" s="325"/>
      <c r="BC113" s="360"/>
      <c r="BD113" s="326"/>
    </row>
    <row r="114" spans="1:100">
      <c r="A114" s="348"/>
      <c r="B114" s="329"/>
      <c r="C114" s="345"/>
      <c r="D114" s="28">
        <v>2</v>
      </c>
      <c r="E114" s="340"/>
      <c r="F114" s="343"/>
      <c r="G114" s="128">
        <f>'11'!G113</f>
        <v>1.1764238687732401E-139</v>
      </c>
      <c r="H114" s="270">
        <f>'11'!H113</f>
        <v>0</v>
      </c>
      <c r="I114" s="271" t="str">
        <f>'11'!I113</f>
        <v>0</v>
      </c>
      <c r="J114" s="272">
        <f>'11'!J113</f>
        <v>0</v>
      </c>
      <c r="K114" s="6"/>
      <c r="L114" s="333"/>
      <c r="M114" s="333"/>
      <c r="N114" s="333"/>
      <c r="O114" s="333"/>
      <c r="P114" s="333"/>
      <c r="Q114" s="333"/>
      <c r="R114" s="333"/>
      <c r="S114" s="333"/>
      <c r="T114" s="333"/>
      <c r="U114" s="333"/>
      <c r="V114" s="333"/>
      <c r="W114" s="333"/>
      <c r="X114" s="333"/>
      <c r="Y114" s="333"/>
      <c r="Z114" s="333"/>
      <c r="AA114" s="363"/>
      <c r="AB114" s="333"/>
      <c r="AC114" s="333"/>
      <c r="AD114" s="333"/>
      <c r="AE114" s="333"/>
      <c r="AF114" s="333"/>
      <c r="AG114" s="333"/>
      <c r="AH114" s="333"/>
      <c r="AI114" s="333"/>
      <c r="AJ114" s="333"/>
      <c r="AK114" s="333"/>
      <c r="AL114" s="333"/>
      <c r="AM114" s="333"/>
      <c r="AN114" s="333"/>
      <c r="AO114" s="333"/>
      <c r="AP114" s="333"/>
      <c r="AQ114" s="333"/>
      <c r="AR114" s="333"/>
      <c r="AS114" s="333"/>
      <c r="AT114" s="333"/>
      <c r="AU114" s="333"/>
      <c r="AV114" s="333"/>
      <c r="AW114" s="333"/>
      <c r="AX114" s="333"/>
      <c r="AY114" s="333"/>
      <c r="AZ114" s="333"/>
      <c r="BA114" s="333"/>
      <c r="BB114" s="325"/>
      <c r="BC114" s="360"/>
      <c r="BD114" s="326"/>
    </row>
    <row r="115" spans="1:100">
      <c r="A115" s="348"/>
      <c r="B115" s="329"/>
      <c r="C115" s="345"/>
      <c r="D115" s="28">
        <v>3</v>
      </c>
      <c r="E115" s="340"/>
      <c r="F115" s="343"/>
      <c r="G115" s="128">
        <f>'11'!G114</f>
        <v>3.9736301004613199E-151</v>
      </c>
      <c r="H115" s="270">
        <f>'11'!H114</f>
        <v>0</v>
      </c>
      <c r="I115" s="271">
        <f>'11'!I114</f>
        <v>0</v>
      </c>
      <c r="J115" s="272">
        <f>'11'!J114</f>
        <v>0</v>
      </c>
      <c r="K115" s="6"/>
      <c r="L115" s="333"/>
      <c r="M115" s="333"/>
      <c r="N115" s="333"/>
      <c r="O115" s="333"/>
      <c r="P115" s="333"/>
      <c r="Q115" s="333"/>
      <c r="R115" s="333"/>
      <c r="S115" s="333"/>
      <c r="T115" s="333"/>
      <c r="U115" s="333"/>
      <c r="V115" s="333"/>
      <c r="W115" s="333"/>
      <c r="X115" s="333"/>
      <c r="Y115" s="333"/>
      <c r="Z115" s="333"/>
      <c r="AA115" s="363"/>
      <c r="AB115" s="333"/>
      <c r="AC115" s="333"/>
      <c r="AD115" s="333"/>
      <c r="AE115" s="333"/>
      <c r="AF115" s="333"/>
      <c r="AG115" s="333"/>
      <c r="AH115" s="333"/>
      <c r="AI115" s="333"/>
      <c r="AJ115" s="333"/>
      <c r="AK115" s="333"/>
      <c r="AL115" s="333"/>
      <c r="AM115" s="333"/>
      <c r="AN115" s="333"/>
      <c r="AO115" s="333"/>
      <c r="AP115" s="333"/>
      <c r="AQ115" s="333"/>
      <c r="AR115" s="333"/>
      <c r="AS115" s="333"/>
      <c r="AT115" s="333"/>
      <c r="AU115" s="333"/>
      <c r="AV115" s="333"/>
      <c r="AW115" s="333"/>
      <c r="AX115" s="333"/>
      <c r="AY115" s="333"/>
      <c r="AZ115" s="333"/>
      <c r="BA115" s="333"/>
      <c r="BB115" s="325"/>
      <c r="BC115" s="360"/>
      <c r="BD115" s="326"/>
    </row>
    <row r="116" spans="1:100">
      <c r="A116" s="348"/>
      <c r="B116" s="329"/>
      <c r="C116" s="345"/>
      <c r="D116" s="28">
        <v>4</v>
      </c>
      <c r="E116" s="340"/>
      <c r="F116" s="343"/>
      <c r="G116" s="128">
        <f>'11'!G115</f>
        <v>1.00375942525474E-160</v>
      </c>
      <c r="H116" s="270">
        <f>'11'!H115</f>
        <v>0</v>
      </c>
      <c r="I116" s="271">
        <f>'11'!I115</f>
        <v>0</v>
      </c>
      <c r="J116" s="272">
        <f>'11'!J115</f>
        <v>0</v>
      </c>
      <c r="K116" s="6"/>
      <c r="L116" s="333"/>
      <c r="M116" s="333"/>
      <c r="N116" s="333"/>
      <c r="O116" s="333"/>
      <c r="P116" s="333"/>
      <c r="Q116" s="333"/>
      <c r="R116" s="333"/>
      <c r="S116" s="333"/>
      <c r="T116" s="333"/>
      <c r="U116" s="333"/>
      <c r="V116" s="333"/>
      <c r="W116" s="333"/>
      <c r="X116" s="333"/>
      <c r="Y116" s="333"/>
      <c r="Z116" s="333"/>
      <c r="AA116" s="363"/>
      <c r="AB116" s="333"/>
      <c r="AC116" s="333"/>
      <c r="AD116" s="333"/>
      <c r="AE116" s="333"/>
      <c r="AF116" s="333"/>
      <c r="AG116" s="333"/>
      <c r="AH116" s="333"/>
      <c r="AI116" s="333"/>
      <c r="AJ116" s="333"/>
      <c r="AK116" s="333"/>
      <c r="AL116" s="333"/>
      <c r="AM116" s="333"/>
      <c r="AN116" s="333"/>
      <c r="AO116" s="333"/>
      <c r="AP116" s="333"/>
      <c r="AQ116" s="333"/>
      <c r="AR116" s="333"/>
      <c r="AS116" s="333"/>
      <c r="AT116" s="333"/>
      <c r="AU116" s="333"/>
      <c r="AV116" s="333"/>
      <c r="AW116" s="333"/>
      <c r="AX116" s="333"/>
      <c r="AY116" s="333"/>
      <c r="AZ116" s="333"/>
      <c r="BA116" s="333"/>
      <c r="BB116" s="325"/>
      <c r="BC116" s="360"/>
      <c r="BD116" s="326"/>
    </row>
    <row r="117" spans="1:100">
      <c r="A117" s="348"/>
      <c r="B117" s="329"/>
      <c r="C117" s="345"/>
      <c r="D117" s="28">
        <v>5</v>
      </c>
      <c r="E117" s="340"/>
      <c r="F117" s="343"/>
      <c r="G117" s="128">
        <f>'11'!G116</f>
        <v>1.54503922944415E-167</v>
      </c>
      <c r="H117" s="270">
        <f>'11'!H116</f>
        <v>0</v>
      </c>
      <c r="I117" s="271">
        <f>'11'!I116</f>
        <v>0</v>
      </c>
      <c r="J117" s="272">
        <f>'11'!J116</f>
        <v>0</v>
      </c>
      <c r="K117" s="6"/>
      <c r="L117" s="333"/>
      <c r="M117" s="333"/>
      <c r="N117" s="333"/>
      <c r="O117" s="333"/>
      <c r="P117" s="333"/>
      <c r="Q117" s="333"/>
      <c r="R117" s="333"/>
      <c r="S117" s="333"/>
      <c r="T117" s="333"/>
      <c r="U117" s="333"/>
      <c r="V117" s="333"/>
      <c r="W117" s="333"/>
      <c r="X117" s="333"/>
      <c r="Y117" s="333"/>
      <c r="Z117" s="333"/>
      <c r="AA117" s="363"/>
      <c r="AB117" s="333"/>
      <c r="AC117" s="333"/>
      <c r="AD117" s="333"/>
      <c r="AE117" s="333"/>
      <c r="AF117" s="333"/>
      <c r="AG117" s="333"/>
      <c r="AH117" s="333"/>
      <c r="AI117" s="333"/>
      <c r="AJ117" s="333"/>
      <c r="AK117" s="333"/>
      <c r="AL117" s="333"/>
      <c r="AM117" s="333"/>
      <c r="AN117" s="333"/>
      <c r="AO117" s="333"/>
      <c r="AP117" s="333"/>
      <c r="AQ117" s="333"/>
      <c r="AR117" s="333"/>
      <c r="AS117" s="333"/>
      <c r="AT117" s="333"/>
      <c r="AU117" s="333"/>
      <c r="AV117" s="333"/>
      <c r="AW117" s="333"/>
      <c r="AX117" s="333"/>
      <c r="AY117" s="333"/>
      <c r="AZ117" s="333"/>
      <c r="BA117" s="333"/>
      <c r="BB117" s="325"/>
      <c r="BC117" s="360"/>
      <c r="BD117" s="326"/>
    </row>
    <row r="118" spans="1:100">
      <c r="A118" s="348"/>
      <c r="B118" s="329"/>
      <c r="C118" s="345"/>
      <c r="D118" s="28">
        <v>6</v>
      </c>
      <c r="E118" s="340"/>
      <c r="F118" s="343"/>
      <c r="G118" s="128">
        <f>'11'!G117</f>
        <v>1.9382321982848098E-170</v>
      </c>
      <c r="H118" s="270">
        <f>'11'!H117</f>
        <v>0</v>
      </c>
      <c r="I118" s="271">
        <f>'11'!I117</f>
        <v>0</v>
      </c>
      <c r="J118" s="272">
        <f>'11'!J117</f>
        <v>0</v>
      </c>
      <c r="K118" s="6"/>
      <c r="L118" s="333"/>
      <c r="M118" s="333"/>
      <c r="N118" s="333"/>
      <c r="O118" s="333"/>
      <c r="P118" s="333"/>
      <c r="Q118" s="333"/>
      <c r="R118" s="333"/>
      <c r="S118" s="333"/>
      <c r="T118" s="333"/>
      <c r="U118" s="333"/>
      <c r="V118" s="333"/>
      <c r="W118" s="333"/>
      <c r="X118" s="333"/>
      <c r="Y118" s="333"/>
      <c r="Z118" s="333"/>
      <c r="AA118" s="363"/>
      <c r="AB118" s="333"/>
      <c r="AC118" s="333"/>
      <c r="AD118" s="333"/>
      <c r="AE118" s="333"/>
      <c r="AF118" s="333"/>
      <c r="AG118" s="333"/>
      <c r="AH118" s="333"/>
      <c r="AI118" s="333"/>
      <c r="AJ118" s="333"/>
      <c r="AK118" s="333"/>
      <c r="AL118" s="333"/>
      <c r="AM118" s="333"/>
      <c r="AN118" s="333"/>
      <c r="AO118" s="333"/>
      <c r="AP118" s="333"/>
      <c r="AQ118" s="333"/>
      <c r="AR118" s="333"/>
      <c r="AS118" s="333"/>
      <c r="AT118" s="333"/>
      <c r="AU118" s="333"/>
      <c r="AV118" s="333"/>
      <c r="AW118" s="333"/>
      <c r="AX118" s="333"/>
      <c r="AY118" s="333"/>
      <c r="AZ118" s="333"/>
      <c r="BA118" s="333"/>
      <c r="BB118" s="325"/>
      <c r="BC118" s="360"/>
      <c r="BD118" s="326"/>
    </row>
    <row r="119" spans="1:100">
      <c r="A119" s="348"/>
      <c r="B119" s="329"/>
      <c r="C119" s="345"/>
      <c r="D119" s="28">
        <v>7</v>
      </c>
      <c r="E119" s="340"/>
      <c r="F119" s="343"/>
      <c r="G119" s="128">
        <f>'11'!G118</f>
        <v>1.54503922944415E-167</v>
      </c>
      <c r="H119" s="270">
        <f>'11'!H118</f>
        <v>0</v>
      </c>
      <c r="I119" s="271">
        <f>'11'!I118</f>
        <v>0</v>
      </c>
      <c r="J119" s="272">
        <f>'11'!J118</f>
        <v>0</v>
      </c>
      <c r="K119" s="6"/>
      <c r="L119" s="333"/>
      <c r="M119" s="333"/>
      <c r="N119" s="333"/>
      <c r="O119" s="333"/>
      <c r="P119" s="333"/>
      <c r="Q119" s="333"/>
      <c r="R119" s="333"/>
      <c r="S119" s="333"/>
      <c r="T119" s="333"/>
      <c r="U119" s="333"/>
      <c r="V119" s="333"/>
      <c r="W119" s="333"/>
      <c r="X119" s="333"/>
      <c r="Y119" s="333"/>
      <c r="Z119" s="333"/>
      <c r="AA119" s="363"/>
      <c r="AB119" s="333"/>
      <c r="AC119" s="333"/>
      <c r="AD119" s="333"/>
      <c r="AE119" s="333"/>
      <c r="AF119" s="333"/>
      <c r="AG119" s="333"/>
      <c r="AH119" s="333"/>
      <c r="AI119" s="333"/>
      <c r="AJ119" s="333"/>
      <c r="AK119" s="333"/>
      <c r="AL119" s="333"/>
      <c r="AM119" s="333"/>
      <c r="AN119" s="333"/>
      <c r="AO119" s="333"/>
      <c r="AP119" s="333"/>
      <c r="AQ119" s="333"/>
      <c r="AR119" s="333"/>
      <c r="AS119" s="333"/>
      <c r="AT119" s="333"/>
      <c r="AU119" s="333"/>
      <c r="AV119" s="333"/>
      <c r="AW119" s="333"/>
      <c r="AX119" s="333"/>
      <c r="AY119" s="333"/>
      <c r="AZ119" s="333"/>
      <c r="BA119" s="333"/>
      <c r="BB119" s="325"/>
      <c r="BC119" s="360"/>
      <c r="BD119" s="326"/>
    </row>
    <row r="120" spans="1:100">
      <c r="A120" s="348"/>
      <c r="B120" s="329"/>
      <c r="C120" s="345"/>
      <c r="D120" s="28">
        <v>8</v>
      </c>
      <c r="E120" s="340"/>
      <c r="F120" s="343"/>
      <c r="G120" s="128">
        <f>'11'!G119</f>
        <v>1.00375942525474E-160</v>
      </c>
      <c r="H120" s="270">
        <f>'11'!H119</f>
        <v>0</v>
      </c>
      <c r="I120" s="271">
        <f>'11'!I119</f>
        <v>0</v>
      </c>
      <c r="J120" s="272">
        <f>'11'!J119</f>
        <v>0</v>
      </c>
      <c r="K120" s="6"/>
      <c r="L120" s="333"/>
      <c r="M120" s="333"/>
      <c r="N120" s="333"/>
      <c r="O120" s="333"/>
      <c r="P120" s="333"/>
      <c r="Q120" s="333"/>
      <c r="R120" s="333"/>
      <c r="S120" s="333"/>
      <c r="T120" s="333"/>
      <c r="U120" s="333"/>
      <c r="V120" s="333"/>
      <c r="W120" s="333"/>
      <c r="X120" s="333"/>
      <c r="Y120" s="333"/>
      <c r="Z120" s="333"/>
      <c r="AA120" s="363"/>
      <c r="AB120" s="333"/>
      <c r="AC120" s="333"/>
      <c r="AD120" s="333"/>
      <c r="AE120" s="333"/>
      <c r="AF120" s="333"/>
      <c r="AG120" s="333"/>
      <c r="AH120" s="333"/>
      <c r="AI120" s="333"/>
      <c r="AJ120" s="333"/>
      <c r="AK120" s="333"/>
      <c r="AL120" s="333"/>
      <c r="AM120" s="333"/>
      <c r="AN120" s="333"/>
      <c r="AO120" s="333"/>
      <c r="AP120" s="333"/>
      <c r="AQ120" s="333"/>
      <c r="AR120" s="333"/>
      <c r="AS120" s="333"/>
      <c r="AT120" s="333"/>
      <c r="AU120" s="333"/>
      <c r="AV120" s="333"/>
      <c r="AW120" s="333"/>
      <c r="AX120" s="333"/>
      <c r="AY120" s="333"/>
      <c r="AZ120" s="333"/>
      <c r="BA120" s="333"/>
      <c r="BB120" s="325"/>
      <c r="BC120" s="360"/>
      <c r="BD120" s="326"/>
    </row>
    <row r="121" spans="1:100">
      <c r="A121" s="348"/>
      <c r="B121" s="329"/>
      <c r="C121" s="345"/>
      <c r="D121" s="28">
        <v>9</v>
      </c>
      <c r="E121" s="340"/>
      <c r="F121" s="343"/>
      <c r="G121" s="128">
        <f>'11'!G120</f>
        <v>3.9736301004613199E-151</v>
      </c>
      <c r="H121" s="270">
        <f>'11'!H120</f>
        <v>0</v>
      </c>
      <c r="I121" s="271">
        <f>'11'!I120</f>
        <v>0</v>
      </c>
      <c r="J121" s="272">
        <f>'11'!J120</f>
        <v>0</v>
      </c>
      <c r="K121" s="6"/>
      <c r="L121" s="333"/>
      <c r="M121" s="333"/>
      <c r="N121" s="333"/>
      <c r="O121" s="333"/>
      <c r="P121" s="333"/>
      <c r="Q121" s="333"/>
      <c r="R121" s="333"/>
      <c r="S121" s="333"/>
      <c r="T121" s="333"/>
      <c r="U121" s="333"/>
      <c r="V121" s="333"/>
      <c r="W121" s="333"/>
      <c r="X121" s="333"/>
      <c r="Y121" s="333"/>
      <c r="Z121" s="333"/>
      <c r="AA121" s="363"/>
      <c r="AB121" s="333"/>
      <c r="AC121" s="333"/>
      <c r="AD121" s="333"/>
      <c r="AE121" s="333"/>
      <c r="AF121" s="333"/>
      <c r="AG121" s="333"/>
      <c r="AH121" s="333"/>
      <c r="AI121" s="333"/>
      <c r="AJ121" s="333"/>
      <c r="AK121" s="333"/>
      <c r="AL121" s="333"/>
      <c r="AM121" s="333"/>
      <c r="AN121" s="333"/>
      <c r="AO121" s="333"/>
      <c r="AP121" s="333"/>
      <c r="AQ121" s="333"/>
      <c r="AR121" s="333"/>
      <c r="AS121" s="333"/>
      <c r="AT121" s="333"/>
      <c r="AU121" s="333"/>
      <c r="AV121" s="333"/>
      <c r="AW121" s="333"/>
      <c r="AX121" s="333"/>
      <c r="AY121" s="333"/>
      <c r="AZ121" s="333"/>
      <c r="BA121" s="333"/>
      <c r="BB121" s="325"/>
      <c r="BC121" s="360"/>
      <c r="BD121" s="326"/>
    </row>
    <row r="122" spans="1:100">
      <c r="A122" s="348"/>
      <c r="B122" s="329"/>
      <c r="C122" s="345"/>
      <c r="D122" s="29">
        <v>10</v>
      </c>
      <c r="E122" s="341"/>
      <c r="F122" s="344"/>
      <c r="G122" s="274">
        <f>'11'!G121</f>
        <v>1.1764238687732401E-139</v>
      </c>
      <c r="H122" s="275">
        <f>'11'!H121</f>
        <v>0</v>
      </c>
      <c r="I122" s="276" t="str">
        <f>'11'!I121</f>
        <v>0</v>
      </c>
      <c r="J122" s="277">
        <f>'11'!J121</f>
        <v>0</v>
      </c>
      <c r="K122" s="6"/>
      <c r="L122" s="334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64"/>
      <c r="AB122" s="358"/>
      <c r="AC122" s="358"/>
      <c r="AD122" s="358"/>
      <c r="AE122" s="358"/>
      <c r="AF122" s="358"/>
      <c r="AG122" s="358"/>
      <c r="AH122" s="358"/>
      <c r="AI122" s="358"/>
      <c r="AJ122" s="358"/>
      <c r="AK122" s="358"/>
      <c r="AL122" s="358"/>
      <c r="AM122" s="358"/>
      <c r="AN122" s="358"/>
      <c r="AO122" s="358"/>
      <c r="AP122" s="358"/>
      <c r="AQ122" s="358"/>
      <c r="AR122" s="358"/>
      <c r="AS122" s="358"/>
      <c r="AT122" s="358"/>
      <c r="AU122" s="358"/>
      <c r="AV122" s="358"/>
      <c r="AW122" s="358"/>
      <c r="AX122" s="358"/>
      <c r="AY122" s="358"/>
      <c r="AZ122" s="358"/>
      <c r="BA122" s="358"/>
      <c r="BB122" s="325"/>
      <c r="BC122" s="361"/>
      <c r="BD122" s="326"/>
    </row>
    <row r="123" spans="1:100">
      <c r="A123" s="348"/>
      <c r="B123" s="328">
        <v>0.05</v>
      </c>
      <c r="C123" s="345"/>
      <c r="D123" s="26">
        <v>-9</v>
      </c>
      <c r="E123" s="339">
        <v>1.60626001285213E-30</v>
      </c>
      <c r="F123" s="342">
        <v>1.3229598083444401E-25</v>
      </c>
      <c r="G123" s="278">
        <f>'11'!G142</f>
        <v>1.7238880513340601E-33</v>
      </c>
      <c r="H123" s="279">
        <f>'11'!H142</f>
        <v>4.4554982396596801E-55</v>
      </c>
      <c r="I123" s="280">
        <f>'11'!I142</f>
        <v>1.53539901500313E-59</v>
      </c>
      <c r="J123" s="281">
        <f>'11'!J142</f>
        <v>2.0604509470820101E-98</v>
      </c>
      <c r="K123" s="6"/>
      <c r="L123" s="332">
        <f t="shared" ref="L123" si="184">1-SUM(M123:BC142)</f>
        <v>7.9479548067262762E-4</v>
      </c>
      <c r="M123" s="357">
        <f t="shared" ref="M123" si="185">G133+I133</f>
        <v>1.7238880513340601E-33</v>
      </c>
      <c r="N123" s="357">
        <f t="shared" ref="N123" si="186">G140+I140+J133</f>
        <v>1.29420218472785E-42</v>
      </c>
      <c r="O123" s="357">
        <f t="shared" ref="O123" si="187">G142+I142+H133</f>
        <v>3.6629978428560699E-37</v>
      </c>
      <c r="P123" s="357">
        <f t="shared" ref="P123" si="188">G135+I135+J140</f>
        <v>3.4159126719946102E-40</v>
      </c>
      <c r="Q123" s="357">
        <f t="shared" ref="Q123" si="189">G131+I131</f>
        <v>5.7684570480951299E-18</v>
      </c>
      <c r="R123" s="357">
        <f t="shared" ref="R123" si="190">G137+I137+H140+J142</f>
        <v>3.2304256165859198E-44</v>
      </c>
      <c r="S123" s="357">
        <f t="shared" ref="S123" si="191">G124+I124</f>
        <v>2.0922036002310027E-27</v>
      </c>
      <c r="T123" s="357">
        <f t="shared" ref="T123" si="192">G126+I126+J135</f>
        <v>1.6148144092759504E-8</v>
      </c>
      <c r="U123" s="357">
        <f t="shared" ref="U123" si="193">G129+I129+H142</f>
        <v>1.8001378352176099E-2</v>
      </c>
      <c r="V123" s="357">
        <f t="shared" ref="V123" si="194">G138+I138+J131</f>
        <v>4.5861810167667797E-43</v>
      </c>
      <c r="W123" s="357">
        <f t="shared" ref="W123" si="195">G127+I127</f>
        <v>1.8001378352176099E-2</v>
      </c>
      <c r="X123" s="357">
        <f t="shared" ref="X123" si="196">G130+I130+J137+H135</f>
        <v>1.6148144092759504E-8</v>
      </c>
      <c r="Y123" s="357">
        <f t="shared" ref="Y123" si="197">G136+I136</f>
        <v>1.29420218472785E-42</v>
      </c>
      <c r="Z123" s="357">
        <f t="shared" ref="Z123" si="198">G128+I128+J124</f>
        <v>0.58007862408316502</v>
      </c>
      <c r="AA123" s="362">
        <f t="shared" ref="AA123" si="199">G139+I139+H131</f>
        <v>6.5950668502108702E-21</v>
      </c>
      <c r="AB123" s="357">
        <f t="shared" ref="AB123" si="200">G125+I125+J126</f>
        <v>5.7684590753643248E-18</v>
      </c>
      <c r="AC123" s="357">
        <f t="shared" ref="AC123" si="201">G141+I141</f>
        <v>3.4159126719946102E-40</v>
      </c>
      <c r="AD123" s="357">
        <f t="shared" ref="AD123" si="202">G134+I134+J129+H137</f>
        <v>2.77249957617814E-14</v>
      </c>
      <c r="AE123" s="357">
        <f t="shared" ref="AE123" si="203">G123+I123</f>
        <v>1.7238880513340601E-33</v>
      </c>
      <c r="AF123" s="357">
        <f t="shared" ref="AF123" si="204">G132+I132+J138</f>
        <v>2.0922036002310027E-27</v>
      </c>
      <c r="AG123" s="357">
        <f t="shared" ref="AG123" si="205">H124</f>
        <v>1.05957782107248E-36</v>
      </c>
      <c r="AH123" s="357">
        <f t="shared" ref="AH123" si="206">J127</f>
        <v>2.77249957617814E-14</v>
      </c>
      <c r="AI123" s="357">
        <f>J130+H126</f>
        <v>3.368910457786672E-9</v>
      </c>
      <c r="AJ123" s="357">
        <f t="shared" ref="AJ123" si="207">F123</f>
        <v>1.3229598083444401E-25</v>
      </c>
      <c r="AK123" s="357">
        <f t="shared" ref="AK123" si="208">J136</f>
        <v>1.10437323862151E-184</v>
      </c>
      <c r="AL123" s="357">
        <f t="shared" ref="AL123" si="209">H129</f>
        <v>1.1040124664884399E-2</v>
      </c>
      <c r="AM123" s="357">
        <f t="shared" ref="AM123" si="210">J128</f>
        <v>3.22575523278089E-12</v>
      </c>
      <c r="AN123" s="357">
        <f t="shared" ref="AN123" si="211">J139+H138</f>
        <v>5.48757623836762E-124</v>
      </c>
      <c r="AO123" s="357">
        <f t="shared" ref="AO123" si="212">J125</f>
        <v>4.4988849360685498E-43</v>
      </c>
      <c r="AP123" s="357">
        <f t="shared" ref="AP123" si="213">H127</f>
        <v>1.1040124664884399E-2</v>
      </c>
      <c r="AQ123" s="357">
        <f t="shared" ref="AQ123" si="214">J141</f>
        <v>1.8226742376452599E-159</v>
      </c>
      <c r="AR123" s="357">
        <f t="shared" ref="AR123" si="215">H130+J134</f>
        <v>3.3689104577866699E-9</v>
      </c>
      <c r="AS123" s="357">
        <f t="shared" ref="AS123" si="216">J123</f>
        <v>2.0604509470820101E-98</v>
      </c>
      <c r="AT123" s="357">
        <f t="shared" ref="AT123" si="217">H136</f>
        <v>7.0935534702074595E-108</v>
      </c>
      <c r="AU123" s="357">
        <f t="shared" ref="AU123" si="218">J132</f>
        <v>1.4780379549800901E-68</v>
      </c>
      <c r="AV123" s="357">
        <f t="shared" ref="AV123" si="219">H128</f>
        <v>0.361043535364651</v>
      </c>
      <c r="AW123" s="357">
        <f t="shared" ref="AW123" si="220">H139</f>
        <v>6.3258558064496704E-119</v>
      </c>
      <c r="AX123" s="357">
        <f t="shared" ref="AX123" si="221">H125</f>
        <v>6.5950668502108702E-21</v>
      </c>
      <c r="AY123" s="357">
        <f t="shared" ref="AY123" si="222">E123</f>
        <v>1.60626001285213E-30</v>
      </c>
      <c r="AZ123" s="357">
        <f t="shared" ref="AZ123" si="223">H141</f>
        <v>1.76114543773527E-92</v>
      </c>
      <c r="BA123" s="357">
        <f t="shared" ref="BA123" si="224">H134</f>
        <v>2.7425269061409801E-74</v>
      </c>
      <c r="BB123" s="325">
        <f t="shared" ref="BB123" si="225">H123</f>
        <v>4.4554982396596801E-55</v>
      </c>
      <c r="BC123" s="359">
        <f t="shared" ref="BC123" si="226">H132</f>
        <v>1.05957782107248E-36</v>
      </c>
      <c r="BD123" s="326">
        <f>SUMPRODUCT($L$1:$BC$1,BF123:CW123)</f>
        <v>24.307364794605178</v>
      </c>
      <c r="BF123" s="12">
        <f>L123</f>
        <v>7.9479548067262762E-4</v>
      </c>
      <c r="BG123" s="23">
        <f t="shared" ref="BG123:CV123" si="227">M123</f>
        <v>1.7238880513340601E-33</v>
      </c>
      <c r="BH123" s="23">
        <f t="shared" si="227"/>
        <v>1.29420218472785E-42</v>
      </c>
      <c r="BI123" s="23">
        <f t="shared" si="227"/>
        <v>3.6629978428560699E-37</v>
      </c>
      <c r="BJ123" s="23">
        <f t="shared" si="227"/>
        <v>3.4159126719946102E-40</v>
      </c>
      <c r="BK123" s="23">
        <f t="shared" si="227"/>
        <v>5.7684570480951299E-18</v>
      </c>
      <c r="BL123" s="23">
        <f t="shared" si="227"/>
        <v>3.2304256165859198E-44</v>
      </c>
      <c r="BM123" s="23">
        <f t="shared" si="227"/>
        <v>2.0922036002310027E-27</v>
      </c>
      <c r="BN123" s="23">
        <f t="shared" si="227"/>
        <v>1.6148144092759504E-8</v>
      </c>
      <c r="BO123" s="23">
        <f t="shared" si="227"/>
        <v>1.8001378352176099E-2</v>
      </c>
      <c r="BP123" s="23">
        <f t="shared" si="227"/>
        <v>4.5861810167667797E-43</v>
      </c>
      <c r="BQ123" s="23">
        <f t="shared" si="227"/>
        <v>1.8001378352176099E-2</v>
      </c>
      <c r="BR123" s="23">
        <f t="shared" si="227"/>
        <v>1.6148144092759504E-8</v>
      </c>
      <c r="BS123" s="23">
        <f t="shared" si="227"/>
        <v>1.29420218472785E-42</v>
      </c>
      <c r="BT123" s="23">
        <f t="shared" si="227"/>
        <v>0.58007862408316502</v>
      </c>
      <c r="BU123" s="23">
        <f t="shared" si="227"/>
        <v>6.5950668502108702E-21</v>
      </c>
      <c r="BV123" s="23">
        <f t="shared" si="227"/>
        <v>5.7684590753643248E-18</v>
      </c>
      <c r="BW123" s="23">
        <f t="shared" si="227"/>
        <v>3.4159126719946102E-40</v>
      </c>
      <c r="BX123" s="23">
        <f t="shared" si="227"/>
        <v>2.77249957617814E-14</v>
      </c>
      <c r="BY123" s="23">
        <f t="shared" si="227"/>
        <v>1.7238880513340601E-33</v>
      </c>
      <c r="BZ123" s="23">
        <f t="shared" si="227"/>
        <v>2.0922036002310027E-27</v>
      </c>
      <c r="CA123" s="23">
        <f t="shared" si="227"/>
        <v>1.05957782107248E-36</v>
      </c>
      <c r="CB123" s="23">
        <f t="shared" si="227"/>
        <v>2.77249957617814E-14</v>
      </c>
      <c r="CC123" s="23">
        <f t="shared" si="227"/>
        <v>3.368910457786672E-9</v>
      </c>
      <c r="CD123" s="23">
        <f t="shared" si="227"/>
        <v>1.3229598083444401E-25</v>
      </c>
      <c r="CE123" s="23">
        <f t="shared" si="227"/>
        <v>1.10437323862151E-184</v>
      </c>
      <c r="CF123" s="23">
        <f t="shared" si="227"/>
        <v>1.1040124664884399E-2</v>
      </c>
      <c r="CG123" s="23">
        <f t="shared" si="227"/>
        <v>3.22575523278089E-12</v>
      </c>
      <c r="CH123" s="23">
        <f t="shared" si="227"/>
        <v>5.48757623836762E-124</v>
      </c>
      <c r="CI123" s="23">
        <f t="shared" si="227"/>
        <v>4.4988849360685498E-43</v>
      </c>
      <c r="CJ123" s="23">
        <f t="shared" si="227"/>
        <v>1.1040124664884399E-2</v>
      </c>
      <c r="CK123" s="23">
        <f t="shared" si="227"/>
        <v>1.8226742376452599E-159</v>
      </c>
      <c r="CL123" s="23">
        <f t="shared" si="227"/>
        <v>3.3689104577866699E-9</v>
      </c>
      <c r="CM123" s="23">
        <f t="shared" si="227"/>
        <v>2.0604509470820101E-98</v>
      </c>
      <c r="CN123" s="23">
        <f t="shared" si="227"/>
        <v>7.0935534702074595E-108</v>
      </c>
      <c r="CO123" s="23">
        <f t="shared" si="227"/>
        <v>1.4780379549800901E-68</v>
      </c>
      <c r="CP123" s="23">
        <f t="shared" si="227"/>
        <v>0.361043535364651</v>
      </c>
      <c r="CQ123" s="23">
        <f t="shared" si="227"/>
        <v>6.3258558064496704E-119</v>
      </c>
      <c r="CR123" s="23">
        <f t="shared" si="227"/>
        <v>6.5950668502108702E-21</v>
      </c>
      <c r="CS123" s="23">
        <f t="shared" si="227"/>
        <v>1.60626001285213E-30</v>
      </c>
      <c r="CT123" s="23">
        <f t="shared" si="227"/>
        <v>1.76114543773527E-92</v>
      </c>
      <c r="CU123" s="23">
        <f t="shared" si="227"/>
        <v>2.7425269061409801E-74</v>
      </c>
      <c r="CV123" s="24">
        <f t="shared" si="227"/>
        <v>4.4554982396596801E-55</v>
      </c>
    </row>
    <row r="124" spans="1:100">
      <c r="A124" s="348"/>
      <c r="B124" s="329"/>
      <c r="C124" s="345"/>
      <c r="D124" s="28">
        <v>-8</v>
      </c>
      <c r="E124" s="340"/>
      <c r="F124" s="343"/>
      <c r="G124" s="128">
        <f>'11'!G123</f>
        <v>2.0922036002297399E-27</v>
      </c>
      <c r="H124" s="270">
        <f>'11'!H123</f>
        <v>1.05957782107248E-36</v>
      </c>
      <c r="I124" s="271">
        <f>'11'!I123</f>
        <v>1.26278997567354E-39</v>
      </c>
      <c r="J124" s="272">
        <f>'11'!J123</f>
        <v>1.4780379549800901E-68</v>
      </c>
      <c r="K124" s="6"/>
      <c r="L124" s="333"/>
      <c r="M124" s="333"/>
      <c r="N124" s="333"/>
      <c r="O124" s="333"/>
      <c r="P124" s="333"/>
      <c r="Q124" s="333"/>
      <c r="R124" s="333"/>
      <c r="S124" s="333"/>
      <c r="T124" s="333"/>
      <c r="U124" s="333"/>
      <c r="V124" s="333"/>
      <c r="W124" s="333"/>
      <c r="X124" s="333"/>
      <c r="Y124" s="333"/>
      <c r="Z124" s="333"/>
      <c r="AA124" s="363"/>
      <c r="AB124" s="333"/>
      <c r="AC124" s="333"/>
      <c r="AD124" s="333"/>
      <c r="AE124" s="333"/>
      <c r="AF124" s="333"/>
      <c r="AG124" s="333"/>
      <c r="AH124" s="333"/>
      <c r="AI124" s="333"/>
      <c r="AJ124" s="333"/>
      <c r="AK124" s="333"/>
      <c r="AL124" s="333"/>
      <c r="AM124" s="333"/>
      <c r="AN124" s="333"/>
      <c r="AO124" s="333"/>
      <c r="AP124" s="333"/>
      <c r="AQ124" s="333"/>
      <c r="AR124" s="333"/>
      <c r="AS124" s="333"/>
      <c r="AT124" s="333"/>
      <c r="AU124" s="333"/>
      <c r="AV124" s="333"/>
      <c r="AW124" s="333"/>
      <c r="AX124" s="333"/>
      <c r="AY124" s="333"/>
      <c r="AZ124" s="333"/>
      <c r="BA124" s="333"/>
      <c r="BB124" s="325"/>
      <c r="BC124" s="360"/>
      <c r="BD124" s="326"/>
    </row>
    <row r="125" spans="1:100">
      <c r="A125" s="348"/>
      <c r="B125" s="329"/>
      <c r="C125" s="345"/>
      <c r="D125" s="28">
        <v>-7</v>
      </c>
      <c r="E125" s="340"/>
      <c r="F125" s="343"/>
      <c r="G125" s="128">
        <f>'11'!G124</f>
        <v>5.76830345116732E-18</v>
      </c>
      <c r="H125" s="270">
        <f>'11'!H124</f>
        <v>6.5950668502108702E-21</v>
      </c>
      <c r="I125" s="271">
        <f>'11'!I124</f>
        <v>1.53596927809885E-22</v>
      </c>
      <c r="J125" s="272">
        <f>'11'!J124</f>
        <v>4.4988849360685498E-43</v>
      </c>
      <c r="K125" s="6"/>
      <c r="L125" s="333"/>
      <c r="M125" s="333"/>
      <c r="N125" s="333"/>
      <c r="O125" s="333"/>
      <c r="P125" s="333"/>
      <c r="Q125" s="333"/>
      <c r="R125" s="333"/>
      <c r="S125" s="333"/>
      <c r="T125" s="333"/>
      <c r="U125" s="333"/>
      <c r="V125" s="333"/>
      <c r="W125" s="333"/>
      <c r="X125" s="333"/>
      <c r="Y125" s="333"/>
      <c r="Z125" s="333"/>
      <c r="AA125" s="363"/>
      <c r="AB125" s="333"/>
      <c r="AC125" s="333"/>
      <c r="AD125" s="333"/>
      <c r="AE125" s="333"/>
      <c r="AF125" s="333"/>
      <c r="AG125" s="333"/>
      <c r="AH125" s="333"/>
      <c r="AI125" s="333"/>
      <c r="AJ125" s="333"/>
      <c r="AK125" s="333"/>
      <c r="AL125" s="333"/>
      <c r="AM125" s="333"/>
      <c r="AN125" s="333"/>
      <c r="AO125" s="333"/>
      <c r="AP125" s="333"/>
      <c r="AQ125" s="333"/>
      <c r="AR125" s="333"/>
      <c r="AS125" s="333"/>
      <c r="AT125" s="333"/>
      <c r="AU125" s="333"/>
      <c r="AV125" s="333"/>
      <c r="AW125" s="333"/>
      <c r="AX125" s="333"/>
      <c r="AY125" s="333"/>
      <c r="AZ125" s="333"/>
      <c r="BA125" s="333"/>
      <c r="BB125" s="325"/>
      <c r="BC125" s="360"/>
      <c r="BD125" s="326"/>
    </row>
    <row r="126" spans="1:100">
      <c r="A126" s="348"/>
      <c r="B126" s="329"/>
      <c r="C126" s="345"/>
      <c r="D126" s="28">
        <v>-6</v>
      </c>
      <c r="E126" s="340"/>
      <c r="F126" s="343"/>
      <c r="G126" s="128">
        <f>'11'!G125</f>
        <v>1.5467764829761701E-8</v>
      </c>
      <c r="H126" s="270">
        <f>'11'!H125</f>
        <v>3.3689104577866699E-9</v>
      </c>
      <c r="I126" s="271">
        <f>'11'!I125</f>
        <v>6.80379262997802E-10</v>
      </c>
      <c r="J126" s="272">
        <f>'11'!J125</f>
        <v>2.02726919463855E-24</v>
      </c>
      <c r="K126" s="6"/>
      <c r="L126" s="333"/>
      <c r="M126" s="333"/>
      <c r="N126" s="333"/>
      <c r="O126" s="333"/>
      <c r="P126" s="333"/>
      <c r="Q126" s="333"/>
      <c r="R126" s="333"/>
      <c r="S126" s="333"/>
      <c r="T126" s="333"/>
      <c r="U126" s="333"/>
      <c r="V126" s="333"/>
      <c r="W126" s="333"/>
      <c r="X126" s="333"/>
      <c r="Y126" s="333"/>
      <c r="Z126" s="333"/>
      <c r="AA126" s="363"/>
      <c r="AB126" s="333"/>
      <c r="AC126" s="333"/>
      <c r="AD126" s="333"/>
      <c r="AE126" s="333"/>
      <c r="AF126" s="333"/>
      <c r="AG126" s="333"/>
      <c r="AH126" s="333"/>
      <c r="AI126" s="333"/>
      <c r="AJ126" s="333"/>
      <c r="AK126" s="333"/>
      <c r="AL126" s="333"/>
      <c r="AM126" s="333"/>
      <c r="AN126" s="333"/>
      <c r="AO126" s="333"/>
      <c r="AP126" s="333"/>
      <c r="AQ126" s="333"/>
      <c r="AR126" s="333"/>
      <c r="AS126" s="333"/>
      <c r="AT126" s="333"/>
      <c r="AU126" s="333"/>
      <c r="AV126" s="333"/>
      <c r="AW126" s="333"/>
      <c r="AX126" s="333"/>
      <c r="AY126" s="333"/>
      <c r="AZ126" s="333"/>
      <c r="BA126" s="333"/>
      <c r="BB126" s="325"/>
      <c r="BC126" s="360"/>
      <c r="BD126" s="326"/>
    </row>
    <row r="127" spans="1:100">
      <c r="A127" s="348"/>
      <c r="B127" s="329"/>
      <c r="C127" s="345"/>
      <c r="D127" s="28">
        <v>-5</v>
      </c>
      <c r="E127" s="340"/>
      <c r="F127" s="343"/>
      <c r="G127" s="128">
        <f>'11'!G126</f>
        <v>1.03681750800653E-2</v>
      </c>
      <c r="H127" s="270">
        <f>'11'!H126</f>
        <v>1.1040124664884399E-2</v>
      </c>
      <c r="I127" s="271">
        <f>'11'!I126</f>
        <v>7.6332032721107999E-3</v>
      </c>
      <c r="J127" s="272">
        <f>'11'!J126</f>
        <v>2.77249957617814E-14</v>
      </c>
      <c r="K127" s="6"/>
      <c r="L127" s="333"/>
      <c r="M127" s="333"/>
      <c r="N127" s="333"/>
      <c r="O127" s="333"/>
      <c r="P127" s="333"/>
      <c r="Q127" s="333"/>
      <c r="R127" s="333"/>
      <c r="S127" s="333"/>
      <c r="T127" s="333"/>
      <c r="U127" s="333"/>
      <c r="V127" s="333"/>
      <c r="W127" s="333"/>
      <c r="X127" s="333"/>
      <c r="Y127" s="333"/>
      <c r="Z127" s="333"/>
      <c r="AA127" s="363"/>
      <c r="AB127" s="333"/>
      <c r="AC127" s="333"/>
      <c r="AD127" s="333"/>
      <c r="AE127" s="333"/>
      <c r="AF127" s="333"/>
      <c r="AG127" s="333"/>
      <c r="AH127" s="333"/>
      <c r="AI127" s="333"/>
      <c r="AJ127" s="333"/>
      <c r="AK127" s="333"/>
      <c r="AL127" s="333"/>
      <c r="AM127" s="333"/>
      <c r="AN127" s="333"/>
      <c r="AO127" s="333"/>
      <c r="AP127" s="333"/>
      <c r="AQ127" s="333"/>
      <c r="AR127" s="333"/>
      <c r="AS127" s="333"/>
      <c r="AT127" s="333"/>
      <c r="AU127" s="333"/>
      <c r="AV127" s="333"/>
      <c r="AW127" s="333"/>
      <c r="AX127" s="333"/>
      <c r="AY127" s="333"/>
      <c r="AZ127" s="333"/>
      <c r="BA127" s="333"/>
      <c r="BB127" s="325"/>
      <c r="BC127" s="360"/>
      <c r="BD127" s="326"/>
    </row>
    <row r="128" spans="1:100">
      <c r="A128" s="348"/>
      <c r="B128" s="329"/>
      <c r="C128" s="345"/>
      <c r="D128" s="28">
        <v>-4</v>
      </c>
      <c r="E128" s="340"/>
      <c r="F128" s="343"/>
      <c r="G128" s="128">
        <f>'11'!G127</f>
        <v>0.271315027687351</v>
      </c>
      <c r="H128" s="270">
        <f>'11'!H127</f>
        <v>0.361043535364651</v>
      </c>
      <c r="I128" s="271">
        <f>'11'!I127</f>
        <v>0.30876359639581402</v>
      </c>
      <c r="J128" s="272">
        <f>'11'!J127</f>
        <v>3.22575523278089E-12</v>
      </c>
      <c r="K128" s="6"/>
      <c r="L128" s="333"/>
      <c r="M128" s="333"/>
      <c r="N128" s="333"/>
      <c r="O128" s="333"/>
      <c r="P128" s="333"/>
      <c r="Q128" s="333"/>
      <c r="R128" s="333"/>
      <c r="S128" s="333"/>
      <c r="T128" s="333"/>
      <c r="U128" s="333"/>
      <c r="V128" s="333"/>
      <c r="W128" s="333"/>
      <c r="X128" s="333"/>
      <c r="Y128" s="333"/>
      <c r="Z128" s="333"/>
      <c r="AA128" s="363"/>
      <c r="AB128" s="333"/>
      <c r="AC128" s="333"/>
      <c r="AD128" s="333"/>
      <c r="AE128" s="333"/>
      <c r="AF128" s="333"/>
      <c r="AG128" s="333"/>
      <c r="AH128" s="333"/>
      <c r="AI128" s="333"/>
      <c r="AJ128" s="333"/>
      <c r="AK128" s="333"/>
      <c r="AL128" s="333"/>
      <c r="AM128" s="333"/>
      <c r="AN128" s="333"/>
      <c r="AO128" s="333"/>
      <c r="AP128" s="333"/>
      <c r="AQ128" s="333"/>
      <c r="AR128" s="333"/>
      <c r="AS128" s="333"/>
      <c r="AT128" s="333"/>
      <c r="AU128" s="333"/>
      <c r="AV128" s="333"/>
      <c r="AW128" s="333"/>
      <c r="AX128" s="333"/>
      <c r="AY128" s="333"/>
      <c r="AZ128" s="333"/>
      <c r="BA128" s="333"/>
      <c r="BB128" s="325"/>
      <c r="BC128" s="360"/>
      <c r="BD128" s="326"/>
    </row>
    <row r="129" spans="1:100">
      <c r="A129" s="348"/>
      <c r="B129" s="329"/>
      <c r="C129" s="345"/>
      <c r="D129" s="28">
        <v>-3</v>
      </c>
      <c r="E129" s="340"/>
      <c r="F129" s="343"/>
      <c r="G129" s="128">
        <f>'11'!G128</f>
        <v>1.03681750800653E-2</v>
      </c>
      <c r="H129" s="270">
        <f>'11'!H128</f>
        <v>1.1040124664884399E-2</v>
      </c>
      <c r="I129" s="271">
        <f>'11'!I128</f>
        <v>7.6332032721107999E-3</v>
      </c>
      <c r="J129" s="272">
        <f>'11'!J128</f>
        <v>2.77249957617814E-14</v>
      </c>
      <c r="K129" s="6"/>
      <c r="L129" s="333"/>
      <c r="M129" s="333"/>
      <c r="N129" s="333"/>
      <c r="O129" s="333"/>
      <c r="P129" s="333"/>
      <c r="Q129" s="333"/>
      <c r="R129" s="333"/>
      <c r="S129" s="333"/>
      <c r="T129" s="333"/>
      <c r="U129" s="333"/>
      <c r="V129" s="333"/>
      <c r="W129" s="333"/>
      <c r="X129" s="333"/>
      <c r="Y129" s="333"/>
      <c r="Z129" s="333"/>
      <c r="AA129" s="363"/>
      <c r="AB129" s="333"/>
      <c r="AC129" s="333"/>
      <c r="AD129" s="333"/>
      <c r="AE129" s="333"/>
      <c r="AF129" s="333"/>
      <c r="AG129" s="333"/>
      <c r="AH129" s="333"/>
      <c r="AI129" s="333"/>
      <c r="AJ129" s="333"/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333"/>
      <c r="AY129" s="333"/>
      <c r="AZ129" s="333"/>
      <c r="BA129" s="333"/>
      <c r="BB129" s="325"/>
      <c r="BC129" s="360"/>
      <c r="BD129" s="326"/>
    </row>
    <row r="130" spans="1:100">
      <c r="A130" s="348"/>
      <c r="B130" s="329"/>
      <c r="C130" s="345"/>
      <c r="D130" s="28">
        <v>-2</v>
      </c>
      <c r="E130" s="340"/>
      <c r="F130" s="343"/>
      <c r="G130" s="128">
        <f>'11'!G129</f>
        <v>1.5467764829761701E-8</v>
      </c>
      <c r="H130" s="270">
        <f>'11'!H129</f>
        <v>3.3689104577866699E-9</v>
      </c>
      <c r="I130" s="271">
        <f>'11'!I129</f>
        <v>6.80379262997802E-10</v>
      </c>
      <c r="J130" s="272">
        <f>'11'!J129</f>
        <v>2.02726919463855E-24</v>
      </c>
      <c r="K130" s="6"/>
      <c r="L130" s="333"/>
      <c r="M130" s="333"/>
      <c r="N130" s="333"/>
      <c r="O130" s="333"/>
      <c r="P130" s="333"/>
      <c r="Q130" s="333"/>
      <c r="R130" s="333"/>
      <c r="S130" s="333"/>
      <c r="T130" s="333"/>
      <c r="U130" s="333"/>
      <c r="V130" s="333"/>
      <c r="W130" s="333"/>
      <c r="X130" s="333"/>
      <c r="Y130" s="333"/>
      <c r="Z130" s="333"/>
      <c r="AA130" s="363"/>
      <c r="AB130" s="333"/>
      <c r="AC130" s="333"/>
      <c r="AD130" s="333"/>
      <c r="AE130" s="333"/>
      <c r="AF130" s="333"/>
      <c r="AG130" s="333"/>
      <c r="AH130" s="333"/>
      <c r="AI130" s="333"/>
      <c r="AJ130" s="333"/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333"/>
      <c r="AY130" s="333"/>
      <c r="AZ130" s="333"/>
      <c r="BA130" s="333"/>
      <c r="BB130" s="325"/>
      <c r="BC130" s="360"/>
      <c r="BD130" s="326"/>
    </row>
    <row r="131" spans="1:100">
      <c r="A131" s="348"/>
      <c r="B131" s="329"/>
      <c r="C131" s="345"/>
      <c r="D131" s="28">
        <v>-1</v>
      </c>
      <c r="E131" s="340"/>
      <c r="F131" s="343"/>
      <c r="G131" s="128">
        <f>'11'!G130</f>
        <v>5.76830345116732E-18</v>
      </c>
      <c r="H131" s="270">
        <f>'11'!H130</f>
        <v>6.5950668502108702E-21</v>
      </c>
      <c r="I131" s="271">
        <f>'11'!I130</f>
        <v>1.53596927809885E-22</v>
      </c>
      <c r="J131" s="272">
        <f>'11'!J130</f>
        <v>4.4988849360685498E-43</v>
      </c>
      <c r="K131" s="6"/>
      <c r="L131" s="333"/>
      <c r="M131" s="333"/>
      <c r="N131" s="333"/>
      <c r="O131" s="333"/>
      <c r="P131" s="333"/>
      <c r="Q131" s="333"/>
      <c r="R131" s="333"/>
      <c r="S131" s="333"/>
      <c r="T131" s="333"/>
      <c r="U131" s="333"/>
      <c r="V131" s="333"/>
      <c r="W131" s="333"/>
      <c r="X131" s="333"/>
      <c r="Y131" s="333"/>
      <c r="Z131" s="333"/>
      <c r="AA131" s="363"/>
      <c r="AB131" s="333"/>
      <c r="AC131" s="333"/>
      <c r="AD131" s="333"/>
      <c r="AE131" s="333"/>
      <c r="AF131" s="333"/>
      <c r="AG131" s="333"/>
      <c r="AH131" s="333"/>
      <c r="AI131" s="333"/>
      <c r="AJ131" s="333"/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333"/>
      <c r="AY131" s="333"/>
      <c r="AZ131" s="333"/>
      <c r="BA131" s="333"/>
      <c r="BB131" s="325"/>
      <c r="BC131" s="360"/>
      <c r="BD131" s="326"/>
    </row>
    <row r="132" spans="1:100">
      <c r="A132" s="348"/>
      <c r="B132" s="329"/>
      <c r="C132" s="345"/>
      <c r="D132" s="28">
        <v>0</v>
      </c>
      <c r="E132" s="340"/>
      <c r="F132" s="343"/>
      <c r="G132" s="128">
        <f>'11'!G131</f>
        <v>2.0922036002297399E-27</v>
      </c>
      <c r="H132" s="270">
        <f>'11'!H131</f>
        <v>1.05957782107248E-36</v>
      </c>
      <c r="I132" s="271">
        <f>'11'!I131</f>
        <v>1.26278997567354E-39</v>
      </c>
      <c r="J132" s="272">
        <f>'11'!J131</f>
        <v>1.4780379549800901E-68</v>
      </c>
      <c r="K132" s="6"/>
      <c r="L132" s="333"/>
      <c r="M132" s="333"/>
      <c r="N132" s="333"/>
      <c r="O132" s="333"/>
      <c r="P132" s="333"/>
      <c r="Q132" s="333"/>
      <c r="R132" s="333"/>
      <c r="S132" s="333"/>
      <c r="T132" s="333"/>
      <c r="U132" s="333"/>
      <c r="V132" s="333"/>
      <c r="W132" s="333"/>
      <c r="X132" s="333"/>
      <c r="Y132" s="333"/>
      <c r="Z132" s="333"/>
      <c r="AA132" s="363"/>
      <c r="AB132" s="333"/>
      <c r="AC132" s="333"/>
      <c r="AD132" s="333"/>
      <c r="AE132" s="333"/>
      <c r="AF132" s="333"/>
      <c r="AG132" s="333"/>
      <c r="AH132" s="333"/>
      <c r="AI132" s="333"/>
      <c r="AJ132" s="333"/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333"/>
      <c r="AY132" s="333"/>
      <c r="AZ132" s="333"/>
      <c r="BA132" s="333"/>
      <c r="BB132" s="325"/>
      <c r="BC132" s="360"/>
      <c r="BD132" s="326"/>
    </row>
    <row r="133" spans="1:100">
      <c r="A133" s="348"/>
      <c r="B133" s="329"/>
      <c r="C133" s="345"/>
      <c r="D133" s="28">
        <v>1</v>
      </c>
      <c r="E133" s="340"/>
      <c r="F133" s="343"/>
      <c r="G133" s="128">
        <f>'11'!G132</f>
        <v>1.7238880513340601E-33</v>
      </c>
      <c r="H133" s="270">
        <f>'11'!H132</f>
        <v>4.4554982396596801E-55</v>
      </c>
      <c r="I133" s="271">
        <f>'11'!I132</f>
        <v>1.53539901500313E-59</v>
      </c>
      <c r="J133" s="272">
        <f>'11'!J132</f>
        <v>2.0604509470820101E-98</v>
      </c>
      <c r="K133" s="6"/>
      <c r="L133" s="333"/>
      <c r="M133" s="333"/>
      <c r="N133" s="333"/>
      <c r="O133" s="333"/>
      <c r="P133" s="333"/>
      <c r="Q133" s="333"/>
      <c r="R133" s="333"/>
      <c r="S133" s="333"/>
      <c r="T133" s="333"/>
      <c r="U133" s="333"/>
      <c r="V133" s="333"/>
      <c r="W133" s="333"/>
      <c r="X133" s="333"/>
      <c r="Y133" s="333"/>
      <c r="Z133" s="333"/>
      <c r="AA133" s="363"/>
      <c r="AB133" s="333"/>
      <c r="AC133" s="333"/>
      <c r="AD133" s="333"/>
      <c r="AE133" s="333"/>
      <c r="AF133" s="333"/>
      <c r="AG133" s="333"/>
      <c r="AH133" s="333"/>
      <c r="AI133" s="333"/>
      <c r="AJ133" s="333"/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333"/>
      <c r="AY133" s="333"/>
      <c r="AZ133" s="333"/>
      <c r="BA133" s="333"/>
      <c r="BB133" s="325"/>
      <c r="BC133" s="360"/>
      <c r="BD133" s="326"/>
    </row>
    <row r="134" spans="1:100">
      <c r="A134" s="348"/>
      <c r="B134" s="329"/>
      <c r="C134" s="345"/>
      <c r="D134" s="28">
        <v>2</v>
      </c>
      <c r="E134" s="340"/>
      <c r="F134" s="343"/>
      <c r="G134" s="128">
        <f>'11'!G133</f>
        <v>3.6629978428560699E-37</v>
      </c>
      <c r="H134" s="270">
        <f>'11'!H133</f>
        <v>2.7425269061409801E-74</v>
      </c>
      <c r="I134" s="271">
        <f>'11'!I133</f>
        <v>2.2216124125201898E-80</v>
      </c>
      <c r="J134" s="272">
        <f>'11'!J133</f>
        <v>9.7925690784320999E-130</v>
      </c>
      <c r="K134" s="6"/>
      <c r="L134" s="333"/>
      <c r="M134" s="333"/>
      <c r="N134" s="333"/>
      <c r="O134" s="333"/>
      <c r="P134" s="333"/>
      <c r="Q134" s="333"/>
      <c r="R134" s="333"/>
      <c r="S134" s="333"/>
      <c r="T134" s="333"/>
      <c r="U134" s="333"/>
      <c r="V134" s="333"/>
      <c r="W134" s="333"/>
      <c r="X134" s="333"/>
      <c r="Y134" s="333"/>
      <c r="Z134" s="333"/>
      <c r="AA134" s="363"/>
      <c r="AB134" s="333"/>
      <c r="AC134" s="333"/>
      <c r="AD134" s="333"/>
      <c r="AE134" s="333"/>
      <c r="AF134" s="333"/>
      <c r="AG134" s="333"/>
      <c r="AH134" s="333"/>
      <c r="AI134" s="333"/>
      <c r="AJ134" s="333"/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333"/>
      <c r="AY134" s="333"/>
      <c r="AZ134" s="333"/>
      <c r="BA134" s="333"/>
      <c r="BB134" s="325"/>
      <c r="BC134" s="360"/>
      <c r="BD134" s="326"/>
    </row>
    <row r="135" spans="1:100">
      <c r="A135" s="348"/>
      <c r="B135" s="329"/>
      <c r="C135" s="345"/>
      <c r="D135" s="28">
        <v>3</v>
      </c>
      <c r="E135" s="340"/>
      <c r="F135" s="343"/>
      <c r="G135" s="128">
        <f>'11'!G134</f>
        <v>3.4159126719946102E-40</v>
      </c>
      <c r="H135" s="270">
        <f>'11'!H134</f>
        <v>1.76114543773527E-92</v>
      </c>
      <c r="I135" s="271">
        <f>'11'!I134</f>
        <v>3.9899646690462898E-100</v>
      </c>
      <c r="J135" s="272">
        <f>'11'!J134</f>
        <v>1.8226742376452599E-159</v>
      </c>
      <c r="K135" s="6"/>
      <c r="L135" s="333"/>
      <c r="M135" s="333"/>
      <c r="N135" s="333"/>
      <c r="O135" s="333"/>
      <c r="P135" s="333"/>
      <c r="Q135" s="333"/>
      <c r="R135" s="333"/>
      <c r="S135" s="333"/>
      <c r="T135" s="333"/>
      <c r="U135" s="333"/>
      <c r="V135" s="333"/>
      <c r="W135" s="333"/>
      <c r="X135" s="333"/>
      <c r="Y135" s="333"/>
      <c r="Z135" s="333"/>
      <c r="AA135" s="363"/>
      <c r="AB135" s="333"/>
      <c r="AC135" s="333"/>
      <c r="AD135" s="333"/>
      <c r="AE135" s="333"/>
      <c r="AF135" s="333"/>
      <c r="AG135" s="333"/>
      <c r="AH135" s="333"/>
      <c r="AI135" s="333"/>
      <c r="AJ135" s="333"/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333"/>
      <c r="AY135" s="333"/>
      <c r="AZ135" s="333"/>
      <c r="BA135" s="333"/>
      <c r="BB135" s="325"/>
      <c r="BC135" s="360"/>
      <c r="BD135" s="326"/>
    </row>
    <row r="136" spans="1:100">
      <c r="A136" s="348"/>
      <c r="B136" s="329"/>
      <c r="C136" s="345"/>
      <c r="D136" s="28">
        <v>4</v>
      </c>
      <c r="E136" s="340"/>
      <c r="F136" s="343"/>
      <c r="G136" s="128">
        <f>'11'!G135</f>
        <v>1.29420218472785E-42</v>
      </c>
      <c r="H136" s="270">
        <f>'11'!H135</f>
        <v>7.0935534702074595E-108</v>
      </c>
      <c r="I136" s="271">
        <f>'11'!I135</f>
        <v>7.6374529378612599E-117</v>
      </c>
      <c r="J136" s="272">
        <f>'11'!J135</f>
        <v>1.10437323862151E-184</v>
      </c>
      <c r="K136" s="6"/>
      <c r="L136" s="333"/>
      <c r="M136" s="333"/>
      <c r="N136" s="333"/>
      <c r="O136" s="333"/>
      <c r="P136" s="333"/>
      <c r="Q136" s="333"/>
      <c r="R136" s="333"/>
      <c r="S136" s="333"/>
      <c r="T136" s="333"/>
      <c r="U136" s="333"/>
      <c r="V136" s="333"/>
      <c r="W136" s="333"/>
      <c r="X136" s="333"/>
      <c r="Y136" s="333"/>
      <c r="Z136" s="333"/>
      <c r="AA136" s="363"/>
      <c r="AB136" s="333"/>
      <c r="AC136" s="333"/>
      <c r="AD136" s="333"/>
      <c r="AE136" s="333"/>
      <c r="AF136" s="333"/>
      <c r="AG136" s="333"/>
      <c r="AH136" s="333"/>
      <c r="AI136" s="333"/>
      <c r="AJ136" s="333"/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333"/>
      <c r="AY136" s="333"/>
      <c r="AZ136" s="333"/>
      <c r="BA136" s="333"/>
      <c r="BB136" s="325"/>
      <c r="BC136" s="360"/>
      <c r="BD136" s="326"/>
    </row>
    <row r="137" spans="1:100">
      <c r="A137" s="348"/>
      <c r="B137" s="329"/>
      <c r="C137" s="345"/>
      <c r="D137" s="28">
        <v>5</v>
      </c>
      <c r="E137" s="340"/>
      <c r="F137" s="343"/>
      <c r="G137" s="128">
        <f>'11'!G136</f>
        <v>3.2304256165859198E-44</v>
      </c>
      <c r="H137" s="270">
        <f>'11'!H136</f>
        <v>6.3258558064496704E-119</v>
      </c>
      <c r="I137" s="271">
        <f>'11'!I136</f>
        <v>7.42452219787819E-129</v>
      </c>
      <c r="J137" s="272">
        <f>'11'!J136</f>
        <v>7.0961602891773404E-203</v>
      </c>
      <c r="K137" s="6"/>
      <c r="L137" s="333"/>
      <c r="M137" s="333"/>
      <c r="N137" s="333"/>
      <c r="O137" s="333"/>
      <c r="P137" s="333"/>
      <c r="Q137" s="333"/>
      <c r="R137" s="333"/>
      <c r="S137" s="333"/>
      <c r="T137" s="333"/>
      <c r="U137" s="333"/>
      <c r="V137" s="333"/>
      <c r="W137" s="333"/>
      <c r="X137" s="333"/>
      <c r="Y137" s="333"/>
      <c r="Z137" s="333"/>
      <c r="AA137" s="363"/>
      <c r="AB137" s="333"/>
      <c r="AC137" s="333"/>
      <c r="AD137" s="333"/>
      <c r="AE137" s="333"/>
      <c r="AF137" s="333"/>
      <c r="AG137" s="333"/>
      <c r="AH137" s="333"/>
      <c r="AI137" s="333"/>
      <c r="AJ137" s="333"/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333"/>
      <c r="AY137" s="333"/>
      <c r="AZ137" s="333"/>
      <c r="BA137" s="333"/>
      <c r="BB137" s="325"/>
      <c r="BC137" s="360"/>
      <c r="BD137" s="326"/>
    </row>
    <row r="138" spans="1:100">
      <c r="A138" s="348"/>
      <c r="B138" s="329"/>
      <c r="C138" s="345"/>
      <c r="D138" s="28">
        <v>6</v>
      </c>
      <c r="E138" s="340"/>
      <c r="F138" s="343"/>
      <c r="G138" s="128">
        <f>'11'!G137</f>
        <v>8.7296080698230195E-45</v>
      </c>
      <c r="H138" s="270">
        <f>'11'!H137</f>
        <v>5.48757623836762E-124</v>
      </c>
      <c r="I138" s="271">
        <f>'11'!I137</f>
        <v>2.0369679282246799E-134</v>
      </c>
      <c r="J138" s="272">
        <f>'11'!J137</f>
        <v>1.11329794459672E-211</v>
      </c>
      <c r="K138" s="6"/>
      <c r="L138" s="333"/>
      <c r="M138" s="333"/>
      <c r="N138" s="333"/>
      <c r="O138" s="333"/>
      <c r="P138" s="333"/>
      <c r="Q138" s="333"/>
      <c r="R138" s="333"/>
      <c r="S138" s="333"/>
      <c r="T138" s="333"/>
      <c r="U138" s="333"/>
      <c r="V138" s="333"/>
      <c r="W138" s="333"/>
      <c r="X138" s="333"/>
      <c r="Y138" s="333"/>
      <c r="Z138" s="333"/>
      <c r="AA138" s="363"/>
      <c r="AB138" s="333"/>
      <c r="AC138" s="333"/>
      <c r="AD138" s="333"/>
      <c r="AE138" s="333"/>
      <c r="AF138" s="333"/>
      <c r="AG138" s="333"/>
      <c r="AH138" s="333"/>
      <c r="AI138" s="333"/>
      <c r="AJ138" s="333"/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333"/>
      <c r="AY138" s="333"/>
      <c r="AZ138" s="333"/>
      <c r="BA138" s="333"/>
      <c r="BB138" s="325"/>
      <c r="BC138" s="360"/>
      <c r="BD138" s="326"/>
    </row>
    <row r="139" spans="1:100">
      <c r="A139" s="348"/>
      <c r="B139" s="329"/>
      <c r="C139" s="345"/>
      <c r="D139" s="28">
        <v>7</v>
      </c>
      <c r="E139" s="340"/>
      <c r="F139" s="343"/>
      <c r="G139" s="128">
        <f>'11'!G138</f>
        <v>3.2304256165859198E-44</v>
      </c>
      <c r="H139" s="270">
        <f>'11'!H138</f>
        <v>6.3258558064496704E-119</v>
      </c>
      <c r="I139" s="271">
        <f>'11'!I138</f>
        <v>7.42452219787819E-129</v>
      </c>
      <c r="J139" s="272">
        <f>'11'!J138</f>
        <v>7.0961602891773404E-203</v>
      </c>
      <c r="K139" s="6"/>
      <c r="L139" s="333"/>
      <c r="M139" s="333"/>
      <c r="N139" s="333"/>
      <c r="O139" s="333"/>
      <c r="P139" s="333"/>
      <c r="Q139" s="333"/>
      <c r="R139" s="333"/>
      <c r="S139" s="333"/>
      <c r="T139" s="333"/>
      <c r="U139" s="333"/>
      <c r="V139" s="333"/>
      <c r="W139" s="333"/>
      <c r="X139" s="333"/>
      <c r="Y139" s="333"/>
      <c r="Z139" s="333"/>
      <c r="AA139" s="363"/>
      <c r="AB139" s="333"/>
      <c r="AC139" s="333"/>
      <c r="AD139" s="333"/>
      <c r="AE139" s="333"/>
      <c r="AF139" s="333"/>
      <c r="AG139" s="333"/>
      <c r="AH139" s="333"/>
      <c r="AI139" s="333"/>
      <c r="AJ139" s="333"/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333"/>
      <c r="AY139" s="333"/>
      <c r="AZ139" s="333"/>
      <c r="BA139" s="333"/>
      <c r="BB139" s="325"/>
      <c r="BC139" s="360"/>
      <c r="BD139" s="326"/>
    </row>
    <row r="140" spans="1:100">
      <c r="A140" s="348"/>
      <c r="B140" s="329"/>
      <c r="C140" s="345"/>
      <c r="D140" s="28">
        <v>8</v>
      </c>
      <c r="E140" s="340"/>
      <c r="F140" s="343"/>
      <c r="G140" s="128">
        <f>'11'!G139</f>
        <v>1.29420218472785E-42</v>
      </c>
      <c r="H140" s="270">
        <f>'11'!H139</f>
        <v>7.0935534702074595E-108</v>
      </c>
      <c r="I140" s="271">
        <f>'11'!I139</f>
        <v>7.6374529378612599E-117</v>
      </c>
      <c r="J140" s="272">
        <f>'11'!J139</f>
        <v>1.10437323862151E-184</v>
      </c>
      <c r="K140" s="6"/>
      <c r="L140" s="333"/>
      <c r="M140" s="333"/>
      <c r="N140" s="333"/>
      <c r="O140" s="333"/>
      <c r="P140" s="333"/>
      <c r="Q140" s="333"/>
      <c r="R140" s="333"/>
      <c r="S140" s="333"/>
      <c r="T140" s="333"/>
      <c r="U140" s="333"/>
      <c r="V140" s="333"/>
      <c r="W140" s="333"/>
      <c r="X140" s="333"/>
      <c r="Y140" s="333"/>
      <c r="Z140" s="333"/>
      <c r="AA140" s="363"/>
      <c r="AB140" s="333"/>
      <c r="AC140" s="333"/>
      <c r="AD140" s="333"/>
      <c r="AE140" s="333"/>
      <c r="AF140" s="333"/>
      <c r="AG140" s="333"/>
      <c r="AH140" s="333"/>
      <c r="AI140" s="333"/>
      <c r="AJ140" s="333"/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333"/>
      <c r="AY140" s="333"/>
      <c r="AZ140" s="333"/>
      <c r="BA140" s="333"/>
      <c r="BB140" s="325"/>
      <c r="BC140" s="360"/>
      <c r="BD140" s="326"/>
    </row>
    <row r="141" spans="1:100">
      <c r="A141" s="348"/>
      <c r="B141" s="329"/>
      <c r="C141" s="345"/>
      <c r="D141" s="28">
        <v>9</v>
      </c>
      <c r="E141" s="340"/>
      <c r="F141" s="343"/>
      <c r="G141" s="128">
        <f>'11'!G140</f>
        <v>3.4159126719946102E-40</v>
      </c>
      <c r="H141" s="270">
        <f>'11'!H140</f>
        <v>1.76114543773527E-92</v>
      </c>
      <c r="I141" s="271">
        <f>'11'!I140</f>
        <v>3.9899646690462898E-100</v>
      </c>
      <c r="J141" s="272">
        <f>'11'!J140</f>
        <v>1.8226742376452599E-159</v>
      </c>
      <c r="K141" s="6"/>
      <c r="L141" s="333"/>
      <c r="M141" s="333"/>
      <c r="N141" s="333"/>
      <c r="O141" s="333"/>
      <c r="P141" s="333"/>
      <c r="Q141" s="333"/>
      <c r="R141" s="333"/>
      <c r="S141" s="333"/>
      <c r="T141" s="333"/>
      <c r="U141" s="333"/>
      <c r="V141" s="333"/>
      <c r="W141" s="333"/>
      <c r="X141" s="333"/>
      <c r="Y141" s="333"/>
      <c r="Z141" s="333"/>
      <c r="AA141" s="363"/>
      <c r="AB141" s="333"/>
      <c r="AC141" s="333"/>
      <c r="AD141" s="333"/>
      <c r="AE141" s="333"/>
      <c r="AF141" s="333"/>
      <c r="AG141" s="333"/>
      <c r="AH141" s="333"/>
      <c r="AI141" s="333"/>
      <c r="AJ141" s="333"/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333"/>
      <c r="AY141" s="333"/>
      <c r="AZ141" s="333"/>
      <c r="BA141" s="333"/>
      <c r="BB141" s="325"/>
      <c r="BC141" s="360"/>
      <c r="BD141" s="326"/>
    </row>
    <row r="142" spans="1:100">
      <c r="A142" s="348"/>
      <c r="B142" s="329"/>
      <c r="C142" s="345"/>
      <c r="D142" s="29">
        <v>10</v>
      </c>
      <c r="E142" s="341"/>
      <c r="F142" s="344"/>
      <c r="G142" s="274">
        <f>'11'!G141</f>
        <v>3.6629978428560699E-37</v>
      </c>
      <c r="H142" s="275">
        <f>'11'!H141</f>
        <v>2.7425269061409801E-74</v>
      </c>
      <c r="I142" s="276">
        <f>'11'!I141</f>
        <v>2.2216124125201898E-80</v>
      </c>
      <c r="J142" s="277">
        <f>'11'!J141</f>
        <v>9.7925690784320999E-130</v>
      </c>
      <c r="K142" s="30"/>
      <c r="L142" s="334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64"/>
      <c r="AB142" s="358"/>
      <c r="AC142" s="358"/>
      <c r="AD142" s="358"/>
      <c r="AE142" s="358"/>
      <c r="AF142" s="358"/>
      <c r="AG142" s="358"/>
      <c r="AH142" s="358"/>
      <c r="AI142" s="358"/>
      <c r="AJ142" s="358"/>
      <c r="AK142" s="358"/>
      <c r="AL142" s="358"/>
      <c r="AM142" s="358"/>
      <c r="AN142" s="358"/>
      <c r="AO142" s="358"/>
      <c r="AP142" s="358"/>
      <c r="AQ142" s="358"/>
      <c r="AR142" s="358"/>
      <c r="AS142" s="358"/>
      <c r="AT142" s="358"/>
      <c r="AU142" s="358"/>
      <c r="AV142" s="358"/>
      <c r="AW142" s="358"/>
      <c r="AX142" s="358"/>
      <c r="AY142" s="358"/>
      <c r="AZ142" s="358"/>
      <c r="BA142" s="358"/>
      <c r="BB142" s="325"/>
      <c r="BC142" s="361"/>
      <c r="BD142" s="326"/>
    </row>
    <row r="143" spans="1:100">
      <c r="A143" s="348"/>
      <c r="B143" s="328">
        <v>0.25</v>
      </c>
      <c r="C143" s="345"/>
      <c r="D143" s="26">
        <v>-9</v>
      </c>
      <c r="E143" s="339">
        <v>6.9245088836919499E-4</v>
      </c>
      <c r="F143" s="342">
        <v>2.9870635962449699E-3</v>
      </c>
      <c r="G143" s="278">
        <f>'11'!G162</f>
        <v>2.4225235557829299E-3</v>
      </c>
      <c r="H143" s="279">
        <f>'11'!H162</f>
        <v>7.9652833461505299E-5</v>
      </c>
      <c r="I143" s="280">
        <f>'11'!I162</f>
        <v>1.32824442176479E-4</v>
      </c>
      <c r="J143" s="281">
        <f>'11'!J162</f>
        <v>1.4864452520074199E-6</v>
      </c>
      <c r="K143" s="27"/>
      <c r="L143" s="332">
        <f t="shared" ref="L143" si="228">1-SUM(M143:BC162)</f>
        <v>7.8534720589476081E-2</v>
      </c>
      <c r="M143" s="357">
        <f t="shared" ref="M143" si="229">G153+I153</f>
        <v>2.555347997959409E-3</v>
      </c>
      <c r="N143" s="357">
        <f t="shared" ref="N143" si="230">G160+I160+J153</f>
        <v>3.3193962823959263E-4</v>
      </c>
      <c r="O143" s="357">
        <f t="shared" ref="O143" si="231">G162+I162+H153</f>
        <v>1.1296741315263152E-3</v>
      </c>
      <c r="P143" s="357">
        <f t="shared" ref="P143" si="232">G155+I155+J160</f>
        <v>5.3247318611687809E-4</v>
      </c>
      <c r="Q143" s="357">
        <f t="shared" ref="Q143" si="233">G151+I151</f>
        <v>2.5220855958725742E-2</v>
      </c>
      <c r="R143" s="357">
        <f t="shared" ref="R143" si="234">G157+I157+H160+J162</f>
        <v>2.4962739841044628E-4</v>
      </c>
      <c r="S143" s="357">
        <f t="shared" ref="S143" si="235">G144+I144</f>
        <v>7.5793170712551107E-3</v>
      </c>
      <c r="T143" s="357">
        <f t="shared" ref="T143" si="236">G146+I146+J155</f>
        <v>7.7466466974644044E-2</v>
      </c>
      <c r="U143" s="357">
        <f t="shared" ref="U143" si="237">G149+I149+H162</f>
        <v>0.17160743103386639</v>
      </c>
      <c r="V143" s="357">
        <f t="shared" ref="V143" si="238">G158+I158+J151</f>
        <v>5.5425024643325558E-4</v>
      </c>
      <c r="W143" s="357">
        <f t="shared" ref="W143" si="239">G147+I147</f>
        <v>0.17159437613651868</v>
      </c>
      <c r="X143" s="357">
        <f t="shared" ref="X143" si="240">G150+I150+J157+H155</f>
        <v>7.7468963720668194E-2</v>
      </c>
      <c r="Y143" s="357">
        <f t="shared" ref="Y143" si="241">G156+I156</f>
        <v>3.3045318298758518E-4</v>
      </c>
      <c r="Z143" s="357">
        <f t="shared" ref="Z143" si="242">G148+I148+J144</f>
        <v>0.22850010816623445</v>
      </c>
      <c r="AA143" s="362">
        <f t="shared" ref="AA143" si="243">G159+I159+H151</f>
        <v>2.5775937932825217E-3</v>
      </c>
      <c r="AB143" s="357">
        <f t="shared" ref="AB143" si="244">G145+I145+J146</f>
        <v>2.7576723626384553E-2</v>
      </c>
      <c r="AC143" s="357">
        <f t="shared" ref="AC143" si="245">G161+I161</f>
        <v>5.3247256964950279E-4</v>
      </c>
      <c r="AD143" s="357">
        <f t="shared" ref="AD143" si="246">G154+I154+J149+H157</f>
        <v>9.253972277267649E-3</v>
      </c>
      <c r="AE143" s="357">
        <f t="shared" ref="AE143" si="247">G143+I143</f>
        <v>2.555347997959409E-3</v>
      </c>
      <c r="AF143" s="357">
        <f t="shared" ref="AF143" si="248">G152+I152+J158</f>
        <v>7.5793171625489235E-3</v>
      </c>
      <c r="AG143" s="357">
        <f t="shared" ref="AG143" si="249">H144</f>
        <v>4.74757506343949E-4</v>
      </c>
      <c r="AH143" s="357">
        <f t="shared" ref="AH143" si="250">J147</f>
        <v>8.2036692389676306E-3</v>
      </c>
      <c r="AI143" s="357">
        <f t="shared" ref="AI143" si="251">J150+H146</f>
        <v>1.0468538432431049E-2</v>
      </c>
      <c r="AJ143" s="357">
        <f t="shared" ref="AJ143" si="252">F143</f>
        <v>2.9870635962449699E-3</v>
      </c>
      <c r="AK143" s="357">
        <f t="shared" ref="AK143" si="253">J156</f>
        <v>6.1646737528822802E-10</v>
      </c>
      <c r="AL143" s="357">
        <f t="shared" ref="AL143" si="254">H149</f>
        <v>1.79587967905698E-2</v>
      </c>
      <c r="AM143" s="357">
        <f t="shared" ref="AM143" si="255">J148</f>
        <v>1.25669568137612E-2</v>
      </c>
      <c r="AN143" s="357">
        <f t="shared" ref="AN143" si="256">J159+H158</f>
        <v>2.0951665458560422E-7</v>
      </c>
      <c r="AO143" s="357">
        <f t="shared" ref="AO143" si="257">J145</f>
        <v>3.2771176018557498E-4</v>
      </c>
      <c r="AP143" s="357">
        <f t="shared" ref="AP143" si="258">H147</f>
        <v>1.79587967905698E-2</v>
      </c>
      <c r="AQ143" s="357">
        <f t="shared" ref="AQ143" si="259">J161</f>
        <v>5.4258821499562899E-9</v>
      </c>
      <c r="AR143" s="357">
        <f t="shared" ref="AR143" si="260">H150+J154</f>
        <v>8.1127507081833576E-3</v>
      </c>
      <c r="AS143" s="357">
        <f t="shared" ref="AS143" si="261">J143</f>
        <v>1.4864452520074199E-6</v>
      </c>
      <c r="AT143" s="357">
        <f t="shared" ref="AT143" si="262">H156</f>
        <v>6.6461829074635305E-7</v>
      </c>
      <c r="AU143" s="357">
        <f t="shared" ref="AU143" si="263">J152</f>
        <v>2.6051497163449001E-5</v>
      </c>
      <c r="AV143" s="357">
        <f t="shared" ref="AV143" si="264">H148</f>
        <v>2.3589696548019599E-2</v>
      </c>
      <c r="AW143" s="357">
        <f t="shared" ref="AW143" si="265">H159</f>
        <v>2.8174023520804599E-7</v>
      </c>
      <c r="AX143" s="357">
        <f t="shared" ref="AX143" si="266">H145</f>
        <v>2.3287109565739402E-3</v>
      </c>
      <c r="AY143" s="357">
        <f t="shared" ref="AY143" si="267">E143</f>
        <v>6.9245088836919499E-4</v>
      </c>
      <c r="AZ143" s="357">
        <f t="shared" ref="AZ143" si="268">H161</f>
        <v>2.5020225265541799E-6</v>
      </c>
      <c r="BA143" s="357">
        <f t="shared" ref="BA143" si="269">H154</f>
        <v>1.30548973477078E-5</v>
      </c>
      <c r="BB143" s="325">
        <f t="shared" ref="BB143" si="270">H143</f>
        <v>7.9652833461505299E-5</v>
      </c>
      <c r="BC143" s="359">
        <f t="shared" ref="BC143" si="271">H152</f>
        <v>4.74757506343949E-4</v>
      </c>
      <c r="BD143" s="326">
        <f t="shared" ref="BD143" si="272">SUMPRODUCT($L$1:$BC$1,BF143:CW143)</f>
        <v>12.627257483223556</v>
      </c>
      <c r="BF143" s="12">
        <f>L143</f>
        <v>7.8534720589476081E-2</v>
      </c>
      <c r="BG143" s="23">
        <f t="shared" ref="BG143:CV143" si="273">M143</f>
        <v>2.555347997959409E-3</v>
      </c>
      <c r="BH143" s="23">
        <f t="shared" si="273"/>
        <v>3.3193962823959263E-4</v>
      </c>
      <c r="BI143" s="23">
        <f t="shared" si="273"/>
        <v>1.1296741315263152E-3</v>
      </c>
      <c r="BJ143" s="23">
        <f t="shared" si="273"/>
        <v>5.3247318611687809E-4</v>
      </c>
      <c r="BK143" s="23">
        <f t="shared" si="273"/>
        <v>2.5220855958725742E-2</v>
      </c>
      <c r="BL143" s="23">
        <f t="shared" si="273"/>
        <v>2.4962739841044628E-4</v>
      </c>
      <c r="BM143" s="23">
        <f t="shared" si="273"/>
        <v>7.5793170712551107E-3</v>
      </c>
      <c r="BN143" s="23">
        <f t="shared" si="273"/>
        <v>7.7466466974644044E-2</v>
      </c>
      <c r="BO143" s="23">
        <f t="shared" si="273"/>
        <v>0.17160743103386639</v>
      </c>
      <c r="BP143" s="23">
        <f t="shared" si="273"/>
        <v>5.5425024643325558E-4</v>
      </c>
      <c r="BQ143" s="23">
        <f t="shared" si="273"/>
        <v>0.17159437613651868</v>
      </c>
      <c r="BR143" s="23">
        <f t="shared" si="273"/>
        <v>7.7468963720668194E-2</v>
      </c>
      <c r="BS143" s="23">
        <f t="shared" si="273"/>
        <v>3.3045318298758518E-4</v>
      </c>
      <c r="BT143" s="23">
        <f t="shared" si="273"/>
        <v>0.22850010816623445</v>
      </c>
      <c r="BU143" s="23">
        <f t="shared" si="273"/>
        <v>2.5775937932825217E-3</v>
      </c>
      <c r="BV143" s="23">
        <f t="shared" si="273"/>
        <v>2.7576723626384553E-2</v>
      </c>
      <c r="BW143" s="23">
        <f t="shared" si="273"/>
        <v>5.3247256964950279E-4</v>
      </c>
      <c r="BX143" s="23">
        <f t="shared" si="273"/>
        <v>9.253972277267649E-3</v>
      </c>
      <c r="BY143" s="23">
        <f t="shared" si="273"/>
        <v>2.555347997959409E-3</v>
      </c>
      <c r="BZ143" s="23">
        <f t="shared" si="273"/>
        <v>7.5793171625489235E-3</v>
      </c>
      <c r="CA143" s="23">
        <f t="shared" si="273"/>
        <v>4.74757506343949E-4</v>
      </c>
      <c r="CB143" s="23">
        <f t="shared" si="273"/>
        <v>8.2036692389676306E-3</v>
      </c>
      <c r="CC143" s="23">
        <f t="shared" si="273"/>
        <v>1.0468538432431049E-2</v>
      </c>
      <c r="CD143" s="23">
        <f t="shared" si="273"/>
        <v>2.9870635962449699E-3</v>
      </c>
      <c r="CE143" s="23">
        <f t="shared" si="273"/>
        <v>6.1646737528822802E-10</v>
      </c>
      <c r="CF143" s="23">
        <f t="shared" si="273"/>
        <v>1.79587967905698E-2</v>
      </c>
      <c r="CG143" s="23">
        <f t="shared" si="273"/>
        <v>1.25669568137612E-2</v>
      </c>
      <c r="CH143" s="23">
        <f t="shared" si="273"/>
        <v>2.0951665458560422E-7</v>
      </c>
      <c r="CI143" s="23">
        <f t="shared" si="273"/>
        <v>3.2771176018557498E-4</v>
      </c>
      <c r="CJ143" s="23">
        <f t="shared" si="273"/>
        <v>1.79587967905698E-2</v>
      </c>
      <c r="CK143" s="23">
        <f t="shared" si="273"/>
        <v>5.4258821499562899E-9</v>
      </c>
      <c r="CL143" s="23">
        <f t="shared" si="273"/>
        <v>8.1127507081833576E-3</v>
      </c>
      <c r="CM143" s="23">
        <f t="shared" si="273"/>
        <v>1.4864452520074199E-6</v>
      </c>
      <c r="CN143" s="23">
        <f t="shared" si="273"/>
        <v>6.6461829074635305E-7</v>
      </c>
      <c r="CO143" s="23">
        <f t="shared" si="273"/>
        <v>2.6051497163449001E-5</v>
      </c>
      <c r="CP143" s="23">
        <f t="shared" si="273"/>
        <v>2.3589696548019599E-2</v>
      </c>
      <c r="CQ143" s="23">
        <f t="shared" si="273"/>
        <v>2.8174023520804599E-7</v>
      </c>
      <c r="CR143" s="23">
        <f t="shared" si="273"/>
        <v>2.3287109565739402E-3</v>
      </c>
      <c r="CS143" s="23">
        <f t="shared" si="273"/>
        <v>6.9245088836919499E-4</v>
      </c>
      <c r="CT143" s="23">
        <f t="shared" si="273"/>
        <v>2.5020225265541799E-6</v>
      </c>
      <c r="CU143" s="23">
        <f t="shared" si="273"/>
        <v>1.30548973477078E-5</v>
      </c>
      <c r="CV143" s="24">
        <f t="shared" si="273"/>
        <v>7.9652833461505299E-5</v>
      </c>
    </row>
    <row r="144" spans="1:100">
      <c r="A144" s="348"/>
      <c r="B144" s="329"/>
      <c r="C144" s="345"/>
      <c r="D144" s="28">
        <v>-8</v>
      </c>
      <c r="E144" s="340"/>
      <c r="F144" s="343"/>
      <c r="G144" s="128">
        <f>'11'!G143</f>
        <v>6.4555932702104303E-3</v>
      </c>
      <c r="H144" s="270">
        <f>'11'!H143</f>
        <v>4.74757506343949E-4</v>
      </c>
      <c r="I144" s="271">
        <f>'11'!I143</f>
        <v>1.1237238010446801E-3</v>
      </c>
      <c r="J144" s="272">
        <f>'11'!J143</f>
        <v>2.6051497163449001E-5</v>
      </c>
      <c r="K144" s="6"/>
      <c r="L144" s="333"/>
      <c r="M144" s="333"/>
      <c r="N144" s="333"/>
      <c r="O144" s="333"/>
      <c r="P144" s="333"/>
      <c r="Q144" s="333"/>
      <c r="R144" s="333"/>
      <c r="S144" s="333"/>
      <c r="T144" s="333"/>
      <c r="U144" s="333"/>
      <c r="V144" s="333"/>
      <c r="W144" s="333"/>
      <c r="X144" s="333"/>
      <c r="Y144" s="333"/>
      <c r="Z144" s="333"/>
      <c r="AA144" s="363"/>
      <c r="AB144" s="333"/>
      <c r="AC144" s="333"/>
      <c r="AD144" s="333"/>
      <c r="AE144" s="333"/>
      <c r="AF144" s="333"/>
      <c r="AG144" s="333"/>
      <c r="AH144" s="333"/>
      <c r="AI144" s="333"/>
      <c r="AJ144" s="333"/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333"/>
      <c r="AY144" s="333"/>
      <c r="AZ144" s="333"/>
      <c r="BA144" s="333"/>
      <c r="BB144" s="325"/>
      <c r="BC144" s="360"/>
      <c r="BD144" s="326"/>
    </row>
    <row r="145" spans="1:56">
      <c r="A145" s="348"/>
      <c r="B145" s="329"/>
      <c r="C145" s="345"/>
      <c r="D145" s="28">
        <v>-7</v>
      </c>
      <c r="E145" s="340"/>
      <c r="F145" s="343"/>
      <c r="G145" s="128">
        <f>'11'!G144</f>
        <v>1.7411331615804201E-2</v>
      </c>
      <c r="H145" s="270">
        <f>'11'!H144</f>
        <v>2.3287109565739402E-3</v>
      </c>
      <c r="I145" s="271">
        <f>'11'!I144</f>
        <v>7.8095243429215401E-3</v>
      </c>
      <c r="J145" s="272">
        <f>'11'!J144</f>
        <v>3.2771176018557498E-4</v>
      </c>
      <c r="K145" s="6"/>
      <c r="L145" s="333"/>
      <c r="M145" s="333"/>
      <c r="N145" s="333"/>
      <c r="O145" s="333"/>
      <c r="P145" s="333"/>
      <c r="Q145" s="333"/>
      <c r="R145" s="333"/>
      <c r="S145" s="333"/>
      <c r="T145" s="333"/>
      <c r="U145" s="333"/>
      <c r="V145" s="333"/>
      <c r="W145" s="333"/>
      <c r="X145" s="333"/>
      <c r="Y145" s="333"/>
      <c r="Z145" s="333"/>
      <c r="AA145" s="363"/>
      <c r="AB145" s="333"/>
      <c r="AC145" s="333"/>
      <c r="AD145" s="333"/>
      <c r="AE145" s="333"/>
      <c r="AF145" s="333"/>
      <c r="AG145" s="333"/>
      <c r="AH145" s="333"/>
      <c r="AI145" s="333"/>
      <c r="AJ145" s="333"/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333"/>
      <c r="AY145" s="333"/>
      <c r="AZ145" s="333"/>
      <c r="BA145" s="333"/>
      <c r="BB145" s="325"/>
      <c r="BC145" s="360"/>
      <c r="BD145" s="326"/>
    </row>
    <row r="146" spans="1:56">
      <c r="A146" s="348"/>
      <c r="B146" s="329"/>
      <c r="C146" s="345"/>
      <c r="D146" s="28">
        <v>-6</v>
      </c>
      <c r="E146" s="340"/>
      <c r="F146" s="343"/>
      <c r="G146" s="128">
        <f>'11'!G145</f>
        <v>4.0768220680048199E-2</v>
      </c>
      <c r="H146" s="270">
        <f>'11'!H145</f>
        <v>8.1126707647722392E-3</v>
      </c>
      <c r="I146" s="271">
        <f>'11'!I145</f>
        <v>3.6698240868713698E-2</v>
      </c>
      <c r="J146" s="272">
        <f>'11'!J145</f>
        <v>2.35586766765881E-3</v>
      </c>
      <c r="K146" s="6"/>
      <c r="L146" s="333"/>
      <c r="M146" s="333"/>
      <c r="N146" s="333"/>
      <c r="O146" s="333"/>
      <c r="P146" s="333"/>
      <c r="Q146" s="333"/>
      <c r="R146" s="333"/>
      <c r="S146" s="333"/>
      <c r="T146" s="333"/>
      <c r="U146" s="333"/>
      <c r="V146" s="333"/>
      <c r="W146" s="333"/>
      <c r="X146" s="333"/>
      <c r="Y146" s="333"/>
      <c r="Z146" s="333"/>
      <c r="AA146" s="363"/>
      <c r="AB146" s="333"/>
      <c r="AC146" s="333"/>
      <c r="AD146" s="333"/>
      <c r="AE146" s="333"/>
      <c r="AF146" s="333"/>
      <c r="AG146" s="333"/>
      <c r="AH146" s="333"/>
      <c r="AI146" s="333"/>
      <c r="AJ146" s="333"/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333"/>
      <c r="AY146" s="333"/>
      <c r="AZ146" s="333"/>
      <c r="BA146" s="333"/>
      <c r="BB146" s="325"/>
      <c r="BC146" s="360"/>
      <c r="BD146" s="326"/>
    </row>
    <row r="147" spans="1:56">
      <c r="A147" s="348"/>
      <c r="B147" s="329"/>
      <c r="C147" s="345"/>
      <c r="D147" s="28">
        <v>-5</v>
      </c>
      <c r="E147" s="340"/>
      <c r="F147" s="343"/>
      <c r="G147" s="128">
        <f>'11'!G146</f>
        <v>7.2144504340283994E-2</v>
      </c>
      <c r="H147" s="270">
        <f>'11'!H146</f>
        <v>1.79587967905698E-2</v>
      </c>
      <c r="I147" s="271">
        <f>'11'!I146</f>
        <v>9.9449871796234698E-2</v>
      </c>
      <c r="J147" s="272">
        <f>'11'!J146</f>
        <v>8.2036692389676306E-3</v>
      </c>
      <c r="K147" s="6"/>
      <c r="L147" s="333"/>
      <c r="M147" s="333"/>
      <c r="N147" s="333"/>
      <c r="O147" s="333"/>
      <c r="P147" s="333"/>
      <c r="Q147" s="333"/>
      <c r="R147" s="333"/>
      <c r="S147" s="333"/>
      <c r="T147" s="333"/>
      <c r="U147" s="333"/>
      <c r="V147" s="333"/>
      <c r="W147" s="333"/>
      <c r="X147" s="333"/>
      <c r="Y147" s="333"/>
      <c r="Z147" s="333"/>
      <c r="AA147" s="363"/>
      <c r="AB147" s="333"/>
      <c r="AC147" s="333"/>
      <c r="AD147" s="333"/>
      <c r="AE147" s="333"/>
      <c r="AF147" s="333"/>
      <c r="AG147" s="333"/>
      <c r="AH147" s="333"/>
      <c r="AI147" s="333"/>
      <c r="AJ147" s="333"/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333"/>
      <c r="AY147" s="333"/>
      <c r="AZ147" s="333"/>
      <c r="BA147" s="333"/>
      <c r="BB147" s="325"/>
      <c r="BC147" s="360"/>
      <c r="BD147" s="326"/>
    </row>
    <row r="148" spans="1:56">
      <c r="A148" s="348"/>
      <c r="B148" s="329"/>
      <c r="C148" s="345"/>
      <c r="D148" s="28">
        <v>-4</v>
      </c>
      <c r="E148" s="340"/>
      <c r="F148" s="343"/>
      <c r="G148" s="128">
        <f>'11'!G147</f>
        <v>8.8170373796577994E-2</v>
      </c>
      <c r="H148" s="270">
        <f>'11'!H147</f>
        <v>2.3589696548019599E-2</v>
      </c>
      <c r="I148" s="271">
        <f>'11'!I147</f>
        <v>0.14030368287249301</v>
      </c>
      <c r="J148" s="272">
        <f>'11'!J147</f>
        <v>1.25669568137612E-2</v>
      </c>
      <c r="K148" s="6"/>
      <c r="L148" s="333"/>
      <c r="M148" s="333"/>
      <c r="N148" s="333"/>
      <c r="O148" s="333"/>
      <c r="P148" s="333"/>
      <c r="Q148" s="333"/>
      <c r="R148" s="333"/>
      <c r="S148" s="333"/>
      <c r="T148" s="333"/>
      <c r="U148" s="333"/>
      <c r="V148" s="333"/>
      <c r="W148" s="333"/>
      <c r="X148" s="333"/>
      <c r="Y148" s="333"/>
      <c r="Z148" s="333"/>
      <c r="AA148" s="363"/>
      <c r="AB148" s="333"/>
      <c r="AC148" s="333"/>
      <c r="AD148" s="333"/>
      <c r="AE148" s="333"/>
      <c r="AF148" s="333"/>
      <c r="AG148" s="333"/>
      <c r="AH148" s="333"/>
      <c r="AI148" s="333"/>
      <c r="AJ148" s="333"/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333"/>
      <c r="AY148" s="333"/>
      <c r="AZ148" s="333"/>
      <c r="BA148" s="333"/>
      <c r="BB148" s="325"/>
      <c r="BC148" s="360"/>
      <c r="BD148" s="326"/>
    </row>
    <row r="149" spans="1:56">
      <c r="A149" s="348"/>
      <c r="B149" s="329"/>
      <c r="C149" s="345"/>
      <c r="D149" s="28">
        <v>-3</v>
      </c>
      <c r="E149" s="340"/>
      <c r="F149" s="343"/>
      <c r="G149" s="128">
        <f>'11'!G148</f>
        <v>7.2144504340283994E-2</v>
      </c>
      <c r="H149" s="270">
        <f>'11'!H148</f>
        <v>1.79587967905698E-2</v>
      </c>
      <c r="I149" s="271">
        <f>'11'!I148</f>
        <v>9.9449871796234698E-2</v>
      </c>
      <c r="J149" s="272">
        <f>'11'!J148</f>
        <v>8.2036692389676306E-3</v>
      </c>
      <c r="K149" s="6"/>
      <c r="L149" s="333"/>
      <c r="M149" s="333"/>
      <c r="N149" s="333"/>
      <c r="O149" s="333"/>
      <c r="P149" s="333"/>
      <c r="Q149" s="333"/>
      <c r="R149" s="333"/>
      <c r="S149" s="333"/>
      <c r="T149" s="333"/>
      <c r="U149" s="333"/>
      <c r="V149" s="333"/>
      <c r="W149" s="333"/>
      <c r="X149" s="333"/>
      <c r="Y149" s="333"/>
      <c r="Z149" s="333"/>
      <c r="AA149" s="363"/>
      <c r="AB149" s="333"/>
      <c r="AC149" s="333"/>
      <c r="AD149" s="333"/>
      <c r="AE149" s="333"/>
      <c r="AF149" s="333"/>
      <c r="AG149" s="333"/>
      <c r="AH149" s="333"/>
      <c r="AI149" s="333"/>
      <c r="AJ149" s="333"/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333"/>
      <c r="AY149" s="333"/>
      <c r="AZ149" s="333"/>
      <c r="BA149" s="333"/>
      <c r="BB149" s="325"/>
      <c r="BC149" s="360"/>
      <c r="BD149" s="326"/>
    </row>
    <row r="150" spans="1:56">
      <c r="A150" s="348"/>
      <c r="B150" s="329"/>
      <c r="C150" s="345"/>
      <c r="D150" s="28">
        <v>-2</v>
      </c>
      <c r="E150" s="340"/>
      <c r="F150" s="343"/>
      <c r="G150" s="128">
        <f>'11'!G149</f>
        <v>4.0768220680048199E-2</v>
      </c>
      <c r="H150" s="270">
        <f>'11'!H149</f>
        <v>8.1126707647722392E-3</v>
      </c>
      <c r="I150" s="271">
        <f>'11'!I149</f>
        <v>3.6698240868713698E-2</v>
      </c>
      <c r="J150" s="272">
        <f>'11'!J149</f>
        <v>2.35586766765881E-3</v>
      </c>
      <c r="K150" s="6"/>
      <c r="L150" s="333"/>
      <c r="M150" s="333"/>
      <c r="N150" s="333"/>
      <c r="O150" s="333"/>
      <c r="P150" s="333"/>
      <c r="Q150" s="333"/>
      <c r="R150" s="333"/>
      <c r="S150" s="333"/>
      <c r="T150" s="333"/>
      <c r="U150" s="333"/>
      <c r="V150" s="333"/>
      <c r="W150" s="333"/>
      <c r="X150" s="333"/>
      <c r="Y150" s="333"/>
      <c r="Z150" s="333"/>
      <c r="AA150" s="363"/>
      <c r="AB150" s="333"/>
      <c r="AC150" s="333"/>
      <c r="AD150" s="333"/>
      <c r="AE150" s="333"/>
      <c r="AF150" s="333"/>
      <c r="AG150" s="333"/>
      <c r="AH150" s="333"/>
      <c r="AI150" s="333"/>
      <c r="AJ150" s="333"/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333"/>
      <c r="AY150" s="333"/>
      <c r="AZ150" s="333"/>
      <c r="BA150" s="333"/>
      <c r="BB150" s="325"/>
      <c r="BC150" s="360"/>
      <c r="BD150" s="326"/>
    </row>
    <row r="151" spans="1:56">
      <c r="A151" s="348"/>
      <c r="B151" s="329"/>
      <c r="C151" s="345"/>
      <c r="D151" s="28">
        <v>-1</v>
      </c>
      <c r="E151" s="340"/>
      <c r="F151" s="343"/>
      <c r="G151" s="128">
        <f>'11'!G150</f>
        <v>1.7411331615804201E-2</v>
      </c>
      <c r="H151" s="270">
        <f>'11'!H150</f>
        <v>2.3287109565739402E-3</v>
      </c>
      <c r="I151" s="271">
        <f>'11'!I150</f>
        <v>7.8095243429215401E-3</v>
      </c>
      <c r="J151" s="272">
        <f>'11'!J150</f>
        <v>3.2771176018557498E-4</v>
      </c>
      <c r="K151" s="6"/>
      <c r="L151" s="333"/>
      <c r="M151" s="333"/>
      <c r="N151" s="333"/>
      <c r="O151" s="333"/>
      <c r="P151" s="333"/>
      <c r="Q151" s="333"/>
      <c r="R151" s="333"/>
      <c r="S151" s="333"/>
      <c r="T151" s="333"/>
      <c r="U151" s="333"/>
      <c r="V151" s="333"/>
      <c r="W151" s="333"/>
      <c r="X151" s="333"/>
      <c r="Y151" s="333"/>
      <c r="Z151" s="333"/>
      <c r="AA151" s="363"/>
      <c r="AB151" s="333"/>
      <c r="AC151" s="333"/>
      <c r="AD151" s="333"/>
      <c r="AE151" s="333"/>
      <c r="AF151" s="333"/>
      <c r="AG151" s="333"/>
      <c r="AH151" s="333"/>
      <c r="AI151" s="333"/>
      <c r="AJ151" s="333"/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333"/>
      <c r="AY151" s="333"/>
      <c r="AZ151" s="333"/>
      <c r="BA151" s="333"/>
      <c r="BB151" s="325"/>
      <c r="BC151" s="360"/>
      <c r="BD151" s="326"/>
    </row>
    <row r="152" spans="1:56">
      <c r="A152" s="348"/>
      <c r="B152" s="329"/>
      <c r="C152" s="345"/>
      <c r="D152" s="28">
        <v>0</v>
      </c>
      <c r="E152" s="340"/>
      <c r="F152" s="343"/>
      <c r="G152" s="128">
        <f>'11'!G151</f>
        <v>6.4555932702104303E-3</v>
      </c>
      <c r="H152" s="270">
        <f>'11'!H151</f>
        <v>4.74757506343949E-4</v>
      </c>
      <c r="I152" s="271">
        <f>'11'!I151</f>
        <v>1.1237238010446801E-3</v>
      </c>
      <c r="J152" s="272">
        <f>'11'!J151</f>
        <v>2.6051497163449001E-5</v>
      </c>
      <c r="K152" s="6"/>
      <c r="L152" s="333"/>
      <c r="M152" s="333"/>
      <c r="N152" s="333"/>
      <c r="O152" s="333"/>
      <c r="P152" s="333"/>
      <c r="Q152" s="333"/>
      <c r="R152" s="333"/>
      <c r="S152" s="333"/>
      <c r="T152" s="333"/>
      <c r="U152" s="333"/>
      <c r="V152" s="333"/>
      <c r="W152" s="333"/>
      <c r="X152" s="333"/>
      <c r="Y152" s="333"/>
      <c r="Z152" s="333"/>
      <c r="AA152" s="363"/>
      <c r="AB152" s="333"/>
      <c r="AC152" s="333"/>
      <c r="AD152" s="333"/>
      <c r="AE152" s="333"/>
      <c r="AF152" s="333"/>
      <c r="AG152" s="333"/>
      <c r="AH152" s="333"/>
      <c r="AI152" s="333"/>
      <c r="AJ152" s="333"/>
      <c r="AK152" s="333"/>
      <c r="AL152" s="333"/>
      <c r="AM152" s="333"/>
      <c r="AN152" s="333"/>
      <c r="AO152" s="333"/>
      <c r="AP152" s="333"/>
      <c r="AQ152" s="333"/>
      <c r="AR152" s="333"/>
      <c r="AS152" s="333"/>
      <c r="AT152" s="333"/>
      <c r="AU152" s="333"/>
      <c r="AV152" s="333"/>
      <c r="AW152" s="333"/>
      <c r="AX152" s="333"/>
      <c r="AY152" s="333"/>
      <c r="AZ152" s="333"/>
      <c r="BA152" s="333"/>
      <c r="BB152" s="325"/>
      <c r="BC152" s="360"/>
      <c r="BD152" s="326"/>
    </row>
    <row r="153" spans="1:56">
      <c r="A153" s="348"/>
      <c r="B153" s="329"/>
      <c r="C153" s="345"/>
      <c r="D153" s="28">
        <v>1</v>
      </c>
      <c r="E153" s="340"/>
      <c r="F153" s="343"/>
      <c r="G153" s="128">
        <f>'11'!G152</f>
        <v>2.4225235557829299E-3</v>
      </c>
      <c r="H153" s="270">
        <f>'11'!H152</f>
        <v>7.9652833461505299E-5</v>
      </c>
      <c r="I153" s="271">
        <f>'11'!I152</f>
        <v>1.32824442176479E-4</v>
      </c>
      <c r="J153" s="272">
        <f>'11'!J152</f>
        <v>1.4864452520074199E-6</v>
      </c>
      <c r="K153" s="6"/>
      <c r="L153" s="333"/>
      <c r="M153" s="333"/>
      <c r="N153" s="333"/>
      <c r="O153" s="333"/>
      <c r="P153" s="333"/>
      <c r="Q153" s="333"/>
      <c r="R153" s="333"/>
      <c r="S153" s="333"/>
      <c r="T153" s="333"/>
      <c r="U153" s="333"/>
      <c r="V153" s="333"/>
      <c r="W153" s="333"/>
      <c r="X153" s="333"/>
      <c r="Y153" s="333"/>
      <c r="Z153" s="333"/>
      <c r="AA153" s="363"/>
      <c r="AB153" s="333"/>
      <c r="AC153" s="333"/>
      <c r="AD153" s="333"/>
      <c r="AE153" s="333"/>
      <c r="AF153" s="333"/>
      <c r="AG153" s="333"/>
      <c r="AH153" s="333"/>
      <c r="AI153" s="333"/>
      <c r="AJ153" s="333"/>
      <c r="AK153" s="333"/>
      <c r="AL153" s="333"/>
      <c r="AM153" s="333"/>
      <c r="AN153" s="333"/>
      <c r="AO153" s="333"/>
      <c r="AP153" s="333"/>
      <c r="AQ153" s="333"/>
      <c r="AR153" s="333"/>
      <c r="AS153" s="333"/>
      <c r="AT153" s="333"/>
      <c r="AU153" s="333"/>
      <c r="AV153" s="333"/>
      <c r="AW153" s="333"/>
      <c r="AX153" s="333"/>
      <c r="AY153" s="333"/>
      <c r="AZ153" s="333"/>
      <c r="BA153" s="333"/>
      <c r="BB153" s="325"/>
      <c r="BC153" s="360"/>
      <c r="BD153" s="326"/>
    </row>
    <row r="154" spans="1:56">
      <c r="A154" s="348"/>
      <c r="B154" s="329"/>
      <c r="C154" s="345"/>
      <c r="D154" s="28">
        <v>2</v>
      </c>
      <c r="E154" s="340"/>
      <c r="F154" s="343"/>
      <c r="G154" s="128">
        <f>'11'!G153</f>
        <v>1.03416697537754E-3</v>
      </c>
      <c r="H154" s="270">
        <f>'11'!H153</f>
        <v>1.30548973477078E-5</v>
      </c>
      <c r="I154" s="271">
        <f>'11'!I153</f>
        <v>1.5854322687269999E-5</v>
      </c>
      <c r="J154" s="272">
        <f>'11'!J153</f>
        <v>7.9943411118362305E-8</v>
      </c>
      <c r="K154" s="6"/>
      <c r="L154" s="333"/>
      <c r="M154" s="333"/>
      <c r="N154" s="333"/>
      <c r="O154" s="333"/>
      <c r="P154" s="333"/>
      <c r="Q154" s="333"/>
      <c r="R154" s="333"/>
      <c r="S154" s="333"/>
      <c r="T154" s="333"/>
      <c r="U154" s="333"/>
      <c r="V154" s="333"/>
      <c r="W154" s="333"/>
      <c r="X154" s="333"/>
      <c r="Y154" s="333"/>
      <c r="Z154" s="333"/>
      <c r="AA154" s="363"/>
      <c r="AB154" s="333"/>
      <c r="AC154" s="333"/>
      <c r="AD154" s="333"/>
      <c r="AE154" s="333"/>
      <c r="AF154" s="333"/>
      <c r="AG154" s="333"/>
      <c r="AH154" s="333"/>
      <c r="AI154" s="333"/>
      <c r="AJ154" s="333"/>
      <c r="AK154" s="333"/>
      <c r="AL154" s="333"/>
      <c r="AM154" s="333"/>
      <c r="AN154" s="333"/>
      <c r="AO154" s="333"/>
      <c r="AP154" s="333"/>
      <c r="AQ154" s="333"/>
      <c r="AR154" s="333"/>
      <c r="AS154" s="333"/>
      <c r="AT154" s="333"/>
      <c r="AU154" s="333"/>
      <c r="AV154" s="333"/>
      <c r="AW154" s="333"/>
      <c r="AX154" s="333"/>
      <c r="AY154" s="333"/>
      <c r="AZ154" s="333"/>
      <c r="BA154" s="333"/>
      <c r="BB154" s="325"/>
      <c r="BC154" s="360"/>
      <c r="BD154" s="326"/>
    </row>
    <row r="155" spans="1:56">
      <c r="A155" s="348"/>
      <c r="B155" s="329"/>
      <c r="C155" s="345"/>
      <c r="D155" s="28">
        <v>3</v>
      </c>
      <c r="E155" s="340"/>
      <c r="F155" s="343"/>
      <c r="G155" s="128">
        <f>'11'!G154</f>
        <v>5.3013628927849E-4</v>
      </c>
      <c r="H155" s="270">
        <f>'11'!H154</f>
        <v>2.5020225265541799E-6</v>
      </c>
      <c r="I155" s="271">
        <f>'11'!I154</f>
        <v>2.3362803710127801E-6</v>
      </c>
      <c r="J155" s="272">
        <f>'11'!J154</f>
        <v>5.4258821499562899E-9</v>
      </c>
      <c r="K155" s="6"/>
      <c r="L155" s="333"/>
      <c r="M155" s="333"/>
      <c r="N155" s="333"/>
      <c r="O155" s="333"/>
      <c r="P155" s="333"/>
      <c r="Q155" s="333"/>
      <c r="R155" s="333"/>
      <c r="S155" s="333"/>
      <c r="T155" s="333"/>
      <c r="U155" s="333"/>
      <c r="V155" s="333"/>
      <c r="W155" s="333"/>
      <c r="X155" s="333"/>
      <c r="Y155" s="333"/>
      <c r="Z155" s="333"/>
      <c r="AA155" s="363"/>
      <c r="AB155" s="333"/>
      <c r="AC155" s="333"/>
      <c r="AD155" s="333"/>
      <c r="AE155" s="333"/>
      <c r="AF155" s="333"/>
      <c r="AG155" s="333"/>
      <c r="AH155" s="333"/>
      <c r="AI155" s="333"/>
      <c r="AJ155" s="333"/>
      <c r="AK155" s="333"/>
      <c r="AL155" s="333"/>
      <c r="AM155" s="333"/>
      <c r="AN155" s="333"/>
      <c r="AO155" s="333"/>
      <c r="AP155" s="333"/>
      <c r="AQ155" s="333"/>
      <c r="AR155" s="333"/>
      <c r="AS155" s="333"/>
      <c r="AT155" s="333"/>
      <c r="AU155" s="333"/>
      <c r="AV155" s="333"/>
      <c r="AW155" s="333"/>
      <c r="AX155" s="333"/>
      <c r="AY155" s="333"/>
      <c r="AZ155" s="333"/>
      <c r="BA155" s="333"/>
      <c r="BB155" s="325"/>
      <c r="BC155" s="360"/>
      <c r="BD155" s="326"/>
    </row>
    <row r="156" spans="1:56">
      <c r="A156" s="348"/>
      <c r="B156" s="329"/>
      <c r="C156" s="345"/>
      <c r="D156" s="28">
        <v>4</v>
      </c>
      <c r="E156" s="340"/>
      <c r="F156" s="343"/>
      <c r="G156" s="128">
        <f>'11'!G155</f>
        <v>3.2994316995110399E-4</v>
      </c>
      <c r="H156" s="270">
        <f>'11'!H155</f>
        <v>6.6461829074635305E-7</v>
      </c>
      <c r="I156" s="271">
        <f>'11'!I155</f>
        <v>5.1001303648121398E-7</v>
      </c>
      <c r="J156" s="272">
        <f>'11'!J155</f>
        <v>6.1646737528822802E-10</v>
      </c>
      <c r="K156" s="6"/>
      <c r="L156" s="333"/>
      <c r="M156" s="333"/>
      <c r="N156" s="333"/>
      <c r="O156" s="333"/>
      <c r="P156" s="333"/>
      <c r="Q156" s="333"/>
      <c r="R156" s="333"/>
      <c r="S156" s="333"/>
      <c r="T156" s="333"/>
      <c r="U156" s="333"/>
      <c r="V156" s="333"/>
      <c r="W156" s="333"/>
      <c r="X156" s="333"/>
      <c r="Y156" s="333"/>
      <c r="Z156" s="333"/>
      <c r="AA156" s="363"/>
      <c r="AB156" s="333"/>
      <c r="AC156" s="333"/>
      <c r="AD156" s="333"/>
      <c r="AE156" s="333"/>
      <c r="AF156" s="333"/>
      <c r="AG156" s="333"/>
      <c r="AH156" s="333"/>
      <c r="AI156" s="333"/>
      <c r="AJ156" s="333"/>
      <c r="AK156" s="333"/>
      <c r="AL156" s="333"/>
      <c r="AM156" s="333"/>
      <c r="AN156" s="333"/>
      <c r="AO156" s="333"/>
      <c r="AP156" s="333"/>
      <c r="AQ156" s="333"/>
      <c r="AR156" s="333"/>
      <c r="AS156" s="333"/>
      <c r="AT156" s="333"/>
      <c r="AU156" s="333"/>
      <c r="AV156" s="333"/>
      <c r="AW156" s="333"/>
      <c r="AX156" s="333"/>
      <c r="AY156" s="333"/>
      <c r="AZ156" s="333"/>
      <c r="BA156" s="333"/>
      <c r="BB156" s="325"/>
      <c r="BC156" s="360"/>
      <c r="BD156" s="326"/>
    </row>
    <row r="157" spans="1:56">
      <c r="A157" s="348"/>
      <c r="B157" s="329"/>
      <c r="C157" s="345"/>
      <c r="D157" s="28">
        <v>5</v>
      </c>
      <c r="E157" s="340"/>
      <c r="F157" s="343"/>
      <c r="G157" s="128">
        <f>'11'!G156</f>
        <v>2.4869135744324801E-4</v>
      </c>
      <c r="H157" s="270">
        <f>'11'!H156</f>
        <v>2.8174023520804599E-7</v>
      </c>
      <c r="I157" s="271">
        <f>'11'!I156</f>
        <v>1.91479265333571E-7</v>
      </c>
      <c r="J157" s="272">
        <f>'11'!J156</f>
        <v>1.49379750625227E-10</v>
      </c>
      <c r="K157" s="6"/>
      <c r="L157" s="333"/>
      <c r="M157" s="333"/>
      <c r="N157" s="333"/>
      <c r="O157" s="333"/>
      <c r="P157" s="333"/>
      <c r="Q157" s="333"/>
      <c r="R157" s="333"/>
      <c r="S157" s="333"/>
      <c r="T157" s="333"/>
      <c r="U157" s="333"/>
      <c r="V157" s="333"/>
      <c r="W157" s="333"/>
      <c r="X157" s="333"/>
      <c r="Y157" s="333"/>
      <c r="Z157" s="333"/>
      <c r="AA157" s="363"/>
      <c r="AB157" s="333"/>
      <c r="AC157" s="333"/>
      <c r="AD157" s="333"/>
      <c r="AE157" s="333"/>
      <c r="AF157" s="333"/>
      <c r="AG157" s="333"/>
      <c r="AH157" s="333"/>
      <c r="AI157" s="333"/>
      <c r="AJ157" s="333"/>
      <c r="AK157" s="333"/>
      <c r="AL157" s="333"/>
      <c r="AM157" s="333"/>
      <c r="AN157" s="333"/>
      <c r="AO157" s="333"/>
      <c r="AP157" s="333"/>
      <c r="AQ157" s="333"/>
      <c r="AR157" s="333"/>
      <c r="AS157" s="333"/>
      <c r="AT157" s="333"/>
      <c r="AU157" s="333"/>
      <c r="AV157" s="333"/>
      <c r="AW157" s="333"/>
      <c r="AX157" s="333"/>
      <c r="AY157" s="333"/>
      <c r="AZ157" s="333"/>
      <c r="BA157" s="333"/>
      <c r="BB157" s="325"/>
      <c r="BC157" s="360"/>
      <c r="BD157" s="326"/>
    </row>
    <row r="158" spans="1:56">
      <c r="A158" s="348"/>
      <c r="B158" s="329"/>
      <c r="C158" s="345"/>
      <c r="D158" s="28">
        <v>6</v>
      </c>
      <c r="E158" s="340"/>
      <c r="F158" s="343"/>
      <c r="G158" s="128">
        <f>'11'!G157</f>
        <v>2.2640192713815999E-4</v>
      </c>
      <c r="H158" s="270">
        <f>'11'!H157</f>
        <v>2.0936727483497899E-7</v>
      </c>
      <c r="I158" s="271">
        <f>'11'!I157</f>
        <v>1.3655910952063401E-7</v>
      </c>
      <c r="J158" s="272">
        <f>'11'!J157</f>
        <v>9.1293812393694098E-11</v>
      </c>
      <c r="K158" s="6"/>
      <c r="L158" s="333"/>
      <c r="M158" s="333"/>
      <c r="N158" s="333"/>
      <c r="O158" s="333"/>
      <c r="P158" s="333"/>
      <c r="Q158" s="333"/>
      <c r="R158" s="333"/>
      <c r="S158" s="333"/>
      <c r="T158" s="333"/>
      <c r="U158" s="333"/>
      <c r="V158" s="333"/>
      <c r="W158" s="333"/>
      <c r="X158" s="333"/>
      <c r="Y158" s="333"/>
      <c r="Z158" s="333"/>
      <c r="AA158" s="363"/>
      <c r="AB158" s="333"/>
      <c r="AC158" s="333"/>
      <c r="AD158" s="333"/>
      <c r="AE158" s="333"/>
      <c r="AF158" s="333"/>
      <c r="AG158" s="333"/>
      <c r="AH158" s="333"/>
      <c r="AI158" s="333"/>
      <c r="AJ158" s="333"/>
      <c r="AK158" s="333"/>
      <c r="AL158" s="333"/>
      <c r="AM158" s="333"/>
      <c r="AN158" s="333"/>
      <c r="AO158" s="333"/>
      <c r="AP158" s="333"/>
      <c r="AQ158" s="333"/>
      <c r="AR158" s="333"/>
      <c r="AS158" s="333"/>
      <c r="AT158" s="333"/>
      <c r="AU158" s="333"/>
      <c r="AV158" s="333"/>
      <c r="AW158" s="333"/>
      <c r="AX158" s="333"/>
      <c r="AY158" s="333"/>
      <c r="AZ158" s="333"/>
      <c r="BA158" s="333"/>
      <c r="BB158" s="325"/>
      <c r="BC158" s="360"/>
      <c r="BD158" s="326"/>
    </row>
    <row r="159" spans="1:56">
      <c r="A159" s="348"/>
      <c r="B159" s="329"/>
      <c r="C159" s="345"/>
      <c r="D159" s="28">
        <v>7</v>
      </c>
      <c r="E159" s="340"/>
      <c r="F159" s="343"/>
      <c r="G159" s="128">
        <f>'11'!G158</f>
        <v>2.4869135744324801E-4</v>
      </c>
      <c r="H159" s="270">
        <f>'11'!H158</f>
        <v>2.8174023520804599E-7</v>
      </c>
      <c r="I159" s="271">
        <f>'11'!I158</f>
        <v>1.91479265333571E-7</v>
      </c>
      <c r="J159" s="272">
        <f>'11'!J158</f>
        <v>1.49379750625227E-10</v>
      </c>
      <c r="K159" s="6"/>
      <c r="L159" s="333"/>
      <c r="M159" s="333"/>
      <c r="N159" s="333"/>
      <c r="O159" s="333"/>
      <c r="P159" s="333"/>
      <c r="Q159" s="333"/>
      <c r="R159" s="333"/>
      <c r="S159" s="333"/>
      <c r="T159" s="333"/>
      <c r="U159" s="333"/>
      <c r="V159" s="333"/>
      <c r="W159" s="333"/>
      <c r="X159" s="333"/>
      <c r="Y159" s="333"/>
      <c r="Z159" s="333"/>
      <c r="AA159" s="363"/>
      <c r="AB159" s="333"/>
      <c r="AC159" s="333"/>
      <c r="AD159" s="333"/>
      <c r="AE159" s="333"/>
      <c r="AF159" s="333"/>
      <c r="AG159" s="333"/>
      <c r="AH159" s="333"/>
      <c r="AI159" s="333"/>
      <c r="AJ159" s="333"/>
      <c r="AK159" s="333"/>
      <c r="AL159" s="333"/>
      <c r="AM159" s="333"/>
      <c r="AN159" s="333"/>
      <c r="AO159" s="333"/>
      <c r="AP159" s="333"/>
      <c r="AQ159" s="333"/>
      <c r="AR159" s="333"/>
      <c r="AS159" s="333"/>
      <c r="AT159" s="333"/>
      <c r="AU159" s="333"/>
      <c r="AV159" s="333"/>
      <c r="AW159" s="333"/>
      <c r="AX159" s="333"/>
      <c r="AY159" s="333"/>
      <c r="AZ159" s="333"/>
      <c r="BA159" s="333"/>
      <c r="BB159" s="325"/>
      <c r="BC159" s="360"/>
      <c r="BD159" s="326"/>
    </row>
    <row r="160" spans="1:56">
      <c r="A160" s="348"/>
      <c r="B160" s="329"/>
      <c r="C160" s="345"/>
      <c r="D160" s="28">
        <v>8</v>
      </c>
      <c r="E160" s="340"/>
      <c r="F160" s="343"/>
      <c r="G160" s="128">
        <f>'11'!G159</f>
        <v>3.2994316995110399E-4</v>
      </c>
      <c r="H160" s="270">
        <f>'11'!H159</f>
        <v>6.6461829074635305E-7</v>
      </c>
      <c r="I160" s="271">
        <f>'11'!I159</f>
        <v>5.1001303648121398E-7</v>
      </c>
      <c r="J160" s="272">
        <f>'11'!J159</f>
        <v>6.1646737528822802E-10</v>
      </c>
      <c r="K160" s="6"/>
      <c r="L160" s="333"/>
      <c r="M160" s="333"/>
      <c r="N160" s="333"/>
      <c r="O160" s="333"/>
      <c r="P160" s="333"/>
      <c r="Q160" s="333"/>
      <c r="R160" s="333"/>
      <c r="S160" s="333"/>
      <c r="T160" s="333"/>
      <c r="U160" s="333"/>
      <c r="V160" s="333"/>
      <c r="W160" s="333"/>
      <c r="X160" s="333"/>
      <c r="Y160" s="333"/>
      <c r="Z160" s="333"/>
      <c r="AA160" s="363"/>
      <c r="AB160" s="333"/>
      <c r="AC160" s="333"/>
      <c r="AD160" s="333"/>
      <c r="AE160" s="333"/>
      <c r="AF160" s="333"/>
      <c r="AG160" s="333"/>
      <c r="AH160" s="333"/>
      <c r="AI160" s="333"/>
      <c r="AJ160" s="333"/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333"/>
      <c r="AY160" s="333"/>
      <c r="AZ160" s="333"/>
      <c r="BA160" s="333"/>
      <c r="BB160" s="325"/>
      <c r="BC160" s="360"/>
      <c r="BD160" s="326"/>
    </row>
    <row r="161" spans="1:100">
      <c r="A161" s="348"/>
      <c r="B161" s="329"/>
      <c r="C161" s="345"/>
      <c r="D161" s="28">
        <v>9</v>
      </c>
      <c r="E161" s="340"/>
      <c r="F161" s="343"/>
      <c r="G161" s="128">
        <f>'11'!G160</f>
        <v>5.3013628927849E-4</v>
      </c>
      <c r="H161" s="270">
        <f>'11'!H160</f>
        <v>2.5020225265541799E-6</v>
      </c>
      <c r="I161" s="271">
        <f>'11'!I160</f>
        <v>2.3362803710127801E-6</v>
      </c>
      <c r="J161" s="272">
        <f>'11'!J160</f>
        <v>5.4258821499562899E-9</v>
      </c>
      <c r="K161" s="6"/>
      <c r="L161" s="333"/>
      <c r="M161" s="333"/>
      <c r="N161" s="333"/>
      <c r="O161" s="333"/>
      <c r="P161" s="333"/>
      <c r="Q161" s="333"/>
      <c r="R161" s="333"/>
      <c r="S161" s="333"/>
      <c r="T161" s="333"/>
      <c r="U161" s="333"/>
      <c r="V161" s="333"/>
      <c r="W161" s="333"/>
      <c r="X161" s="333"/>
      <c r="Y161" s="333"/>
      <c r="Z161" s="333"/>
      <c r="AA161" s="363"/>
      <c r="AB161" s="333"/>
      <c r="AC161" s="333"/>
      <c r="AD161" s="333"/>
      <c r="AE161" s="333"/>
      <c r="AF161" s="333"/>
      <c r="AG161" s="333"/>
      <c r="AH161" s="333"/>
      <c r="AI161" s="333"/>
      <c r="AJ161" s="333"/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333"/>
      <c r="AY161" s="333"/>
      <c r="AZ161" s="333"/>
      <c r="BA161" s="333"/>
      <c r="BB161" s="325"/>
      <c r="BC161" s="360"/>
      <c r="BD161" s="326"/>
    </row>
    <row r="162" spans="1:100">
      <c r="A162" s="348"/>
      <c r="B162" s="329"/>
      <c r="C162" s="345"/>
      <c r="D162" s="29">
        <v>10</v>
      </c>
      <c r="E162" s="341"/>
      <c r="F162" s="344"/>
      <c r="G162" s="274">
        <f>'11'!G161</f>
        <v>1.03416697537754E-3</v>
      </c>
      <c r="H162" s="275">
        <f>'11'!H161</f>
        <v>1.30548973477078E-5</v>
      </c>
      <c r="I162" s="276">
        <f>'11'!I161</f>
        <v>1.5854322687269999E-5</v>
      </c>
      <c r="J162" s="277">
        <f>'11'!J161</f>
        <v>7.9943411118362305E-8</v>
      </c>
      <c r="K162" s="30"/>
      <c r="L162" s="334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64"/>
      <c r="AB162" s="358"/>
      <c r="AC162" s="358"/>
      <c r="AD162" s="358"/>
      <c r="AE162" s="358"/>
      <c r="AF162" s="358"/>
      <c r="AG162" s="358"/>
      <c r="AH162" s="358"/>
      <c r="AI162" s="358"/>
      <c r="AJ162" s="358"/>
      <c r="AK162" s="358"/>
      <c r="AL162" s="358"/>
      <c r="AM162" s="358"/>
      <c r="AN162" s="358"/>
      <c r="AO162" s="358"/>
      <c r="AP162" s="358"/>
      <c r="AQ162" s="358"/>
      <c r="AR162" s="358"/>
      <c r="AS162" s="358"/>
      <c r="AT162" s="358"/>
      <c r="AU162" s="358"/>
      <c r="AV162" s="358"/>
      <c r="AW162" s="358"/>
      <c r="AX162" s="358"/>
      <c r="AY162" s="358"/>
      <c r="AZ162" s="358"/>
      <c r="BA162" s="358"/>
      <c r="BB162" s="325"/>
      <c r="BC162" s="361"/>
      <c r="BD162" s="326"/>
    </row>
    <row r="163" spans="1:100">
      <c r="A163" s="348"/>
      <c r="B163" s="328">
        <v>0.5</v>
      </c>
      <c r="C163" s="345"/>
      <c r="D163" s="26">
        <v>-9</v>
      </c>
      <c r="E163" s="339">
        <v>1.53675276004867E-3</v>
      </c>
      <c r="F163" s="342">
        <v>6.2332844498915402E-3</v>
      </c>
      <c r="G163" s="278">
        <f>'11'!G182</f>
        <v>1.1425164476522399E-2</v>
      </c>
      <c r="H163" s="279">
        <f>'11'!H182</f>
        <v>1.4103874621855001E-3</v>
      </c>
      <c r="I163" s="280">
        <f>'11'!I182</f>
        <v>7.0179631769375899E-3</v>
      </c>
      <c r="J163" s="281">
        <f>'11'!J182</f>
        <v>7.1652562274306098E-4</v>
      </c>
      <c r="K163" s="27"/>
      <c r="L163" s="332">
        <f t="shared" ref="L163" si="274">1-SUM(M163:BC182)</f>
        <v>0.32881691488101872</v>
      </c>
      <c r="M163" s="357">
        <f t="shared" ref="M163" si="275">G173+I173</f>
        <v>1.8443127653459991E-2</v>
      </c>
      <c r="N163" s="357">
        <f t="shared" ref="N163" si="276">G180+I180+J173</f>
        <v>7.9967593265588607E-3</v>
      </c>
      <c r="O163" s="357">
        <f t="shared" ref="O163" si="277">G182+I182+H173</f>
        <v>1.4063449711605511E-2</v>
      </c>
      <c r="P163" s="357">
        <f t="shared" ref="P163" si="278">G175+I175+J180</f>
        <v>9.3245900954782579E-3</v>
      </c>
      <c r="Q163" s="357">
        <f t="shared" ref="Q163" si="279">G171+I171</f>
        <v>4.0706114326814494E-2</v>
      </c>
      <c r="R163" s="357">
        <f t="shared" ref="R163" si="280">G177+I177+H180+J182</f>
        <v>7.0765154236805865E-3</v>
      </c>
      <c r="S163" s="357">
        <f t="shared" ref="S163" si="281">G164+I164</f>
        <v>2.7628336833991698E-2</v>
      </c>
      <c r="T163" s="357">
        <f t="shared" ref="T163" si="282">G166+I166+J175</f>
        <v>5.6366815373298511E-2</v>
      </c>
      <c r="U163" s="357">
        <f t="shared" ref="U163" si="283">G169+I169+H182</f>
        <v>7.0457549248299611E-2</v>
      </c>
      <c r="V163" s="357">
        <f t="shared" ref="V163" si="284">G178+I178+J171</f>
        <v>8.8272683802075487E-3</v>
      </c>
      <c r="W163" s="357">
        <f t="shared" ref="W163" si="285">G167+I167</f>
        <v>6.9559319299764194E-2</v>
      </c>
      <c r="X163" s="357">
        <f t="shared" ref="X163" si="286">G170+I170+J177+H175</f>
        <v>5.686034022872101E-2</v>
      </c>
      <c r="Y163" s="357">
        <f t="shared" ref="Y163" si="287">G176+I176</f>
        <v>7.2802337038157996E-3</v>
      </c>
      <c r="Z163" s="357">
        <f t="shared" ref="Z163" si="288">G168+I168+J164</f>
        <v>7.6434445964375528E-2</v>
      </c>
      <c r="AA163" s="362">
        <f t="shared" ref="AA163" si="289">G179+I179+H171</f>
        <v>9.6120323296754098E-3</v>
      </c>
      <c r="AB163" s="357">
        <f t="shared" ref="AB163" si="290">G165+I165+J166</f>
        <v>4.5427995621615105E-2</v>
      </c>
      <c r="AC163" s="357">
        <f t="shared" ref="AC163" si="291">G181+I181</f>
        <v>9.2189116970390408E-3</v>
      </c>
      <c r="AD163" s="357">
        <f t="shared" ref="AD163" si="292">G174+I174+J169+H177</f>
        <v>1.9559073380624084E-2</v>
      </c>
      <c r="AE163" s="357">
        <f t="shared" ref="AE163" si="293">G163+I163</f>
        <v>1.8443127653459991E-2</v>
      </c>
      <c r="AF163" s="357">
        <f t="shared" ref="AF163" si="294">G172+I172+J178</f>
        <v>2.7695321438004999E-2</v>
      </c>
      <c r="AG163" s="357">
        <f t="shared" ref="AG163" si="295">H164</f>
        <v>2.2111862250962198E-3</v>
      </c>
      <c r="AH163" s="357">
        <f t="shared" ref="AH163" si="296">J167</f>
        <v>6.5559452847695496E-3</v>
      </c>
      <c r="AI163" s="357">
        <f t="shared" ref="AI163" si="297">J170+H166</f>
        <v>9.2844558554528497E-3</v>
      </c>
      <c r="AJ163" s="357">
        <f t="shared" ref="AJ163" si="298">F163</f>
        <v>6.2332844498915402E-3</v>
      </c>
      <c r="AK163" s="357">
        <f t="shared" ref="AK163" si="299">J176</f>
        <v>1.05678398439217E-4</v>
      </c>
      <c r="AL163" s="357">
        <f t="shared" ref="AL163" si="300">H169</f>
        <v>5.6010942438695904E-3</v>
      </c>
      <c r="AM163" s="357">
        <f t="shared" ref="AM163" si="301">J168</f>
        <v>7.3398726956380601E-3</v>
      </c>
      <c r="AN163" s="357">
        <f t="shared" ref="AN163" si="302">J179+H178</f>
        <v>4.0102474863053272E-4</v>
      </c>
      <c r="AO163" s="357">
        <f t="shared" ref="AO163" si="303">J165</f>
        <v>2.8274980534231898E-3</v>
      </c>
      <c r="AP163" s="357">
        <f t="shared" ref="AP163" si="304">H167</f>
        <v>5.6010942438695904E-3</v>
      </c>
      <c r="AQ163" s="357">
        <f t="shared" ref="AQ163" si="305">J181</f>
        <v>1.78869604740917E-4</v>
      </c>
      <c r="AR163" s="357">
        <f t="shared" ref="AR163" si="306">H170+J174</f>
        <v>4.9086691922371403E-3</v>
      </c>
      <c r="AS163" s="357">
        <f t="shared" ref="AS163" si="307">J163</f>
        <v>7.1652562274306098E-4</v>
      </c>
      <c r="AT163" s="357">
        <f t="shared" ref="AT163" si="308">H176</f>
        <v>4.3144555834608597E-4</v>
      </c>
      <c r="AU163" s="357">
        <f t="shared" ref="AU163" si="309">J172</f>
        <v>1.4772912102403301E-3</v>
      </c>
      <c r="AV163" s="357">
        <f t="shared" ref="AV163" si="310">H168</f>
        <v>6.0110426538971598E-3</v>
      </c>
      <c r="AW163" s="357">
        <f t="shared" ref="AW163" si="311">H179</f>
        <v>3.50065846434525E-4</v>
      </c>
      <c r="AX163" s="357">
        <f t="shared" ref="AX163" si="312">H165</f>
        <v>3.3130570959258102E-3</v>
      </c>
      <c r="AY163" s="357">
        <f t="shared" ref="AY163" si="313">E163</f>
        <v>1.53675276004867E-3</v>
      </c>
      <c r="AZ163" s="357">
        <f t="shared" ref="AZ163" si="314">H181</f>
        <v>5.9710004897999003E-4</v>
      </c>
      <c r="BA163" s="357">
        <f t="shared" ref="BA163" si="315">H174</f>
        <v>8.9822994853541803E-4</v>
      </c>
      <c r="BB163" s="325">
        <f t="shared" ref="BB163" si="316">H163</f>
        <v>1.4103874621855001E-3</v>
      </c>
      <c r="BC163" s="359">
        <f t="shared" ref="BC163" si="317">H172</f>
        <v>2.2111862250962198E-3</v>
      </c>
      <c r="BD163" s="326">
        <f t="shared" ref="BD163" si="318">SUMPRODUCT($L$1:$BC$1,BF163:CW163)</f>
        <v>8.7885140552838728</v>
      </c>
      <c r="BF163" s="12">
        <f>L163</f>
        <v>0.32881691488101872</v>
      </c>
      <c r="BG163" s="23">
        <f t="shared" ref="BG163:CV163" si="319">M163</f>
        <v>1.8443127653459991E-2</v>
      </c>
      <c r="BH163" s="23">
        <f t="shared" si="319"/>
        <v>7.9967593265588607E-3</v>
      </c>
      <c r="BI163" s="23">
        <f t="shared" si="319"/>
        <v>1.4063449711605511E-2</v>
      </c>
      <c r="BJ163" s="23">
        <f t="shared" si="319"/>
        <v>9.3245900954782579E-3</v>
      </c>
      <c r="BK163" s="23">
        <f t="shared" si="319"/>
        <v>4.0706114326814494E-2</v>
      </c>
      <c r="BL163" s="23">
        <f t="shared" si="319"/>
        <v>7.0765154236805865E-3</v>
      </c>
      <c r="BM163" s="23">
        <f t="shared" si="319"/>
        <v>2.7628336833991698E-2</v>
      </c>
      <c r="BN163" s="23">
        <f t="shared" si="319"/>
        <v>5.6366815373298511E-2</v>
      </c>
      <c r="BO163" s="23">
        <f t="shared" si="319"/>
        <v>7.0457549248299611E-2</v>
      </c>
      <c r="BP163" s="23">
        <f t="shared" si="319"/>
        <v>8.8272683802075487E-3</v>
      </c>
      <c r="BQ163" s="23">
        <f t="shared" si="319"/>
        <v>6.9559319299764194E-2</v>
      </c>
      <c r="BR163" s="23">
        <f t="shared" si="319"/>
        <v>5.686034022872101E-2</v>
      </c>
      <c r="BS163" s="23">
        <f t="shared" si="319"/>
        <v>7.2802337038157996E-3</v>
      </c>
      <c r="BT163" s="23">
        <f t="shared" si="319"/>
        <v>7.6434445964375528E-2</v>
      </c>
      <c r="BU163" s="23">
        <f t="shared" si="319"/>
        <v>9.6120323296754098E-3</v>
      </c>
      <c r="BV163" s="23">
        <f t="shared" si="319"/>
        <v>4.5427995621615105E-2</v>
      </c>
      <c r="BW163" s="23">
        <f t="shared" si="319"/>
        <v>9.2189116970390408E-3</v>
      </c>
      <c r="BX163" s="23">
        <f t="shared" si="319"/>
        <v>1.9559073380624084E-2</v>
      </c>
      <c r="BY163" s="23">
        <f t="shared" si="319"/>
        <v>1.8443127653459991E-2</v>
      </c>
      <c r="BZ163" s="23">
        <f t="shared" si="319"/>
        <v>2.7695321438004999E-2</v>
      </c>
      <c r="CA163" s="23">
        <f t="shared" si="319"/>
        <v>2.2111862250962198E-3</v>
      </c>
      <c r="CB163" s="23">
        <f t="shared" si="319"/>
        <v>6.5559452847695496E-3</v>
      </c>
      <c r="CC163" s="23">
        <f t="shared" si="319"/>
        <v>9.2844558554528497E-3</v>
      </c>
      <c r="CD163" s="23">
        <f t="shared" si="319"/>
        <v>6.2332844498915402E-3</v>
      </c>
      <c r="CE163" s="23">
        <f t="shared" si="319"/>
        <v>1.05678398439217E-4</v>
      </c>
      <c r="CF163" s="23">
        <f t="shared" si="319"/>
        <v>5.6010942438695904E-3</v>
      </c>
      <c r="CG163" s="23">
        <f t="shared" si="319"/>
        <v>7.3398726956380601E-3</v>
      </c>
      <c r="CH163" s="23">
        <f t="shared" si="319"/>
        <v>4.0102474863053272E-4</v>
      </c>
      <c r="CI163" s="23">
        <f t="shared" si="319"/>
        <v>2.8274980534231898E-3</v>
      </c>
      <c r="CJ163" s="23">
        <f t="shared" si="319"/>
        <v>5.6010942438695904E-3</v>
      </c>
      <c r="CK163" s="23">
        <f t="shared" si="319"/>
        <v>1.78869604740917E-4</v>
      </c>
      <c r="CL163" s="23">
        <f t="shared" si="319"/>
        <v>4.9086691922371403E-3</v>
      </c>
      <c r="CM163" s="23">
        <f t="shared" si="319"/>
        <v>7.1652562274306098E-4</v>
      </c>
      <c r="CN163" s="23">
        <f t="shared" si="319"/>
        <v>4.3144555834608597E-4</v>
      </c>
      <c r="CO163" s="23">
        <f t="shared" si="319"/>
        <v>1.4772912102403301E-3</v>
      </c>
      <c r="CP163" s="23">
        <f t="shared" si="319"/>
        <v>6.0110426538971598E-3</v>
      </c>
      <c r="CQ163" s="23">
        <f t="shared" si="319"/>
        <v>3.50065846434525E-4</v>
      </c>
      <c r="CR163" s="23">
        <f t="shared" si="319"/>
        <v>3.3130570959258102E-3</v>
      </c>
      <c r="CS163" s="23">
        <f t="shared" si="319"/>
        <v>1.53675276004867E-3</v>
      </c>
      <c r="CT163" s="23">
        <f t="shared" si="319"/>
        <v>5.9710004897999003E-4</v>
      </c>
      <c r="CU163" s="23">
        <f t="shared" si="319"/>
        <v>8.9822994853541803E-4</v>
      </c>
      <c r="CV163" s="24">
        <f t="shared" si="319"/>
        <v>1.4103874621855001E-3</v>
      </c>
    </row>
    <row r="164" spans="1:100">
      <c r="A164" s="348"/>
      <c r="B164" s="329"/>
      <c r="C164" s="345"/>
      <c r="D164" s="28">
        <v>-8</v>
      </c>
      <c r="E164" s="340"/>
      <c r="F164" s="343"/>
      <c r="G164" s="128">
        <f>'11'!G163</f>
        <v>1.5123158496653201E-2</v>
      </c>
      <c r="H164" s="270">
        <f>'11'!H163</f>
        <v>2.2111862250962198E-3</v>
      </c>
      <c r="I164" s="271">
        <f>'11'!I163</f>
        <v>1.25051783373385E-2</v>
      </c>
      <c r="J164" s="272">
        <f>'11'!J163</f>
        <v>1.4772912102403301E-3</v>
      </c>
      <c r="K164" s="6"/>
      <c r="L164" s="333"/>
      <c r="M164" s="333"/>
      <c r="N164" s="333"/>
      <c r="O164" s="333"/>
      <c r="P164" s="333"/>
      <c r="Q164" s="333"/>
      <c r="R164" s="333"/>
      <c r="S164" s="333"/>
      <c r="T164" s="333"/>
      <c r="U164" s="333"/>
      <c r="V164" s="333"/>
      <c r="W164" s="333"/>
      <c r="X164" s="333"/>
      <c r="Y164" s="333"/>
      <c r="Z164" s="333"/>
      <c r="AA164" s="363"/>
      <c r="AB164" s="333"/>
      <c r="AC164" s="333"/>
      <c r="AD164" s="333"/>
      <c r="AE164" s="333"/>
      <c r="AF164" s="333"/>
      <c r="AG164" s="333"/>
      <c r="AH164" s="333"/>
      <c r="AI164" s="333"/>
      <c r="AJ164" s="333"/>
      <c r="AK164" s="333"/>
      <c r="AL164" s="333"/>
      <c r="AM164" s="333"/>
      <c r="AN164" s="333"/>
      <c r="AO164" s="333"/>
      <c r="AP164" s="333"/>
      <c r="AQ164" s="333"/>
      <c r="AR164" s="333"/>
      <c r="AS164" s="333"/>
      <c r="AT164" s="333"/>
      <c r="AU164" s="333"/>
      <c r="AV164" s="333"/>
      <c r="AW164" s="333"/>
      <c r="AX164" s="333"/>
      <c r="AY164" s="333"/>
      <c r="AZ164" s="333"/>
      <c r="BA164" s="333"/>
      <c r="BB164" s="325"/>
      <c r="BC164" s="360"/>
      <c r="BD164" s="326"/>
    </row>
    <row r="165" spans="1:100">
      <c r="A165" s="348"/>
      <c r="B165" s="329"/>
      <c r="C165" s="345"/>
      <c r="D165" s="28">
        <v>-7</v>
      </c>
      <c r="E165" s="340"/>
      <c r="F165" s="343"/>
      <c r="G165" s="128">
        <f>'11'!G164</f>
        <v>1.9616461056460598E-2</v>
      </c>
      <c r="H165" s="270">
        <f>'11'!H164</f>
        <v>3.3130570959258102E-3</v>
      </c>
      <c r="I165" s="271">
        <f>'11'!I164</f>
        <v>2.1089653270353899E-2</v>
      </c>
      <c r="J165" s="272">
        <f>'11'!J164</f>
        <v>2.8274980534231898E-3</v>
      </c>
      <c r="K165" s="6"/>
      <c r="L165" s="333"/>
      <c r="M165" s="333"/>
      <c r="N165" s="333"/>
      <c r="O165" s="333"/>
      <c r="P165" s="333"/>
      <c r="Q165" s="333"/>
      <c r="R165" s="333"/>
      <c r="S165" s="333"/>
      <c r="T165" s="333"/>
      <c r="U165" s="333"/>
      <c r="V165" s="333"/>
      <c r="W165" s="333"/>
      <c r="X165" s="333"/>
      <c r="Y165" s="333"/>
      <c r="Z165" s="333"/>
      <c r="AA165" s="363"/>
      <c r="AB165" s="333"/>
      <c r="AC165" s="333"/>
      <c r="AD165" s="333"/>
      <c r="AE165" s="333"/>
      <c r="AF165" s="333"/>
      <c r="AG165" s="333"/>
      <c r="AH165" s="333"/>
      <c r="AI165" s="333"/>
      <c r="AJ165" s="333"/>
      <c r="AK165" s="333"/>
      <c r="AL165" s="333"/>
      <c r="AM165" s="333"/>
      <c r="AN165" s="333"/>
      <c r="AO165" s="333"/>
      <c r="AP165" s="333"/>
      <c r="AQ165" s="333"/>
      <c r="AR165" s="333"/>
      <c r="AS165" s="333"/>
      <c r="AT165" s="333"/>
      <c r="AU165" s="333"/>
      <c r="AV165" s="333"/>
      <c r="AW165" s="333"/>
      <c r="AX165" s="333"/>
      <c r="AY165" s="333"/>
      <c r="AZ165" s="333"/>
      <c r="BA165" s="333"/>
      <c r="BB165" s="325"/>
      <c r="BC165" s="360"/>
      <c r="BD165" s="326"/>
    </row>
    <row r="166" spans="1:100">
      <c r="A166" s="348"/>
      <c r="B166" s="329"/>
      <c r="C166" s="345"/>
      <c r="D166" s="28">
        <v>-6</v>
      </c>
      <c r="E166" s="340"/>
      <c r="F166" s="343"/>
      <c r="G166" s="128">
        <f>'11'!G165</f>
        <v>2.4226283237181501E-2</v>
      </c>
      <c r="H166" s="270">
        <f>'11'!H165</f>
        <v>4.5625745606522397E-3</v>
      </c>
      <c r="I166" s="271">
        <f>'11'!I165</f>
        <v>3.1961662531376098E-2</v>
      </c>
      <c r="J166" s="272">
        <f>'11'!J165</f>
        <v>4.72188129480061E-3</v>
      </c>
      <c r="K166" s="6"/>
      <c r="L166" s="333"/>
      <c r="M166" s="333"/>
      <c r="N166" s="333"/>
      <c r="O166" s="333"/>
      <c r="P166" s="333"/>
      <c r="Q166" s="333"/>
      <c r="R166" s="333"/>
      <c r="S166" s="333"/>
      <c r="T166" s="333"/>
      <c r="U166" s="333"/>
      <c r="V166" s="333"/>
      <c r="W166" s="333"/>
      <c r="X166" s="333"/>
      <c r="Y166" s="333"/>
      <c r="Z166" s="333"/>
      <c r="AA166" s="363"/>
      <c r="AB166" s="333"/>
      <c r="AC166" s="333"/>
      <c r="AD166" s="333"/>
      <c r="AE166" s="333"/>
      <c r="AF166" s="333"/>
      <c r="AG166" s="333"/>
      <c r="AH166" s="333"/>
      <c r="AI166" s="333"/>
      <c r="AJ166" s="333"/>
      <c r="AK166" s="333"/>
      <c r="AL166" s="333"/>
      <c r="AM166" s="333"/>
      <c r="AN166" s="333"/>
      <c r="AO166" s="333"/>
      <c r="AP166" s="333"/>
      <c r="AQ166" s="333"/>
      <c r="AR166" s="333"/>
      <c r="AS166" s="333"/>
      <c r="AT166" s="333"/>
      <c r="AU166" s="333"/>
      <c r="AV166" s="333"/>
      <c r="AW166" s="333"/>
      <c r="AX166" s="333"/>
      <c r="AY166" s="333"/>
      <c r="AZ166" s="333"/>
      <c r="BA166" s="333"/>
      <c r="BB166" s="325"/>
      <c r="BC166" s="360"/>
      <c r="BD166" s="326"/>
    </row>
    <row r="167" spans="1:100">
      <c r="A167" s="348"/>
      <c r="B167" s="329"/>
      <c r="C167" s="345"/>
      <c r="D167" s="28">
        <v>-5</v>
      </c>
      <c r="E167" s="340"/>
      <c r="F167" s="343"/>
      <c r="G167" s="128">
        <f>'11'!G166</f>
        <v>2.77997203426169E-2</v>
      </c>
      <c r="H167" s="270">
        <f>'11'!H166</f>
        <v>5.6010942438695904E-3</v>
      </c>
      <c r="I167" s="271">
        <f>'11'!I166</f>
        <v>4.1759598957147301E-2</v>
      </c>
      <c r="J167" s="272">
        <f>'11'!J166</f>
        <v>6.5559452847695496E-3</v>
      </c>
      <c r="K167" s="6"/>
      <c r="L167" s="333"/>
      <c r="M167" s="333"/>
      <c r="N167" s="333"/>
      <c r="O167" s="333"/>
      <c r="P167" s="333"/>
      <c r="Q167" s="333"/>
      <c r="R167" s="333"/>
      <c r="S167" s="333"/>
      <c r="T167" s="333"/>
      <c r="U167" s="333"/>
      <c r="V167" s="333"/>
      <c r="W167" s="333"/>
      <c r="X167" s="333"/>
      <c r="Y167" s="333"/>
      <c r="Z167" s="333"/>
      <c r="AA167" s="363"/>
      <c r="AB167" s="333"/>
      <c r="AC167" s="333"/>
      <c r="AD167" s="333"/>
      <c r="AE167" s="333"/>
      <c r="AF167" s="333"/>
      <c r="AG167" s="333"/>
      <c r="AH167" s="333"/>
      <c r="AI167" s="333"/>
      <c r="AJ167" s="333"/>
      <c r="AK167" s="333"/>
      <c r="AL167" s="333"/>
      <c r="AM167" s="333"/>
      <c r="AN167" s="333"/>
      <c r="AO167" s="333"/>
      <c r="AP167" s="333"/>
      <c r="AQ167" s="333"/>
      <c r="AR167" s="333"/>
      <c r="AS167" s="333"/>
      <c r="AT167" s="333"/>
      <c r="AU167" s="333"/>
      <c r="AV167" s="333"/>
      <c r="AW167" s="333"/>
      <c r="AX167" s="333"/>
      <c r="AY167" s="333"/>
      <c r="AZ167" s="333"/>
      <c r="BA167" s="333"/>
      <c r="BB167" s="325"/>
      <c r="BC167" s="360"/>
      <c r="BD167" s="326"/>
    </row>
    <row r="168" spans="1:100">
      <c r="A168" s="348"/>
      <c r="B168" s="329"/>
      <c r="C168" s="345"/>
      <c r="D168" s="28">
        <v>-4</v>
      </c>
      <c r="E168" s="340"/>
      <c r="F168" s="343"/>
      <c r="G168" s="128">
        <f>'11'!G167</f>
        <v>2.9160891400131301E-2</v>
      </c>
      <c r="H168" s="270">
        <f>'11'!H167</f>
        <v>6.0110426538971598E-3</v>
      </c>
      <c r="I168" s="271">
        <f>'11'!I167</f>
        <v>4.5796263354003899E-2</v>
      </c>
      <c r="J168" s="272">
        <f>'11'!J167</f>
        <v>7.3398726956380601E-3</v>
      </c>
      <c r="K168" s="6"/>
      <c r="L168" s="333"/>
      <c r="M168" s="333"/>
      <c r="N168" s="333"/>
      <c r="O168" s="333"/>
      <c r="P168" s="333"/>
      <c r="Q168" s="333"/>
      <c r="R168" s="333"/>
      <c r="S168" s="333"/>
      <c r="T168" s="333"/>
      <c r="U168" s="333"/>
      <c r="V168" s="333"/>
      <c r="W168" s="333"/>
      <c r="X168" s="333"/>
      <c r="Y168" s="333"/>
      <c r="Z168" s="333"/>
      <c r="AA168" s="363"/>
      <c r="AB168" s="333"/>
      <c r="AC168" s="333"/>
      <c r="AD168" s="333"/>
      <c r="AE168" s="333"/>
      <c r="AF168" s="333"/>
      <c r="AG168" s="333"/>
      <c r="AH168" s="333"/>
      <c r="AI168" s="333"/>
      <c r="AJ168" s="333"/>
      <c r="AK168" s="333"/>
      <c r="AL168" s="333"/>
      <c r="AM168" s="333"/>
      <c r="AN168" s="333"/>
      <c r="AO168" s="333"/>
      <c r="AP168" s="333"/>
      <c r="AQ168" s="333"/>
      <c r="AR168" s="333"/>
      <c r="AS168" s="333"/>
      <c r="AT168" s="333"/>
      <c r="AU168" s="333"/>
      <c r="AV168" s="333"/>
      <c r="AW168" s="333"/>
      <c r="AX168" s="333"/>
      <c r="AY168" s="333"/>
      <c r="AZ168" s="333"/>
      <c r="BA168" s="333"/>
      <c r="BB168" s="325"/>
      <c r="BC168" s="360"/>
      <c r="BD168" s="326"/>
    </row>
    <row r="169" spans="1:100">
      <c r="A169" s="348"/>
      <c r="B169" s="329"/>
      <c r="C169" s="345"/>
      <c r="D169" s="28">
        <v>-3</v>
      </c>
      <c r="E169" s="340"/>
      <c r="F169" s="343"/>
      <c r="G169" s="128">
        <f>'11'!G168</f>
        <v>2.77997203426169E-2</v>
      </c>
      <c r="H169" s="270">
        <f>'11'!H168</f>
        <v>5.6010942438695904E-3</v>
      </c>
      <c r="I169" s="271">
        <f>'11'!I168</f>
        <v>4.1759598957147301E-2</v>
      </c>
      <c r="J169" s="272">
        <f>'11'!J168</f>
        <v>6.5559452847695496E-3</v>
      </c>
      <c r="K169" s="6"/>
      <c r="L169" s="333"/>
      <c r="M169" s="333"/>
      <c r="N169" s="333"/>
      <c r="O169" s="333"/>
      <c r="P169" s="333"/>
      <c r="Q169" s="333"/>
      <c r="R169" s="333"/>
      <c r="S169" s="333"/>
      <c r="T169" s="333"/>
      <c r="U169" s="333"/>
      <c r="V169" s="333"/>
      <c r="W169" s="333"/>
      <c r="X169" s="333"/>
      <c r="Y169" s="333"/>
      <c r="Z169" s="333"/>
      <c r="AA169" s="363"/>
      <c r="AB169" s="333"/>
      <c r="AC169" s="333"/>
      <c r="AD169" s="333"/>
      <c r="AE169" s="333"/>
      <c r="AF169" s="333"/>
      <c r="AG169" s="333"/>
      <c r="AH169" s="333"/>
      <c r="AI169" s="333"/>
      <c r="AJ169" s="333"/>
      <c r="AK169" s="333"/>
      <c r="AL169" s="333"/>
      <c r="AM169" s="333"/>
      <c r="AN169" s="333"/>
      <c r="AO169" s="333"/>
      <c r="AP169" s="333"/>
      <c r="AQ169" s="333"/>
      <c r="AR169" s="333"/>
      <c r="AS169" s="333"/>
      <c r="AT169" s="333"/>
      <c r="AU169" s="333"/>
      <c r="AV169" s="333"/>
      <c r="AW169" s="333"/>
      <c r="AX169" s="333"/>
      <c r="AY169" s="333"/>
      <c r="AZ169" s="333"/>
      <c r="BA169" s="333"/>
      <c r="BB169" s="325"/>
      <c r="BC169" s="360"/>
      <c r="BD169" s="326"/>
    </row>
    <row r="170" spans="1:100">
      <c r="A170" s="348"/>
      <c r="B170" s="329"/>
      <c r="C170" s="345"/>
      <c r="D170" s="28">
        <v>-2</v>
      </c>
      <c r="E170" s="340"/>
      <c r="F170" s="343"/>
      <c r="G170" s="128">
        <f>'11'!G169</f>
        <v>2.4226283237181501E-2</v>
      </c>
      <c r="H170" s="270">
        <f>'11'!H169</f>
        <v>4.5625745606522397E-3</v>
      </c>
      <c r="I170" s="271">
        <f>'11'!I169</f>
        <v>3.1961662531376098E-2</v>
      </c>
      <c r="J170" s="272">
        <f>'11'!J169</f>
        <v>4.72188129480061E-3</v>
      </c>
      <c r="K170" s="6"/>
      <c r="L170" s="333"/>
      <c r="M170" s="333"/>
      <c r="N170" s="333"/>
      <c r="O170" s="333"/>
      <c r="P170" s="333"/>
      <c r="Q170" s="333"/>
      <c r="R170" s="333"/>
      <c r="S170" s="333"/>
      <c r="T170" s="333"/>
      <c r="U170" s="333"/>
      <c r="V170" s="333"/>
      <c r="W170" s="333"/>
      <c r="X170" s="333"/>
      <c r="Y170" s="333"/>
      <c r="Z170" s="333"/>
      <c r="AA170" s="363"/>
      <c r="AB170" s="333"/>
      <c r="AC170" s="333"/>
      <c r="AD170" s="333"/>
      <c r="AE170" s="333"/>
      <c r="AF170" s="333"/>
      <c r="AG170" s="333"/>
      <c r="AH170" s="333"/>
      <c r="AI170" s="333"/>
      <c r="AJ170" s="333"/>
      <c r="AK170" s="333"/>
      <c r="AL170" s="333"/>
      <c r="AM170" s="333"/>
      <c r="AN170" s="333"/>
      <c r="AO170" s="333"/>
      <c r="AP170" s="333"/>
      <c r="AQ170" s="333"/>
      <c r="AR170" s="333"/>
      <c r="AS170" s="333"/>
      <c r="AT170" s="333"/>
      <c r="AU170" s="333"/>
      <c r="AV170" s="333"/>
      <c r="AW170" s="333"/>
      <c r="AX170" s="333"/>
      <c r="AY170" s="333"/>
      <c r="AZ170" s="333"/>
      <c r="BA170" s="333"/>
      <c r="BB170" s="325"/>
      <c r="BC170" s="360"/>
      <c r="BD170" s="326"/>
    </row>
    <row r="171" spans="1:100">
      <c r="A171" s="348"/>
      <c r="B171" s="329"/>
      <c r="C171" s="345"/>
      <c r="D171" s="28">
        <v>-1</v>
      </c>
      <c r="E171" s="340"/>
      <c r="F171" s="343"/>
      <c r="G171" s="128">
        <f>'11'!G170</f>
        <v>1.9616461056460598E-2</v>
      </c>
      <c r="H171" s="270">
        <f>'11'!H170</f>
        <v>3.3130570959258102E-3</v>
      </c>
      <c r="I171" s="271">
        <f>'11'!I170</f>
        <v>2.1089653270353899E-2</v>
      </c>
      <c r="J171" s="272">
        <f>'11'!J170</f>
        <v>2.8274980534231898E-3</v>
      </c>
      <c r="K171" s="6"/>
      <c r="L171" s="333"/>
      <c r="M171" s="333"/>
      <c r="N171" s="333"/>
      <c r="O171" s="333"/>
      <c r="P171" s="333"/>
      <c r="Q171" s="333"/>
      <c r="R171" s="333"/>
      <c r="S171" s="333"/>
      <c r="T171" s="333"/>
      <c r="U171" s="333"/>
      <c r="V171" s="333"/>
      <c r="W171" s="333"/>
      <c r="X171" s="333"/>
      <c r="Y171" s="333"/>
      <c r="Z171" s="333"/>
      <c r="AA171" s="363"/>
      <c r="AB171" s="333"/>
      <c r="AC171" s="333"/>
      <c r="AD171" s="333"/>
      <c r="AE171" s="333"/>
      <c r="AF171" s="333"/>
      <c r="AG171" s="333"/>
      <c r="AH171" s="333"/>
      <c r="AI171" s="333"/>
      <c r="AJ171" s="333"/>
      <c r="AK171" s="333"/>
      <c r="AL171" s="333"/>
      <c r="AM171" s="333"/>
      <c r="AN171" s="333"/>
      <c r="AO171" s="333"/>
      <c r="AP171" s="333"/>
      <c r="AQ171" s="333"/>
      <c r="AR171" s="333"/>
      <c r="AS171" s="333"/>
      <c r="AT171" s="333"/>
      <c r="AU171" s="333"/>
      <c r="AV171" s="333"/>
      <c r="AW171" s="333"/>
      <c r="AX171" s="333"/>
      <c r="AY171" s="333"/>
      <c r="AZ171" s="333"/>
      <c r="BA171" s="333"/>
      <c r="BB171" s="325"/>
      <c r="BC171" s="360"/>
      <c r="BD171" s="326"/>
    </row>
    <row r="172" spans="1:100">
      <c r="A172" s="348"/>
      <c r="B172" s="329"/>
      <c r="C172" s="345"/>
      <c r="D172" s="28">
        <v>0</v>
      </c>
      <c r="E172" s="340"/>
      <c r="F172" s="343"/>
      <c r="G172" s="128">
        <f>'11'!G171</f>
        <v>1.5123158496653201E-2</v>
      </c>
      <c r="H172" s="270">
        <f>'11'!H171</f>
        <v>2.2111862250962198E-3</v>
      </c>
      <c r="I172" s="271">
        <f>'11'!I171</f>
        <v>1.25051783373385E-2</v>
      </c>
      <c r="J172" s="272">
        <f>'11'!J171</f>
        <v>1.4772912102403301E-3</v>
      </c>
      <c r="K172" s="6"/>
      <c r="L172" s="333"/>
      <c r="M172" s="333"/>
      <c r="N172" s="333"/>
      <c r="O172" s="333"/>
      <c r="P172" s="333"/>
      <c r="Q172" s="333"/>
      <c r="R172" s="333"/>
      <c r="S172" s="333"/>
      <c r="T172" s="333"/>
      <c r="U172" s="333"/>
      <c r="V172" s="333"/>
      <c r="W172" s="333"/>
      <c r="X172" s="333"/>
      <c r="Y172" s="333"/>
      <c r="Z172" s="333"/>
      <c r="AA172" s="363"/>
      <c r="AB172" s="333"/>
      <c r="AC172" s="333"/>
      <c r="AD172" s="333"/>
      <c r="AE172" s="333"/>
      <c r="AF172" s="333"/>
      <c r="AG172" s="333"/>
      <c r="AH172" s="333"/>
      <c r="AI172" s="333"/>
      <c r="AJ172" s="333"/>
      <c r="AK172" s="333"/>
      <c r="AL172" s="333"/>
      <c r="AM172" s="333"/>
      <c r="AN172" s="333"/>
      <c r="AO172" s="333"/>
      <c r="AP172" s="333"/>
      <c r="AQ172" s="333"/>
      <c r="AR172" s="333"/>
      <c r="AS172" s="333"/>
      <c r="AT172" s="333"/>
      <c r="AU172" s="333"/>
      <c r="AV172" s="333"/>
      <c r="AW172" s="333"/>
      <c r="AX172" s="333"/>
      <c r="AY172" s="333"/>
      <c r="AZ172" s="333"/>
      <c r="BA172" s="333"/>
      <c r="BB172" s="325"/>
      <c r="BC172" s="360"/>
      <c r="BD172" s="326"/>
    </row>
    <row r="173" spans="1:100">
      <c r="A173" s="348"/>
      <c r="B173" s="329"/>
      <c r="C173" s="345"/>
      <c r="D173" s="28">
        <v>1</v>
      </c>
      <c r="E173" s="340"/>
      <c r="F173" s="343"/>
      <c r="G173" s="128">
        <f>'11'!G172</f>
        <v>1.1425164476522399E-2</v>
      </c>
      <c r="H173" s="270">
        <f>'11'!H172</f>
        <v>1.4103874621855001E-3</v>
      </c>
      <c r="I173" s="271">
        <f>'11'!I172</f>
        <v>7.0179631769375899E-3</v>
      </c>
      <c r="J173" s="272">
        <f>'11'!J172</f>
        <v>7.1652562274306098E-4</v>
      </c>
      <c r="K173" s="6"/>
      <c r="L173" s="333"/>
      <c r="M173" s="333"/>
      <c r="N173" s="333"/>
      <c r="O173" s="333"/>
      <c r="P173" s="333"/>
      <c r="Q173" s="333"/>
      <c r="R173" s="333"/>
      <c r="S173" s="333"/>
      <c r="T173" s="333"/>
      <c r="U173" s="333"/>
      <c r="V173" s="333"/>
      <c r="W173" s="333"/>
      <c r="X173" s="333"/>
      <c r="Y173" s="333"/>
      <c r="Z173" s="333"/>
      <c r="AA173" s="363"/>
      <c r="AB173" s="333"/>
      <c r="AC173" s="333"/>
      <c r="AD173" s="333"/>
      <c r="AE173" s="333"/>
      <c r="AF173" s="333"/>
      <c r="AG173" s="333"/>
      <c r="AH173" s="333"/>
      <c r="AI173" s="333"/>
      <c r="AJ173" s="333"/>
      <c r="AK173" s="333"/>
      <c r="AL173" s="333"/>
      <c r="AM173" s="333"/>
      <c r="AN173" s="333"/>
      <c r="AO173" s="333"/>
      <c r="AP173" s="333"/>
      <c r="AQ173" s="333"/>
      <c r="AR173" s="333"/>
      <c r="AS173" s="333"/>
      <c r="AT173" s="333"/>
      <c r="AU173" s="333"/>
      <c r="AV173" s="333"/>
      <c r="AW173" s="333"/>
      <c r="AX173" s="333"/>
      <c r="AY173" s="333"/>
      <c r="AZ173" s="333"/>
      <c r="BA173" s="333"/>
      <c r="BB173" s="325"/>
      <c r="BC173" s="360"/>
      <c r="BD173" s="326"/>
    </row>
    <row r="174" spans="1:100">
      <c r="A174" s="348"/>
      <c r="B174" s="329"/>
      <c r="C174" s="345"/>
      <c r="D174" s="28">
        <v>2</v>
      </c>
      <c r="E174" s="340"/>
      <c r="F174" s="343"/>
      <c r="G174" s="128">
        <f>'11'!G173</f>
        <v>8.7073381497470501E-3</v>
      </c>
      <c r="H174" s="270">
        <f>'11'!H173</f>
        <v>8.9822994853541803E-4</v>
      </c>
      <c r="I174" s="271">
        <f>'11'!I173</f>
        <v>3.9457240996729603E-3</v>
      </c>
      <c r="J174" s="272">
        <f>'11'!J173</f>
        <v>3.4609463158490099E-4</v>
      </c>
      <c r="K174" s="6"/>
      <c r="L174" s="333"/>
      <c r="M174" s="333"/>
      <c r="N174" s="333"/>
      <c r="O174" s="333"/>
      <c r="P174" s="333"/>
      <c r="Q174" s="333"/>
      <c r="R174" s="333"/>
      <c r="S174" s="333"/>
      <c r="T174" s="333"/>
      <c r="U174" s="333"/>
      <c r="V174" s="333"/>
      <c r="W174" s="333"/>
      <c r="X174" s="333"/>
      <c r="Y174" s="333"/>
      <c r="Z174" s="333"/>
      <c r="AA174" s="363"/>
      <c r="AB174" s="333"/>
      <c r="AC174" s="333"/>
      <c r="AD174" s="333"/>
      <c r="AE174" s="333"/>
      <c r="AF174" s="333"/>
      <c r="AG174" s="333"/>
      <c r="AH174" s="333"/>
      <c r="AI174" s="333"/>
      <c r="AJ174" s="333"/>
      <c r="AK174" s="333"/>
      <c r="AL174" s="333"/>
      <c r="AM174" s="333"/>
      <c r="AN174" s="333"/>
      <c r="AO174" s="333"/>
      <c r="AP174" s="333"/>
      <c r="AQ174" s="333"/>
      <c r="AR174" s="333"/>
      <c r="AS174" s="333"/>
      <c r="AT174" s="333"/>
      <c r="AU174" s="333"/>
      <c r="AV174" s="333"/>
      <c r="AW174" s="333"/>
      <c r="AX174" s="333"/>
      <c r="AY174" s="333"/>
      <c r="AZ174" s="333"/>
      <c r="BA174" s="333"/>
      <c r="BB174" s="325"/>
      <c r="BC174" s="360"/>
      <c r="BD174" s="326"/>
    </row>
    <row r="175" spans="1:100">
      <c r="A175" s="348"/>
      <c r="B175" s="329"/>
      <c r="C175" s="345"/>
      <c r="D175" s="28">
        <v>3</v>
      </c>
      <c r="E175" s="340"/>
      <c r="F175" s="343"/>
      <c r="G175" s="128">
        <f>'11'!G174</f>
        <v>6.8680955248140198E-3</v>
      </c>
      <c r="H175" s="270">
        <f>'11'!H174</f>
        <v>5.9710004897999003E-4</v>
      </c>
      <c r="I175" s="271">
        <f>'11'!I174</f>
        <v>2.3508161722250202E-3</v>
      </c>
      <c r="J175" s="272">
        <f>'11'!J174</f>
        <v>1.78869604740917E-4</v>
      </c>
      <c r="K175" s="6"/>
      <c r="L175" s="333"/>
      <c r="M175" s="333"/>
      <c r="N175" s="333"/>
      <c r="O175" s="333"/>
      <c r="P175" s="333"/>
      <c r="Q175" s="333"/>
      <c r="R175" s="333"/>
      <c r="S175" s="333"/>
      <c r="T175" s="333"/>
      <c r="U175" s="333"/>
      <c r="V175" s="333"/>
      <c r="W175" s="333"/>
      <c r="X175" s="333"/>
      <c r="Y175" s="333"/>
      <c r="Z175" s="333"/>
      <c r="AA175" s="363"/>
      <c r="AB175" s="333"/>
      <c r="AC175" s="333"/>
      <c r="AD175" s="333"/>
      <c r="AE175" s="333"/>
      <c r="AF175" s="333"/>
      <c r="AG175" s="333"/>
      <c r="AH175" s="333"/>
      <c r="AI175" s="333"/>
      <c r="AJ175" s="333"/>
      <c r="AK175" s="333"/>
      <c r="AL175" s="333"/>
      <c r="AM175" s="333"/>
      <c r="AN175" s="333"/>
      <c r="AO175" s="333"/>
      <c r="AP175" s="333"/>
      <c r="AQ175" s="333"/>
      <c r="AR175" s="333"/>
      <c r="AS175" s="333"/>
      <c r="AT175" s="333"/>
      <c r="AU175" s="333"/>
      <c r="AV175" s="333"/>
      <c r="AW175" s="333"/>
      <c r="AX175" s="333"/>
      <c r="AY175" s="333"/>
      <c r="AZ175" s="333"/>
      <c r="BA175" s="333"/>
      <c r="BB175" s="325"/>
      <c r="BC175" s="360"/>
      <c r="BD175" s="326"/>
    </row>
    <row r="176" spans="1:100">
      <c r="A176" s="348"/>
      <c r="B176" s="329"/>
      <c r="C176" s="345"/>
      <c r="D176" s="28">
        <v>4</v>
      </c>
      <c r="E176" s="340"/>
      <c r="F176" s="343"/>
      <c r="G176" s="128">
        <f>'11'!G175</f>
        <v>5.7199370009427099E-3</v>
      </c>
      <c r="H176" s="270">
        <f>'11'!H175</f>
        <v>4.3144555834608597E-4</v>
      </c>
      <c r="I176" s="271">
        <f>'11'!I175</f>
        <v>1.5602967028730901E-3</v>
      </c>
      <c r="J176" s="272">
        <f>'11'!J175</f>
        <v>1.05678398439217E-4</v>
      </c>
      <c r="K176" s="6"/>
      <c r="L176" s="333"/>
      <c r="M176" s="333"/>
      <c r="N176" s="333"/>
      <c r="O176" s="333"/>
      <c r="P176" s="333"/>
      <c r="Q176" s="333"/>
      <c r="R176" s="333"/>
      <c r="S176" s="333"/>
      <c r="T176" s="333"/>
      <c r="U176" s="333"/>
      <c r="V176" s="333"/>
      <c r="W176" s="333"/>
      <c r="X176" s="333"/>
      <c r="Y176" s="333"/>
      <c r="Z176" s="333"/>
      <c r="AA176" s="363"/>
      <c r="AB176" s="333"/>
      <c r="AC176" s="333"/>
      <c r="AD176" s="333"/>
      <c r="AE176" s="333"/>
      <c r="AF176" s="333"/>
      <c r="AG176" s="333"/>
      <c r="AH176" s="333"/>
      <c r="AI176" s="333"/>
      <c r="AJ176" s="333"/>
      <c r="AK176" s="333"/>
      <c r="AL176" s="333"/>
      <c r="AM176" s="333"/>
      <c r="AN176" s="333"/>
      <c r="AO176" s="333"/>
      <c r="AP176" s="333"/>
      <c r="AQ176" s="333"/>
      <c r="AR176" s="333"/>
      <c r="AS176" s="333"/>
      <c r="AT176" s="333"/>
      <c r="AU176" s="333"/>
      <c r="AV176" s="333"/>
      <c r="AW176" s="333"/>
      <c r="AX176" s="333"/>
      <c r="AY176" s="333"/>
      <c r="AZ176" s="333"/>
      <c r="BA176" s="333"/>
      <c r="BB176" s="325"/>
      <c r="BC176" s="360"/>
      <c r="BD176" s="326"/>
    </row>
    <row r="177" spans="1:100">
      <c r="A177" s="348"/>
      <c r="B177" s="329"/>
      <c r="C177" s="345"/>
      <c r="D177" s="28">
        <v>5</v>
      </c>
      <c r="E177" s="340"/>
      <c r="F177" s="343"/>
      <c r="G177" s="128">
        <f>'11'!G176</f>
        <v>5.0990663607117697E-3</v>
      </c>
      <c r="H177" s="270">
        <f>'11'!H176</f>
        <v>3.50065846434525E-4</v>
      </c>
      <c r="I177" s="271">
        <f>'11'!I176</f>
        <v>1.1999088730378299E-3</v>
      </c>
      <c r="J177" s="272">
        <f>'11'!J176</f>
        <v>7.5294411183422707E-5</v>
      </c>
      <c r="K177" s="6"/>
      <c r="L177" s="333"/>
      <c r="M177" s="333"/>
      <c r="N177" s="333"/>
      <c r="O177" s="333"/>
      <c r="P177" s="333"/>
      <c r="Q177" s="333"/>
      <c r="R177" s="333"/>
      <c r="S177" s="333"/>
      <c r="T177" s="333"/>
      <c r="U177" s="333"/>
      <c r="V177" s="333"/>
      <c r="W177" s="333"/>
      <c r="X177" s="333"/>
      <c r="Y177" s="333"/>
      <c r="Z177" s="333"/>
      <c r="AA177" s="363"/>
      <c r="AB177" s="333"/>
      <c r="AC177" s="333"/>
      <c r="AD177" s="333"/>
      <c r="AE177" s="333"/>
      <c r="AF177" s="333"/>
      <c r="AG177" s="333"/>
      <c r="AH177" s="333"/>
      <c r="AI177" s="333"/>
      <c r="AJ177" s="333"/>
      <c r="AK177" s="333"/>
      <c r="AL177" s="333"/>
      <c r="AM177" s="333"/>
      <c r="AN177" s="333"/>
      <c r="AO177" s="333"/>
      <c r="AP177" s="333"/>
      <c r="AQ177" s="333"/>
      <c r="AR177" s="333"/>
      <c r="AS177" s="333"/>
      <c r="AT177" s="333"/>
      <c r="AU177" s="333"/>
      <c r="AV177" s="333"/>
      <c r="AW177" s="333"/>
      <c r="AX177" s="333"/>
      <c r="AY177" s="333"/>
      <c r="AZ177" s="333"/>
      <c r="BA177" s="333"/>
      <c r="BB177" s="325"/>
      <c r="BC177" s="360"/>
      <c r="BD177" s="326"/>
    </row>
    <row r="178" spans="1:100">
      <c r="A178" s="348"/>
      <c r="B178" s="329"/>
      <c r="C178" s="345"/>
      <c r="D178" s="28">
        <v>6</v>
      </c>
      <c r="E178" s="340"/>
      <c r="F178" s="343"/>
      <c r="G178" s="128">
        <f>'11'!G177</f>
        <v>4.9035155142745299E-3</v>
      </c>
      <c r="H178" s="270">
        <f>'11'!H177</f>
        <v>3.2573033744711001E-4</v>
      </c>
      <c r="I178" s="271">
        <f>'11'!I177</f>
        <v>1.0962548125098301E-3</v>
      </c>
      <c r="J178" s="272">
        <f>'11'!J177</f>
        <v>6.6984604013301595E-5</v>
      </c>
      <c r="K178" s="6"/>
      <c r="L178" s="333"/>
      <c r="M178" s="333"/>
      <c r="N178" s="333"/>
      <c r="O178" s="333"/>
      <c r="P178" s="333"/>
      <c r="Q178" s="333"/>
      <c r="R178" s="333"/>
      <c r="S178" s="333"/>
      <c r="T178" s="333"/>
      <c r="U178" s="333"/>
      <c r="V178" s="333"/>
      <c r="W178" s="333"/>
      <c r="X178" s="333"/>
      <c r="Y178" s="333"/>
      <c r="Z178" s="333"/>
      <c r="AA178" s="363"/>
      <c r="AB178" s="333"/>
      <c r="AC178" s="333"/>
      <c r="AD178" s="333"/>
      <c r="AE178" s="333"/>
      <c r="AF178" s="333"/>
      <c r="AG178" s="333"/>
      <c r="AH178" s="333"/>
      <c r="AI178" s="333"/>
      <c r="AJ178" s="333"/>
      <c r="AK178" s="333"/>
      <c r="AL178" s="333"/>
      <c r="AM178" s="333"/>
      <c r="AN178" s="333"/>
      <c r="AO178" s="333"/>
      <c r="AP178" s="333"/>
      <c r="AQ178" s="333"/>
      <c r="AR178" s="333"/>
      <c r="AS178" s="333"/>
      <c r="AT178" s="333"/>
      <c r="AU178" s="333"/>
      <c r="AV178" s="333"/>
      <c r="AW178" s="333"/>
      <c r="AX178" s="333"/>
      <c r="AY178" s="333"/>
      <c r="AZ178" s="333"/>
      <c r="BA178" s="333"/>
      <c r="BB178" s="325"/>
      <c r="BC178" s="360"/>
      <c r="BD178" s="326"/>
    </row>
    <row r="179" spans="1:100">
      <c r="A179" s="348"/>
      <c r="B179" s="329"/>
      <c r="C179" s="345"/>
      <c r="D179" s="28">
        <v>7</v>
      </c>
      <c r="E179" s="340"/>
      <c r="F179" s="343"/>
      <c r="G179" s="128">
        <f>'11'!G178</f>
        <v>5.0990663607117697E-3</v>
      </c>
      <c r="H179" s="270">
        <f>'11'!H178</f>
        <v>3.50065846434525E-4</v>
      </c>
      <c r="I179" s="271">
        <f>'11'!I178</f>
        <v>1.1999088730378299E-3</v>
      </c>
      <c r="J179" s="272">
        <f>'11'!J178</f>
        <v>7.5294411183422707E-5</v>
      </c>
      <c r="K179" s="6"/>
      <c r="L179" s="333"/>
      <c r="M179" s="333"/>
      <c r="N179" s="333"/>
      <c r="O179" s="333"/>
      <c r="P179" s="333"/>
      <c r="Q179" s="333"/>
      <c r="R179" s="333"/>
      <c r="S179" s="333"/>
      <c r="T179" s="333"/>
      <c r="U179" s="333"/>
      <c r="V179" s="333"/>
      <c r="W179" s="333"/>
      <c r="X179" s="333"/>
      <c r="Y179" s="333"/>
      <c r="Z179" s="333"/>
      <c r="AA179" s="363"/>
      <c r="AB179" s="333"/>
      <c r="AC179" s="333"/>
      <c r="AD179" s="333"/>
      <c r="AE179" s="333"/>
      <c r="AF179" s="333"/>
      <c r="AG179" s="333"/>
      <c r="AH179" s="333"/>
      <c r="AI179" s="333"/>
      <c r="AJ179" s="333"/>
      <c r="AK179" s="333"/>
      <c r="AL179" s="333"/>
      <c r="AM179" s="333"/>
      <c r="AN179" s="333"/>
      <c r="AO179" s="333"/>
      <c r="AP179" s="333"/>
      <c r="AQ179" s="333"/>
      <c r="AR179" s="333"/>
      <c r="AS179" s="333"/>
      <c r="AT179" s="333"/>
      <c r="AU179" s="333"/>
      <c r="AV179" s="333"/>
      <c r="AW179" s="333"/>
      <c r="AX179" s="333"/>
      <c r="AY179" s="333"/>
      <c r="AZ179" s="333"/>
      <c r="BA179" s="333"/>
      <c r="BB179" s="325"/>
      <c r="BC179" s="360"/>
      <c r="BD179" s="326"/>
    </row>
    <row r="180" spans="1:100">
      <c r="A180" s="348"/>
      <c r="B180" s="329"/>
      <c r="C180" s="345"/>
      <c r="D180" s="28">
        <v>8</v>
      </c>
      <c r="E180" s="340"/>
      <c r="F180" s="343"/>
      <c r="G180" s="128">
        <f>'11'!G179</f>
        <v>5.7199370009427099E-3</v>
      </c>
      <c r="H180" s="270">
        <f>'11'!H179</f>
        <v>4.3144555834608597E-4</v>
      </c>
      <c r="I180" s="271">
        <f>'11'!I179</f>
        <v>1.5602967028730901E-3</v>
      </c>
      <c r="J180" s="272">
        <f>'11'!J179</f>
        <v>1.05678398439217E-4</v>
      </c>
      <c r="K180" s="6"/>
      <c r="L180" s="333"/>
      <c r="M180" s="333"/>
      <c r="N180" s="333"/>
      <c r="O180" s="333"/>
      <c r="P180" s="333"/>
      <c r="Q180" s="333"/>
      <c r="R180" s="333"/>
      <c r="S180" s="333"/>
      <c r="T180" s="333"/>
      <c r="U180" s="333"/>
      <c r="V180" s="333"/>
      <c r="W180" s="333"/>
      <c r="X180" s="333"/>
      <c r="Y180" s="333"/>
      <c r="Z180" s="333"/>
      <c r="AA180" s="363"/>
      <c r="AB180" s="333"/>
      <c r="AC180" s="333"/>
      <c r="AD180" s="333"/>
      <c r="AE180" s="333"/>
      <c r="AF180" s="333"/>
      <c r="AG180" s="333"/>
      <c r="AH180" s="333"/>
      <c r="AI180" s="333"/>
      <c r="AJ180" s="333"/>
      <c r="AK180" s="333"/>
      <c r="AL180" s="333"/>
      <c r="AM180" s="333"/>
      <c r="AN180" s="333"/>
      <c r="AO180" s="333"/>
      <c r="AP180" s="333"/>
      <c r="AQ180" s="333"/>
      <c r="AR180" s="333"/>
      <c r="AS180" s="333"/>
      <c r="AT180" s="333"/>
      <c r="AU180" s="333"/>
      <c r="AV180" s="333"/>
      <c r="AW180" s="333"/>
      <c r="AX180" s="333"/>
      <c r="AY180" s="333"/>
      <c r="AZ180" s="333"/>
      <c r="BA180" s="333"/>
      <c r="BB180" s="325"/>
      <c r="BC180" s="360"/>
      <c r="BD180" s="326"/>
    </row>
    <row r="181" spans="1:100">
      <c r="A181" s="348"/>
      <c r="B181" s="329"/>
      <c r="C181" s="345"/>
      <c r="D181" s="28">
        <v>9</v>
      </c>
      <c r="E181" s="340"/>
      <c r="F181" s="343"/>
      <c r="G181" s="128">
        <f>'11'!G180</f>
        <v>6.8680955248140198E-3</v>
      </c>
      <c r="H181" s="270">
        <f>'11'!H180</f>
        <v>5.9710004897999003E-4</v>
      </c>
      <c r="I181" s="271">
        <f>'11'!I180</f>
        <v>2.3508161722250202E-3</v>
      </c>
      <c r="J181" s="272">
        <f>'11'!J180</f>
        <v>1.78869604740917E-4</v>
      </c>
      <c r="K181" s="6"/>
      <c r="L181" s="333"/>
      <c r="M181" s="333"/>
      <c r="N181" s="333"/>
      <c r="O181" s="333"/>
      <c r="P181" s="333"/>
      <c r="Q181" s="333"/>
      <c r="R181" s="333"/>
      <c r="S181" s="333"/>
      <c r="T181" s="333"/>
      <c r="U181" s="333"/>
      <c r="V181" s="333"/>
      <c r="W181" s="333"/>
      <c r="X181" s="333"/>
      <c r="Y181" s="333"/>
      <c r="Z181" s="333"/>
      <c r="AA181" s="363"/>
      <c r="AB181" s="333"/>
      <c r="AC181" s="333"/>
      <c r="AD181" s="333"/>
      <c r="AE181" s="333"/>
      <c r="AF181" s="333"/>
      <c r="AG181" s="333"/>
      <c r="AH181" s="333"/>
      <c r="AI181" s="333"/>
      <c r="AJ181" s="333"/>
      <c r="AK181" s="333"/>
      <c r="AL181" s="333"/>
      <c r="AM181" s="333"/>
      <c r="AN181" s="333"/>
      <c r="AO181" s="333"/>
      <c r="AP181" s="333"/>
      <c r="AQ181" s="333"/>
      <c r="AR181" s="333"/>
      <c r="AS181" s="333"/>
      <c r="AT181" s="333"/>
      <c r="AU181" s="333"/>
      <c r="AV181" s="333"/>
      <c r="AW181" s="333"/>
      <c r="AX181" s="333"/>
      <c r="AY181" s="333"/>
      <c r="AZ181" s="333"/>
      <c r="BA181" s="333"/>
      <c r="BB181" s="325"/>
      <c r="BC181" s="360"/>
      <c r="BD181" s="326"/>
    </row>
    <row r="182" spans="1:100">
      <c r="A182" s="348"/>
      <c r="B182" s="329"/>
      <c r="C182" s="345"/>
      <c r="D182" s="29">
        <v>10</v>
      </c>
      <c r="E182" s="341"/>
      <c r="F182" s="344"/>
      <c r="G182" s="274">
        <f>'11'!G181</f>
        <v>8.7073381497470501E-3</v>
      </c>
      <c r="H182" s="275">
        <f>'11'!H181</f>
        <v>8.9822994853541803E-4</v>
      </c>
      <c r="I182" s="276">
        <f>'11'!I181</f>
        <v>3.9457240996729603E-3</v>
      </c>
      <c r="J182" s="277">
        <f>'11'!J181</f>
        <v>3.4609463158490099E-4</v>
      </c>
      <c r="K182" s="30"/>
      <c r="L182" s="334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64"/>
      <c r="AB182" s="358"/>
      <c r="AC182" s="358"/>
      <c r="AD182" s="358"/>
      <c r="AE182" s="358"/>
      <c r="AF182" s="358"/>
      <c r="AG182" s="358"/>
      <c r="AH182" s="358"/>
      <c r="AI182" s="358"/>
      <c r="AJ182" s="358"/>
      <c r="AK182" s="358"/>
      <c r="AL182" s="358"/>
      <c r="AM182" s="358"/>
      <c r="AN182" s="358"/>
      <c r="AO182" s="358"/>
      <c r="AP182" s="358"/>
      <c r="AQ182" s="358"/>
      <c r="AR182" s="358"/>
      <c r="AS182" s="358"/>
      <c r="AT182" s="358"/>
      <c r="AU182" s="358"/>
      <c r="AV182" s="358"/>
      <c r="AW182" s="358"/>
      <c r="AX182" s="358"/>
      <c r="AY182" s="358"/>
      <c r="AZ182" s="358"/>
      <c r="BA182" s="358"/>
      <c r="BB182" s="325"/>
      <c r="BC182" s="361"/>
      <c r="BD182" s="326"/>
    </row>
    <row r="183" spans="1:100">
      <c r="A183" s="348"/>
      <c r="B183" s="328">
        <v>1</v>
      </c>
      <c r="C183" s="345"/>
      <c r="D183" s="26">
        <v>-9</v>
      </c>
      <c r="E183" s="339">
        <v>6.6532275921296602E-4</v>
      </c>
      <c r="F183" s="342">
        <v>2.7000712915078301E-3</v>
      </c>
      <c r="G183" s="278">
        <f>'11'!G202</f>
        <v>6.2751438915571696E-3</v>
      </c>
      <c r="H183" s="279">
        <f>'11'!H202</f>
        <v>1.04909710701137E-3</v>
      </c>
      <c r="I183" s="280">
        <f>'11'!I202</f>
        <v>7.6329131060734702E-3</v>
      </c>
      <c r="J183" s="281">
        <f>'11'!J202</f>
        <v>1.26334708295415E-3</v>
      </c>
      <c r="K183" s="27"/>
      <c r="L183" s="332">
        <f t="shared" ref="L183" si="320">1-SUM(M183:BC202)</f>
        <v>0.65850181688884557</v>
      </c>
      <c r="M183" s="357">
        <f t="shared" ref="M183" si="321">G193+I193</f>
        <v>1.390805699763064E-2</v>
      </c>
      <c r="N183" s="357">
        <f t="shared" ref="N183" si="322">G200+I200+J193</f>
        <v>1.165091290133919E-2</v>
      </c>
      <c r="O183" s="357">
        <f t="shared" ref="O183" si="323">G202+I202+H193</f>
        <v>1.3472266726421031E-2</v>
      </c>
      <c r="P183" s="357">
        <f t="shared" ref="P183" si="324">G195+I195+J200</f>
        <v>1.2021795305372432E-2</v>
      </c>
      <c r="Q183" s="357">
        <f t="shared" ref="Q183" si="325">G191+I191</f>
        <v>1.7321180168943802E-2</v>
      </c>
      <c r="R183" s="357">
        <f t="shared" ref="R183" si="326">G197+I197+H200+J202</f>
        <v>1.1715549004523703E-2</v>
      </c>
      <c r="S183" s="357">
        <f t="shared" ref="S183" si="327">G184+I184</f>
        <v>1.5597164924563752E-2</v>
      </c>
      <c r="T183" s="357">
        <f t="shared" ref="T183" si="328">G186+I186+J195</f>
        <v>1.9736001044240455E-2</v>
      </c>
      <c r="U183" s="357">
        <f t="shared" ref="U183" si="329">G189+I189+H202</f>
        <v>2.083404356837559E-2</v>
      </c>
      <c r="V183" s="357">
        <f t="shared" ref="V183" si="330">G198+I198+J191</f>
        <v>1.149702130395024E-2</v>
      </c>
      <c r="W183" s="357">
        <f t="shared" ref="W183" si="331">G187+I187</f>
        <v>1.989678428486006E-2</v>
      </c>
      <c r="X183" s="357">
        <f t="shared" ref="X183" si="332">G190+I190+J197+H195</f>
        <v>2.041023458783631E-2</v>
      </c>
      <c r="Y183" s="357">
        <f t="shared" ref="Y183" si="333">G196+I196</f>
        <v>1.038756581838504E-2</v>
      </c>
      <c r="Z183" s="357">
        <f t="shared" ref="Z183" si="334">G188+I188+J184</f>
        <v>2.1790230117618579E-2</v>
      </c>
      <c r="AA183" s="362">
        <f t="shared" ref="AA183" si="335">G199+I199+H191</f>
        <v>1.118086306302251E-2</v>
      </c>
      <c r="AB183" s="357">
        <f t="shared" ref="AB183" si="336">G185+I185+J186</f>
        <v>1.9351409048736223E-2</v>
      </c>
      <c r="AC183" s="357">
        <f t="shared" ref="AC183" si="337">G201+I201</f>
        <v>1.1237017110011731E-2</v>
      </c>
      <c r="AD183" s="357">
        <f t="shared" ref="AD183" si="338">G194+I194+J189+H197</f>
        <v>1.5370712929105738E-2</v>
      </c>
      <c r="AE183" s="357">
        <f t="shared" ref="AE183" si="339">G183+I183</f>
        <v>1.390805699763064E-2</v>
      </c>
      <c r="AF183" s="357">
        <f t="shared" ref="AF183" si="340">G192+I192+J198</f>
        <v>1.629835925613636E-2</v>
      </c>
      <c r="AG183" s="357">
        <f t="shared" ref="AG183" si="341">H184</f>
        <v>1.17417209674605E-3</v>
      </c>
      <c r="AH183" s="357">
        <f t="shared" ref="AH183" si="342">J187</f>
        <v>2.2061940514334802E-3</v>
      </c>
      <c r="AI183" s="357">
        <f t="shared" ref="AI183" si="343">J190+H186</f>
        <v>3.4388595017987205E-3</v>
      </c>
      <c r="AJ183" s="357">
        <f t="shared" ref="AJ183" si="344">F183</f>
        <v>2.7000712915078301E-3</v>
      </c>
      <c r="AK183" s="357">
        <f t="shared" ref="AK183" si="345">J196</f>
        <v>7.8477819536070198E-4</v>
      </c>
      <c r="AL183" s="357">
        <f t="shared" ref="AL183" si="346">H189</f>
        <v>1.4833448133234799E-3</v>
      </c>
      <c r="AM183" s="357">
        <f t="shared" ref="AM183" si="347">J188</f>
        <v>2.2703110893085702E-3</v>
      </c>
      <c r="AN183" s="357">
        <f t="shared" ref="AN183" si="348">J199+H198</f>
        <v>1.4499356497000961E-3</v>
      </c>
      <c r="AO183" s="357">
        <f t="shared" ref="AO183" si="349">J185</f>
        <v>1.78352948373903E-3</v>
      </c>
      <c r="AP183" s="357">
        <f t="shared" ref="AP183" si="350">H187</f>
        <v>1.4833448133234799E-3</v>
      </c>
      <c r="AQ183" s="357">
        <f t="shared" ref="AQ183" si="351">J201</f>
        <v>8.9405711671144104E-4</v>
      </c>
      <c r="AR183" s="357">
        <f t="shared" ref="AR183" si="352">H190+J194</f>
        <v>2.46211966063017E-3</v>
      </c>
      <c r="AS183" s="357">
        <f t="shared" ref="AS183" si="353">J183</f>
        <v>1.26334708295415E-3</v>
      </c>
      <c r="AT183" s="357">
        <f t="shared" ref="AT183" si="354">H196</f>
        <v>7.80844871674034E-4</v>
      </c>
      <c r="AU183" s="357">
        <f t="shared" ref="AU183" si="355">J192</f>
        <v>1.5146229717155799E-3</v>
      </c>
      <c r="AV183" s="357">
        <f t="shared" ref="AV183" si="356">H188</f>
        <v>1.51000835006209E-3</v>
      </c>
      <c r="AW183" s="357">
        <f t="shared" ref="AW183" si="357">H199</f>
        <v>7.4134925826259705E-4</v>
      </c>
      <c r="AX183" s="357">
        <f t="shared" ref="AX183" si="358">H185</f>
        <v>1.2996479687967101E-3</v>
      </c>
      <c r="AY183" s="357">
        <f t="shared" ref="AY183" si="359">E183</f>
        <v>6.6532275921296602E-4</v>
      </c>
      <c r="AZ183" s="357">
        <f t="shared" ref="AZ183" si="360">H201</f>
        <v>8.46568438916413E-4</v>
      </c>
      <c r="BA183" s="357">
        <f t="shared" ref="BA183" si="361">H194</f>
        <v>9.3725928351553003E-4</v>
      </c>
      <c r="BB183" s="325">
        <f t="shared" ref="BB183" si="362">H183</f>
        <v>1.04909710701137E-3</v>
      </c>
      <c r="BC183" s="359">
        <f t="shared" ref="BC183" si="363">H192</f>
        <v>1.17417209674605E-3</v>
      </c>
      <c r="BD183" s="326">
        <f t="shared" ref="BD183" si="364">SUMPRODUCT($L$1:$BC$1,BF183:CW183)</f>
        <v>4.3921728101164961</v>
      </c>
      <c r="BF183" s="12">
        <f>L183</f>
        <v>0.65850181688884557</v>
      </c>
      <c r="BG183" s="23">
        <f t="shared" ref="BG183:CV183" si="365">M183</f>
        <v>1.390805699763064E-2</v>
      </c>
      <c r="BH183" s="23">
        <f t="shared" si="365"/>
        <v>1.165091290133919E-2</v>
      </c>
      <c r="BI183" s="23">
        <f t="shared" si="365"/>
        <v>1.3472266726421031E-2</v>
      </c>
      <c r="BJ183" s="23">
        <f t="shared" si="365"/>
        <v>1.2021795305372432E-2</v>
      </c>
      <c r="BK183" s="23">
        <f t="shared" si="365"/>
        <v>1.7321180168943802E-2</v>
      </c>
      <c r="BL183" s="23">
        <f t="shared" si="365"/>
        <v>1.1715549004523703E-2</v>
      </c>
      <c r="BM183" s="23">
        <f t="shared" si="365"/>
        <v>1.5597164924563752E-2</v>
      </c>
      <c r="BN183" s="23">
        <f t="shared" si="365"/>
        <v>1.9736001044240455E-2</v>
      </c>
      <c r="BO183" s="23">
        <f t="shared" si="365"/>
        <v>2.083404356837559E-2</v>
      </c>
      <c r="BP183" s="23">
        <f t="shared" si="365"/>
        <v>1.149702130395024E-2</v>
      </c>
      <c r="BQ183" s="23">
        <f t="shared" si="365"/>
        <v>1.989678428486006E-2</v>
      </c>
      <c r="BR183" s="23">
        <f t="shared" si="365"/>
        <v>2.041023458783631E-2</v>
      </c>
      <c r="BS183" s="23">
        <f t="shared" si="365"/>
        <v>1.038756581838504E-2</v>
      </c>
      <c r="BT183" s="23">
        <f t="shared" si="365"/>
        <v>2.1790230117618579E-2</v>
      </c>
      <c r="BU183" s="23">
        <f t="shared" si="365"/>
        <v>1.118086306302251E-2</v>
      </c>
      <c r="BV183" s="23">
        <f t="shared" si="365"/>
        <v>1.9351409048736223E-2</v>
      </c>
      <c r="BW183" s="23">
        <f t="shared" si="365"/>
        <v>1.1237017110011731E-2</v>
      </c>
      <c r="BX183" s="23">
        <f t="shared" si="365"/>
        <v>1.5370712929105738E-2</v>
      </c>
      <c r="BY183" s="23">
        <f t="shared" si="365"/>
        <v>1.390805699763064E-2</v>
      </c>
      <c r="BZ183" s="23">
        <f t="shared" si="365"/>
        <v>1.629835925613636E-2</v>
      </c>
      <c r="CA183" s="23">
        <f t="shared" si="365"/>
        <v>1.17417209674605E-3</v>
      </c>
      <c r="CB183" s="23">
        <f t="shared" si="365"/>
        <v>2.2061940514334802E-3</v>
      </c>
      <c r="CC183" s="23">
        <f t="shared" si="365"/>
        <v>3.4388595017987205E-3</v>
      </c>
      <c r="CD183" s="23">
        <f t="shared" si="365"/>
        <v>2.7000712915078301E-3</v>
      </c>
      <c r="CE183" s="23">
        <f t="shared" si="365"/>
        <v>7.8477819536070198E-4</v>
      </c>
      <c r="CF183" s="23">
        <f t="shared" si="365"/>
        <v>1.4833448133234799E-3</v>
      </c>
      <c r="CG183" s="23">
        <f t="shared" si="365"/>
        <v>2.2703110893085702E-3</v>
      </c>
      <c r="CH183" s="23">
        <f t="shared" si="365"/>
        <v>1.4499356497000961E-3</v>
      </c>
      <c r="CI183" s="23">
        <f t="shared" si="365"/>
        <v>1.78352948373903E-3</v>
      </c>
      <c r="CJ183" s="23">
        <f t="shared" si="365"/>
        <v>1.4833448133234799E-3</v>
      </c>
      <c r="CK183" s="23">
        <f t="shared" si="365"/>
        <v>8.9405711671144104E-4</v>
      </c>
      <c r="CL183" s="23">
        <f t="shared" si="365"/>
        <v>2.46211966063017E-3</v>
      </c>
      <c r="CM183" s="23">
        <f t="shared" si="365"/>
        <v>1.26334708295415E-3</v>
      </c>
      <c r="CN183" s="23">
        <f t="shared" si="365"/>
        <v>7.80844871674034E-4</v>
      </c>
      <c r="CO183" s="23">
        <f t="shared" si="365"/>
        <v>1.5146229717155799E-3</v>
      </c>
      <c r="CP183" s="23">
        <f t="shared" si="365"/>
        <v>1.51000835006209E-3</v>
      </c>
      <c r="CQ183" s="23">
        <f t="shared" si="365"/>
        <v>7.4134925826259705E-4</v>
      </c>
      <c r="CR183" s="23">
        <f t="shared" si="365"/>
        <v>1.2996479687967101E-3</v>
      </c>
      <c r="CS183" s="23">
        <f t="shared" si="365"/>
        <v>6.6532275921296602E-4</v>
      </c>
      <c r="CT183" s="23">
        <f t="shared" si="365"/>
        <v>8.46568438916413E-4</v>
      </c>
      <c r="CU183" s="23">
        <f t="shared" si="365"/>
        <v>9.3725928351553003E-4</v>
      </c>
      <c r="CV183" s="24">
        <f t="shared" si="365"/>
        <v>1.04909710701137E-3</v>
      </c>
    </row>
    <row r="184" spans="1:100">
      <c r="A184" s="348"/>
      <c r="B184" s="329"/>
      <c r="C184" s="345"/>
      <c r="D184" s="28">
        <v>-8</v>
      </c>
      <c r="E184" s="340"/>
      <c r="F184" s="343"/>
      <c r="G184" s="128">
        <f>'11'!G183</f>
        <v>6.7477111974662404E-3</v>
      </c>
      <c r="H184" s="270">
        <f>'11'!H183</f>
        <v>1.17417209674605E-3</v>
      </c>
      <c r="I184" s="271">
        <f>'11'!I183</f>
        <v>8.8494537270975109E-3</v>
      </c>
      <c r="J184" s="272">
        <f>'11'!J183</f>
        <v>1.5146229717155799E-3</v>
      </c>
      <c r="K184" s="6"/>
      <c r="L184" s="333"/>
      <c r="M184" s="333"/>
      <c r="N184" s="333"/>
      <c r="O184" s="333"/>
      <c r="P184" s="333"/>
      <c r="Q184" s="333"/>
      <c r="R184" s="333"/>
      <c r="S184" s="333"/>
      <c r="T184" s="333"/>
      <c r="U184" s="333"/>
      <c r="V184" s="333"/>
      <c r="W184" s="333"/>
      <c r="X184" s="333"/>
      <c r="Y184" s="333"/>
      <c r="Z184" s="333"/>
      <c r="AA184" s="363"/>
      <c r="AB184" s="333"/>
      <c r="AC184" s="333"/>
      <c r="AD184" s="333"/>
      <c r="AE184" s="333"/>
      <c r="AF184" s="333"/>
      <c r="AG184" s="333"/>
      <c r="AH184" s="333"/>
      <c r="AI184" s="333"/>
      <c r="AJ184" s="333"/>
      <c r="AK184" s="333"/>
      <c r="AL184" s="333"/>
      <c r="AM184" s="333"/>
      <c r="AN184" s="333"/>
      <c r="AO184" s="333"/>
      <c r="AP184" s="333"/>
      <c r="AQ184" s="333"/>
      <c r="AR184" s="333"/>
      <c r="AS184" s="333"/>
      <c r="AT184" s="333"/>
      <c r="AU184" s="333"/>
      <c r="AV184" s="333"/>
      <c r="AW184" s="333"/>
      <c r="AX184" s="333"/>
      <c r="AY184" s="333"/>
      <c r="AZ184" s="333"/>
      <c r="BA184" s="333"/>
      <c r="BB184" s="325"/>
      <c r="BC184" s="360"/>
      <c r="BD184" s="326"/>
    </row>
    <row r="185" spans="1:100">
      <c r="A185" s="348"/>
      <c r="B185" s="329"/>
      <c r="C185" s="345"/>
      <c r="D185" s="28">
        <v>-7</v>
      </c>
      <c r="E185" s="340"/>
      <c r="F185" s="343"/>
      <c r="G185" s="128">
        <f>'11'!G184</f>
        <v>7.2077316976618001E-3</v>
      </c>
      <c r="H185" s="270">
        <f>'11'!H184</f>
        <v>1.2996479687967101E-3</v>
      </c>
      <c r="I185" s="271">
        <f>'11'!I184</f>
        <v>1.0113448471282E-2</v>
      </c>
      <c r="J185" s="272">
        <f>'11'!J184</f>
        <v>1.78352948373903E-3</v>
      </c>
      <c r="K185" s="6"/>
      <c r="L185" s="333"/>
      <c r="M185" s="333"/>
      <c r="N185" s="333"/>
      <c r="O185" s="333"/>
      <c r="P185" s="333"/>
      <c r="Q185" s="333"/>
      <c r="R185" s="333"/>
      <c r="S185" s="333"/>
      <c r="T185" s="333"/>
      <c r="U185" s="333"/>
      <c r="V185" s="333"/>
      <c r="W185" s="333"/>
      <c r="X185" s="333"/>
      <c r="Y185" s="333"/>
      <c r="Z185" s="333"/>
      <c r="AA185" s="363"/>
      <c r="AB185" s="333"/>
      <c r="AC185" s="333"/>
      <c r="AD185" s="333"/>
      <c r="AE185" s="333"/>
      <c r="AF185" s="333"/>
      <c r="AG185" s="333"/>
      <c r="AH185" s="333"/>
      <c r="AI185" s="333"/>
      <c r="AJ185" s="333"/>
      <c r="AK185" s="333"/>
      <c r="AL185" s="333"/>
      <c r="AM185" s="333"/>
      <c r="AN185" s="333"/>
      <c r="AO185" s="333"/>
      <c r="AP185" s="333"/>
      <c r="AQ185" s="333"/>
      <c r="AR185" s="333"/>
      <c r="AS185" s="333"/>
      <c r="AT185" s="333"/>
      <c r="AU185" s="333"/>
      <c r="AV185" s="333"/>
      <c r="AW185" s="333"/>
      <c r="AX185" s="333"/>
      <c r="AY185" s="333"/>
      <c r="AZ185" s="333"/>
      <c r="BA185" s="333"/>
      <c r="BB185" s="325"/>
      <c r="BC185" s="360"/>
      <c r="BD185" s="326"/>
    </row>
    <row r="186" spans="1:100">
      <c r="A186" s="348"/>
      <c r="B186" s="329"/>
      <c r="C186" s="345"/>
      <c r="D186" s="28">
        <v>-6</v>
      </c>
      <c r="E186" s="340"/>
      <c r="F186" s="343"/>
      <c r="G186" s="128">
        <f>'11'!G185</f>
        <v>7.5973190493578103E-3</v>
      </c>
      <c r="H186" s="270">
        <f>'11'!H185</f>
        <v>1.4086306220063001E-3</v>
      </c>
      <c r="I186" s="271">
        <f>'11'!I185</f>
        <v>1.1244624878171201E-2</v>
      </c>
      <c r="J186" s="272">
        <f>'11'!J185</f>
        <v>2.0302288797924201E-3</v>
      </c>
      <c r="K186" s="6"/>
      <c r="L186" s="333"/>
      <c r="M186" s="333"/>
      <c r="N186" s="333"/>
      <c r="O186" s="333"/>
      <c r="P186" s="333"/>
      <c r="Q186" s="333"/>
      <c r="R186" s="333"/>
      <c r="S186" s="333"/>
      <c r="T186" s="333"/>
      <c r="U186" s="333"/>
      <c r="V186" s="333"/>
      <c r="W186" s="333"/>
      <c r="X186" s="333"/>
      <c r="Y186" s="333"/>
      <c r="Z186" s="333"/>
      <c r="AA186" s="363"/>
      <c r="AB186" s="333"/>
      <c r="AC186" s="333"/>
      <c r="AD186" s="333"/>
      <c r="AE186" s="333"/>
      <c r="AF186" s="333"/>
      <c r="AG186" s="333"/>
      <c r="AH186" s="333"/>
      <c r="AI186" s="333"/>
      <c r="AJ186" s="333"/>
      <c r="AK186" s="333"/>
      <c r="AL186" s="333"/>
      <c r="AM186" s="333"/>
      <c r="AN186" s="333"/>
      <c r="AO186" s="333"/>
      <c r="AP186" s="333"/>
      <c r="AQ186" s="333"/>
      <c r="AR186" s="333"/>
      <c r="AS186" s="333"/>
      <c r="AT186" s="333"/>
      <c r="AU186" s="333"/>
      <c r="AV186" s="333"/>
      <c r="AW186" s="333"/>
      <c r="AX186" s="333"/>
      <c r="AY186" s="333"/>
      <c r="AZ186" s="333"/>
      <c r="BA186" s="333"/>
      <c r="BB186" s="325"/>
      <c r="BC186" s="360"/>
      <c r="BD186" s="326"/>
    </row>
    <row r="187" spans="1:100">
      <c r="A187" s="348"/>
      <c r="B187" s="329"/>
      <c r="C187" s="345"/>
      <c r="D187" s="28">
        <v>-5</v>
      </c>
      <c r="E187" s="340"/>
      <c r="F187" s="343"/>
      <c r="G187" s="128">
        <f>'11'!G186</f>
        <v>7.8596005704895597E-3</v>
      </c>
      <c r="H187" s="270">
        <f>'11'!H186</f>
        <v>1.4833448133234799E-3</v>
      </c>
      <c r="I187" s="271">
        <f>'11'!I186</f>
        <v>1.20371837143705E-2</v>
      </c>
      <c r="J187" s="272">
        <f>'11'!J186</f>
        <v>2.2061940514334802E-3</v>
      </c>
      <c r="K187" s="6"/>
      <c r="L187" s="333"/>
      <c r="M187" s="333"/>
      <c r="N187" s="333"/>
      <c r="O187" s="333"/>
      <c r="P187" s="333"/>
      <c r="Q187" s="333"/>
      <c r="R187" s="333"/>
      <c r="S187" s="333"/>
      <c r="T187" s="333"/>
      <c r="U187" s="333"/>
      <c r="V187" s="333"/>
      <c r="W187" s="333"/>
      <c r="X187" s="333"/>
      <c r="Y187" s="333"/>
      <c r="Z187" s="333"/>
      <c r="AA187" s="363"/>
      <c r="AB187" s="333"/>
      <c r="AC187" s="333"/>
      <c r="AD187" s="333"/>
      <c r="AE187" s="333"/>
      <c r="AF187" s="333"/>
      <c r="AG187" s="333"/>
      <c r="AH187" s="333"/>
      <c r="AI187" s="333"/>
      <c r="AJ187" s="333"/>
      <c r="AK187" s="333"/>
      <c r="AL187" s="333"/>
      <c r="AM187" s="333"/>
      <c r="AN187" s="333"/>
      <c r="AO187" s="333"/>
      <c r="AP187" s="333"/>
      <c r="AQ187" s="333"/>
      <c r="AR187" s="333"/>
      <c r="AS187" s="333"/>
      <c r="AT187" s="333"/>
      <c r="AU187" s="333"/>
      <c r="AV187" s="333"/>
      <c r="AW187" s="333"/>
      <c r="AX187" s="333"/>
      <c r="AY187" s="333"/>
      <c r="AZ187" s="333"/>
      <c r="BA187" s="333"/>
      <c r="BB187" s="325"/>
      <c r="BC187" s="360"/>
      <c r="BD187" s="326"/>
    </row>
    <row r="188" spans="1:100">
      <c r="A188" s="348"/>
      <c r="B188" s="329"/>
      <c r="C188" s="345"/>
      <c r="D188" s="28">
        <v>-4</v>
      </c>
      <c r="E188" s="340"/>
      <c r="F188" s="343"/>
      <c r="G188" s="128">
        <f>'11'!G187</f>
        <v>7.9523190411482994E-3</v>
      </c>
      <c r="H188" s="270">
        <f>'11'!H187</f>
        <v>1.51000835006209E-3</v>
      </c>
      <c r="I188" s="271">
        <f>'11'!I187</f>
        <v>1.23232881047547E-2</v>
      </c>
      <c r="J188" s="272">
        <f>'11'!J187</f>
        <v>2.2703110893085702E-3</v>
      </c>
      <c r="K188" s="6"/>
      <c r="L188" s="333"/>
      <c r="M188" s="333"/>
      <c r="N188" s="333"/>
      <c r="O188" s="333"/>
      <c r="P188" s="333"/>
      <c r="Q188" s="333"/>
      <c r="R188" s="333"/>
      <c r="S188" s="333"/>
      <c r="T188" s="333"/>
      <c r="U188" s="333"/>
      <c r="V188" s="333"/>
      <c r="W188" s="333"/>
      <c r="X188" s="333"/>
      <c r="Y188" s="333"/>
      <c r="Z188" s="333"/>
      <c r="AA188" s="363"/>
      <c r="AB188" s="333"/>
      <c r="AC188" s="333"/>
      <c r="AD188" s="333"/>
      <c r="AE188" s="333"/>
      <c r="AF188" s="333"/>
      <c r="AG188" s="333"/>
      <c r="AH188" s="333"/>
      <c r="AI188" s="333"/>
      <c r="AJ188" s="333"/>
      <c r="AK188" s="333"/>
      <c r="AL188" s="333"/>
      <c r="AM188" s="333"/>
      <c r="AN188" s="333"/>
      <c r="AO188" s="333"/>
      <c r="AP188" s="333"/>
      <c r="AQ188" s="333"/>
      <c r="AR188" s="333"/>
      <c r="AS188" s="333"/>
      <c r="AT188" s="333"/>
      <c r="AU188" s="333"/>
      <c r="AV188" s="333"/>
      <c r="AW188" s="333"/>
      <c r="AX188" s="333"/>
      <c r="AY188" s="333"/>
      <c r="AZ188" s="333"/>
      <c r="BA188" s="333"/>
      <c r="BB188" s="325"/>
      <c r="BC188" s="360"/>
      <c r="BD188" s="326"/>
    </row>
    <row r="189" spans="1:100">
      <c r="A189" s="348"/>
      <c r="B189" s="329"/>
      <c r="C189" s="345"/>
      <c r="D189" s="28">
        <v>-3</v>
      </c>
      <c r="E189" s="340"/>
      <c r="F189" s="343"/>
      <c r="G189" s="128">
        <f>'11'!G188</f>
        <v>7.8596005704895597E-3</v>
      </c>
      <c r="H189" s="270">
        <f>'11'!H188</f>
        <v>1.4833448133234799E-3</v>
      </c>
      <c r="I189" s="271">
        <f>'11'!I188</f>
        <v>1.20371837143705E-2</v>
      </c>
      <c r="J189" s="272">
        <f>'11'!J188</f>
        <v>2.2061940514334802E-3</v>
      </c>
      <c r="K189" s="6"/>
      <c r="L189" s="333"/>
      <c r="M189" s="333"/>
      <c r="N189" s="333"/>
      <c r="O189" s="333"/>
      <c r="P189" s="333"/>
      <c r="Q189" s="333"/>
      <c r="R189" s="333"/>
      <c r="S189" s="333"/>
      <c r="T189" s="333"/>
      <c r="U189" s="333"/>
      <c r="V189" s="333"/>
      <c r="W189" s="333"/>
      <c r="X189" s="333"/>
      <c r="Y189" s="333"/>
      <c r="Z189" s="333"/>
      <c r="AA189" s="363"/>
      <c r="AB189" s="333"/>
      <c r="AC189" s="333"/>
      <c r="AD189" s="333"/>
      <c r="AE189" s="333"/>
      <c r="AF189" s="333"/>
      <c r="AG189" s="333"/>
      <c r="AH189" s="333"/>
      <c r="AI189" s="333"/>
      <c r="AJ189" s="333"/>
      <c r="AK189" s="333"/>
      <c r="AL189" s="333"/>
      <c r="AM189" s="333"/>
      <c r="AN189" s="333"/>
      <c r="AO189" s="333"/>
      <c r="AP189" s="333"/>
      <c r="AQ189" s="333"/>
      <c r="AR189" s="333"/>
      <c r="AS189" s="333"/>
      <c r="AT189" s="333"/>
      <c r="AU189" s="333"/>
      <c r="AV189" s="333"/>
      <c r="AW189" s="333"/>
      <c r="AX189" s="333"/>
      <c r="AY189" s="333"/>
      <c r="AZ189" s="333"/>
      <c r="BA189" s="333"/>
      <c r="BB189" s="325"/>
      <c r="BC189" s="360"/>
      <c r="BD189" s="326"/>
    </row>
    <row r="190" spans="1:100">
      <c r="A190" s="348"/>
      <c r="B190" s="329"/>
      <c r="C190" s="345"/>
      <c r="D190" s="28">
        <v>-2</v>
      </c>
      <c r="E190" s="340"/>
      <c r="F190" s="343"/>
      <c r="G190" s="128">
        <f>'11'!G189</f>
        <v>7.5973190493578103E-3</v>
      </c>
      <c r="H190" s="270">
        <f>'11'!H189</f>
        <v>1.4086306220063001E-3</v>
      </c>
      <c r="I190" s="271">
        <f>'11'!I189</f>
        <v>1.1244624878171201E-2</v>
      </c>
      <c r="J190" s="272">
        <f>'11'!J189</f>
        <v>2.0302288797924201E-3</v>
      </c>
      <c r="K190" s="6"/>
      <c r="L190" s="333"/>
      <c r="M190" s="333"/>
      <c r="N190" s="333"/>
      <c r="O190" s="333"/>
      <c r="P190" s="333"/>
      <c r="Q190" s="333"/>
      <c r="R190" s="333"/>
      <c r="S190" s="333"/>
      <c r="T190" s="333"/>
      <c r="U190" s="333"/>
      <c r="V190" s="333"/>
      <c r="W190" s="333"/>
      <c r="X190" s="333"/>
      <c r="Y190" s="333"/>
      <c r="Z190" s="333"/>
      <c r="AA190" s="363"/>
      <c r="AB190" s="333"/>
      <c r="AC190" s="333"/>
      <c r="AD190" s="333"/>
      <c r="AE190" s="333"/>
      <c r="AF190" s="333"/>
      <c r="AG190" s="333"/>
      <c r="AH190" s="333"/>
      <c r="AI190" s="333"/>
      <c r="AJ190" s="333"/>
      <c r="AK190" s="333"/>
      <c r="AL190" s="333"/>
      <c r="AM190" s="333"/>
      <c r="AN190" s="333"/>
      <c r="AO190" s="333"/>
      <c r="AP190" s="333"/>
      <c r="AQ190" s="333"/>
      <c r="AR190" s="333"/>
      <c r="AS190" s="333"/>
      <c r="AT190" s="333"/>
      <c r="AU190" s="333"/>
      <c r="AV190" s="333"/>
      <c r="AW190" s="333"/>
      <c r="AX190" s="333"/>
      <c r="AY190" s="333"/>
      <c r="AZ190" s="333"/>
      <c r="BA190" s="333"/>
      <c r="BB190" s="325"/>
      <c r="BC190" s="360"/>
      <c r="BD190" s="326"/>
    </row>
    <row r="191" spans="1:100">
      <c r="A191" s="348"/>
      <c r="B191" s="329"/>
      <c r="C191" s="345"/>
      <c r="D191" s="28">
        <v>-1</v>
      </c>
      <c r="E191" s="340"/>
      <c r="F191" s="343"/>
      <c r="G191" s="128">
        <f>'11'!G190</f>
        <v>7.2077316976618001E-3</v>
      </c>
      <c r="H191" s="270">
        <f>'11'!H190</f>
        <v>1.2996479687967101E-3</v>
      </c>
      <c r="I191" s="271">
        <f>'11'!I190</f>
        <v>1.0113448471282E-2</v>
      </c>
      <c r="J191" s="272">
        <f>'11'!J190</f>
        <v>1.78352948373903E-3</v>
      </c>
      <c r="K191" s="6"/>
      <c r="L191" s="333"/>
      <c r="M191" s="333"/>
      <c r="N191" s="333"/>
      <c r="O191" s="333"/>
      <c r="P191" s="333"/>
      <c r="Q191" s="333"/>
      <c r="R191" s="333"/>
      <c r="S191" s="333"/>
      <c r="T191" s="333"/>
      <c r="U191" s="333"/>
      <c r="V191" s="333"/>
      <c r="W191" s="333"/>
      <c r="X191" s="333"/>
      <c r="Y191" s="333"/>
      <c r="Z191" s="333"/>
      <c r="AA191" s="363"/>
      <c r="AB191" s="333"/>
      <c r="AC191" s="333"/>
      <c r="AD191" s="333"/>
      <c r="AE191" s="333"/>
      <c r="AF191" s="333"/>
      <c r="AG191" s="333"/>
      <c r="AH191" s="333"/>
      <c r="AI191" s="333"/>
      <c r="AJ191" s="333"/>
      <c r="AK191" s="333"/>
      <c r="AL191" s="333"/>
      <c r="AM191" s="333"/>
      <c r="AN191" s="333"/>
      <c r="AO191" s="333"/>
      <c r="AP191" s="333"/>
      <c r="AQ191" s="333"/>
      <c r="AR191" s="333"/>
      <c r="AS191" s="333"/>
      <c r="AT191" s="333"/>
      <c r="AU191" s="333"/>
      <c r="AV191" s="333"/>
      <c r="AW191" s="333"/>
      <c r="AX191" s="333"/>
      <c r="AY191" s="333"/>
      <c r="AZ191" s="333"/>
      <c r="BA191" s="333"/>
      <c r="BB191" s="325"/>
      <c r="BC191" s="360"/>
      <c r="BD191" s="326"/>
    </row>
    <row r="192" spans="1:100">
      <c r="A192" s="348"/>
      <c r="B192" s="329"/>
      <c r="C192" s="345"/>
      <c r="D192" s="28">
        <v>0</v>
      </c>
      <c r="E192" s="340"/>
      <c r="F192" s="343"/>
      <c r="G192" s="128">
        <f>'11'!G191</f>
        <v>6.7477111974662404E-3</v>
      </c>
      <c r="H192" s="270">
        <f>'11'!H191</f>
        <v>1.17417209674605E-3</v>
      </c>
      <c r="I192" s="271">
        <f>'11'!I191</f>
        <v>8.8494537270975109E-3</v>
      </c>
      <c r="J192" s="272">
        <f>'11'!J191</f>
        <v>1.5146229717155799E-3</v>
      </c>
      <c r="K192" s="6"/>
      <c r="L192" s="333"/>
      <c r="M192" s="333"/>
      <c r="N192" s="333"/>
      <c r="O192" s="333"/>
      <c r="P192" s="333"/>
      <c r="Q192" s="333"/>
      <c r="R192" s="333"/>
      <c r="S192" s="333"/>
      <c r="T192" s="333"/>
      <c r="U192" s="333"/>
      <c r="V192" s="333"/>
      <c r="W192" s="333"/>
      <c r="X192" s="333"/>
      <c r="Y192" s="333"/>
      <c r="Z192" s="333"/>
      <c r="AA192" s="363"/>
      <c r="AB192" s="333"/>
      <c r="AC192" s="333"/>
      <c r="AD192" s="333"/>
      <c r="AE192" s="333"/>
      <c r="AF192" s="333"/>
      <c r="AG192" s="333"/>
      <c r="AH192" s="333"/>
      <c r="AI192" s="333"/>
      <c r="AJ192" s="333"/>
      <c r="AK192" s="333"/>
      <c r="AL192" s="333"/>
      <c r="AM192" s="333"/>
      <c r="AN192" s="333"/>
      <c r="AO192" s="333"/>
      <c r="AP192" s="333"/>
      <c r="AQ192" s="333"/>
      <c r="AR192" s="333"/>
      <c r="AS192" s="333"/>
      <c r="AT192" s="333"/>
      <c r="AU192" s="333"/>
      <c r="AV192" s="333"/>
      <c r="AW192" s="333"/>
      <c r="AX192" s="333"/>
      <c r="AY192" s="333"/>
      <c r="AZ192" s="333"/>
      <c r="BA192" s="333"/>
      <c r="BB192" s="325"/>
      <c r="BC192" s="360"/>
      <c r="BD192" s="326"/>
    </row>
    <row r="193" spans="1:100">
      <c r="A193" s="348"/>
      <c r="B193" s="329"/>
      <c r="C193" s="345"/>
      <c r="D193" s="28">
        <v>1</v>
      </c>
      <c r="E193" s="340"/>
      <c r="F193" s="343"/>
      <c r="G193" s="128">
        <f>'11'!G192</f>
        <v>6.2751438915571696E-3</v>
      </c>
      <c r="H193" s="270">
        <f>'11'!H192</f>
        <v>1.04909710701137E-3</v>
      </c>
      <c r="I193" s="271">
        <f>'11'!I192</f>
        <v>7.6329131060734702E-3</v>
      </c>
      <c r="J193" s="272">
        <f>'11'!J192</f>
        <v>1.26334708295415E-3</v>
      </c>
      <c r="K193" s="6"/>
      <c r="L193" s="333"/>
      <c r="M193" s="333"/>
      <c r="N193" s="333"/>
      <c r="O193" s="333"/>
      <c r="P193" s="333"/>
      <c r="Q193" s="333"/>
      <c r="R193" s="333"/>
      <c r="S193" s="333"/>
      <c r="T193" s="333"/>
      <c r="U193" s="333"/>
      <c r="V193" s="333"/>
      <c r="W193" s="333"/>
      <c r="X193" s="333"/>
      <c r="Y193" s="333"/>
      <c r="Z193" s="333"/>
      <c r="AA193" s="36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333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25"/>
      <c r="BC193" s="360"/>
      <c r="BD193" s="326"/>
    </row>
    <row r="194" spans="1:100">
      <c r="A194" s="348"/>
      <c r="B194" s="329"/>
      <c r="C194" s="345"/>
      <c r="D194" s="28">
        <v>2</v>
      </c>
      <c r="E194" s="340"/>
      <c r="F194" s="343"/>
      <c r="G194" s="128">
        <f>'11'!G193</f>
        <v>5.8387829076653203E-3</v>
      </c>
      <c r="H194" s="270">
        <f>'11'!H193</f>
        <v>9.3725928351553003E-4</v>
      </c>
      <c r="I194" s="271">
        <f>'11'!I193</f>
        <v>6.5843867117443399E-3</v>
      </c>
      <c r="J194" s="272">
        <f>'11'!J193</f>
        <v>1.0534890386238701E-3</v>
      </c>
      <c r="K194" s="6"/>
      <c r="L194" s="333"/>
      <c r="M194" s="333"/>
      <c r="N194" s="333"/>
      <c r="O194" s="333"/>
      <c r="P194" s="333"/>
      <c r="Q194" s="333"/>
      <c r="R194" s="333"/>
      <c r="S194" s="333"/>
      <c r="T194" s="333"/>
      <c r="U194" s="333"/>
      <c r="V194" s="333"/>
      <c r="W194" s="333"/>
      <c r="X194" s="333"/>
      <c r="Y194" s="333"/>
      <c r="Z194" s="333"/>
      <c r="AA194" s="363"/>
      <c r="AB194" s="333"/>
      <c r="AC194" s="333"/>
      <c r="AD194" s="333"/>
      <c r="AE194" s="333"/>
      <c r="AF194" s="333"/>
      <c r="AG194" s="333"/>
      <c r="AH194" s="333"/>
      <c r="AI194" s="333"/>
      <c r="AJ194" s="333"/>
      <c r="AK194" s="333"/>
      <c r="AL194" s="333"/>
      <c r="AM194" s="333"/>
      <c r="AN194" s="333"/>
      <c r="AO194" s="333"/>
      <c r="AP194" s="333"/>
      <c r="AQ194" s="333"/>
      <c r="AR194" s="333"/>
      <c r="AS194" s="333"/>
      <c r="AT194" s="333"/>
      <c r="AU194" s="333"/>
      <c r="AV194" s="333"/>
      <c r="AW194" s="333"/>
      <c r="AX194" s="333"/>
      <c r="AY194" s="333"/>
      <c r="AZ194" s="333"/>
      <c r="BA194" s="333"/>
      <c r="BB194" s="325"/>
      <c r="BC194" s="360"/>
      <c r="BD194" s="326"/>
    </row>
    <row r="195" spans="1:100">
      <c r="A195" s="348"/>
      <c r="B195" s="329"/>
      <c r="C195" s="345"/>
      <c r="D195" s="28">
        <v>3</v>
      </c>
      <c r="E195" s="340"/>
      <c r="F195" s="343"/>
      <c r="G195" s="128">
        <f>'11'!G194</f>
        <v>5.4737690078471299E-3</v>
      </c>
      <c r="H195" s="270">
        <f>'11'!H194</f>
        <v>8.46568438916413E-4</v>
      </c>
      <c r="I195" s="271">
        <f>'11'!I194</f>
        <v>5.7632481021646E-3</v>
      </c>
      <c r="J195" s="272">
        <f>'11'!J194</f>
        <v>8.9405711671144104E-4</v>
      </c>
      <c r="K195" s="6"/>
      <c r="L195" s="333"/>
      <c r="M195" s="333"/>
      <c r="N195" s="333"/>
      <c r="O195" s="333"/>
      <c r="P195" s="333"/>
      <c r="Q195" s="333"/>
      <c r="R195" s="333"/>
      <c r="S195" s="333"/>
      <c r="T195" s="333"/>
      <c r="U195" s="333"/>
      <c r="V195" s="333"/>
      <c r="W195" s="333"/>
      <c r="X195" s="333"/>
      <c r="Y195" s="333"/>
      <c r="Z195" s="333"/>
      <c r="AA195" s="363"/>
      <c r="AB195" s="333"/>
      <c r="AC195" s="333"/>
      <c r="AD195" s="333"/>
      <c r="AE195" s="333"/>
      <c r="AF195" s="333"/>
      <c r="AG195" s="333"/>
      <c r="AH195" s="333"/>
      <c r="AI195" s="333"/>
      <c r="AJ195" s="333"/>
      <c r="AK195" s="333"/>
      <c r="AL195" s="333"/>
      <c r="AM195" s="333"/>
      <c r="AN195" s="333"/>
      <c r="AO195" s="333"/>
      <c r="AP195" s="333"/>
      <c r="AQ195" s="333"/>
      <c r="AR195" s="333"/>
      <c r="AS195" s="333"/>
      <c r="AT195" s="333"/>
      <c r="AU195" s="333"/>
      <c r="AV195" s="333"/>
      <c r="AW195" s="333"/>
      <c r="AX195" s="333"/>
      <c r="AY195" s="333"/>
      <c r="AZ195" s="333"/>
      <c r="BA195" s="333"/>
      <c r="BB195" s="325"/>
      <c r="BC195" s="360"/>
      <c r="BD195" s="326"/>
    </row>
    <row r="196" spans="1:100">
      <c r="A196" s="348"/>
      <c r="B196" s="329"/>
      <c r="C196" s="345"/>
      <c r="D196" s="28">
        <v>4</v>
      </c>
      <c r="E196" s="340"/>
      <c r="F196" s="343"/>
      <c r="G196" s="128">
        <f>'11'!G195</f>
        <v>5.2020602136469002E-3</v>
      </c>
      <c r="H196" s="270">
        <f>'11'!H195</f>
        <v>7.80844871674034E-4</v>
      </c>
      <c r="I196" s="271">
        <f>'11'!I195</f>
        <v>5.1855056047381397E-3</v>
      </c>
      <c r="J196" s="272">
        <f>'11'!J195</f>
        <v>7.8477819536070198E-4</v>
      </c>
      <c r="K196" s="6"/>
      <c r="L196" s="333"/>
      <c r="M196" s="333"/>
      <c r="N196" s="333"/>
      <c r="O196" s="333"/>
      <c r="P196" s="333"/>
      <c r="Q196" s="333"/>
      <c r="R196" s="333"/>
      <c r="S196" s="333"/>
      <c r="T196" s="333"/>
      <c r="U196" s="333"/>
      <c r="V196" s="333"/>
      <c r="W196" s="333"/>
      <c r="X196" s="333"/>
      <c r="Y196" s="333"/>
      <c r="Z196" s="333"/>
      <c r="AA196" s="363"/>
      <c r="AB196" s="333"/>
      <c r="AC196" s="333"/>
      <c r="AD196" s="333"/>
      <c r="AE196" s="333"/>
      <c r="AF196" s="333"/>
      <c r="AG196" s="333"/>
      <c r="AH196" s="333"/>
      <c r="AI196" s="333"/>
      <c r="AJ196" s="333"/>
      <c r="AK196" s="333"/>
      <c r="AL196" s="333"/>
      <c r="AM196" s="333"/>
      <c r="AN196" s="333"/>
      <c r="AO196" s="333"/>
      <c r="AP196" s="333"/>
      <c r="AQ196" s="333"/>
      <c r="AR196" s="333"/>
      <c r="AS196" s="333"/>
      <c r="AT196" s="333"/>
      <c r="AU196" s="333"/>
      <c r="AV196" s="333"/>
      <c r="AW196" s="333"/>
      <c r="AX196" s="333"/>
      <c r="AY196" s="333"/>
      <c r="AZ196" s="333"/>
      <c r="BA196" s="333"/>
      <c r="BB196" s="325"/>
      <c r="BC196" s="360"/>
      <c r="BD196" s="326"/>
    </row>
    <row r="197" spans="1:100">
      <c r="A197" s="348"/>
      <c r="B197" s="329"/>
      <c r="C197" s="345"/>
      <c r="D197" s="28">
        <v>5</v>
      </c>
      <c r="E197" s="340"/>
      <c r="F197" s="343"/>
      <c r="G197" s="128">
        <f>'11'!G196</f>
        <v>5.0355348062967502E-3</v>
      </c>
      <c r="H197" s="270">
        <f>'11'!H196</f>
        <v>7.4134925826259705E-4</v>
      </c>
      <c r="I197" s="271">
        <f>'11'!I196</f>
        <v>4.8456802879290502E-3</v>
      </c>
      <c r="J197" s="272">
        <f>'11'!J196</f>
        <v>7.2172222139088604E-4</v>
      </c>
      <c r="K197" s="6"/>
      <c r="L197" s="333"/>
      <c r="M197" s="333"/>
      <c r="N197" s="333"/>
      <c r="O197" s="333"/>
      <c r="P197" s="333"/>
      <c r="Q197" s="333"/>
      <c r="R197" s="333"/>
      <c r="S197" s="333"/>
      <c r="T197" s="333"/>
      <c r="U197" s="333"/>
      <c r="V197" s="333"/>
      <c r="W197" s="333"/>
      <c r="X197" s="333"/>
      <c r="Y197" s="333"/>
      <c r="Z197" s="333"/>
      <c r="AA197" s="363"/>
      <c r="AB197" s="333"/>
      <c r="AC197" s="333"/>
      <c r="AD197" s="333"/>
      <c r="AE197" s="333"/>
      <c r="AF197" s="333"/>
      <c r="AG197" s="333"/>
      <c r="AH197" s="333"/>
      <c r="AI197" s="333"/>
      <c r="AJ197" s="333"/>
      <c r="AK197" s="333"/>
      <c r="AL197" s="333"/>
      <c r="AM197" s="333"/>
      <c r="AN197" s="333"/>
      <c r="AO197" s="333"/>
      <c r="AP197" s="333"/>
      <c r="AQ197" s="333"/>
      <c r="AR197" s="333"/>
      <c r="AS197" s="333"/>
      <c r="AT197" s="333"/>
      <c r="AU197" s="333"/>
      <c r="AV197" s="333"/>
      <c r="AW197" s="333"/>
      <c r="AX197" s="333"/>
      <c r="AY197" s="333"/>
      <c r="AZ197" s="333"/>
      <c r="BA197" s="333"/>
      <c r="BB197" s="325"/>
      <c r="BC197" s="360"/>
      <c r="BD197" s="326"/>
    </row>
    <row r="198" spans="1:100">
      <c r="A198" s="348"/>
      <c r="B198" s="329"/>
      <c r="C198" s="345"/>
      <c r="D198" s="28">
        <v>6</v>
      </c>
      <c r="E198" s="340"/>
      <c r="F198" s="343"/>
      <c r="G198" s="128">
        <f>'11'!G197</f>
        <v>4.9795699979661599E-3</v>
      </c>
      <c r="H198" s="270">
        <f>'11'!H197</f>
        <v>7.2821342830920995E-4</v>
      </c>
      <c r="I198" s="271">
        <f>'11'!I197</f>
        <v>4.7339218222450501E-3</v>
      </c>
      <c r="J198" s="272">
        <f>'11'!J197</f>
        <v>7.0119433157260697E-4</v>
      </c>
      <c r="K198" s="6"/>
      <c r="L198" s="333"/>
      <c r="M198" s="333"/>
      <c r="N198" s="333"/>
      <c r="O198" s="333"/>
      <c r="P198" s="333"/>
      <c r="Q198" s="333"/>
      <c r="R198" s="333"/>
      <c r="S198" s="333"/>
      <c r="T198" s="333"/>
      <c r="U198" s="333"/>
      <c r="V198" s="333"/>
      <c r="W198" s="333"/>
      <c r="X198" s="333"/>
      <c r="Y198" s="333"/>
      <c r="Z198" s="333"/>
      <c r="AA198" s="363"/>
      <c r="AB198" s="333"/>
      <c r="AC198" s="333"/>
      <c r="AD198" s="333"/>
      <c r="AE198" s="333"/>
      <c r="AF198" s="333"/>
      <c r="AG198" s="333"/>
      <c r="AH198" s="333"/>
      <c r="AI198" s="333"/>
      <c r="AJ198" s="333"/>
      <c r="AK198" s="333"/>
      <c r="AL198" s="333"/>
      <c r="AM198" s="333"/>
      <c r="AN198" s="333"/>
      <c r="AO198" s="333"/>
      <c r="AP198" s="333"/>
      <c r="AQ198" s="333"/>
      <c r="AR198" s="333"/>
      <c r="AS198" s="333"/>
      <c r="AT198" s="333"/>
      <c r="AU198" s="333"/>
      <c r="AV198" s="333"/>
      <c r="AW198" s="333"/>
      <c r="AX198" s="333"/>
      <c r="AY198" s="333"/>
      <c r="AZ198" s="333"/>
      <c r="BA198" s="333"/>
      <c r="BB198" s="325"/>
      <c r="BC198" s="360"/>
      <c r="BD198" s="326"/>
    </row>
    <row r="199" spans="1:100">
      <c r="A199" s="348"/>
      <c r="B199" s="329"/>
      <c r="C199" s="345"/>
      <c r="D199" s="28">
        <v>7</v>
      </c>
      <c r="E199" s="340"/>
      <c r="F199" s="343"/>
      <c r="G199" s="128">
        <f>'11'!G198</f>
        <v>5.0355348062967502E-3</v>
      </c>
      <c r="H199" s="270">
        <f>'11'!H198</f>
        <v>7.4134925826259705E-4</v>
      </c>
      <c r="I199" s="271">
        <f>'11'!I198</f>
        <v>4.8456802879290502E-3</v>
      </c>
      <c r="J199" s="272">
        <f>'11'!J198</f>
        <v>7.2172222139088604E-4</v>
      </c>
      <c r="K199" s="6"/>
      <c r="L199" s="333"/>
      <c r="M199" s="333"/>
      <c r="N199" s="333"/>
      <c r="O199" s="333"/>
      <c r="P199" s="333"/>
      <c r="Q199" s="333"/>
      <c r="R199" s="333"/>
      <c r="S199" s="333"/>
      <c r="T199" s="333"/>
      <c r="U199" s="333"/>
      <c r="V199" s="333"/>
      <c r="W199" s="333"/>
      <c r="X199" s="333"/>
      <c r="Y199" s="333"/>
      <c r="Z199" s="333"/>
      <c r="AA199" s="363"/>
      <c r="AB199" s="333"/>
      <c r="AC199" s="333"/>
      <c r="AD199" s="333"/>
      <c r="AE199" s="333"/>
      <c r="AF199" s="333"/>
      <c r="AG199" s="333"/>
      <c r="AH199" s="333"/>
      <c r="AI199" s="333"/>
      <c r="AJ199" s="333"/>
      <c r="AK199" s="333"/>
      <c r="AL199" s="333"/>
      <c r="AM199" s="333"/>
      <c r="AN199" s="333"/>
      <c r="AO199" s="333"/>
      <c r="AP199" s="333"/>
      <c r="AQ199" s="333"/>
      <c r="AR199" s="333"/>
      <c r="AS199" s="333"/>
      <c r="AT199" s="333"/>
      <c r="AU199" s="333"/>
      <c r="AV199" s="333"/>
      <c r="AW199" s="333"/>
      <c r="AX199" s="333"/>
      <c r="AY199" s="333"/>
      <c r="AZ199" s="333"/>
      <c r="BA199" s="333"/>
      <c r="BB199" s="325"/>
      <c r="BC199" s="360"/>
      <c r="BD199" s="326"/>
    </row>
    <row r="200" spans="1:100">
      <c r="A200" s="348"/>
      <c r="B200" s="329"/>
      <c r="C200" s="345"/>
      <c r="D200" s="28">
        <v>8</v>
      </c>
      <c r="E200" s="340"/>
      <c r="F200" s="343"/>
      <c r="G200" s="128">
        <f>'11'!G199</f>
        <v>5.2020602136469002E-3</v>
      </c>
      <c r="H200" s="270">
        <f>'11'!H199</f>
        <v>7.80844871674034E-4</v>
      </c>
      <c r="I200" s="271">
        <f>'11'!I199</f>
        <v>5.1855056047381397E-3</v>
      </c>
      <c r="J200" s="272">
        <f>'11'!J199</f>
        <v>7.8477819536070198E-4</v>
      </c>
      <c r="K200" s="6"/>
      <c r="L200" s="333"/>
      <c r="M200" s="333"/>
      <c r="N200" s="333"/>
      <c r="O200" s="333"/>
      <c r="P200" s="333"/>
      <c r="Q200" s="333"/>
      <c r="R200" s="333"/>
      <c r="S200" s="333"/>
      <c r="T200" s="333"/>
      <c r="U200" s="333"/>
      <c r="V200" s="333"/>
      <c r="W200" s="333"/>
      <c r="X200" s="333"/>
      <c r="Y200" s="333"/>
      <c r="Z200" s="333"/>
      <c r="AA200" s="363"/>
      <c r="AB200" s="333"/>
      <c r="AC200" s="333"/>
      <c r="AD200" s="333"/>
      <c r="AE200" s="333"/>
      <c r="AF200" s="333"/>
      <c r="AG200" s="333"/>
      <c r="AH200" s="333"/>
      <c r="AI200" s="333"/>
      <c r="AJ200" s="333"/>
      <c r="AK200" s="333"/>
      <c r="AL200" s="333"/>
      <c r="AM200" s="333"/>
      <c r="AN200" s="333"/>
      <c r="AO200" s="333"/>
      <c r="AP200" s="333"/>
      <c r="AQ200" s="333"/>
      <c r="AR200" s="333"/>
      <c r="AS200" s="333"/>
      <c r="AT200" s="333"/>
      <c r="AU200" s="333"/>
      <c r="AV200" s="333"/>
      <c r="AW200" s="333"/>
      <c r="AX200" s="333"/>
      <c r="AY200" s="333"/>
      <c r="AZ200" s="333"/>
      <c r="BA200" s="333"/>
      <c r="BB200" s="325"/>
      <c r="BC200" s="360"/>
      <c r="BD200" s="326"/>
    </row>
    <row r="201" spans="1:100">
      <c r="A201" s="348"/>
      <c r="B201" s="329"/>
      <c r="C201" s="345"/>
      <c r="D201" s="28">
        <v>9</v>
      </c>
      <c r="E201" s="340"/>
      <c r="F201" s="343"/>
      <c r="G201" s="128">
        <f>'11'!G200</f>
        <v>5.4737690078471299E-3</v>
      </c>
      <c r="H201" s="270">
        <f>'11'!H200</f>
        <v>8.46568438916413E-4</v>
      </c>
      <c r="I201" s="271">
        <f>'11'!I200</f>
        <v>5.7632481021646E-3</v>
      </c>
      <c r="J201" s="272">
        <f>'11'!J200</f>
        <v>8.9405711671144104E-4</v>
      </c>
      <c r="K201" s="6"/>
      <c r="L201" s="333"/>
      <c r="M201" s="333"/>
      <c r="N201" s="333"/>
      <c r="O201" s="333"/>
      <c r="P201" s="333"/>
      <c r="Q201" s="333"/>
      <c r="R201" s="333"/>
      <c r="S201" s="333"/>
      <c r="T201" s="333"/>
      <c r="U201" s="333"/>
      <c r="V201" s="333"/>
      <c r="W201" s="333"/>
      <c r="X201" s="333"/>
      <c r="Y201" s="333"/>
      <c r="Z201" s="333"/>
      <c r="AA201" s="363"/>
      <c r="AB201" s="333"/>
      <c r="AC201" s="333"/>
      <c r="AD201" s="333"/>
      <c r="AE201" s="333"/>
      <c r="AF201" s="333"/>
      <c r="AG201" s="333"/>
      <c r="AH201" s="333"/>
      <c r="AI201" s="333"/>
      <c r="AJ201" s="333"/>
      <c r="AK201" s="333"/>
      <c r="AL201" s="333"/>
      <c r="AM201" s="333"/>
      <c r="AN201" s="333"/>
      <c r="AO201" s="333"/>
      <c r="AP201" s="333"/>
      <c r="AQ201" s="333"/>
      <c r="AR201" s="333"/>
      <c r="AS201" s="333"/>
      <c r="AT201" s="333"/>
      <c r="AU201" s="333"/>
      <c r="AV201" s="333"/>
      <c r="AW201" s="333"/>
      <c r="AX201" s="333"/>
      <c r="AY201" s="333"/>
      <c r="AZ201" s="333"/>
      <c r="BA201" s="333"/>
      <c r="BB201" s="325"/>
      <c r="BC201" s="360"/>
      <c r="BD201" s="326"/>
    </row>
    <row r="202" spans="1:100">
      <c r="A202" s="348"/>
      <c r="B202" s="329"/>
      <c r="C202" s="345"/>
      <c r="D202" s="29">
        <v>10</v>
      </c>
      <c r="E202" s="341"/>
      <c r="F202" s="344"/>
      <c r="G202" s="274">
        <f>'11'!G201</f>
        <v>5.8387829076653203E-3</v>
      </c>
      <c r="H202" s="275">
        <f>'11'!H201</f>
        <v>9.3725928351553003E-4</v>
      </c>
      <c r="I202" s="276">
        <f>'11'!I201</f>
        <v>6.5843867117443399E-3</v>
      </c>
      <c r="J202" s="277">
        <f>'11'!J201</f>
        <v>1.0534890386238701E-3</v>
      </c>
      <c r="K202" s="30"/>
      <c r="L202" s="334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64"/>
      <c r="AB202" s="358"/>
      <c r="AC202" s="358"/>
      <c r="AD202" s="358"/>
      <c r="AE202" s="358"/>
      <c r="AF202" s="358"/>
      <c r="AG202" s="358"/>
      <c r="AH202" s="358"/>
      <c r="AI202" s="358"/>
      <c r="AJ202" s="358"/>
      <c r="AK202" s="358"/>
      <c r="AL202" s="358"/>
      <c r="AM202" s="358"/>
      <c r="AN202" s="358"/>
      <c r="AO202" s="358"/>
      <c r="AP202" s="358"/>
      <c r="AQ202" s="358"/>
      <c r="AR202" s="358"/>
      <c r="AS202" s="358"/>
      <c r="AT202" s="358"/>
      <c r="AU202" s="358"/>
      <c r="AV202" s="358"/>
      <c r="AW202" s="358"/>
      <c r="AX202" s="358"/>
      <c r="AY202" s="358"/>
      <c r="AZ202" s="358"/>
      <c r="BA202" s="358"/>
      <c r="BB202" s="325"/>
      <c r="BC202" s="361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10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38"/>
      <c r="D204" s="26">
        <v>-9</v>
      </c>
      <c r="E204" s="335">
        <v>1.06891018714859E-198</v>
      </c>
      <c r="F204" s="336">
        <v>2.65519131334017E-173</v>
      </c>
      <c r="G204" s="278">
        <f>'11'!G223</f>
        <v>3.3650490165011299E-214</v>
      </c>
      <c r="H204" s="279">
        <f>'11'!H223</f>
        <v>3.1437975338826099E-288</v>
      </c>
      <c r="I204" s="280">
        <f>'11'!I223</f>
        <v>5.8790306287524098E-305</v>
      </c>
      <c r="J204" s="281">
        <f>'11'!J223</f>
        <v>0</v>
      </c>
      <c r="K204" s="27"/>
      <c r="L204" s="332">
        <f>1-SUM(M204:BC223)</f>
        <v>1.9322623612261225E-8</v>
      </c>
      <c r="M204" s="357">
        <f>G214+I214</f>
        <v>3.3650490165011299E-214</v>
      </c>
      <c r="N204" s="357">
        <f>G221+I221+J214</f>
        <v>9.1275764205570705E-259</v>
      </c>
      <c r="O204" s="357">
        <f>G223+I223+H214</f>
        <v>2.6405554012527501E-231</v>
      </c>
      <c r="P204" s="357">
        <f>G216+I216+J221</f>
        <v>3.07755582500159E-246</v>
      </c>
      <c r="Q204" s="357">
        <f>G212+I212</f>
        <v>5.0632054627553072E-111</v>
      </c>
      <c r="R204" s="357">
        <f>G218+I218+H221+J223</f>
        <v>1.04004212013134E-267</v>
      </c>
      <c r="S204" s="357">
        <f>G205+I205</f>
        <v>9.5404008468827302E-175</v>
      </c>
      <c r="T204" s="357">
        <f>G207+I207+J216</f>
        <v>5.2752027923950129E-47</v>
      </c>
      <c r="U204" s="357">
        <f>G210+I210+H223</f>
        <v>3.7441560360814019E-7</v>
      </c>
      <c r="V204" s="357">
        <f>G219+I219+J212</f>
        <v>9.2202176626932704E-166</v>
      </c>
      <c r="W204" s="357">
        <f>G208+I208</f>
        <v>3.7441560360814019E-7</v>
      </c>
      <c r="X204" s="357">
        <f>G211+I211+J218+H216</f>
        <v>5.2752027923950129E-47</v>
      </c>
      <c r="Y204" s="357">
        <f>G217+I217</f>
        <v>9.1275764205570705E-259</v>
      </c>
      <c r="Z204" s="357">
        <f>G209+I209+J205</f>
        <v>0.99999923169151295</v>
      </c>
      <c r="AA204" s="362">
        <f>G220+I220+H212</f>
        <v>1.21708685424396E-111</v>
      </c>
      <c r="AB204" s="357">
        <f>G206+I206+J207</f>
        <v>1.8958503944964899E-69</v>
      </c>
      <c r="AC204" s="357">
        <f>G222+I222</f>
        <v>3.07755582500159E-246</v>
      </c>
      <c r="AD204" s="357">
        <f>G215+I215+J210+H218</f>
        <v>2.1297468766623498E-18</v>
      </c>
      <c r="AE204" s="357">
        <f>G204+I204</f>
        <v>3.3650490165011299E-214</v>
      </c>
      <c r="AF204" s="357">
        <f>G213+I213+J219</f>
        <v>9.5404008468827302E-175</v>
      </c>
      <c r="AG204" s="357">
        <f>H205</f>
        <v>3.90714992230244E-193</v>
      </c>
      <c r="AH204" s="357">
        <f>J208</f>
        <v>2.1297468766623498E-18</v>
      </c>
      <c r="AI204" s="357">
        <f>J211+H207</f>
        <v>8.2659036033910196E-50</v>
      </c>
      <c r="AJ204" s="357">
        <f>F204</f>
        <v>2.65519131334017E-173</v>
      </c>
      <c r="AK204" s="357">
        <f>J217</f>
        <v>0</v>
      </c>
      <c r="AL204" s="357">
        <f>H210</f>
        <v>3.4197837225705701E-16</v>
      </c>
      <c r="AM204" s="357">
        <f>J209</f>
        <v>8.5928389899332606E-11</v>
      </c>
      <c r="AN204" s="357">
        <f>J220+H219</f>
        <v>0</v>
      </c>
      <c r="AO204" s="357">
        <f>J206</f>
        <v>9.2202176626932704E-166</v>
      </c>
      <c r="AP204" s="357">
        <f>H208</f>
        <v>3.4197837225705701E-16</v>
      </c>
      <c r="AQ204" s="357">
        <f>J222</f>
        <v>0</v>
      </c>
      <c r="AR204" s="357">
        <f>H211+J215</f>
        <v>8.2659036033910196E-50</v>
      </c>
      <c r="AS204" s="357">
        <f>J204</f>
        <v>0</v>
      </c>
      <c r="AT204" s="357">
        <f>H217</f>
        <v>0</v>
      </c>
      <c r="AU204" s="357">
        <f>J213</f>
        <v>4.7175619026216496E-298</v>
      </c>
      <c r="AV204" s="357">
        <f>H209</f>
        <v>6.8727114185277994E-11</v>
      </c>
      <c r="AW204" s="357">
        <f>H220</f>
        <v>0</v>
      </c>
      <c r="AX204" s="357">
        <f>H206</f>
        <v>1.21708685424396E-111</v>
      </c>
      <c r="AY204" s="357">
        <f>E204</f>
        <v>1.06891018714859E-198</v>
      </c>
      <c r="AZ204" s="357">
        <f>H222</f>
        <v>0</v>
      </c>
      <c r="BA204" s="357">
        <f>H215</f>
        <v>0</v>
      </c>
      <c r="BB204" s="325">
        <f>H204</f>
        <v>3.1437975338826099E-288</v>
      </c>
      <c r="BC204" s="359">
        <f>H213</f>
        <v>3.90714992230244E-193</v>
      </c>
      <c r="BD204" s="326">
        <f>SUMPRODUCT($L$1:$BC$1,BF204:CW204)</f>
        <v>13.999996737285807</v>
      </c>
      <c r="BF204" s="12">
        <f>L204</f>
        <v>1.9322623612261225E-8</v>
      </c>
      <c r="BG204" s="23">
        <f t="shared" ref="BG204:CV204" si="366">M204</f>
        <v>3.3650490165011299E-214</v>
      </c>
      <c r="BH204" s="23">
        <f t="shared" si="366"/>
        <v>9.1275764205570705E-259</v>
      </c>
      <c r="BI204" s="23">
        <f t="shared" si="366"/>
        <v>2.6405554012527501E-231</v>
      </c>
      <c r="BJ204" s="23">
        <f t="shared" si="366"/>
        <v>3.07755582500159E-246</v>
      </c>
      <c r="BK204" s="23">
        <f t="shared" si="366"/>
        <v>5.0632054627553072E-111</v>
      </c>
      <c r="BL204" s="23">
        <f t="shared" si="366"/>
        <v>1.04004212013134E-267</v>
      </c>
      <c r="BM204" s="23">
        <f t="shared" si="366"/>
        <v>9.5404008468827302E-175</v>
      </c>
      <c r="BN204" s="23">
        <f t="shared" si="366"/>
        <v>5.2752027923950129E-47</v>
      </c>
      <c r="BO204" s="23">
        <f t="shared" si="366"/>
        <v>3.7441560360814019E-7</v>
      </c>
      <c r="BP204" s="23">
        <f t="shared" si="366"/>
        <v>9.2202176626932704E-166</v>
      </c>
      <c r="BQ204" s="23">
        <f t="shared" si="366"/>
        <v>3.7441560360814019E-7</v>
      </c>
      <c r="BR204" s="23">
        <f t="shared" si="366"/>
        <v>5.2752027923950129E-47</v>
      </c>
      <c r="BS204" s="23">
        <f t="shared" si="366"/>
        <v>9.1275764205570705E-259</v>
      </c>
      <c r="BT204" s="23">
        <f t="shared" si="366"/>
        <v>0.99999923169151295</v>
      </c>
      <c r="BU204" s="23">
        <f t="shared" si="366"/>
        <v>1.21708685424396E-111</v>
      </c>
      <c r="BV204" s="23">
        <f t="shared" si="366"/>
        <v>1.8958503944964899E-69</v>
      </c>
      <c r="BW204" s="23">
        <f t="shared" si="366"/>
        <v>3.07755582500159E-246</v>
      </c>
      <c r="BX204" s="23">
        <f t="shared" si="366"/>
        <v>2.1297468766623498E-18</v>
      </c>
      <c r="BY204" s="23">
        <f t="shared" si="366"/>
        <v>3.3650490165011299E-214</v>
      </c>
      <c r="BZ204" s="23">
        <f t="shared" si="366"/>
        <v>9.5404008468827302E-175</v>
      </c>
      <c r="CA204" s="23">
        <f t="shared" si="366"/>
        <v>3.90714992230244E-193</v>
      </c>
      <c r="CB204" s="23">
        <f t="shared" si="366"/>
        <v>2.1297468766623498E-18</v>
      </c>
      <c r="CC204" s="23">
        <f t="shared" si="366"/>
        <v>8.2659036033910196E-50</v>
      </c>
      <c r="CD204" s="23">
        <f t="shared" si="366"/>
        <v>2.65519131334017E-173</v>
      </c>
      <c r="CE204" s="23">
        <f t="shared" si="366"/>
        <v>0</v>
      </c>
      <c r="CF204" s="23">
        <f t="shared" si="366"/>
        <v>3.4197837225705701E-16</v>
      </c>
      <c r="CG204" s="23">
        <f t="shared" si="366"/>
        <v>8.5928389899332606E-11</v>
      </c>
      <c r="CH204" s="23">
        <f t="shared" si="366"/>
        <v>0</v>
      </c>
      <c r="CI204" s="23">
        <f t="shared" si="366"/>
        <v>9.2202176626932704E-166</v>
      </c>
      <c r="CJ204" s="23">
        <f t="shared" si="366"/>
        <v>3.4197837225705701E-16</v>
      </c>
      <c r="CK204" s="23">
        <f t="shared" si="366"/>
        <v>0</v>
      </c>
      <c r="CL204" s="23">
        <f t="shared" si="366"/>
        <v>8.2659036033910196E-50</v>
      </c>
      <c r="CM204" s="23">
        <f t="shared" si="366"/>
        <v>0</v>
      </c>
      <c r="CN204" s="23">
        <f t="shared" si="366"/>
        <v>0</v>
      </c>
      <c r="CO204" s="23">
        <f t="shared" si="366"/>
        <v>4.7175619026216496E-298</v>
      </c>
      <c r="CP204" s="23">
        <f t="shared" si="366"/>
        <v>6.8727114185277994E-11</v>
      </c>
      <c r="CQ204" s="23">
        <f t="shared" si="366"/>
        <v>0</v>
      </c>
      <c r="CR204" s="23">
        <f t="shared" si="366"/>
        <v>1.21708685424396E-111</v>
      </c>
      <c r="CS204" s="23">
        <f t="shared" si="366"/>
        <v>1.06891018714859E-198</v>
      </c>
      <c r="CT204" s="23">
        <f t="shared" si="366"/>
        <v>0</v>
      </c>
      <c r="CU204" s="23">
        <f t="shared" si="366"/>
        <v>0</v>
      </c>
      <c r="CV204" s="24">
        <f t="shared" si="366"/>
        <v>3.1437975338826099E-288</v>
      </c>
    </row>
    <row r="205" spans="1:100">
      <c r="A205" s="348"/>
      <c r="B205" s="329"/>
      <c r="C205" s="338"/>
      <c r="D205" s="28">
        <v>-8</v>
      </c>
      <c r="E205" s="335"/>
      <c r="F205" s="336"/>
      <c r="G205" s="128">
        <f>'11'!G204</f>
        <v>9.5404008468827302E-175</v>
      </c>
      <c r="H205" s="270">
        <f>'11'!H204</f>
        <v>3.90714992230244E-193</v>
      </c>
      <c r="I205" s="271">
        <f>'11'!I204</f>
        <v>9.2993128488985507E-202</v>
      </c>
      <c r="J205" s="272">
        <f>'11'!J204</f>
        <v>4.7175619026216496E-298</v>
      </c>
      <c r="K205" s="6"/>
      <c r="L205" s="333"/>
      <c r="M205" s="333"/>
      <c r="N205" s="333"/>
      <c r="O205" s="333"/>
      <c r="P205" s="333"/>
      <c r="Q205" s="333"/>
      <c r="R205" s="333"/>
      <c r="S205" s="333"/>
      <c r="T205" s="333"/>
      <c r="U205" s="333"/>
      <c r="V205" s="333"/>
      <c r="W205" s="333"/>
      <c r="X205" s="333"/>
      <c r="Y205" s="333"/>
      <c r="Z205" s="333"/>
      <c r="AA205" s="363"/>
      <c r="AB205" s="333"/>
      <c r="AC205" s="333"/>
      <c r="AD205" s="333"/>
      <c r="AE205" s="333"/>
      <c r="AF205" s="333"/>
      <c r="AG205" s="333"/>
      <c r="AH205" s="333"/>
      <c r="AI205" s="333"/>
      <c r="AJ205" s="333"/>
      <c r="AK205" s="333"/>
      <c r="AL205" s="333"/>
      <c r="AM205" s="333"/>
      <c r="AN205" s="333"/>
      <c r="AO205" s="333"/>
      <c r="AP205" s="333"/>
      <c r="AQ205" s="333"/>
      <c r="AR205" s="333"/>
      <c r="AS205" s="333"/>
      <c r="AT205" s="333"/>
      <c r="AU205" s="333"/>
      <c r="AV205" s="333"/>
      <c r="AW205" s="333"/>
      <c r="AX205" s="333"/>
      <c r="AY205" s="333"/>
      <c r="AZ205" s="333"/>
      <c r="BA205" s="333"/>
      <c r="BB205" s="325"/>
      <c r="BC205" s="360"/>
      <c r="BD205" s="326"/>
    </row>
    <row r="206" spans="1:100">
      <c r="A206" s="348"/>
      <c r="B206" s="329"/>
      <c r="C206" s="338"/>
      <c r="D206" s="28">
        <v>-7</v>
      </c>
      <c r="E206" s="335"/>
      <c r="F206" s="336"/>
      <c r="G206" s="128">
        <f>'11'!G205</f>
        <v>5.0495549488601798E-111</v>
      </c>
      <c r="H206" s="270">
        <f>'11'!H205</f>
        <v>1.21708685424396E-111</v>
      </c>
      <c r="I206" s="271">
        <f>'11'!I205</f>
        <v>1.3650513895127401E-113</v>
      </c>
      <c r="J206" s="272">
        <f>'11'!J205</f>
        <v>9.2202176626932704E-166</v>
      </c>
      <c r="K206" s="6"/>
      <c r="L206" s="333"/>
      <c r="M206" s="333"/>
      <c r="N206" s="333"/>
      <c r="O206" s="333"/>
      <c r="P206" s="333"/>
      <c r="Q206" s="333"/>
      <c r="R206" s="333"/>
      <c r="S206" s="333"/>
      <c r="T206" s="333"/>
      <c r="U206" s="333"/>
      <c r="V206" s="333"/>
      <c r="W206" s="333"/>
      <c r="X206" s="333"/>
      <c r="Y206" s="333"/>
      <c r="Z206" s="333"/>
      <c r="AA206" s="363"/>
      <c r="AB206" s="333"/>
      <c r="AC206" s="333"/>
      <c r="AD206" s="333"/>
      <c r="AE206" s="333"/>
      <c r="AF206" s="333"/>
      <c r="AG206" s="333"/>
      <c r="AH206" s="333"/>
      <c r="AI206" s="333"/>
      <c r="AJ206" s="333"/>
      <c r="AK206" s="333"/>
      <c r="AL206" s="333"/>
      <c r="AM206" s="333"/>
      <c r="AN206" s="333"/>
      <c r="AO206" s="333"/>
      <c r="AP206" s="333"/>
      <c r="AQ206" s="333"/>
      <c r="AR206" s="333"/>
      <c r="AS206" s="333"/>
      <c r="AT206" s="333"/>
      <c r="AU206" s="333"/>
      <c r="AV206" s="333"/>
      <c r="AW206" s="333"/>
      <c r="AX206" s="333"/>
      <c r="AY206" s="333"/>
      <c r="AZ206" s="333"/>
      <c r="BA206" s="333"/>
      <c r="BB206" s="325"/>
      <c r="BC206" s="360"/>
      <c r="BD206" s="326"/>
    </row>
    <row r="207" spans="1:100">
      <c r="A207" s="348"/>
      <c r="B207" s="329"/>
      <c r="C207" s="338"/>
      <c r="D207" s="28">
        <v>-6</v>
      </c>
      <c r="E207" s="335"/>
      <c r="F207" s="336"/>
      <c r="G207" s="128">
        <f>'11'!G206</f>
        <v>1.8280613729926299E-53</v>
      </c>
      <c r="H207" s="270">
        <f>'11'!H206</f>
        <v>8.2659036033910196E-50</v>
      </c>
      <c r="I207" s="271">
        <f>'11'!I206</f>
        <v>5.2752009643336401E-47</v>
      </c>
      <c r="J207" s="272">
        <f>'11'!J206</f>
        <v>1.8958503944964899E-69</v>
      </c>
      <c r="K207" s="6"/>
      <c r="L207" s="333"/>
      <c r="M207" s="333"/>
      <c r="N207" s="333"/>
      <c r="O207" s="333"/>
      <c r="P207" s="333"/>
      <c r="Q207" s="333"/>
      <c r="R207" s="333"/>
      <c r="S207" s="333"/>
      <c r="T207" s="333"/>
      <c r="U207" s="333"/>
      <c r="V207" s="333"/>
      <c r="W207" s="333"/>
      <c r="X207" s="333"/>
      <c r="Y207" s="333"/>
      <c r="Z207" s="333"/>
      <c r="AA207" s="363"/>
      <c r="AB207" s="333"/>
      <c r="AC207" s="333"/>
      <c r="AD207" s="333"/>
      <c r="AE207" s="333"/>
      <c r="AF207" s="333"/>
      <c r="AG207" s="333"/>
      <c r="AH207" s="333"/>
      <c r="AI207" s="333"/>
      <c r="AJ207" s="333"/>
      <c r="AK207" s="333"/>
      <c r="AL207" s="333"/>
      <c r="AM207" s="333"/>
      <c r="AN207" s="333"/>
      <c r="AO207" s="333"/>
      <c r="AP207" s="333"/>
      <c r="AQ207" s="333"/>
      <c r="AR207" s="333"/>
      <c r="AS207" s="333"/>
      <c r="AT207" s="333"/>
      <c r="AU207" s="333"/>
      <c r="AV207" s="333"/>
      <c r="AW207" s="333"/>
      <c r="AX207" s="333"/>
      <c r="AY207" s="333"/>
      <c r="AZ207" s="333"/>
      <c r="BA207" s="333"/>
      <c r="BB207" s="325"/>
      <c r="BC207" s="360"/>
      <c r="BD207" s="326"/>
    </row>
    <row r="208" spans="1:100">
      <c r="A208" s="348"/>
      <c r="B208" s="329"/>
      <c r="C208" s="338"/>
      <c r="D208" s="28">
        <v>-5</v>
      </c>
      <c r="E208" s="335"/>
      <c r="F208" s="336"/>
      <c r="G208" s="128">
        <f>'11'!G207</f>
        <v>1.9549333411339501E-22</v>
      </c>
      <c r="H208" s="270">
        <f>'11'!H207</f>
        <v>3.4197837225705701E-16</v>
      </c>
      <c r="I208" s="271">
        <f>'11'!I207</f>
        <v>3.7441560360813998E-7</v>
      </c>
      <c r="J208" s="272">
        <f>'11'!J207</f>
        <v>2.1297468766623498E-18</v>
      </c>
      <c r="K208" s="6"/>
      <c r="L208" s="333"/>
      <c r="M208" s="333"/>
      <c r="N208" s="333"/>
      <c r="O208" s="333"/>
      <c r="P208" s="333"/>
      <c r="Q208" s="333"/>
      <c r="R208" s="333"/>
      <c r="S208" s="333"/>
      <c r="T208" s="333"/>
      <c r="U208" s="333"/>
      <c r="V208" s="333"/>
      <c r="W208" s="333"/>
      <c r="X208" s="333"/>
      <c r="Y208" s="333"/>
      <c r="Z208" s="333"/>
      <c r="AA208" s="363"/>
      <c r="AB208" s="333"/>
      <c r="AC208" s="333"/>
      <c r="AD208" s="333"/>
      <c r="AE208" s="333"/>
      <c r="AF208" s="333"/>
      <c r="AG208" s="333"/>
      <c r="AH208" s="333"/>
      <c r="AI208" s="333"/>
      <c r="AJ208" s="333"/>
      <c r="AK208" s="333"/>
      <c r="AL208" s="333"/>
      <c r="AM208" s="333"/>
      <c r="AN208" s="333"/>
      <c r="AO208" s="333"/>
      <c r="AP208" s="333"/>
      <c r="AQ208" s="333"/>
      <c r="AR208" s="333"/>
      <c r="AS208" s="333"/>
      <c r="AT208" s="333"/>
      <c r="AU208" s="333"/>
      <c r="AV208" s="333"/>
      <c r="AW208" s="333"/>
      <c r="AX208" s="333"/>
      <c r="AY208" s="333"/>
      <c r="AZ208" s="333"/>
      <c r="BA208" s="333"/>
      <c r="BB208" s="325"/>
      <c r="BC208" s="360"/>
      <c r="BD208" s="326"/>
    </row>
    <row r="209" spans="1:100">
      <c r="A209" s="348"/>
      <c r="B209" s="329"/>
      <c r="C209" s="338"/>
      <c r="D209" s="28">
        <v>-4</v>
      </c>
      <c r="E209" s="335"/>
      <c r="F209" s="336"/>
      <c r="G209" s="128">
        <f>'11'!G208</f>
        <v>1.7530334805382699E-17</v>
      </c>
      <c r="H209" s="270">
        <f>'11'!H208</f>
        <v>6.8727114185277994E-11</v>
      </c>
      <c r="I209" s="271">
        <f>'11'!I208</f>
        <v>0.99999923169151295</v>
      </c>
      <c r="J209" s="272">
        <f>'11'!J208</f>
        <v>8.5928389899332606E-11</v>
      </c>
      <c r="K209" s="6"/>
      <c r="L209" s="333"/>
      <c r="M209" s="333"/>
      <c r="N209" s="333"/>
      <c r="O209" s="333"/>
      <c r="P209" s="333"/>
      <c r="Q209" s="333"/>
      <c r="R209" s="333"/>
      <c r="S209" s="333"/>
      <c r="T209" s="333"/>
      <c r="U209" s="333"/>
      <c r="V209" s="333"/>
      <c r="W209" s="333"/>
      <c r="X209" s="333"/>
      <c r="Y209" s="333"/>
      <c r="Z209" s="333"/>
      <c r="AA209" s="363"/>
      <c r="AB209" s="333"/>
      <c r="AC209" s="333"/>
      <c r="AD209" s="333"/>
      <c r="AE209" s="333"/>
      <c r="AF209" s="333"/>
      <c r="AG209" s="333"/>
      <c r="AH209" s="333"/>
      <c r="AI209" s="333"/>
      <c r="AJ209" s="333"/>
      <c r="AK209" s="333"/>
      <c r="AL209" s="333"/>
      <c r="AM209" s="333"/>
      <c r="AN209" s="333"/>
      <c r="AO209" s="333"/>
      <c r="AP209" s="333"/>
      <c r="AQ209" s="333"/>
      <c r="AR209" s="333"/>
      <c r="AS209" s="333"/>
      <c r="AT209" s="333"/>
      <c r="AU209" s="333"/>
      <c r="AV209" s="333"/>
      <c r="AW209" s="333"/>
      <c r="AX209" s="333"/>
      <c r="AY209" s="333"/>
      <c r="AZ209" s="333"/>
      <c r="BA209" s="333"/>
      <c r="BB209" s="325"/>
      <c r="BC209" s="360"/>
      <c r="BD209" s="326"/>
    </row>
    <row r="210" spans="1:100">
      <c r="A210" s="348"/>
      <c r="B210" s="329"/>
      <c r="C210" s="338"/>
      <c r="D210" s="28">
        <v>-3</v>
      </c>
      <c r="E210" s="335"/>
      <c r="F210" s="336"/>
      <c r="G210" s="128">
        <f>'11'!G209</f>
        <v>1.9549333411339501E-22</v>
      </c>
      <c r="H210" s="270">
        <f>'11'!H209</f>
        <v>3.4197837225705701E-16</v>
      </c>
      <c r="I210" s="271">
        <f>'11'!I209</f>
        <v>3.7441560360813998E-7</v>
      </c>
      <c r="J210" s="272">
        <f>'11'!J209</f>
        <v>2.1297468766623498E-18</v>
      </c>
      <c r="K210" s="6"/>
      <c r="L210" s="333"/>
      <c r="M210" s="333"/>
      <c r="N210" s="333"/>
      <c r="O210" s="333"/>
      <c r="P210" s="333"/>
      <c r="Q210" s="333"/>
      <c r="R210" s="333"/>
      <c r="S210" s="333"/>
      <c r="T210" s="333"/>
      <c r="U210" s="333"/>
      <c r="V210" s="333"/>
      <c r="W210" s="333"/>
      <c r="X210" s="333"/>
      <c r="Y210" s="333"/>
      <c r="Z210" s="333"/>
      <c r="AA210" s="363"/>
      <c r="AB210" s="333"/>
      <c r="AC210" s="333"/>
      <c r="AD210" s="333"/>
      <c r="AE210" s="333"/>
      <c r="AF210" s="333"/>
      <c r="AG210" s="333"/>
      <c r="AH210" s="333"/>
      <c r="AI210" s="333"/>
      <c r="AJ210" s="333"/>
      <c r="AK210" s="333"/>
      <c r="AL210" s="333"/>
      <c r="AM210" s="333"/>
      <c r="AN210" s="333"/>
      <c r="AO210" s="333"/>
      <c r="AP210" s="333"/>
      <c r="AQ210" s="333"/>
      <c r="AR210" s="333"/>
      <c r="AS210" s="333"/>
      <c r="AT210" s="333"/>
      <c r="AU210" s="333"/>
      <c r="AV210" s="333"/>
      <c r="AW210" s="333"/>
      <c r="AX210" s="333"/>
      <c r="AY210" s="333"/>
      <c r="AZ210" s="333"/>
      <c r="BA210" s="333"/>
      <c r="BB210" s="325"/>
      <c r="BC210" s="360"/>
      <c r="BD210" s="326"/>
    </row>
    <row r="211" spans="1:100">
      <c r="A211" s="348"/>
      <c r="B211" s="329"/>
      <c r="C211" s="338"/>
      <c r="D211" s="28">
        <v>-2</v>
      </c>
      <c r="E211" s="335"/>
      <c r="F211" s="336"/>
      <c r="G211" s="128">
        <f>'11'!G210</f>
        <v>1.8280613729926299E-53</v>
      </c>
      <c r="H211" s="270">
        <f>'11'!H210</f>
        <v>8.2659036033910196E-50</v>
      </c>
      <c r="I211" s="271">
        <f>'11'!I210</f>
        <v>5.2752009643336401E-47</v>
      </c>
      <c r="J211" s="272">
        <f>'11'!J210</f>
        <v>1.8958503944964899E-69</v>
      </c>
      <c r="K211" s="6"/>
      <c r="L211" s="333"/>
      <c r="M211" s="333"/>
      <c r="N211" s="333"/>
      <c r="O211" s="333"/>
      <c r="P211" s="333"/>
      <c r="Q211" s="333"/>
      <c r="R211" s="333"/>
      <c r="S211" s="333"/>
      <c r="T211" s="333"/>
      <c r="U211" s="333"/>
      <c r="V211" s="333"/>
      <c r="W211" s="333"/>
      <c r="X211" s="333"/>
      <c r="Y211" s="333"/>
      <c r="Z211" s="333"/>
      <c r="AA211" s="363"/>
      <c r="AB211" s="333"/>
      <c r="AC211" s="333"/>
      <c r="AD211" s="333"/>
      <c r="AE211" s="333"/>
      <c r="AF211" s="333"/>
      <c r="AG211" s="333"/>
      <c r="AH211" s="333"/>
      <c r="AI211" s="333"/>
      <c r="AJ211" s="333"/>
      <c r="AK211" s="333"/>
      <c r="AL211" s="333"/>
      <c r="AM211" s="333"/>
      <c r="AN211" s="333"/>
      <c r="AO211" s="333"/>
      <c r="AP211" s="333"/>
      <c r="AQ211" s="333"/>
      <c r="AR211" s="333"/>
      <c r="AS211" s="333"/>
      <c r="AT211" s="333"/>
      <c r="AU211" s="333"/>
      <c r="AV211" s="333"/>
      <c r="AW211" s="333"/>
      <c r="AX211" s="333"/>
      <c r="AY211" s="333"/>
      <c r="AZ211" s="333"/>
      <c r="BA211" s="333"/>
      <c r="BB211" s="325"/>
      <c r="BC211" s="360"/>
      <c r="BD211" s="326"/>
    </row>
    <row r="212" spans="1:100">
      <c r="A212" s="348"/>
      <c r="B212" s="329"/>
      <c r="C212" s="338"/>
      <c r="D212" s="28">
        <v>-1</v>
      </c>
      <c r="E212" s="335"/>
      <c r="F212" s="336"/>
      <c r="G212" s="128">
        <f>'11'!G211</f>
        <v>5.0495549488601798E-111</v>
      </c>
      <c r="H212" s="270">
        <f>'11'!H211</f>
        <v>1.21708685424396E-111</v>
      </c>
      <c r="I212" s="271">
        <f>'11'!I211</f>
        <v>1.3650513895127401E-113</v>
      </c>
      <c r="J212" s="272">
        <f>'11'!J211</f>
        <v>9.2202176626932704E-166</v>
      </c>
      <c r="K212" s="6"/>
      <c r="L212" s="333"/>
      <c r="M212" s="333"/>
      <c r="N212" s="333"/>
      <c r="O212" s="333"/>
      <c r="P212" s="333"/>
      <c r="Q212" s="333"/>
      <c r="R212" s="333"/>
      <c r="S212" s="333"/>
      <c r="T212" s="333"/>
      <c r="U212" s="333"/>
      <c r="V212" s="333"/>
      <c r="W212" s="333"/>
      <c r="X212" s="333"/>
      <c r="Y212" s="333"/>
      <c r="Z212" s="333"/>
      <c r="AA212" s="363"/>
      <c r="AB212" s="333"/>
      <c r="AC212" s="333"/>
      <c r="AD212" s="333"/>
      <c r="AE212" s="333"/>
      <c r="AF212" s="333"/>
      <c r="AG212" s="333"/>
      <c r="AH212" s="333"/>
      <c r="AI212" s="333"/>
      <c r="AJ212" s="333"/>
      <c r="AK212" s="333"/>
      <c r="AL212" s="333"/>
      <c r="AM212" s="333"/>
      <c r="AN212" s="333"/>
      <c r="AO212" s="333"/>
      <c r="AP212" s="333"/>
      <c r="AQ212" s="333"/>
      <c r="AR212" s="333"/>
      <c r="AS212" s="333"/>
      <c r="AT212" s="333"/>
      <c r="AU212" s="333"/>
      <c r="AV212" s="333"/>
      <c r="AW212" s="333"/>
      <c r="AX212" s="333"/>
      <c r="AY212" s="333"/>
      <c r="AZ212" s="333"/>
      <c r="BA212" s="333"/>
      <c r="BB212" s="325"/>
      <c r="BC212" s="360"/>
      <c r="BD212" s="326"/>
    </row>
    <row r="213" spans="1:100">
      <c r="A213" s="348"/>
      <c r="B213" s="329"/>
      <c r="C213" s="338"/>
      <c r="D213" s="28">
        <v>0</v>
      </c>
      <c r="E213" s="335"/>
      <c r="F213" s="336"/>
      <c r="G213" s="128">
        <f>'11'!G212</f>
        <v>9.5404008468827302E-175</v>
      </c>
      <c r="H213" s="270">
        <f>'11'!H212</f>
        <v>3.90714992230244E-193</v>
      </c>
      <c r="I213" s="271">
        <f>'11'!I212</f>
        <v>9.2993128488985507E-202</v>
      </c>
      <c r="J213" s="272">
        <f>'11'!J212</f>
        <v>4.7175619026216496E-298</v>
      </c>
      <c r="K213" s="6"/>
      <c r="L213" s="333"/>
      <c r="M213" s="333"/>
      <c r="N213" s="333"/>
      <c r="O213" s="333"/>
      <c r="P213" s="333"/>
      <c r="Q213" s="333"/>
      <c r="R213" s="333"/>
      <c r="S213" s="333"/>
      <c r="T213" s="333"/>
      <c r="U213" s="333"/>
      <c r="V213" s="333"/>
      <c r="W213" s="333"/>
      <c r="X213" s="333"/>
      <c r="Y213" s="333"/>
      <c r="Z213" s="333"/>
      <c r="AA213" s="363"/>
      <c r="AB213" s="333"/>
      <c r="AC213" s="333"/>
      <c r="AD213" s="333"/>
      <c r="AE213" s="333"/>
      <c r="AF213" s="333"/>
      <c r="AG213" s="333"/>
      <c r="AH213" s="333"/>
      <c r="AI213" s="333"/>
      <c r="AJ213" s="333"/>
      <c r="AK213" s="333"/>
      <c r="AL213" s="333"/>
      <c r="AM213" s="333"/>
      <c r="AN213" s="333"/>
      <c r="AO213" s="333"/>
      <c r="AP213" s="333"/>
      <c r="AQ213" s="333"/>
      <c r="AR213" s="333"/>
      <c r="AS213" s="333"/>
      <c r="AT213" s="333"/>
      <c r="AU213" s="333"/>
      <c r="AV213" s="333"/>
      <c r="AW213" s="333"/>
      <c r="AX213" s="333"/>
      <c r="AY213" s="333"/>
      <c r="AZ213" s="333"/>
      <c r="BA213" s="333"/>
      <c r="BB213" s="325"/>
      <c r="BC213" s="360"/>
      <c r="BD213" s="326"/>
    </row>
    <row r="214" spans="1:100">
      <c r="A214" s="348"/>
      <c r="B214" s="329"/>
      <c r="C214" s="338"/>
      <c r="D214" s="28">
        <v>1</v>
      </c>
      <c r="E214" s="335"/>
      <c r="F214" s="336"/>
      <c r="G214" s="128">
        <f>'11'!G213</f>
        <v>3.3650490165011299E-214</v>
      </c>
      <c r="H214" s="270">
        <f>'11'!H213</f>
        <v>3.1437975338826099E-288</v>
      </c>
      <c r="I214" s="271">
        <f>'11'!I213</f>
        <v>5.8790306287524098E-305</v>
      </c>
      <c r="J214" s="272">
        <f>'11'!J213</f>
        <v>0</v>
      </c>
      <c r="K214" s="6"/>
      <c r="L214" s="333"/>
      <c r="M214" s="333"/>
      <c r="N214" s="333"/>
      <c r="O214" s="333"/>
      <c r="P214" s="333"/>
      <c r="Q214" s="333"/>
      <c r="R214" s="333"/>
      <c r="S214" s="333"/>
      <c r="T214" s="333"/>
      <c r="U214" s="333"/>
      <c r="V214" s="333"/>
      <c r="W214" s="333"/>
      <c r="X214" s="333"/>
      <c r="Y214" s="333"/>
      <c r="Z214" s="333"/>
      <c r="AA214" s="363"/>
      <c r="AB214" s="333"/>
      <c r="AC214" s="333"/>
      <c r="AD214" s="333"/>
      <c r="AE214" s="333"/>
      <c r="AF214" s="333"/>
      <c r="AG214" s="333"/>
      <c r="AH214" s="333"/>
      <c r="AI214" s="333"/>
      <c r="AJ214" s="333"/>
      <c r="AK214" s="333"/>
      <c r="AL214" s="333"/>
      <c r="AM214" s="333"/>
      <c r="AN214" s="333"/>
      <c r="AO214" s="333"/>
      <c r="AP214" s="333"/>
      <c r="AQ214" s="333"/>
      <c r="AR214" s="333"/>
      <c r="AS214" s="333"/>
      <c r="AT214" s="333"/>
      <c r="AU214" s="333"/>
      <c r="AV214" s="333"/>
      <c r="AW214" s="333"/>
      <c r="AX214" s="333"/>
      <c r="AY214" s="333"/>
      <c r="AZ214" s="333"/>
      <c r="BA214" s="333"/>
      <c r="BB214" s="325"/>
      <c r="BC214" s="360"/>
      <c r="BD214" s="326"/>
    </row>
    <row r="215" spans="1:100">
      <c r="A215" s="348"/>
      <c r="B215" s="329"/>
      <c r="C215" s="338"/>
      <c r="D215" s="28">
        <v>2</v>
      </c>
      <c r="E215" s="335"/>
      <c r="F215" s="336"/>
      <c r="G215" s="128">
        <f>'11'!G214</f>
        <v>2.6405554012527501E-231</v>
      </c>
      <c r="H215" s="270">
        <f>'11'!H214</f>
        <v>0</v>
      </c>
      <c r="I215" s="271">
        <f>'11'!I214</f>
        <v>0</v>
      </c>
      <c r="J215" s="272">
        <f>'11'!J214</f>
        <v>0</v>
      </c>
      <c r="K215" s="6"/>
      <c r="L215" s="333"/>
      <c r="M215" s="333"/>
      <c r="N215" s="333"/>
      <c r="O215" s="333"/>
      <c r="P215" s="333"/>
      <c r="Q215" s="333"/>
      <c r="R215" s="333"/>
      <c r="S215" s="333"/>
      <c r="T215" s="333"/>
      <c r="U215" s="333"/>
      <c r="V215" s="333"/>
      <c r="W215" s="333"/>
      <c r="X215" s="333"/>
      <c r="Y215" s="333"/>
      <c r="Z215" s="333"/>
      <c r="AA215" s="363"/>
      <c r="AB215" s="333"/>
      <c r="AC215" s="333"/>
      <c r="AD215" s="333"/>
      <c r="AE215" s="333"/>
      <c r="AF215" s="333"/>
      <c r="AG215" s="333"/>
      <c r="AH215" s="333"/>
      <c r="AI215" s="333"/>
      <c r="AJ215" s="333"/>
      <c r="AK215" s="333"/>
      <c r="AL215" s="333"/>
      <c r="AM215" s="333"/>
      <c r="AN215" s="333"/>
      <c r="AO215" s="333"/>
      <c r="AP215" s="333"/>
      <c r="AQ215" s="333"/>
      <c r="AR215" s="333"/>
      <c r="AS215" s="333"/>
      <c r="AT215" s="333"/>
      <c r="AU215" s="333"/>
      <c r="AV215" s="333"/>
      <c r="AW215" s="333"/>
      <c r="AX215" s="333"/>
      <c r="AY215" s="333"/>
      <c r="AZ215" s="333"/>
      <c r="BA215" s="333"/>
      <c r="BB215" s="325"/>
      <c r="BC215" s="360"/>
      <c r="BD215" s="326"/>
    </row>
    <row r="216" spans="1:100">
      <c r="A216" s="348"/>
      <c r="B216" s="329"/>
      <c r="C216" s="338"/>
      <c r="D216" s="28">
        <v>3</v>
      </c>
      <c r="E216" s="335"/>
      <c r="F216" s="336"/>
      <c r="G216" s="128">
        <f>'11'!G215</f>
        <v>3.07755582500159E-246</v>
      </c>
      <c r="H216" s="270">
        <f>'11'!H215</f>
        <v>0</v>
      </c>
      <c r="I216" s="271">
        <f>'11'!I215</f>
        <v>0</v>
      </c>
      <c r="J216" s="272">
        <f>'11'!J215</f>
        <v>0</v>
      </c>
      <c r="K216" s="6"/>
      <c r="L216" s="333"/>
      <c r="M216" s="333"/>
      <c r="N216" s="333"/>
      <c r="O216" s="333"/>
      <c r="P216" s="333"/>
      <c r="Q216" s="333"/>
      <c r="R216" s="333"/>
      <c r="S216" s="333"/>
      <c r="T216" s="333"/>
      <c r="U216" s="333"/>
      <c r="V216" s="333"/>
      <c r="W216" s="333"/>
      <c r="X216" s="333"/>
      <c r="Y216" s="333"/>
      <c r="Z216" s="333"/>
      <c r="AA216" s="363"/>
      <c r="AB216" s="333"/>
      <c r="AC216" s="333"/>
      <c r="AD216" s="333"/>
      <c r="AE216" s="333"/>
      <c r="AF216" s="333"/>
      <c r="AG216" s="333"/>
      <c r="AH216" s="333"/>
      <c r="AI216" s="333"/>
      <c r="AJ216" s="333"/>
      <c r="AK216" s="333"/>
      <c r="AL216" s="333"/>
      <c r="AM216" s="333"/>
      <c r="AN216" s="333"/>
      <c r="AO216" s="333"/>
      <c r="AP216" s="333"/>
      <c r="AQ216" s="333"/>
      <c r="AR216" s="333"/>
      <c r="AS216" s="333"/>
      <c r="AT216" s="333"/>
      <c r="AU216" s="333"/>
      <c r="AV216" s="333"/>
      <c r="AW216" s="333"/>
      <c r="AX216" s="333"/>
      <c r="AY216" s="333"/>
      <c r="AZ216" s="333"/>
      <c r="BA216" s="333"/>
      <c r="BB216" s="325"/>
      <c r="BC216" s="360"/>
      <c r="BD216" s="326"/>
    </row>
    <row r="217" spans="1:100">
      <c r="A217" s="348"/>
      <c r="B217" s="329"/>
      <c r="C217" s="338"/>
      <c r="D217" s="28">
        <v>4</v>
      </c>
      <c r="E217" s="335"/>
      <c r="F217" s="336"/>
      <c r="G217" s="128">
        <f>'11'!G216</f>
        <v>9.1275764205570705E-259</v>
      </c>
      <c r="H217" s="270">
        <f>'11'!H216</f>
        <v>0</v>
      </c>
      <c r="I217" s="271">
        <f>'11'!I216</f>
        <v>0</v>
      </c>
      <c r="J217" s="272">
        <f>'11'!J216</f>
        <v>0</v>
      </c>
      <c r="K217" s="6"/>
      <c r="L217" s="333"/>
      <c r="M217" s="333"/>
      <c r="N217" s="333"/>
      <c r="O217" s="333"/>
      <c r="P217" s="333"/>
      <c r="Q217" s="333"/>
      <c r="R217" s="333"/>
      <c r="S217" s="333"/>
      <c r="T217" s="333"/>
      <c r="U217" s="333"/>
      <c r="V217" s="333"/>
      <c r="W217" s="333"/>
      <c r="X217" s="333"/>
      <c r="Y217" s="333"/>
      <c r="Z217" s="333"/>
      <c r="AA217" s="363"/>
      <c r="AB217" s="333"/>
      <c r="AC217" s="333"/>
      <c r="AD217" s="333"/>
      <c r="AE217" s="333"/>
      <c r="AF217" s="333"/>
      <c r="AG217" s="333"/>
      <c r="AH217" s="333"/>
      <c r="AI217" s="333"/>
      <c r="AJ217" s="333"/>
      <c r="AK217" s="333"/>
      <c r="AL217" s="333"/>
      <c r="AM217" s="333"/>
      <c r="AN217" s="333"/>
      <c r="AO217" s="333"/>
      <c r="AP217" s="333"/>
      <c r="AQ217" s="333"/>
      <c r="AR217" s="333"/>
      <c r="AS217" s="333"/>
      <c r="AT217" s="333"/>
      <c r="AU217" s="333"/>
      <c r="AV217" s="333"/>
      <c r="AW217" s="333"/>
      <c r="AX217" s="333"/>
      <c r="AY217" s="333"/>
      <c r="AZ217" s="333"/>
      <c r="BA217" s="333"/>
      <c r="BB217" s="325"/>
      <c r="BC217" s="360"/>
      <c r="BD217" s="326"/>
    </row>
    <row r="218" spans="1:100">
      <c r="A218" s="348"/>
      <c r="B218" s="329"/>
      <c r="C218" s="338"/>
      <c r="D218" s="28">
        <v>5</v>
      </c>
      <c r="E218" s="335"/>
      <c r="F218" s="336"/>
      <c r="G218" s="128">
        <f>'11'!G217</f>
        <v>1.04004212013134E-267</v>
      </c>
      <c r="H218" s="270">
        <f>'11'!H217</f>
        <v>0</v>
      </c>
      <c r="I218" s="271">
        <f>'11'!I217</f>
        <v>0</v>
      </c>
      <c r="J218" s="272">
        <f>'11'!J217</f>
        <v>0</v>
      </c>
      <c r="K218" s="6"/>
      <c r="L218" s="333"/>
      <c r="M218" s="333"/>
      <c r="N218" s="333"/>
      <c r="O218" s="333"/>
      <c r="P218" s="333"/>
      <c r="Q218" s="333"/>
      <c r="R218" s="333"/>
      <c r="S218" s="333"/>
      <c r="T218" s="333"/>
      <c r="U218" s="333"/>
      <c r="V218" s="333"/>
      <c r="W218" s="333"/>
      <c r="X218" s="333"/>
      <c r="Y218" s="333"/>
      <c r="Z218" s="333"/>
      <c r="AA218" s="363"/>
      <c r="AB218" s="333"/>
      <c r="AC218" s="333"/>
      <c r="AD218" s="333"/>
      <c r="AE218" s="333"/>
      <c r="AF218" s="333"/>
      <c r="AG218" s="333"/>
      <c r="AH218" s="333"/>
      <c r="AI218" s="333"/>
      <c r="AJ218" s="333"/>
      <c r="AK218" s="333"/>
      <c r="AL218" s="333"/>
      <c r="AM218" s="333"/>
      <c r="AN218" s="333"/>
      <c r="AO218" s="333"/>
      <c r="AP218" s="333"/>
      <c r="AQ218" s="333"/>
      <c r="AR218" s="333"/>
      <c r="AS218" s="333"/>
      <c r="AT218" s="333"/>
      <c r="AU218" s="333"/>
      <c r="AV218" s="333"/>
      <c r="AW218" s="333"/>
      <c r="AX218" s="333"/>
      <c r="AY218" s="333"/>
      <c r="AZ218" s="333"/>
      <c r="BA218" s="333"/>
      <c r="BB218" s="325"/>
      <c r="BC218" s="360"/>
      <c r="BD218" s="326"/>
    </row>
    <row r="219" spans="1:100">
      <c r="A219" s="348"/>
      <c r="B219" s="329"/>
      <c r="C219" s="338"/>
      <c r="D219" s="28">
        <v>6</v>
      </c>
      <c r="E219" s="335"/>
      <c r="F219" s="336"/>
      <c r="G219" s="128">
        <f>'11'!G218</f>
        <v>1.10433401404405E-271</v>
      </c>
      <c r="H219" s="270">
        <f>'11'!H218</f>
        <v>0</v>
      </c>
      <c r="I219" s="271">
        <f>'11'!I218</f>
        <v>0</v>
      </c>
      <c r="J219" s="272">
        <f>'11'!J218</f>
        <v>0</v>
      </c>
      <c r="K219" s="6"/>
      <c r="L219" s="333"/>
      <c r="M219" s="333"/>
      <c r="N219" s="333"/>
      <c r="O219" s="333"/>
      <c r="P219" s="333"/>
      <c r="Q219" s="333"/>
      <c r="R219" s="333"/>
      <c r="S219" s="333"/>
      <c r="T219" s="333"/>
      <c r="U219" s="333"/>
      <c r="V219" s="333"/>
      <c r="W219" s="333"/>
      <c r="X219" s="333"/>
      <c r="Y219" s="333"/>
      <c r="Z219" s="333"/>
      <c r="AA219" s="363"/>
      <c r="AB219" s="333"/>
      <c r="AC219" s="333"/>
      <c r="AD219" s="333"/>
      <c r="AE219" s="333"/>
      <c r="AF219" s="333"/>
      <c r="AG219" s="333"/>
      <c r="AH219" s="333"/>
      <c r="AI219" s="333"/>
      <c r="AJ219" s="333"/>
      <c r="AK219" s="333"/>
      <c r="AL219" s="333"/>
      <c r="AM219" s="333"/>
      <c r="AN219" s="333"/>
      <c r="AO219" s="333"/>
      <c r="AP219" s="333"/>
      <c r="AQ219" s="333"/>
      <c r="AR219" s="333"/>
      <c r="AS219" s="333"/>
      <c r="AT219" s="333"/>
      <c r="AU219" s="333"/>
      <c r="AV219" s="333"/>
      <c r="AW219" s="333"/>
      <c r="AX219" s="333"/>
      <c r="AY219" s="333"/>
      <c r="AZ219" s="333"/>
      <c r="BA219" s="333"/>
      <c r="BB219" s="325"/>
      <c r="BC219" s="360"/>
      <c r="BD219" s="326"/>
    </row>
    <row r="220" spans="1:100">
      <c r="A220" s="348"/>
      <c r="B220" s="329"/>
      <c r="C220" s="338"/>
      <c r="D220" s="28">
        <v>7</v>
      </c>
      <c r="E220" s="335"/>
      <c r="F220" s="336"/>
      <c r="G220" s="128">
        <f>'11'!G219</f>
        <v>1.04004212013134E-267</v>
      </c>
      <c r="H220" s="270">
        <f>'11'!H219</f>
        <v>0</v>
      </c>
      <c r="I220" s="271">
        <f>'11'!I219</f>
        <v>0</v>
      </c>
      <c r="J220" s="272">
        <f>'11'!J219</f>
        <v>0</v>
      </c>
      <c r="K220" s="6"/>
      <c r="L220" s="333"/>
      <c r="M220" s="333"/>
      <c r="N220" s="333"/>
      <c r="O220" s="333"/>
      <c r="P220" s="333"/>
      <c r="Q220" s="333"/>
      <c r="R220" s="333"/>
      <c r="S220" s="333"/>
      <c r="T220" s="333"/>
      <c r="U220" s="333"/>
      <c r="V220" s="333"/>
      <c r="W220" s="333"/>
      <c r="X220" s="333"/>
      <c r="Y220" s="333"/>
      <c r="Z220" s="333"/>
      <c r="AA220" s="363"/>
      <c r="AB220" s="333"/>
      <c r="AC220" s="333"/>
      <c r="AD220" s="333"/>
      <c r="AE220" s="333"/>
      <c r="AF220" s="333"/>
      <c r="AG220" s="333"/>
      <c r="AH220" s="333"/>
      <c r="AI220" s="333"/>
      <c r="AJ220" s="333"/>
      <c r="AK220" s="333"/>
      <c r="AL220" s="333"/>
      <c r="AM220" s="333"/>
      <c r="AN220" s="333"/>
      <c r="AO220" s="333"/>
      <c r="AP220" s="333"/>
      <c r="AQ220" s="333"/>
      <c r="AR220" s="333"/>
      <c r="AS220" s="333"/>
      <c r="AT220" s="333"/>
      <c r="AU220" s="333"/>
      <c r="AV220" s="333"/>
      <c r="AW220" s="333"/>
      <c r="AX220" s="333"/>
      <c r="AY220" s="333"/>
      <c r="AZ220" s="333"/>
      <c r="BA220" s="333"/>
      <c r="BB220" s="325"/>
      <c r="BC220" s="360"/>
      <c r="BD220" s="326"/>
    </row>
    <row r="221" spans="1:100">
      <c r="A221" s="348"/>
      <c r="B221" s="329"/>
      <c r="C221" s="338"/>
      <c r="D221" s="28">
        <v>8</v>
      </c>
      <c r="E221" s="335"/>
      <c r="F221" s="336"/>
      <c r="G221" s="128">
        <f>'11'!G220</f>
        <v>9.1275764205570705E-259</v>
      </c>
      <c r="H221" s="270">
        <f>'11'!H220</f>
        <v>0</v>
      </c>
      <c r="I221" s="271">
        <f>'11'!I220</f>
        <v>0</v>
      </c>
      <c r="J221" s="272">
        <f>'11'!J220</f>
        <v>0</v>
      </c>
      <c r="K221" s="6"/>
      <c r="L221" s="333"/>
      <c r="M221" s="333"/>
      <c r="N221" s="333"/>
      <c r="O221" s="333"/>
      <c r="P221" s="333"/>
      <c r="Q221" s="333"/>
      <c r="R221" s="333"/>
      <c r="S221" s="333"/>
      <c r="T221" s="333"/>
      <c r="U221" s="333"/>
      <c r="V221" s="333"/>
      <c r="W221" s="333"/>
      <c r="X221" s="333"/>
      <c r="Y221" s="333"/>
      <c r="Z221" s="333"/>
      <c r="AA221" s="363"/>
      <c r="AB221" s="333"/>
      <c r="AC221" s="333"/>
      <c r="AD221" s="333"/>
      <c r="AE221" s="333"/>
      <c r="AF221" s="333"/>
      <c r="AG221" s="333"/>
      <c r="AH221" s="333"/>
      <c r="AI221" s="333"/>
      <c r="AJ221" s="333"/>
      <c r="AK221" s="333"/>
      <c r="AL221" s="333"/>
      <c r="AM221" s="333"/>
      <c r="AN221" s="333"/>
      <c r="AO221" s="333"/>
      <c r="AP221" s="333"/>
      <c r="AQ221" s="333"/>
      <c r="AR221" s="333"/>
      <c r="AS221" s="333"/>
      <c r="AT221" s="333"/>
      <c r="AU221" s="333"/>
      <c r="AV221" s="333"/>
      <c r="AW221" s="333"/>
      <c r="AX221" s="333"/>
      <c r="AY221" s="333"/>
      <c r="AZ221" s="333"/>
      <c r="BA221" s="333"/>
      <c r="BB221" s="325"/>
      <c r="BC221" s="360"/>
      <c r="BD221" s="326"/>
    </row>
    <row r="222" spans="1:100">
      <c r="A222" s="348"/>
      <c r="B222" s="329"/>
      <c r="C222" s="338"/>
      <c r="D222" s="28">
        <v>9</v>
      </c>
      <c r="E222" s="335"/>
      <c r="F222" s="336"/>
      <c r="G222" s="128">
        <f>'11'!G221</f>
        <v>3.07755582500159E-246</v>
      </c>
      <c r="H222" s="270">
        <f>'11'!H221</f>
        <v>0</v>
      </c>
      <c r="I222" s="271">
        <f>'11'!I221</f>
        <v>0</v>
      </c>
      <c r="J222" s="272">
        <f>'11'!J221</f>
        <v>0</v>
      </c>
      <c r="K222" s="6"/>
      <c r="L222" s="333"/>
      <c r="M222" s="333"/>
      <c r="N222" s="333"/>
      <c r="O222" s="333"/>
      <c r="P222" s="333"/>
      <c r="Q222" s="333"/>
      <c r="R222" s="333"/>
      <c r="S222" s="333"/>
      <c r="T222" s="333"/>
      <c r="U222" s="333"/>
      <c r="V222" s="333"/>
      <c r="W222" s="333"/>
      <c r="X222" s="333"/>
      <c r="Y222" s="333"/>
      <c r="Z222" s="333"/>
      <c r="AA222" s="363"/>
      <c r="AB222" s="333"/>
      <c r="AC222" s="333"/>
      <c r="AD222" s="333"/>
      <c r="AE222" s="333"/>
      <c r="AF222" s="333"/>
      <c r="AG222" s="333"/>
      <c r="AH222" s="333"/>
      <c r="AI222" s="333"/>
      <c r="AJ222" s="333"/>
      <c r="AK222" s="333"/>
      <c r="AL222" s="333"/>
      <c r="AM222" s="333"/>
      <c r="AN222" s="333"/>
      <c r="AO222" s="333"/>
      <c r="AP222" s="333"/>
      <c r="AQ222" s="333"/>
      <c r="AR222" s="333"/>
      <c r="AS222" s="333"/>
      <c r="AT222" s="333"/>
      <c r="AU222" s="333"/>
      <c r="AV222" s="333"/>
      <c r="AW222" s="333"/>
      <c r="AX222" s="333"/>
      <c r="AY222" s="333"/>
      <c r="AZ222" s="333"/>
      <c r="BA222" s="333"/>
      <c r="BB222" s="325"/>
      <c r="BC222" s="360"/>
      <c r="BD222" s="326"/>
    </row>
    <row r="223" spans="1:100">
      <c r="A223" s="348"/>
      <c r="B223" s="329"/>
      <c r="C223" s="338"/>
      <c r="D223" s="29">
        <v>10</v>
      </c>
      <c r="E223" s="335"/>
      <c r="F223" s="336"/>
      <c r="G223" s="274">
        <f>'11'!G222</f>
        <v>2.6405554012527501E-231</v>
      </c>
      <c r="H223" s="275">
        <f>'11'!H222</f>
        <v>0</v>
      </c>
      <c r="I223" s="276">
        <f>'11'!I222</f>
        <v>0</v>
      </c>
      <c r="J223" s="277">
        <f>'11'!J222</f>
        <v>0</v>
      </c>
      <c r="K223" s="30"/>
      <c r="L223" s="334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64"/>
      <c r="AB223" s="358"/>
      <c r="AC223" s="358"/>
      <c r="AD223" s="358"/>
      <c r="AE223" s="358"/>
      <c r="AF223" s="358"/>
      <c r="AG223" s="358"/>
      <c r="AH223" s="358"/>
      <c r="AI223" s="358"/>
      <c r="AJ223" s="358"/>
      <c r="AK223" s="358"/>
      <c r="AL223" s="358"/>
      <c r="AM223" s="358"/>
      <c r="AN223" s="358"/>
      <c r="AO223" s="358"/>
      <c r="AP223" s="358"/>
      <c r="AQ223" s="358"/>
      <c r="AR223" s="358"/>
      <c r="AS223" s="358"/>
      <c r="AT223" s="358"/>
      <c r="AU223" s="358"/>
      <c r="AV223" s="358"/>
      <c r="AW223" s="358"/>
      <c r="AX223" s="358"/>
      <c r="AY223" s="358"/>
      <c r="AZ223" s="358"/>
      <c r="BA223" s="358"/>
      <c r="BB223" s="325"/>
      <c r="BC223" s="361"/>
      <c r="BD223" s="326"/>
    </row>
    <row r="224" spans="1:100">
      <c r="A224" s="348"/>
      <c r="B224" s="328">
        <v>0.05</v>
      </c>
      <c r="C224" s="338"/>
      <c r="D224" s="26">
        <v>-9</v>
      </c>
      <c r="E224" s="335">
        <v>7.9429517163497004E-52</v>
      </c>
      <c r="F224" s="336">
        <v>2.5712860385735101E-45</v>
      </c>
      <c r="G224" s="278">
        <f>'11'!G243</f>
        <v>2.49209385181539E-55</v>
      </c>
      <c r="H224" s="279">
        <f>'11'!H243</f>
        <v>1.13760371853743E-74</v>
      </c>
      <c r="I224" s="280">
        <f>'11'!I243</f>
        <v>6.9400059491462398E-79</v>
      </c>
      <c r="J224" s="281">
        <f>'11'!J243</f>
        <v>3.69857229125332E-116</v>
      </c>
      <c r="K224" s="27"/>
      <c r="L224" s="332">
        <f t="shared" ref="L224" si="367">1-SUM(M224:BC243)</f>
        <v>1.0892164655862402E-4</v>
      </c>
      <c r="M224" s="357">
        <f t="shared" ref="M224" si="368">G234+I234</f>
        <v>2.49209385181539E-55</v>
      </c>
      <c r="N224" s="357">
        <f t="shared" ref="N224" si="369">G241+I241+J234</f>
        <v>2.7607313557163101E-67</v>
      </c>
      <c r="O224" s="357">
        <f t="shared" ref="O224" si="370">G243+I243+H234</f>
        <v>3.3299646180871814E-60</v>
      </c>
      <c r="P224" s="357">
        <f t="shared" ref="P224" si="371">G236+I236+J241</f>
        <v>4.0000975904421198E-64</v>
      </c>
      <c r="Q224" s="357">
        <f t="shared" ref="Q224" si="372">G232+I232</f>
        <v>2.0246198265387631E-29</v>
      </c>
      <c r="R224" s="357">
        <f t="shared" ref="R224" si="373">G238+I238+H241+J243</f>
        <v>2.07156609639288E-69</v>
      </c>
      <c r="S224" s="357">
        <f t="shared" ref="S224" si="374">G225+I225</f>
        <v>2.5552132250777181E-45</v>
      </c>
      <c r="T224" s="357">
        <f t="shared" ref="T224" si="375">G227+I227+J236</f>
        <v>3.3819128130821372E-13</v>
      </c>
      <c r="U224" s="357">
        <f t="shared" ref="U224" si="376">G230+I230+H243</f>
        <v>6.667544808865623E-3</v>
      </c>
      <c r="V224" s="357">
        <f t="shared" ref="V224" si="377">G239+I239+J232</f>
        <v>6.7379723891741396E-44</v>
      </c>
      <c r="W224" s="357">
        <f t="shared" ref="W224" si="378">G228+I228</f>
        <v>6.667544808865623E-3</v>
      </c>
      <c r="X224" s="357">
        <f t="shared" ref="X224" si="379">G231+I231+J238+H236</f>
        <v>3.3819128130821372E-13</v>
      </c>
      <c r="Y224" s="357">
        <f t="shared" ref="Y224" si="380">G237+I237</f>
        <v>2.7607313557163101E-67</v>
      </c>
      <c r="Z224" s="357">
        <f t="shared" ref="Z224" si="381">G229+I229+J225</f>
        <v>0.98521580522491248</v>
      </c>
      <c r="AA224" s="362">
        <f t="shared" ref="AA224" si="382">G240+I240+H232</f>
        <v>7.0372437179782598E-30</v>
      </c>
      <c r="AB224" s="357">
        <f t="shared" ref="AB224" si="383">G226+I226+J227</f>
        <v>1.5414647705253018E-19</v>
      </c>
      <c r="AC224" s="357">
        <f t="shared" ref="AC224" si="384">G242+I242</f>
        <v>4.0000975904421198E-64</v>
      </c>
      <c r="AD224" s="357">
        <f t="shared" ref="AD224" si="385">G235+I235+J230+H238</f>
        <v>2.3036223420305701E-6</v>
      </c>
      <c r="AE224" s="357">
        <f t="shared" ref="AE224" si="386">G224+I224</f>
        <v>2.49209385181539E-55</v>
      </c>
      <c r="AF224" s="357">
        <f t="shared" ref="AF224" si="387">G233+I233+J239</f>
        <v>2.5552132250777181E-45</v>
      </c>
      <c r="AG224" s="357">
        <f t="shared" ref="AG224" si="388">H225</f>
        <v>1.2064684375484601E-50</v>
      </c>
      <c r="AH224" s="357">
        <f t="shared" ref="AH224" si="389">J228</f>
        <v>2.3036223420305701E-6</v>
      </c>
      <c r="AI224" s="357">
        <f>J231+H227</f>
        <v>2.274052788904623E-14</v>
      </c>
      <c r="AJ224" s="357">
        <f t="shared" ref="AJ224" si="390">F224</f>
        <v>2.5712860385735101E-45</v>
      </c>
      <c r="AK224" s="357">
        <f t="shared" ref="AK224" si="391">J237</f>
        <v>7.5808166066408099E-229</v>
      </c>
      <c r="AL224" s="357">
        <f t="shared" ref="AL224" si="392">H230</f>
        <v>8.4363902255413792E-6</v>
      </c>
      <c r="AM224" s="357">
        <f t="shared" ref="AM224" si="393">J229</f>
        <v>7.4066583341407901E-4</v>
      </c>
      <c r="AN224" s="357">
        <f t="shared" ref="AN224" si="394">J240+H239</f>
        <v>5.5368254797937097E-165</v>
      </c>
      <c r="AO224" s="357">
        <f t="shared" ref="AO224" si="395">J226</f>
        <v>6.7379723891741396E-44</v>
      </c>
      <c r="AP224" s="357">
        <f t="shared" ref="AP224" si="396">H228</f>
        <v>8.4363902255413792E-6</v>
      </c>
      <c r="AQ224" s="357">
        <f t="shared" ref="AQ224" si="397">J242</f>
        <v>6.83975773655576E-196</v>
      </c>
      <c r="AR224" s="357">
        <f t="shared" ref="AR224" si="398">H231+J235</f>
        <v>2.2740373742569199E-14</v>
      </c>
      <c r="AS224" s="357">
        <f t="shared" ref="AS224" si="399">J224</f>
        <v>3.69857229125332E-116</v>
      </c>
      <c r="AT224" s="357">
        <f t="shared" ref="AT224" si="400">H237</f>
        <v>1.2108365119032001E-143</v>
      </c>
      <c r="AU224" s="357">
        <f t="shared" ref="AU224" si="401">J233</f>
        <v>3.5558851033552902E-77</v>
      </c>
      <c r="AV224" s="357">
        <f t="shared" ref="AV224" si="402">H229</f>
        <v>5.7803765152664296E-4</v>
      </c>
      <c r="AW224" s="357">
        <f t="shared" ref="AW224" si="403">H240</f>
        <v>3.9539077542368296E-158</v>
      </c>
      <c r="AX224" s="357">
        <f t="shared" ref="AX224" si="404">H226</f>
        <v>7.0372437179782598E-30</v>
      </c>
      <c r="AY224" s="357">
        <f t="shared" ref="AY224" si="405">E224</f>
        <v>7.9429517163497004E-52</v>
      </c>
      <c r="AZ224" s="357">
        <f t="shared" ref="AZ224" si="406">H242</f>
        <v>1.6154857787233602E-123</v>
      </c>
      <c r="BA224" s="357">
        <f t="shared" ref="BA224" si="407">H235</f>
        <v>9.31660392414114E-100</v>
      </c>
      <c r="BB224" s="325">
        <f t="shared" ref="BB224" si="408">H224</f>
        <v>1.13760371853743E-74</v>
      </c>
      <c r="BC224" s="359">
        <f t="shared" ref="BC224" si="409">H233</f>
        <v>1.2064684375484601E-50</v>
      </c>
      <c r="BD224" s="326">
        <f t="shared" ref="BD224" si="410">SUMPRODUCT($L$1:$BC$1,BF224:CW224)</f>
        <v>13.971986722341143</v>
      </c>
      <c r="BF224" s="12">
        <f>L224</f>
        <v>1.0892164655862402E-4</v>
      </c>
      <c r="BG224" s="23">
        <f t="shared" ref="BG224:CV224" si="411">M224</f>
        <v>2.49209385181539E-55</v>
      </c>
      <c r="BH224" s="23">
        <f t="shared" si="411"/>
        <v>2.7607313557163101E-67</v>
      </c>
      <c r="BI224" s="23">
        <f t="shared" si="411"/>
        <v>3.3299646180871814E-60</v>
      </c>
      <c r="BJ224" s="23">
        <f t="shared" si="411"/>
        <v>4.0000975904421198E-64</v>
      </c>
      <c r="BK224" s="23">
        <f t="shared" si="411"/>
        <v>2.0246198265387631E-29</v>
      </c>
      <c r="BL224" s="23">
        <f t="shared" si="411"/>
        <v>2.07156609639288E-69</v>
      </c>
      <c r="BM224" s="23">
        <f t="shared" si="411"/>
        <v>2.5552132250777181E-45</v>
      </c>
      <c r="BN224" s="23">
        <f t="shared" si="411"/>
        <v>3.3819128130821372E-13</v>
      </c>
      <c r="BO224" s="23">
        <f t="shared" si="411"/>
        <v>6.667544808865623E-3</v>
      </c>
      <c r="BP224" s="23">
        <f t="shared" si="411"/>
        <v>6.7379723891741396E-44</v>
      </c>
      <c r="BQ224" s="23">
        <f t="shared" si="411"/>
        <v>6.667544808865623E-3</v>
      </c>
      <c r="BR224" s="23">
        <f t="shared" si="411"/>
        <v>3.3819128130821372E-13</v>
      </c>
      <c r="BS224" s="23">
        <f t="shared" si="411"/>
        <v>2.7607313557163101E-67</v>
      </c>
      <c r="BT224" s="23">
        <f t="shared" si="411"/>
        <v>0.98521580522491248</v>
      </c>
      <c r="BU224" s="23">
        <f t="shared" si="411"/>
        <v>7.0372437179782598E-30</v>
      </c>
      <c r="BV224" s="23">
        <f t="shared" si="411"/>
        <v>1.5414647705253018E-19</v>
      </c>
      <c r="BW224" s="23">
        <f t="shared" si="411"/>
        <v>4.0000975904421198E-64</v>
      </c>
      <c r="BX224" s="23">
        <f t="shared" si="411"/>
        <v>2.3036223420305701E-6</v>
      </c>
      <c r="BY224" s="23">
        <f t="shared" si="411"/>
        <v>2.49209385181539E-55</v>
      </c>
      <c r="BZ224" s="23">
        <f t="shared" si="411"/>
        <v>2.5552132250777181E-45</v>
      </c>
      <c r="CA224" s="23">
        <f t="shared" si="411"/>
        <v>1.2064684375484601E-50</v>
      </c>
      <c r="CB224" s="23">
        <f t="shared" si="411"/>
        <v>2.3036223420305701E-6</v>
      </c>
      <c r="CC224" s="23">
        <f t="shared" si="411"/>
        <v>2.274052788904623E-14</v>
      </c>
      <c r="CD224" s="23">
        <f t="shared" si="411"/>
        <v>2.5712860385735101E-45</v>
      </c>
      <c r="CE224" s="23">
        <f t="shared" si="411"/>
        <v>7.5808166066408099E-229</v>
      </c>
      <c r="CF224" s="23">
        <f t="shared" si="411"/>
        <v>8.4363902255413792E-6</v>
      </c>
      <c r="CG224" s="23">
        <f t="shared" si="411"/>
        <v>7.4066583341407901E-4</v>
      </c>
      <c r="CH224" s="23">
        <f t="shared" si="411"/>
        <v>5.5368254797937097E-165</v>
      </c>
      <c r="CI224" s="23">
        <f t="shared" si="411"/>
        <v>6.7379723891741396E-44</v>
      </c>
      <c r="CJ224" s="23">
        <f t="shared" si="411"/>
        <v>8.4363902255413792E-6</v>
      </c>
      <c r="CK224" s="23">
        <f t="shared" si="411"/>
        <v>6.83975773655576E-196</v>
      </c>
      <c r="CL224" s="23">
        <f t="shared" si="411"/>
        <v>2.2740373742569199E-14</v>
      </c>
      <c r="CM224" s="23">
        <f t="shared" si="411"/>
        <v>3.69857229125332E-116</v>
      </c>
      <c r="CN224" s="23">
        <f t="shared" si="411"/>
        <v>1.2108365119032001E-143</v>
      </c>
      <c r="CO224" s="23">
        <f t="shared" si="411"/>
        <v>3.5558851033552902E-77</v>
      </c>
      <c r="CP224" s="23">
        <f t="shared" si="411"/>
        <v>5.7803765152664296E-4</v>
      </c>
      <c r="CQ224" s="23">
        <f t="shared" si="411"/>
        <v>3.9539077542368296E-158</v>
      </c>
      <c r="CR224" s="23">
        <f t="shared" si="411"/>
        <v>7.0372437179782598E-30</v>
      </c>
      <c r="CS224" s="23">
        <f t="shared" si="411"/>
        <v>7.9429517163497004E-52</v>
      </c>
      <c r="CT224" s="23">
        <f t="shared" si="411"/>
        <v>1.6154857787233602E-123</v>
      </c>
      <c r="CU224" s="23">
        <f t="shared" si="411"/>
        <v>9.31660392414114E-100</v>
      </c>
      <c r="CV224" s="24">
        <f t="shared" si="411"/>
        <v>1.13760371853743E-74</v>
      </c>
    </row>
    <row r="225" spans="1:56">
      <c r="A225" s="348"/>
      <c r="B225" s="329"/>
      <c r="C225" s="338"/>
      <c r="D225" s="28">
        <v>-8</v>
      </c>
      <c r="E225" s="335"/>
      <c r="F225" s="336"/>
      <c r="G225" s="128">
        <f>'11'!G224</f>
        <v>2.5552131512801399E-45</v>
      </c>
      <c r="H225" s="270">
        <f>'11'!H224</f>
        <v>1.2064684375484601E-50</v>
      </c>
      <c r="I225" s="271">
        <f>'11'!I224</f>
        <v>7.3797578301906601E-53</v>
      </c>
      <c r="J225" s="272">
        <f>'11'!J224</f>
        <v>3.5558851033552902E-77</v>
      </c>
      <c r="K225" s="6"/>
      <c r="L225" s="333"/>
      <c r="M225" s="333"/>
      <c r="N225" s="333"/>
      <c r="O225" s="333"/>
      <c r="P225" s="333"/>
      <c r="Q225" s="333"/>
      <c r="R225" s="333"/>
      <c r="S225" s="333"/>
      <c r="T225" s="333"/>
      <c r="U225" s="333"/>
      <c r="V225" s="333"/>
      <c r="W225" s="333"/>
      <c r="X225" s="333"/>
      <c r="Y225" s="333"/>
      <c r="Z225" s="333"/>
      <c r="AA225" s="363"/>
      <c r="AB225" s="333"/>
      <c r="AC225" s="333"/>
      <c r="AD225" s="333"/>
      <c r="AE225" s="333"/>
      <c r="AF225" s="333"/>
      <c r="AG225" s="333"/>
      <c r="AH225" s="333"/>
      <c r="AI225" s="333"/>
      <c r="AJ225" s="333"/>
      <c r="AK225" s="333"/>
      <c r="AL225" s="333"/>
      <c r="AM225" s="333"/>
      <c r="AN225" s="333"/>
      <c r="AO225" s="333"/>
      <c r="AP225" s="333"/>
      <c r="AQ225" s="333"/>
      <c r="AR225" s="333"/>
      <c r="AS225" s="333"/>
      <c r="AT225" s="333"/>
      <c r="AU225" s="333"/>
      <c r="AV225" s="333"/>
      <c r="AW225" s="333"/>
      <c r="AX225" s="333"/>
      <c r="AY225" s="333"/>
      <c r="AZ225" s="333"/>
      <c r="BA225" s="333"/>
      <c r="BB225" s="325"/>
      <c r="BC225" s="360"/>
      <c r="BD225" s="326"/>
    </row>
    <row r="226" spans="1:56">
      <c r="A226" s="348"/>
      <c r="B226" s="329"/>
      <c r="C226" s="338"/>
      <c r="D226" s="28">
        <v>-7</v>
      </c>
      <c r="E226" s="335"/>
      <c r="F226" s="336"/>
      <c r="G226" s="128">
        <f>'11'!G225</f>
        <v>1.8143315294367901E-29</v>
      </c>
      <c r="H226" s="270">
        <f>'11'!H225</f>
        <v>7.0372437179782598E-30</v>
      </c>
      <c r="I226" s="271">
        <f>'11'!I225</f>
        <v>2.10288297101973E-30</v>
      </c>
      <c r="J226" s="272">
        <f>'11'!J225</f>
        <v>6.7379723891741396E-44</v>
      </c>
      <c r="K226" s="6"/>
      <c r="L226" s="333"/>
      <c r="M226" s="333"/>
      <c r="N226" s="333"/>
      <c r="O226" s="333"/>
      <c r="P226" s="333"/>
      <c r="Q226" s="333"/>
      <c r="R226" s="333"/>
      <c r="S226" s="333"/>
      <c r="T226" s="333"/>
      <c r="U226" s="333"/>
      <c r="V226" s="333"/>
      <c r="W226" s="333"/>
      <c r="X226" s="333"/>
      <c r="Y226" s="333"/>
      <c r="Z226" s="333"/>
      <c r="AA226" s="363"/>
      <c r="AB226" s="333"/>
      <c r="AC226" s="333"/>
      <c r="AD226" s="333"/>
      <c r="AE226" s="333"/>
      <c r="AF226" s="333"/>
      <c r="AG226" s="333"/>
      <c r="AH226" s="333"/>
      <c r="AI226" s="333"/>
      <c r="AJ226" s="333"/>
      <c r="AK226" s="333"/>
      <c r="AL226" s="333"/>
      <c r="AM226" s="333"/>
      <c r="AN226" s="333"/>
      <c r="AO226" s="333"/>
      <c r="AP226" s="333"/>
      <c r="AQ226" s="333"/>
      <c r="AR226" s="333"/>
      <c r="AS226" s="333"/>
      <c r="AT226" s="333"/>
      <c r="AU226" s="333"/>
      <c r="AV226" s="333"/>
      <c r="AW226" s="333"/>
      <c r="AX226" s="333"/>
      <c r="AY226" s="333"/>
      <c r="AZ226" s="333"/>
      <c r="BA226" s="333"/>
      <c r="BB226" s="325"/>
      <c r="BC226" s="360"/>
      <c r="BD226" s="326"/>
    </row>
    <row r="227" spans="1:56">
      <c r="A227" s="348"/>
      <c r="B227" s="329"/>
      <c r="C227" s="338"/>
      <c r="D227" s="28">
        <v>-6</v>
      </c>
      <c r="E227" s="335"/>
      <c r="F227" s="336"/>
      <c r="G227" s="128">
        <f>'11'!G226</f>
        <v>2.3491521002287302E-15</v>
      </c>
      <c r="H227" s="270">
        <f>'11'!H226</f>
        <v>2.2740373742569199E-14</v>
      </c>
      <c r="I227" s="271">
        <f>'11'!I226</f>
        <v>3.3584212920798498E-13</v>
      </c>
      <c r="J227" s="272">
        <f>'11'!J226</f>
        <v>1.5414647703228399E-19</v>
      </c>
      <c r="K227" s="6"/>
      <c r="L227" s="333"/>
      <c r="M227" s="333"/>
      <c r="N227" s="333"/>
      <c r="O227" s="333"/>
      <c r="P227" s="333"/>
      <c r="Q227" s="333"/>
      <c r="R227" s="333"/>
      <c r="S227" s="333"/>
      <c r="T227" s="333"/>
      <c r="U227" s="333"/>
      <c r="V227" s="333"/>
      <c r="W227" s="333"/>
      <c r="X227" s="333"/>
      <c r="Y227" s="333"/>
      <c r="Z227" s="333"/>
      <c r="AA227" s="363"/>
      <c r="AB227" s="333"/>
      <c r="AC227" s="333"/>
      <c r="AD227" s="333"/>
      <c r="AE227" s="333"/>
      <c r="AF227" s="333"/>
      <c r="AG227" s="333"/>
      <c r="AH227" s="333"/>
      <c r="AI227" s="333"/>
      <c r="AJ227" s="333"/>
      <c r="AK227" s="333"/>
      <c r="AL227" s="333"/>
      <c r="AM227" s="333"/>
      <c r="AN227" s="333"/>
      <c r="AO227" s="333"/>
      <c r="AP227" s="333"/>
      <c r="AQ227" s="333"/>
      <c r="AR227" s="333"/>
      <c r="AS227" s="333"/>
      <c r="AT227" s="333"/>
      <c r="AU227" s="333"/>
      <c r="AV227" s="333"/>
      <c r="AW227" s="333"/>
      <c r="AX227" s="333"/>
      <c r="AY227" s="333"/>
      <c r="AZ227" s="333"/>
      <c r="BA227" s="333"/>
      <c r="BB227" s="325"/>
      <c r="BC227" s="360"/>
      <c r="BD227" s="326"/>
    </row>
    <row r="228" spans="1:56">
      <c r="A228" s="348"/>
      <c r="B228" s="329"/>
      <c r="C228" s="338"/>
      <c r="D228" s="28">
        <v>-5</v>
      </c>
      <c r="E228" s="335"/>
      <c r="F228" s="336"/>
      <c r="G228" s="128">
        <f>'11'!G227</f>
        <v>1.9600414984246699E-7</v>
      </c>
      <c r="H228" s="270">
        <f>'11'!H227</f>
        <v>8.4363902255413792E-6</v>
      </c>
      <c r="I228" s="271">
        <f>'11'!I227</f>
        <v>6.6673488047157801E-3</v>
      </c>
      <c r="J228" s="272">
        <f>'11'!J227</f>
        <v>2.3036223420305701E-6</v>
      </c>
      <c r="K228" s="6"/>
      <c r="L228" s="333"/>
      <c r="M228" s="333"/>
      <c r="N228" s="333"/>
      <c r="O228" s="333"/>
      <c r="P228" s="333"/>
      <c r="Q228" s="333"/>
      <c r="R228" s="333"/>
      <c r="S228" s="333"/>
      <c r="T228" s="333"/>
      <c r="U228" s="333"/>
      <c r="V228" s="333"/>
      <c r="W228" s="333"/>
      <c r="X228" s="333"/>
      <c r="Y228" s="333"/>
      <c r="Z228" s="333"/>
      <c r="AA228" s="363"/>
      <c r="AB228" s="333"/>
      <c r="AC228" s="333"/>
      <c r="AD228" s="333"/>
      <c r="AE228" s="333"/>
      <c r="AF228" s="333"/>
      <c r="AG228" s="333"/>
      <c r="AH228" s="333"/>
      <c r="AI228" s="333"/>
      <c r="AJ228" s="333"/>
      <c r="AK228" s="333"/>
      <c r="AL228" s="333"/>
      <c r="AM228" s="333"/>
      <c r="AN228" s="333"/>
      <c r="AO228" s="333"/>
      <c r="AP228" s="333"/>
      <c r="AQ228" s="333"/>
      <c r="AR228" s="333"/>
      <c r="AS228" s="333"/>
      <c r="AT228" s="333"/>
      <c r="AU228" s="333"/>
      <c r="AV228" s="333"/>
      <c r="AW228" s="333"/>
      <c r="AX228" s="333"/>
      <c r="AY228" s="333"/>
      <c r="AZ228" s="333"/>
      <c r="BA228" s="333"/>
      <c r="BB228" s="325"/>
      <c r="BC228" s="360"/>
      <c r="BD228" s="326"/>
    </row>
    <row r="229" spans="1:56">
      <c r="A229" s="348"/>
      <c r="B229" s="329"/>
      <c r="C229" s="338"/>
      <c r="D229" s="28">
        <v>-4</v>
      </c>
      <c r="E229" s="335"/>
      <c r="F229" s="336"/>
      <c r="G229" s="128">
        <f>'11'!G228</f>
        <v>1.06953636255058E-5</v>
      </c>
      <c r="H229" s="270">
        <f>'11'!H228</f>
        <v>5.7803765152664296E-4</v>
      </c>
      <c r="I229" s="271">
        <f>'11'!I228</f>
        <v>0.98520510986128695</v>
      </c>
      <c r="J229" s="272">
        <f>'11'!J228</f>
        <v>7.4066583341407901E-4</v>
      </c>
      <c r="K229" s="6"/>
      <c r="L229" s="333"/>
      <c r="M229" s="333"/>
      <c r="N229" s="333"/>
      <c r="O229" s="333"/>
      <c r="P229" s="333"/>
      <c r="Q229" s="333"/>
      <c r="R229" s="333"/>
      <c r="S229" s="333"/>
      <c r="T229" s="333"/>
      <c r="U229" s="333"/>
      <c r="V229" s="333"/>
      <c r="W229" s="333"/>
      <c r="X229" s="333"/>
      <c r="Y229" s="333"/>
      <c r="Z229" s="333"/>
      <c r="AA229" s="363"/>
      <c r="AB229" s="333"/>
      <c r="AC229" s="333"/>
      <c r="AD229" s="333"/>
      <c r="AE229" s="333"/>
      <c r="AF229" s="333"/>
      <c r="AG229" s="333"/>
      <c r="AH229" s="333"/>
      <c r="AI229" s="333"/>
      <c r="AJ229" s="333"/>
      <c r="AK229" s="333"/>
      <c r="AL229" s="333"/>
      <c r="AM229" s="333"/>
      <c r="AN229" s="333"/>
      <c r="AO229" s="333"/>
      <c r="AP229" s="333"/>
      <c r="AQ229" s="333"/>
      <c r="AR229" s="333"/>
      <c r="AS229" s="333"/>
      <c r="AT229" s="333"/>
      <c r="AU229" s="333"/>
      <c r="AV229" s="333"/>
      <c r="AW229" s="333"/>
      <c r="AX229" s="333"/>
      <c r="AY229" s="333"/>
      <c r="AZ229" s="333"/>
      <c r="BA229" s="333"/>
      <c r="BB229" s="325"/>
      <c r="BC229" s="360"/>
      <c r="BD229" s="326"/>
    </row>
    <row r="230" spans="1:56">
      <c r="A230" s="348"/>
      <c r="B230" s="329"/>
      <c r="C230" s="338"/>
      <c r="D230" s="28">
        <v>-3</v>
      </c>
      <c r="E230" s="335"/>
      <c r="F230" s="336"/>
      <c r="G230" s="128">
        <f>'11'!G229</f>
        <v>1.9600414984246699E-7</v>
      </c>
      <c r="H230" s="270">
        <f>'11'!H229</f>
        <v>8.4363902255413792E-6</v>
      </c>
      <c r="I230" s="271">
        <f>'11'!I229</f>
        <v>6.6673488047157801E-3</v>
      </c>
      <c r="J230" s="272">
        <f>'11'!J229</f>
        <v>2.3036223420305701E-6</v>
      </c>
      <c r="K230" s="6"/>
      <c r="L230" s="333"/>
      <c r="M230" s="333"/>
      <c r="N230" s="333"/>
      <c r="O230" s="333"/>
      <c r="P230" s="333"/>
      <c r="Q230" s="333"/>
      <c r="R230" s="333"/>
      <c r="S230" s="333"/>
      <c r="T230" s="333"/>
      <c r="U230" s="333"/>
      <c r="V230" s="333"/>
      <c r="W230" s="333"/>
      <c r="X230" s="333"/>
      <c r="Y230" s="333"/>
      <c r="Z230" s="333"/>
      <c r="AA230" s="363"/>
      <c r="AB230" s="333"/>
      <c r="AC230" s="333"/>
      <c r="AD230" s="333"/>
      <c r="AE230" s="333"/>
      <c r="AF230" s="333"/>
      <c r="AG230" s="333"/>
      <c r="AH230" s="333"/>
      <c r="AI230" s="333"/>
      <c r="AJ230" s="333"/>
      <c r="AK230" s="333"/>
      <c r="AL230" s="333"/>
      <c r="AM230" s="333"/>
      <c r="AN230" s="333"/>
      <c r="AO230" s="333"/>
      <c r="AP230" s="333"/>
      <c r="AQ230" s="333"/>
      <c r="AR230" s="333"/>
      <c r="AS230" s="333"/>
      <c r="AT230" s="333"/>
      <c r="AU230" s="333"/>
      <c r="AV230" s="333"/>
      <c r="AW230" s="333"/>
      <c r="AX230" s="333"/>
      <c r="AY230" s="333"/>
      <c r="AZ230" s="333"/>
      <c r="BA230" s="333"/>
      <c r="BB230" s="325"/>
      <c r="BC230" s="360"/>
      <c r="BD230" s="326"/>
    </row>
    <row r="231" spans="1:56">
      <c r="A231" s="348"/>
      <c r="B231" s="329"/>
      <c r="C231" s="338"/>
      <c r="D231" s="28">
        <v>-2</v>
      </c>
      <c r="E231" s="335"/>
      <c r="F231" s="336"/>
      <c r="G231" s="128">
        <f>'11'!G230</f>
        <v>2.3491521002287302E-15</v>
      </c>
      <c r="H231" s="270">
        <f>'11'!H230</f>
        <v>2.2740373742569199E-14</v>
      </c>
      <c r="I231" s="271">
        <f>'11'!I230</f>
        <v>3.3584212920798498E-13</v>
      </c>
      <c r="J231" s="272">
        <f>'11'!J230</f>
        <v>1.5414647703228399E-19</v>
      </c>
      <c r="K231" s="6"/>
      <c r="L231" s="333"/>
      <c r="M231" s="333"/>
      <c r="N231" s="333"/>
      <c r="O231" s="333"/>
      <c r="P231" s="333"/>
      <c r="Q231" s="333"/>
      <c r="R231" s="333"/>
      <c r="S231" s="333"/>
      <c r="T231" s="333"/>
      <c r="U231" s="333"/>
      <c r="V231" s="333"/>
      <c r="W231" s="333"/>
      <c r="X231" s="333"/>
      <c r="Y231" s="333"/>
      <c r="Z231" s="333"/>
      <c r="AA231" s="363"/>
      <c r="AB231" s="333"/>
      <c r="AC231" s="333"/>
      <c r="AD231" s="333"/>
      <c r="AE231" s="333"/>
      <c r="AF231" s="333"/>
      <c r="AG231" s="333"/>
      <c r="AH231" s="333"/>
      <c r="AI231" s="333"/>
      <c r="AJ231" s="333"/>
      <c r="AK231" s="333"/>
      <c r="AL231" s="333"/>
      <c r="AM231" s="333"/>
      <c r="AN231" s="333"/>
      <c r="AO231" s="333"/>
      <c r="AP231" s="333"/>
      <c r="AQ231" s="333"/>
      <c r="AR231" s="333"/>
      <c r="AS231" s="333"/>
      <c r="AT231" s="333"/>
      <c r="AU231" s="333"/>
      <c r="AV231" s="333"/>
      <c r="AW231" s="333"/>
      <c r="AX231" s="333"/>
      <c r="AY231" s="333"/>
      <c r="AZ231" s="333"/>
      <c r="BA231" s="333"/>
      <c r="BB231" s="325"/>
      <c r="BC231" s="360"/>
      <c r="BD231" s="326"/>
    </row>
    <row r="232" spans="1:56">
      <c r="A232" s="348"/>
      <c r="B232" s="329"/>
      <c r="C232" s="338"/>
      <c r="D232" s="28">
        <v>-1</v>
      </c>
      <c r="E232" s="335"/>
      <c r="F232" s="336"/>
      <c r="G232" s="128">
        <f>'11'!G231</f>
        <v>1.8143315294367901E-29</v>
      </c>
      <c r="H232" s="270">
        <f>'11'!H231</f>
        <v>7.0372437179782598E-30</v>
      </c>
      <c r="I232" s="271">
        <f>'11'!I231</f>
        <v>2.10288297101973E-30</v>
      </c>
      <c r="J232" s="272">
        <f>'11'!J231</f>
        <v>6.7379723891741396E-44</v>
      </c>
      <c r="K232" s="6"/>
      <c r="L232" s="333"/>
      <c r="M232" s="333"/>
      <c r="N232" s="333"/>
      <c r="O232" s="333"/>
      <c r="P232" s="333"/>
      <c r="Q232" s="333"/>
      <c r="R232" s="333"/>
      <c r="S232" s="333"/>
      <c r="T232" s="333"/>
      <c r="U232" s="333"/>
      <c r="V232" s="333"/>
      <c r="W232" s="333"/>
      <c r="X232" s="333"/>
      <c r="Y232" s="333"/>
      <c r="Z232" s="333"/>
      <c r="AA232" s="363"/>
      <c r="AB232" s="333"/>
      <c r="AC232" s="333"/>
      <c r="AD232" s="333"/>
      <c r="AE232" s="333"/>
      <c r="AF232" s="333"/>
      <c r="AG232" s="333"/>
      <c r="AH232" s="333"/>
      <c r="AI232" s="333"/>
      <c r="AJ232" s="333"/>
      <c r="AK232" s="333"/>
      <c r="AL232" s="333"/>
      <c r="AM232" s="333"/>
      <c r="AN232" s="333"/>
      <c r="AO232" s="333"/>
      <c r="AP232" s="333"/>
      <c r="AQ232" s="333"/>
      <c r="AR232" s="333"/>
      <c r="AS232" s="333"/>
      <c r="AT232" s="333"/>
      <c r="AU232" s="333"/>
      <c r="AV232" s="333"/>
      <c r="AW232" s="333"/>
      <c r="AX232" s="333"/>
      <c r="AY232" s="333"/>
      <c r="AZ232" s="333"/>
      <c r="BA232" s="333"/>
      <c r="BB232" s="325"/>
      <c r="BC232" s="360"/>
      <c r="BD232" s="326"/>
    </row>
    <row r="233" spans="1:56">
      <c r="A233" s="348"/>
      <c r="B233" s="329"/>
      <c r="C233" s="338"/>
      <c r="D233" s="28">
        <v>0</v>
      </c>
      <c r="E233" s="335"/>
      <c r="F233" s="336"/>
      <c r="G233" s="128">
        <f>'11'!G232</f>
        <v>2.5552131512801399E-45</v>
      </c>
      <c r="H233" s="270">
        <f>'11'!H232</f>
        <v>1.2064684375484601E-50</v>
      </c>
      <c r="I233" s="271">
        <f>'11'!I232</f>
        <v>7.3797578301906601E-53</v>
      </c>
      <c r="J233" s="272">
        <f>'11'!J232</f>
        <v>3.5558851033552902E-77</v>
      </c>
      <c r="K233" s="6"/>
      <c r="L233" s="333"/>
      <c r="M233" s="333"/>
      <c r="N233" s="333"/>
      <c r="O233" s="333"/>
      <c r="P233" s="333"/>
      <c r="Q233" s="333"/>
      <c r="R233" s="333"/>
      <c r="S233" s="333"/>
      <c r="T233" s="333"/>
      <c r="U233" s="333"/>
      <c r="V233" s="333"/>
      <c r="W233" s="333"/>
      <c r="X233" s="333"/>
      <c r="Y233" s="333"/>
      <c r="Z233" s="333"/>
      <c r="AA233" s="363"/>
      <c r="AB233" s="333"/>
      <c r="AC233" s="333"/>
      <c r="AD233" s="333"/>
      <c r="AE233" s="333"/>
      <c r="AF233" s="333"/>
      <c r="AG233" s="333"/>
      <c r="AH233" s="333"/>
      <c r="AI233" s="333"/>
      <c r="AJ233" s="333"/>
      <c r="AK233" s="333"/>
      <c r="AL233" s="333"/>
      <c r="AM233" s="333"/>
      <c r="AN233" s="333"/>
      <c r="AO233" s="333"/>
      <c r="AP233" s="333"/>
      <c r="AQ233" s="333"/>
      <c r="AR233" s="333"/>
      <c r="AS233" s="333"/>
      <c r="AT233" s="333"/>
      <c r="AU233" s="333"/>
      <c r="AV233" s="333"/>
      <c r="AW233" s="333"/>
      <c r="AX233" s="333"/>
      <c r="AY233" s="333"/>
      <c r="AZ233" s="333"/>
      <c r="BA233" s="333"/>
      <c r="BB233" s="325"/>
      <c r="BC233" s="360"/>
      <c r="BD233" s="326"/>
    </row>
    <row r="234" spans="1:56">
      <c r="A234" s="348"/>
      <c r="B234" s="329"/>
      <c r="C234" s="338"/>
      <c r="D234" s="28">
        <v>1</v>
      </c>
      <c r="E234" s="335"/>
      <c r="F234" s="336"/>
      <c r="G234" s="128">
        <f>'11'!G233</f>
        <v>2.49209385181539E-55</v>
      </c>
      <c r="H234" s="270">
        <f>'11'!H233</f>
        <v>1.13760371853743E-74</v>
      </c>
      <c r="I234" s="271">
        <f>'11'!I233</f>
        <v>6.9400059491462398E-79</v>
      </c>
      <c r="J234" s="272">
        <f>'11'!J233</f>
        <v>3.69857229125332E-116</v>
      </c>
      <c r="K234" s="6"/>
      <c r="L234" s="333"/>
      <c r="M234" s="333"/>
      <c r="N234" s="333"/>
      <c r="O234" s="333"/>
      <c r="P234" s="333"/>
      <c r="Q234" s="333"/>
      <c r="R234" s="333"/>
      <c r="S234" s="333"/>
      <c r="T234" s="333"/>
      <c r="U234" s="333"/>
      <c r="V234" s="333"/>
      <c r="W234" s="333"/>
      <c r="X234" s="333"/>
      <c r="Y234" s="333"/>
      <c r="Z234" s="333"/>
      <c r="AA234" s="363"/>
      <c r="AB234" s="333"/>
      <c r="AC234" s="333"/>
      <c r="AD234" s="333"/>
      <c r="AE234" s="333"/>
      <c r="AF234" s="333"/>
      <c r="AG234" s="333"/>
      <c r="AH234" s="333"/>
      <c r="AI234" s="333"/>
      <c r="AJ234" s="333"/>
      <c r="AK234" s="333"/>
      <c r="AL234" s="333"/>
      <c r="AM234" s="333"/>
      <c r="AN234" s="333"/>
      <c r="AO234" s="333"/>
      <c r="AP234" s="333"/>
      <c r="AQ234" s="333"/>
      <c r="AR234" s="333"/>
      <c r="AS234" s="333"/>
      <c r="AT234" s="333"/>
      <c r="AU234" s="333"/>
      <c r="AV234" s="333"/>
      <c r="AW234" s="333"/>
      <c r="AX234" s="333"/>
      <c r="AY234" s="333"/>
      <c r="AZ234" s="333"/>
      <c r="BA234" s="333"/>
      <c r="BB234" s="325"/>
      <c r="BC234" s="360"/>
      <c r="BD234" s="326"/>
    </row>
    <row r="235" spans="1:56">
      <c r="A235" s="348"/>
      <c r="B235" s="329"/>
      <c r="C235" s="338"/>
      <c r="D235" s="28">
        <v>2</v>
      </c>
      <c r="E235" s="335"/>
      <c r="F235" s="336"/>
      <c r="G235" s="128">
        <f>'11'!G234</f>
        <v>3.3299646180871698E-60</v>
      </c>
      <c r="H235" s="270">
        <f>'11'!H234</f>
        <v>9.31660392414114E-100</v>
      </c>
      <c r="I235" s="271">
        <f>'11'!I234</f>
        <v>4.2464210141991299E-106</v>
      </c>
      <c r="J235" s="272">
        <f>'11'!J234</f>
        <v>4.6371647164698199E-157</v>
      </c>
      <c r="K235" s="6"/>
      <c r="L235" s="333"/>
      <c r="M235" s="333"/>
      <c r="N235" s="333"/>
      <c r="O235" s="333"/>
      <c r="P235" s="333"/>
      <c r="Q235" s="333"/>
      <c r="R235" s="333"/>
      <c r="S235" s="333"/>
      <c r="T235" s="333"/>
      <c r="U235" s="333"/>
      <c r="V235" s="333"/>
      <c r="W235" s="333"/>
      <c r="X235" s="333"/>
      <c r="Y235" s="333"/>
      <c r="Z235" s="333"/>
      <c r="AA235" s="363"/>
      <c r="AB235" s="333"/>
      <c r="AC235" s="333"/>
      <c r="AD235" s="333"/>
      <c r="AE235" s="333"/>
      <c r="AF235" s="333"/>
      <c r="AG235" s="333"/>
      <c r="AH235" s="333"/>
      <c r="AI235" s="333"/>
      <c r="AJ235" s="333"/>
      <c r="AK235" s="333"/>
      <c r="AL235" s="333"/>
      <c r="AM235" s="333"/>
      <c r="AN235" s="333"/>
      <c r="AO235" s="333"/>
      <c r="AP235" s="333"/>
      <c r="AQ235" s="333"/>
      <c r="AR235" s="333"/>
      <c r="AS235" s="333"/>
      <c r="AT235" s="333"/>
      <c r="AU235" s="333"/>
      <c r="AV235" s="333"/>
      <c r="AW235" s="333"/>
      <c r="AX235" s="333"/>
      <c r="AY235" s="333"/>
      <c r="AZ235" s="333"/>
      <c r="BA235" s="333"/>
      <c r="BB235" s="325"/>
      <c r="BC235" s="360"/>
      <c r="BD235" s="326"/>
    </row>
    <row r="236" spans="1:56">
      <c r="A236" s="348"/>
      <c r="B236" s="329"/>
      <c r="C236" s="338"/>
      <c r="D236" s="28">
        <v>3</v>
      </c>
      <c r="E236" s="335"/>
      <c r="F236" s="336"/>
      <c r="G236" s="128">
        <f>'11'!G235</f>
        <v>4.0000975904421198E-64</v>
      </c>
      <c r="H236" s="270">
        <f>'11'!H235</f>
        <v>1.6154857787233602E-123</v>
      </c>
      <c r="I236" s="271">
        <f>'11'!I235</f>
        <v>6.8834482788133601E-132</v>
      </c>
      <c r="J236" s="272">
        <f>'11'!J235</f>
        <v>6.83975773655576E-196</v>
      </c>
      <c r="K236" s="6"/>
      <c r="L236" s="333"/>
      <c r="M236" s="333"/>
      <c r="N236" s="333"/>
      <c r="O236" s="333"/>
      <c r="P236" s="333"/>
      <c r="Q236" s="333"/>
      <c r="R236" s="333"/>
      <c r="S236" s="333"/>
      <c r="T236" s="333"/>
      <c r="U236" s="333"/>
      <c r="V236" s="333"/>
      <c r="W236" s="333"/>
      <c r="X236" s="333"/>
      <c r="Y236" s="333"/>
      <c r="Z236" s="333"/>
      <c r="AA236" s="363"/>
      <c r="AB236" s="333"/>
      <c r="AC236" s="333"/>
      <c r="AD236" s="333"/>
      <c r="AE236" s="333"/>
      <c r="AF236" s="333"/>
      <c r="AG236" s="333"/>
      <c r="AH236" s="333"/>
      <c r="AI236" s="333"/>
      <c r="AJ236" s="333"/>
      <c r="AK236" s="333"/>
      <c r="AL236" s="333"/>
      <c r="AM236" s="333"/>
      <c r="AN236" s="333"/>
      <c r="AO236" s="333"/>
      <c r="AP236" s="333"/>
      <c r="AQ236" s="333"/>
      <c r="AR236" s="333"/>
      <c r="AS236" s="333"/>
      <c r="AT236" s="333"/>
      <c r="AU236" s="333"/>
      <c r="AV236" s="333"/>
      <c r="AW236" s="333"/>
      <c r="AX236" s="333"/>
      <c r="AY236" s="333"/>
      <c r="AZ236" s="333"/>
      <c r="BA236" s="333"/>
      <c r="BB236" s="325"/>
      <c r="BC236" s="360"/>
      <c r="BD236" s="326"/>
    </row>
    <row r="237" spans="1:56">
      <c r="A237" s="348"/>
      <c r="B237" s="329"/>
      <c r="C237" s="338"/>
      <c r="D237" s="28">
        <v>4</v>
      </c>
      <c r="E237" s="335"/>
      <c r="F237" s="336"/>
      <c r="G237" s="128">
        <f>'11'!G236</f>
        <v>2.7607313557163101E-67</v>
      </c>
      <c r="H237" s="270">
        <f>'11'!H236</f>
        <v>1.2108365119032001E-143</v>
      </c>
      <c r="I237" s="271">
        <f>'11'!I236</f>
        <v>9.6416392511777403E-154</v>
      </c>
      <c r="J237" s="272">
        <f>'11'!J236</f>
        <v>7.5808166066408099E-229</v>
      </c>
      <c r="K237" s="6"/>
      <c r="L237" s="333"/>
      <c r="M237" s="333"/>
      <c r="N237" s="333"/>
      <c r="O237" s="333"/>
      <c r="P237" s="333"/>
      <c r="Q237" s="333"/>
      <c r="R237" s="333"/>
      <c r="S237" s="333"/>
      <c r="T237" s="333"/>
      <c r="U237" s="333"/>
      <c r="V237" s="333"/>
      <c r="W237" s="333"/>
      <c r="X237" s="333"/>
      <c r="Y237" s="333"/>
      <c r="Z237" s="333"/>
      <c r="AA237" s="363"/>
      <c r="AB237" s="333"/>
      <c r="AC237" s="333"/>
      <c r="AD237" s="333"/>
      <c r="AE237" s="333"/>
      <c r="AF237" s="333"/>
      <c r="AG237" s="333"/>
      <c r="AH237" s="333"/>
      <c r="AI237" s="333"/>
      <c r="AJ237" s="333"/>
      <c r="AK237" s="333"/>
      <c r="AL237" s="333"/>
      <c r="AM237" s="333"/>
      <c r="AN237" s="333"/>
      <c r="AO237" s="333"/>
      <c r="AP237" s="333"/>
      <c r="AQ237" s="333"/>
      <c r="AR237" s="333"/>
      <c r="AS237" s="333"/>
      <c r="AT237" s="333"/>
      <c r="AU237" s="333"/>
      <c r="AV237" s="333"/>
      <c r="AW237" s="333"/>
      <c r="AX237" s="333"/>
      <c r="AY237" s="333"/>
      <c r="AZ237" s="333"/>
      <c r="BA237" s="333"/>
      <c r="BB237" s="325"/>
      <c r="BC237" s="360"/>
      <c r="BD237" s="326"/>
    </row>
    <row r="238" spans="1:56">
      <c r="A238" s="348"/>
      <c r="B238" s="329"/>
      <c r="C238" s="338"/>
      <c r="D238" s="28">
        <v>5</v>
      </c>
      <c r="E238" s="335"/>
      <c r="F238" s="336"/>
      <c r="G238" s="128">
        <f>'11'!G237</f>
        <v>2.07156609639288E-69</v>
      </c>
      <c r="H238" s="270">
        <f>'11'!H237</f>
        <v>3.9539077542368296E-158</v>
      </c>
      <c r="I238" s="271">
        <f>'11'!I237</f>
        <v>1.7424868647517999E-169</v>
      </c>
      <c r="J238" s="272">
        <f>'11'!J237</f>
        <v>1.1660363269451001E-252</v>
      </c>
      <c r="K238" s="6"/>
      <c r="L238" s="333"/>
      <c r="M238" s="333"/>
      <c r="N238" s="333"/>
      <c r="O238" s="333"/>
      <c r="P238" s="333"/>
      <c r="Q238" s="333"/>
      <c r="R238" s="333"/>
      <c r="S238" s="333"/>
      <c r="T238" s="333"/>
      <c r="U238" s="333"/>
      <c r="V238" s="333"/>
      <c r="W238" s="333"/>
      <c r="X238" s="333"/>
      <c r="Y238" s="333"/>
      <c r="Z238" s="333"/>
      <c r="AA238" s="363"/>
      <c r="AB238" s="333"/>
      <c r="AC238" s="333"/>
      <c r="AD238" s="333"/>
      <c r="AE238" s="333"/>
      <c r="AF238" s="333"/>
      <c r="AG238" s="333"/>
      <c r="AH238" s="333"/>
      <c r="AI238" s="333"/>
      <c r="AJ238" s="333"/>
      <c r="AK238" s="333"/>
      <c r="AL238" s="333"/>
      <c r="AM238" s="333"/>
      <c r="AN238" s="333"/>
      <c r="AO238" s="333"/>
      <c r="AP238" s="333"/>
      <c r="AQ238" s="333"/>
      <c r="AR238" s="333"/>
      <c r="AS238" s="333"/>
      <c r="AT238" s="333"/>
      <c r="AU238" s="333"/>
      <c r="AV238" s="333"/>
      <c r="AW238" s="333"/>
      <c r="AX238" s="333"/>
      <c r="AY238" s="333"/>
      <c r="AZ238" s="333"/>
      <c r="BA238" s="333"/>
      <c r="BB238" s="325"/>
      <c r="BC238" s="360"/>
      <c r="BD238" s="326"/>
    </row>
    <row r="239" spans="1:56">
      <c r="A239" s="348"/>
      <c r="B239" s="329"/>
      <c r="C239" s="338"/>
      <c r="D239" s="28">
        <v>6</v>
      </c>
      <c r="E239" s="335"/>
      <c r="F239" s="336"/>
      <c r="G239" s="128">
        <f>'11'!G238</f>
        <v>3.5314049916226501E-70</v>
      </c>
      <c r="H239" s="270">
        <f>'11'!H238</f>
        <v>5.5368254797937097E-165</v>
      </c>
      <c r="I239" s="271">
        <f>'11'!I238</f>
        <v>5.3369645482869499E-177</v>
      </c>
      <c r="J239" s="272">
        <f>'11'!J238</f>
        <v>1.9754750512706099E-264</v>
      </c>
      <c r="K239" s="6"/>
      <c r="L239" s="333"/>
      <c r="M239" s="333"/>
      <c r="N239" s="333"/>
      <c r="O239" s="333"/>
      <c r="P239" s="333"/>
      <c r="Q239" s="333"/>
      <c r="R239" s="333"/>
      <c r="S239" s="333"/>
      <c r="T239" s="333"/>
      <c r="U239" s="333"/>
      <c r="V239" s="333"/>
      <c r="W239" s="333"/>
      <c r="X239" s="333"/>
      <c r="Y239" s="333"/>
      <c r="Z239" s="333"/>
      <c r="AA239" s="363"/>
      <c r="AB239" s="333"/>
      <c r="AC239" s="333"/>
      <c r="AD239" s="333"/>
      <c r="AE239" s="333"/>
      <c r="AF239" s="333"/>
      <c r="AG239" s="333"/>
      <c r="AH239" s="333"/>
      <c r="AI239" s="333"/>
      <c r="AJ239" s="333"/>
      <c r="AK239" s="333"/>
      <c r="AL239" s="333"/>
      <c r="AM239" s="333"/>
      <c r="AN239" s="333"/>
      <c r="AO239" s="333"/>
      <c r="AP239" s="333"/>
      <c r="AQ239" s="333"/>
      <c r="AR239" s="333"/>
      <c r="AS239" s="333"/>
      <c r="AT239" s="333"/>
      <c r="AU239" s="333"/>
      <c r="AV239" s="333"/>
      <c r="AW239" s="333"/>
      <c r="AX239" s="333"/>
      <c r="AY239" s="333"/>
      <c r="AZ239" s="333"/>
      <c r="BA239" s="333"/>
      <c r="BB239" s="325"/>
      <c r="BC239" s="360"/>
      <c r="BD239" s="326"/>
    </row>
    <row r="240" spans="1:56">
      <c r="A240" s="348"/>
      <c r="B240" s="329"/>
      <c r="C240" s="338"/>
      <c r="D240" s="28">
        <v>7</v>
      </c>
      <c r="E240" s="335"/>
      <c r="F240" s="336"/>
      <c r="G240" s="128">
        <f>'11'!G239</f>
        <v>2.07156609639288E-69</v>
      </c>
      <c r="H240" s="270">
        <f>'11'!H239</f>
        <v>3.9539077542368296E-158</v>
      </c>
      <c r="I240" s="271">
        <f>'11'!I239</f>
        <v>1.7424868647517999E-169</v>
      </c>
      <c r="J240" s="272">
        <f>'11'!J239</f>
        <v>1.1660363269451001E-252</v>
      </c>
      <c r="K240" s="6"/>
      <c r="L240" s="333"/>
      <c r="M240" s="333"/>
      <c r="N240" s="333"/>
      <c r="O240" s="333"/>
      <c r="P240" s="333"/>
      <c r="Q240" s="333"/>
      <c r="R240" s="333"/>
      <c r="S240" s="333"/>
      <c r="T240" s="333"/>
      <c r="U240" s="333"/>
      <c r="V240" s="333"/>
      <c r="W240" s="333"/>
      <c r="X240" s="333"/>
      <c r="Y240" s="333"/>
      <c r="Z240" s="333"/>
      <c r="AA240" s="363"/>
      <c r="AB240" s="333"/>
      <c r="AC240" s="333"/>
      <c r="AD240" s="333"/>
      <c r="AE240" s="333"/>
      <c r="AF240" s="333"/>
      <c r="AG240" s="333"/>
      <c r="AH240" s="333"/>
      <c r="AI240" s="333"/>
      <c r="AJ240" s="333"/>
      <c r="AK240" s="333"/>
      <c r="AL240" s="333"/>
      <c r="AM240" s="333"/>
      <c r="AN240" s="333"/>
      <c r="AO240" s="333"/>
      <c r="AP240" s="333"/>
      <c r="AQ240" s="333"/>
      <c r="AR240" s="333"/>
      <c r="AS240" s="333"/>
      <c r="AT240" s="333"/>
      <c r="AU240" s="333"/>
      <c r="AV240" s="333"/>
      <c r="AW240" s="333"/>
      <c r="AX240" s="333"/>
      <c r="AY240" s="333"/>
      <c r="AZ240" s="333"/>
      <c r="BA240" s="333"/>
      <c r="BB240" s="325"/>
      <c r="BC240" s="360"/>
      <c r="BD240" s="326"/>
    </row>
    <row r="241" spans="1:100">
      <c r="A241" s="348"/>
      <c r="B241" s="329"/>
      <c r="C241" s="338"/>
      <c r="D241" s="28">
        <v>8</v>
      </c>
      <c r="E241" s="335"/>
      <c r="F241" s="336"/>
      <c r="G241" s="128">
        <f>'11'!G240</f>
        <v>2.7607313557163101E-67</v>
      </c>
      <c r="H241" s="270">
        <f>'11'!H240</f>
        <v>1.2108365119032001E-143</v>
      </c>
      <c r="I241" s="271">
        <f>'11'!I240</f>
        <v>9.6416392511777403E-154</v>
      </c>
      <c r="J241" s="272">
        <f>'11'!J240</f>
        <v>7.5808166066408099E-229</v>
      </c>
      <c r="K241" s="6"/>
      <c r="L241" s="333"/>
      <c r="M241" s="333"/>
      <c r="N241" s="333"/>
      <c r="O241" s="333"/>
      <c r="P241" s="333"/>
      <c r="Q241" s="333"/>
      <c r="R241" s="333"/>
      <c r="S241" s="333"/>
      <c r="T241" s="333"/>
      <c r="U241" s="333"/>
      <c r="V241" s="333"/>
      <c r="W241" s="333"/>
      <c r="X241" s="333"/>
      <c r="Y241" s="333"/>
      <c r="Z241" s="333"/>
      <c r="AA241" s="363"/>
      <c r="AB241" s="333"/>
      <c r="AC241" s="333"/>
      <c r="AD241" s="333"/>
      <c r="AE241" s="333"/>
      <c r="AF241" s="333"/>
      <c r="AG241" s="333"/>
      <c r="AH241" s="333"/>
      <c r="AI241" s="333"/>
      <c r="AJ241" s="333"/>
      <c r="AK241" s="333"/>
      <c r="AL241" s="333"/>
      <c r="AM241" s="333"/>
      <c r="AN241" s="333"/>
      <c r="AO241" s="333"/>
      <c r="AP241" s="333"/>
      <c r="AQ241" s="333"/>
      <c r="AR241" s="333"/>
      <c r="AS241" s="333"/>
      <c r="AT241" s="333"/>
      <c r="AU241" s="333"/>
      <c r="AV241" s="333"/>
      <c r="AW241" s="333"/>
      <c r="AX241" s="333"/>
      <c r="AY241" s="333"/>
      <c r="AZ241" s="333"/>
      <c r="BA241" s="333"/>
      <c r="BB241" s="325"/>
      <c r="BC241" s="360"/>
      <c r="BD241" s="326"/>
    </row>
    <row r="242" spans="1:100">
      <c r="A242" s="348"/>
      <c r="B242" s="329"/>
      <c r="C242" s="338"/>
      <c r="D242" s="28">
        <v>9</v>
      </c>
      <c r="E242" s="335"/>
      <c r="F242" s="336"/>
      <c r="G242" s="128">
        <f>'11'!G241</f>
        <v>4.0000975904421198E-64</v>
      </c>
      <c r="H242" s="270">
        <f>'11'!H241</f>
        <v>1.6154857787233602E-123</v>
      </c>
      <c r="I242" s="271">
        <f>'11'!I241</f>
        <v>6.8834482788133601E-132</v>
      </c>
      <c r="J242" s="272">
        <f>'11'!J241</f>
        <v>6.83975773655576E-196</v>
      </c>
      <c r="K242" s="6"/>
      <c r="L242" s="333"/>
      <c r="M242" s="333"/>
      <c r="N242" s="333"/>
      <c r="O242" s="333"/>
      <c r="P242" s="333"/>
      <c r="Q242" s="333"/>
      <c r="R242" s="333"/>
      <c r="S242" s="333"/>
      <c r="T242" s="333"/>
      <c r="U242" s="333"/>
      <c r="V242" s="333"/>
      <c r="W242" s="333"/>
      <c r="X242" s="333"/>
      <c r="Y242" s="333"/>
      <c r="Z242" s="333"/>
      <c r="AA242" s="363"/>
      <c r="AB242" s="333"/>
      <c r="AC242" s="333"/>
      <c r="AD242" s="333"/>
      <c r="AE242" s="333"/>
      <c r="AF242" s="333"/>
      <c r="AG242" s="333"/>
      <c r="AH242" s="333"/>
      <c r="AI242" s="333"/>
      <c r="AJ242" s="333"/>
      <c r="AK242" s="333"/>
      <c r="AL242" s="333"/>
      <c r="AM242" s="333"/>
      <c r="AN242" s="333"/>
      <c r="AO242" s="333"/>
      <c r="AP242" s="333"/>
      <c r="AQ242" s="333"/>
      <c r="AR242" s="333"/>
      <c r="AS242" s="333"/>
      <c r="AT242" s="333"/>
      <c r="AU242" s="333"/>
      <c r="AV242" s="333"/>
      <c r="AW242" s="333"/>
      <c r="AX242" s="333"/>
      <c r="AY242" s="333"/>
      <c r="AZ242" s="333"/>
      <c r="BA242" s="333"/>
      <c r="BB242" s="325"/>
      <c r="BC242" s="360"/>
      <c r="BD242" s="326"/>
    </row>
    <row r="243" spans="1:100">
      <c r="A243" s="348"/>
      <c r="B243" s="329"/>
      <c r="C243" s="338"/>
      <c r="D243" s="29">
        <v>10</v>
      </c>
      <c r="E243" s="335"/>
      <c r="F243" s="336"/>
      <c r="G243" s="274">
        <f>'11'!G242</f>
        <v>3.3299646180871698E-60</v>
      </c>
      <c r="H243" s="275">
        <f>'11'!H242</f>
        <v>9.31660392414114E-100</v>
      </c>
      <c r="I243" s="276">
        <f>'11'!I242</f>
        <v>4.2464210141991299E-106</v>
      </c>
      <c r="J243" s="277">
        <f>'11'!J242</f>
        <v>4.6371647164698199E-157</v>
      </c>
      <c r="K243" s="30"/>
      <c r="L243" s="334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64"/>
      <c r="AB243" s="358"/>
      <c r="AC243" s="358"/>
      <c r="AD243" s="358"/>
      <c r="AE243" s="358"/>
      <c r="AF243" s="358"/>
      <c r="AG243" s="358"/>
      <c r="AH243" s="358"/>
      <c r="AI243" s="358"/>
      <c r="AJ243" s="358"/>
      <c r="AK243" s="358"/>
      <c r="AL243" s="358"/>
      <c r="AM243" s="358"/>
      <c r="AN243" s="358"/>
      <c r="AO243" s="358"/>
      <c r="AP243" s="358"/>
      <c r="AQ243" s="358"/>
      <c r="AR243" s="358"/>
      <c r="AS243" s="358"/>
      <c r="AT243" s="358"/>
      <c r="AU243" s="358"/>
      <c r="AV243" s="358"/>
      <c r="AW243" s="358"/>
      <c r="AX243" s="358"/>
      <c r="AY243" s="358"/>
      <c r="AZ243" s="358"/>
      <c r="BA243" s="358"/>
      <c r="BB243" s="325"/>
      <c r="BC243" s="361"/>
      <c r="BD243" s="326"/>
    </row>
    <row r="244" spans="1:100">
      <c r="A244" s="348"/>
      <c r="B244" s="328">
        <v>0.25</v>
      </c>
      <c r="C244" s="338"/>
      <c r="D244" s="26">
        <v>-9</v>
      </c>
      <c r="E244" s="330">
        <v>8.9005673214499994E-5</v>
      </c>
      <c r="F244" s="331">
        <v>4.0843113930671499E-4</v>
      </c>
      <c r="G244" s="278">
        <f>'11'!G263</f>
        <v>3.1632172041313003E-4</v>
      </c>
      <c r="H244" s="279">
        <f>'11'!H263</f>
        <v>1.10735353280755E-5</v>
      </c>
      <c r="I244" s="280">
        <f>'11'!I263</f>
        <v>1.9118324026682099E-5</v>
      </c>
      <c r="J244" s="281">
        <f>'11'!J263</f>
        <v>2.34024404041907E-7</v>
      </c>
      <c r="K244" s="27"/>
      <c r="L244" s="332">
        <f t="shared" ref="L244" si="412">1-SUM(M244:BC263)</f>
        <v>0.24317639582348316</v>
      </c>
      <c r="M244" s="357">
        <f t="shared" ref="M244" si="413">G254+I254</f>
        <v>3.3544004443981213E-4</v>
      </c>
      <c r="N244" s="357">
        <f t="shared" ref="N244" si="414">G261+I261+J254</f>
        <v>2.6372553262741946E-5</v>
      </c>
      <c r="O244" s="357">
        <f t="shared" ref="O244" si="415">G263+I263+H254</f>
        <v>1.1795662488601661E-4</v>
      </c>
      <c r="P244" s="357">
        <f t="shared" ref="P244" si="416">G256+I256+J261</f>
        <v>4.6367816230739605E-5</v>
      </c>
      <c r="Q244" s="357">
        <f t="shared" ref="Q244" si="417">G252+I252</f>
        <v>8.6393186045096593E-3</v>
      </c>
      <c r="R244" s="357">
        <f t="shared" ref="R244" si="418">G258+I258+H261+J263</f>
        <v>1.8681835702862953E-5</v>
      </c>
      <c r="S244" s="357">
        <f t="shared" ref="S244" si="419">G245+I245</f>
        <v>1.493545058923428E-3</v>
      </c>
      <c r="T244" s="357">
        <f t="shared" ref="T244" si="420">G247+I247+J256</f>
        <v>4.5930417686497346E-2</v>
      </c>
      <c r="U244" s="357">
        <f t="shared" ref="U244" si="421">G250+I250+H263</f>
        <v>0.14817345893949713</v>
      </c>
      <c r="V244" s="357">
        <f t="shared" ref="V244" si="422">G259+I259+J252</f>
        <v>2.7636671460878903E-4</v>
      </c>
      <c r="W244" s="357">
        <f t="shared" ref="W244" si="423">G248+I248</f>
        <v>0.1481724187533183</v>
      </c>
      <c r="X244" s="357">
        <f t="shared" ref="X244" si="424">G251+I251+J258+H256</f>
        <v>4.5930536551520108E-2</v>
      </c>
      <c r="Y244" s="357">
        <f t="shared" ref="Y244" si="425">G257+I257</f>
        <v>2.6138528858700041E-5</v>
      </c>
      <c r="Z244" s="357">
        <f t="shared" ref="Z244" si="426">G249+I249+J245</f>
        <v>0.22474580372443739</v>
      </c>
      <c r="AA244" s="362">
        <f t="shared" ref="AA244" si="427">G260+I260+H252</f>
        <v>9.1359800434770574E-4</v>
      </c>
      <c r="AB244" s="357">
        <f t="shared" ref="AB244" si="428">G246+I246+J247</f>
        <v>1.1942052213404599E-2</v>
      </c>
      <c r="AC244" s="357">
        <f t="shared" ref="AC244" si="429">G262+I262</f>
        <v>4.6367807804851756E-5</v>
      </c>
      <c r="AD244" s="357">
        <f t="shared" ref="AD244" si="430">G255+I255+J250+H258</f>
        <v>1.6457107146613706E-2</v>
      </c>
      <c r="AE244" s="357">
        <f t="shared" ref="AE244" si="431">G244+I244</f>
        <v>3.3544004443981213E-4</v>
      </c>
      <c r="AF244" s="357">
        <f t="shared" ref="AF244" si="432">G253+I253+J259</f>
        <v>1.493545059587855E-3</v>
      </c>
      <c r="AG244" s="357">
        <f t="shared" ref="AG244" si="433">H245</f>
        <v>1.13432286792194E-4</v>
      </c>
      <c r="AH244" s="357">
        <f t="shared" ref="AH244" si="434">J248</f>
        <v>1.6350217367357499E-2</v>
      </c>
      <c r="AI244" s="357">
        <f t="shared" ref="AI244" si="435">J251+H247</f>
        <v>7.8052620570496405E-3</v>
      </c>
      <c r="AJ244" s="357">
        <f t="shared" ref="AJ244" si="436">F244</f>
        <v>4.0843113930671499E-4</v>
      </c>
      <c r="AK244" s="357">
        <f t="shared" ref="AK244" si="437">J257</f>
        <v>8.4258878523882301E-12</v>
      </c>
      <c r="AL244" s="357">
        <f t="shared" ref="AL244" si="438">H250</f>
        <v>1.2556791803336499E-2</v>
      </c>
      <c r="AM244" s="357">
        <f t="shared" ref="AM244" si="439">J249</f>
        <v>2.8186453627717E-2</v>
      </c>
      <c r="AN244" s="357">
        <f t="shared" ref="AN244" si="440">J260+H259</f>
        <v>4.5182501389408266E-9</v>
      </c>
      <c r="AO244" s="357">
        <f t="shared" ref="AO244" si="441">J246</f>
        <v>2.5967981050031499E-4</v>
      </c>
      <c r="AP244" s="357">
        <f t="shared" ref="AP244" si="442">H248</f>
        <v>1.2556791803336499E-2</v>
      </c>
      <c r="AQ244" s="357">
        <f t="shared" ref="AQ244" si="443">J262</f>
        <v>1.49118841009811E-10</v>
      </c>
      <c r="AR244" s="357">
        <f t="shared" ref="AR244" si="444">H251+J255</f>
        <v>4.5025335632202842E-3</v>
      </c>
      <c r="AS244" s="357">
        <f t="shared" ref="AS244" si="445">J244</f>
        <v>2.34024404041907E-7</v>
      </c>
      <c r="AT244" s="357">
        <f t="shared" ref="AT244" si="446">H257</f>
        <v>2.07766365402674E-8</v>
      </c>
      <c r="AU244" s="357">
        <f t="shared" ref="AU244" si="447">J253</f>
        <v>9.7499071197899494E-6</v>
      </c>
      <c r="AV244" s="357">
        <f t="shared" ref="AV244" si="448">H249</f>
        <v>1.7843448176634299E-2</v>
      </c>
      <c r="AW244" s="357">
        <f t="shared" ref="AW244" si="449">H260</f>
        <v>6.6896982673953399E-9</v>
      </c>
      <c r="AX244" s="357">
        <f t="shared" ref="AX244" si="450">H246</f>
        <v>8.9494206034696703E-4</v>
      </c>
      <c r="AY244" s="357">
        <f t="shared" ref="AY244" si="451">E244</f>
        <v>8.9005673214499994E-5</v>
      </c>
      <c r="AZ244" s="357">
        <f t="shared" ref="AZ244" si="452">H262</f>
        <v>1.19012860151986E-7</v>
      </c>
      <c r="BA244" s="357">
        <f t="shared" ref="BA244" si="453">H255</f>
        <v>1.04018617883743E-6</v>
      </c>
      <c r="BB244" s="325">
        <f t="shared" ref="BB244" si="454">H244</f>
        <v>1.10735353280755E-5</v>
      </c>
      <c r="BC244" s="359">
        <f t="shared" ref="BC244" si="455">H253</f>
        <v>1.13432286792194E-4</v>
      </c>
      <c r="BD244" s="326">
        <f t="shared" ref="BD244" si="456">SUMPRODUCT($L$1:$BC$1,BF244:CW244)</f>
        <v>10.6949195101607</v>
      </c>
      <c r="BF244" s="12">
        <f>L244</f>
        <v>0.24317639582348316</v>
      </c>
      <c r="BG244" s="23">
        <f t="shared" ref="BG244:CV244" si="457">M244</f>
        <v>3.3544004443981213E-4</v>
      </c>
      <c r="BH244" s="23">
        <f t="shared" si="457"/>
        <v>2.6372553262741946E-5</v>
      </c>
      <c r="BI244" s="23">
        <f t="shared" si="457"/>
        <v>1.1795662488601661E-4</v>
      </c>
      <c r="BJ244" s="23">
        <f t="shared" si="457"/>
        <v>4.6367816230739605E-5</v>
      </c>
      <c r="BK244" s="23">
        <f t="shared" si="457"/>
        <v>8.6393186045096593E-3</v>
      </c>
      <c r="BL244" s="23">
        <f t="shared" si="457"/>
        <v>1.8681835702862953E-5</v>
      </c>
      <c r="BM244" s="23">
        <f t="shared" si="457"/>
        <v>1.493545058923428E-3</v>
      </c>
      <c r="BN244" s="23">
        <f t="shared" si="457"/>
        <v>4.5930417686497346E-2</v>
      </c>
      <c r="BO244" s="23">
        <f t="shared" si="457"/>
        <v>0.14817345893949713</v>
      </c>
      <c r="BP244" s="23">
        <f t="shared" si="457"/>
        <v>2.7636671460878903E-4</v>
      </c>
      <c r="BQ244" s="23">
        <f t="shared" si="457"/>
        <v>0.1481724187533183</v>
      </c>
      <c r="BR244" s="23">
        <f t="shared" si="457"/>
        <v>4.5930536551520108E-2</v>
      </c>
      <c r="BS244" s="23">
        <f t="shared" si="457"/>
        <v>2.6138528858700041E-5</v>
      </c>
      <c r="BT244" s="23">
        <f t="shared" si="457"/>
        <v>0.22474580372443739</v>
      </c>
      <c r="BU244" s="23">
        <f t="shared" si="457"/>
        <v>9.1359800434770574E-4</v>
      </c>
      <c r="BV244" s="23">
        <f t="shared" si="457"/>
        <v>1.1942052213404599E-2</v>
      </c>
      <c r="BW244" s="23">
        <f t="shared" si="457"/>
        <v>4.6367807804851756E-5</v>
      </c>
      <c r="BX244" s="23">
        <f t="shared" si="457"/>
        <v>1.6457107146613706E-2</v>
      </c>
      <c r="BY244" s="23">
        <f t="shared" si="457"/>
        <v>3.3544004443981213E-4</v>
      </c>
      <c r="BZ244" s="23">
        <f t="shared" si="457"/>
        <v>1.493545059587855E-3</v>
      </c>
      <c r="CA244" s="23">
        <f t="shared" si="457"/>
        <v>1.13432286792194E-4</v>
      </c>
      <c r="CB244" s="23">
        <f t="shared" si="457"/>
        <v>1.6350217367357499E-2</v>
      </c>
      <c r="CC244" s="23">
        <f t="shared" si="457"/>
        <v>7.8052620570496405E-3</v>
      </c>
      <c r="CD244" s="23">
        <f t="shared" si="457"/>
        <v>4.0843113930671499E-4</v>
      </c>
      <c r="CE244" s="23">
        <f t="shared" si="457"/>
        <v>8.4258878523882301E-12</v>
      </c>
      <c r="CF244" s="23">
        <f t="shared" si="457"/>
        <v>1.2556791803336499E-2</v>
      </c>
      <c r="CG244" s="23">
        <f t="shared" si="457"/>
        <v>2.8186453627717E-2</v>
      </c>
      <c r="CH244" s="23">
        <f t="shared" si="457"/>
        <v>4.5182501389408266E-9</v>
      </c>
      <c r="CI244" s="23">
        <f t="shared" si="457"/>
        <v>2.5967981050031499E-4</v>
      </c>
      <c r="CJ244" s="23">
        <f t="shared" si="457"/>
        <v>1.2556791803336499E-2</v>
      </c>
      <c r="CK244" s="23">
        <f t="shared" si="457"/>
        <v>1.49118841009811E-10</v>
      </c>
      <c r="CL244" s="23">
        <f t="shared" si="457"/>
        <v>4.5025335632202842E-3</v>
      </c>
      <c r="CM244" s="23">
        <f t="shared" si="457"/>
        <v>2.34024404041907E-7</v>
      </c>
      <c r="CN244" s="23">
        <f t="shared" si="457"/>
        <v>2.07766365402674E-8</v>
      </c>
      <c r="CO244" s="23">
        <f t="shared" si="457"/>
        <v>9.7499071197899494E-6</v>
      </c>
      <c r="CP244" s="23">
        <f t="shared" si="457"/>
        <v>1.7843448176634299E-2</v>
      </c>
      <c r="CQ244" s="23">
        <f t="shared" si="457"/>
        <v>6.6896982673953399E-9</v>
      </c>
      <c r="CR244" s="23">
        <f t="shared" si="457"/>
        <v>8.9494206034696703E-4</v>
      </c>
      <c r="CS244" s="23">
        <f t="shared" si="457"/>
        <v>8.9005673214499994E-5</v>
      </c>
      <c r="CT244" s="23">
        <f t="shared" si="457"/>
        <v>1.19012860151986E-7</v>
      </c>
      <c r="CU244" s="23">
        <f t="shared" si="457"/>
        <v>1.04018617883743E-6</v>
      </c>
      <c r="CV244" s="24">
        <f t="shared" si="457"/>
        <v>1.10735353280755E-5</v>
      </c>
    </row>
    <row r="245" spans="1:100">
      <c r="A245" s="348"/>
      <c r="B245" s="329"/>
      <c r="C245" s="338"/>
      <c r="D245" s="28">
        <v>-8</v>
      </c>
      <c r="E245" s="330"/>
      <c r="F245" s="331"/>
      <c r="G245" s="128">
        <f>'11'!G244</f>
        <v>1.1794704917798299E-3</v>
      </c>
      <c r="H245" s="270">
        <f>'11'!H244</f>
        <v>1.13432286792194E-4</v>
      </c>
      <c r="I245" s="271">
        <f>'11'!I244</f>
        <v>3.14074567143598E-4</v>
      </c>
      <c r="J245" s="272">
        <f>'11'!J244</f>
        <v>9.7499071197899494E-6</v>
      </c>
      <c r="K245" s="6"/>
      <c r="L245" s="333"/>
      <c r="M245" s="333"/>
      <c r="N245" s="333"/>
      <c r="O245" s="333"/>
      <c r="P245" s="333"/>
      <c r="Q245" s="333"/>
      <c r="R245" s="333"/>
      <c r="S245" s="333"/>
      <c r="T245" s="333"/>
      <c r="U245" s="333"/>
      <c r="V245" s="333"/>
      <c r="W245" s="333"/>
      <c r="X245" s="333"/>
      <c r="Y245" s="333"/>
      <c r="Z245" s="333"/>
      <c r="AA245" s="363"/>
      <c r="AB245" s="333"/>
      <c r="AC245" s="333"/>
      <c r="AD245" s="333"/>
      <c r="AE245" s="333"/>
      <c r="AF245" s="333"/>
      <c r="AG245" s="333"/>
      <c r="AH245" s="333"/>
      <c r="AI245" s="333"/>
      <c r="AJ245" s="333"/>
      <c r="AK245" s="333"/>
      <c r="AL245" s="333"/>
      <c r="AM245" s="333"/>
      <c r="AN245" s="333"/>
      <c r="AO245" s="333"/>
      <c r="AP245" s="333"/>
      <c r="AQ245" s="333"/>
      <c r="AR245" s="333"/>
      <c r="AS245" s="333"/>
      <c r="AT245" s="333"/>
      <c r="AU245" s="333"/>
      <c r="AV245" s="333"/>
      <c r="AW245" s="333"/>
      <c r="AX245" s="333"/>
      <c r="AY245" s="333"/>
      <c r="AZ245" s="333"/>
      <c r="BA245" s="333"/>
      <c r="BB245" s="325"/>
      <c r="BC245" s="360"/>
      <c r="BD245" s="326"/>
    </row>
    <row r="246" spans="1:100">
      <c r="A246" s="348"/>
      <c r="B246" s="329"/>
      <c r="C246" s="338"/>
      <c r="D246" s="28">
        <v>-7</v>
      </c>
      <c r="E246" s="330"/>
      <c r="F246" s="331"/>
      <c r="G246" s="128">
        <f>'11'!G245</f>
        <v>4.6123632763938197E-3</v>
      </c>
      <c r="H246" s="270">
        <f>'11'!H245</f>
        <v>8.9494206034696703E-4</v>
      </c>
      <c r="I246" s="271">
        <f>'11'!I245</f>
        <v>4.0269553281158397E-3</v>
      </c>
      <c r="J246" s="272">
        <f>'11'!J245</f>
        <v>2.5967981050031499E-4</v>
      </c>
      <c r="K246" s="6"/>
      <c r="L246" s="333"/>
      <c r="M246" s="333"/>
      <c r="N246" s="333"/>
      <c r="O246" s="333"/>
      <c r="P246" s="333"/>
      <c r="Q246" s="333"/>
      <c r="R246" s="333"/>
      <c r="S246" s="333"/>
      <c r="T246" s="333"/>
      <c r="U246" s="333"/>
      <c r="V246" s="333"/>
      <c r="W246" s="333"/>
      <c r="X246" s="333"/>
      <c r="Y246" s="333"/>
      <c r="Z246" s="333"/>
      <c r="AA246" s="36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333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333"/>
      <c r="BB246" s="325"/>
      <c r="BC246" s="360"/>
      <c r="BD246" s="326"/>
    </row>
    <row r="247" spans="1:100">
      <c r="A247" s="348"/>
      <c r="B247" s="329"/>
      <c r="C247" s="338"/>
      <c r="D247" s="28">
        <v>-6</v>
      </c>
      <c r="E247" s="330"/>
      <c r="F247" s="331"/>
      <c r="G247" s="128">
        <f>'11'!G246</f>
        <v>1.49280937514908E-2</v>
      </c>
      <c r="H247" s="270">
        <f>'11'!H246</f>
        <v>4.5025284481547004E-3</v>
      </c>
      <c r="I247" s="271">
        <f>'11'!I246</f>
        <v>3.10023237858877E-2</v>
      </c>
      <c r="J247" s="272">
        <f>'11'!J246</f>
        <v>3.3027336088949401E-3</v>
      </c>
      <c r="K247" s="6"/>
      <c r="L247" s="333"/>
      <c r="M247" s="333"/>
      <c r="N247" s="333"/>
      <c r="O247" s="333"/>
      <c r="P247" s="333"/>
      <c r="Q247" s="333"/>
      <c r="R247" s="333"/>
      <c r="S247" s="333"/>
      <c r="T247" s="333"/>
      <c r="U247" s="333"/>
      <c r="V247" s="333"/>
      <c r="W247" s="333"/>
      <c r="X247" s="333"/>
      <c r="Y247" s="333"/>
      <c r="Z247" s="333"/>
      <c r="AA247" s="363"/>
      <c r="AB247" s="333"/>
      <c r="AC247" s="333"/>
      <c r="AD247" s="333"/>
      <c r="AE247" s="333"/>
      <c r="AF247" s="333"/>
      <c r="AG247" s="333"/>
      <c r="AH247" s="333"/>
      <c r="AI247" s="333"/>
      <c r="AJ247" s="333"/>
      <c r="AK247" s="333"/>
      <c r="AL247" s="333"/>
      <c r="AM247" s="333"/>
      <c r="AN247" s="333"/>
      <c r="AO247" s="333"/>
      <c r="AP247" s="333"/>
      <c r="AQ247" s="333"/>
      <c r="AR247" s="333"/>
      <c r="AS247" s="333"/>
      <c r="AT247" s="333"/>
      <c r="AU247" s="333"/>
      <c r="AV247" s="333"/>
      <c r="AW247" s="333"/>
      <c r="AX247" s="333"/>
      <c r="AY247" s="333"/>
      <c r="AZ247" s="333"/>
      <c r="BA247" s="333"/>
      <c r="BB247" s="325"/>
      <c r="BC247" s="360"/>
      <c r="BD247" s="326"/>
    </row>
    <row r="248" spans="1:100">
      <c r="A248" s="348"/>
      <c r="B248" s="329"/>
      <c r="C248" s="338"/>
      <c r="D248" s="28">
        <v>-5</v>
      </c>
      <c r="E248" s="330"/>
      <c r="F248" s="331"/>
      <c r="G248" s="128">
        <f>'11'!G247</f>
        <v>3.2734681653986297E-2</v>
      </c>
      <c r="H248" s="270">
        <f>'11'!H247</f>
        <v>1.2556791803336499E-2</v>
      </c>
      <c r="I248" s="271">
        <f>'11'!I247</f>
        <v>0.115437737099332</v>
      </c>
      <c r="J248" s="272">
        <f>'11'!J247</f>
        <v>1.6350217367357499E-2</v>
      </c>
      <c r="K248" s="6"/>
      <c r="L248" s="333"/>
      <c r="M248" s="333"/>
      <c r="N248" s="333"/>
      <c r="O248" s="333"/>
      <c r="P248" s="333"/>
      <c r="Q248" s="333"/>
      <c r="R248" s="333"/>
      <c r="S248" s="333"/>
      <c r="T248" s="333"/>
      <c r="U248" s="333"/>
      <c r="V248" s="333"/>
      <c r="W248" s="333"/>
      <c r="X248" s="333"/>
      <c r="Y248" s="333"/>
      <c r="Z248" s="333"/>
      <c r="AA248" s="363"/>
      <c r="AB248" s="333"/>
      <c r="AC248" s="333"/>
      <c r="AD248" s="333"/>
      <c r="AE248" s="333"/>
      <c r="AF248" s="333"/>
      <c r="AG248" s="333"/>
      <c r="AH248" s="333"/>
      <c r="AI248" s="333"/>
      <c r="AJ248" s="333"/>
      <c r="AK248" s="333"/>
      <c r="AL248" s="333"/>
      <c r="AM248" s="333"/>
      <c r="AN248" s="333"/>
      <c r="AO248" s="333"/>
      <c r="AP248" s="333"/>
      <c r="AQ248" s="333"/>
      <c r="AR248" s="333"/>
      <c r="AS248" s="333"/>
      <c r="AT248" s="333"/>
      <c r="AU248" s="333"/>
      <c r="AV248" s="333"/>
      <c r="AW248" s="333"/>
      <c r="AX248" s="333"/>
      <c r="AY248" s="333"/>
      <c r="AZ248" s="333"/>
      <c r="BA248" s="333"/>
      <c r="BB248" s="325"/>
      <c r="BC248" s="360"/>
      <c r="BD248" s="326"/>
    </row>
    <row r="249" spans="1:100">
      <c r="A249" s="348"/>
      <c r="B249" s="329"/>
      <c r="C249" s="338"/>
      <c r="D249" s="28">
        <v>-4</v>
      </c>
      <c r="E249" s="330"/>
      <c r="F249" s="331"/>
      <c r="G249" s="128">
        <f>'11'!G248</f>
        <v>4.3097907195071603E-2</v>
      </c>
      <c r="H249" s="270">
        <f>'11'!H248</f>
        <v>1.7843448176634299E-2</v>
      </c>
      <c r="I249" s="271">
        <f>'11'!I248</f>
        <v>0.18163814662224601</v>
      </c>
      <c r="J249" s="272">
        <f>'11'!J248</f>
        <v>2.8186453627717E-2</v>
      </c>
      <c r="K249" s="6"/>
      <c r="L249" s="333"/>
      <c r="M249" s="333"/>
      <c r="N249" s="333"/>
      <c r="O249" s="333"/>
      <c r="P249" s="333"/>
      <c r="Q249" s="333"/>
      <c r="R249" s="333"/>
      <c r="S249" s="333"/>
      <c r="T249" s="333"/>
      <c r="U249" s="333"/>
      <c r="V249" s="333"/>
      <c r="W249" s="333"/>
      <c r="X249" s="333"/>
      <c r="Y249" s="333"/>
      <c r="Z249" s="333"/>
      <c r="AA249" s="363"/>
      <c r="AB249" s="333"/>
      <c r="AC249" s="333"/>
      <c r="AD249" s="333"/>
      <c r="AE249" s="333"/>
      <c r="AF249" s="333"/>
      <c r="AG249" s="333"/>
      <c r="AH249" s="333"/>
      <c r="AI249" s="333"/>
      <c r="AJ249" s="333"/>
      <c r="AK249" s="333"/>
      <c r="AL249" s="333"/>
      <c r="AM249" s="333"/>
      <c r="AN249" s="333"/>
      <c r="AO249" s="333"/>
      <c r="AP249" s="333"/>
      <c r="AQ249" s="333"/>
      <c r="AR249" s="333"/>
      <c r="AS249" s="333"/>
      <c r="AT249" s="333"/>
      <c r="AU249" s="333"/>
      <c r="AV249" s="333"/>
      <c r="AW249" s="333"/>
      <c r="AX249" s="333"/>
      <c r="AY249" s="333"/>
      <c r="AZ249" s="333"/>
      <c r="BA249" s="333"/>
      <c r="BB249" s="325"/>
      <c r="BC249" s="360"/>
      <c r="BD249" s="326"/>
    </row>
    <row r="250" spans="1:100">
      <c r="A250" s="348"/>
      <c r="B250" s="329"/>
      <c r="C250" s="338"/>
      <c r="D250" s="28">
        <v>-3</v>
      </c>
      <c r="E250" s="330"/>
      <c r="F250" s="331"/>
      <c r="G250" s="128">
        <f>'11'!G249</f>
        <v>3.2734681653986297E-2</v>
      </c>
      <c r="H250" s="270">
        <f>'11'!H249</f>
        <v>1.2556791803336499E-2</v>
      </c>
      <c r="I250" s="271">
        <f>'11'!I249</f>
        <v>0.115437737099332</v>
      </c>
      <c r="J250" s="272">
        <f>'11'!J249</f>
        <v>1.6350217367357499E-2</v>
      </c>
      <c r="K250" s="6"/>
      <c r="L250" s="333"/>
      <c r="M250" s="333"/>
      <c r="N250" s="333"/>
      <c r="O250" s="333"/>
      <c r="P250" s="333"/>
      <c r="Q250" s="333"/>
      <c r="R250" s="333"/>
      <c r="S250" s="333"/>
      <c r="T250" s="333"/>
      <c r="U250" s="333"/>
      <c r="V250" s="333"/>
      <c r="W250" s="333"/>
      <c r="X250" s="333"/>
      <c r="Y250" s="333"/>
      <c r="Z250" s="333"/>
      <c r="AA250" s="363"/>
      <c r="AB250" s="333"/>
      <c r="AC250" s="333"/>
      <c r="AD250" s="333"/>
      <c r="AE250" s="333"/>
      <c r="AF250" s="333"/>
      <c r="AG250" s="333"/>
      <c r="AH250" s="333"/>
      <c r="AI250" s="333"/>
      <c r="AJ250" s="333"/>
      <c r="AK250" s="333"/>
      <c r="AL250" s="333"/>
      <c r="AM250" s="333"/>
      <c r="AN250" s="333"/>
      <c r="AO250" s="333"/>
      <c r="AP250" s="333"/>
      <c r="AQ250" s="333"/>
      <c r="AR250" s="333"/>
      <c r="AS250" s="333"/>
      <c r="AT250" s="333"/>
      <c r="AU250" s="333"/>
      <c r="AV250" s="333"/>
      <c r="AW250" s="333"/>
      <c r="AX250" s="333"/>
      <c r="AY250" s="333"/>
      <c r="AZ250" s="333"/>
      <c r="BA250" s="333"/>
      <c r="BB250" s="325"/>
      <c r="BC250" s="360"/>
      <c r="BD250" s="326"/>
    </row>
    <row r="251" spans="1:100">
      <c r="A251" s="348"/>
      <c r="B251" s="329"/>
      <c r="C251" s="338"/>
      <c r="D251" s="28">
        <v>-2</v>
      </c>
      <c r="E251" s="330"/>
      <c r="F251" s="331"/>
      <c r="G251" s="128">
        <f>'11'!G250</f>
        <v>1.49280937514908E-2</v>
      </c>
      <c r="H251" s="270">
        <f>'11'!H250</f>
        <v>4.5025284481547004E-3</v>
      </c>
      <c r="I251" s="271">
        <f>'11'!I250</f>
        <v>3.10023237858877E-2</v>
      </c>
      <c r="J251" s="272">
        <f>'11'!J250</f>
        <v>3.3027336088949401E-3</v>
      </c>
      <c r="K251" s="6"/>
      <c r="L251" s="333"/>
      <c r="M251" s="333"/>
      <c r="N251" s="333"/>
      <c r="O251" s="333"/>
      <c r="P251" s="333"/>
      <c r="Q251" s="333"/>
      <c r="R251" s="333"/>
      <c r="S251" s="333"/>
      <c r="T251" s="333"/>
      <c r="U251" s="333"/>
      <c r="V251" s="333"/>
      <c r="W251" s="333"/>
      <c r="X251" s="333"/>
      <c r="Y251" s="333"/>
      <c r="Z251" s="333"/>
      <c r="AA251" s="36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333"/>
      <c r="AN251" s="333"/>
      <c r="AO251" s="333"/>
      <c r="AP251" s="333"/>
      <c r="AQ251" s="333"/>
      <c r="AR251" s="333"/>
      <c r="AS251" s="333"/>
      <c r="AT251" s="333"/>
      <c r="AU251" s="333"/>
      <c r="AV251" s="333"/>
      <c r="AW251" s="333"/>
      <c r="AX251" s="333"/>
      <c r="AY251" s="333"/>
      <c r="AZ251" s="333"/>
      <c r="BA251" s="333"/>
      <c r="BB251" s="325"/>
      <c r="BC251" s="360"/>
      <c r="BD251" s="326"/>
    </row>
    <row r="252" spans="1:100">
      <c r="A252" s="348"/>
      <c r="B252" s="329"/>
      <c r="C252" s="338"/>
      <c r="D252" s="28">
        <v>-1</v>
      </c>
      <c r="E252" s="330"/>
      <c r="F252" s="331"/>
      <c r="G252" s="128">
        <f>'11'!G251</f>
        <v>4.6123632763938197E-3</v>
      </c>
      <c r="H252" s="270">
        <f>'11'!H251</f>
        <v>8.9494206034696703E-4</v>
      </c>
      <c r="I252" s="271">
        <f>'11'!I251</f>
        <v>4.0269553281158397E-3</v>
      </c>
      <c r="J252" s="272">
        <f>'11'!J251</f>
        <v>2.5967981050031499E-4</v>
      </c>
      <c r="K252" s="6"/>
      <c r="L252" s="333"/>
      <c r="M252" s="333"/>
      <c r="N252" s="333"/>
      <c r="O252" s="333"/>
      <c r="P252" s="333"/>
      <c r="Q252" s="333"/>
      <c r="R252" s="333"/>
      <c r="S252" s="333"/>
      <c r="T252" s="333"/>
      <c r="U252" s="333"/>
      <c r="V252" s="333"/>
      <c r="W252" s="333"/>
      <c r="X252" s="333"/>
      <c r="Y252" s="333"/>
      <c r="Z252" s="333"/>
      <c r="AA252" s="363"/>
      <c r="AB252" s="333"/>
      <c r="AC252" s="333"/>
      <c r="AD252" s="333"/>
      <c r="AE252" s="333"/>
      <c r="AF252" s="333"/>
      <c r="AG252" s="333"/>
      <c r="AH252" s="333"/>
      <c r="AI252" s="333"/>
      <c r="AJ252" s="333"/>
      <c r="AK252" s="333"/>
      <c r="AL252" s="333"/>
      <c r="AM252" s="333"/>
      <c r="AN252" s="333"/>
      <c r="AO252" s="333"/>
      <c r="AP252" s="333"/>
      <c r="AQ252" s="333"/>
      <c r="AR252" s="333"/>
      <c r="AS252" s="333"/>
      <c r="AT252" s="333"/>
      <c r="AU252" s="333"/>
      <c r="AV252" s="333"/>
      <c r="AW252" s="333"/>
      <c r="AX252" s="333"/>
      <c r="AY252" s="333"/>
      <c r="AZ252" s="333"/>
      <c r="BA252" s="333"/>
      <c r="BB252" s="325"/>
      <c r="BC252" s="360"/>
      <c r="BD252" s="326"/>
    </row>
    <row r="253" spans="1:100">
      <c r="A253" s="348"/>
      <c r="B253" s="329"/>
      <c r="C253" s="338"/>
      <c r="D253" s="28">
        <v>0</v>
      </c>
      <c r="E253" s="330"/>
      <c r="F253" s="331"/>
      <c r="G253" s="128">
        <f>'11'!G252</f>
        <v>1.1794704917798299E-3</v>
      </c>
      <c r="H253" s="270">
        <f>'11'!H252</f>
        <v>1.13432286792194E-4</v>
      </c>
      <c r="I253" s="271">
        <f>'11'!I252</f>
        <v>3.14074567143598E-4</v>
      </c>
      <c r="J253" s="272">
        <f>'11'!J252</f>
        <v>9.7499071197899494E-6</v>
      </c>
      <c r="K253" s="6"/>
      <c r="L253" s="333"/>
      <c r="M253" s="333"/>
      <c r="N253" s="333"/>
      <c r="O253" s="333"/>
      <c r="P253" s="333"/>
      <c r="Q253" s="333"/>
      <c r="R253" s="333"/>
      <c r="S253" s="333"/>
      <c r="T253" s="333"/>
      <c r="U253" s="333"/>
      <c r="V253" s="333"/>
      <c r="W253" s="333"/>
      <c r="X253" s="333"/>
      <c r="Y253" s="333"/>
      <c r="Z253" s="333"/>
      <c r="AA253" s="36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333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25"/>
      <c r="BC253" s="360"/>
      <c r="BD253" s="326"/>
    </row>
    <row r="254" spans="1:100">
      <c r="A254" s="348"/>
      <c r="B254" s="329"/>
      <c r="C254" s="338"/>
      <c r="D254" s="28">
        <v>1</v>
      </c>
      <c r="E254" s="330"/>
      <c r="F254" s="331"/>
      <c r="G254" s="128">
        <f>'11'!G253</f>
        <v>3.1632172041313003E-4</v>
      </c>
      <c r="H254" s="270">
        <f>'11'!H253</f>
        <v>1.10735353280755E-5</v>
      </c>
      <c r="I254" s="271">
        <f>'11'!I253</f>
        <v>1.9118324026682099E-5</v>
      </c>
      <c r="J254" s="272">
        <f>'11'!J253</f>
        <v>2.34024404041907E-7</v>
      </c>
      <c r="K254" s="6"/>
      <c r="L254" s="333"/>
      <c r="M254" s="333"/>
      <c r="N254" s="333"/>
      <c r="O254" s="333"/>
      <c r="P254" s="333"/>
      <c r="Q254" s="333"/>
      <c r="R254" s="333"/>
      <c r="S254" s="333"/>
      <c r="T254" s="333"/>
      <c r="U254" s="333"/>
      <c r="V254" s="333"/>
      <c r="W254" s="333"/>
      <c r="X254" s="333"/>
      <c r="Y254" s="333"/>
      <c r="Z254" s="333"/>
      <c r="AA254" s="363"/>
      <c r="AB254" s="333"/>
      <c r="AC254" s="333"/>
      <c r="AD254" s="333"/>
      <c r="AE254" s="333"/>
      <c r="AF254" s="333"/>
      <c r="AG254" s="333"/>
      <c r="AH254" s="333"/>
      <c r="AI254" s="333"/>
      <c r="AJ254" s="333"/>
      <c r="AK254" s="333"/>
      <c r="AL254" s="333"/>
      <c r="AM254" s="333"/>
      <c r="AN254" s="333"/>
      <c r="AO254" s="333"/>
      <c r="AP254" s="333"/>
      <c r="AQ254" s="333"/>
      <c r="AR254" s="333"/>
      <c r="AS254" s="333"/>
      <c r="AT254" s="333"/>
      <c r="AU254" s="333"/>
      <c r="AV254" s="333"/>
      <c r="AW254" s="333"/>
      <c r="AX254" s="333"/>
      <c r="AY254" s="333"/>
      <c r="AZ254" s="333"/>
      <c r="BA254" s="333"/>
      <c r="BB254" s="325"/>
      <c r="BC254" s="360"/>
      <c r="BD254" s="326"/>
    </row>
    <row r="255" spans="1:100">
      <c r="A255" s="348"/>
      <c r="B255" s="329"/>
      <c r="C255" s="338"/>
      <c r="D255" s="28">
        <v>2</v>
      </c>
      <c r="E255" s="330"/>
      <c r="F255" s="331"/>
      <c r="G255" s="128">
        <f>'11'!G254</f>
        <v>1.0569485010977899E-4</v>
      </c>
      <c r="H255" s="270">
        <f>'11'!H254</f>
        <v>1.04018617883743E-6</v>
      </c>
      <c r="I255" s="271">
        <f>'11'!I254</f>
        <v>1.1882394481621201E-6</v>
      </c>
      <c r="J255" s="272">
        <f>'11'!J254</f>
        <v>5.1150655840271697E-9</v>
      </c>
      <c r="K255" s="6"/>
      <c r="L255" s="333"/>
      <c r="M255" s="333"/>
      <c r="N255" s="333"/>
      <c r="O255" s="333"/>
      <c r="P255" s="333"/>
      <c r="Q255" s="333"/>
      <c r="R255" s="333"/>
      <c r="S255" s="333"/>
      <c r="T255" s="333"/>
      <c r="U255" s="333"/>
      <c r="V255" s="333"/>
      <c r="W255" s="333"/>
      <c r="X255" s="333"/>
      <c r="Y255" s="333"/>
      <c r="Z255" s="333"/>
      <c r="AA255" s="363"/>
      <c r="AB255" s="333"/>
      <c r="AC255" s="333"/>
      <c r="AD255" s="333"/>
      <c r="AE255" s="333"/>
      <c r="AF255" s="333"/>
      <c r="AG255" s="333"/>
      <c r="AH255" s="333"/>
      <c r="AI255" s="333"/>
      <c r="AJ255" s="333"/>
      <c r="AK255" s="333"/>
      <c r="AL255" s="333"/>
      <c r="AM255" s="333"/>
      <c r="AN255" s="333"/>
      <c r="AO255" s="333"/>
      <c r="AP255" s="333"/>
      <c r="AQ255" s="333"/>
      <c r="AR255" s="333"/>
      <c r="AS255" s="333"/>
      <c r="AT255" s="333"/>
      <c r="AU255" s="333"/>
      <c r="AV255" s="333"/>
      <c r="AW255" s="333"/>
      <c r="AX255" s="333"/>
      <c r="AY255" s="333"/>
      <c r="AZ255" s="333"/>
      <c r="BA255" s="333"/>
      <c r="BB255" s="325"/>
      <c r="BC255" s="360"/>
      <c r="BD255" s="326"/>
    </row>
    <row r="256" spans="1:100">
      <c r="A256" s="348"/>
      <c r="B256" s="329"/>
      <c r="C256" s="338"/>
      <c r="D256" s="28">
        <v>3</v>
      </c>
      <c r="E256" s="330"/>
      <c r="F256" s="331"/>
      <c r="G256" s="128">
        <f>'11'!G255</f>
        <v>4.6270444572797103E-5</v>
      </c>
      <c r="H256" s="270">
        <f>'11'!H255</f>
        <v>1.19012860151986E-7</v>
      </c>
      <c r="I256" s="271">
        <f>'11'!I255</f>
        <v>9.7363232054652502E-8</v>
      </c>
      <c r="J256" s="272">
        <f>'11'!J255</f>
        <v>1.49118841009811E-10</v>
      </c>
      <c r="K256" s="6"/>
      <c r="L256" s="333"/>
      <c r="M256" s="333"/>
      <c r="N256" s="333"/>
      <c r="O256" s="333"/>
      <c r="P256" s="333"/>
      <c r="Q256" s="333"/>
      <c r="R256" s="333"/>
      <c r="S256" s="333"/>
      <c r="T256" s="333"/>
      <c r="U256" s="333"/>
      <c r="V256" s="333"/>
      <c r="W256" s="333"/>
      <c r="X256" s="333"/>
      <c r="Y256" s="333"/>
      <c r="Z256" s="333"/>
      <c r="AA256" s="363"/>
      <c r="AB256" s="333"/>
      <c r="AC256" s="333"/>
      <c r="AD256" s="333"/>
      <c r="AE256" s="333"/>
      <c r="AF256" s="333"/>
      <c r="AG256" s="333"/>
      <c r="AH256" s="333"/>
      <c r="AI256" s="333"/>
      <c r="AJ256" s="333"/>
      <c r="AK256" s="333"/>
      <c r="AL256" s="333"/>
      <c r="AM256" s="333"/>
      <c r="AN256" s="333"/>
      <c r="AO256" s="333"/>
      <c r="AP256" s="333"/>
      <c r="AQ256" s="333"/>
      <c r="AR256" s="333"/>
      <c r="AS256" s="333"/>
      <c r="AT256" s="333"/>
      <c r="AU256" s="333"/>
      <c r="AV256" s="333"/>
      <c r="AW256" s="333"/>
      <c r="AX256" s="333"/>
      <c r="AY256" s="333"/>
      <c r="AZ256" s="333"/>
      <c r="BA256" s="333"/>
      <c r="BB256" s="325"/>
      <c r="BC256" s="360"/>
      <c r="BD256" s="326"/>
    </row>
    <row r="257" spans="1:100">
      <c r="A257" s="348"/>
      <c r="B257" s="329"/>
      <c r="C257" s="338"/>
      <c r="D257" s="28">
        <v>4</v>
      </c>
      <c r="E257" s="330"/>
      <c r="F257" s="331"/>
      <c r="G257" s="128">
        <f>'11'!G256</f>
        <v>2.6125241784242399E-5</v>
      </c>
      <c r="H257" s="270">
        <f>'11'!H256</f>
        <v>2.07766365402674E-8</v>
      </c>
      <c r="I257" s="271">
        <f>'11'!I256</f>
        <v>1.32870744576401E-8</v>
      </c>
      <c r="J257" s="272">
        <f>'11'!J256</f>
        <v>8.4258878523882301E-12</v>
      </c>
      <c r="K257" s="6"/>
      <c r="L257" s="333"/>
      <c r="M257" s="333"/>
      <c r="N257" s="333"/>
      <c r="O257" s="333"/>
      <c r="P257" s="333"/>
      <c r="Q257" s="333"/>
      <c r="R257" s="333"/>
      <c r="S257" s="333"/>
      <c r="T257" s="333"/>
      <c r="U257" s="333"/>
      <c r="V257" s="333"/>
      <c r="W257" s="333"/>
      <c r="X257" s="333"/>
      <c r="Y257" s="333"/>
      <c r="Z257" s="333"/>
      <c r="AA257" s="363"/>
      <c r="AB257" s="333"/>
      <c r="AC257" s="333"/>
      <c r="AD257" s="333"/>
      <c r="AE257" s="333"/>
      <c r="AF257" s="333"/>
      <c r="AG257" s="333"/>
      <c r="AH257" s="333"/>
      <c r="AI257" s="333"/>
      <c r="AJ257" s="333"/>
      <c r="AK257" s="333"/>
      <c r="AL257" s="333"/>
      <c r="AM257" s="333"/>
      <c r="AN257" s="333"/>
      <c r="AO257" s="333"/>
      <c r="AP257" s="333"/>
      <c r="AQ257" s="333"/>
      <c r="AR257" s="333"/>
      <c r="AS257" s="333"/>
      <c r="AT257" s="333"/>
      <c r="AU257" s="333"/>
      <c r="AV257" s="333"/>
      <c r="AW257" s="333"/>
      <c r="AX257" s="333"/>
      <c r="AY257" s="333"/>
      <c r="AZ257" s="333"/>
      <c r="BA257" s="333"/>
      <c r="BB257" s="325"/>
      <c r="BC257" s="360"/>
      <c r="BD257" s="326"/>
    </row>
    <row r="258" spans="1:100">
      <c r="A258" s="348"/>
      <c r="B258" s="329"/>
      <c r="C258" s="338"/>
      <c r="D258" s="28">
        <v>5</v>
      </c>
      <c r="E258" s="330"/>
      <c r="F258" s="331"/>
      <c r="G258" s="128">
        <f>'11'!G257</f>
        <v>1.86522688976191E-5</v>
      </c>
      <c r="H258" s="270">
        <f>'11'!H257</f>
        <v>6.6896982673953399E-9</v>
      </c>
      <c r="I258" s="271">
        <f>'11'!I257</f>
        <v>3.6751031195545402E-9</v>
      </c>
      <c r="J258" s="272">
        <f>'11'!J257</f>
        <v>1.2814528193763001E-12</v>
      </c>
      <c r="K258" s="6"/>
      <c r="L258" s="333"/>
      <c r="M258" s="333"/>
      <c r="N258" s="333"/>
      <c r="O258" s="333"/>
      <c r="P258" s="333"/>
      <c r="Q258" s="333"/>
      <c r="R258" s="333"/>
      <c r="S258" s="333"/>
      <c r="T258" s="333"/>
      <c r="U258" s="333"/>
      <c r="V258" s="333"/>
      <c r="W258" s="333"/>
      <c r="X258" s="333"/>
      <c r="Y258" s="333"/>
      <c r="Z258" s="333"/>
      <c r="AA258" s="363"/>
      <c r="AB258" s="333"/>
      <c r="AC258" s="333"/>
      <c r="AD258" s="333"/>
      <c r="AE258" s="333"/>
      <c r="AF258" s="333"/>
      <c r="AG258" s="333"/>
      <c r="AH258" s="333"/>
      <c r="AI258" s="333"/>
      <c r="AJ258" s="333"/>
      <c r="AK258" s="333"/>
      <c r="AL258" s="333"/>
      <c r="AM258" s="333"/>
      <c r="AN258" s="333"/>
      <c r="AO258" s="333"/>
      <c r="AP258" s="333"/>
      <c r="AQ258" s="333"/>
      <c r="AR258" s="333"/>
      <c r="AS258" s="333"/>
      <c r="AT258" s="333"/>
      <c r="AU258" s="333"/>
      <c r="AV258" s="333"/>
      <c r="AW258" s="333"/>
      <c r="AX258" s="333"/>
      <c r="AY258" s="333"/>
      <c r="AZ258" s="333"/>
      <c r="BA258" s="333"/>
      <c r="BB258" s="325"/>
      <c r="BC258" s="360"/>
      <c r="BD258" s="326"/>
    </row>
    <row r="259" spans="1:100">
      <c r="A259" s="348"/>
      <c r="B259" s="329"/>
      <c r="C259" s="338"/>
      <c r="D259" s="28">
        <v>6</v>
      </c>
      <c r="E259" s="330"/>
      <c r="F259" s="331"/>
      <c r="G259" s="128">
        <f>'11'!G258</f>
        <v>1.6684547198728699E-5</v>
      </c>
      <c r="H259" s="270">
        <f>'11'!H258</f>
        <v>4.5169686861214503E-9</v>
      </c>
      <c r="I259" s="271">
        <f>'11'!I258</f>
        <v>2.35690974533536E-9</v>
      </c>
      <c r="J259" s="272">
        <f>'11'!J258</f>
        <v>6.6442713385192397E-13</v>
      </c>
      <c r="K259" s="6"/>
      <c r="L259" s="333"/>
      <c r="M259" s="333"/>
      <c r="N259" s="333"/>
      <c r="O259" s="333"/>
      <c r="P259" s="333"/>
      <c r="Q259" s="333"/>
      <c r="R259" s="333"/>
      <c r="S259" s="333"/>
      <c r="T259" s="333"/>
      <c r="U259" s="333"/>
      <c r="V259" s="333"/>
      <c r="W259" s="333"/>
      <c r="X259" s="333"/>
      <c r="Y259" s="333"/>
      <c r="Z259" s="333"/>
      <c r="AA259" s="363"/>
      <c r="AB259" s="333"/>
      <c r="AC259" s="333"/>
      <c r="AD259" s="333"/>
      <c r="AE259" s="333"/>
      <c r="AF259" s="333"/>
      <c r="AG259" s="333"/>
      <c r="AH259" s="333"/>
      <c r="AI259" s="333"/>
      <c r="AJ259" s="333"/>
      <c r="AK259" s="333"/>
      <c r="AL259" s="333"/>
      <c r="AM259" s="333"/>
      <c r="AN259" s="333"/>
      <c r="AO259" s="333"/>
      <c r="AP259" s="333"/>
      <c r="AQ259" s="333"/>
      <c r="AR259" s="333"/>
      <c r="AS259" s="333"/>
      <c r="AT259" s="333"/>
      <c r="AU259" s="333"/>
      <c r="AV259" s="333"/>
      <c r="AW259" s="333"/>
      <c r="AX259" s="333"/>
      <c r="AY259" s="333"/>
      <c r="AZ259" s="333"/>
      <c r="BA259" s="333"/>
      <c r="BB259" s="325"/>
      <c r="BC259" s="360"/>
      <c r="BD259" s="326"/>
    </row>
    <row r="260" spans="1:100">
      <c r="A260" s="348"/>
      <c r="B260" s="329"/>
      <c r="C260" s="338"/>
      <c r="D260" s="28">
        <v>7</v>
      </c>
      <c r="E260" s="330"/>
      <c r="F260" s="331"/>
      <c r="G260" s="128">
        <f>'11'!G259</f>
        <v>1.86522688976191E-5</v>
      </c>
      <c r="H260" s="270">
        <f>'11'!H259</f>
        <v>6.6896982673953399E-9</v>
      </c>
      <c r="I260" s="271">
        <f>'11'!I259</f>
        <v>3.6751031195545402E-9</v>
      </c>
      <c r="J260" s="272">
        <f>'11'!J259</f>
        <v>1.2814528193763001E-12</v>
      </c>
      <c r="K260" s="6"/>
      <c r="L260" s="333"/>
      <c r="M260" s="333"/>
      <c r="N260" s="333"/>
      <c r="O260" s="333"/>
      <c r="P260" s="333"/>
      <c r="Q260" s="333"/>
      <c r="R260" s="333"/>
      <c r="S260" s="333"/>
      <c r="T260" s="333"/>
      <c r="U260" s="333"/>
      <c r="V260" s="333"/>
      <c r="W260" s="333"/>
      <c r="X260" s="333"/>
      <c r="Y260" s="333"/>
      <c r="Z260" s="333"/>
      <c r="AA260" s="363"/>
      <c r="AB260" s="333"/>
      <c r="AC260" s="333"/>
      <c r="AD260" s="333"/>
      <c r="AE260" s="333"/>
      <c r="AF260" s="333"/>
      <c r="AG260" s="333"/>
      <c r="AH260" s="333"/>
      <c r="AI260" s="333"/>
      <c r="AJ260" s="333"/>
      <c r="AK260" s="333"/>
      <c r="AL260" s="333"/>
      <c r="AM260" s="333"/>
      <c r="AN260" s="333"/>
      <c r="AO260" s="333"/>
      <c r="AP260" s="333"/>
      <c r="AQ260" s="333"/>
      <c r="AR260" s="333"/>
      <c r="AS260" s="333"/>
      <c r="AT260" s="333"/>
      <c r="AU260" s="333"/>
      <c r="AV260" s="333"/>
      <c r="AW260" s="333"/>
      <c r="AX260" s="333"/>
      <c r="AY260" s="333"/>
      <c r="AZ260" s="333"/>
      <c r="BA260" s="333"/>
      <c r="BB260" s="325"/>
      <c r="BC260" s="360"/>
      <c r="BD260" s="326"/>
    </row>
    <row r="261" spans="1:100">
      <c r="A261" s="348"/>
      <c r="B261" s="329"/>
      <c r="C261" s="338"/>
      <c r="D261" s="28">
        <v>8</v>
      </c>
      <c r="E261" s="330"/>
      <c r="F261" s="331"/>
      <c r="G261" s="128">
        <f>'11'!G260</f>
        <v>2.6125241784242399E-5</v>
      </c>
      <c r="H261" s="270">
        <f>'11'!H260</f>
        <v>2.07766365402674E-8</v>
      </c>
      <c r="I261" s="271">
        <f>'11'!I260</f>
        <v>1.32870744576401E-8</v>
      </c>
      <c r="J261" s="272">
        <f>'11'!J260</f>
        <v>8.4258878523882301E-12</v>
      </c>
      <c r="K261" s="6"/>
      <c r="L261" s="333"/>
      <c r="M261" s="333"/>
      <c r="N261" s="333"/>
      <c r="O261" s="333"/>
      <c r="P261" s="333"/>
      <c r="Q261" s="333"/>
      <c r="R261" s="333"/>
      <c r="S261" s="333"/>
      <c r="T261" s="333"/>
      <c r="U261" s="333"/>
      <c r="V261" s="333"/>
      <c r="W261" s="333"/>
      <c r="X261" s="333"/>
      <c r="Y261" s="333"/>
      <c r="Z261" s="333"/>
      <c r="AA261" s="363"/>
      <c r="AB261" s="333"/>
      <c r="AC261" s="333"/>
      <c r="AD261" s="333"/>
      <c r="AE261" s="333"/>
      <c r="AF261" s="333"/>
      <c r="AG261" s="333"/>
      <c r="AH261" s="333"/>
      <c r="AI261" s="333"/>
      <c r="AJ261" s="333"/>
      <c r="AK261" s="333"/>
      <c r="AL261" s="333"/>
      <c r="AM261" s="333"/>
      <c r="AN261" s="333"/>
      <c r="AO261" s="333"/>
      <c r="AP261" s="333"/>
      <c r="AQ261" s="333"/>
      <c r="AR261" s="333"/>
      <c r="AS261" s="333"/>
      <c r="AT261" s="333"/>
      <c r="AU261" s="333"/>
      <c r="AV261" s="333"/>
      <c r="AW261" s="333"/>
      <c r="AX261" s="333"/>
      <c r="AY261" s="333"/>
      <c r="AZ261" s="333"/>
      <c r="BA261" s="333"/>
      <c r="BB261" s="325"/>
      <c r="BC261" s="360"/>
      <c r="BD261" s="326"/>
    </row>
    <row r="262" spans="1:100">
      <c r="A262" s="348"/>
      <c r="B262" s="329"/>
      <c r="C262" s="338"/>
      <c r="D262" s="28">
        <v>9</v>
      </c>
      <c r="E262" s="330"/>
      <c r="F262" s="331"/>
      <c r="G262" s="128">
        <f>'11'!G261</f>
        <v>4.6270444572797103E-5</v>
      </c>
      <c r="H262" s="270">
        <f>'11'!H261</f>
        <v>1.19012860151986E-7</v>
      </c>
      <c r="I262" s="271">
        <f>'11'!I261</f>
        <v>9.7363232054652502E-8</v>
      </c>
      <c r="J262" s="272">
        <f>'11'!J261</f>
        <v>1.49118841009811E-10</v>
      </c>
      <c r="K262" s="6"/>
      <c r="L262" s="333"/>
      <c r="M262" s="333"/>
      <c r="N262" s="333"/>
      <c r="O262" s="333"/>
      <c r="P262" s="333"/>
      <c r="Q262" s="333"/>
      <c r="R262" s="333"/>
      <c r="S262" s="333"/>
      <c r="T262" s="333"/>
      <c r="U262" s="333"/>
      <c r="V262" s="333"/>
      <c r="W262" s="333"/>
      <c r="X262" s="333"/>
      <c r="Y262" s="333"/>
      <c r="Z262" s="333"/>
      <c r="AA262" s="363"/>
      <c r="AB262" s="333"/>
      <c r="AC262" s="333"/>
      <c r="AD262" s="333"/>
      <c r="AE262" s="333"/>
      <c r="AF262" s="333"/>
      <c r="AG262" s="333"/>
      <c r="AH262" s="333"/>
      <c r="AI262" s="333"/>
      <c r="AJ262" s="333"/>
      <c r="AK262" s="333"/>
      <c r="AL262" s="333"/>
      <c r="AM262" s="333"/>
      <c r="AN262" s="333"/>
      <c r="AO262" s="333"/>
      <c r="AP262" s="333"/>
      <c r="AQ262" s="333"/>
      <c r="AR262" s="333"/>
      <c r="AS262" s="333"/>
      <c r="AT262" s="333"/>
      <c r="AU262" s="333"/>
      <c r="AV262" s="333"/>
      <c r="AW262" s="333"/>
      <c r="AX262" s="333"/>
      <c r="AY262" s="333"/>
      <c r="AZ262" s="333"/>
      <c r="BA262" s="333"/>
      <c r="BB262" s="325"/>
      <c r="BC262" s="360"/>
      <c r="BD262" s="326"/>
    </row>
    <row r="263" spans="1:100">
      <c r="A263" s="348"/>
      <c r="B263" s="329"/>
      <c r="C263" s="338"/>
      <c r="D263" s="29">
        <v>10</v>
      </c>
      <c r="E263" s="330"/>
      <c r="F263" s="331"/>
      <c r="G263" s="274">
        <f>'11'!G262</f>
        <v>1.0569485010977899E-4</v>
      </c>
      <c r="H263" s="275">
        <f>'11'!H262</f>
        <v>1.04018617883743E-6</v>
      </c>
      <c r="I263" s="276">
        <f>'11'!I262</f>
        <v>1.1882394481621201E-6</v>
      </c>
      <c r="J263" s="277">
        <f>'11'!J262</f>
        <v>5.1150655840271697E-9</v>
      </c>
      <c r="K263" s="30"/>
      <c r="L263" s="334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64"/>
      <c r="AB263" s="358"/>
      <c r="AC263" s="358"/>
      <c r="AD263" s="358"/>
      <c r="AE263" s="358"/>
      <c r="AF263" s="358"/>
      <c r="AG263" s="358"/>
      <c r="AH263" s="358"/>
      <c r="AI263" s="358"/>
      <c r="AJ263" s="358"/>
      <c r="AK263" s="358"/>
      <c r="AL263" s="358"/>
      <c r="AM263" s="358"/>
      <c r="AN263" s="358"/>
      <c r="AO263" s="358"/>
      <c r="AP263" s="358"/>
      <c r="AQ263" s="358"/>
      <c r="AR263" s="358"/>
      <c r="AS263" s="358"/>
      <c r="AT263" s="358"/>
      <c r="AU263" s="358"/>
      <c r="AV263" s="358"/>
      <c r="AW263" s="358"/>
      <c r="AX263" s="358"/>
      <c r="AY263" s="358"/>
      <c r="AZ263" s="358"/>
      <c r="BA263" s="358"/>
      <c r="BB263" s="325"/>
      <c r="BC263" s="361"/>
      <c r="BD263" s="326"/>
    </row>
    <row r="264" spans="1:100">
      <c r="A264" s="348"/>
      <c r="B264" s="328">
        <v>0.5</v>
      </c>
      <c r="C264" s="338"/>
      <c r="D264" s="26">
        <v>-9</v>
      </c>
      <c r="E264" s="330">
        <v>9.1791152889891304E-4</v>
      </c>
      <c r="F264" s="331">
        <v>3.73866727789028E-3</v>
      </c>
      <c r="G264" s="278">
        <f>'11'!G283</f>
        <v>6.8361846874766099E-3</v>
      </c>
      <c r="H264" s="279">
        <f>'11'!H283</f>
        <v>8.4687667896933604E-4</v>
      </c>
      <c r="I264" s="280">
        <f>'11'!I283</f>
        <v>4.2309465380961598E-3</v>
      </c>
      <c r="J264" s="281">
        <f>'11'!J283</f>
        <v>4.34416005435339E-4</v>
      </c>
      <c r="K264" s="27"/>
      <c r="L264" s="332">
        <f t="shared" ref="L264" si="458">1-SUM(M264:BC283)</f>
        <v>0.4520318599057298</v>
      </c>
      <c r="M264" s="357">
        <f t="shared" ref="M264" si="459">G274+I274</f>
        <v>1.106713122557277E-2</v>
      </c>
      <c r="N264" s="357">
        <f t="shared" ref="N264" si="460">G281+I281+J274</f>
        <v>3.833459124245652E-3</v>
      </c>
      <c r="O264" s="357">
        <f t="shared" ref="O264" si="461">G283+I283+H274</f>
        <v>7.6443757333196664E-3</v>
      </c>
      <c r="P264" s="357">
        <f t="shared" ref="P264" si="462">G276+I276+J281</f>
        <v>4.5902166338588762E-3</v>
      </c>
      <c r="Q264" s="357">
        <f t="shared" ref="Q264" si="463">G272+I272</f>
        <v>3.1761973376211602E-2</v>
      </c>
      <c r="R264" s="357">
        <f t="shared" ref="R264" si="464">G278+I278+H281+J283</f>
        <v>3.1954840765825998E-3</v>
      </c>
      <c r="S264" s="357">
        <f t="shared" ref="S264" si="465">G265+I265</f>
        <v>1.8878002322084371E-2</v>
      </c>
      <c r="T264" s="357">
        <f t="shared" ref="T264" si="466">G267+I267+J276</f>
        <v>4.92357534122898E-2</v>
      </c>
      <c r="U264" s="357">
        <f t="shared" ref="U264" si="467">G270+I270+H283</f>
        <v>6.6223979420799078E-2</v>
      </c>
      <c r="V264" s="357">
        <f t="shared" ref="V264" si="468">G279+I279+J272</f>
        <v>5.2848850673138E-3</v>
      </c>
      <c r="W264" s="357">
        <f t="shared" ref="W264" si="469">G268+I268</f>
        <v>6.5754279779070501E-2</v>
      </c>
      <c r="X264" s="357">
        <f t="shared" ref="X264" si="470">G271+I271+J278+H276</f>
        <v>4.9463119752253697E-2</v>
      </c>
      <c r="Y264" s="357">
        <f t="shared" ref="Y264" si="471">G277+I277</f>
        <v>3.3990431188103132E-3</v>
      </c>
      <c r="Z264" s="357">
        <f t="shared" ref="Z264" si="472">G269+I269+J265</f>
        <v>7.392922744987783E-2</v>
      </c>
      <c r="AA264" s="362">
        <f t="shared" ref="AA264" si="473">G280+I280+H272</f>
        <v>5.4277807565355479E-3</v>
      </c>
      <c r="AB264" s="357">
        <f t="shared" ref="AB264" si="474">G266+I266+J267</f>
        <v>3.6828699149373235E-2</v>
      </c>
      <c r="AC264" s="357">
        <f t="shared" ref="AC264" si="475">G282+I282</f>
        <v>4.5547315284033101E-3</v>
      </c>
      <c r="AD264" s="357">
        <f t="shared" ref="AD264" si="476">G275+I275+J270+H278</f>
        <v>1.4694846119324487E-2</v>
      </c>
      <c r="AE264" s="357">
        <f t="shared" ref="AE264" si="477">G264+I264</f>
        <v>1.106713122557277E-2</v>
      </c>
      <c r="AF264" s="357">
        <f t="shared" ref="AF264" si="478">G273+I273+J279</f>
        <v>1.8897507645779341E-2</v>
      </c>
      <c r="AG264" s="357">
        <f t="shared" ref="AG264" si="479">H265</f>
        <v>1.5229543900943799E-3</v>
      </c>
      <c r="AH264" s="357">
        <f t="shared" ref="AH264" si="480">J268</f>
        <v>7.7604776546732097E-3</v>
      </c>
      <c r="AI264" s="357">
        <f t="shared" ref="AI264" si="481">J271+H267</f>
        <v>8.9812956788064696E-3</v>
      </c>
      <c r="AJ264" s="357">
        <f t="shared" ref="AJ264" si="482">F264</f>
        <v>3.73866727789028E-3</v>
      </c>
      <c r="AK264" s="357">
        <f t="shared" ref="AK264" si="483">J277</f>
        <v>3.54851054555659E-5</v>
      </c>
      <c r="AL264" s="357">
        <f t="shared" ref="AL264" si="484">H270</f>
        <v>5.1124704109652298E-3</v>
      </c>
      <c r="AM264" s="357">
        <f t="shared" ref="AM264" si="485">J269</f>
        <v>8.9863018932327208E-3</v>
      </c>
      <c r="AN264" s="357">
        <f t="shared" ref="AN264" si="486">J280+H279</f>
        <v>1.4728318730941901E-4</v>
      </c>
      <c r="AO264" s="357">
        <f t="shared" ref="AO264" si="487">J266</f>
        <v>2.6005753943918E-3</v>
      </c>
      <c r="AP264" s="357">
        <f t="shared" ref="AP264" si="488">H268</f>
        <v>5.1124704109652298E-3</v>
      </c>
      <c r="AQ264" s="357">
        <f t="shared" ref="AQ264" si="489">J282</f>
        <v>7.0738037256496498E-5</v>
      </c>
      <c r="AR264" s="357">
        <f t="shared" ref="AR264" si="490">H271+J275</f>
        <v>4.0824086723500567E-3</v>
      </c>
      <c r="AS264" s="357">
        <f t="shared" ref="AS264" si="491">J264</f>
        <v>4.34416005435339E-4</v>
      </c>
      <c r="AT264" s="357">
        <f t="shared" ref="AT264" si="492">H277</f>
        <v>1.7996785792847499E-4</v>
      </c>
      <c r="AU264" s="357">
        <f t="shared" ref="AU264" si="493">J273</f>
        <v>1.11650021916714E-3</v>
      </c>
      <c r="AV264" s="357">
        <f t="shared" ref="AV264" si="494">H269</f>
        <v>5.6047243381647802E-3</v>
      </c>
      <c r="AW264" s="357">
        <f t="shared" ref="AW264" si="495">H280</f>
        <v>1.3686941030094699E-4</v>
      </c>
      <c r="AX264" s="357">
        <f t="shared" ref="AX264" si="496">H266</f>
        <v>2.58010330458664E-3</v>
      </c>
      <c r="AY264" s="357">
        <f t="shared" ref="AY264" si="497">E264</f>
        <v>9.1791152889891304E-4</v>
      </c>
      <c r="AZ264" s="357">
        <f t="shared" ref="AZ264" si="498">H282</f>
        <v>2.7536168832533001E-4</v>
      </c>
      <c r="BA264" s="357">
        <f t="shared" ref="BA264" si="499">H275</f>
        <v>4.6969964172857302E-4</v>
      </c>
      <c r="BB264" s="325">
        <f t="shared" ref="BB264" si="500">H264</f>
        <v>8.4687667896933604E-4</v>
      </c>
      <c r="BC264" s="359">
        <f t="shared" ref="BC264" si="501">H273</f>
        <v>1.5229543900943799E-3</v>
      </c>
      <c r="BD264" s="326">
        <f t="shared" ref="BD264" si="502">SUMPRODUCT($L$1:$BC$1,BF264:CW264)</f>
        <v>7.2849881676510817</v>
      </c>
      <c r="BF264" s="12">
        <f>L264</f>
        <v>0.4520318599057298</v>
      </c>
      <c r="BG264" s="23">
        <f t="shared" ref="BG264:CV264" si="503">M264</f>
        <v>1.106713122557277E-2</v>
      </c>
      <c r="BH264" s="23">
        <f t="shared" si="503"/>
        <v>3.833459124245652E-3</v>
      </c>
      <c r="BI264" s="23">
        <f t="shared" si="503"/>
        <v>7.6443757333196664E-3</v>
      </c>
      <c r="BJ264" s="23">
        <f t="shared" si="503"/>
        <v>4.5902166338588762E-3</v>
      </c>
      <c r="BK264" s="23">
        <f t="shared" si="503"/>
        <v>3.1761973376211602E-2</v>
      </c>
      <c r="BL264" s="23">
        <f t="shared" si="503"/>
        <v>3.1954840765825998E-3</v>
      </c>
      <c r="BM264" s="23">
        <f t="shared" si="503"/>
        <v>1.8878002322084371E-2</v>
      </c>
      <c r="BN264" s="23">
        <f t="shared" si="503"/>
        <v>4.92357534122898E-2</v>
      </c>
      <c r="BO264" s="23">
        <f t="shared" si="503"/>
        <v>6.6223979420799078E-2</v>
      </c>
      <c r="BP264" s="23">
        <f t="shared" si="503"/>
        <v>5.2848850673138E-3</v>
      </c>
      <c r="BQ264" s="23">
        <f t="shared" si="503"/>
        <v>6.5754279779070501E-2</v>
      </c>
      <c r="BR264" s="23">
        <f t="shared" si="503"/>
        <v>4.9463119752253697E-2</v>
      </c>
      <c r="BS264" s="23">
        <f t="shared" si="503"/>
        <v>3.3990431188103132E-3</v>
      </c>
      <c r="BT264" s="23">
        <f t="shared" si="503"/>
        <v>7.392922744987783E-2</v>
      </c>
      <c r="BU264" s="23">
        <f t="shared" si="503"/>
        <v>5.4277807565355479E-3</v>
      </c>
      <c r="BV264" s="23">
        <f t="shared" si="503"/>
        <v>3.6828699149373235E-2</v>
      </c>
      <c r="BW264" s="23">
        <f t="shared" si="503"/>
        <v>4.5547315284033101E-3</v>
      </c>
      <c r="BX264" s="23">
        <f t="shared" si="503"/>
        <v>1.4694846119324487E-2</v>
      </c>
      <c r="BY264" s="23">
        <f t="shared" si="503"/>
        <v>1.106713122557277E-2</v>
      </c>
      <c r="BZ264" s="23">
        <f t="shared" si="503"/>
        <v>1.8897507645779341E-2</v>
      </c>
      <c r="CA264" s="23">
        <f t="shared" si="503"/>
        <v>1.5229543900943799E-3</v>
      </c>
      <c r="CB264" s="23">
        <f t="shared" si="503"/>
        <v>7.7604776546732097E-3</v>
      </c>
      <c r="CC264" s="23">
        <f t="shared" si="503"/>
        <v>8.9812956788064696E-3</v>
      </c>
      <c r="CD264" s="23">
        <f t="shared" si="503"/>
        <v>3.73866727789028E-3</v>
      </c>
      <c r="CE264" s="23">
        <f t="shared" si="503"/>
        <v>3.54851054555659E-5</v>
      </c>
      <c r="CF264" s="23">
        <f t="shared" si="503"/>
        <v>5.1124704109652298E-3</v>
      </c>
      <c r="CG264" s="23">
        <f t="shared" si="503"/>
        <v>8.9863018932327208E-3</v>
      </c>
      <c r="CH264" s="23">
        <f t="shared" si="503"/>
        <v>1.4728318730941901E-4</v>
      </c>
      <c r="CI264" s="23">
        <f t="shared" si="503"/>
        <v>2.6005753943918E-3</v>
      </c>
      <c r="CJ264" s="23">
        <f t="shared" si="503"/>
        <v>5.1124704109652298E-3</v>
      </c>
      <c r="CK264" s="23">
        <f t="shared" si="503"/>
        <v>7.0738037256496498E-5</v>
      </c>
      <c r="CL264" s="23">
        <f t="shared" si="503"/>
        <v>4.0824086723500567E-3</v>
      </c>
      <c r="CM264" s="23">
        <f t="shared" si="503"/>
        <v>4.34416005435339E-4</v>
      </c>
      <c r="CN264" s="23">
        <f t="shared" si="503"/>
        <v>1.7996785792847499E-4</v>
      </c>
      <c r="CO264" s="23">
        <f t="shared" si="503"/>
        <v>1.11650021916714E-3</v>
      </c>
      <c r="CP264" s="23">
        <f t="shared" si="503"/>
        <v>5.6047243381647802E-3</v>
      </c>
      <c r="CQ264" s="23">
        <f t="shared" si="503"/>
        <v>1.3686941030094699E-4</v>
      </c>
      <c r="CR264" s="23">
        <f t="shared" si="503"/>
        <v>2.58010330458664E-3</v>
      </c>
      <c r="CS264" s="23">
        <f t="shared" si="503"/>
        <v>9.1791152889891304E-4</v>
      </c>
      <c r="CT264" s="23">
        <f t="shared" si="503"/>
        <v>2.7536168832533001E-4</v>
      </c>
      <c r="CU264" s="23">
        <f t="shared" si="503"/>
        <v>4.6969964172857302E-4</v>
      </c>
      <c r="CV264" s="24">
        <f t="shared" si="503"/>
        <v>8.4687667896933604E-4</v>
      </c>
    </row>
    <row r="265" spans="1:100">
      <c r="A265" s="348"/>
      <c r="B265" s="329"/>
      <c r="C265" s="338"/>
      <c r="D265" s="28">
        <v>-8</v>
      </c>
      <c r="E265" s="330"/>
      <c r="F265" s="331"/>
      <c r="G265" s="128">
        <f>'11'!G264</f>
        <v>9.8774944243923794E-3</v>
      </c>
      <c r="H265" s="270">
        <f>'11'!H264</f>
        <v>1.5229543900943799E-3</v>
      </c>
      <c r="I265" s="271">
        <f>'11'!I264</f>
        <v>9.0005078976919898E-3</v>
      </c>
      <c r="J265" s="272">
        <f>'11'!J264</f>
        <v>1.11650021916714E-3</v>
      </c>
      <c r="K265" s="6"/>
      <c r="L265" s="333"/>
      <c r="M265" s="333"/>
      <c r="N265" s="333"/>
      <c r="O265" s="333"/>
      <c r="P265" s="333"/>
      <c r="Q265" s="333"/>
      <c r="R265" s="333"/>
      <c r="S265" s="333"/>
      <c r="T265" s="333"/>
      <c r="U265" s="333"/>
      <c r="V265" s="333"/>
      <c r="W265" s="333"/>
      <c r="X265" s="333"/>
      <c r="Y265" s="333"/>
      <c r="Z265" s="333"/>
      <c r="AA265" s="363"/>
      <c r="AB265" s="333"/>
      <c r="AC265" s="333"/>
      <c r="AD265" s="333"/>
      <c r="AE265" s="333"/>
      <c r="AF265" s="333"/>
      <c r="AG265" s="333"/>
      <c r="AH265" s="333"/>
      <c r="AI265" s="333"/>
      <c r="AJ265" s="333"/>
      <c r="AK265" s="333"/>
      <c r="AL265" s="333"/>
      <c r="AM265" s="333"/>
      <c r="AN265" s="333"/>
      <c r="AO265" s="333"/>
      <c r="AP265" s="333"/>
      <c r="AQ265" s="333"/>
      <c r="AR265" s="333"/>
      <c r="AS265" s="333"/>
      <c r="AT265" s="333"/>
      <c r="AU265" s="333"/>
      <c r="AV265" s="333"/>
      <c r="AW265" s="333"/>
      <c r="AX265" s="333"/>
      <c r="AY265" s="333"/>
      <c r="AZ265" s="333"/>
      <c r="BA265" s="333"/>
      <c r="BB265" s="325"/>
      <c r="BC265" s="360"/>
      <c r="BD265" s="326"/>
    </row>
    <row r="266" spans="1:100">
      <c r="A266" s="348"/>
      <c r="B266" s="329"/>
      <c r="C266" s="338"/>
      <c r="D266" s="28">
        <v>-7</v>
      </c>
      <c r="E266" s="330"/>
      <c r="F266" s="331"/>
      <c r="G266" s="128">
        <f>'11'!G265</f>
        <v>1.39335290531963E-2</v>
      </c>
      <c r="H266" s="270">
        <f>'11'!H265</f>
        <v>2.58010330458664E-3</v>
      </c>
      <c r="I266" s="271">
        <f>'11'!I265</f>
        <v>1.7828444323015301E-2</v>
      </c>
      <c r="J266" s="272">
        <f>'11'!J265</f>
        <v>2.6005753943918E-3</v>
      </c>
      <c r="K266" s="6"/>
      <c r="L266" s="333"/>
      <c r="M266" s="333"/>
      <c r="N266" s="333"/>
      <c r="O266" s="333"/>
      <c r="P266" s="333"/>
      <c r="Q266" s="333"/>
      <c r="R266" s="333"/>
      <c r="S266" s="333"/>
      <c r="T266" s="333"/>
      <c r="U266" s="333"/>
      <c r="V266" s="333"/>
      <c r="W266" s="333"/>
      <c r="X266" s="333"/>
      <c r="Y266" s="333"/>
      <c r="Z266" s="333"/>
      <c r="AA266" s="363"/>
      <c r="AB266" s="333"/>
      <c r="AC266" s="333"/>
      <c r="AD266" s="333"/>
      <c r="AE266" s="333"/>
      <c r="AF266" s="333"/>
      <c r="AG266" s="333"/>
      <c r="AH266" s="333"/>
      <c r="AI266" s="333"/>
      <c r="AJ266" s="333"/>
      <c r="AK266" s="333"/>
      <c r="AL266" s="333"/>
      <c r="AM266" s="333"/>
      <c r="AN266" s="333"/>
      <c r="AO266" s="333"/>
      <c r="AP266" s="333"/>
      <c r="AQ266" s="333"/>
      <c r="AR266" s="333"/>
      <c r="AS266" s="333"/>
      <c r="AT266" s="333"/>
      <c r="AU266" s="333"/>
      <c r="AV266" s="333"/>
      <c r="AW266" s="333"/>
      <c r="AX266" s="333"/>
      <c r="AY266" s="333"/>
      <c r="AZ266" s="333"/>
      <c r="BA266" s="333"/>
      <c r="BB266" s="325"/>
      <c r="BC266" s="360"/>
      <c r="BD266" s="326"/>
    </row>
    <row r="267" spans="1:100">
      <c r="A267" s="348"/>
      <c r="B267" s="329"/>
      <c r="C267" s="338"/>
      <c r="D267" s="28">
        <v>-6</v>
      </c>
      <c r="E267" s="330"/>
      <c r="F267" s="331"/>
      <c r="G267" s="128">
        <f>'11'!G266</f>
        <v>1.8447189075685301E-2</v>
      </c>
      <c r="H267" s="270">
        <f>'11'!H266</f>
        <v>3.9145699056448401E-3</v>
      </c>
      <c r="I267" s="271">
        <f>'11'!I266</f>
        <v>3.0717826299348001E-2</v>
      </c>
      <c r="J267" s="272">
        <f>'11'!J266</f>
        <v>5.0667257731616304E-3</v>
      </c>
      <c r="K267" s="6"/>
      <c r="L267" s="333"/>
      <c r="M267" s="333"/>
      <c r="N267" s="333"/>
      <c r="O267" s="333"/>
      <c r="P267" s="333"/>
      <c r="Q267" s="333"/>
      <c r="R267" s="333"/>
      <c r="S267" s="333"/>
      <c r="T267" s="333"/>
      <c r="U267" s="333"/>
      <c r="V267" s="333"/>
      <c r="W267" s="333"/>
      <c r="X267" s="333"/>
      <c r="Y267" s="333"/>
      <c r="Z267" s="333"/>
      <c r="AA267" s="363"/>
      <c r="AB267" s="333"/>
      <c r="AC267" s="333"/>
      <c r="AD267" s="333"/>
      <c r="AE267" s="333"/>
      <c r="AF267" s="333"/>
      <c r="AG267" s="333"/>
      <c r="AH267" s="333"/>
      <c r="AI267" s="333"/>
      <c r="AJ267" s="333"/>
      <c r="AK267" s="333"/>
      <c r="AL267" s="333"/>
      <c r="AM267" s="333"/>
      <c r="AN267" s="333"/>
      <c r="AO267" s="333"/>
      <c r="AP267" s="333"/>
      <c r="AQ267" s="333"/>
      <c r="AR267" s="333"/>
      <c r="AS267" s="333"/>
      <c r="AT267" s="333"/>
      <c r="AU267" s="333"/>
      <c r="AV267" s="333"/>
      <c r="AW267" s="333"/>
      <c r="AX267" s="333"/>
      <c r="AY267" s="333"/>
      <c r="AZ267" s="333"/>
      <c r="BA267" s="333"/>
      <c r="BB267" s="325"/>
      <c r="BC267" s="360"/>
      <c r="BD267" s="326"/>
    </row>
    <row r="268" spans="1:100">
      <c r="A268" s="348"/>
      <c r="B268" s="329"/>
      <c r="C268" s="338"/>
      <c r="D268" s="28">
        <v>-5</v>
      </c>
      <c r="E268" s="330"/>
      <c r="F268" s="331"/>
      <c r="G268" s="128">
        <f>'11'!G267</f>
        <v>2.21626707877308E-2</v>
      </c>
      <c r="H268" s="270">
        <f>'11'!H267</f>
        <v>5.1124704109652298E-3</v>
      </c>
      <c r="I268" s="271">
        <f>'11'!I267</f>
        <v>4.3591608991339702E-2</v>
      </c>
      <c r="J268" s="272">
        <f>'11'!J267</f>
        <v>7.7604776546732097E-3</v>
      </c>
      <c r="K268" s="6"/>
      <c r="L268" s="333"/>
      <c r="M268" s="333"/>
      <c r="N268" s="333"/>
      <c r="O268" s="333"/>
      <c r="P268" s="333"/>
      <c r="Q268" s="333"/>
      <c r="R268" s="333"/>
      <c r="S268" s="333"/>
      <c r="T268" s="333"/>
      <c r="U268" s="333"/>
      <c r="V268" s="333"/>
      <c r="W268" s="333"/>
      <c r="X268" s="333"/>
      <c r="Y268" s="333"/>
      <c r="Z268" s="333"/>
      <c r="AA268" s="363"/>
      <c r="AB268" s="333"/>
      <c r="AC268" s="333"/>
      <c r="AD268" s="333"/>
      <c r="AE268" s="333"/>
      <c r="AF268" s="333"/>
      <c r="AG268" s="333"/>
      <c r="AH268" s="333"/>
      <c r="AI268" s="333"/>
      <c r="AJ268" s="333"/>
      <c r="AK268" s="333"/>
      <c r="AL268" s="333"/>
      <c r="AM268" s="333"/>
      <c r="AN268" s="333"/>
      <c r="AO268" s="333"/>
      <c r="AP268" s="333"/>
      <c r="AQ268" s="333"/>
      <c r="AR268" s="333"/>
      <c r="AS268" s="333"/>
      <c r="AT268" s="333"/>
      <c r="AU268" s="333"/>
      <c r="AV268" s="333"/>
      <c r="AW268" s="333"/>
      <c r="AX268" s="333"/>
      <c r="AY268" s="333"/>
      <c r="AZ268" s="333"/>
      <c r="BA268" s="333"/>
      <c r="BB268" s="325"/>
      <c r="BC268" s="360"/>
      <c r="BD268" s="326"/>
    </row>
    <row r="269" spans="1:100">
      <c r="A269" s="348"/>
      <c r="B269" s="329"/>
      <c r="C269" s="338"/>
      <c r="D269" s="28">
        <v>-4</v>
      </c>
      <c r="E269" s="330"/>
      <c r="F269" s="331"/>
      <c r="G269" s="128">
        <f>'11'!G268</f>
        <v>2.36237759431688E-2</v>
      </c>
      <c r="H269" s="270">
        <f>'11'!H268</f>
        <v>5.6047243381647802E-3</v>
      </c>
      <c r="I269" s="271">
        <f>'11'!I268</f>
        <v>4.9188951287541902E-2</v>
      </c>
      <c r="J269" s="272">
        <f>'11'!J268</f>
        <v>8.9863018932327208E-3</v>
      </c>
      <c r="K269" s="6"/>
      <c r="L269" s="333"/>
      <c r="M269" s="333"/>
      <c r="N269" s="333"/>
      <c r="O269" s="333"/>
      <c r="P269" s="333"/>
      <c r="Q269" s="333"/>
      <c r="R269" s="333"/>
      <c r="S269" s="333"/>
      <c r="T269" s="333"/>
      <c r="U269" s="333"/>
      <c r="V269" s="333"/>
      <c r="W269" s="333"/>
      <c r="X269" s="333"/>
      <c r="Y269" s="333"/>
      <c r="Z269" s="333"/>
      <c r="AA269" s="363"/>
      <c r="AB269" s="333"/>
      <c r="AC269" s="333"/>
      <c r="AD269" s="333"/>
      <c r="AE269" s="333"/>
      <c r="AF269" s="333"/>
      <c r="AG269" s="333"/>
      <c r="AH269" s="333"/>
      <c r="AI269" s="333"/>
      <c r="AJ269" s="333"/>
      <c r="AK269" s="333"/>
      <c r="AL269" s="333"/>
      <c r="AM269" s="333"/>
      <c r="AN269" s="333"/>
      <c r="AO269" s="333"/>
      <c r="AP269" s="333"/>
      <c r="AQ269" s="333"/>
      <c r="AR269" s="333"/>
      <c r="AS269" s="333"/>
      <c r="AT269" s="333"/>
      <c r="AU269" s="333"/>
      <c r="AV269" s="333"/>
      <c r="AW269" s="333"/>
      <c r="AX269" s="333"/>
      <c r="AY269" s="333"/>
      <c r="AZ269" s="333"/>
      <c r="BA269" s="333"/>
      <c r="BB269" s="325"/>
      <c r="BC269" s="360"/>
      <c r="BD269" s="326"/>
    </row>
    <row r="270" spans="1:100">
      <c r="A270" s="348"/>
      <c r="B270" s="329"/>
      <c r="C270" s="338"/>
      <c r="D270" s="28">
        <v>-3</v>
      </c>
      <c r="E270" s="330"/>
      <c r="F270" s="331"/>
      <c r="G270" s="128">
        <f>'11'!G269</f>
        <v>2.21626707877308E-2</v>
      </c>
      <c r="H270" s="270">
        <f>'11'!H269</f>
        <v>5.1124704109652298E-3</v>
      </c>
      <c r="I270" s="271">
        <f>'11'!I269</f>
        <v>4.3591608991339702E-2</v>
      </c>
      <c r="J270" s="272">
        <f>'11'!J269</f>
        <v>7.7604776546732097E-3</v>
      </c>
      <c r="K270" s="6"/>
      <c r="L270" s="333"/>
      <c r="M270" s="333"/>
      <c r="N270" s="333"/>
      <c r="O270" s="333"/>
      <c r="P270" s="333"/>
      <c r="Q270" s="333"/>
      <c r="R270" s="333"/>
      <c r="S270" s="333"/>
      <c r="T270" s="333"/>
      <c r="U270" s="333"/>
      <c r="V270" s="333"/>
      <c r="W270" s="333"/>
      <c r="X270" s="333"/>
      <c r="Y270" s="333"/>
      <c r="Z270" s="333"/>
      <c r="AA270" s="363"/>
      <c r="AB270" s="333"/>
      <c r="AC270" s="333"/>
      <c r="AD270" s="333"/>
      <c r="AE270" s="333"/>
      <c r="AF270" s="333"/>
      <c r="AG270" s="333"/>
      <c r="AH270" s="333"/>
      <c r="AI270" s="333"/>
      <c r="AJ270" s="333"/>
      <c r="AK270" s="333"/>
      <c r="AL270" s="333"/>
      <c r="AM270" s="333"/>
      <c r="AN270" s="333"/>
      <c r="AO270" s="333"/>
      <c r="AP270" s="333"/>
      <c r="AQ270" s="333"/>
      <c r="AR270" s="333"/>
      <c r="AS270" s="333"/>
      <c r="AT270" s="333"/>
      <c r="AU270" s="333"/>
      <c r="AV270" s="333"/>
      <c r="AW270" s="333"/>
      <c r="AX270" s="333"/>
      <c r="AY270" s="333"/>
      <c r="AZ270" s="333"/>
      <c r="BA270" s="333"/>
      <c r="BB270" s="325"/>
      <c r="BC270" s="360"/>
      <c r="BD270" s="326"/>
    </row>
    <row r="271" spans="1:100">
      <c r="A271" s="348"/>
      <c r="B271" s="329"/>
      <c r="C271" s="338"/>
      <c r="D271" s="28">
        <v>-2</v>
      </c>
      <c r="E271" s="330"/>
      <c r="F271" s="331"/>
      <c r="G271" s="128">
        <f>'11'!G270</f>
        <v>1.8447189075685301E-2</v>
      </c>
      <c r="H271" s="270">
        <f>'11'!H270</f>
        <v>3.9145699056448401E-3</v>
      </c>
      <c r="I271" s="271">
        <f>'11'!I270</f>
        <v>3.0717826299348001E-2</v>
      </c>
      <c r="J271" s="272">
        <f>'11'!J270</f>
        <v>5.0667257731616304E-3</v>
      </c>
      <c r="K271" s="6"/>
      <c r="L271" s="333"/>
      <c r="M271" s="333"/>
      <c r="N271" s="333"/>
      <c r="O271" s="333"/>
      <c r="P271" s="333"/>
      <c r="Q271" s="333"/>
      <c r="R271" s="333"/>
      <c r="S271" s="333"/>
      <c r="T271" s="333"/>
      <c r="U271" s="333"/>
      <c r="V271" s="333"/>
      <c r="W271" s="333"/>
      <c r="X271" s="333"/>
      <c r="Y271" s="333"/>
      <c r="Z271" s="333"/>
      <c r="AA271" s="363"/>
      <c r="AB271" s="333"/>
      <c r="AC271" s="333"/>
      <c r="AD271" s="333"/>
      <c r="AE271" s="333"/>
      <c r="AF271" s="333"/>
      <c r="AG271" s="333"/>
      <c r="AH271" s="333"/>
      <c r="AI271" s="333"/>
      <c r="AJ271" s="333"/>
      <c r="AK271" s="333"/>
      <c r="AL271" s="333"/>
      <c r="AM271" s="333"/>
      <c r="AN271" s="333"/>
      <c r="AO271" s="333"/>
      <c r="AP271" s="333"/>
      <c r="AQ271" s="333"/>
      <c r="AR271" s="333"/>
      <c r="AS271" s="333"/>
      <c r="AT271" s="333"/>
      <c r="AU271" s="333"/>
      <c r="AV271" s="333"/>
      <c r="AW271" s="333"/>
      <c r="AX271" s="333"/>
      <c r="AY271" s="333"/>
      <c r="AZ271" s="333"/>
      <c r="BA271" s="333"/>
      <c r="BB271" s="325"/>
      <c r="BC271" s="360"/>
      <c r="BD271" s="326"/>
    </row>
    <row r="272" spans="1:100">
      <c r="A272" s="348"/>
      <c r="B272" s="329"/>
      <c r="C272" s="338"/>
      <c r="D272" s="28">
        <v>-1</v>
      </c>
      <c r="E272" s="330"/>
      <c r="F272" s="331"/>
      <c r="G272" s="128">
        <f>'11'!G271</f>
        <v>1.39335290531963E-2</v>
      </c>
      <c r="H272" s="270">
        <f>'11'!H271</f>
        <v>2.58010330458664E-3</v>
      </c>
      <c r="I272" s="271">
        <f>'11'!I271</f>
        <v>1.7828444323015301E-2</v>
      </c>
      <c r="J272" s="272">
        <f>'11'!J271</f>
        <v>2.6005753943918E-3</v>
      </c>
      <c r="K272" s="6"/>
      <c r="L272" s="333"/>
      <c r="M272" s="333"/>
      <c r="N272" s="333"/>
      <c r="O272" s="333"/>
      <c r="P272" s="333"/>
      <c r="Q272" s="333"/>
      <c r="R272" s="333"/>
      <c r="S272" s="333"/>
      <c r="T272" s="333"/>
      <c r="U272" s="333"/>
      <c r="V272" s="333"/>
      <c r="W272" s="333"/>
      <c r="X272" s="333"/>
      <c r="Y272" s="333"/>
      <c r="Z272" s="333"/>
      <c r="AA272" s="363"/>
      <c r="AB272" s="333"/>
      <c r="AC272" s="333"/>
      <c r="AD272" s="333"/>
      <c r="AE272" s="333"/>
      <c r="AF272" s="333"/>
      <c r="AG272" s="333"/>
      <c r="AH272" s="333"/>
      <c r="AI272" s="333"/>
      <c r="AJ272" s="333"/>
      <c r="AK272" s="333"/>
      <c r="AL272" s="333"/>
      <c r="AM272" s="333"/>
      <c r="AN272" s="333"/>
      <c r="AO272" s="333"/>
      <c r="AP272" s="333"/>
      <c r="AQ272" s="333"/>
      <c r="AR272" s="333"/>
      <c r="AS272" s="333"/>
      <c r="AT272" s="333"/>
      <c r="AU272" s="333"/>
      <c r="AV272" s="333"/>
      <c r="AW272" s="333"/>
      <c r="AX272" s="333"/>
      <c r="AY272" s="333"/>
      <c r="AZ272" s="333"/>
      <c r="BA272" s="333"/>
      <c r="BB272" s="325"/>
      <c r="BC272" s="360"/>
      <c r="BD272" s="326"/>
    </row>
    <row r="273" spans="1:100">
      <c r="A273" s="348"/>
      <c r="B273" s="329"/>
      <c r="C273" s="338"/>
      <c r="D273" s="28">
        <v>0</v>
      </c>
      <c r="E273" s="330"/>
      <c r="F273" s="331"/>
      <c r="G273" s="128">
        <f>'11'!G272</f>
        <v>9.8774944243923794E-3</v>
      </c>
      <c r="H273" s="270">
        <f>'11'!H272</f>
        <v>1.5229543900943799E-3</v>
      </c>
      <c r="I273" s="271">
        <f>'11'!I272</f>
        <v>9.0005078976919898E-3</v>
      </c>
      <c r="J273" s="272">
        <f>'11'!J272</f>
        <v>1.11650021916714E-3</v>
      </c>
      <c r="K273" s="6"/>
      <c r="L273" s="333"/>
      <c r="M273" s="333"/>
      <c r="N273" s="333"/>
      <c r="O273" s="333"/>
      <c r="P273" s="333"/>
      <c r="Q273" s="333"/>
      <c r="R273" s="333"/>
      <c r="S273" s="333"/>
      <c r="T273" s="333"/>
      <c r="U273" s="333"/>
      <c r="V273" s="333"/>
      <c r="W273" s="333"/>
      <c r="X273" s="333"/>
      <c r="Y273" s="333"/>
      <c r="Z273" s="333"/>
      <c r="AA273" s="363"/>
      <c r="AB273" s="333"/>
      <c r="AC273" s="333"/>
      <c r="AD273" s="333"/>
      <c r="AE273" s="333"/>
      <c r="AF273" s="333"/>
      <c r="AG273" s="333"/>
      <c r="AH273" s="333"/>
      <c r="AI273" s="333"/>
      <c r="AJ273" s="333"/>
      <c r="AK273" s="333"/>
      <c r="AL273" s="333"/>
      <c r="AM273" s="333"/>
      <c r="AN273" s="333"/>
      <c r="AO273" s="333"/>
      <c r="AP273" s="333"/>
      <c r="AQ273" s="333"/>
      <c r="AR273" s="333"/>
      <c r="AS273" s="333"/>
      <c r="AT273" s="333"/>
      <c r="AU273" s="333"/>
      <c r="AV273" s="333"/>
      <c r="AW273" s="333"/>
      <c r="AX273" s="333"/>
      <c r="AY273" s="333"/>
      <c r="AZ273" s="333"/>
      <c r="BA273" s="333"/>
      <c r="BB273" s="325"/>
      <c r="BC273" s="360"/>
      <c r="BD273" s="326"/>
    </row>
    <row r="274" spans="1:100">
      <c r="A274" s="348"/>
      <c r="B274" s="329"/>
      <c r="C274" s="338"/>
      <c r="D274" s="28">
        <v>1</v>
      </c>
      <c r="E274" s="330"/>
      <c r="F274" s="331"/>
      <c r="G274" s="128">
        <f>'11'!G273</f>
        <v>6.8361846874766099E-3</v>
      </c>
      <c r="H274" s="270">
        <f>'11'!H273</f>
        <v>8.4687667896933604E-4</v>
      </c>
      <c r="I274" s="271">
        <f>'11'!I273</f>
        <v>4.2309465380961598E-3</v>
      </c>
      <c r="J274" s="272">
        <f>'11'!J273</f>
        <v>4.34416005435339E-4</v>
      </c>
      <c r="K274" s="6"/>
      <c r="L274" s="333"/>
      <c r="M274" s="333"/>
      <c r="N274" s="333"/>
      <c r="O274" s="333"/>
      <c r="P274" s="333"/>
      <c r="Q274" s="333"/>
      <c r="R274" s="333"/>
      <c r="S274" s="333"/>
      <c r="T274" s="333"/>
      <c r="U274" s="333"/>
      <c r="V274" s="333"/>
      <c r="W274" s="333"/>
      <c r="X274" s="333"/>
      <c r="Y274" s="333"/>
      <c r="Z274" s="333"/>
      <c r="AA274" s="363"/>
      <c r="AB274" s="333"/>
      <c r="AC274" s="333"/>
      <c r="AD274" s="333"/>
      <c r="AE274" s="333"/>
      <c r="AF274" s="333"/>
      <c r="AG274" s="333"/>
      <c r="AH274" s="333"/>
      <c r="AI274" s="333"/>
      <c r="AJ274" s="333"/>
      <c r="AK274" s="333"/>
      <c r="AL274" s="333"/>
      <c r="AM274" s="333"/>
      <c r="AN274" s="333"/>
      <c r="AO274" s="333"/>
      <c r="AP274" s="333"/>
      <c r="AQ274" s="333"/>
      <c r="AR274" s="333"/>
      <c r="AS274" s="333"/>
      <c r="AT274" s="333"/>
      <c r="AU274" s="333"/>
      <c r="AV274" s="333"/>
      <c r="AW274" s="333"/>
      <c r="AX274" s="333"/>
      <c r="AY274" s="333"/>
      <c r="AZ274" s="333"/>
      <c r="BA274" s="333"/>
      <c r="BB274" s="325"/>
      <c r="BC274" s="360"/>
      <c r="BD274" s="326"/>
    </row>
    <row r="275" spans="1:100">
      <c r="A275" s="348"/>
      <c r="B275" s="329"/>
      <c r="C275" s="338"/>
      <c r="D275" s="28">
        <v>2</v>
      </c>
      <c r="E275" s="330"/>
      <c r="F275" s="331"/>
      <c r="G275" s="128">
        <f>'11'!G274</f>
        <v>4.8023971302260503E-3</v>
      </c>
      <c r="H275" s="270">
        <f>'11'!H274</f>
        <v>4.6969964172857302E-4</v>
      </c>
      <c r="I275" s="271">
        <f>'11'!I274</f>
        <v>1.9951019241242801E-3</v>
      </c>
      <c r="J275" s="272">
        <f>'11'!J274</f>
        <v>1.6783876670521699E-4</v>
      </c>
      <c r="K275" s="6"/>
      <c r="L275" s="333"/>
      <c r="M275" s="333"/>
      <c r="N275" s="333"/>
      <c r="O275" s="333"/>
      <c r="P275" s="333"/>
      <c r="Q275" s="333"/>
      <c r="R275" s="333"/>
      <c r="S275" s="333"/>
      <c r="T275" s="333"/>
      <c r="U275" s="333"/>
      <c r="V275" s="333"/>
      <c r="W275" s="333"/>
      <c r="X275" s="333"/>
      <c r="Y275" s="333"/>
      <c r="Z275" s="333"/>
      <c r="AA275" s="363"/>
      <c r="AB275" s="333"/>
      <c r="AC275" s="333"/>
      <c r="AD275" s="333"/>
      <c r="AE275" s="333"/>
      <c r="AF275" s="333"/>
      <c r="AG275" s="333"/>
      <c r="AH275" s="333"/>
      <c r="AI275" s="333"/>
      <c r="AJ275" s="333"/>
      <c r="AK275" s="333"/>
      <c r="AL275" s="333"/>
      <c r="AM275" s="333"/>
      <c r="AN275" s="333"/>
      <c r="AO275" s="333"/>
      <c r="AP275" s="333"/>
      <c r="AQ275" s="333"/>
      <c r="AR275" s="333"/>
      <c r="AS275" s="333"/>
      <c r="AT275" s="333"/>
      <c r="AU275" s="333"/>
      <c r="AV275" s="333"/>
      <c r="AW275" s="333"/>
      <c r="AX275" s="333"/>
      <c r="AY275" s="333"/>
      <c r="AZ275" s="333"/>
      <c r="BA275" s="333"/>
      <c r="BB275" s="325"/>
      <c r="BC275" s="360"/>
      <c r="BD275" s="326"/>
    </row>
    <row r="276" spans="1:100">
      <c r="A276" s="348"/>
      <c r="B276" s="329"/>
      <c r="C276" s="338"/>
      <c r="D276" s="28">
        <v>3</v>
      </c>
      <c r="E276" s="330"/>
      <c r="F276" s="331"/>
      <c r="G276" s="128">
        <f>'11'!G275</f>
        <v>3.5393210761781799E-3</v>
      </c>
      <c r="H276" s="270">
        <f>'11'!H275</f>
        <v>2.7536168832533001E-4</v>
      </c>
      <c r="I276" s="271">
        <f>'11'!I275</f>
        <v>1.01541045222513E-3</v>
      </c>
      <c r="J276" s="272">
        <f>'11'!J275</f>
        <v>7.0738037256496498E-5</v>
      </c>
      <c r="K276" s="6"/>
      <c r="L276" s="333"/>
      <c r="M276" s="333"/>
      <c r="N276" s="333"/>
      <c r="O276" s="333"/>
      <c r="P276" s="333"/>
      <c r="Q276" s="333"/>
      <c r="R276" s="333"/>
      <c r="S276" s="333"/>
      <c r="T276" s="333"/>
      <c r="U276" s="333"/>
      <c r="V276" s="333"/>
      <c r="W276" s="333"/>
      <c r="X276" s="333"/>
      <c r="Y276" s="333"/>
      <c r="Z276" s="333"/>
      <c r="AA276" s="363"/>
      <c r="AB276" s="333"/>
      <c r="AC276" s="333"/>
      <c r="AD276" s="333"/>
      <c r="AE276" s="333"/>
      <c r="AF276" s="333"/>
      <c r="AG276" s="333"/>
      <c r="AH276" s="333"/>
      <c r="AI276" s="333"/>
      <c r="AJ276" s="333"/>
      <c r="AK276" s="333"/>
      <c r="AL276" s="333"/>
      <c r="AM276" s="333"/>
      <c r="AN276" s="333"/>
      <c r="AO276" s="333"/>
      <c r="AP276" s="333"/>
      <c r="AQ276" s="333"/>
      <c r="AR276" s="333"/>
      <c r="AS276" s="333"/>
      <c r="AT276" s="333"/>
      <c r="AU276" s="333"/>
      <c r="AV276" s="333"/>
      <c r="AW276" s="333"/>
      <c r="AX276" s="333"/>
      <c r="AY276" s="333"/>
      <c r="AZ276" s="333"/>
      <c r="BA276" s="333"/>
      <c r="BB276" s="325"/>
      <c r="BC276" s="360"/>
      <c r="BD276" s="326"/>
    </row>
    <row r="277" spans="1:100">
      <c r="A277" s="348"/>
      <c r="B277" s="329"/>
      <c r="C277" s="338"/>
      <c r="D277" s="28">
        <v>4</v>
      </c>
      <c r="E277" s="330"/>
      <c r="F277" s="331"/>
      <c r="G277" s="128">
        <f>'11'!G276</f>
        <v>2.8038389114276802E-3</v>
      </c>
      <c r="H277" s="270">
        <f>'11'!H276</f>
        <v>1.7996785792847499E-4</v>
      </c>
      <c r="I277" s="271">
        <f>'11'!I276</f>
        <v>5.9520420738263299E-4</v>
      </c>
      <c r="J277" s="272">
        <f>'11'!J276</f>
        <v>3.54851054555659E-5</v>
      </c>
      <c r="K277" s="6"/>
      <c r="L277" s="333"/>
      <c r="M277" s="333"/>
      <c r="N277" s="333"/>
      <c r="O277" s="333"/>
      <c r="P277" s="333"/>
      <c r="Q277" s="333"/>
      <c r="R277" s="333"/>
      <c r="S277" s="333"/>
      <c r="T277" s="333"/>
      <c r="U277" s="333"/>
      <c r="V277" s="333"/>
      <c r="W277" s="333"/>
      <c r="X277" s="333"/>
      <c r="Y277" s="333"/>
      <c r="Z277" s="333"/>
      <c r="AA277" s="363"/>
      <c r="AB277" s="333"/>
      <c r="AC277" s="333"/>
      <c r="AD277" s="333"/>
      <c r="AE277" s="333"/>
      <c r="AF277" s="333"/>
      <c r="AG277" s="333"/>
      <c r="AH277" s="333"/>
      <c r="AI277" s="333"/>
      <c r="AJ277" s="333"/>
      <c r="AK277" s="333"/>
      <c r="AL277" s="333"/>
      <c r="AM277" s="333"/>
      <c r="AN277" s="333"/>
      <c r="AO277" s="333"/>
      <c r="AP277" s="333"/>
      <c r="AQ277" s="333"/>
      <c r="AR277" s="333"/>
      <c r="AS277" s="333"/>
      <c r="AT277" s="333"/>
      <c r="AU277" s="333"/>
      <c r="AV277" s="333"/>
      <c r="AW277" s="333"/>
      <c r="AX277" s="333"/>
      <c r="AY277" s="333"/>
      <c r="AZ277" s="333"/>
      <c r="BA277" s="333"/>
      <c r="BB277" s="325"/>
      <c r="BC277" s="360"/>
      <c r="BD277" s="326"/>
    </row>
    <row r="278" spans="1:100">
      <c r="A278" s="348"/>
      <c r="B278" s="329"/>
      <c r="C278" s="338"/>
      <c r="D278" s="28">
        <v>5</v>
      </c>
      <c r="E278" s="330"/>
      <c r="F278" s="331"/>
      <c r="G278" s="128">
        <f>'11'!G277</f>
        <v>2.4249001615114399E-3</v>
      </c>
      <c r="H278" s="270">
        <f>'11'!H277</f>
        <v>1.3686941030094699E-4</v>
      </c>
      <c r="I278" s="271">
        <f>'11'!I277</f>
        <v>4.2277729043746802E-4</v>
      </c>
      <c r="J278" s="272">
        <f>'11'!J277</f>
        <v>2.2742688895064E-5</v>
      </c>
      <c r="K278" s="6"/>
      <c r="L278" s="333"/>
      <c r="M278" s="333"/>
      <c r="N278" s="333"/>
      <c r="O278" s="333"/>
      <c r="P278" s="333"/>
      <c r="Q278" s="333"/>
      <c r="R278" s="333"/>
      <c r="S278" s="333"/>
      <c r="T278" s="333"/>
      <c r="U278" s="333"/>
      <c r="V278" s="333"/>
      <c r="W278" s="333"/>
      <c r="X278" s="333"/>
      <c r="Y278" s="333"/>
      <c r="Z278" s="333"/>
      <c r="AA278" s="363"/>
      <c r="AB278" s="333"/>
      <c r="AC278" s="333"/>
      <c r="AD278" s="333"/>
      <c r="AE278" s="333"/>
      <c r="AF278" s="333"/>
      <c r="AG278" s="333"/>
      <c r="AH278" s="333"/>
      <c r="AI278" s="333"/>
      <c r="AJ278" s="333"/>
      <c r="AK278" s="333"/>
      <c r="AL278" s="333"/>
      <c r="AM278" s="333"/>
      <c r="AN278" s="333"/>
      <c r="AO278" s="333"/>
      <c r="AP278" s="333"/>
      <c r="AQ278" s="333"/>
      <c r="AR278" s="333"/>
      <c r="AS278" s="333"/>
      <c r="AT278" s="333"/>
      <c r="AU278" s="333"/>
      <c r="AV278" s="333"/>
      <c r="AW278" s="333"/>
      <c r="AX278" s="333"/>
      <c r="AY278" s="333"/>
      <c r="AZ278" s="333"/>
      <c r="BA278" s="333"/>
      <c r="BB278" s="325"/>
      <c r="BC278" s="360"/>
      <c r="BD278" s="326"/>
    </row>
    <row r="279" spans="1:100">
      <c r="A279" s="348"/>
      <c r="B279" s="329"/>
      <c r="C279" s="338"/>
      <c r="D279" s="28">
        <v>6</v>
      </c>
      <c r="E279" s="330"/>
      <c r="F279" s="331"/>
      <c r="G279" s="128">
        <f>'11'!G278</f>
        <v>2.3084530143927199E-3</v>
      </c>
      <c r="H279" s="270">
        <f>'11'!H278</f>
        <v>1.2454049841435501E-4</v>
      </c>
      <c r="I279" s="271">
        <f>'11'!I278</f>
        <v>3.7585665852927998E-4</v>
      </c>
      <c r="J279" s="272">
        <f>'11'!J278</f>
        <v>1.95053236949711E-5</v>
      </c>
      <c r="K279" s="6"/>
      <c r="L279" s="333"/>
      <c r="M279" s="333"/>
      <c r="N279" s="333"/>
      <c r="O279" s="333"/>
      <c r="P279" s="333"/>
      <c r="Q279" s="333"/>
      <c r="R279" s="333"/>
      <c r="S279" s="333"/>
      <c r="T279" s="333"/>
      <c r="U279" s="333"/>
      <c r="V279" s="333"/>
      <c r="W279" s="333"/>
      <c r="X279" s="333"/>
      <c r="Y279" s="333"/>
      <c r="Z279" s="333"/>
      <c r="AA279" s="363"/>
      <c r="AB279" s="333"/>
      <c r="AC279" s="333"/>
      <c r="AD279" s="333"/>
      <c r="AE279" s="333"/>
      <c r="AF279" s="333"/>
      <c r="AG279" s="333"/>
      <c r="AH279" s="333"/>
      <c r="AI279" s="333"/>
      <c r="AJ279" s="333"/>
      <c r="AK279" s="333"/>
      <c r="AL279" s="333"/>
      <c r="AM279" s="333"/>
      <c r="AN279" s="333"/>
      <c r="AO279" s="333"/>
      <c r="AP279" s="333"/>
      <c r="AQ279" s="333"/>
      <c r="AR279" s="333"/>
      <c r="AS279" s="333"/>
      <c r="AT279" s="333"/>
      <c r="AU279" s="333"/>
      <c r="AV279" s="333"/>
      <c r="AW279" s="333"/>
      <c r="AX279" s="333"/>
      <c r="AY279" s="333"/>
      <c r="AZ279" s="333"/>
      <c r="BA279" s="333"/>
      <c r="BB279" s="325"/>
      <c r="BC279" s="360"/>
      <c r="BD279" s="326"/>
    </row>
    <row r="280" spans="1:100">
      <c r="A280" s="348"/>
      <c r="B280" s="329"/>
      <c r="C280" s="338"/>
      <c r="D280" s="28">
        <v>7</v>
      </c>
      <c r="E280" s="330"/>
      <c r="F280" s="331"/>
      <c r="G280" s="128">
        <f>'11'!G279</f>
        <v>2.4249001615114399E-3</v>
      </c>
      <c r="H280" s="270">
        <f>'11'!H279</f>
        <v>1.3686941030094699E-4</v>
      </c>
      <c r="I280" s="271">
        <f>'11'!I279</f>
        <v>4.2277729043746802E-4</v>
      </c>
      <c r="J280" s="272">
        <f>'11'!J279</f>
        <v>2.2742688895064E-5</v>
      </c>
      <c r="K280" s="6"/>
      <c r="L280" s="333"/>
      <c r="M280" s="333"/>
      <c r="N280" s="333"/>
      <c r="O280" s="333"/>
      <c r="P280" s="333"/>
      <c r="Q280" s="333"/>
      <c r="R280" s="333"/>
      <c r="S280" s="333"/>
      <c r="T280" s="333"/>
      <c r="U280" s="333"/>
      <c r="V280" s="333"/>
      <c r="W280" s="333"/>
      <c r="X280" s="333"/>
      <c r="Y280" s="333"/>
      <c r="Z280" s="333"/>
      <c r="AA280" s="363"/>
      <c r="AB280" s="333"/>
      <c r="AC280" s="333"/>
      <c r="AD280" s="333"/>
      <c r="AE280" s="333"/>
      <c r="AF280" s="333"/>
      <c r="AG280" s="333"/>
      <c r="AH280" s="333"/>
      <c r="AI280" s="333"/>
      <c r="AJ280" s="333"/>
      <c r="AK280" s="333"/>
      <c r="AL280" s="333"/>
      <c r="AM280" s="333"/>
      <c r="AN280" s="333"/>
      <c r="AO280" s="333"/>
      <c r="AP280" s="333"/>
      <c r="AQ280" s="333"/>
      <c r="AR280" s="333"/>
      <c r="AS280" s="333"/>
      <c r="AT280" s="333"/>
      <c r="AU280" s="333"/>
      <c r="AV280" s="333"/>
      <c r="AW280" s="333"/>
      <c r="AX280" s="333"/>
      <c r="AY280" s="333"/>
      <c r="AZ280" s="333"/>
      <c r="BA280" s="333"/>
      <c r="BB280" s="325"/>
      <c r="BC280" s="360"/>
      <c r="BD280" s="326"/>
    </row>
    <row r="281" spans="1:100">
      <c r="A281" s="348"/>
      <c r="B281" s="329"/>
      <c r="C281" s="338"/>
      <c r="D281" s="28">
        <v>8</v>
      </c>
      <c r="E281" s="330"/>
      <c r="F281" s="331"/>
      <c r="G281" s="128">
        <f>'11'!G280</f>
        <v>2.8038389114276802E-3</v>
      </c>
      <c r="H281" s="270">
        <f>'11'!H280</f>
        <v>1.7996785792847499E-4</v>
      </c>
      <c r="I281" s="271">
        <f>'11'!I280</f>
        <v>5.9520420738263299E-4</v>
      </c>
      <c r="J281" s="272">
        <f>'11'!J280</f>
        <v>3.54851054555659E-5</v>
      </c>
      <c r="K281" s="6"/>
      <c r="L281" s="333"/>
      <c r="M281" s="333"/>
      <c r="N281" s="333"/>
      <c r="O281" s="333"/>
      <c r="P281" s="333"/>
      <c r="Q281" s="333"/>
      <c r="R281" s="333"/>
      <c r="S281" s="333"/>
      <c r="T281" s="333"/>
      <c r="U281" s="333"/>
      <c r="V281" s="333"/>
      <c r="W281" s="333"/>
      <c r="X281" s="333"/>
      <c r="Y281" s="333"/>
      <c r="Z281" s="333"/>
      <c r="AA281" s="363"/>
      <c r="AB281" s="333"/>
      <c r="AC281" s="333"/>
      <c r="AD281" s="333"/>
      <c r="AE281" s="333"/>
      <c r="AF281" s="333"/>
      <c r="AG281" s="333"/>
      <c r="AH281" s="333"/>
      <c r="AI281" s="333"/>
      <c r="AJ281" s="333"/>
      <c r="AK281" s="333"/>
      <c r="AL281" s="333"/>
      <c r="AM281" s="333"/>
      <c r="AN281" s="333"/>
      <c r="AO281" s="333"/>
      <c r="AP281" s="333"/>
      <c r="AQ281" s="333"/>
      <c r="AR281" s="333"/>
      <c r="AS281" s="333"/>
      <c r="AT281" s="333"/>
      <c r="AU281" s="333"/>
      <c r="AV281" s="333"/>
      <c r="AW281" s="333"/>
      <c r="AX281" s="333"/>
      <c r="AY281" s="333"/>
      <c r="AZ281" s="333"/>
      <c r="BA281" s="333"/>
      <c r="BB281" s="325"/>
      <c r="BC281" s="360"/>
      <c r="BD281" s="326"/>
    </row>
    <row r="282" spans="1:100">
      <c r="A282" s="348"/>
      <c r="B282" s="329"/>
      <c r="C282" s="338"/>
      <c r="D282" s="28">
        <v>9</v>
      </c>
      <c r="E282" s="330"/>
      <c r="F282" s="331"/>
      <c r="G282" s="128">
        <f>'11'!G281</f>
        <v>3.5393210761781799E-3</v>
      </c>
      <c r="H282" s="270">
        <f>'11'!H281</f>
        <v>2.7536168832533001E-4</v>
      </c>
      <c r="I282" s="271">
        <f>'11'!I281</f>
        <v>1.01541045222513E-3</v>
      </c>
      <c r="J282" s="272">
        <f>'11'!J281</f>
        <v>7.0738037256496498E-5</v>
      </c>
      <c r="K282" s="6"/>
      <c r="L282" s="333"/>
      <c r="M282" s="333"/>
      <c r="N282" s="333"/>
      <c r="O282" s="333"/>
      <c r="P282" s="333"/>
      <c r="Q282" s="333"/>
      <c r="R282" s="333"/>
      <c r="S282" s="333"/>
      <c r="T282" s="333"/>
      <c r="U282" s="333"/>
      <c r="V282" s="333"/>
      <c r="W282" s="333"/>
      <c r="X282" s="333"/>
      <c r="Y282" s="333"/>
      <c r="Z282" s="333"/>
      <c r="AA282" s="363"/>
      <c r="AB282" s="333"/>
      <c r="AC282" s="333"/>
      <c r="AD282" s="333"/>
      <c r="AE282" s="333"/>
      <c r="AF282" s="333"/>
      <c r="AG282" s="333"/>
      <c r="AH282" s="333"/>
      <c r="AI282" s="333"/>
      <c r="AJ282" s="333"/>
      <c r="AK282" s="333"/>
      <c r="AL282" s="333"/>
      <c r="AM282" s="333"/>
      <c r="AN282" s="333"/>
      <c r="AO282" s="333"/>
      <c r="AP282" s="333"/>
      <c r="AQ282" s="333"/>
      <c r="AR282" s="333"/>
      <c r="AS282" s="333"/>
      <c r="AT282" s="333"/>
      <c r="AU282" s="333"/>
      <c r="AV282" s="333"/>
      <c r="AW282" s="333"/>
      <c r="AX282" s="333"/>
      <c r="AY282" s="333"/>
      <c r="AZ282" s="333"/>
      <c r="BA282" s="333"/>
      <c r="BB282" s="325"/>
      <c r="BC282" s="360"/>
      <c r="BD282" s="326"/>
    </row>
    <row r="283" spans="1:100">
      <c r="A283" s="348"/>
      <c r="B283" s="329"/>
      <c r="C283" s="338"/>
      <c r="D283" s="29">
        <v>10</v>
      </c>
      <c r="E283" s="330"/>
      <c r="F283" s="331"/>
      <c r="G283" s="274">
        <f>'11'!G282</f>
        <v>4.8023971302260503E-3</v>
      </c>
      <c r="H283" s="275">
        <f>'11'!H282</f>
        <v>4.6969964172857302E-4</v>
      </c>
      <c r="I283" s="276">
        <f>'11'!I282</f>
        <v>1.9951019241242801E-3</v>
      </c>
      <c r="J283" s="277">
        <f>'11'!J282</f>
        <v>1.6783876670521699E-4</v>
      </c>
      <c r="K283" s="30"/>
      <c r="L283" s="334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64"/>
      <c r="AB283" s="358"/>
      <c r="AC283" s="358"/>
      <c r="AD283" s="358"/>
      <c r="AE283" s="358"/>
      <c r="AF283" s="358"/>
      <c r="AG283" s="358"/>
      <c r="AH283" s="358"/>
      <c r="AI283" s="358"/>
      <c r="AJ283" s="358"/>
      <c r="AK283" s="358"/>
      <c r="AL283" s="358"/>
      <c r="AM283" s="358"/>
      <c r="AN283" s="358"/>
      <c r="AO283" s="358"/>
      <c r="AP283" s="358"/>
      <c r="AQ283" s="358"/>
      <c r="AR283" s="358"/>
      <c r="AS283" s="358"/>
      <c r="AT283" s="358"/>
      <c r="AU283" s="358"/>
      <c r="AV283" s="358"/>
      <c r="AW283" s="358"/>
      <c r="AX283" s="358"/>
      <c r="AY283" s="358"/>
      <c r="AZ283" s="358"/>
      <c r="BA283" s="358"/>
      <c r="BB283" s="325"/>
      <c r="BC283" s="361"/>
      <c r="BD283" s="326"/>
    </row>
    <row r="284" spans="1:100">
      <c r="A284" s="348"/>
      <c r="B284" s="328">
        <v>1</v>
      </c>
      <c r="C284" s="338"/>
      <c r="D284" s="26">
        <v>-9</v>
      </c>
      <c r="E284" s="330">
        <v>5.8480960336756895E-4</v>
      </c>
      <c r="F284" s="331">
        <v>2.3739451466329199E-3</v>
      </c>
      <c r="G284" s="278">
        <f>'11'!G303</f>
        <v>5.51639549621224E-3</v>
      </c>
      <c r="H284" s="279">
        <f>'11'!H303</f>
        <v>9.2243513500118502E-4</v>
      </c>
      <c r="I284" s="280">
        <f>'11'!I303</f>
        <v>6.71325139378576E-3</v>
      </c>
      <c r="J284" s="281">
        <f>'11'!J303</f>
        <v>1.1114908652608401E-3</v>
      </c>
      <c r="K284" s="27"/>
      <c r="L284" s="332">
        <f t="shared" ref="L284" si="504">1-SUM(M284:BC303)</f>
        <v>0.69099065900934242</v>
      </c>
      <c r="M284" s="357">
        <f t="shared" ref="M284" si="505">G294+I294</f>
        <v>1.2229646889997999E-2</v>
      </c>
      <c r="N284" s="357">
        <f t="shared" ref="N284" si="506">G301+I301+J294</f>
        <v>9.4856812486053006E-3</v>
      </c>
      <c r="O284" s="357">
        <f t="shared" ref="O284" si="507">G303+I303+H294</f>
        <v>1.1479186544894805E-2</v>
      </c>
      <c r="P284" s="357">
        <f t="shared" ref="P284" si="508">G296+I296+J301</f>
        <v>9.8653802860073445E-3</v>
      </c>
      <c r="Q284" s="357">
        <f t="shared" ref="Q284" si="509">G292+I292</f>
        <v>1.6307954115313349E-2</v>
      </c>
      <c r="R284" s="357">
        <f t="shared" ref="R284" si="510">G298+I298+H301+J303</f>
        <v>9.3565149561708853E-3</v>
      </c>
      <c r="S284" s="357">
        <f t="shared" ref="S284" si="511">G285+I285</f>
        <v>1.420911054868702E-2</v>
      </c>
      <c r="T284" s="357">
        <f t="shared" ref="T284" si="512">G287+I287+J296</f>
        <v>1.8928731793407354E-2</v>
      </c>
      <c r="U284" s="357">
        <f t="shared" ref="U284" si="513">G290+I290+H303</f>
        <v>2.0376805442879609E-2</v>
      </c>
      <c r="V284" s="357">
        <f t="shared" ref="V284" si="514">G299+I299+J292</f>
        <v>9.4250721648560104E-3</v>
      </c>
      <c r="W284" s="357">
        <f t="shared" ref="W284" si="515">G288+I288</f>
        <v>1.9580643343472662E-2</v>
      </c>
      <c r="X284" s="357">
        <f t="shared" ref="X284" si="516">G291+I291+J298+H296</f>
        <v>1.9453038706662928E-2</v>
      </c>
      <c r="Y284" s="357">
        <f t="shared" ref="Y284" si="517">G297+I297</f>
        <v>8.3741903833444604E-3</v>
      </c>
      <c r="Z284" s="357">
        <f t="shared" ref="Z284" si="518">G289+I289+J285</f>
        <v>2.1483619025908542E-2</v>
      </c>
      <c r="AA284" s="362">
        <f t="shared" ref="AA284" si="519">G300+I300+H292</f>
        <v>9.0725686475030005E-3</v>
      </c>
      <c r="AB284" s="357">
        <f t="shared" ref="AB284" si="520">G286+I286+J287</f>
        <v>1.8372239405073789E-2</v>
      </c>
      <c r="AC284" s="357">
        <f t="shared" ref="AC284" si="521">G302+I302</f>
        <v>9.2686960060916097E-3</v>
      </c>
      <c r="AD284" s="357">
        <f t="shared" ref="AD284" si="522">G295+I295+J290+H298</f>
        <v>1.344345746645928E-2</v>
      </c>
      <c r="AE284" s="357">
        <f t="shared" ref="AE284" si="523">G284+I284</f>
        <v>1.2229646889997999E-2</v>
      </c>
      <c r="AF284" s="357">
        <f t="shared" ref="AF284" si="524">G293+I293+J299</f>
        <v>1.4724098953734515E-2</v>
      </c>
      <c r="AG284" s="357">
        <f t="shared" ref="AG284" si="525">H285</f>
        <v>1.0685656939992899E-3</v>
      </c>
      <c r="AH284" s="357">
        <f t="shared" ref="AH284" si="526">J288</f>
        <v>2.30063155742972E-3</v>
      </c>
      <c r="AI284" s="357">
        <f t="shared" ref="AI284" si="527">J291+H287</f>
        <v>3.41945656290719E-3</v>
      </c>
      <c r="AJ284" s="357">
        <f t="shared" ref="AJ284" si="528">F284</f>
        <v>2.3739451466329199E-3</v>
      </c>
      <c r="AK284" s="357">
        <f t="shared" ref="AK284" si="529">J297</f>
        <v>5.9668427991573501E-4</v>
      </c>
      <c r="AL284" s="357">
        <f t="shared" ref="AL284" si="530">H290</f>
        <v>1.44970767298121E-3</v>
      </c>
      <c r="AM284" s="357">
        <f t="shared" ref="AM284" si="531">J289</f>
        <v>2.3881981553437099E-3</v>
      </c>
      <c r="AN284" s="357">
        <f t="shared" ref="AN284" si="532">J300+H299</f>
        <v>1.1073312815818759E-3</v>
      </c>
      <c r="AO284" s="357">
        <f t="shared" ref="AO284" si="533">J286</f>
        <v>1.74330780089559E-3</v>
      </c>
      <c r="AP284" s="357">
        <f t="shared" ref="AP284" si="534">H288</f>
        <v>1.44970767298121E-3</v>
      </c>
      <c r="AQ284" s="357">
        <f t="shared" ref="AQ284" si="535">J302</f>
        <v>7.0753862403461203E-4</v>
      </c>
      <c r="AR284" s="357">
        <f t="shared" ref="AR284" si="536">H291+J295</f>
        <v>2.2319023749021311E-3</v>
      </c>
      <c r="AS284" s="357">
        <f t="shared" ref="AS284" si="537">J284</f>
        <v>1.1114908652608401E-3</v>
      </c>
      <c r="AT284" s="357">
        <f t="shared" ref="AT284" si="538">H297</f>
        <v>6.2720548851481501E-4</v>
      </c>
      <c r="AU284" s="357">
        <f t="shared" ref="AU284" si="539">J293</f>
        <v>1.4084938826877101E-3</v>
      </c>
      <c r="AV284" s="357">
        <f t="shared" ref="AV284" si="540">H289</f>
        <v>1.4837992892349501E-3</v>
      </c>
      <c r="AW284" s="357">
        <f t="shared" ref="AW284" si="541">H300</f>
        <v>5.8607449913593995E-4</v>
      </c>
      <c r="AX284" s="357">
        <f t="shared" ref="AX284" si="542">H286</f>
        <v>1.2199902816023101E-3</v>
      </c>
      <c r="AY284" s="357">
        <f t="shared" ref="AY284" si="543">E284</f>
        <v>5.8480960336756895E-4</v>
      </c>
      <c r="AZ284" s="357">
        <f t="shared" ref="AZ284" si="544">H302</f>
        <v>6.9705450977250796E-4</v>
      </c>
      <c r="BA284" s="357">
        <f t="shared" ref="BA284" si="545">H295</f>
        <v>7.9616209940694903E-4</v>
      </c>
      <c r="BB284" s="325">
        <f t="shared" ref="BB284" si="546">H284</f>
        <v>9.2243513500118502E-4</v>
      </c>
      <c r="BC284" s="359">
        <f t="shared" ref="BC284" si="547">H293</f>
        <v>1.0685656939992899E-3</v>
      </c>
      <c r="BD284" s="326">
        <f t="shared" ref="BD284" si="548">SUMPRODUCT($L$1:$BC$1,BF284:CW284)</f>
        <v>3.9941103699889347</v>
      </c>
      <c r="BF284" s="12">
        <f>L284</f>
        <v>0.69099065900934242</v>
      </c>
      <c r="BG284" s="23">
        <f t="shared" ref="BG284:CV284" si="549">M284</f>
        <v>1.2229646889997999E-2</v>
      </c>
      <c r="BH284" s="23">
        <f t="shared" si="549"/>
        <v>9.4856812486053006E-3</v>
      </c>
      <c r="BI284" s="23">
        <f t="shared" si="549"/>
        <v>1.1479186544894805E-2</v>
      </c>
      <c r="BJ284" s="23">
        <f t="shared" si="549"/>
        <v>9.8653802860073445E-3</v>
      </c>
      <c r="BK284" s="23">
        <f t="shared" si="549"/>
        <v>1.6307954115313349E-2</v>
      </c>
      <c r="BL284" s="23">
        <f t="shared" si="549"/>
        <v>9.3565149561708853E-3</v>
      </c>
      <c r="BM284" s="23">
        <f t="shared" si="549"/>
        <v>1.420911054868702E-2</v>
      </c>
      <c r="BN284" s="23">
        <f t="shared" si="549"/>
        <v>1.8928731793407354E-2</v>
      </c>
      <c r="BO284" s="23">
        <f t="shared" si="549"/>
        <v>2.0376805442879609E-2</v>
      </c>
      <c r="BP284" s="23">
        <f t="shared" si="549"/>
        <v>9.4250721648560104E-3</v>
      </c>
      <c r="BQ284" s="23">
        <f t="shared" si="549"/>
        <v>1.9580643343472662E-2</v>
      </c>
      <c r="BR284" s="23">
        <f t="shared" si="549"/>
        <v>1.9453038706662928E-2</v>
      </c>
      <c r="BS284" s="23">
        <f t="shared" si="549"/>
        <v>8.3741903833444604E-3</v>
      </c>
      <c r="BT284" s="23">
        <f t="shared" si="549"/>
        <v>2.1483619025908542E-2</v>
      </c>
      <c r="BU284" s="23">
        <f t="shared" si="549"/>
        <v>9.0725686475030005E-3</v>
      </c>
      <c r="BV284" s="23">
        <f t="shared" si="549"/>
        <v>1.8372239405073789E-2</v>
      </c>
      <c r="BW284" s="23">
        <f t="shared" si="549"/>
        <v>9.2686960060916097E-3</v>
      </c>
      <c r="BX284" s="23">
        <f t="shared" si="549"/>
        <v>1.344345746645928E-2</v>
      </c>
      <c r="BY284" s="23">
        <f t="shared" si="549"/>
        <v>1.2229646889997999E-2</v>
      </c>
      <c r="BZ284" s="23">
        <f t="shared" si="549"/>
        <v>1.4724098953734515E-2</v>
      </c>
      <c r="CA284" s="23">
        <f t="shared" si="549"/>
        <v>1.0685656939992899E-3</v>
      </c>
      <c r="CB284" s="23">
        <f t="shared" si="549"/>
        <v>2.30063155742972E-3</v>
      </c>
      <c r="CC284" s="23">
        <f t="shared" si="549"/>
        <v>3.41945656290719E-3</v>
      </c>
      <c r="CD284" s="23">
        <f t="shared" si="549"/>
        <v>2.3739451466329199E-3</v>
      </c>
      <c r="CE284" s="23">
        <f t="shared" si="549"/>
        <v>5.9668427991573501E-4</v>
      </c>
      <c r="CF284" s="23">
        <f t="shared" si="549"/>
        <v>1.44970767298121E-3</v>
      </c>
      <c r="CG284" s="23">
        <f t="shared" si="549"/>
        <v>2.3881981553437099E-3</v>
      </c>
      <c r="CH284" s="23">
        <f t="shared" si="549"/>
        <v>1.1073312815818759E-3</v>
      </c>
      <c r="CI284" s="23">
        <f t="shared" si="549"/>
        <v>1.74330780089559E-3</v>
      </c>
      <c r="CJ284" s="23">
        <f t="shared" si="549"/>
        <v>1.44970767298121E-3</v>
      </c>
      <c r="CK284" s="23">
        <f t="shared" si="549"/>
        <v>7.0753862403461203E-4</v>
      </c>
      <c r="CL284" s="23">
        <f t="shared" si="549"/>
        <v>2.2319023749021311E-3</v>
      </c>
      <c r="CM284" s="23">
        <f t="shared" si="549"/>
        <v>1.1114908652608401E-3</v>
      </c>
      <c r="CN284" s="23">
        <f t="shared" si="549"/>
        <v>6.2720548851481501E-4</v>
      </c>
      <c r="CO284" s="23">
        <f t="shared" si="549"/>
        <v>1.4084938826877101E-3</v>
      </c>
      <c r="CP284" s="23">
        <f t="shared" si="549"/>
        <v>1.4837992892349501E-3</v>
      </c>
      <c r="CQ284" s="23">
        <f t="shared" si="549"/>
        <v>5.8607449913593995E-4</v>
      </c>
      <c r="CR284" s="23">
        <f t="shared" si="549"/>
        <v>1.2199902816023101E-3</v>
      </c>
      <c r="CS284" s="23">
        <f t="shared" si="549"/>
        <v>5.8480960336756895E-4</v>
      </c>
      <c r="CT284" s="23">
        <f t="shared" si="549"/>
        <v>6.9705450977250796E-4</v>
      </c>
      <c r="CU284" s="23">
        <f t="shared" si="549"/>
        <v>7.9616209940694903E-4</v>
      </c>
      <c r="CV284" s="24">
        <f t="shared" si="549"/>
        <v>9.2243513500118502E-4</v>
      </c>
    </row>
    <row r="285" spans="1:100">
      <c r="A285" s="348"/>
      <c r="B285" s="329"/>
      <c r="C285" s="338"/>
      <c r="D285" s="28">
        <v>-8</v>
      </c>
      <c r="E285" s="330"/>
      <c r="F285" s="331"/>
      <c r="G285" s="128">
        <f>'11'!G284</f>
        <v>6.06564636959246E-3</v>
      </c>
      <c r="H285" s="270">
        <f>'11'!H284</f>
        <v>1.0685656939992899E-3</v>
      </c>
      <c r="I285" s="271">
        <f>'11'!I284</f>
        <v>8.1434641790945599E-3</v>
      </c>
      <c r="J285" s="272">
        <f>'11'!J284</f>
        <v>1.4084938826877101E-3</v>
      </c>
      <c r="K285" s="6"/>
      <c r="L285" s="333"/>
      <c r="M285" s="333"/>
      <c r="N285" s="333"/>
      <c r="O285" s="333"/>
      <c r="P285" s="333"/>
      <c r="Q285" s="333"/>
      <c r="R285" s="333"/>
      <c r="S285" s="333"/>
      <c r="T285" s="333"/>
      <c r="U285" s="333"/>
      <c r="V285" s="333"/>
      <c r="W285" s="333"/>
      <c r="X285" s="333"/>
      <c r="Y285" s="333"/>
      <c r="Z285" s="333"/>
      <c r="AA285" s="363"/>
      <c r="AB285" s="333"/>
      <c r="AC285" s="333"/>
      <c r="AD285" s="333"/>
      <c r="AE285" s="333"/>
      <c r="AF285" s="333"/>
      <c r="AG285" s="333"/>
      <c r="AH285" s="333"/>
      <c r="AI285" s="333"/>
      <c r="AJ285" s="333"/>
      <c r="AK285" s="333"/>
      <c r="AL285" s="333"/>
      <c r="AM285" s="333"/>
      <c r="AN285" s="333"/>
      <c r="AO285" s="333"/>
      <c r="AP285" s="333"/>
      <c r="AQ285" s="333"/>
      <c r="AR285" s="333"/>
      <c r="AS285" s="333"/>
      <c r="AT285" s="333"/>
      <c r="AU285" s="333"/>
      <c r="AV285" s="333"/>
      <c r="AW285" s="333"/>
      <c r="AX285" s="333"/>
      <c r="AY285" s="333"/>
      <c r="AZ285" s="333"/>
      <c r="BA285" s="333"/>
      <c r="BB285" s="325"/>
      <c r="BC285" s="360"/>
      <c r="BD285" s="326"/>
    </row>
    <row r="286" spans="1:100">
      <c r="A286" s="348"/>
      <c r="B286" s="329"/>
      <c r="C286" s="338"/>
      <c r="D286" s="28">
        <v>-7</v>
      </c>
      <c r="E286" s="330"/>
      <c r="F286" s="331"/>
      <c r="G286" s="128">
        <f>'11'!G285</f>
        <v>6.6129572973444503E-3</v>
      </c>
      <c r="H286" s="270">
        <f>'11'!H285</f>
        <v>1.2199902816023101E-3</v>
      </c>
      <c r="I286" s="271">
        <f>'11'!I285</f>
        <v>9.6949968179689001E-3</v>
      </c>
      <c r="J286" s="272">
        <f>'11'!J285</f>
        <v>1.74330780089559E-3</v>
      </c>
      <c r="K286" s="6"/>
      <c r="L286" s="333"/>
      <c r="M286" s="333"/>
      <c r="N286" s="333"/>
      <c r="O286" s="333"/>
      <c r="P286" s="333"/>
      <c r="Q286" s="333"/>
      <c r="R286" s="333"/>
      <c r="S286" s="333"/>
      <c r="T286" s="333"/>
      <c r="U286" s="333"/>
      <c r="V286" s="333"/>
      <c r="W286" s="333"/>
      <c r="X286" s="333"/>
      <c r="Y286" s="333"/>
      <c r="Z286" s="333"/>
      <c r="AA286" s="363"/>
      <c r="AB286" s="333"/>
      <c r="AC286" s="333"/>
      <c r="AD286" s="333"/>
      <c r="AE286" s="333"/>
      <c r="AF286" s="333"/>
      <c r="AG286" s="333"/>
      <c r="AH286" s="333"/>
      <c r="AI286" s="333"/>
      <c r="AJ286" s="333"/>
      <c r="AK286" s="333"/>
      <c r="AL286" s="333"/>
      <c r="AM286" s="333"/>
      <c r="AN286" s="333"/>
      <c r="AO286" s="333"/>
      <c r="AP286" s="333"/>
      <c r="AQ286" s="333"/>
      <c r="AR286" s="333"/>
      <c r="AS286" s="333"/>
      <c r="AT286" s="333"/>
      <c r="AU286" s="333"/>
      <c r="AV286" s="333"/>
      <c r="AW286" s="333"/>
      <c r="AX286" s="333"/>
      <c r="AY286" s="333"/>
      <c r="AZ286" s="333"/>
      <c r="BA286" s="333"/>
      <c r="BB286" s="325"/>
      <c r="BC286" s="360"/>
      <c r="BD286" s="326"/>
    </row>
    <row r="287" spans="1:100">
      <c r="A287" s="348"/>
      <c r="B287" s="329"/>
      <c r="C287" s="338"/>
      <c r="D287" s="28">
        <v>-6</v>
      </c>
      <c r="E287" s="330"/>
      <c r="F287" s="331"/>
      <c r="G287" s="128">
        <f>'11'!G286</f>
        <v>7.0858464835184404E-3</v>
      </c>
      <c r="H287" s="270">
        <f>'11'!H286</f>
        <v>1.3551712731467501E-3</v>
      </c>
      <c r="I287" s="271">
        <f>'11'!I286</f>
        <v>1.11353466858543E-2</v>
      </c>
      <c r="J287" s="272">
        <f>'11'!J286</f>
        <v>2.0642852897604399E-3</v>
      </c>
      <c r="K287" s="6"/>
      <c r="L287" s="333"/>
      <c r="M287" s="333"/>
      <c r="N287" s="333"/>
      <c r="O287" s="333"/>
      <c r="P287" s="333"/>
      <c r="Q287" s="333"/>
      <c r="R287" s="333"/>
      <c r="S287" s="333"/>
      <c r="T287" s="333"/>
      <c r="U287" s="333"/>
      <c r="V287" s="333"/>
      <c r="W287" s="333"/>
      <c r="X287" s="333"/>
      <c r="Y287" s="333"/>
      <c r="Z287" s="333"/>
      <c r="AA287" s="363"/>
      <c r="AB287" s="333"/>
      <c r="AC287" s="333"/>
      <c r="AD287" s="333"/>
      <c r="AE287" s="333"/>
      <c r="AF287" s="333"/>
      <c r="AG287" s="333"/>
      <c r="AH287" s="333"/>
      <c r="AI287" s="333"/>
      <c r="AJ287" s="333"/>
      <c r="AK287" s="333"/>
      <c r="AL287" s="333"/>
      <c r="AM287" s="333"/>
      <c r="AN287" s="333"/>
      <c r="AO287" s="333"/>
      <c r="AP287" s="333"/>
      <c r="AQ287" s="333"/>
      <c r="AR287" s="333"/>
      <c r="AS287" s="333"/>
      <c r="AT287" s="333"/>
      <c r="AU287" s="333"/>
      <c r="AV287" s="333"/>
      <c r="AW287" s="333"/>
      <c r="AX287" s="333"/>
      <c r="AY287" s="333"/>
      <c r="AZ287" s="333"/>
      <c r="BA287" s="333"/>
      <c r="BB287" s="325"/>
      <c r="BC287" s="360"/>
      <c r="BD287" s="326"/>
    </row>
    <row r="288" spans="1:100">
      <c r="A288" s="348"/>
      <c r="B288" s="329"/>
      <c r="C288" s="338"/>
      <c r="D288" s="28">
        <v>-5</v>
      </c>
      <c r="E288" s="330"/>
      <c r="F288" s="331"/>
      <c r="G288" s="128">
        <f>'11'!G287</f>
        <v>7.4089017562161599E-3</v>
      </c>
      <c r="H288" s="270">
        <f>'11'!H287</f>
        <v>1.44970767298121E-3</v>
      </c>
      <c r="I288" s="271">
        <f>'11'!I287</f>
        <v>1.21717415872565E-2</v>
      </c>
      <c r="J288" s="272">
        <f>'11'!J287</f>
        <v>2.30063155742972E-3</v>
      </c>
      <c r="K288" s="6"/>
      <c r="L288" s="333"/>
      <c r="M288" s="333"/>
      <c r="N288" s="333"/>
      <c r="O288" s="333"/>
      <c r="P288" s="333"/>
      <c r="Q288" s="333"/>
      <c r="R288" s="333"/>
      <c r="S288" s="333"/>
      <c r="T288" s="333"/>
      <c r="U288" s="333"/>
      <c r="V288" s="333"/>
      <c r="W288" s="333"/>
      <c r="X288" s="333"/>
      <c r="Y288" s="333"/>
      <c r="Z288" s="333"/>
      <c r="AA288" s="363"/>
      <c r="AB288" s="333"/>
      <c r="AC288" s="333"/>
      <c r="AD288" s="333"/>
      <c r="AE288" s="333"/>
      <c r="AF288" s="333"/>
      <c r="AG288" s="333"/>
      <c r="AH288" s="333"/>
      <c r="AI288" s="333"/>
      <c r="AJ288" s="333"/>
      <c r="AK288" s="333"/>
      <c r="AL288" s="333"/>
      <c r="AM288" s="333"/>
      <c r="AN288" s="333"/>
      <c r="AO288" s="333"/>
      <c r="AP288" s="333"/>
      <c r="AQ288" s="333"/>
      <c r="AR288" s="333"/>
      <c r="AS288" s="333"/>
      <c r="AT288" s="333"/>
      <c r="AU288" s="333"/>
      <c r="AV288" s="333"/>
      <c r="AW288" s="333"/>
      <c r="AX288" s="333"/>
      <c r="AY288" s="333"/>
      <c r="AZ288" s="333"/>
      <c r="BA288" s="333"/>
      <c r="BB288" s="325"/>
      <c r="BC288" s="360"/>
      <c r="BD288" s="326"/>
    </row>
    <row r="289" spans="1:56">
      <c r="A289" s="348"/>
      <c r="B289" s="329"/>
      <c r="C289" s="338"/>
      <c r="D289" s="28">
        <v>-4</v>
      </c>
      <c r="E289" s="330"/>
      <c r="F289" s="331"/>
      <c r="G289" s="128">
        <f>'11'!G288</f>
        <v>7.5239893379778298E-3</v>
      </c>
      <c r="H289" s="270">
        <f>'11'!H288</f>
        <v>1.4837992892349501E-3</v>
      </c>
      <c r="I289" s="271">
        <f>'11'!I288</f>
        <v>1.2551135805243E-2</v>
      </c>
      <c r="J289" s="272">
        <f>'11'!J288</f>
        <v>2.3881981553437099E-3</v>
      </c>
      <c r="K289" s="6"/>
      <c r="L289" s="333"/>
      <c r="M289" s="333"/>
      <c r="N289" s="333"/>
      <c r="O289" s="333"/>
      <c r="P289" s="333"/>
      <c r="Q289" s="333"/>
      <c r="R289" s="333"/>
      <c r="S289" s="333"/>
      <c r="T289" s="333"/>
      <c r="U289" s="333"/>
      <c r="V289" s="333"/>
      <c r="W289" s="333"/>
      <c r="X289" s="333"/>
      <c r="Y289" s="333"/>
      <c r="Z289" s="333"/>
      <c r="AA289" s="363"/>
      <c r="AB289" s="333"/>
      <c r="AC289" s="333"/>
      <c r="AD289" s="333"/>
      <c r="AE289" s="333"/>
      <c r="AF289" s="333"/>
      <c r="AG289" s="333"/>
      <c r="AH289" s="333"/>
      <c r="AI289" s="333"/>
      <c r="AJ289" s="333"/>
      <c r="AK289" s="333"/>
      <c r="AL289" s="333"/>
      <c r="AM289" s="333"/>
      <c r="AN289" s="333"/>
      <c r="AO289" s="333"/>
      <c r="AP289" s="333"/>
      <c r="AQ289" s="333"/>
      <c r="AR289" s="333"/>
      <c r="AS289" s="333"/>
      <c r="AT289" s="333"/>
      <c r="AU289" s="333"/>
      <c r="AV289" s="333"/>
      <c r="AW289" s="333"/>
      <c r="AX289" s="333"/>
      <c r="AY289" s="333"/>
      <c r="AZ289" s="333"/>
      <c r="BA289" s="333"/>
      <c r="BB289" s="325"/>
      <c r="BC289" s="360"/>
      <c r="BD289" s="326"/>
    </row>
    <row r="290" spans="1:56">
      <c r="A290" s="348"/>
      <c r="B290" s="329"/>
      <c r="C290" s="338"/>
      <c r="D290" s="28">
        <v>-3</v>
      </c>
      <c r="E290" s="330"/>
      <c r="F290" s="331"/>
      <c r="G290" s="128">
        <f>'11'!G289</f>
        <v>7.4089017562161599E-3</v>
      </c>
      <c r="H290" s="270">
        <f>'11'!H289</f>
        <v>1.44970767298121E-3</v>
      </c>
      <c r="I290" s="271">
        <f>'11'!I289</f>
        <v>1.21717415872565E-2</v>
      </c>
      <c r="J290" s="272">
        <f>'11'!J289</f>
        <v>2.30063155742972E-3</v>
      </c>
      <c r="K290" s="6"/>
      <c r="L290" s="333"/>
      <c r="M290" s="333"/>
      <c r="N290" s="333"/>
      <c r="O290" s="333"/>
      <c r="P290" s="333"/>
      <c r="Q290" s="333"/>
      <c r="R290" s="333"/>
      <c r="S290" s="333"/>
      <c r="T290" s="333"/>
      <c r="U290" s="333"/>
      <c r="V290" s="333"/>
      <c r="W290" s="333"/>
      <c r="X290" s="333"/>
      <c r="Y290" s="333"/>
      <c r="Z290" s="333"/>
      <c r="AA290" s="363"/>
      <c r="AB290" s="333"/>
      <c r="AC290" s="333"/>
      <c r="AD290" s="333"/>
      <c r="AE290" s="333"/>
      <c r="AF290" s="333"/>
      <c r="AG290" s="333"/>
      <c r="AH290" s="333"/>
      <c r="AI290" s="333"/>
      <c r="AJ290" s="333"/>
      <c r="AK290" s="333"/>
      <c r="AL290" s="333"/>
      <c r="AM290" s="333"/>
      <c r="AN290" s="333"/>
      <c r="AO290" s="333"/>
      <c r="AP290" s="333"/>
      <c r="AQ290" s="333"/>
      <c r="AR290" s="333"/>
      <c r="AS290" s="333"/>
      <c r="AT290" s="333"/>
      <c r="AU290" s="333"/>
      <c r="AV290" s="333"/>
      <c r="AW290" s="333"/>
      <c r="AX290" s="333"/>
      <c r="AY290" s="333"/>
      <c r="AZ290" s="333"/>
      <c r="BA290" s="333"/>
      <c r="BB290" s="325"/>
      <c r="BC290" s="360"/>
      <c r="BD290" s="326"/>
    </row>
    <row r="291" spans="1:56">
      <c r="A291" s="348"/>
      <c r="B291" s="329"/>
      <c r="C291" s="338"/>
      <c r="D291" s="28">
        <v>-2</v>
      </c>
      <c r="E291" s="330"/>
      <c r="F291" s="331"/>
      <c r="G291" s="128">
        <f>'11'!G290</f>
        <v>7.0858464835184404E-3</v>
      </c>
      <c r="H291" s="270">
        <f>'11'!H290</f>
        <v>1.3551712731467501E-3</v>
      </c>
      <c r="I291" s="271">
        <f>'11'!I290</f>
        <v>1.11353466858543E-2</v>
      </c>
      <c r="J291" s="272">
        <f>'11'!J290</f>
        <v>2.0642852897604399E-3</v>
      </c>
      <c r="K291" s="6"/>
      <c r="L291" s="333"/>
      <c r="M291" s="333"/>
      <c r="N291" s="333"/>
      <c r="O291" s="333"/>
      <c r="P291" s="333"/>
      <c r="Q291" s="333"/>
      <c r="R291" s="333"/>
      <c r="S291" s="333"/>
      <c r="T291" s="333"/>
      <c r="U291" s="333"/>
      <c r="V291" s="333"/>
      <c r="W291" s="333"/>
      <c r="X291" s="333"/>
      <c r="Y291" s="333"/>
      <c r="Z291" s="333"/>
      <c r="AA291" s="363"/>
      <c r="AB291" s="333"/>
      <c r="AC291" s="333"/>
      <c r="AD291" s="333"/>
      <c r="AE291" s="333"/>
      <c r="AF291" s="333"/>
      <c r="AG291" s="333"/>
      <c r="AH291" s="333"/>
      <c r="AI291" s="333"/>
      <c r="AJ291" s="333"/>
      <c r="AK291" s="333"/>
      <c r="AL291" s="333"/>
      <c r="AM291" s="333"/>
      <c r="AN291" s="333"/>
      <c r="AO291" s="333"/>
      <c r="AP291" s="333"/>
      <c r="AQ291" s="333"/>
      <c r="AR291" s="333"/>
      <c r="AS291" s="333"/>
      <c r="AT291" s="333"/>
      <c r="AU291" s="333"/>
      <c r="AV291" s="333"/>
      <c r="AW291" s="333"/>
      <c r="AX291" s="333"/>
      <c r="AY291" s="333"/>
      <c r="AZ291" s="333"/>
      <c r="BA291" s="333"/>
      <c r="BB291" s="325"/>
      <c r="BC291" s="360"/>
      <c r="BD291" s="326"/>
    </row>
    <row r="292" spans="1:56">
      <c r="A292" s="348"/>
      <c r="B292" s="329"/>
      <c r="C292" s="338"/>
      <c r="D292" s="28">
        <v>-1</v>
      </c>
      <c r="E292" s="330"/>
      <c r="F292" s="331"/>
      <c r="G292" s="128">
        <f>'11'!G291</f>
        <v>6.6129572973444503E-3</v>
      </c>
      <c r="H292" s="270">
        <f>'11'!H291</f>
        <v>1.2199902816023101E-3</v>
      </c>
      <c r="I292" s="271">
        <f>'11'!I291</f>
        <v>9.6949968179689001E-3</v>
      </c>
      <c r="J292" s="272">
        <f>'11'!J291</f>
        <v>1.74330780089559E-3</v>
      </c>
      <c r="K292" s="6"/>
      <c r="L292" s="333"/>
      <c r="M292" s="333"/>
      <c r="N292" s="333"/>
      <c r="O292" s="333"/>
      <c r="P292" s="333"/>
      <c r="Q292" s="333"/>
      <c r="R292" s="333"/>
      <c r="S292" s="333"/>
      <c r="T292" s="333"/>
      <c r="U292" s="333"/>
      <c r="V292" s="333"/>
      <c r="W292" s="333"/>
      <c r="X292" s="333"/>
      <c r="Y292" s="333"/>
      <c r="Z292" s="333"/>
      <c r="AA292" s="363"/>
      <c r="AB292" s="333"/>
      <c r="AC292" s="333"/>
      <c r="AD292" s="333"/>
      <c r="AE292" s="333"/>
      <c r="AF292" s="333"/>
      <c r="AG292" s="333"/>
      <c r="AH292" s="333"/>
      <c r="AI292" s="333"/>
      <c r="AJ292" s="333"/>
      <c r="AK292" s="333"/>
      <c r="AL292" s="333"/>
      <c r="AM292" s="333"/>
      <c r="AN292" s="333"/>
      <c r="AO292" s="333"/>
      <c r="AP292" s="333"/>
      <c r="AQ292" s="333"/>
      <c r="AR292" s="333"/>
      <c r="AS292" s="333"/>
      <c r="AT292" s="333"/>
      <c r="AU292" s="333"/>
      <c r="AV292" s="333"/>
      <c r="AW292" s="333"/>
      <c r="AX292" s="333"/>
      <c r="AY292" s="333"/>
      <c r="AZ292" s="333"/>
      <c r="BA292" s="333"/>
      <c r="BB292" s="325"/>
      <c r="BC292" s="360"/>
      <c r="BD292" s="326"/>
    </row>
    <row r="293" spans="1:56">
      <c r="A293" s="348"/>
      <c r="B293" s="329"/>
      <c r="C293" s="338"/>
      <c r="D293" s="28">
        <v>0</v>
      </c>
      <c r="E293" s="330"/>
      <c r="F293" s="331"/>
      <c r="G293" s="128">
        <f>'11'!G292</f>
        <v>6.06564636959246E-3</v>
      </c>
      <c r="H293" s="270">
        <f>'11'!H292</f>
        <v>1.0685656939992899E-3</v>
      </c>
      <c r="I293" s="271">
        <f>'11'!I292</f>
        <v>8.1434641790945599E-3</v>
      </c>
      <c r="J293" s="272">
        <f>'11'!J292</f>
        <v>1.4084938826877101E-3</v>
      </c>
      <c r="K293" s="6"/>
      <c r="L293" s="333"/>
      <c r="M293" s="333"/>
      <c r="N293" s="333"/>
      <c r="O293" s="333"/>
      <c r="P293" s="333"/>
      <c r="Q293" s="333"/>
      <c r="R293" s="333"/>
      <c r="S293" s="333"/>
      <c r="T293" s="333"/>
      <c r="U293" s="333"/>
      <c r="V293" s="333"/>
      <c r="W293" s="333"/>
      <c r="X293" s="333"/>
      <c r="Y293" s="333"/>
      <c r="Z293" s="333"/>
      <c r="AA293" s="363"/>
      <c r="AB293" s="333"/>
      <c r="AC293" s="333"/>
      <c r="AD293" s="333"/>
      <c r="AE293" s="333"/>
      <c r="AF293" s="333"/>
      <c r="AG293" s="333"/>
      <c r="AH293" s="333"/>
      <c r="AI293" s="333"/>
      <c r="AJ293" s="333"/>
      <c r="AK293" s="333"/>
      <c r="AL293" s="333"/>
      <c r="AM293" s="333"/>
      <c r="AN293" s="333"/>
      <c r="AO293" s="333"/>
      <c r="AP293" s="333"/>
      <c r="AQ293" s="333"/>
      <c r="AR293" s="333"/>
      <c r="AS293" s="333"/>
      <c r="AT293" s="333"/>
      <c r="AU293" s="333"/>
      <c r="AV293" s="333"/>
      <c r="AW293" s="333"/>
      <c r="AX293" s="333"/>
      <c r="AY293" s="333"/>
      <c r="AZ293" s="333"/>
      <c r="BA293" s="333"/>
      <c r="BB293" s="325"/>
      <c r="BC293" s="360"/>
      <c r="BD293" s="326"/>
    </row>
    <row r="294" spans="1:56">
      <c r="A294" s="348"/>
      <c r="B294" s="329"/>
      <c r="C294" s="338"/>
      <c r="D294" s="28">
        <v>1</v>
      </c>
      <c r="E294" s="330"/>
      <c r="F294" s="331"/>
      <c r="G294" s="128">
        <f>'11'!G293</f>
        <v>5.51639549621224E-3</v>
      </c>
      <c r="H294" s="270">
        <f>'11'!H293</f>
        <v>9.2243513500118502E-4</v>
      </c>
      <c r="I294" s="271">
        <f>'11'!I293</f>
        <v>6.71325139378576E-3</v>
      </c>
      <c r="J294" s="272">
        <f>'11'!J293</f>
        <v>1.1114908652608401E-3</v>
      </c>
      <c r="K294" s="6"/>
      <c r="L294" s="333"/>
      <c r="M294" s="333"/>
      <c r="N294" s="333"/>
      <c r="O294" s="333"/>
      <c r="P294" s="333"/>
      <c r="Q294" s="333"/>
      <c r="R294" s="333"/>
      <c r="S294" s="333"/>
      <c r="T294" s="333"/>
      <c r="U294" s="333"/>
      <c r="V294" s="333"/>
      <c r="W294" s="333"/>
      <c r="X294" s="333"/>
      <c r="Y294" s="333"/>
      <c r="Z294" s="333"/>
      <c r="AA294" s="363"/>
      <c r="AB294" s="333"/>
      <c r="AC294" s="333"/>
      <c r="AD294" s="333"/>
      <c r="AE294" s="333"/>
      <c r="AF294" s="333"/>
      <c r="AG294" s="333"/>
      <c r="AH294" s="333"/>
      <c r="AI294" s="333"/>
      <c r="AJ294" s="333"/>
      <c r="AK294" s="333"/>
      <c r="AL294" s="333"/>
      <c r="AM294" s="333"/>
      <c r="AN294" s="333"/>
      <c r="AO294" s="333"/>
      <c r="AP294" s="333"/>
      <c r="AQ294" s="333"/>
      <c r="AR294" s="333"/>
      <c r="AS294" s="333"/>
      <c r="AT294" s="333"/>
      <c r="AU294" s="333"/>
      <c r="AV294" s="333"/>
      <c r="AW294" s="333"/>
      <c r="AX294" s="333"/>
      <c r="AY294" s="333"/>
      <c r="AZ294" s="333"/>
      <c r="BA294" s="333"/>
      <c r="BB294" s="325"/>
      <c r="BC294" s="360"/>
      <c r="BD294" s="326"/>
    </row>
    <row r="295" spans="1:56">
      <c r="A295" s="348"/>
      <c r="B295" s="329"/>
      <c r="C295" s="338"/>
      <c r="D295" s="28">
        <v>2</v>
      </c>
      <c r="E295" s="330"/>
      <c r="F295" s="331"/>
      <c r="G295" s="128">
        <f>'11'!G294</f>
        <v>5.02143303532087E-3</v>
      </c>
      <c r="H295" s="270">
        <f>'11'!H294</f>
        <v>7.9616209940694903E-4</v>
      </c>
      <c r="I295" s="271">
        <f>'11'!I294</f>
        <v>5.5353183745727504E-3</v>
      </c>
      <c r="J295" s="272">
        <f>'11'!J294</f>
        <v>8.7673110175538098E-4</v>
      </c>
      <c r="K295" s="6"/>
      <c r="L295" s="333"/>
      <c r="M295" s="333"/>
      <c r="N295" s="333"/>
      <c r="O295" s="333"/>
      <c r="P295" s="333"/>
      <c r="Q295" s="333"/>
      <c r="R295" s="333"/>
      <c r="S295" s="333"/>
      <c r="T295" s="333"/>
      <c r="U295" s="333"/>
      <c r="V295" s="333"/>
      <c r="W295" s="333"/>
      <c r="X295" s="333"/>
      <c r="Y295" s="333"/>
      <c r="Z295" s="333"/>
      <c r="AA295" s="363"/>
      <c r="AB295" s="333"/>
      <c r="AC295" s="333"/>
      <c r="AD295" s="333"/>
      <c r="AE295" s="333"/>
      <c r="AF295" s="333"/>
      <c r="AG295" s="333"/>
      <c r="AH295" s="333"/>
      <c r="AI295" s="333"/>
      <c r="AJ295" s="333"/>
      <c r="AK295" s="333"/>
      <c r="AL295" s="333"/>
      <c r="AM295" s="333"/>
      <c r="AN295" s="333"/>
      <c r="AO295" s="333"/>
      <c r="AP295" s="333"/>
      <c r="AQ295" s="333"/>
      <c r="AR295" s="333"/>
      <c r="AS295" s="333"/>
      <c r="AT295" s="333"/>
      <c r="AU295" s="333"/>
      <c r="AV295" s="333"/>
      <c r="AW295" s="333"/>
      <c r="AX295" s="333"/>
      <c r="AY295" s="333"/>
      <c r="AZ295" s="333"/>
      <c r="BA295" s="333"/>
      <c r="BB295" s="325"/>
      <c r="BC295" s="360"/>
      <c r="BD295" s="326"/>
    </row>
    <row r="296" spans="1:56">
      <c r="A296" s="348"/>
      <c r="B296" s="329"/>
      <c r="C296" s="338"/>
      <c r="D296" s="28">
        <v>3</v>
      </c>
      <c r="E296" s="330"/>
      <c r="F296" s="331"/>
      <c r="G296" s="128">
        <f>'11'!G295</f>
        <v>4.6167971786623199E-3</v>
      </c>
      <c r="H296" s="270">
        <f>'11'!H295</f>
        <v>6.9705450977250796E-4</v>
      </c>
      <c r="I296" s="271">
        <f>'11'!I295</f>
        <v>4.6518988274292898E-3</v>
      </c>
      <c r="J296" s="272">
        <f>'11'!J295</f>
        <v>7.0753862403461203E-4</v>
      </c>
      <c r="K296" s="6"/>
      <c r="L296" s="333"/>
      <c r="M296" s="333"/>
      <c r="N296" s="333"/>
      <c r="O296" s="333"/>
      <c r="P296" s="333"/>
      <c r="Q296" s="333"/>
      <c r="R296" s="333"/>
      <c r="S296" s="333"/>
      <c r="T296" s="333"/>
      <c r="U296" s="333"/>
      <c r="V296" s="333"/>
      <c r="W296" s="333"/>
      <c r="X296" s="333"/>
      <c r="Y296" s="333"/>
      <c r="Z296" s="333"/>
      <c r="AA296" s="363"/>
      <c r="AB296" s="333"/>
      <c r="AC296" s="333"/>
      <c r="AD296" s="333"/>
      <c r="AE296" s="333"/>
      <c r="AF296" s="333"/>
      <c r="AG296" s="333"/>
      <c r="AH296" s="333"/>
      <c r="AI296" s="333"/>
      <c r="AJ296" s="333"/>
      <c r="AK296" s="333"/>
      <c r="AL296" s="333"/>
      <c r="AM296" s="333"/>
      <c r="AN296" s="333"/>
      <c r="AO296" s="333"/>
      <c r="AP296" s="333"/>
      <c r="AQ296" s="333"/>
      <c r="AR296" s="333"/>
      <c r="AS296" s="333"/>
      <c r="AT296" s="333"/>
      <c r="AU296" s="333"/>
      <c r="AV296" s="333"/>
      <c r="AW296" s="333"/>
      <c r="AX296" s="333"/>
      <c r="AY296" s="333"/>
      <c r="AZ296" s="333"/>
      <c r="BA296" s="333"/>
      <c r="BB296" s="325"/>
      <c r="BC296" s="360"/>
      <c r="BD296" s="326"/>
    </row>
    <row r="297" spans="1:56">
      <c r="A297" s="348"/>
      <c r="B297" s="329"/>
      <c r="C297" s="338"/>
      <c r="D297" s="28">
        <v>4</v>
      </c>
      <c r="E297" s="330"/>
      <c r="F297" s="331"/>
      <c r="G297" s="128">
        <f>'11'!G296</f>
        <v>4.32137020016473E-3</v>
      </c>
      <c r="H297" s="270">
        <f>'11'!H296</f>
        <v>6.2720548851481501E-4</v>
      </c>
      <c r="I297" s="271">
        <f>'11'!I296</f>
        <v>4.0528201831797296E-3</v>
      </c>
      <c r="J297" s="272">
        <f>'11'!J296</f>
        <v>5.9668427991573501E-4</v>
      </c>
      <c r="K297" s="6"/>
      <c r="L297" s="333"/>
      <c r="M297" s="333"/>
      <c r="N297" s="333"/>
      <c r="O297" s="333"/>
      <c r="P297" s="333"/>
      <c r="Q297" s="333"/>
      <c r="R297" s="333"/>
      <c r="S297" s="333"/>
      <c r="T297" s="333"/>
      <c r="U297" s="333"/>
      <c r="V297" s="333"/>
      <c r="W297" s="333"/>
      <c r="X297" s="333"/>
      <c r="Y297" s="333"/>
      <c r="Z297" s="333"/>
      <c r="AA297" s="363"/>
      <c r="AB297" s="333"/>
      <c r="AC297" s="333"/>
      <c r="AD297" s="333"/>
      <c r="AE297" s="333"/>
      <c r="AF297" s="333"/>
      <c r="AG297" s="333"/>
      <c r="AH297" s="333"/>
      <c r="AI297" s="333"/>
      <c r="AJ297" s="333"/>
      <c r="AK297" s="333"/>
      <c r="AL297" s="333"/>
      <c r="AM297" s="333"/>
      <c r="AN297" s="333"/>
      <c r="AO297" s="333"/>
      <c r="AP297" s="333"/>
      <c r="AQ297" s="333"/>
      <c r="AR297" s="333"/>
      <c r="AS297" s="333"/>
      <c r="AT297" s="333"/>
      <c r="AU297" s="333"/>
      <c r="AV297" s="333"/>
      <c r="AW297" s="333"/>
      <c r="AX297" s="333"/>
      <c r="AY297" s="333"/>
      <c r="AZ297" s="333"/>
      <c r="BA297" s="333"/>
      <c r="BB297" s="325"/>
      <c r="BC297" s="360"/>
      <c r="BD297" s="326"/>
    </row>
    <row r="298" spans="1:56">
      <c r="A298" s="348"/>
      <c r="B298" s="329"/>
      <c r="C298" s="338"/>
      <c r="D298" s="28">
        <v>5</v>
      </c>
      <c r="E298" s="330"/>
      <c r="F298" s="331"/>
      <c r="G298" s="128">
        <f>'11'!G297</f>
        <v>4.1428192177411999E-3</v>
      </c>
      <c r="H298" s="270">
        <f>'11'!H297</f>
        <v>5.8607449913593995E-4</v>
      </c>
      <c r="I298" s="271">
        <f>'11'!I297</f>
        <v>3.7097591481594899E-3</v>
      </c>
      <c r="J298" s="272">
        <f>'11'!J297</f>
        <v>5.3479102751768004E-4</v>
      </c>
      <c r="K298" s="6"/>
      <c r="L298" s="333"/>
      <c r="M298" s="333"/>
      <c r="N298" s="333"/>
      <c r="O298" s="333"/>
      <c r="P298" s="333"/>
      <c r="Q298" s="333"/>
      <c r="R298" s="333"/>
      <c r="S298" s="333"/>
      <c r="T298" s="333"/>
      <c r="U298" s="333"/>
      <c r="V298" s="333"/>
      <c r="W298" s="333"/>
      <c r="X298" s="333"/>
      <c r="Y298" s="333"/>
      <c r="Z298" s="333"/>
      <c r="AA298" s="363"/>
      <c r="AB298" s="333"/>
      <c r="AC298" s="333"/>
      <c r="AD298" s="333"/>
      <c r="AE298" s="333"/>
      <c r="AF298" s="333"/>
      <c r="AG298" s="333"/>
      <c r="AH298" s="333"/>
      <c r="AI298" s="333"/>
      <c r="AJ298" s="333"/>
      <c r="AK298" s="333"/>
      <c r="AL298" s="333"/>
      <c r="AM298" s="333"/>
      <c r="AN298" s="333"/>
      <c r="AO298" s="333"/>
      <c r="AP298" s="333"/>
      <c r="AQ298" s="333"/>
      <c r="AR298" s="333"/>
      <c r="AS298" s="333"/>
      <c r="AT298" s="333"/>
      <c r="AU298" s="333"/>
      <c r="AV298" s="333"/>
      <c r="AW298" s="333"/>
      <c r="AX298" s="333"/>
      <c r="AY298" s="333"/>
      <c r="AZ298" s="333"/>
      <c r="BA298" s="333"/>
      <c r="BB298" s="325"/>
      <c r="BC298" s="360"/>
      <c r="BD298" s="326"/>
    </row>
    <row r="299" spans="1:56">
      <c r="A299" s="348"/>
      <c r="B299" s="329"/>
      <c r="C299" s="338"/>
      <c r="D299" s="28">
        <v>6</v>
      </c>
      <c r="E299" s="330"/>
      <c r="F299" s="331"/>
      <c r="G299" s="128">
        <f>'11'!G298</f>
        <v>4.0832496595301897E-3</v>
      </c>
      <c r="H299" s="270">
        <f>'11'!H298</f>
        <v>5.7254025406419597E-4</v>
      </c>
      <c r="I299" s="271">
        <f>'11'!I298</f>
        <v>3.59851470443023E-3</v>
      </c>
      <c r="J299" s="272">
        <f>'11'!J298</f>
        <v>5.14988405047494E-4</v>
      </c>
      <c r="K299" s="6"/>
      <c r="L299" s="333"/>
      <c r="M299" s="333"/>
      <c r="N299" s="333"/>
      <c r="O299" s="333"/>
      <c r="P299" s="333"/>
      <c r="Q299" s="333"/>
      <c r="R299" s="333"/>
      <c r="S299" s="333"/>
      <c r="T299" s="333"/>
      <c r="U299" s="333"/>
      <c r="V299" s="333"/>
      <c r="W299" s="333"/>
      <c r="X299" s="333"/>
      <c r="Y299" s="333"/>
      <c r="Z299" s="333"/>
      <c r="AA299" s="363"/>
      <c r="AB299" s="333"/>
      <c r="AC299" s="333"/>
      <c r="AD299" s="333"/>
      <c r="AE299" s="333"/>
      <c r="AF299" s="333"/>
      <c r="AG299" s="333"/>
      <c r="AH299" s="333"/>
      <c r="AI299" s="333"/>
      <c r="AJ299" s="333"/>
      <c r="AK299" s="333"/>
      <c r="AL299" s="333"/>
      <c r="AM299" s="333"/>
      <c r="AN299" s="333"/>
      <c r="AO299" s="333"/>
      <c r="AP299" s="333"/>
      <c r="AQ299" s="333"/>
      <c r="AR299" s="333"/>
      <c r="AS299" s="333"/>
      <c r="AT299" s="333"/>
      <c r="AU299" s="333"/>
      <c r="AV299" s="333"/>
      <c r="AW299" s="333"/>
      <c r="AX299" s="333"/>
      <c r="AY299" s="333"/>
      <c r="AZ299" s="333"/>
      <c r="BA299" s="333"/>
      <c r="BB299" s="325"/>
      <c r="BC299" s="360"/>
      <c r="BD299" s="326"/>
    </row>
    <row r="300" spans="1:56">
      <c r="A300" s="348"/>
      <c r="B300" s="329"/>
      <c r="C300" s="338"/>
      <c r="D300" s="28">
        <v>7</v>
      </c>
      <c r="E300" s="330"/>
      <c r="F300" s="331"/>
      <c r="G300" s="128">
        <f>'11'!G299</f>
        <v>4.1428192177411999E-3</v>
      </c>
      <c r="H300" s="270">
        <f>'11'!H299</f>
        <v>5.8607449913593995E-4</v>
      </c>
      <c r="I300" s="271">
        <f>'11'!I299</f>
        <v>3.7097591481594899E-3</v>
      </c>
      <c r="J300" s="272">
        <f>'11'!J299</f>
        <v>5.3479102751768004E-4</v>
      </c>
      <c r="K300" s="6"/>
      <c r="L300" s="333"/>
      <c r="M300" s="333"/>
      <c r="N300" s="333"/>
      <c r="O300" s="333"/>
      <c r="P300" s="333"/>
      <c r="Q300" s="333"/>
      <c r="R300" s="333"/>
      <c r="S300" s="333"/>
      <c r="T300" s="333"/>
      <c r="U300" s="333"/>
      <c r="V300" s="333"/>
      <c r="W300" s="333"/>
      <c r="X300" s="333"/>
      <c r="Y300" s="333"/>
      <c r="Z300" s="333"/>
      <c r="AA300" s="363"/>
      <c r="AB300" s="333"/>
      <c r="AC300" s="333"/>
      <c r="AD300" s="333"/>
      <c r="AE300" s="333"/>
      <c r="AF300" s="333"/>
      <c r="AG300" s="333"/>
      <c r="AH300" s="333"/>
      <c r="AI300" s="333"/>
      <c r="AJ300" s="333"/>
      <c r="AK300" s="333"/>
      <c r="AL300" s="333"/>
      <c r="AM300" s="333"/>
      <c r="AN300" s="333"/>
      <c r="AO300" s="333"/>
      <c r="AP300" s="333"/>
      <c r="AQ300" s="333"/>
      <c r="AR300" s="333"/>
      <c r="AS300" s="333"/>
      <c r="AT300" s="333"/>
      <c r="AU300" s="333"/>
      <c r="AV300" s="333"/>
      <c r="AW300" s="333"/>
      <c r="AX300" s="333"/>
      <c r="AY300" s="333"/>
      <c r="AZ300" s="333"/>
      <c r="BA300" s="333"/>
      <c r="BB300" s="325"/>
      <c r="BC300" s="360"/>
      <c r="BD300" s="326"/>
    </row>
    <row r="301" spans="1:56">
      <c r="A301" s="348"/>
      <c r="B301" s="329"/>
      <c r="C301" s="338"/>
      <c r="D301" s="28">
        <v>8</v>
      </c>
      <c r="E301" s="330"/>
      <c r="F301" s="331"/>
      <c r="G301" s="128">
        <f>'11'!G300</f>
        <v>4.32137020016473E-3</v>
      </c>
      <c r="H301" s="270">
        <f>'11'!H300</f>
        <v>6.2720548851481501E-4</v>
      </c>
      <c r="I301" s="271">
        <f>'11'!I300</f>
        <v>4.0528201831797296E-3</v>
      </c>
      <c r="J301" s="272">
        <f>'11'!J300</f>
        <v>5.9668427991573501E-4</v>
      </c>
      <c r="K301" s="6"/>
      <c r="L301" s="333"/>
      <c r="M301" s="333"/>
      <c r="N301" s="333"/>
      <c r="O301" s="333"/>
      <c r="P301" s="333"/>
      <c r="Q301" s="333"/>
      <c r="R301" s="333"/>
      <c r="S301" s="333"/>
      <c r="T301" s="333"/>
      <c r="U301" s="333"/>
      <c r="V301" s="333"/>
      <c r="W301" s="333"/>
      <c r="X301" s="333"/>
      <c r="Y301" s="333"/>
      <c r="Z301" s="333"/>
      <c r="AA301" s="363"/>
      <c r="AB301" s="333"/>
      <c r="AC301" s="333"/>
      <c r="AD301" s="333"/>
      <c r="AE301" s="333"/>
      <c r="AF301" s="333"/>
      <c r="AG301" s="333"/>
      <c r="AH301" s="333"/>
      <c r="AI301" s="333"/>
      <c r="AJ301" s="333"/>
      <c r="AK301" s="333"/>
      <c r="AL301" s="333"/>
      <c r="AM301" s="333"/>
      <c r="AN301" s="333"/>
      <c r="AO301" s="333"/>
      <c r="AP301" s="333"/>
      <c r="AQ301" s="333"/>
      <c r="AR301" s="333"/>
      <c r="AS301" s="333"/>
      <c r="AT301" s="333"/>
      <c r="AU301" s="333"/>
      <c r="AV301" s="333"/>
      <c r="AW301" s="333"/>
      <c r="AX301" s="333"/>
      <c r="AY301" s="333"/>
      <c r="AZ301" s="333"/>
      <c r="BA301" s="333"/>
      <c r="BB301" s="325"/>
      <c r="BC301" s="360"/>
      <c r="BD301" s="326"/>
    </row>
    <row r="302" spans="1:56">
      <c r="A302" s="348"/>
      <c r="B302" s="329"/>
      <c r="C302" s="338"/>
      <c r="D302" s="28">
        <v>9</v>
      </c>
      <c r="E302" s="330"/>
      <c r="F302" s="331"/>
      <c r="G302" s="128">
        <f>'11'!G301</f>
        <v>4.6167971786623199E-3</v>
      </c>
      <c r="H302" s="270">
        <f>'11'!H301</f>
        <v>6.9705450977250796E-4</v>
      </c>
      <c r="I302" s="271">
        <f>'11'!I301</f>
        <v>4.6518988274292898E-3</v>
      </c>
      <c r="J302" s="272">
        <f>'11'!J301</f>
        <v>7.0753862403461203E-4</v>
      </c>
      <c r="K302" s="6"/>
      <c r="L302" s="333"/>
      <c r="M302" s="333"/>
      <c r="N302" s="333"/>
      <c r="O302" s="333"/>
      <c r="P302" s="333"/>
      <c r="Q302" s="333"/>
      <c r="R302" s="333"/>
      <c r="S302" s="333"/>
      <c r="T302" s="333"/>
      <c r="U302" s="333"/>
      <c r="V302" s="333"/>
      <c r="W302" s="333"/>
      <c r="X302" s="333"/>
      <c r="Y302" s="333"/>
      <c r="Z302" s="333"/>
      <c r="AA302" s="363"/>
      <c r="AB302" s="333"/>
      <c r="AC302" s="333"/>
      <c r="AD302" s="333"/>
      <c r="AE302" s="333"/>
      <c r="AF302" s="333"/>
      <c r="AG302" s="333"/>
      <c r="AH302" s="333"/>
      <c r="AI302" s="333"/>
      <c r="AJ302" s="333"/>
      <c r="AK302" s="333"/>
      <c r="AL302" s="333"/>
      <c r="AM302" s="333"/>
      <c r="AN302" s="333"/>
      <c r="AO302" s="333"/>
      <c r="AP302" s="333"/>
      <c r="AQ302" s="333"/>
      <c r="AR302" s="333"/>
      <c r="AS302" s="333"/>
      <c r="AT302" s="333"/>
      <c r="AU302" s="333"/>
      <c r="AV302" s="333"/>
      <c r="AW302" s="333"/>
      <c r="AX302" s="333"/>
      <c r="AY302" s="333"/>
      <c r="AZ302" s="333"/>
      <c r="BA302" s="333"/>
      <c r="BB302" s="325"/>
      <c r="BC302" s="360"/>
      <c r="BD302" s="326"/>
    </row>
    <row r="303" spans="1:56">
      <c r="A303" s="348"/>
      <c r="B303" s="329"/>
      <c r="C303" s="338"/>
      <c r="D303" s="29">
        <v>10</v>
      </c>
      <c r="E303" s="330"/>
      <c r="F303" s="331"/>
      <c r="G303" s="274">
        <f>'11'!G302</f>
        <v>5.02143303532087E-3</v>
      </c>
      <c r="H303" s="275">
        <f>'11'!H302</f>
        <v>7.9616209940694903E-4</v>
      </c>
      <c r="I303" s="276">
        <f>'11'!I302</f>
        <v>5.5353183745727504E-3</v>
      </c>
      <c r="J303" s="277">
        <f>'11'!J302</f>
        <v>8.7673110175538098E-4</v>
      </c>
      <c r="K303" s="30"/>
      <c r="L303" s="334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64"/>
      <c r="AB303" s="358"/>
      <c r="AC303" s="358"/>
      <c r="AD303" s="358"/>
      <c r="AE303" s="358"/>
      <c r="AF303" s="358"/>
      <c r="AG303" s="358"/>
      <c r="AH303" s="358"/>
      <c r="AI303" s="358"/>
      <c r="AJ303" s="358"/>
      <c r="AK303" s="358"/>
      <c r="AL303" s="358"/>
      <c r="AM303" s="358"/>
      <c r="AN303" s="358"/>
      <c r="AO303" s="358"/>
      <c r="AP303" s="358"/>
      <c r="AQ303" s="358"/>
      <c r="AR303" s="358"/>
      <c r="AS303" s="358"/>
      <c r="AT303" s="358"/>
      <c r="AU303" s="358"/>
      <c r="AV303" s="358"/>
      <c r="AW303" s="358"/>
      <c r="AX303" s="358"/>
      <c r="AY303" s="358"/>
      <c r="AZ303" s="358"/>
      <c r="BA303" s="358"/>
      <c r="BB303" s="325"/>
      <c r="BC303" s="361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118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37"/>
      <c r="D305" s="26">
        <v>-9</v>
      </c>
      <c r="E305" s="335">
        <v>3.8143823268231599E-307</v>
      </c>
      <c r="F305" s="336">
        <v>2.4950806894799001E-275</v>
      </c>
      <c r="G305" s="278">
        <f>'11'!G324</f>
        <v>0</v>
      </c>
      <c r="H305" s="279">
        <f>'11'!H324</f>
        <v>0</v>
      </c>
      <c r="I305" s="280">
        <f>'11'!I324</f>
        <v>0</v>
      </c>
      <c r="J305" s="281">
        <f>'11'!J324</f>
        <v>0</v>
      </c>
      <c r="K305" s="27"/>
      <c r="L305" s="332">
        <f>1-SUM(M305:BC324)</f>
        <v>0.16326987584283592</v>
      </c>
      <c r="M305" s="357">
        <f>G315+I315</f>
        <v>0</v>
      </c>
      <c r="N305" s="357">
        <f>G322+I322+J315</f>
        <v>0</v>
      </c>
      <c r="O305" s="357">
        <f>G324+I324+H315</f>
        <v>0</v>
      </c>
      <c r="P305" s="357">
        <f>G317+I317+J322</f>
        <v>0</v>
      </c>
      <c r="Q305" s="357">
        <f>G313+I313</f>
        <v>9.1737906610909348E-168</v>
      </c>
      <c r="R305" s="357">
        <f>G319+I319+H322+J324</f>
        <v>0</v>
      </c>
      <c r="S305" s="357">
        <f>G306+I306</f>
        <v>6.4463194907750857E-265</v>
      </c>
      <c r="T305" s="357">
        <f>G308+I308+J317</f>
        <v>1.71807555141274E-70</v>
      </c>
      <c r="U305" s="357">
        <f>G311+I311+H324</f>
        <v>1.51986133890874E-10</v>
      </c>
      <c r="V305" s="357">
        <f>G320+I320+J313</f>
        <v>8.69835112111481E-193</v>
      </c>
      <c r="W305" s="357">
        <f>G309+I309</f>
        <v>1.51986133890874E-10</v>
      </c>
      <c r="X305" s="357">
        <f>G312+I312+J319+H317</f>
        <v>1.71807555141274E-70</v>
      </c>
      <c r="Y305" s="357">
        <f>G318+I318</f>
        <v>0</v>
      </c>
      <c r="Z305" s="357">
        <f>G310+I310+J306</f>
        <v>0.15400720290569</v>
      </c>
      <c r="AA305" s="362">
        <f>G321+I321+H313</f>
        <v>8.1424874106782201E-170</v>
      </c>
      <c r="AB305" s="357">
        <f>G307+I307+J308</f>
        <v>9.8300199670221498E-74</v>
      </c>
      <c r="AC305" s="357">
        <f>G323+I323</f>
        <v>0</v>
      </c>
      <c r="AD305" s="357">
        <f>G316+I316+J311+H319</f>
        <v>3.1929292175315799E-10</v>
      </c>
      <c r="AE305" s="357">
        <f>G305+I305</f>
        <v>0</v>
      </c>
      <c r="AF305" s="357">
        <f>G314+I314+J320</f>
        <v>6.4463194907750857E-265</v>
      </c>
      <c r="AG305" s="357">
        <f>H306</f>
        <v>1.23110487147049E-272</v>
      </c>
      <c r="AH305" s="357">
        <f>J309</f>
        <v>3.1929292175315799E-10</v>
      </c>
      <c r="AI305" s="357">
        <f>J312+H308</f>
        <v>9.8300199670221498E-74</v>
      </c>
      <c r="AJ305" s="357">
        <f>F305</f>
        <v>2.4950806894799001E-275</v>
      </c>
      <c r="AK305" s="357">
        <f>J318</f>
        <v>0</v>
      </c>
      <c r="AL305" s="357">
        <f>H311</f>
        <v>4.44639343111688E-50</v>
      </c>
      <c r="AM305" s="357">
        <f>J310</f>
        <v>0.68272292030891601</v>
      </c>
      <c r="AN305" s="357">
        <f>J321+H320</f>
        <v>0</v>
      </c>
      <c r="AO305" s="357">
        <f>J307</f>
        <v>8.69835112111481E-193</v>
      </c>
      <c r="AP305" s="357">
        <f>H309</f>
        <v>4.44639343111688E-50</v>
      </c>
      <c r="AQ305" s="357">
        <f>J323</f>
        <v>0</v>
      </c>
      <c r="AR305" s="357">
        <f>H312+J316</f>
        <v>1.1417817380498E-91</v>
      </c>
      <c r="AS305" s="357">
        <f>J305</f>
        <v>0</v>
      </c>
      <c r="AT305" s="357">
        <f>H318</f>
        <v>0</v>
      </c>
      <c r="AU305" s="357">
        <f>J314</f>
        <v>0</v>
      </c>
      <c r="AV305" s="357">
        <f>H310</f>
        <v>1.0088245743864199E-43</v>
      </c>
      <c r="AW305" s="357">
        <f>H321</f>
        <v>0</v>
      </c>
      <c r="AX305" s="357">
        <f>H307</f>
        <v>8.1424874106782201E-170</v>
      </c>
      <c r="AY305" s="357">
        <f>E305</f>
        <v>3.8143823268231599E-307</v>
      </c>
      <c r="AZ305" s="357">
        <f>H323</f>
        <v>0</v>
      </c>
      <c r="BA305" s="357">
        <f>H316</f>
        <v>0</v>
      </c>
      <c r="BB305" s="325">
        <f>H305</f>
        <v>0</v>
      </c>
      <c r="BC305" s="359">
        <f>H314</f>
        <v>1.23110487147049E-272</v>
      </c>
      <c r="BD305" s="326">
        <f>SUMPRODUCT($L$1:$BC$1,BF305:CW305)</f>
        <v>21.272342625140748</v>
      </c>
      <c r="BF305" s="12">
        <f>L305</f>
        <v>0.16326987584283592</v>
      </c>
      <c r="BG305" s="23">
        <f t="shared" ref="BG305:CV305" si="550">M305</f>
        <v>0</v>
      </c>
      <c r="BH305" s="23">
        <f t="shared" si="550"/>
        <v>0</v>
      </c>
      <c r="BI305" s="23">
        <f t="shared" si="550"/>
        <v>0</v>
      </c>
      <c r="BJ305" s="23">
        <f t="shared" si="550"/>
        <v>0</v>
      </c>
      <c r="BK305" s="23">
        <f t="shared" si="550"/>
        <v>9.1737906610909348E-168</v>
      </c>
      <c r="BL305" s="23">
        <f t="shared" si="550"/>
        <v>0</v>
      </c>
      <c r="BM305" s="23">
        <f t="shared" si="550"/>
        <v>6.4463194907750857E-265</v>
      </c>
      <c r="BN305" s="23">
        <f t="shared" si="550"/>
        <v>1.71807555141274E-70</v>
      </c>
      <c r="BO305" s="23">
        <f t="shared" si="550"/>
        <v>1.51986133890874E-10</v>
      </c>
      <c r="BP305" s="23">
        <f t="shared" si="550"/>
        <v>8.69835112111481E-193</v>
      </c>
      <c r="BQ305" s="23">
        <f t="shared" si="550"/>
        <v>1.51986133890874E-10</v>
      </c>
      <c r="BR305" s="23">
        <f t="shared" si="550"/>
        <v>1.71807555141274E-70</v>
      </c>
      <c r="BS305" s="23">
        <f t="shared" si="550"/>
        <v>0</v>
      </c>
      <c r="BT305" s="23">
        <f t="shared" si="550"/>
        <v>0.15400720290569</v>
      </c>
      <c r="BU305" s="23">
        <f t="shared" si="550"/>
        <v>8.1424874106782201E-170</v>
      </c>
      <c r="BV305" s="23">
        <f t="shared" si="550"/>
        <v>9.8300199670221498E-74</v>
      </c>
      <c r="BW305" s="23">
        <f t="shared" si="550"/>
        <v>0</v>
      </c>
      <c r="BX305" s="23">
        <f t="shared" si="550"/>
        <v>3.1929292175315799E-10</v>
      </c>
      <c r="BY305" s="23">
        <f t="shared" si="550"/>
        <v>0</v>
      </c>
      <c r="BZ305" s="23">
        <f t="shared" si="550"/>
        <v>6.4463194907750857E-265</v>
      </c>
      <c r="CA305" s="23">
        <f t="shared" si="550"/>
        <v>1.23110487147049E-272</v>
      </c>
      <c r="CB305" s="23">
        <f t="shared" si="550"/>
        <v>3.1929292175315799E-10</v>
      </c>
      <c r="CC305" s="23">
        <f t="shared" si="550"/>
        <v>9.8300199670221498E-74</v>
      </c>
      <c r="CD305" s="23">
        <f t="shared" si="550"/>
        <v>2.4950806894799001E-275</v>
      </c>
      <c r="CE305" s="23">
        <f t="shared" si="550"/>
        <v>0</v>
      </c>
      <c r="CF305" s="23">
        <f t="shared" si="550"/>
        <v>4.44639343111688E-50</v>
      </c>
      <c r="CG305" s="23">
        <f t="shared" si="550"/>
        <v>0.68272292030891601</v>
      </c>
      <c r="CH305" s="23">
        <f t="shared" si="550"/>
        <v>0</v>
      </c>
      <c r="CI305" s="23">
        <f t="shared" si="550"/>
        <v>8.69835112111481E-193</v>
      </c>
      <c r="CJ305" s="23">
        <f t="shared" si="550"/>
        <v>4.44639343111688E-50</v>
      </c>
      <c r="CK305" s="23">
        <f t="shared" si="550"/>
        <v>0</v>
      </c>
      <c r="CL305" s="23">
        <f t="shared" si="550"/>
        <v>1.1417817380498E-91</v>
      </c>
      <c r="CM305" s="23">
        <f t="shared" si="550"/>
        <v>0</v>
      </c>
      <c r="CN305" s="23">
        <f t="shared" si="550"/>
        <v>0</v>
      </c>
      <c r="CO305" s="23">
        <f t="shared" si="550"/>
        <v>0</v>
      </c>
      <c r="CP305" s="23">
        <f t="shared" si="550"/>
        <v>1.0088245743864199E-43</v>
      </c>
      <c r="CQ305" s="23">
        <f t="shared" si="550"/>
        <v>0</v>
      </c>
      <c r="CR305" s="23">
        <f t="shared" si="550"/>
        <v>8.1424874106782201E-170</v>
      </c>
      <c r="CS305" s="23">
        <f t="shared" si="550"/>
        <v>3.8143823268231599E-307</v>
      </c>
      <c r="CT305" s="23">
        <f t="shared" si="550"/>
        <v>0</v>
      </c>
      <c r="CU305" s="23">
        <f t="shared" si="550"/>
        <v>0</v>
      </c>
      <c r="CV305" s="24">
        <f t="shared" si="550"/>
        <v>0</v>
      </c>
    </row>
    <row r="306" spans="1:100">
      <c r="A306" s="348"/>
      <c r="B306" s="329"/>
      <c r="C306" s="337"/>
      <c r="D306" s="28">
        <v>-8</v>
      </c>
      <c r="E306" s="335"/>
      <c r="F306" s="336"/>
      <c r="G306" s="128">
        <f>'11'!G305</f>
        <v>6.4463194907748697E-265</v>
      </c>
      <c r="H306" s="270">
        <f>'11'!H305</f>
        <v>1.23110487147049E-272</v>
      </c>
      <c r="I306" s="271">
        <f>'11'!I305</f>
        <v>2.1588361015074601E-278</v>
      </c>
      <c r="J306" s="272">
        <f>'11'!J305</f>
        <v>0</v>
      </c>
      <c r="K306" s="6"/>
      <c r="L306" s="333"/>
      <c r="M306" s="333"/>
      <c r="N306" s="333"/>
      <c r="O306" s="333"/>
      <c r="P306" s="333"/>
      <c r="Q306" s="333"/>
      <c r="R306" s="333"/>
      <c r="S306" s="333"/>
      <c r="T306" s="333"/>
      <c r="U306" s="333"/>
      <c r="V306" s="333"/>
      <c r="W306" s="333"/>
      <c r="X306" s="333"/>
      <c r="Y306" s="333"/>
      <c r="Z306" s="333"/>
      <c r="AA306" s="363"/>
      <c r="AB306" s="333"/>
      <c r="AC306" s="333"/>
      <c r="AD306" s="333"/>
      <c r="AE306" s="333"/>
      <c r="AF306" s="333"/>
      <c r="AG306" s="333"/>
      <c r="AH306" s="333"/>
      <c r="AI306" s="333"/>
      <c r="AJ306" s="333"/>
      <c r="AK306" s="333"/>
      <c r="AL306" s="333"/>
      <c r="AM306" s="333"/>
      <c r="AN306" s="333"/>
      <c r="AO306" s="333"/>
      <c r="AP306" s="333"/>
      <c r="AQ306" s="333"/>
      <c r="AR306" s="333"/>
      <c r="AS306" s="333"/>
      <c r="AT306" s="333"/>
      <c r="AU306" s="333"/>
      <c r="AV306" s="333"/>
      <c r="AW306" s="333"/>
      <c r="AX306" s="333"/>
      <c r="AY306" s="333"/>
      <c r="AZ306" s="333"/>
      <c r="BA306" s="333"/>
      <c r="BB306" s="325"/>
      <c r="BC306" s="360"/>
      <c r="BD306" s="326"/>
    </row>
    <row r="307" spans="1:100">
      <c r="A307" s="348"/>
      <c r="B307" s="329"/>
      <c r="C307" s="337"/>
      <c r="D307" s="28">
        <v>-7</v>
      </c>
      <c r="E307" s="335"/>
      <c r="F307" s="336"/>
      <c r="G307" s="128">
        <f>'11'!G306</f>
        <v>5.4261624594251996E-173</v>
      </c>
      <c r="H307" s="270">
        <f>'11'!H306</f>
        <v>8.1424874106782201E-170</v>
      </c>
      <c r="I307" s="271">
        <f>'11'!I306</f>
        <v>9.1737363994663404E-168</v>
      </c>
      <c r="J307" s="272">
        <f>'11'!J306</f>
        <v>8.69835112111481E-193</v>
      </c>
      <c r="K307" s="6"/>
      <c r="L307" s="333"/>
      <c r="M307" s="333"/>
      <c r="N307" s="333"/>
      <c r="O307" s="333"/>
      <c r="P307" s="333"/>
      <c r="Q307" s="333"/>
      <c r="R307" s="333"/>
      <c r="S307" s="333"/>
      <c r="T307" s="333"/>
      <c r="U307" s="333"/>
      <c r="V307" s="333"/>
      <c r="W307" s="333"/>
      <c r="X307" s="333"/>
      <c r="Y307" s="333"/>
      <c r="Z307" s="333"/>
      <c r="AA307" s="363"/>
      <c r="AB307" s="333"/>
      <c r="AC307" s="333"/>
      <c r="AD307" s="333"/>
      <c r="AE307" s="333"/>
      <c r="AF307" s="333"/>
      <c r="AG307" s="333"/>
      <c r="AH307" s="333"/>
      <c r="AI307" s="333"/>
      <c r="AJ307" s="333"/>
      <c r="AK307" s="333"/>
      <c r="AL307" s="333"/>
      <c r="AM307" s="333"/>
      <c r="AN307" s="333"/>
      <c r="AO307" s="333"/>
      <c r="AP307" s="333"/>
      <c r="AQ307" s="333"/>
      <c r="AR307" s="333"/>
      <c r="AS307" s="333"/>
      <c r="AT307" s="333"/>
      <c r="AU307" s="333"/>
      <c r="AV307" s="333"/>
      <c r="AW307" s="333"/>
      <c r="AX307" s="333"/>
      <c r="AY307" s="333"/>
      <c r="AZ307" s="333"/>
      <c r="BA307" s="333"/>
      <c r="BB307" s="325"/>
      <c r="BC307" s="360"/>
      <c r="BD307" s="326"/>
    </row>
    <row r="308" spans="1:100">
      <c r="A308" s="348"/>
      <c r="B308" s="329"/>
      <c r="C308" s="337"/>
      <c r="D308" s="28">
        <v>-6</v>
      </c>
      <c r="E308" s="335"/>
      <c r="F308" s="336"/>
      <c r="G308" s="128">
        <f>'11'!G307</f>
        <v>5.8816334167623704E-101</v>
      </c>
      <c r="H308" s="270">
        <f>'11'!H307</f>
        <v>1.1417817380498E-91</v>
      </c>
      <c r="I308" s="271">
        <f>'11'!I307</f>
        <v>1.71807555141274E-70</v>
      </c>
      <c r="J308" s="272">
        <f>'11'!J307</f>
        <v>9.8300199670221498E-74</v>
      </c>
      <c r="K308" s="6"/>
      <c r="L308" s="333"/>
      <c r="M308" s="333"/>
      <c r="N308" s="333"/>
      <c r="O308" s="333"/>
      <c r="P308" s="333"/>
      <c r="Q308" s="333"/>
      <c r="R308" s="333"/>
      <c r="S308" s="333"/>
      <c r="T308" s="333"/>
      <c r="U308" s="333"/>
      <c r="V308" s="333"/>
      <c r="W308" s="333"/>
      <c r="X308" s="333"/>
      <c r="Y308" s="333"/>
      <c r="Z308" s="333"/>
      <c r="AA308" s="363"/>
      <c r="AB308" s="333"/>
      <c r="AC308" s="333"/>
      <c r="AD308" s="333"/>
      <c r="AE308" s="333"/>
      <c r="AF308" s="333"/>
      <c r="AG308" s="333"/>
      <c r="AH308" s="333"/>
      <c r="AI308" s="333"/>
      <c r="AJ308" s="333"/>
      <c r="AK308" s="333"/>
      <c r="AL308" s="333"/>
      <c r="AM308" s="333"/>
      <c r="AN308" s="333"/>
      <c r="AO308" s="333"/>
      <c r="AP308" s="333"/>
      <c r="AQ308" s="333"/>
      <c r="AR308" s="333"/>
      <c r="AS308" s="333"/>
      <c r="AT308" s="333"/>
      <c r="AU308" s="333"/>
      <c r="AV308" s="333"/>
      <c r="AW308" s="333"/>
      <c r="AX308" s="333"/>
      <c r="AY308" s="333"/>
      <c r="AZ308" s="333"/>
      <c r="BA308" s="333"/>
      <c r="BB308" s="325"/>
      <c r="BC308" s="360"/>
      <c r="BD308" s="326"/>
    </row>
    <row r="309" spans="1:100">
      <c r="A309" s="348"/>
      <c r="B309" s="329"/>
      <c r="C309" s="337"/>
      <c r="D309" s="28">
        <v>-5</v>
      </c>
      <c r="E309" s="335"/>
      <c r="F309" s="336"/>
      <c r="G309" s="128">
        <f>'11'!G308</f>
        <v>1.22467563669655E-62</v>
      </c>
      <c r="H309" s="270">
        <f>'11'!H308</f>
        <v>4.44639343111688E-50</v>
      </c>
      <c r="I309" s="271">
        <f>'11'!I308</f>
        <v>1.51986133890874E-10</v>
      </c>
      <c r="J309" s="272">
        <f>'11'!J308</f>
        <v>3.1929292175315799E-10</v>
      </c>
      <c r="K309" s="6"/>
      <c r="L309" s="333"/>
      <c r="M309" s="333"/>
      <c r="N309" s="333"/>
      <c r="O309" s="333"/>
      <c r="P309" s="333"/>
      <c r="Q309" s="333"/>
      <c r="R309" s="333"/>
      <c r="S309" s="333"/>
      <c r="T309" s="333"/>
      <c r="U309" s="333"/>
      <c r="V309" s="333"/>
      <c r="W309" s="333"/>
      <c r="X309" s="333"/>
      <c r="Y309" s="333"/>
      <c r="Z309" s="333"/>
      <c r="AA309" s="363"/>
      <c r="AB309" s="333"/>
      <c r="AC309" s="333"/>
      <c r="AD309" s="333"/>
      <c r="AE309" s="333"/>
      <c r="AF309" s="333"/>
      <c r="AG309" s="333"/>
      <c r="AH309" s="333"/>
      <c r="AI309" s="333"/>
      <c r="AJ309" s="333"/>
      <c r="AK309" s="333"/>
      <c r="AL309" s="333"/>
      <c r="AM309" s="333"/>
      <c r="AN309" s="333"/>
      <c r="AO309" s="333"/>
      <c r="AP309" s="333"/>
      <c r="AQ309" s="333"/>
      <c r="AR309" s="333"/>
      <c r="AS309" s="333"/>
      <c r="AT309" s="333"/>
      <c r="AU309" s="333"/>
      <c r="AV309" s="333"/>
      <c r="AW309" s="333"/>
      <c r="AX309" s="333"/>
      <c r="AY309" s="333"/>
      <c r="AZ309" s="333"/>
      <c r="BA309" s="333"/>
      <c r="BB309" s="325"/>
      <c r="BC309" s="360"/>
      <c r="BD309" s="326"/>
    </row>
    <row r="310" spans="1:100">
      <c r="A310" s="348"/>
      <c r="B310" s="329"/>
      <c r="C310" s="337"/>
      <c r="D310" s="28">
        <v>-4</v>
      </c>
      <c r="E310" s="335"/>
      <c r="F310" s="336"/>
      <c r="G310" s="128">
        <f>'11'!G309</f>
        <v>1.02141297839071E-56</v>
      </c>
      <c r="H310" s="270">
        <f>'11'!H309</f>
        <v>1.0088245743864199E-43</v>
      </c>
      <c r="I310" s="271">
        <f>'11'!I309</f>
        <v>0.15400720290569</v>
      </c>
      <c r="J310" s="272">
        <f>'11'!J309</f>
        <v>0.68272292030891601</v>
      </c>
      <c r="K310" s="6"/>
      <c r="L310" s="333"/>
      <c r="M310" s="333"/>
      <c r="N310" s="333"/>
      <c r="O310" s="333"/>
      <c r="P310" s="333"/>
      <c r="Q310" s="333"/>
      <c r="R310" s="333"/>
      <c r="S310" s="333"/>
      <c r="T310" s="333"/>
      <c r="U310" s="333"/>
      <c r="V310" s="333"/>
      <c r="W310" s="333"/>
      <c r="X310" s="333"/>
      <c r="Y310" s="333"/>
      <c r="Z310" s="333"/>
      <c r="AA310" s="363"/>
      <c r="AB310" s="333"/>
      <c r="AC310" s="333"/>
      <c r="AD310" s="333"/>
      <c r="AE310" s="333"/>
      <c r="AF310" s="333"/>
      <c r="AG310" s="333"/>
      <c r="AH310" s="333"/>
      <c r="AI310" s="333"/>
      <c r="AJ310" s="333"/>
      <c r="AK310" s="333"/>
      <c r="AL310" s="333"/>
      <c r="AM310" s="333"/>
      <c r="AN310" s="333"/>
      <c r="AO310" s="333"/>
      <c r="AP310" s="333"/>
      <c r="AQ310" s="333"/>
      <c r="AR310" s="333"/>
      <c r="AS310" s="333"/>
      <c r="AT310" s="333"/>
      <c r="AU310" s="333"/>
      <c r="AV310" s="333"/>
      <c r="AW310" s="333"/>
      <c r="AX310" s="333"/>
      <c r="AY310" s="333"/>
      <c r="AZ310" s="333"/>
      <c r="BA310" s="333"/>
      <c r="BB310" s="325"/>
      <c r="BC310" s="360"/>
      <c r="BD310" s="326"/>
    </row>
    <row r="311" spans="1:100">
      <c r="A311" s="348"/>
      <c r="B311" s="329"/>
      <c r="C311" s="337"/>
      <c r="D311" s="28">
        <v>-3</v>
      </c>
      <c r="E311" s="335"/>
      <c r="F311" s="336"/>
      <c r="G311" s="128">
        <f>'11'!G310</f>
        <v>1.22467563669655E-62</v>
      </c>
      <c r="H311" s="270">
        <f>'11'!H310</f>
        <v>4.44639343111688E-50</v>
      </c>
      <c r="I311" s="271">
        <f>'11'!I310</f>
        <v>1.51986133890874E-10</v>
      </c>
      <c r="J311" s="272">
        <f>'11'!J310</f>
        <v>3.1929292175315799E-10</v>
      </c>
      <c r="K311" s="6"/>
      <c r="L311" s="333"/>
      <c r="M311" s="333"/>
      <c r="N311" s="333"/>
      <c r="O311" s="333"/>
      <c r="P311" s="333"/>
      <c r="Q311" s="333"/>
      <c r="R311" s="333"/>
      <c r="S311" s="333"/>
      <c r="T311" s="333"/>
      <c r="U311" s="333"/>
      <c r="V311" s="333"/>
      <c r="W311" s="333"/>
      <c r="X311" s="333"/>
      <c r="Y311" s="333"/>
      <c r="Z311" s="333"/>
      <c r="AA311" s="363"/>
      <c r="AB311" s="333"/>
      <c r="AC311" s="333"/>
      <c r="AD311" s="333"/>
      <c r="AE311" s="333"/>
      <c r="AF311" s="333"/>
      <c r="AG311" s="333"/>
      <c r="AH311" s="333"/>
      <c r="AI311" s="333"/>
      <c r="AJ311" s="333"/>
      <c r="AK311" s="333"/>
      <c r="AL311" s="333"/>
      <c r="AM311" s="333"/>
      <c r="AN311" s="333"/>
      <c r="AO311" s="333"/>
      <c r="AP311" s="333"/>
      <c r="AQ311" s="333"/>
      <c r="AR311" s="333"/>
      <c r="AS311" s="333"/>
      <c r="AT311" s="333"/>
      <c r="AU311" s="333"/>
      <c r="AV311" s="333"/>
      <c r="AW311" s="333"/>
      <c r="AX311" s="333"/>
      <c r="AY311" s="333"/>
      <c r="AZ311" s="333"/>
      <c r="BA311" s="333"/>
      <c r="BB311" s="325"/>
      <c r="BC311" s="360"/>
      <c r="BD311" s="326"/>
    </row>
    <row r="312" spans="1:100">
      <c r="A312" s="348"/>
      <c r="B312" s="329"/>
      <c r="C312" s="337"/>
      <c r="D312" s="28">
        <v>-2</v>
      </c>
      <c r="E312" s="335"/>
      <c r="F312" s="336"/>
      <c r="G312" s="128">
        <f>'11'!G311</f>
        <v>5.8816334167623704E-101</v>
      </c>
      <c r="H312" s="270">
        <f>'11'!H311</f>
        <v>1.1417817380498E-91</v>
      </c>
      <c r="I312" s="271">
        <f>'11'!I311</f>
        <v>1.71807555141274E-70</v>
      </c>
      <c r="J312" s="272">
        <f>'11'!J311</f>
        <v>9.8300199670221498E-74</v>
      </c>
      <c r="K312" s="6"/>
      <c r="L312" s="333"/>
      <c r="M312" s="333"/>
      <c r="N312" s="333"/>
      <c r="O312" s="333"/>
      <c r="P312" s="333"/>
      <c r="Q312" s="333"/>
      <c r="R312" s="333"/>
      <c r="S312" s="333"/>
      <c r="T312" s="333"/>
      <c r="U312" s="333"/>
      <c r="V312" s="333"/>
      <c r="W312" s="333"/>
      <c r="X312" s="333"/>
      <c r="Y312" s="333"/>
      <c r="Z312" s="333"/>
      <c r="AA312" s="363"/>
      <c r="AB312" s="333"/>
      <c r="AC312" s="333"/>
      <c r="AD312" s="333"/>
      <c r="AE312" s="333"/>
      <c r="AF312" s="333"/>
      <c r="AG312" s="333"/>
      <c r="AH312" s="333"/>
      <c r="AI312" s="333"/>
      <c r="AJ312" s="333"/>
      <c r="AK312" s="333"/>
      <c r="AL312" s="333"/>
      <c r="AM312" s="333"/>
      <c r="AN312" s="333"/>
      <c r="AO312" s="333"/>
      <c r="AP312" s="333"/>
      <c r="AQ312" s="333"/>
      <c r="AR312" s="333"/>
      <c r="AS312" s="333"/>
      <c r="AT312" s="333"/>
      <c r="AU312" s="333"/>
      <c r="AV312" s="333"/>
      <c r="AW312" s="333"/>
      <c r="AX312" s="333"/>
      <c r="AY312" s="333"/>
      <c r="AZ312" s="333"/>
      <c r="BA312" s="333"/>
      <c r="BB312" s="325"/>
      <c r="BC312" s="360"/>
      <c r="BD312" s="326"/>
    </row>
    <row r="313" spans="1:100">
      <c r="A313" s="348"/>
      <c r="B313" s="329"/>
      <c r="C313" s="337"/>
      <c r="D313" s="28">
        <v>-1</v>
      </c>
      <c r="E313" s="335"/>
      <c r="F313" s="336"/>
      <c r="G313" s="128">
        <f>'11'!G312</f>
        <v>5.4261624594251996E-173</v>
      </c>
      <c r="H313" s="270">
        <f>'11'!H312</f>
        <v>8.1424874106782201E-170</v>
      </c>
      <c r="I313" s="271">
        <f>'11'!I312</f>
        <v>9.1737363994663404E-168</v>
      </c>
      <c r="J313" s="272">
        <f>'11'!J312</f>
        <v>8.69835112111481E-193</v>
      </c>
      <c r="K313" s="6"/>
      <c r="L313" s="333"/>
      <c r="M313" s="333"/>
      <c r="N313" s="333"/>
      <c r="O313" s="333"/>
      <c r="P313" s="333"/>
      <c r="Q313" s="333"/>
      <c r="R313" s="333"/>
      <c r="S313" s="333"/>
      <c r="T313" s="333"/>
      <c r="U313" s="333"/>
      <c r="V313" s="333"/>
      <c r="W313" s="333"/>
      <c r="X313" s="333"/>
      <c r="Y313" s="333"/>
      <c r="Z313" s="333"/>
      <c r="AA313" s="363"/>
      <c r="AB313" s="333"/>
      <c r="AC313" s="333"/>
      <c r="AD313" s="333"/>
      <c r="AE313" s="333"/>
      <c r="AF313" s="333"/>
      <c r="AG313" s="333"/>
      <c r="AH313" s="333"/>
      <c r="AI313" s="333"/>
      <c r="AJ313" s="333"/>
      <c r="AK313" s="333"/>
      <c r="AL313" s="333"/>
      <c r="AM313" s="333"/>
      <c r="AN313" s="333"/>
      <c r="AO313" s="333"/>
      <c r="AP313" s="333"/>
      <c r="AQ313" s="333"/>
      <c r="AR313" s="333"/>
      <c r="AS313" s="333"/>
      <c r="AT313" s="333"/>
      <c r="AU313" s="333"/>
      <c r="AV313" s="333"/>
      <c r="AW313" s="333"/>
      <c r="AX313" s="333"/>
      <c r="AY313" s="333"/>
      <c r="AZ313" s="333"/>
      <c r="BA313" s="333"/>
      <c r="BB313" s="325"/>
      <c r="BC313" s="360"/>
      <c r="BD313" s="326"/>
    </row>
    <row r="314" spans="1:100">
      <c r="A314" s="348"/>
      <c r="B314" s="329"/>
      <c r="C314" s="337"/>
      <c r="D314" s="28">
        <v>0</v>
      </c>
      <c r="E314" s="335"/>
      <c r="F314" s="336"/>
      <c r="G314" s="128">
        <f>'11'!G313</f>
        <v>6.4463194907748697E-265</v>
      </c>
      <c r="H314" s="270">
        <f>'11'!H313</f>
        <v>1.23110487147049E-272</v>
      </c>
      <c r="I314" s="271">
        <f>'11'!I313</f>
        <v>2.1588361015074601E-278</v>
      </c>
      <c r="J314" s="272">
        <f>'11'!J313</f>
        <v>0</v>
      </c>
      <c r="K314" s="6"/>
      <c r="L314" s="333"/>
      <c r="M314" s="333"/>
      <c r="N314" s="333"/>
      <c r="O314" s="333"/>
      <c r="P314" s="333"/>
      <c r="Q314" s="333"/>
      <c r="R314" s="333"/>
      <c r="S314" s="333"/>
      <c r="T314" s="333"/>
      <c r="U314" s="333"/>
      <c r="V314" s="333"/>
      <c r="W314" s="333"/>
      <c r="X314" s="333"/>
      <c r="Y314" s="333"/>
      <c r="Z314" s="333"/>
      <c r="AA314" s="363"/>
      <c r="AB314" s="333"/>
      <c r="AC314" s="333"/>
      <c r="AD314" s="333"/>
      <c r="AE314" s="333"/>
      <c r="AF314" s="333"/>
      <c r="AG314" s="333"/>
      <c r="AH314" s="333"/>
      <c r="AI314" s="333"/>
      <c r="AJ314" s="333"/>
      <c r="AK314" s="333"/>
      <c r="AL314" s="333"/>
      <c r="AM314" s="333"/>
      <c r="AN314" s="333"/>
      <c r="AO314" s="333"/>
      <c r="AP314" s="333"/>
      <c r="AQ314" s="333"/>
      <c r="AR314" s="333"/>
      <c r="AS314" s="333"/>
      <c r="AT314" s="333"/>
      <c r="AU314" s="333"/>
      <c r="AV314" s="333"/>
      <c r="AW314" s="333"/>
      <c r="AX314" s="333"/>
      <c r="AY314" s="333"/>
      <c r="AZ314" s="333"/>
      <c r="BA314" s="333"/>
      <c r="BB314" s="325"/>
      <c r="BC314" s="360"/>
      <c r="BD314" s="326"/>
    </row>
    <row r="315" spans="1:100">
      <c r="A315" s="348"/>
      <c r="B315" s="329"/>
      <c r="C315" s="337"/>
      <c r="D315" s="28">
        <v>1</v>
      </c>
      <c r="E315" s="335"/>
      <c r="F315" s="336"/>
      <c r="G315" s="128">
        <f>'11'!G314</f>
        <v>0</v>
      </c>
      <c r="H315" s="270">
        <f>'11'!H314</f>
        <v>0</v>
      </c>
      <c r="I315" s="271">
        <f>'11'!I314</f>
        <v>0</v>
      </c>
      <c r="J315" s="272">
        <f>'11'!J314</f>
        <v>0</v>
      </c>
      <c r="K315" s="6"/>
      <c r="L315" s="333"/>
      <c r="M315" s="333"/>
      <c r="N315" s="333"/>
      <c r="O315" s="333"/>
      <c r="P315" s="333"/>
      <c r="Q315" s="333"/>
      <c r="R315" s="333"/>
      <c r="S315" s="333"/>
      <c r="T315" s="333"/>
      <c r="U315" s="333"/>
      <c r="V315" s="333"/>
      <c r="W315" s="333"/>
      <c r="X315" s="333"/>
      <c r="Y315" s="333"/>
      <c r="Z315" s="333"/>
      <c r="AA315" s="363"/>
      <c r="AB315" s="333"/>
      <c r="AC315" s="333"/>
      <c r="AD315" s="333"/>
      <c r="AE315" s="333"/>
      <c r="AF315" s="333"/>
      <c r="AG315" s="333"/>
      <c r="AH315" s="333"/>
      <c r="AI315" s="333"/>
      <c r="AJ315" s="333"/>
      <c r="AK315" s="333"/>
      <c r="AL315" s="333"/>
      <c r="AM315" s="333"/>
      <c r="AN315" s="333"/>
      <c r="AO315" s="333"/>
      <c r="AP315" s="333"/>
      <c r="AQ315" s="333"/>
      <c r="AR315" s="333"/>
      <c r="AS315" s="333"/>
      <c r="AT315" s="333"/>
      <c r="AU315" s="333"/>
      <c r="AV315" s="333"/>
      <c r="AW315" s="333"/>
      <c r="AX315" s="333"/>
      <c r="AY315" s="333"/>
      <c r="AZ315" s="333"/>
      <c r="BA315" s="333"/>
      <c r="BB315" s="325"/>
      <c r="BC315" s="360"/>
      <c r="BD315" s="326"/>
    </row>
    <row r="316" spans="1:100">
      <c r="A316" s="348"/>
      <c r="B316" s="329"/>
      <c r="C316" s="337"/>
      <c r="D316" s="28">
        <v>2</v>
      </c>
      <c r="E316" s="335"/>
      <c r="F316" s="336"/>
      <c r="G316" s="128">
        <f>'11'!G315</f>
        <v>0</v>
      </c>
      <c r="H316" s="270">
        <f>'11'!H315</f>
        <v>0</v>
      </c>
      <c r="I316" s="271">
        <f>'11'!I315</f>
        <v>0</v>
      </c>
      <c r="J316" s="272">
        <f>'11'!J315</f>
        <v>0</v>
      </c>
      <c r="K316" s="6"/>
      <c r="L316" s="333"/>
      <c r="M316" s="333"/>
      <c r="N316" s="333"/>
      <c r="O316" s="333"/>
      <c r="P316" s="333"/>
      <c r="Q316" s="333"/>
      <c r="R316" s="333"/>
      <c r="S316" s="333"/>
      <c r="T316" s="333"/>
      <c r="U316" s="333"/>
      <c r="V316" s="333"/>
      <c r="W316" s="333"/>
      <c r="X316" s="333"/>
      <c r="Y316" s="333"/>
      <c r="Z316" s="333"/>
      <c r="AA316" s="363"/>
      <c r="AB316" s="333"/>
      <c r="AC316" s="333"/>
      <c r="AD316" s="333"/>
      <c r="AE316" s="333"/>
      <c r="AF316" s="333"/>
      <c r="AG316" s="333"/>
      <c r="AH316" s="333"/>
      <c r="AI316" s="333"/>
      <c r="AJ316" s="333"/>
      <c r="AK316" s="333"/>
      <c r="AL316" s="333"/>
      <c r="AM316" s="333"/>
      <c r="AN316" s="333"/>
      <c r="AO316" s="333"/>
      <c r="AP316" s="333"/>
      <c r="AQ316" s="333"/>
      <c r="AR316" s="333"/>
      <c r="AS316" s="333"/>
      <c r="AT316" s="333"/>
      <c r="AU316" s="333"/>
      <c r="AV316" s="333"/>
      <c r="AW316" s="333"/>
      <c r="AX316" s="333"/>
      <c r="AY316" s="333"/>
      <c r="AZ316" s="333"/>
      <c r="BA316" s="333"/>
      <c r="BB316" s="325"/>
      <c r="BC316" s="360"/>
      <c r="BD316" s="326"/>
    </row>
    <row r="317" spans="1:100">
      <c r="A317" s="348"/>
      <c r="B317" s="329"/>
      <c r="C317" s="337"/>
      <c r="D317" s="28">
        <v>3</v>
      </c>
      <c r="E317" s="335"/>
      <c r="F317" s="336"/>
      <c r="G317" s="128">
        <f>'11'!G316</f>
        <v>0</v>
      </c>
      <c r="H317" s="270">
        <f>'11'!H316</f>
        <v>0</v>
      </c>
      <c r="I317" s="271">
        <f>'11'!I316</f>
        <v>0</v>
      </c>
      <c r="J317" s="272">
        <f>'11'!J316</f>
        <v>0</v>
      </c>
      <c r="K317" s="6"/>
      <c r="L317" s="333"/>
      <c r="M317" s="333"/>
      <c r="N317" s="333"/>
      <c r="O317" s="333"/>
      <c r="P317" s="333"/>
      <c r="Q317" s="333"/>
      <c r="R317" s="333"/>
      <c r="S317" s="333"/>
      <c r="T317" s="333"/>
      <c r="U317" s="333"/>
      <c r="V317" s="333"/>
      <c r="W317" s="333"/>
      <c r="X317" s="333"/>
      <c r="Y317" s="333"/>
      <c r="Z317" s="333"/>
      <c r="AA317" s="363"/>
      <c r="AB317" s="333"/>
      <c r="AC317" s="333"/>
      <c r="AD317" s="333"/>
      <c r="AE317" s="333"/>
      <c r="AF317" s="333"/>
      <c r="AG317" s="333"/>
      <c r="AH317" s="333"/>
      <c r="AI317" s="333"/>
      <c r="AJ317" s="333"/>
      <c r="AK317" s="333"/>
      <c r="AL317" s="333"/>
      <c r="AM317" s="333"/>
      <c r="AN317" s="333"/>
      <c r="AO317" s="333"/>
      <c r="AP317" s="333"/>
      <c r="AQ317" s="333"/>
      <c r="AR317" s="333"/>
      <c r="AS317" s="333"/>
      <c r="AT317" s="333"/>
      <c r="AU317" s="333"/>
      <c r="AV317" s="333"/>
      <c r="AW317" s="333"/>
      <c r="AX317" s="333"/>
      <c r="AY317" s="333"/>
      <c r="AZ317" s="333"/>
      <c r="BA317" s="333"/>
      <c r="BB317" s="325"/>
      <c r="BC317" s="360"/>
      <c r="BD317" s="326"/>
    </row>
    <row r="318" spans="1:100">
      <c r="A318" s="348"/>
      <c r="B318" s="329"/>
      <c r="C318" s="337"/>
      <c r="D318" s="28">
        <v>4</v>
      </c>
      <c r="E318" s="335"/>
      <c r="F318" s="336"/>
      <c r="G318" s="128">
        <f>'11'!G317</f>
        <v>0</v>
      </c>
      <c r="H318" s="270">
        <f>'11'!H317</f>
        <v>0</v>
      </c>
      <c r="I318" s="271">
        <f>'11'!I317</f>
        <v>0</v>
      </c>
      <c r="J318" s="272">
        <f>'11'!J317</f>
        <v>0</v>
      </c>
      <c r="K318" s="6"/>
      <c r="L318" s="333"/>
      <c r="M318" s="333"/>
      <c r="N318" s="333"/>
      <c r="O318" s="333"/>
      <c r="P318" s="333"/>
      <c r="Q318" s="333"/>
      <c r="R318" s="333"/>
      <c r="S318" s="333"/>
      <c r="T318" s="333"/>
      <c r="U318" s="333"/>
      <c r="V318" s="333"/>
      <c r="W318" s="333"/>
      <c r="X318" s="333"/>
      <c r="Y318" s="333"/>
      <c r="Z318" s="333"/>
      <c r="AA318" s="363"/>
      <c r="AB318" s="333"/>
      <c r="AC318" s="333"/>
      <c r="AD318" s="333"/>
      <c r="AE318" s="333"/>
      <c r="AF318" s="333"/>
      <c r="AG318" s="333"/>
      <c r="AH318" s="333"/>
      <c r="AI318" s="333"/>
      <c r="AJ318" s="333"/>
      <c r="AK318" s="333"/>
      <c r="AL318" s="333"/>
      <c r="AM318" s="333"/>
      <c r="AN318" s="333"/>
      <c r="AO318" s="333"/>
      <c r="AP318" s="333"/>
      <c r="AQ318" s="333"/>
      <c r="AR318" s="333"/>
      <c r="AS318" s="333"/>
      <c r="AT318" s="333"/>
      <c r="AU318" s="333"/>
      <c r="AV318" s="333"/>
      <c r="AW318" s="333"/>
      <c r="AX318" s="333"/>
      <c r="AY318" s="333"/>
      <c r="AZ318" s="333"/>
      <c r="BA318" s="333"/>
      <c r="BB318" s="325"/>
      <c r="BC318" s="360"/>
      <c r="BD318" s="326"/>
    </row>
    <row r="319" spans="1:100">
      <c r="A319" s="348"/>
      <c r="B319" s="329"/>
      <c r="C319" s="337"/>
      <c r="D319" s="28">
        <v>5</v>
      </c>
      <c r="E319" s="335"/>
      <c r="F319" s="336"/>
      <c r="G319" s="128">
        <f>'11'!G318</f>
        <v>0</v>
      </c>
      <c r="H319" s="270">
        <f>'11'!H318</f>
        <v>0</v>
      </c>
      <c r="I319" s="271">
        <f>'11'!I318</f>
        <v>0</v>
      </c>
      <c r="J319" s="272">
        <f>'11'!J318</f>
        <v>0</v>
      </c>
      <c r="K319" s="6"/>
      <c r="L319" s="333"/>
      <c r="M319" s="333"/>
      <c r="N319" s="333"/>
      <c r="O319" s="333"/>
      <c r="P319" s="333"/>
      <c r="Q319" s="333"/>
      <c r="R319" s="333"/>
      <c r="S319" s="333"/>
      <c r="T319" s="333"/>
      <c r="U319" s="333"/>
      <c r="V319" s="333"/>
      <c r="W319" s="333"/>
      <c r="X319" s="333"/>
      <c r="Y319" s="333"/>
      <c r="Z319" s="333"/>
      <c r="AA319" s="363"/>
      <c r="AB319" s="333"/>
      <c r="AC319" s="333"/>
      <c r="AD319" s="333"/>
      <c r="AE319" s="333"/>
      <c r="AF319" s="333"/>
      <c r="AG319" s="333"/>
      <c r="AH319" s="333"/>
      <c r="AI319" s="333"/>
      <c r="AJ319" s="333"/>
      <c r="AK319" s="333"/>
      <c r="AL319" s="333"/>
      <c r="AM319" s="333"/>
      <c r="AN319" s="333"/>
      <c r="AO319" s="333"/>
      <c r="AP319" s="333"/>
      <c r="AQ319" s="333"/>
      <c r="AR319" s="333"/>
      <c r="AS319" s="333"/>
      <c r="AT319" s="333"/>
      <c r="AU319" s="333"/>
      <c r="AV319" s="333"/>
      <c r="AW319" s="333"/>
      <c r="AX319" s="333"/>
      <c r="AY319" s="333"/>
      <c r="AZ319" s="333"/>
      <c r="BA319" s="333"/>
      <c r="BB319" s="325"/>
      <c r="BC319" s="360"/>
      <c r="BD319" s="326"/>
    </row>
    <row r="320" spans="1:100">
      <c r="A320" s="348"/>
      <c r="B320" s="329"/>
      <c r="C320" s="337"/>
      <c r="D320" s="28">
        <v>6</v>
      </c>
      <c r="E320" s="335"/>
      <c r="F320" s="336"/>
      <c r="G320" s="128">
        <f>'11'!G319</f>
        <v>0</v>
      </c>
      <c r="H320" s="270">
        <f>'11'!H319</f>
        <v>0</v>
      </c>
      <c r="I320" s="271">
        <f>'11'!I319</f>
        <v>0</v>
      </c>
      <c r="J320" s="272">
        <f>'11'!J319</f>
        <v>0</v>
      </c>
      <c r="K320" s="6"/>
      <c r="L320" s="333"/>
      <c r="M320" s="333"/>
      <c r="N320" s="333"/>
      <c r="O320" s="333"/>
      <c r="P320" s="333"/>
      <c r="Q320" s="333"/>
      <c r="R320" s="333"/>
      <c r="S320" s="333"/>
      <c r="T320" s="333"/>
      <c r="U320" s="333"/>
      <c r="V320" s="333"/>
      <c r="W320" s="333"/>
      <c r="X320" s="333"/>
      <c r="Y320" s="333"/>
      <c r="Z320" s="333"/>
      <c r="AA320" s="363"/>
      <c r="AB320" s="333"/>
      <c r="AC320" s="333"/>
      <c r="AD320" s="333"/>
      <c r="AE320" s="333"/>
      <c r="AF320" s="333"/>
      <c r="AG320" s="333"/>
      <c r="AH320" s="333"/>
      <c r="AI320" s="333"/>
      <c r="AJ320" s="333"/>
      <c r="AK320" s="333"/>
      <c r="AL320" s="333"/>
      <c r="AM320" s="333"/>
      <c r="AN320" s="333"/>
      <c r="AO320" s="333"/>
      <c r="AP320" s="333"/>
      <c r="AQ320" s="333"/>
      <c r="AR320" s="333"/>
      <c r="AS320" s="333"/>
      <c r="AT320" s="333"/>
      <c r="AU320" s="333"/>
      <c r="AV320" s="333"/>
      <c r="AW320" s="333"/>
      <c r="AX320" s="333"/>
      <c r="AY320" s="333"/>
      <c r="AZ320" s="333"/>
      <c r="BA320" s="333"/>
      <c r="BB320" s="325"/>
      <c r="BC320" s="360"/>
      <c r="BD320" s="326"/>
    </row>
    <row r="321" spans="1:100">
      <c r="A321" s="348"/>
      <c r="B321" s="329"/>
      <c r="C321" s="337"/>
      <c r="D321" s="28">
        <v>7</v>
      </c>
      <c r="E321" s="335"/>
      <c r="F321" s="336"/>
      <c r="G321" s="128">
        <f>'11'!G320</f>
        <v>0</v>
      </c>
      <c r="H321" s="270">
        <f>'11'!H320</f>
        <v>0</v>
      </c>
      <c r="I321" s="271">
        <f>'11'!I320</f>
        <v>0</v>
      </c>
      <c r="J321" s="272">
        <f>'11'!J320</f>
        <v>0</v>
      </c>
      <c r="K321" s="6"/>
      <c r="L321" s="333"/>
      <c r="M321" s="333"/>
      <c r="N321" s="333"/>
      <c r="O321" s="333"/>
      <c r="P321" s="333"/>
      <c r="Q321" s="333"/>
      <c r="R321" s="333"/>
      <c r="S321" s="333"/>
      <c r="T321" s="333"/>
      <c r="U321" s="333"/>
      <c r="V321" s="333"/>
      <c r="W321" s="333"/>
      <c r="X321" s="333"/>
      <c r="Y321" s="333"/>
      <c r="Z321" s="333"/>
      <c r="AA321" s="363"/>
      <c r="AB321" s="333"/>
      <c r="AC321" s="333"/>
      <c r="AD321" s="333"/>
      <c r="AE321" s="333"/>
      <c r="AF321" s="333"/>
      <c r="AG321" s="333"/>
      <c r="AH321" s="333"/>
      <c r="AI321" s="333"/>
      <c r="AJ321" s="333"/>
      <c r="AK321" s="333"/>
      <c r="AL321" s="333"/>
      <c r="AM321" s="333"/>
      <c r="AN321" s="333"/>
      <c r="AO321" s="333"/>
      <c r="AP321" s="333"/>
      <c r="AQ321" s="333"/>
      <c r="AR321" s="333"/>
      <c r="AS321" s="333"/>
      <c r="AT321" s="333"/>
      <c r="AU321" s="333"/>
      <c r="AV321" s="333"/>
      <c r="AW321" s="333"/>
      <c r="AX321" s="333"/>
      <c r="AY321" s="333"/>
      <c r="AZ321" s="333"/>
      <c r="BA321" s="333"/>
      <c r="BB321" s="325"/>
      <c r="BC321" s="360"/>
      <c r="BD321" s="326"/>
    </row>
    <row r="322" spans="1:100">
      <c r="A322" s="348"/>
      <c r="B322" s="329"/>
      <c r="C322" s="337"/>
      <c r="D322" s="28">
        <v>8</v>
      </c>
      <c r="E322" s="335"/>
      <c r="F322" s="336"/>
      <c r="G322" s="128">
        <f>'11'!G321</f>
        <v>0</v>
      </c>
      <c r="H322" s="270">
        <f>'11'!H321</f>
        <v>0</v>
      </c>
      <c r="I322" s="271">
        <f>'11'!I321</f>
        <v>0</v>
      </c>
      <c r="J322" s="272">
        <f>'11'!J321</f>
        <v>0</v>
      </c>
      <c r="K322" s="6"/>
      <c r="L322" s="333"/>
      <c r="M322" s="333"/>
      <c r="N322" s="333"/>
      <c r="O322" s="333"/>
      <c r="P322" s="333"/>
      <c r="Q322" s="333"/>
      <c r="R322" s="333"/>
      <c r="S322" s="333"/>
      <c r="T322" s="333"/>
      <c r="U322" s="333"/>
      <c r="V322" s="333"/>
      <c r="W322" s="333"/>
      <c r="X322" s="333"/>
      <c r="Y322" s="333"/>
      <c r="Z322" s="333"/>
      <c r="AA322" s="363"/>
      <c r="AB322" s="333"/>
      <c r="AC322" s="333"/>
      <c r="AD322" s="333"/>
      <c r="AE322" s="333"/>
      <c r="AF322" s="333"/>
      <c r="AG322" s="333"/>
      <c r="AH322" s="333"/>
      <c r="AI322" s="333"/>
      <c r="AJ322" s="333"/>
      <c r="AK322" s="333"/>
      <c r="AL322" s="333"/>
      <c r="AM322" s="333"/>
      <c r="AN322" s="333"/>
      <c r="AO322" s="333"/>
      <c r="AP322" s="333"/>
      <c r="AQ322" s="333"/>
      <c r="AR322" s="333"/>
      <c r="AS322" s="333"/>
      <c r="AT322" s="333"/>
      <c r="AU322" s="333"/>
      <c r="AV322" s="333"/>
      <c r="AW322" s="333"/>
      <c r="AX322" s="333"/>
      <c r="AY322" s="333"/>
      <c r="AZ322" s="333"/>
      <c r="BA322" s="333"/>
      <c r="BB322" s="325"/>
      <c r="BC322" s="360"/>
      <c r="BD322" s="326"/>
    </row>
    <row r="323" spans="1:100">
      <c r="A323" s="348"/>
      <c r="B323" s="329"/>
      <c r="C323" s="337"/>
      <c r="D323" s="28">
        <v>9</v>
      </c>
      <c r="E323" s="335"/>
      <c r="F323" s="336"/>
      <c r="G323" s="128">
        <f>'11'!G322</f>
        <v>0</v>
      </c>
      <c r="H323" s="270">
        <f>'11'!H322</f>
        <v>0</v>
      </c>
      <c r="I323" s="271">
        <f>'11'!I322</f>
        <v>0</v>
      </c>
      <c r="J323" s="272">
        <f>'11'!J322</f>
        <v>0</v>
      </c>
      <c r="K323" s="6"/>
      <c r="L323" s="333"/>
      <c r="M323" s="333"/>
      <c r="N323" s="333"/>
      <c r="O323" s="333"/>
      <c r="P323" s="333"/>
      <c r="Q323" s="333"/>
      <c r="R323" s="333"/>
      <c r="S323" s="333"/>
      <c r="T323" s="333"/>
      <c r="U323" s="333"/>
      <c r="V323" s="333"/>
      <c r="W323" s="333"/>
      <c r="X323" s="333"/>
      <c r="Y323" s="333"/>
      <c r="Z323" s="333"/>
      <c r="AA323" s="363"/>
      <c r="AB323" s="333"/>
      <c r="AC323" s="333"/>
      <c r="AD323" s="333"/>
      <c r="AE323" s="333"/>
      <c r="AF323" s="333"/>
      <c r="AG323" s="333"/>
      <c r="AH323" s="333"/>
      <c r="AI323" s="333"/>
      <c r="AJ323" s="333"/>
      <c r="AK323" s="333"/>
      <c r="AL323" s="333"/>
      <c r="AM323" s="333"/>
      <c r="AN323" s="333"/>
      <c r="AO323" s="333"/>
      <c r="AP323" s="333"/>
      <c r="AQ323" s="333"/>
      <c r="AR323" s="333"/>
      <c r="AS323" s="333"/>
      <c r="AT323" s="333"/>
      <c r="AU323" s="333"/>
      <c r="AV323" s="333"/>
      <c r="AW323" s="333"/>
      <c r="AX323" s="333"/>
      <c r="AY323" s="333"/>
      <c r="AZ323" s="333"/>
      <c r="BA323" s="333"/>
      <c r="BB323" s="325"/>
      <c r="BC323" s="360"/>
      <c r="BD323" s="326"/>
    </row>
    <row r="324" spans="1:100">
      <c r="A324" s="348"/>
      <c r="B324" s="329"/>
      <c r="C324" s="337"/>
      <c r="D324" s="29">
        <v>10</v>
      </c>
      <c r="E324" s="335"/>
      <c r="F324" s="336"/>
      <c r="G324" s="274">
        <f>'11'!G323</f>
        <v>0</v>
      </c>
      <c r="H324" s="275">
        <f>'11'!H323</f>
        <v>0</v>
      </c>
      <c r="I324" s="276">
        <f>'11'!I323</f>
        <v>0</v>
      </c>
      <c r="J324" s="277">
        <f>'11'!J323</f>
        <v>0</v>
      </c>
      <c r="K324" s="30"/>
      <c r="L324" s="334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64"/>
      <c r="AB324" s="358"/>
      <c r="AC324" s="358"/>
      <c r="AD324" s="358"/>
      <c r="AE324" s="358"/>
      <c r="AF324" s="358"/>
      <c r="AG324" s="358"/>
      <c r="AH324" s="358"/>
      <c r="AI324" s="358"/>
      <c r="AJ324" s="358"/>
      <c r="AK324" s="358"/>
      <c r="AL324" s="358"/>
      <c r="AM324" s="358"/>
      <c r="AN324" s="358"/>
      <c r="AO324" s="358"/>
      <c r="AP324" s="358"/>
      <c r="AQ324" s="358"/>
      <c r="AR324" s="358"/>
      <c r="AS324" s="358"/>
      <c r="AT324" s="358"/>
      <c r="AU324" s="358"/>
      <c r="AV324" s="358"/>
      <c r="AW324" s="358"/>
      <c r="AX324" s="358"/>
      <c r="AY324" s="358"/>
      <c r="AZ324" s="358"/>
      <c r="BA324" s="358"/>
      <c r="BB324" s="325"/>
      <c r="BC324" s="361"/>
      <c r="BD324" s="326"/>
    </row>
    <row r="325" spans="1:100">
      <c r="A325" s="348"/>
      <c r="B325" s="328">
        <v>0.05</v>
      </c>
      <c r="C325" s="337"/>
      <c r="D325" s="26">
        <v>-9</v>
      </c>
      <c r="E325" s="335">
        <v>4.8463323420987202E-79</v>
      </c>
      <c r="F325" s="336">
        <v>6.2400000000000003E-71</v>
      </c>
      <c r="G325" s="278">
        <f>'11'!G344</f>
        <v>5.1678933898580897E-83</v>
      </c>
      <c r="H325" s="279">
        <f>'11'!H344</f>
        <v>3.4967526232704698E-100</v>
      </c>
      <c r="I325" s="280">
        <f>'11'!I344</f>
        <v>3.7739641851731898E-104</v>
      </c>
      <c r="J325" s="281">
        <f>'11'!J344</f>
        <v>7.9723571066144898E-140</v>
      </c>
      <c r="K325" s="27"/>
      <c r="L325" s="332">
        <f t="shared" ref="L325" si="551">1-SUM(M325:BC344)</f>
        <v>0.31864431356956091</v>
      </c>
      <c r="M325" s="357">
        <f t="shared" ref="M325" si="552">G335+I335</f>
        <v>5.1678933898580897E-83</v>
      </c>
      <c r="N325" s="357">
        <f t="shared" ref="N325" si="553">G342+I342+J335</f>
        <v>7.3342792217815105E-98</v>
      </c>
      <c r="O325" s="357">
        <f t="shared" ref="O325" si="554">G344+I344+H335</f>
        <v>3.6842106921546279E-89</v>
      </c>
      <c r="P325" s="357">
        <f t="shared" ref="P325" si="555">G337+I337+J342</f>
        <v>5.8118612292915704E-94</v>
      </c>
      <c r="Q325" s="357">
        <f t="shared" ref="Q325" si="556">G333+I333</f>
        <v>1.2995449036951396E-43</v>
      </c>
      <c r="R325" s="357">
        <f t="shared" ref="R325" si="557">G339+I339+H342+J344</f>
        <v>1.6253117698578801E-100</v>
      </c>
      <c r="S325" s="357">
        <f t="shared" ref="S325" si="558">G326+I326</f>
        <v>6.2490953845460602E-68</v>
      </c>
      <c r="T325" s="357">
        <f t="shared" ref="T325" si="559">G328+I328+J337</f>
        <v>3.945673920301715E-19</v>
      </c>
      <c r="U325" s="357">
        <f t="shared" ref="U325" si="560">G331+I331+H344</f>
        <v>4.4663557900388869E-4</v>
      </c>
      <c r="V325" s="357">
        <f t="shared" ref="V325" si="561">G340+I340+J333</f>
        <v>1.3431198341299999E-50</v>
      </c>
      <c r="W325" s="357">
        <f t="shared" ref="W325" si="562">G329+I329</f>
        <v>4.4663557900388869E-4</v>
      </c>
      <c r="X325" s="357">
        <f t="shared" ref="X325" si="563">G332+I332+J339+H337</f>
        <v>3.945673920301715E-19</v>
      </c>
      <c r="Y325" s="357">
        <f t="shared" ref="Y325" si="564">G338+I338</f>
        <v>7.3342792217815105E-98</v>
      </c>
      <c r="Z325" s="357">
        <f t="shared" ref="Z325" si="565">G330+I330+J326</f>
        <v>0.29743478723480699</v>
      </c>
      <c r="AA325" s="362">
        <f t="shared" ref="AA325" si="566">G341+I341+H333</f>
        <v>1.49476702128921E-44</v>
      </c>
      <c r="AB325" s="357">
        <f t="shared" ref="AB325" si="567">G327+I327+J328</f>
        <v>1.98549860431127E-20</v>
      </c>
      <c r="AC325" s="357">
        <f t="shared" ref="AC325" si="568">G343+I343</f>
        <v>5.8118612292915704E-94</v>
      </c>
      <c r="AD325" s="357">
        <f t="shared" ref="AD325" si="569">G336+I336+J331+H339</f>
        <v>4.2215511488823398E-4</v>
      </c>
      <c r="AE325" s="357">
        <f t="shared" ref="AE325" si="570">G325+I325</f>
        <v>5.1678933898580897E-83</v>
      </c>
      <c r="AF325" s="357">
        <f t="shared" ref="AF325" si="571">G334+I334+J340</f>
        <v>6.2490953845460602E-68</v>
      </c>
      <c r="AG325" s="357">
        <f t="shared" ref="AG325" si="572">H326</f>
        <v>1.8167736290334101E-70</v>
      </c>
      <c r="AH325" s="357">
        <f t="shared" ref="AH325" si="573">J329</f>
        <v>4.2215511488823398E-4</v>
      </c>
      <c r="AI325" s="357">
        <f>J332+H328</f>
        <v>1.985535915179832E-20</v>
      </c>
      <c r="AJ325" s="357">
        <f t="shared" ref="AJ325" si="574">F325</f>
        <v>6.2400000000000003E-71</v>
      </c>
      <c r="AK325" s="357">
        <f t="shared" ref="AK325" si="575">J338</f>
        <v>6.2924027365154196E-279</v>
      </c>
      <c r="AL325" s="357">
        <f t="shared" ref="AL325" si="576">H331</f>
        <v>1.4916435873000099E-14</v>
      </c>
      <c r="AM325" s="357">
        <f t="shared" ref="AM325" si="577">J330</f>
        <v>0.38218331780577702</v>
      </c>
      <c r="AN325" s="357">
        <f t="shared" ref="AN325" si="578">J341+H340</f>
        <v>6.62948363356139E-212</v>
      </c>
      <c r="AO325" s="357">
        <f t="shared" ref="AO325" si="579">J327</f>
        <v>1.3431198341299999E-50</v>
      </c>
      <c r="AP325" s="357">
        <f t="shared" ref="AP325" si="580">H329</f>
        <v>1.4916435873000099E-14</v>
      </c>
      <c r="AQ325" s="357">
        <f t="shared" ref="AQ325" si="581">J343</f>
        <v>3.0919915282669597E-238</v>
      </c>
      <c r="AR325" s="357">
        <f t="shared" ref="AR325" si="582">H332+J336</f>
        <v>3.7310868561999198E-25</v>
      </c>
      <c r="AS325" s="357">
        <f t="shared" ref="AS325" si="583">J325</f>
        <v>7.9723571066144898E-140</v>
      </c>
      <c r="AT325" s="357">
        <f t="shared" ref="AT325" si="584">H338</f>
        <v>2.5143973190378701E-185</v>
      </c>
      <c r="AU325" s="357">
        <f t="shared" ref="AU325" si="585">J334</f>
        <v>1.04610657027276E-91</v>
      </c>
      <c r="AV325" s="357">
        <f t="shared" ref="AV325" si="586">H330</f>
        <v>2.04107089213409E-12</v>
      </c>
      <c r="AW325" s="357">
        <f t="shared" ref="AW325" si="587">H341</f>
        <v>3.0241419468770198E-203</v>
      </c>
      <c r="AX325" s="357">
        <f t="shared" ref="AX325" si="588">H327</f>
        <v>1.49476702128921E-44</v>
      </c>
      <c r="AY325" s="357">
        <f t="shared" ref="AY325" si="589">E325</f>
        <v>4.8463323420987202E-79</v>
      </c>
      <c r="AZ325" s="357">
        <f t="shared" ref="AZ325" si="590">H343</f>
        <v>1.7922917262935201E-160</v>
      </c>
      <c r="BA325" s="357">
        <f t="shared" ref="BA325" si="591">H336</f>
        <v>3.8029856444719699E-131</v>
      </c>
      <c r="BB325" s="325">
        <f t="shared" ref="BB325" si="592">H325</f>
        <v>3.4967526232704698E-100</v>
      </c>
      <c r="BC325" s="359">
        <f t="shared" ref="BC325" si="593">H334</f>
        <v>1.8167736290334101E-70</v>
      </c>
      <c r="BD325" s="326">
        <f t="shared" ref="BD325" si="594">SUMPRODUCT($L$1:$BC$1,BF325:CW325)</f>
        <v>14.891038836111282</v>
      </c>
      <c r="BF325" s="12">
        <f>L325</f>
        <v>0.31864431356956091</v>
      </c>
      <c r="BG325" s="23">
        <f t="shared" ref="BG325:CV325" si="595">M325</f>
        <v>5.1678933898580897E-83</v>
      </c>
      <c r="BH325" s="23">
        <f t="shared" si="595"/>
        <v>7.3342792217815105E-98</v>
      </c>
      <c r="BI325" s="23">
        <f t="shared" si="595"/>
        <v>3.6842106921546279E-89</v>
      </c>
      <c r="BJ325" s="23">
        <f t="shared" si="595"/>
        <v>5.8118612292915704E-94</v>
      </c>
      <c r="BK325" s="23">
        <f t="shared" si="595"/>
        <v>1.2995449036951396E-43</v>
      </c>
      <c r="BL325" s="23">
        <f t="shared" si="595"/>
        <v>1.6253117698578801E-100</v>
      </c>
      <c r="BM325" s="23">
        <f t="shared" si="595"/>
        <v>6.2490953845460602E-68</v>
      </c>
      <c r="BN325" s="23">
        <f t="shared" si="595"/>
        <v>3.945673920301715E-19</v>
      </c>
      <c r="BO325" s="23">
        <f t="shared" si="595"/>
        <v>4.4663557900388869E-4</v>
      </c>
      <c r="BP325" s="23">
        <f t="shared" si="595"/>
        <v>1.3431198341299999E-50</v>
      </c>
      <c r="BQ325" s="23">
        <f t="shared" si="595"/>
        <v>4.4663557900388869E-4</v>
      </c>
      <c r="BR325" s="23">
        <f t="shared" si="595"/>
        <v>3.945673920301715E-19</v>
      </c>
      <c r="BS325" s="23">
        <f t="shared" si="595"/>
        <v>7.3342792217815105E-98</v>
      </c>
      <c r="BT325" s="23">
        <f t="shared" si="595"/>
        <v>0.29743478723480699</v>
      </c>
      <c r="BU325" s="23">
        <f t="shared" si="595"/>
        <v>1.49476702128921E-44</v>
      </c>
      <c r="BV325" s="23">
        <f t="shared" si="595"/>
        <v>1.98549860431127E-20</v>
      </c>
      <c r="BW325" s="23">
        <f t="shared" si="595"/>
        <v>5.8118612292915704E-94</v>
      </c>
      <c r="BX325" s="23">
        <f t="shared" si="595"/>
        <v>4.2215511488823398E-4</v>
      </c>
      <c r="BY325" s="23">
        <f t="shared" si="595"/>
        <v>5.1678933898580897E-83</v>
      </c>
      <c r="BZ325" s="23">
        <f t="shared" si="595"/>
        <v>6.2490953845460602E-68</v>
      </c>
      <c r="CA325" s="23">
        <f t="shared" si="595"/>
        <v>1.8167736290334101E-70</v>
      </c>
      <c r="CB325" s="23">
        <f t="shared" si="595"/>
        <v>4.2215511488823398E-4</v>
      </c>
      <c r="CC325" s="23">
        <f t="shared" si="595"/>
        <v>1.985535915179832E-20</v>
      </c>
      <c r="CD325" s="23">
        <f t="shared" si="595"/>
        <v>6.2400000000000003E-71</v>
      </c>
      <c r="CE325" s="23">
        <f t="shared" si="595"/>
        <v>6.2924027365154196E-279</v>
      </c>
      <c r="CF325" s="23">
        <f t="shared" si="595"/>
        <v>1.4916435873000099E-14</v>
      </c>
      <c r="CG325" s="23">
        <f t="shared" si="595"/>
        <v>0.38218331780577702</v>
      </c>
      <c r="CH325" s="23">
        <f t="shared" si="595"/>
        <v>6.62948363356139E-212</v>
      </c>
      <c r="CI325" s="23">
        <f t="shared" si="595"/>
        <v>1.3431198341299999E-50</v>
      </c>
      <c r="CJ325" s="23">
        <f t="shared" si="595"/>
        <v>1.4916435873000099E-14</v>
      </c>
      <c r="CK325" s="23">
        <f t="shared" si="595"/>
        <v>3.0919915282669597E-238</v>
      </c>
      <c r="CL325" s="23">
        <f t="shared" si="595"/>
        <v>3.7310868561999198E-25</v>
      </c>
      <c r="CM325" s="23">
        <f t="shared" si="595"/>
        <v>7.9723571066144898E-140</v>
      </c>
      <c r="CN325" s="23">
        <f t="shared" si="595"/>
        <v>2.5143973190378701E-185</v>
      </c>
      <c r="CO325" s="23">
        <f t="shared" si="595"/>
        <v>1.04610657027276E-91</v>
      </c>
      <c r="CP325" s="23">
        <f t="shared" si="595"/>
        <v>2.04107089213409E-12</v>
      </c>
      <c r="CQ325" s="23">
        <f t="shared" si="595"/>
        <v>3.0241419468770198E-203</v>
      </c>
      <c r="CR325" s="23">
        <f t="shared" si="595"/>
        <v>1.49476702128921E-44</v>
      </c>
      <c r="CS325" s="23">
        <f t="shared" si="595"/>
        <v>4.8463323420987202E-79</v>
      </c>
      <c r="CT325" s="23">
        <f t="shared" si="595"/>
        <v>1.7922917262935201E-160</v>
      </c>
      <c r="CU325" s="23">
        <f t="shared" si="595"/>
        <v>3.8029856444719699E-131</v>
      </c>
      <c r="CV325" s="24">
        <f t="shared" si="595"/>
        <v>3.4967526232704698E-100</v>
      </c>
    </row>
    <row r="326" spans="1:100">
      <c r="A326" s="348"/>
      <c r="B326" s="329"/>
      <c r="C326" s="337"/>
      <c r="D326" s="28">
        <v>-8</v>
      </c>
      <c r="E326" s="335"/>
      <c r="F326" s="336"/>
      <c r="G326" s="128">
        <f>'11'!G325</f>
        <v>6.2485334165967998E-68</v>
      </c>
      <c r="H326" s="270">
        <f>'11'!H325</f>
        <v>1.8167736290334101E-70</v>
      </c>
      <c r="I326" s="271">
        <f>'11'!I325</f>
        <v>5.6196794926033698E-72</v>
      </c>
      <c r="J326" s="272">
        <f>'11'!J325</f>
        <v>1.04610657027276E-91</v>
      </c>
      <c r="K326" s="6"/>
      <c r="L326" s="333"/>
      <c r="M326" s="333"/>
      <c r="N326" s="333"/>
      <c r="O326" s="333"/>
      <c r="P326" s="333"/>
      <c r="Q326" s="333"/>
      <c r="R326" s="333"/>
      <c r="S326" s="333"/>
      <c r="T326" s="333"/>
      <c r="U326" s="333"/>
      <c r="V326" s="333"/>
      <c r="W326" s="333"/>
      <c r="X326" s="333"/>
      <c r="Y326" s="333"/>
      <c r="Z326" s="333"/>
      <c r="AA326" s="363"/>
      <c r="AB326" s="333"/>
      <c r="AC326" s="333"/>
      <c r="AD326" s="333"/>
      <c r="AE326" s="333"/>
      <c r="AF326" s="333"/>
      <c r="AG326" s="333"/>
      <c r="AH326" s="333"/>
      <c r="AI326" s="333"/>
      <c r="AJ326" s="333"/>
      <c r="AK326" s="333"/>
      <c r="AL326" s="333"/>
      <c r="AM326" s="333"/>
      <c r="AN326" s="333"/>
      <c r="AO326" s="333"/>
      <c r="AP326" s="333"/>
      <c r="AQ326" s="333"/>
      <c r="AR326" s="333"/>
      <c r="AS326" s="333"/>
      <c r="AT326" s="333"/>
      <c r="AU326" s="333"/>
      <c r="AV326" s="333"/>
      <c r="AW326" s="333"/>
      <c r="AX326" s="333"/>
      <c r="AY326" s="333"/>
      <c r="AZ326" s="333"/>
      <c r="BA326" s="333"/>
      <c r="BB326" s="325"/>
      <c r="BC326" s="360"/>
      <c r="BD326" s="326"/>
    </row>
    <row r="327" spans="1:100">
      <c r="A327" s="348"/>
      <c r="B327" s="329"/>
      <c r="C327" s="337"/>
      <c r="D327" s="28">
        <v>-7</v>
      </c>
      <c r="E327" s="335"/>
      <c r="F327" s="336"/>
      <c r="G327" s="128">
        <f>'11'!G326</f>
        <v>2.0566904148779601E-45</v>
      </c>
      <c r="H327" s="270">
        <f>'11'!H326</f>
        <v>1.49476702128921E-44</v>
      </c>
      <c r="I327" s="271">
        <f>'11'!I326</f>
        <v>1.2789779995463599E-43</v>
      </c>
      <c r="J327" s="272">
        <f>'11'!J326</f>
        <v>1.3431198341299999E-50</v>
      </c>
      <c r="K327" s="6"/>
      <c r="L327" s="333"/>
      <c r="M327" s="333"/>
      <c r="N327" s="333"/>
      <c r="O327" s="333"/>
      <c r="P327" s="333"/>
      <c r="Q327" s="333"/>
      <c r="R327" s="333"/>
      <c r="S327" s="333"/>
      <c r="T327" s="333"/>
      <c r="U327" s="333"/>
      <c r="V327" s="333"/>
      <c r="W327" s="333"/>
      <c r="X327" s="333"/>
      <c r="Y327" s="333"/>
      <c r="Z327" s="333"/>
      <c r="AA327" s="363"/>
      <c r="AB327" s="333"/>
      <c r="AC327" s="333"/>
      <c r="AD327" s="333"/>
      <c r="AE327" s="333"/>
      <c r="AF327" s="333"/>
      <c r="AG327" s="333"/>
      <c r="AH327" s="333"/>
      <c r="AI327" s="333"/>
      <c r="AJ327" s="333"/>
      <c r="AK327" s="333"/>
      <c r="AL327" s="333"/>
      <c r="AM327" s="333"/>
      <c r="AN327" s="333"/>
      <c r="AO327" s="333"/>
      <c r="AP327" s="333"/>
      <c r="AQ327" s="333"/>
      <c r="AR327" s="333"/>
      <c r="AS327" s="333"/>
      <c r="AT327" s="333"/>
      <c r="AU327" s="333"/>
      <c r="AV327" s="333"/>
      <c r="AW327" s="333"/>
      <c r="AX327" s="333"/>
      <c r="AY327" s="333"/>
      <c r="AZ327" s="333"/>
      <c r="BA327" s="333"/>
      <c r="BB327" s="325"/>
      <c r="BC327" s="360"/>
      <c r="BD327" s="326"/>
    </row>
    <row r="328" spans="1:100">
      <c r="A328" s="348"/>
      <c r="B328" s="329"/>
      <c r="C328" s="337"/>
      <c r="D328" s="28">
        <v>-6</v>
      </c>
      <c r="E328" s="335"/>
      <c r="F328" s="336"/>
      <c r="G328" s="128">
        <f>'11'!G327</f>
        <v>1.5627284748599499E-27</v>
      </c>
      <c r="H328" s="270">
        <f>'11'!H327</f>
        <v>3.7310868561999198E-25</v>
      </c>
      <c r="I328" s="271">
        <f>'11'!I327</f>
        <v>3.94567390467443E-19</v>
      </c>
      <c r="J328" s="272">
        <f>'11'!J327</f>
        <v>1.98549860431127E-20</v>
      </c>
      <c r="K328" s="6"/>
      <c r="L328" s="333"/>
      <c r="M328" s="333"/>
      <c r="N328" s="333"/>
      <c r="O328" s="333"/>
      <c r="P328" s="333"/>
      <c r="Q328" s="333"/>
      <c r="R328" s="333"/>
      <c r="S328" s="333"/>
      <c r="T328" s="333"/>
      <c r="U328" s="333"/>
      <c r="V328" s="333"/>
      <c r="W328" s="333"/>
      <c r="X328" s="333"/>
      <c r="Y328" s="333"/>
      <c r="Z328" s="333"/>
      <c r="AA328" s="363"/>
      <c r="AB328" s="333"/>
      <c r="AC328" s="333"/>
      <c r="AD328" s="333"/>
      <c r="AE328" s="333"/>
      <c r="AF328" s="333"/>
      <c r="AG328" s="333"/>
      <c r="AH328" s="333"/>
      <c r="AI328" s="333"/>
      <c r="AJ328" s="333"/>
      <c r="AK328" s="333"/>
      <c r="AL328" s="333"/>
      <c r="AM328" s="333"/>
      <c r="AN328" s="333"/>
      <c r="AO328" s="333"/>
      <c r="AP328" s="333"/>
      <c r="AQ328" s="333"/>
      <c r="AR328" s="333"/>
      <c r="AS328" s="333"/>
      <c r="AT328" s="333"/>
      <c r="AU328" s="333"/>
      <c r="AV328" s="333"/>
      <c r="AW328" s="333"/>
      <c r="AX328" s="333"/>
      <c r="AY328" s="333"/>
      <c r="AZ328" s="333"/>
      <c r="BA328" s="333"/>
      <c r="BB328" s="325"/>
      <c r="BC328" s="360"/>
      <c r="BD328" s="326"/>
    </row>
    <row r="329" spans="1:100">
      <c r="A329" s="348"/>
      <c r="B329" s="329"/>
      <c r="C329" s="337"/>
      <c r="D329" s="28">
        <v>-5</v>
      </c>
      <c r="E329" s="335"/>
      <c r="F329" s="336"/>
      <c r="G329" s="128">
        <f>'11'!G328</f>
        <v>9.7108257050233806E-18</v>
      </c>
      <c r="H329" s="270">
        <f>'11'!H328</f>
        <v>1.4916435873000099E-14</v>
      </c>
      <c r="I329" s="271">
        <f>'11'!I328</f>
        <v>4.4663557900387899E-4</v>
      </c>
      <c r="J329" s="272">
        <f>'11'!J328</f>
        <v>4.2215511488823398E-4</v>
      </c>
      <c r="K329" s="6"/>
      <c r="L329" s="333"/>
      <c r="M329" s="333"/>
      <c r="N329" s="333"/>
      <c r="O329" s="333"/>
      <c r="P329" s="333"/>
      <c r="Q329" s="333"/>
      <c r="R329" s="333"/>
      <c r="S329" s="333"/>
      <c r="T329" s="333"/>
      <c r="U329" s="333"/>
      <c r="V329" s="333"/>
      <c r="W329" s="333"/>
      <c r="X329" s="333"/>
      <c r="Y329" s="333"/>
      <c r="Z329" s="333"/>
      <c r="AA329" s="363"/>
      <c r="AB329" s="333"/>
      <c r="AC329" s="333"/>
      <c r="AD329" s="333"/>
      <c r="AE329" s="333"/>
      <c r="AF329" s="333"/>
      <c r="AG329" s="333"/>
      <c r="AH329" s="333"/>
      <c r="AI329" s="333"/>
      <c r="AJ329" s="333"/>
      <c r="AK329" s="333"/>
      <c r="AL329" s="333"/>
      <c r="AM329" s="333"/>
      <c r="AN329" s="333"/>
      <c r="AO329" s="333"/>
      <c r="AP329" s="333"/>
      <c r="AQ329" s="333"/>
      <c r="AR329" s="333"/>
      <c r="AS329" s="333"/>
      <c r="AT329" s="333"/>
      <c r="AU329" s="333"/>
      <c r="AV329" s="333"/>
      <c r="AW329" s="333"/>
      <c r="AX329" s="333"/>
      <c r="AY329" s="333"/>
      <c r="AZ329" s="333"/>
      <c r="BA329" s="333"/>
      <c r="BB329" s="325"/>
      <c r="BC329" s="360"/>
      <c r="BD329" s="326"/>
    </row>
    <row r="330" spans="1:100">
      <c r="A330" s="348"/>
      <c r="B330" s="329"/>
      <c r="C330" s="337"/>
      <c r="D330" s="28">
        <v>-4</v>
      </c>
      <c r="E330" s="335"/>
      <c r="F330" s="336"/>
      <c r="G330" s="128">
        <f>'11'!G329</f>
        <v>1.00913600005796E-15</v>
      </c>
      <c r="H330" s="270">
        <f>'11'!H329</f>
        <v>2.04107089213409E-12</v>
      </c>
      <c r="I330" s="271">
        <f>'11'!I329</f>
        <v>0.29743478723480599</v>
      </c>
      <c r="J330" s="272">
        <f>'11'!J329</f>
        <v>0.38218331780577702</v>
      </c>
      <c r="K330" s="6"/>
      <c r="L330" s="333"/>
      <c r="M330" s="333"/>
      <c r="N330" s="333"/>
      <c r="O330" s="333"/>
      <c r="P330" s="333"/>
      <c r="Q330" s="333"/>
      <c r="R330" s="333"/>
      <c r="S330" s="333"/>
      <c r="T330" s="333"/>
      <c r="U330" s="333"/>
      <c r="V330" s="333"/>
      <c r="W330" s="333"/>
      <c r="X330" s="333"/>
      <c r="Y330" s="333"/>
      <c r="Z330" s="333"/>
      <c r="AA330" s="363"/>
      <c r="AB330" s="333"/>
      <c r="AC330" s="333"/>
      <c r="AD330" s="333"/>
      <c r="AE330" s="333"/>
      <c r="AF330" s="333"/>
      <c r="AG330" s="333"/>
      <c r="AH330" s="333"/>
      <c r="AI330" s="333"/>
      <c r="AJ330" s="333"/>
      <c r="AK330" s="333"/>
      <c r="AL330" s="333"/>
      <c r="AM330" s="333"/>
      <c r="AN330" s="333"/>
      <c r="AO330" s="333"/>
      <c r="AP330" s="333"/>
      <c r="AQ330" s="333"/>
      <c r="AR330" s="333"/>
      <c r="AS330" s="333"/>
      <c r="AT330" s="333"/>
      <c r="AU330" s="333"/>
      <c r="AV330" s="333"/>
      <c r="AW330" s="333"/>
      <c r="AX330" s="333"/>
      <c r="AY330" s="333"/>
      <c r="AZ330" s="333"/>
      <c r="BA330" s="333"/>
      <c r="BB330" s="325"/>
      <c r="BC330" s="360"/>
      <c r="BD330" s="326"/>
    </row>
    <row r="331" spans="1:100">
      <c r="A331" s="348"/>
      <c r="B331" s="329"/>
      <c r="C331" s="337"/>
      <c r="D331" s="28">
        <v>-3</v>
      </c>
      <c r="E331" s="335"/>
      <c r="F331" s="336"/>
      <c r="G331" s="128">
        <f>'11'!G330</f>
        <v>9.7108257050233806E-18</v>
      </c>
      <c r="H331" s="270">
        <f>'11'!H330</f>
        <v>1.4916435873000099E-14</v>
      </c>
      <c r="I331" s="271">
        <f>'11'!I330</f>
        <v>4.4663557900387899E-4</v>
      </c>
      <c r="J331" s="272">
        <f>'11'!J330</f>
        <v>4.2215511488823398E-4</v>
      </c>
      <c r="K331" s="6"/>
      <c r="L331" s="333"/>
      <c r="M331" s="333"/>
      <c r="N331" s="333"/>
      <c r="O331" s="333"/>
      <c r="P331" s="333"/>
      <c r="Q331" s="333"/>
      <c r="R331" s="333"/>
      <c r="S331" s="333"/>
      <c r="T331" s="333"/>
      <c r="U331" s="333"/>
      <c r="V331" s="333"/>
      <c r="W331" s="333"/>
      <c r="X331" s="333"/>
      <c r="Y331" s="333"/>
      <c r="Z331" s="333"/>
      <c r="AA331" s="363"/>
      <c r="AB331" s="333"/>
      <c r="AC331" s="333"/>
      <c r="AD331" s="333"/>
      <c r="AE331" s="333"/>
      <c r="AF331" s="333"/>
      <c r="AG331" s="333"/>
      <c r="AH331" s="333"/>
      <c r="AI331" s="333"/>
      <c r="AJ331" s="333"/>
      <c r="AK331" s="333"/>
      <c r="AL331" s="333"/>
      <c r="AM331" s="333"/>
      <c r="AN331" s="333"/>
      <c r="AO331" s="333"/>
      <c r="AP331" s="333"/>
      <c r="AQ331" s="333"/>
      <c r="AR331" s="333"/>
      <c r="AS331" s="333"/>
      <c r="AT331" s="333"/>
      <c r="AU331" s="333"/>
      <c r="AV331" s="333"/>
      <c r="AW331" s="333"/>
      <c r="AX331" s="333"/>
      <c r="AY331" s="333"/>
      <c r="AZ331" s="333"/>
      <c r="BA331" s="333"/>
      <c r="BB331" s="325"/>
      <c r="BC331" s="360"/>
      <c r="BD331" s="326"/>
    </row>
    <row r="332" spans="1:100">
      <c r="A332" s="348"/>
      <c r="B332" s="329"/>
      <c r="C332" s="337"/>
      <c r="D332" s="28">
        <v>-2</v>
      </c>
      <c r="E332" s="335"/>
      <c r="F332" s="336"/>
      <c r="G332" s="128">
        <f>'11'!G331</f>
        <v>1.5627284748599499E-27</v>
      </c>
      <c r="H332" s="270">
        <f>'11'!H331</f>
        <v>3.7310868561999198E-25</v>
      </c>
      <c r="I332" s="271">
        <f>'11'!I331</f>
        <v>3.94567390467443E-19</v>
      </c>
      <c r="J332" s="272">
        <f>'11'!J331</f>
        <v>1.98549860431127E-20</v>
      </c>
      <c r="K332" s="6"/>
      <c r="L332" s="333"/>
      <c r="M332" s="333"/>
      <c r="N332" s="333"/>
      <c r="O332" s="333"/>
      <c r="P332" s="333"/>
      <c r="Q332" s="333"/>
      <c r="R332" s="333"/>
      <c r="S332" s="333"/>
      <c r="T332" s="333"/>
      <c r="U332" s="333"/>
      <c r="V332" s="333"/>
      <c r="W332" s="333"/>
      <c r="X332" s="333"/>
      <c r="Y332" s="333"/>
      <c r="Z332" s="333"/>
      <c r="AA332" s="363"/>
      <c r="AB332" s="333"/>
      <c r="AC332" s="333"/>
      <c r="AD332" s="333"/>
      <c r="AE332" s="333"/>
      <c r="AF332" s="333"/>
      <c r="AG332" s="333"/>
      <c r="AH332" s="333"/>
      <c r="AI332" s="333"/>
      <c r="AJ332" s="333"/>
      <c r="AK332" s="333"/>
      <c r="AL332" s="333"/>
      <c r="AM332" s="333"/>
      <c r="AN332" s="333"/>
      <c r="AO332" s="333"/>
      <c r="AP332" s="333"/>
      <c r="AQ332" s="333"/>
      <c r="AR332" s="333"/>
      <c r="AS332" s="333"/>
      <c r="AT332" s="333"/>
      <c r="AU332" s="333"/>
      <c r="AV332" s="333"/>
      <c r="AW332" s="333"/>
      <c r="AX332" s="333"/>
      <c r="AY332" s="333"/>
      <c r="AZ332" s="333"/>
      <c r="BA332" s="333"/>
      <c r="BB332" s="325"/>
      <c r="BC332" s="360"/>
      <c r="BD332" s="326"/>
    </row>
    <row r="333" spans="1:100">
      <c r="A333" s="348"/>
      <c r="B333" s="329"/>
      <c r="C333" s="337"/>
      <c r="D333" s="28">
        <v>-1</v>
      </c>
      <c r="E333" s="335"/>
      <c r="F333" s="336"/>
      <c r="G333" s="128">
        <f>'11'!G332</f>
        <v>2.0566904148779601E-45</v>
      </c>
      <c r="H333" s="270">
        <f>'11'!H332</f>
        <v>1.49476702128921E-44</v>
      </c>
      <c r="I333" s="271">
        <f>'11'!I332</f>
        <v>1.2789779995463599E-43</v>
      </c>
      <c r="J333" s="272">
        <f>'11'!J332</f>
        <v>1.3431198341299999E-50</v>
      </c>
      <c r="K333" s="6"/>
      <c r="L333" s="333"/>
      <c r="M333" s="333"/>
      <c r="N333" s="333"/>
      <c r="O333" s="333"/>
      <c r="P333" s="333"/>
      <c r="Q333" s="333"/>
      <c r="R333" s="333"/>
      <c r="S333" s="333"/>
      <c r="T333" s="333"/>
      <c r="U333" s="333"/>
      <c r="V333" s="333"/>
      <c r="W333" s="333"/>
      <c r="X333" s="333"/>
      <c r="Y333" s="333"/>
      <c r="Z333" s="333"/>
      <c r="AA333" s="363"/>
      <c r="AB333" s="333"/>
      <c r="AC333" s="333"/>
      <c r="AD333" s="333"/>
      <c r="AE333" s="333"/>
      <c r="AF333" s="333"/>
      <c r="AG333" s="333"/>
      <c r="AH333" s="333"/>
      <c r="AI333" s="333"/>
      <c r="AJ333" s="333"/>
      <c r="AK333" s="333"/>
      <c r="AL333" s="333"/>
      <c r="AM333" s="333"/>
      <c r="AN333" s="333"/>
      <c r="AO333" s="333"/>
      <c r="AP333" s="333"/>
      <c r="AQ333" s="333"/>
      <c r="AR333" s="333"/>
      <c r="AS333" s="333"/>
      <c r="AT333" s="333"/>
      <c r="AU333" s="333"/>
      <c r="AV333" s="333"/>
      <c r="AW333" s="333"/>
      <c r="AX333" s="333"/>
      <c r="AY333" s="333"/>
      <c r="AZ333" s="333"/>
      <c r="BA333" s="333"/>
      <c r="BB333" s="325"/>
      <c r="BC333" s="360"/>
      <c r="BD333" s="326"/>
    </row>
    <row r="334" spans="1:100">
      <c r="A334" s="348"/>
      <c r="B334" s="329"/>
      <c r="C334" s="337"/>
      <c r="D334" s="28">
        <v>0</v>
      </c>
      <c r="E334" s="335"/>
      <c r="F334" s="336"/>
      <c r="G334" s="128">
        <f>'11'!G333</f>
        <v>6.2485334165967998E-68</v>
      </c>
      <c r="H334" s="270">
        <f>'11'!H333</f>
        <v>1.8167736290334101E-70</v>
      </c>
      <c r="I334" s="271">
        <f>'11'!I333</f>
        <v>5.6196794926033698E-72</v>
      </c>
      <c r="J334" s="272">
        <f>'11'!J333</f>
        <v>1.04610657027276E-91</v>
      </c>
      <c r="K334" s="6"/>
      <c r="L334" s="333"/>
      <c r="M334" s="333"/>
      <c r="N334" s="333"/>
      <c r="O334" s="333"/>
      <c r="P334" s="333"/>
      <c r="Q334" s="333"/>
      <c r="R334" s="333"/>
      <c r="S334" s="333"/>
      <c r="T334" s="333"/>
      <c r="U334" s="333"/>
      <c r="V334" s="333"/>
      <c r="W334" s="333"/>
      <c r="X334" s="333"/>
      <c r="Y334" s="333"/>
      <c r="Z334" s="333"/>
      <c r="AA334" s="363"/>
      <c r="AB334" s="333"/>
      <c r="AC334" s="333"/>
      <c r="AD334" s="333"/>
      <c r="AE334" s="333"/>
      <c r="AF334" s="333"/>
      <c r="AG334" s="333"/>
      <c r="AH334" s="333"/>
      <c r="AI334" s="333"/>
      <c r="AJ334" s="333"/>
      <c r="AK334" s="333"/>
      <c r="AL334" s="333"/>
      <c r="AM334" s="333"/>
      <c r="AN334" s="333"/>
      <c r="AO334" s="333"/>
      <c r="AP334" s="333"/>
      <c r="AQ334" s="333"/>
      <c r="AR334" s="333"/>
      <c r="AS334" s="333"/>
      <c r="AT334" s="333"/>
      <c r="AU334" s="333"/>
      <c r="AV334" s="333"/>
      <c r="AW334" s="333"/>
      <c r="AX334" s="333"/>
      <c r="AY334" s="333"/>
      <c r="AZ334" s="333"/>
      <c r="BA334" s="333"/>
      <c r="BB334" s="325"/>
      <c r="BC334" s="360"/>
      <c r="BD334" s="326"/>
    </row>
    <row r="335" spans="1:100">
      <c r="A335" s="348"/>
      <c r="B335" s="329"/>
      <c r="C335" s="337"/>
      <c r="D335" s="28">
        <v>1</v>
      </c>
      <c r="E335" s="335"/>
      <c r="F335" s="336"/>
      <c r="G335" s="128">
        <f>'11'!G334</f>
        <v>5.1678933898580897E-83</v>
      </c>
      <c r="H335" s="270">
        <f>'11'!H334</f>
        <v>3.4967526232704698E-100</v>
      </c>
      <c r="I335" s="271">
        <f>'11'!I334</f>
        <v>3.7739641851731898E-104</v>
      </c>
      <c r="J335" s="272">
        <f>'11'!J334</f>
        <v>7.9723571066144898E-140</v>
      </c>
      <c r="K335" s="6"/>
      <c r="L335" s="333"/>
      <c r="M335" s="333"/>
      <c r="N335" s="333"/>
      <c r="O335" s="333"/>
      <c r="P335" s="333"/>
      <c r="Q335" s="333"/>
      <c r="R335" s="333"/>
      <c r="S335" s="333"/>
      <c r="T335" s="333"/>
      <c r="U335" s="333"/>
      <c r="V335" s="333"/>
      <c r="W335" s="333"/>
      <c r="X335" s="333"/>
      <c r="Y335" s="333"/>
      <c r="Z335" s="333"/>
      <c r="AA335" s="363"/>
      <c r="AB335" s="333"/>
      <c r="AC335" s="333"/>
      <c r="AD335" s="333"/>
      <c r="AE335" s="333"/>
      <c r="AF335" s="333"/>
      <c r="AG335" s="333"/>
      <c r="AH335" s="333"/>
      <c r="AI335" s="333"/>
      <c r="AJ335" s="333"/>
      <c r="AK335" s="333"/>
      <c r="AL335" s="333"/>
      <c r="AM335" s="333"/>
      <c r="AN335" s="333"/>
      <c r="AO335" s="333"/>
      <c r="AP335" s="333"/>
      <c r="AQ335" s="333"/>
      <c r="AR335" s="333"/>
      <c r="AS335" s="333"/>
      <c r="AT335" s="333"/>
      <c r="AU335" s="333"/>
      <c r="AV335" s="333"/>
      <c r="AW335" s="333"/>
      <c r="AX335" s="333"/>
      <c r="AY335" s="333"/>
      <c r="AZ335" s="333"/>
      <c r="BA335" s="333"/>
      <c r="BB335" s="325"/>
      <c r="BC335" s="360"/>
      <c r="BD335" s="326"/>
    </row>
    <row r="336" spans="1:100">
      <c r="A336" s="348"/>
      <c r="B336" s="329"/>
      <c r="C336" s="337"/>
      <c r="D336" s="28">
        <v>2</v>
      </c>
      <c r="E336" s="335"/>
      <c r="F336" s="336"/>
      <c r="G336" s="128">
        <f>'11'!G335</f>
        <v>3.6842106921196601E-89</v>
      </c>
      <c r="H336" s="270">
        <f>'11'!H335</f>
        <v>3.8029856444719699E-131</v>
      </c>
      <c r="I336" s="271">
        <f>'11'!I335</f>
        <v>9.7508634815065594E-138</v>
      </c>
      <c r="J336" s="272">
        <f>'11'!J335</f>
        <v>2.6359359596192201E-190</v>
      </c>
      <c r="K336" s="6"/>
      <c r="L336" s="333"/>
      <c r="M336" s="333"/>
      <c r="N336" s="333"/>
      <c r="O336" s="333"/>
      <c r="P336" s="333"/>
      <c r="Q336" s="333"/>
      <c r="R336" s="333"/>
      <c r="S336" s="333"/>
      <c r="T336" s="333"/>
      <c r="U336" s="333"/>
      <c r="V336" s="333"/>
      <c r="W336" s="333"/>
      <c r="X336" s="333"/>
      <c r="Y336" s="333"/>
      <c r="Z336" s="333"/>
      <c r="AA336" s="363"/>
      <c r="AB336" s="333"/>
      <c r="AC336" s="333"/>
      <c r="AD336" s="333"/>
      <c r="AE336" s="333"/>
      <c r="AF336" s="333"/>
      <c r="AG336" s="333"/>
      <c r="AH336" s="333"/>
      <c r="AI336" s="333"/>
      <c r="AJ336" s="333"/>
      <c r="AK336" s="333"/>
      <c r="AL336" s="333"/>
      <c r="AM336" s="333"/>
      <c r="AN336" s="333"/>
      <c r="AO336" s="333"/>
      <c r="AP336" s="333"/>
      <c r="AQ336" s="333"/>
      <c r="AR336" s="333"/>
      <c r="AS336" s="333"/>
      <c r="AT336" s="333"/>
      <c r="AU336" s="333"/>
      <c r="AV336" s="333"/>
      <c r="AW336" s="333"/>
      <c r="AX336" s="333"/>
      <c r="AY336" s="333"/>
      <c r="AZ336" s="333"/>
      <c r="BA336" s="333"/>
      <c r="BB336" s="325"/>
      <c r="BC336" s="360"/>
      <c r="BD336" s="326"/>
    </row>
    <row r="337" spans="1:100">
      <c r="A337" s="348"/>
      <c r="B337" s="329"/>
      <c r="C337" s="337"/>
      <c r="D337" s="28">
        <v>3</v>
      </c>
      <c r="E337" s="335"/>
      <c r="F337" s="336"/>
      <c r="G337" s="128">
        <f>'11'!G336</f>
        <v>5.8118612292915704E-94</v>
      </c>
      <c r="H337" s="270">
        <f>'11'!H336</f>
        <v>1.7922917262935201E-160</v>
      </c>
      <c r="I337" s="271">
        <f>'11'!I336</f>
        <v>1.43511972636824E-169</v>
      </c>
      <c r="J337" s="272">
        <f>'11'!J336</f>
        <v>3.0919915282669597E-238</v>
      </c>
      <c r="K337" s="6"/>
      <c r="L337" s="333"/>
      <c r="M337" s="333"/>
      <c r="N337" s="333"/>
      <c r="O337" s="333"/>
      <c r="P337" s="333"/>
      <c r="Q337" s="333"/>
      <c r="R337" s="333"/>
      <c r="S337" s="333"/>
      <c r="T337" s="333"/>
      <c r="U337" s="333"/>
      <c r="V337" s="333"/>
      <c r="W337" s="333"/>
      <c r="X337" s="333"/>
      <c r="Y337" s="333"/>
      <c r="Z337" s="333"/>
      <c r="AA337" s="363"/>
      <c r="AB337" s="333"/>
      <c r="AC337" s="333"/>
      <c r="AD337" s="333"/>
      <c r="AE337" s="333"/>
      <c r="AF337" s="333"/>
      <c r="AG337" s="333"/>
      <c r="AH337" s="333"/>
      <c r="AI337" s="333"/>
      <c r="AJ337" s="333"/>
      <c r="AK337" s="333"/>
      <c r="AL337" s="333"/>
      <c r="AM337" s="333"/>
      <c r="AN337" s="333"/>
      <c r="AO337" s="333"/>
      <c r="AP337" s="333"/>
      <c r="AQ337" s="333"/>
      <c r="AR337" s="333"/>
      <c r="AS337" s="333"/>
      <c r="AT337" s="333"/>
      <c r="AU337" s="333"/>
      <c r="AV337" s="333"/>
      <c r="AW337" s="333"/>
      <c r="AX337" s="333"/>
      <c r="AY337" s="333"/>
      <c r="AZ337" s="333"/>
      <c r="BA337" s="333"/>
      <c r="BB337" s="325"/>
      <c r="BC337" s="360"/>
      <c r="BD337" s="326"/>
    </row>
    <row r="338" spans="1:100">
      <c r="A338" s="348"/>
      <c r="B338" s="329"/>
      <c r="C338" s="337"/>
      <c r="D338" s="28">
        <v>4</v>
      </c>
      <c r="E338" s="335"/>
      <c r="F338" s="336"/>
      <c r="G338" s="128">
        <f>'11'!G337</f>
        <v>7.3342792217815105E-98</v>
      </c>
      <c r="H338" s="270">
        <f>'11'!H337</f>
        <v>2.5143973190378701E-185</v>
      </c>
      <c r="I338" s="271">
        <f>'11'!I337</f>
        <v>1.4789959545715999E-196</v>
      </c>
      <c r="J338" s="272">
        <f>'11'!J337</f>
        <v>6.2924027365154196E-279</v>
      </c>
      <c r="K338" s="6"/>
      <c r="L338" s="333"/>
      <c r="M338" s="333"/>
      <c r="N338" s="333"/>
      <c r="O338" s="333"/>
      <c r="P338" s="333"/>
      <c r="Q338" s="333"/>
      <c r="R338" s="333"/>
      <c r="S338" s="333"/>
      <c r="T338" s="333"/>
      <c r="U338" s="333"/>
      <c r="V338" s="333"/>
      <c r="W338" s="333"/>
      <c r="X338" s="333"/>
      <c r="Y338" s="333"/>
      <c r="Z338" s="333"/>
      <c r="AA338" s="363"/>
      <c r="AB338" s="333"/>
      <c r="AC338" s="333"/>
      <c r="AD338" s="333"/>
      <c r="AE338" s="333"/>
      <c r="AF338" s="333"/>
      <c r="AG338" s="333"/>
      <c r="AH338" s="333"/>
      <c r="AI338" s="333"/>
      <c r="AJ338" s="333"/>
      <c r="AK338" s="333"/>
      <c r="AL338" s="333"/>
      <c r="AM338" s="333"/>
      <c r="AN338" s="333"/>
      <c r="AO338" s="333"/>
      <c r="AP338" s="333"/>
      <c r="AQ338" s="333"/>
      <c r="AR338" s="333"/>
      <c r="AS338" s="333"/>
      <c r="AT338" s="333"/>
      <c r="AU338" s="333"/>
      <c r="AV338" s="333"/>
      <c r="AW338" s="333"/>
      <c r="AX338" s="333"/>
      <c r="AY338" s="333"/>
      <c r="AZ338" s="333"/>
      <c r="BA338" s="333"/>
      <c r="BB338" s="325"/>
      <c r="BC338" s="360"/>
      <c r="BD338" s="326"/>
    </row>
    <row r="339" spans="1:100">
      <c r="A339" s="348"/>
      <c r="B339" s="329"/>
      <c r="C339" s="337"/>
      <c r="D339" s="28">
        <v>5</v>
      </c>
      <c r="E339" s="335"/>
      <c r="F339" s="336"/>
      <c r="G339" s="128">
        <f>'11'!G338</f>
        <v>1.6253117698578801E-100</v>
      </c>
      <c r="H339" s="270">
        <f>'11'!H338</f>
        <v>3.0241419468770198E-203</v>
      </c>
      <c r="I339" s="271">
        <f>'11'!I338</f>
        <v>4.9962796653203402E-216</v>
      </c>
      <c r="J339" s="272">
        <f>'11'!J338</f>
        <v>0</v>
      </c>
      <c r="K339" s="6"/>
      <c r="L339" s="333"/>
      <c r="M339" s="333"/>
      <c r="N339" s="333"/>
      <c r="O339" s="333"/>
      <c r="P339" s="333"/>
      <c r="Q339" s="333"/>
      <c r="R339" s="333"/>
      <c r="S339" s="333"/>
      <c r="T339" s="333"/>
      <c r="U339" s="333"/>
      <c r="V339" s="333"/>
      <c r="W339" s="333"/>
      <c r="X339" s="333"/>
      <c r="Y339" s="333"/>
      <c r="Z339" s="333"/>
      <c r="AA339" s="363"/>
      <c r="AB339" s="333"/>
      <c r="AC339" s="333"/>
      <c r="AD339" s="333"/>
      <c r="AE339" s="333"/>
      <c r="AF339" s="333"/>
      <c r="AG339" s="333"/>
      <c r="AH339" s="333"/>
      <c r="AI339" s="333"/>
      <c r="AJ339" s="333"/>
      <c r="AK339" s="333"/>
      <c r="AL339" s="333"/>
      <c r="AM339" s="333"/>
      <c r="AN339" s="333"/>
      <c r="AO339" s="333"/>
      <c r="AP339" s="333"/>
      <c r="AQ339" s="333"/>
      <c r="AR339" s="333"/>
      <c r="AS339" s="333"/>
      <c r="AT339" s="333"/>
      <c r="AU339" s="333"/>
      <c r="AV339" s="333"/>
      <c r="AW339" s="333"/>
      <c r="AX339" s="333"/>
      <c r="AY339" s="333"/>
      <c r="AZ339" s="333"/>
      <c r="BA339" s="333"/>
      <c r="BB339" s="325"/>
      <c r="BC339" s="360"/>
      <c r="BD339" s="326"/>
    </row>
    <row r="340" spans="1:100">
      <c r="A340" s="348"/>
      <c r="B340" s="329"/>
      <c r="C340" s="337"/>
      <c r="D340" s="28">
        <v>6</v>
      </c>
      <c r="E340" s="335"/>
      <c r="F340" s="336"/>
      <c r="G340" s="128">
        <f>'11'!G339</f>
        <v>1.69838630311181E-101</v>
      </c>
      <c r="H340" s="270">
        <f>'11'!H339</f>
        <v>6.62948363356139E-212</v>
      </c>
      <c r="I340" s="271">
        <f>'11'!I339</f>
        <v>1.6640606545692301E-225</v>
      </c>
      <c r="J340" s="272">
        <f>'11'!J339</f>
        <v>0</v>
      </c>
      <c r="K340" s="6"/>
      <c r="L340" s="333"/>
      <c r="M340" s="333"/>
      <c r="N340" s="333"/>
      <c r="O340" s="333"/>
      <c r="P340" s="333"/>
      <c r="Q340" s="333"/>
      <c r="R340" s="333"/>
      <c r="S340" s="333"/>
      <c r="T340" s="333"/>
      <c r="U340" s="333"/>
      <c r="V340" s="333"/>
      <c r="W340" s="333"/>
      <c r="X340" s="333"/>
      <c r="Y340" s="333"/>
      <c r="Z340" s="333"/>
      <c r="AA340" s="363"/>
      <c r="AB340" s="333"/>
      <c r="AC340" s="333"/>
      <c r="AD340" s="333"/>
      <c r="AE340" s="333"/>
      <c r="AF340" s="333"/>
      <c r="AG340" s="333"/>
      <c r="AH340" s="333"/>
      <c r="AI340" s="333"/>
      <c r="AJ340" s="333"/>
      <c r="AK340" s="333"/>
      <c r="AL340" s="333"/>
      <c r="AM340" s="333"/>
      <c r="AN340" s="333"/>
      <c r="AO340" s="333"/>
      <c r="AP340" s="333"/>
      <c r="AQ340" s="333"/>
      <c r="AR340" s="333"/>
      <c r="AS340" s="333"/>
      <c r="AT340" s="333"/>
      <c r="AU340" s="333"/>
      <c r="AV340" s="333"/>
      <c r="AW340" s="333"/>
      <c r="AX340" s="333"/>
      <c r="AY340" s="333"/>
      <c r="AZ340" s="333"/>
      <c r="BA340" s="333"/>
      <c r="BB340" s="325"/>
      <c r="BC340" s="360"/>
      <c r="BD340" s="326"/>
    </row>
    <row r="341" spans="1:100">
      <c r="A341" s="348"/>
      <c r="B341" s="329"/>
      <c r="C341" s="337"/>
      <c r="D341" s="28">
        <v>7</v>
      </c>
      <c r="E341" s="335"/>
      <c r="F341" s="336"/>
      <c r="G341" s="128">
        <f>'11'!G340</f>
        <v>1.6253117698578801E-100</v>
      </c>
      <c r="H341" s="270">
        <f>'11'!H340</f>
        <v>3.0241419468770198E-203</v>
      </c>
      <c r="I341" s="271">
        <f>'11'!I340</f>
        <v>4.9962796653203402E-216</v>
      </c>
      <c r="J341" s="272">
        <f>'11'!J340</f>
        <v>0</v>
      </c>
      <c r="K341" s="6"/>
      <c r="L341" s="333"/>
      <c r="M341" s="333"/>
      <c r="N341" s="333"/>
      <c r="O341" s="333"/>
      <c r="P341" s="333"/>
      <c r="Q341" s="333"/>
      <c r="R341" s="333"/>
      <c r="S341" s="333"/>
      <c r="T341" s="333"/>
      <c r="U341" s="333"/>
      <c r="V341" s="333"/>
      <c r="W341" s="333"/>
      <c r="X341" s="333"/>
      <c r="Y341" s="333"/>
      <c r="Z341" s="333"/>
      <c r="AA341" s="363"/>
      <c r="AB341" s="333"/>
      <c r="AC341" s="333"/>
      <c r="AD341" s="333"/>
      <c r="AE341" s="333"/>
      <c r="AF341" s="333"/>
      <c r="AG341" s="333"/>
      <c r="AH341" s="333"/>
      <c r="AI341" s="333"/>
      <c r="AJ341" s="333"/>
      <c r="AK341" s="333"/>
      <c r="AL341" s="333"/>
      <c r="AM341" s="333"/>
      <c r="AN341" s="333"/>
      <c r="AO341" s="333"/>
      <c r="AP341" s="333"/>
      <c r="AQ341" s="333"/>
      <c r="AR341" s="333"/>
      <c r="AS341" s="333"/>
      <c r="AT341" s="333"/>
      <c r="AU341" s="333"/>
      <c r="AV341" s="333"/>
      <c r="AW341" s="333"/>
      <c r="AX341" s="333"/>
      <c r="AY341" s="333"/>
      <c r="AZ341" s="333"/>
      <c r="BA341" s="333"/>
      <c r="BB341" s="325"/>
      <c r="BC341" s="360"/>
      <c r="BD341" s="326"/>
    </row>
    <row r="342" spans="1:100">
      <c r="A342" s="348"/>
      <c r="B342" s="329"/>
      <c r="C342" s="337"/>
      <c r="D342" s="28">
        <v>8</v>
      </c>
      <c r="E342" s="335"/>
      <c r="F342" s="336"/>
      <c r="G342" s="128">
        <f>'11'!G341</f>
        <v>7.3342792217815105E-98</v>
      </c>
      <c r="H342" s="270">
        <f>'11'!H341</f>
        <v>2.5143973190378701E-185</v>
      </c>
      <c r="I342" s="271">
        <f>'11'!I341</f>
        <v>1.4789959545715999E-196</v>
      </c>
      <c r="J342" s="272">
        <f>'11'!J341</f>
        <v>6.2924027365154196E-279</v>
      </c>
      <c r="K342" s="6"/>
      <c r="L342" s="333"/>
      <c r="M342" s="333"/>
      <c r="N342" s="333"/>
      <c r="O342" s="333"/>
      <c r="P342" s="333"/>
      <c r="Q342" s="333"/>
      <c r="R342" s="333"/>
      <c r="S342" s="333"/>
      <c r="T342" s="333"/>
      <c r="U342" s="333"/>
      <c r="V342" s="333"/>
      <c r="W342" s="333"/>
      <c r="X342" s="333"/>
      <c r="Y342" s="333"/>
      <c r="Z342" s="333"/>
      <c r="AA342" s="363"/>
      <c r="AB342" s="333"/>
      <c r="AC342" s="333"/>
      <c r="AD342" s="333"/>
      <c r="AE342" s="333"/>
      <c r="AF342" s="333"/>
      <c r="AG342" s="333"/>
      <c r="AH342" s="333"/>
      <c r="AI342" s="333"/>
      <c r="AJ342" s="333"/>
      <c r="AK342" s="333"/>
      <c r="AL342" s="333"/>
      <c r="AM342" s="333"/>
      <c r="AN342" s="333"/>
      <c r="AO342" s="333"/>
      <c r="AP342" s="333"/>
      <c r="AQ342" s="333"/>
      <c r="AR342" s="333"/>
      <c r="AS342" s="333"/>
      <c r="AT342" s="333"/>
      <c r="AU342" s="333"/>
      <c r="AV342" s="333"/>
      <c r="AW342" s="333"/>
      <c r="AX342" s="333"/>
      <c r="AY342" s="333"/>
      <c r="AZ342" s="333"/>
      <c r="BA342" s="333"/>
      <c r="BB342" s="325"/>
      <c r="BC342" s="360"/>
      <c r="BD342" s="326"/>
    </row>
    <row r="343" spans="1:100">
      <c r="A343" s="348"/>
      <c r="B343" s="329"/>
      <c r="C343" s="337"/>
      <c r="D343" s="28">
        <v>9</v>
      </c>
      <c r="E343" s="335"/>
      <c r="F343" s="336"/>
      <c r="G343" s="128">
        <f>'11'!G342</f>
        <v>5.8118612292915704E-94</v>
      </c>
      <c r="H343" s="270">
        <f>'11'!H342</f>
        <v>1.7922917262935201E-160</v>
      </c>
      <c r="I343" s="271">
        <f>'11'!I342</f>
        <v>1.43511972636824E-169</v>
      </c>
      <c r="J343" s="272">
        <f>'11'!J342</f>
        <v>3.0919915282669597E-238</v>
      </c>
      <c r="K343" s="6"/>
      <c r="L343" s="333"/>
      <c r="M343" s="333"/>
      <c r="N343" s="333"/>
      <c r="O343" s="333"/>
      <c r="P343" s="333"/>
      <c r="Q343" s="333"/>
      <c r="R343" s="333"/>
      <c r="S343" s="333"/>
      <c r="T343" s="333"/>
      <c r="U343" s="333"/>
      <c r="V343" s="333"/>
      <c r="W343" s="333"/>
      <c r="X343" s="333"/>
      <c r="Y343" s="333"/>
      <c r="Z343" s="333"/>
      <c r="AA343" s="363"/>
      <c r="AB343" s="333"/>
      <c r="AC343" s="333"/>
      <c r="AD343" s="333"/>
      <c r="AE343" s="333"/>
      <c r="AF343" s="333"/>
      <c r="AG343" s="333"/>
      <c r="AH343" s="333"/>
      <c r="AI343" s="333"/>
      <c r="AJ343" s="333"/>
      <c r="AK343" s="333"/>
      <c r="AL343" s="333"/>
      <c r="AM343" s="333"/>
      <c r="AN343" s="333"/>
      <c r="AO343" s="333"/>
      <c r="AP343" s="333"/>
      <c r="AQ343" s="333"/>
      <c r="AR343" s="333"/>
      <c r="AS343" s="333"/>
      <c r="AT343" s="333"/>
      <c r="AU343" s="333"/>
      <c r="AV343" s="333"/>
      <c r="AW343" s="333"/>
      <c r="AX343" s="333"/>
      <c r="AY343" s="333"/>
      <c r="AZ343" s="333"/>
      <c r="BA343" s="333"/>
      <c r="BB343" s="325"/>
      <c r="BC343" s="360"/>
      <c r="BD343" s="326"/>
    </row>
    <row r="344" spans="1:100">
      <c r="A344" s="348"/>
      <c r="B344" s="329"/>
      <c r="C344" s="337"/>
      <c r="D344" s="29">
        <v>10</v>
      </c>
      <c r="E344" s="335"/>
      <c r="F344" s="336"/>
      <c r="G344" s="274">
        <f>'11'!G343</f>
        <v>3.6842106921196601E-89</v>
      </c>
      <c r="H344" s="275">
        <f>'11'!H343</f>
        <v>3.8029856444719699E-131</v>
      </c>
      <c r="I344" s="276">
        <f>'11'!I343</f>
        <v>9.7508634815065594E-138</v>
      </c>
      <c r="J344" s="277">
        <f>'11'!J343</f>
        <v>2.6359359596192201E-190</v>
      </c>
      <c r="K344" s="30"/>
      <c r="L344" s="334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64"/>
      <c r="AB344" s="358"/>
      <c r="AC344" s="358"/>
      <c r="AD344" s="358"/>
      <c r="AE344" s="358"/>
      <c r="AF344" s="358"/>
      <c r="AG344" s="358"/>
      <c r="AH344" s="358"/>
      <c r="AI344" s="358"/>
      <c r="AJ344" s="358"/>
      <c r="AK344" s="358"/>
      <c r="AL344" s="358"/>
      <c r="AM344" s="358"/>
      <c r="AN344" s="358"/>
      <c r="AO344" s="358"/>
      <c r="AP344" s="358"/>
      <c r="AQ344" s="358"/>
      <c r="AR344" s="358"/>
      <c r="AS344" s="358"/>
      <c r="AT344" s="358"/>
      <c r="AU344" s="358"/>
      <c r="AV344" s="358"/>
      <c r="AW344" s="358"/>
      <c r="AX344" s="358"/>
      <c r="AY344" s="358"/>
      <c r="AZ344" s="358"/>
      <c r="BA344" s="358"/>
      <c r="BB344" s="325"/>
      <c r="BC344" s="361"/>
      <c r="BD344" s="326"/>
    </row>
    <row r="345" spans="1:100">
      <c r="A345" s="348"/>
      <c r="B345" s="328">
        <v>0.25</v>
      </c>
      <c r="C345" s="337"/>
      <c r="D345" s="26">
        <v>-9</v>
      </c>
      <c r="E345" s="330">
        <v>6.63890833798307E-6</v>
      </c>
      <c r="F345" s="331">
        <v>3.2844640617134297E-5</v>
      </c>
      <c r="G345" s="278">
        <f>'11'!G364</f>
        <v>2.4069637454115598E-5</v>
      </c>
      <c r="H345" s="279">
        <f>'11'!H364</f>
        <v>9.0836705613619399E-7</v>
      </c>
      <c r="I345" s="280">
        <f>'11'!I364</f>
        <v>1.6338043337360499E-6</v>
      </c>
      <c r="J345" s="281">
        <f>'11'!J364</f>
        <v>2.21089665676577E-8</v>
      </c>
      <c r="K345" s="27"/>
      <c r="L345" s="332">
        <f t="shared" ref="L345" si="596">1-SUM(M345:BC364)</f>
        <v>0.51161130770837493</v>
      </c>
      <c r="M345" s="357">
        <f t="shared" ref="M345" si="597">G355+I355</f>
        <v>2.5703441787851647E-5</v>
      </c>
      <c r="N345" s="357">
        <f t="shared" ref="N345" si="598">G362+I362+J355</f>
        <v>1.2659000344090148E-6</v>
      </c>
      <c r="O345" s="357">
        <f t="shared" ref="O345" si="599">G364+I364+H355</f>
        <v>7.2834199342558811E-6</v>
      </c>
      <c r="P345" s="357">
        <f t="shared" ref="P345" si="600">G357+I357+J362</f>
        <v>2.402016312792639E-6</v>
      </c>
      <c r="Q345" s="357">
        <f t="shared" ref="Q345" si="601">G353+I353</f>
        <v>2.0071006827225143E-3</v>
      </c>
      <c r="R345" s="357">
        <f t="shared" ref="R345" si="602">G359+I359+H362+J364</f>
        <v>8.4677210285613263E-7</v>
      </c>
      <c r="S345" s="357">
        <f t="shared" ref="S345" si="603">G346+I346</f>
        <v>1.8059878678404131E-4</v>
      </c>
      <c r="T345" s="357">
        <f t="shared" ref="T345" si="604">G348+I348+J357</f>
        <v>1.9512825407379412E-2</v>
      </c>
      <c r="U345" s="357">
        <f t="shared" ref="U345" si="605">G351+I351+H364</f>
        <v>9.2203658865517527E-2</v>
      </c>
      <c r="V345" s="357">
        <f t="shared" ref="V345" si="606">G360+I360+J353</f>
        <v>1.2317054191557958E-4</v>
      </c>
      <c r="W345" s="357">
        <f t="shared" ref="W345" si="607">G349+I349</f>
        <v>9.220361001543366E-2</v>
      </c>
      <c r="X345" s="357">
        <f t="shared" ref="X345" si="608">G352+I352+J359+H357</f>
        <v>1.9512828729328722E-2</v>
      </c>
      <c r="Y345" s="357">
        <f t="shared" ref="Y345" si="609">G358+I358</f>
        <v>1.2437910678413571E-6</v>
      </c>
      <c r="Z345" s="357">
        <f t="shared" ref="Z345" si="610">G350+I350+J346</f>
        <v>0.15879789826990023</v>
      </c>
      <c r="AA345" s="362">
        <f t="shared" ref="AA345" si="611">G361+I361+H353</f>
        <v>2.0267953166269414E-4</v>
      </c>
      <c r="AB345" s="357">
        <f t="shared" ref="AB345" si="612">G347+I347+J348</f>
        <v>4.7345415181275245E-3</v>
      </c>
      <c r="AC345" s="357">
        <f t="shared" ref="AC345" si="613">G363+I363</f>
        <v>2.4020162447800785E-6</v>
      </c>
      <c r="AD345" s="357">
        <f t="shared" ref="AD345" si="614">G356+I356+J351+H359</f>
        <v>1.8988662935480162E-2</v>
      </c>
      <c r="AE345" s="357">
        <f t="shared" ref="AE345" si="615">G345+I345</f>
        <v>2.5703441787851647E-5</v>
      </c>
      <c r="AF345" s="357">
        <f t="shared" ref="AF345" si="616">G354+I354+J360</f>
        <v>1.8059878678684287E-4</v>
      </c>
      <c r="AG345" s="357">
        <f t="shared" ref="AG345" si="617">H346</f>
        <v>1.5967052161440899E-5</v>
      </c>
      <c r="AH345" s="357">
        <f t="shared" ref="AH345" si="618">J349</f>
        <v>1.8982287790357901E-2</v>
      </c>
      <c r="AI345" s="357">
        <f t="shared" ref="AI345" si="619">J352+H348</f>
        <v>4.185863095857E-3</v>
      </c>
      <c r="AJ345" s="357">
        <f t="shared" ref="AJ345" si="620">F345</f>
        <v>3.2844640617134297E-5</v>
      </c>
      <c r="AK345" s="357">
        <f t="shared" ref="AK345" si="621">J358</f>
        <v>6.8012560564985296E-14</v>
      </c>
      <c r="AL345" s="357">
        <f t="shared" ref="AL345" si="622">H351</f>
        <v>5.0979107255780202E-3</v>
      </c>
      <c r="AM345" s="357">
        <f t="shared" ref="AM345" si="623">J350</f>
        <v>3.6632240462219398E-2</v>
      </c>
      <c r="AN345" s="357">
        <f t="shared" ref="AN345" si="624">J361+H360</f>
        <v>5.6464898598440178E-11</v>
      </c>
      <c r="AO345" s="357">
        <f t="shared" ref="AO345" si="625">J347</f>
        <v>1.22425461398818E-4</v>
      </c>
      <c r="AP345" s="357">
        <f t="shared" ref="AP345" si="626">H349</f>
        <v>5.0979107255780202E-3</v>
      </c>
      <c r="AQ345" s="357">
        <f t="shared" ref="AQ345" si="627">J363</f>
        <v>2.44457199799888E-12</v>
      </c>
      <c r="AR345" s="357">
        <f t="shared" ref="AR345" si="628">H352+J356</f>
        <v>1.4584224566527009E-3</v>
      </c>
      <c r="AS345" s="357">
        <f t="shared" ref="AS345" si="629">J345</f>
        <v>2.21089665676577E-8</v>
      </c>
      <c r="AT345" s="357">
        <f t="shared" ref="AT345" si="630">H358</f>
        <v>3.79272425089855E-10</v>
      </c>
      <c r="AU345" s="357">
        <f t="shared" ref="AU345" si="631">J354</f>
        <v>2.1842718249529301E-6</v>
      </c>
      <c r="AV345" s="357">
        <f t="shared" ref="AV345" si="632">H350</f>
        <v>7.8201882625476195E-3</v>
      </c>
      <c r="AW345" s="357">
        <f t="shared" ref="AW345" si="633">H361</f>
        <v>9.2244142710847298E-11</v>
      </c>
      <c r="AX345" s="357">
        <f t="shared" ref="AX345" si="634">H347</f>
        <v>2.01833335032974E-4</v>
      </c>
      <c r="AY345" s="357">
        <f t="shared" ref="AY345" si="635">E345</f>
        <v>6.63890833798307E-6</v>
      </c>
      <c r="AZ345" s="357">
        <f t="shared" ref="AZ345" si="636">H363</f>
        <v>3.3243874699028502E-9</v>
      </c>
      <c r="BA345" s="357">
        <f t="shared" ref="BA345" si="637">H356</f>
        <v>4.8850083871526302E-8</v>
      </c>
      <c r="BB345" s="325">
        <f t="shared" ref="BB345" si="638">H345</f>
        <v>9.0836705613619399E-7</v>
      </c>
      <c r="BC345" s="359">
        <f t="shared" ref="BC345" si="639">H354</f>
        <v>1.5967052161440899E-5</v>
      </c>
      <c r="BD345" s="326">
        <f t="shared" ref="BD345" si="640">SUMPRODUCT($L$1:$BC$1,BF345:CW345)</f>
        <v>7.1406784111936545</v>
      </c>
      <c r="BF345" s="12">
        <f>L345</f>
        <v>0.51161130770837493</v>
      </c>
      <c r="BG345" s="23">
        <f t="shared" ref="BG345:CV345" si="641">M345</f>
        <v>2.5703441787851647E-5</v>
      </c>
      <c r="BH345" s="23">
        <f t="shared" si="641"/>
        <v>1.2659000344090148E-6</v>
      </c>
      <c r="BI345" s="23">
        <f t="shared" si="641"/>
        <v>7.2834199342558811E-6</v>
      </c>
      <c r="BJ345" s="23">
        <f t="shared" si="641"/>
        <v>2.402016312792639E-6</v>
      </c>
      <c r="BK345" s="23">
        <f t="shared" si="641"/>
        <v>2.0071006827225143E-3</v>
      </c>
      <c r="BL345" s="23">
        <f t="shared" si="641"/>
        <v>8.4677210285613263E-7</v>
      </c>
      <c r="BM345" s="23">
        <f t="shared" si="641"/>
        <v>1.8059878678404131E-4</v>
      </c>
      <c r="BN345" s="23">
        <f t="shared" si="641"/>
        <v>1.9512825407379412E-2</v>
      </c>
      <c r="BO345" s="23">
        <f t="shared" si="641"/>
        <v>9.2203658865517527E-2</v>
      </c>
      <c r="BP345" s="23">
        <f t="shared" si="641"/>
        <v>1.2317054191557958E-4</v>
      </c>
      <c r="BQ345" s="23">
        <f t="shared" si="641"/>
        <v>9.220361001543366E-2</v>
      </c>
      <c r="BR345" s="23">
        <f t="shared" si="641"/>
        <v>1.9512828729328722E-2</v>
      </c>
      <c r="BS345" s="23">
        <f t="shared" si="641"/>
        <v>1.2437910678413571E-6</v>
      </c>
      <c r="BT345" s="23">
        <f t="shared" si="641"/>
        <v>0.15879789826990023</v>
      </c>
      <c r="BU345" s="23">
        <f t="shared" si="641"/>
        <v>2.0267953166269414E-4</v>
      </c>
      <c r="BV345" s="23">
        <f t="shared" si="641"/>
        <v>4.7345415181275245E-3</v>
      </c>
      <c r="BW345" s="23">
        <f t="shared" si="641"/>
        <v>2.4020162447800785E-6</v>
      </c>
      <c r="BX345" s="23">
        <f t="shared" si="641"/>
        <v>1.8988662935480162E-2</v>
      </c>
      <c r="BY345" s="23">
        <f t="shared" si="641"/>
        <v>2.5703441787851647E-5</v>
      </c>
      <c r="BZ345" s="23">
        <f t="shared" si="641"/>
        <v>1.8059878678684287E-4</v>
      </c>
      <c r="CA345" s="23">
        <f t="shared" si="641"/>
        <v>1.5967052161440899E-5</v>
      </c>
      <c r="CB345" s="23">
        <f t="shared" si="641"/>
        <v>1.8982287790357901E-2</v>
      </c>
      <c r="CC345" s="23">
        <f t="shared" si="641"/>
        <v>4.185863095857E-3</v>
      </c>
      <c r="CD345" s="23">
        <f t="shared" si="641"/>
        <v>3.2844640617134297E-5</v>
      </c>
      <c r="CE345" s="23">
        <f t="shared" si="641"/>
        <v>6.8012560564985296E-14</v>
      </c>
      <c r="CF345" s="23">
        <f t="shared" si="641"/>
        <v>5.0979107255780202E-3</v>
      </c>
      <c r="CG345" s="23">
        <f t="shared" si="641"/>
        <v>3.6632240462219398E-2</v>
      </c>
      <c r="CH345" s="23">
        <f t="shared" si="641"/>
        <v>5.6464898598440178E-11</v>
      </c>
      <c r="CI345" s="23">
        <f t="shared" si="641"/>
        <v>1.22425461398818E-4</v>
      </c>
      <c r="CJ345" s="23">
        <f t="shared" si="641"/>
        <v>5.0979107255780202E-3</v>
      </c>
      <c r="CK345" s="23">
        <f t="shared" si="641"/>
        <v>2.44457199799888E-12</v>
      </c>
      <c r="CL345" s="23">
        <f t="shared" si="641"/>
        <v>1.4584224566527009E-3</v>
      </c>
      <c r="CM345" s="23">
        <f t="shared" si="641"/>
        <v>2.21089665676577E-8</v>
      </c>
      <c r="CN345" s="23">
        <f t="shared" si="641"/>
        <v>3.79272425089855E-10</v>
      </c>
      <c r="CO345" s="23">
        <f t="shared" si="641"/>
        <v>2.1842718249529301E-6</v>
      </c>
      <c r="CP345" s="23">
        <f t="shared" si="641"/>
        <v>7.8201882625476195E-3</v>
      </c>
      <c r="CQ345" s="23">
        <f t="shared" si="641"/>
        <v>9.2244142710847298E-11</v>
      </c>
      <c r="CR345" s="23">
        <f t="shared" si="641"/>
        <v>2.01833335032974E-4</v>
      </c>
      <c r="CS345" s="23">
        <f t="shared" si="641"/>
        <v>6.63890833798307E-6</v>
      </c>
      <c r="CT345" s="23">
        <f t="shared" si="641"/>
        <v>3.3243874699028502E-9</v>
      </c>
      <c r="CU345" s="23">
        <f t="shared" si="641"/>
        <v>4.8850083871526302E-8</v>
      </c>
      <c r="CV345" s="24">
        <f t="shared" si="641"/>
        <v>9.0836705613619399E-7</v>
      </c>
    </row>
    <row r="346" spans="1:100">
      <c r="A346" s="348"/>
      <c r="B346" s="329"/>
      <c r="C346" s="337"/>
      <c r="D346" s="28">
        <v>-8</v>
      </c>
      <c r="E346" s="330"/>
      <c r="F346" s="331"/>
      <c r="G346" s="128">
        <f>'11'!G345</f>
        <v>1.28048586971148E-4</v>
      </c>
      <c r="H346" s="270">
        <f>'11'!H345</f>
        <v>1.5967052161440899E-5</v>
      </c>
      <c r="I346" s="271">
        <f>'11'!I345</f>
        <v>5.2550199812893299E-5</v>
      </c>
      <c r="J346" s="272">
        <f>'11'!J345</f>
        <v>2.1842718249529301E-6</v>
      </c>
      <c r="K346" s="6"/>
      <c r="L346" s="333"/>
      <c r="M346" s="333"/>
      <c r="N346" s="333"/>
      <c r="O346" s="333"/>
      <c r="P346" s="333"/>
      <c r="Q346" s="333"/>
      <c r="R346" s="333"/>
      <c r="S346" s="333"/>
      <c r="T346" s="333"/>
      <c r="U346" s="333"/>
      <c r="V346" s="333"/>
      <c r="W346" s="333"/>
      <c r="X346" s="333"/>
      <c r="Y346" s="333"/>
      <c r="Z346" s="333"/>
      <c r="AA346" s="363"/>
      <c r="AB346" s="333"/>
      <c r="AC346" s="333"/>
      <c r="AD346" s="333"/>
      <c r="AE346" s="333"/>
      <c r="AF346" s="333"/>
      <c r="AG346" s="333"/>
      <c r="AH346" s="333"/>
      <c r="AI346" s="333"/>
      <c r="AJ346" s="333"/>
      <c r="AK346" s="333"/>
      <c r="AL346" s="333"/>
      <c r="AM346" s="333"/>
      <c r="AN346" s="333"/>
      <c r="AO346" s="333"/>
      <c r="AP346" s="333"/>
      <c r="AQ346" s="333"/>
      <c r="AR346" s="333"/>
      <c r="AS346" s="333"/>
      <c r="AT346" s="333"/>
      <c r="AU346" s="333"/>
      <c r="AV346" s="333"/>
      <c r="AW346" s="333"/>
      <c r="AX346" s="333"/>
      <c r="AY346" s="333"/>
      <c r="AZ346" s="333"/>
      <c r="BA346" s="333"/>
      <c r="BB346" s="325"/>
      <c r="BC346" s="360"/>
      <c r="BD346" s="326"/>
    </row>
    <row r="347" spans="1:100">
      <c r="A347" s="348"/>
      <c r="B347" s="329"/>
      <c r="C347" s="337"/>
      <c r="D347" s="28">
        <v>-7</v>
      </c>
      <c r="E347" s="330"/>
      <c r="F347" s="331"/>
      <c r="G347" s="128">
        <f>'11'!G346</f>
        <v>7.4500043233291405E-4</v>
      </c>
      <c r="H347" s="270">
        <f>'11'!H346</f>
        <v>2.01833335032974E-4</v>
      </c>
      <c r="I347" s="271">
        <f>'11'!I346</f>
        <v>1.2621002503896001E-3</v>
      </c>
      <c r="J347" s="272">
        <f>'11'!J346</f>
        <v>1.22425461398818E-4</v>
      </c>
      <c r="K347" s="6"/>
      <c r="L347" s="333"/>
      <c r="M347" s="333"/>
      <c r="N347" s="333"/>
      <c r="O347" s="333"/>
      <c r="P347" s="333"/>
      <c r="Q347" s="333"/>
      <c r="R347" s="333"/>
      <c r="S347" s="333"/>
      <c r="T347" s="333"/>
      <c r="U347" s="333"/>
      <c r="V347" s="333"/>
      <c r="W347" s="333"/>
      <c r="X347" s="333"/>
      <c r="Y347" s="333"/>
      <c r="Z347" s="333"/>
      <c r="AA347" s="363"/>
      <c r="AB347" s="333"/>
      <c r="AC347" s="333"/>
      <c r="AD347" s="333"/>
      <c r="AE347" s="333"/>
      <c r="AF347" s="333"/>
      <c r="AG347" s="333"/>
      <c r="AH347" s="333"/>
      <c r="AI347" s="333"/>
      <c r="AJ347" s="333"/>
      <c r="AK347" s="333"/>
      <c r="AL347" s="333"/>
      <c r="AM347" s="333"/>
      <c r="AN347" s="333"/>
      <c r="AO347" s="333"/>
      <c r="AP347" s="333"/>
      <c r="AQ347" s="333"/>
      <c r="AR347" s="333"/>
      <c r="AS347" s="333"/>
      <c r="AT347" s="333"/>
      <c r="AU347" s="333"/>
      <c r="AV347" s="333"/>
      <c r="AW347" s="333"/>
      <c r="AX347" s="333"/>
      <c r="AY347" s="333"/>
      <c r="AZ347" s="333"/>
      <c r="BA347" s="333"/>
      <c r="BB347" s="325"/>
      <c r="BC347" s="360"/>
      <c r="BD347" s="326"/>
    </row>
    <row r="348" spans="1:100">
      <c r="A348" s="348"/>
      <c r="B348" s="329"/>
      <c r="C348" s="337"/>
      <c r="D348" s="28">
        <v>-6</v>
      </c>
      <c r="E348" s="330"/>
      <c r="F348" s="331"/>
      <c r="G348" s="128">
        <f>'11'!G347</f>
        <v>3.38054532416514E-3</v>
      </c>
      <c r="H348" s="270">
        <f>'11'!H347</f>
        <v>1.4584222604519901E-3</v>
      </c>
      <c r="I348" s="271">
        <f>'11'!I347</f>
        <v>1.6132280080769699E-2</v>
      </c>
      <c r="J348" s="272">
        <f>'11'!J347</f>
        <v>2.7274408354050102E-3</v>
      </c>
      <c r="K348" s="6"/>
      <c r="L348" s="333"/>
      <c r="M348" s="333"/>
      <c r="N348" s="333"/>
      <c r="O348" s="333"/>
      <c r="P348" s="333"/>
      <c r="Q348" s="333"/>
      <c r="R348" s="333"/>
      <c r="S348" s="333"/>
      <c r="T348" s="333"/>
      <c r="U348" s="333"/>
      <c r="V348" s="333"/>
      <c r="W348" s="333"/>
      <c r="X348" s="333"/>
      <c r="Y348" s="333"/>
      <c r="Z348" s="333"/>
      <c r="AA348" s="363"/>
      <c r="AB348" s="333"/>
      <c r="AC348" s="333"/>
      <c r="AD348" s="333"/>
      <c r="AE348" s="333"/>
      <c r="AF348" s="333"/>
      <c r="AG348" s="333"/>
      <c r="AH348" s="333"/>
      <c r="AI348" s="333"/>
      <c r="AJ348" s="333"/>
      <c r="AK348" s="333"/>
      <c r="AL348" s="333"/>
      <c r="AM348" s="333"/>
      <c r="AN348" s="333"/>
      <c r="AO348" s="333"/>
      <c r="AP348" s="333"/>
      <c r="AQ348" s="333"/>
      <c r="AR348" s="333"/>
      <c r="AS348" s="333"/>
      <c r="AT348" s="333"/>
      <c r="AU348" s="333"/>
      <c r="AV348" s="333"/>
      <c r="AW348" s="333"/>
      <c r="AX348" s="333"/>
      <c r="AY348" s="333"/>
      <c r="AZ348" s="333"/>
      <c r="BA348" s="333"/>
      <c r="BB348" s="325"/>
      <c r="BC348" s="360"/>
      <c r="BD348" s="326"/>
    </row>
    <row r="349" spans="1:100">
      <c r="A349" s="348"/>
      <c r="B349" s="329"/>
      <c r="C349" s="337"/>
      <c r="D349" s="28">
        <v>-5</v>
      </c>
      <c r="E349" s="330"/>
      <c r="F349" s="331"/>
      <c r="G349" s="128">
        <f>'11'!G348</f>
        <v>9.2232048786429592E-3</v>
      </c>
      <c r="H349" s="270">
        <f>'11'!H348</f>
        <v>5.0979107255780202E-3</v>
      </c>
      <c r="I349" s="271">
        <f>'11'!I348</f>
        <v>8.2980405136790697E-2</v>
      </c>
      <c r="J349" s="272">
        <f>'11'!J348</f>
        <v>1.8982287790357901E-2</v>
      </c>
      <c r="K349" s="6"/>
      <c r="L349" s="333"/>
      <c r="M349" s="333"/>
      <c r="N349" s="333"/>
      <c r="O349" s="333"/>
      <c r="P349" s="333"/>
      <c r="Q349" s="333"/>
      <c r="R349" s="333"/>
      <c r="S349" s="333"/>
      <c r="T349" s="333"/>
      <c r="U349" s="333"/>
      <c r="V349" s="333"/>
      <c r="W349" s="333"/>
      <c r="X349" s="333"/>
      <c r="Y349" s="333"/>
      <c r="Z349" s="333"/>
      <c r="AA349" s="363"/>
      <c r="AB349" s="333"/>
      <c r="AC349" s="333"/>
      <c r="AD349" s="333"/>
      <c r="AE349" s="333"/>
      <c r="AF349" s="333"/>
      <c r="AG349" s="333"/>
      <c r="AH349" s="333"/>
      <c r="AI349" s="333"/>
      <c r="AJ349" s="333"/>
      <c r="AK349" s="333"/>
      <c r="AL349" s="333"/>
      <c r="AM349" s="333"/>
      <c r="AN349" s="333"/>
      <c r="AO349" s="333"/>
      <c r="AP349" s="333"/>
      <c r="AQ349" s="333"/>
      <c r="AR349" s="333"/>
      <c r="AS349" s="333"/>
      <c r="AT349" s="333"/>
      <c r="AU349" s="333"/>
      <c r="AV349" s="333"/>
      <c r="AW349" s="333"/>
      <c r="AX349" s="333"/>
      <c r="AY349" s="333"/>
      <c r="AZ349" s="333"/>
      <c r="BA349" s="333"/>
      <c r="BB349" s="325"/>
      <c r="BC349" s="360"/>
      <c r="BD349" s="326"/>
    </row>
    <row r="350" spans="1:100">
      <c r="A350" s="348"/>
      <c r="B350" s="329"/>
      <c r="C350" s="337"/>
      <c r="D350" s="28">
        <v>-4</v>
      </c>
      <c r="E350" s="330"/>
      <c r="F350" s="331"/>
      <c r="G350" s="128">
        <f>'11'!G349</f>
        <v>1.30873609457013E-2</v>
      </c>
      <c r="H350" s="270">
        <f>'11'!H349</f>
        <v>7.8201882625476195E-3</v>
      </c>
      <c r="I350" s="271">
        <f>'11'!I349</f>
        <v>0.14570835305237401</v>
      </c>
      <c r="J350" s="272">
        <f>'11'!J349</f>
        <v>3.6632240462219398E-2</v>
      </c>
      <c r="K350" s="6"/>
      <c r="L350" s="333"/>
      <c r="M350" s="333"/>
      <c r="N350" s="333"/>
      <c r="O350" s="333"/>
      <c r="P350" s="333"/>
      <c r="Q350" s="333"/>
      <c r="R350" s="333"/>
      <c r="S350" s="333"/>
      <c r="T350" s="333"/>
      <c r="U350" s="333"/>
      <c r="V350" s="333"/>
      <c r="W350" s="333"/>
      <c r="X350" s="333"/>
      <c r="Y350" s="333"/>
      <c r="Z350" s="333"/>
      <c r="AA350" s="363"/>
      <c r="AB350" s="333"/>
      <c r="AC350" s="333"/>
      <c r="AD350" s="333"/>
      <c r="AE350" s="333"/>
      <c r="AF350" s="333"/>
      <c r="AG350" s="333"/>
      <c r="AH350" s="333"/>
      <c r="AI350" s="333"/>
      <c r="AJ350" s="333"/>
      <c r="AK350" s="333"/>
      <c r="AL350" s="333"/>
      <c r="AM350" s="333"/>
      <c r="AN350" s="333"/>
      <c r="AO350" s="333"/>
      <c r="AP350" s="333"/>
      <c r="AQ350" s="333"/>
      <c r="AR350" s="333"/>
      <c r="AS350" s="333"/>
      <c r="AT350" s="333"/>
      <c r="AU350" s="333"/>
      <c r="AV350" s="333"/>
      <c r="AW350" s="333"/>
      <c r="AX350" s="333"/>
      <c r="AY350" s="333"/>
      <c r="AZ350" s="333"/>
      <c r="BA350" s="333"/>
      <c r="BB350" s="325"/>
      <c r="BC350" s="360"/>
      <c r="BD350" s="326"/>
    </row>
    <row r="351" spans="1:100">
      <c r="A351" s="348"/>
      <c r="B351" s="329"/>
      <c r="C351" s="337"/>
      <c r="D351" s="28">
        <v>-3</v>
      </c>
      <c r="E351" s="330"/>
      <c r="F351" s="331"/>
      <c r="G351" s="128">
        <f>'11'!G350</f>
        <v>9.2232048786429592E-3</v>
      </c>
      <c r="H351" s="270">
        <f>'11'!H350</f>
        <v>5.0979107255780202E-3</v>
      </c>
      <c r="I351" s="271">
        <f>'11'!I350</f>
        <v>8.2980405136790697E-2</v>
      </c>
      <c r="J351" s="272">
        <f>'11'!J350</f>
        <v>1.8982287790357901E-2</v>
      </c>
      <c r="K351" s="6"/>
      <c r="L351" s="333"/>
      <c r="M351" s="333"/>
      <c r="N351" s="333"/>
      <c r="O351" s="333"/>
      <c r="P351" s="333"/>
      <c r="Q351" s="333"/>
      <c r="R351" s="333"/>
      <c r="S351" s="333"/>
      <c r="T351" s="333"/>
      <c r="U351" s="333"/>
      <c r="V351" s="333"/>
      <c r="W351" s="333"/>
      <c r="X351" s="333"/>
      <c r="Y351" s="333"/>
      <c r="Z351" s="333"/>
      <c r="AA351" s="363"/>
      <c r="AB351" s="333"/>
      <c r="AC351" s="333"/>
      <c r="AD351" s="333"/>
      <c r="AE351" s="333"/>
      <c r="AF351" s="333"/>
      <c r="AG351" s="333"/>
      <c r="AH351" s="333"/>
      <c r="AI351" s="333"/>
      <c r="AJ351" s="333"/>
      <c r="AK351" s="333"/>
      <c r="AL351" s="333"/>
      <c r="AM351" s="333"/>
      <c r="AN351" s="333"/>
      <c r="AO351" s="333"/>
      <c r="AP351" s="333"/>
      <c r="AQ351" s="333"/>
      <c r="AR351" s="333"/>
      <c r="AS351" s="333"/>
      <c r="AT351" s="333"/>
      <c r="AU351" s="333"/>
      <c r="AV351" s="333"/>
      <c r="AW351" s="333"/>
      <c r="AX351" s="333"/>
      <c r="AY351" s="333"/>
      <c r="AZ351" s="333"/>
      <c r="BA351" s="333"/>
      <c r="BB351" s="325"/>
      <c r="BC351" s="360"/>
      <c r="BD351" s="326"/>
    </row>
    <row r="352" spans="1:100">
      <c r="A352" s="348"/>
      <c r="B352" s="329"/>
      <c r="C352" s="337"/>
      <c r="D352" s="28">
        <v>-2</v>
      </c>
      <c r="E352" s="330"/>
      <c r="F352" s="331"/>
      <c r="G352" s="128">
        <f>'11'!G351</f>
        <v>3.38054532416514E-3</v>
      </c>
      <c r="H352" s="270">
        <f>'11'!H351</f>
        <v>1.4584222604519901E-3</v>
      </c>
      <c r="I352" s="271">
        <f>'11'!I351</f>
        <v>1.6132280080769699E-2</v>
      </c>
      <c r="J352" s="272">
        <f>'11'!J351</f>
        <v>2.7274408354050102E-3</v>
      </c>
      <c r="K352" s="6"/>
      <c r="L352" s="333"/>
      <c r="M352" s="333"/>
      <c r="N352" s="333"/>
      <c r="O352" s="333"/>
      <c r="P352" s="333"/>
      <c r="Q352" s="333"/>
      <c r="R352" s="333"/>
      <c r="S352" s="333"/>
      <c r="T352" s="333"/>
      <c r="U352" s="333"/>
      <c r="V352" s="333"/>
      <c r="W352" s="333"/>
      <c r="X352" s="333"/>
      <c r="Y352" s="333"/>
      <c r="Z352" s="333"/>
      <c r="AA352" s="363"/>
      <c r="AB352" s="333"/>
      <c r="AC352" s="333"/>
      <c r="AD352" s="333"/>
      <c r="AE352" s="333"/>
      <c r="AF352" s="333"/>
      <c r="AG352" s="333"/>
      <c r="AH352" s="333"/>
      <c r="AI352" s="333"/>
      <c r="AJ352" s="333"/>
      <c r="AK352" s="333"/>
      <c r="AL352" s="333"/>
      <c r="AM352" s="333"/>
      <c r="AN352" s="333"/>
      <c r="AO352" s="333"/>
      <c r="AP352" s="333"/>
      <c r="AQ352" s="333"/>
      <c r="AR352" s="333"/>
      <c r="AS352" s="333"/>
      <c r="AT352" s="333"/>
      <c r="AU352" s="333"/>
      <c r="AV352" s="333"/>
      <c r="AW352" s="333"/>
      <c r="AX352" s="333"/>
      <c r="AY352" s="333"/>
      <c r="AZ352" s="333"/>
      <c r="BA352" s="333"/>
      <c r="BB352" s="325"/>
      <c r="BC352" s="360"/>
      <c r="BD352" s="326"/>
    </row>
    <row r="353" spans="1:100">
      <c r="A353" s="348"/>
      <c r="B353" s="329"/>
      <c r="C353" s="337"/>
      <c r="D353" s="28">
        <v>-1</v>
      </c>
      <c r="E353" s="330"/>
      <c r="F353" s="331"/>
      <c r="G353" s="128">
        <f>'11'!G352</f>
        <v>7.4500043233291405E-4</v>
      </c>
      <c r="H353" s="270">
        <f>'11'!H352</f>
        <v>2.01833335032974E-4</v>
      </c>
      <c r="I353" s="271">
        <f>'11'!I352</f>
        <v>1.2621002503896001E-3</v>
      </c>
      <c r="J353" s="272">
        <f>'11'!J352</f>
        <v>1.22425461398818E-4</v>
      </c>
      <c r="K353" s="6"/>
      <c r="L353" s="333"/>
      <c r="M353" s="333"/>
      <c r="N353" s="333"/>
      <c r="O353" s="333"/>
      <c r="P353" s="333"/>
      <c r="Q353" s="333"/>
      <c r="R353" s="333"/>
      <c r="S353" s="333"/>
      <c r="T353" s="333"/>
      <c r="U353" s="333"/>
      <c r="V353" s="333"/>
      <c r="W353" s="333"/>
      <c r="X353" s="333"/>
      <c r="Y353" s="333"/>
      <c r="Z353" s="333"/>
      <c r="AA353" s="363"/>
      <c r="AB353" s="333"/>
      <c r="AC353" s="333"/>
      <c r="AD353" s="333"/>
      <c r="AE353" s="333"/>
      <c r="AF353" s="333"/>
      <c r="AG353" s="333"/>
      <c r="AH353" s="333"/>
      <c r="AI353" s="333"/>
      <c r="AJ353" s="333"/>
      <c r="AK353" s="333"/>
      <c r="AL353" s="333"/>
      <c r="AM353" s="333"/>
      <c r="AN353" s="333"/>
      <c r="AO353" s="333"/>
      <c r="AP353" s="333"/>
      <c r="AQ353" s="333"/>
      <c r="AR353" s="333"/>
      <c r="AS353" s="333"/>
      <c r="AT353" s="333"/>
      <c r="AU353" s="333"/>
      <c r="AV353" s="333"/>
      <c r="AW353" s="333"/>
      <c r="AX353" s="333"/>
      <c r="AY353" s="333"/>
      <c r="AZ353" s="333"/>
      <c r="BA353" s="333"/>
      <c r="BB353" s="325"/>
      <c r="BC353" s="360"/>
      <c r="BD353" s="326"/>
    </row>
    <row r="354" spans="1:100">
      <c r="A354" s="348"/>
      <c r="B354" s="329"/>
      <c r="C354" s="337"/>
      <c r="D354" s="28">
        <v>0</v>
      </c>
      <c r="E354" s="330"/>
      <c r="F354" s="331"/>
      <c r="G354" s="128">
        <f>'11'!G353</f>
        <v>1.28048586971148E-4</v>
      </c>
      <c r="H354" s="270">
        <f>'11'!H353</f>
        <v>1.5967052161440899E-5</v>
      </c>
      <c r="I354" s="271">
        <f>'11'!I353</f>
        <v>5.2550199812893299E-5</v>
      </c>
      <c r="J354" s="272">
        <f>'11'!J353</f>
        <v>2.1842718249529301E-6</v>
      </c>
      <c r="K354" s="6"/>
      <c r="L354" s="333"/>
      <c r="M354" s="333"/>
      <c r="N354" s="333"/>
      <c r="O354" s="333"/>
      <c r="P354" s="333"/>
      <c r="Q354" s="333"/>
      <c r="R354" s="333"/>
      <c r="S354" s="333"/>
      <c r="T354" s="333"/>
      <c r="U354" s="333"/>
      <c r="V354" s="333"/>
      <c r="W354" s="333"/>
      <c r="X354" s="333"/>
      <c r="Y354" s="333"/>
      <c r="Z354" s="333"/>
      <c r="AA354" s="363"/>
      <c r="AB354" s="333"/>
      <c r="AC354" s="333"/>
      <c r="AD354" s="333"/>
      <c r="AE354" s="333"/>
      <c r="AF354" s="333"/>
      <c r="AG354" s="333"/>
      <c r="AH354" s="333"/>
      <c r="AI354" s="333"/>
      <c r="AJ354" s="333"/>
      <c r="AK354" s="333"/>
      <c r="AL354" s="333"/>
      <c r="AM354" s="333"/>
      <c r="AN354" s="333"/>
      <c r="AO354" s="333"/>
      <c r="AP354" s="333"/>
      <c r="AQ354" s="333"/>
      <c r="AR354" s="333"/>
      <c r="AS354" s="333"/>
      <c r="AT354" s="333"/>
      <c r="AU354" s="333"/>
      <c r="AV354" s="333"/>
      <c r="AW354" s="333"/>
      <c r="AX354" s="333"/>
      <c r="AY354" s="333"/>
      <c r="AZ354" s="333"/>
      <c r="BA354" s="333"/>
      <c r="BB354" s="325"/>
      <c r="BC354" s="360"/>
      <c r="BD354" s="326"/>
    </row>
    <row r="355" spans="1:100">
      <c r="A355" s="348"/>
      <c r="B355" s="329"/>
      <c r="C355" s="337"/>
      <c r="D355" s="28">
        <v>1</v>
      </c>
      <c r="E355" s="330"/>
      <c r="F355" s="331"/>
      <c r="G355" s="128">
        <f>'11'!G354</f>
        <v>2.4069637454115598E-5</v>
      </c>
      <c r="H355" s="270">
        <f>'11'!H354</f>
        <v>9.0836705613619399E-7</v>
      </c>
      <c r="I355" s="271">
        <f>'11'!I354</f>
        <v>1.6338043337360499E-6</v>
      </c>
      <c r="J355" s="272">
        <f>'11'!J354</f>
        <v>2.21089665676577E-8</v>
      </c>
      <c r="K355" s="6"/>
      <c r="L355" s="333"/>
      <c r="M355" s="333"/>
      <c r="N355" s="333"/>
      <c r="O355" s="333"/>
      <c r="P355" s="333"/>
      <c r="Q355" s="333"/>
      <c r="R355" s="333"/>
      <c r="S355" s="333"/>
      <c r="T355" s="333"/>
      <c r="U355" s="333"/>
      <c r="V355" s="333"/>
      <c r="W355" s="333"/>
      <c r="X355" s="333"/>
      <c r="Y355" s="333"/>
      <c r="Z355" s="333"/>
      <c r="AA355" s="363"/>
      <c r="AB355" s="333"/>
      <c r="AC355" s="333"/>
      <c r="AD355" s="333"/>
      <c r="AE355" s="333"/>
      <c r="AF355" s="333"/>
      <c r="AG355" s="333"/>
      <c r="AH355" s="333"/>
      <c r="AI355" s="333"/>
      <c r="AJ355" s="333"/>
      <c r="AK355" s="333"/>
      <c r="AL355" s="333"/>
      <c r="AM355" s="333"/>
      <c r="AN355" s="333"/>
      <c r="AO355" s="333"/>
      <c r="AP355" s="333"/>
      <c r="AQ355" s="333"/>
      <c r="AR355" s="333"/>
      <c r="AS355" s="333"/>
      <c r="AT355" s="333"/>
      <c r="AU355" s="333"/>
      <c r="AV355" s="333"/>
      <c r="AW355" s="333"/>
      <c r="AX355" s="333"/>
      <c r="AY355" s="333"/>
      <c r="AZ355" s="333"/>
      <c r="BA355" s="333"/>
      <c r="BB355" s="325"/>
      <c r="BC355" s="360"/>
      <c r="BD355" s="326"/>
    </row>
    <row r="356" spans="1:100">
      <c r="A356" s="348"/>
      <c r="B356" s="329"/>
      <c r="C356" s="337"/>
      <c r="D356" s="28">
        <v>2</v>
      </c>
      <c r="E356" s="330"/>
      <c r="F356" s="331"/>
      <c r="G356" s="128">
        <f>'11'!G355</f>
        <v>6.3222506807204797E-6</v>
      </c>
      <c r="H356" s="270">
        <f>'11'!H355</f>
        <v>4.8850083871526302E-8</v>
      </c>
      <c r="I356" s="271">
        <f>'11'!I355</f>
        <v>5.28021973992075E-8</v>
      </c>
      <c r="J356" s="272">
        <f>'11'!J355</f>
        <v>1.9620071089878001E-10</v>
      </c>
      <c r="K356" s="6"/>
      <c r="L356" s="333"/>
      <c r="M356" s="333"/>
      <c r="N356" s="333"/>
      <c r="O356" s="333"/>
      <c r="P356" s="333"/>
      <c r="Q356" s="333"/>
      <c r="R356" s="333"/>
      <c r="S356" s="333"/>
      <c r="T356" s="333"/>
      <c r="U356" s="333"/>
      <c r="V356" s="333"/>
      <c r="W356" s="333"/>
      <c r="X356" s="333"/>
      <c r="Y356" s="333"/>
      <c r="Z356" s="333"/>
      <c r="AA356" s="363"/>
      <c r="AB356" s="333"/>
      <c r="AC356" s="333"/>
      <c r="AD356" s="333"/>
      <c r="AE356" s="333"/>
      <c r="AF356" s="333"/>
      <c r="AG356" s="333"/>
      <c r="AH356" s="333"/>
      <c r="AI356" s="333"/>
      <c r="AJ356" s="333"/>
      <c r="AK356" s="333"/>
      <c r="AL356" s="333"/>
      <c r="AM356" s="333"/>
      <c r="AN356" s="333"/>
      <c r="AO356" s="333"/>
      <c r="AP356" s="333"/>
      <c r="AQ356" s="333"/>
      <c r="AR356" s="333"/>
      <c r="AS356" s="333"/>
      <c r="AT356" s="333"/>
      <c r="AU356" s="333"/>
      <c r="AV356" s="333"/>
      <c r="AW356" s="333"/>
      <c r="AX356" s="333"/>
      <c r="AY356" s="333"/>
      <c r="AZ356" s="333"/>
      <c r="BA356" s="333"/>
      <c r="BB356" s="325"/>
      <c r="BC356" s="360"/>
      <c r="BD356" s="326"/>
    </row>
    <row r="357" spans="1:100">
      <c r="A357" s="348"/>
      <c r="B357" s="329"/>
      <c r="C357" s="337"/>
      <c r="D357" s="28">
        <v>3</v>
      </c>
      <c r="E357" s="330"/>
      <c r="F357" s="331"/>
      <c r="G357" s="128">
        <f>'11'!G356</f>
        <v>2.3996110663296699E-6</v>
      </c>
      <c r="H357" s="270">
        <f>'11'!H356</f>
        <v>3.3243874699028502E-9</v>
      </c>
      <c r="I357" s="271">
        <f>'11'!I356</f>
        <v>2.40517845040844E-9</v>
      </c>
      <c r="J357" s="272">
        <f>'11'!J356</f>
        <v>2.44457199799888E-12</v>
      </c>
      <c r="K357" s="6"/>
      <c r="L357" s="333"/>
      <c r="M357" s="333"/>
      <c r="N357" s="333"/>
      <c r="O357" s="333"/>
      <c r="P357" s="333"/>
      <c r="Q357" s="333"/>
      <c r="R357" s="333"/>
      <c r="S357" s="333"/>
      <c r="T357" s="333"/>
      <c r="U357" s="333"/>
      <c r="V357" s="333"/>
      <c r="W357" s="333"/>
      <c r="X357" s="333"/>
      <c r="Y357" s="333"/>
      <c r="Z357" s="333"/>
      <c r="AA357" s="363"/>
      <c r="AB357" s="333"/>
      <c r="AC357" s="333"/>
      <c r="AD357" s="333"/>
      <c r="AE357" s="333"/>
      <c r="AF357" s="333"/>
      <c r="AG357" s="333"/>
      <c r="AH357" s="333"/>
      <c r="AI357" s="333"/>
      <c r="AJ357" s="333"/>
      <c r="AK357" s="333"/>
      <c r="AL357" s="333"/>
      <c r="AM357" s="333"/>
      <c r="AN357" s="333"/>
      <c r="AO357" s="333"/>
      <c r="AP357" s="333"/>
      <c r="AQ357" s="333"/>
      <c r="AR357" s="333"/>
      <c r="AS357" s="333"/>
      <c r="AT357" s="333"/>
      <c r="AU357" s="333"/>
      <c r="AV357" s="333"/>
      <c r="AW357" s="333"/>
      <c r="AX357" s="333"/>
      <c r="AY357" s="333"/>
      <c r="AZ357" s="333"/>
      <c r="BA357" s="333"/>
      <c r="BB357" s="325"/>
      <c r="BC357" s="360"/>
      <c r="BD357" s="326"/>
    </row>
    <row r="358" spans="1:100">
      <c r="A358" s="348"/>
      <c r="B358" s="329"/>
      <c r="C358" s="337"/>
      <c r="D358" s="28">
        <v>4</v>
      </c>
      <c r="E358" s="330"/>
      <c r="F358" s="331"/>
      <c r="G358" s="128">
        <f>'11'!G357</f>
        <v>1.24358642048816E-6</v>
      </c>
      <c r="H358" s="270">
        <f>'11'!H357</f>
        <v>3.79272425089855E-10</v>
      </c>
      <c r="I358" s="271">
        <f>'11'!I357</f>
        <v>2.0464735319712999E-10</v>
      </c>
      <c r="J358" s="272">
        <f>'11'!J357</f>
        <v>6.8012560564985296E-14</v>
      </c>
      <c r="K358" s="6"/>
      <c r="L358" s="333"/>
      <c r="M358" s="333"/>
      <c r="N358" s="333"/>
      <c r="O358" s="333"/>
      <c r="P358" s="333"/>
      <c r="Q358" s="333"/>
      <c r="R358" s="333"/>
      <c r="S358" s="333"/>
      <c r="T358" s="333"/>
      <c r="U358" s="333"/>
      <c r="V358" s="333"/>
      <c r="W358" s="333"/>
      <c r="X358" s="333"/>
      <c r="Y358" s="333"/>
      <c r="Z358" s="333"/>
      <c r="AA358" s="363"/>
      <c r="AB358" s="333"/>
      <c r="AC358" s="333"/>
      <c r="AD358" s="333"/>
      <c r="AE358" s="333"/>
      <c r="AF358" s="333"/>
      <c r="AG358" s="333"/>
      <c r="AH358" s="333"/>
      <c r="AI358" s="333"/>
      <c r="AJ358" s="333"/>
      <c r="AK358" s="333"/>
      <c r="AL358" s="333"/>
      <c r="AM358" s="333"/>
      <c r="AN358" s="333"/>
      <c r="AO358" s="333"/>
      <c r="AP358" s="333"/>
      <c r="AQ358" s="333"/>
      <c r="AR358" s="333"/>
      <c r="AS358" s="333"/>
      <c r="AT358" s="333"/>
      <c r="AU358" s="333"/>
      <c r="AV358" s="333"/>
      <c r="AW358" s="333"/>
      <c r="AX358" s="333"/>
      <c r="AY358" s="333"/>
      <c r="AZ358" s="333"/>
      <c r="BA358" s="333"/>
      <c r="BB358" s="325"/>
      <c r="BC358" s="360"/>
      <c r="BD358" s="326"/>
    </row>
    <row r="359" spans="1:100">
      <c r="A359" s="348"/>
      <c r="B359" s="329"/>
      <c r="C359" s="337"/>
      <c r="D359" s="28">
        <v>5</v>
      </c>
      <c r="E359" s="330"/>
      <c r="F359" s="331"/>
      <c r="G359" s="128">
        <f>'11'!G358</f>
        <v>8.4615510140384299E-7</v>
      </c>
      <c r="H359" s="270">
        <f>'11'!H358</f>
        <v>9.2244142710847298E-11</v>
      </c>
      <c r="I359" s="271">
        <f>'11'!I358</f>
        <v>4.1528316300986702E-11</v>
      </c>
      <c r="J359" s="272">
        <f>'11'!J358</f>
        <v>6.4100546220818E-15</v>
      </c>
      <c r="K359" s="6"/>
      <c r="L359" s="333"/>
      <c r="M359" s="333"/>
      <c r="N359" s="333"/>
      <c r="O359" s="333"/>
      <c r="P359" s="333"/>
      <c r="Q359" s="333"/>
      <c r="R359" s="333"/>
      <c r="S359" s="333"/>
      <c r="T359" s="333"/>
      <c r="U359" s="333"/>
      <c r="V359" s="333"/>
      <c r="W359" s="333"/>
      <c r="X359" s="333"/>
      <c r="Y359" s="333"/>
      <c r="Z359" s="333"/>
      <c r="AA359" s="363"/>
      <c r="AB359" s="333"/>
      <c r="AC359" s="333"/>
      <c r="AD359" s="333"/>
      <c r="AE359" s="333"/>
      <c r="AF359" s="333"/>
      <c r="AG359" s="333"/>
      <c r="AH359" s="333"/>
      <c r="AI359" s="333"/>
      <c r="AJ359" s="333"/>
      <c r="AK359" s="333"/>
      <c r="AL359" s="333"/>
      <c r="AM359" s="333"/>
      <c r="AN359" s="333"/>
      <c r="AO359" s="333"/>
      <c r="AP359" s="333"/>
      <c r="AQ359" s="333"/>
      <c r="AR359" s="333"/>
      <c r="AS359" s="333"/>
      <c r="AT359" s="333"/>
      <c r="AU359" s="333"/>
      <c r="AV359" s="333"/>
      <c r="AW359" s="333"/>
      <c r="AX359" s="333"/>
      <c r="AY359" s="333"/>
      <c r="AZ359" s="333"/>
      <c r="BA359" s="333"/>
      <c r="BB359" s="325"/>
      <c r="BC359" s="360"/>
      <c r="BD359" s="326"/>
    </row>
    <row r="360" spans="1:100">
      <c r="A360" s="348"/>
      <c r="B360" s="329"/>
      <c r="C360" s="337"/>
      <c r="D360" s="28">
        <v>6</v>
      </c>
      <c r="E360" s="330"/>
      <c r="F360" s="331"/>
      <c r="G360" s="128">
        <f>'11'!G359</f>
        <v>7.4505661716631803E-7</v>
      </c>
      <c r="H360" s="270">
        <f>'11'!H359</f>
        <v>5.6458488543818098E-11</v>
      </c>
      <c r="I360" s="271">
        <f>'11'!I359</f>
        <v>2.3899595258414201E-11</v>
      </c>
      <c r="J360" s="272">
        <f>'11'!J359</f>
        <v>2.8015641567449001E-15</v>
      </c>
      <c r="K360" s="6"/>
      <c r="L360" s="333"/>
      <c r="M360" s="333"/>
      <c r="N360" s="333"/>
      <c r="O360" s="333"/>
      <c r="P360" s="333"/>
      <c r="Q360" s="333"/>
      <c r="R360" s="333"/>
      <c r="S360" s="333"/>
      <c r="T360" s="333"/>
      <c r="U360" s="333"/>
      <c r="V360" s="333"/>
      <c r="W360" s="333"/>
      <c r="X360" s="333"/>
      <c r="Y360" s="333"/>
      <c r="Z360" s="333"/>
      <c r="AA360" s="363"/>
      <c r="AB360" s="333"/>
      <c r="AC360" s="333"/>
      <c r="AD360" s="333"/>
      <c r="AE360" s="333"/>
      <c r="AF360" s="333"/>
      <c r="AG360" s="333"/>
      <c r="AH360" s="333"/>
      <c r="AI360" s="333"/>
      <c r="AJ360" s="333"/>
      <c r="AK360" s="333"/>
      <c r="AL360" s="333"/>
      <c r="AM360" s="333"/>
      <c r="AN360" s="333"/>
      <c r="AO360" s="333"/>
      <c r="AP360" s="333"/>
      <c r="AQ360" s="333"/>
      <c r="AR360" s="333"/>
      <c r="AS360" s="333"/>
      <c r="AT360" s="333"/>
      <c r="AU360" s="333"/>
      <c r="AV360" s="333"/>
      <c r="AW360" s="333"/>
      <c r="AX360" s="333"/>
      <c r="AY360" s="333"/>
      <c r="AZ360" s="333"/>
      <c r="BA360" s="333"/>
      <c r="BB360" s="325"/>
      <c r="BC360" s="360"/>
      <c r="BD360" s="326"/>
    </row>
    <row r="361" spans="1:100">
      <c r="A361" s="348"/>
      <c r="B361" s="329"/>
      <c r="C361" s="337"/>
      <c r="D361" s="28">
        <v>7</v>
      </c>
      <c r="E361" s="330"/>
      <c r="F361" s="331"/>
      <c r="G361" s="128">
        <f>'11'!G360</f>
        <v>8.4615510140384299E-7</v>
      </c>
      <c r="H361" s="270">
        <f>'11'!H360</f>
        <v>9.2244142710847298E-11</v>
      </c>
      <c r="I361" s="271">
        <f>'11'!I360</f>
        <v>4.1528316300986702E-11</v>
      </c>
      <c r="J361" s="272">
        <f>'11'!J360</f>
        <v>6.4100546220818E-15</v>
      </c>
      <c r="K361" s="6"/>
      <c r="L361" s="333"/>
      <c r="M361" s="333"/>
      <c r="N361" s="333"/>
      <c r="O361" s="333"/>
      <c r="P361" s="333"/>
      <c r="Q361" s="333"/>
      <c r="R361" s="333"/>
      <c r="S361" s="333"/>
      <c r="T361" s="333"/>
      <c r="U361" s="333"/>
      <c r="V361" s="333"/>
      <c r="W361" s="333"/>
      <c r="X361" s="333"/>
      <c r="Y361" s="333"/>
      <c r="Z361" s="333"/>
      <c r="AA361" s="363"/>
      <c r="AB361" s="333"/>
      <c r="AC361" s="333"/>
      <c r="AD361" s="333"/>
      <c r="AE361" s="333"/>
      <c r="AF361" s="333"/>
      <c r="AG361" s="333"/>
      <c r="AH361" s="333"/>
      <c r="AI361" s="333"/>
      <c r="AJ361" s="333"/>
      <c r="AK361" s="333"/>
      <c r="AL361" s="333"/>
      <c r="AM361" s="333"/>
      <c r="AN361" s="333"/>
      <c r="AO361" s="333"/>
      <c r="AP361" s="333"/>
      <c r="AQ361" s="333"/>
      <c r="AR361" s="333"/>
      <c r="AS361" s="333"/>
      <c r="AT361" s="333"/>
      <c r="AU361" s="333"/>
      <c r="AV361" s="333"/>
      <c r="AW361" s="333"/>
      <c r="AX361" s="333"/>
      <c r="AY361" s="333"/>
      <c r="AZ361" s="333"/>
      <c r="BA361" s="333"/>
      <c r="BB361" s="325"/>
      <c r="BC361" s="360"/>
      <c r="BD361" s="326"/>
    </row>
    <row r="362" spans="1:100">
      <c r="A362" s="348"/>
      <c r="B362" s="329"/>
      <c r="C362" s="337"/>
      <c r="D362" s="28">
        <v>8</v>
      </c>
      <c r="E362" s="330"/>
      <c r="F362" s="331"/>
      <c r="G362" s="128">
        <f>'11'!G361</f>
        <v>1.24358642048816E-6</v>
      </c>
      <c r="H362" s="270">
        <f>'11'!H361</f>
        <v>3.79272425089855E-10</v>
      </c>
      <c r="I362" s="271">
        <f>'11'!I361</f>
        <v>2.0464735319712999E-10</v>
      </c>
      <c r="J362" s="272">
        <f>'11'!J361</f>
        <v>6.8012560564985296E-14</v>
      </c>
      <c r="K362" s="6"/>
      <c r="L362" s="333"/>
      <c r="M362" s="333"/>
      <c r="N362" s="333"/>
      <c r="O362" s="333"/>
      <c r="P362" s="333"/>
      <c r="Q362" s="333"/>
      <c r="R362" s="333"/>
      <c r="S362" s="333"/>
      <c r="T362" s="333"/>
      <c r="U362" s="333"/>
      <c r="V362" s="333"/>
      <c r="W362" s="333"/>
      <c r="X362" s="333"/>
      <c r="Y362" s="333"/>
      <c r="Z362" s="333"/>
      <c r="AA362" s="363"/>
      <c r="AB362" s="333"/>
      <c r="AC362" s="333"/>
      <c r="AD362" s="333"/>
      <c r="AE362" s="333"/>
      <c r="AF362" s="333"/>
      <c r="AG362" s="333"/>
      <c r="AH362" s="333"/>
      <c r="AI362" s="333"/>
      <c r="AJ362" s="333"/>
      <c r="AK362" s="333"/>
      <c r="AL362" s="333"/>
      <c r="AM362" s="333"/>
      <c r="AN362" s="333"/>
      <c r="AO362" s="333"/>
      <c r="AP362" s="333"/>
      <c r="AQ362" s="333"/>
      <c r="AR362" s="333"/>
      <c r="AS362" s="333"/>
      <c r="AT362" s="333"/>
      <c r="AU362" s="333"/>
      <c r="AV362" s="333"/>
      <c r="AW362" s="333"/>
      <c r="AX362" s="333"/>
      <c r="AY362" s="333"/>
      <c r="AZ362" s="333"/>
      <c r="BA362" s="333"/>
      <c r="BB362" s="325"/>
      <c r="BC362" s="360"/>
      <c r="BD362" s="326"/>
    </row>
    <row r="363" spans="1:100">
      <c r="A363" s="348"/>
      <c r="B363" s="329"/>
      <c r="C363" s="337"/>
      <c r="D363" s="28">
        <v>9</v>
      </c>
      <c r="E363" s="330"/>
      <c r="F363" s="331"/>
      <c r="G363" s="128">
        <f>'11'!G362</f>
        <v>2.3996110663296699E-6</v>
      </c>
      <c r="H363" s="270">
        <f>'11'!H362</f>
        <v>3.3243874699028502E-9</v>
      </c>
      <c r="I363" s="271">
        <f>'11'!I362</f>
        <v>2.40517845040844E-9</v>
      </c>
      <c r="J363" s="272">
        <f>'11'!J362</f>
        <v>2.44457199799888E-12</v>
      </c>
      <c r="K363" s="6"/>
      <c r="L363" s="333"/>
      <c r="M363" s="333"/>
      <c r="N363" s="333"/>
      <c r="O363" s="333"/>
      <c r="P363" s="333"/>
      <c r="Q363" s="333"/>
      <c r="R363" s="333"/>
      <c r="S363" s="333"/>
      <c r="T363" s="333"/>
      <c r="U363" s="333"/>
      <c r="V363" s="333"/>
      <c r="W363" s="333"/>
      <c r="X363" s="333"/>
      <c r="Y363" s="333"/>
      <c r="Z363" s="333"/>
      <c r="AA363" s="363"/>
      <c r="AB363" s="333"/>
      <c r="AC363" s="333"/>
      <c r="AD363" s="333"/>
      <c r="AE363" s="333"/>
      <c r="AF363" s="333"/>
      <c r="AG363" s="333"/>
      <c r="AH363" s="333"/>
      <c r="AI363" s="333"/>
      <c r="AJ363" s="333"/>
      <c r="AK363" s="333"/>
      <c r="AL363" s="333"/>
      <c r="AM363" s="333"/>
      <c r="AN363" s="333"/>
      <c r="AO363" s="333"/>
      <c r="AP363" s="333"/>
      <c r="AQ363" s="333"/>
      <c r="AR363" s="333"/>
      <c r="AS363" s="333"/>
      <c r="AT363" s="333"/>
      <c r="AU363" s="333"/>
      <c r="AV363" s="333"/>
      <c r="AW363" s="333"/>
      <c r="AX363" s="333"/>
      <c r="AY363" s="333"/>
      <c r="AZ363" s="333"/>
      <c r="BA363" s="333"/>
      <c r="BB363" s="325"/>
      <c r="BC363" s="360"/>
      <c r="BD363" s="326"/>
    </row>
    <row r="364" spans="1:100">
      <c r="A364" s="348"/>
      <c r="B364" s="329"/>
      <c r="C364" s="337"/>
      <c r="D364" s="29">
        <v>10</v>
      </c>
      <c r="E364" s="330"/>
      <c r="F364" s="331"/>
      <c r="G364" s="274">
        <f>'11'!G363</f>
        <v>6.3222506807204797E-6</v>
      </c>
      <c r="H364" s="275">
        <f>'11'!H363</f>
        <v>4.8850083871526302E-8</v>
      </c>
      <c r="I364" s="276">
        <f>'11'!I363</f>
        <v>5.28021973992075E-8</v>
      </c>
      <c r="J364" s="277">
        <f>'11'!J363</f>
        <v>1.9620071089878001E-10</v>
      </c>
      <c r="K364" s="30"/>
      <c r="L364" s="334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64"/>
      <c r="AB364" s="358"/>
      <c r="AC364" s="358"/>
      <c r="AD364" s="358"/>
      <c r="AE364" s="358"/>
      <c r="AF364" s="358"/>
      <c r="AG364" s="358"/>
      <c r="AH364" s="358"/>
      <c r="AI364" s="358"/>
      <c r="AJ364" s="358"/>
      <c r="AK364" s="358"/>
      <c r="AL364" s="358"/>
      <c r="AM364" s="358"/>
      <c r="AN364" s="358"/>
      <c r="AO364" s="358"/>
      <c r="AP364" s="358"/>
      <c r="AQ364" s="358"/>
      <c r="AR364" s="358"/>
      <c r="AS364" s="358"/>
      <c r="AT364" s="358"/>
      <c r="AU364" s="358"/>
      <c r="AV364" s="358"/>
      <c r="AW364" s="358"/>
      <c r="AX364" s="358"/>
      <c r="AY364" s="358"/>
      <c r="AZ364" s="358"/>
      <c r="BA364" s="358"/>
      <c r="BB364" s="325"/>
      <c r="BC364" s="361"/>
      <c r="BD364" s="326"/>
    </row>
    <row r="365" spans="1:100">
      <c r="A365" s="348"/>
      <c r="B365" s="328">
        <v>0.5</v>
      </c>
      <c r="C365" s="337"/>
      <c r="D365" s="26">
        <v>-9</v>
      </c>
      <c r="E365" s="330">
        <v>4.7823077932433999E-4</v>
      </c>
      <c r="F365" s="331">
        <v>1.9580709848113602E-3</v>
      </c>
      <c r="G365" s="278">
        <f>'11'!G384</f>
        <v>3.5695166445070502E-3</v>
      </c>
      <c r="H365" s="279">
        <f>'11'!H384</f>
        <v>4.4416739599219198E-4</v>
      </c>
      <c r="I365" s="280">
        <f>'11'!I384</f>
        <v>2.2302811563346099E-3</v>
      </c>
      <c r="J365" s="281">
        <f>'11'!J384</f>
        <v>2.30616070313621E-4</v>
      </c>
      <c r="K365" s="27"/>
      <c r="L365" s="332">
        <f t="shared" ref="L365" si="642">1-SUM(M365:BC384)</f>
        <v>0.58577827841139674</v>
      </c>
      <c r="M365" s="357">
        <f t="shared" ref="M365" si="643">G375+I375</f>
        <v>5.7997978008416601E-3</v>
      </c>
      <c r="N365" s="357">
        <f t="shared" ref="N365" si="644">G382+I382+J375</f>
        <v>1.6354947162223019E-3</v>
      </c>
      <c r="O365" s="357">
        <f t="shared" ref="O365" si="645">G384+I384+H375</f>
        <v>3.6392919312032159E-3</v>
      </c>
      <c r="P365" s="357">
        <f t="shared" ref="P365" si="646">G377+I377+J382</f>
        <v>1.9902952076567035E-3</v>
      </c>
      <c r="Q365" s="357">
        <f t="shared" ref="Q365" si="647">G373+I373</f>
        <v>2.18507326872267E-2</v>
      </c>
      <c r="R365" s="357">
        <f t="shared" ref="R365" si="648">G379+I379+H382+J384</f>
        <v>1.2814540406358859E-3</v>
      </c>
      <c r="S365" s="357">
        <f t="shared" ref="S365" si="649">G366+I366</f>
        <v>1.1301007159412249E-2</v>
      </c>
      <c r="T365" s="357">
        <f t="shared" ref="T365" si="650">G368+I368+J377</f>
        <v>3.8192336271670971E-2</v>
      </c>
      <c r="U365" s="357">
        <f t="shared" ref="U365" si="651">G371+I371+H384</f>
        <v>5.5589476015854962E-2</v>
      </c>
      <c r="V365" s="357">
        <f t="shared" ref="V365" si="652">G380+I380+J373</f>
        <v>3.1610014378557001E-3</v>
      </c>
      <c r="W365" s="357">
        <f t="shared" ref="W365" si="653">G369+I369</f>
        <v>5.5374970195669497E-2</v>
      </c>
      <c r="X365" s="357">
        <f t="shared" ref="X365" si="654">G372+I372+J379+H377</f>
        <v>3.8284729102357334E-2</v>
      </c>
      <c r="Y365" s="357">
        <f t="shared" ref="Y365" si="655">G378+I378</f>
        <v>1.404878645908681E-3</v>
      </c>
      <c r="Z365" s="357">
        <f t="shared" ref="Z365" si="656">G370+I370+J366</f>
        <v>6.3838186858452856E-2</v>
      </c>
      <c r="AA365" s="362">
        <f t="shared" ref="AA365" si="657">G381+I381+H373</f>
        <v>2.8988459972909258E-3</v>
      </c>
      <c r="AB365" s="357">
        <f t="shared" ref="AB365" si="658">G367+I367+J368</f>
        <v>2.6598991453945349E-2</v>
      </c>
      <c r="AC365" s="357">
        <f t="shared" ref="AC365" si="659">G383+I383</f>
        <v>1.9798881876061042E-3</v>
      </c>
      <c r="AD365" s="357">
        <f t="shared" ref="AD365" si="660">G376+I376+J371+H379</f>
        <v>1.1256837314925298E-2</v>
      </c>
      <c r="AE365" s="357">
        <f t="shared" ref="AE365" si="661">G365+I365</f>
        <v>5.7997978008416601E-3</v>
      </c>
      <c r="AF365" s="357">
        <f t="shared" ref="AF365" si="662">G374+I374+J380</f>
        <v>1.1305960844172392E-2</v>
      </c>
      <c r="AG365" s="357">
        <f t="shared" ref="AG365" si="663">H366</f>
        <v>9.1607280548598703E-4</v>
      </c>
      <c r="AH365" s="357">
        <f t="shared" ref="AH365" si="664">J369</f>
        <v>8.0150337113980494E-3</v>
      </c>
      <c r="AI365" s="357">
        <f t="shared" ref="AI365" si="665">J372+H368</f>
        <v>7.6790060866422406E-3</v>
      </c>
      <c r="AJ365" s="357">
        <f t="shared" ref="AJ365" si="666">F365</f>
        <v>1.9580709848113602E-3</v>
      </c>
      <c r="AK365" s="357">
        <f t="shared" ref="AK365" si="667">J378</f>
        <v>1.0407020050599301E-5</v>
      </c>
      <c r="AL365" s="357">
        <f t="shared" ref="AL365" si="668">H371</f>
        <v>4.0704877397049304E-3</v>
      </c>
      <c r="AM365" s="357">
        <f t="shared" ref="AM365" si="669">J370</f>
        <v>9.5955687107141894E-3</v>
      </c>
      <c r="AN365" s="357">
        <f t="shared" ref="AN365" si="670">J381+H380</f>
        <v>4.752332021812407E-5</v>
      </c>
      <c r="AO365" s="357">
        <f t="shared" ref="AO365" si="671">J367</f>
        <v>2.0914892323200501E-3</v>
      </c>
      <c r="AP365" s="357">
        <f t="shared" ref="AP365" si="672">H369</f>
        <v>4.0704877397049304E-3</v>
      </c>
      <c r="AQ365" s="357">
        <f t="shared" ref="AQ365" si="673">J383</f>
        <v>2.44637723194774E-5</v>
      </c>
      <c r="AR365" s="357">
        <f t="shared" ref="AR365" si="674">H372+J376</f>
        <v>3.001992469465027E-3</v>
      </c>
      <c r="AS365" s="357">
        <f t="shared" ref="AS365" si="675">J365</f>
        <v>2.30616070313621E-4</v>
      </c>
      <c r="AT365" s="357">
        <f t="shared" ref="AT365" si="676">H378</f>
        <v>6.5507157947582498E-5</v>
      </c>
      <c r="AU365" s="357">
        <f t="shared" ref="AU365" si="677">J374</f>
        <v>7.3857085110926696E-4</v>
      </c>
      <c r="AV365" s="357">
        <f t="shared" ref="AV365" si="678">H370</f>
        <v>4.5577871810965299E-3</v>
      </c>
      <c r="AW365" s="357">
        <f t="shared" ref="AW365" si="679">H381</f>
        <v>4.6679068316225003E-5</v>
      </c>
      <c r="AX365" s="357">
        <f t="shared" ref="AX365" si="680">H367</f>
        <v>1.7541442641440599E-3</v>
      </c>
      <c r="AY365" s="357">
        <f t="shared" ref="AY365" si="681">E365</f>
        <v>4.7823077932433999E-4</v>
      </c>
      <c r="AZ365" s="357">
        <f t="shared" ref="AZ365" si="682">H383</f>
        <v>1.10862932102716E-4</v>
      </c>
      <c r="BA365" s="357">
        <f t="shared" ref="BA365" si="683">H376</f>
        <v>2.1450582018546499E-4</v>
      </c>
      <c r="BB365" s="325">
        <f t="shared" ref="BB365" si="684">H365</f>
        <v>4.4416739599219198E-4</v>
      </c>
      <c r="BC365" s="359">
        <f t="shared" ref="BC365" si="685">H374</f>
        <v>9.1607280548598703E-4</v>
      </c>
      <c r="BD365" s="326">
        <f t="shared" ref="BD365" si="686">SUMPRODUCT($L$1:$BC$1,BF365:CW365)</f>
        <v>5.587958616193796</v>
      </c>
      <c r="BF365" s="12">
        <f>L365</f>
        <v>0.58577827841139674</v>
      </c>
      <c r="BG365" s="23">
        <f t="shared" ref="BG365:CV365" si="687">M365</f>
        <v>5.7997978008416601E-3</v>
      </c>
      <c r="BH365" s="23">
        <f t="shared" si="687"/>
        <v>1.6354947162223019E-3</v>
      </c>
      <c r="BI365" s="23">
        <f t="shared" si="687"/>
        <v>3.6392919312032159E-3</v>
      </c>
      <c r="BJ365" s="23">
        <f t="shared" si="687"/>
        <v>1.9902952076567035E-3</v>
      </c>
      <c r="BK365" s="23">
        <f t="shared" si="687"/>
        <v>2.18507326872267E-2</v>
      </c>
      <c r="BL365" s="23">
        <f t="shared" si="687"/>
        <v>1.2814540406358859E-3</v>
      </c>
      <c r="BM365" s="23">
        <f t="shared" si="687"/>
        <v>1.1301007159412249E-2</v>
      </c>
      <c r="BN365" s="23">
        <f t="shared" si="687"/>
        <v>3.8192336271670971E-2</v>
      </c>
      <c r="BO365" s="23">
        <f t="shared" si="687"/>
        <v>5.5589476015854962E-2</v>
      </c>
      <c r="BP365" s="23">
        <f t="shared" si="687"/>
        <v>3.1610014378557001E-3</v>
      </c>
      <c r="BQ365" s="23">
        <f t="shared" si="687"/>
        <v>5.5374970195669497E-2</v>
      </c>
      <c r="BR365" s="23">
        <f t="shared" si="687"/>
        <v>3.8284729102357334E-2</v>
      </c>
      <c r="BS365" s="23">
        <f t="shared" si="687"/>
        <v>1.404878645908681E-3</v>
      </c>
      <c r="BT365" s="23">
        <f t="shared" si="687"/>
        <v>6.3838186858452856E-2</v>
      </c>
      <c r="BU365" s="23">
        <f t="shared" si="687"/>
        <v>2.8988459972909258E-3</v>
      </c>
      <c r="BV365" s="23">
        <f t="shared" si="687"/>
        <v>2.6598991453945349E-2</v>
      </c>
      <c r="BW365" s="23">
        <f t="shared" si="687"/>
        <v>1.9798881876061042E-3</v>
      </c>
      <c r="BX365" s="23">
        <f t="shared" si="687"/>
        <v>1.1256837314925298E-2</v>
      </c>
      <c r="BY365" s="23">
        <f t="shared" si="687"/>
        <v>5.7997978008416601E-3</v>
      </c>
      <c r="BZ365" s="23">
        <f t="shared" si="687"/>
        <v>1.1305960844172392E-2</v>
      </c>
      <c r="CA365" s="23">
        <f t="shared" si="687"/>
        <v>9.1607280548598703E-4</v>
      </c>
      <c r="CB365" s="23">
        <f t="shared" si="687"/>
        <v>8.0150337113980494E-3</v>
      </c>
      <c r="CC365" s="23">
        <f t="shared" si="687"/>
        <v>7.6790060866422406E-3</v>
      </c>
      <c r="CD365" s="23">
        <f t="shared" si="687"/>
        <v>1.9580709848113602E-3</v>
      </c>
      <c r="CE365" s="23">
        <f t="shared" si="687"/>
        <v>1.0407020050599301E-5</v>
      </c>
      <c r="CF365" s="23">
        <f t="shared" si="687"/>
        <v>4.0704877397049304E-3</v>
      </c>
      <c r="CG365" s="23">
        <f t="shared" si="687"/>
        <v>9.5955687107141894E-3</v>
      </c>
      <c r="CH365" s="23">
        <f t="shared" si="687"/>
        <v>4.752332021812407E-5</v>
      </c>
      <c r="CI365" s="23">
        <f t="shared" si="687"/>
        <v>2.0914892323200501E-3</v>
      </c>
      <c r="CJ365" s="23">
        <f t="shared" si="687"/>
        <v>4.0704877397049304E-3</v>
      </c>
      <c r="CK365" s="23">
        <f t="shared" si="687"/>
        <v>2.44637723194774E-5</v>
      </c>
      <c r="CL365" s="23">
        <f t="shared" si="687"/>
        <v>3.001992469465027E-3</v>
      </c>
      <c r="CM365" s="23">
        <f t="shared" si="687"/>
        <v>2.30616070313621E-4</v>
      </c>
      <c r="CN365" s="23">
        <f t="shared" si="687"/>
        <v>6.5507157947582498E-5</v>
      </c>
      <c r="CO365" s="23">
        <f t="shared" si="687"/>
        <v>7.3857085110926696E-4</v>
      </c>
      <c r="CP365" s="23">
        <f t="shared" si="687"/>
        <v>4.5577871810965299E-3</v>
      </c>
      <c r="CQ365" s="23">
        <f t="shared" si="687"/>
        <v>4.6679068316225003E-5</v>
      </c>
      <c r="CR365" s="23">
        <f t="shared" si="687"/>
        <v>1.7541442641440599E-3</v>
      </c>
      <c r="CS365" s="23">
        <f t="shared" si="687"/>
        <v>4.7823077932433999E-4</v>
      </c>
      <c r="CT365" s="23">
        <f t="shared" si="687"/>
        <v>1.10862932102716E-4</v>
      </c>
      <c r="CU365" s="23">
        <f t="shared" si="687"/>
        <v>2.1450582018546499E-4</v>
      </c>
      <c r="CV365" s="24">
        <f t="shared" si="687"/>
        <v>4.4416739599219198E-4</v>
      </c>
    </row>
    <row r="366" spans="1:100">
      <c r="A366" s="348"/>
      <c r="B366" s="329"/>
      <c r="C366" s="337"/>
      <c r="D366" s="28">
        <v>-8</v>
      </c>
      <c r="E366" s="330"/>
      <c r="F366" s="331"/>
      <c r="G366" s="128">
        <f>'11'!G365</f>
        <v>5.6349945223994101E-3</v>
      </c>
      <c r="H366" s="270">
        <f>'11'!H365</f>
        <v>9.1607280548598703E-4</v>
      </c>
      <c r="I366" s="271">
        <f>'11'!I365</f>
        <v>5.6660126370128398E-3</v>
      </c>
      <c r="J366" s="272">
        <f>'11'!J365</f>
        <v>7.3857085110926696E-4</v>
      </c>
      <c r="K366" s="6"/>
      <c r="L366" s="333"/>
      <c r="M366" s="333"/>
      <c r="N366" s="333"/>
      <c r="O366" s="333"/>
      <c r="P366" s="333"/>
      <c r="Q366" s="333"/>
      <c r="R366" s="333"/>
      <c r="S366" s="333"/>
      <c r="T366" s="333"/>
      <c r="U366" s="333"/>
      <c r="V366" s="333"/>
      <c r="W366" s="333"/>
      <c r="X366" s="333"/>
      <c r="Y366" s="333"/>
      <c r="Z366" s="333"/>
      <c r="AA366" s="363"/>
      <c r="AB366" s="333"/>
      <c r="AC366" s="333"/>
      <c r="AD366" s="333"/>
      <c r="AE366" s="333"/>
      <c r="AF366" s="333"/>
      <c r="AG366" s="333"/>
      <c r="AH366" s="333"/>
      <c r="AI366" s="333"/>
      <c r="AJ366" s="333"/>
      <c r="AK366" s="333"/>
      <c r="AL366" s="333"/>
      <c r="AM366" s="333"/>
      <c r="AN366" s="333"/>
      <c r="AO366" s="333"/>
      <c r="AP366" s="333"/>
      <c r="AQ366" s="333"/>
      <c r="AR366" s="333"/>
      <c r="AS366" s="333"/>
      <c r="AT366" s="333"/>
      <c r="AU366" s="333"/>
      <c r="AV366" s="333"/>
      <c r="AW366" s="333"/>
      <c r="AX366" s="333"/>
      <c r="AY366" s="333"/>
      <c r="AZ366" s="333"/>
      <c r="BA366" s="333"/>
      <c r="BB366" s="325"/>
      <c r="BC366" s="360"/>
      <c r="BD366" s="326"/>
    </row>
    <row r="367" spans="1:100">
      <c r="A367" s="348"/>
      <c r="B367" s="329"/>
      <c r="C367" s="337"/>
      <c r="D367" s="28">
        <v>-7</v>
      </c>
      <c r="E367" s="330"/>
      <c r="F367" s="331"/>
      <c r="G367" s="128">
        <f>'11'!G366</f>
        <v>8.6613517659068998E-3</v>
      </c>
      <c r="H367" s="270">
        <f>'11'!H366</f>
        <v>1.7541442641440599E-3</v>
      </c>
      <c r="I367" s="271">
        <f>'11'!I366</f>
        <v>1.3189380921319801E-2</v>
      </c>
      <c r="J367" s="272">
        <f>'11'!J366</f>
        <v>2.0914892323200501E-3</v>
      </c>
      <c r="K367" s="6"/>
      <c r="L367" s="333"/>
      <c r="M367" s="333"/>
      <c r="N367" s="333"/>
      <c r="O367" s="333"/>
      <c r="P367" s="333"/>
      <c r="Q367" s="333"/>
      <c r="R367" s="333"/>
      <c r="S367" s="333"/>
      <c r="T367" s="333"/>
      <c r="U367" s="333"/>
      <c r="V367" s="333"/>
      <c r="W367" s="333"/>
      <c r="X367" s="333"/>
      <c r="Y367" s="333"/>
      <c r="Z367" s="333"/>
      <c r="AA367" s="363"/>
      <c r="AB367" s="333"/>
      <c r="AC367" s="333"/>
      <c r="AD367" s="333"/>
      <c r="AE367" s="333"/>
      <c r="AF367" s="333"/>
      <c r="AG367" s="333"/>
      <c r="AH367" s="333"/>
      <c r="AI367" s="333"/>
      <c r="AJ367" s="333"/>
      <c r="AK367" s="333"/>
      <c r="AL367" s="333"/>
      <c r="AM367" s="333"/>
      <c r="AN367" s="333"/>
      <c r="AO367" s="333"/>
      <c r="AP367" s="333"/>
      <c r="AQ367" s="333"/>
      <c r="AR367" s="333"/>
      <c r="AS367" s="333"/>
      <c r="AT367" s="333"/>
      <c r="AU367" s="333"/>
      <c r="AV367" s="333"/>
      <c r="AW367" s="333"/>
      <c r="AX367" s="333"/>
      <c r="AY367" s="333"/>
      <c r="AZ367" s="333"/>
      <c r="BA367" s="333"/>
      <c r="BB367" s="325"/>
      <c r="BC367" s="360"/>
      <c r="BD367" s="326"/>
    </row>
    <row r="368" spans="1:100">
      <c r="A368" s="348"/>
      <c r="B368" s="329"/>
      <c r="C368" s="337"/>
      <c r="D368" s="28">
        <v>-6</v>
      </c>
      <c r="E368" s="330"/>
      <c r="F368" s="331"/>
      <c r="G368" s="128">
        <f>'11'!G367</f>
        <v>1.23185377757839E-2</v>
      </c>
      <c r="H368" s="270">
        <f>'11'!H367</f>
        <v>2.9307473199235898E-3</v>
      </c>
      <c r="I368" s="271">
        <f>'11'!I367</f>
        <v>2.58493347235676E-2</v>
      </c>
      <c r="J368" s="272">
        <f>'11'!J367</f>
        <v>4.7482587667186504E-3</v>
      </c>
      <c r="K368" s="6"/>
      <c r="L368" s="333"/>
      <c r="M368" s="333"/>
      <c r="N368" s="333"/>
      <c r="O368" s="333"/>
      <c r="P368" s="333"/>
      <c r="Q368" s="333"/>
      <c r="R368" s="333"/>
      <c r="S368" s="333"/>
      <c r="T368" s="333"/>
      <c r="U368" s="333"/>
      <c r="V368" s="333"/>
      <c r="W368" s="333"/>
      <c r="X368" s="333"/>
      <c r="Y368" s="333"/>
      <c r="Z368" s="333"/>
      <c r="AA368" s="363"/>
      <c r="AB368" s="333"/>
      <c r="AC368" s="333"/>
      <c r="AD368" s="333"/>
      <c r="AE368" s="333"/>
      <c r="AF368" s="333"/>
      <c r="AG368" s="333"/>
      <c r="AH368" s="333"/>
      <c r="AI368" s="333"/>
      <c r="AJ368" s="333"/>
      <c r="AK368" s="333"/>
      <c r="AL368" s="333"/>
      <c r="AM368" s="333"/>
      <c r="AN368" s="333"/>
      <c r="AO368" s="333"/>
      <c r="AP368" s="333"/>
      <c r="AQ368" s="333"/>
      <c r="AR368" s="333"/>
      <c r="AS368" s="333"/>
      <c r="AT368" s="333"/>
      <c r="AU368" s="333"/>
      <c r="AV368" s="333"/>
      <c r="AW368" s="333"/>
      <c r="AX368" s="333"/>
      <c r="AY368" s="333"/>
      <c r="AZ368" s="333"/>
      <c r="BA368" s="333"/>
      <c r="BB368" s="325"/>
      <c r="BC368" s="360"/>
      <c r="BD368" s="326"/>
    </row>
    <row r="369" spans="1:56">
      <c r="A369" s="348"/>
      <c r="B369" s="329"/>
      <c r="C369" s="337"/>
      <c r="D369" s="28">
        <v>-5</v>
      </c>
      <c r="E369" s="330"/>
      <c r="F369" s="331"/>
      <c r="G369" s="128">
        <f>'11'!G368</f>
        <v>1.5518184327479E-2</v>
      </c>
      <c r="H369" s="270">
        <f>'11'!H368</f>
        <v>4.0704877397049304E-3</v>
      </c>
      <c r="I369" s="271">
        <f>'11'!I368</f>
        <v>3.9856785868190497E-2</v>
      </c>
      <c r="J369" s="272">
        <f>'11'!J368</f>
        <v>8.0150337113980494E-3</v>
      </c>
      <c r="K369" s="6"/>
      <c r="L369" s="333"/>
      <c r="M369" s="333"/>
      <c r="N369" s="333"/>
      <c r="O369" s="333"/>
      <c r="P369" s="333"/>
      <c r="Q369" s="333"/>
      <c r="R369" s="333"/>
      <c r="S369" s="333"/>
      <c r="T369" s="333"/>
      <c r="U369" s="333"/>
      <c r="V369" s="333"/>
      <c r="W369" s="333"/>
      <c r="X369" s="333"/>
      <c r="Y369" s="333"/>
      <c r="Z369" s="333"/>
      <c r="AA369" s="363"/>
      <c r="AB369" s="333"/>
      <c r="AC369" s="333"/>
      <c r="AD369" s="333"/>
      <c r="AE369" s="333"/>
      <c r="AF369" s="333"/>
      <c r="AG369" s="333"/>
      <c r="AH369" s="333"/>
      <c r="AI369" s="333"/>
      <c r="AJ369" s="333"/>
      <c r="AK369" s="333"/>
      <c r="AL369" s="333"/>
      <c r="AM369" s="333"/>
      <c r="AN369" s="333"/>
      <c r="AO369" s="333"/>
      <c r="AP369" s="333"/>
      <c r="AQ369" s="333"/>
      <c r="AR369" s="333"/>
      <c r="AS369" s="333"/>
      <c r="AT369" s="333"/>
      <c r="AU369" s="333"/>
      <c r="AV369" s="333"/>
      <c r="AW369" s="333"/>
      <c r="AX369" s="333"/>
      <c r="AY369" s="333"/>
      <c r="AZ369" s="333"/>
      <c r="BA369" s="333"/>
      <c r="BB369" s="325"/>
      <c r="BC369" s="360"/>
      <c r="BD369" s="326"/>
    </row>
    <row r="370" spans="1:56">
      <c r="A370" s="348"/>
      <c r="B370" s="329"/>
      <c r="C370" s="337"/>
      <c r="D370" s="28">
        <v>-4</v>
      </c>
      <c r="E370" s="330"/>
      <c r="F370" s="331"/>
      <c r="G370" s="128">
        <f>'11'!G369</f>
        <v>1.6817780696837301E-2</v>
      </c>
      <c r="H370" s="270">
        <f>'11'!H369</f>
        <v>4.5577871810965299E-3</v>
      </c>
      <c r="I370" s="271">
        <f>'11'!I369</f>
        <v>4.6281835310506302E-2</v>
      </c>
      <c r="J370" s="272">
        <f>'11'!J369</f>
        <v>9.5955687107141894E-3</v>
      </c>
      <c r="K370" s="6"/>
      <c r="L370" s="333"/>
      <c r="M370" s="333"/>
      <c r="N370" s="333"/>
      <c r="O370" s="333"/>
      <c r="P370" s="333"/>
      <c r="Q370" s="333"/>
      <c r="R370" s="333"/>
      <c r="S370" s="333"/>
      <c r="T370" s="333"/>
      <c r="U370" s="333"/>
      <c r="V370" s="333"/>
      <c r="W370" s="333"/>
      <c r="X370" s="333"/>
      <c r="Y370" s="333"/>
      <c r="Z370" s="333"/>
      <c r="AA370" s="363"/>
      <c r="AB370" s="333"/>
      <c r="AC370" s="333"/>
      <c r="AD370" s="333"/>
      <c r="AE370" s="333"/>
      <c r="AF370" s="333"/>
      <c r="AG370" s="333"/>
      <c r="AH370" s="333"/>
      <c r="AI370" s="333"/>
      <c r="AJ370" s="333"/>
      <c r="AK370" s="333"/>
      <c r="AL370" s="333"/>
      <c r="AM370" s="333"/>
      <c r="AN370" s="333"/>
      <c r="AO370" s="333"/>
      <c r="AP370" s="333"/>
      <c r="AQ370" s="333"/>
      <c r="AR370" s="333"/>
      <c r="AS370" s="333"/>
      <c r="AT370" s="333"/>
      <c r="AU370" s="333"/>
      <c r="AV370" s="333"/>
      <c r="AW370" s="333"/>
      <c r="AX370" s="333"/>
      <c r="AY370" s="333"/>
      <c r="AZ370" s="333"/>
      <c r="BA370" s="333"/>
      <c r="BB370" s="325"/>
      <c r="BC370" s="360"/>
      <c r="BD370" s="326"/>
    </row>
    <row r="371" spans="1:56">
      <c r="A371" s="348"/>
      <c r="B371" s="329"/>
      <c r="C371" s="337"/>
      <c r="D371" s="28">
        <v>-3</v>
      </c>
      <c r="E371" s="330"/>
      <c r="F371" s="331"/>
      <c r="G371" s="128">
        <f>'11'!G370</f>
        <v>1.5518184327479E-2</v>
      </c>
      <c r="H371" s="270">
        <f>'11'!H370</f>
        <v>4.0704877397049304E-3</v>
      </c>
      <c r="I371" s="271">
        <f>'11'!I370</f>
        <v>3.9856785868190497E-2</v>
      </c>
      <c r="J371" s="272">
        <f>'11'!J370</f>
        <v>8.0150337113980494E-3</v>
      </c>
      <c r="K371" s="6"/>
      <c r="L371" s="333"/>
      <c r="M371" s="333"/>
      <c r="N371" s="333"/>
      <c r="O371" s="333"/>
      <c r="P371" s="333"/>
      <c r="Q371" s="333"/>
      <c r="R371" s="333"/>
      <c r="S371" s="333"/>
      <c r="T371" s="333"/>
      <c r="U371" s="333"/>
      <c r="V371" s="333"/>
      <c r="W371" s="333"/>
      <c r="X371" s="333"/>
      <c r="Y371" s="333"/>
      <c r="Z371" s="333"/>
      <c r="AA371" s="363"/>
      <c r="AB371" s="333"/>
      <c r="AC371" s="333"/>
      <c r="AD371" s="333"/>
      <c r="AE371" s="333"/>
      <c r="AF371" s="333"/>
      <c r="AG371" s="333"/>
      <c r="AH371" s="333"/>
      <c r="AI371" s="333"/>
      <c r="AJ371" s="333"/>
      <c r="AK371" s="333"/>
      <c r="AL371" s="333"/>
      <c r="AM371" s="333"/>
      <c r="AN371" s="333"/>
      <c r="AO371" s="333"/>
      <c r="AP371" s="333"/>
      <c r="AQ371" s="333"/>
      <c r="AR371" s="333"/>
      <c r="AS371" s="333"/>
      <c r="AT371" s="333"/>
      <c r="AU371" s="333"/>
      <c r="AV371" s="333"/>
      <c r="AW371" s="333"/>
      <c r="AX371" s="333"/>
      <c r="AY371" s="333"/>
      <c r="AZ371" s="333"/>
      <c r="BA371" s="333"/>
      <c r="BB371" s="325"/>
      <c r="BC371" s="360"/>
      <c r="BD371" s="326"/>
    </row>
    <row r="372" spans="1:56">
      <c r="A372" s="348"/>
      <c r="B372" s="329"/>
      <c r="C372" s="337"/>
      <c r="D372" s="28">
        <v>-2</v>
      </c>
      <c r="E372" s="330"/>
      <c r="F372" s="331"/>
      <c r="G372" s="128">
        <f>'11'!G371</f>
        <v>1.23185377757839E-2</v>
      </c>
      <c r="H372" s="270">
        <f>'11'!H371</f>
        <v>2.9307473199235898E-3</v>
      </c>
      <c r="I372" s="271">
        <f>'11'!I371</f>
        <v>2.58493347235676E-2</v>
      </c>
      <c r="J372" s="272">
        <f>'11'!J371</f>
        <v>4.7482587667186504E-3</v>
      </c>
      <c r="K372" s="6"/>
      <c r="L372" s="333"/>
      <c r="M372" s="333"/>
      <c r="N372" s="333"/>
      <c r="O372" s="333"/>
      <c r="P372" s="333"/>
      <c r="Q372" s="333"/>
      <c r="R372" s="333"/>
      <c r="S372" s="333"/>
      <c r="T372" s="333"/>
      <c r="U372" s="333"/>
      <c r="V372" s="333"/>
      <c r="W372" s="333"/>
      <c r="X372" s="333"/>
      <c r="Y372" s="333"/>
      <c r="Z372" s="333"/>
      <c r="AA372" s="363"/>
      <c r="AB372" s="333"/>
      <c r="AC372" s="333"/>
      <c r="AD372" s="333"/>
      <c r="AE372" s="333"/>
      <c r="AF372" s="333"/>
      <c r="AG372" s="333"/>
      <c r="AH372" s="333"/>
      <c r="AI372" s="333"/>
      <c r="AJ372" s="333"/>
      <c r="AK372" s="333"/>
      <c r="AL372" s="333"/>
      <c r="AM372" s="333"/>
      <c r="AN372" s="333"/>
      <c r="AO372" s="333"/>
      <c r="AP372" s="333"/>
      <c r="AQ372" s="333"/>
      <c r="AR372" s="333"/>
      <c r="AS372" s="333"/>
      <c r="AT372" s="333"/>
      <c r="AU372" s="333"/>
      <c r="AV372" s="333"/>
      <c r="AW372" s="333"/>
      <c r="AX372" s="333"/>
      <c r="AY372" s="333"/>
      <c r="AZ372" s="333"/>
      <c r="BA372" s="333"/>
      <c r="BB372" s="325"/>
      <c r="BC372" s="360"/>
      <c r="BD372" s="326"/>
    </row>
    <row r="373" spans="1:56">
      <c r="A373" s="348"/>
      <c r="B373" s="329"/>
      <c r="C373" s="337"/>
      <c r="D373" s="28">
        <v>-1</v>
      </c>
      <c r="E373" s="330"/>
      <c r="F373" s="331"/>
      <c r="G373" s="128">
        <f>'11'!G372</f>
        <v>8.6613517659068998E-3</v>
      </c>
      <c r="H373" s="270">
        <f>'11'!H372</f>
        <v>1.7541442641440599E-3</v>
      </c>
      <c r="I373" s="271">
        <f>'11'!I372</f>
        <v>1.3189380921319801E-2</v>
      </c>
      <c r="J373" s="272">
        <f>'11'!J372</f>
        <v>2.0914892323200501E-3</v>
      </c>
      <c r="K373" s="6"/>
      <c r="L373" s="333"/>
      <c r="M373" s="333"/>
      <c r="N373" s="333"/>
      <c r="O373" s="333"/>
      <c r="P373" s="333"/>
      <c r="Q373" s="333"/>
      <c r="R373" s="333"/>
      <c r="S373" s="333"/>
      <c r="T373" s="333"/>
      <c r="U373" s="333"/>
      <c r="V373" s="333"/>
      <c r="W373" s="333"/>
      <c r="X373" s="333"/>
      <c r="Y373" s="333"/>
      <c r="Z373" s="333"/>
      <c r="AA373" s="363"/>
      <c r="AB373" s="333"/>
      <c r="AC373" s="333"/>
      <c r="AD373" s="333"/>
      <c r="AE373" s="333"/>
      <c r="AF373" s="333"/>
      <c r="AG373" s="333"/>
      <c r="AH373" s="333"/>
      <c r="AI373" s="333"/>
      <c r="AJ373" s="333"/>
      <c r="AK373" s="333"/>
      <c r="AL373" s="333"/>
      <c r="AM373" s="333"/>
      <c r="AN373" s="333"/>
      <c r="AO373" s="333"/>
      <c r="AP373" s="333"/>
      <c r="AQ373" s="333"/>
      <c r="AR373" s="333"/>
      <c r="AS373" s="333"/>
      <c r="AT373" s="333"/>
      <c r="AU373" s="333"/>
      <c r="AV373" s="333"/>
      <c r="AW373" s="333"/>
      <c r="AX373" s="333"/>
      <c r="AY373" s="333"/>
      <c r="AZ373" s="333"/>
      <c r="BA373" s="333"/>
      <c r="BB373" s="325"/>
      <c r="BC373" s="360"/>
      <c r="BD373" s="326"/>
    </row>
    <row r="374" spans="1:56">
      <c r="A374" s="348"/>
      <c r="B374" s="329"/>
      <c r="C374" s="337"/>
      <c r="D374" s="28">
        <v>0</v>
      </c>
      <c r="E374" s="330"/>
      <c r="F374" s="331"/>
      <c r="G374" s="128">
        <f>'11'!G373</f>
        <v>5.6349945223994101E-3</v>
      </c>
      <c r="H374" s="270">
        <f>'11'!H373</f>
        <v>9.1607280548598703E-4</v>
      </c>
      <c r="I374" s="271">
        <f>'11'!I373</f>
        <v>5.6660126370128398E-3</v>
      </c>
      <c r="J374" s="272">
        <f>'11'!J373</f>
        <v>7.3857085110926696E-4</v>
      </c>
      <c r="K374" s="6"/>
      <c r="L374" s="333"/>
      <c r="M374" s="333"/>
      <c r="N374" s="333"/>
      <c r="O374" s="333"/>
      <c r="P374" s="333"/>
      <c r="Q374" s="333"/>
      <c r="R374" s="333"/>
      <c r="S374" s="333"/>
      <c r="T374" s="333"/>
      <c r="U374" s="333"/>
      <c r="V374" s="333"/>
      <c r="W374" s="333"/>
      <c r="X374" s="333"/>
      <c r="Y374" s="333"/>
      <c r="Z374" s="333"/>
      <c r="AA374" s="363"/>
      <c r="AB374" s="333"/>
      <c r="AC374" s="333"/>
      <c r="AD374" s="333"/>
      <c r="AE374" s="333"/>
      <c r="AF374" s="333"/>
      <c r="AG374" s="333"/>
      <c r="AH374" s="333"/>
      <c r="AI374" s="333"/>
      <c r="AJ374" s="333"/>
      <c r="AK374" s="333"/>
      <c r="AL374" s="333"/>
      <c r="AM374" s="333"/>
      <c r="AN374" s="333"/>
      <c r="AO374" s="333"/>
      <c r="AP374" s="333"/>
      <c r="AQ374" s="333"/>
      <c r="AR374" s="333"/>
      <c r="AS374" s="333"/>
      <c r="AT374" s="333"/>
      <c r="AU374" s="333"/>
      <c r="AV374" s="333"/>
      <c r="AW374" s="333"/>
      <c r="AX374" s="333"/>
      <c r="AY374" s="333"/>
      <c r="AZ374" s="333"/>
      <c r="BA374" s="333"/>
      <c r="BB374" s="325"/>
      <c r="BC374" s="360"/>
      <c r="BD374" s="326"/>
    </row>
    <row r="375" spans="1:56">
      <c r="A375" s="348"/>
      <c r="B375" s="329"/>
      <c r="C375" s="337"/>
      <c r="D375" s="28">
        <v>1</v>
      </c>
      <c r="E375" s="330"/>
      <c r="F375" s="331"/>
      <c r="G375" s="128">
        <f>'11'!G374</f>
        <v>3.5695166445070502E-3</v>
      </c>
      <c r="H375" s="270">
        <f>'11'!H374</f>
        <v>4.4416739599219198E-4</v>
      </c>
      <c r="I375" s="271">
        <f>'11'!I374</f>
        <v>2.2302811563346099E-3</v>
      </c>
      <c r="J375" s="272">
        <f>'11'!J374</f>
        <v>2.30616070313621E-4</v>
      </c>
      <c r="K375" s="6"/>
      <c r="L375" s="333"/>
      <c r="M375" s="333"/>
      <c r="N375" s="333"/>
      <c r="O375" s="333"/>
      <c r="P375" s="333"/>
      <c r="Q375" s="333"/>
      <c r="R375" s="333"/>
      <c r="S375" s="333"/>
      <c r="T375" s="333"/>
      <c r="U375" s="333"/>
      <c r="V375" s="333"/>
      <c r="W375" s="333"/>
      <c r="X375" s="333"/>
      <c r="Y375" s="333"/>
      <c r="Z375" s="333"/>
      <c r="AA375" s="363"/>
      <c r="AB375" s="333"/>
      <c r="AC375" s="333"/>
      <c r="AD375" s="333"/>
      <c r="AE375" s="333"/>
      <c r="AF375" s="333"/>
      <c r="AG375" s="333"/>
      <c r="AH375" s="333"/>
      <c r="AI375" s="333"/>
      <c r="AJ375" s="333"/>
      <c r="AK375" s="333"/>
      <c r="AL375" s="333"/>
      <c r="AM375" s="333"/>
      <c r="AN375" s="333"/>
      <c r="AO375" s="333"/>
      <c r="AP375" s="333"/>
      <c r="AQ375" s="333"/>
      <c r="AR375" s="333"/>
      <c r="AS375" s="333"/>
      <c r="AT375" s="333"/>
      <c r="AU375" s="333"/>
      <c r="AV375" s="333"/>
      <c r="AW375" s="333"/>
      <c r="AX375" s="333"/>
      <c r="AY375" s="333"/>
      <c r="AZ375" s="333"/>
      <c r="BA375" s="333"/>
      <c r="BB375" s="325"/>
      <c r="BC375" s="360"/>
      <c r="BD375" s="326"/>
    </row>
    <row r="376" spans="1:56">
      <c r="A376" s="348"/>
      <c r="B376" s="329"/>
      <c r="C376" s="337"/>
      <c r="D376" s="28">
        <v>2</v>
      </c>
      <c r="E376" s="330"/>
      <c r="F376" s="331"/>
      <c r="G376" s="128">
        <f>'11'!G375</f>
        <v>2.3130239595577002E-3</v>
      </c>
      <c r="H376" s="270">
        <f>'11'!H375</f>
        <v>2.1450582018546499E-4</v>
      </c>
      <c r="I376" s="271">
        <f>'11'!I375</f>
        <v>8.8210057565332397E-4</v>
      </c>
      <c r="J376" s="272">
        <f>'11'!J375</f>
        <v>7.1245149541437298E-5</v>
      </c>
      <c r="K376" s="6"/>
      <c r="L376" s="333"/>
      <c r="M376" s="333"/>
      <c r="N376" s="333"/>
      <c r="O376" s="333"/>
      <c r="P376" s="333"/>
      <c r="Q376" s="333"/>
      <c r="R376" s="333"/>
      <c r="S376" s="333"/>
      <c r="T376" s="333"/>
      <c r="U376" s="333"/>
      <c r="V376" s="333"/>
      <c r="W376" s="333"/>
      <c r="X376" s="333"/>
      <c r="Y376" s="333"/>
      <c r="Z376" s="333"/>
      <c r="AA376" s="363"/>
      <c r="AB376" s="333"/>
      <c r="AC376" s="333"/>
      <c r="AD376" s="333"/>
      <c r="AE376" s="333"/>
      <c r="AF376" s="333"/>
      <c r="AG376" s="333"/>
      <c r="AH376" s="333"/>
      <c r="AI376" s="333"/>
      <c r="AJ376" s="333"/>
      <c r="AK376" s="333"/>
      <c r="AL376" s="333"/>
      <c r="AM376" s="333"/>
      <c r="AN376" s="333"/>
      <c r="AO376" s="333"/>
      <c r="AP376" s="333"/>
      <c r="AQ376" s="333"/>
      <c r="AR376" s="333"/>
      <c r="AS376" s="333"/>
      <c r="AT376" s="333"/>
      <c r="AU376" s="333"/>
      <c r="AV376" s="333"/>
      <c r="AW376" s="333"/>
      <c r="AX376" s="333"/>
      <c r="AY376" s="333"/>
      <c r="AZ376" s="333"/>
      <c r="BA376" s="333"/>
      <c r="BB376" s="325"/>
      <c r="BC376" s="360"/>
      <c r="BD376" s="326"/>
    </row>
    <row r="377" spans="1:56">
      <c r="A377" s="348"/>
      <c r="B377" s="329"/>
      <c r="C377" s="337"/>
      <c r="D377" s="28">
        <v>3</v>
      </c>
      <c r="E377" s="330"/>
      <c r="F377" s="331"/>
      <c r="G377" s="128">
        <f>'11'!G376</f>
        <v>1.5962394864804301E-3</v>
      </c>
      <c r="H377" s="270">
        <f>'11'!H376</f>
        <v>1.10862932102716E-4</v>
      </c>
      <c r="I377" s="271">
        <f>'11'!I376</f>
        <v>3.8364870112567401E-4</v>
      </c>
      <c r="J377" s="272">
        <f>'11'!J376</f>
        <v>2.44637723194774E-5</v>
      </c>
      <c r="K377" s="6"/>
      <c r="L377" s="333"/>
      <c r="M377" s="333"/>
      <c r="N377" s="333"/>
      <c r="O377" s="333"/>
      <c r="P377" s="333"/>
      <c r="Q377" s="333"/>
      <c r="R377" s="333"/>
      <c r="S377" s="333"/>
      <c r="T377" s="333"/>
      <c r="U377" s="333"/>
      <c r="V377" s="333"/>
      <c r="W377" s="333"/>
      <c r="X377" s="333"/>
      <c r="Y377" s="333"/>
      <c r="Z377" s="333"/>
      <c r="AA377" s="363"/>
      <c r="AB377" s="333"/>
      <c r="AC377" s="333"/>
      <c r="AD377" s="333"/>
      <c r="AE377" s="333"/>
      <c r="AF377" s="333"/>
      <c r="AG377" s="333"/>
      <c r="AH377" s="333"/>
      <c r="AI377" s="333"/>
      <c r="AJ377" s="333"/>
      <c r="AK377" s="333"/>
      <c r="AL377" s="333"/>
      <c r="AM377" s="333"/>
      <c r="AN377" s="333"/>
      <c r="AO377" s="333"/>
      <c r="AP377" s="333"/>
      <c r="AQ377" s="333"/>
      <c r="AR377" s="333"/>
      <c r="AS377" s="333"/>
      <c r="AT377" s="333"/>
      <c r="AU377" s="333"/>
      <c r="AV377" s="333"/>
      <c r="AW377" s="333"/>
      <c r="AX377" s="333"/>
      <c r="AY377" s="333"/>
      <c r="AZ377" s="333"/>
      <c r="BA377" s="333"/>
      <c r="BB377" s="325"/>
      <c r="BC377" s="360"/>
      <c r="BD377" s="326"/>
    </row>
    <row r="378" spans="1:56">
      <c r="A378" s="348"/>
      <c r="B378" s="329"/>
      <c r="C378" s="337"/>
      <c r="D378" s="28">
        <v>4</v>
      </c>
      <c r="E378" s="330"/>
      <c r="F378" s="331"/>
      <c r="G378" s="128">
        <f>'11'!G377</f>
        <v>1.20617831625914E-3</v>
      </c>
      <c r="H378" s="270">
        <f>'11'!H377</f>
        <v>6.5507157947582498E-5</v>
      </c>
      <c r="I378" s="271">
        <f>'11'!I377</f>
        <v>1.9870032964954099E-4</v>
      </c>
      <c r="J378" s="272">
        <f>'11'!J377</f>
        <v>1.0407020050599301E-5</v>
      </c>
      <c r="K378" s="6"/>
      <c r="L378" s="333"/>
      <c r="M378" s="333"/>
      <c r="N378" s="333"/>
      <c r="O378" s="333"/>
      <c r="P378" s="333"/>
      <c r="Q378" s="333"/>
      <c r="R378" s="333"/>
      <c r="S378" s="333"/>
      <c r="T378" s="333"/>
      <c r="U378" s="333"/>
      <c r="V378" s="333"/>
      <c r="W378" s="333"/>
      <c r="X378" s="333"/>
      <c r="Y378" s="333"/>
      <c r="Z378" s="333"/>
      <c r="AA378" s="363"/>
      <c r="AB378" s="333"/>
      <c r="AC378" s="333"/>
      <c r="AD378" s="333"/>
      <c r="AE378" s="333"/>
      <c r="AF378" s="333"/>
      <c r="AG378" s="333"/>
      <c r="AH378" s="333"/>
      <c r="AI378" s="333"/>
      <c r="AJ378" s="333"/>
      <c r="AK378" s="333"/>
      <c r="AL378" s="333"/>
      <c r="AM378" s="333"/>
      <c r="AN378" s="333"/>
      <c r="AO378" s="333"/>
      <c r="AP378" s="333"/>
      <c r="AQ378" s="333"/>
      <c r="AR378" s="333"/>
      <c r="AS378" s="333"/>
      <c r="AT378" s="333"/>
      <c r="AU378" s="333"/>
      <c r="AV378" s="333"/>
      <c r="AW378" s="333"/>
      <c r="AX378" s="333"/>
      <c r="AY378" s="333"/>
      <c r="AZ378" s="333"/>
      <c r="BA378" s="333"/>
      <c r="BB378" s="325"/>
      <c r="BC378" s="360"/>
      <c r="BD378" s="326"/>
    </row>
    <row r="379" spans="1:56">
      <c r="A379" s="348"/>
      <c r="B379" s="329"/>
      <c r="C379" s="337"/>
      <c r="D379" s="28">
        <v>5</v>
      </c>
      <c r="E379" s="330"/>
      <c r="F379" s="331"/>
      <c r="G379" s="128">
        <f>'11'!G378</f>
        <v>1.0142917108634901E-3</v>
      </c>
      <c r="H379" s="270">
        <f>'11'!H378</f>
        <v>4.6679068316225003E-5</v>
      </c>
      <c r="I379" s="271">
        <f>'11'!I378</f>
        <v>1.3041002228337601E-4</v>
      </c>
      <c r="J379" s="272">
        <f>'11'!J378</f>
        <v>5.9936709031213704E-6</v>
      </c>
      <c r="K379" s="6"/>
      <c r="L379" s="333"/>
      <c r="M379" s="333"/>
      <c r="N379" s="333"/>
      <c r="O379" s="333"/>
      <c r="P379" s="333"/>
      <c r="Q379" s="333"/>
      <c r="R379" s="333"/>
      <c r="S379" s="333"/>
      <c r="T379" s="333"/>
      <c r="U379" s="333"/>
      <c r="V379" s="333"/>
      <c r="W379" s="333"/>
      <c r="X379" s="333"/>
      <c r="Y379" s="333"/>
      <c r="Z379" s="333"/>
      <c r="AA379" s="363"/>
      <c r="AB379" s="333"/>
      <c r="AC379" s="333"/>
      <c r="AD379" s="333"/>
      <c r="AE379" s="333"/>
      <c r="AF379" s="333"/>
      <c r="AG379" s="333"/>
      <c r="AH379" s="333"/>
      <c r="AI379" s="333"/>
      <c r="AJ379" s="333"/>
      <c r="AK379" s="333"/>
      <c r="AL379" s="333"/>
      <c r="AM379" s="333"/>
      <c r="AN379" s="333"/>
      <c r="AO379" s="333"/>
      <c r="AP379" s="333"/>
      <c r="AQ379" s="333"/>
      <c r="AR379" s="333"/>
      <c r="AS379" s="333"/>
      <c r="AT379" s="333"/>
      <c r="AU379" s="333"/>
      <c r="AV379" s="333"/>
      <c r="AW379" s="333"/>
      <c r="AX379" s="333"/>
      <c r="AY379" s="333"/>
      <c r="AZ379" s="333"/>
      <c r="BA379" s="333"/>
      <c r="BB379" s="325"/>
      <c r="BC379" s="360"/>
      <c r="BD379" s="326"/>
    </row>
    <row r="380" spans="1:56">
      <c r="A380" s="348"/>
      <c r="B380" s="329"/>
      <c r="C380" s="337"/>
      <c r="D380" s="28">
        <v>6</v>
      </c>
      <c r="E380" s="330"/>
      <c r="F380" s="331"/>
      <c r="G380" s="128">
        <f>'11'!G379</f>
        <v>9.5668101410543603E-4</v>
      </c>
      <c r="H380" s="270">
        <f>'11'!H379</f>
        <v>4.15296493150027E-5</v>
      </c>
      <c r="I380" s="271">
        <f>'11'!I379</f>
        <v>1.12831191430214E-4</v>
      </c>
      <c r="J380" s="272">
        <f>'11'!J379</f>
        <v>4.9536847601429896E-6</v>
      </c>
      <c r="K380" s="6"/>
      <c r="L380" s="333"/>
      <c r="M380" s="333"/>
      <c r="N380" s="333"/>
      <c r="O380" s="333"/>
      <c r="P380" s="333"/>
      <c r="Q380" s="333"/>
      <c r="R380" s="333"/>
      <c r="S380" s="333"/>
      <c r="T380" s="333"/>
      <c r="U380" s="333"/>
      <c r="V380" s="333"/>
      <c r="W380" s="333"/>
      <c r="X380" s="333"/>
      <c r="Y380" s="333"/>
      <c r="Z380" s="333"/>
      <c r="AA380" s="363"/>
      <c r="AB380" s="333"/>
      <c r="AC380" s="333"/>
      <c r="AD380" s="333"/>
      <c r="AE380" s="333"/>
      <c r="AF380" s="333"/>
      <c r="AG380" s="333"/>
      <c r="AH380" s="333"/>
      <c r="AI380" s="333"/>
      <c r="AJ380" s="333"/>
      <c r="AK380" s="333"/>
      <c r="AL380" s="333"/>
      <c r="AM380" s="333"/>
      <c r="AN380" s="333"/>
      <c r="AO380" s="333"/>
      <c r="AP380" s="333"/>
      <c r="AQ380" s="333"/>
      <c r="AR380" s="333"/>
      <c r="AS380" s="333"/>
      <c r="AT380" s="333"/>
      <c r="AU380" s="333"/>
      <c r="AV380" s="333"/>
      <c r="AW380" s="333"/>
      <c r="AX380" s="333"/>
      <c r="AY380" s="333"/>
      <c r="AZ380" s="333"/>
      <c r="BA380" s="333"/>
      <c r="BB380" s="325"/>
      <c r="BC380" s="360"/>
      <c r="BD380" s="326"/>
    </row>
    <row r="381" spans="1:56">
      <c r="A381" s="348"/>
      <c r="B381" s="329"/>
      <c r="C381" s="337"/>
      <c r="D381" s="28">
        <v>7</v>
      </c>
      <c r="E381" s="330"/>
      <c r="F381" s="331"/>
      <c r="G381" s="128">
        <f>'11'!G380</f>
        <v>1.0142917108634901E-3</v>
      </c>
      <c r="H381" s="270">
        <f>'11'!H380</f>
        <v>4.6679068316225003E-5</v>
      </c>
      <c r="I381" s="271">
        <f>'11'!I380</f>
        <v>1.3041002228337601E-4</v>
      </c>
      <c r="J381" s="272">
        <f>'11'!J380</f>
        <v>5.9936709031213704E-6</v>
      </c>
      <c r="K381" s="6"/>
      <c r="L381" s="333"/>
      <c r="M381" s="333"/>
      <c r="N381" s="333"/>
      <c r="O381" s="333"/>
      <c r="P381" s="333"/>
      <c r="Q381" s="333"/>
      <c r="R381" s="333"/>
      <c r="S381" s="333"/>
      <c r="T381" s="333"/>
      <c r="U381" s="333"/>
      <c r="V381" s="333"/>
      <c r="W381" s="333"/>
      <c r="X381" s="333"/>
      <c r="Y381" s="333"/>
      <c r="Z381" s="333"/>
      <c r="AA381" s="363"/>
      <c r="AB381" s="333"/>
      <c r="AC381" s="333"/>
      <c r="AD381" s="333"/>
      <c r="AE381" s="333"/>
      <c r="AF381" s="333"/>
      <c r="AG381" s="333"/>
      <c r="AH381" s="333"/>
      <c r="AI381" s="333"/>
      <c r="AJ381" s="333"/>
      <c r="AK381" s="333"/>
      <c r="AL381" s="333"/>
      <c r="AM381" s="333"/>
      <c r="AN381" s="333"/>
      <c r="AO381" s="333"/>
      <c r="AP381" s="333"/>
      <c r="AQ381" s="333"/>
      <c r="AR381" s="333"/>
      <c r="AS381" s="333"/>
      <c r="AT381" s="333"/>
      <c r="AU381" s="333"/>
      <c r="AV381" s="333"/>
      <c r="AW381" s="333"/>
      <c r="AX381" s="333"/>
      <c r="AY381" s="333"/>
      <c r="AZ381" s="333"/>
      <c r="BA381" s="333"/>
      <c r="BB381" s="325"/>
      <c r="BC381" s="360"/>
      <c r="BD381" s="326"/>
    </row>
    <row r="382" spans="1:56">
      <c r="A382" s="348"/>
      <c r="B382" s="329"/>
      <c r="C382" s="337"/>
      <c r="D382" s="28">
        <v>8</v>
      </c>
      <c r="E382" s="330"/>
      <c r="F382" s="331"/>
      <c r="G382" s="128">
        <f>'11'!G381</f>
        <v>1.20617831625914E-3</v>
      </c>
      <c r="H382" s="270">
        <f>'11'!H381</f>
        <v>6.5507157947582498E-5</v>
      </c>
      <c r="I382" s="271">
        <f>'11'!I381</f>
        <v>1.9870032964954099E-4</v>
      </c>
      <c r="J382" s="272">
        <f>'11'!J381</f>
        <v>1.0407020050599301E-5</v>
      </c>
      <c r="K382" s="6"/>
      <c r="L382" s="333"/>
      <c r="M382" s="333"/>
      <c r="N382" s="333"/>
      <c r="O382" s="333"/>
      <c r="P382" s="333"/>
      <c r="Q382" s="333"/>
      <c r="R382" s="333"/>
      <c r="S382" s="333"/>
      <c r="T382" s="333"/>
      <c r="U382" s="333"/>
      <c r="V382" s="333"/>
      <c r="W382" s="333"/>
      <c r="X382" s="333"/>
      <c r="Y382" s="333"/>
      <c r="Z382" s="333"/>
      <c r="AA382" s="363"/>
      <c r="AB382" s="333"/>
      <c r="AC382" s="333"/>
      <c r="AD382" s="333"/>
      <c r="AE382" s="333"/>
      <c r="AF382" s="333"/>
      <c r="AG382" s="333"/>
      <c r="AH382" s="333"/>
      <c r="AI382" s="333"/>
      <c r="AJ382" s="333"/>
      <c r="AK382" s="333"/>
      <c r="AL382" s="333"/>
      <c r="AM382" s="333"/>
      <c r="AN382" s="333"/>
      <c r="AO382" s="333"/>
      <c r="AP382" s="333"/>
      <c r="AQ382" s="333"/>
      <c r="AR382" s="333"/>
      <c r="AS382" s="333"/>
      <c r="AT382" s="333"/>
      <c r="AU382" s="333"/>
      <c r="AV382" s="333"/>
      <c r="AW382" s="333"/>
      <c r="AX382" s="333"/>
      <c r="AY382" s="333"/>
      <c r="AZ382" s="333"/>
      <c r="BA382" s="333"/>
      <c r="BB382" s="325"/>
      <c r="BC382" s="360"/>
      <c r="BD382" s="326"/>
    </row>
    <row r="383" spans="1:56">
      <c r="A383" s="348"/>
      <c r="B383" s="329"/>
      <c r="C383" s="337"/>
      <c r="D383" s="28">
        <v>9</v>
      </c>
      <c r="E383" s="330"/>
      <c r="F383" s="331"/>
      <c r="G383" s="128">
        <f>'11'!G382</f>
        <v>1.5962394864804301E-3</v>
      </c>
      <c r="H383" s="270">
        <f>'11'!H382</f>
        <v>1.10862932102716E-4</v>
      </c>
      <c r="I383" s="271">
        <f>'11'!I382</f>
        <v>3.8364870112567401E-4</v>
      </c>
      <c r="J383" s="272">
        <f>'11'!J382</f>
        <v>2.44637723194774E-5</v>
      </c>
      <c r="K383" s="6"/>
      <c r="L383" s="333"/>
      <c r="M383" s="333"/>
      <c r="N383" s="333"/>
      <c r="O383" s="333"/>
      <c r="P383" s="333"/>
      <c r="Q383" s="333"/>
      <c r="R383" s="333"/>
      <c r="S383" s="333"/>
      <c r="T383" s="333"/>
      <c r="U383" s="333"/>
      <c r="V383" s="333"/>
      <c r="W383" s="333"/>
      <c r="X383" s="333"/>
      <c r="Y383" s="333"/>
      <c r="Z383" s="333"/>
      <c r="AA383" s="363"/>
      <c r="AB383" s="333"/>
      <c r="AC383" s="333"/>
      <c r="AD383" s="333"/>
      <c r="AE383" s="333"/>
      <c r="AF383" s="333"/>
      <c r="AG383" s="333"/>
      <c r="AH383" s="333"/>
      <c r="AI383" s="333"/>
      <c r="AJ383" s="333"/>
      <c r="AK383" s="333"/>
      <c r="AL383" s="333"/>
      <c r="AM383" s="333"/>
      <c r="AN383" s="333"/>
      <c r="AO383" s="333"/>
      <c r="AP383" s="333"/>
      <c r="AQ383" s="333"/>
      <c r="AR383" s="333"/>
      <c r="AS383" s="333"/>
      <c r="AT383" s="333"/>
      <c r="AU383" s="333"/>
      <c r="AV383" s="333"/>
      <c r="AW383" s="333"/>
      <c r="AX383" s="333"/>
      <c r="AY383" s="333"/>
      <c r="AZ383" s="333"/>
      <c r="BA383" s="333"/>
      <c r="BB383" s="325"/>
      <c r="BC383" s="360"/>
      <c r="BD383" s="326"/>
    </row>
    <row r="384" spans="1:56">
      <c r="A384" s="348"/>
      <c r="B384" s="329"/>
      <c r="C384" s="337"/>
      <c r="D384" s="29">
        <v>10</v>
      </c>
      <c r="E384" s="330"/>
      <c r="F384" s="331"/>
      <c r="G384" s="274">
        <f>'11'!G383</f>
        <v>2.3130239595577002E-3</v>
      </c>
      <c r="H384" s="275">
        <f>'11'!H383</f>
        <v>2.1450582018546499E-4</v>
      </c>
      <c r="I384" s="276">
        <f>'11'!I383</f>
        <v>8.8210057565332397E-4</v>
      </c>
      <c r="J384" s="277">
        <f>'11'!J383</f>
        <v>7.1245149541437298E-5</v>
      </c>
      <c r="K384" s="30"/>
      <c r="L384" s="334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64"/>
      <c r="AB384" s="358"/>
      <c r="AC384" s="358"/>
      <c r="AD384" s="358"/>
      <c r="AE384" s="358"/>
      <c r="AF384" s="358"/>
      <c r="AG384" s="358"/>
      <c r="AH384" s="358"/>
      <c r="AI384" s="358"/>
      <c r="AJ384" s="358"/>
      <c r="AK384" s="358"/>
      <c r="AL384" s="358"/>
      <c r="AM384" s="358"/>
      <c r="AN384" s="358"/>
      <c r="AO384" s="358"/>
      <c r="AP384" s="358"/>
      <c r="AQ384" s="358"/>
      <c r="AR384" s="358"/>
      <c r="AS384" s="358"/>
      <c r="AT384" s="358"/>
      <c r="AU384" s="358"/>
      <c r="AV384" s="358"/>
      <c r="AW384" s="358"/>
      <c r="AX384" s="358"/>
      <c r="AY384" s="358"/>
      <c r="AZ384" s="358"/>
      <c r="BA384" s="358"/>
      <c r="BB384" s="325"/>
      <c r="BC384" s="361"/>
      <c r="BD384" s="326"/>
    </row>
    <row r="385" spans="1:100">
      <c r="A385" s="348"/>
      <c r="B385" s="328">
        <v>1</v>
      </c>
      <c r="C385" s="337"/>
      <c r="D385" s="26">
        <v>-9</v>
      </c>
      <c r="E385" s="330">
        <v>4.9675108096974298E-4</v>
      </c>
      <c r="F385" s="331">
        <v>2.0171508237830801E-3</v>
      </c>
      <c r="G385" s="278">
        <f>'11'!G404</f>
        <v>4.6864474917412803E-3</v>
      </c>
      <c r="H385" s="279">
        <f>'11'!H404</f>
        <v>7.8385689795080397E-4</v>
      </c>
      <c r="I385" s="280">
        <f>'11'!I404</f>
        <v>5.70675649486929E-3</v>
      </c>
      <c r="J385" s="281">
        <f>'11'!J404</f>
        <v>9.4523698938307895E-4</v>
      </c>
      <c r="K385" s="27"/>
      <c r="L385" s="332">
        <f t="shared" ref="L385" si="688">1-SUM(M385:BC404)</f>
        <v>0.7278014547515711</v>
      </c>
      <c r="M385" s="357">
        <f t="shared" ref="M385" si="689">G395+I395</f>
        <v>1.0393203986610571E-2</v>
      </c>
      <c r="N385" s="357">
        <f t="shared" ref="N385" si="690">G402+I402+J395</f>
        <v>7.4773401932810186E-3</v>
      </c>
      <c r="O385" s="357">
        <f t="shared" ref="O385" si="691">G404+I404+H395</f>
        <v>9.4551213021726831E-3</v>
      </c>
      <c r="P385" s="357">
        <f t="shared" ref="P385" si="692">G397+I397+J402</f>
        <v>7.8315767970230134E-3</v>
      </c>
      <c r="Q385" s="357">
        <f t="shared" ref="Q385" si="693">G393+I393</f>
        <v>1.4847558668338989E-2</v>
      </c>
      <c r="R385" s="357">
        <f t="shared" ref="R385" si="694">G399+I399+H402+J404</f>
        <v>7.2328840266300473E-3</v>
      </c>
      <c r="S385" s="357">
        <f t="shared" ref="S385" si="695">G386+I386</f>
        <v>1.251263007672501E-2</v>
      </c>
      <c r="T385" s="357">
        <f t="shared" ref="T385" si="696">G388+I388+J397</f>
        <v>1.7588812644898835E-2</v>
      </c>
      <c r="U385" s="357">
        <f t="shared" ref="U385" si="697">G391+I391+H404</f>
        <v>1.930298292810529E-2</v>
      </c>
      <c r="V385" s="357">
        <f t="shared" ref="V385" si="698">G400+I400+J393</f>
        <v>7.5286132826393997E-3</v>
      </c>
      <c r="W385" s="357">
        <f t="shared" ref="W385" si="699">G389+I389</f>
        <v>1.8649370749327709E-2</v>
      </c>
      <c r="X385" s="357">
        <f t="shared" ref="X385" si="700">G392+I392+J399+H397</f>
        <v>1.798525434900642E-2</v>
      </c>
      <c r="Y385" s="357">
        <f t="shared" ref="Y385" si="701">G398+I398</f>
        <v>6.5321032038979394E-3</v>
      </c>
      <c r="Z385" s="357">
        <f t="shared" ref="Z385" si="702">G390+I390+J386</f>
        <v>2.0505571983014191E-2</v>
      </c>
      <c r="AA385" s="362">
        <f t="shared" ref="AA385" si="703">G401+I401+H393</f>
        <v>7.14752757053215E-3</v>
      </c>
      <c r="AB385" s="357">
        <f t="shared" ref="AB385" si="704">G387+I387+J388</f>
        <v>1.6876047237425848E-2</v>
      </c>
      <c r="AC385" s="357">
        <f t="shared" ref="AC385" si="705">G403+I403</f>
        <v>7.3931260790996997E-3</v>
      </c>
      <c r="AD385" s="357">
        <f t="shared" ref="AD385" si="706">G396+I396+J391+H399</f>
        <v>1.1437470202529157E-2</v>
      </c>
      <c r="AE385" s="357">
        <f t="shared" ref="AE385" si="707">G385+I385</f>
        <v>1.0393203986610571E-2</v>
      </c>
      <c r="AF385" s="357">
        <f t="shared" ref="AF385" si="708">G394+I394+J400</f>
        <v>1.2878137362192803E-2</v>
      </c>
      <c r="AG385" s="357">
        <f t="shared" ref="AG385" si="709">H386</f>
        <v>9.3982613376550697E-4</v>
      </c>
      <c r="AH385" s="357">
        <f t="shared" ref="AH385" si="710">J389</f>
        <v>2.3184655119017701E-3</v>
      </c>
      <c r="AI385" s="357">
        <f t="shared" ref="AI385" si="711">J392+H388</f>
        <v>3.2884142858264197E-3</v>
      </c>
      <c r="AJ385" s="357">
        <f t="shared" ref="AJ385" si="712">F385</f>
        <v>2.0171508237830801E-3</v>
      </c>
      <c r="AK385" s="357">
        <f t="shared" ref="AK385" si="713">J398</f>
        <v>4.3845071792331401E-4</v>
      </c>
      <c r="AL385" s="357">
        <f t="shared" ref="AL385" si="714">H391</f>
        <v>1.3691849580554701E-3</v>
      </c>
      <c r="AM385" s="357">
        <f t="shared" ref="AM385" si="715">J390</f>
        <v>2.4276992201409399E-3</v>
      </c>
      <c r="AN385" s="357">
        <f t="shared" ref="AN385" si="716">J401+H400</f>
        <v>8.1795917237062997E-4</v>
      </c>
      <c r="AO385" s="357">
        <f t="shared" ref="AO385" si="717">J387</f>
        <v>1.64695045374451E-3</v>
      </c>
      <c r="AP385" s="357">
        <f t="shared" ref="AP385" si="718">H389</f>
        <v>1.3691849580554701E-3</v>
      </c>
      <c r="AQ385" s="357">
        <f t="shared" ref="AQ385" si="719">J403</f>
        <v>5.4118813962227496E-4</v>
      </c>
      <c r="AR385" s="357">
        <f t="shared" ref="AR385" si="720">H392+J396</f>
        <v>1.9651770718630071E-3</v>
      </c>
      <c r="AS385" s="357">
        <f t="shared" ref="AS385" si="721">J385</f>
        <v>9.4523698938307895E-4</v>
      </c>
      <c r="AT385" s="357">
        <f t="shared" ref="AT385" si="722">H398</f>
        <v>4.8686515682501999E-4</v>
      </c>
      <c r="AU385" s="357">
        <f t="shared" ref="AU385" si="723">J394</f>
        <v>1.26603616805217E-3</v>
      </c>
      <c r="AV385" s="357">
        <f t="shared" ref="AV385" si="724">H390</f>
        <v>1.4089980185084999E-3</v>
      </c>
      <c r="AW385" s="357">
        <f t="shared" ref="AW385" si="725">H401</f>
        <v>4.47740286405508E-4</v>
      </c>
      <c r="AX385" s="357">
        <f t="shared" ref="AX385" si="726">H387</f>
        <v>1.1067600558505701E-3</v>
      </c>
      <c r="AY385" s="357">
        <f t="shared" ref="AY385" si="727">E385</f>
        <v>4.9675108096974298E-4</v>
      </c>
      <c r="AZ385" s="357">
        <f t="shared" ref="AZ385" si="728">H403</f>
        <v>5.5467420482656403E-4</v>
      </c>
      <c r="BA385" s="357">
        <f t="shared" ref="BA385" si="729">H396</f>
        <v>6.5361217877758099E-4</v>
      </c>
      <c r="BB385" s="325">
        <f t="shared" ref="BB385" si="730">H385</f>
        <v>7.8385689795080397E-4</v>
      </c>
      <c r="BC385" s="359">
        <f t="shared" ref="BC385" si="731">H394</f>
        <v>9.3982613376550697E-4</v>
      </c>
      <c r="BD385" s="326">
        <f t="shared" ref="BD385" si="732">SUMPRODUCT($L$1:$BC$1,BF385:CW385)</f>
        <v>3.5358763270017457</v>
      </c>
      <c r="BF385" s="12">
        <f>L385</f>
        <v>0.7278014547515711</v>
      </c>
      <c r="BG385" s="23">
        <f t="shared" ref="BG385:CV385" si="733">M385</f>
        <v>1.0393203986610571E-2</v>
      </c>
      <c r="BH385" s="23">
        <f t="shared" si="733"/>
        <v>7.4773401932810186E-3</v>
      </c>
      <c r="BI385" s="23">
        <f t="shared" si="733"/>
        <v>9.4551213021726831E-3</v>
      </c>
      <c r="BJ385" s="23">
        <f t="shared" si="733"/>
        <v>7.8315767970230134E-3</v>
      </c>
      <c r="BK385" s="23">
        <f t="shared" si="733"/>
        <v>1.4847558668338989E-2</v>
      </c>
      <c r="BL385" s="23">
        <f t="shared" si="733"/>
        <v>7.2328840266300473E-3</v>
      </c>
      <c r="BM385" s="23">
        <f t="shared" si="733"/>
        <v>1.251263007672501E-2</v>
      </c>
      <c r="BN385" s="23">
        <f t="shared" si="733"/>
        <v>1.7588812644898835E-2</v>
      </c>
      <c r="BO385" s="23">
        <f t="shared" si="733"/>
        <v>1.930298292810529E-2</v>
      </c>
      <c r="BP385" s="23">
        <f t="shared" si="733"/>
        <v>7.5286132826393997E-3</v>
      </c>
      <c r="BQ385" s="23">
        <f t="shared" si="733"/>
        <v>1.8649370749327709E-2</v>
      </c>
      <c r="BR385" s="23">
        <f t="shared" si="733"/>
        <v>1.798525434900642E-2</v>
      </c>
      <c r="BS385" s="23">
        <f t="shared" si="733"/>
        <v>6.5321032038979394E-3</v>
      </c>
      <c r="BT385" s="23">
        <f t="shared" si="733"/>
        <v>2.0505571983014191E-2</v>
      </c>
      <c r="BU385" s="23">
        <f t="shared" si="733"/>
        <v>7.14752757053215E-3</v>
      </c>
      <c r="BV385" s="23">
        <f t="shared" si="733"/>
        <v>1.6876047237425848E-2</v>
      </c>
      <c r="BW385" s="23">
        <f t="shared" si="733"/>
        <v>7.3931260790996997E-3</v>
      </c>
      <c r="BX385" s="23">
        <f t="shared" si="733"/>
        <v>1.1437470202529157E-2</v>
      </c>
      <c r="BY385" s="23">
        <f t="shared" si="733"/>
        <v>1.0393203986610571E-2</v>
      </c>
      <c r="BZ385" s="23">
        <f t="shared" si="733"/>
        <v>1.2878137362192803E-2</v>
      </c>
      <c r="CA385" s="23">
        <f t="shared" si="733"/>
        <v>9.3982613376550697E-4</v>
      </c>
      <c r="CB385" s="23">
        <f t="shared" si="733"/>
        <v>2.3184655119017701E-3</v>
      </c>
      <c r="CC385" s="23">
        <f t="shared" si="733"/>
        <v>3.2884142858264197E-3</v>
      </c>
      <c r="CD385" s="23">
        <f t="shared" si="733"/>
        <v>2.0171508237830801E-3</v>
      </c>
      <c r="CE385" s="23">
        <f t="shared" si="733"/>
        <v>4.3845071792331401E-4</v>
      </c>
      <c r="CF385" s="23">
        <f t="shared" si="733"/>
        <v>1.3691849580554701E-3</v>
      </c>
      <c r="CG385" s="23">
        <f t="shared" si="733"/>
        <v>2.4276992201409399E-3</v>
      </c>
      <c r="CH385" s="23">
        <f t="shared" si="733"/>
        <v>8.1795917237062997E-4</v>
      </c>
      <c r="CI385" s="23">
        <f t="shared" si="733"/>
        <v>1.64695045374451E-3</v>
      </c>
      <c r="CJ385" s="23">
        <f t="shared" si="733"/>
        <v>1.3691849580554701E-3</v>
      </c>
      <c r="CK385" s="23">
        <f t="shared" si="733"/>
        <v>5.4118813962227496E-4</v>
      </c>
      <c r="CL385" s="23">
        <f t="shared" si="733"/>
        <v>1.9651770718630071E-3</v>
      </c>
      <c r="CM385" s="23">
        <f t="shared" si="733"/>
        <v>9.4523698938307895E-4</v>
      </c>
      <c r="CN385" s="23">
        <f t="shared" si="733"/>
        <v>4.8686515682501999E-4</v>
      </c>
      <c r="CO385" s="23">
        <f t="shared" si="733"/>
        <v>1.26603616805217E-3</v>
      </c>
      <c r="CP385" s="23">
        <f t="shared" si="733"/>
        <v>1.4089980185084999E-3</v>
      </c>
      <c r="CQ385" s="23">
        <f t="shared" si="733"/>
        <v>4.47740286405508E-4</v>
      </c>
      <c r="CR385" s="23">
        <f t="shared" si="733"/>
        <v>1.1067600558505701E-3</v>
      </c>
      <c r="CS385" s="23">
        <f t="shared" si="733"/>
        <v>4.9675108096974298E-4</v>
      </c>
      <c r="CT385" s="23">
        <f t="shared" si="733"/>
        <v>5.5467420482656403E-4</v>
      </c>
      <c r="CU385" s="23">
        <f t="shared" si="733"/>
        <v>6.5361217877758099E-4</v>
      </c>
      <c r="CV385" s="24">
        <f t="shared" si="733"/>
        <v>7.8385689795080397E-4</v>
      </c>
    </row>
    <row r="386" spans="1:100">
      <c r="A386" s="348"/>
      <c r="B386" s="329"/>
      <c r="C386" s="337"/>
      <c r="D386" s="28">
        <v>-8</v>
      </c>
      <c r="E386" s="330"/>
      <c r="F386" s="331"/>
      <c r="G386" s="128">
        <f>'11'!G385</f>
        <v>5.26958521871238E-3</v>
      </c>
      <c r="H386" s="270">
        <f>'11'!H385</f>
        <v>9.3982613376550697E-4</v>
      </c>
      <c r="I386" s="271">
        <f>'11'!I385</f>
        <v>7.2430448580126303E-3</v>
      </c>
      <c r="J386" s="272">
        <f>'11'!J385</f>
        <v>1.26603616805217E-3</v>
      </c>
      <c r="K386" s="6"/>
      <c r="L386" s="333"/>
      <c r="M386" s="333"/>
      <c r="N386" s="333"/>
      <c r="O386" s="333"/>
      <c r="P386" s="333"/>
      <c r="Q386" s="333"/>
      <c r="R386" s="333"/>
      <c r="S386" s="333"/>
      <c r="T386" s="333"/>
      <c r="U386" s="333"/>
      <c r="V386" s="333"/>
      <c r="W386" s="333"/>
      <c r="X386" s="333"/>
      <c r="Y386" s="333"/>
      <c r="Z386" s="333"/>
      <c r="AA386" s="363"/>
      <c r="AB386" s="333"/>
      <c r="AC386" s="333"/>
      <c r="AD386" s="333"/>
      <c r="AE386" s="333"/>
      <c r="AF386" s="333"/>
      <c r="AG386" s="333"/>
      <c r="AH386" s="333"/>
      <c r="AI386" s="333"/>
      <c r="AJ386" s="333"/>
      <c r="AK386" s="333"/>
      <c r="AL386" s="333"/>
      <c r="AM386" s="333"/>
      <c r="AN386" s="333"/>
      <c r="AO386" s="333"/>
      <c r="AP386" s="333"/>
      <c r="AQ386" s="333"/>
      <c r="AR386" s="333"/>
      <c r="AS386" s="333"/>
      <c r="AT386" s="333"/>
      <c r="AU386" s="333"/>
      <c r="AV386" s="333"/>
      <c r="AW386" s="333"/>
      <c r="AX386" s="333"/>
      <c r="AY386" s="333"/>
      <c r="AZ386" s="333"/>
      <c r="BA386" s="333"/>
      <c r="BB386" s="325"/>
      <c r="BC386" s="360"/>
      <c r="BD386" s="326"/>
    </row>
    <row r="387" spans="1:100">
      <c r="A387" s="348"/>
      <c r="B387" s="329"/>
      <c r="C387" s="337"/>
      <c r="D387" s="28">
        <v>-7</v>
      </c>
      <c r="E387" s="330"/>
      <c r="F387" s="331"/>
      <c r="G387" s="128">
        <f>'11'!G386</f>
        <v>5.86443571497743E-3</v>
      </c>
      <c r="H387" s="270">
        <f>'11'!H386</f>
        <v>1.1067600558505701E-3</v>
      </c>
      <c r="I387" s="271">
        <f>'11'!I386</f>
        <v>8.9831229533615595E-3</v>
      </c>
      <c r="J387" s="272">
        <f>'11'!J386</f>
        <v>1.64695045374451E-3</v>
      </c>
      <c r="K387" s="6"/>
      <c r="L387" s="333"/>
      <c r="M387" s="333"/>
      <c r="N387" s="333"/>
      <c r="O387" s="333"/>
      <c r="P387" s="333"/>
      <c r="Q387" s="333"/>
      <c r="R387" s="333"/>
      <c r="S387" s="333"/>
      <c r="T387" s="333"/>
      <c r="U387" s="333"/>
      <c r="V387" s="333"/>
      <c r="W387" s="333"/>
      <c r="X387" s="333"/>
      <c r="Y387" s="333"/>
      <c r="Z387" s="333"/>
      <c r="AA387" s="363"/>
      <c r="AB387" s="333"/>
      <c r="AC387" s="333"/>
      <c r="AD387" s="333"/>
      <c r="AE387" s="333"/>
      <c r="AF387" s="333"/>
      <c r="AG387" s="333"/>
      <c r="AH387" s="333"/>
      <c r="AI387" s="333"/>
      <c r="AJ387" s="333"/>
      <c r="AK387" s="333"/>
      <c r="AL387" s="333"/>
      <c r="AM387" s="333"/>
      <c r="AN387" s="333"/>
      <c r="AO387" s="333"/>
      <c r="AP387" s="333"/>
      <c r="AQ387" s="333"/>
      <c r="AR387" s="333"/>
      <c r="AS387" s="333"/>
      <c r="AT387" s="333"/>
      <c r="AU387" s="333"/>
      <c r="AV387" s="333"/>
      <c r="AW387" s="333"/>
      <c r="AX387" s="333"/>
      <c r="AY387" s="333"/>
      <c r="AZ387" s="333"/>
      <c r="BA387" s="333"/>
      <c r="BB387" s="325"/>
      <c r="BC387" s="360"/>
      <c r="BD387" s="326"/>
    </row>
    <row r="388" spans="1:100">
      <c r="A388" s="348"/>
      <c r="B388" s="329"/>
      <c r="C388" s="337"/>
      <c r="D388" s="28">
        <v>-6</v>
      </c>
      <c r="E388" s="330"/>
      <c r="F388" s="331"/>
      <c r="G388" s="128">
        <f>'11'!G387</f>
        <v>6.3888393785172604E-3</v>
      </c>
      <c r="H388" s="270">
        <f>'11'!H387</f>
        <v>1.2599257167395599E-3</v>
      </c>
      <c r="I388" s="271">
        <f>'11'!I387</f>
        <v>1.06587851267593E-2</v>
      </c>
      <c r="J388" s="272">
        <f>'11'!J387</f>
        <v>2.0284885690868598E-3</v>
      </c>
      <c r="K388" s="6"/>
      <c r="L388" s="333"/>
      <c r="M388" s="333"/>
      <c r="N388" s="333"/>
      <c r="O388" s="333"/>
      <c r="P388" s="333"/>
      <c r="Q388" s="333"/>
      <c r="R388" s="333"/>
      <c r="S388" s="333"/>
      <c r="T388" s="333"/>
      <c r="U388" s="333"/>
      <c r="V388" s="333"/>
      <c r="W388" s="333"/>
      <c r="X388" s="333"/>
      <c r="Y388" s="333"/>
      <c r="Z388" s="333"/>
      <c r="AA388" s="363"/>
      <c r="AB388" s="333"/>
      <c r="AC388" s="333"/>
      <c r="AD388" s="333"/>
      <c r="AE388" s="333"/>
      <c r="AF388" s="333"/>
      <c r="AG388" s="333"/>
      <c r="AH388" s="333"/>
      <c r="AI388" s="333"/>
      <c r="AJ388" s="333"/>
      <c r="AK388" s="333"/>
      <c r="AL388" s="333"/>
      <c r="AM388" s="333"/>
      <c r="AN388" s="333"/>
      <c r="AO388" s="333"/>
      <c r="AP388" s="333"/>
      <c r="AQ388" s="333"/>
      <c r="AR388" s="333"/>
      <c r="AS388" s="333"/>
      <c r="AT388" s="333"/>
      <c r="AU388" s="333"/>
      <c r="AV388" s="333"/>
      <c r="AW388" s="333"/>
      <c r="AX388" s="333"/>
      <c r="AY388" s="333"/>
      <c r="AZ388" s="333"/>
      <c r="BA388" s="333"/>
      <c r="BB388" s="325"/>
      <c r="BC388" s="360"/>
      <c r="BD388" s="326"/>
    </row>
    <row r="389" spans="1:100">
      <c r="A389" s="348"/>
      <c r="B389" s="329"/>
      <c r="C389" s="337"/>
      <c r="D389" s="28">
        <v>-5</v>
      </c>
      <c r="E389" s="330"/>
      <c r="F389" s="331"/>
      <c r="G389" s="128">
        <f>'11'!G388</f>
        <v>6.7523950876889104E-3</v>
      </c>
      <c r="H389" s="270">
        <f>'11'!H388</f>
        <v>1.3691849580554701E-3</v>
      </c>
      <c r="I389" s="271">
        <f>'11'!I388</f>
        <v>1.18969756616388E-2</v>
      </c>
      <c r="J389" s="272">
        <f>'11'!J388</f>
        <v>2.3184655119017701E-3</v>
      </c>
      <c r="K389" s="6"/>
      <c r="L389" s="333"/>
      <c r="M389" s="333"/>
      <c r="N389" s="333"/>
      <c r="O389" s="333"/>
      <c r="P389" s="333"/>
      <c r="Q389" s="333"/>
      <c r="R389" s="333"/>
      <c r="S389" s="333"/>
      <c r="T389" s="333"/>
      <c r="U389" s="333"/>
      <c r="V389" s="333"/>
      <c r="W389" s="333"/>
      <c r="X389" s="333"/>
      <c r="Y389" s="333"/>
      <c r="Z389" s="333"/>
      <c r="AA389" s="363"/>
      <c r="AB389" s="333"/>
      <c r="AC389" s="333"/>
      <c r="AD389" s="333"/>
      <c r="AE389" s="333"/>
      <c r="AF389" s="333"/>
      <c r="AG389" s="333"/>
      <c r="AH389" s="333"/>
      <c r="AI389" s="333"/>
      <c r="AJ389" s="333"/>
      <c r="AK389" s="333"/>
      <c r="AL389" s="333"/>
      <c r="AM389" s="333"/>
      <c r="AN389" s="333"/>
      <c r="AO389" s="333"/>
      <c r="AP389" s="333"/>
      <c r="AQ389" s="333"/>
      <c r="AR389" s="333"/>
      <c r="AS389" s="333"/>
      <c r="AT389" s="333"/>
      <c r="AU389" s="333"/>
      <c r="AV389" s="333"/>
      <c r="AW389" s="333"/>
      <c r="AX389" s="333"/>
      <c r="AY389" s="333"/>
      <c r="AZ389" s="333"/>
      <c r="BA389" s="333"/>
      <c r="BB389" s="325"/>
      <c r="BC389" s="360"/>
      <c r="BD389" s="326"/>
    </row>
    <row r="390" spans="1:100">
      <c r="A390" s="348"/>
      <c r="B390" s="329"/>
      <c r="C390" s="337"/>
      <c r="D390" s="28">
        <v>-4</v>
      </c>
      <c r="E390" s="330"/>
      <c r="F390" s="331"/>
      <c r="G390" s="128">
        <f>'11'!G389</f>
        <v>6.8829206316589203E-3</v>
      </c>
      <c r="H390" s="270">
        <f>'11'!H389</f>
        <v>1.4089980185084999E-3</v>
      </c>
      <c r="I390" s="271">
        <f>'11'!I389</f>
        <v>1.23566151833031E-2</v>
      </c>
      <c r="J390" s="272">
        <f>'11'!J389</f>
        <v>2.4276992201409399E-3</v>
      </c>
      <c r="K390" s="6"/>
      <c r="L390" s="333"/>
      <c r="M390" s="333"/>
      <c r="N390" s="333"/>
      <c r="O390" s="333"/>
      <c r="P390" s="333"/>
      <c r="Q390" s="333"/>
      <c r="R390" s="333"/>
      <c r="S390" s="333"/>
      <c r="T390" s="333"/>
      <c r="U390" s="333"/>
      <c r="V390" s="333"/>
      <c r="W390" s="333"/>
      <c r="X390" s="333"/>
      <c r="Y390" s="333"/>
      <c r="Z390" s="333"/>
      <c r="AA390" s="363"/>
      <c r="AB390" s="333"/>
      <c r="AC390" s="333"/>
      <c r="AD390" s="333"/>
      <c r="AE390" s="333"/>
      <c r="AF390" s="333"/>
      <c r="AG390" s="333"/>
      <c r="AH390" s="333"/>
      <c r="AI390" s="333"/>
      <c r="AJ390" s="333"/>
      <c r="AK390" s="333"/>
      <c r="AL390" s="333"/>
      <c r="AM390" s="333"/>
      <c r="AN390" s="333"/>
      <c r="AO390" s="333"/>
      <c r="AP390" s="333"/>
      <c r="AQ390" s="333"/>
      <c r="AR390" s="333"/>
      <c r="AS390" s="333"/>
      <c r="AT390" s="333"/>
      <c r="AU390" s="333"/>
      <c r="AV390" s="333"/>
      <c r="AW390" s="333"/>
      <c r="AX390" s="333"/>
      <c r="AY390" s="333"/>
      <c r="AZ390" s="333"/>
      <c r="BA390" s="333"/>
      <c r="BB390" s="325"/>
      <c r="BC390" s="360"/>
      <c r="BD390" s="326"/>
    </row>
    <row r="391" spans="1:100">
      <c r="A391" s="348"/>
      <c r="B391" s="329"/>
      <c r="C391" s="337"/>
      <c r="D391" s="28">
        <v>-3</v>
      </c>
      <c r="E391" s="330"/>
      <c r="F391" s="331"/>
      <c r="G391" s="128">
        <f>'11'!G390</f>
        <v>6.7523950876889104E-3</v>
      </c>
      <c r="H391" s="270">
        <f>'11'!H390</f>
        <v>1.3691849580554701E-3</v>
      </c>
      <c r="I391" s="271">
        <f>'11'!I390</f>
        <v>1.18969756616388E-2</v>
      </c>
      <c r="J391" s="272">
        <f>'11'!J390</f>
        <v>2.3184655119017701E-3</v>
      </c>
      <c r="K391" s="6"/>
      <c r="L391" s="333"/>
      <c r="M391" s="333"/>
      <c r="N391" s="333"/>
      <c r="O391" s="333"/>
      <c r="P391" s="333"/>
      <c r="Q391" s="333"/>
      <c r="R391" s="333"/>
      <c r="S391" s="333"/>
      <c r="T391" s="333"/>
      <c r="U391" s="333"/>
      <c r="V391" s="333"/>
      <c r="W391" s="333"/>
      <c r="X391" s="333"/>
      <c r="Y391" s="333"/>
      <c r="Z391" s="333"/>
      <c r="AA391" s="363"/>
      <c r="AB391" s="333"/>
      <c r="AC391" s="333"/>
      <c r="AD391" s="333"/>
      <c r="AE391" s="333"/>
      <c r="AF391" s="333"/>
      <c r="AG391" s="333"/>
      <c r="AH391" s="333"/>
      <c r="AI391" s="333"/>
      <c r="AJ391" s="333"/>
      <c r="AK391" s="333"/>
      <c r="AL391" s="333"/>
      <c r="AM391" s="333"/>
      <c r="AN391" s="333"/>
      <c r="AO391" s="333"/>
      <c r="AP391" s="333"/>
      <c r="AQ391" s="333"/>
      <c r="AR391" s="333"/>
      <c r="AS391" s="333"/>
      <c r="AT391" s="333"/>
      <c r="AU391" s="333"/>
      <c r="AV391" s="333"/>
      <c r="AW391" s="333"/>
      <c r="AX391" s="333"/>
      <c r="AY391" s="333"/>
      <c r="AZ391" s="333"/>
      <c r="BA391" s="333"/>
      <c r="BB391" s="325"/>
      <c r="BC391" s="360"/>
      <c r="BD391" s="326"/>
    </row>
    <row r="392" spans="1:100">
      <c r="A392" s="348"/>
      <c r="B392" s="329"/>
      <c r="C392" s="337"/>
      <c r="D392" s="28">
        <v>-2</v>
      </c>
      <c r="E392" s="330"/>
      <c r="F392" s="331"/>
      <c r="G392" s="128">
        <f>'11'!G391</f>
        <v>6.3888393785172604E-3</v>
      </c>
      <c r="H392" s="270">
        <f>'11'!H391</f>
        <v>1.2599257167395599E-3</v>
      </c>
      <c r="I392" s="271">
        <f>'11'!I391</f>
        <v>1.06587851267593E-2</v>
      </c>
      <c r="J392" s="272">
        <f>'11'!J391</f>
        <v>2.0284885690868598E-3</v>
      </c>
      <c r="K392" s="6"/>
      <c r="L392" s="333"/>
      <c r="M392" s="333"/>
      <c r="N392" s="333"/>
      <c r="O392" s="333"/>
      <c r="P392" s="333"/>
      <c r="Q392" s="333"/>
      <c r="R392" s="333"/>
      <c r="S392" s="333"/>
      <c r="T392" s="333"/>
      <c r="U392" s="333"/>
      <c r="V392" s="333"/>
      <c r="W392" s="333"/>
      <c r="X392" s="333"/>
      <c r="Y392" s="333"/>
      <c r="Z392" s="333"/>
      <c r="AA392" s="363"/>
      <c r="AB392" s="333"/>
      <c r="AC392" s="333"/>
      <c r="AD392" s="333"/>
      <c r="AE392" s="333"/>
      <c r="AF392" s="333"/>
      <c r="AG392" s="333"/>
      <c r="AH392" s="333"/>
      <c r="AI392" s="333"/>
      <c r="AJ392" s="333"/>
      <c r="AK392" s="333"/>
      <c r="AL392" s="333"/>
      <c r="AM392" s="333"/>
      <c r="AN392" s="333"/>
      <c r="AO392" s="333"/>
      <c r="AP392" s="333"/>
      <c r="AQ392" s="333"/>
      <c r="AR392" s="333"/>
      <c r="AS392" s="333"/>
      <c r="AT392" s="333"/>
      <c r="AU392" s="333"/>
      <c r="AV392" s="333"/>
      <c r="AW392" s="333"/>
      <c r="AX392" s="333"/>
      <c r="AY392" s="333"/>
      <c r="AZ392" s="333"/>
      <c r="BA392" s="333"/>
      <c r="BB392" s="325"/>
      <c r="BC392" s="360"/>
      <c r="BD392" s="326"/>
    </row>
    <row r="393" spans="1:100">
      <c r="A393" s="348"/>
      <c r="B393" s="329"/>
      <c r="C393" s="337"/>
      <c r="D393" s="28">
        <v>-1</v>
      </c>
      <c r="E393" s="330"/>
      <c r="F393" s="331"/>
      <c r="G393" s="128">
        <f>'11'!G392</f>
        <v>5.86443571497743E-3</v>
      </c>
      <c r="H393" s="270">
        <f>'11'!H392</f>
        <v>1.1067600558505701E-3</v>
      </c>
      <c r="I393" s="271">
        <f>'11'!I392</f>
        <v>8.9831229533615595E-3</v>
      </c>
      <c r="J393" s="272">
        <f>'11'!J392</f>
        <v>1.64695045374451E-3</v>
      </c>
      <c r="K393" s="6"/>
      <c r="L393" s="333"/>
      <c r="M393" s="333"/>
      <c r="N393" s="333"/>
      <c r="O393" s="333"/>
      <c r="P393" s="333"/>
      <c r="Q393" s="333"/>
      <c r="R393" s="333"/>
      <c r="S393" s="333"/>
      <c r="T393" s="333"/>
      <c r="U393" s="333"/>
      <c r="V393" s="333"/>
      <c r="W393" s="333"/>
      <c r="X393" s="333"/>
      <c r="Y393" s="333"/>
      <c r="Z393" s="333"/>
      <c r="AA393" s="363"/>
      <c r="AB393" s="333"/>
      <c r="AC393" s="333"/>
      <c r="AD393" s="333"/>
      <c r="AE393" s="333"/>
      <c r="AF393" s="333"/>
      <c r="AG393" s="333"/>
      <c r="AH393" s="333"/>
      <c r="AI393" s="333"/>
      <c r="AJ393" s="333"/>
      <c r="AK393" s="333"/>
      <c r="AL393" s="333"/>
      <c r="AM393" s="333"/>
      <c r="AN393" s="333"/>
      <c r="AO393" s="333"/>
      <c r="AP393" s="333"/>
      <c r="AQ393" s="333"/>
      <c r="AR393" s="333"/>
      <c r="AS393" s="333"/>
      <c r="AT393" s="333"/>
      <c r="AU393" s="333"/>
      <c r="AV393" s="333"/>
      <c r="AW393" s="333"/>
      <c r="AX393" s="333"/>
      <c r="AY393" s="333"/>
      <c r="AZ393" s="333"/>
      <c r="BA393" s="333"/>
      <c r="BB393" s="325"/>
      <c r="BC393" s="360"/>
      <c r="BD393" s="326"/>
    </row>
    <row r="394" spans="1:100">
      <c r="A394" s="348"/>
      <c r="B394" s="329"/>
      <c r="C394" s="337"/>
      <c r="D394" s="28">
        <v>0</v>
      </c>
      <c r="E394" s="330"/>
      <c r="F394" s="331"/>
      <c r="G394" s="128">
        <f>'11'!G393</f>
        <v>5.26958521871238E-3</v>
      </c>
      <c r="H394" s="270">
        <f>'11'!H393</f>
        <v>9.3982613376550697E-4</v>
      </c>
      <c r="I394" s="271">
        <f>'11'!I393</f>
        <v>7.2430448580126303E-3</v>
      </c>
      <c r="J394" s="272">
        <f>'11'!J393</f>
        <v>1.26603616805217E-3</v>
      </c>
      <c r="K394" s="6"/>
      <c r="L394" s="333"/>
      <c r="M394" s="333"/>
      <c r="N394" s="333"/>
      <c r="O394" s="333"/>
      <c r="P394" s="333"/>
      <c r="Q394" s="333"/>
      <c r="R394" s="333"/>
      <c r="S394" s="333"/>
      <c r="T394" s="333"/>
      <c r="U394" s="333"/>
      <c r="V394" s="333"/>
      <c r="W394" s="333"/>
      <c r="X394" s="333"/>
      <c r="Y394" s="333"/>
      <c r="Z394" s="333"/>
      <c r="AA394" s="363"/>
      <c r="AB394" s="333"/>
      <c r="AC394" s="333"/>
      <c r="AD394" s="333"/>
      <c r="AE394" s="333"/>
      <c r="AF394" s="333"/>
      <c r="AG394" s="333"/>
      <c r="AH394" s="333"/>
      <c r="AI394" s="333"/>
      <c r="AJ394" s="333"/>
      <c r="AK394" s="333"/>
      <c r="AL394" s="333"/>
      <c r="AM394" s="333"/>
      <c r="AN394" s="333"/>
      <c r="AO394" s="333"/>
      <c r="AP394" s="333"/>
      <c r="AQ394" s="333"/>
      <c r="AR394" s="333"/>
      <c r="AS394" s="333"/>
      <c r="AT394" s="333"/>
      <c r="AU394" s="333"/>
      <c r="AV394" s="333"/>
      <c r="AW394" s="333"/>
      <c r="AX394" s="333"/>
      <c r="AY394" s="333"/>
      <c r="AZ394" s="333"/>
      <c r="BA394" s="333"/>
      <c r="BB394" s="325"/>
      <c r="BC394" s="360"/>
      <c r="BD394" s="326"/>
    </row>
    <row r="395" spans="1:100">
      <c r="A395" s="348"/>
      <c r="B395" s="329"/>
      <c r="C395" s="337"/>
      <c r="D395" s="28">
        <v>1</v>
      </c>
      <c r="E395" s="330"/>
      <c r="F395" s="331"/>
      <c r="G395" s="128">
        <f>'11'!G394</f>
        <v>4.6864474917412803E-3</v>
      </c>
      <c r="H395" s="270">
        <f>'11'!H394</f>
        <v>7.8385689795080397E-4</v>
      </c>
      <c r="I395" s="271">
        <f>'11'!I394</f>
        <v>5.70675649486929E-3</v>
      </c>
      <c r="J395" s="272">
        <f>'11'!J394</f>
        <v>9.4523698938307895E-4</v>
      </c>
      <c r="K395" s="6"/>
      <c r="L395" s="333"/>
      <c r="M395" s="333"/>
      <c r="N395" s="333"/>
      <c r="O395" s="333"/>
      <c r="P395" s="333"/>
      <c r="Q395" s="333"/>
      <c r="R395" s="333"/>
      <c r="S395" s="333"/>
      <c r="T395" s="333"/>
      <c r="U395" s="333"/>
      <c r="V395" s="333"/>
      <c r="W395" s="333"/>
      <c r="X395" s="333"/>
      <c r="Y395" s="333"/>
      <c r="Z395" s="333"/>
      <c r="AA395" s="363"/>
      <c r="AB395" s="333"/>
      <c r="AC395" s="333"/>
      <c r="AD395" s="333"/>
      <c r="AE395" s="333"/>
      <c r="AF395" s="333"/>
      <c r="AG395" s="333"/>
      <c r="AH395" s="333"/>
      <c r="AI395" s="333"/>
      <c r="AJ395" s="333"/>
      <c r="AK395" s="333"/>
      <c r="AL395" s="333"/>
      <c r="AM395" s="333"/>
      <c r="AN395" s="333"/>
      <c r="AO395" s="333"/>
      <c r="AP395" s="333"/>
      <c r="AQ395" s="333"/>
      <c r="AR395" s="333"/>
      <c r="AS395" s="333"/>
      <c r="AT395" s="333"/>
      <c r="AU395" s="333"/>
      <c r="AV395" s="333"/>
      <c r="AW395" s="333"/>
      <c r="AX395" s="333"/>
      <c r="AY395" s="333"/>
      <c r="AZ395" s="333"/>
      <c r="BA395" s="333"/>
      <c r="BB395" s="325"/>
      <c r="BC395" s="360"/>
      <c r="BD395" s="326"/>
    </row>
    <row r="396" spans="1:100">
      <c r="A396" s="348"/>
      <c r="B396" s="329"/>
      <c r="C396" s="337"/>
      <c r="D396" s="28">
        <v>2</v>
      </c>
      <c r="E396" s="330"/>
      <c r="F396" s="331"/>
      <c r="G396" s="128">
        <f>'11'!G395</f>
        <v>4.1735973093326396E-3</v>
      </c>
      <c r="H396" s="270">
        <f>'11'!H395</f>
        <v>6.5361217877758099E-4</v>
      </c>
      <c r="I396" s="271">
        <f>'11'!I395</f>
        <v>4.49766709488924E-3</v>
      </c>
      <c r="J396" s="272">
        <f>'11'!J395</f>
        <v>7.0525135512344698E-4</v>
      </c>
      <c r="K396" s="6"/>
      <c r="L396" s="333"/>
      <c r="M396" s="333"/>
      <c r="N396" s="333"/>
      <c r="O396" s="333"/>
      <c r="P396" s="333"/>
      <c r="Q396" s="333"/>
      <c r="R396" s="333"/>
      <c r="S396" s="333"/>
      <c r="T396" s="333"/>
      <c r="U396" s="333"/>
      <c r="V396" s="333"/>
      <c r="W396" s="333"/>
      <c r="X396" s="333"/>
      <c r="Y396" s="333"/>
      <c r="Z396" s="333"/>
      <c r="AA396" s="363"/>
      <c r="AB396" s="333"/>
      <c r="AC396" s="333"/>
      <c r="AD396" s="333"/>
      <c r="AE396" s="333"/>
      <c r="AF396" s="333"/>
      <c r="AG396" s="333"/>
      <c r="AH396" s="333"/>
      <c r="AI396" s="333"/>
      <c r="AJ396" s="333"/>
      <c r="AK396" s="333"/>
      <c r="AL396" s="333"/>
      <c r="AM396" s="333"/>
      <c r="AN396" s="333"/>
      <c r="AO396" s="333"/>
      <c r="AP396" s="333"/>
      <c r="AQ396" s="333"/>
      <c r="AR396" s="333"/>
      <c r="AS396" s="333"/>
      <c r="AT396" s="333"/>
      <c r="AU396" s="333"/>
      <c r="AV396" s="333"/>
      <c r="AW396" s="333"/>
      <c r="AX396" s="333"/>
      <c r="AY396" s="333"/>
      <c r="AZ396" s="333"/>
      <c r="BA396" s="333"/>
      <c r="BB396" s="325"/>
      <c r="BC396" s="360"/>
      <c r="BD396" s="326"/>
    </row>
    <row r="397" spans="1:100">
      <c r="A397" s="348"/>
      <c r="B397" s="329"/>
      <c r="C397" s="337"/>
      <c r="D397" s="28">
        <v>3</v>
      </c>
      <c r="E397" s="330"/>
      <c r="F397" s="331"/>
      <c r="G397" s="128">
        <f>'11'!G396</f>
        <v>3.76383241628498E-3</v>
      </c>
      <c r="H397" s="270">
        <f>'11'!H396</f>
        <v>5.5467420482656403E-4</v>
      </c>
      <c r="I397" s="271">
        <f>'11'!I396</f>
        <v>3.6292936628147198E-3</v>
      </c>
      <c r="J397" s="272">
        <f>'11'!J396</f>
        <v>5.4118813962227496E-4</v>
      </c>
      <c r="K397" s="6"/>
      <c r="L397" s="333"/>
      <c r="M397" s="333"/>
      <c r="N397" s="333"/>
      <c r="O397" s="333"/>
      <c r="P397" s="333"/>
      <c r="Q397" s="333"/>
      <c r="R397" s="333"/>
      <c r="S397" s="333"/>
      <c r="T397" s="333"/>
      <c r="U397" s="333"/>
      <c r="V397" s="333"/>
      <c r="W397" s="333"/>
      <c r="X397" s="333"/>
      <c r="Y397" s="333"/>
      <c r="Z397" s="333"/>
      <c r="AA397" s="363"/>
      <c r="AB397" s="333"/>
      <c r="AC397" s="333"/>
      <c r="AD397" s="333"/>
      <c r="AE397" s="333"/>
      <c r="AF397" s="333"/>
      <c r="AG397" s="333"/>
      <c r="AH397" s="333"/>
      <c r="AI397" s="333"/>
      <c r="AJ397" s="333"/>
      <c r="AK397" s="333"/>
      <c r="AL397" s="333"/>
      <c r="AM397" s="333"/>
      <c r="AN397" s="333"/>
      <c r="AO397" s="333"/>
      <c r="AP397" s="333"/>
      <c r="AQ397" s="333"/>
      <c r="AR397" s="333"/>
      <c r="AS397" s="333"/>
      <c r="AT397" s="333"/>
      <c r="AU397" s="333"/>
      <c r="AV397" s="333"/>
      <c r="AW397" s="333"/>
      <c r="AX397" s="333"/>
      <c r="AY397" s="333"/>
      <c r="AZ397" s="333"/>
      <c r="BA397" s="333"/>
      <c r="BB397" s="325"/>
      <c r="BC397" s="360"/>
      <c r="BD397" s="326"/>
    </row>
    <row r="398" spans="1:100">
      <c r="A398" s="348"/>
      <c r="B398" s="329"/>
      <c r="C398" s="337"/>
      <c r="D398" s="28">
        <v>4</v>
      </c>
      <c r="E398" s="330"/>
      <c r="F398" s="331"/>
      <c r="G398" s="128">
        <f>'11'!G397</f>
        <v>3.4703695931757299E-3</v>
      </c>
      <c r="H398" s="270">
        <f>'11'!H397</f>
        <v>4.8686515682501999E-4</v>
      </c>
      <c r="I398" s="271">
        <f>'11'!I397</f>
        <v>3.0617336107222099E-3</v>
      </c>
      <c r="J398" s="272">
        <f>'11'!J397</f>
        <v>4.3845071792331401E-4</v>
      </c>
      <c r="K398" s="6"/>
      <c r="L398" s="333"/>
      <c r="M398" s="333"/>
      <c r="N398" s="333"/>
      <c r="O398" s="333"/>
      <c r="P398" s="333"/>
      <c r="Q398" s="333"/>
      <c r="R398" s="333"/>
      <c r="S398" s="333"/>
      <c r="T398" s="333"/>
      <c r="U398" s="333"/>
      <c r="V398" s="333"/>
      <c r="W398" s="333"/>
      <c r="X398" s="333"/>
      <c r="Y398" s="333"/>
      <c r="Z398" s="333"/>
      <c r="AA398" s="363"/>
      <c r="AB398" s="333"/>
      <c r="AC398" s="333"/>
      <c r="AD398" s="333"/>
      <c r="AE398" s="333"/>
      <c r="AF398" s="333"/>
      <c r="AG398" s="333"/>
      <c r="AH398" s="333"/>
      <c r="AI398" s="333"/>
      <c r="AJ398" s="333"/>
      <c r="AK398" s="333"/>
      <c r="AL398" s="333"/>
      <c r="AM398" s="333"/>
      <c r="AN398" s="333"/>
      <c r="AO398" s="333"/>
      <c r="AP398" s="333"/>
      <c r="AQ398" s="333"/>
      <c r="AR398" s="333"/>
      <c r="AS398" s="333"/>
      <c r="AT398" s="333"/>
      <c r="AU398" s="333"/>
      <c r="AV398" s="333"/>
      <c r="AW398" s="333"/>
      <c r="AX398" s="333"/>
      <c r="AY398" s="333"/>
      <c r="AZ398" s="333"/>
      <c r="BA398" s="333"/>
      <c r="BB398" s="325"/>
      <c r="BC398" s="360"/>
      <c r="BD398" s="326"/>
    </row>
    <row r="399" spans="1:100">
      <c r="A399" s="348"/>
      <c r="B399" s="329"/>
      <c r="C399" s="337"/>
      <c r="D399" s="28">
        <v>5</v>
      </c>
      <c r="E399" s="330"/>
      <c r="F399" s="331"/>
      <c r="G399" s="128">
        <f>'11'!G398</f>
        <v>3.2954480046307002E-3</v>
      </c>
      <c r="H399" s="270">
        <f>'11'!H398</f>
        <v>4.47740286405508E-4</v>
      </c>
      <c r="I399" s="271">
        <f>'11'!I398</f>
        <v>2.74531951005088E-3</v>
      </c>
      <c r="J399" s="272">
        <f>'11'!J398</f>
        <v>3.8295563890329402E-4</v>
      </c>
      <c r="K399" s="6"/>
      <c r="L399" s="333"/>
      <c r="M399" s="333"/>
      <c r="N399" s="333"/>
      <c r="O399" s="333"/>
      <c r="P399" s="333"/>
      <c r="Q399" s="333"/>
      <c r="R399" s="333"/>
      <c r="S399" s="333"/>
      <c r="T399" s="333"/>
      <c r="U399" s="333"/>
      <c r="V399" s="333"/>
      <c r="W399" s="333"/>
      <c r="X399" s="333"/>
      <c r="Y399" s="333"/>
      <c r="Z399" s="333"/>
      <c r="AA399" s="363"/>
      <c r="AB399" s="333"/>
      <c r="AC399" s="333"/>
      <c r="AD399" s="333"/>
      <c r="AE399" s="333"/>
      <c r="AF399" s="333"/>
      <c r="AG399" s="333"/>
      <c r="AH399" s="333"/>
      <c r="AI399" s="333"/>
      <c r="AJ399" s="333"/>
      <c r="AK399" s="333"/>
      <c r="AL399" s="333"/>
      <c r="AM399" s="333"/>
      <c r="AN399" s="333"/>
      <c r="AO399" s="333"/>
      <c r="AP399" s="333"/>
      <c r="AQ399" s="333"/>
      <c r="AR399" s="333"/>
      <c r="AS399" s="333"/>
      <c r="AT399" s="333"/>
      <c r="AU399" s="333"/>
      <c r="AV399" s="333"/>
      <c r="AW399" s="333"/>
      <c r="AX399" s="333"/>
      <c r="AY399" s="333"/>
      <c r="AZ399" s="333"/>
      <c r="BA399" s="333"/>
      <c r="BB399" s="325"/>
      <c r="BC399" s="360"/>
      <c r="BD399" s="326"/>
    </row>
    <row r="400" spans="1:100">
      <c r="A400" s="348"/>
      <c r="B400" s="329"/>
      <c r="C400" s="337"/>
      <c r="D400" s="28">
        <v>6</v>
      </c>
      <c r="E400" s="330"/>
      <c r="F400" s="331"/>
      <c r="G400" s="128">
        <f>'11'!G399</f>
        <v>3.2375104172590501E-3</v>
      </c>
      <c r="H400" s="270">
        <f>'11'!H399</f>
        <v>4.35003533467336E-4</v>
      </c>
      <c r="I400" s="271">
        <f>'11'!I399</f>
        <v>2.6441524116358399E-3</v>
      </c>
      <c r="J400" s="272">
        <f>'11'!J399</f>
        <v>3.6550728546779198E-4</v>
      </c>
      <c r="K400" s="6"/>
      <c r="L400" s="333"/>
      <c r="M400" s="333"/>
      <c r="N400" s="333"/>
      <c r="O400" s="333"/>
      <c r="P400" s="333"/>
      <c r="Q400" s="333"/>
      <c r="R400" s="333"/>
      <c r="S400" s="333"/>
      <c r="T400" s="333"/>
      <c r="U400" s="333"/>
      <c r="V400" s="333"/>
      <c r="W400" s="333"/>
      <c r="X400" s="333"/>
      <c r="Y400" s="333"/>
      <c r="Z400" s="333"/>
      <c r="AA400" s="363"/>
      <c r="AB400" s="333"/>
      <c r="AC400" s="333"/>
      <c r="AD400" s="333"/>
      <c r="AE400" s="333"/>
      <c r="AF400" s="333"/>
      <c r="AG400" s="333"/>
      <c r="AH400" s="333"/>
      <c r="AI400" s="333"/>
      <c r="AJ400" s="333"/>
      <c r="AK400" s="333"/>
      <c r="AL400" s="333"/>
      <c r="AM400" s="333"/>
      <c r="AN400" s="333"/>
      <c r="AO400" s="333"/>
      <c r="AP400" s="333"/>
      <c r="AQ400" s="333"/>
      <c r="AR400" s="333"/>
      <c r="AS400" s="333"/>
      <c r="AT400" s="333"/>
      <c r="AU400" s="333"/>
      <c r="AV400" s="333"/>
      <c r="AW400" s="333"/>
      <c r="AX400" s="333"/>
      <c r="AY400" s="333"/>
      <c r="AZ400" s="333"/>
      <c r="BA400" s="333"/>
      <c r="BB400" s="325"/>
      <c r="BC400" s="360"/>
      <c r="BD400" s="326"/>
    </row>
    <row r="401" spans="1:56">
      <c r="A401" s="348"/>
      <c r="B401" s="329"/>
      <c r="C401" s="337"/>
      <c r="D401" s="28">
        <v>7</v>
      </c>
      <c r="E401" s="330"/>
      <c r="F401" s="331"/>
      <c r="G401" s="128">
        <f>'11'!G400</f>
        <v>3.2954480046307002E-3</v>
      </c>
      <c r="H401" s="270">
        <f>'11'!H400</f>
        <v>4.47740286405508E-4</v>
      </c>
      <c r="I401" s="271">
        <f>'11'!I400</f>
        <v>2.74531951005088E-3</v>
      </c>
      <c r="J401" s="272">
        <f>'11'!J400</f>
        <v>3.8295563890329402E-4</v>
      </c>
      <c r="K401" s="6"/>
      <c r="L401" s="333"/>
      <c r="M401" s="333"/>
      <c r="N401" s="333"/>
      <c r="O401" s="333"/>
      <c r="P401" s="333"/>
      <c r="Q401" s="333"/>
      <c r="R401" s="333"/>
      <c r="S401" s="333"/>
      <c r="T401" s="333"/>
      <c r="U401" s="333"/>
      <c r="V401" s="333"/>
      <c r="W401" s="333"/>
      <c r="X401" s="333"/>
      <c r="Y401" s="333"/>
      <c r="Z401" s="333"/>
      <c r="AA401" s="363"/>
      <c r="AB401" s="333"/>
      <c r="AC401" s="333"/>
      <c r="AD401" s="333"/>
      <c r="AE401" s="333"/>
      <c r="AF401" s="333"/>
      <c r="AG401" s="333"/>
      <c r="AH401" s="333"/>
      <c r="AI401" s="333"/>
      <c r="AJ401" s="333"/>
      <c r="AK401" s="333"/>
      <c r="AL401" s="333"/>
      <c r="AM401" s="333"/>
      <c r="AN401" s="333"/>
      <c r="AO401" s="333"/>
      <c r="AP401" s="333"/>
      <c r="AQ401" s="333"/>
      <c r="AR401" s="333"/>
      <c r="AS401" s="333"/>
      <c r="AT401" s="333"/>
      <c r="AU401" s="333"/>
      <c r="AV401" s="333"/>
      <c r="AW401" s="333"/>
      <c r="AX401" s="333"/>
      <c r="AY401" s="333"/>
      <c r="AZ401" s="333"/>
      <c r="BA401" s="333"/>
      <c r="BB401" s="325"/>
      <c r="BC401" s="360"/>
      <c r="BD401" s="326"/>
    </row>
    <row r="402" spans="1:56">
      <c r="A402" s="348"/>
      <c r="B402" s="329"/>
      <c r="C402" s="337"/>
      <c r="D402" s="28">
        <v>8</v>
      </c>
      <c r="E402" s="330"/>
      <c r="F402" s="331"/>
      <c r="G402" s="128">
        <f>'11'!G401</f>
        <v>3.4703695931757299E-3</v>
      </c>
      <c r="H402" s="270">
        <f>'11'!H401</f>
        <v>4.8686515682501999E-4</v>
      </c>
      <c r="I402" s="271">
        <f>'11'!I401</f>
        <v>3.0617336107222099E-3</v>
      </c>
      <c r="J402" s="272">
        <f>'11'!J401</f>
        <v>4.3845071792331401E-4</v>
      </c>
      <c r="K402" s="6"/>
      <c r="L402" s="333"/>
      <c r="M402" s="333"/>
      <c r="N402" s="333"/>
      <c r="O402" s="333"/>
      <c r="P402" s="333"/>
      <c r="Q402" s="333"/>
      <c r="R402" s="333"/>
      <c r="S402" s="333"/>
      <c r="T402" s="333"/>
      <c r="U402" s="333"/>
      <c r="V402" s="333"/>
      <c r="W402" s="333"/>
      <c r="X402" s="333"/>
      <c r="Y402" s="333"/>
      <c r="Z402" s="333"/>
      <c r="AA402" s="363"/>
      <c r="AB402" s="333"/>
      <c r="AC402" s="333"/>
      <c r="AD402" s="333"/>
      <c r="AE402" s="333"/>
      <c r="AF402" s="333"/>
      <c r="AG402" s="333"/>
      <c r="AH402" s="333"/>
      <c r="AI402" s="333"/>
      <c r="AJ402" s="333"/>
      <c r="AK402" s="333"/>
      <c r="AL402" s="333"/>
      <c r="AM402" s="333"/>
      <c r="AN402" s="333"/>
      <c r="AO402" s="333"/>
      <c r="AP402" s="333"/>
      <c r="AQ402" s="333"/>
      <c r="AR402" s="333"/>
      <c r="AS402" s="333"/>
      <c r="AT402" s="333"/>
      <c r="AU402" s="333"/>
      <c r="AV402" s="333"/>
      <c r="AW402" s="333"/>
      <c r="AX402" s="333"/>
      <c r="AY402" s="333"/>
      <c r="AZ402" s="333"/>
      <c r="BA402" s="333"/>
      <c r="BB402" s="325"/>
      <c r="BC402" s="360"/>
      <c r="BD402" s="326"/>
    </row>
    <row r="403" spans="1:56">
      <c r="A403" s="348"/>
      <c r="B403" s="329"/>
      <c r="C403" s="337"/>
      <c r="D403" s="28">
        <v>9</v>
      </c>
      <c r="E403" s="330"/>
      <c r="F403" s="331"/>
      <c r="G403" s="128">
        <f>'11'!G402</f>
        <v>3.76383241628498E-3</v>
      </c>
      <c r="H403" s="270">
        <f>'11'!H402</f>
        <v>5.5467420482656403E-4</v>
      </c>
      <c r="I403" s="271">
        <f>'11'!I402</f>
        <v>3.6292936628147198E-3</v>
      </c>
      <c r="J403" s="272">
        <f>'11'!J402</f>
        <v>5.4118813962227496E-4</v>
      </c>
      <c r="K403" s="6"/>
      <c r="L403" s="333"/>
      <c r="M403" s="333"/>
      <c r="N403" s="333"/>
      <c r="O403" s="333"/>
      <c r="P403" s="333"/>
      <c r="Q403" s="333"/>
      <c r="R403" s="333"/>
      <c r="S403" s="333"/>
      <c r="T403" s="333"/>
      <c r="U403" s="333"/>
      <c r="V403" s="333"/>
      <c r="W403" s="333"/>
      <c r="X403" s="333"/>
      <c r="Y403" s="333"/>
      <c r="Z403" s="333"/>
      <c r="AA403" s="363"/>
      <c r="AB403" s="333"/>
      <c r="AC403" s="333"/>
      <c r="AD403" s="333"/>
      <c r="AE403" s="333"/>
      <c r="AF403" s="333"/>
      <c r="AG403" s="333"/>
      <c r="AH403" s="333"/>
      <c r="AI403" s="333"/>
      <c r="AJ403" s="333"/>
      <c r="AK403" s="333"/>
      <c r="AL403" s="333"/>
      <c r="AM403" s="333"/>
      <c r="AN403" s="333"/>
      <c r="AO403" s="333"/>
      <c r="AP403" s="333"/>
      <c r="AQ403" s="333"/>
      <c r="AR403" s="333"/>
      <c r="AS403" s="333"/>
      <c r="AT403" s="333"/>
      <c r="AU403" s="333"/>
      <c r="AV403" s="333"/>
      <c r="AW403" s="333"/>
      <c r="AX403" s="333"/>
      <c r="AY403" s="333"/>
      <c r="AZ403" s="333"/>
      <c r="BA403" s="333"/>
      <c r="BB403" s="325"/>
      <c r="BC403" s="360"/>
      <c r="BD403" s="326"/>
    </row>
    <row r="404" spans="1:56">
      <c r="A404" s="348"/>
      <c r="B404" s="329"/>
      <c r="C404" s="337"/>
      <c r="D404" s="29">
        <v>10</v>
      </c>
      <c r="E404" s="330"/>
      <c r="F404" s="331"/>
      <c r="G404" s="274">
        <f>'11'!G403</f>
        <v>4.1735973093326396E-3</v>
      </c>
      <c r="H404" s="275">
        <f>'11'!H403</f>
        <v>6.5361217877758099E-4</v>
      </c>
      <c r="I404" s="276">
        <f>'11'!I403</f>
        <v>4.49766709488924E-3</v>
      </c>
      <c r="J404" s="277">
        <f>'11'!J403</f>
        <v>7.0525135512344698E-4</v>
      </c>
      <c r="K404" s="30"/>
      <c r="L404" s="334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64"/>
      <c r="AB404" s="358"/>
      <c r="AC404" s="358"/>
      <c r="AD404" s="358"/>
      <c r="AE404" s="358"/>
      <c r="AF404" s="358"/>
      <c r="AG404" s="358"/>
      <c r="AH404" s="358"/>
      <c r="AI404" s="358"/>
      <c r="AJ404" s="358"/>
      <c r="AK404" s="358"/>
      <c r="AL404" s="358"/>
      <c r="AM404" s="358"/>
      <c r="AN404" s="358"/>
      <c r="AO404" s="358"/>
      <c r="AP404" s="358"/>
      <c r="AQ404" s="358"/>
      <c r="AR404" s="358"/>
      <c r="AS404" s="358"/>
      <c r="AT404" s="358"/>
      <c r="AU404" s="358"/>
      <c r="AV404" s="358"/>
      <c r="AW404" s="358"/>
      <c r="AX404" s="358"/>
      <c r="AY404" s="358"/>
      <c r="AZ404" s="358"/>
      <c r="BA404" s="358"/>
      <c r="BB404" s="325"/>
      <c r="BC404" s="361"/>
      <c r="BD404" s="326"/>
    </row>
    <row r="405" spans="1:56">
      <c r="G405" s="102"/>
      <c r="H405" s="75"/>
      <c r="I405" s="109"/>
      <c r="J405" s="76"/>
    </row>
    <row r="406" spans="1:56">
      <c r="G406" s="102"/>
      <c r="H406" s="75"/>
      <c r="I406" s="109"/>
      <c r="J406" s="76"/>
    </row>
    <row r="407" spans="1:56">
      <c r="G407" s="102"/>
      <c r="H407" s="75"/>
      <c r="I407" s="109"/>
      <c r="J407" s="76"/>
    </row>
    <row r="408" spans="1:56">
      <c r="G408" s="102"/>
      <c r="H408" s="75"/>
      <c r="I408" s="109"/>
      <c r="J408" s="76"/>
    </row>
    <row r="409" spans="1:56">
      <c r="G409" s="102"/>
      <c r="H409" s="75"/>
      <c r="I409" s="109"/>
      <c r="J409" s="76"/>
    </row>
    <row r="410" spans="1:56">
      <c r="G410" s="102"/>
      <c r="H410" s="75"/>
      <c r="I410" s="109"/>
      <c r="J410" s="76"/>
    </row>
    <row r="411" spans="1:56">
      <c r="G411" s="102"/>
      <c r="H411" s="75"/>
      <c r="I411" s="109"/>
      <c r="J411" s="76"/>
    </row>
    <row r="412" spans="1:56">
      <c r="G412" s="102"/>
      <c r="H412" s="75"/>
      <c r="I412" s="109"/>
      <c r="J412" s="76"/>
    </row>
    <row r="413" spans="1:56">
      <c r="G413" s="102"/>
      <c r="H413" s="75"/>
      <c r="I413" s="109"/>
      <c r="J413" s="76"/>
    </row>
    <row r="414" spans="1:56">
      <c r="G414" s="102"/>
      <c r="H414" s="75"/>
      <c r="I414" s="109"/>
      <c r="J414" s="76"/>
    </row>
    <row r="415" spans="1:56">
      <c r="G415" s="102"/>
      <c r="H415" s="75"/>
      <c r="I415" s="109"/>
      <c r="J415" s="76"/>
    </row>
    <row r="416" spans="1:56">
      <c r="G416" s="102"/>
      <c r="H416" s="75"/>
      <c r="I416" s="109"/>
      <c r="J416" s="76"/>
    </row>
    <row r="417" spans="7:10">
      <c r="G417" s="102"/>
      <c r="H417" s="75"/>
      <c r="I417" s="109"/>
      <c r="J417" s="76"/>
    </row>
    <row r="418" spans="7:10">
      <c r="G418" s="102"/>
      <c r="H418" s="75"/>
      <c r="I418" s="109"/>
      <c r="J418" s="76"/>
    </row>
    <row r="419" spans="7:10">
      <c r="G419" s="102"/>
      <c r="H419" s="75"/>
      <c r="I419" s="109"/>
      <c r="J419" s="76"/>
    </row>
    <row r="420" spans="7:10">
      <c r="G420" s="102"/>
      <c r="H420" s="75"/>
      <c r="I420" s="109"/>
      <c r="J420" s="76"/>
    </row>
    <row r="421" spans="7:10">
      <c r="G421" s="102"/>
      <c r="H421" s="75"/>
      <c r="I421" s="109"/>
      <c r="J421" s="76"/>
    </row>
    <row r="422" spans="7:10">
      <c r="G422" s="102"/>
      <c r="H422" s="75"/>
      <c r="I422" s="109"/>
      <c r="J422" s="76"/>
    </row>
    <row r="423" spans="7:10">
      <c r="G423" s="102"/>
      <c r="H423" s="75"/>
      <c r="I423" s="109"/>
      <c r="J423" s="76"/>
    </row>
    <row r="424" spans="7:10">
      <c r="G424" s="102"/>
      <c r="H424" s="75"/>
      <c r="I424" s="109"/>
      <c r="J424" s="76"/>
    </row>
    <row r="425" spans="7:10">
      <c r="G425" s="102"/>
      <c r="H425" s="75"/>
      <c r="I425" s="109"/>
      <c r="J425" s="76"/>
    </row>
    <row r="426" spans="7:10">
      <c r="G426" s="102"/>
      <c r="H426" s="75"/>
      <c r="I426" s="109"/>
      <c r="J426" s="76"/>
    </row>
    <row r="427" spans="7:10">
      <c r="G427" s="102"/>
      <c r="H427" s="75"/>
      <c r="I427" s="109"/>
      <c r="J427" s="76"/>
    </row>
    <row r="428" spans="7:10">
      <c r="G428" s="102"/>
      <c r="H428" s="75"/>
      <c r="I428" s="109"/>
      <c r="J428" s="76"/>
    </row>
    <row r="429" spans="7:10">
      <c r="G429" s="102"/>
      <c r="H429" s="75"/>
      <c r="I429" s="109"/>
      <c r="J429" s="76"/>
    </row>
    <row r="430" spans="7:10">
      <c r="G430" s="102"/>
      <c r="H430" s="75"/>
      <c r="I430" s="109"/>
      <c r="J430" s="76"/>
    </row>
    <row r="431" spans="7:10">
      <c r="G431" s="102"/>
      <c r="H431" s="75"/>
      <c r="I431" s="109"/>
      <c r="J431" s="76"/>
    </row>
    <row r="432" spans="7:10">
      <c r="G432" s="102"/>
      <c r="H432" s="75"/>
      <c r="I432" s="109"/>
      <c r="J432" s="76"/>
    </row>
    <row r="433" spans="7:10">
      <c r="G433" s="102"/>
      <c r="H433" s="75"/>
      <c r="I433" s="109"/>
      <c r="J433" s="76"/>
    </row>
    <row r="434" spans="7:10">
      <c r="G434" s="102"/>
      <c r="H434" s="75"/>
      <c r="I434" s="109"/>
      <c r="J434" s="76"/>
    </row>
    <row r="435" spans="7:10">
      <c r="G435" s="102"/>
      <c r="H435" s="75"/>
      <c r="I435" s="109"/>
      <c r="J435" s="76"/>
    </row>
    <row r="436" spans="7:10">
      <c r="G436" s="102"/>
      <c r="H436" s="75"/>
      <c r="I436" s="109"/>
      <c r="J436" s="76"/>
    </row>
    <row r="437" spans="7:10">
      <c r="G437" s="102"/>
      <c r="H437" s="75"/>
      <c r="I437" s="109"/>
      <c r="J437" s="76"/>
    </row>
    <row r="438" spans="7:10">
      <c r="G438" s="102"/>
      <c r="H438" s="75"/>
      <c r="I438" s="109"/>
      <c r="J438" s="76"/>
    </row>
    <row r="439" spans="7:10">
      <c r="G439" s="102"/>
      <c r="H439" s="75"/>
      <c r="I439" s="109"/>
      <c r="J439" s="76"/>
    </row>
    <row r="440" spans="7:10">
      <c r="G440" s="102"/>
      <c r="H440" s="75"/>
      <c r="I440" s="109"/>
      <c r="J440" s="76"/>
    </row>
    <row r="441" spans="7:10">
      <c r="G441" s="102"/>
      <c r="H441" s="75"/>
      <c r="I441" s="109"/>
      <c r="J441" s="76"/>
    </row>
    <row r="442" spans="7:10">
      <c r="G442" s="102"/>
      <c r="H442" s="75"/>
      <c r="I442" s="109"/>
      <c r="J442" s="76"/>
    </row>
    <row r="443" spans="7:10">
      <c r="G443" s="102"/>
      <c r="H443" s="75"/>
      <c r="I443" s="109"/>
      <c r="J443" s="76"/>
    </row>
    <row r="444" spans="7:10">
      <c r="G444" s="102"/>
      <c r="H444" s="75"/>
      <c r="I444" s="109"/>
      <c r="J444" s="76"/>
    </row>
    <row r="445" spans="7:10">
      <c r="G445" s="102"/>
      <c r="H445" s="75"/>
      <c r="I445" s="109"/>
      <c r="J445" s="76"/>
    </row>
    <row r="446" spans="7:10">
      <c r="G446" s="102"/>
      <c r="H446" s="75"/>
      <c r="I446" s="109"/>
      <c r="J446" s="76"/>
    </row>
    <row r="447" spans="7:10">
      <c r="G447" s="102"/>
      <c r="H447" s="75"/>
      <c r="I447" s="109"/>
      <c r="J447" s="76"/>
    </row>
    <row r="448" spans="7:10">
      <c r="G448" s="102"/>
      <c r="H448" s="75"/>
      <c r="I448" s="109"/>
      <c r="J448" s="76"/>
    </row>
    <row r="449" spans="7:10">
      <c r="G449" s="102"/>
      <c r="H449" s="75"/>
      <c r="I449" s="109"/>
      <c r="J449" s="76"/>
    </row>
    <row r="450" spans="7:10">
      <c r="G450" s="102"/>
      <c r="H450" s="75"/>
      <c r="I450" s="109"/>
      <c r="J450" s="76"/>
    </row>
    <row r="451" spans="7:10">
      <c r="G451" s="102"/>
      <c r="H451" s="75"/>
      <c r="I451" s="109"/>
      <c r="J451" s="76"/>
    </row>
    <row r="452" spans="7:10">
      <c r="G452" s="102"/>
      <c r="H452" s="75"/>
      <c r="I452" s="109"/>
      <c r="J452" s="76"/>
    </row>
    <row r="453" spans="7:10">
      <c r="G453" s="102"/>
      <c r="H453" s="75"/>
      <c r="I453" s="109"/>
      <c r="J453" s="76"/>
    </row>
    <row r="454" spans="7:10">
      <c r="G454" s="102"/>
      <c r="H454" s="75"/>
      <c r="I454" s="109"/>
      <c r="J454" s="76"/>
    </row>
    <row r="455" spans="7:10">
      <c r="G455" s="102"/>
      <c r="H455" s="75"/>
      <c r="I455" s="109"/>
      <c r="J455" s="76"/>
    </row>
    <row r="456" spans="7:10">
      <c r="G456" s="102"/>
      <c r="H456" s="75"/>
      <c r="I456" s="109"/>
      <c r="J456" s="76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1FCE4-5207-4032-82E9-82E7598D02F5}">
  <dimension ref="A1:CW456"/>
  <sheetViews>
    <sheetView zoomScale="34" zoomScaleNormal="40" workbookViewId="0">
      <selection activeCell="BB2" sqref="BB2:BB404"/>
    </sheetView>
  </sheetViews>
  <sheetFormatPr baseColWidth="10" defaultRowHeight="14.5"/>
  <cols>
    <col min="1" max="1" width="10.90625" style="137"/>
    <col min="2" max="2" width="11" style="137" bestFit="1" customWidth="1"/>
    <col min="3" max="3" width="10.90625" style="137"/>
    <col min="4" max="4" width="11" style="137" bestFit="1" customWidth="1"/>
    <col min="5" max="5" width="11" style="163" bestFit="1" customWidth="1"/>
    <col min="6" max="6" width="11" style="164" customWidth="1"/>
    <col min="7" max="7" width="15.6328125" style="142" bestFit="1" customWidth="1"/>
    <col min="8" max="8" width="15.6328125" style="143" bestFit="1" customWidth="1"/>
    <col min="9" max="9" width="15.6328125" style="144" bestFit="1" customWidth="1"/>
    <col min="10" max="10" width="15.6328125" style="145" bestFit="1" customWidth="1"/>
    <col min="11" max="11" width="10.90625" style="137"/>
    <col min="12" max="14" width="11.08984375" style="137" bestFit="1" customWidth="1"/>
    <col min="15" max="15" width="11" style="137" bestFit="1" customWidth="1"/>
    <col min="16" max="16" width="11.08984375" style="137" bestFit="1" customWidth="1"/>
    <col min="17" max="35" width="15.6328125" style="137" bestFit="1" customWidth="1"/>
    <col min="36" max="36" width="13.36328125" style="137" bestFit="1" customWidth="1"/>
    <col min="37" max="37" width="11.1796875" style="137" bestFit="1" customWidth="1"/>
    <col min="38" max="42" width="15.7265625" style="137" bestFit="1" customWidth="1"/>
    <col min="43" max="43" width="11.1796875" style="137" bestFit="1" customWidth="1"/>
    <col min="44" max="44" width="15.7265625" style="137" bestFit="1" customWidth="1"/>
    <col min="45" max="46" width="11.26953125" style="137" bestFit="1" customWidth="1"/>
    <col min="47" max="48" width="15.81640625" style="137" bestFit="1" customWidth="1"/>
    <col min="49" max="49" width="11.26953125" style="137" bestFit="1" customWidth="1"/>
    <col min="50" max="50" width="14.7265625" style="137" bestFit="1" customWidth="1"/>
    <col min="51" max="51" width="13.453125" style="137" bestFit="1" customWidth="1"/>
    <col min="52" max="53" width="11.1796875" style="137" bestFit="1" customWidth="1"/>
    <col min="54" max="55" width="14.7265625" style="137" bestFit="1" customWidth="1"/>
    <col min="56" max="56" width="11.1796875" style="165" bestFit="1" customWidth="1"/>
    <col min="57" max="57" width="10.90625" style="137"/>
    <col min="58" max="59" width="11.1796875" style="137" bestFit="1" customWidth="1"/>
    <col min="60" max="60" width="14.7265625" style="137" bestFit="1" customWidth="1"/>
    <col min="61" max="61" width="13.26953125" style="137" bestFit="1" customWidth="1"/>
    <col min="62" max="66" width="14.7265625" style="137" bestFit="1" customWidth="1"/>
    <col min="67" max="75" width="13.36328125" style="137" bestFit="1" customWidth="1"/>
    <col min="76" max="76" width="11.08984375" style="137" bestFit="1" customWidth="1"/>
    <col min="77" max="77" width="13.36328125" style="137" bestFit="1" customWidth="1"/>
    <col min="78" max="78" width="11.08984375" style="137" bestFit="1" customWidth="1"/>
    <col min="79" max="82" width="13.36328125" style="137" bestFit="1" customWidth="1"/>
    <col min="83" max="16384" width="10.90625" style="137"/>
  </cols>
  <sheetData>
    <row r="1" spans="1:101" ht="15" thickBot="1">
      <c r="A1" s="130"/>
      <c r="B1" s="65" t="s">
        <v>23</v>
      </c>
      <c r="C1" s="66" t="s">
        <v>24</v>
      </c>
      <c r="D1" s="131" t="s">
        <v>0</v>
      </c>
      <c r="E1" s="290" t="s">
        <v>20</v>
      </c>
      <c r="F1" s="290"/>
      <c r="G1" s="290"/>
      <c r="H1" s="290"/>
      <c r="I1" s="290"/>
      <c r="J1" s="290"/>
      <c r="K1" s="132" t="s">
        <v>1</v>
      </c>
      <c r="L1" s="133">
        <v>0</v>
      </c>
      <c r="M1" s="134">
        <v>1</v>
      </c>
      <c r="N1" s="134">
        <v>2</v>
      </c>
      <c r="O1" s="134">
        <v>3</v>
      </c>
      <c r="P1" s="135">
        <v>4</v>
      </c>
      <c r="Q1" s="135">
        <v>5</v>
      </c>
      <c r="R1" s="135">
        <v>6</v>
      </c>
      <c r="S1" s="135">
        <v>7</v>
      </c>
      <c r="T1" s="135">
        <v>8</v>
      </c>
      <c r="U1" s="135">
        <v>9</v>
      </c>
      <c r="V1" s="135">
        <v>10</v>
      </c>
      <c r="W1" s="135">
        <v>11</v>
      </c>
      <c r="X1" s="135">
        <v>12</v>
      </c>
      <c r="Y1" s="135">
        <v>13</v>
      </c>
      <c r="Z1" s="135">
        <v>14</v>
      </c>
      <c r="AA1" s="135">
        <v>15</v>
      </c>
      <c r="AB1" s="135">
        <v>16</v>
      </c>
      <c r="AC1" s="135">
        <v>17</v>
      </c>
      <c r="AD1" s="135">
        <v>18</v>
      </c>
      <c r="AE1" s="135">
        <v>19</v>
      </c>
      <c r="AF1" s="135">
        <v>20</v>
      </c>
      <c r="AG1" s="135">
        <v>21</v>
      </c>
      <c r="AH1" s="135">
        <v>22</v>
      </c>
      <c r="AI1" s="135">
        <v>24</v>
      </c>
      <c r="AJ1" s="135">
        <v>25</v>
      </c>
      <c r="AK1" s="135">
        <v>26</v>
      </c>
      <c r="AL1" s="135">
        <v>27</v>
      </c>
      <c r="AM1" s="135">
        <v>28</v>
      </c>
      <c r="AN1" s="135">
        <v>30</v>
      </c>
      <c r="AO1" s="135">
        <v>32</v>
      </c>
      <c r="AP1" s="135">
        <v>33</v>
      </c>
      <c r="AQ1" s="135">
        <v>34</v>
      </c>
      <c r="AR1" s="135">
        <v>36</v>
      </c>
      <c r="AS1" s="135">
        <v>38</v>
      </c>
      <c r="AT1" s="135">
        <v>39</v>
      </c>
      <c r="AU1" s="135">
        <v>40</v>
      </c>
      <c r="AV1" s="135">
        <v>42</v>
      </c>
      <c r="AW1" s="135">
        <v>45</v>
      </c>
      <c r="AX1" s="135">
        <v>48</v>
      </c>
      <c r="AY1" s="135">
        <v>50</v>
      </c>
      <c r="AZ1" s="135">
        <v>51</v>
      </c>
      <c r="BA1" s="135">
        <v>54</v>
      </c>
      <c r="BB1" s="135">
        <v>57</v>
      </c>
      <c r="BC1" s="135">
        <v>60</v>
      </c>
      <c r="BD1" s="136" t="s">
        <v>15</v>
      </c>
    </row>
    <row r="2" spans="1:101">
      <c r="A2" s="347">
        <v>13</v>
      </c>
      <c r="B2" s="328">
        <v>2.5000000000000001E-2</v>
      </c>
      <c r="C2" s="356"/>
      <c r="D2" s="26">
        <v>-9</v>
      </c>
      <c r="E2" s="350">
        <f>'20'!E2:E12</f>
        <v>6.5398039972999604E-33</v>
      </c>
      <c r="F2" s="342">
        <f>'20'!F2:F12</f>
        <v>2.8555597746504301E-23</v>
      </c>
      <c r="G2" s="97">
        <f>'4'!G21</f>
        <v>7.26530774169935E-55</v>
      </c>
      <c r="H2" s="51">
        <f>'4'!H21</f>
        <v>3.08345780710817E-221</v>
      </c>
      <c r="I2" s="126">
        <f>'4'!I21</f>
        <v>1.68371203011061E-247</v>
      </c>
      <c r="J2" s="173">
        <f>'4'!J21</f>
        <v>0</v>
      </c>
      <c r="K2" s="27"/>
      <c r="L2" s="332">
        <f>1-SUM(M2:BC21)</f>
        <v>1.8433507993387277E-4</v>
      </c>
      <c r="M2" s="325">
        <f>G12+I12</f>
        <v>1.3119742741773899E-21</v>
      </c>
      <c r="N2" s="325">
        <f>G19+I19+J12</f>
        <v>3.6185914492126802E-33</v>
      </c>
      <c r="O2" s="325">
        <f>G21+I21+H12</f>
        <v>1.7880232818375307E-48</v>
      </c>
      <c r="P2" s="325">
        <f>G14+I14+J19</f>
        <v>1.7939225116203099E-2</v>
      </c>
      <c r="Q2" s="325">
        <f>G10+I10</f>
        <v>1.8513110447804099E-41</v>
      </c>
      <c r="R2" s="325">
        <f>G16+I16+H19+J21</f>
        <v>1.7939225116203099E-2</v>
      </c>
      <c r="S2" s="325">
        <f>G3+I3</f>
        <v>3.5758386362116399E-60</v>
      </c>
      <c r="T2" s="325">
        <f>G5+I5+J14</f>
        <v>2.74631260865472E-65</v>
      </c>
      <c r="U2" s="325">
        <f>G8+I8+H21</f>
        <v>7.26530774169935E-55</v>
      </c>
      <c r="V2" s="325">
        <f>G17+I17+J10</f>
        <v>5.8117948717745798E-10</v>
      </c>
      <c r="W2" s="325">
        <f>G6+I6</f>
        <v>7.30025863804536E-64</v>
      </c>
      <c r="X2" s="325">
        <f>G9+I9+J16+H14</f>
        <v>2.07465431178909E-25</v>
      </c>
      <c r="Y2" s="325">
        <f>G15+I15</f>
        <v>0.96393721352530104</v>
      </c>
      <c r="Z2" s="325">
        <f>G7+I7+J3</f>
        <v>3.5758386362116399E-60</v>
      </c>
      <c r="AA2" s="327">
        <f>G18+I18+H10</f>
        <v>1.3119742741773899E-21</v>
      </c>
      <c r="AB2" s="325">
        <f>G4+I4+J5</f>
        <v>7.30025863804536E-64</v>
      </c>
      <c r="AC2" s="325">
        <f>G20+I20</f>
        <v>1.8513110447804099E-41</v>
      </c>
      <c r="AD2" s="325">
        <f>G13+I13+J8+H16</f>
        <v>5.8117948717745818E-10</v>
      </c>
      <c r="AE2" s="325">
        <f>G2+I2</f>
        <v>7.26530774169935E-55</v>
      </c>
      <c r="AF2" s="325">
        <f>G11+I11+J17</f>
        <v>3.6185914492126802E-33</v>
      </c>
      <c r="AG2" s="325">
        <f>H3</f>
        <v>2.3685241393983299E-255</v>
      </c>
      <c r="AH2" s="325">
        <f>J6</f>
        <v>0</v>
      </c>
      <c r="AI2" s="325">
        <f>J9+H5</f>
        <v>3.1611795617136199E-292</v>
      </c>
      <c r="AJ2" s="325">
        <f>F2</f>
        <v>2.8555597746504301E-23</v>
      </c>
      <c r="AK2" s="325">
        <f>J15</f>
        <v>1.09041594079355E-133</v>
      </c>
      <c r="AL2" s="325">
        <f>H8</f>
        <v>3.08345780710817E-221</v>
      </c>
      <c r="AM2" s="325">
        <f>J7</f>
        <v>0</v>
      </c>
      <c r="AN2" s="325">
        <f>J18+H17</f>
        <v>6.0482162183111404E-39</v>
      </c>
      <c r="AO2" s="325">
        <f>J4</f>
        <v>0</v>
      </c>
      <c r="AP2" s="325">
        <f>H6</f>
        <v>5.2153349860870896E-280</v>
      </c>
      <c r="AQ2" s="325">
        <f>J20</f>
        <v>0</v>
      </c>
      <c r="AR2" s="325">
        <f>H9+J13</f>
        <v>3.0253480888572402E-159</v>
      </c>
      <c r="AS2" s="325">
        <f>J2</f>
        <v>0</v>
      </c>
      <c r="AT2" s="325">
        <f>H15</f>
        <v>7.4576985454672704E-23</v>
      </c>
      <c r="AU2" s="325">
        <f>J11</f>
        <v>2.8019704224344601E-256</v>
      </c>
      <c r="AV2" s="325">
        <f>H7</f>
        <v>2.3685241393983299E-255</v>
      </c>
      <c r="AW2" s="325">
        <f>H18</f>
        <v>4.7308597939970703E-64</v>
      </c>
      <c r="AX2" s="325">
        <f>H4</f>
        <v>5.2153349860870896E-280</v>
      </c>
      <c r="AY2" s="325">
        <f>E2</f>
        <v>6.5398039972999604E-33</v>
      </c>
      <c r="AZ2" s="325">
        <f>H20</f>
        <v>9.88557016452152E-139</v>
      </c>
      <c r="BA2" s="325">
        <f>H13</f>
        <v>6.0482162183111404E-39</v>
      </c>
      <c r="BB2" s="325">
        <f>H2</f>
        <v>3.08345780710817E-221</v>
      </c>
      <c r="BC2" s="325">
        <f>H11</f>
        <v>2.0138403545989401E-98</v>
      </c>
      <c r="BD2" s="326">
        <f>SUMPRODUCT($L$1:$BC$1,BF2:CW2)</f>
        <v>12.71057604326397</v>
      </c>
      <c r="BF2" s="139">
        <f>L2</f>
        <v>1.8433507993387277E-4</v>
      </c>
      <c r="BG2" s="140">
        <f t="shared" ref="BG2:CV2" si="0">M2</f>
        <v>1.3119742741773899E-21</v>
      </c>
      <c r="BH2" s="140">
        <f t="shared" si="0"/>
        <v>3.6185914492126802E-33</v>
      </c>
      <c r="BI2" s="140">
        <f t="shared" si="0"/>
        <v>1.7880232818375307E-48</v>
      </c>
      <c r="BJ2" s="140">
        <f t="shared" si="0"/>
        <v>1.7939225116203099E-2</v>
      </c>
      <c r="BK2" s="140">
        <f t="shared" si="0"/>
        <v>1.8513110447804099E-41</v>
      </c>
      <c r="BL2" s="140">
        <f t="shared" si="0"/>
        <v>1.7939225116203099E-2</v>
      </c>
      <c r="BM2" s="140">
        <f t="shared" si="0"/>
        <v>3.5758386362116399E-60</v>
      </c>
      <c r="BN2" s="140">
        <f t="shared" si="0"/>
        <v>2.74631260865472E-65</v>
      </c>
      <c r="BO2" s="140">
        <f t="shared" si="0"/>
        <v>7.26530774169935E-55</v>
      </c>
      <c r="BP2" s="140">
        <f t="shared" si="0"/>
        <v>5.8117948717745798E-10</v>
      </c>
      <c r="BQ2" s="140">
        <f t="shared" si="0"/>
        <v>7.30025863804536E-64</v>
      </c>
      <c r="BR2" s="140">
        <f t="shared" si="0"/>
        <v>2.07465431178909E-25</v>
      </c>
      <c r="BS2" s="140">
        <f t="shared" si="0"/>
        <v>0.96393721352530104</v>
      </c>
      <c r="BT2" s="140">
        <f t="shared" si="0"/>
        <v>3.5758386362116399E-60</v>
      </c>
      <c r="BU2" s="140">
        <f t="shared" si="0"/>
        <v>1.3119742741773899E-21</v>
      </c>
      <c r="BV2" s="140">
        <f t="shared" si="0"/>
        <v>7.30025863804536E-64</v>
      </c>
      <c r="BW2" s="140">
        <f t="shared" si="0"/>
        <v>1.8513110447804099E-41</v>
      </c>
      <c r="BX2" s="140">
        <f t="shared" si="0"/>
        <v>5.8117948717745818E-10</v>
      </c>
      <c r="BY2" s="140">
        <f t="shared" si="0"/>
        <v>7.26530774169935E-55</v>
      </c>
      <c r="BZ2" s="140">
        <f t="shared" si="0"/>
        <v>3.6185914492126802E-33</v>
      </c>
      <c r="CA2" s="140">
        <f t="shared" si="0"/>
        <v>2.3685241393983299E-255</v>
      </c>
      <c r="CB2" s="140">
        <f t="shared" si="0"/>
        <v>0</v>
      </c>
      <c r="CC2" s="140">
        <f t="shared" si="0"/>
        <v>3.1611795617136199E-292</v>
      </c>
      <c r="CD2" s="140">
        <f t="shared" si="0"/>
        <v>2.8555597746504301E-23</v>
      </c>
      <c r="CE2" s="140">
        <f t="shared" si="0"/>
        <v>1.09041594079355E-133</v>
      </c>
      <c r="CF2" s="140">
        <f t="shared" si="0"/>
        <v>3.08345780710817E-221</v>
      </c>
      <c r="CG2" s="140">
        <f t="shared" si="0"/>
        <v>0</v>
      </c>
      <c r="CH2" s="140">
        <f t="shared" si="0"/>
        <v>6.0482162183111404E-39</v>
      </c>
      <c r="CI2" s="140">
        <f t="shared" si="0"/>
        <v>0</v>
      </c>
      <c r="CJ2" s="140">
        <f t="shared" si="0"/>
        <v>5.2153349860870896E-280</v>
      </c>
      <c r="CK2" s="140">
        <f t="shared" si="0"/>
        <v>0</v>
      </c>
      <c r="CL2" s="140">
        <f t="shared" si="0"/>
        <v>3.0253480888572402E-159</v>
      </c>
      <c r="CM2" s="140">
        <f t="shared" si="0"/>
        <v>0</v>
      </c>
      <c r="CN2" s="140">
        <f t="shared" si="0"/>
        <v>7.4576985454672704E-23</v>
      </c>
      <c r="CO2" s="140">
        <f t="shared" si="0"/>
        <v>2.8019704224344601E-256</v>
      </c>
      <c r="CP2" s="140">
        <f t="shared" si="0"/>
        <v>2.3685241393983299E-255</v>
      </c>
      <c r="CQ2" s="140">
        <f t="shared" si="0"/>
        <v>4.7308597939970703E-64</v>
      </c>
      <c r="CR2" s="140">
        <f t="shared" si="0"/>
        <v>5.2153349860870896E-280</v>
      </c>
      <c r="CS2" s="140">
        <f t="shared" si="0"/>
        <v>6.5398039972999604E-33</v>
      </c>
      <c r="CT2" s="140">
        <f t="shared" si="0"/>
        <v>9.88557016452152E-139</v>
      </c>
      <c r="CU2" s="140">
        <f t="shared" si="0"/>
        <v>6.0482162183111404E-39</v>
      </c>
      <c r="CV2" s="141">
        <f t="shared" si="0"/>
        <v>3.08345780710817E-221</v>
      </c>
      <c r="CW2" s="137">
        <f>BC2</f>
        <v>2.0138403545989401E-98</v>
      </c>
    </row>
    <row r="3" spans="1:101">
      <c r="A3" s="348"/>
      <c r="B3" s="329"/>
      <c r="C3" s="356"/>
      <c r="D3" s="28">
        <v>-8</v>
      </c>
      <c r="E3" s="351"/>
      <c r="F3" s="343"/>
      <c r="G3" s="259">
        <f>'4'!G2</f>
        <v>3.5758386362116399E-60</v>
      </c>
      <c r="H3" s="263">
        <f>'4'!H2</f>
        <v>2.3685241393983299E-255</v>
      </c>
      <c r="I3" s="264">
        <f>'4'!I2</f>
        <v>1.4999860869649901E-284</v>
      </c>
      <c r="J3" s="265">
        <f>'4'!J2</f>
        <v>0</v>
      </c>
      <c r="K3" s="6"/>
      <c r="L3" s="333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7"/>
      <c r="AB3" s="325"/>
      <c r="AC3" s="325"/>
      <c r="AD3" s="325"/>
      <c r="AE3" s="325"/>
      <c r="AF3" s="325"/>
      <c r="AG3" s="325"/>
      <c r="AH3" s="325"/>
      <c r="AI3" s="325"/>
      <c r="AJ3" s="325"/>
      <c r="AK3" s="325"/>
      <c r="AL3" s="325"/>
      <c r="AM3" s="325"/>
      <c r="AN3" s="325"/>
      <c r="AO3" s="325"/>
      <c r="AP3" s="325"/>
      <c r="AQ3" s="325"/>
      <c r="AR3" s="325"/>
      <c r="AS3" s="325"/>
      <c r="AT3" s="325"/>
      <c r="AU3" s="325"/>
      <c r="AV3" s="325"/>
      <c r="AW3" s="325"/>
      <c r="AX3" s="325"/>
      <c r="AY3" s="325"/>
      <c r="AZ3" s="325"/>
      <c r="BA3" s="325"/>
      <c r="BB3" s="325"/>
      <c r="BC3" s="325"/>
      <c r="BD3" s="326"/>
    </row>
    <row r="4" spans="1:101">
      <c r="A4" s="348"/>
      <c r="B4" s="329"/>
      <c r="C4" s="356"/>
      <c r="D4" s="28">
        <v>-7</v>
      </c>
      <c r="E4" s="351"/>
      <c r="F4" s="343"/>
      <c r="G4" s="259">
        <f>'4'!G3</f>
        <v>7.30025863804536E-64</v>
      </c>
      <c r="H4" s="263">
        <f>'4'!H3</f>
        <v>5.2153349860870896E-280</v>
      </c>
      <c r="I4" s="264" t="str">
        <f>'4'!I3</f>
        <v>0</v>
      </c>
      <c r="J4" s="265">
        <f>'4'!J3</f>
        <v>0</v>
      </c>
      <c r="K4" s="6"/>
      <c r="L4" s="333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7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325"/>
      <c r="AU4" s="325"/>
      <c r="AV4" s="325"/>
      <c r="AW4" s="325"/>
      <c r="AX4" s="325"/>
      <c r="AY4" s="325"/>
      <c r="AZ4" s="325"/>
      <c r="BA4" s="325"/>
      <c r="BB4" s="325"/>
      <c r="BC4" s="325"/>
      <c r="BD4" s="326"/>
    </row>
    <row r="5" spans="1:101">
      <c r="A5" s="348"/>
      <c r="B5" s="329"/>
      <c r="C5" s="356"/>
      <c r="D5" s="28">
        <v>-6</v>
      </c>
      <c r="E5" s="351"/>
      <c r="F5" s="343"/>
      <c r="G5" s="259">
        <f>'4'!G4</f>
        <v>2.74631260865472E-65</v>
      </c>
      <c r="H5" s="263">
        <f>'4'!H4</f>
        <v>3.1611795617136199E-292</v>
      </c>
      <c r="I5" s="264">
        <f>'4'!I4</f>
        <v>0</v>
      </c>
      <c r="J5" s="265">
        <f>'4'!J4</f>
        <v>0</v>
      </c>
      <c r="K5" s="6"/>
      <c r="L5" s="333"/>
      <c r="M5" s="325"/>
      <c r="N5" s="325"/>
      <c r="O5" s="325"/>
      <c r="P5" s="325"/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7"/>
      <c r="AB5" s="325"/>
      <c r="AC5" s="325"/>
      <c r="AD5" s="325"/>
      <c r="AE5" s="325"/>
      <c r="AF5" s="325"/>
      <c r="AG5" s="325"/>
      <c r="AH5" s="325"/>
      <c r="AI5" s="325"/>
      <c r="AJ5" s="325"/>
      <c r="AK5" s="325"/>
      <c r="AL5" s="325"/>
      <c r="AM5" s="325"/>
      <c r="AN5" s="325"/>
      <c r="AO5" s="325"/>
      <c r="AP5" s="325"/>
      <c r="AQ5" s="325"/>
      <c r="AR5" s="325"/>
      <c r="AS5" s="325"/>
      <c r="AT5" s="325"/>
      <c r="AU5" s="325"/>
      <c r="AV5" s="325"/>
      <c r="AW5" s="325"/>
      <c r="AX5" s="325"/>
      <c r="AY5" s="325"/>
      <c r="AZ5" s="325"/>
      <c r="BA5" s="325"/>
      <c r="BB5" s="325"/>
      <c r="BC5" s="325"/>
      <c r="BD5" s="326"/>
    </row>
    <row r="6" spans="1:101">
      <c r="A6" s="348"/>
      <c r="B6" s="329"/>
      <c r="C6" s="356"/>
      <c r="D6" s="28">
        <v>-5</v>
      </c>
      <c r="E6" s="351"/>
      <c r="F6" s="343"/>
      <c r="G6" s="259">
        <f>G4</f>
        <v>7.30025863804536E-64</v>
      </c>
      <c r="H6" s="263">
        <f t="shared" ref="H6:J6" si="1">H4</f>
        <v>5.2153349860870896E-280</v>
      </c>
      <c r="I6" s="264" t="str">
        <f t="shared" si="1"/>
        <v>0</v>
      </c>
      <c r="J6" s="265">
        <f t="shared" si="1"/>
        <v>0</v>
      </c>
      <c r="K6" s="6"/>
      <c r="L6" s="333"/>
      <c r="M6" s="325"/>
      <c r="N6" s="325"/>
      <c r="O6" s="325"/>
      <c r="P6" s="325"/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7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  <c r="AN6" s="325"/>
      <c r="AO6" s="325"/>
      <c r="AP6" s="325"/>
      <c r="AQ6" s="325"/>
      <c r="AR6" s="325"/>
      <c r="AS6" s="325"/>
      <c r="AT6" s="325"/>
      <c r="AU6" s="325"/>
      <c r="AV6" s="325"/>
      <c r="AW6" s="325"/>
      <c r="AX6" s="325"/>
      <c r="AY6" s="325"/>
      <c r="AZ6" s="325"/>
      <c r="BA6" s="325"/>
      <c r="BB6" s="325"/>
      <c r="BC6" s="325"/>
      <c r="BD6" s="326"/>
    </row>
    <row r="7" spans="1:101">
      <c r="A7" s="348"/>
      <c r="B7" s="329"/>
      <c r="C7" s="356"/>
      <c r="D7" s="28">
        <v>-4</v>
      </c>
      <c r="E7" s="351"/>
      <c r="F7" s="343"/>
      <c r="G7" s="259">
        <f>G3</f>
        <v>3.5758386362116399E-60</v>
      </c>
      <c r="H7" s="263">
        <f t="shared" ref="H7:J7" si="2">H3</f>
        <v>2.3685241393983299E-255</v>
      </c>
      <c r="I7" s="264">
        <f t="shared" si="2"/>
        <v>1.4999860869649901E-284</v>
      </c>
      <c r="J7" s="265">
        <f t="shared" si="2"/>
        <v>0</v>
      </c>
      <c r="K7" s="6"/>
      <c r="L7" s="333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7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6"/>
    </row>
    <row r="8" spans="1:101">
      <c r="A8" s="348"/>
      <c r="B8" s="329"/>
      <c r="C8" s="356"/>
      <c r="D8" s="28">
        <v>-3</v>
      </c>
      <c r="E8" s="351"/>
      <c r="F8" s="343"/>
      <c r="G8" s="259">
        <f>G2</f>
        <v>7.26530774169935E-55</v>
      </c>
      <c r="H8" s="263">
        <f t="shared" ref="H8:J8" si="3">H2</f>
        <v>3.08345780710817E-221</v>
      </c>
      <c r="I8" s="264">
        <f t="shared" si="3"/>
        <v>1.68371203011061E-247</v>
      </c>
      <c r="J8" s="265">
        <f t="shared" si="3"/>
        <v>0</v>
      </c>
      <c r="K8" s="6"/>
      <c r="L8" s="333"/>
      <c r="M8" s="325"/>
      <c r="N8" s="325"/>
      <c r="O8" s="325"/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7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325"/>
      <c r="AW8" s="325"/>
      <c r="AX8" s="325"/>
      <c r="AY8" s="325"/>
      <c r="AZ8" s="325"/>
      <c r="BA8" s="325"/>
      <c r="BB8" s="325"/>
      <c r="BC8" s="325"/>
      <c r="BD8" s="326"/>
    </row>
    <row r="9" spans="1:101">
      <c r="A9" s="348"/>
      <c r="B9" s="329"/>
      <c r="C9" s="356"/>
      <c r="D9" s="28">
        <v>-2</v>
      </c>
      <c r="E9" s="351"/>
      <c r="F9" s="343"/>
      <c r="G9" s="259">
        <f>G21</f>
        <v>1.7880232818375301E-48</v>
      </c>
      <c r="H9" s="263">
        <f t="shared" ref="H9:J9" si="4">H21</f>
        <v>4.7572995994461101E-181</v>
      </c>
      <c r="I9" s="264">
        <f t="shared" si="4"/>
        <v>7.3240333786527494E-204</v>
      </c>
      <c r="J9" s="265">
        <f t="shared" si="4"/>
        <v>0</v>
      </c>
      <c r="K9" s="6"/>
      <c r="L9" s="333"/>
      <c r="M9" s="325"/>
      <c r="N9" s="325"/>
      <c r="O9" s="325"/>
      <c r="P9" s="325"/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7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  <c r="AN9" s="325"/>
      <c r="AO9" s="325"/>
      <c r="AP9" s="325"/>
      <c r="AQ9" s="325"/>
      <c r="AR9" s="325"/>
      <c r="AS9" s="325"/>
      <c r="AT9" s="325"/>
      <c r="AU9" s="325"/>
      <c r="AV9" s="325"/>
      <c r="AW9" s="325"/>
      <c r="AX9" s="325"/>
      <c r="AY9" s="325"/>
      <c r="AZ9" s="325"/>
      <c r="BA9" s="325"/>
      <c r="BB9" s="325"/>
      <c r="BC9" s="325"/>
      <c r="BD9" s="326"/>
    </row>
    <row r="10" spans="1:101">
      <c r="A10" s="348"/>
      <c r="B10" s="329"/>
      <c r="C10" s="356"/>
      <c r="D10" s="28">
        <v>-1</v>
      </c>
      <c r="E10" s="351"/>
      <c r="F10" s="343"/>
      <c r="G10" s="259">
        <f>G20</f>
        <v>1.8513110447804099E-41</v>
      </c>
      <c r="H10" s="263">
        <f t="shared" ref="H10:J10" si="5">H20</f>
        <v>9.88557016452152E-139</v>
      </c>
      <c r="I10" s="264">
        <f t="shared" si="5"/>
        <v>6.4345923505765399E-158</v>
      </c>
      <c r="J10" s="265">
        <f t="shared" si="5"/>
        <v>0</v>
      </c>
      <c r="K10" s="6"/>
      <c r="L10" s="333"/>
      <c r="M10" s="325"/>
      <c r="N10" s="325"/>
      <c r="O10" s="325"/>
      <c r="P10" s="325"/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7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  <c r="AN10" s="325"/>
      <c r="AO10" s="325"/>
      <c r="AP10" s="325"/>
      <c r="AQ10" s="325"/>
      <c r="AR10" s="325"/>
      <c r="AS10" s="325"/>
      <c r="AT10" s="325"/>
      <c r="AU10" s="325"/>
      <c r="AV10" s="325"/>
      <c r="AW10" s="325"/>
      <c r="AX10" s="325"/>
      <c r="AY10" s="325"/>
      <c r="AZ10" s="325"/>
      <c r="BA10" s="325"/>
      <c r="BB10" s="325"/>
      <c r="BC10" s="325"/>
      <c r="BD10" s="326"/>
    </row>
    <row r="11" spans="1:101">
      <c r="A11" s="348"/>
      <c r="B11" s="329"/>
      <c r="C11" s="356"/>
      <c r="D11" s="28">
        <v>0</v>
      </c>
      <c r="E11" s="351"/>
      <c r="F11" s="343"/>
      <c r="G11" s="259">
        <f>G19</f>
        <v>3.6185914492126802E-33</v>
      </c>
      <c r="H11" s="263">
        <f t="shared" ref="H11:I11" si="6">H19</f>
        <v>2.0138403545989401E-98</v>
      </c>
      <c r="I11" s="264">
        <f t="shared" si="6"/>
        <v>3.6615898806687399E-114</v>
      </c>
      <c r="J11" s="265">
        <f>J19</f>
        <v>2.8019704224344601E-256</v>
      </c>
      <c r="K11" s="6"/>
      <c r="L11" s="333"/>
      <c r="M11" s="325"/>
      <c r="N11" s="325"/>
      <c r="O11" s="325"/>
      <c r="P11" s="325"/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7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  <c r="AV11" s="325"/>
      <c r="AW11" s="325"/>
      <c r="AX11" s="325"/>
      <c r="AY11" s="325"/>
      <c r="AZ11" s="325"/>
      <c r="BA11" s="325"/>
      <c r="BB11" s="325"/>
      <c r="BC11" s="325"/>
      <c r="BD11" s="326"/>
    </row>
    <row r="12" spans="1:101">
      <c r="A12" s="348"/>
      <c r="B12" s="329"/>
      <c r="C12" s="356"/>
      <c r="D12" s="28">
        <v>1</v>
      </c>
      <c r="E12" s="351"/>
      <c r="F12" s="343"/>
      <c r="G12" s="97">
        <f>G18</f>
        <v>1.3119742741773899E-21</v>
      </c>
      <c r="H12" s="51">
        <f t="shared" ref="H12:J12" si="7">H18</f>
        <v>4.7308597939970703E-64</v>
      </c>
      <c r="I12" s="126">
        <f t="shared" si="7"/>
        <v>7.2884764617076802E-77</v>
      </c>
      <c r="J12" s="173">
        <f t="shared" si="7"/>
        <v>3.7644664355374399E-200</v>
      </c>
      <c r="K12" s="6"/>
      <c r="L12" s="333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7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  <c r="AN12" s="325"/>
      <c r="AO12" s="325"/>
      <c r="AP12" s="325"/>
      <c r="AQ12" s="325"/>
      <c r="AR12" s="325"/>
      <c r="AS12" s="325"/>
      <c r="AT12" s="325"/>
      <c r="AU12" s="325"/>
      <c r="AV12" s="325"/>
      <c r="AW12" s="325"/>
      <c r="AX12" s="325"/>
      <c r="AY12" s="325"/>
      <c r="AZ12" s="325"/>
      <c r="BA12" s="325"/>
      <c r="BB12" s="325"/>
      <c r="BC12" s="325"/>
      <c r="BD12" s="326"/>
    </row>
    <row r="13" spans="1:101">
      <c r="A13" s="348"/>
      <c r="B13" s="329"/>
      <c r="C13" s="356"/>
      <c r="D13" s="28">
        <v>2</v>
      </c>
      <c r="E13" s="351"/>
      <c r="F13" s="343"/>
      <c r="G13" s="97">
        <f>G17</f>
        <v>5.8117948717745798E-10</v>
      </c>
      <c r="H13" s="51">
        <f t="shared" ref="H13:J13" si="8">H17</f>
        <v>6.0482162183111404E-39</v>
      </c>
      <c r="I13" s="126">
        <f t="shared" si="8"/>
        <v>1.2400181920507701E-49</v>
      </c>
      <c r="J13" s="173">
        <f t="shared" si="8"/>
        <v>3.0253480888572402E-159</v>
      </c>
      <c r="K13" s="6"/>
      <c r="L13" s="333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7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  <c r="AN13" s="325"/>
      <c r="AO13" s="325"/>
      <c r="AP13" s="325"/>
      <c r="AQ13" s="325"/>
      <c r="AR13" s="325"/>
      <c r="AS13" s="325"/>
      <c r="AT13" s="325"/>
      <c r="AU13" s="325"/>
      <c r="AV13" s="325"/>
      <c r="AW13" s="325"/>
      <c r="AX13" s="325"/>
      <c r="AY13" s="325"/>
      <c r="AZ13" s="325"/>
      <c r="BA13" s="325"/>
      <c r="BB13" s="325"/>
      <c r="BC13" s="325"/>
      <c r="BD13" s="326"/>
    </row>
    <row r="14" spans="1:101">
      <c r="A14" s="348"/>
      <c r="B14" s="329"/>
      <c r="C14" s="356"/>
      <c r="D14" s="28">
        <v>3</v>
      </c>
      <c r="E14" s="351"/>
      <c r="F14" s="343"/>
      <c r="G14" s="97">
        <f>G16</f>
        <v>1.7939225116203099E-2</v>
      </c>
      <c r="H14" s="51">
        <f t="shared" ref="H14:J14" si="9">H16</f>
        <v>2.07465431178909E-25</v>
      </c>
      <c r="I14" s="126">
        <f t="shared" si="9"/>
        <v>5.57199289641902E-35</v>
      </c>
      <c r="J14" s="173">
        <f t="shared" si="9"/>
        <v>2.13786645323025E-137</v>
      </c>
      <c r="K14" s="6"/>
      <c r="L14" s="333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7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  <c r="AN14" s="325"/>
      <c r="AO14" s="325"/>
      <c r="AP14" s="325"/>
      <c r="AQ14" s="325"/>
      <c r="AR14" s="325"/>
      <c r="AS14" s="325"/>
      <c r="AT14" s="325"/>
      <c r="AU14" s="325"/>
      <c r="AV14" s="325"/>
      <c r="AW14" s="325"/>
      <c r="AX14" s="325"/>
      <c r="AY14" s="325"/>
      <c r="AZ14" s="325"/>
      <c r="BA14" s="325"/>
      <c r="BB14" s="325"/>
      <c r="BC14" s="325"/>
      <c r="BD14" s="326"/>
    </row>
    <row r="15" spans="1:101">
      <c r="A15" s="348"/>
      <c r="B15" s="329"/>
      <c r="C15" s="356"/>
      <c r="D15" s="28">
        <v>4</v>
      </c>
      <c r="E15" s="351"/>
      <c r="F15" s="343"/>
      <c r="G15" s="97">
        <f>'4'!G14</f>
        <v>0.96393721352530104</v>
      </c>
      <c r="H15" s="51">
        <f>'4'!H14</f>
        <v>7.4576985454672704E-23</v>
      </c>
      <c r="I15" s="126">
        <f>'4'!I14</f>
        <v>2.8791731340828299E-32</v>
      </c>
      <c r="J15" s="173">
        <f>'4'!J14</f>
        <v>1.09041594079355E-133</v>
      </c>
      <c r="K15" s="6"/>
      <c r="L15" s="333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7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5"/>
      <c r="AO15" s="325"/>
      <c r="AP15" s="325"/>
      <c r="AQ15" s="325"/>
      <c r="AR15" s="325"/>
      <c r="AS15" s="325"/>
      <c r="AT15" s="325"/>
      <c r="AU15" s="325"/>
      <c r="AV15" s="325"/>
      <c r="AW15" s="325"/>
      <c r="AX15" s="325"/>
      <c r="AY15" s="325"/>
      <c r="AZ15" s="325"/>
      <c r="BA15" s="325"/>
      <c r="BB15" s="325"/>
      <c r="BC15" s="325"/>
      <c r="BD15" s="326"/>
    </row>
    <row r="16" spans="1:101">
      <c r="A16" s="348"/>
      <c r="B16" s="329"/>
      <c r="C16" s="356"/>
      <c r="D16" s="28">
        <v>5</v>
      </c>
      <c r="E16" s="351"/>
      <c r="F16" s="343"/>
      <c r="G16" s="97">
        <f>'4'!G15</f>
        <v>1.7939225116203099E-2</v>
      </c>
      <c r="H16" s="51">
        <f>'4'!H15</f>
        <v>2.07465431178909E-25</v>
      </c>
      <c r="I16" s="126">
        <f>'4'!I15</f>
        <v>5.57199289641902E-35</v>
      </c>
      <c r="J16" s="173">
        <f>'4'!J15</f>
        <v>2.13786645323025E-137</v>
      </c>
      <c r="K16" s="6"/>
      <c r="L16" s="333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7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  <c r="AN16" s="325"/>
      <c r="AO16" s="325"/>
      <c r="AP16" s="325"/>
      <c r="AQ16" s="325"/>
      <c r="AR16" s="325"/>
      <c r="AS16" s="325"/>
      <c r="AT16" s="325"/>
      <c r="AU16" s="325"/>
      <c r="AV16" s="325"/>
      <c r="AW16" s="325"/>
      <c r="AX16" s="325"/>
      <c r="AY16" s="325"/>
      <c r="AZ16" s="325"/>
      <c r="BA16" s="325"/>
      <c r="BB16" s="325"/>
      <c r="BC16" s="325"/>
      <c r="BD16" s="326"/>
    </row>
    <row r="17" spans="1:100">
      <c r="A17" s="348"/>
      <c r="B17" s="329"/>
      <c r="C17" s="356"/>
      <c r="D17" s="28">
        <v>6</v>
      </c>
      <c r="E17" s="351"/>
      <c r="F17" s="343"/>
      <c r="G17" s="97">
        <f>'4'!G16</f>
        <v>5.8117948717745798E-10</v>
      </c>
      <c r="H17" s="51">
        <f>'4'!H16</f>
        <v>6.0482162183111404E-39</v>
      </c>
      <c r="I17" s="126">
        <f>'4'!I16</f>
        <v>1.2400181920507701E-49</v>
      </c>
      <c r="J17" s="173">
        <f>'4'!J16</f>
        <v>3.0253480888572402E-159</v>
      </c>
      <c r="K17" s="6"/>
      <c r="L17" s="333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7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  <c r="AV17" s="325"/>
      <c r="AW17" s="325"/>
      <c r="AX17" s="325"/>
      <c r="AY17" s="325"/>
      <c r="AZ17" s="325"/>
      <c r="BA17" s="325"/>
      <c r="BB17" s="325"/>
      <c r="BC17" s="325"/>
      <c r="BD17" s="326"/>
    </row>
    <row r="18" spans="1:100">
      <c r="A18" s="348"/>
      <c r="B18" s="329"/>
      <c r="C18" s="356"/>
      <c r="D18" s="28">
        <v>7</v>
      </c>
      <c r="E18" s="351"/>
      <c r="F18" s="343"/>
      <c r="G18" s="97">
        <f>'4'!G17</f>
        <v>1.3119742741773899E-21</v>
      </c>
      <c r="H18" s="51">
        <f>'4'!H17</f>
        <v>4.7308597939970703E-64</v>
      </c>
      <c r="I18" s="126">
        <f>'4'!I17</f>
        <v>7.2884764617076802E-77</v>
      </c>
      <c r="J18" s="173">
        <f>'4'!J17</f>
        <v>3.7644664355374399E-200</v>
      </c>
      <c r="K18" s="6"/>
      <c r="L18" s="333"/>
      <c r="M18" s="325"/>
      <c r="N18" s="325"/>
      <c r="O18" s="325"/>
      <c r="P18" s="325"/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7"/>
      <c r="AB18" s="325"/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  <c r="AN18" s="325"/>
      <c r="AO18" s="325"/>
      <c r="AP18" s="325"/>
      <c r="AQ18" s="325"/>
      <c r="AR18" s="325"/>
      <c r="AS18" s="325"/>
      <c r="AT18" s="325"/>
      <c r="AU18" s="325"/>
      <c r="AV18" s="325"/>
      <c r="AW18" s="325"/>
      <c r="AX18" s="325"/>
      <c r="AY18" s="325"/>
      <c r="AZ18" s="325"/>
      <c r="BA18" s="325"/>
      <c r="BB18" s="325"/>
      <c r="BC18" s="325"/>
      <c r="BD18" s="326"/>
    </row>
    <row r="19" spans="1:100">
      <c r="A19" s="348"/>
      <c r="B19" s="329"/>
      <c r="C19" s="356"/>
      <c r="D19" s="28">
        <v>8</v>
      </c>
      <c r="E19" s="351"/>
      <c r="F19" s="343"/>
      <c r="G19" s="97">
        <f>'4'!G18</f>
        <v>3.6185914492126802E-33</v>
      </c>
      <c r="H19" s="51">
        <f>'4'!H18</f>
        <v>2.0138403545989401E-98</v>
      </c>
      <c r="I19" s="126">
        <f>'4'!I18</f>
        <v>3.6615898806687399E-114</v>
      </c>
      <c r="J19" s="173">
        <f>'4'!J18</f>
        <v>2.8019704224344601E-256</v>
      </c>
      <c r="K19" s="6"/>
      <c r="L19" s="333"/>
      <c r="M19" s="325"/>
      <c r="N19" s="325"/>
      <c r="O19" s="325"/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7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325"/>
      <c r="AV19" s="325"/>
      <c r="AW19" s="325"/>
      <c r="AX19" s="325"/>
      <c r="AY19" s="325"/>
      <c r="AZ19" s="325"/>
      <c r="BA19" s="325"/>
      <c r="BB19" s="325"/>
      <c r="BC19" s="325"/>
      <c r="BD19" s="326"/>
    </row>
    <row r="20" spans="1:100">
      <c r="A20" s="348"/>
      <c r="B20" s="329"/>
      <c r="C20" s="356"/>
      <c r="D20" s="28">
        <v>9</v>
      </c>
      <c r="E20" s="351"/>
      <c r="F20" s="343"/>
      <c r="G20" s="97">
        <f>'4'!G19</f>
        <v>1.8513110447804099E-41</v>
      </c>
      <c r="H20" s="51">
        <f>'4'!H19</f>
        <v>9.88557016452152E-139</v>
      </c>
      <c r="I20" s="126">
        <f>'4'!I19</f>
        <v>6.4345923505765399E-158</v>
      </c>
      <c r="J20" s="173">
        <f>'4'!J19</f>
        <v>0</v>
      </c>
      <c r="K20" s="6"/>
      <c r="L20" s="333"/>
      <c r="M20" s="325"/>
      <c r="N20" s="325"/>
      <c r="O20" s="325"/>
      <c r="P20" s="325"/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7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  <c r="AV20" s="325"/>
      <c r="AW20" s="325"/>
      <c r="AX20" s="325"/>
      <c r="AY20" s="325"/>
      <c r="AZ20" s="325"/>
      <c r="BA20" s="325"/>
      <c r="BB20" s="325"/>
      <c r="BC20" s="325"/>
      <c r="BD20" s="326"/>
    </row>
    <row r="21" spans="1:100">
      <c r="A21" s="348"/>
      <c r="B21" s="329"/>
      <c r="C21" s="356"/>
      <c r="D21" s="29">
        <v>10</v>
      </c>
      <c r="E21" s="352"/>
      <c r="F21" s="344"/>
      <c r="G21" s="101">
        <f>'4'!G20</f>
        <v>1.7880232818375301E-48</v>
      </c>
      <c r="H21" s="77">
        <f>'4'!H20</f>
        <v>4.7572995994461101E-181</v>
      </c>
      <c r="I21" s="248">
        <f>'4'!I20</f>
        <v>7.3240333786527494E-204</v>
      </c>
      <c r="J21" s="182">
        <f>'4'!J20</f>
        <v>0</v>
      </c>
      <c r="K21" s="30"/>
      <c r="L21" s="334"/>
      <c r="M21" s="325"/>
      <c r="N21" s="325"/>
      <c r="O21" s="325"/>
      <c r="P21" s="325"/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7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  <c r="AN21" s="325"/>
      <c r="AO21" s="325"/>
      <c r="AP21" s="325"/>
      <c r="AQ21" s="325"/>
      <c r="AR21" s="325"/>
      <c r="AS21" s="325"/>
      <c r="AT21" s="325"/>
      <c r="AU21" s="325"/>
      <c r="AV21" s="325"/>
      <c r="AW21" s="325"/>
      <c r="AX21" s="325"/>
      <c r="AY21" s="325"/>
      <c r="AZ21" s="325"/>
      <c r="BA21" s="325"/>
      <c r="BB21" s="325"/>
      <c r="BC21" s="325"/>
      <c r="BD21" s="326"/>
    </row>
    <row r="22" spans="1:100" ht="14.5" customHeight="1">
      <c r="A22" s="348"/>
      <c r="B22" s="328">
        <v>0.05</v>
      </c>
      <c r="C22" s="356"/>
      <c r="D22" s="26">
        <v>-9</v>
      </c>
      <c r="E22" s="339">
        <v>5.7376294935465395E-10</v>
      </c>
      <c r="F22" s="342">
        <v>2.3615289999999999E-7</v>
      </c>
      <c r="G22" s="97">
        <f>'4'!G41</f>
        <v>8.1225737629783198E-16</v>
      </c>
      <c r="H22" s="51">
        <f>'4'!H41</f>
        <v>9.3172590408187299E-58</v>
      </c>
      <c r="I22" s="126">
        <f>'4'!I41</f>
        <v>2.4134657925991799E-64</v>
      </c>
      <c r="J22" s="173">
        <f>'4'!J41</f>
        <v>6.9776094186269895E-117</v>
      </c>
      <c r="K22" s="27"/>
      <c r="L22" s="332">
        <f t="shared" ref="L22" si="10">1-SUM(M22:BC41)</f>
        <v>4.7887071037766571E-4</v>
      </c>
      <c r="M22" s="325">
        <f t="shared" ref="M22" si="11">G32+I32</f>
        <v>1.0745581150962221E-6</v>
      </c>
      <c r="N22" s="325">
        <f t="shared" ref="N22" si="12">G39+I39+J32</f>
        <v>1.05727426710791E-9</v>
      </c>
      <c r="O22" s="325">
        <f t="shared" ref="O22" si="13">G41+I41+H32</f>
        <v>4.1515394959601056E-14</v>
      </c>
      <c r="P22" s="325">
        <f t="shared" ref="P22" si="14">G34+I34+J39</f>
        <v>0.14588187406188791</v>
      </c>
      <c r="Q22" s="325">
        <f t="shared" ref="Q22" si="15">G30+I30</f>
        <v>4.16908787752663E-12</v>
      </c>
      <c r="R22" s="325">
        <f t="shared" ref="R22" si="16">G36+I36+H39+J41</f>
        <v>0.14588187406188791</v>
      </c>
      <c r="S22" s="325">
        <f t="shared" ref="S22" si="17">G23+I23</f>
        <v>3.6820729084800898E-17</v>
      </c>
      <c r="T22" s="325">
        <f t="shared" ref="T22" si="18">G25+I25+J34</f>
        <v>2.49711000786164E-18</v>
      </c>
      <c r="U22" s="325">
        <f t="shared" ref="U22" si="19">G28+I28+H41</f>
        <v>8.1225737629783198E-16</v>
      </c>
      <c r="V22" s="325">
        <f t="shared" ref="V22" si="20">G37+I37+J30</f>
        <v>1.1713383167380703E-3</v>
      </c>
      <c r="W22" s="325">
        <f t="shared" ref="W22" si="21">G26+I26</f>
        <v>4.9926866312593103E-18</v>
      </c>
      <c r="X22" s="325">
        <f t="shared" ref="X22" si="22">G29+I29+J36+H34</f>
        <v>5.1947738191901454E-8</v>
      </c>
      <c r="Y22" s="325">
        <f t="shared" ref="Y22" si="23">G35+I35</f>
        <v>0.70541168110080221</v>
      </c>
      <c r="Z22" s="325">
        <f t="shared" ref="Z22" si="24">G27+I27+J23</f>
        <v>3.6820729084800898E-17</v>
      </c>
      <c r="AA22" s="327">
        <f t="shared" ref="AA22" si="25">G38+I38+H30</f>
        <v>1.0745581150962221E-6</v>
      </c>
      <c r="AB22" s="325">
        <f t="shared" ref="AB22" si="26">G24+I24+J25</f>
        <v>4.9926866312593103E-18</v>
      </c>
      <c r="AC22" s="325">
        <f t="shared" ref="AC22" si="27">G40+I40</f>
        <v>4.16908787752663E-12</v>
      </c>
      <c r="AD22" s="325">
        <f t="shared" ref="AD22" si="28">G33+I33+J28+H36</f>
        <v>1.1713902644347506E-3</v>
      </c>
      <c r="AE22" s="325">
        <f t="shared" ref="AE22" si="29">G22+I22</f>
        <v>8.1225737629783198E-16</v>
      </c>
      <c r="AF22" s="325">
        <f t="shared" ref="AF22" si="30">G31+I31+J37</f>
        <v>1.05727426710791E-9</v>
      </c>
      <c r="AG22" s="325">
        <f t="shared" ref="AG22" si="31">H23</f>
        <v>3.0579444827835302E-66</v>
      </c>
      <c r="AH22" s="325">
        <f t="shared" ref="AH22" si="32">J26</f>
        <v>8.7263487988828195E-141</v>
      </c>
      <c r="AI22" s="325">
        <f>J29+H25</f>
        <v>8.7766553911308903E-75</v>
      </c>
      <c r="AJ22" s="325">
        <f t="shared" ref="AJ22" si="33">F22</f>
        <v>2.3615289999999999E-7</v>
      </c>
      <c r="AK22" s="325">
        <f t="shared" ref="AK22" si="34">J35</f>
        <v>7.1097196867935696E-35</v>
      </c>
      <c r="AL22" s="325">
        <f t="shared" ref="AL22" si="35">H28</f>
        <v>9.3172590408187299E-58</v>
      </c>
      <c r="AM22" s="325">
        <f t="shared" ref="AM22" si="36">J27</f>
        <v>8.3820089481565899E-131</v>
      </c>
      <c r="AN22" s="325">
        <f t="shared" ref="AN22" si="37">J38+H37</f>
        <v>1.0958025393496901E-11</v>
      </c>
      <c r="AO22" s="325">
        <f t="shared" ref="AO22" si="38">J24</f>
        <v>8.7263487988828195E-141</v>
      </c>
      <c r="AP22" s="325">
        <f t="shared" ref="AP22" si="39">H26</f>
        <v>2.8954350620771998E-72</v>
      </c>
      <c r="AQ22" s="325">
        <f t="shared" ref="AQ22" si="40">J40</f>
        <v>4.2767902362840601E-83</v>
      </c>
      <c r="AR22" s="325">
        <f t="shared" ref="AR22" si="41">H29+J33</f>
        <v>5.1106736677788404E-42</v>
      </c>
      <c r="AS22" s="325">
        <f t="shared" ref="AS22" si="42">J22</f>
        <v>6.9776094186269895E-117</v>
      </c>
      <c r="AT22" s="325">
        <f t="shared" ref="AT22" si="43">H35</f>
        <v>5.3154839426189202E-7</v>
      </c>
      <c r="AU22" s="325">
        <f t="shared" ref="AU22" si="44">J31</f>
        <v>1.5005002837521701E-66</v>
      </c>
      <c r="AV22" s="325">
        <f t="shared" ref="AV22" si="45">H27</f>
        <v>3.0579444827835302E-66</v>
      </c>
      <c r="AW22" s="325">
        <f t="shared" ref="AW22" si="46">H38</f>
        <v>3.7258066716526499E-18</v>
      </c>
      <c r="AX22" s="325">
        <f t="shared" ref="AX22" si="47">H24</f>
        <v>2.8954350620771998E-72</v>
      </c>
      <c r="AY22" s="325">
        <f t="shared" ref="AY22" si="48">E22</f>
        <v>5.7376294935465395E-10</v>
      </c>
      <c r="AZ22" s="325">
        <f t="shared" ref="AZ22" si="49">H40</f>
        <v>4.6056089820771498E-37</v>
      </c>
      <c r="BA22" s="325">
        <f t="shared" ref="BA22" si="50">H33</f>
        <v>1.0958025393496901E-11</v>
      </c>
      <c r="BB22" s="325">
        <f t="shared" ref="BB22" si="51">H22</f>
        <v>9.3172590408187299E-58</v>
      </c>
      <c r="BC22" s="325">
        <f t="shared" ref="BC22" si="52">H31</f>
        <v>6.8924506585593895E-27</v>
      </c>
      <c r="BD22" s="326">
        <f>SUMPRODUCT($L$1:$BC$1,BF22:CW22)</f>
        <v>10.662013506329615</v>
      </c>
      <c r="BF22" s="139">
        <f>L22</f>
        <v>4.7887071037766571E-4</v>
      </c>
      <c r="BG22" s="140">
        <f t="shared" ref="BG22:CV22" si="53">M22</f>
        <v>1.0745581150962221E-6</v>
      </c>
      <c r="BH22" s="140">
        <f t="shared" si="53"/>
        <v>1.05727426710791E-9</v>
      </c>
      <c r="BI22" s="140">
        <f t="shared" si="53"/>
        <v>4.1515394959601056E-14</v>
      </c>
      <c r="BJ22" s="140">
        <f t="shared" si="53"/>
        <v>0.14588187406188791</v>
      </c>
      <c r="BK22" s="140">
        <f t="shared" si="53"/>
        <v>4.16908787752663E-12</v>
      </c>
      <c r="BL22" s="140">
        <f t="shared" si="53"/>
        <v>0.14588187406188791</v>
      </c>
      <c r="BM22" s="140">
        <f t="shared" si="53"/>
        <v>3.6820729084800898E-17</v>
      </c>
      <c r="BN22" s="140">
        <f t="shared" si="53"/>
        <v>2.49711000786164E-18</v>
      </c>
      <c r="BO22" s="140">
        <f t="shared" si="53"/>
        <v>8.1225737629783198E-16</v>
      </c>
      <c r="BP22" s="140">
        <f t="shared" si="53"/>
        <v>1.1713383167380703E-3</v>
      </c>
      <c r="BQ22" s="140">
        <f t="shared" si="53"/>
        <v>4.9926866312593103E-18</v>
      </c>
      <c r="BR22" s="140">
        <f t="shared" si="53"/>
        <v>5.1947738191901454E-8</v>
      </c>
      <c r="BS22" s="140">
        <f t="shared" si="53"/>
        <v>0.70541168110080221</v>
      </c>
      <c r="BT22" s="140">
        <f t="shared" si="53"/>
        <v>3.6820729084800898E-17</v>
      </c>
      <c r="BU22" s="140">
        <f t="shared" si="53"/>
        <v>1.0745581150962221E-6</v>
      </c>
      <c r="BV22" s="140">
        <f t="shared" si="53"/>
        <v>4.9926866312593103E-18</v>
      </c>
      <c r="BW22" s="140">
        <f t="shared" si="53"/>
        <v>4.16908787752663E-12</v>
      </c>
      <c r="BX22" s="140">
        <f t="shared" si="53"/>
        <v>1.1713902644347506E-3</v>
      </c>
      <c r="BY22" s="140">
        <f t="shared" si="53"/>
        <v>8.1225737629783198E-16</v>
      </c>
      <c r="BZ22" s="140">
        <f t="shared" si="53"/>
        <v>1.05727426710791E-9</v>
      </c>
      <c r="CA22" s="140">
        <f t="shared" si="53"/>
        <v>3.0579444827835302E-66</v>
      </c>
      <c r="CB22" s="140">
        <f t="shared" si="53"/>
        <v>8.7263487988828195E-141</v>
      </c>
      <c r="CC22" s="140">
        <f t="shared" si="53"/>
        <v>8.7766553911308903E-75</v>
      </c>
      <c r="CD22" s="140">
        <f t="shared" si="53"/>
        <v>2.3615289999999999E-7</v>
      </c>
      <c r="CE22" s="140">
        <f t="shared" si="53"/>
        <v>7.1097196867935696E-35</v>
      </c>
      <c r="CF22" s="140">
        <f t="shared" si="53"/>
        <v>9.3172590408187299E-58</v>
      </c>
      <c r="CG22" s="140">
        <f t="shared" si="53"/>
        <v>8.3820089481565899E-131</v>
      </c>
      <c r="CH22" s="140">
        <f t="shared" si="53"/>
        <v>1.0958025393496901E-11</v>
      </c>
      <c r="CI22" s="140">
        <f t="shared" si="53"/>
        <v>8.7263487988828195E-141</v>
      </c>
      <c r="CJ22" s="140">
        <f t="shared" si="53"/>
        <v>2.8954350620771998E-72</v>
      </c>
      <c r="CK22" s="140">
        <f t="shared" si="53"/>
        <v>4.2767902362840601E-83</v>
      </c>
      <c r="CL22" s="140">
        <f t="shared" si="53"/>
        <v>5.1106736677788404E-42</v>
      </c>
      <c r="CM22" s="140">
        <f t="shared" si="53"/>
        <v>6.9776094186269895E-117</v>
      </c>
      <c r="CN22" s="140">
        <f t="shared" si="53"/>
        <v>5.3154839426189202E-7</v>
      </c>
      <c r="CO22" s="140">
        <f t="shared" si="53"/>
        <v>1.5005002837521701E-66</v>
      </c>
      <c r="CP22" s="140">
        <f t="shared" si="53"/>
        <v>3.0579444827835302E-66</v>
      </c>
      <c r="CQ22" s="140">
        <f t="shared" si="53"/>
        <v>3.7258066716526499E-18</v>
      </c>
      <c r="CR22" s="140">
        <f t="shared" si="53"/>
        <v>2.8954350620771998E-72</v>
      </c>
      <c r="CS22" s="140">
        <f t="shared" si="53"/>
        <v>5.7376294935465395E-10</v>
      </c>
      <c r="CT22" s="140">
        <f t="shared" si="53"/>
        <v>4.6056089820771498E-37</v>
      </c>
      <c r="CU22" s="140">
        <f t="shared" si="53"/>
        <v>1.0958025393496901E-11</v>
      </c>
      <c r="CV22" s="141">
        <f t="shared" si="53"/>
        <v>9.3172590408187299E-58</v>
      </c>
    </row>
    <row r="23" spans="1:100" ht="14.5" customHeight="1">
      <c r="A23" s="348"/>
      <c r="B23" s="329"/>
      <c r="C23" s="356"/>
      <c r="D23" s="28">
        <v>-8</v>
      </c>
      <c r="E23" s="340"/>
      <c r="F23" s="343"/>
      <c r="G23" s="259">
        <f>'4'!G22</f>
        <v>3.6820729084800898E-17</v>
      </c>
      <c r="H23" s="263">
        <f>'4'!H22</f>
        <v>3.0579444827835302E-66</v>
      </c>
      <c r="I23" s="264">
        <f>'4'!I22</f>
        <v>1.46787125681763E-73</v>
      </c>
      <c r="J23" s="265">
        <f>'4'!J22</f>
        <v>8.3820089481565899E-131</v>
      </c>
      <c r="K23" s="6"/>
      <c r="L23" s="333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7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  <c r="AV23" s="325"/>
      <c r="AW23" s="325"/>
      <c r="AX23" s="325"/>
      <c r="AY23" s="325"/>
      <c r="AZ23" s="325"/>
      <c r="BA23" s="325"/>
      <c r="BB23" s="325"/>
      <c r="BC23" s="325"/>
      <c r="BD23" s="326"/>
    </row>
    <row r="24" spans="1:100" ht="14.5" customHeight="1">
      <c r="A24" s="348"/>
      <c r="B24" s="329"/>
      <c r="C24" s="356"/>
      <c r="D24" s="28">
        <v>-7</v>
      </c>
      <c r="E24" s="340"/>
      <c r="F24" s="343"/>
      <c r="G24" s="259">
        <f>'4'!G23</f>
        <v>4.9926866312593103E-18</v>
      </c>
      <c r="H24" s="263">
        <f>'4'!H23</f>
        <v>2.8954350620771998E-72</v>
      </c>
      <c r="I24" s="264">
        <f>'4'!I23</f>
        <v>4.06563885830451E-80</v>
      </c>
      <c r="J24" s="265">
        <f>'4'!J23</f>
        <v>8.7263487988828195E-141</v>
      </c>
      <c r="K24" s="6"/>
      <c r="L24" s="333"/>
      <c r="M24" s="325"/>
      <c r="N24" s="325"/>
      <c r="O24" s="325"/>
      <c r="P24" s="325"/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7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  <c r="AV24" s="325"/>
      <c r="AW24" s="325"/>
      <c r="AX24" s="325"/>
      <c r="AY24" s="325"/>
      <c r="AZ24" s="325"/>
      <c r="BA24" s="325"/>
      <c r="BB24" s="325"/>
      <c r="BC24" s="325"/>
      <c r="BD24" s="326"/>
    </row>
    <row r="25" spans="1:100" ht="14.5" customHeight="1">
      <c r="A25" s="348"/>
      <c r="B25" s="329"/>
      <c r="C25" s="356"/>
      <c r="D25" s="28">
        <v>-6</v>
      </c>
      <c r="E25" s="340"/>
      <c r="F25" s="343"/>
      <c r="G25" s="259">
        <f>'4'!G24</f>
        <v>2.49711000786164E-18</v>
      </c>
      <c r="H25" s="263">
        <f>'4'!H24</f>
        <v>8.7766553911308903E-75</v>
      </c>
      <c r="I25" s="264">
        <f>'4'!I24</f>
        <v>6.7473147373871504E-83</v>
      </c>
      <c r="J25" s="265">
        <f>'4'!J24</f>
        <v>2.6847235293268101E-145</v>
      </c>
      <c r="K25" s="6"/>
      <c r="L25" s="333"/>
      <c r="M25" s="325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7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  <c r="AR25" s="325"/>
      <c r="AS25" s="325"/>
      <c r="AT25" s="325"/>
      <c r="AU25" s="325"/>
      <c r="AV25" s="325"/>
      <c r="AW25" s="325"/>
      <c r="AX25" s="325"/>
      <c r="AY25" s="325"/>
      <c r="AZ25" s="325"/>
      <c r="BA25" s="325"/>
      <c r="BB25" s="325"/>
      <c r="BC25" s="325"/>
      <c r="BD25" s="326"/>
    </row>
    <row r="26" spans="1:100" ht="14.5" customHeight="1">
      <c r="A26" s="348"/>
      <c r="B26" s="329"/>
      <c r="C26" s="356"/>
      <c r="D26" s="28">
        <v>-5</v>
      </c>
      <c r="E26" s="340"/>
      <c r="F26" s="343"/>
      <c r="G26" s="259">
        <f>G24</f>
        <v>4.9926866312593103E-18</v>
      </c>
      <c r="H26" s="263">
        <f t="shared" ref="H26:J26" si="54">H24</f>
        <v>2.8954350620771998E-72</v>
      </c>
      <c r="I26" s="264">
        <f t="shared" si="54"/>
        <v>4.06563885830451E-80</v>
      </c>
      <c r="J26" s="265">
        <f t="shared" si="54"/>
        <v>8.7263487988828195E-141</v>
      </c>
      <c r="K26" s="6"/>
      <c r="L26" s="333"/>
      <c r="M26" s="325"/>
      <c r="N26" s="325"/>
      <c r="O26" s="325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7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  <c r="AR26" s="325"/>
      <c r="AS26" s="325"/>
      <c r="AT26" s="325"/>
      <c r="AU26" s="325"/>
      <c r="AV26" s="325"/>
      <c r="AW26" s="325"/>
      <c r="AX26" s="325"/>
      <c r="AY26" s="325"/>
      <c r="AZ26" s="325"/>
      <c r="BA26" s="325"/>
      <c r="BB26" s="325"/>
      <c r="BC26" s="325"/>
      <c r="BD26" s="326"/>
    </row>
    <row r="27" spans="1:100" ht="14.5" customHeight="1">
      <c r="A27" s="348"/>
      <c r="B27" s="329"/>
      <c r="C27" s="356"/>
      <c r="D27" s="28">
        <v>-4</v>
      </c>
      <c r="E27" s="340"/>
      <c r="F27" s="343"/>
      <c r="G27" s="259">
        <f>G23</f>
        <v>3.6820729084800898E-17</v>
      </c>
      <c r="H27" s="263">
        <f t="shared" ref="H27:J27" si="55">H23</f>
        <v>3.0579444827835302E-66</v>
      </c>
      <c r="I27" s="264">
        <f t="shared" si="55"/>
        <v>1.46787125681763E-73</v>
      </c>
      <c r="J27" s="265">
        <f t="shared" si="55"/>
        <v>8.3820089481565899E-131</v>
      </c>
      <c r="K27" s="6"/>
      <c r="L27" s="333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7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  <c r="AV27" s="325"/>
      <c r="AW27" s="325"/>
      <c r="AX27" s="325"/>
      <c r="AY27" s="325"/>
      <c r="AZ27" s="325"/>
      <c r="BA27" s="325"/>
      <c r="BB27" s="325"/>
      <c r="BC27" s="325"/>
      <c r="BD27" s="326"/>
    </row>
    <row r="28" spans="1:100" ht="14.5" customHeight="1">
      <c r="A28" s="348"/>
      <c r="B28" s="329"/>
      <c r="C28" s="356"/>
      <c r="D28" s="28">
        <v>-3</v>
      </c>
      <c r="E28" s="340"/>
      <c r="F28" s="343"/>
      <c r="G28" s="259">
        <f>G22</f>
        <v>8.1225737629783198E-16</v>
      </c>
      <c r="H28" s="263">
        <f t="shared" ref="H28:J28" si="56">H22</f>
        <v>9.3172590408187299E-58</v>
      </c>
      <c r="I28" s="264">
        <f t="shared" si="56"/>
        <v>2.4134657925991799E-64</v>
      </c>
      <c r="J28" s="265">
        <f t="shared" si="56"/>
        <v>6.9776094186269895E-117</v>
      </c>
      <c r="K28" s="6"/>
      <c r="L28" s="333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7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  <c r="AV28" s="325"/>
      <c r="AW28" s="325"/>
      <c r="AX28" s="325"/>
      <c r="AY28" s="325"/>
      <c r="AZ28" s="325"/>
      <c r="BA28" s="325"/>
      <c r="BB28" s="325"/>
      <c r="BC28" s="325"/>
      <c r="BD28" s="326"/>
    </row>
    <row r="29" spans="1:100" ht="14.5" customHeight="1">
      <c r="A29" s="348"/>
      <c r="B29" s="329"/>
      <c r="C29" s="356"/>
      <c r="D29" s="28">
        <v>-2</v>
      </c>
      <c r="E29" s="340"/>
      <c r="F29" s="343"/>
      <c r="G29" s="259">
        <f>G41</f>
        <v>4.1511669152929402E-14</v>
      </c>
      <c r="H29" s="263">
        <f t="shared" ref="H29:J29" si="57">H41</f>
        <v>1.06566772202865E-47</v>
      </c>
      <c r="I29" s="264">
        <f t="shared" si="57"/>
        <v>1.99724644055448E-53</v>
      </c>
      <c r="J29" s="265">
        <f t="shared" si="57"/>
        <v>1.9400500836147001E-100</v>
      </c>
      <c r="K29" s="6"/>
      <c r="L29" s="333"/>
      <c r="M29" s="325"/>
      <c r="N29" s="325"/>
      <c r="O29" s="325"/>
      <c r="P29" s="325"/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7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  <c r="AV29" s="325"/>
      <c r="AW29" s="325"/>
      <c r="AX29" s="325"/>
      <c r="AY29" s="325"/>
      <c r="AZ29" s="325"/>
      <c r="BA29" s="325"/>
      <c r="BB29" s="325"/>
      <c r="BC29" s="325"/>
      <c r="BD29" s="326"/>
    </row>
    <row r="30" spans="1:100" ht="14.5" customHeight="1">
      <c r="A30" s="348"/>
      <c r="B30" s="329"/>
      <c r="C30" s="356"/>
      <c r="D30" s="28">
        <v>-1</v>
      </c>
      <c r="E30" s="340"/>
      <c r="F30" s="343"/>
      <c r="G30" s="259">
        <f>G40</f>
        <v>4.16908787752663E-12</v>
      </c>
      <c r="H30" s="263">
        <f t="shared" ref="H30:J30" si="58">H40</f>
        <v>4.6056089820771498E-37</v>
      </c>
      <c r="I30" s="264">
        <f t="shared" si="58"/>
        <v>6.8895037959537295E-42</v>
      </c>
      <c r="J30" s="265">
        <f t="shared" si="58"/>
        <v>4.2767902362840601E-83</v>
      </c>
      <c r="K30" s="6"/>
      <c r="L30" s="333"/>
      <c r="M30" s="325"/>
      <c r="N30" s="325"/>
      <c r="O30" s="325"/>
      <c r="P30" s="325"/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7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  <c r="AR30" s="325"/>
      <c r="AS30" s="325"/>
      <c r="AT30" s="325"/>
      <c r="AU30" s="325"/>
      <c r="AV30" s="325"/>
      <c r="AW30" s="325"/>
      <c r="AX30" s="325"/>
      <c r="AY30" s="325"/>
      <c r="AZ30" s="325"/>
      <c r="BA30" s="325"/>
      <c r="BB30" s="325"/>
      <c r="BC30" s="325"/>
      <c r="BD30" s="326"/>
    </row>
    <row r="31" spans="1:100" ht="14.5" customHeight="1">
      <c r="A31" s="348"/>
      <c r="B31" s="329"/>
      <c r="C31" s="356"/>
      <c r="D31" s="28">
        <v>0</v>
      </c>
      <c r="E31" s="340"/>
      <c r="F31" s="343"/>
      <c r="G31" s="259">
        <f>G39</f>
        <v>1.05727426710791E-9</v>
      </c>
      <c r="H31" s="263">
        <f t="shared" ref="H31:I31" si="59">H39</f>
        <v>6.8924506585593895E-27</v>
      </c>
      <c r="I31" s="264">
        <f t="shared" si="59"/>
        <v>7.39395686756485E-31</v>
      </c>
      <c r="J31" s="265">
        <f>J39</f>
        <v>1.5005002837521701E-66</v>
      </c>
      <c r="K31" s="6"/>
      <c r="L31" s="333"/>
      <c r="M31" s="325"/>
      <c r="N31" s="325"/>
      <c r="O31" s="325"/>
      <c r="P31" s="325"/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7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325"/>
      <c r="AY31" s="325"/>
      <c r="AZ31" s="325"/>
      <c r="BA31" s="325"/>
      <c r="BB31" s="325"/>
      <c r="BC31" s="325"/>
      <c r="BD31" s="326"/>
    </row>
    <row r="32" spans="1:100" ht="14.5" customHeight="1">
      <c r="A32" s="348"/>
      <c r="B32" s="329"/>
      <c r="C32" s="356"/>
      <c r="D32" s="28">
        <v>1</v>
      </c>
      <c r="E32" s="340"/>
      <c r="F32" s="343"/>
      <c r="G32" s="97">
        <f>G38</f>
        <v>1.07455811509622E-6</v>
      </c>
      <c r="H32" s="51">
        <f t="shared" ref="H32:J32" si="60">H38</f>
        <v>3.7258066716526499E-18</v>
      </c>
      <c r="I32" s="126">
        <f t="shared" si="60"/>
        <v>2.121807726551E-21</v>
      </c>
      <c r="J32" s="173">
        <f t="shared" si="60"/>
        <v>2.0757815080387501E-52</v>
      </c>
      <c r="K32" s="6"/>
      <c r="L32" s="333"/>
      <c r="M32" s="325"/>
      <c r="N32" s="325"/>
      <c r="O32" s="325"/>
      <c r="P32" s="325"/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7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  <c r="AR32" s="325"/>
      <c r="AS32" s="325"/>
      <c r="AT32" s="325"/>
      <c r="AU32" s="325"/>
      <c r="AV32" s="325"/>
      <c r="AW32" s="325"/>
      <c r="AX32" s="325"/>
      <c r="AY32" s="325"/>
      <c r="AZ32" s="325"/>
      <c r="BA32" s="325"/>
      <c r="BB32" s="325"/>
      <c r="BC32" s="325"/>
      <c r="BD32" s="326"/>
    </row>
    <row r="33" spans="1:100" ht="14.5" customHeight="1">
      <c r="A33" s="348"/>
      <c r="B33" s="329"/>
      <c r="C33" s="356"/>
      <c r="D33" s="28">
        <v>2</v>
      </c>
      <c r="E33" s="340"/>
      <c r="F33" s="343"/>
      <c r="G33" s="97">
        <f>G37</f>
        <v>1.1713383167171799E-3</v>
      </c>
      <c r="H33" s="51">
        <f t="shared" ref="H33:J33" si="61">H37</f>
        <v>1.0958025393496901E-11</v>
      </c>
      <c r="I33" s="126">
        <f t="shared" si="61"/>
        <v>2.08904881027126E-14</v>
      </c>
      <c r="J33" s="173">
        <f t="shared" si="61"/>
        <v>5.1106630111016203E-42</v>
      </c>
      <c r="K33" s="6"/>
      <c r="L33" s="333"/>
      <c r="M33" s="325"/>
      <c r="N33" s="325"/>
      <c r="O33" s="325"/>
      <c r="P33" s="325"/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7"/>
      <c r="AB33" s="325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25"/>
      <c r="AY33" s="325"/>
      <c r="AZ33" s="325"/>
      <c r="BA33" s="325"/>
      <c r="BB33" s="325"/>
      <c r="BC33" s="325"/>
      <c r="BD33" s="326"/>
    </row>
    <row r="34" spans="1:100" ht="14.5" customHeight="1">
      <c r="A34" s="348"/>
      <c r="B34" s="329"/>
      <c r="C34" s="356"/>
      <c r="D34" s="28">
        <v>3</v>
      </c>
      <c r="E34" s="340"/>
      <c r="F34" s="343"/>
      <c r="G34" s="97">
        <f>G36</f>
        <v>0.14588187387364199</v>
      </c>
      <c r="H34" s="51">
        <f t="shared" ref="H34:J34" si="62">H36</f>
        <v>5.19476966802323E-8</v>
      </c>
      <c r="I34" s="126">
        <f t="shared" si="62"/>
        <v>1.88245920738723E-10</v>
      </c>
      <c r="J34" s="173">
        <f t="shared" si="62"/>
        <v>2.9261350682649101E-36</v>
      </c>
      <c r="K34" s="6"/>
      <c r="L34" s="333"/>
      <c r="M34" s="325"/>
      <c r="N34" s="325"/>
      <c r="O34" s="325"/>
      <c r="P34" s="325"/>
      <c r="Q34" s="325"/>
      <c r="R34" s="325"/>
      <c r="S34" s="325"/>
      <c r="T34" s="325"/>
      <c r="U34" s="325"/>
      <c r="V34" s="325"/>
      <c r="W34" s="325"/>
      <c r="X34" s="325"/>
      <c r="Y34" s="325"/>
      <c r="Z34" s="325"/>
      <c r="AA34" s="327"/>
      <c r="AB34" s="325"/>
      <c r="AC34" s="325"/>
      <c r="AD34" s="325"/>
      <c r="AE34" s="325"/>
      <c r="AF34" s="325"/>
      <c r="AG34" s="325"/>
      <c r="AH34" s="325"/>
      <c r="AI34" s="325"/>
      <c r="AJ34" s="325"/>
      <c r="AK34" s="325"/>
      <c r="AL34" s="325"/>
      <c r="AM34" s="325"/>
      <c r="AN34" s="325"/>
      <c r="AO34" s="325"/>
      <c r="AP34" s="325"/>
      <c r="AQ34" s="325"/>
      <c r="AR34" s="325"/>
      <c r="AS34" s="325"/>
      <c r="AT34" s="325"/>
      <c r="AU34" s="325"/>
      <c r="AV34" s="325"/>
      <c r="AW34" s="325"/>
      <c r="AX34" s="325"/>
      <c r="AY34" s="325"/>
      <c r="AZ34" s="325"/>
      <c r="BA34" s="325"/>
      <c r="BB34" s="325"/>
      <c r="BC34" s="325"/>
      <c r="BD34" s="326"/>
    </row>
    <row r="35" spans="1:100" ht="14.5" customHeight="1">
      <c r="A35" s="348"/>
      <c r="B35" s="329"/>
      <c r="C35" s="356"/>
      <c r="D35" s="28">
        <v>4</v>
      </c>
      <c r="E35" s="340"/>
      <c r="F35" s="343"/>
      <c r="G35" s="97">
        <f>'4'!G34</f>
        <v>0.70541167891770795</v>
      </c>
      <c r="H35" s="51">
        <f>'4'!H34</f>
        <v>5.3154839426189202E-7</v>
      </c>
      <c r="I35" s="126">
        <f>'4'!I34</f>
        <v>2.1830942847629901E-9</v>
      </c>
      <c r="J35" s="173">
        <f>'4'!J34</f>
        <v>7.1097196867935696E-35</v>
      </c>
      <c r="K35" s="6"/>
      <c r="L35" s="333"/>
      <c r="M35" s="325"/>
      <c r="N35" s="325"/>
      <c r="O35" s="325"/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7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5"/>
      <c r="AO35" s="325"/>
      <c r="AP35" s="325"/>
      <c r="AQ35" s="325"/>
      <c r="AR35" s="325"/>
      <c r="AS35" s="325"/>
      <c r="AT35" s="325"/>
      <c r="AU35" s="325"/>
      <c r="AV35" s="325"/>
      <c r="AW35" s="325"/>
      <c r="AX35" s="325"/>
      <c r="AY35" s="325"/>
      <c r="AZ35" s="325"/>
      <c r="BA35" s="325"/>
      <c r="BB35" s="325"/>
      <c r="BC35" s="325"/>
      <c r="BD35" s="326"/>
    </row>
    <row r="36" spans="1:100" ht="14.5" customHeight="1">
      <c r="A36" s="348"/>
      <c r="B36" s="329"/>
      <c r="C36" s="356"/>
      <c r="D36" s="28">
        <v>5</v>
      </c>
      <c r="E36" s="340"/>
      <c r="F36" s="343"/>
      <c r="G36" s="97">
        <f>'4'!G35</f>
        <v>0.14588187387364199</v>
      </c>
      <c r="H36" s="51">
        <f>'4'!H35</f>
        <v>5.19476966802323E-8</v>
      </c>
      <c r="I36" s="126">
        <f>'4'!I35</f>
        <v>1.88245920738723E-10</v>
      </c>
      <c r="J36" s="173">
        <f>'4'!J35</f>
        <v>2.9261350682649101E-36</v>
      </c>
      <c r="K36" s="6"/>
      <c r="L36" s="333"/>
      <c r="M36" s="325"/>
      <c r="N36" s="325"/>
      <c r="O36" s="325"/>
      <c r="P36" s="325"/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7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  <c r="AR36" s="325"/>
      <c r="AS36" s="325"/>
      <c r="AT36" s="325"/>
      <c r="AU36" s="325"/>
      <c r="AV36" s="325"/>
      <c r="AW36" s="325"/>
      <c r="AX36" s="325"/>
      <c r="AY36" s="325"/>
      <c r="AZ36" s="325"/>
      <c r="BA36" s="325"/>
      <c r="BB36" s="325"/>
      <c r="BC36" s="325"/>
      <c r="BD36" s="326"/>
    </row>
    <row r="37" spans="1:100" ht="14.5" customHeight="1">
      <c r="A37" s="348"/>
      <c r="B37" s="329"/>
      <c r="C37" s="356"/>
      <c r="D37" s="28">
        <v>6</v>
      </c>
      <c r="E37" s="340"/>
      <c r="F37" s="343"/>
      <c r="G37" s="97">
        <f>'4'!G36</f>
        <v>1.1713383167171799E-3</v>
      </c>
      <c r="H37" s="51">
        <f>'4'!H36</f>
        <v>1.0958025393496901E-11</v>
      </c>
      <c r="I37" s="126">
        <f>'4'!I36</f>
        <v>2.08904881027126E-14</v>
      </c>
      <c r="J37" s="173">
        <f>'4'!J36</f>
        <v>5.1106630111016203E-42</v>
      </c>
      <c r="K37" s="6"/>
      <c r="L37" s="333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7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5"/>
      <c r="AY37" s="325"/>
      <c r="AZ37" s="325"/>
      <c r="BA37" s="325"/>
      <c r="BB37" s="325"/>
      <c r="BC37" s="325"/>
      <c r="BD37" s="326"/>
    </row>
    <row r="38" spans="1:100" ht="14.5" customHeight="1">
      <c r="A38" s="348"/>
      <c r="B38" s="329"/>
      <c r="C38" s="356"/>
      <c r="D38" s="28">
        <v>7</v>
      </c>
      <c r="E38" s="340"/>
      <c r="F38" s="343"/>
      <c r="G38" s="97">
        <f>'4'!G37</f>
        <v>1.07455811509622E-6</v>
      </c>
      <c r="H38" s="51">
        <f>'4'!H37</f>
        <v>3.7258066716526499E-18</v>
      </c>
      <c r="I38" s="126">
        <f>'4'!I37</f>
        <v>2.121807726551E-21</v>
      </c>
      <c r="J38" s="173">
        <f>'4'!J37</f>
        <v>2.0757815080387501E-52</v>
      </c>
      <c r="K38" s="6"/>
      <c r="L38" s="333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7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  <c r="AV38" s="325"/>
      <c r="AW38" s="325"/>
      <c r="AX38" s="325"/>
      <c r="AY38" s="325"/>
      <c r="AZ38" s="325"/>
      <c r="BA38" s="325"/>
      <c r="BB38" s="325"/>
      <c r="BC38" s="325"/>
      <c r="BD38" s="326"/>
    </row>
    <row r="39" spans="1:100" ht="14.5" customHeight="1">
      <c r="A39" s="348"/>
      <c r="B39" s="329"/>
      <c r="C39" s="356"/>
      <c r="D39" s="28">
        <v>8</v>
      </c>
      <c r="E39" s="340"/>
      <c r="F39" s="343"/>
      <c r="G39" s="97">
        <f>'4'!G38</f>
        <v>1.05727426710791E-9</v>
      </c>
      <c r="H39" s="51">
        <f>'4'!H38</f>
        <v>6.8924506585593895E-27</v>
      </c>
      <c r="I39" s="126">
        <f>'4'!I38</f>
        <v>7.39395686756485E-31</v>
      </c>
      <c r="J39" s="173">
        <f>'4'!J38</f>
        <v>1.5005002837521701E-66</v>
      </c>
      <c r="K39" s="6"/>
      <c r="L39" s="333"/>
      <c r="M39" s="325"/>
      <c r="N39" s="325"/>
      <c r="O39" s="325"/>
      <c r="P39" s="325"/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7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  <c r="AN39" s="325"/>
      <c r="AO39" s="325"/>
      <c r="AP39" s="325"/>
      <c r="AQ39" s="325"/>
      <c r="AR39" s="325"/>
      <c r="AS39" s="325"/>
      <c r="AT39" s="325"/>
      <c r="AU39" s="325"/>
      <c r="AV39" s="325"/>
      <c r="AW39" s="325"/>
      <c r="AX39" s="325"/>
      <c r="AY39" s="325"/>
      <c r="AZ39" s="325"/>
      <c r="BA39" s="325"/>
      <c r="BB39" s="325"/>
      <c r="BC39" s="325"/>
      <c r="BD39" s="326"/>
    </row>
    <row r="40" spans="1:100" ht="14.5" customHeight="1">
      <c r="A40" s="348"/>
      <c r="B40" s="329"/>
      <c r="C40" s="356"/>
      <c r="D40" s="28">
        <v>9</v>
      </c>
      <c r="E40" s="340"/>
      <c r="F40" s="343"/>
      <c r="G40" s="97">
        <f>'4'!G39</f>
        <v>4.16908787752663E-12</v>
      </c>
      <c r="H40" s="51">
        <f>'4'!H39</f>
        <v>4.6056089820771498E-37</v>
      </c>
      <c r="I40" s="126">
        <f>'4'!I39</f>
        <v>6.8895037959537295E-42</v>
      </c>
      <c r="J40" s="173">
        <f>'4'!J39</f>
        <v>4.2767902362840601E-83</v>
      </c>
      <c r="K40" s="6"/>
      <c r="L40" s="333"/>
      <c r="M40" s="325"/>
      <c r="N40" s="325"/>
      <c r="O40" s="325"/>
      <c r="P40" s="325"/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7"/>
      <c r="AB40" s="325"/>
      <c r="AC40" s="325"/>
      <c r="AD40" s="325"/>
      <c r="AE40" s="325"/>
      <c r="AF40" s="325"/>
      <c r="AG40" s="325"/>
      <c r="AH40" s="325"/>
      <c r="AI40" s="325"/>
      <c r="AJ40" s="325"/>
      <c r="AK40" s="325"/>
      <c r="AL40" s="325"/>
      <c r="AM40" s="325"/>
      <c r="AN40" s="325"/>
      <c r="AO40" s="325"/>
      <c r="AP40" s="325"/>
      <c r="AQ40" s="325"/>
      <c r="AR40" s="325"/>
      <c r="AS40" s="325"/>
      <c r="AT40" s="325"/>
      <c r="AU40" s="325"/>
      <c r="AV40" s="325"/>
      <c r="AW40" s="325"/>
      <c r="AX40" s="325"/>
      <c r="AY40" s="325"/>
      <c r="AZ40" s="325"/>
      <c r="BA40" s="325"/>
      <c r="BB40" s="325"/>
      <c r="BC40" s="325"/>
      <c r="BD40" s="326"/>
    </row>
    <row r="41" spans="1:100" ht="15" customHeight="1">
      <c r="A41" s="348"/>
      <c r="B41" s="329"/>
      <c r="C41" s="356"/>
      <c r="D41" s="29">
        <v>10</v>
      </c>
      <c r="E41" s="341"/>
      <c r="F41" s="344"/>
      <c r="G41" s="101">
        <f>'4'!G40</f>
        <v>4.1511669152929402E-14</v>
      </c>
      <c r="H41" s="77">
        <f>'4'!H40</f>
        <v>1.06566772202865E-47</v>
      </c>
      <c r="I41" s="248">
        <f>'4'!I40</f>
        <v>1.99724644055448E-53</v>
      </c>
      <c r="J41" s="182">
        <f>'4'!J40</f>
        <v>1.9400500836147001E-100</v>
      </c>
      <c r="K41" s="6"/>
      <c r="L41" s="334"/>
      <c r="M41" s="325"/>
      <c r="N41" s="325"/>
      <c r="O41" s="325"/>
      <c r="P41" s="325"/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7"/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5"/>
      <c r="AM41" s="325"/>
      <c r="AN41" s="325"/>
      <c r="AO41" s="325"/>
      <c r="AP41" s="325"/>
      <c r="AQ41" s="325"/>
      <c r="AR41" s="325"/>
      <c r="AS41" s="325"/>
      <c r="AT41" s="325"/>
      <c r="AU41" s="325"/>
      <c r="AV41" s="325"/>
      <c r="AW41" s="325"/>
      <c r="AX41" s="325"/>
      <c r="AY41" s="325"/>
      <c r="AZ41" s="325"/>
      <c r="BA41" s="325"/>
      <c r="BB41" s="325"/>
      <c r="BC41" s="325"/>
      <c r="BD41" s="326"/>
    </row>
    <row r="42" spans="1:100">
      <c r="A42" s="348"/>
      <c r="B42" s="328">
        <v>0.25</v>
      </c>
      <c r="C42" s="356"/>
      <c r="D42" s="26">
        <v>-9</v>
      </c>
      <c r="E42" s="339">
        <v>5.20687765729604E-3</v>
      </c>
      <c r="F42" s="342">
        <v>2.1089097175317002E-2</v>
      </c>
      <c r="G42" s="97">
        <f>'4'!G61</f>
        <v>7.3962939244665796E-3</v>
      </c>
      <c r="H42" s="51">
        <f>'4'!H61</f>
        <v>8.2163712133834303E-5</v>
      </c>
      <c r="I42" s="126">
        <f>'4'!I61</f>
        <v>9.5049622134691899E-5</v>
      </c>
      <c r="J42" s="173">
        <f>'4'!J61</f>
        <v>4.1153217886646001E-7</v>
      </c>
      <c r="K42" s="6"/>
      <c r="L42" s="332">
        <f t="shared" ref="L42" si="63">1-SUM(M42:BC61)</f>
        <v>7.370259165041082E-3</v>
      </c>
      <c r="M42" s="325">
        <f t="shared" ref="M42" si="64">G52+I52</f>
        <v>5.8493155035789834E-2</v>
      </c>
      <c r="N42" s="325">
        <f t="shared" ref="N42" si="65">G59+I59+J52</f>
        <v>3.3308447097572982E-2</v>
      </c>
      <c r="O42" s="325">
        <f t="shared" ref="O42" si="66">G61+I61+H52</f>
        <v>1.4963963440077712E-2</v>
      </c>
      <c r="P42" s="325">
        <f t="shared" ref="P42" si="67">G54+I54+J59</f>
        <v>0.13520186717891303</v>
      </c>
      <c r="Q42" s="325">
        <f t="shared" ref="Q42" si="68">G50+I50</f>
        <v>1.8826383050150983E-2</v>
      </c>
      <c r="R42" s="325">
        <f t="shared" ref="R42" si="69">G56+I56+H59+J61</f>
        <v>0.13664918833476714</v>
      </c>
      <c r="S42" s="325">
        <f t="shared" ref="S42" si="70">G43+I43</f>
        <v>5.5219065262485257E-3</v>
      </c>
      <c r="T42" s="325">
        <f t="shared" ref="T42" si="71">G45+I45+J54</f>
        <v>5.4454751772975794E-3</v>
      </c>
      <c r="U42" s="325">
        <f t="shared" ref="U42" si="72">G48+I48+H61</f>
        <v>7.6949497816533319E-3</v>
      </c>
      <c r="V42" s="325">
        <f t="shared" ref="V42" si="73">G57+I57+J50</f>
        <v>9.6087979282440256E-2</v>
      </c>
      <c r="W42" s="325">
        <f t="shared" ref="W42" si="74">G46+I46</f>
        <v>4.585234200417153E-3</v>
      </c>
      <c r="X42" s="325">
        <f t="shared" ref="X42" si="75">G49+I49+J56+H54</f>
        <v>2.3894008783010422E-2</v>
      </c>
      <c r="Y42" s="325">
        <f t="shared" ref="Y42" si="76">G55+I55</f>
        <v>0.1526808907218356</v>
      </c>
      <c r="Z42" s="325">
        <f t="shared" ref="Z42" si="77">G47+I47+J43</f>
        <v>5.5220329239936234E-3</v>
      </c>
      <c r="AA42" s="327">
        <f t="shared" ref="AA42" si="78">G58+I58+H50</f>
        <v>5.904595633141406E-2</v>
      </c>
      <c r="AB42" s="325">
        <f t="shared" ref="AB42" si="79">G44+I44+J45</f>
        <v>4.5852794208763991E-3</v>
      </c>
      <c r="AC42" s="325">
        <f t="shared" ref="AC42" si="80">G60+I60</f>
        <v>1.8826383050150983E-2</v>
      </c>
      <c r="AD42" s="325">
        <f t="shared" ref="AD42" si="81">G53+I53+J48+H56</f>
        <v>0.10749257820440467</v>
      </c>
      <c r="AE42" s="325">
        <f t="shared" ref="AE42" si="82">G42+I42</f>
        <v>7.4913435466012713E-3</v>
      </c>
      <c r="AF42" s="325">
        <f t="shared" ref="AF42" si="83">G51+I51+J57</f>
        <v>3.3684096969773598E-2</v>
      </c>
      <c r="AG42" s="325">
        <f t="shared" ref="AG42" si="84">H43</f>
        <v>3.9810675524728501E-5</v>
      </c>
      <c r="AH42" s="325">
        <f t="shared" ref="AH42" si="85">J46</f>
        <v>5.8889858105846899E-8</v>
      </c>
      <c r="AI42" s="325">
        <f t="shared" ref="AI42" si="86">J49+H45</f>
        <v>2.302738423921633E-5</v>
      </c>
      <c r="AJ42" s="325">
        <f t="shared" ref="AJ42" si="87">F42</f>
        <v>2.1089097175317002E-2</v>
      </c>
      <c r="AK42" s="325">
        <f t="shared" ref="AK42" si="88">J55</f>
        <v>1.45178339458603E-3</v>
      </c>
      <c r="AL42" s="325">
        <f t="shared" ref="AL42" si="89">H48</f>
        <v>8.2163712133834303E-5</v>
      </c>
      <c r="AM42" s="325">
        <f t="shared" ref="AM42" si="90">J47</f>
        <v>1.2639774509771599E-7</v>
      </c>
      <c r="AN42" s="325">
        <f t="shared" ref="AN42" si="91">J58+H57</f>
        <v>7.4771282224927339E-3</v>
      </c>
      <c r="AO42" s="325">
        <f t="shared" ref="AO42" si="92">J44</f>
        <v>5.8889858105846899E-8</v>
      </c>
      <c r="AP42" s="325">
        <f t="shared" ref="AP42" si="93">H46</f>
        <v>2.4950032009495599E-5</v>
      </c>
      <c r="AQ42" s="325">
        <f t="shared" ref="AQ42" si="94">J60</f>
        <v>8.9980257214431292E-6</v>
      </c>
      <c r="AR42" s="325">
        <f t="shared" ref="AR42" si="95">H49+J53</f>
        <v>7.6239331216538598E-4</v>
      </c>
      <c r="AS42" s="325">
        <f t="shared" ref="AS42" si="96">J42</f>
        <v>4.1153217886646001E-7</v>
      </c>
      <c r="AT42" s="325">
        <f t="shared" ref="AT42" si="97">H55</f>
        <v>1.33134246785715E-2</v>
      </c>
      <c r="AU42" s="325">
        <f t="shared" ref="AU42" si="98">J51</f>
        <v>4.4257315557728202E-5</v>
      </c>
      <c r="AV42" s="325">
        <f t="shared" ref="AV42" si="99">H47</f>
        <v>3.9810675524728501E-5</v>
      </c>
      <c r="AW42" s="325">
        <f t="shared" ref="AW42" si="100">H58</f>
        <v>3.6205529921550499E-3</v>
      </c>
      <c r="AX42" s="325">
        <f t="shared" ref="AX42" si="101">H44</f>
        <v>2.4950032009495599E-5</v>
      </c>
      <c r="AY42" s="325">
        <f t="shared" ref="AY42" si="102">E42</f>
        <v>5.20687765729604E-3</v>
      </c>
      <c r="AZ42" s="325">
        <f t="shared" ref="AZ42" si="103">H60</f>
        <v>5.5280129562422704E-4</v>
      </c>
      <c r="BA42" s="325">
        <f t="shared" ref="BA42" si="104">H53</f>
        <v>7.2939910175800196E-3</v>
      </c>
      <c r="BB42" s="325">
        <f t="shared" ref="BB42" si="105">H42</f>
        <v>8.2163712133834303E-5</v>
      </c>
      <c r="BC42" s="325">
        <f t="shared" ref="BC42" si="106">H51</f>
        <v>1.4897847572870901E-3</v>
      </c>
      <c r="BD42" s="326">
        <f t="shared" ref="BD42" si="107">SUMPRODUCT($L$1:$BC$1,BF42:CW42)</f>
        <v>11.361876397083815</v>
      </c>
      <c r="BF42" s="139">
        <f>L42</f>
        <v>7.370259165041082E-3</v>
      </c>
      <c r="BG42" s="140">
        <f t="shared" ref="BG42:CV42" si="108">M42</f>
        <v>5.8493155035789834E-2</v>
      </c>
      <c r="BH42" s="140">
        <f t="shared" si="108"/>
        <v>3.3308447097572982E-2</v>
      </c>
      <c r="BI42" s="140">
        <f t="shared" si="108"/>
        <v>1.4963963440077712E-2</v>
      </c>
      <c r="BJ42" s="140">
        <f t="shared" si="108"/>
        <v>0.13520186717891303</v>
      </c>
      <c r="BK42" s="140">
        <f t="shared" si="108"/>
        <v>1.8826383050150983E-2</v>
      </c>
      <c r="BL42" s="140">
        <f t="shared" si="108"/>
        <v>0.13664918833476714</v>
      </c>
      <c r="BM42" s="140">
        <f t="shared" si="108"/>
        <v>5.5219065262485257E-3</v>
      </c>
      <c r="BN42" s="140">
        <f t="shared" si="108"/>
        <v>5.4454751772975794E-3</v>
      </c>
      <c r="BO42" s="140">
        <f t="shared" si="108"/>
        <v>7.6949497816533319E-3</v>
      </c>
      <c r="BP42" s="140">
        <f t="shared" si="108"/>
        <v>9.6087979282440256E-2</v>
      </c>
      <c r="BQ42" s="140">
        <f t="shared" si="108"/>
        <v>4.585234200417153E-3</v>
      </c>
      <c r="BR42" s="140">
        <f t="shared" si="108"/>
        <v>2.3894008783010422E-2</v>
      </c>
      <c r="BS42" s="140">
        <f t="shared" si="108"/>
        <v>0.1526808907218356</v>
      </c>
      <c r="BT42" s="140">
        <f t="shared" si="108"/>
        <v>5.5220329239936234E-3</v>
      </c>
      <c r="BU42" s="140">
        <f t="shared" si="108"/>
        <v>5.904595633141406E-2</v>
      </c>
      <c r="BV42" s="140">
        <f t="shared" si="108"/>
        <v>4.5852794208763991E-3</v>
      </c>
      <c r="BW42" s="140">
        <f t="shared" si="108"/>
        <v>1.8826383050150983E-2</v>
      </c>
      <c r="BX42" s="140">
        <f t="shared" si="108"/>
        <v>0.10749257820440467</v>
      </c>
      <c r="BY42" s="140">
        <f t="shared" si="108"/>
        <v>7.4913435466012713E-3</v>
      </c>
      <c r="BZ42" s="140">
        <f t="shared" si="108"/>
        <v>3.3684096969773598E-2</v>
      </c>
      <c r="CA42" s="140">
        <f t="shared" si="108"/>
        <v>3.9810675524728501E-5</v>
      </c>
      <c r="CB42" s="140">
        <f t="shared" si="108"/>
        <v>5.8889858105846899E-8</v>
      </c>
      <c r="CC42" s="140">
        <f t="shared" si="108"/>
        <v>2.302738423921633E-5</v>
      </c>
      <c r="CD42" s="140">
        <f t="shared" si="108"/>
        <v>2.1089097175317002E-2</v>
      </c>
      <c r="CE42" s="140">
        <f t="shared" si="108"/>
        <v>1.45178339458603E-3</v>
      </c>
      <c r="CF42" s="140">
        <f t="shared" si="108"/>
        <v>8.2163712133834303E-5</v>
      </c>
      <c r="CG42" s="140">
        <f t="shared" si="108"/>
        <v>1.2639774509771599E-7</v>
      </c>
      <c r="CH42" s="140">
        <f t="shared" si="108"/>
        <v>7.4771282224927339E-3</v>
      </c>
      <c r="CI42" s="140">
        <f t="shared" si="108"/>
        <v>5.8889858105846899E-8</v>
      </c>
      <c r="CJ42" s="140">
        <f t="shared" si="108"/>
        <v>2.4950032009495599E-5</v>
      </c>
      <c r="CK42" s="140">
        <f t="shared" si="108"/>
        <v>8.9980257214431292E-6</v>
      </c>
      <c r="CL42" s="140">
        <f t="shared" si="108"/>
        <v>7.6239331216538598E-4</v>
      </c>
      <c r="CM42" s="140">
        <f t="shared" si="108"/>
        <v>4.1153217886646001E-7</v>
      </c>
      <c r="CN42" s="140">
        <f t="shared" si="108"/>
        <v>1.33134246785715E-2</v>
      </c>
      <c r="CO42" s="140">
        <f t="shared" si="108"/>
        <v>4.4257315557728202E-5</v>
      </c>
      <c r="CP42" s="140">
        <f t="shared" si="108"/>
        <v>3.9810675524728501E-5</v>
      </c>
      <c r="CQ42" s="140">
        <f t="shared" si="108"/>
        <v>3.6205529921550499E-3</v>
      </c>
      <c r="CR42" s="140">
        <f t="shared" si="108"/>
        <v>2.4950032009495599E-5</v>
      </c>
      <c r="CS42" s="140">
        <f t="shared" si="108"/>
        <v>5.20687765729604E-3</v>
      </c>
      <c r="CT42" s="140">
        <f t="shared" si="108"/>
        <v>5.5280129562422704E-4</v>
      </c>
      <c r="CU42" s="140">
        <f t="shared" si="108"/>
        <v>7.2939910175800196E-3</v>
      </c>
      <c r="CV42" s="141">
        <f t="shared" si="108"/>
        <v>8.2163712133834303E-5</v>
      </c>
    </row>
    <row r="43" spans="1:100">
      <c r="A43" s="348"/>
      <c r="B43" s="329"/>
      <c r="C43" s="356"/>
      <c r="D43" s="28">
        <v>-8</v>
      </c>
      <c r="E43" s="340"/>
      <c r="F43" s="343"/>
      <c r="G43" s="259">
        <f>'4'!G42</f>
        <v>5.4809073406499598E-3</v>
      </c>
      <c r="H43" s="263">
        <f>'4'!H42</f>
        <v>3.9810675524728501E-5</v>
      </c>
      <c r="I43" s="264">
        <f>'4'!I42</f>
        <v>4.0999185598566001E-5</v>
      </c>
      <c r="J43" s="265">
        <f>'4'!J42</f>
        <v>1.2639774509771599E-7</v>
      </c>
      <c r="K43" s="6"/>
      <c r="L43" s="333"/>
      <c r="M43" s="325"/>
      <c r="N43" s="325"/>
      <c r="O43" s="325"/>
      <c r="P43" s="325"/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7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  <c r="AN43" s="325"/>
      <c r="AO43" s="325"/>
      <c r="AP43" s="325"/>
      <c r="AQ43" s="325"/>
      <c r="AR43" s="325"/>
      <c r="AS43" s="325"/>
      <c r="AT43" s="325"/>
      <c r="AU43" s="325"/>
      <c r="AV43" s="325"/>
      <c r="AW43" s="325"/>
      <c r="AX43" s="325"/>
      <c r="AY43" s="325"/>
      <c r="AZ43" s="325"/>
      <c r="BA43" s="325"/>
      <c r="BB43" s="325"/>
      <c r="BC43" s="325"/>
      <c r="BD43" s="326"/>
    </row>
    <row r="44" spans="1:100">
      <c r="A44" s="348"/>
      <c r="B44" s="329"/>
      <c r="C44" s="356"/>
      <c r="D44" s="28">
        <v>-7</v>
      </c>
      <c r="E44" s="340"/>
      <c r="F44" s="343"/>
      <c r="G44" s="259">
        <f>'4'!G43</f>
        <v>4.5613424798768704E-3</v>
      </c>
      <c r="H44" s="263">
        <f>'4'!H43</f>
        <v>2.4950032009495599E-5</v>
      </c>
      <c r="I44" s="264">
        <f>'4'!I43</f>
        <v>2.3891720540282302E-5</v>
      </c>
      <c r="J44" s="265">
        <f>'4'!J43</f>
        <v>5.8889858105846899E-8</v>
      </c>
      <c r="K44" s="6"/>
      <c r="L44" s="333"/>
      <c r="M44" s="325"/>
      <c r="N44" s="325"/>
      <c r="O44" s="325"/>
      <c r="P44" s="325"/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7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/>
      <c r="AV44" s="325"/>
      <c r="AW44" s="325"/>
      <c r="AX44" s="325"/>
      <c r="AY44" s="325"/>
      <c r="AZ44" s="325"/>
      <c r="BA44" s="325"/>
      <c r="BB44" s="325"/>
      <c r="BC44" s="325"/>
      <c r="BD44" s="326"/>
    </row>
    <row r="45" spans="1:100">
      <c r="A45" s="348"/>
      <c r="B45" s="329"/>
      <c r="C45" s="356"/>
      <c r="D45" s="28">
        <v>-6</v>
      </c>
      <c r="E45" s="340"/>
      <c r="F45" s="343"/>
      <c r="G45" s="259">
        <f>'4'!G44</f>
        <v>4.2882260968929902E-3</v>
      </c>
      <c r="H45" s="263">
        <f>'4'!H44</f>
        <v>2.1233670114455701E-5</v>
      </c>
      <c r="I45" s="264">
        <f>'4'!I44</f>
        <v>1.98361608238296E-5</v>
      </c>
      <c r="J45" s="265">
        <f>'4'!J44</f>
        <v>4.5220459246007301E-8</v>
      </c>
      <c r="K45" s="6"/>
      <c r="L45" s="333"/>
      <c r="M45" s="325"/>
      <c r="N45" s="325"/>
      <c r="O45" s="325"/>
      <c r="P45" s="325"/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7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  <c r="AN45" s="325"/>
      <c r="AO45" s="325"/>
      <c r="AP45" s="325"/>
      <c r="AQ45" s="325"/>
      <c r="AR45" s="325"/>
      <c r="AS45" s="325"/>
      <c r="AT45" s="325"/>
      <c r="AU45" s="325"/>
      <c r="AV45" s="325"/>
      <c r="AW45" s="325"/>
      <c r="AX45" s="325"/>
      <c r="AY45" s="325"/>
      <c r="AZ45" s="325"/>
      <c r="BA45" s="325"/>
      <c r="BB45" s="325"/>
      <c r="BC45" s="325"/>
      <c r="BD45" s="326"/>
    </row>
    <row r="46" spans="1:100">
      <c r="A46" s="348"/>
      <c r="B46" s="329"/>
      <c r="C46" s="356"/>
      <c r="D46" s="28">
        <v>-5</v>
      </c>
      <c r="E46" s="340"/>
      <c r="F46" s="343"/>
      <c r="G46" s="259">
        <f>G44</f>
        <v>4.5613424798768704E-3</v>
      </c>
      <c r="H46" s="263">
        <f t="shared" ref="H46:J46" si="109">H44</f>
        <v>2.4950032009495599E-5</v>
      </c>
      <c r="I46" s="264">
        <f t="shared" si="109"/>
        <v>2.3891720540282302E-5</v>
      </c>
      <c r="J46" s="265">
        <f t="shared" si="109"/>
        <v>5.8889858105846899E-8</v>
      </c>
      <c r="K46" s="6"/>
      <c r="L46" s="333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7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  <c r="AN46" s="325"/>
      <c r="AO46" s="325"/>
      <c r="AP46" s="325"/>
      <c r="AQ46" s="325"/>
      <c r="AR46" s="325"/>
      <c r="AS46" s="325"/>
      <c r="AT46" s="325"/>
      <c r="AU46" s="325"/>
      <c r="AV46" s="325"/>
      <c r="AW46" s="325"/>
      <c r="AX46" s="325"/>
      <c r="AY46" s="325"/>
      <c r="AZ46" s="325"/>
      <c r="BA46" s="325"/>
      <c r="BB46" s="325"/>
      <c r="BC46" s="325"/>
      <c r="BD46" s="326"/>
    </row>
    <row r="47" spans="1:100">
      <c r="A47" s="348"/>
      <c r="B47" s="329"/>
      <c r="C47" s="356"/>
      <c r="D47" s="28">
        <v>-4</v>
      </c>
      <c r="E47" s="340"/>
      <c r="F47" s="343"/>
      <c r="G47" s="259">
        <f>G43</f>
        <v>5.4809073406499598E-3</v>
      </c>
      <c r="H47" s="263">
        <f t="shared" ref="H47:J47" si="110">H43</f>
        <v>3.9810675524728501E-5</v>
      </c>
      <c r="I47" s="264">
        <f t="shared" si="110"/>
        <v>4.0999185598566001E-5</v>
      </c>
      <c r="J47" s="265">
        <f t="shared" si="110"/>
        <v>1.2639774509771599E-7</v>
      </c>
      <c r="K47" s="6"/>
      <c r="L47" s="333"/>
      <c r="M47" s="325"/>
      <c r="N47" s="325"/>
      <c r="O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7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  <c r="AN47" s="325"/>
      <c r="AO47" s="325"/>
      <c r="AP47" s="325"/>
      <c r="AQ47" s="325"/>
      <c r="AR47" s="325"/>
      <c r="AS47" s="325"/>
      <c r="AT47" s="325"/>
      <c r="AU47" s="325"/>
      <c r="AV47" s="325"/>
      <c r="AW47" s="325"/>
      <c r="AX47" s="325"/>
      <c r="AY47" s="325"/>
      <c r="AZ47" s="325"/>
      <c r="BA47" s="325"/>
      <c r="BB47" s="325"/>
      <c r="BC47" s="325"/>
      <c r="BD47" s="326"/>
    </row>
    <row r="48" spans="1:100">
      <c r="A48" s="348"/>
      <c r="B48" s="329"/>
      <c r="C48" s="356"/>
      <c r="D48" s="28">
        <v>-3</v>
      </c>
      <c r="E48" s="340"/>
      <c r="F48" s="343"/>
      <c r="G48" s="259">
        <f>G42</f>
        <v>7.3962939244665796E-3</v>
      </c>
      <c r="H48" s="263">
        <f t="shared" ref="H48:J48" si="111">H42</f>
        <v>8.2163712133834303E-5</v>
      </c>
      <c r="I48" s="264">
        <f t="shared" si="111"/>
        <v>9.5049622134691899E-5</v>
      </c>
      <c r="J48" s="265">
        <f t="shared" si="111"/>
        <v>4.1153217886646001E-7</v>
      </c>
      <c r="K48" s="6"/>
      <c r="L48" s="333"/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7"/>
      <c r="AB48" s="325"/>
      <c r="AC48" s="325"/>
      <c r="AD48" s="325"/>
      <c r="AE48" s="325"/>
      <c r="AF48" s="325"/>
      <c r="AG48" s="325"/>
      <c r="AH48" s="325"/>
      <c r="AI48" s="325"/>
      <c r="AJ48" s="325"/>
      <c r="AK48" s="325"/>
      <c r="AL48" s="325"/>
      <c r="AM48" s="325"/>
      <c r="AN48" s="325"/>
      <c r="AO48" s="325"/>
      <c r="AP48" s="325"/>
      <c r="AQ48" s="325"/>
      <c r="AR48" s="325"/>
      <c r="AS48" s="325"/>
      <c r="AT48" s="325"/>
      <c r="AU48" s="325"/>
      <c r="AV48" s="325"/>
      <c r="AW48" s="325"/>
      <c r="AX48" s="325"/>
      <c r="AY48" s="325"/>
      <c r="AZ48" s="325"/>
      <c r="BA48" s="325"/>
      <c r="BB48" s="325"/>
      <c r="BC48" s="325"/>
      <c r="BD48" s="326"/>
    </row>
    <row r="49" spans="1:100">
      <c r="A49" s="348"/>
      <c r="B49" s="329"/>
      <c r="C49" s="356"/>
      <c r="D49" s="28">
        <v>-2</v>
      </c>
      <c r="E49" s="340"/>
      <c r="F49" s="343"/>
      <c r="G49" s="259">
        <f>G61</f>
        <v>1.1069166595897901E-2</v>
      </c>
      <c r="H49" s="263">
        <f t="shared" ref="H49:J49" si="112">H61</f>
        <v>2.0360623505206099E-4</v>
      </c>
      <c r="I49" s="264">
        <f t="shared" si="112"/>
        <v>2.7424385202476202E-4</v>
      </c>
      <c r="J49" s="265">
        <f t="shared" si="112"/>
        <v>1.7937141247606299E-6</v>
      </c>
      <c r="K49" s="6"/>
      <c r="L49" s="333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7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  <c r="AN49" s="325"/>
      <c r="AO49" s="325"/>
      <c r="AP49" s="325"/>
      <c r="AQ49" s="325"/>
      <c r="AR49" s="325"/>
      <c r="AS49" s="325"/>
      <c r="AT49" s="325"/>
      <c r="AU49" s="325"/>
      <c r="AV49" s="325"/>
      <c r="AW49" s="325"/>
      <c r="AX49" s="325"/>
      <c r="AY49" s="325"/>
      <c r="AZ49" s="325"/>
      <c r="BA49" s="325"/>
      <c r="BB49" s="325"/>
      <c r="BC49" s="325"/>
      <c r="BD49" s="326"/>
    </row>
    <row r="50" spans="1:100">
      <c r="A50" s="348"/>
      <c r="B50" s="329"/>
      <c r="C50" s="356"/>
      <c r="D50" s="28">
        <v>-1</v>
      </c>
      <c r="E50" s="340"/>
      <c r="F50" s="343"/>
      <c r="G50" s="259">
        <f>G60</f>
        <v>1.7937723746708701E-2</v>
      </c>
      <c r="H50" s="263">
        <f t="shared" ref="H50:J50" si="113">H60</f>
        <v>5.5280129562422704E-4</v>
      </c>
      <c r="I50" s="264">
        <f t="shared" si="113"/>
        <v>8.8865930344227996E-4</v>
      </c>
      <c r="J50" s="265">
        <f t="shared" si="113"/>
        <v>8.9980257214431292E-6</v>
      </c>
      <c r="K50" s="6"/>
      <c r="L50" s="333"/>
      <c r="M50" s="325"/>
      <c r="N50" s="325"/>
      <c r="O50" s="325"/>
      <c r="P50" s="325"/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7"/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  <c r="AN50" s="325"/>
      <c r="AO50" s="325"/>
      <c r="AP50" s="325"/>
      <c r="AQ50" s="325"/>
      <c r="AR50" s="325"/>
      <c r="AS50" s="325"/>
      <c r="AT50" s="325"/>
      <c r="AU50" s="325"/>
      <c r="AV50" s="325"/>
      <c r="AW50" s="325"/>
      <c r="AX50" s="325"/>
      <c r="AY50" s="325"/>
      <c r="AZ50" s="325"/>
      <c r="BA50" s="325"/>
      <c r="BB50" s="325"/>
      <c r="BC50" s="325"/>
      <c r="BD50" s="326"/>
    </row>
    <row r="51" spans="1:100">
      <c r="A51" s="348"/>
      <c r="B51" s="329"/>
      <c r="C51" s="356"/>
      <c r="D51" s="28">
        <v>0</v>
      </c>
      <c r="E51" s="340"/>
      <c r="F51" s="343"/>
      <c r="G51" s="259">
        <f>G59</f>
        <v>3.0239355105741699E-2</v>
      </c>
      <c r="H51" s="263">
        <f t="shared" ref="H51:I51" si="114">H59</f>
        <v>1.4897847572870901E-3</v>
      </c>
      <c r="I51" s="264">
        <f t="shared" si="114"/>
        <v>2.8859547869185698E-3</v>
      </c>
      <c r="J51" s="265">
        <f>J59</f>
        <v>4.4257315557728202E-5</v>
      </c>
      <c r="K51" s="6"/>
      <c r="L51" s="333"/>
      <c r="M51" s="325"/>
      <c r="N51" s="325"/>
      <c r="O51" s="325"/>
      <c r="P51" s="325"/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7"/>
      <c r="AB51" s="325"/>
      <c r="AC51" s="325"/>
      <c r="AD51" s="325"/>
      <c r="AE51" s="325"/>
      <c r="AF51" s="325"/>
      <c r="AG51" s="325"/>
      <c r="AH51" s="325"/>
      <c r="AI51" s="325"/>
      <c r="AJ51" s="325"/>
      <c r="AK51" s="325"/>
      <c r="AL51" s="325"/>
      <c r="AM51" s="325"/>
      <c r="AN51" s="325"/>
      <c r="AO51" s="325"/>
      <c r="AP51" s="325"/>
      <c r="AQ51" s="325"/>
      <c r="AR51" s="325"/>
      <c r="AS51" s="325"/>
      <c r="AT51" s="325"/>
      <c r="AU51" s="325"/>
      <c r="AV51" s="325"/>
      <c r="AW51" s="325"/>
      <c r="AX51" s="325"/>
      <c r="AY51" s="325"/>
      <c r="AZ51" s="325"/>
      <c r="BA51" s="325"/>
      <c r="BB51" s="325"/>
      <c r="BC51" s="325"/>
      <c r="BD51" s="326"/>
    </row>
    <row r="52" spans="1:100">
      <c r="A52" s="348"/>
      <c r="B52" s="329"/>
      <c r="C52" s="356"/>
      <c r="D52" s="28">
        <v>1</v>
      </c>
      <c r="E52" s="340"/>
      <c r="F52" s="343"/>
      <c r="G52" s="97">
        <f>G58</f>
        <v>5.0119672086280598E-2</v>
      </c>
      <c r="H52" s="51">
        <f t="shared" ref="H52:J52" si="115">H58</f>
        <v>3.6205529921550499E-3</v>
      </c>
      <c r="I52" s="126">
        <f t="shared" si="115"/>
        <v>8.3734829495092401E-3</v>
      </c>
      <c r="J52" s="173">
        <f t="shared" si="115"/>
        <v>1.8313720491271401E-4</v>
      </c>
      <c r="K52" s="6"/>
      <c r="L52" s="333"/>
      <c r="M52" s="325"/>
      <c r="N52" s="325"/>
      <c r="O52" s="325"/>
      <c r="P52" s="325"/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7"/>
      <c r="AB52" s="325"/>
      <c r="AC52" s="325"/>
      <c r="AD52" s="325"/>
      <c r="AE52" s="325"/>
      <c r="AF52" s="325"/>
      <c r="AG52" s="325"/>
      <c r="AH52" s="325"/>
      <c r="AI52" s="325"/>
      <c r="AJ52" s="325"/>
      <c r="AK52" s="325"/>
      <c r="AL52" s="325"/>
      <c r="AM52" s="325"/>
      <c r="AN52" s="325"/>
      <c r="AO52" s="325"/>
      <c r="AP52" s="325"/>
      <c r="AQ52" s="325"/>
      <c r="AR52" s="325"/>
      <c r="AS52" s="325"/>
      <c r="AT52" s="325"/>
      <c r="AU52" s="325"/>
      <c r="AV52" s="325"/>
      <c r="AW52" s="325"/>
      <c r="AX52" s="325"/>
      <c r="AY52" s="325"/>
      <c r="AZ52" s="325"/>
      <c r="BA52" s="325"/>
      <c r="BB52" s="325"/>
      <c r="BC52" s="325"/>
      <c r="BD52" s="326"/>
    </row>
    <row r="53" spans="1:100">
      <c r="A53" s="348"/>
      <c r="B53" s="329"/>
      <c r="C53" s="356"/>
      <c r="D53" s="28">
        <v>2</v>
      </c>
      <c r="E53" s="340"/>
      <c r="F53" s="343"/>
      <c r="G53" s="97">
        <f>G57</f>
        <v>7.6538072303169905E-2</v>
      </c>
      <c r="H53" s="51">
        <f t="shared" ref="H53:J53" si="116">H57</f>
        <v>7.2939910175800196E-3</v>
      </c>
      <c r="I53" s="126">
        <f t="shared" si="116"/>
        <v>1.9540908953548899E-2</v>
      </c>
      <c r="J53" s="173">
        <f t="shared" si="116"/>
        <v>5.5878707711332499E-4</v>
      </c>
      <c r="K53" s="6"/>
      <c r="L53" s="333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7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  <c r="AR53" s="325"/>
      <c r="AS53" s="325"/>
      <c r="AT53" s="325"/>
      <c r="AU53" s="325"/>
      <c r="AV53" s="325"/>
      <c r="AW53" s="325"/>
      <c r="AX53" s="325"/>
      <c r="AY53" s="325"/>
      <c r="AZ53" s="325"/>
      <c r="BA53" s="325"/>
      <c r="BB53" s="325"/>
      <c r="BC53" s="325"/>
      <c r="BD53" s="326"/>
    </row>
    <row r="54" spans="1:100">
      <c r="A54" s="348"/>
      <c r="B54" s="329"/>
      <c r="C54" s="356"/>
      <c r="D54" s="28">
        <v>3</v>
      </c>
      <c r="E54" s="340"/>
      <c r="F54" s="343"/>
      <c r="G54" s="97">
        <f>G56</f>
        <v>0.101451900780255</v>
      </c>
      <c r="H54" s="51">
        <f t="shared" ref="H54:J54" si="117">H56</f>
        <v>1.1413185415507E-2</v>
      </c>
      <c r="I54" s="126">
        <f t="shared" si="117"/>
        <v>3.3705709083100298E-2</v>
      </c>
      <c r="J54" s="173">
        <f t="shared" si="117"/>
        <v>1.13741291958076E-3</v>
      </c>
      <c r="K54" s="6"/>
      <c r="L54" s="333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7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  <c r="AR54" s="325"/>
      <c r="AS54" s="325"/>
      <c r="AT54" s="325"/>
      <c r="AU54" s="325"/>
      <c r="AV54" s="325"/>
      <c r="AW54" s="325"/>
      <c r="AX54" s="325"/>
      <c r="AY54" s="325"/>
      <c r="AZ54" s="325"/>
      <c r="BA54" s="325"/>
      <c r="BB54" s="325"/>
      <c r="BC54" s="325"/>
      <c r="BD54" s="326"/>
    </row>
    <row r="55" spans="1:100">
      <c r="A55" s="348"/>
      <c r="B55" s="329"/>
      <c r="C55" s="356"/>
      <c r="D55" s="28">
        <v>4</v>
      </c>
      <c r="E55" s="340"/>
      <c r="F55" s="343"/>
      <c r="G55" s="97">
        <f>'4'!G54</f>
        <v>0.11199745462564301</v>
      </c>
      <c r="H55" s="51">
        <f>'4'!H54</f>
        <v>1.33134246785715E-2</v>
      </c>
      <c r="I55" s="126">
        <f>'4'!I54</f>
        <v>4.0683436096192599E-2</v>
      </c>
      <c r="J55" s="173">
        <f>'4'!J54</f>
        <v>1.45178339458603E-3</v>
      </c>
      <c r="K55" s="6"/>
      <c r="L55" s="333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7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  <c r="AN55" s="325"/>
      <c r="AO55" s="325"/>
      <c r="AP55" s="325"/>
      <c r="AQ55" s="325"/>
      <c r="AR55" s="325"/>
      <c r="AS55" s="325"/>
      <c r="AT55" s="325"/>
      <c r="AU55" s="325"/>
      <c r="AV55" s="325"/>
      <c r="AW55" s="325"/>
      <c r="AX55" s="325"/>
      <c r="AY55" s="325"/>
      <c r="AZ55" s="325"/>
      <c r="BA55" s="325"/>
      <c r="BB55" s="325"/>
      <c r="BC55" s="325"/>
      <c r="BD55" s="326"/>
    </row>
    <row r="56" spans="1:100">
      <c r="A56" s="348"/>
      <c r="B56" s="329"/>
      <c r="C56" s="356"/>
      <c r="D56" s="28">
        <v>5</v>
      </c>
      <c r="E56" s="340"/>
      <c r="F56" s="343"/>
      <c r="G56" s="97">
        <f>'4'!G55</f>
        <v>0.101451900780255</v>
      </c>
      <c r="H56" s="51">
        <f>'4'!H55</f>
        <v>1.1413185415507E-2</v>
      </c>
      <c r="I56" s="126">
        <f>'4'!I55</f>
        <v>3.3705709083100298E-2</v>
      </c>
      <c r="J56" s="173">
        <f>'4'!J55</f>
        <v>1.13741291958076E-3</v>
      </c>
      <c r="K56" s="6"/>
      <c r="L56" s="333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7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  <c r="AN56" s="325"/>
      <c r="AO56" s="325"/>
      <c r="AP56" s="325"/>
      <c r="AQ56" s="325"/>
      <c r="AR56" s="325"/>
      <c r="AS56" s="325"/>
      <c r="AT56" s="325"/>
      <c r="AU56" s="325"/>
      <c r="AV56" s="325"/>
      <c r="AW56" s="325"/>
      <c r="AX56" s="325"/>
      <c r="AY56" s="325"/>
      <c r="AZ56" s="325"/>
      <c r="BA56" s="325"/>
      <c r="BB56" s="325"/>
      <c r="BC56" s="325"/>
      <c r="BD56" s="326"/>
    </row>
    <row r="57" spans="1:100">
      <c r="A57" s="348"/>
      <c r="B57" s="329"/>
      <c r="C57" s="356"/>
      <c r="D57" s="28">
        <v>6</v>
      </c>
      <c r="E57" s="340"/>
      <c r="F57" s="343"/>
      <c r="G57" s="97">
        <f>'4'!G56</f>
        <v>7.6538072303169905E-2</v>
      </c>
      <c r="H57" s="51">
        <f>'4'!H56</f>
        <v>7.2939910175800196E-3</v>
      </c>
      <c r="I57" s="126">
        <f>'4'!I56</f>
        <v>1.9540908953548899E-2</v>
      </c>
      <c r="J57" s="173">
        <f>'4'!J56</f>
        <v>5.5878707711332499E-4</v>
      </c>
      <c r="K57" s="6"/>
      <c r="L57" s="333"/>
      <c r="M57" s="325"/>
      <c r="N57" s="325"/>
      <c r="O57" s="325"/>
      <c r="P57" s="325"/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7"/>
      <c r="AB57" s="325"/>
      <c r="AC57" s="325"/>
      <c r="AD57" s="325"/>
      <c r="AE57" s="325"/>
      <c r="AF57" s="325"/>
      <c r="AG57" s="325"/>
      <c r="AH57" s="325"/>
      <c r="AI57" s="325"/>
      <c r="AJ57" s="325"/>
      <c r="AK57" s="325"/>
      <c r="AL57" s="325"/>
      <c r="AM57" s="325"/>
      <c r="AN57" s="325"/>
      <c r="AO57" s="325"/>
      <c r="AP57" s="325"/>
      <c r="AQ57" s="325"/>
      <c r="AR57" s="325"/>
      <c r="AS57" s="325"/>
      <c r="AT57" s="325"/>
      <c r="AU57" s="325"/>
      <c r="AV57" s="325"/>
      <c r="AW57" s="325"/>
      <c r="AX57" s="325"/>
      <c r="AY57" s="325"/>
      <c r="AZ57" s="325"/>
      <c r="BA57" s="325"/>
      <c r="BB57" s="325"/>
      <c r="BC57" s="325"/>
      <c r="BD57" s="326"/>
    </row>
    <row r="58" spans="1:100">
      <c r="A58" s="348"/>
      <c r="B58" s="329"/>
      <c r="C58" s="356"/>
      <c r="D58" s="28">
        <v>7</v>
      </c>
      <c r="E58" s="340"/>
      <c r="F58" s="343"/>
      <c r="G58" s="97">
        <f>'4'!G57</f>
        <v>5.0119672086280598E-2</v>
      </c>
      <c r="H58" s="51">
        <f>'4'!H57</f>
        <v>3.6205529921550499E-3</v>
      </c>
      <c r="I58" s="126">
        <f>'4'!I57</f>
        <v>8.3734829495092401E-3</v>
      </c>
      <c r="J58" s="173">
        <f>'4'!J57</f>
        <v>1.8313720491271401E-4</v>
      </c>
      <c r="K58" s="6"/>
      <c r="L58" s="333"/>
      <c r="M58" s="325"/>
      <c r="N58" s="325"/>
      <c r="O58" s="325"/>
      <c r="P58" s="325"/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7"/>
      <c r="AB58" s="325"/>
      <c r="AC58" s="325"/>
      <c r="AD58" s="325"/>
      <c r="AE58" s="325"/>
      <c r="AF58" s="325"/>
      <c r="AG58" s="325"/>
      <c r="AH58" s="325"/>
      <c r="AI58" s="325"/>
      <c r="AJ58" s="325"/>
      <c r="AK58" s="325"/>
      <c r="AL58" s="325"/>
      <c r="AM58" s="325"/>
      <c r="AN58" s="325"/>
      <c r="AO58" s="325"/>
      <c r="AP58" s="325"/>
      <c r="AQ58" s="325"/>
      <c r="AR58" s="325"/>
      <c r="AS58" s="325"/>
      <c r="AT58" s="325"/>
      <c r="AU58" s="325"/>
      <c r="AV58" s="325"/>
      <c r="AW58" s="325"/>
      <c r="AX58" s="325"/>
      <c r="AY58" s="325"/>
      <c r="AZ58" s="325"/>
      <c r="BA58" s="325"/>
      <c r="BB58" s="325"/>
      <c r="BC58" s="325"/>
      <c r="BD58" s="326"/>
    </row>
    <row r="59" spans="1:100">
      <c r="A59" s="348"/>
      <c r="B59" s="329"/>
      <c r="C59" s="356"/>
      <c r="D59" s="28">
        <v>8</v>
      </c>
      <c r="E59" s="340"/>
      <c r="F59" s="343"/>
      <c r="G59" s="97">
        <f>'4'!G58</f>
        <v>3.0239355105741699E-2</v>
      </c>
      <c r="H59" s="51">
        <f>'4'!H58</f>
        <v>1.4897847572870901E-3</v>
      </c>
      <c r="I59" s="126">
        <f>'4'!I58</f>
        <v>2.8859547869185698E-3</v>
      </c>
      <c r="J59" s="173">
        <f>'4'!J58</f>
        <v>4.4257315557728202E-5</v>
      </c>
      <c r="K59" s="6"/>
      <c r="L59" s="333"/>
      <c r="M59" s="325"/>
      <c r="N59" s="325"/>
      <c r="O59" s="325"/>
      <c r="P59" s="325"/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7"/>
      <c r="AB59" s="325"/>
      <c r="AC59" s="325"/>
      <c r="AD59" s="325"/>
      <c r="AE59" s="325"/>
      <c r="AF59" s="325"/>
      <c r="AG59" s="325"/>
      <c r="AH59" s="325"/>
      <c r="AI59" s="325"/>
      <c r="AJ59" s="325"/>
      <c r="AK59" s="325"/>
      <c r="AL59" s="325"/>
      <c r="AM59" s="325"/>
      <c r="AN59" s="325"/>
      <c r="AO59" s="325"/>
      <c r="AP59" s="325"/>
      <c r="AQ59" s="325"/>
      <c r="AR59" s="325"/>
      <c r="AS59" s="325"/>
      <c r="AT59" s="325"/>
      <c r="AU59" s="325"/>
      <c r="AV59" s="325"/>
      <c r="AW59" s="325"/>
      <c r="AX59" s="325"/>
      <c r="AY59" s="325"/>
      <c r="AZ59" s="325"/>
      <c r="BA59" s="325"/>
      <c r="BB59" s="325"/>
      <c r="BC59" s="325"/>
      <c r="BD59" s="326"/>
    </row>
    <row r="60" spans="1:100">
      <c r="A60" s="348"/>
      <c r="B60" s="329"/>
      <c r="C60" s="356"/>
      <c r="D60" s="28">
        <v>9</v>
      </c>
      <c r="E60" s="340"/>
      <c r="F60" s="343"/>
      <c r="G60" s="97">
        <f>'4'!G59</f>
        <v>1.7937723746708701E-2</v>
      </c>
      <c r="H60" s="51">
        <f>'4'!H59</f>
        <v>5.5280129562422704E-4</v>
      </c>
      <c r="I60" s="126">
        <f>'4'!I59</f>
        <v>8.8865930344227996E-4</v>
      </c>
      <c r="J60" s="173">
        <f>'4'!J59</f>
        <v>8.9980257214431292E-6</v>
      </c>
      <c r="K60" s="6"/>
      <c r="L60" s="333"/>
      <c r="M60" s="325"/>
      <c r="N60" s="325"/>
      <c r="O60" s="325"/>
      <c r="P60" s="325"/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7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325"/>
      <c r="AM60" s="325"/>
      <c r="AN60" s="325"/>
      <c r="AO60" s="325"/>
      <c r="AP60" s="325"/>
      <c r="AQ60" s="325"/>
      <c r="AR60" s="325"/>
      <c r="AS60" s="325"/>
      <c r="AT60" s="325"/>
      <c r="AU60" s="325"/>
      <c r="AV60" s="325"/>
      <c r="AW60" s="325"/>
      <c r="AX60" s="325"/>
      <c r="AY60" s="325"/>
      <c r="AZ60" s="325"/>
      <c r="BA60" s="325"/>
      <c r="BB60" s="325"/>
      <c r="BC60" s="325"/>
      <c r="BD60" s="326"/>
    </row>
    <row r="61" spans="1:100">
      <c r="A61" s="348"/>
      <c r="B61" s="329"/>
      <c r="C61" s="356"/>
      <c r="D61" s="29">
        <v>10</v>
      </c>
      <c r="E61" s="341"/>
      <c r="F61" s="344"/>
      <c r="G61" s="101">
        <f>'4'!G60</f>
        <v>1.1069166595897901E-2</v>
      </c>
      <c r="H61" s="77">
        <f>'4'!H60</f>
        <v>2.0360623505206099E-4</v>
      </c>
      <c r="I61" s="248">
        <f>'4'!I60</f>
        <v>2.7424385202476202E-4</v>
      </c>
      <c r="J61" s="182">
        <f>'4'!J60</f>
        <v>1.7937141247606299E-6</v>
      </c>
      <c r="K61" s="6"/>
      <c r="L61" s="334"/>
      <c r="M61" s="325"/>
      <c r="N61" s="325"/>
      <c r="O61" s="325"/>
      <c r="P61" s="325"/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7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  <c r="AN61" s="325"/>
      <c r="AO61" s="325"/>
      <c r="AP61" s="325"/>
      <c r="AQ61" s="325"/>
      <c r="AR61" s="325"/>
      <c r="AS61" s="325"/>
      <c r="AT61" s="325"/>
      <c r="AU61" s="325"/>
      <c r="AV61" s="325"/>
      <c r="AW61" s="325"/>
      <c r="AX61" s="325"/>
      <c r="AY61" s="325"/>
      <c r="AZ61" s="325"/>
      <c r="BA61" s="325"/>
      <c r="BB61" s="325"/>
      <c r="BC61" s="325"/>
      <c r="BD61" s="326"/>
    </row>
    <row r="62" spans="1:100">
      <c r="A62" s="348"/>
      <c r="B62" s="328">
        <v>0.5</v>
      </c>
      <c r="C62" s="356"/>
      <c r="D62" s="26">
        <v>-9</v>
      </c>
      <c r="E62" s="339">
        <v>2.5509373595435599E-3</v>
      </c>
      <c r="F62" s="342">
        <v>1.0304696374072501E-2</v>
      </c>
      <c r="G62" s="97">
        <f>'4'!G81</f>
        <v>1.42280545324763E-2</v>
      </c>
      <c r="H62" s="51">
        <f>'4'!H81</f>
        <v>1.4480905670059001E-3</v>
      </c>
      <c r="I62" s="126">
        <f>'4'!I81</f>
        <v>6.2956144136205698E-3</v>
      </c>
      <c r="J62" s="173">
        <f>'4'!J81</f>
        <v>5.4451973763676496E-4</v>
      </c>
      <c r="K62" s="6"/>
      <c r="L62" s="332">
        <f t="shared" ref="L62" si="118">1-SUM(M62:BC81)</f>
        <v>0.19612800244368989</v>
      </c>
      <c r="M62" s="325">
        <f t="shared" ref="M62" si="119">G72+I72</f>
        <v>4.6650820176786803E-2</v>
      </c>
      <c r="N62" s="325">
        <f t="shared" ref="N62" si="120">G79+I79+J72</f>
        <v>4.048983144371926E-2</v>
      </c>
      <c r="O62" s="325">
        <f t="shared" ref="O62" si="121">G81+I81+H72</f>
        <v>2.8403278133843538E-2</v>
      </c>
      <c r="P62" s="325">
        <f t="shared" ref="P62" si="122">G74+I74+J79</f>
        <v>6.3352717733496711E-2</v>
      </c>
      <c r="Q62" s="325">
        <f t="shared" ref="Q62" si="123">G70+I70</f>
        <v>3.04769654564629E-2</v>
      </c>
      <c r="R62" s="325">
        <f t="shared" ref="R62" si="124">G76+I76+H79+J81</f>
        <v>6.537414676580644E-2</v>
      </c>
      <c r="S62" s="325">
        <f t="shared" ref="S62" si="125">G63+I63</f>
        <v>1.7824606260370551E-2</v>
      </c>
      <c r="T62" s="325">
        <f t="shared" ref="T62" si="126">G65+I65+J74</f>
        <v>1.9848240345429879E-2</v>
      </c>
      <c r="U62" s="325">
        <f t="shared" ref="U62" si="127">G68+I68+H81</f>
        <v>2.233824586070348E-2</v>
      </c>
      <c r="V62" s="325">
        <f t="shared" ref="V62" si="128">G77+I77+J70</f>
        <v>5.6355490901664987E-2</v>
      </c>
      <c r="W62" s="325">
        <f t="shared" ref="W62" si="129">G66+I66</f>
        <v>1.6318169252819342E-2</v>
      </c>
      <c r="X62" s="325">
        <f t="shared" ref="X62" si="130">G69+I69+J76+H74</f>
        <v>3.3683366316449331E-2</v>
      </c>
      <c r="Y62" s="325">
        <f t="shared" ref="Y62" si="131">G75+I75</f>
        <v>6.4009217543773395E-2</v>
      </c>
      <c r="Z62" s="325">
        <f t="shared" ref="Z62" si="132">G67+I67+J63</f>
        <v>1.823216545316873E-2</v>
      </c>
      <c r="AA62" s="327">
        <f t="shared" ref="AA62" si="133">G78+I78+H70</f>
        <v>4.8979958748470255E-2</v>
      </c>
      <c r="AB62" s="325">
        <f t="shared" ref="AB62" si="134">G64+I64+J65</f>
        <v>1.6635397914713503E-2</v>
      </c>
      <c r="AC62" s="325">
        <f t="shared" ref="AC62" si="135">G80+I80</f>
        <v>3.04769654564629E-2</v>
      </c>
      <c r="AD62" s="325">
        <f t="shared" ref="AD62" si="136">G73+I73+J68+H76</f>
        <v>6.0735532501630017E-2</v>
      </c>
      <c r="AE62" s="325">
        <f t="shared" ref="AE62" si="137">G62+I62</f>
        <v>2.0523668946096869E-2</v>
      </c>
      <c r="AF62" s="325">
        <f t="shared" ref="AF62" si="138">G71+I71+J77</f>
        <v>4.1319985603015551E-2</v>
      </c>
      <c r="AG62" s="325">
        <f t="shared" ref="AG62" si="139">H63</f>
        <v>1.21038683171977E-3</v>
      </c>
      <c r="AH62" s="325">
        <f t="shared" ref="AH62" si="140">J66</f>
        <v>3.3827196241548798E-4</v>
      </c>
      <c r="AI62" s="325">
        <f t="shared" ref="AI62" si="141">J69+H65</f>
        <v>1.8203755838852361E-3</v>
      </c>
      <c r="AJ62" s="325">
        <f t="shared" ref="AJ62" si="142">F62</f>
        <v>1.0304696374072501E-2</v>
      </c>
      <c r="AK62" s="325">
        <f t="shared" ref="AK62" si="143">J75</f>
        <v>4.2736649212010104E-3</v>
      </c>
      <c r="AL62" s="325">
        <f t="shared" ref="AL62" si="144">H68</f>
        <v>1.4480905670059001E-3</v>
      </c>
      <c r="AM62" s="325">
        <f t="shared" ref="AM62" si="145">J67</f>
        <v>4.0755919279817802E-4</v>
      </c>
      <c r="AN62" s="325">
        <f t="shared" ref="AN62" si="146">J78+H77</f>
        <v>6.9788994188398797E-3</v>
      </c>
      <c r="AO62" s="325">
        <f t="shared" ref="AO62" si="147">J64</f>
        <v>3.3827196241548798E-4</v>
      </c>
      <c r="AP62" s="325">
        <f t="shared" ref="AP62" si="148">H66</f>
        <v>1.0786458151272301E-3</v>
      </c>
      <c r="AQ62" s="325">
        <f t="shared" ref="AQ62" si="149">J80</f>
        <v>1.1720290934626901E-3</v>
      </c>
      <c r="AR62" s="325">
        <f t="shared" ref="AR62" si="150">H69+J73</f>
        <v>5.15584842532956E-3</v>
      </c>
      <c r="AS62" s="325">
        <f t="shared" ref="AS62" si="151">J62</f>
        <v>5.4451973763676496E-4</v>
      </c>
      <c r="AT62" s="325">
        <f t="shared" ref="AT62" si="152">H75</f>
        <v>5.2082875932807299E-3</v>
      </c>
      <c r="AU62" s="325">
        <f t="shared" ref="AU62" si="153">J71</f>
        <v>1.75051426845151E-3</v>
      </c>
      <c r="AV62" s="325">
        <f t="shared" ref="AV62" si="154">H67</f>
        <v>1.21038683171977E-3</v>
      </c>
      <c r="AW62" s="325">
        <f t="shared" ref="AW62" si="155">H78</f>
        <v>3.7399568666007599E-3</v>
      </c>
      <c r="AX62" s="325">
        <f t="shared" ref="AX62" si="156">H64</f>
        <v>1.0786458151272301E-3</v>
      </c>
      <c r="AY62" s="325">
        <f t="shared" ref="AY62" si="157">E62</f>
        <v>2.5509373595435599E-3</v>
      </c>
      <c r="AZ62" s="325">
        <f t="shared" ref="AZ62" si="158">H80</f>
        <v>2.3291385716834498E-3</v>
      </c>
      <c r="BA62" s="325">
        <f t="shared" ref="BA62" si="159">H73</f>
        <v>4.46778206741322E-3</v>
      </c>
      <c r="BB62" s="325">
        <f t="shared" ref="BB62" si="160">H62</f>
        <v>1.4480905670059001E-3</v>
      </c>
      <c r="BC62" s="325">
        <f t="shared" ref="BC62" si="161">H71</f>
        <v>2.9882269146894402E-3</v>
      </c>
      <c r="BD62" s="326">
        <f t="shared" ref="BD62" si="162">SUMPRODUCT($L$1:$BC$1,BF62:CW62)</f>
        <v>9.6705893757741599</v>
      </c>
      <c r="BF62" s="139">
        <f>L62</f>
        <v>0.19612800244368989</v>
      </c>
      <c r="BG62" s="140">
        <f t="shared" ref="BG62:CV62" si="163">M62</f>
        <v>4.6650820176786803E-2</v>
      </c>
      <c r="BH62" s="140">
        <f t="shared" si="163"/>
        <v>4.048983144371926E-2</v>
      </c>
      <c r="BI62" s="140">
        <f t="shared" si="163"/>
        <v>2.8403278133843538E-2</v>
      </c>
      <c r="BJ62" s="140">
        <f t="shared" si="163"/>
        <v>6.3352717733496711E-2</v>
      </c>
      <c r="BK62" s="140">
        <f t="shared" si="163"/>
        <v>3.04769654564629E-2</v>
      </c>
      <c r="BL62" s="140">
        <f t="shared" si="163"/>
        <v>6.537414676580644E-2</v>
      </c>
      <c r="BM62" s="140">
        <f t="shared" si="163"/>
        <v>1.7824606260370551E-2</v>
      </c>
      <c r="BN62" s="140">
        <f t="shared" si="163"/>
        <v>1.9848240345429879E-2</v>
      </c>
      <c r="BO62" s="140">
        <f t="shared" si="163"/>
        <v>2.233824586070348E-2</v>
      </c>
      <c r="BP62" s="140">
        <f t="shared" si="163"/>
        <v>5.6355490901664987E-2</v>
      </c>
      <c r="BQ62" s="140">
        <f t="shared" si="163"/>
        <v>1.6318169252819342E-2</v>
      </c>
      <c r="BR62" s="140">
        <f t="shared" si="163"/>
        <v>3.3683366316449331E-2</v>
      </c>
      <c r="BS62" s="140">
        <f t="shared" si="163"/>
        <v>6.4009217543773395E-2</v>
      </c>
      <c r="BT62" s="140">
        <f t="shared" si="163"/>
        <v>1.823216545316873E-2</v>
      </c>
      <c r="BU62" s="140">
        <f t="shared" si="163"/>
        <v>4.8979958748470255E-2</v>
      </c>
      <c r="BV62" s="140">
        <f t="shared" si="163"/>
        <v>1.6635397914713503E-2</v>
      </c>
      <c r="BW62" s="140">
        <f t="shared" si="163"/>
        <v>3.04769654564629E-2</v>
      </c>
      <c r="BX62" s="140">
        <f t="shared" si="163"/>
        <v>6.0735532501630017E-2</v>
      </c>
      <c r="BY62" s="140">
        <f t="shared" si="163"/>
        <v>2.0523668946096869E-2</v>
      </c>
      <c r="BZ62" s="140">
        <f t="shared" si="163"/>
        <v>4.1319985603015551E-2</v>
      </c>
      <c r="CA62" s="140">
        <f t="shared" si="163"/>
        <v>1.21038683171977E-3</v>
      </c>
      <c r="CB62" s="140">
        <f t="shared" si="163"/>
        <v>3.3827196241548798E-4</v>
      </c>
      <c r="CC62" s="140">
        <f t="shared" si="163"/>
        <v>1.8203755838852361E-3</v>
      </c>
      <c r="CD62" s="140">
        <f t="shared" si="163"/>
        <v>1.0304696374072501E-2</v>
      </c>
      <c r="CE62" s="140">
        <f t="shared" si="163"/>
        <v>4.2736649212010104E-3</v>
      </c>
      <c r="CF62" s="140">
        <f t="shared" si="163"/>
        <v>1.4480905670059001E-3</v>
      </c>
      <c r="CG62" s="140">
        <f t="shared" si="163"/>
        <v>4.0755919279817802E-4</v>
      </c>
      <c r="CH62" s="140">
        <f t="shared" si="163"/>
        <v>6.9788994188398797E-3</v>
      </c>
      <c r="CI62" s="140">
        <f t="shared" si="163"/>
        <v>3.3827196241548798E-4</v>
      </c>
      <c r="CJ62" s="140">
        <f t="shared" si="163"/>
        <v>1.0786458151272301E-3</v>
      </c>
      <c r="CK62" s="140">
        <f t="shared" si="163"/>
        <v>1.1720290934626901E-3</v>
      </c>
      <c r="CL62" s="140">
        <f t="shared" si="163"/>
        <v>5.15584842532956E-3</v>
      </c>
      <c r="CM62" s="140">
        <f t="shared" si="163"/>
        <v>5.4451973763676496E-4</v>
      </c>
      <c r="CN62" s="140">
        <f t="shared" si="163"/>
        <v>5.2082875932807299E-3</v>
      </c>
      <c r="CO62" s="140">
        <f t="shared" si="163"/>
        <v>1.75051426845151E-3</v>
      </c>
      <c r="CP62" s="140">
        <f t="shared" si="163"/>
        <v>1.21038683171977E-3</v>
      </c>
      <c r="CQ62" s="140">
        <f t="shared" si="163"/>
        <v>3.7399568666007599E-3</v>
      </c>
      <c r="CR62" s="140">
        <f t="shared" si="163"/>
        <v>1.0786458151272301E-3</v>
      </c>
      <c r="CS62" s="140">
        <f t="shared" si="163"/>
        <v>2.5509373595435599E-3</v>
      </c>
      <c r="CT62" s="140">
        <f t="shared" si="163"/>
        <v>2.3291385716834498E-3</v>
      </c>
      <c r="CU62" s="140">
        <f t="shared" si="163"/>
        <v>4.46778206741322E-3</v>
      </c>
      <c r="CV62" s="141">
        <f t="shared" si="163"/>
        <v>1.4480905670059001E-3</v>
      </c>
    </row>
    <row r="63" spans="1:100">
      <c r="A63" s="348"/>
      <c r="B63" s="329"/>
      <c r="C63" s="356"/>
      <c r="D63" s="28">
        <v>-8</v>
      </c>
      <c r="E63" s="340"/>
      <c r="F63" s="343"/>
      <c r="G63" s="259">
        <f>'4'!G62</f>
        <v>1.28107553574296E-2</v>
      </c>
      <c r="H63" s="263">
        <f>'4'!H62</f>
        <v>1.21038683171977E-3</v>
      </c>
      <c r="I63" s="264">
        <f>'4'!I62</f>
        <v>5.0138509029409497E-3</v>
      </c>
      <c r="J63" s="265">
        <f>'4'!J62</f>
        <v>4.0755919279817802E-4</v>
      </c>
      <c r="K63" s="6"/>
      <c r="L63" s="333"/>
      <c r="M63" s="325"/>
      <c r="N63" s="325"/>
      <c r="O63" s="325"/>
      <c r="P63" s="325"/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7"/>
      <c r="AB63" s="325"/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  <c r="AN63" s="325"/>
      <c r="AO63" s="325"/>
      <c r="AP63" s="325"/>
      <c r="AQ63" s="325"/>
      <c r="AR63" s="325"/>
      <c r="AS63" s="325"/>
      <c r="AT63" s="325"/>
      <c r="AU63" s="325"/>
      <c r="AV63" s="325"/>
      <c r="AW63" s="325"/>
      <c r="AX63" s="325"/>
      <c r="AY63" s="325"/>
      <c r="AZ63" s="325"/>
      <c r="BA63" s="325"/>
      <c r="BB63" s="325"/>
      <c r="BC63" s="325"/>
      <c r="BD63" s="326"/>
    </row>
    <row r="64" spans="1:100">
      <c r="A64" s="348"/>
      <c r="B64" s="329"/>
      <c r="C64" s="356"/>
      <c r="D64" s="28">
        <v>-7</v>
      </c>
      <c r="E64" s="340"/>
      <c r="F64" s="343"/>
      <c r="G64" s="259">
        <f>'4'!G63</f>
        <v>1.1985350538209E-2</v>
      </c>
      <c r="H64" s="263">
        <f>'4'!H63</f>
        <v>1.0786458151272301E-3</v>
      </c>
      <c r="I64" s="264">
        <f>'4'!I63</f>
        <v>4.3328187146103401E-3</v>
      </c>
      <c r="J64" s="265">
        <f>'4'!J63</f>
        <v>3.3827196241548798E-4</v>
      </c>
      <c r="K64" s="6"/>
      <c r="L64" s="333"/>
      <c r="M64" s="325"/>
      <c r="N64" s="325"/>
      <c r="O64" s="325"/>
      <c r="P64" s="325"/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7"/>
      <c r="AB64" s="325"/>
      <c r="AC64" s="325"/>
      <c r="AD64" s="325"/>
      <c r="AE64" s="325"/>
      <c r="AF64" s="325"/>
      <c r="AG64" s="325"/>
      <c r="AH64" s="325"/>
      <c r="AI64" s="325"/>
      <c r="AJ64" s="325"/>
      <c r="AK64" s="325"/>
      <c r="AL64" s="325"/>
      <c r="AM64" s="325"/>
      <c r="AN64" s="325"/>
      <c r="AO64" s="325"/>
      <c r="AP64" s="325"/>
      <c r="AQ64" s="325"/>
      <c r="AR64" s="325"/>
      <c r="AS64" s="325"/>
      <c r="AT64" s="325"/>
      <c r="AU64" s="325"/>
      <c r="AV64" s="325"/>
      <c r="AW64" s="325"/>
      <c r="AX64" s="325"/>
      <c r="AY64" s="325"/>
      <c r="AZ64" s="325"/>
      <c r="BA64" s="325"/>
      <c r="BB64" s="325"/>
      <c r="BC64" s="325"/>
      <c r="BD64" s="326"/>
    </row>
    <row r="65" spans="1:56">
      <c r="A65" s="348"/>
      <c r="B65" s="329"/>
      <c r="C65" s="356"/>
      <c r="D65" s="28">
        <v>-6</v>
      </c>
      <c r="E65" s="340"/>
      <c r="F65" s="343"/>
      <c r="G65" s="259">
        <f>'4'!G64</f>
        <v>1.1715236829300899E-2</v>
      </c>
      <c r="H65" s="263">
        <f>'4'!H64</f>
        <v>1.03665919781344E-3</v>
      </c>
      <c r="I65" s="264">
        <f>'4'!I64</f>
        <v>4.1205094227133804E-3</v>
      </c>
      <c r="J65" s="265">
        <f>'4'!J64</f>
        <v>3.1722866189416E-4</v>
      </c>
      <c r="K65" s="6"/>
      <c r="L65" s="333"/>
      <c r="M65" s="325"/>
      <c r="N65" s="325"/>
      <c r="O65" s="325"/>
      <c r="P65" s="325"/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7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  <c r="AM65" s="325"/>
      <c r="AN65" s="325"/>
      <c r="AO65" s="325"/>
      <c r="AP65" s="325"/>
      <c r="AQ65" s="325"/>
      <c r="AR65" s="325"/>
      <c r="AS65" s="325"/>
      <c r="AT65" s="325"/>
      <c r="AU65" s="325"/>
      <c r="AV65" s="325"/>
      <c r="AW65" s="325"/>
      <c r="AX65" s="325"/>
      <c r="AY65" s="325"/>
      <c r="AZ65" s="325"/>
      <c r="BA65" s="325"/>
      <c r="BB65" s="325"/>
      <c r="BC65" s="325"/>
      <c r="BD65" s="326"/>
    </row>
    <row r="66" spans="1:56">
      <c r="A66" s="348"/>
      <c r="B66" s="329"/>
      <c r="C66" s="356"/>
      <c r="D66" s="28">
        <v>-5</v>
      </c>
      <c r="E66" s="340"/>
      <c r="F66" s="343"/>
      <c r="G66" s="259">
        <f>G64</f>
        <v>1.1985350538209E-2</v>
      </c>
      <c r="H66" s="263">
        <f t="shared" ref="H66:J66" si="164">H64</f>
        <v>1.0786458151272301E-3</v>
      </c>
      <c r="I66" s="264">
        <f t="shared" si="164"/>
        <v>4.3328187146103401E-3</v>
      </c>
      <c r="J66" s="265">
        <f t="shared" si="164"/>
        <v>3.3827196241548798E-4</v>
      </c>
      <c r="K66" s="6"/>
      <c r="L66" s="333"/>
      <c r="M66" s="325"/>
      <c r="N66" s="325"/>
      <c r="O66" s="325"/>
      <c r="P66" s="325"/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7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  <c r="AM66" s="325"/>
      <c r="AN66" s="325"/>
      <c r="AO66" s="325"/>
      <c r="AP66" s="325"/>
      <c r="AQ66" s="325"/>
      <c r="AR66" s="325"/>
      <c r="AS66" s="325"/>
      <c r="AT66" s="325"/>
      <c r="AU66" s="325"/>
      <c r="AV66" s="325"/>
      <c r="AW66" s="325"/>
      <c r="AX66" s="325"/>
      <c r="AY66" s="325"/>
      <c r="AZ66" s="325"/>
      <c r="BA66" s="325"/>
      <c r="BB66" s="325"/>
      <c r="BC66" s="325"/>
      <c r="BD66" s="326"/>
    </row>
    <row r="67" spans="1:56">
      <c r="A67" s="348"/>
      <c r="B67" s="329"/>
      <c r="C67" s="356"/>
      <c r="D67" s="28">
        <v>-4</v>
      </c>
      <c r="E67" s="340"/>
      <c r="F67" s="343"/>
      <c r="G67" s="259">
        <f>G63</f>
        <v>1.28107553574296E-2</v>
      </c>
      <c r="H67" s="263">
        <f t="shared" ref="H67:J67" si="165">H63</f>
        <v>1.21038683171977E-3</v>
      </c>
      <c r="I67" s="264">
        <f t="shared" si="165"/>
        <v>5.0138509029409497E-3</v>
      </c>
      <c r="J67" s="265">
        <f t="shared" si="165"/>
        <v>4.0755919279817802E-4</v>
      </c>
      <c r="K67" s="6"/>
      <c r="L67" s="333"/>
      <c r="M67" s="325"/>
      <c r="N67" s="325"/>
      <c r="O67" s="325"/>
      <c r="P67" s="325"/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7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  <c r="AN67" s="325"/>
      <c r="AO67" s="325"/>
      <c r="AP67" s="325"/>
      <c r="AQ67" s="325"/>
      <c r="AR67" s="325"/>
      <c r="AS67" s="325"/>
      <c r="AT67" s="325"/>
      <c r="AU67" s="325"/>
      <c r="AV67" s="325"/>
      <c r="AW67" s="325"/>
      <c r="AX67" s="325"/>
      <c r="AY67" s="325"/>
      <c r="AZ67" s="325"/>
      <c r="BA67" s="325"/>
      <c r="BB67" s="325"/>
      <c r="BC67" s="325"/>
      <c r="BD67" s="326"/>
    </row>
    <row r="68" spans="1:56">
      <c r="A68" s="348"/>
      <c r="B68" s="329"/>
      <c r="C68" s="356"/>
      <c r="D68" s="28">
        <v>-3</v>
      </c>
      <c r="E68" s="340"/>
      <c r="F68" s="343"/>
      <c r="G68" s="259">
        <f>G62</f>
        <v>1.42280545324763E-2</v>
      </c>
      <c r="H68" s="263">
        <f t="shared" ref="H68:J68" si="166">H62</f>
        <v>1.4480905670059001E-3</v>
      </c>
      <c r="I68" s="264">
        <f t="shared" si="166"/>
        <v>6.2956144136205698E-3</v>
      </c>
      <c r="J68" s="265">
        <f t="shared" si="166"/>
        <v>5.4451973763676496E-4</v>
      </c>
      <c r="K68" s="6"/>
      <c r="L68" s="333"/>
      <c r="M68" s="325"/>
      <c r="N68" s="325"/>
      <c r="O68" s="325"/>
      <c r="P68" s="325"/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7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  <c r="AN68" s="325"/>
      <c r="AO68" s="325"/>
      <c r="AP68" s="325"/>
      <c r="AQ68" s="325"/>
      <c r="AR68" s="325"/>
      <c r="AS68" s="325"/>
      <c r="AT68" s="325"/>
      <c r="AU68" s="325"/>
      <c r="AV68" s="325"/>
      <c r="AW68" s="325"/>
      <c r="AX68" s="325"/>
      <c r="AY68" s="325"/>
      <c r="AZ68" s="325"/>
      <c r="BA68" s="325"/>
      <c r="BB68" s="325"/>
      <c r="BC68" s="325"/>
      <c r="BD68" s="326"/>
    </row>
    <row r="69" spans="1:56">
      <c r="A69" s="348"/>
      <c r="B69" s="329"/>
      <c r="C69" s="356"/>
      <c r="D69" s="28">
        <v>-2</v>
      </c>
      <c r="E69" s="340"/>
      <c r="F69" s="343"/>
      <c r="G69" s="259">
        <f>G81</f>
        <v>1.6272499311386399E-2</v>
      </c>
      <c r="H69" s="263">
        <f t="shared" ref="H69:J69" si="167">H81</f>
        <v>1.8145769146066101E-3</v>
      </c>
      <c r="I69" s="264">
        <f t="shared" si="167"/>
        <v>8.3908219558563799E-3</v>
      </c>
      <c r="J69" s="265">
        <f t="shared" si="167"/>
        <v>7.8371638607179601E-4</v>
      </c>
      <c r="K69" s="6"/>
      <c r="L69" s="333"/>
      <c r="M69" s="325"/>
      <c r="N69" s="325"/>
      <c r="O69" s="325"/>
      <c r="P69" s="325"/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7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25"/>
      <c r="AY69" s="325"/>
      <c r="AZ69" s="325"/>
      <c r="BA69" s="325"/>
      <c r="BB69" s="325"/>
      <c r="BC69" s="325"/>
      <c r="BD69" s="326"/>
    </row>
    <row r="70" spans="1:56">
      <c r="A70" s="348"/>
      <c r="B70" s="329"/>
      <c r="C70" s="356"/>
      <c r="D70" s="28">
        <v>-1</v>
      </c>
      <c r="E70" s="340"/>
      <c r="F70" s="343"/>
      <c r="G70" s="259">
        <f>G80</f>
        <v>1.8933228407573201E-2</v>
      </c>
      <c r="H70" s="263">
        <f t="shared" ref="H70:J70" si="168">H80</f>
        <v>2.3291385716834498E-3</v>
      </c>
      <c r="I70" s="264">
        <f t="shared" si="168"/>
        <v>1.15437370488897E-2</v>
      </c>
      <c r="J70" s="265">
        <f t="shared" si="168"/>
        <v>1.1720290934626901E-3</v>
      </c>
      <c r="K70" s="6"/>
      <c r="L70" s="333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7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  <c r="AN70" s="325"/>
      <c r="AO70" s="325"/>
      <c r="AP70" s="325"/>
      <c r="AQ70" s="325"/>
      <c r="AR70" s="325"/>
      <c r="AS70" s="325"/>
      <c r="AT70" s="325"/>
      <c r="AU70" s="325"/>
      <c r="AV70" s="325"/>
      <c r="AW70" s="325"/>
      <c r="AX70" s="325"/>
      <c r="AY70" s="325"/>
      <c r="AZ70" s="325"/>
      <c r="BA70" s="325"/>
      <c r="BB70" s="325"/>
      <c r="BC70" s="325"/>
      <c r="BD70" s="326"/>
    </row>
    <row r="71" spans="1:56">
      <c r="A71" s="348"/>
      <c r="B71" s="329"/>
      <c r="C71" s="356"/>
      <c r="D71" s="28">
        <v>0</v>
      </c>
      <c r="E71" s="340"/>
      <c r="F71" s="343"/>
      <c r="G71" s="259">
        <f>G79</f>
        <v>2.2088356634097299E-2</v>
      </c>
      <c r="H71" s="263">
        <f t="shared" ref="H71:I71" si="169">H79</f>
        <v>2.9882269146894402E-3</v>
      </c>
      <c r="I71" s="264">
        <f t="shared" si="169"/>
        <v>1.5890357458195298E-2</v>
      </c>
      <c r="J71" s="265">
        <f>J79</f>
        <v>1.75051426845151E-3</v>
      </c>
      <c r="K71" s="6"/>
      <c r="L71" s="333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7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  <c r="AN71" s="325"/>
      <c r="AO71" s="325"/>
      <c r="AP71" s="325"/>
      <c r="AQ71" s="325"/>
      <c r="AR71" s="325"/>
      <c r="AS71" s="325"/>
      <c r="AT71" s="325"/>
      <c r="AU71" s="325"/>
      <c r="AV71" s="325"/>
      <c r="AW71" s="325"/>
      <c r="AX71" s="325"/>
      <c r="AY71" s="325"/>
      <c r="AZ71" s="325"/>
      <c r="BA71" s="325"/>
      <c r="BB71" s="325"/>
      <c r="BC71" s="325"/>
      <c r="BD71" s="326"/>
    </row>
    <row r="72" spans="1:56">
      <c r="A72" s="348"/>
      <c r="B72" s="329"/>
      <c r="C72" s="356"/>
      <c r="D72" s="28">
        <v>1</v>
      </c>
      <c r="E72" s="340"/>
      <c r="F72" s="343"/>
      <c r="G72" s="97">
        <f>G78</f>
        <v>2.54406990284591E-2</v>
      </c>
      <c r="H72" s="51">
        <f t="shared" ref="H72:J72" si="170">H78</f>
        <v>3.7399568666007599E-3</v>
      </c>
      <c r="I72" s="126">
        <f t="shared" si="170"/>
        <v>2.1210121148327699E-2</v>
      </c>
      <c r="J72" s="173">
        <f t="shared" si="170"/>
        <v>2.5111173514266601E-3</v>
      </c>
      <c r="K72" s="6"/>
      <c r="L72" s="333"/>
      <c r="M72" s="325"/>
      <c r="N72" s="325"/>
      <c r="O72" s="325"/>
      <c r="P72" s="325"/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7"/>
      <c r="AB72" s="325"/>
      <c r="AC72" s="325"/>
      <c r="AD72" s="325"/>
      <c r="AE72" s="325"/>
      <c r="AF72" s="325"/>
      <c r="AG72" s="325"/>
      <c r="AH72" s="325"/>
      <c r="AI72" s="325"/>
      <c r="AJ72" s="325"/>
      <c r="AK72" s="325"/>
      <c r="AL72" s="325"/>
      <c r="AM72" s="325"/>
      <c r="AN72" s="325"/>
      <c r="AO72" s="325"/>
      <c r="AP72" s="325"/>
      <c r="AQ72" s="325"/>
      <c r="AR72" s="325"/>
      <c r="AS72" s="325"/>
      <c r="AT72" s="325"/>
      <c r="AU72" s="325"/>
      <c r="AV72" s="325"/>
      <c r="AW72" s="325"/>
      <c r="AX72" s="325"/>
      <c r="AY72" s="325"/>
      <c r="AZ72" s="325"/>
      <c r="BA72" s="325"/>
      <c r="BB72" s="325"/>
      <c r="BC72" s="325"/>
      <c r="BD72" s="326"/>
    </row>
    <row r="73" spans="1:56">
      <c r="A73" s="348"/>
      <c r="B73" s="329"/>
      <c r="C73" s="356"/>
      <c r="D73" s="28">
        <v>2</v>
      </c>
      <c r="E73" s="340"/>
      <c r="F73" s="343"/>
      <c r="G73" s="97">
        <f>G77</f>
        <v>2.8502040610866201E-2</v>
      </c>
      <c r="H73" s="51">
        <f t="shared" ref="H73:J73" si="171">H77</f>
        <v>4.46778206741322E-3</v>
      </c>
      <c r="I73" s="126">
        <f t="shared" si="171"/>
        <v>2.6681421197336099E-2</v>
      </c>
      <c r="J73" s="173">
        <f t="shared" si="171"/>
        <v>3.3412715107229499E-3</v>
      </c>
      <c r="K73" s="6"/>
      <c r="L73" s="333"/>
      <c r="M73" s="325"/>
      <c r="N73" s="325"/>
      <c r="O73" s="325"/>
      <c r="P73" s="325"/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7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  <c r="AN73" s="325"/>
      <c r="AO73" s="325"/>
      <c r="AP73" s="325"/>
      <c r="AQ73" s="325"/>
      <c r="AR73" s="325"/>
      <c r="AS73" s="325"/>
      <c r="AT73" s="325"/>
      <c r="AU73" s="325"/>
      <c r="AV73" s="325"/>
      <c r="AW73" s="325"/>
      <c r="AX73" s="325"/>
      <c r="AY73" s="325"/>
      <c r="AZ73" s="325"/>
      <c r="BA73" s="325"/>
      <c r="BB73" s="325"/>
      <c r="BC73" s="325"/>
      <c r="BD73" s="326"/>
    </row>
    <row r="74" spans="1:56">
      <c r="A74" s="348"/>
      <c r="B74" s="329"/>
      <c r="C74" s="356"/>
      <c r="D74" s="28">
        <v>3</v>
      </c>
      <c r="E74" s="340"/>
      <c r="F74" s="343"/>
      <c r="G74" s="97">
        <f>G76</f>
        <v>3.0680130873025201E-2</v>
      </c>
      <c r="H74" s="51">
        <f t="shared" ref="H74:J74" si="172">H76</f>
        <v>5.0075509557909502E-3</v>
      </c>
      <c r="I74" s="126">
        <f t="shared" si="172"/>
        <v>3.0922072592020001E-2</v>
      </c>
      <c r="J74" s="173">
        <f t="shared" si="172"/>
        <v>4.0124940934156E-3</v>
      </c>
      <c r="K74" s="6"/>
      <c r="L74" s="333"/>
      <c r="M74" s="325"/>
      <c r="N74" s="325"/>
      <c r="O74" s="325"/>
      <c r="P74" s="325"/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7"/>
      <c r="AB74" s="325"/>
      <c r="AC74" s="325"/>
      <c r="AD74" s="325"/>
      <c r="AE74" s="325"/>
      <c r="AF74" s="325"/>
      <c r="AG74" s="325"/>
      <c r="AH74" s="325"/>
      <c r="AI74" s="325"/>
      <c r="AJ74" s="325"/>
      <c r="AK74" s="325"/>
      <c r="AL74" s="325"/>
      <c r="AM74" s="325"/>
      <c r="AN74" s="325"/>
      <c r="AO74" s="325"/>
      <c r="AP74" s="325"/>
      <c r="AQ74" s="325"/>
      <c r="AR74" s="325"/>
      <c r="AS74" s="325"/>
      <c r="AT74" s="325"/>
      <c r="AU74" s="325"/>
      <c r="AV74" s="325"/>
      <c r="AW74" s="325"/>
      <c r="AX74" s="325"/>
      <c r="AY74" s="325"/>
      <c r="AZ74" s="325"/>
      <c r="BA74" s="325"/>
      <c r="BB74" s="325"/>
      <c r="BC74" s="325"/>
      <c r="BD74" s="326"/>
    </row>
    <row r="75" spans="1:56">
      <c r="A75" s="348"/>
      <c r="B75" s="329"/>
      <c r="C75" s="356"/>
      <c r="D75" s="28">
        <v>4</v>
      </c>
      <c r="E75" s="340"/>
      <c r="F75" s="343"/>
      <c r="G75" s="97">
        <f>'4'!G74</f>
        <v>3.1472934427484597E-2</v>
      </c>
      <c r="H75" s="51">
        <f>'4'!H74</f>
        <v>5.2082875932807299E-3</v>
      </c>
      <c r="I75" s="126">
        <f>'4'!I74</f>
        <v>3.2536283116288797E-2</v>
      </c>
      <c r="J75" s="173">
        <f>'4'!J74</f>
        <v>4.2736649212010104E-3</v>
      </c>
      <c r="K75" s="6"/>
      <c r="L75" s="333"/>
      <c r="M75" s="325"/>
      <c r="N75" s="325"/>
      <c r="O75" s="325"/>
      <c r="P75" s="325"/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7"/>
      <c r="AB75" s="325"/>
      <c r="AC75" s="325"/>
      <c r="AD75" s="325"/>
      <c r="AE75" s="325"/>
      <c r="AF75" s="325"/>
      <c r="AG75" s="325"/>
      <c r="AH75" s="325"/>
      <c r="AI75" s="325"/>
      <c r="AJ75" s="325"/>
      <c r="AK75" s="325"/>
      <c r="AL75" s="325"/>
      <c r="AM75" s="325"/>
      <c r="AN75" s="325"/>
      <c r="AO75" s="325"/>
      <c r="AP75" s="325"/>
      <c r="AQ75" s="325"/>
      <c r="AR75" s="325"/>
      <c r="AS75" s="325"/>
      <c r="AT75" s="325"/>
      <c r="AU75" s="325"/>
      <c r="AV75" s="325"/>
      <c r="AW75" s="325"/>
      <c r="AX75" s="325"/>
      <c r="AY75" s="325"/>
      <c r="AZ75" s="325"/>
      <c r="BA75" s="325"/>
      <c r="BB75" s="325"/>
      <c r="BC75" s="325"/>
      <c r="BD75" s="326"/>
    </row>
    <row r="76" spans="1:56">
      <c r="A76" s="348"/>
      <c r="B76" s="329"/>
      <c r="C76" s="356"/>
      <c r="D76" s="28">
        <v>5</v>
      </c>
      <c r="E76" s="340"/>
      <c r="F76" s="343"/>
      <c r="G76" s="97">
        <f>'4'!G75</f>
        <v>3.0680130873025201E-2</v>
      </c>
      <c r="H76" s="51">
        <f>'4'!H75</f>
        <v>5.0075509557909502E-3</v>
      </c>
      <c r="I76" s="126">
        <f>'4'!I75</f>
        <v>3.0922072592020001E-2</v>
      </c>
      <c r="J76" s="173">
        <f>'4'!J75</f>
        <v>4.0124940934156E-3</v>
      </c>
      <c r="K76" s="6"/>
      <c r="L76" s="333"/>
      <c r="M76" s="325"/>
      <c r="N76" s="325"/>
      <c r="O76" s="325"/>
      <c r="P76" s="325"/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7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  <c r="AN76" s="325"/>
      <c r="AO76" s="325"/>
      <c r="AP76" s="325"/>
      <c r="AQ76" s="325"/>
      <c r="AR76" s="325"/>
      <c r="AS76" s="325"/>
      <c r="AT76" s="325"/>
      <c r="AU76" s="325"/>
      <c r="AV76" s="325"/>
      <c r="AW76" s="325"/>
      <c r="AX76" s="325"/>
      <c r="AY76" s="325"/>
      <c r="AZ76" s="325"/>
      <c r="BA76" s="325"/>
      <c r="BB76" s="325"/>
      <c r="BC76" s="325"/>
      <c r="BD76" s="326"/>
    </row>
    <row r="77" spans="1:56">
      <c r="A77" s="348"/>
      <c r="B77" s="329"/>
      <c r="C77" s="356"/>
      <c r="D77" s="28">
        <v>6</v>
      </c>
      <c r="E77" s="340"/>
      <c r="F77" s="343"/>
      <c r="G77" s="97">
        <f>'4'!G76</f>
        <v>2.8502040610866201E-2</v>
      </c>
      <c r="H77" s="51">
        <f>'4'!H76</f>
        <v>4.46778206741322E-3</v>
      </c>
      <c r="I77" s="126">
        <f>'4'!I76</f>
        <v>2.6681421197336099E-2</v>
      </c>
      <c r="J77" s="173">
        <f>'4'!J76</f>
        <v>3.3412715107229499E-3</v>
      </c>
      <c r="K77" s="6"/>
      <c r="L77" s="333"/>
      <c r="M77" s="325"/>
      <c r="N77" s="325"/>
      <c r="O77" s="325"/>
      <c r="P77" s="325"/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7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  <c r="AN77" s="325"/>
      <c r="AO77" s="325"/>
      <c r="AP77" s="325"/>
      <c r="AQ77" s="325"/>
      <c r="AR77" s="325"/>
      <c r="AS77" s="325"/>
      <c r="AT77" s="325"/>
      <c r="AU77" s="325"/>
      <c r="AV77" s="325"/>
      <c r="AW77" s="325"/>
      <c r="AX77" s="325"/>
      <c r="AY77" s="325"/>
      <c r="AZ77" s="325"/>
      <c r="BA77" s="325"/>
      <c r="BB77" s="325"/>
      <c r="BC77" s="325"/>
      <c r="BD77" s="326"/>
    </row>
    <row r="78" spans="1:56">
      <c r="A78" s="348"/>
      <c r="B78" s="329"/>
      <c r="C78" s="356"/>
      <c r="D78" s="28">
        <v>7</v>
      </c>
      <c r="E78" s="340"/>
      <c r="F78" s="343"/>
      <c r="G78" s="97">
        <f>'4'!G77</f>
        <v>2.54406990284591E-2</v>
      </c>
      <c r="H78" s="51">
        <f>'4'!H77</f>
        <v>3.7399568666007599E-3</v>
      </c>
      <c r="I78" s="126">
        <f>'4'!I77</f>
        <v>2.1210121148327699E-2</v>
      </c>
      <c r="J78" s="173">
        <f>'4'!J77</f>
        <v>2.5111173514266601E-3</v>
      </c>
      <c r="K78" s="6"/>
      <c r="L78" s="333"/>
      <c r="M78" s="325"/>
      <c r="N78" s="325"/>
      <c r="O78" s="325"/>
      <c r="P78" s="325"/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7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  <c r="AN78" s="325"/>
      <c r="AO78" s="325"/>
      <c r="AP78" s="325"/>
      <c r="AQ78" s="325"/>
      <c r="AR78" s="325"/>
      <c r="AS78" s="325"/>
      <c r="AT78" s="325"/>
      <c r="AU78" s="325"/>
      <c r="AV78" s="325"/>
      <c r="AW78" s="325"/>
      <c r="AX78" s="325"/>
      <c r="AY78" s="325"/>
      <c r="AZ78" s="325"/>
      <c r="BA78" s="325"/>
      <c r="BB78" s="325"/>
      <c r="BC78" s="325"/>
      <c r="BD78" s="326"/>
    </row>
    <row r="79" spans="1:56">
      <c r="A79" s="348"/>
      <c r="B79" s="329"/>
      <c r="C79" s="356"/>
      <c r="D79" s="28">
        <v>8</v>
      </c>
      <c r="E79" s="340"/>
      <c r="F79" s="343"/>
      <c r="G79" s="97">
        <f>'4'!G78</f>
        <v>2.2088356634097299E-2</v>
      </c>
      <c r="H79" s="51">
        <f>'4'!H78</f>
        <v>2.9882269146894402E-3</v>
      </c>
      <c r="I79" s="126">
        <f>'4'!I78</f>
        <v>1.5890357458195298E-2</v>
      </c>
      <c r="J79" s="173">
        <f>'4'!J78</f>
        <v>1.75051426845151E-3</v>
      </c>
      <c r="K79" s="6"/>
      <c r="L79" s="333"/>
      <c r="M79" s="325"/>
      <c r="N79" s="325"/>
      <c r="O79" s="325"/>
      <c r="P79" s="325"/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7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  <c r="AN79" s="325"/>
      <c r="AO79" s="325"/>
      <c r="AP79" s="325"/>
      <c r="AQ79" s="325"/>
      <c r="AR79" s="325"/>
      <c r="AS79" s="325"/>
      <c r="AT79" s="325"/>
      <c r="AU79" s="325"/>
      <c r="AV79" s="325"/>
      <c r="AW79" s="325"/>
      <c r="AX79" s="325"/>
      <c r="AY79" s="325"/>
      <c r="AZ79" s="325"/>
      <c r="BA79" s="325"/>
      <c r="BB79" s="325"/>
      <c r="BC79" s="325"/>
      <c r="BD79" s="326"/>
    </row>
    <row r="80" spans="1:56">
      <c r="A80" s="348"/>
      <c r="B80" s="329"/>
      <c r="C80" s="356"/>
      <c r="D80" s="28">
        <v>9</v>
      </c>
      <c r="E80" s="340"/>
      <c r="F80" s="343"/>
      <c r="G80" s="97">
        <f>'4'!G79</f>
        <v>1.8933228407573201E-2</v>
      </c>
      <c r="H80" s="51">
        <f>'4'!H79</f>
        <v>2.3291385716834498E-3</v>
      </c>
      <c r="I80" s="126">
        <f>'4'!I79</f>
        <v>1.15437370488897E-2</v>
      </c>
      <c r="J80" s="173">
        <f>'4'!J79</f>
        <v>1.1720290934626901E-3</v>
      </c>
      <c r="K80" s="6"/>
      <c r="L80" s="333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7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  <c r="AN80" s="325"/>
      <c r="AO80" s="325"/>
      <c r="AP80" s="325"/>
      <c r="AQ80" s="325"/>
      <c r="AR80" s="325"/>
      <c r="AS80" s="325"/>
      <c r="AT80" s="325"/>
      <c r="AU80" s="325"/>
      <c r="AV80" s="325"/>
      <c r="AW80" s="325"/>
      <c r="AX80" s="325"/>
      <c r="AY80" s="325"/>
      <c r="AZ80" s="325"/>
      <c r="BA80" s="325"/>
      <c r="BB80" s="325"/>
      <c r="BC80" s="325"/>
      <c r="BD80" s="326"/>
    </row>
    <row r="81" spans="1:100">
      <c r="A81" s="348"/>
      <c r="B81" s="329"/>
      <c r="C81" s="356"/>
      <c r="D81" s="29">
        <v>10</v>
      </c>
      <c r="E81" s="341"/>
      <c r="F81" s="344"/>
      <c r="G81" s="101">
        <f>'4'!G80</f>
        <v>1.6272499311386399E-2</v>
      </c>
      <c r="H81" s="77">
        <f>'4'!H80</f>
        <v>1.8145769146066101E-3</v>
      </c>
      <c r="I81" s="248">
        <f>'4'!I80</f>
        <v>8.3908219558563799E-3</v>
      </c>
      <c r="J81" s="182">
        <f>'4'!J80</f>
        <v>7.8371638607179601E-4</v>
      </c>
      <c r="K81" s="6"/>
      <c r="L81" s="334"/>
      <c r="M81" s="325"/>
      <c r="N81" s="325"/>
      <c r="O81" s="325"/>
      <c r="P81" s="325"/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7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5"/>
      <c r="AM81" s="325"/>
      <c r="AN81" s="325"/>
      <c r="AO81" s="325"/>
      <c r="AP81" s="325"/>
      <c r="AQ81" s="325"/>
      <c r="AR81" s="325"/>
      <c r="AS81" s="325"/>
      <c r="AT81" s="325"/>
      <c r="AU81" s="325"/>
      <c r="AV81" s="325"/>
      <c r="AW81" s="325"/>
      <c r="AX81" s="325"/>
      <c r="AY81" s="325"/>
      <c r="AZ81" s="325"/>
      <c r="BA81" s="325"/>
      <c r="BB81" s="325"/>
      <c r="BC81" s="325"/>
      <c r="BD81" s="326"/>
    </row>
    <row r="82" spans="1:100">
      <c r="A82" s="348"/>
      <c r="B82" s="328">
        <v>1</v>
      </c>
      <c r="C82" s="356"/>
      <c r="D82" s="26">
        <v>-9</v>
      </c>
      <c r="E82" s="339">
        <v>7.5530494882703901E-4</v>
      </c>
      <c r="F82" s="342">
        <v>3.0644582499814699E-3</v>
      </c>
      <c r="G82" s="97">
        <f>'4'!G101</f>
        <v>6.6024910866019498E-3</v>
      </c>
      <c r="H82" s="51">
        <f>'4'!H101</f>
        <v>1.05733218802572E-3</v>
      </c>
      <c r="I82" s="126">
        <f>'4'!I101</f>
        <v>7.4121040493524597E-3</v>
      </c>
      <c r="J82" s="173">
        <f>'4'!J101</f>
        <v>1.1833956291825399E-3</v>
      </c>
      <c r="K82" s="6"/>
      <c r="L82" s="332">
        <f t="shared" ref="L82" si="173">1-SUM(M82:BC101)</f>
        <v>0.62331356700477669</v>
      </c>
      <c r="M82" s="325">
        <f t="shared" ref="M82" si="174">G92+I92</f>
        <v>1.780916536331113E-2</v>
      </c>
      <c r="N82" s="325">
        <f t="shared" ref="N82" si="175">G99+I99+J92</f>
        <v>1.85484729947374E-2</v>
      </c>
      <c r="O82" s="325">
        <f t="shared" ref="O82" si="176">G101+I101+H92</f>
        <v>1.6164269322376721E-2</v>
      </c>
      <c r="P82" s="325">
        <f t="shared" ref="P82" si="177">G94+I94+J99</f>
        <v>2.0791657774826892E-2</v>
      </c>
      <c r="Q82" s="325">
        <f t="shared" ref="Q82" si="178">G90+I90</f>
        <v>1.578328689574459E-2</v>
      </c>
      <c r="R82" s="325">
        <f t="shared" ref="R82" si="179">G96+I96+H99+J101</f>
        <v>2.1770374171066774E-2</v>
      </c>
      <c r="S82" s="325">
        <f t="shared" ref="S82" si="180">G83+I83</f>
        <v>1.340825297831758E-2</v>
      </c>
      <c r="T82" s="325">
        <f t="shared" ref="T82" si="181">G85+I85+J94</f>
        <v>1.4860743237978999E-2</v>
      </c>
      <c r="U82" s="325">
        <f t="shared" ref="U82" si="182">G88+I88+H101</f>
        <v>1.5133184970319648E-2</v>
      </c>
      <c r="V82" s="325">
        <f t="shared" ref="V82" si="183">G97+I97+J90</f>
        <v>2.007931625149828E-2</v>
      </c>
      <c r="W82" s="325">
        <f t="shared" ref="W82" si="184">G86+I86</f>
        <v>1.303481465831065E-2</v>
      </c>
      <c r="X82" s="325">
        <f t="shared" ref="X82" si="185">G89+I89+J96+H94</f>
        <v>1.8217944012765653E-2</v>
      </c>
      <c r="Y82" s="325">
        <f t="shared" ref="Y82" si="186">G95+I95</f>
        <v>1.9405035296857352E-2</v>
      </c>
      <c r="Z82" s="325">
        <f t="shared" ref="Z82" si="187">G87+I87+J83</f>
        <v>1.450934908262962E-2</v>
      </c>
      <c r="AA82" s="327">
        <f t="shared" ref="AA82" si="188">G98+I98+H90</f>
        <v>1.8999786232710019E-2</v>
      </c>
      <c r="AB82" s="325">
        <f t="shared" ref="AB82" si="189">G84+I84+J85</f>
        <v>1.406946841064346E-2</v>
      </c>
      <c r="AC82" s="325">
        <f t="shared" ref="AC82" si="190">G100+I100</f>
        <v>1.578328689574459E-2</v>
      </c>
      <c r="AD82" s="325">
        <f t="shared" ref="AD82" si="191">G93+I93+J88+H96</f>
        <v>2.1272289471585652E-2</v>
      </c>
      <c r="AE82" s="325">
        <f t="shared" ref="AE82" si="192">G82+I82</f>
        <v>1.4014595135954409E-2</v>
      </c>
      <c r="AF82" s="325">
        <f t="shared" ref="AF82" si="193">G91+I91+J97</f>
        <v>1.8677675876552658E-2</v>
      </c>
      <c r="AG82" s="325">
        <f t="shared" ref="AG82" si="194">H83</f>
        <v>1.01110050892765E-3</v>
      </c>
      <c r="AH82" s="325">
        <f t="shared" ref="AH82" si="195">J86</f>
        <v>1.0512835335465701E-3</v>
      </c>
      <c r="AI82" s="325">
        <f t="shared" ref="AI82" si="196">J89+H85</f>
        <v>2.268665811894271E-3</v>
      </c>
      <c r="AJ82" s="325">
        <f t="shared" ref="AJ82" si="197">F82</f>
        <v>3.0644582499814699E-3</v>
      </c>
      <c r="AK82" s="325">
        <f t="shared" ref="AK82" si="198">J95</f>
        <v>1.9830263527138002E-3</v>
      </c>
      <c r="AL82" s="325">
        <f t="shared" ref="AL82" si="199">H88</f>
        <v>1.05733218802572E-3</v>
      </c>
      <c r="AM82" s="325">
        <f t="shared" ref="AM82" si="200">J87</f>
        <v>1.1010961043120401E-3</v>
      </c>
      <c r="AN82" s="325">
        <f t="shared" ref="AN82" si="201">J98+H97</f>
        <v>3.1363627176408501E-3</v>
      </c>
      <c r="AO82" s="325">
        <f t="shared" ref="AO82" si="202">J84</f>
        <v>1.0512835335465701E-3</v>
      </c>
      <c r="AP82" s="325">
        <f t="shared" ref="AP82" si="203">H86</f>
        <v>9.8248549043834809E-4</v>
      </c>
      <c r="AQ82" s="325">
        <f t="shared" ref="AQ82" si="204">J100</f>
        <v>1.4329262518745999E-3</v>
      </c>
      <c r="AR82" s="325">
        <f t="shared" ref="AR82" si="205">H89+J93</f>
        <v>2.9823908502471502E-3</v>
      </c>
      <c r="AS82" s="325">
        <f t="shared" ref="AS82" si="206">J82</f>
        <v>1.1833956291825399E-3</v>
      </c>
      <c r="AT82" s="325">
        <f t="shared" ref="AT82" si="207">H95</f>
        <v>1.45682188814136E-3</v>
      </c>
      <c r="AU82" s="325">
        <f t="shared" ref="AU82" si="208">J91</f>
        <v>1.5843864408350799E-3</v>
      </c>
      <c r="AV82" s="325">
        <f t="shared" ref="AV82" si="209">H87</f>
        <v>1.01110050892765E-3</v>
      </c>
      <c r="AW82" s="325">
        <f t="shared" ref="AW82" si="210">H98</f>
        <v>1.34058343677056E-3</v>
      </c>
      <c r="AX82" s="325">
        <f t="shared" ref="AX82" si="211">H84</f>
        <v>9.8248549043834809E-4</v>
      </c>
      <c r="AY82" s="325">
        <f t="shared" ref="AY82" si="212">E82</f>
        <v>7.5530494882703901E-4</v>
      </c>
      <c r="AZ82" s="325">
        <f t="shared" ref="AZ82" si="213">H100</f>
        <v>1.19062086939889E-3</v>
      </c>
      <c r="BA82" s="325">
        <f t="shared" ref="BA82" si="214">H93</f>
        <v>1.4017645835742E-3</v>
      </c>
      <c r="BB82" s="325">
        <f t="shared" ref="BB82" si="215">H82</f>
        <v>1.05733218802572E-3</v>
      </c>
      <c r="BC82" s="325">
        <f t="shared" ref="BC82" si="216">H91</f>
        <v>1.2672563840207601E-3</v>
      </c>
      <c r="BD82" s="326">
        <f t="shared" ref="BD82" si="217">SUMPRODUCT($L$1:$BC$1,BF82:CW82)</f>
        <v>4.7165507372761661</v>
      </c>
      <c r="BF82" s="139">
        <f>L82</f>
        <v>0.62331356700477669</v>
      </c>
      <c r="BG82" s="140">
        <f t="shared" ref="BG82:CV82" si="218">M82</f>
        <v>1.780916536331113E-2</v>
      </c>
      <c r="BH82" s="140">
        <f t="shared" si="218"/>
        <v>1.85484729947374E-2</v>
      </c>
      <c r="BI82" s="140">
        <f t="shared" si="218"/>
        <v>1.6164269322376721E-2</v>
      </c>
      <c r="BJ82" s="140">
        <f t="shared" si="218"/>
        <v>2.0791657774826892E-2</v>
      </c>
      <c r="BK82" s="140">
        <f t="shared" si="218"/>
        <v>1.578328689574459E-2</v>
      </c>
      <c r="BL82" s="140">
        <f t="shared" si="218"/>
        <v>2.1770374171066774E-2</v>
      </c>
      <c r="BM82" s="140">
        <f t="shared" si="218"/>
        <v>1.340825297831758E-2</v>
      </c>
      <c r="BN82" s="140">
        <f t="shared" si="218"/>
        <v>1.4860743237978999E-2</v>
      </c>
      <c r="BO82" s="140">
        <f t="shared" si="218"/>
        <v>1.5133184970319648E-2</v>
      </c>
      <c r="BP82" s="140">
        <f t="shared" si="218"/>
        <v>2.007931625149828E-2</v>
      </c>
      <c r="BQ82" s="140">
        <f t="shared" si="218"/>
        <v>1.303481465831065E-2</v>
      </c>
      <c r="BR82" s="140">
        <f t="shared" si="218"/>
        <v>1.8217944012765653E-2</v>
      </c>
      <c r="BS82" s="140">
        <f t="shared" si="218"/>
        <v>1.9405035296857352E-2</v>
      </c>
      <c r="BT82" s="140">
        <f t="shared" si="218"/>
        <v>1.450934908262962E-2</v>
      </c>
      <c r="BU82" s="140">
        <f t="shared" si="218"/>
        <v>1.8999786232710019E-2</v>
      </c>
      <c r="BV82" s="140">
        <f t="shared" si="218"/>
        <v>1.406946841064346E-2</v>
      </c>
      <c r="BW82" s="140">
        <f t="shared" si="218"/>
        <v>1.578328689574459E-2</v>
      </c>
      <c r="BX82" s="140">
        <f t="shared" si="218"/>
        <v>2.1272289471585652E-2</v>
      </c>
      <c r="BY82" s="140">
        <f t="shared" si="218"/>
        <v>1.4014595135954409E-2</v>
      </c>
      <c r="BZ82" s="140">
        <f t="shared" si="218"/>
        <v>1.8677675876552658E-2</v>
      </c>
      <c r="CA82" s="140">
        <f t="shared" si="218"/>
        <v>1.01110050892765E-3</v>
      </c>
      <c r="CB82" s="140">
        <f t="shared" si="218"/>
        <v>1.0512835335465701E-3</v>
      </c>
      <c r="CC82" s="140">
        <f t="shared" si="218"/>
        <v>2.268665811894271E-3</v>
      </c>
      <c r="CD82" s="140">
        <f t="shared" si="218"/>
        <v>3.0644582499814699E-3</v>
      </c>
      <c r="CE82" s="140">
        <f t="shared" si="218"/>
        <v>1.9830263527138002E-3</v>
      </c>
      <c r="CF82" s="140">
        <f t="shared" si="218"/>
        <v>1.05733218802572E-3</v>
      </c>
      <c r="CG82" s="140">
        <f t="shared" si="218"/>
        <v>1.1010961043120401E-3</v>
      </c>
      <c r="CH82" s="140">
        <f t="shared" si="218"/>
        <v>3.1363627176408501E-3</v>
      </c>
      <c r="CI82" s="140">
        <f t="shared" si="218"/>
        <v>1.0512835335465701E-3</v>
      </c>
      <c r="CJ82" s="140">
        <f t="shared" si="218"/>
        <v>9.8248549043834809E-4</v>
      </c>
      <c r="CK82" s="140">
        <f t="shared" si="218"/>
        <v>1.4329262518745999E-3</v>
      </c>
      <c r="CL82" s="140">
        <f t="shared" si="218"/>
        <v>2.9823908502471502E-3</v>
      </c>
      <c r="CM82" s="140">
        <f t="shared" si="218"/>
        <v>1.1833956291825399E-3</v>
      </c>
      <c r="CN82" s="140">
        <f t="shared" si="218"/>
        <v>1.45682188814136E-3</v>
      </c>
      <c r="CO82" s="140">
        <f t="shared" si="218"/>
        <v>1.5843864408350799E-3</v>
      </c>
      <c r="CP82" s="140">
        <f t="shared" si="218"/>
        <v>1.01110050892765E-3</v>
      </c>
      <c r="CQ82" s="140">
        <f t="shared" si="218"/>
        <v>1.34058343677056E-3</v>
      </c>
      <c r="CR82" s="140">
        <f t="shared" si="218"/>
        <v>9.8248549043834809E-4</v>
      </c>
      <c r="CS82" s="140">
        <f t="shared" si="218"/>
        <v>7.5530494882703901E-4</v>
      </c>
      <c r="CT82" s="140">
        <f t="shared" si="218"/>
        <v>1.19062086939889E-3</v>
      </c>
      <c r="CU82" s="140">
        <f t="shared" si="218"/>
        <v>1.4017645835742E-3</v>
      </c>
      <c r="CV82" s="141">
        <f t="shared" si="218"/>
        <v>1.05733218802572E-3</v>
      </c>
    </row>
    <row r="83" spans="1:100">
      <c r="A83" s="348"/>
      <c r="B83" s="329"/>
      <c r="C83" s="356"/>
      <c r="D83" s="28">
        <v>-8</v>
      </c>
      <c r="E83" s="340"/>
      <c r="F83" s="343"/>
      <c r="G83" s="259">
        <f>'4'!G82</f>
        <v>6.4175707085793003E-3</v>
      </c>
      <c r="H83" s="263">
        <f>'4'!H82</f>
        <v>1.01110050892765E-3</v>
      </c>
      <c r="I83" s="264">
        <f>'4'!I82</f>
        <v>6.9906822697382801E-3</v>
      </c>
      <c r="J83" s="265">
        <f>'4'!J82</f>
        <v>1.1010961043120401E-3</v>
      </c>
      <c r="K83" s="6"/>
      <c r="L83" s="333"/>
      <c r="M83" s="325"/>
      <c r="N83" s="325"/>
      <c r="O83" s="325"/>
      <c r="P83" s="325"/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7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  <c r="AN83" s="325"/>
      <c r="AO83" s="325"/>
      <c r="AP83" s="325"/>
      <c r="AQ83" s="325"/>
      <c r="AR83" s="325"/>
      <c r="AS83" s="325"/>
      <c r="AT83" s="325"/>
      <c r="AU83" s="325"/>
      <c r="AV83" s="325"/>
      <c r="AW83" s="325"/>
      <c r="AX83" s="325"/>
      <c r="AY83" s="325"/>
      <c r="AZ83" s="325"/>
      <c r="BA83" s="325"/>
      <c r="BB83" s="325"/>
      <c r="BC83" s="325"/>
      <c r="BD83" s="326"/>
    </row>
    <row r="84" spans="1:100">
      <c r="A84" s="348"/>
      <c r="B84" s="329"/>
      <c r="C84" s="356"/>
      <c r="D84" s="28">
        <v>-7</v>
      </c>
      <c r="E84" s="340"/>
      <c r="F84" s="343"/>
      <c r="G84" s="259">
        <f>'4'!G83</f>
        <v>6.3018829151328497E-3</v>
      </c>
      <c r="H84" s="263">
        <f>'4'!H83</f>
        <v>9.8248549043834809E-4</v>
      </c>
      <c r="I84" s="264">
        <f>'4'!I83</f>
        <v>6.7329317431777998E-3</v>
      </c>
      <c r="J84" s="265">
        <f>'4'!J83</f>
        <v>1.0512835335465701E-3</v>
      </c>
      <c r="K84" s="6"/>
      <c r="L84" s="333"/>
      <c r="M84" s="325"/>
      <c r="N84" s="325"/>
      <c r="O84" s="325"/>
      <c r="P84" s="325"/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7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  <c r="AN84" s="325"/>
      <c r="AO84" s="325"/>
      <c r="AP84" s="325"/>
      <c r="AQ84" s="325"/>
      <c r="AR84" s="325"/>
      <c r="AS84" s="325"/>
      <c r="AT84" s="325"/>
      <c r="AU84" s="325"/>
      <c r="AV84" s="325"/>
      <c r="AW84" s="325"/>
      <c r="AX84" s="325"/>
      <c r="AY84" s="325"/>
      <c r="AZ84" s="325"/>
      <c r="BA84" s="325"/>
      <c r="BB84" s="325"/>
      <c r="BC84" s="325"/>
      <c r="BD84" s="326"/>
    </row>
    <row r="85" spans="1:100">
      <c r="A85" s="348"/>
      <c r="B85" s="329"/>
      <c r="C85" s="356"/>
      <c r="D85" s="28">
        <v>-6</v>
      </c>
      <c r="E85" s="340"/>
      <c r="F85" s="343"/>
      <c r="G85" s="259">
        <f>'4'!G84</f>
        <v>6.2625823208117999E-3</v>
      </c>
      <c r="H85" s="263">
        <f>'4'!H84</f>
        <v>9.7281935884007103E-4</v>
      </c>
      <c r="I85" s="264">
        <f>'4'!I84</f>
        <v>6.6464066327871401E-3</v>
      </c>
      <c r="J85" s="265">
        <f>'4'!J84</f>
        <v>1.0346537523328099E-3</v>
      </c>
      <c r="K85" s="6"/>
      <c r="L85" s="333"/>
      <c r="M85" s="325"/>
      <c r="N85" s="325"/>
      <c r="O85" s="325"/>
      <c r="P85" s="325"/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7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  <c r="AN85" s="325"/>
      <c r="AO85" s="325"/>
      <c r="AP85" s="325"/>
      <c r="AQ85" s="325"/>
      <c r="AR85" s="325"/>
      <c r="AS85" s="325"/>
      <c r="AT85" s="325"/>
      <c r="AU85" s="325"/>
      <c r="AV85" s="325"/>
      <c r="AW85" s="325"/>
      <c r="AX85" s="325"/>
      <c r="AY85" s="325"/>
      <c r="AZ85" s="325"/>
      <c r="BA85" s="325"/>
      <c r="BB85" s="325"/>
      <c r="BC85" s="325"/>
      <c r="BD85" s="326"/>
    </row>
    <row r="86" spans="1:100">
      <c r="A86" s="348"/>
      <c r="B86" s="329"/>
      <c r="C86" s="356"/>
      <c r="D86" s="28">
        <v>-5</v>
      </c>
      <c r="E86" s="340"/>
      <c r="F86" s="343"/>
      <c r="G86" s="259">
        <f>G84</f>
        <v>6.3018829151328497E-3</v>
      </c>
      <c r="H86" s="263">
        <f t="shared" ref="H86:J86" si="219">H84</f>
        <v>9.8248549043834809E-4</v>
      </c>
      <c r="I86" s="264">
        <f t="shared" si="219"/>
        <v>6.7329317431777998E-3</v>
      </c>
      <c r="J86" s="265">
        <f t="shared" si="219"/>
        <v>1.0512835335465701E-3</v>
      </c>
      <c r="K86" s="6"/>
      <c r="L86" s="333"/>
      <c r="M86" s="325"/>
      <c r="N86" s="325"/>
      <c r="O86" s="325"/>
      <c r="P86" s="325"/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7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  <c r="AN86" s="325"/>
      <c r="AO86" s="325"/>
      <c r="AP86" s="325"/>
      <c r="AQ86" s="325"/>
      <c r="AR86" s="325"/>
      <c r="AS86" s="325"/>
      <c r="AT86" s="325"/>
      <c r="AU86" s="325"/>
      <c r="AV86" s="325"/>
      <c r="AW86" s="325"/>
      <c r="AX86" s="325"/>
      <c r="AY86" s="325"/>
      <c r="AZ86" s="325"/>
      <c r="BA86" s="325"/>
      <c r="BB86" s="325"/>
      <c r="BC86" s="325"/>
      <c r="BD86" s="326"/>
    </row>
    <row r="87" spans="1:100">
      <c r="A87" s="348"/>
      <c r="B87" s="329"/>
      <c r="C87" s="356"/>
      <c r="D87" s="28">
        <v>-4</v>
      </c>
      <c r="E87" s="340"/>
      <c r="F87" s="343"/>
      <c r="G87" s="259">
        <f>G83</f>
        <v>6.4175707085793003E-3</v>
      </c>
      <c r="H87" s="263">
        <f t="shared" ref="H87:J87" si="220">H83</f>
        <v>1.01110050892765E-3</v>
      </c>
      <c r="I87" s="264">
        <f t="shared" si="220"/>
        <v>6.9906822697382801E-3</v>
      </c>
      <c r="J87" s="265">
        <f t="shared" si="220"/>
        <v>1.1010961043120401E-3</v>
      </c>
      <c r="K87" s="6"/>
      <c r="L87" s="333"/>
      <c r="M87" s="325"/>
      <c r="N87" s="325"/>
      <c r="O87" s="325"/>
      <c r="P87" s="325"/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7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  <c r="AN87" s="325"/>
      <c r="AO87" s="325"/>
      <c r="AP87" s="325"/>
      <c r="AQ87" s="325"/>
      <c r="AR87" s="325"/>
      <c r="AS87" s="325"/>
      <c r="AT87" s="325"/>
      <c r="AU87" s="325"/>
      <c r="AV87" s="325"/>
      <c r="AW87" s="325"/>
      <c r="AX87" s="325"/>
      <c r="AY87" s="325"/>
      <c r="AZ87" s="325"/>
      <c r="BA87" s="325"/>
      <c r="BB87" s="325"/>
      <c r="BC87" s="325"/>
      <c r="BD87" s="326"/>
    </row>
    <row r="88" spans="1:100">
      <c r="A88" s="348"/>
      <c r="B88" s="329"/>
      <c r="C88" s="356"/>
      <c r="D88" s="28">
        <v>-3</v>
      </c>
      <c r="E88" s="340"/>
      <c r="F88" s="343"/>
      <c r="G88" s="259">
        <f>G82</f>
        <v>6.6024910866019498E-3</v>
      </c>
      <c r="H88" s="263">
        <f t="shared" ref="H88:J88" si="221">H82</f>
        <v>1.05733218802572E-3</v>
      </c>
      <c r="I88" s="264">
        <f t="shared" si="221"/>
        <v>7.4121040493524597E-3</v>
      </c>
      <c r="J88" s="265">
        <f t="shared" si="221"/>
        <v>1.1833956291825399E-3</v>
      </c>
      <c r="K88" s="6"/>
      <c r="L88" s="333"/>
      <c r="M88" s="325"/>
      <c r="N88" s="325"/>
      <c r="O88" s="325"/>
      <c r="P88" s="325"/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7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325"/>
      <c r="AP88" s="325"/>
      <c r="AQ88" s="325"/>
      <c r="AR88" s="325"/>
      <c r="AS88" s="325"/>
      <c r="AT88" s="325"/>
      <c r="AU88" s="325"/>
      <c r="AV88" s="325"/>
      <c r="AW88" s="325"/>
      <c r="AX88" s="325"/>
      <c r="AY88" s="325"/>
      <c r="AZ88" s="325"/>
      <c r="BA88" s="325"/>
      <c r="BB88" s="325"/>
      <c r="BC88" s="325"/>
      <c r="BD88" s="326"/>
    </row>
    <row r="89" spans="1:100">
      <c r="A89" s="348"/>
      <c r="B89" s="329"/>
      <c r="C89" s="356"/>
      <c r="D89" s="28">
        <v>-2</v>
      </c>
      <c r="E89" s="340"/>
      <c r="F89" s="343"/>
      <c r="G89" s="259">
        <f>G101</f>
        <v>6.8439517169169304E-3</v>
      </c>
      <c r="H89" s="263">
        <f t="shared" ref="H89:J89" si="222">H101</f>
        <v>1.11858983436524E-3</v>
      </c>
      <c r="I89" s="264">
        <f t="shared" si="222"/>
        <v>7.9797341686892297E-3</v>
      </c>
      <c r="J89" s="265">
        <f t="shared" si="222"/>
        <v>1.2958464530542001E-3</v>
      </c>
      <c r="K89" s="6"/>
      <c r="L89" s="333"/>
      <c r="M89" s="325"/>
      <c r="N89" s="325"/>
      <c r="O89" s="325"/>
      <c r="P89" s="325"/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7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  <c r="AN89" s="325"/>
      <c r="AO89" s="325"/>
      <c r="AP89" s="325"/>
      <c r="AQ89" s="325"/>
      <c r="AR89" s="325"/>
      <c r="AS89" s="325"/>
      <c r="AT89" s="325"/>
      <c r="AU89" s="325"/>
      <c r="AV89" s="325"/>
      <c r="AW89" s="325"/>
      <c r="AX89" s="325"/>
      <c r="AY89" s="325"/>
      <c r="AZ89" s="325"/>
      <c r="BA89" s="325"/>
      <c r="BB89" s="325"/>
      <c r="BC89" s="325"/>
      <c r="BD89" s="326"/>
    </row>
    <row r="90" spans="1:100">
      <c r="A90" s="348"/>
      <c r="B90" s="329"/>
      <c r="C90" s="356"/>
      <c r="D90" s="28">
        <v>-1</v>
      </c>
      <c r="E90" s="340"/>
      <c r="F90" s="343"/>
      <c r="G90" s="259">
        <f>G100</f>
        <v>7.1230696640205904E-3</v>
      </c>
      <c r="H90" s="263">
        <f t="shared" ref="H90:J90" si="223">H100</f>
        <v>1.19062086939889E-3</v>
      </c>
      <c r="I90" s="264">
        <f t="shared" si="223"/>
        <v>8.6602172317240007E-3</v>
      </c>
      <c r="J90" s="265">
        <f t="shared" si="223"/>
        <v>1.4329262518745999E-3</v>
      </c>
      <c r="K90" s="6"/>
      <c r="L90" s="333"/>
      <c r="M90" s="325"/>
      <c r="N90" s="325"/>
      <c r="O90" s="325"/>
      <c r="P90" s="325"/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7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  <c r="AN90" s="325"/>
      <c r="AO90" s="325"/>
      <c r="AP90" s="325"/>
      <c r="AQ90" s="325"/>
      <c r="AR90" s="325"/>
      <c r="AS90" s="325"/>
      <c r="AT90" s="325"/>
      <c r="AU90" s="325"/>
      <c r="AV90" s="325"/>
      <c r="AW90" s="325"/>
      <c r="AX90" s="325"/>
      <c r="AY90" s="325"/>
      <c r="AZ90" s="325"/>
      <c r="BA90" s="325"/>
      <c r="BB90" s="325"/>
      <c r="BC90" s="325"/>
      <c r="BD90" s="326"/>
    </row>
    <row r="91" spans="1:100">
      <c r="A91" s="348"/>
      <c r="B91" s="329"/>
      <c r="C91" s="356"/>
      <c r="D91" s="28">
        <v>0</v>
      </c>
      <c r="E91" s="340"/>
      <c r="F91" s="343"/>
      <c r="G91" s="259">
        <f>G99</f>
        <v>7.4147889856136396E-3</v>
      </c>
      <c r="H91" s="263">
        <f t="shared" ref="H91:I91" si="224">H99</f>
        <v>1.2672563840207601E-3</v>
      </c>
      <c r="I91" s="264">
        <f t="shared" si="224"/>
        <v>9.3990858750571098E-3</v>
      </c>
      <c r="J91" s="265">
        <f>J99</f>
        <v>1.5843864408350799E-3</v>
      </c>
      <c r="K91" s="6"/>
      <c r="L91" s="333"/>
      <c r="M91" s="325"/>
      <c r="N91" s="325"/>
      <c r="O91" s="325"/>
      <c r="P91" s="325"/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7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  <c r="AN91" s="325"/>
      <c r="AO91" s="325"/>
      <c r="AP91" s="325"/>
      <c r="AQ91" s="325"/>
      <c r="AR91" s="325"/>
      <c r="AS91" s="325"/>
      <c r="AT91" s="325"/>
      <c r="AU91" s="325"/>
      <c r="AV91" s="325"/>
      <c r="AW91" s="325"/>
      <c r="AX91" s="325"/>
      <c r="AY91" s="325"/>
      <c r="AZ91" s="325"/>
      <c r="BA91" s="325"/>
      <c r="BB91" s="325"/>
      <c r="BC91" s="325"/>
      <c r="BD91" s="326"/>
    </row>
    <row r="92" spans="1:100">
      <c r="A92" s="348"/>
      <c r="B92" s="329"/>
      <c r="C92" s="356"/>
      <c r="D92" s="28">
        <v>1</v>
      </c>
      <c r="E92" s="340"/>
      <c r="F92" s="343"/>
      <c r="G92" s="97">
        <f>G98</f>
        <v>7.6892670175653299E-3</v>
      </c>
      <c r="H92" s="51">
        <f t="shared" ref="H92:J92" si="225">H98</f>
        <v>1.34058343677056E-3</v>
      </c>
      <c r="I92" s="126">
        <f t="shared" si="225"/>
        <v>1.01198983457458E-2</v>
      </c>
      <c r="J92" s="173">
        <f t="shared" si="225"/>
        <v>1.7345981340666501E-3</v>
      </c>
      <c r="K92" s="6"/>
      <c r="L92" s="333"/>
      <c r="M92" s="325"/>
      <c r="N92" s="325"/>
      <c r="O92" s="325"/>
      <c r="P92" s="325"/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7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  <c r="AN92" s="325"/>
      <c r="AO92" s="325"/>
      <c r="AP92" s="325"/>
      <c r="AQ92" s="325"/>
      <c r="AR92" s="325"/>
      <c r="AS92" s="325"/>
      <c r="AT92" s="325"/>
      <c r="AU92" s="325"/>
      <c r="AV92" s="325"/>
      <c r="AW92" s="325"/>
      <c r="AX92" s="325"/>
      <c r="AY92" s="325"/>
      <c r="AZ92" s="325"/>
      <c r="BA92" s="325"/>
      <c r="BB92" s="325"/>
      <c r="BC92" s="325"/>
      <c r="BD92" s="326"/>
    </row>
    <row r="93" spans="1:100">
      <c r="A93" s="348"/>
      <c r="B93" s="329"/>
      <c r="C93" s="356"/>
      <c r="D93" s="28">
        <v>2</v>
      </c>
      <c r="E93" s="340"/>
      <c r="F93" s="343"/>
      <c r="G93" s="97">
        <f>G97</f>
        <v>7.9150575962988797E-3</v>
      </c>
      <c r="H93" s="51">
        <f t="shared" ref="H93:J93" si="226">H97</f>
        <v>1.4017645835742E-3</v>
      </c>
      <c r="I93" s="126">
        <f t="shared" si="226"/>
        <v>1.07313324033248E-2</v>
      </c>
      <c r="J93" s="173">
        <f t="shared" si="226"/>
        <v>1.8638010158819099E-3</v>
      </c>
      <c r="K93" s="6"/>
      <c r="L93" s="333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7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  <c r="BB93" s="325"/>
      <c r="BC93" s="325"/>
      <c r="BD93" s="326"/>
    </row>
    <row r="94" spans="1:100">
      <c r="A94" s="348"/>
      <c r="B94" s="329"/>
      <c r="C94" s="356"/>
      <c r="D94" s="28">
        <v>3</v>
      </c>
      <c r="E94" s="340"/>
      <c r="F94" s="343"/>
      <c r="G94" s="97">
        <f>G96</f>
        <v>8.0638758897906108E-3</v>
      </c>
      <c r="H94" s="51">
        <f t="shared" ref="H94:J94" si="227">H96</f>
        <v>1.4425038427794299E-3</v>
      </c>
      <c r="I94" s="126">
        <f t="shared" si="227"/>
        <v>1.1143395444201201E-2</v>
      </c>
      <c r="J94" s="173">
        <f t="shared" si="227"/>
        <v>1.9517542843800601E-3</v>
      </c>
      <c r="K94" s="6"/>
      <c r="L94" s="333"/>
      <c r="M94" s="325"/>
      <c r="N94" s="325"/>
      <c r="O94" s="325"/>
      <c r="P94" s="325"/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7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325"/>
      <c r="AP94" s="325"/>
      <c r="AQ94" s="325"/>
      <c r="AR94" s="325"/>
      <c r="AS94" s="325"/>
      <c r="AT94" s="325"/>
      <c r="AU94" s="325"/>
      <c r="AV94" s="325"/>
      <c r="AW94" s="325"/>
      <c r="AX94" s="325"/>
      <c r="AY94" s="325"/>
      <c r="AZ94" s="325"/>
      <c r="BA94" s="325"/>
      <c r="BB94" s="325"/>
      <c r="BC94" s="325"/>
      <c r="BD94" s="326"/>
    </row>
    <row r="95" spans="1:100">
      <c r="A95" s="348"/>
      <c r="B95" s="329"/>
      <c r="C95" s="356"/>
      <c r="D95" s="28">
        <v>4</v>
      </c>
      <c r="E95" s="340"/>
      <c r="F95" s="343"/>
      <c r="G95" s="97">
        <f>'4'!G94</f>
        <v>8.1158992771562504E-3</v>
      </c>
      <c r="H95" s="51">
        <f>'4'!H94</f>
        <v>1.45682188814136E-3</v>
      </c>
      <c r="I95" s="126">
        <f>'4'!I94</f>
        <v>1.12891360197011E-2</v>
      </c>
      <c r="J95" s="173">
        <f>'4'!J94</f>
        <v>1.9830263527138002E-3</v>
      </c>
      <c r="K95" s="6"/>
      <c r="L95" s="333"/>
      <c r="M95" s="325"/>
      <c r="N95" s="325"/>
      <c r="O95" s="325"/>
      <c r="P95" s="325"/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7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  <c r="AN95" s="325"/>
      <c r="AO95" s="325"/>
      <c r="AP95" s="325"/>
      <c r="AQ95" s="325"/>
      <c r="AR95" s="325"/>
      <c r="AS95" s="325"/>
      <c r="AT95" s="325"/>
      <c r="AU95" s="325"/>
      <c r="AV95" s="325"/>
      <c r="AW95" s="325"/>
      <c r="AX95" s="325"/>
      <c r="AY95" s="325"/>
      <c r="AZ95" s="325"/>
      <c r="BA95" s="325"/>
      <c r="BB95" s="325"/>
      <c r="BC95" s="325"/>
      <c r="BD95" s="326"/>
    </row>
    <row r="96" spans="1:100">
      <c r="A96" s="348"/>
      <c r="B96" s="329"/>
      <c r="C96" s="356"/>
      <c r="D96" s="28">
        <v>5</v>
      </c>
      <c r="E96" s="340"/>
      <c r="F96" s="343"/>
      <c r="G96" s="97">
        <f>'4'!G95</f>
        <v>8.0638758897906108E-3</v>
      </c>
      <c r="H96" s="51">
        <f>'4'!H95</f>
        <v>1.4425038427794299E-3</v>
      </c>
      <c r="I96" s="126">
        <f>'4'!I95</f>
        <v>1.1143395444201201E-2</v>
      </c>
      <c r="J96" s="173">
        <f>'4'!J95</f>
        <v>1.9517542843800601E-3</v>
      </c>
      <c r="K96" s="6"/>
      <c r="L96" s="333"/>
      <c r="M96" s="325"/>
      <c r="N96" s="325"/>
      <c r="O96" s="325"/>
      <c r="P96" s="325"/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7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  <c r="AN96" s="325"/>
      <c r="AO96" s="325"/>
      <c r="AP96" s="325"/>
      <c r="AQ96" s="325"/>
      <c r="AR96" s="325"/>
      <c r="AS96" s="325"/>
      <c r="AT96" s="325"/>
      <c r="AU96" s="325"/>
      <c r="AV96" s="325"/>
      <c r="AW96" s="325"/>
      <c r="AX96" s="325"/>
      <c r="AY96" s="325"/>
      <c r="AZ96" s="325"/>
      <c r="BA96" s="325"/>
      <c r="BB96" s="325"/>
      <c r="BC96" s="325"/>
      <c r="BD96" s="326"/>
    </row>
    <row r="97" spans="1:100">
      <c r="A97" s="348"/>
      <c r="B97" s="329"/>
      <c r="C97" s="356"/>
      <c r="D97" s="28">
        <v>6</v>
      </c>
      <c r="E97" s="340"/>
      <c r="F97" s="343"/>
      <c r="G97" s="97">
        <f>'4'!G96</f>
        <v>7.9150575962988797E-3</v>
      </c>
      <c r="H97" s="51">
        <f>'4'!H96</f>
        <v>1.4017645835742E-3</v>
      </c>
      <c r="I97" s="126">
        <f>'4'!I96</f>
        <v>1.07313324033248E-2</v>
      </c>
      <c r="J97" s="173">
        <f>'4'!J96</f>
        <v>1.8638010158819099E-3</v>
      </c>
      <c r="K97" s="6"/>
      <c r="L97" s="333"/>
      <c r="M97" s="325"/>
      <c r="N97" s="325"/>
      <c r="O97" s="325"/>
      <c r="P97" s="325"/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7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  <c r="AN97" s="325"/>
      <c r="AO97" s="325"/>
      <c r="AP97" s="325"/>
      <c r="AQ97" s="325"/>
      <c r="AR97" s="325"/>
      <c r="AS97" s="325"/>
      <c r="AT97" s="325"/>
      <c r="AU97" s="325"/>
      <c r="AV97" s="325"/>
      <c r="AW97" s="325"/>
      <c r="AX97" s="325"/>
      <c r="AY97" s="325"/>
      <c r="AZ97" s="325"/>
      <c r="BA97" s="325"/>
      <c r="BB97" s="325"/>
      <c r="BC97" s="325"/>
      <c r="BD97" s="326"/>
    </row>
    <row r="98" spans="1:100">
      <c r="A98" s="348"/>
      <c r="B98" s="329"/>
      <c r="C98" s="356"/>
      <c r="D98" s="28">
        <v>7</v>
      </c>
      <c r="E98" s="340"/>
      <c r="F98" s="343"/>
      <c r="G98" s="97">
        <f>'4'!G97</f>
        <v>7.6892670175653299E-3</v>
      </c>
      <c r="H98" s="51">
        <f>'4'!H97</f>
        <v>1.34058343677056E-3</v>
      </c>
      <c r="I98" s="126">
        <f>'4'!I97</f>
        <v>1.01198983457458E-2</v>
      </c>
      <c r="J98" s="173">
        <f>'4'!J97</f>
        <v>1.7345981340666501E-3</v>
      </c>
      <c r="K98" s="6"/>
      <c r="L98" s="333"/>
      <c r="M98" s="325"/>
      <c r="N98" s="325"/>
      <c r="O98" s="325"/>
      <c r="P98" s="325"/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7"/>
      <c r="AB98" s="325"/>
      <c r="AC98" s="325"/>
      <c r="AD98" s="325"/>
      <c r="AE98" s="325"/>
      <c r="AF98" s="325"/>
      <c r="AG98" s="325"/>
      <c r="AH98" s="325"/>
      <c r="AI98" s="325"/>
      <c r="AJ98" s="325"/>
      <c r="AK98" s="325"/>
      <c r="AL98" s="325"/>
      <c r="AM98" s="325"/>
      <c r="AN98" s="325"/>
      <c r="AO98" s="325"/>
      <c r="AP98" s="325"/>
      <c r="AQ98" s="325"/>
      <c r="AR98" s="325"/>
      <c r="AS98" s="325"/>
      <c r="AT98" s="325"/>
      <c r="AU98" s="325"/>
      <c r="AV98" s="325"/>
      <c r="AW98" s="325"/>
      <c r="AX98" s="325"/>
      <c r="AY98" s="325"/>
      <c r="AZ98" s="325"/>
      <c r="BA98" s="325"/>
      <c r="BB98" s="325"/>
      <c r="BC98" s="325"/>
      <c r="BD98" s="326"/>
    </row>
    <row r="99" spans="1:100">
      <c r="A99" s="348"/>
      <c r="B99" s="329"/>
      <c r="C99" s="356"/>
      <c r="D99" s="28">
        <v>8</v>
      </c>
      <c r="E99" s="340"/>
      <c r="F99" s="343"/>
      <c r="G99" s="97">
        <f>'4'!G98</f>
        <v>7.4147889856136396E-3</v>
      </c>
      <c r="H99" s="51">
        <f>'4'!H98</f>
        <v>1.2672563840207601E-3</v>
      </c>
      <c r="I99" s="126">
        <f>'4'!I98</f>
        <v>9.3990858750571098E-3</v>
      </c>
      <c r="J99" s="173">
        <f>'4'!J98</f>
        <v>1.5843864408350799E-3</v>
      </c>
      <c r="K99" s="6"/>
      <c r="L99" s="333"/>
      <c r="M99" s="325"/>
      <c r="N99" s="325"/>
      <c r="O99" s="325"/>
      <c r="P99" s="325"/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7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  <c r="AN99" s="325"/>
      <c r="AO99" s="325"/>
      <c r="AP99" s="325"/>
      <c r="AQ99" s="325"/>
      <c r="AR99" s="325"/>
      <c r="AS99" s="325"/>
      <c r="AT99" s="325"/>
      <c r="AU99" s="325"/>
      <c r="AV99" s="325"/>
      <c r="AW99" s="325"/>
      <c r="AX99" s="325"/>
      <c r="AY99" s="325"/>
      <c r="AZ99" s="325"/>
      <c r="BA99" s="325"/>
      <c r="BB99" s="325"/>
      <c r="BC99" s="325"/>
      <c r="BD99" s="326"/>
    </row>
    <row r="100" spans="1:100">
      <c r="A100" s="348"/>
      <c r="B100" s="329"/>
      <c r="C100" s="356"/>
      <c r="D100" s="28">
        <v>9</v>
      </c>
      <c r="E100" s="340"/>
      <c r="F100" s="343"/>
      <c r="G100" s="97">
        <f>'4'!G99</f>
        <v>7.1230696640205904E-3</v>
      </c>
      <c r="H100" s="51">
        <f>'4'!H99</f>
        <v>1.19062086939889E-3</v>
      </c>
      <c r="I100" s="126">
        <f>'4'!I99</f>
        <v>8.6602172317240007E-3</v>
      </c>
      <c r="J100" s="173">
        <f>'4'!J99</f>
        <v>1.4329262518745999E-3</v>
      </c>
      <c r="K100" s="6"/>
      <c r="L100" s="333"/>
      <c r="M100" s="325"/>
      <c r="N100" s="325"/>
      <c r="O100" s="325"/>
      <c r="P100" s="325"/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7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  <c r="AN100" s="325"/>
      <c r="AO100" s="325"/>
      <c r="AP100" s="325"/>
      <c r="AQ100" s="325"/>
      <c r="AR100" s="325"/>
      <c r="AS100" s="325"/>
      <c r="AT100" s="325"/>
      <c r="AU100" s="325"/>
      <c r="AV100" s="325"/>
      <c r="AW100" s="325"/>
      <c r="AX100" s="325"/>
      <c r="AY100" s="325"/>
      <c r="AZ100" s="325"/>
      <c r="BA100" s="325"/>
      <c r="BB100" s="325"/>
      <c r="BC100" s="325"/>
      <c r="BD100" s="326"/>
    </row>
    <row r="101" spans="1:100">
      <c r="A101" s="348"/>
      <c r="B101" s="329"/>
      <c r="C101" s="356"/>
      <c r="D101" s="29">
        <v>10</v>
      </c>
      <c r="E101" s="341"/>
      <c r="F101" s="344"/>
      <c r="G101" s="101">
        <f>'4'!G100</f>
        <v>6.8439517169169304E-3</v>
      </c>
      <c r="H101" s="77">
        <f>'4'!H100</f>
        <v>1.11858983436524E-3</v>
      </c>
      <c r="I101" s="248">
        <f>'4'!I100</f>
        <v>7.9797341686892297E-3</v>
      </c>
      <c r="J101" s="182">
        <f>'4'!J100</f>
        <v>1.2958464530542001E-3</v>
      </c>
      <c r="K101" s="6"/>
      <c r="L101" s="334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7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/>
      <c r="AW101" s="325"/>
      <c r="AX101" s="325"/>
      <c r="AY101" s="325"/>
      <c r="AZ101" s="325"/>
      <c r="BA101" s="325"/>
      <c r="BB101" s="325"/>
      <c r="BC101" s="325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7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55"/>
      <c r="D103" s="26">
        <v>-9</v>
      </c>
      <c r="E103" s="339">
        <v>5.4116774285997303E-114</v>
      </c>
      <c r="F103" s="342">
        <v>5.1558128414361699E-95</v>
      </c>
      <c r="G103" s="97">
        <f>'4'!G122</f>
        <v>3.9736301004613199E-151</v>
      </c>
      <c r="H103" s="51">
        <f>'4'!H122</f>
        <v>0</v>
      </c>
      <c r="I103" s="126">
        <f>'4'!I122</f>
        <v>0</v>
      </c>
      <c r="J103" s="173">
        <f>'4'!J122</f>
        <v>0</v>
      </c>
      <c r="K103" s="6"/>
      <c r="L103" s="332">
        <f>1-SUM(M103:BC122)</f>
        <v>7.4312623130912137E-4</v>
      </c>
      <c r="M103" s="325">
        <f>G113+I113</f>
        <v>5.7661529661670617E-66</v>
      </c>
      <c r="N103" s="325">
        <f>G120+I120+J113</f>
        <v>1.95243762947606E-103</v>
      </c>
      <c r="O103" s="325">
        <f>G122+I122+H113</f>
        <v>3.2632668458936602E-75</v>
      </c>
      <c r="P103" s="325">
        <f>G115+I115+J120</f>
        <v>2.538253462427885E-5</v>
      </c>
      <c r="Q103" s="325">
        <f>G111+I111</f>
        <v>8.2808070676414504E-127</v>
      </c>
      <c r="R103" s="325">
        <f>G117+I117+H120+J122</f>
        <v>2.538253462427885E-5</v>
      </c>
      <c r="S103" s="325">
        <f>G104+I104</f>
        <v>1.00375942525474E-160</v>
      </c>
      <c r="T103" s="325">
        <f>G106+I106+J115</f>
        <v>1.5150652140337601E-49</v>
      </c>
      <c r="U103" s="325">
        <f>G109+I109+H122</f>
        <v>3.9736301004613199E-151</v>
      </c>
      <c r="V103" s="325">
        <f>G118+I118+J111</f>
        <v>2.0252170990319098E-28</v>
      </c>
      <c r="W103" s="325">
        <f>G107+I107</f>
        <v>1.54503922944415E-167</v>
      </c>
      <c r="X103" s="325">
        <f>G110+I110+J117+H115</f>
        <v>4.9963765174134601E-5</v>
      </c>
      <c r="Y103" s="325">
        <f>G116+I116</f>
        <v>0.31642487352514703</v>
      </c>
      <c r="Z103" s="325">
        <f>G108+I108+J104</f>
        <v>1.00375942525474E-160</v>
      </c>
      <c r="AA103" s="327">
        <f>G119+I119+H111</f>
        <v>5.7661529661670617E-66</v>
      </c>
      <c r="AB103" s="325">
        <f>G105+I105+J106</f>
        <v>1.54503922944415E-167</v>
      </c>
      <c r="AC103" s="325">
        <f>G121+I121</f>
        <v>8.2808070676414504E-127</v>
      </c>
      <c r="AD103" s="325">
        <f>G114+I114+J109+H117</f>
        <v>4.9963765174134601E-5</v>
      </c>
      <c r="AE103" s="325">
        <f>G103+I103</f>
        <v>3.9736301004613199E-151</v>
      </c>
      <c r="AF103" s="325">
        <f>G112+I112+J118</f>
        <v>1.088057886232282E-88</v>
      </c>
      <c r="AG103" s="325">
        <f>H104</f>
        <v>0</v>
      </c>
      <c r="AH103" s="325">
        <f>J107</f>
        <v>0</v>
      </c>
      <c r="AI103" s="325">
        <f>J110+H106</f>
        <v>0</v>
      </c>
      <c r="AJ103" s="325">
        <f>F103</f>
        <v>5.1558128414361699E-95</v>
      </c>
      <c r="AK103" s="325">
        <f>J116</f>
        <v>1.62074737602909E-43</v>
      </c>
      <c r="AL103" s="325">
        <f>H109</f>
        <v>0</v>
      </c>
      <c r="AM103" s="325">
        <f>J108</f>
        <v>0</v>
      </c>
      <c r="AN103" s="325">
        <f>J119+H118</f>
        <v>1.0797150785443899E-29</v>
      </c>
      <c r="AO103" s="325">
        <f>J105</f>
        <v>0</v>
      </c>
      <c r="AP103" s="325">
        <f>H107</f>
        <v>0</v>
      </c>
      <c r="AQ103" s="325">
        <f>J121</f>
        <v>0</v>
      </c>
      <c r="AR103" s="325">
        <f>H110+J114</f>
        <v>1.08805788623228E-88</v>
      </c>
      <c r="AS103" s="325">
        <f>J103</f>
        <v>0</v>
      </c>
      <c r="AT103" s="325">
        <f>H116</f>
        <v>0.68268130764394697</v>
      </c>
      <c r="AU103" s="325">
        <f>J112</f>
        <v>9.3955083614059492E-264</v>
      </c>
      <c r="AV103" s="325">
        <f>H108</f>
        <v>0</v>
      </c>
      <c r="AW103" s="325">
        <f>H119</f>
        <v>3.2632668458936602E-75</v>
      </c>
      <c r="AX103" s="325">
        <f>H105</f>
        <v>0</v>
      </c>
      <c r="AY103" s="325">
        <f>E103</f>
        <v>5.4116774285997303E-114</v>
      </c>
      <c r="AZ103" s="325">
        <f>H121</f>
        <v>3.9807890660857901E-210</v>
      </c>
      <c r="BA103" s="325">
        <f>H114</f>
        <v>1.0797150785443899E-29</v>
      </c>
      <c r="BB103" s="325">
        <f>H103</f>
        <v>0</v>
      </c>
      <c r="BC103" s="325">
        <f>H112</f>
        <v>2.4990680654140702E-137</v>
      </c>
      <c r="BD103" s="326">
        <f>SUMPRODUCT($L$1:$BC$1,BF103:CW103)</f>
        <v>30.739847092242311</v>
      </c>
      <c r="BF103" s="139">
        <f>L103</f>
        <v>7.4312623130912137E-4</v>
      </c>
      <c r="BG103" s="140">
        <f t="shared" ref="BG103:CV103" si="228">M103</f>
        <v>5.7661529661670617E-66</v>
      </c>
      <c r="BH103" s="140">
        <f t="shared" si="228"/>
        <v>1.95243762947606E-103</v>
      </c>
      <c r="BI103" s="140">
        <f t="shared" si="228"/>
        <v>3.2632668458936602E-75</v>
      </c>
      <c r="BJ103" s="140">
        <f t="shared" si="228"/>
        <v>2.538253462427885E-5</v>
      </c>
      <c r="BK103" s="140">
        <f t="shared" si="228"/>
        <v>8.2808070676414504E-127</v>
      </c>
      <c r="BL103" s="140">
        <f t="shared" si="228"/>
        <v>2.538253462427885E-5</v>
      </c>
      <c r="BM103" s="140">
        <f t="shared" si="228"/>
        <v>1.00375942525474E-160</v>
      </c>
      <c r="BN103" s="140">
        <f t="shared" si="228"/>
        <v>1.5150652140337601E-49</v>
      </c>
      <c r="BO103" s="140">
        <f t="shared" si="228"/>
        <v>3.9736301004613199E-151</v>
      </c>
      <c r="BP103" s="140">
        <f t="shared" si="228"/>
        <v>2.0252170990319098E-28</v>
      </c>
      <c r="BQ103" s="140">
        <f t="shared" si="228"/>
        <v>1.54503922944415E-167</v>
      </c>
      <c r="BR103" s="140">
        <f t="shared" si="228"/>
        <v>4.9963765174134601E-5</v>
      </c>
      <c r="BS103" s="140">
        <f t="shared" si="228"/>
        <v>0.31642487352514703</v>
      </c>
      <c r="BT103" s="140">
        <f t="shared" si="228"/>
        <v>1.00375942525474E-160</v>
      </c>
      <c r="BU103" s="140">
        <f t="shared" si="228"/>
        <v>5.7661529661670617E-66</v>
      </c>
      <c r="BV103" s="140">
        <f t="shared" si="228"/>
        <v>1.54503922944415E-167</v>
      </c>
      <c r="BW103" s="140">
        <f t="shared" si="228"/>
        <v>8.2808070676414504E-127</v>
      </c>
      <c r="BX103" s="140">
        <f t="shared" si="228"/>
        <v>4.9963765174134601E-5</v>
      </c>
      <c r="BY103" s="140">
        <f t="shared" si="228"/>
        <v>3.9736301004613199E-151</v>
      </c>
      <c r="BZ103" s="140">
        <f t="shared" si="228"/>
        <v>1.088057886232282E-88</v>
      </c>
      <c r="CA103" s="140">
        <f t="shared" si="228"/>
        <v>0</v>
      </c>
      <c r="CB103" s="140">
        <f t="shared" si="228"/>
        <v>0</v>
      </c>
      <c r="CC103" s="140">
        <f t="shared" si="228"/>
        <v>0</v>
      </c>
      <c r="CD103" s="140">
        <f t="shared" si="228"/>
        <v>5.1558128414361699E-95</v>
      </c>
      <c r="CE103" s="140">
        <f t="shared" si="228"/>
        <v>1.62074737602909E-43</v>
      </c>
      <c r="CF103" s="140">
        <f t="shared" si="228"/>
        <v>0</v>
      </c>
      <c r="CG103" s="140">
        <f t="shared" si="228"/>
        <v>0</v>
      </c>
      <c r="CH103" s="140">
        <f t="shared" si="228"/>
        <v>1.0797150785443899E-29</v>
      </c>
      <c r="CI103" s="140">
        <f t="shared" si="228"/>
        <v>0</v>
      </c>
      <c r="CJ103" s="140">
        <f t="shared" si="228"/>
        <v>0</v>
      </c>
      <c r="CK103" s="140">
        <f t="shared" si="228"/>
        <v>0</v>
      </c>
      <c r="CL103" s="140">
        <f t="shared" si="228"/>
        <v>1.08805788623228E-88</v>
      </c>
      <c r="CM103" s="140">
        <f t="shared" si="228"/>
        <v>0</v>
      </c>
      <c r="CN103" s="140">
        <f t="shared" si="228"/>
        <v>0.68268130764394697</v>
      </c>
      <c r="CO103" s="140">
        <f t="shared" si="228"/>
        <v>9.3955083614059492E-264</v>
      </c>
      <c r="CP103" s="140">
        <f t="shared" si="228"/>
        <v>0</v>
      </c>
      <c r="CQ103" s="140">
        <f t="shared" si="228"/>
        <v>3.2632668458936602E-75</v>
      </c>
      <c r="CR103" s="140">
        <f t="shared" si="228"/>
        <v>0</v>
      </c>
      <c r="CS103" s="140">
        <f t="shared" si="228"/>
        <v>5.4116774285997303E-114</v>
      </c>
      <c r="CT103" s="140">
        <f t="shared" si="228"/>
        <v>3.9807890660857901E-210</v>
      </c>
      <c r="CU103" s="140">
        <f t="shared" si="228"/>
        <v>1.0797150785443899E-29</v>
      </c>
      <c r="CV103" s="141">
        <f t="shared" si="228"/>
        <v>0</v>
      </c>
    </row>
    <row r="104" spans="1:100">
      <c r="A104" s="348"/>
      <c r="B104" s="329"/>
      <c r="C104" s="355"/>
      <c r="D104" s="28">
        <v>-8</v>
      </c>
      <c r="E104" s="340"/>
      <c r="F104" s="343"/>
      <c r="G104" s="259">
        <f>'4'!G103</f>
        <v>1.00375942525474E-160</v>
      </c>
      <c r="H104" s="263">
        <f>'4'!H103</f>
        <v>0</v>
      </c>
      <c r="I104" s="264">
        <f>'4'!I103</f>
        <v>0</v>
      </c>
      <c r="J104" s="265">
        <f>'4'!J103</f>
        <v>0</v>
      </c>
      <c r="K104" s="6"/>
      <c r="L104" s="333"/>
      <c r="M104" s="325"/>
      <c r="N104" s="325"/>
      <c r="O104" s="325"/>
      <c r="P104" s="325"/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7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  <c r="AN104" s="325"/>
      <c r="AO104" s="325"/>
      <c r="AP104" s="325"/>
      <c r="AQ104" s="325"/>
      <c r="AR104" s="325"/>
      <c r="AS104" s="325"/>
      <c r="AT104" s="325"/>
      <c r="AU104" s="325"/>
      <c r="AV104" s="325"/>
      <c r="AW104" s="325"/>
      <c r="AX104" s="325"/>
      <c r="AY104" s="325"/>
      <c r="AZ104" s="325"/>
      <c r="BA104" s="325"/>
      <c r="BB104" s="325"/>
      <c r="BC104" s="325"/>
      <c r="BD104" s="326"/>
    </row>
    <row r="105" spans="1:100">
      <c r="A105" s="348"/>
      <c r="B105" s="329"/>
      <c r="C105" s="355"/>
      <c r="D105" s="28">
        <v>-7</v>
      </c>
      <c r="E105" s="340"/>
      <c r="F105" s="343"/>
      <c r="G105" s="259">
        <f>'4'!G104</f>
        <v>1.54503922944415E-167</v>
      </c>
      <c r="H105" s="263">
        <f>'4'!H104</f>
        <v>0</v>
      </c>
      <c r="I105" s="264">
        <f>'4'!I104</f>
        <v>0</v>
      </c>
      <c r="J105" s="265">
        <f>'4'!J104</f>
        <v>0</v>
      </c>
      <c r="K105" s="6"/>
      <c r="L105" s="333"/>
      <c r="M105" s="325"/>
      <c r="N105" s="325"/>
      <c r="O105" s="325"/>
      <c r="P105" s="325"/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7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  <c r="AN105" s="325"/>
      <c r="AO105" s="325"/>
      <c r="AP105" s="325"/>
      <c r="AQ105" s="325"/>
      <c r="AR105" s="325"/>
      <c r="AS105" s="325"/>
      <c r="AT105" s="325"/>
      <c r="AU105" s="325"/>
      <c r="AV105" s="325"/>
      <c r="AW105" s="325"/>
      <c r="AX105" s="325"/>
      <c r="AY105" s="325"/>
      <c r="AZ105" s="325"/>
      <c r="BA105" s="325"/>
      <c r="BB105" s="325"/>
      <c r="BC105" s="325"/>
      <c r="BD105" s="326"/>
    </row>
    <row r="106" spans="1:100">
      <c r="A106" s="348"/>
      <c r="B106" s="329"/>
      <c r="C106" s="355"/>
      <c r="D106" s="28">
        <v>-6</v>
      </c>
      <c r="E106" s="340"/>
      <c r="F106" s="343"/>
      <c r="G106" s="259">
        <f>'4'!G105</f>
        <v>1.9382321982848098E-170</v>
      </c>
      <c r="H106" s="263">
        <f>'4'!H105</f>
        <v>0</v>
      </c>
      <c r="I106" s="264">
        <f>'4'!I105</f>
        <v>0</v>
      </c>
      <c r="J106" s="265">
        <f>'4'!J105</f>
        <v>0</v>
      </c>
      <c r="K106" s="6"/>
      <c r="L106" s="333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7"/>
      <c r="AB106" s="325"/>
      <c r="AC106" s="325"/>
      <c r="AD106" s="325"/>
      <c r="AE106" s="325"/>
      <c r="AF106" s="325"/>
      <c r="AG106" s="325"/>
      <c r="AH106" s="325"/>
      <c r="AI106" s="325"/>
      <c r="AJ106" s="325"/>
      <c r="AK106" s="325"/>
      <c r="AL106" s="325"/>
      <c r="AM106" s="325"/>
      <c r="AN106" s="325"/>
      <c r="AO106" s="325"/>
      <c r="AP106" s="325"/>
      <c r="AQ106" s="325"/>
      <c r="AR106" s="325"/>
      <c r="AS106" s="325"/>
      <c r="AT106" s="325"/>
      <c r="AU106" s="325"/>
      <c r="AV106" s="325"/>
      <c r="AW106" s="325"/>
      <c r="AX106" s="325"/>
      <c r="AY106" s="325"/>
      <c r="AZ106" s="325"/>
      <c r="BA106" s="325"/>
      <c r="BB106" s="325"/>
      <c r="BC106" s="325"/>
      <c r="BD106" s="326"/>
    </row>
    <row r="107" spans="1:100">
      <c r="A107" s="348"/>
      <c r="B107" s="329"/>
      <c r="C107" s="355"/>
      <c r="D107" s="28">
        <v>-5</v>
      </c>
      <c r="E107" s="340"/>
      <c r="F107" s="343"/>
      <c r="G107" s="259">
        <f>G105</f>
        <v>1.54503922944415E-167</v>
      </c>
      <c r="H107" s="263">
        <f t="shared" ref="H107:J107" si="229">H105</f>
        <v>0</v>
      </c>
      <c r="I107" s="264">
        <f t="shared" si="229"/>
        <v>0</v>
      </c>
      <c r="J107" s="265">
        <f t="shared" si="229"/>
        <v>0</v>
      </c>
      <c r="K107" s="6"/>
      <c r="L107" s="333"/>
      <c r="M107" s="325"/>
      <c r="N107" s="325"/>
      <c r="O107" s="325"/>
      <c r="P107" s="325"/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7"/>
      <c r="AB107" s="325"/>
      <c r="AC107" s="325"/>
      <c r="AD107" s="325"/>
      <c r="AE107" s="325"/>
      <c r="AF107" s="325"/>
      <c r="AG107" s="325"/>
      <c r="AH107" s="325"/>
      <c r="AI107" s="325"/>
      <c r="AJ107" s="325"/>
      <c r="AK107" s="325"/>
      <c r="AL107" s="325"/>
      <c r="AM107" s="325"/>
      <c r="AN107" s="325"/>
      <c r="AO107" s="325"/>
      <c r="AP107" s="325"/>
      <c r="AQ107" s="325"/>
      <c r="AR107" s="325"/>
      <c r="AS107" s="325"/>
      <c r="AT107" s="325"/>
      <c r="AU107" s="325"/>
      <c r="AV107" s="325"/>
      <c r="AW107" s="325"/>
      <c r="AX107" s="325"/>
      <c r="AY107" s="325"/>
      <c r="AZ107" s="325"/>
      <c r="BA107" s="325"/>
      <c r="BB107" s="325"/>
      <c r="BC107" s="325"/>
      <c r="BD107" s="326"/>
    </row>
    <row r="108" spans="1:100">
      <c r="A108" s="348"/>
      <c r="B108" s="329"/>
      <c r="C108" s="355"/>
      <c r="D108" s="28">
        <v>-4</v>
      </c>
      <c r="E108" s="340"/>
      <c r="F108" s="343"/>
      <c r="G108" s="259">
        <f>G104</f>
        <v>1.00375942525474E-160</v>
      </c>
      <c r="H108" s="263">
        <f t="shared" ref="H108:J108" si="230">H104</f>
        <v>0</v>
      </c>
      <c r="I108" s="264">
        <f t="shared" si="230"/>
        <v>0</v>
      </c>
      <c r="J108" s="265">
        <f t="shared" si="230"/>
        <v>0</v>
      </c>
      <c r="K108" s="6"/>
      <c r="L108" s="333"/>
      <c r="M108" s="325"/>
      <c r="N108" s="325"/>
      <c r="O108" s="325"/>
      <c r="P108" s="325"/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7"/>
      <c r="AB108" s="325"/>
      <c r="AC108" s="325"/>
      <c r="AD108" s="325"/>
      <c r="AE108" s="325"/>
      <c r="AF108" s="325"/>
      <c r="AG108" s="325"/>
      <c r="AH108" s="325"/>
      <c r="AI108" s="325"/>
      <c r="AJ108" s="325"/>
      <c r="AK108" s="325"/>
      <c r="AL108" s="325"/>
      <c r="AM108" s="325"/>
      <c r="AN108" s="325"/>
      <c r="AO108" s="325"/>
      <c r="AP108" s="325"/>
      <c r="AQ108" s="325"/>
      <c r="AR108" s="325"/>
      <c r="AS108" s="325"/>
      <c r="AT108" s="325"/>
      <c r="AU108" s="325"/>
      <c r="AV108" s="325"/>
      <c r="AW108" s="325"/>
      <c r="AX108" s="325"/>
      <c r="AY108" s="325"/>
      <c r="AZ108" s="325"/>
      <c r="BA108" s="325"/>
      <c r="BB108" s="325"/>
      <c r="BC108" s="325"/>
      <c r="BD108" s="326"/>
    </row>
    <row r="109" spans="1:100">
      <c r="A109" s="348"/>
      <c r="B109" s="329"/>
      <c r="C109" s="355"/>
      <c r="D109" s="28">
        <v>-3</v>
      </c>
      <c r="E109" s="340"/>
      <c r="F109" s="343"/>
      <c r="G109" s="259">
        <f>G103</f>
        <v>3.9736301004613199E-151</v>
      </c>
      <c r="H109" s="263">
        <f t="shared" ref="H109:J109" si="231">H103</f>
        <v>0</v>
      </c>
      <c r="I109" s="264">
        <f t="shared" si="231"/>
        <v>0</v>
      </c>
      <c r="J109" s="265">
        <f t="shared" si="231"/>
        <v>0</v>
      </c>
      <c r="K109" s="6"/>
      <c r="L109" s="333"/>
      <c r="M109" s="325"/>
      <c r="N109" s="325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7"/>
      <c r="AB109" s="325"/>
      <c r="AC109" s="325"/>
      <c r="AD109" s="325"/>
      <c r="AE109" s="325"/>
      <c r="AF109" s="325"/>
      <c r="AG109" s="325"/>
      <c r="AH109" s="325"/>
      <c r="AI109" s="325"/>
      <c r="AJ109" s="325"/>
      <c r="AK109" s="325"/>
      <c r="AL109" s="325"/>
      <c r="AM109" s="325"/>
      <c r="AN109" s="325"/>
      <c r="AO109" s="325"/>
      <c r="AP109" s="325"/>
      <c r="AQ109" s="325"/>
      <c r="AR109" s="325"/>
      <c r="AS109" s="325"/>
      <c r="AT109" s="325"/>
      <c r="AU109" s="325"/>
      <c r="AV109" s="325"/>
      <c r="AW109" s="325"/>
      <c r="AX109" s="325"/>
      <c r="AY109" s="325"/>
      <c r="AZ109" s="325"/>
      <c r="BA109" s="325"/>
      <c r="BB109" s="325"/>
      <c r="BC109" s="325"/>
      <c r="BD109" s="326"/>
    </row>
    <row r="110" spans="1:100">
      <c r="A110" s="348"/>
      <c r="B110" s="329"/>
      <c r="C110" s="355"/>
      <c r="D110" s="28">
        <v>-2</v>
      </c>
      <c r="E110" s="340"/>
      <c r="F110" s="343"/>
      <c r="G110" s="259">
        <f>G122</f>
        <v>1.1764238687732401E-139</v>
      </c>
      <c r="H110" s="263">
        <f t="shared" ref="H110:J110" si="232">H122</f>
        <v>0</v>
      </c>
      <c r="I110" s="264" t="str">
        <f t="shared" si="232"/>
        <v>0</v>
      </c>
      <c r="J110" s="265">
        <f t="shared" si="232"/>
        <v>0</v>
      </c>
      <c r="K110" s="6"/>
      <c r="L110" s="333"/>
      <c r="M110" s="325"/>
      <c r="N110" s="325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7"/>
      <c r="AB110" s="325"/>
      <c r="AC110" s="325"/>
      <c r="AD110" s="325"/>
      <c r="AE110" s="325"/>
      <c r="AF110" s="325"/>
      <c r="AG110" s="325"/>
      <c r="AH110" s="325"/>
      <c r="AI110" s="325"/>
      <c r="AJ110" s="325"/>
      <c r="AK110" s="325"/>
      <c r="AL110" s="325"/>
      <c r="AM110" s="325"/>
      <c r="AN110" s="325"/>
      <c r="AO110" s="325"/>
      <c r="AP110" s="325"/>
      <c r="AQ110" s="325"/>
      <c r="AR110" s="325"/>
      <c r="AS110" s="325"/>
      <c r="AT110" s="325"/>
      <c r="AU110" s="325"/>
      <c r="AV110" s="325"/>
      <c r="AW110" s="325"/>
      <c r="AX110" s="325"/>
      <c r="AY110" s="325"/>
      <c r="AZ110" s="325"/>
      <c r="BA110" s="325"/>
      <c r="BB110" s="325"/>
      <c r="BC110" s="325"/>
      <c r="BD110" s="326"/>
    </row>
    <row r="111" spans="1:100">
      <c r="A111" s="348"/>
      <c r="B111" s="329"/>
      <c r="C111" s="355"/>
      <c r="D111" s="28">
        <v>-1</v>
      </c>
      <c r="E111" s="340"/>
      <c r="F111" s="343"/>
      <c r="G111" s="259">
        <f>G121</f>
        <v>8.2808070676414504E-127</v>
      </c>
      <c r="H111" s="263">
        <f t="shared" ref="H111:J111" si="233">H121</f>
        <v>3.9807890660857901E-210</v>
      </c>
      <c r="I111" s="264">
        <f t="shared" si="233"/>
        <v>7.4556614657225102E-228</v>
      </c>
      <c r="J111" s="265">
        <f t="shared" si="233"/>
        <v>0</v>
      </c>
      <c r="K111" s="6"/>
      <c r="L111" s="333"/>
      <c r="M111" s="325"/>
      <c r="N111" s="325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7"/>
      <c r="AB111" s="325"/>
      <c r="AC111" s="325"/>
      <c r="AD111" s="325"/>
      <c r="AE111" s="325"/>
      <c r="AF111" s="325"/>
      <c r="AG111" s="325"/>
      <c r="AH111" s="325"/>
      <c r="AI111" s="325"/>
      <c r="AJ111" s="325"/>
      <c r="AK111" s="325"/>
      <c r="AL111" s="325"/>
      <c r="AM111" s="325"/>
      <c r="AN111" s="325"/>
      <c r="AO111" s="325"/>
      <c r="AP111" s="325"/>
      <c r="AQ111" s="325"/>
      <c r="AR111" s="325"/>
      <c r="AS111" s="325"/>
      <c r="AT111" s="325"/>
      <c r="AU111" s="325"/>
      <c r="AV111" s="325"/>
      <c r="AW111" s="325"/>
      <c r="AX111" s="325"/>
      <c r="AY111" s="325"/>
      <c r="AZ111" s="325"/>
      <c r="BA111" s="325"/>
      <c r="BB111" s="325"/>
      <c r="BC111" s="325"/>
      <c r="BD111" s="326"/>
    </row>
    <row r="112" spans="1:100">
      <c r="A112" s="348"/>
      <c r="B112" s="329"/>
      <c r="C112" s="355"/>
      <c r="D112" s="28">
        <v>0</v>
      </c>
      <c r="E112" s="340"/>
      <c r="F112" s="343"/>
      <c r="G112" s="259">
        <f>G120</f>
        <v>1.95243762947606E-103</v>
      </c>
      <c r="H112" s="263">
        <f t="shared" ref="H112:I112" si="234">H120</f>
        <v>2.4990680654140702E-137</v>
      </c>
      <c r="I112" s="264">
        <f t="shared" si="234"/>
        <v>7.6986653113508501E-149</v>
      </c>
      <c r="J112" s="265">
        <f>J120</f>
        <v>9.3955083614059492E-264</v>
      </c>
      <c r="K112" s="6"/>
      <c r="L112" s="333"/>
      <c r="M112" s="325"/>
      <c r="N112" s="325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7"/>
      <c r="AB112" s="325"/>
      <c r="AC112" s="325"/>
      <c r="AD112" s="325"/>
      <c r="AE112" s="325"/>
      <c r="AF112" s="325"/>
      <c r="AG112" s="325"/>
      <c r="AH112" s="325"/>
      <c r="AI112" s="325"/>
      <c r="AJ112" s="325"/>
      <c r="AK112" s="325"/>
      <c r="AL112" s="325"/>
      <c r="AM112" s="325"/>
      <c r="AN112" s="325"/>
      <c r="AO112" s="325"/>
      <c r="AP112" s="325"/>
      <c r="AQ112" s="325"/>
      <c r="AR112" s="325"/>
      <c r="AS112" s="325"/>
      <c r="AT112" s="325"/>
      <c r="AU112" s="325"/>
      <c r="AV112" s="325"/>
      <c r="AW112" s="325"/>
      <c r="AX112" s="325"/>
      <c r="AY112" s="325"/>
      <c r="AZ112" s="325"/>
      <c r="BA112" s="325"/>
      <c r="BB112" s="325"/>
      <c r="BC112" s="325"/>
      <c r="BD112" s="326"/>
    </row>
    <row r="113" spans="1:100">
      <c r="A113" s="348"/>
      <c r="B113" s="329"/>
      <c r="C113" s="355"/>
      <c r="D113" s="28">
        <v>1</v>
      </c>
      <c r="E113" s="340"/>
      <c r="F113" s="343"/>
      <c r="G113" s="97">
        <f>G119</f>
        <v>5.7661529661670596E-66</v>
      </c>
      <c r="H113" s="51">
        <f t="shared" ref="H113:J113" si="235">H119</f>
        <v>3.2632668458936602E-75</v>
      </c>
      <c r="I113" s="126">
        <f t="shared" si="235"/>
        <v>1.8029099902130099E-81</v>
      </c>
      <c r="J113" s="173">
        <f t="shared" si="235"/>
        <v>1.91597664499382E-162</v>
      </c>
      <c r="K113" s="6"/>
      <c r="L113" s="333"/>
      <c r="M113" s="325"/>
      <c r="N113" s="325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7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  <c r="AN113" s="325"/>
      <c r="AO113" s="325"/>
      <c r="AP113" s="325"/>
      <c r="AQ113" s="325"/>
      <c r="AR113" s="325"/>
      <c r="AS113" s="325"/>
      <c r="AT113" s="325"/>
      <c r="AU113" s="325"/>
      <c r="AV113" s="325"/>
      <c r="AW113" s="325"/>
      <c r="AX113" s="325"/>
      <c r="AY113" s="325"/>
      <c r="AZ113" s="325"/>
      <c r="BA113" s="325"/>
      <c r="BB113" s="325"/>
      <c r="BC113" s="325"/>
      <c r="BD113" s="326"/>
    </row>
    <row r="114" spans="1:100">
      <c r="A114" s="348"/>
      <c r="B114" s="329"/>
      <c r="C114" s="355"/>
      <c r="D114" s="28">
        <v>2</v>
      </c>
      <c r="E114" s="340"/>
      <c r="F114" s="343"/>
      <c r="G114" s="97">
        <f>G118</f>
        <v>2.0249176745974299E-28</v>
      </c>
      <c r="H114" s="51">
        <f t="shared" ref="H114:J114" si="236">H118</f>
        <v>1.0797150785443899E-29</v>
      </c>
      <c r="I114" s="126">
        <f t="shared" si="236"/>
        <v>2.99424434480075E-32</v>
      </c>
      <c r="J114" s="173">
        <f t="shared" si="236"/>
        <v>1.08805788623228E-88</v>
      </c>
      <c r="K114" s="6"/>
      <c r="L114" s="333"/>
      <c r="M114" s="325"/>
      <c r="N114" s="325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7"/>
      <c r="AB114" s="325"/>
      <c r="AC114" s="325"/>
      <c r="AD114" s="325"/>
      <c r="AE114" s="325"/>
      <c r="AF114" s="325"/>
      <c r="AG114" s="325"/>
      <c r="AH114" s="325"/>
      <c r="AI114" s="325"/>
      <c r="AJ114" s="325"/>
      <c r="AK114" s="325"/>
      <c r="AL114" s="325"/>
      <c r="AM114" s="325"/>
      <c r="AN114" s="325"/>
      <c r="AO114" s="325"/>
      <c r="AP114" s="325"/>
      <c r="AQ114" s="325"/>
      <c r="AR114" s="325"/>
      <c r="AS114" s="325"/>
      <c r="AT114" s="325"/>
      <c r="AU114" s="325"/>
      <c r="AV114" s="325"/>
      <c r="AW114" s="325"/>
      <c r="AX114" s="325"/>
      <c r="AY114" s="325"/>
      <c r="AZ114" s="325"/>
      <c r="BA114" s="325"/>
      <c r="BB114" s="325"/>
      <c r="BC114" s="325"/>
      <c r="BD114" s="326"/>
    </row>
    <row r="115" spans="1:100">
      <c r="A115" s="348"/>
      <c r="B115" s="329"/>
      <c r="C115" s="355"/>
      <c r="D115" s="28">
        <v>3</v>
      </c>
      <c r="E115" s="340"/>
      <c r="F115" s="343"/>
      <c r="G115" s="97">
        <f>G117</f>
        <v>1.7945980721421999E-5</v>
      </c>
      <c r="H115" s="51">
        <f t="shared" ref="H115:J115" si="237">H117</f>
        <v>4.9963765174134601E-5</v>
      </c>
      <c r="I115" s="126">
        <f t="shared" si="237"/>
        <v>7.43655390285685E-6</v>
      </c>
      <c r="J115" s="173">
        <f t="shared" si="237"/>
        <v>1.5150652140337601E-49</v>
      </c>
      <c r="K115" s="6"/>
      <c r="L115" s="333"/>
      <c r="M115" s="325"/>
      <c r="N115" s="325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7"/>
      <c r="AB115" s="325"/>
      <c r="AC115" s="325"/>
      <c r="AD115" s="325"/>
      <c r="AE115" s="325"/>
      <c r="AF115" s="325"/>
      <c r="AG115" s="325"/>
      <c r="AH115" s="325"/>
      <c r="AI115" s="325"/>
      <c r="AJ115" s="325"/>
      <c r="AK115" s="325"/>
      <c r="AL115" s="325"/>
      <c r="AM115" s="325"/>
      <c r="AN115" s="325"/>
      <c r="AO115" s="325"/>
      <c r="AP115" s="325"/>
      <c r="AQ115" s="325"/>
      <c r="AR115" s="325"/>
      <c r="AS115" s="325"/>
      <c r="AT115" s="325"/>
      <c r="AU115" s="325"/>
      <c r="AV115" s="325"/>
      <c r="AW115" s="325"/>
      <c r="AX115" s="325"/>
      <c r="AY115" s="325"/>
      <c r="AZ115" s="325"/>
      <c r="BA115" s="325"/>
      <c r="BB115" s="325"/>
      <c r="BC115" s="325"/>
      <c r="BD115" s="326"/>
    </row>
    <row r="116" spans="1:100">
      <c r="A116" s="348"/>
      <c r="B116" s="329"/>
      <c r="C116" s="355"/>
      <c r="D116" s="28">
        <v>4</v>
      </c>
      <c r="E116" s="340"/>
      <c r="F116" s="343"/>
      <c r="G116" s="97">
        <f>'4'!G115</f>
        <v>0.151251013494275</v>
      </c>
      <c r="H116" s="51">
        <f>'4'!H115</f>
        <v>0.68268130764394697</v>
      </c>
      <c r="I116" s="126">
        <f>'4'!I115</f>
        <v>0.16517386003087201</v>
      </c>
      <c r="J116" s="173">
        <f>'4'!J115</f>
        <v>1.62074737602909E-43</v>
      </c>
      <c r="K116" s="6"/>
      <c r="L116" s="333"/>
      <c r="M116" s="325"/>
      <c r="N116" s="325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7"/>
      <c r="AB116" s="325"/>
      <c r="AC116" s="325"/>
      <c r="AD116" s="325"/>
      <c r="AE116" s="325"/>
      <c r="AF116" s="325"/>
      <c r="AG116" s="325"/>
      <c r="AH116" s="325"/>
      <c r="AI116" s="325"/>
      <c r="AJ116" s="325"/>
      <c r="AK116" s="325"/>
      <c r="AL116" s="325"/>
      <c r="AM116" s="325"/>
      <c r="AN116" s="325"/>
      <c r="AO116" s="325"/>
      <c r="AP116" s="325"/>
      <c r="AQ116" s="325"/>
      <c r="AR116" s="325"/>
      <c r="AS116" s="325"/>
      <c r="AT116" s="325"/>
      <c r="AU116" s="325"/>
      <c r="AV116" s="325"/>
      <c r="AW116" s="325"/>
      <c r="AX116" s="325"/>
      <c r="AY116" s="325"/>
      <c r="AZ116" s="325"/>
      <c r="BA116" s="325"/>
      <c r="BB116" s="325"/>
      <c r="BC116" s="325"/>
      <c r="BD116" s="326"/>
    </row>
    <row r="117" spans="1:100">
      <c r="A117" s="348"/>
      <c r="B117" s="329"/>
      <c r="C117" s="355"/>
      <c r="D117" s="28">
        <v>5</v>
      </c>
      <c r="E117" s="340"/>
      <c r="F117" s="343"/>
      <c r="G117" s="97">
        <f>'4'!G116</f>
        <v>1.7945980721421999E-5</v>
      </c>
      <c r="H117" s="51">
        <f>'4'!H116</f>
        <v>4.9963765174134601E-5</v>
      </c>
      <c r="I117" s="126">
        <f>'4'!I116</f>
        <v>7.43655390285685E-6</v>
      </c>
      <c r="J117" s="173">
        <f>'4'!J116</f>
        <v>1.5150652140337601E-49</v>
      </c>
      <c r="K117" s="6"/>
      <c r="L117" s="333"/>
      <c r="M117" s="325"/>
      <c r="N117" s="325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7"/>
      <c r="AB117" s="325"/>
      <c r="AC117" s="325"/>
      <c r="AD117" s="325"/>
      <c r="AE117" s="325"/>
      <c r="AF117" s="325"/>
      <c r="AG117" s="325"/>
      <c r="AH117" s="325"/>
      <c r="AI117" s="325"/>
      <c r="AJ117" s="325"/>
      <c r="AK117" s="325"/>
      <c r="AL117" s="325"/>
      <c r="AM117" s="325"/>
      <c r="AN117" s="325"/>
      <c r="AO117" s="325"/>
      <c r="AP117" s="325"/>
      <c r="AQ117" s="325"/>
      <c r="AR117" s="325"/>
      <c r="AS117" s="325"/>
      <c r="AT117" s="325"/>
      <c r="AU117" s="325"/>
      <c r="AV117" s="325"/>
      <c r="AW117" s="325"/>
      <c r="AX117" s="325"/>
      <c r="AY117" s="325"/>
      <c r="AZ117" s="325"/>
      <c r="BA117" s="325"/>
      <c r="BB117" s="325"/>
      <c r="BC117" s="325"/>
      <c r="BD117" s="326"/>
    </row>
    <row r="118" spans="1:100">
      <c r="A118" s="348"/>
      <c r="B118" s="329"/>
      <c r="C118" s="355"/>
      <c r="D118" s="28">
        <v>6</v>
      </c>
      <c r="E118" s="340"/>
      <c r="F118" s="343"/>
      <c r="G118" s="97">
        <f>'4'!G117</f>
        <v>2.0249176745974299E-28</v>
      </c>
      <c r="H118" s="51">
        <f>'4'!H117</f>
        <v>1.0797150785443899E-29</v>
      </c>
      <c r="I118" s="126">
        <f>'4'!I117</f>
        <v>2.99424434480075E-32</v>
      </c>
      <c r="J118" s="173">
        <f>'4'!J117</f>
        <v>1.08805788623228E-88</v>
      </c>
      <c r="K118" s="6"/>
      <c r="L118" s="333"/>
      <c r="M118" s="325"/>
      <c r="N118" s="325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7"/>
      <c r="AB118" s="325"/>
      <c r="AC118" s="325"/>
      <c r="AD118" s="325"/>
      <c r="AE118" s="325"/>
      <c r="AF118" s="325"/>
      <c r="AG118" s="325"/>
      <c r="AH118" s="325"/>
      <c r="AI118" s="325"/>
      <c r="AJ118" s="325"/>
      <c r="AK118" s="325"/>
      <c r="AL118" s="325"/>
      <c r="AM118" s="325"/>
      <c r="AN118" s="325"/>
      <c r="AO118" s="325"/>
      <c r="AP118" s="325"/>
      <c r="AQ118" s="325"/>
      <c r="AR118" s="325"/>
      <c r="AS118" s="325"/>
      <c r="AT118" s="325"/>
      <c r="AU118" s="325"/>
      <c r="AV118" s="325"/>
      <c r="AW118" s="325"/>
      <c r="AX118" s="325"/>
      <c r="AY118" s="325"/>
      <c r="AZ118" s="325"/>
      <c r="BA118" s="325"/>
      <c r="BB118" s="325"/>
      <c r="BC118" s="325"/>
      <c r="BD118" s="326"/>
    </row>
    <row r="119" spans="1:100">
      <c r="A119" s="348"/>
      <c r="B119" s="329"/>
      <c r="C119" s="355"/>
      <c r="D119" s="28">
        <v>7</v>
      </c>
      <c r="E119" s="340"/>
      <c r="F119" s="343"/>
      <c r="G119" s="97">
        <f>'4'!G118</f>
        <v>5.7661529661670596E-66</v>
      </c>
      <c r="H119" s="51">
        <f>'4'!H118</f>
        <v>3.2632668458936602E-75</v>
      </c>
      <c r="I119" s="126">
        <f>'4'!I118</f>
        <v>1.8029099902130099E-81</v>
      </c>
      <c r="J119" s="173">
        <f>'4'!J118</f>
        <v>1.91597664499382E-162</v>
      </c>
      <c r="K119" s="6"/>
      <c r="L119" s="333"/>
      <c r="M119" s="325"/>
      <c r="N119" s="325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7"/>
      <c r="AB119" s="325"/>
      <c r="AC119" s="325"/>
      <c r="AD119" s="325"/>
      <c r="AE119" s="325"/>
      <c r="AF119" s="325"/>
      <c r="AG119" s="325"/>
      <c r="AH119" s="325"/>
      <c r="AI119" s="325"/>
      <c r="AJ119" s="325"/>
      <c r="AK119" s="325"/>
      <c r="AL119" s="325"/>
      <c r="AM119" s="325"/>
      <c r="AN119" s="325"/>
      <c r="AO119" s="325"/>
      <c r="AP119" s="325"/>
      <c r="AQ119" s="325"/>
      <c r="AR119" s="325"/>
      <c r="AS119" s="325"/>
      <c r="AT119" s="325"/>
      <c r="AU119" s="325"/>
      <c r="AV119" s="325"/>
      <c r="AW119" s="325"/>
      <c r="AX119" s="325"/>
      <c r="AY119" s="325"/>
      <c r="AZ119" s="325"/>
      <c r="BA119" s="325"/>
      <c r="BB119" s="325"/>
      <c r="BC119" s="325"/>
      <c r="BD119" s="326"/>
    </row>
    <row r="120" spans="1:100">
      <c r="A120" s="348"/>
      <c r="B120" s="329"/>
      <c r="C120" s="355"/>
      <c r="D120" s="28">
        <v>8</v>
      </c>
      <c r="E120" s="340"/>
      <c r="F120" s="343"/>
      <c r="G120" s="97">
        <f>'4'!G119</f>
        <v>1.95243762947606E-103</v>
      </c>
      <c r="H120" s="51">
        <f>'4'!H119</f>
        <v>2.4990680654140702E-137</v>
      </c>
      <c r="I120" s="126">
        <f>'4'!I119</f>
        <v>7.6986653113508501E-149</v>
      </c>
      <c r="J120" s="173">
        <f>'4'!J119</f>
        <v>9.3955083614059492E-264</v>
      </c>
      <c r="K120" s="6"/>
      <c r="L120" s="333"/>
      <c r="M120" s="325"/>
      <c r="N120" s="325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7"/>
      <c r="AB120" s="325"/>
      <c r="AC120" s="325"/>
      <c r="AD120" s="325"/>
      <c r="AE120" s="325"/>
      <c r="AF120" s="325"/>
      <c r="AG120" s="325"/>
      <c r="AH120" s="325"/>
      <c r="AI120" s="325"/>
      <c r="AJ120" s="325"/>
      <c r="AK120" s="325"/>
      <c r="AL120" s="325"/>
      <c r="AM120" s="325"/>
      <c r="AN120" s="325"/>
      <c r="AO120" s="325"/>
      <c r="AP120" s="325"/>
      <c r="AQ120" s="325"/>
      <c r="AR120" s="325"/>
      <c r="AS120" s="325"/>
      <c r="AT120" s="325"/>
      <c r="AU120" s="325"/>
      <c r="AV120" s="325"/>
      <c r="AW120" s="325"/>
      <c r="AX120" s="325"/>
      <c r="AY120" s="325"/>
      <c r="AZ120" s="325"/>
      <c r="BA120" s="325"/>
      <c r="BB120" s="325"/>
      <c r="BC120" s="325"/>
      <c r="BD120" s="326"/>
    </row>
    <row r="121" spans="1:100">
      <c r="A121" s="348"/>
      <c r="B121" s="329"/>
      <c r="C121" s="355"/>
      <c r="D121" s="28">
        <v>9</v>
      </c>
      <c r="E121" s="340"/>
      <c r="F121" s="343"/>
      <c r="G121" s="97">
        <f>'4'!G120</f>
        <v>8.2808070676414504E-127</v>
      </c>
      <c r="H121" s="51">
        <f>'4'!H120</f>
        <v>3.9807890660857901E-210</v>
      </c>
      <c r="I121" s="126">
        <f>'4'!I120</f>
        <v>7.4556614657225102E-228</v>
      </c>
      <c r="J121" s="173">
        <f>'4'!J120</f>
        <v>0</v>
      </c>
      <c r="K121" s="6"/>
      <c r="L121" s="333"/>
      <c r="M121" s="325"/>
      <c r="N121" s="325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7"/>
      <c r="AB121" s="325"/>
      <c r="AC121" s="325"/>
      <c r="AD121" s="325"/>
      <c r="AE121" s="325"/>
      <c r="AF121" s="325"/>
      <c r="AG121" s="325"/>
      <c r="AH121" s="325"/>
      <c r="AI121" s="325"/>
      <c r="AJ121" s="325"/>
      <c r="AK121" s="325"/>
      <c r="AL121" s="325"/>
      <c r="AM121" s="325"/>
      <c r="AN121" s="325"/>
      <c r="AO121" s="325"/>
      <c r="AP121" s="325"/>
      <c r="AQ121" s="325"/>
      <c r="AR121" s="325"/>
      <c r="AS121" s="325"/>
      <c r="AT121" s="325"/>
      <c r="AU121" s="325"/>
      <c r="AV121" s="325"/>
      <c r="AW121" s="325"/>
      <c r="AX121" s="325"/>
      <c r="AY121" s="325"/>
      <c r="AZ121" s="325"/>
      <c r="BA121" s="325"/>
      <c r="BB121" s="325"/>
      <c r="BC121" s="325"/>
      <c r="BD121" s="326"/>
    </row>
    <row r="122" spans="1:100">
      <c r="A122" s="348"/>
      <c r="B122" s="329"/>
      <c r="C122" s="355"/>
      <c r="D122" s="29">
        <v>10</v>
      </c>
      <c r="E122" s="341"/>
      <c r="F122" s="344"/>
      <c r="G122" s="101">
        <f>'4'!G121</f>
        <v>1.1764238687732401E-139</v>
      </c>
      <c r="H122" s="77">
        <f>'4'!H121</f>
        <v>0</v>
      </c>
      <c r="I122" s="248" t="str">
        <f>'4'!I121</f>
        <v>0</v>
      </c>
      <c r="J122" s="182">
        <f>'4'!J121</f>
        <v>0</v>
      </c>
      <c r="K122" s="6"/>
      <c r="L122" s="334"/>
      <c r="M122" s="325"/>
      <c r="N122" s="325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7"/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5"/>
      <c r="AM122" s="325"/>
      <c r="AN122" s="325"/>
      <c r="AO122" s="325"/>
      <c r="AP122" s="325"/>
      <c r="AQ122" s="325"/>
      <c r="AR122" s="325"/>
      <c r="AS122" s="325"/>
      <c r="AT122" s="325"/>
      <c r="AU122" s="325"/>
      <c r="AV122" s="325"/>
      <c r="AW122" s="325"/>
      <c r="AX122" s="325"/>
      <c r="AY122" s="325"/>
      <c r="AZ122" s="325"/>
      <c r="BA122" s="325"/>
      <c r="BB122" s="325"/>
      <c r="BC122" s="325"/>
      <c r="BD122" s="326"/>
    </row>
    <row r="123" spans="1:100">
      <c r="A123" s="348"/>
      <c r="B123" s="328">
        <v>0.05</v>
      </c>
      <c r="C123" s="355"/>
      <c r="D123" s="26">
        <v>-9</v>
      </c>
      <c r="E123" s="339">
        <v>1.60626001285213E-30</v>
      </c>
      <c r="F123" s="342">
        <v>1.3229598083444401E-25</v>
      </c>
      <c r="G123" s="97">
        <f>'4'!G142</f>
        <v>3.4159126719946102E-40</v>
      </c>
      <c r="H123" s="51">
        <f>'4'!H142</f>
        <v>1.76114543773527E-92</v>
      </c>
      <c r="I123" s="126">
        <f>'4'!I142</f>
        <v>3.9899646690462898E-100</v>
      </c>
      <c r="J123" s="173">
        <f>'4'!J142</f>
        <v>1.8226742376452599E-159</v>
      </c>
      <c r="K123" s="6"/>
      <c r="L123" s="332">
        <f t="shared" ref="L123" si="238">1-SUM(M123:BC142)</f>
        <v>7.9479548067262762E-4</v>
      </c>
      <c r="M123" s="325">
        <f t="shared" ref="M123" si="239">G133+I133</f>
        <v>5.7684570480951299E-18</v>
      </c>
      <c r="N123" s="325">
        <f t="shared" ref="N123" si="240">G140+I140+J133</f>
        <v>2.092203600231003E-27</v>
      </c>
      <c r="O123" s="325">
        <f t="shared" ref="O123" si="241">G142+I142+H133</f>
        <v>6.5950668502108702E-21</v>
      </c>
      <c r="P123" s="325">
        <f t="shared" ref="P123" si="242">G135+I135+J140</f>
        <v>1.8001378352176099E-2</v>
      </c>
      <c r="Q123" s="325">
        <f t="shared" ref="Q123" si="243">G131+I131</f>
        <v>1.7238880513340601E-33</v>
      </c>
      <c r="R123" s="325">
        <f t="shared" ref="R123" si="244">G137+I137+H140+J142</f>
        <v>1.8001378352176099E-2</v>
      </c>
      <c r="S123" s="325">
        <f t="shared" ref="S123" si="245">G124+I124</f>
        <v>1.29420218472785E-42</v>
      </c>
      <c r="T123" s="325">
        <f t="shared" ref="T123" si="246">G126+I126+J135</f>
        <v>2.77249957617814E-14</v>
      </c>
      <c r="U123" s="325">
        <f t="shared" ref="U123" si="247">G129+I129+H142</f>
        <v>3.4159126719946102E-40</v>
      </c>
      <c r="V123" s="325">
        <f t="shared" ref="V123" si="248">G138+I138+J131</f>
        <v>1.6148144092759504E-8</v>
      </c>
      <c r="W123" s="325">
        <f t="shared" ref="W123" si="249">G127+I127</f>
        <v>3.2304256165859198E-44</v>
      </c>
      <c r="X123" s="325">
        <f t="shared" ref="X123" si="250">G130+I130+J137+H135</f>
        <v>1.1040124664912124E-2</v>
      </c>
      <c r="Y123" s="325">
        <f t="shared" ref="Y123" si="251">G136+I136</f>
        <v>0.58007862408316502</v>
      </c>
      <c r="Z123" s="325">
        <f t="shared" ref="Z123" si="252">G128+I128+J124</f>
        <v>1.29420218472785E-42</v>
      </c>
      <c r="AA123" s="327">
        <f t="shared" ref="AA123" si="253">G139+I139+H131</f>
        <v>5.7684570480951299E-18</v>
      </c>
      <c r="AB123" s="325">
        <f t="shared" ref="AB123" si="254">G125+I125+J126</f>
        <v>3.2304256165859198E-44</v>
      </c>
      <c r="AC123" s="325">
        <f t="shared" ref="AC123" si="255">G141+I141</f>
        <v>1.7238880513340601E-33</v>
      </c>
      <c r="AD123" s="325">
        <f t="shared" ref="AD123" si="256">G134+I134+J129+H137</f>
        <v>1.1040140813028492E-2</v>
      </c>
      <c r="AE123" s="325">
        <f t="shared" ref="AE123" si="257">G123+I123</f>
        <v>3.4159126719946102E-40</v>
      </c>
      <c r="AF123" s="325">
        <f t="shared" ref="AF123" si="258">G132+I132+J138</f>
        <v>2.0293613982387811E-24</v>
      </c>
      <c r="AG123" s="325">
        <f t="shared" ref="AG123" si="259">H124</f>
        <v>7.0935534702074595E-108</v>
      </c>
      <c r="AH123" s="325">
        <f t="shared" ref="AH123" si="260">J127</f>
        <v>7.0961602891773404E-203</v>
      </c>
      <c r="AI123" s="325">
        <f>J130+H126</f>
        <v>5.4875860309366987E-124</v>
      </c>
      <c r="AJ123" s="325">
        <f t="shared" ref="AJ123" si="261">F123</f>
        <v>1.3229598083444401E-25</v>
      </c>
      <c r="AK123" s="325">
        <f t="shared" ref="AK123" si="262">J136</f>
        <v>3.22575523278089E-12</v>
      </c>
      <c r="AL123" s="325">
        <f t="shared" ref="AL123" si="263">H129</f>
        <v>1.76114543773527E-92</v>
      </c>
      <c r="AM123" s="325">
        <f t="shared" ref="AM123" si="264">J128</f>
        <v>1.10437323862151E-184</v>
      </c>
      <c r="AN123" s="325">
        <f t="shared" ref="AN123" si="265">J139+H138</f>
        <v>3.3689104577866699E-9</v>
      </c>
      <c r="AO123" s="325">
        <f t="shared" ref="AO123" si="266">J125</f>
        <v>7.0961602891773404E-203</v>
      </c>
      <c r="AP123" s="325">
        <f t="shared" ref="AP123" si="267">H127</f>
        <v>6.3258558064496704E-119</v>
      </c>
      <c r="AQ123" s="325">
        <f t="shared" ref="AQ123" si="268">J141</f>
        <v>2.0604509470820101E-98</v>
      </c>
      <c r="AR123" s="325">
        <f t="shared" ref="AR123" si="269">H130+J134</f>
        <v>2.02726919463855E-24</v>
      </c>
      <c r="AS123" s="325">
        <f t="shared" ref="AS123" si="270">J123</f>
        <v>1.8226742376452599E-159</v>
      </c>
      <c r="AT123" s="325">
        <f t="shared" ref="AT123" si="271">H136</f>
        <v>0.361043535364651</v>
      </c>
      <c r="AU123" s="325">
        <f t="shared" ref="AU123" si="272">J132</f>
        <v>1.4780379549800901E-68</v>
      </c>
      <c r="AV123" s="325">
        <f t="shared" ref="AV123" si="273">H128</f>
        <v>7.0935534702074595E-108</v>
      </c>
      <c r="AW123" s="325">
        <f t="shared" ref="AW123" si="274">H139</f>
        <v>6.5950668502108702E-21</v>
      </c>
      <c r="AX123" s="325">
        <f t="shared" ref="AX123" si="275">H125</f>
        <v>6.3258558064496704E-119</v>
      </c>
      <c r="AY123" s="325">
        <f t="shared" ref="AY123" si="276">E123</f>
        <v>1.60626001285213E-30</v>
      </c>
      <c r="AZ123" s="325">
        <f t="shared" ref="AZ123" si="277">H141</f>
        <v>4.4554982396596801E-55</v>
      </c>
      <c r="BA123" s="325">
        <f t="shared" ref="BA123" si="278">H134</f>
        <v>3.3689104577866699E-9</v>
      </c>
      <c r="BB123" s="325">
        <f t="shared" ref="BB123" si="279">H123</f>
        <v>1.76114543773527E-92</v>
      </c>
      <c r="BC123" s="325">
        <f t="shared" ref="BC123" si="280">H132</f>
        <v>1.05957782107248E-36</v>
      </c>
      <c r="BD123" s="326">
        <f>SUMPRODUCT($L$1:$BC$1,BF123:CW123)</f>
        <v>22.132938250991767</v>
      </c>
      <c r="BF123" s="139">
        <f>L123</f>
        <v>7.9479548067262762E-4</v>
      </c>
      <c r="BG123" s="140">
        <f t="shared" ref="BG123:CV123" si="281">M123</f>
        <v>5.7684570480951299E-18</v>
      </c>
      <c r="BH123" s="140">
        <f t="shared" si="281"/>
        <v>2.092203600231003E-27</v>
      </c>
      <c r="BI123" s="140">
        <f t="shared" si="281"/>
        <v>6.5950668502108702E-21</v>
      </c>
      <c r="BJ123" s="140">
        <f t="shared" si="281"/>
        <v>1.8001378352176099E-2</v>
      </c>
      <c r="BK123" s="140">
        <f t="shared" si="281"/>
        <v>1.7238880513340601E-33</v>
      </c>
      <c r="BL123" s="140">
        <f t="shared" si="281"/>
        <v>1.8001378352176099E-2</v>
      </c>
      <c r="BM123" s="140">
        <f t="shared" si="281"/>
        <v>1.29420218472785E-42</v>
      </c>
      <c r="BN123" s="140">
        <f t="shared" si="281"/>
        <v>2.77249957617814E-14</v>
      </c>
      <c r="BO123" s="140">
        <f t="shared" si="281"/>
        <v>3.4159126719946102E-40</v>
      </c>
      <c r="BP123" s="140">
        <f t="shared" si="281"/>
        <v>1.6148144092759504E-8</v>
      </c>
      <c r="BQ123" s="140">
        <f t="shared" si="281"/>
        <v>3.2304256165859198E-44</v>
      </c>
      <c r="BR123" s="140">
        <f t="shared" si="281"/>
        <v>1.1040124664912124E-2</v>
      </c>
      <c r="BS123" s="140">
        <f t="shared" si="281"/>
        <v>0.58007862408316502</v>
      </c>
      <c r="BT123" s="140">
        <f t="shared" si="281"/>
        <v>1.29420218472785E-42</v>
      </c>
      <c r="BU123" s="140">
        <f t="shared" si="281"/>
        <v>5.7684570480951299E-18</v>
      </c>
      <c r="BV123" s="140">
        <f t="shared" si="281"/>
        <v>3.2304256165859198E-44</v>
      </c>
      <c r="BW123" s="140">
        <f t="shared" si="281"/>
        <v>1.7238880513340601E-33</v>
      </c>
      <c r="BX123" s="140">
        <f t="shared" si="281"/>
        <v>1.1040140813028492E-2</v>
      </c>
      <c r="BY123" s="140">
        <f t="shared" si="281"/>
        <v>3.4159126719946102E-40</v>
      </c>
      <c r="BZ123" s="140">
        <f t="shared" si="281"/>
        <v>2.0293613982387811E-24</v>
      </c>
      <c r="CA123" s="140">
        <f t="shared" si="281"/>
        <v>7.0935534702074595E-108</v>
      </c>
      <c r="CB123" s="140">
        <f t="shared" si="281"/>
        <v>7.0961602891773404E-203</v>
      </c>
      <c r="CC123" s="140">
        <f t="shared" si="281"/>
        <v>5.4875860309366987E-124</v>
      </c>
      <c r="CD123" s="140">
        <f t="shared" si="281"/>
        <v>1.3229598083444401E-25</v>
      </c>
      <c r="CE123" s="140">
        <f t="shared" si="281"/>
        <v>3.22575523278089E-12</v>
      </c>
      <c r="CF123" s="140">
        <f t="shared" si="281"/>
        <v>1.76114543773527E-92</v>
      </c>
      <c r="CG123" s="140">
        <f t="shared" si="281"/>
        <v>1.10437323862151E-184</v>
      </c>
      <c r="CH123" s="140">
        <f t="shared" si="281"/>
        <v>3.3689104577866699E-9</v>
      </c>
      <c r="CI123" s="140">
        <f t="shared" si="281"/>
        <v>7.0961602891773404E-203</v>
      </c>
      <c r="CJ123" s="140">
        <f t="shared" si="281"/>
        <v>6.3258558064496704E-119</v>
      </c>
      <c r="CK123" s="140">
        <f t="shared" si="281"/>
        <v>2.0604509470820101E-98</v>
      </c>
      <c r="CL123" s="140">
        <f t="shared" si="281"/>
        <v>2.02726919463855E-24</v>
      </c>
      <c r="CM123" s="140">
        <f t="shared" si="281"/>
        <v>1.8226742376452599E-159</v>
      </c>
      <c r="CN123" s="140">
        <f t="shared" si="281"/>
        <v>0.361043535364651</v>
      </c>
      <c r="CO123" s="140">
        <f t="shared" si="281"/>
        <v>1.4780379549800901E-68</v>
      </c>
      <c r="CP123" s="140">
        <f t="shared" si="281"/>
        <v>7.0935534702074595E-108</v>
      </c>
      <c r="CQ123" s="140">
        <f t="shared" si="281"/>
        <v>6.5950668502108702E-21</v>
      </c>
      <c r="CR123" s="140">
        <f t="shared" si="281"/>
        <v>6.3258558064496704E-119</v>
      </c>
      <c r="CS123" s="140">
        <f t="shared" si="281"/>
        <v>1.60626001285213E-30</v>
      </c>
      <c r="CT123" s="140">
        <f t="shared" si="281"/>
        <v>4.4554982396596801E-55</v>
      </c>
      <c r="CU123" s="140">
        <f t="shared" si="281"/>
        <v>3.3689104577866699E-9</v>
      </c>
      <c r="CV123" s="141">
        <f t="shared" si="281"/>
        <v>1.76114543773527E-92</v>
      </c>
    </row>
    <row r="124" spans="1:100">
      <c r="A124" s="348"/>
      <c r="B124" s="329"/>
      <c r="C124" s="355"/>
      <c r="D124" s="28">
        <v>-8</v>
      </c>
      <c r="E124" s="340"/>
      <c r="F124" s="343"/>
      <c r="G124" s="259">
        <f>'4'!G123</f>
        <v>1.29420218472785E-42</v>
      </c>
      <c r="H124" s="263">
        <f>'4'!H123</f>
        <v>7.0935534702074595E-108</v>
      </c>
      <c r="I124" s="264">
        <f>'4'!I123</f>
        <v>7.6374529378612599E-117</v>
      </c>
      <c r="J124" s="265">
        <f>'4'!J123</f>
        <v>1.10437323862151E-184</v>
      </c>
      <c r="K124" s="6"/>
      <c r="L124" s="333"/>
      <c r="M124" s="325"/>
      <c r="N124" s="325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7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  <c r="AN124" s="325"/>
      <c r="AO124" s="325"/>
      <c r="AP124" s="325"/>
      <c r="AQ124" s="325"/>
      <c r="AR124" s="325"/>
      <c r="AS124" s="325"/>
      <c r="AT124" s="325"/>
      <c r="AU124" s="325"/>
      <c r="AV124" s="325"/>
      <c r="AW124" s="325"/>
      <c r="AX124" s="325"/>
      <c r="AY124" s="325"/>
      <c r="AZ124" s="325"/>
      <c r="BA124" s="325"/>
      <c r="BB124" s="325"/>
      <c r="BC124" s="325"/>
      <c r="BD124" s="326"/>
    </row>
    <row r="125" spans="1:100">
      <c r="A125" s="348"/>
      <c r="B125" s="329"/>
      <c r="C125" s="355"/>
      <c r="D125" s="28">
        <v>-7</v>
      </c>
      <c r="E125" s="340"/>
      <c r="F125" s="343"/>
      <c r="G125" s="259">
        <f>'4'!G124</f>
        <v>3.2304256165859198E-44</v>
      </c>
      <c r="H125" s="263">
        <f>'4'!H124</f>
        <v>6.3258558064496704E-119</v>
      </c>
      <c r="I125" s="264">
        <f>'4'!I124</f>
        <v>7.42452219787819E-129</v>
      </c>
      <c r="J125" s="265">
        <f>'4'!J124</f>
        <v>7.0961602891773404E-203</v>
      </c>
      <c r="K125" s="6"/>
      <c r="L125" s="333"/>
      <c r="M125" s="325"/>
      <c r="N125" s="325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7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  <c r="AN125" s="325"/>
      <c r="AO125" s="325"/>
      <c r="AP125" s="325"/>
      <c r="AQ125" s="325"/>
      <c r="AR125" s="325"/>
      <c r="AS125" s="325"/>
      <c r="AT125" s="325"/>
      <c r="AU125" s="325"/>
      <c r="AV125" s="325"/>
      <c r="AW125" s="325"/>
      <c r="AX125" s="325"/>
      <c r="AY125" s="325"/>
      <c r="AZ125" s="325"/>
      <c r="BA125" s="325"/>
      <c r="BB125" s="325"/>
      <c r="BC125" s="325"/>
      <c r="BD125" s="326"/>
    </row>
    <row r="126" spans="1:100">
      <c r="A126" s="348"/>
      <c r="B126" s="329"/>
      <c r="C126" s="355"/>
      <c r="D126" s="28">
        <v>-6</v>
      </c>
      <c r="E126" s="340"/>
      <c r="F126" s="343"/>
      <c r="G126" s="259">
        <f>'4'!G125</f>
        <v>8.7296080698230195E-45</v>
      </c>
      <c r="H126" s="263">
        <f>'4'!H125</f>
        <v>5.48757623836762E-124</v>
      </c>
      <c r="I126" s="264">
        <f>'4'!I125</f>
        <v>2.0369679282246799E-134</v>
      </c>
      <c r="J126" s="265">
        <f>'4'!J125</f>
        <v>1.11329794459672E-211</v>
      </c>
      <c r="K126" s="6"/>
      <c r="L126" s="333"/>
      <c r="M126" s="325"/>
      <c r="N126" s="325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7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  <c r="AN126" s="325"/>
      <c r="AO126" s="325"/>
      <c r="AP126" s="325"/>
      <c r="AQ126" s="325"/>
      <c r="AR126" s="325"/>
      <c r="AS126" s="325"/>
      <c r="AT126" s="325"/>
      <c r="AU126" s="325"/>
      <c r="AV126" s="325"/>
      <c r="AW126" s="325"/>
      <c r="AX126" s="325"/>
      <c r="AY126" s="325"/>
      <c r="AZ126" s="325"/>
      <c r="BA126" s="325"/>
      <c r="BB126" s="325"/>
      <c r="BC126" s="325"/>
      <c r="BD126" s="326"/>
    </row>
    <row r="127" spans="1:100">
      <c r="A127" s="348"/>
      <c r="B127" s="329"/>
      <c r="C127" s="355"/>
      <c r="D127" s="28">
        <v>-5</v>
      </c>
      <c r="E127" s="340"/>
      <c r="F127" s="343"/>
      <c r="G127" s="259">
        <f>G125</f>
        <v>3.2304256165859198E-44</v>
      </c>
      <c r="H127" s="263">
        <f t="shared" ref="H127:J127" si="282">H125</f>
        <v>6.3258558064496704E-119</v>
      </c>
      <c r="I127" s="264">
        <f t="shared" si="282"/>
        <v>7.42452219787819E-129</v>
      </c>
      <c r="J127" s="265">
        <f t="shared" si="282"/>
        <v>7.0961602891773404E-203</v>
      </c>
      <c r="K127" s="6"/>
      <c r="L127" s="333"/>
      <c r="M127" s="325"/>
      <c r="N127" s="325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7"/>
      <c r="AB127" s="325"/>
      <c r="AC127" s="325"/>
      <c r="AD127" s="325"/>
      <c r="AE127" s="325"/>
      <c r="AF127" s="325"/>
      <c r="AG127" s="325"/>
      <c r="AH127" s="325"/>
      <c r="AI127" s="325"/>
      <c r="AJ127" s="325"/>
      <c r="AK127" s="325"/>
      <c r="AL127" s="325"/>
      <c r="AM127" s="325"/>
      <c r="AN127" s="325"/>
      <c r="AO127" s="325"/>
      <c r="AP127" s="325"/>
      <c r="AQ127" s="325"/>
      <c r="AR127" s="325"/>
      <c r="AS127" s="325"/>
      <c r="AT127" s="325"/>
      <c r="AU127" s="325"/>
      <c r="AV127" s="325"/>
      <c r="AW127" s="325"/>
      <c r="AX127" s="325"/>
      <c r="AY127" s="325"/>
      <c r="AZ127" s="325"/>
      <c r="BA127" s="325"/>
      <c r="BB127" s="325"/>
      <c r="BC127" s="325"/>
      <c r="BD127" s="326"/>
    </row>
    <row r="128" spans="1:100">
      <c r="A128" s="348"/>
      <c r="B128" s="329"/>
      <c r="C128" s="355"/>
      <c r="D128" s="28">
        <v>-4</v>
      </c>
      <c r="E128" s="340"/>
      <c r="F128" s="343"/>
      <c r="G128" s="259">
        <f>G124</f>
        <v>1.29420218472785E-42</v>
      </c>
      <c r="H128" s="263">
        <f t="shared" ref="H128:J128" si="283">H124</f>
        <v>7.0935534702074595E-108</v>
      </c>
      <c r="I128" s="264">
        <f t="shared" si="283"/>
        <v>7.6374529378612599E-117</v>
      </c>
      <c r="J128" s="265">
        <f t="shared" si="283"/>
        <v>1.10437323862151E-184</v>
      </c>
      <c r="K128" s="6"/>
      <c r="L128" s="333"/>
      <c r="M128" s="325"/>
      <c r="N128" s="325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7"/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5"/>
      <c r="AM128" s="325"/>
      <c r="AN128" s="325"/>
      <c r="AO128" s="325"/>
      <c r="AP128" s="325"/>
      <c r="AQ128" s="325"/>
      <c r="AR128" s="325"/>
      <c r="AS128" s="325"/>
      <c r="AT128" s="325"/>
      <c r="AU128" s="325"/>
      <c r="AV128" s="325"/>
      <c r="AW128" s="325"/>
      <c r="AX128" s="325"/>
      <c r="AY128" s="325"/>
      <c r="AZ128" s="325"/>
      <c r="BA128" s="325"/>
      <c r="BB128" s="325"/>
      <c r="BC128" s="325"/>
      <c r="BD128" s="326"/>
    </row>
    <row r="129" spans="1:100">
      <c r="A129" s="348"/>
      <c r="B129" s="329"/>
      <c r="C129" s="355"/>
      <c r="D129" s="28">
        <v>-3</v>
      </c>
      <c r="E129" s="340"/>
      <c r="F129" s="343"/>
      <c r="G129" s="259">
        <f>G123</f>
        <v>3.4159126719946102E-40</v>
      </c>
      <c r="H129" s="263">
        <f t="shared" ref="H129:J129" si="284">H123</f>
        <v>1.76114543773527E-92</v>
      </c>
      <c r="I129" s="264">
        <f t="shared" si="284"/>
        <v>3.9899646690462898E-100</v>
      </c>
      <c r="J129" s="265">
        <f t="shared" si="284"/>
        <v>1.8226742376452599E-159</v>
      </c>
      <c r="K129" s="6"/>
      <c r="L129" s="333"/>
      <c r="M129" s="325"/>
      <c r="N129" s="325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7"/>
      <c r="AB129" s="325"/>
      <c r="AC129" s="325"/>
      <c r="AD129" s="325"/>
      <c r="AE129" s="325"/>
      <c r="AF129" s="325"/>
      <c r="AG129" s="325"/>
      <c r="AH129" s="325"/>
      <c r="AI129" s="325"/>
      <c r="AJ129" s="325"/>
      <c r="AK129" s="325"/>
      <c r="AL129" s="325"/>
      <c r="AM129" s="325"/>
      <c r="AN129" s="325"/>
      <c r="AO129" s="325"/>
      <c r="AP129" s="325"/>
      <c r="AQ129" s="325"/>
      <c r="AR129" s="325"/>
      <c r="AS129" s="325"/>
      <c r="AT129" s="325"/>
      <c r="AU129" s="325"/>
      <c r="AV129" s="325"/>
      <c r="AW129" s="325"/>
      <c r="AX129" s="325"/>
      <c r="AY129" s="325"/>
      <c r="AZ129" s="325"/>
      <c r="BA129" s="325"/>
      <c r="BB129" s="325"/>
      <c r="BC129" s="325"/>
      <c r="BD129" s="326"/>
    </row>
    <row r="130" spans="1:100">
      <c r="A130" s="348"/>
      <c r="B130" s="329"/>
      <c r="C130" s="355"/>
      <c r="D130" s="28">
        <v>-2</v>
      </c>
      <c r="E130" s="340"/>
      <c r="F130" s="343"/>
      <c r="G130" s="259">
        <f>G142</f>
        <v>3.6629978428560699E-37</v>
      </c>
      <c r="H130" s="263">
        <f t="shared" ref="H130:J130" si="285">H142</f>
        <v>2.7425269061409801E-74</v>
      </c>
      <c r="I130" s="264">
        <f t="shared" si="285"/>
        <v>2.2216124125201898E-80</v>
      </c>
      <c r="J130" s="265">
        <f t="shared" si="285"/>
        <v>9.7925690784320999E-130</v>
      </c>
      <c r="K130" s="6"/>
      <c r="L130" s="333"/>
      <c r="M130" s="325"/>
      <c r="N130" s="325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7"/>
      <c r="AB130" s="325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  <c r="AN130" s="325"/>
      <c r="AO130" s="325"/>
      <c r="AP130" s="325"/>
      <c r="AQ130" s="325"/>
      <c r="AR130" s="325"/>
      <c r="AS130" s="325"/>
      <c r="AT130" s="325"/>
      <c r="AU130" s="325"/>
      <c r="AV130" s="325"/>
      <c r="AW130" s="325"/>
      <c r="AX130" s="325"/>
      <c r="AY130" s="325"/>
      <c r="AZ130" s="325"/>
      <c r="BA130" s="325"/>
      <c r="BB130" s="325"/>
      <c r="BC130" s="325"/>
      <c r="BD130" s="326"/>
    </row>
    <row r="131" spans="1:100">
      <c r="A131" s="348"/>
      <c r="B131" s="329"/>
      <c r="C131" s="355"/>
      <c r="D131" s="28">
        <v>-1</v>
      </c>
      <c r="E131" s="340"/>
      <c r="F131" s="343"/>
      <c r="G131" s="259">
        <f>G141</f>
        <v>1.7238880513340601E-33</v>
      </c>
      <c r="H131" s="263">
        <f t="shared" ref="H131:J131" si="286">H141</f>
        <v>4.4554982396596801E-55</v>
      </c>
      <c r="I131" s="264">
        <f t="shared" si="286"/>
        <v>1.53539901500313E-59</v>
      </c>
      <c r="J131" s="265">
        <f t="shared" si="286"/>
        <v>2.0604509470820101E-98</v>
      </c>
      <c r="K131" s="6"/>
      <c r="L131" s="333"/>
      <c r="M131" s="325"/>
      <c r="N131" s="325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7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  <c r="AN131" s="325"/>
      <c r="AO131" s="325"/>
      <c r="AP131" s="325"/>
      <c r="AQ131" s="325"/>
      <c r="AR131" s="325"/>
      <c r="AS131" s="325"/>
      <c r="AT131" s="325"/>
      <c r="AU131" s="325"/>
      <c r="AV131" s="325"/>
      <c r="AW131" s="325"/>
      <c r="AX131" s="325"/>
      <c r="AY131" s="325"/>
      <c r="AZ131" s="325"/>
      <c r="BA131" s="325"/>
      <c r="BB131" s="325"/>
      <c r="BC131" s="325"/>
      <c r="BD131" s="326"/>
    </row>
    <row r="132" spans="1:100">
      <c r="A132" s="348"/>
      <c r="B132" s="329"/>
      <c r="C132" s="355"/>
      <c r="D132" s="28">
        <v>0</v>
      </c>
      <c r="E132" s="340"/>
      <c r="F132" s="343"/>
      <c r="G132" s="259">
        <f>G140</f>
        <v>2.0922036002297399E-27</v>
      </c>
      <c r="H132" s="263">
        <f t="shared" ref="H132:I132" si="287">H140</f>
        <v>1.05957782107248E-36</v>
      </c>
      <c r="I132" s="264">
        <f t="shared" si="287"/>
        <v>1.26278997567354E-39</v>
      </c>
      <c r="J132" s="265">
        <f>J140</f>
        <v>1.4780379549800901E-68</v>
      </c>
      <c r="K132" s="6"/>
      <c r="L132" s="333"/>
      <c r="M132" s="325"/>
      <c r="N132" s="325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7"/>
      <c r="AB132" s="325"/>
      <c r="AC132" s="325"/>
      <c r="AD132" s="325"/>
      <c r="AE132" s="325"/>
      <c r="AF132" s="325"/>
      <c r="AG132" s="325"/>
      <c r="AH132" s="325"/>
      <c r="AI132" s="325"/>
      <c r="AJ132" s="325"/>
      <c r="AK132" s="325"/>
      <c r="AL132" s="325"/>
      <c r="AM132" s="325"/>
      <c r="AN132" s="325"/>
      <c r="AO132" s="325"/>
      <c r="AP132" s="325"/>
      <c r="AQ132" s="325"/>
      <c r="AR132" s="325"/>
      <c r="AS132" s="325"/>
      <c r="AT132" s="325"/>
      <c r="AU132" s="325"/>
      <c r="AV132" s="325"/>
      <c r="AW132" s="325"/>
      <c r="AX132" s="325"/>
      <c r="AY132" s="325"/>
      <c r="AZ132" s="325"/>
      <c r="BA132" s="325"/>
      <c r="BB132" s="325"/>
      <c r="BC132" s="325"/>
      <c r="BD132" s="326"/>
    </row>
    <row r="133" spans="1:100">
      <c r="A133" s="348"/>
      <c r="B133" s="329"/>
      <c r="C133" s="355"/>
      <c r="D133" s="28">
        <v>1</v>
      </c>
      <c r="E133" s="340"/>
      <c r="F133" s="343"/>
      <c r="G133" s="97">
        <f>G139</f>
        <v>5.76830345116732E-18</v>
      </c>
      <c r="H133" s="51">
        <f t="shared" ref="H133:J133" si="288">H139</f>
        <v>6.5950668502108702E-21</v>
      </c>
      <c r="I133" s="126">
        <f t="shared" si="288"/>
        <v>1.53596927809885E-22</v>
      </c>
      <c r="J133" s="173">
        <f t="shared" si="288"/>
        <v>4.4988849360685498E-43</v>
      </c>
      <c r="K133" s="6"/>
      <c r="L133" s="333"/>
      <c r="M133" s="325"/>
      <c r="N133" s="325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7"/>
      <c r="AB133" s="325"/>
      <c r="AC133" s="325"/>
      <c r="AD133" s="325"/>
      <c r="AE133" s="325"/>
      <c r="AF133" s="325"/>
      <c r="AG133" s="325"/>
      <c r="AH133" s="325"/>
      <c r="AI133" s="325"/>
      <c r="AJ133" s="325"/>
      <c r="AK133" s="325"/>
      <c r="AL133" s="325"/>
      <c r="AM133" s="325"/>
      <c r="AN133" s="325"/>
      <c r="AO133" s="325"/>
      <c r="AP133" s="325"/>
      <c r="AQ133" s="325"/>
      <c r="AR133" s="325"/>
      <c r="AS133" s="325"/>
      <c r="AT133" s="325"/>
      <c r="AU133" s="325"/>
      <c r="AV133" s="325"/>
      <c r="AW133" s="325"/>
      <c r="AX133" s="325"/>
      <c r="AY133" s="325"/>
      <c r="AZ133" s="325"/>
      <c r="BA133" s="325"/>
      <c r="BB133" s="325"/>
      <c r="BC133" s="325"/>
      <c r="BD133" s="326"/>
    </row>
    <row r="134" spans="1:100">
      <c r="A134" s="348"/>
      <c r="B134" s="329"/>
      <c r="C134" s="355"/>
      <c r="D134" s="28">
        <v>2</v>
      </c>
      <c r="E134" s="340"/>
      <c r="F134" s="343"/>
      <c r="G134" s="97">
        <f>G138</f>
        <v>1.5467764829761701E-8</v>
      </c>
      <c r="H134" s="51">
        <f t="shared" ref="H134:J134" si="289">H138</f>
        <v>3.3689104577866699E-9</v>
      </c>
      <c r="I134" s="126">
        <f t="shared" si="289"/>
        <v>6.80379262997802E-10</v>
      </c>
      <c r="J134" s="173">
        <f t="shared" si="289"/>
        <v>2.02726919463855E-24</v>
      </c>
      <c r="K134" s="6"/>
      <c r="L134" s="333"/>
      <c r="M134" s="325"/>
      <c r="N134" s="325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7"/>
      <c r="AB134" s="325"/>
      <c r="AC134" s="325"/>
      <c r="AD134" s="325"/>
      <c r="AE134" s="325"/>
      <c r="AF134" s="325"/>
      <c r="AG134" s="325"/>
      <c r="AH134" s="325"/>
      <c r="AI134" s="325"/>
      <c r="AJ134" s="325"/>
      <c r="AK134" s="325"/>
      <c r="AL134" s="325"/>
      <c r="AM134" s="325"/>
      <c r="AN134" s="325"/>
      <c r="AO134" s="325"/>
      <c r="AP134" s="325"/>
      <c r="AQ134" s="325"/>
      <c r="AR134" s="325"/>
      <c r="AS134" s="325"/>
      <c r="AT134" s="325"/>
      <c r="AU134" s="325"/>
      <c r="AV134" s="325"/>
      <c r="AW134" s="325"/>
      <c r="AX134" s="325"/>
      <c r="AY134" s="325"/>
      <c r="AZ134" s="325"/>
      <c r="BA134" s="325"/>
      <c r="BB134" s="325"/>
      <c r="BC134" s="325"/>
      <c r="BD134" s="326"/>
    </row>
    <row r="135" spans="1:100">
      <c r="A135" s="348"/>
      <c r="B135" s="329"/>
      <c r="C135" s="355"/>
      <c r="D135" s="28">
        <v>3</v>
      </c>
      <c r="E135" s="340"/>
      <c r="F135" s="343"/>
      <c r="G135" s="97">
        <f>G137</f>
        <v>1.03681750800653E-2</v>
      </c>
      <c r="H135" s="51">
        <f t="shared" ref="H135:J135" si="290">H137</f>
        <v>1.1040124664884399E-2</v>
      </c>
      <c r="I135" s="126">
        <f t="shared" si="290"/>
        <v>7.6332032721107999E-3</v>
      </c>
      <c r="J135" s="173">
        <f t="shared" si="290"/>
        <v>2.77249957617814E-14</v>
      </c>
      <c r="K135" s="6"/>
      <c r="L135" s="333"/>
      <c r="M135" s="325"/>
      <c r="N135" s="325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7"/>
      <c r="AB135" s="325"/>
      <c r="AC135" s="325"/>
      <c r="AD135" s="325"/>
      <c r="AE135" s="325"/>
      <c r="AF135" s="325"/>
      <c r="AG135" s="325"/>
      <c r="AH135" s="325"/>
      <c r="AI135" s="325"/>
      <c r="AJ135" s="325"/>
      <c r="AK135" s="325"/>
      <c r="AL135" s="325"/>
      <c r="AM135" s="325"/>
      <c r="AN135" s="325"/>
      <c r="AO135" s="325"/>
      <c r="AP135" s="325"/>
      <c r="AQ135" s="325"/>
      <c r="AR135" s="325"/>
      <c r="AS135" s="325"/>
      <c r="AT135" s="325"/>
      <c r="AU135" s="325"/>
      <c r="AV135" s="325"/>
      <c r="AW135" s="325"/>
      <c r="AX135" s="325"/>
      <c r="AY135" s="325"/>
      <c r="AZ135" s="325"/>
      <c r="BA135" s="325"/>
      <c r="BB135" s="325"/>
      <c r="BC135" s="325"/>
      <c r="BD135" s="326"/>
    </row>
    <row r="136" spans="1:100">
      <c r="A136" s="348"/>
      <c r="B136" s="329"/>
      <c r="C136" s="355"/>
      <c r="D136" s="28">
        <v>4</v>
      </c>
      <c r="E136" s="340"/>
      <c r="F136" s="343"/>
      <c r="G136" s="97">
        <f>'4'!G135</f>
        <v>0.271315027687351</v>
      </c>
      <c r="H136" s="51">
        <f>'4'!H135</f>
        <v>0.361043535364651</v>
      </c>
      <c r="I136" s="126">
        <f>'4'!I135</f>
        <v>0.30876359639581402</v>
      </c>
      <c r="J136" s="173">
        <f>'4'!J135</f>
        <v>3.22575523278089E-12</v>
      </c>
      <c r="K136" s="6"/>
      <c r="L136" s="333"/>
      <c r="M136" s="325"/>
      <c r="N136" s="325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7"/>
      <c r="AB136" s="325"/>
      <c r="AC136" s="325"/>
      <c r="AD136" s="325"/>
      <c r="AE136" s="325"/>
      <c r="AF136" s="325"/>
      <c r="AG136" s="325"/>
      <c r="AH136" s="325"/>
      <c r="AI136" s="325"/>
      <c r="AJ136" s="325"/>
      <c r="AK136" s="325"/>
      <c r="AL136" s="325"/>
      <c r="AM136" s="325"/>
      <c r="AN136" s="325"/>
      <c r="AO136" s="325"/>
      <c r="AP136" s="325"/>
      <c r="AQ136" s="325"/>
      <c r="AR136" s="325"/>
      <c r="AS136" s="325"/>
      <c r="AT136" s="325"/>
      <c r="AU136" s="325"/>
      <c r="AV136" s="325"/>
      <c r="AW136" s="325"/>
      <c r="AX136" s="325"/>
      <c r="AY136" s="325"/>
      <c r="AZ136" s="325"/>
      <c r="BA136" s="325"/>
      <c r="BB136" s="325"/>
      <c r="BC136" s="325"/>
      <c r="BD136" s="326"/>
    </row>
    <row r="137" spans="1:100">
      <c r="A137" s="348"/>
      <c r="B137" s="329"/>
      <c r="C137" s="355"/>
      <c r="D137" s="28">
        <v>5</v>
      </c>
      <c r="E137" s="340"/>
      <c r="F137" s="343"/>
      <c r="G137" s="97">
        <f>'4'!G136</f>
        <v>1.03681750800653E-2</v>
      </c>
      <c r="H137" s="51">
        <f>'4'!H136</f>
        <v>1.1040124664884399E-2</v>
      </c>
      <c r="I137" s="126">
        <f>'4'!I136</f>
        <v>7.6332032721107999E-3</v>
      </c>
      <c r="J137" s="173">
        <f>'4'!J136</f>
        <v>2.77249957617814E-14</v>
      </c>
      <c r="K137" s="6"/>
      <c r="L137" s="333"/>
      <c r="M137" s="325"/>
      <c r="N137" s="325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7"/>
      <c r="AB137" s="325"/>
      <c r="AC137" s="325"/>
      <c r="AD137" s="325"/>
      <c r="AE137" s="325"/>
      <c r="AF137" s="325"/>
      <c r="AG137" s="325"/>
      <c r="AH137" s="325"/>
      <c r="AI137" s="325"/>
      <c r="AJ137" s="325"/>
      <c r="AK137" s="325"/>
      <c r="AL137" s="325"/>
      <c r="AM137" s="325"/>
      <c r="AN137" s="325"/>
      <c r="AO137" s="325"/>
      <c r="AP137" s="325"/>
      <c r="AQ137" s="325"/>
      <c r="AR137" s="325"/>
      <c r="AS137" s="325"/>
      <c r="AT137" s="325"/>
      <c r="AU137" s="325"/>
      <c r="AV137" s="325"/>
      <c r="AW137" s="325"/>
      <c r="AX137" s="325"/>
      <c r="AY137" s="325"/>
      <c r="AZ137" s="325"/>
      <c r="BA137" s="325"/>
      <c r="BB137" s="325"/>
      <c r="BC137" s="325"/>
      <c r="BD137" s="326"/>
    </row>
    <row r="138" spans="1:100">
      <c r="A138" s="348"/>
      <c r="B138" s="329"/>
      <c r="C138" s="355"/>
      <c r="D138" s="28">
        <v>6</v>
      </c>
      <c r="E138" s="340"/>
      <c r="F138" s="343"/>
      <c r="G138" s="97">
        <f>'4'!G137</f>
        <v>1.5467764829761701E-8</v>
      </c>
      <c r="H138" s="51">
        <f>'4'!H137</f>
        <v>3.3689104577866699E-9</v>
      </c>
      <c r="I138" s="126">
        <f>'4'!I137</f>
        <v>6.80379262997802E-10</v>
      </c>
      <c r="J138" s="173">
        <f>'4'!J137</f>
        <v>2.02726919463855E-24</v>
      </c>
      <c r="K138" s="6"/>
      <c r="L138" s="333"/>
      <c r="M138" s="325"/>
      <c r="N138" s="325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7"/>
      <c r="AB138" s="325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  <c r="AN138" s="325"/>
      <c r="AO138" s="325"/>
      <c r="AP138" s="325"/>
      <c r="AQ138" s="325"/>
      <c r="AR138" s="325"/>
      <c r="AS138" s="325"/>
      <c r="AT138" s="325"/>
      <c r="AU138" s="325"/>
      <c r="AV138" s="325"/>
      <c r="AW138" s="325"/>
      <c r="AX138" s="325"/>
      <c r="AY138" s="325"/>
      <c r="AZ138" s="325"/>
      <c r="BA138" s="325"/>
      <c r="BB138" s="325"/>
      <c r="BC138" s="325"/>
      <c r="BD138" s="326"/>
    </row>
    <row r="139" spans="1:100">
      <c r="A139" s="348"/>
      <c r="B139" s="329"/>
      <c r="C139" s="355"/>
      <c r="D139" s="28">
        <v>7</v>
      </c>
      <c r="E139" s="340"/>
      <c r="F139" s="343"/>
      <c r="G139" s="97">
        <f>'4'!G138</f>
        <v>5.76830345116732E-18</v>
      </c>
      <c r="H139" s="51">
        <f>'4'!H138</f>
        <v>6.5950668502108702E-21</v>
      </c>
      <c r="I139" s="126">
        <f>'4'!I138</f>
        <v>1.53596927809885E-22</v>
      </c>
      <c r="J139" s="173">
        <f>'4'!J138</f>
        <v>4.4988849360685498E-43</v>
      </c>
      <c r="K139" s="6"/>
      <c r="L139" s="333"/>
      <c r="M139" s="325"/>
      <c r="N139" s="325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7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  <c r="AN139" s="325"/>
      <c r="AO139" s="325"/>
      <c r="AP139" s="325"/>
      <c r="AQ139" s="325"/>
      <c r="AR139" s="325"/>
      <c r="AS139" s="325"/>
      <c r="AT139" s="325"/>
      <c r="AU139" s="325"/>
      <c r="AV139" s="325"/>
      <c r="AW139" s="325"/>
      <c r="AX139" s="325"/>
      <c r="AY139" s="325"/>
      <c r="AZ139" s="325"/>
      <c r="BA139" s="325"/>
      <c r="BB139" s="325"/>
      <c r="BC139" s="325"/>
      <c r="BD139" s="326"/>
    </row>
    <row r="140" spans="1:100">
      <c r="A140" s="348"/>
      <c r="B140" s="329"/>
      <c r="C140" s="355"/>
      <c r="D140" s="28">
        <v>8</v>
      </c>
      <c r="E140" s="340"/>
      <c r="F140" s="343"/>
      <c r="G140" s="97">
        <f>'4'!G139</f>
        <v>2.0922036002297399E-27</v>
      </c>
      <c r="H140" s="51">
        <f>'4'!H139</f>
        <v>1.05957782107248E-36</v>
      </c>
      <c r="I140" s="126">
        <f>'4'!I139</f>
        <v>1.26278997567354E-39</v>
      </c>
      <c r="J140" s="173">
        <f>'4'!J139</f>
        <v>1.4780379549800901E-68</v>
      </c>
      <c r="K140" s="6"/>
      <c r="L140" s="333"/>
      <c r="M140" s="325"/>
      <c r="N140" s="325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7"/>
      <c r="AB140" s="325"/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  <c r="AN140" s="325"/>
      <c r="AO140" s="325"/>
      <c r="AP140" s="325"/>
      <c r="AQ140" s="325"/>
      <c r="AR140" s="325"/>
      <c r="AS140" s="325"/>
      <c r="AT140" s="325"/>
      <c r="AU140" s="325"/>
      <c r="AV140" s="325"/>
      <c r="AW140" s="325"/>
      <c r="AX140" s="325"/>
      <c r="AY140" s="325"/>
      <c r="AZ140" s="325"/>
      <c r="BA140" s="325"/>
      <c r="BB140" s="325"/>
      <c r="BC140" s="325"/>
      <c r="BD140" s="326"/>
    </row>
    <row r="141" spans="1:100">
      <c r="A141" s="348"/>
      <c r="B141" s="329"/>
      <c r="C141" s="355"/>
      <c r="D141" s="28">
        <v>9</v>
      </c>
      <c r="E141" s="340"/>
      <c r="F141" s="343"/>
      <c r="G141" s="97">
        <f>'4'!G140</f>
        <v>1.7238880513340601E-33</v>
      </c>
      <c r="H141" s="51">
        <f>'4'!H140</f>
        <v>4.4554982396596801E-55</v>
      </c>
      <c r="I141" s="126">
        <f>'4'!I140</f>
        <v>1.53539901500313E-59</v>
      </c>
      <c r="J141" s="173">
        <f>'4'!J140</f>
        <v>2.0604509470820101E-98</v>
      </c>
      <c r="K141" s="6"/>
      <c r="L141" s="333"/>
      <c r="M141" s="325"/>
      <c r="N141" s="325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7"/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/>
      <c r="AW141" s="325"/>
      <c r="AX141" s="325"/>
      <c r="AY141" s="325"/>
      <c r="AZ141" s="325"/>
      <c r="BA141" s="325"/>
      <c r="BB141" s="325"/>
      <c r="BC141" s="325"/>
      <c r="BD141" s="326"/>
    </row>
    <row r="142" spans="1:100">
      <c r="A142" s="348"/>
      <c r="B142" s="329"/>
      <c r="C142" s="355"/>
      <c r="D142" s="29">
        <v>10</v>
      </c>
      <c r="E142" s="341"/>
      <c r="F142" s="344"/>
      <c r="G142" s="101">
        <f>'4'!G141</f>
        <v>3.6629978428560699E-37</v>
      </c>
      <c r="H142" s="77">
        <f>'4'!H141</f>
        <v>2.7425269061409801E-74</v>
      </c>
      <c r="I142" s="248">
        <f>'4'!I141</f>
        <v>2.2216124125201898E-80</v>
      </c>
      <c r="J142" s="182">
        <f>'4'!J141</f>
        <v>9.7925690784320999E-130</v>
      </c>
      <c r="K142" s="30"/>
      <c r="L142" s="334"/>
      <c r="M142" s="325"/>
      <c r="N142" s="325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7"/>
      <c r="AB142" s="325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  <c r="AN142" s="325"/>
      <c r="AO142" s="325"/>
      <c r="AP142" s="325"/>
      <c r="AQ142" s="325"/>
      <c r="AR142" s="325"/>
      <c r="AS142" s="325"/>
      <c r="AT142" s="325"/>
      <c r="AU142" s="325"/>
      <c r="AV142" s="325"/>
      <c r="AW142" s="325"/>
      <c r="AX142" s="325"/>
      <c r="AY142" s="325"/>
      <c r="AZ142" s="325"/>
      <c r="BA142" s="325"/>
      <c r="BB142" s="325"/>
      <c r="BC142" s="325"/>
      <c r="BD142" s="326"/>
    </row>
    <row r="143" spans="1:100">
      <c r="A143" s="348"/>
      <c r="B143" s="328">
        <v>0.25</v>
      </c>
      <c r="C143" s="355"/>
      <c r="D143" s="26">
        <v>-9</v>
      </c>
      <c r="E143" s="339">
        <v>6.9245088836919499E-4</v>
      </c>
      <c r="F143" s="342">
        <v>2.9870635962449699E-3</v>
      </c>
      <c r="G143" s="97">
        <f>'4'!G162</f>
        <v>5.3013628927849E-4</v>
      </c>
      <c r="H143" s="51">
        <f>'4'!H162</f>
        <v>2.5020225265541799E-6</v>
      </c>
      <c r="I143" s="126">
        <f>'4'!I162</f>
        <v>2.3362803710127801E-6</v>
      </c>
      <c r="J143" s="173">
        <f>'4'!J162</f>
        <v>5.4258821499562899E-9</v>
      </c>
      <c r="K143" s="27"/>
      <c r="L143" s="332">
        <f t="shared" ref="L143" si="291">1-SUM(M143:BC162)</f>
        <v>7.8534720589475637E-2</v>
      </c>
      <c r="M143" s="325">
        <f t="shared" ref="M143" si="292">G153+I153</f>
        <v>2.5220855958725742E-2</v>
      </c>
      <c r="N143" s="325">
        <f t="shared" ref="N143" si="293">G160+I160+J153</f>
        <v>7.9070288314406854E-3</v>
      </c>
      <c r="O143" s="325">
        <f t="shared" ref="O143" si="294">G162+I162+H153</f>
        <v>3.3787322546387499E-3</v>
      </c>
      <c r="P143" s="325">
        <f t="shared" ref="P143" si="295">G155+I155+J160</f>
        <v>0.17162042763368213</v>
      </c>
      <c r="Q143" s="325">
        <f t="shared" ref="Q143" si="296">G151+I151</f>
        <v>2.555347997959409E-3</v>
      </c>
      <c r="R143" s="325">
        <f t="shared" ref="R143" si="297">G157+I157+H160+J162</f>
        <v>0.17206921358627375</v>
      </c>
      <c r="S143" s="325">
        <f t="shared" ref="S143" si="298">G144+I144</f>
        <v>3.3045318298758518E-4</v>
      </c>
      <c r="T143" s="325">
        <f t="shared" ref="T143" si="299">G146+I146+J155</f>
        <v>8.4302077252153117E-3</v>
      </c>
      <c r="U143" s="325">
        <f t="shared" ref="U143" si="300">G149+I149+H162</f>
        <v>5.4552746699721062E-4</v>
      </c>
      <c r="V143" s="325">
        <f t="shared" ref="V143" si="301">G158+I158+J151</f>
        <v>7.7467947994013908E-2</v>
      </c>
      <c r="W143" s="325">
        <f t="shared" ref="W143" si="302">G147+I147</f>
        <v>2.4888283670858156E-4</v>
      </c>
      <c r="X143" s="325">
        <f t="shared" ref="X143" si="303">G150+I150+J157+H155</f>
        <v>2.7212487327602241E-2</v>
      </c>
      <c r="Y143" s="325">
        <f t="shared" ref="Y143" si="304">G156+I156</f>
        <v>0.228474056669071</v>
      </c>
      <c r="Z143" s="325">
        <f t="shared" ref="Z143" si="305">G148+I148+J144</f>
        <v>3.3045379945496049E-4</v>
      </c>
      <c r="AA143" s="327">
        <f t="shared" ref="AA143" si="306">G159+I159+H151</f>
        <v>2.5300508792187246E-2</v>
      </c>
      <c r="AB143" s="325">
        <f t="shared" ref="AB143" si="307">G145+I145+J146</f>
        <v>2.4888292800239397E-4</v>
      </c>
      <c r="AC143" s="325">
        <f t="shared" ref="AC143" si="308">G161+I161</f>
        <v>2.555347997959409E-3</v>
      </c>
      <c r="AD143" s="325">
        <f t="shared" ref="AD143" si="309">G154+I154+J149+H157</f>
        <v>9.5425263765213847E-2</v>
      </c>
      <c r="AE143" s="325">
        <f t="shared" ref="AE143" si="310">G143+I143</f>
        <v>5.3247256964950279E-4</v>
      </c>
      <c r="AF143" s="325">
        <f t="shared" ref="AF143" si="311">G152+I152+J158</f>
        <v>9.9351847389139211E-3</v>
      </c>
      <c r="AG143" s="325">
        <f t="shared" ref="AG143" si="312">H144</f>
        <v>6.6461829074635305E-7</v>
      </c>
      <c r="AH143" s="325">
        <f t="shared" ref="AH143" si="313">J147</f>
        <v>1.49379750625227E-10</v>
      </c>
      <c r="AI143" s="325">
        <f t="shared" ref="AI143" si="314">J150+H146</f>
        <v>2.8931068595334128E-7</v>
      </c>
      <c r="AJ143" s="325">
        <f t="shared" ref="AJ143" si="315">F143</f>
        <v>2.9870635962449699E-3</v>
      </c>
      <c r="AK143" s="325">
        <f t="shared" ref="AK143" si="316">J156</f>
        <v>1.25669568137612E-2</v>
      </c>
      <c r="AL143" s="325">
        <f t="shared" ref="AL143" si="317">H149</f>
        <v>2.5020225265541799E-6</v>
      </c>
      <c r="AM143" s="325">
        <f t="shared" ref="AM143" si="318">J148</f>
        <v>6.1646737528822802E-10</v>
      </c>
      <c r="AN143" s="325">
        <f t="shared" ref="AN143" si="319">J159+H158</f>
        <v>8.4403825249578148E-3</v>
      </c>
      <c r="AO143" s="325">
        <f t="shared" ref="AO143" si="320">J145</f>
        <v>1.49379750625227E-10</v>
      </c>
      <c r="AP143" s="325">
        <f t="shared" ref="AP143" si="321">H147</f>
        <v>2.8174023520804599E-7</v>
      </c>
      <c r="AQ143" s="325">
        <f t="shared" ref="AQ143" si="322">J161</f>
        <v>1.4864452520074199E-6</v>
      </c>
      <c r="AR143" s="325">
        <f t="shared" ref="AR143" si="323">H150+J154</f>
        <v>2.3689225650065176E-3</v>
      </c>
      <c r="AS143" s="325">
        <f t="shared" ref="AS143" si="324">J143</f>
        <v>5.4258821499562899E-9</v>
      </c>
      <c r="AT143" s="325">
        <f t="shared" ref="AT143" si="325">H156</f>
        <v>2.3589696548019599E-2</v>
      </c>
      <c r="AU143" s="325">
        <f t="shared" ref="AU143" si="326">J152</f>
        <v>2.6051497163449001E-5</v>
      </c>
      <c r="AV143" s="325">
        <f t="shared" ref="AV143" si="327">H148</f>
        <v>6.6461829074635305E-7</v>
      </c>
      <c r="AW143" s="325">
        <f t="shared" ref="AW143" si="328">H159</f>
        <v>2.3287109565739402E-3</v>
      </c>
      <c r="AX143" s="325">
        <f t="shared" ref="AX143" si="329">H145</f>
        <v>2.8174023520804599E-7</v>
      </c>
      <c r="AY143" s="325">
        <f t="shared" ref="AY143" si="330">E143</f>
        <v>6.9245088836919499E-4</v>
      </c>
      <c r="AZ143" s="325">
        <f t="shared" ref="AZ143" si="331">H161</f>
        <v>7.9652833461505299E-5</v>
      </c>
      <c r="BA143" s="325">
        <f t="shared" ref="BA143" si="332">H154</f>
        <v>8.1126707647722392E-3</v>
      </c>
      <c r="BB143" s="325">
        <f t="shared" ref="BB143" si="333">H143</f>
        <v>2.5020225265541799E-6</v>
      </c>
      <c r="BC143" s="325">
        <f t="shared" ref="BC143" si="334">H152</f>
        <v>4.74757506343949E-4</v>
      </c>
      <c r="BD143" s="326">
        <f t="shared" ref="BD143" si="335">SUMPRODUCT($L$1:$BC$1,BF143:CW143)</f>
        <v>10.532515658340834</v>
      </c>
      <c r="BF143" s="139">
        <f>L143</f>
        <v>7.8534720589475637E-2</v>
      </c>
      <c r="BG143" s="140">
        <f t="shared" ref="BG143:CV143" si="336">M143</f>
        <v>2.5220855958725742E-2</v>
      </c>
      <c r="BH143" s="140">
        <f t="shared" si="336"/>
        <v>7.9070288314406854E-3</v>
      </c>
      <c r="BI143" s="140">
        <f t="shared" si="336"/>
        <v>3.3787322546387499E-3</v>
      </c>
      <c r="BJ143" s="140">
        <f t="shared" si="336"/>
        <v>0.17162042763368213</v>
      </c>
      <c r="BK143" s="140">
        <f t="shared" si="336"/>
        <v>2.555347997959409E-3</v>
      </c>
      <c r="BL143" s="140">
        <f t="shared" si="336"/>
        <v>0.17206921358627375</v>
      </c>
      <c r="BM143" s="140">
        <f t="shared" si="336"/>
        <v>3.3045318298758518E-4</v>
      </c>
      <c r="BN143" s="140">
        <f t="shared" si="336"/>
        <v>8.4302077252153117E-3</v>
      </c>
      <c r="BO143" s="140">
        <f t="shared" si="336"/>
        <v>5.4552746699721062E-4</v>
      </c>
      <c r="BP143" s="140">
        <f t="shared" si="336"/>
        <v>7.7467947994013908E-2</v>
      </c>
      <c r="BQ143" s="140">
        <f t="shared" si="336"/>
        <v>2.4888283670858156E-4</v>
      </c>
      <c r="BR143" s="140">
        <f t="shared" si="336"/>
        <v>2.7212487327602241E-2</v>
      </c>
      <c r="BS143" s="140">
        <f t="shared" si="336"/>
        <v>0.228474056669071</v>
      </c>
      <c r="BT143" s="140">
        <f t="shared" si="336"/>
        <v>3.3045379945496049E-4</v>
      </c>
      <c r="BU143" s="140">
        <f t="shared" si="336"/>
        <v>2.5300508792187246E-2</v>
      </c>
      <c r="BV143" s="140">
        <f t="shared" si="336"/>
        <v>2.4888292800239397E-4</v>
      </c>
      <c r="BW143" s="140">
        <f t="shared" si="336"/>
        <v>2.555347997959409E-3</v>
      </c>
      <c r="BX143" s="140">
        <f t="shared" si="336"/>
        <v>9.5425263765213847E-2</v>
      </c>
      <c r="BY143" s="140">
        <f t="shared" si="336"/>
        <v>5.3247256964950279E-4</v>
      </c>
      <c r="BZ143" s="140">
        <f t="shared" si="336"/>
        <v>9.9351847389139211E-3</v>
      </c>
      <c r="CA143" s="140">
        <f t="shared" si="336"/>
        <v>6.6461829074635305E-7</v>
      </c>
      <c r="CB143" s="140">
        <f t="shared" si="336"/>
        <v>1.49379750625227E-10</v>
      </c>
      <c r="CC143" s="140">
        <f t="shared" si="336"/>
        <v>2.8931068595334128E-7</v>
      </c>
      <c r="CD143" s="140">
        <f t="shared" si="336"/>
        <v>2.9870635962449699E-3</v>
      </c>
      <c r="CE143" s="140">
        <f t="shared" si="336"/>
        <v>1.25669568137612E-2</v>
      </c>
      <c r="CF143" s="140">
        <f t="shared" si="336"/>
        <v>2.5020225265541799E-6</v>
      </c>
      <c r="CG143" s="140">
        <f t="shared" si="336"/>
        <v>6.1646737528822802E-10</v>
      </c>
      <c r="CH143" s="140">
        <f t="shared" si="336"/>
        <v>8.4403825249578148E-3</v>
      </c>
      <c r="CI143" s="140">
        <f t="shared" si="336"/>
        <v>1.49379750625227E-10</v>
      </c>
      <c r="CJ143" s="140">
        <f t="shared" si="336"/>
        <v>2.8174023520804599E-7</v>
      </c>
      <c r="CK143" s="140">
        <f t="shared" si="336"/>
        <v>1.4864452520074199E-6</v>
      </c>
      <c r="CL143" s="140">
        <f t="shared" si="336"/>
        <v>2.3689225650065176E-3</v>
      </c>
      <c r="CM143" s="140">
        <f t="shared" si="336"/>
        <v>5.4258821499562899E-9</v>
      </c>
      <c r="CN143" s="140">
        <f t="shared" si="336"/>
        <v>2.3589696548019599E-2</v>
      </c>
      <c r="CO143" s="140">
        <f t="shared" si="336"/>
        <v>2.6051497163449001E-5</v>
      </c>
      <c r="CP143" s="140">
        <f t="shared" si="336"/>
        <v>6.6461829074635305E-7</v>
      </c>
      <c r="CQ143" s="140">
        <f t="shared" si="336"/>
        <v>2.3287109565739402E-3</v>
      </c>
      <c r="CR143" s="140">
        <f t="shared" si="336"/>
        <v>2.8174023520804599E-7</v>
      </c>
      <c r="CS143" s="140">
        <f t="shared" si="336"/>
        <v>6.9245088836919499E-4</v>
      </c>
      <c r="CT143" s="140">
        <f t="shared" si="336"/>
        <v>7.9652833461505299E-5</v>
      </c>
      <c r="CU143" s="140">
        <f t="shared" si="336"/>
        <v>8.1126707647722392E-3</v>
      </c>
      <c r="CV143" s="141">
        <f t="shared" si="336"/>
        <v>2.5020225265541799E-6</v>
      </c>
    </row>
    <row r="144" spans="1:100">
      <c r="A144" s="348"/>
      <c r="B144" s="329"/>
      <c r="C144" s="355"/>
      <c r="D144" s="28">
        <v>-8</v>
      </c>
      <c r="E144" s="340"/>
      <c r="F144" s="343"/>
      <c r="G144" s="259">
        <f>'4'!G143</f>
        <v>3.2994316995110399E-4</v>
      </c>
      <c r="H144" s="263">
        <f>'4'!H143</f>
        <v>6.6461829074635305E-7</v>
      </c>
      <c r="I144" s="264">
        <f>'4'!I143</f>
        <v>5.1001303648121398E-7</v>
      </c>
      <c r="J144" s="265">
        <f>'4'!J143</f>
        <v>6.1646737528822802E-10</v>
      </c>
      <c r="K144" s="6"/>
      <c r="L144" s="333"/>
      <c r="M144" s="325"/>
      <c r="N144" s="325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7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  <c r="AN144" s="325"/>
      <c r="AO144" s="325"/>
      <c r="AP144" s="325"/>
      <c r="AQ144" s="325"/>
      <c r="AR144" s="325"/>
      <c r="AS144" s="325"/>
      <c r="AT144" s="325"/>
      <c r="AU144" s="325"/>
      <c r="AV144" s="325"/>
      <c r="AW144" s="325"/>
      <c r="AX144" s="325"/>
      <c r="AY144" s="325"/>
      <c r="AZ144" s="325"/>
      <c r="BA144" s="325"/>
      <c r="BB144" s="325"/>
      <c r="BC144" s="325"/>
      <c r="BD144" s="326"/>
    </row>
    <row r="145" spans="1:56">
      <c r="A145" s="348"/>
      <c r="B145" s="329"/>
      <c r="C145" s="355"/>
      <c r="D145" s="28">
        <v>-7</v>
      </c>
      <c r="E145" s="340"/>
      <c r="F145" s="343"/>
      <c r="G145" s="259">
        <f>'4'!G144</f>
        <v>2.4869135744324801E-4</v>
      </c>
      <c r="H145" s="263">
        <f>'4'!H144</f>
        <v>2.8174023520804599E-7</v>
      </c>
      <c r="I145" s="264">
        <f>'4'!I144</f>
        <v>1.91479265333571E-7</v>
      </c>
      <c r="J145" s="265">
        <f>'4'!J144</f>
        <v>1.49379750625227E-10</v>
      </c>
      <c r="K145" s="6"/>
      <c r="L145" s="333"/>
      <c r="M145" s="325"/>
      <c r="N145" s="325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7"/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  <c r="AN145" s="325"/>
      <c r="AO145" s="325"/>
      <c r="AP145" s="325"/>
      <c r="AQ145" s="325"/>
      <c r="AR145" s="325"/>
      <c r="AS145" s="325"/>
      <c r="AT145" s="325"/>
      <c r="AU145" s="325"/>
      <c r="AV145" s="325"/>
      <c r="AW145" s="325"/>
      <c r="AX145" s="325"/>
      <c r="AY145" s="325"/>
      <c r="AZ145" s="325"/>
      <c r="BA145" s="325"/>
      <c r="BB145" s="325"/>
      <c r="BC145" s="325"/>
      <c r="BD145" s="326"/>
    </row>
    <row r="146" spans="1:56">
      <c r="A146" s="348"/>
      <c r="B146" s="329"/>
      <c r="C146" s="355"/>
      <c r="D146" s="28">
        <v>-6</v>
      </c>
      <c r="E146" s="340"/>
      <c r="F146" s="343"/>
      <c r="G146" s="259">
        <f>'4'!G145</f>
        <v>2.2640192713815999E-4</v>
      </c>
      <c r="H146" s="263">
        <f>'4'!H145</f>
        <v>2.0936727483497899E-7</v>
      </c>
      <c r="I146" s="264">
        <f>'4'!I145</f>
        <v>1.3655910952063401E-7</v>
      </c>
      <c r="J146" s="265">
        <f>'4'!J145</f>
        <v>9.1293812393694098E-11</v>
      </c>
      <c r="K146" s="6"/>
      <c r="L146" s="333"/>
      <c r="M146" s="325"/>
      <c r="N146" s="325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7"/>
      <c r="AB146" s="325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  <c r="AN146" s="325"/>
      <c r="AO146" s="325"/>
      <c r="AP146" s="325"/>
      <c r="AQ146" s="325"/>
      <c r="AR146" s="325"/>
      <c r="AS146" s="325"/>
      <c r="AT146" s="325"/>
      <c r="AU146" s="325"/>
      <c r="AV146" s="325"/>
      <c r="AW146" s="325"/>
      <c r="AX146" s="325"/>
      <c r="AY146" s="325"/>
      <c r="AZ146" s="325"/>
      <c r="BA146" s="325"/>
      <c r="BB146" s="325"/>
      <c r="BC146" s="325"/>
      <c r="BD146" s="326"/>
    </row>
    <row r="147" spans="1:56">
      <c r="A147" s="348"/>
      <c r="B147" s="329"/>
      <c r="C147" s="355"/>
      <c r="D147" s="28">
        <v>-5</v>
      </c>
      <c r="E147" s="340"/>
      <c r="F147" s="343"/>
      <c r="G147" s="259">
        <f>G145</f>
        <v>2.4869135744324801E-4</v>
      </c>
      <c r="H147" s="263">
        <f t="shared" ref="H147:J147" si="337">H145</f>
        <v>2.8174023520804599E-7</v>
      </c>
      <c r="I147" s="264">
        <f t="shared" si="337"/>
        <v>1.91479265333571E-7</v>
      </c>
      <c r="J147" s="265">
        <f t="shared" si="337"/>
        <v>1.49379750625227E-10</v>
      </c>
      <c r="K147" s="6"/>
      <c r="L147" s="333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7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  <c r="AN147" s="325"/>
      <c r="AO147" s="325"/>
      <c r="AP147" s="325"/>
      <c r="AQ147" s="325"/>
      <c r="AR147" s="325"/>
      <c r="AS147" s="325"/>
      <c r="AT147" s="325"/>
      <c r="AU147" s="325"/>
      <c r="AV147" s="325"/>
      <c r="AW147" s="325"/>
      <c r="AX147" s="325"/>
      <c r="AY147" s="325"/>
      <c r="AZ147" s="325"/>
      <c r="BA147" s="325"/>
      <c r="BB147" s="325"/>
      <c r="BC147" s="325"/>
      <c r="BD147" s="326"/>
    </row>
    <row r="148" spans="1:56">
      <c r="A148" s="348"/>
      <c r="B148" s="329"/>
      <c r="C148" s="355"/>
      <c r="D148" s="28">
        <v>-4</v>
      </c>
      <c r="E148" s="340"/>
      <c r="F148" s="343"/>
      <c r="G148" s="259">
        <f>G144</f>
        <v>3.2994316995110399E-4</v>
      </c>
      <c r="H148" s="263">
        <f t="shared" ref="H148:J148" si="338">H144</f>
        <v>6.6461829074635305E-7</v>
      </c>
      <c r="I148" s="264">
        <f t="shared" si="338"/>
        <v>5.1001303648121398E-7</v>
      </c>
      <c r="J148" s="265">
        <f t="shared" si="338"/>
        <v>6.1646737528822802E-10</v>
      </c>
      <c r="K148" s="6"/>
      <c r="L148" s="333"/>
      <c r="M148" s="325"/>
      <c r="N148" s="325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7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  <c r="AN148" s="325"/>
      <c r="AO148" s="325"/>
      <c r="AP148" s="325"/>
      <c r="AQ148" s="325"/>
      <c r="AR148" s="325"/>
      <c r="AS148" s="325"/>
      <c r="AT148" s="325"/>
      <c r="AU148" s="325"/>
      <c r="AV148" s="325"/>
      <c r="AW148" s="325"/>
      <c r="AX148" s="325"/>
      <c r="AY148" s="325"/>
      <c r="AZ148" s="325"/>
      <c r="BA148" s="325"/>
      <c r="BB148" s="325"/>
      <c r="BC148" s="325"/>
      <c r="BD148" s="326"/>
    </row>
    <row r="149" spans="1:56">
      <c r="A149" s="348"/>
      <c r="B149" s="329"/>
      <c r="C149" s="355"/>
      <c r="D149" s="28">
        <v>-3</v>
      </c>
      <c r="E149" s="340"/>
      <c r="F149" s="343"/>
      <c r="G149" s="259">
        <f>G143</f>
        <v>5.3013628927849E-4</v>
      </c>
      <c r="H149" s="263">
        <f t="shared" ref="H149:J149" si="339">H143</f>
        <v>2.5020225265541799E-6</v>
      </c>
      <c r="I149" s="264">
        <f t="shared" si="339"/>
        <v>2.3362803710127801E-6</v>
      </c>
      <c r="J149" s="265">
        <f t="shared" si="339"/>
        <v>5.4258821499562899E-9</v>
      </c>
      <c r="K149" s="6"/>
      <c r="L149" s="333"/>
      <c r="M149" s="325"/>
      <c r="N149" s="325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7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  <c r="AN149" s="325"/>
      <c r="AO149" s="325"/>
      <c r="AP149" s="325"/>
      <c r="AQ149" s="325"/>
      <c r="AR149" s="325"/>
      <c r="AS149" s="325"/>
      <c r="AT149" s="325"/>
      <c r="AU149" s="325"/>
      <c r="AV149" s="325"/>
      <c r="AW149" s="325"/>
      <c r="AX149" s="325"/>
      <c r="AY149" s="325"/>
      <c r="AZ149" s="325"/>
      <c r="BA149" s="325"/>
      <c r="BB149" s="325"/>
      <c r="BC149" s="325"/>
      <c r="BD149" s="326"/>
    </row>
    <row r="150" spans="1:56">
      <c r="A150" s="348"/>
      <c r="B150" s="329"/>
      <c r="C150" s="355"/>
      <c r="D150" s="28">
        <v>-2</v>
      </c>
      <c r="E150" s="340"/>
      <c r="F150" s="343"/>
      <c r="G150" s="259">
        <f>G162</f>
        <v>1.03416697537754E-3</v>
      </c>
      <c r="H150" s="263">
        <f t="shared" ref="H150:J150" si="340">H162</f>
        <v>1.30548973477078E-5</v>
      </c>
      <c r="I150" s="264">
        <f t="shared" si="340"/>
        <v>1.5854322687269999E-5</v>
      </c>
      <c r="J150" s="265">
        <f t="shared" si="340"/>
        <v>7.9943411118362305E-8</v>
      </c>
      <c r="K150" s="6"/>
      <c r="L150" s="333"/>
      <c r="M150" s="325"/>
      <c r="N150" s="325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7"/>
      <c r="AB150" s="325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  <c r="AN150" s="325"/>
      <c r="AO150" s="325"/>
      <c r="AP150" s="325"/>
      <c r="AQ150" s="325"/>
      <c r="AR150" s="325"/>
      <c r="AS150" s="325"/>
      <c r="AT150" s="325"/>
      <c r="AU150" s="325"/>
      <c r="AV150" s="325"/>
      <c r="AW150" s="325"/>
      <c r="AX150" s="325"/>
      <c r="AY150" s="325"/>
      <c r="AZ150" s="325"/>
      <c r="BA150" s="325"/>
      <c r="BB150" s="325"/>
      <c r="BC150" s="325"/>
      <c r="BD150" s="326"/>
    </row>
    <row r="151" spans="1:56">
      <c r="A151" s="348"/>
      <c r="B151" s="329"/>
      <c r="C151" s="355"/>
      <c r="D151" s="28">
        <v>-1</v>
      </c>
      <c r="E151" s="340"/>
      <c r="F151" s="343"/>
      <c r="G151" s="259">
        <f>G161</f>
        <v>2.4225235557829299E-3</v>
      </c>
      <c r="H151" s="263">
        <f t="shared" ref="H151:J151" si="341">H161</f>
        <v>7.9652833461505299E-5</v>
      </c>
      <c r="I151" s="264">
        <f t="shared" si="341"/>
        <v>1.32824442176479E-4</v>
      </c>
      <c r="J151" s="265">
        <f t="shared" si="341"/>
        <v>1.4864452520074199E-6</v>
      </c>
      <c r="K151" s="6"/>
      <c r="L151" s="333"/>
      <c r="M151" s="325"/>
      <c r="N151" s="325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7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  <c r="AN151" s="325"/>
      <c r="AO151" s="325"/>
      <c r="AP151" s="325"/>
      <c r="AQ151" s="325"/>
      <c r="AR151" s="325"/>
      <c r="AS151" s="325"/>
      <c r="AT151" s="325"/>
      <c r="AU151" s="325"/>
      <c r="AV151" s="325"/>
      <c r="AW151" s="325"/>
      <c r="AX151" s="325"/>
      <c r="AY151" s="325"/>
      <c r="AZ151" s="325"/>
      <c r="BA151" s="325"/>
      <c r="BB151" s="325"/>
      <c r="BC151" s="325"/>
      <c r="BD151" s="326"/>
    </row>
    <row r="152" spans="1:56">
      <c r="A152" s="348"/>
      <c r="B152" s="329"/>
      <c r="C152" s="355"/>
      <c r="D152" s="28">
        <v>0</v>
      </c>
      <c r="E152" s="340"/>
      <c r="F152" s="343"/>
      <c r="G152" s="259">
        <f>G160</f>
        <v>6.4555932702104303E-3</v>
      </c>
      <c r="H152" s="263">
        <f t="shared" ref="H152:I152" si="342">H160</f>
        <v>4.74757506343949E-4</v>
      </c>
      <c r="I152" s="264">
        <f t="shared" si="342"/>
        <v>1.1237238010446801E-3</v>
      </c>
      <c r="J152" s="265">
        <f>J160</f>
        <v>2.6051497163449001E-5</v>
      </c>
      <c r="K152" s="6"/>
      <c r="L152" s="333"/>
      <c r="M152" s="325"/>
      <c r="N152" s="325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7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  <c r="AN152" s="325"/>
      <c r="AO152" s="325"/>
      <c r="AP152" s="325"/>
      <c r="AQ152" s="325"/>
      <c r="AR152" s="325"/>
      <c r="AS152" s="325"/>
      <c r="AT152" s="325"/>
      <c r="AU152" s="325"/>
      <c r="AV152" s="325"/>
      <c r="AW152" s="325"/>
      <c r="AX152" s="325"/>
      <c r="AY152" s="325"/>
      <c r="AZ152" s="325"/>
      <c r="BA152" s="325"/>
      <c r="BB152" s="325"/>
      <c r="BC152" s="325"/>
      <c r="BD152" s="326"/>
    </row>
    <row r="153" spans="1:56">
      <c r="A153" s="348"/>
      <c r="B153" s="329"/>
      <c r="C153" s="355"/>
      <c r="D153" s="28">
        <v>1</v>
      </c>
      <c r="E153" s="340"/>
      <c r="F153" s="343"/>
      <c r="G153" s="97">
        <f>G159</f>
        <v>1.7411331615804201E-2</v>
      </c>
      <c r="H153" s="51">
        <f t="shared" ref="H153:J153" si="343">H159</f>
        <v>2.3287109565739402E-3</v>
      </c>
      <c r="I153" s="126">
        <f t="shared" si="343"/>
        <v>7.8095243429215401E-3</v>
      </c>
      <c r="J153" s="173">
        <f t="shared" si="343"/>
        <v>3.2771176018557498E-4</v>
      </c>
      <c r="K153" s="6"/>
      <c r="L153" s="333"/>
      <c r="M153" s="325"/>
      <c r="N153" s="325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7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  <c r="AN153" s="325"/>
      <c r="AO153" s="325"/>
      <c r="AP153" s="325"/>
      <c r="AQ153" s="325"/>
      <c r="AR153" s="325"/>
      <c r="AS153" s="325"/>
      <c r="AT153" s="325"/>
      <c r="AU153" s="325"/>
      <c r="AV153" s="325"/>
      <c r="AW153" s="325"/>
      <c r="AX153" s="325"/>
      <c r="AY153" s="325"/>
      <c r="AZ153" s="325"/>
      <c r="BA153" s="325"/>
      <c r="BB153" s="325"/>
      <c r="BC153" s="325"/>
      <c r="BD153" s="326"/>
    </row>
    <row r="154" spans="1:56">
      <c r="A154" s="348"/>
      <c r="B154" s="329"/>
      <c r="C154" s="355"/>
      <c r="D154" s="28">
        <v>2</v>
      </c>
      <c r="E154" s="340"/>
      <c r="F154" s="343"/>
      <c r="G154" s="97">
        <f>G158</f>
        <v>4.0768220680048199E-2</v>
      </c>
      <c r="H154" s="51">
        <f t="shared" ref="H154:J154" si="344">H158</f>
        <v>8.1126707647722392E-3</v>
      </c>
      <c r="I154" s="126">
        <f t="shared" si="344"/>
        <v>3.6698240868713698E-2</v>
      </c>
      <c r="J154" s="173">
        <f t="shared" si="344"/>
        <v>2.35586766765881E-3</v>
      </c>
      <c r="K154" s="6"/>
      <c r="L154" s="333"/>
      <c r="M154" s="325"/>
      <c r="N154" s="325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7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/>
      <c r="AW154" s="325"/>
      <c r="AX154" s="325"/>
      <c r="AY154" s="325"/>
      <c r="AZ154" s="325"/>
      <c r="BA154" s="325"/>
      <c r="BB154" s="325"/>
      <c r="BC154" s="325"/>
      <c r="BD154" s="326"/>
    </row>
    <row r="155" spans="1:56">
      <c r="A155" s="348"/>
      <c r="B155" s="329"/>
      <c r="C155" s="355"/>
      <c r="D155" s="28">
        <v>3</v>
      </c>
      <c r="E155" s="340"/>
      <c r="F155" s="343"/>
      <c r="G155" s="97">
        <f>G157</f>
        <v>7.2144504340283994E-2</v>
      </c>
      <c r="H155" s="51">
        <f t="shared" ref="H155:J155" si="345">H157</f>
        <v>1.79587967905698E-2</v>
      </c>
      <c r="I155" s="126">
        <f t="shared" si="345"/>
        <v>9.9449871796234698E-2</v>
      </c>
      <c r="J155" s="173">
        <f t="shared" si="345"/>
        <v>8.2036692389676306E-3</v>
      </c>
      <c r="K155" s="6"/>
      <c r="L155" s="333"/>
      <c r="M155" s="325"/>
      <c r="N155" s="325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  <c r="AA155" s="327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/>
      <c r="AW155" s="325"/>
      <c r="AX155" s="325"/>
      <c r="AY155" s="325"/>
      <c r="AZ155" s="325"/>
      <c r="BA155" s="325"/>
      <c r="BB155" s="325"/>
      <c r="BC155" s="325"/>
      <c r="BD155" s="326"/>
    </row>
    <row r="156" spans="1:56">
      <c r="A156" s="348"/>
      <c r="B156" s="329"/>
      <c r="C156" s="355"/>
      <c r="D156" s="28">
        <v>4</v>
      </c>
      <c r="E156" s="340"/>
      <c r="F156" s="343"/>
      <c r="G156" s="97">
        <f>'4'!G155</f>
        <v>8.8170373796577994E-2</v>
      </c>
      <c r="H156" s="51">
        <f>'4'!H155</f>
        <v>2.3589696548019599E-2</v>
      </c>
      <c r="I156" s="126">
        <f>'4'!I155</f>
        <v>0.14030368287249301</v>
      </c>
      <c r="J156" s="173">
        <f>'4'!J155</f>
        <v>1.25669568137612E-2</v>
      </c>
      <c r="K156" s="6"/>
      <c r="L156" s="333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7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/>
      <c r="AW156" s="325"/>
      <c r="AX156" s="325"/>
      <c r="AY156" s="325"/>
      <c r="AZ156" s="325"/>
      <c r="BA156" s="325"/>
      <c r="BB156" s="325"/>
      <c r="BC156" s="325"/>
      <c r="BD156" s="326"/>
    </row>
    <row r="157" spans="1:56">
      <c r="A157" s="348"/>
      <c r="B157" s="329"/>
      <c r="C157" s="355"/>
      <c r="D157" s="28">
        <v>5</v>
      </c>
      <c r="E157" s="340"/>
      <c r="F157" s="343"/>
      <c r="G157" s="97">
        <f>'4'!G156</f>
        <v>7.2144504340283994E-2</v>
      </c>
      <c r="H157" s="51">
        <f>'4'!H156</f>
        <v>1.79587967905698E-2</v>
      </c>
      <c r="I157" s="126">
        <f>'4'!I156</f>
        <v>9.9449871796234698E-2</v>
      </c>
      <c r="J157" s="173">
        <f>'4'!J156</f>
        <v>8.2036692389676306E-3</v>
      </c>
      <c r="K157" s="6"/>
      <c r="L157" s="333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7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/>
      <c r="AW157" s="325"/>
      <c r="AX157" s="325"/>
      <c r="AY157" s="325"/>
      <c r="AZ157" s="325"/>
      <c r="BA157" s="325"/>
      <c r="BB157" s="325"/>
      <c r="BC157" s="325"/>
      <c r="BD157" s="326"/>
    </row>
    <row r="158" spans="1:56">
      <c r="A158" s="348"/>
      <c r="B158" s="329"/>
      <c r="C158" s="355"/>
      <c r="D158" s="28">
        <v>6</v>
      </c>
      <c r="E158" s="340"/>
      <c r="F158" s="343"/>
      <c r="G158" s="97">
        <f>'4'!G157</f>
        <v>4.0768220680048199E-2</v>
      </c>
      <c r="H158" s="51">
        <f>'4'!H157</f>
        <v>8.1126707647722392E-3</v>
      </c>
      <c r="I158" s="126">
        <f>'4'!I157</f>
        <v>3.6698240868713698E-2</v>
      </c>
      <c r="J158" s="173">
        <f>'4'!J157</f>
        <v>2.35586766765881E-3</v>
      </c>
      <c r="K158" s="6"/>
      <c r="L158" s="333"/>
      <c r="M158" s="325"/>
      <c r="N158" s="325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7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/>
      <c r="AW158" s="325"/>
      <c r="AX158" s="325"/>
      <c r="AY158" s="325"/>
      <c r="AZ158" s="325"/>
      <c r="BA158" s="325"/>
      <c r="BB158" s="325"/>
      <c r="BC158" s="325"/>
      <c r="BD158" s="326"/>
    </row>
    <row r="159" spans="1:56">
      <c r="A159" s="348"/>
      <c r="B159" s="329"/>
      <c r="C159" s="355"/>
      <c r="D159" s="28">
        <v>7</v>
      </c>
      <c r="E159" s="340"/>
      <c r="F159" s="343"/>
      <c r="G159" s="97">
        <f>'4'!G158</f>
        <v>1.7411331615804201E-2</v>
      </c>
      <c r="H159" s="51">
        <f>'4'!H158</f>
        <v>2.3287109565739402E-3</v>
      </c>
      <c r="I159" s="126">
        <f>'4'!I158</f>
        <v>7.8095243429215401E-3</v>
      </c>
      <c r="J159" s="173">
        <f>'4'!J158</f>
        <v>3.2771176018557498E-4</v>
      </c>
      <c r="K159" s="6"/>
      <c r="L159" s="333"/>
      <c r="M159" s="325"/>
      <c r="N159" s="325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7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  <c r="AN159" s="325"/>
      <c r="AO159" s="325"/>
      <c r="AP159" s="325"/>
      <c r="AQ159" s="325"/>
      <c r="AR159" s="325"/>
      <c r="AS159" s="325"/>
      <c r="AT159" s="325"/>
      <c r="AU159" s="325"/>
      <c r="AV159" s="325"/>
      <c r="AW159" s="325"/>
      <c r="AX159" s="325"/>
      <c r="AY159" s="325"/>
      <c r="AZ159" s="325"/>
      <c r="BA159" s="325"/>
      <c r="BB159" s="325"/>
      <c r="BC159" s="325"/>
      <c r="BD159" s="326"/>
    </row>
    <row r="160" spans="1:56">
      <c r="A160" s="348"/>
      <c r="B160" s="329"/>
      <c r="C160" s="355"/>
      <c r="D160" s="28">
        <v>8</v>
      </c>
      <c r="E160" s="340"/>
      <c r="F160" s="343"/>
      <c r="G160" s="97">
        <f>'4'!G159</f>
        <v>6.4555932702104303E-3</v>
      </c>
      <c r="H160" s="51">
        <f>'4'!H159</f>
        <v>4.74757506343949E-4</v>
      </c>
      <c r="I160" s="126">
        <f>'4'!I159</f>
        <v>1.1237238010446801E-3</v>
      </c>
      <c r="J160" s="173">
        <f>'4'!J159</f>
        <v>2.6051497163449001E-5</v>
      </c>
      <c r="K160" s="6"/>
      <c r="L160" s="333"/>
      <c r="M160" s="325"/>
      <c r="N160" s="325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7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  <c r="AN160" s="325"/>
      <c r="AO160" s="325"/>
      <c r="AP160" s="325"/>
      <c r="AQ160" s="325"/>
      <c r="AR160" s="325"/>
      <c r="AS160" s="325"/>
      <c r="AT160" s="325"/>
      <c r="AU160" s="325"/>
      <c r="AV160" s="325"/>
      <c r="AW160" s="325"/>
      <c r="AX160" s="325"/>
      <c r="AY160" s="325"/>
      <c r="AZ160" s="325"/>
      <c r="BA160" s="325"/>
      <c r="BB160" s="325"/>
      <c r="BC160" s="325"/>
      <c r="BD160" s="326"/>
    </row>
    <row r="161" spans="1:100">
      <c r="A161" s="348"/>
      <c r="B161" s="329"/>
      <c r="C161" s="355"/>
      <c r="D161" s="28">
        <v>9</v>
      </c>
      <c r="E161" s="340"/>
      <c r="F161" s="343"/>
      <c r="G161" s="97">
        <f>'4'!G160</f>
        <v>2.4225235557829299E-3</v>
      </c>
      <c r="H161" s="51">
        <f>'4'!H160</f>
        <v>7.9652833461505299E-5</v>
      </c>
      <c r="I161" s="126">
        <f>'4'!I160</f>
        <v>1.32824442176479E-4</v>
      </c>
      <c r="J161" s="173">
        <f>'4'!J160</f>
        <v>1.4864452520074199E-6</v>
      </c>
      <c r="K161" s="6"/>
      <c r="L161" s="333"/>
      <c r="M161" s="325"/>
      <c r="N161" s="325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7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  <c r="AN161" s="325"/>
      <c r="AO161" s="325"/>
      <c r="AP161" s="325"/>
      <c r="AQ161" s="325"/>
      <c r="AR161" s="325"/>
      <c r="AS161" s="325"/>
      <c r="AT161" s="325"/>
      <c r="AU161" s="325"/>
      <c r="AV161" s="325"/>
      <c r="AW161" s="325"/>
      <c r="AX161" s="325"/>
      <c r="AY161" s="325"/>
      <c r="AZ161" s="325"/>
      <c r="BA161" s="325"/>
      <c r="BB161" s="325"/>
      <c r="BC161" s="325"/>
      <c r="BD161" s="326"/>
    </row>
    <row r="162" spans="1:100">
      <c r="A162" s="348"/>
      <c r="B162" s="329"/>
      <c r="C162" s="355"/>
      <c r="D162" s="29">
        <v>10</v>
      </c>
      <c r="E162" s="341"/>
      <c r="F162" s="344"/>
      <c r="G162" s="101">
        <f>'4'!G161</f>
        <v>1.03416697537754E-3</v>
      </c>
      <c r="H162" s="77">
        <f>'4'!H161</f>
        <v>1.30548973477078E-5</v>
      </c>
      <c r="I162" s="248">
        <f>'4'!I161</f>
        <v>1.5854322687269999E-5</v>
      </c>
      <c r="J162" s="182">
        <f>'4'!J161</f>
        <v>7.9943411118362305E-8</v>
      </c>
      <c r="K162" s="30"/>
      <c r="L162" s="334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7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  <c r="AN162" s="325"/>
      <c r="AO162" s="325"/>
      <c r="AP162" s="325"/>
      <c r="AQ162" s="325"/>
      <c r="AR162" s="325"/>
      <c r="AS162" s="325"/>
      <c r="AT162" s="325"/>
      <c r="AU162" s="325"/>
      <c r="AV162" s="325"/>
      <c r="AW162" s="325"/>
      <c r="AX162" s="325"/>
      <c r="AY162" s="325"/>
      <c r="AZ162" s="325"/>
      <c r="BA162" s="325"/>
      <c r="BB162" s="325"/>
      <c r="BC162" s="325"/>
      <c r="BD162" s="326"/>
    </row>
    <row r="163" spans="1:100">
      <c r="A163" s="348"/>
      <c r="B163" s="328">
        <v>0.5</v>
      </c>
      <c r="C163" s="355"/>
      <c r="D163" s="26">
        <v>-9</v>
      </c>
      <c r="E163" s="339">
        <v>1.53675276004867E-3</v>
      </c>
      <c r="F163" s="342">
        <v>6.2332844498915402E-3</v>
      </c>
      <c r="G163" s="97">
        <f>'4'!G182</f>
        <v>6.8680955248140198E-3</v>
      </c>
      <c r="H163" s="51">
        <f>'4'!H182</f>
        <v>5.9710004897999003E-4</v>
      </c>
      <c r="I163" s="126">
        <f>'4'!I182</f>
        <v>2.3508161722250202E-3</v>
      </c>
      <c r="J163" s="173">
        <f>'4'!J182</f>
        <v>1.78869604740917E-4</v>
      </c>
      <c r="K163" s="27"/>
      <c r="L163" s="332">
        <f t="shared" ref="L163" si="346">1-SUM(M163:BC182)</f>
        <v>0.32881691488101872</v>
      </c>
      <c r="M163" s="325">
        <f t="shared" ref="M163" si="347">G173+I173</f>
        <v>4.0706114326814494E-2</v>
      </c>
      <c r="N163" s="325">
        <f t="shared" ref="N163" si="348">G180+I180+J173</f>
        <v>3.0455834887414889E-2</v>
      </c>
      <c r="O163" s="325">
        <f t="shared" ref="O163" si="349">G182+I182+H173</f>
        <v>1.5966119345345822E-2</v>
      </c>
      <c r="P163" s="325">
        <f t="shared" ref="P163" si="350">G175+I175+J180</f>
        <v>7.1036610510004525E-2</v>
      </c>
      <c r="Q163" s="325">
        <f t="shared" ref="Q163" si="351">G171+I171</f>
        <v>1.8443127653459991E-2</v>
      </c>
      <c r="R163" s="325">
        <f t="shared" ref="R163" si="352">G177+I177+H180+J182</f>
        <v>7.2116600156445318E-2</v>
      </c>
      <c r="S163" s="325">
        <f t="shared" ref="S163" si="353">G164+I164</f>
        <v>7.2802337038157996E-3</v>
      </c>
      <c r="T163" s="325">
        <f t="shared" ref="T163" si="354">G166+I166+J175</f>
        <v>1.255571561155391E-2</v>
      </c>
      <c r="U163" s="325">
        <f t="shared" ref="U163" si="355">G169+I169+H182</f>
        <v>1.0117141645574458E-2</v>
      </c>
      <c r="V163" s="325">
        <f t="shared" ref="V163" si="356">G178+I178+J171</f>
        <v>5.6904471391300657E-2</v>
      </c>
      <c r="W163" s="325">
        <f t="shared" ref="W163" si="357">G167+I167</f>
        <v>6.2989752337495996E-3</v>
      </c>
      <c r="X163" s="325">
        <f t="shared" ref="X163" si="358">G170+I170+J177+H175</f>
        <v>2.4810101778059153E-2</v>
      </c>
      <c r="Y163" s="325">
        <f t="shared" ref="Y163" si="359">G176+I176</f>
        <v>7.4957154754135197E-2</v>
      </c>
      <c r="Z163" s="325">
        <f t="shared" ref="Z163" si="360">G168+I168+J164</f>
        <v>7.3859121022550166E-3</v>
      </c>
      <c r="AA163" s="327">
        <f t="shared" ref="AA163" si="361">G179+I179+H171</f>
        <v>4.2116501788999991E-2</v>
      </c>
      <c r="AB163" s="325">
        <f t="shared" ref="AB163" si="362">G165+I165+J166</f>
        <v>6.3659598377629016E-3</v>
      </c>
      <c r="AC163" s="325">
        <f t="shared" ref="AC163" si="363">G181+I181</f>
        <v>1.8443127653459991E-2</v>
      </c>
      <c r="AD163" s="325">
        <f t="shared" ref="AD163" si="364">G174+I174+J169+H177</f>
        <v>6.1967909617168103E-2</v>
      </c>
      <c r="AE163" s="325">
        <f t="shared" ref="AE163" si="365">G163+I163</f>
        <v>9.2189116970390408E-3</v>
      </c>
      <c r="AF163" s="325">
        <f t="shared" ref="AF163" si="366">G172+I172+J178</f>
        <v>3.235021812879231E-2</v>
      </c>
      <c r="AG163" s="325">
        <f t="shared" ref="AG163" si="367">H164</f>
        <v>4.3144555834608597E-4</v>
      </c>
      <c r="AH163" s="325">
        <f t="shared" ref="AH163" si="368">J167</f>
        <v>7.5294411183422707E-5</v>
      </c>
      <c r="AI163" s="325">
        <f t="shared" ref="AI163" si="369">J170+H166</f>
        <v>6.71824969032011E-4</v>
      </c>
      <c r="AJ163" s="325">
        <f t="shared" ref="AJ163" si="370">F163</f>
        <v>6.2332844498915402E-3</v>
      </c>
      <c r="AK163" s="325">
        <f t="shared" ref="AK163" si="371">J176</f>
        <v>7.3398726956380601E-3</v>
      </c>
      <c r="AL163" s="325">
        <f t="shared" ref="AL163" si="372">H169</f>
        <v>5.9710004897999003E-4</v>
      </c>
      <c r="AM163" s="325">
        <f t="shared" ref="AM163" si="373">J168</f>
        <v>1.05678398439217E-4</v>
      </c>
      <c r="AN163" s="325">
        <f t="shared" ref="AN163" si="374">J179+H178</f>
        <v>7.3900726140754295E-3</v>
      </c>
      <c r="AO163" s="325">
        <f t="shared" ref="AO163" si="375">J165</f>
        <v>7.5294411183422707E-5</v>
      </c>
      <c r="AP163" s="325">
        <f t="shared" ref="AP163" si="376">H167</f>
        <v>3.50065846434525E-4</v>
      </c>
      <c r="AQ163" s="325">
        <f t="shared" ref="AQ163" si="377">J181</f>
        <v>7.1652562274306098E-4</v>
      </c>
      <c r="AR163" s="325">
        <f t="shared" ref="AR163" si="378">H170+J174</f>
        <v>5.6201112433360281E-3</v>
      </c>
      <c r="AS163" s="325">
        <f t="shared" ref="AS163" si="379">J163</f>
        <v>1.78869604740917E-4</v>
      </c>
      <c r="AT163" s="325">
        <f t="shared" ref="AT163" si="380">H176</f>
        <v>6.0110426538971598E-3</v>
      </c>
      <c r="AU163" s="325">
        <f t="shared" ref="AU163" si="381">J172</f>
        <v>1.4772912102403301E-3</v>
      </c>
      <c r="AV163" s="325">
        <f t="shared" ref="AV163" si="382">H168</f>
        <v>4.3144555834608597E-4</v>
      </c>
      <c r="AW163" s="325">
        <f t="shared" ref="AW163" si="383">H179</f>
        <v>3.3130570959258102E-3</v>
      </c>
      <c r="AX163" s="325">
        <f t="shared" ref="AX163" si="384">H165</f>
        <v>3.50065846434525E-4</v>
      </c>
      <c r="AY163" s="325">
        <f t="shared" ref="AY163" si="385">E163</f>
        <v>1.53675276004867E-3</v>
      </c>
      <c r="AZ163" s="325">
        <f t="shared" ref="AZ163" si="386">H181</f>
        <v>1.4103874621855001E-3</v>
      </c>
      <c r="BA163" s="325">
        <f t="shared" ref="BA163" si="387">H174</f>
        <v>4.5625745606522397E-3</v>
      </c>
      <c r="BB163" s="325">
        <f t="shared" ref="BB163" si="388">H163</f>
        <v>5.9710004897999003E-4</v>
      </c>
      <c r="BC163" s="325">
        <f t="shared" ref="BC163" si="389">H172</f>
        <v>2.2111862250962198E-3</v>
      </c>
      <c r="BD163" s="326">
        <f t="shared" ref="BD163" si="390">SUMPRODUCT($L$1:$BC$1,BF163:CW163)</f>
        <v>7.9681137225612408</v>
      </c>
      <c r="BF163" s="139">
        <f>L163</f>
        <v>0.32881691488101872</v>
      </c>
      <c r="BG163" s="140">
        <f t="shared" ref="BG163:CV163" si="391">M163</f>
        <v>4.0706114326814494E-2</v>
      </c>
      <c r="BH163" s="140">
        <f t="shared" si="391"/>
        <v>3.0455834887414889E-2</v>
      </c>
      <c r="BI163" s="140">
        <f t="shared" si="391"/>
        <v>1.5966119345345822E-2</v>
      </c>
      <c r="BJ163" s="140">
        <f t="shared" si="391"/>
        <v>7.1036610510004525E-2</v>
      </c>
      <c r="BK163" s="140">
        <f t="shared" si="391"/>
        <v>1.8443127653459991E-2</v>
      </c>
      <c r="BL163" s="140">
        <f t="shared" si="391"/>
        <v>7.2116600156445318E-2</v>
      </c>
      <c r="BM163" s="140">
        <f t="shared" si="391"/>
        <v>7.2802337038157996E-3</v>
      </c>
      <c r="BN163" s="140">
        <f t="shared" si="391"/>
        <v>1.255571561155391E-2</v>
      </c>
      <c r="BO163" s="140">
        <f t="shared" si="391"/>
        <v>1.0117141645574458E-2</v>
      </c>
      <c r="BP163" s="140">
        <f t="shared" si="391"/>
        <v>5.6904471391300657E-2</v>
      </c>
      <c r="BQ163" s="140">
        <f t="shared" si="391"/>
        <v>6.2989752337495996E-3</v>
      </c>
      <c r="BR163" s="140">
        <f t="shared" si="391"/>
        <v>2.4810101778059153E-2</v>
      </c>
      <c r="BS163" s="140">
        <f t="shared" si="391"/>
        <v>7.4957154754135197E-2</v>
      </c>
      <c r="BT163" s="140">
        <f t="shared" si="391"/>
        <v>7.3859121022550166E-3</v>
      </c>
      <c r="BU163" s="140">
        <f t="shared" si="391"/>
        <v>4.2116501788999991E-2</v>
      </c>
      <c r="BV163" s="140">
        <f t="shared" si="391"/>
        <v>6.3659598377629016E-3</v>
      </c>
      <c r="BW163" s="140">
        <f t="shared" si="391"/>
        <v>1.8443127653459991E-2</v>
      </c>
      <c r="BX163" s="140">
        <f t="shared" si="391"/>
        <v>6.1967909617168103E-2</v>
      </c>
      <c r="BY163" s="140">
        <f t="shared" si="391"/>
        <v>9.2189116970390408E-3</v>
      </c>
      <c r="BZ163" s="140">
        <f t="shared" si="391"/>
        <v>3.235021812879231E-2</v>
      </c>
      <c r="CA163" s="140">
        <f t="shared" si="391"/>
        <v>4.3144555834608597E-4</v>
      </c>
      <c r="CB163" s="140">
        <f t="shared" si="391"/>
        <v>7.5294411183422707E-5</v>
      </c>
      <c r="CC163" s="140">
        <f t="shared" si="391"/>
        <v>6.71824969032011E-4</v>
      </c>
      <c r="CD163" s="140">
        <f t="shared" si="391"/>
        <v>6.2332844498915402E-3</v>
      </c>
      <c r="CE163" s="140">
        <f t="shared" si="391"/>
        <v>7.3398726956380601E-3</v>
      </c>
      <c r="CF163" s="140">
        <f t="shared" si="391"/>
        <v>5.9710004897999003E-4</v>
      </c>
      <c r="CG163" s="140">
        <f t="shared" si="391"/>
        <v>1.05678398439217E-4</v>
      </c>
      <c r="CH163" s="140">
        <f t="shared" si="391"/>
        <v>7.3900726140754295E-3</v>
      </c>
      <c r="CI163" s="140">
        <f t="shared" si="391"/>
        <v>7.5294411183422707E-5</v>
      </c>
      <c r="CJ163" s="140">
        <f t="shared" si="391"/>
        <v>3.50065846434525E-4</v>
      </c>
      <c r="CK163" s="140">
        <f t="shared" si="391"/>
        <v>7.1652562274306098E-4</v>
      </c>
      <c r="CL163" s="140">
        <f t="shared" si="391"/>
        <v>5.6201112433360281E-3</v>
      </c>
      <c r="CM163" s="140">
        <f t="shared" si="391"/>
        <v>1.78869604740917E-4</v>
      </c>
      <c r="CN163" s="140">
        <f t="shared" si="391"/>
        <v>6.0110426538971598E-3</v>
      </c>
      <c r="CO163" s="140">
        <f t="shared" si="391"/>
        <v>1.4772912102403301E-3</v>
      </c>
      <c r="CP163" s="140">
        <f t="shared" si="391"/>
        <v>4.3144555834608597E-4</v>
      </c>
      <c r="CQ163" s="140">
        <f t="shared" si="391"/>
        <v>3.3130570959258102E-3</v>
      </c>
      <c r="CR163" s="140">
        <f t="shared" si="391"/>
        <v>3.50065846434525E-4</v>
      </c>
      <c r="CS163" s="140">
        <f t="shared" si="391"/>
        <v>1.53675276004867E-3</v>
      </c>
      <c r="CT163" s="140">
        <f t="shared" si="391"/>
        <v>1.4103874621855001E-3</v>
      </c>
      <c r="CU163" s="140">
        <f t="shared" si="391"/>
        <v>4.5625745606522397E-3</v>
      </c>
      <c r="CV163" s="141">
        <f t="shared" si="391"/>
        <v>5.9710004897999003E-4</v>
      </c>
    </row>
    <row r="164" spans="1:100">
      <c r="A164" s="348"/>
      <c r="B164" s="329"/>
      <c r="C164" s="355"/>
      <c r="D164" s="28">
        <v>-8</v>
      </c>
      <c r="E164" s="340"/>
      <c r="F164" s="343"/>
      <c r="G164" s="259">
        <f>'4'!G163</f>
        <v>5.7199370009427099E-3</v>
      </c>
      <c r="H164" s="263">
        <f>'4'!H163</f>
        <v>4.3144555834608597E-4</v>
      </c>
      <c r="I164" s="264">
        <f>'4'!I163</f>
        <v>1.5602967028730901E-3</v>
      </c>
      <c r="J164" s="265">
        <f>'4'!J163</f>
        <v>1.05678398439217E-4</v>
      </c>
      <c r="K164" s="6"/>
      <c r="L164" s="333"/>
      <c r="M164" s="325"/>
      <c r="N164" s="325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7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  <c r="AN164" s="325"/>
      <c r="AO164" s="325"/>
      <c r="AP164" s="325"/>
      <c r="AQ164" s="325"/>
      <c r="AR164" s="325"/>
      <c r="AS164" s="325"/>
      <c r="AT164" s="325"/>
      <c r="AU164" s="325"/>
      <c r="AV164" s="325"/>
      <c r="AW164" s="325"/>
      <c r="AX164" s="325"/>
      <c r="AY164" s="325"/>
      <c r="AZ164" s="325"/>
      <c r="BA164" s="325"/>
      <c r="BB164" s="325"/>
      <c r="BC164" s="325"/>
      <c r="BD164" s="326"/>
    </row>
    <row r="165" spans="1:100">
      <c r="A165" s="348"/>
      <c r="B165" s="329"/>
      <c r="C165" s="355"/>
      <c r="D165" s="28">
        <v>-7</v>
      </c>
      <c r="E165" s="340"/>
      <c r="F165" s="343"/>
      <c r="G165" s="259">
        <f>'4'!G164</f>
        <v>5.0990663607117697E-3</v>
      </c>
      <c r="H165" s="263">
        <f>'4'!H164</f>
        <v>3.50065846434525E-4</v>
      </c>
      <c r="I165" s="264">
        <f>'4'!I164</f>
        <v>1.1999088730378299E-3</v>
      </c>
      <c r="J165" s="265">
        <f>'4'!J164</f>
        <v>7.5294411183422707E-5</v>
      </c>
      <c r="K165" s="6"/>
      <c r="L165" s="333"/>
      <c r="M165" s="325"/>
      <c r="N165" s="325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7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  <c r="AN165" s="325"/>
      <c r="AO165" s="325"/>
      <c r="AP165" s="325"/>
      <c r="AQ165" s="325"/>
      <c r="AR165" s="325"/>
      <c r="AS165" s="325"/>
      <c r="AT165" s="325"/>
      <c r="AU165" s="325"/>
      <c r="AV165" s="325"/>
      <c r="AW165" s="325"/>
      <c r="AX165" s="325"/>
      <c r="AY165" s="325"/>
      <c r="AZ165" s="325"/>
      <c r="BA165" s="325"/>
      <c r="BB165" s="325"/>
      <c r="BC165" s="325"/>
      <c r="BD165" s="326"/>
    </row>
    <row r="166" spans="1:100">
      <c r="A166" s="348"/>
      <c r="B166" s="329"/>
      <c r="C166" s="355"/>
      <c r="D166" s="28">
        <v>-6</v>
      </c>
      <c r="E166" s="340"/>
      <c r="F166" s="343"/>
      <c r="G166" s="259">
        <f>'4'!G165</f>
        <v>4.9035155142745299E-3</v>
      </c>
      <c r="H166" s="263">
        <f>'4'!H165</f>
        <v>3.2573033744711001E-4</v>
      </c>
      <c r="I166" s="264">
        <f>'4'!I165</f>
        <v>1.0962548125098301E-3</v>
      </c>
      <c r="J166" s="265">
        <f>'4'!J165</f>
        <v>6.6984604013301595E-5</v>
      </c>
      <c r="K166" s="6"/>
      <c r="L166" s="333"/>
      <c r="M166" s="325"/>
      <c r="N166" s="325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7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/>
      <c r="AW166" s="325"/>
      <c r="AX166" s="325"/>
      <c r="AY166" s="325"/>
      <c r="AZ166" s="325"/>
      <c r="BA166" s="325"/>
      <c r="BB166" s="325"/>
      <c r="BC166" s="325"/>
      <c r="BD166" s="326"/>
    </row>
    <row r="167" spans="1:100">
      <c r="A167" s="348"/>
      <c r="B167" s="329"/>
      <c r="C167" s="355"/>
      <c r="D167" s="28">
        <v>-5</v>
      </c>
      <c r="E167" s="340"/>
      <c r="F167" s="343"/>
      <c r="G167" s="259">
        <f>G165</f>
        <v>5.0990663607117697E-3</v>
      </c>
      <c r="H167" s="263">
        <f t="shared" ref="H167:J167" si="392">H165</f>
        <v>3.50065846434525E-4</v>
      </c>
      <c r="I167" s="264">
        <f t="shared" si="392"/>
        <v>1.1999088730378299E-3</v>
      </c>
      <c r="J167" s="265">
        <f t="shared" si="392"/>
        <v>7.5294411183422707E-5</v>
      </c>
      <c r="K167" s="6"/>
      <c r="L167" s="333"/>
      <c r="M167" s="325"/>
      <c r="N167" s="325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7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325"/>
      <c r="AY167" s="325"/>
      <c r="AZ167" s="325"/>
      <c r="BA167" s="325"/>
      <c r="BB167" s="325"/>
      <c r="BC167" s="325"/>
      <c r="BD167" s="326"/>
    </row>
    <row r="168" spans="1:100">
      <c r="A168" s="348"/>
      <c r="B168" s="329"/>
      <c r="C168" s="355"/>
      <c r="D168" s="28">
        <v>-4</v>
      </c>
      <c r="E168" s="340"/>
      <c r="F168" s="343"/>
      <c r="G168" s="259">
        <f>G164</f>
        <v>5.7199370009427099E-3</v>
      </c>
      <c r="H168" s="263">
        <f t="shared" ref="H168:J168" si="393">H164</f>
        <v>4.3144555834608597E-4</v>
      </c>
      <c r="I168" s="264">
        <f t="shared" si="393"/>
        <v>1.5602967028730901E-3</v>
      </c>
      <c r="J168" s="265">
        <f t="shared" si="393"/>
        <v>1.05678398439217E-4</v>
      </c>
      <c r="K168" s="6"/>
      <c r="L168" s="333"/>
      <c r="M168" s="325"/>
      <c r="N168" s="325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7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/>
      <c r="AW168" s="325"/>
      <c r="AX168" s="325"/>
      <c r="AY168" s="325"/>
      <c r="AZ168" s="325"/>
      <c r="BA168" s="325"/>
      <c r="BB168" s="325"/>
      <c r="BC168" s="325"/>
      <c r="BD168" s="326"/>
    </row>
    <row r="169" spans="1:100">
      <c r="A169" s="348"/>
      <c r="B169" s="329"/>
      <c r="C169" s="355"/>
      <c r="D169" s="28">
        <v>-3</v>
      </c>
      <c r="E169" s="340"/>
      <c r="F169" s="343"/>
      <c r="G169" s="259">
        <f>G163</f>
        <v>6.8680955248140198E-3</v>
      </c>
      <c r="H169" s="263">
        <f t="shared" ref="H169:J169" si="394">H163</f>
        <v>5.9710004897999003E-4</v>
      </c>
      <c r="I169" s="264">
        <f t="shared" si="394"/>
        <v>2.3508161722250202E-3</v>
      </c>
      <c r="J169" s="265">
        <f t="shared" si="394"/>
        <v>1.78869604740917E-4</v>
      </c>
      <c r="K169" s="6"/>
      <c r="L169" s="333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7"/>
      <c r="AB169" s="325"/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  <c r="AN169" s="325"/>
      <c r="AO169" s="325"/>
      <c r="AP169" s="325"/>
      <c r="AQ169" s="325"/>
      <c r="AR169" s="325"/>
      <c r="AS169" s="325"/>
      <c r="AT169" s="325"/>
      <c r="AU169" s="325"/>
      <c r="AV169" s="325"/>
      <c r="AW169" s="325"/>
      <c r="AX169" s="325"/>
      <c r="AY169" s="325"/>
      <c r="AZ169" s="325"/>
      <c r="BA169" s="325"/>
      <c r="BB169" s="325"/>
      <c r="BC169" s="325"/>
      <c r="BD169" s="326"/>
    </row>
    <row r="170" spans="1:100">
      <c r="A170" s="348"/>
      <c r="B170" s="329"/>
      <c r="C170" s="355"/>
      <c r="D170" s="28">
        <v>-2</v>
      </c>
      <c r="E170" s="340"/>
      <c r="F170" s="343"/>
      <c r="G170" s="259">
        <f>G182</f>
        <v>8.7073381497470501E-3</v>
      </c>
      <c r="H170" s="263">
        <f t="shared" ref="H170:J170" si="395">H182</f>
        <v>8.9822994853541803E-4</v>
      </c>
      <c r="I170" s="264">
        <f t="shared" si="395"/>
        <v>3.9457240996729603E-3</v>
      </c>
      <c r="J170" s="265">
        <f t="shared" si="395"/>
        <v>3.4609463158490099E-4</v>
      </c>
      <c r="K170" s="6"/>
      <c r="L170" s="333"/>
      <c r="M170" s="325"/>
      <c r="N170" s="325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7"/>
      <c r="AB170" s="325"/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  <c r="AN170" s="325"/>
      <c r="AO170" s="325"/>
      <c r="AP170" s="325"/>
      <c r="AQ170" s="325"/>
      <c r="AR170" s="325"/>
      <c r="AS170" s="325"/>
      <c r="AT170" s="325"/>
      <c r="AU170" s="325"/>
      <c r="AV170" s="325"/>
      <c r="AW170" s="325"/>
      <c r="AX170" s="325"/>
      <c r="AY170" s="325"/>
      <c r="AZ170" s="325"/>
      <c r="BA170" s="325"/>
      <c r="BB170" s="325"/>
      <c r="BC170" s="325"/>
      <c r="BD170" s="326"/>
    </row>
    <row r="171" spans="1:100">
      <c r="A171" s="348"/>
      <c r="B171" s="329"/>
      <c r="C171" s="355"/>
      <c r="D171" s="28">
        <v>-1</v>
      </c>
      <c r="E171" s="340"/>
      <c r="F171" s="343"/>
      <c r="G171" s="259">
        <f>G181</f>
        <v>1.1425164476522399E-2</v>
      </c>
      <c r="H171" s="263">
        <f t="shared" ref="H171:J171" si="396">H181</f>
        <v>1.4103874621855001E-3</v>
      </c>
      <c r="I171" s="264">
        <f t="shared" si="396"/>
        <v>7.0179631769375899E-3</v>
      </c>
      <c r="J171" s="265">
        <f t="shared" si="396"/>
        <v>7.1652562274306098E-4</v>
      </c>
      <c r="K171" s="6"/>
      <c r="L171" s="333"/>
      <c r="M171" s="325"/>
      <c r="N171" s="325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7"/>
      <c r="AB171" s="325"/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  <c r="AN171" s="325"/>
      <c r="AO171" s="325"/>
      <c r="AP171" s="325"/>
      <c r="AQ171" s="325"/>
      <c r="AR171" s="325"/>
      <c r="AS171" s="325"/>
      <c r="AT171" s="325"/>
      <c r="AU171" s="325"/>
      <c r="AV171" s="325"/>
      <c r="AW171" s="325"/>
      <c r="AX171" s="325"/>
      <c r="AY171" s="325"/>
      <c r="AZ171" s="325"/>
      <c r="BA171" s="325"/>
      <c r="BB171" s="325"/>
      <c r="BC171" s="325"/>
      <c r="BD171" s="326"/>
    </row>
    <row r="172" spans="1:100">
      <c r="A172" s="348"/>
      <c r="B172" s="329"/>
      <c r="C172" s="355"/>
      <c r="D172" s="28">
        <v>0</v>
      </c>
      <c r="E172" s="340"/>
      <c r="F172" s="343"/>
      <c r="G172" s="259">
        <f>G180</f>
        <v>1.5123158496653201E-2</v>
      </c>
      <c r="H172" s="263">
        <f t="shared" ref="H172:I172" si="397">H180</f>
        <v>2.2111862250962198E-3</v>
      </c>
      <c r="I172" s="264">
        <f t="shared" si="397"/>
        <v>1.25051783373385E-2</v>
      </c>
      <c r="J172" s="265">
        <f>J180</f>
        <v>1.4772912102403301E-3</v>
      </c>
      <c r="K172" s="6"/>
      <c r="L172" s="333"/>
      <c r="M172" s="325"/>
      <c r="N172" s="325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7"/>
      <c r="AB172" s="325"/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  <c r="AN172" s="325"/>
      <c r="AO172" s="325"/>
      <c r="AP172" s="325"/>
      <c r="AQ172" s="325"/>
      <c r="AR172" s="325"/>
      <c r="AS172" s="325"/>
      <c r="AT172" s="325"/>
      <c r="AU172" s="325"/>
      <c r="AV172" s="325"/>
      <c r="AW172" s="325"/>
      <c r="AX172" s="325"/>
      <c r="AY172" s="325"/>
      <c r="AZ172" s="325"/>
      <c r="BA172" s="325"/>
      <c r="BB172" s="325"/>
      <c r="BC172" s="325"/>
      <c r="BD172" s="326"/>
    </row>
    <row r="173" spans="1:100">
      <c r="A173" s="348"/>
      <c r="B173" s="329"/>
      <c r="C173" s="355"/>
      <c r="D173" s="28">
        <v>1</v>
      </c>
      <c r="E173" s="340"/>
      <c r="F173" s="343"/>
      <c r="G173" s="97">
        <f>G179</f>
        <v>1.9616461056460598E-2</v>
      </c>
      <c r="H173" s="51">
        <f t="shared" ref="H173:J173" si="398">H179</f>
        <v>3.3130570959258102E-3</v>
      </c>
      <c r="I173" s="126">
        <f t="shared" si="398"/>
        <v>2.1089653270353899E-2</v>
      </c>
      <c r="J173" s="173">
        <f t="shared" si="398"/>
        <v>2.8274980534231898E-3</v>
      </c>
      <c r="K173" s="6"/>
      <c r="L173" s="333"/>
      <c r="M173" s="325"/>
      <c r="N173" s="325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7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  <c r="AN173" s="325"/>
      <c r="AO173" s="325"/>
      <c r="AP173" s="325"/>
      <c r="AQ173" s="325"/>
      <c r="AR173" s="325"/>
      <c r="AS173" s="325"/>
      <c r="AT173" s="325"/>
      <c r="AU173" s="325"/>
      <c r="AV173" s="325"/>
      <c r="AW173" s="325"/>
      <c r="AX173" s="325"/>
      <c r="AY173" s="325"/>
      <c r="AZ173" s="325"/>
      <c r="BA173" s="325"/>
      <c r="BB173" s="325"/>
      <c r="BC173" s="325"/>
      <c r="BD173" s="326"/>
    </row>
    <row r="174" spans="1:100">
      <c r="A174" s="348"/>
      <c r="B174" s="329"/>
      <c r="C174" s="355"/>
      <c r="D174" s="28">
        <v>2</v>
      </c>
      <c r="E174" s="340"/>
      <c r="F174" s="343"/>
      <c r="G174" s="97">
        <f>G178</f>
        <v>2.4226283237181501E-2</v>
      </c>
      <c r="H174" s="51">
        <f t="shared" ref="H174:J174" si="399">H178</f>
        <v>4.5625745606522397E-3</v>
      </c>
      <c r="I174" s="126">
        <f t="shared" si="399"/>
        <v>3.1961662531376098E-2</v>
      </c>
      <c r="J174" s="173">
        <f t="shared" si="399"/>
        <v>4.72188129480061E-3</v>
      </c>
      <c r="K174" s="6"/>
      <c r="L174" s="333"/>
      <c r="M174" s="325"/>
      <c r="N174" s="325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7"/>
      <c r="AB174" s="325"/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  <c r="AN174" s="325"/>
      <c r="AO174" s="325"/>
      <c r="AP174" s="325"/>
      <c r="AQ174" s="325"/>
      <c r="AR174" s="325"/>
      <c r="AS174" s="325"/>
      <c r="AT174" s="325"/>
      <c r="AU174" s="325"/>
      <c r="AV174" s="325"/>
      <c r="AW174" s="325"/>
      <c r="AX174" s="325"/>
      <c r="AY174" s="325"/>
      <c r="AZ174" s="325"/>
      <c r="BA174" s="325"/>
      <c r="BB174" s="325"/>
      <c r="BC174" s="325"/>
      <c r="BD174" s="326"/>
    </row>
    <row r="175" spans="1:100">
      <c r="A175" s="348"/>
      <c r="B175" s="329"/>
      <c r="C175" s="355"/>
      <c r="D175" s="28">
        <v>3</v>
      </c>
      <c r="E175" s="340"/>
      <c r="F175" s="343"/>
      <c r="G175" s="97">
        <f>G177</f>
        <v>2.77997203426169E-2</v>
      </c>
      <c r="H175" s="51">
        <f t="shared" ref="H175:J175" si="400">H177</f>
        <v>5.6010942438695904E-3</v>
      </c>
      <c r="I175" s="126">
        <f t="shared" si="400"/>
        <v>4.1759598957147301E-2</v>
      </c>
      <c r="J175" s="173">
        <f t="shared" si="400"/>
        <v>6.5559452847695496E-3</v>
      </c>
      <c r="K175" s="6"/>
      <c r="L175" s="333"/>
      <c r="M175" s="325"/>
      <c r="N175" s="325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7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  <c r="AN175" s="325"/>
      <c r="AO175" s="325"/>
      <c r="AP175" s="325"/>
      <c r="AQ175" s="325"/>
      <c r="AR175" s="325"/>
      <c r="AS175" s="325"/>
      <c r="AT175" s="325"/>
      <c r="AU175" s="325"/>
      <c r="AV175" s="325"/>
      <c r="AW175" s="325"/>
      <c r="AX175" s="325"/>
      <c r="AY175" s="325"/>
      <c r="AZ175" s="325"/>
      <c r="BA175" s="325"/>
      <c r="BB175" s="325"/>
      <c r="BC175" s="325"/>
      <c r="BD175" s="326"/>
    </row>
    <row r="176" spans="1:100">
      <c r="A176" s="348"/>
      <c r="B176" s="329"/>
      <c r="C176" s="355"/>
      <c r="D176" s="28">
        <v>4</v>
      </c>
      <c r="E176" s="340"/>
      <c r="F176" s="343"/>
      <c r="G176" s="97">
        <f>'4'!G175</f>
        <v>2.9160891400131301E-2</v>
      </c>
      <c r="H176" s="51">
        <f>'4'!H175</f>
        <v>6.0110426538971598E-3</v>
      </c>
      <c r="I176" s="126">
        <f>'4'!I175</f>
        <v>4.5796263354003899E-2</v>
      </c>
      <c r="J176" s="173">
        <f>'4'!J175</f>
        <v>7.3398726956380601E-3</v>
      </c>
      <c r="K176" s="6"/>
      <c r="L176" s="333"/>
      <c r="M176" s="325"/>
      <c r="N176" s="325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7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  <c r="AN176" s="325"/>
      <c r="AO176" s="325"/>
      <c r="AP176" s="325"/>
      <c r="AQ176" s="325"/>
      <c r="AR176" s="325"/>
      <c r="AS176" s="325"/>
      <c r="AT176" s="325"/>
      <c r="AU176" s="325"/>
      <c r="AV176" s="325"/>
      <c r="AW176" s="325"/>
      <c r="AX176" s="325"/>
      <c r="AY176" s="325"/>
      <c r="AZ176" s="325"/>
      <c r="BA176" s="325"/>
      <c r="BB176" s="325"/>
      <c r="BC176" s="325"/>
      <c r="BD176" s="326"/>
    </row>
    <row r="177" spans="1:100">
      <c r="A177" s="348"/>
      <c r="B177" s="329"/>
      <c r="C177" s="355"/>
      <c r="D177" s="28">
        <v>5</v>
      </c>
      <c r="E177" s="340"/>
      <c r="F177" s="343"/>
      <c r="G177" s="97">
        <f>'4'!G176</f>
        <v>2.77997203426169E-2</v>
      </c>
      <c r="H177" s="51">
        <f>'4'!H176</f>
        <v>5.6010942438695904E-3</v>
      </c>
      <c r="I177" s="126">
        <f>'4'!I176</f>
        <v>4.1759598957147301E-2</v>
      </c>
      <c r="J177" s="173">
        <f>'4'!J176</f>
        <v>6.5559452847695496E-3</v>
      </c>
      <c r="K177" s="6"/>
      <c r="L177" s="333"/>
      <c r="M177" s="325"/>
      <c r="N177" s="325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7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  <c r="AN177" s="325"/>
      <c r="AO177" s="325"/>
      <c r="AP177" s="325"/>
      <c r="AQ177" s="325"/>
      <c r="AR177" s="325"/>
      <c r="AS177" s="325"/>
      <c r="AT177" s="325"/>
      <c r="AU177" s="325"/>
      <c r="AV177" s="325"/>
      <c r="AW177" s="325"/>
      <c r="AX177" s="325"/>
      <c r="AY177" s="325"/>
      <c r="AZ177" s="325"/>
      <c r="BA177" s="325"/>
      <c r="BB177" s="325"/>
      <c r="BC177" s="325"/>
      <c r="BD177" s="326"/>
    </row>
    <row r="178" spans="1:100">
      <c r="A178" s="348"/>
      <c r="B178" s="329"/>
      <c r="C178" s="355"/>
      <c r="D178" s="28">
        <v>6</v>
      </c>
      <c r="E178" s="340"/>
      <c r="F178" s="343"/>
      <c r="G178" s="97">
        <f>'4'!G177</f>
        <v>2.4226283237181501E-2</v>
      </c>
      <c r="H178" s="51">
        <f>'4'!H177</f>
        <v>4.5625745606522397E-3</v>
      </c>
      <c r="I178" s="126">
        <f>'4'!I177</f>
        <v>3.1961662531376098E-2</v>
      </c>
      <c r="J178" s="173">
        <f>'4'!J177</f>
        <v>4.72188129480061E-3</v>
      </c>
      <c r="K178" s="6"/>
      <c r="L178" s="333"/>
      <c r="M178" s="325"/>
      <c r="N178" s="325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7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  <c r="AN178" s="325"/>
      <c r="AO178" s="325"/>
      <c r="AP178" s="325"/>
      <c r="AQ178" s="325"/>
      <c r="AR178" s="325"/>
      <c r="AS178" s="325"/>
      <c r="AT178" s="325"/>
      <c r="AU178" s="325"/>
      <c r="AV178" s="325"/>
      <c r="AW178" s="325"/>
      <c r="AX178" s="325"/>
      <c r="AY178" s="325"/>
      <c r="AZ178" s="325"/>
      <c r="BA178" s="325"/>
      <c r="BB178" s="325"/>
      <c r="BC178" s="325"/>
      <c r="BD178" s="326"/>
    </row>
    <row r="179" spans="1:100">
      <c r="A179" s="348"/>
      <c r="B179" s="329"/>
      <c r="C179" s="355"/>
      <c r="D179" s="28">
        <v>7</v>
      </c>
      <c r="E179" s="340"/>
      <c r="F179" s="343"/>
      <c r="G179" s="97">
        <f>'4'!G178</f>
        <v>1.9616461056460598E-2</v>
      </c>
      <c r="H179" s="51">
        <f>'4'!H178</f>
        <v>3.3130570959258102E-3</v>
      </c>
      <c r="I179" s="126">
        <f>'4'!I178</f>
        <v>2.1089653270353899E-2</v>
      </c>
      <c r="J179" s="173">
        <f>'4'!J178</f>
        <v>2.8274980534231898E-3</v>
      </c>
      <c r="K179" s="6"/>
      <c r="L179" s="333"/>
      <c r="M179" s="325"/>
      <c r="N179" s="325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7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  <c r="AN179" s="325"/>
      <c r="AO179" s="325"/>
      <c r="AP179" s="325"/>
      <c r="AQ179" s="325"/>
      <c r="AR179" s="325"/>
      <c r="AS179" s="325"/>
      <c r="AT179" s="325"/>
      <c r="AU179" s="325"/>
      <c r="AV179" s="325"/>
      <c r="AW179" s="325"/>
      <c r="AX179" s="325"/>
      <c r="AY179" s="325"/>
      <c r="AZ179" s="325"/>
      <c r="BA179" s="325"/>
      <c r="BB179" s="325"/>
      <c r="BC179" s="325"/>
      <c r="BD179" s="326"/>
    </row>
    <row r="180" spans="1:100">
      <c r="A180" s="348"/>
      <c r="B180" s="329"/>
      <c r="C180" s="355"/>
      <c r="D180" s="28">
        <v>8</v>
      </c>
      <c r="E180" s="340"/>
      <c r="F180" s="343"/>
      <c r="G180" s="97">
        <f>'4'!G179</f>
        <v>1.5123158496653201E-2</v>
      </c>
      <c r="H180" s="51">
        <f>'4'!H179</f>
        <v>2.2111862250962198E-3</v>
      </c>
      <c r="I180" s="126">
        <f>'4'!I179</f>
        <v>1.25051783373385E-2</v>
      </c>
      <c r="J180" s="173">
        <f>'4'!J179</f>
        <v>1.4772912102403301E-3</v>
      </c>
      <c r="K180" s="6"/>
      <c r="L180" s="333"/>
      <c r="M180" s="325"/>
      <c r="N180" s="325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7"/>
      <c r="AB180" s="325"/>
      <c r="AC180" s="325"/>
      <c r="AD180" s="325"/>
      <c r="AE180" s="325"/>
      <c r="AF180" s="325"/>
      <c r="AG180" s="325"/>
      <c r="AH180" s="325"/>
      <c r="AI180" s="325"/>
      <c r="AJ180" s="325"/>
      <c r="AK180" s="325"/>
      <c r="AL180" s="325"/>
      <c r="AM180" s="325"/>
      <c r="AN180" s="325"/>
      <c r="AO180" s="325"/>
      <c r="AP180" s="325"/>
      <c r="AQ180" s="325"/>
      <c r="AR180" s="325"/>
      <c r="AS180" s="325"/>
      <c r="AT180" s="325"/>
      <c r="AU180" s="325"/>
      <c r="AV180" s="325"/>
      <c r="AW180" s="325"/>
      <c r="AX180" s="325"/>
      <c r="AY180" s="325"/>
      <c r="AZ180" s="325"/>
      <c r="BA180" s="325"/>
      <c r="BB180" s="325"/>
      <c r="BC180" s="325"/>
      <c r="BD180" s="326"/>
    </row>
    <row r="181" spans="1:100">
      <c r="A181" s="348"/>
      <c r="B181" s="329"/>
      <c r="C181" s="355"/>
      <c r="D181" s="28">
        <v>9</v>
      </c>
      <c r="E181" s="340"/>
      <c r="F181" s="343"/>
      <c r="G181" s="97">
        <f>'4'!G180</f>
        <v>1.1425164476522399E-2</v>
      </c>
      <c r="H181" s="51">
        <f>'4'!H180</f>
        <v>1.4103874621855001E-3</v>
      </c>
      <c r="I181" s="126">
        <f>'4'!I180</f>
        <v>7.0179631769375899E-3</v>
      </c>
      <c r="J181" s="173">
        <f>'4'!J180</f>
        <v>7.1652562274306098E-4</v>
      </c>
      <c r="K181" s="6"/>
      <c r="L181" s="333"/>
      <c r="M181" s="325"/>
      <c r="N181" s="325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7"/>
      <c r="AB181" s="325"/>
      <c r="AC181" s="325"/>
      <c r="AD181" s="325"/>
      <c r="AE181" s="325"/>
      <c r="AF181" s="325"/>
      <c r="AG181" s="325"/>
      <c r="AH181" s="325"/>
      <c r="AI181" s="325"/>
      <c r="AJ181" s="325"/>
      <c r="AK181" s="325"/>
      <c r="AL181" s="325"/>
      <c r="AM181" s="325"/>
      <c r="AN181" s="325"/>
      <c r="AO181" s="325"/>
      <c r="AP181" s="325"/>
      <c r="AQ181" s="325"/>
      <c r="AR181" s="325"/>
      <c r="AS181" s="325"/>
      <c r="AT181" s="325"/>
      <c r="AU181" s="325"/>
      <c r="AV181" s="325"/>
      <c r="AW181" s="325"/>
      <c r="AX181" s="325"/>
      <c r="AY181" s="325"/>
      <c r="AZ181" s="325"/>
      <c r="BA181" s="325"/>
      <c r="BB181" s="325"/>
      <c r="BC181" s="325"/>
      <c r="BD181" s="326"/>
    </row>
    <row r="182" spans="1:100">
      <c r="A182" s="348"/>
      <c r="B182" s="329"/>
      <c r="C182" s="355"/>
      <c r="D182" s="29">
        <v>10</v>
      </c>
      <c r="E182" s="341"/>
      <c r="F182" s="344"/>
      <c r="G182" s="101">
        <f>'4'!G181</f>
        <v>8.7073381497470501E-3</v>
      </c>
      <c r="H182" s="77">
        <f>'4'!H181</f>
        <v>8.9822994853541803E-4</v>
      </c>
      <c r="I182" s="248">
        <f>'4'!I181</f>
        <v>3.9457240996729603E-3</v>
      </c>
      <c r="J182" s="182">
        <f>'4'!J181</f>
        <v>3.4609463158490099E-4</v>
      </c>
      <c r="K182" s="30"/>
      <c r="L182" s="334"/>
      <c r="M182" s="325"/>
      <c r="N182" s="325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7"/>
      <c r="AB182" s="325"/>
      <c r="AC182" s="325"/>
      <c r="AD182" s="325"/>
      <c r="AE182" s="325"/>
      <c r="AF182" s="325"/>
      <c r="AG182" s="325"/>
      <c r="AH182" s="325"/>
      <c r="AI182" s="325"/>
      <c r="AJ182" s="325"/>
      <c r="AK182" s="325"/>
      <c r="AL182" s="325"/>
      <c r="AM182" s="325"/>
      <c r="AN182" s="325"/>
      <c r="AO182" s="325"/>
      <c r="AP182" s="325"/>
      <c r="AQ182" s="325"/>
      <c r="AR182" s="325"/>
      <c r="AS182" s="325"/>
      <c r="AT182" s="325"/>
      <c r="AU182" s="325"/>
      <c r="AV182" s="325"/>
      <c r="AW182" s="325"/>
      <c r="AX182" s="325"/>
      <c r="AY182" s="325"/>
      <c r="AZ182" s="325"/>
      <c r="BA182" s="325"/>
      <c r="BB182" s="325"/>
      <c r="BC182" s="325"/>
      <c r="BD182" s="326"/>
    </row>
    <row r="183" spans="1:100">
      <c r="A183" s="348"/>
      <c r="B183" s="328">
        <v>1</v>
      </c>
      <c r="C183" s="355"/>
      <c r="D183" s="26">
        <v>-9</v>
      </c>
      <c r="E183" s="339">
        <v>6.6532275921296602E-4</v>
      </c>
      <c r="F183" s="342">
        <v>2.7000712915078301E-3</v>
      </c>
      <c r="G183" s="97">
        <f>'4'!G202</f>
        <v>5.4737690078471299E-3</v>
      </c>
      <c r="H183" s="51">
        <f>'4'!H202</f>
        <v>8.46568438916413E-4</v>
      </c>
      <c r="I183" s="126">
        <f>'4'!I202</f>
        <v>5.7632481021646E-3</v>
      </c>
      <c r="J183" s="173">
        <f>'4'!J202</f>
        <v>8.9405711671144104E-4</v>
      </c>
      <c r="K183" s="27"/>
      <c r="L183" s="332">
        <f t="shared" ref="L183" si="401">1-SUM(M183:BC202)</f>
        <v>0.65850181688884557</v>
      </c>
      <c r="M183" s="325">
        <f t="shared" ref="M183" si="402">G193+I193</f>
        <v>1.7321180168943802E-2</v>
      </c>
      <c r="N183" s="325">
        <f t="shared" ref="N183" si="403">G200+I200+J193</f>
        <v>1.7380694408302783E-2</v>
      </c>
      <c r="O183" s="325">
        <f t="shared" ref="O183" si="404">G202+I202+H193</f>
        <v>1.3722817588206371E-2</v>
      </c>
      <c r="P183" s="325">
        <f t="shared" ref="P183" si="405">G195+I195+J200</f>
        <v>2.141140725657564E-2</v>
      </c>
      <c r="Q183" s="325">
        <f t="shared" ref="Q183" si="406">G191+I191</f>
        <v>1.390805699763064E-2</v>
      </c>
      <c r="R183" s="325">
        <f t="shared" ref="R183" si="407">G197+I197+H200+J202</f>
        <v>2.2124445420229979E-2</v>
      </c>
      <c r="S183" s="325">
        <f t="shared" ref="S183" si="408">G184+I184</f>
        <v>1.038756581838504E-2</v>
      </c>
      <c r="T183" s="325">
        <f t="shared" ref="T183" si="409">G186+I186+J195</f>
        <v>1.191968587164469E-2</v>
      </c>
      <c r="U183" s="325">
        <f t="shared" ref="U183" si="410">G189+I189+H202</f>
        <v>1.2174276393527261E-2</v>
      </c>
      <c r="V183" s="325">
        <f t="shared" ref="V183" si="411">G198+I198+J191</f>
        <v>2.010529101048316E-2</v>
      </c>
      <c r="W183" s="325">
        <f t="shared" ref="W183" si="412">G187+I187</f>
        <v>9.8812150942257995E-3</v>
      </c>
      <c r="X183" s="325">
        <f t="shared" ref="X183" si="413">G190+I190+J197+H195</f>
        <v>1.611270848416662E-2</v>
      </c>
      <c r="Y183" s="325">
        <f t="shared" ref="Y183" si="414">G196+I196</f>
        <v>2.0275607145902999E-2</v>
      </c>
      <c r="Z183" s="325">
        <f t="shared" ref="Z183" si="415">G188+I188+J184</f>
        <v>1.1172344013745741E-2</v>
      </c>
      <c r="AA183" s="327">
        <f t="shared" ref="AA183" si="416">G199+I199+H191</f>
        <v>1.8370277275955173E-2</v>
      </c>
      <c r="AB183" s="325">
        <f t="shared" ref="AB183" si="417">G185+I185+J186</f>
        <v>1.0582409425798406E-2</v>
      </c>
      <c r="AC183" s="325">
        <f t="shared" ref="AC183" si="418">G201+I201</f>
        <v>1.390805699763064E-2</v>
      </c>
      <c r="AD183" s="325">
        <f t="shared" ref="AD183" si="419">G194+I194+J189+H197</f>
        <v>2.1219345857563934E-2</v>
      </c>
      <c r="AE183" s="325">
        <f t="shared" ref="AE183" si="420">G183+I183</f>
        <v>1.1237017110011731E-2</v>
      </c>
      <c r="AF183" s="325">
        <f t="shared" ref="AF183" si="421">G192+I192+J198</f>
        <v>1.7627393804356174E-2</v>
      </c>
      <c r="AG183" s="325">
        <f t="shared" ref="AG183" si="422">H184</f>
        <v>7.80844871674034E-4</v>
      </c>
      <c r="AH183" s="325">
        <f t="shared" ref="AH183" si="423">J187</f>
        <v>7.2172222139088604E-4</v>
      </c>
      <c r="AI183" s="325">
        <f t="shared" ref="AI183" si="424">J190+H186</f>
        <v>1.7817024669330799E-3</v>
      </c>
      <c r="AJ183" s="325">
        <f t="shared" ref="AJ183" si="425">F183</f>
        <v>2.7000712915078301E-3</v>
      </c>
      <c r="AK183" s="325">
        <f t="shared" ref="AK183" si="426">J196</f>
        <v>2.2703110893085702E-3</v>
      </c>
      <c r="AL183" s="325">
        <f t="shared" ref="AL183" si="427">H189</f>
        <v>8.46568438916413E-4</v>
      </c>
      <c r="AM183" s="325">
        <f t="shared" ref="AM183" si="428">J188</f>
        <v>7.8477819536070198E-4</v>
      </c>
      <c r="AN183" s="325">
        <f t="shared" ref="AN183" si="429">J199+H198</f>
        <v>3.1921601057453303E-3</v>
      </c>
      <c r="AO183" s="325">
        <f t="shared" ref="AO183" si="430">J185</f>
        <v>7.2172222139088604E-4</v>
      </c>
      <c r="AP183" s="325">
        <f t="shared" ref="AP183" si="431">H187</f>
        <v>7.4134925826259705E-4</v>
      </c>
      <c r="AQ183" s="325">
        <f t="shared" ref="AQ183" si="432">J201</f>
        <v>1.26334708295415E-3</v>
      </c>
      <c r="AR183" s="325">
        <f t="shared" ref="AR183" si="433">H190+J194</f>
        <v>2.9674881633079504E-3</v>
      </c>
      <c r="AS183" s="325">
        <f t="shared" ref="AS183" si="434">J183</f>
        <v>8.9405711671144104E-4</v>
      </c>
      <c r="AT183" s="325">
        <f t="shared" ref="AT183" si="435">H196</f>
        <v>1.51000835006209E-3</v>
      </c>
      <c r="AU183" s="325">
        <f t="shared" ref="AU183" si="436">J192</f>
        <v>1.5146229717155799E-3</v>
      </c>
      <c r="AV183" s="325">
        <f t="shared" ref="AV183" si="437">H188</f>
        <v>7.80844871674034E-4</v>
      </c>
      <c r="AW183" s="325">
        <f t="shared" ref="AW183" si="438">H199</f>
        <v>1.2996479687967101E-3</v>
      </c>
      <c r="AX183" s="325">
        <f t="shared" ref="AX183" si="439">H185</f>
        <v>7.4134925826259705E-4</v>
      </c>
      <c r="AY183" s="325">
        <f t="shared" ref="AY183" si="440">E183</f>
        <v>6.6532275921296602E-4</v>
      </c>
      <c r="AZ183" s="325">
        <f t="shared" ref="AZ183" si="441">H201</f>
        <v>1.04909710701137E-3</v>
      </c>
      <c r="BA183" s="325">
        <f t="shared" ref="BA183" si="442">H194</f>
        <v>1.4086306220063001E-3</v>
      </c>
      <c r="BB183" s="325">
        <f t="shared" ref="BB183" si="443">H183</f>
        <v>8.46568438916413E-4</v>
      </c>
      <c r="BC183" s="325">
        <f t="shared" ref="BC183" si="444">H192</f>
        <v>1.17417209674605E-3</v>
      </c>
      <c r="BD183" s="326">
        <f t="shared" ref="BD183" si="445">SUMPRODUCT($L$1:$BC$1,BF183:CW183)</f>
        <v>4.242135816470836</v>
      </c>
      <c r="BF183" s="139">
        <f>L183</f>
        <v>0.65850181688884557</v>
      </c>
      <c r="BG183" s="140">
        <f t="shared" ref="BG183:CV183" si="446">M183</f>
        <v>1.7321180168943802E-2</v>
      </c>
      <c r="BH183" s="140">
        <f t="shared" si="446"/>
        <v>1.7380694408302783E-2</v>
      </c>
      <c r="BI183" s="140">
        <f t="shared" si="446"/>
        <v>1.3722817588206371E-2</v>
      </c>
      <c r="BJ183" s="140">
        <f t="shared" si="446"/>
        <v>2.141140725657564E-2</v>
      </c>
      <c r="BK183" s="140">
        <f t="shared" si="446"/>
        <v>1.390805699763064E-2</v>
      </c>
      <c r="BL183" s="140">
        <f t="shared" si="446"/>
        <v>2.2124445420229979E-2</v>
      </c>
      <c r="BM183" s="140">
        <f t="shared" si="446"/>
        <v>1.038756581838504E-2</v>
      </c>
      <c r="BN183" s="140">
        <f t="shared" si="446"/>
        <v>1.191968587164469E-2</v>
      </c>
      <c r="BO183" s="140">
        <f t="shared" si="446"/>
        <v>1.2174276393527261E-2</v>
      </c>
      <c r="BP183" s="140">
        <f t="shared" si="446"/>
        <v>2.010529101048316E-2</v>
      </c>
      <c r="BQ183" s="140">
        <f t="shared" si="446"/>
        <v>9.8812150942257995E-3</v>
      </c>
      <c r="BR183" s="140">
        <f t="shared" si="446"/>
        <v>1.611270848416662E-2</v>
      </c>
      <c r="BS183" s="140">
        <f t="shared" si="446"/>
        <v>2.0275607145902999E-2</v>
      </c>
      <c r="BT183" s="140">
        <f t="shared" si="446"/>
        <v>1.1172344013745741E-2</v>
      </c>
      <c r="BU183" s="140">
        <f t="shared" si="446"/>
        <v>1.8370277275955173E-2</v>
      </c>
      <c r="BV183" s="140">
        <f t="shared" si="446"/>
        <v>1.0582409425798406E-2</v>
      </c>
      <c r="BW183" s="140">
        <f t="shared" si="446"/>
        <v>1.390805699763064E-2</v>
      </c>
      <c r="BX183" s="140">
        <f t="shared" si="446"/>
        <v>2.1219345857563934E-2</v>
      </c>
      <c r="BY183" s="140">
        <f t="shared" si="446"/>
        <v>1.1237017110011731E-2</v>
      </c>
      <c r="BZ183" s="140">
        <f t="shared" si="446"/>
        <v>1.7627393804356174E-2</v>
      </c>
      <c r="CA183" s="140">
        <f t="shared" si="446"/>
        <v>7.80844871674034E-4</v>
      </c>
      <c r="CB183" s="140">
        <f t="shared" si="446"/>
        <v>7.2172222139088604E-4</v>
      </c>
      <c r="CC183" s="140">
        <f t="shared" si="446"/>
        <v>1.7817024669330799E-3</v>
      </c>
      <c r="CD183" s="140">
        <f t="shared" si="446"/>
        <v>2.7000712915078301E-3</v>
      </c>
      <c r="CE183" s="140">
        <f t="shared" si="446"/>
        <v>2.2703110893085702E-3</v>
      </c>
      <c r="CF183" s="140">
        <f t="shared" si="446"/>
        <v>8.46568438916413E-4</v>
      </c>
      <c r="CG183" s="140">
        <f t="shared" si="446"/>
        <v>7.8477819536070198E-4</v>
      </c>
      <c r="CH183" s="140">
        <f t="shared" si="446"/>
        <v>3.1921601057453303E-3</v>
      </c>
      <c r="CI183" s="140">
        <f t="shared" si="446"/>
        <v>7.2172222139088604E-4</v>
      </c>
      <c r="CJ183" s="140">
        <f t="shared" si="446"/>
        <v>7.4134925826259705E-4</v>
      </c>
      <c r="CK183" s="140">
        <f t="shared" si="446"/>
        <v>1.26334708295415E-3</v>
      </c>
      <c r="CL183" s="140">
        <f t="shared" si="446"/>
        <v>2.9674881633079504E-3</v>
      </c>
      <c r="CM183" s="140">
        <f t="shared" si="446"/>
        <v>8.9405711671144104E-4</v>
      </c>
      <c r="CN183" s="140">
        <f t="shared" si="446"/>
        <v>1.51000835006209E-3</v>
      </c>
      <c r="CO183" s="140">
        <f t="shared" si="446"/>
        <v>1.5146229717155799E-3</v>
      </c>
      <c r="CP183" s="140">
        <f t="shared" si="446"/>
        <v>7.80844871674034E-4</v>
      </c>
      <c r="CQ183" s="140">
        <f t="shared" si="446"/>
        <v>1.2996479687967101E-3</v>
      </c>
      <c r="CR183" s="140">
        <f t="shared" si="446"/>
        <v>7.4134925826259705E-4</v>
      </c>
      <c r="CS183" s="140">
        <f t="shared" si="446"/>
        <v>6.6532275921296602E-4</v>
      </c>
      <c r="CT183" s="140">
        <f t="shared" si="446"/>
        <v>1.04909710701137E-3</v>
      </c>
      <c r="CU183" s="140">
        <f t="shared" si="446"/>
        <v>1.4086306220063001E-3</v>
      </c>
      <c r="CV183" s="141">
        <f t="shared" si="446"/>
        <v>8.46568438916413E-4</v>
      </c>
    </row>
    <row r="184" spans="1:100">
      <c r="A184" s="348"/>
      <c r="B184" s="329"/>
      <c r="C184" s="355"/>
      <c r="D184" s="28">
        <v>-8</v>
      </c>
      <c r="E184" s="340"/>
      <c r="F184" s="343"/>
      <c r="G184" s="259">
        <f>'4'!G183</f>
        <v>5.2020602136469002E-3</v>
      </c>
      <c r="H184" s="263">
        <f>'4'!H183</f>
        <v>7.80844871674034E-4</v>
      </c>
      <c r="I184" s="264">
        <f>'4'!I183</f>
        <v>5.1855056047381397E-3</v>
      </c>
      <c r="J184" s="265">
        <f>'4'!J183</f>
        <v>7.8477819536070198E-4</v>
      </c>
      <c r="K184" s="6"/>
      <c r="L184" s="333"/>
      <c r="M184" s="325"/>
      <c r="N184" s="325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7"/>
      <c r="AB184" s="325"/>
      <c r="AC184" s="325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  <c r="AN184" s="325"/>
      <c r="AO184" s="325"/>
      <c r="AP184" s="325"/>
      <c r="AQ184" s="325"/>
      <c r="AR184" s="325"/>
      <c r="AS184" s="325"/>
      <c r="AT184" s="325"/>
      <c r="AU184" s="325"/>
      <c r="AV184" s="325"/>
      <c r="AW184" s="325"/>
      <c r="AX184" s="325"/>
      <c r="AY184" s="325"/>
      <c r="AZ184" s="325"/>
      <c r="BA184" s="325"/>
      <c r="BB184" s="325"/>
      <c r="BC184" s="325"/>
      <c r="BD184" s="326"/>
    </row>
    <row r="185" spans="1:100">
      <c r="A185" s="348"/>
      <c r="B185" s="329"/>
      <c r="C185" s="355"/>
      <c r="D185" s="28">
        <v>-7</v>
      </c>
      <c r="E185" s="340"/>
      <c r="F185" s="343"/>
      <c r="G185" s="259">
        <f>'4'!G184</f>
        <v>5.0355348062967502E-3</v>
      </c>
      <c r="H185" s="263">
        <f>'4'!H184</f>
        <v>7.4134925826259705E-4</v>
      </c>
      <c r="I185" s="264">
        <f>'4'!I184</f>
        <v>4.8456802879290502E-3</v>
      </c>
      <c r="J185" s="265">
        <f>'4'!J184</f>
        <v>7.2172222139088604E-4</v>
      </c>
      <c r="K185" s="6"/>
      <c r="L185" s="333"/>
      <c r="M185" s="325"/>
      <c r="N185" s="325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7"/>
      <c r="AB185" s="325"/>
      <c r="AC185" s="325"/>
      <c r="AD185" s="325"/>
      <c r="AE185" s="325"/>
      <c r="AF185" s="325"/>
      <c r="AG185" s="325"/>
      <c r="AH185" s="325"/>
      <c r="AI185" s="325"/>
      <c r="AJ185" s="325"/>
      <c r="AK185" s="325"/>
      <c r="AL185" s="325"/>
      <c r="AM185" s="325"/>
      <c r="AN185" s="325"/>
      <c r="AO185" s="325"/>
      <c r="AP185" s="325"/>
      <c r="AQ185" s="325"/>
      <c r="AR185" s="325"/>
      <c r="AS185" s="325"/>
      <c r="AT185" s="325"/>
      <c r="AU185" s="325"/>
      <c r="AV185" s="325"/>
      <c r="AW185" s="325"/>
      <c r="AX185" s="325"/>
      <c r="AY185" s="325"/>
      <c r="AZ185" s="325"/>
      <c r="BA185" s="325"/>
      <c r="BB185" s="325"/>
      <c r="BC185" s="325"/>
      <c r="BD185" s="326"/>
    </row>
    <row r="186" spans="1:100">
      <c r="A186" s="348"/>
      <c r="B186" s="329"/>
      <c r="C186" s="355"/>
      <c r="D186" s="28">
        <v>-6</v>
      </c>
      <c r="E186" s="340"/>
      <c r="F186" s="343"/>
      <c r="G186" s="259">
        <f>'4'!G185</f>
        <v>4.9795699979661599E-3</v>
      </c>
      <c r="H186" s="263">
        <f>'4'!H185</f>
        <v>7.2821342830920995E-4</v>
      </c>
      <c r="I186" s="264">
        <f>'4'!I185</f>
        <v>4.7339218222450501E-3</v>
      </c>
      <c r="J186" s="265">
        <f>'4'!J185</f>
        <v>7.0119433157260697E-4</v>
      </c>
      <c r="K186" s="6"/>
      <c r="L186" s="333"/>
      <c r="M186" s="325"/>
      <c r="N186" s="325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7"/>
      <c r="AB186" s="325"/>
      <c r="AC186" s="325"/>
      <c r="AD186" s="325"/>
      <c r="AE186" s="325"/>
      <c r="AF186" s="325"/>
      <c r="AG186" s="325"/>
      <c r="AH186" s="325"/>
      <c r="AI186" s="325"/>
      <c r="AJ186" s="325"/>
      <c r="AK186" s="325"/>
      <c r="AL186" s="325"/>
      <c r="AM186" s="325"/>
      <c r="AN186" s="325"/>
      <c r="AO186" s="325"/>
      <c r="AP186" s="325"/>
      <c r="AQ186" s="325"/>
      <c r="AR186" s="325"/>
      <c r="AS186" s="325"/>
      <c r="AT186" s="325"/>
      <c r="AU186" s="325"/>
      <c r="AV186" s="325"/>
      <c r="AW186" s="325"/>
      <c r="AX186" s="325"/>
      <c r="AY186" s="325"/>
      <c r="AZ186" s="325"/>
      <c r="BA186" s="325"/>
      <c r="BB186" s="325"/>
      <c r="BC186" s="325"/>
      <c r="BD186" s="326"/>
    </row>
    <row r="187" spans="1:100">
      <c r="A187" s="348"/>
      <c r="B187" s="329"/>
      <c r="C187" s="355"/>
      <c r="D187" s="28">
        <v>-5</v>
      </c>
      <c r="E187" s="340"/>
      <c r="F187" s="343"/>
      <c r="G187" s="259">
        <f>G185</f>
        <v>5.0355348062967502E-3</v>
      </c>
      <c r="H187" s="263">
        <f t="shared" ref="H187:J187" si="447">H185</f>
        <v>7.4134925826259705E-4</v>
      </c>
      <c r="I187" s="264">
        <f t="shared" si="447"/>
        <v>4.8456802879290502E-3</v>
      </c>
      <c r="J187" s="265">
        <f t="shared" si="447"/>
        <v>7.2172222139088604E-4</v>
      </c>
      <c r="K187" s="6"/>
      <c r="L187" s="333"/>
      <c r="M187" s="325"/>
      <c r="N187" s="325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7"/>
      <c r="AB187" s="325"/>
      <c r="AC187" s="325"/>
      <c r="AD187" s="325"/>
      <c r="AE187" s="325"/>
      <c r="AF187" s="325"/>
      <c r="AG187" s="325"/>
      <c r="AH187" s="325"/>
      <c r="AI187" s="325"/>
      <c r="AJ187" s="325"/>
      <c r="AK187" s="325"/>
      <c r="AL187" s="325"/>
      <c r="AM187" s="325"/>
      <c r="AN187" s="325"/>
      <c r="AO187" s="325"/>
      <c r="AP187" s="325"/>
      <c r="AQ187" s="325"/>
      <c r="AR187" s="325"/>
      <c r="AS187" s="325"/>
      <c r="AT187" s="325"/>
      <c r="AU187" s="325"/>
      <c r="AV187" s="325"/>
      <c r="AW187" s="325"/>
      <c r="AX187" s="325"/>
      <c r="AY187" s="325"/>
      <c r="AZ187" s="325"/>
      <c r="BA187" s="325"/>
      <c r="BB187" s="325"/>
      <c r="BC187" s="325"/>
      <c r="BD187" s="326"/>
    </row>
    <row r="188" spans="1:100">
      <c r="A188" s="348"/>
      <c r="B188" s="329"/>
      <c r="C188" s="355"/>
      <c r="D188" s="28">
        <v>-4</v>
      </c>
      <c r="E188" s="340"/>
      <c r="F188" s="343"/>
      <c r="G188" s="259">
        <f>G184</f>
        <v>5.2020602136469002E-3</v>
      </c>
      <c r="H188" s="263">
        <f t="shared" ref="H188:J188" si="448">H184</f>
        <v>7.80844871674034E-4</v>
      </c>
      <c r="I188" s="264">
        <f t="shared" si="448"/>
        <v>5.1855056047381397E-3</v>
      </c>
      <c r="J188" s="265">
        <f t="shared" si="448"/>
        <v>7.8477819536070198E-4</v>
      </c>
      <c r="K188" s="6"/>
      <c r="L188" s="333"/>
      <c r="M188" s="325"/>
      <c r="N188" s="325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7"/>
      <c r="AB188" s="325"/>
      <c r="AC188" s="325"/>
      <c r="AD188" s="325"/>
      <c r="AE188" s="325"/>
      <c r="AF188" s="325"/>
      <c r="AG188" s="325"/>
      <c r="AH188" s="325"/>
      <c r="AI188" s="325"/>
      <c r="AJ188" s="325"/>
      <c r="AK188" s="325"/>
      <c r="AL188" s="325"/>
      <c r="AM188" s="325"/>
      <c r="AN188" s="325"/>
      <c r="AO188" s="325"/>
      <c r="AP188" s="325"/>
      <c r="AQ188" s="325"/>
      <c r="AR188" s="325"/>
      <c r="AS188" s="325"/>
      <c r="AT188" s="325"/>
      <c r="AU188" s="325"/>
      <c r="AV188" s="325"/>
      <c r="AW188" s="325"/>
      <c r="AX188" s="325"/>
      <c r="AY188" s="325"/>
      <c r="AZ188" s="325"/>
      <c r="BA188" s="325"/>
      <c r="BB188" s="325"/>
      <c r="BC188" s="325"/>
      <c r="BD188" s="326"/>
    </row>
    <row r="189" spans="1:100">
      <c r="A189" s="348"/>
      <c r="B189" s="329"/>
      <c r="C189" s="355"/>
      <c r="D189" s="28">
        <v>-3</v>
      </c>
      <c r="E189" s="340"/>
      <c r="F189" s="343"/>
      <c r="G189" s="259">
        <f>G183</f>
        <v>5.4737690078471299E-3</v>
      </c>
      <c r="H189" s="263">
        <f t="shared" ref="H189:J189" si="449">H183</f>
        <v>8.46568438916413E-4</v>
      </c>
      <c r="I189" s="264">
        <f t="shared" si="449"/>
        <v>5.7632481021646E-3</v>
      </c>
      <c r="J189" s="265">
        <f t="shared" si="449"/>
        <v>8.9405711671144104E-4</v>
      </c>
      <c r="K189" s="6"/>
      <c r="L189" s="333"/>
      <c r="M189" s="325"/>
      <c r="N189" s="325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7"/>
      <c r="AB189" s="325"/>
      <c r="AC189" s="325"/>
      <c r="AD189" s="325"/>
      <c r="AE189" s="325"/>
      <c r="AF189" s="325"/>
      <c r="AG189" s="325"/>
      <c r="AH189" s="325"/>
      <c r="AI189" s="325"/>
      <c r="AJ189" s="325"/>
      <c r="AK189" s="325"/>
      <c r="AL189" s="325"/>
      <c r="AM189" s="325"/>
      <c r="AN189" s="325"/>
      <c r="AO189" s="325"/>
      <c r="AP189" s="325"/>
      <c r="AQ189" s="325"/>
      <c r="AR189" s="325"/>
      <c r="AS189" s="325"/>
      <c r="AT189" s="325"/>
      <c r="AU189" s="325"/>
      <c r="AV189" s="325"/>
      <c r="AW189" s="325"/>
      <c r="AX189" s="325"/>
      <c r="AY189" s="325"/>
      <c r="AZ189" s="325"/>
      <c r="BA189" s="325"/>
      <c r="BB189" s="325"/>
      <c r="BC189" s="325"/>
      <c r="BD189" s="326"/>
    </row>
    <row r="190" spans="1:100">
      <c r="A190" s="348"/>
      <c r="B190" s="329"/>
      <c r="C190" s="355"/>
      <c r="D190" s="28">
        <v>-2</v>
      </c>
      <c r="E190" s="340"/>
      <c r="F190" s="343"/>
      <c r="G190" s="259">
        <f>G202</f>
        <v>5.8387829076653203E-3</v>
      </c>
      <c r="H190" s="263">
        <f t="shared" ref="H190:J190" si="450">H202</f>
        <v>9.3725928351553003E-4</v>
      </c>
      <c r="I190" s="264">
        <f t="shared" si="450"/>
        <v>6.5843867117443399E-3</v>
      </c>
      <c r="J190" s="265">
        <f t="shared" si="450"/>
        <v>1.0534890386238701E-3</v>
      </c>
      <c r="K190" s="6"/>
      <c r="L190" s="333"/>
      <c r="M190" s="325"/>
      <c r="N190" s="325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7"/>
      <c r="AB190" s="325"/>
      <c r="AC190" s="325"/>
      <c r="AD190" s="325"/>
      <c r="AE190" s="325"/>
      <c r="AF190" s="325"/>
      <c r="AG190" s="325"/>
      <c r="AH190" s="325"/>
      <c r="AI190" s="325"/>
      <c r="AJ190" s="325"/>
      <c r="AK190" s="325"/>
      <c r="AL190" s="325"/>
      <c r="AM190" s="325"/>
      <c r="AN190" s="325"/>
      <c r="AO190" s="325"/>
      <c r="AP190" s="325"/>
      <c r="AQ190" s="325"/>
      <c r="AR190" s="325"/>
      <c r="AS190" s="325"/>
      <c r="AT190" s="325"/>
      <c r="AU190" s="325"/>
      <c r="AV190" s="325"/>
      <c r="AW190" s="325"/>
      <c r="AX190" s="325"/>
      <c r="AY190" s="325"/>
      <c r="AZ190" s="325"/>
      <c r="BA190" s="325"/>
      <c r="BB190" s="325"/>
      <c r="BC190" s="325"/>
      <c r="BD190" s="326"/>
    </row>
    <row r="191" spans="1:100">
      <c r="A191" s="348"/>
      <c r="B191" s="329"/>
      <c r="C191" s="355"/>
      <c r="D191" s="28">
        <v>-1</v>
      </c>
      <c r="E191" s="340"/>
      <c r="F191" s="343"/>
      <c r="G191" s="259">
        <f>G201</f>
        <v>6.2751438915571696E-3</v>
      </c>
      <c r="H191" s="263">
        <f t="shared" ref="H191:J191" si="451">H201</f>
        <v>1.04909710701137E-3</v>
      </c>
      <c r="I191" s="264">
        <f t="shared" si="451"/>
        <v>7.6329131060734702E-3</v>
      </c>
      <c r="J191" s="265">
        <f t="shared" si="451"/>
        <v>1.26334708295415E-3</v>
      </c>
      <c r="K191" s="6"/>
      <c r="L191" s="333"/>
      <c r="M191" s="325"/>
      <c r="N191" s="325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7"/>
      <c r="AB191" s="325"/>
      <c r="AC191" s="325"/>
      <c r="AD191" s="325"/>
      <c r="AE191" s="325"/>
      <c r="AF191" s="325"/>
      <c r="AG191" s="325"/>
      <c r="AH191" s="325"/>
      <c r="AI191" s="325"/>
      <c r="AJ191" s="325"/>
      <c r="AK191" s="325"/>
      <c r="AL191" s="325"/>
      <c r="AM191" s="325"/>
      <c r="AN191" s="325"/>
      <c r="AO191" s="325"/>
      <c r="AP191" s="325"/>
      <c r="AQ191" s="325"/>
      <c r="AR191" s="325"/>
      <c r="AS191" s="325"/>
      <c r="AT191" s="325"/>
      <c r="AU191" s="325"/>
      <c r="AV191" s="325"/>
      <c r="AW191" s="325"/>
      <c r="AX191" s="325"/>
      <c r="AY191" s="325"/>
      <c r="AZ191" s="325"/>
      <c r="BA191" s="325"/>
      <c r="BB191" s="325"/>
      <c r="BC191" s="325"/>
      <c r="BD191" s="326"/>
    </row>
    <row r="192" spans="1:100">
      <c r="A192" s="348"/>
      <c r="B192" s="329"/>
      <c r="C192" s="355"/>
      <c r="D192" s="28">
        <v>0</v>
      </c>
      <c r="E192" s="340"/>
      <c r="F192" s="343"/>
      <c r="G192" s="259">
        <f>G200</f>
        <v>6.7477111974662404E-3</v>
      </c>
      <c r="H192" s="263">
        <f t="shared" ref="H192:I192" si="452">H200</f>
        <v>1.17417209674605E-3</v>
      </c>
      <c r="I192" s="264">
        <f t="shared" si="452"/>
        <v>8.8494537270975109E-3</v>
      </c>
      <c r="J192" s="265">
        <f>J200</f>
        <v>1.5146229717155799E-3</v>
      </c>
      <c r="K192" s="6"/>
      <c r="L192" s="333"/>
      <c r="M192" s="325"/>
      <c r="N192" s="325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7"/>
      <c r="AB192" s="325"/>
      <c r="AC192" s="325"/>
      <c r="AD192" s="325"/>
      <c r="AE192" s="325"/>
      <c r="AF192" s="325"/>
      <c r="AG192" s="325"/>
      <c r="AH192" s="325"/>
      <c r="AI192" s="325"/>
      <c r="AJ192" s="325"/>
      <c r="AK192" s="325"/>
      <c r="AL192" s="325"/>
      <c r="AM192" s="325"/>
      <c r="AN192" s="325"/>
      <c r="AO192" s="325"/>
      <c r="AP192" s="325"/>
      <c r="AQ192" s="325"/>
      <c r="AR192" s="325"/>
      <c r="AS192" s="325"/>
      <c r="AT192" s="325"/>
      <c r="AU192" s="325"/>
      <c r="AV192" s="325"/>
      <c r="AW192" s="325"/>
      <c r="AX192" s="325"/>
      <c r="AY192" s="325"/>
      <c r="AZ192" s="325"/>
      <c r="BA192" s="325"/>
      <c r="BB192" s="325"/>
      <c r="BC192" s="325"/>
      <c r="BD192" s="326"/>
    </row>
    <row r="193" spans="1:100">
      <c r="A193" s="348"/>
      <c r="B193" s="329"/>
      <c r="C193" s="355"/>
      <c r="D193" s="28">
        <v>1</v>
      </c>
      <c r="E193" s="340"/>
      <c r="F193" s="343"/>
      <c r="G193" s="97">
        <f>G199</f>
        <v>7.2077316976618001E-3</v>
      </c>
      <c r="H193" s="51">
        <f t="shared" ref="H193:J193" si="453">H199</f>
        <v>1.2996479687967101E-3</v>
      </c>
      <c r="I193" s="126">
        <f t="shared" si="453"/>
        <v>1.0113448471282E-2</v>
      </c>
      <c r="J193" s="173">
        <f t="shared" si="453"/>
        <v>1.78352948373903E-3</v>
      </c>
      <c r="K193" s="6"/>
      <c r="L193" s="333"/>
      <c r="M193" s="325"/>
      <c r="N193" s="325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7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325"/>
      <c r="BD193" s="326"/>
    </row>
    <row r="194" spans="1:100">
      <c r="A194" s="348"/>
      <c r="B194" s="329"/>
      <c r="C194" s="355"/>
      <c r="D194" s="28">
        <v>2</v>
      </c>
      <c r="E194" s="340"/>
      <c r="F194" s="343"/>
      <c r="G194" s="97">
        <f>G198</f>
        <v>7.5973190493578103E-3</v>
      </c>
      <c r="H194" s="51">
        <f t="shared" ref="H194:J194" si="454">H198</f>
        <v>1.4086306220063001E-3</v>
      </c>
      <c r="I194" s="126">
        <f t="shared" si="454"/>
        <v>1.1244624878171201E-2</v>
      </c>
      <c r="J194" s="173">
        <f t="shared" si="454"/>
        <v>2.0302288797924201E-3</v>
      </c>
      <c r="K194" s="6"/>
      <c r="L194" s="333"/>
      <c r="M194" s="325"/>
      <c r="N194" s="325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7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  <c r="AN194" s="325"/>
      <c r="AO194" s="325"/>
      <c r="AP194" s="325"/>
      <c r="AQ194" s="325"/>
      <c r="AR194" s="325"/>
      <c r="AS194" s="325"/>
      <c r="AT194" s="325"/>
      <c r="AU194" s="325"/>
      <c r="AV194" s="325"/>
      <c r="AW194" s="325"/>
      <c r="AX194" s="325"/>
      <c r="AY194" s="325"/>
      <c r="AZ194" s="325"/>
      <c r="BA194" s="325"/>
      <c r="BB194" s="325"/>
      <c r="BC194" s="325"/>
      <c r="BD194" s="326"/>
    </row>
    <row r="195" spans="1:100">
      <c r="A195" s="348"/>
      <c r="B195" s="329"/>
      <c r="C195" s="355"/>
      <c r="D195" s="28">
        <v>3</v>
      </c>
      <c r="E195" s="340"/>
      <c r="F195" s="343"/>
      <c r="G195" s="97">
        <f>G197</f>
        <v>7.8596005704895597E-3</v>
      </c>
      <c r="H195" s="51">
        <f t="shared" ref="H195:J195" si="455">H197</f>
        <v>1.4833448133234799E-3</v>
      </c>
      <c r="I195" s="126">
        <f t="shared" si="455"/>
        <v>1.20371837143705E-2</v>
      </c>
      <c r="J195" s="173">
        <f t="shared" si="455"/>
        <v>2.2061940514334802E-3</v>
      </c>
      <c r="K195" s="6"/>
      <c r="L195" s="333"/>
      <c r="M195" s="325"/>
      <c r="N195" s="325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7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  <c r="AN195" s="325"/>
      <c r="AO195" s="325"/>
      <c r="AP195" s="325"/>
      <c r="AQ195" s="325"/>
      <c r="AR195" s="325"/>
      <c r="AS195" s="325"/>
      <c r="AT195" s="325"/>
      <c r="AU195" s="325"/>
      <c r="AV195" s="325"/>
      <c r="AW195" s="325"/>
      <c r="AX195" s="325"/>
      <c r="AY195" s="325"/>
      <c r="AZ195" s="325"/>
      <c r="BA195" s="325"/>
      <c r="BB195" s="325"/>
      <c r="BC195" s="325"/>
      <c r="BD195" s="326"/>
    </row>
    <row r="196" spans="1:100">
      <c r="A196" s="348"/>
      <c r="B196" s="329"/>
      <c r="C196" s="355"/>
      <c r="D196" s="28">
        <v>4</v>
      </c>
      <c r="E196" s="340"/>
      <c r="F196" s="343"/>
      <c r="G196" s="97">
        <f>'4'!G195</f>
        <v>7.9523190411482994E-3</v>
      </c>
      <c r="H196" s="51">
        <f>'4'!H195</f>
        <v>1.51000835006209E-3</v>
      </c>
      <c r="I196" s="126">
        <f>'4'!I195</f>
        <v>1.23232881047547E-2</v>
      </c>
      <c r="J196" s="173">
        <f>'4'!J195</f>
        <v>2.2703110893085702E-3</v>
      </c>
      <c r="K196" s="6"/>
      <c r="L196" s="333"/>
      <c r="M196" s="325"/>
      <c r="N196" s="325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7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  <c r="AN196" s="325"/>
      <c r="AO196" s="325"/>
      <c r="AP196" s="325"/>
      <c r="AQ196" s="325"/>
      <c r="AR196" s="325"/>
      <c r="AS196" s="325"/>
      <c r="AT196" s="325"/>
      <c r="AU196" s="325"/>
      <c r="AV196" s="325"/>
      <c r="AW196" s="325"/>
      <c r="AX196" s="325"/>
      <c r="AY196" s="325"/>
      <c r="AZ196" s="325"/>
      <c r="BA196" s="325"/>
      <c r="BB196" s="325"/>
      <c r="BC196" s="325"/>
      <c r="BD196" s="326"/>
    </row>
    <row r="197" spans="1:100">
      <c r="A197" s="348"/>
      <c r="B197" s="329"/>
      <c r="C197" s="355"/>
      <c r="D197" s="28">
        <v>5</v>
      </c>
      <c r="E197" s="340"/>
      <c r="F197" s="343"/>
      <c r="G197" s="97">
        <f>'4'!G196</f>
        <v>7.8596005704895597E-3</v>
      </c>
      <c r="H197" s="51">
        <f>'4'!H196</f>
        <v>1.4833448133234799E-3</v>
      </c>
      <c r="I197" s="126">
        <f>'4'!I196</f>
        <v>1.20371837143705E-2</v>
      </c>
      <c r="J197" s="173">
        <f>'4'!J196</f>
        <v>2.2061940514334802E-3</v>
      </c>
      <c r="K197" s="6"/>
      <c r="L197" s="333"/>
      <c r="M197" s="325"/>
      <c r="N197" s="325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7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  <c r="AN197" s="325"/>
      <c r="AO197" s="325"/>
      <c r="AP197" s="325"/>
      <c r="AQ197" s="325"/>
      <c r="AR197" s="325"/>
      <c r="AS197" s="325"/>
      <c r="AT197" s="325"/>
      <c r="AU197" s="325"/>
      <c r="AV197" s="325"/>
      <c r="AW197" s="325"/>
      <c r="AX197" s="325"/>
      <c r="AY197" s="325"/>
      <c r="AZ197" s="325"/>
      <c r="BA197" s="325"/>
      <c r="BB197" s="325"/>
      <c r="BC197" s="325"/>
      <c r="BD197" s="326"/>
    </row>
    <row r="198" spans="1:100">
      <c r="A198" s="348"/>
      <c r="B198" s="329"/>
      <c r="C198" s="355"/>
      <c r="D198" s="28">
        <v>6</v>
      </c>
      <c r="E198" s="340"/>
      <c r="F198" s="343"/>
      <c r="G198" s="97">
        <f>'4'!G197</f>
        <v>7.5973190493578103E-3</v>
      </c>
      <c r="H198" s="51">
        <f>'4'!H197</f>
        <v>1.4086306220063001E-3</v>
      </c>
      <c r="I198" s="126">
        <f>'4'!I197</f>
        <v>1.1244624878171201E-2</v>
      </c>
      <c r="J198" s="173">
        <f>'4'!J197</f>
        <v>2.0302288797924201E-3</v>
      </c>
      <c r="K198" s="6"/>
      <c r="L198" s="333"/>
      <c r="M198" s="325"/>
      <c r="N198" s="325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7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  <c r="AN198" s="325"/>
      <c r="AO198" s="325"/>
      <c r="AP198" s="325"/>
      <c r="AQ198" s="325"/>
      <c r="AR198" s="325"/>
      <c r="AS198" s="325"/>
      <c r="AT198" s="325"/>
      <c r="AU198" s="325"/>
      <c r="AV198" s="325"/>
      <c r="AW198" s="325"/>
      <c r="AX198" s="325"/>
      <c r="AY198" s="325"/>
      <c r="AZ198" s="325"/>
      <c r="BA198" s="325"/>
      <c r="BB198" s="325"/>
      <c r="BC198" s="325"/>
      <c r="BD198" s="326"/>
    </row>
    <row r="199" spans="1:100">
      <c r="A199" s="348"/>
      <c r="B199" s="329"/>
      <c r="C199" s="355"/>
      <c r="D199" s="28">
        <v>7</v>
      </c>
      <c r="E199" s="340"/>
      <c r="F199" s="343"/>
      <c r="G199" s="97">
        <f>'4'!G198</f>
        <v>7.2077316976618001E-3</v>
      </c>
      <c r="H199" s="51">
        <f>'4'!H198</f>
        <v>1.2996479687967101E-3</v>
      </c>
      <c r="I199" s="126">
        <f>'4'!I198</f>
        <v>1.0113448471282E-2</v>
      </c>
      <c r="J199" s="173">
        <f>'4'!J198</f>
        <v>1.78352948373903E-3</v>
      </c>
      <c r="K199" s="6"/>
      <c r="L199" s="333"/>
      <c r="M199" s="325"/>
      <c r="N199" s="325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7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  <c r="AN199" s="325"/>
      <c r="AO199" s="325"/>
      <c r="AP199" s="325"/>
      <c r="AQ199" s="325"/>
      <c r="AR199" s="325"/>
      <c r="AS199" s="325"/>
      <c r="AT199" s="325"/>
      <c r="AU199" s="325"/>
      <c r="AV199" s="325"/>
      <c r="AW199" s="325"/>
      <c r="AX199" s="325"/>
      <c r="AY199" s="325"/>
      <c r="AZ199" s="325"/>
      <c r="BA199" s="325"/>
      <c r="BB199" s="325"/>
      <c r="BC199" s="325"/>
      <c r="BD199" s="326"/>
    </row>
    <row r="200" spans="1:100">
      <c r="A200" s="348"/>
      <c r="B200" s="329"/>
      <c r="C200" s="355"/>
      <c r="D200" s="28">
        <v>8</v>
      </c>
      <c r="E200" s="340"/>
      <c r="F200" s="343"/>
      <c r="G200" s="97">
        <f>'4'!G199</f>
        <v>6.7477111974662404E-3</v>
      </c>
      <c r="H200" s="51">
        <f>'4'!H199</f>
        <v>1.17417209674605E-3</v>
      </c>
      <c r="I200" s="126">
        <f>'4'!I199</f>
        <v>8.8494537270975109E-3</v>
      </c>
      <c r="J200" s="173">
        <f>'4'!J199</f>
        <v>1.5146229717155799E-3</v>
      </c>
      <c r="K200" s="6"/>
      <c r="L200" s="333"/>
      <c r="M200" s="325"/>
      <c r="N200" s="325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7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  <c r="AN200" s="325"/>
      <c r="AO200" s="325"/>
      <c r="AP200" s="325"/>
      <c r="AQ200" s="325"/>
      <c r="AR200" s="325"/>
      <c r="AS200" s="325"/>
      <c r="AT200" s="325"/>
      <c r="AU200" s="325"/>
      <c r="AV200" s="325"/>
      <c r="AW200" s="325"/>
      <c r="AX200" s="325"/>
      <c r="AY200" s="325"/>
      <c r="AZ200" s="325"/>
      <c r="BA200" s="325"/>
      <c r="BB200" s="325"/>
      <c r="BC200" s="325"/>
      <c r="BD200" s="326"/>
    </row>
    <row r="201" spans="1:100">
      <c r="A201" s="348"/>
      <c r="B201" s="329"/>
      <c r="C201" s="355"/>
      <c r="D201" s="28">
        <v>9</v>
      </c>
      <c r="E201" s="340"/>
      <c r="F201" s="343"/>
      <c r="G201" s="97">
        <f>'4'!G200</f>
        <v>6.2751438915571696E-3</v>
      </c>
      <c r="H201" s="51">
        <f>'4'!H200</f>
        <v>1.04909710701137E-3</v>
      </c>
      <c r="I201" s="126">
        <f>'4'!I200</f>
        <v>7.6329131060734702E-3</v>
      </c>
      <c r="J201" s="173">
        <f>'4'!J200</f>
        <v>1.26334708295415E-3</v>
      </c>
      <c r="K201" s="6"/>
      <c r="L201" s="333"/>
      <c r="M201" s="325"/>
      <c r="N201" s="325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7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  <c r="AN201" s="325"/>
      <c r="AO201" s="325"/>
      <c r="AP201" s="325"/>
      <c r="AQ201" s="325"/>
      <c r="AR201" s="325"/>
      <c r="AS201" s="325"/>
      <c r="AT201" s="325"/>
      <c r="AU201" s="325"/>
      <c r="AV201" s="325"/>
      <c r="AW201" s="325"/>
      <c r="AX201" s="325"/>
      <c r="AY201" s="325"/>
      <c r="AZ201" s="325"/>
      <c r="BA201" s="325"/>
      <c r="BB201" s="325"/>
      <c r="BC201" s="325"/>
      <c r="BD201" s="326"/>
    </row>
    <row r="202" spans="1:100">
      <c r="A202" s="348"/>
      <c r="B202" s="329"/>
      <c r="C202" s="355"/>
      <c r="D202" s="29">
        <v>10</v>
      </c>
      <c r="E202" s="341"/>
      <c r="F202" s="344"/>
      <c r="G202" s="101">
        <f>'4'!G201</f>
        <v>5.8387829076653203E-3</v>
      </c>
      <c r="H202" s="77">
        <f>'4'!H201</f>
        <v>9.3725928351553003E-4</v>
      </c>
      <c r="I202" s="248">
        <f>'4'!I201</f>
        <v>6.5843867117443399E-3</v>
      </c>
      <c r="J202" s="182">
        <f>'4'!J201</f>
        <v>1.0534890386238701E-3</v>
      </c>
      <c r="K202" s="30"/>
      <c r="L202" s="334"/>
      <c r="M202" s="325"/>
      <c r="N202" s="325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7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  <c r="AN202" s="325"/>
      <c r="AO202" s="325"/>
      <c r="AP202" s="325"/>
      <c r="AQ202" s="325"/>
      <c r="AR202" s="325"/>
      <c r="AS202" s="325"/>
      <c r="AT202" s="325"/>
      <c r="AU202" s="325"/>
      <c r="AV202" s="325"/>
      <c r="AW202" s="325"/>
      <c r="AX202" s="325"/>
      <c r="AY202" s="325"/>
      <c r="AZ202" s="325"/>
      <c r="BA202" s="325"/>
      <c r="BB202" s="325"/>
      <c r="BC202" s="325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7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54"/>
      <c r="D204" s="26">
        <v>-9</v>
      </c>
      <c r="E204" s="335">
        <v>1.06891018714859E-198</v>
      </c>
      <c r="F204" s="336">
        <v>2.65519131334017E-173</v>
      </c>
      <c r="G204" s="97">
        <f>'4'!G223</f>
        <v>3.07755582500159E-246</v>
      </c>
      <c r="H204" s="51">
        <f>'4'!H223</f>
        <v>0</v>
      </c>
      <c r="I204" s="126">
        <f>'4'!I223</f>
        <v>0</v>
      </c>
      <c r="J204" s="173">
        <f>'4'!J223</f>
        <v>0</v>
      </c>
      <c r="K204" s="27"/>
      <c r="L204" s="332">
        <f>1-SUM(M204:BC223)</f>
        <v>1.9322623612261225E-8</v>
      </c>
      <c r="M204" s="325">
        <f>G214+I214</f>
        <v>5.0632054627553072E-111</v>
      </c>
      <c r="N204" s="325">
        <f>G221+I221+J214</f>
        <v>9.2202176722336708E-166</v>
      </c>
      <c r="O204" s="325">
        <f>G223+I223+H214</f>
        <v>1.21708685424396E-111</v>
      </c>
      <c r="P204" s="325">
        <f>G216+I216+J221</f>
        <v>3.7441560360814019E-7</v>
      </c>
      <c r="Q204" s="325">
        <f>G212+I212</f>
        <v>3.3650490165011299E-214</v>
      </c>
      <c r="R204" s="325">
        <f>G218+I218+H221+J223</f>
        <v>3.7441560360814019E-7</v>
      </c>
      <c r="S204" s="325">
        <f>G205+I205</f>
        <v>9.1275764205570705E-259</v>
      </c>
      <c r="T204" s="325">
        <f>G207+I207+J216</f>
        <v>2.1297468766623498E-18</v>
      </c>
      <c r="U204" s="325">
        <f>G210+I210+H223</f>
        <v>3.07755582500159E-246</v>
      </c>
      <c r="V204" s="325">
        <f>G219+I219+J212</f>
        <v>5.2752027923950129E-47</v>
      </c>
      <c r="W204" s="325">
        <f>G208+I208</f>
        <v>1.04004212013134E-267</v>
      </c>
      <c r="X204" s="325">
        <f>G211+I211+J218+H216</f>
        <v>3.4410811913371938E-16</v>
      </c>
      <c r="Y204" s="325">
        <f>G217+I217</f>
        <v>0.99999923169151295</v>
      </c>
      <c r="Z204" s="325">
        <f>G209+I209+J205</f>
        <v>9.1275764205570705E-259</v>
      </c>
      <c r="AA204" s="327">
        <f>G220+I220+H212</f>
        <v>5.0632054627553072E-111</v>
      </c>
      <c r="AB204" s="325">
        <f>G206+I206+J207</f>
        <v>1.04004212013134E-267</v>
      </c>
      <c r="AC204" s="325">
        <f>G222+I222</f>
        <v>3.3650490165011299E-214</v>
      </c>
      <c r="AD204" s="325">
        <f>G215+I215+J210+H218</f>
        <v>3.4197837225705701E-16</v>
      </c>
      <c r="AE204" s="325">
        <f>G204+I204</f>
        <v>3.07755582500159E-246</v>
      </c>
      <c r="AF204" s="325">
        <f>G213+I213+J219</f>
        <v>1.8958503944964899E-69</v>
      </c>
      <c r="AG204" s="325">
        <f>H205</f>
        <v>0</v>
      </c>
      <c r="AH204" s="325">
        <f>J208</f>
        <v>0</v>
      </c>
      <c r="AI204" s="325">
        <f>J211+H207</f>
        <v>0</v>
      </c>
      <c r="AJ204" s="325">
        <f>F204</f>
        <v>2.65519131334017E-173</v>
      </c>
      <c r="AK204" s="325">
        <f>J217</f>
        <v>8.5928389899332606E-11</v>
      </c>
      <c r="AL204" s="325">
        <f>H210</f>
        <v>0</v>
      </c>
      <c r="AM204" s="325">
        <f>J209</f>
        <v>0</v>
      </c>
      <c r="AN204" s="325">
        <f>J220+H219</f>
        <v>8.2659036033910196E-50</v>
      </c>
      <c r="AO204" s="325">
        <f>J206</f>
        <v>0</v>
      </c>
      <c r="AP204" s="325">
        <f>H208</f>
        <v>0</v>
      </c>
      <c r="AQ204" s="325">
        <f>J222</f>
        <v>0</v>
      </c>
      <c r="AR204" s="325">
        <f>H211+J215</f>
        <v>1.8958503944964899E-69</v>
      </c>
      <c r="AS204" s="325">
        <f>J204</f>
        <v>0</v>
      </c>
      <c r="AT204" s="325">
        <f>H217</f>
        <v>6.8727114185277994E-11</v>
      </c>
      <c r="AU204" s="325">
        <f>J213</f>
        <v>4.7175619026216496E-298</v>
      </c>
      <c r="AV204" s="325">
        <f>H209</f>
        <v>0</v>
      </c>
      <c r="AW204" s="325">
        <f>H220</f>
        <v>1.21708685424396E-111</v>
      </c>
      <c r="AX204" s="325">
        <f>H206</f>
        <v>0</v>
      </c>
      <c r="AY204" s="325">
        <f>E204</f>
        <v>1.06891018714859E-198</v>
      </c>
      <c r="AZ204" s="325">
        <f>H222</f>
        <v>3.1437975338826099E-288</v>
      </c>
      <c r="BA204" s="325">
        <f>H215</f>
        <v>8.2659036033910196E-50</v>
      </c>
      <c r="BB204" s="325">
        <f>H204</f>
        <v>0</v>
      </c>
      <c r="BC204" s="325">
        <f>H213</f>
        <v>3.90714992230244E-193</v>
      </c>
      <c r="BD204" s="326">
        <f>SUMPRODUCT($L$1:$BC$1,BF204:CW204)</f>
        <v>12.999993761060209</v>
      </c>
      <c r="BF204" s="139">
        <f>L204</f>
        <v>1.9322623612261225E-8</v>
      </c>
      <c r="BG204" s="140">
        <f t="shared" ref="BG204:CV204" si="456">M204</f>
        <v>5.0632054627553072E-111</v>
      </c>
      <c r="BH204" s="140">
        <f t="shared" si="456"/>
        <v>9.2202176722336708E-166</v>
      </c>
      <c r="BI204" s="140">
        <f t="shared" si="456"/>
        <v>1.21708685424396E-111</v>
      </c>
      <c r="BJ204" s="140">
        <f t="shared" si="456"/>
        <v>3.7441560360814019E-7</v>
      </c>
      <c r="BK204" s="140">
        <f t="shared" si="456"/>
        <v>3.3650490165011299E-214</v>
      </c>
      <c r="BL204" s="140">
        <f t="shared" si="456"/>
        <v>3.7441560360814019E-7</v>
      </c>
      <c r="BM204" s="140">
        <f t="shared" si="456"/>
        <v>9.1275764205570705E-259</v>
      </c>
      <c r="BN204" s="140">
        <f t="shared" si="456"/>
        <v>2.1297468766623498E-18</v>
      </c>
      <c r="BO204" s="140">
        <f t="shared" si="456"/>
        <v>3.07755582500159E-246</v>
      </c>
      <c r="BP204" s="140">
        <f t="shared" si="456"/>
        <v>5.2752027923950129E-47</v>
      </c>
      <c r="BQ204" s="140">
        <f t="shared" si="456"/>
        <v>1.04004212013134E-267</v>
      </c>
      <c r="BR204" s="140">
        <f t="shared" si="456"/>
        <v>3.4410811913371938E-16</v>
      </c>
      <c r="BS204" s="140">
        <f t="shared" si="456"/>
        <v>0.99999923169151295</v>
      </c>
      <c r="BT204" s="140">
        <f t="shared" si="456"/>
        <v>9.1275764205570705E-259</v>
      </c>
      <c r="BU204" s="140">
        <f t="shared" si="456"/>
        <v>5.0632054627553072E-111</v>
      </c>
      <c r="BV204" s="140">
        <f t="shared" si="456"/>
        <v>1.04004212013134E-267</v>
      </c>
      <c r="BW204" s="140">
        <f t="shared" si="456"/>
        <v>3.3650490165011299E-214</v>
      </c>
      <c r="BX204" s="140">
        <f t="shared" si="456"/>
        <v>3.4197837225705701E-16</v>
      </c>
      <c r="BY204" s="140">
        <f t="shared" si="456"/>
        <v>3.07755582500159E-246</v>
      </c>
      <c r="BZ204" s="140">
        <f t="shared" si="456"/>
        <v>1.8958503944964899E-69</v>
      </c>
      <c r="CA204" s="140">
        <f t="shared" si="456"/>
        <v>0</v>
      </c>
      <c r="CB204" s="140">
        <f t="shared" si="456"/>
        <v>0</v>
      </c>
      <c r="CC204" s="140">
        <f t="shared" si="456"/>
        <v>0</v>
      </c>
      <c r="CD204" s="140">
        <f t="shared" si="456"/>
        <v>2.65519131334017E-173</v>
      </c>
      <c r="CE204" s="140">
        <f t="shared" si="456"/>
        <v>8.5928389899332606E-11</v>
      </c>
      <c r="CF204" s="140">
        <f t="shared" si="456"/>
        <v>0</v>
      </c>
      <c r="CG204" s="140">
        <f t="shared" si="456"/>
        <v>0</v>
      </c>
      <c r="CH204" s="140">
        <f t="shared" si="456"/>
        <v>8.2659036033910196E-50</v>
      </c>
      <c r="CI204" s="140">
        <f t="shared" si="456"/>
        <v>0</v>
      </c>
      <c r="CJ204" s="140">
        <f t="shared" si="456"/>
        <v>0</v>
      </c>
      <c r="CK204" s="140">
        <f t="shared" si="456"/>
        <v>0</v>
      </c>
      <c r="CL204" s="140">
        <f t="shared" si="456"/>
        <v>1.8958503944964899E-69</v>
      </c>
      <c r="CM204" s="140">
        <f t="shared" si="456"/>
        <v>0</v>
      </c>
      <c r="CN204" s="140">
        <f t="shared" si="456"/>
        <v>6.8727114185277994E-11</v>
      </c>
      <c r="CO204" s="140">
        <f t="shared" si="456"/>
        <v>4.7175619026216496E-298</v>
      </c>
      <c r="CP204" s="140">
        <f t="shared" si="456"/>
        <v>0</v>
      </c>
      <c r="CQ204" s="140">
        <f t="shared" si="456"/>
        <v>1.21708685424396E-111</v>
      </c>
      <c r="CR204" s="140">
        <f t="shared" si="456"/>
        <v>0</v>
      </c>
      <c r="CS204" s="140">
        <f t="shared" si="456"/>
        <v>1.06891018714859E-198</v>
      </c>
      <c r="CT204" s="140">
        <f t="shared" si="456"/>
        <v>3.1437975338826099E-288</v>
      </c>
      <c r="CU204" s="140">
        <f t="shared" si="456"/>
        <v>8.2659036033910196E-50</v>
      </c>
      <c r="CV204" s="141">
        <f t="shared" si="456"/>
        <v>0</v>
      </c>
    </row>
    <row r="205" spans="1:100">
      <c r="A205" s="348"/>
      <c r="B205" s="329"/>
      <c r="C205" s="354"/>
      <c r="D205" s="28">
        <v>-8</v>
      </c>
      <c r="E205" s="335"/>
      <c r="F205" s="336"/>
      <c r="G205" s="259">
        <f>'4'!G204</f>
        <v>9.1275764205570705E-259</v>
      </c>
      <c r="H205" s="263">
        <f>'4'!H204</f>
        <v>0</v>
      </c>
      <c r="I205" s="264">
        <f>'4'!I204</f>
        <v>0</v>
      </c>
      <c r="J205" s="265">
        <f>'4'!J204</f>
        <v>0</v>
      </c>
      <c r="K205" s="6"/>
      <c r="L205" s="333"/>
      <c r="M205" s="325"/>
      <c r="N205" s="325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7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  <c r="AN205" s="325"/>
      <c r="AO205" s="325"/>
      <c r="AP205" s="325"/>
      <c r="AQ205" s="325"/>
      <c r="AR205" s="325"/>
      <c r="AS205" s="325"/>
      <c r="AT205" s="325"/>
      <c r="AU205" s="325"/>
      <c r="AV205" s="325"/>
      <c r="AW205" s="325"/>
      <c r="AX205" s="325"/>
      <c r="AY205" s="325"/>
      <c r="AZ205" s="325"/>
      <c r="BA205" s="325"/>
      <c r="BB205" s="325"/>
      <c r="BC205" s="325"/>
      <c r="BD205" s="326"/>
    </row>
    <row r="206" spans="1:100">
      <c r="A206" s="348"/>
      <c r="B206" s="329"/>
      <c r="C206" s="354"/>
      <c r="D206" s="28">
        <v>-7</v>
      </c>
      <c r="E206" s="335"/>
      <c r="F206" s="336"/>
      <c r="G206" s="259">
        <f>'4'!G205</f>
        <v>1.04004212013134E-267</v>
      </c>
      <c r="H206" s="263">
        <f>'4'!H205</f>
        <v>0</v>
      </c>
      <c r="I206" s="264">
        <f>'4'!I205</f>
        <v>0</v>
      </c>
      <c r="J206" s="265">
        <f>'4'!J205</f>
        <v>0</v>
      </c>
      <c r="K206" s="6"/>
      <c r="L206" s="333"/>
      <c r="M206" s="325"/>
      <c r="N206" s="325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7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  <c r="AN206" s="325"/>
      <c r="AO206" s="325"/>
      <c r="AP206" s="325"/>
      <c r="AQ206" s="325"/>
      <c r="AR206" s="325"/>
      <c r="AS206" s="325"/>
      <c r="AT206" s="325"/>
      <c r="AU206" s="325"/>
      <c r="AV206" s="325"/>
      <c r="AW206" s="325"/>
      <c r="AX206" s="325"/>
      <c r="AY206" s="325"/>
      <c r="AZ206" s="325"/>
      <c r="BA206" s="325"/>
      <c r="BB206" s="325"/>
      <c r="BC206" s="325"/>
      <c r="BD206" s="326"/>
    </row>
    <row r="207" spans="1:100">
      <c r="A207" s="348"/>
      <c r="B207" s="329"/>
      <c r="C207" s="354"/>
      <c r="D207" s="28">
        <v>-6</v>
      </c>
      <c r="E207" s="335"/>
      <c r="F207" s="336"/>
      <c r="G207" s="259">
        <f>'4'!G206</f>
        <v>1.10433401404405E-271</v>
      </c>
      <c r="H207" s="263">
        <f>'4'!H206</f>
        <v>0</v>
      </c>
      <c r="I207" s="264">
        <f>'4'!I206</f>
        <v>0</v>
      </c>
      <c r="J207" s="265">
        <f>'4'!J206</f>
        <v>0</v>
      </c>
      <c r="K207" s="6"/>
      <c r="L207" s="333"/>
      <c r="M207" s="325"/>
      <c r="N207" s="325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7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  <c r="AN207" s="325"/>
      <c r="AO207" s="325"/>
      <c r="AP207" s="325"/>
      <c r="AQ207" s="325"/>
      <c r="AR207" s="325"/>
      <c r="AS207" s="325"/>
      <c r="AT207" s="325"/>
      <c r="AU207" s="325"/>
      <c r="AV207" s="325"/>
      <c r="AW207" s="325"/>
      <c r="AX207" s="325"/>
      <c r="AY207" s="325"/>
      <c r="AZ207" s="325"/>
      <c r="BA207" s="325"/>
      <c r="BB207" s="325"/>
      <c r="BC207" s="325"/>
      <c r="BD207" s="326"/>
    </row>
    <row r="208" spans="1:100">
      <c r="A208" s="348"/>
      <c r="B208" s="329"/>
      <c r="C208" s="354"/>
      <c r="D208" s="28">
        <v>-5</v>
      </c>
      <c r="E208" s="335"/>
      <c r="F208" s="336"/>
      <c r="G208" s="259">
        <f>G206</f>
        <v>1.04004212013134E-267</v>
      </c>
      <c r="H208" s="263">
        <f t="shared" ref="H208:J208" si="457">H206</f>
        <v>0</v>
      </c>
      <c r="I208" s="264">
        <f t="shared" si="457"/>
        <v>0</v>
      </c>
      <c r="J208" s="265">
        <f t="shared" si="457"/>
        <v>0</v>
      </c>
      <c r="K208" s="6"/>
      <c r="L208" s="333"/>
      <c r="M208" s="325"/>
      <c r="N208" s="325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7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  <c r="AN208" s="325"/>
      <c r="AO208" s="325"/>
      <c r="AP208" s="325"/>
      <c r="AQ208" s="325"/>
      <c r="AR208" s="325"/>
      <c r="AS208" s="325"/>
      <c r="AT208" s="325"/>
      <c r="AU208" s="325"/>
      <c r="AV208" s="325"/>
      <c r="AW208" s="325"/>
      <c r="AX208" s="325"/>
      <c r="AY208" s="325"/>
      <c r="AZ208" s="325"/>
      <c r="BA208" s="325"/>
      <c r="BB208" s="325"/>
      <c r="BC208" s="325"/>
      <c r="BD208" s="326"/>
    </row>
    <row r="209" spans="1:100">
      <c r="A209" s="348"/>
      <c r="B209" s="329"/>
      <c r="C209" s="354"/>
      <c r="D209" s="28">
        <v>-4</v>
      </c>
      <c r="E209" s="335"/>
      <c r="F209" s="336"/>
      <c r="G209" s="259">
        <f>G205</f>
        <v>9.1275764205570705E-259</v>
      </c>
      <c r="H209" s="263">
        <f t="shared" ref="H209:J209" si="458">H205</f>
        <v>0</v>
      </c>
      <c r="I209" s="264">
        <f t="shared" si="458"/>
        <v>0</v>
      </c>
      <c r="J209" s="265">
        <f t="shared" si="458"/>
        <v>0</v>
      </c>
      <c r="K209" s="6"/>
      <c r="L209" s="333"/>
      <c r="M209" s="325"/>
      <c r="N209" s="325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7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  <c r="AN209" s="325"/>
      <c r="AO209" s="325"/>
      <c r="AP209" s="325"/>
      <c r="AQ209" s="325"/>
      <c r="AR209" s="325"/>
      <c r="AS209" s="325"/>
      <c r="AT209" s="325"/>
      <c r="AU209" s="325"/>
      <c r="AV209" s="325"/>
      <c r="AW209" s="325"/>
      <c r="AX209" s="325"/>
      <c r="AY209" s="325"/>
      <c r="AZ209" s="325"/>
      <c r="BA209" s="325"/>
      <c r="BB209" s="325"/>
      <c r="BC209" s="325"/>
      <c r="BD209" s="326"/>
    </row>
    <row r="210" spans="1:100">
      <c r="A210" s="348"/>
      <c r="B210" s="329"/>
      <c r="C210" s="354"/>
      <c r="D210" s="28">
        <v>-3</v>
      </c>
      <c r="E210" s="335"/>
      <c r="F210" s="336"/>
      <c r="G210" s="259">
        <f>G204</f>
        <v>3.07755582500159E-246</v>
      </c>
      <c r="H210" s="263">
        <f t="shared" ref="H210:J210" si="459">H204</f>
        <v>0</v>
      </c>
      <c r="I210" s="264">
        <f t="shared" si="459"/>
        <v>0</v>
      </c>
      <c r="J210" s="265">
        <f t="shared" si="459"/>
        <v>0</v>
      </c>
      <c r="K210" s="6"/>
      <c r="L210" s="333"/>
      <c r="M210" s="325"/>
      <c r="N210" s="325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7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  <c r="AN210" s="325"/>
      <c r="AO210" s="325"/>
      <c r="AP210" s="325"/>
      <c r="AQ210" s="325"/>
      <c r="AR210" s="325"/>
      <c r="AS210" s="325"/>
      <c r="AT210" s="325"/>
      <c r="AU210" s="325"/>
      <c r="AV210" s="325"/>
      <c r="AW210" s="325"/>
      <c r="AX210" s="325"/>
      <c r="AY210" s="325"/>
      <c r="AZ210" s="325"/>
      <c r="BA210" s="325"/>
      <c r="BB210" s="325"/>
      <c r="BC210" s="325"/>
      <c r="BD210" s="326"/>
    </row>
    <row r="211" spans="1:100">
      <c r="A211" s="348"/>
      <c r="B211" s="329"/>
      <c r="C211" s="354"/>
      <c r="D211" s="28">
        <v>-2</v>
      </c>
      <c r="E211" s="335"/>
      <c r="F211" s="336"/>
      <c r="G211" s="259">
        <f>G223</f>
        <v>2.6405554012527501E-231</v>
      </c>
      <c r="H211" s="263">
        <f t="shared" ref="H211:J211" si="460">H223</f>
        <v>0</v>
      </c>
      <c r="I211" s="264">
        <f t="shared" si="460"/>
        <v>0</v>
      </c>
      <c r="J211" s="265">
        <f t="shared" si="460"/>
        <v>0</v>
      </c>
      <c r="K211" s="6"/>
      <c r="L211" s="333"/>
      <c r="M211" s="325"/>
      <c r="N211" s="325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7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  <c r="AN211" s="325"/>
      <c r="AO211" s="325"/>
      <c r="AP211" s="325"/>
      <c r="AQ211" s="325"/>
      <c r="AR211" s="325"/>
      <c r="AS211" s="325"/>
      <c r="AT211" s="325"/>
      <c r="AU211" s="325"/>
      <c r="AV211" s="325"/>
      <c r="AW211" s="325"/>
      <c r="AX211" s="325"/>
      <c r="AY211" s="325"/>
      <c r="AZ211" s="325"/>
      <c r="BA211" s="325"/>
      <c r="BB211" s="325"/>
      <c r="BC211" s="325"/>
      <c r="BD211" s="326"/>
    </row>
    <row r="212" spans="1:100">
      <c r="A212" s="348"/>
      <c r="B212" s="329"/>
      <c r="C212" s="354"/>
      <c r="D212" s="28">
        <v>-1</v>
      </c>
      <c r="E212" s="335"/>
      <c r="F212" s="336"/>
      <c r="G212" s="259">
        <f>G222</f>
        <v>3.3650490165011299E-214</v>
      </c>
      <c r="H212" s="263">
        <f t="shared" ref="H212:J212" si="461">H222</f>
        <v>3.1437975338826099E-288</v>
      </c>
      <c r="I212" s="264">
        <f t="shared" si="461"/>
        <v>5.8790306287524098E-305</v>
      </c>
      <c r="J212" s="265">
        <f t="shared" si="461"/>
        <v>0</v>
      </c>
      <c r="K212" s="6"/>
      <c r="L212" s="333"/>
      <c r="M212" s="325"/>
      <c r="N212" s="325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7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  <c r="AN212" s="325"/>
      <c r="AO212" s="325"/>
      <c r="AP212" s="325"/>
      <c r="AQ212" s="325"/>
      <c r="AR212" s="325"/>
      <c r="AS212" s="325"/>
      <c r="AT212" s="325"/>
      <c r="AU212" s="325"/>
      <c r="AV212" s="325"/>
      <c r="AW212" s="325"/>
      <c r="AX212" s="325"/>
      <c r="AY212" s="325"/>
      <c r="AZ212" s="325"/>
      <c r="BA212" s="325"/>
      <c r="BB212" s="325"/>
      <c r="BC212" s="325"/>
      <c r="BD212" s="326"/>
    </row>
    <row r="213" spans="1:100">
      <c r="A213" s="348"/>
      <c r="B213" s="329"/>
      <c r="C213" s="354"/>
      <c r="D213" s="28">
        <v>0</v>
      </c>
      <c r="E213" s="335"/>
      <c r="F213" s="336"/>
      <c r="G213" s="259">
        <f>G221</f>
        <v>9.5404008468827302E-175</v>
      </c>
      <c r="H213" s="263">
        <f t="shared" ref="H213:I213" si="462">H221</f>
        <v>3.90714992230244E-193</v>
      </c>
      <c r="I213" s="264">
        <f t="shared" si="462"/>
        <v>9.2993128488985507E-202</v>
      </c>
      <c r="J213" s="265">
        <f>J221</f>
        <v>4.7175619026216496E-298</v>
      </c>
      <c r="K213" s="6"/>
      <c r="L213" s="333"/>
      <c r="M213" s="325"/>
      <c r="N213" s="325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7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  <c r="AN213" s="325"/>
      <c r="AO213" s="325"/>
      <c r="AP213" s="325"/>
      <c r="AQ213" s="325"/>
      <c r="AR213" s="325"/>
      <c r="AS213" s="325"/>
      <c r="AT213" s="325"/>
      <c r="AU213" s="325"/>
      <c r="AV213" s="325"/>
      <c r="AW213" s="325"/>
      <c r="AX213" s="325"/>
      <c r="AY213" s="325"/>
      <c r="AZ213" s="325"/>
      <c r="BA213" s="325"/>
      <c r="BB213" s="325"/>
      <c r="BC213" s="325"/>
      <c r="BD213" s="326"/>
    </row>
    <row r="214" spans="1:100">
      <c r="A214" s="348"/>
      <c r="B214" s="329"/>
      <c r="C214" s="354"/>
      <c r="D214" s="28">
        <v>1</v>
      </c>
      <c r="E214" s="335"/>
      <c r="F214" s="336"/>
      <c r="G214" s="97">
        <f>G220</f>
        <v>5.0495549488601798E-111</v>
      </c>
      <c r="H214" s="51">
        <f t="shared" ref="H214:J214" si="463">H220</f>
        <v>1.21708685424396E-111</v>
      </c>
      <c r="I214" s="126">
        <f t="shared" si="463"/>
        <v>1.3650513895127401E-113</v>
      </c>
      <c r="J214" s="173">
        <f t="shared" si="463"/>
        <v>9.2202176626932704E-166</v>
      </c>
      <c r="K214" s="6"/>
      <c r="L214" s="333"/>
      <c r="M214" s="325"/>
      <c r="N214" s="325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7"/>
      <c r="AB214" s="325"/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  <c r="AN214" s="325"/>
      <c r="AO214" s="325"/>
      <c r="AP214" s="325"/>
      <c r="AQ214" s="325"/>
      <c r="AR214" s="325"/>
      <c r="AS214" s="325"/>
      <c r="AT214" s="325"/>
      <c r="AU214" s="325"/>
      <c r="AV214" s="325"/>
      <c r="AW214" s="325"/>
      <c r="AX214" s="325"/>
      <c r="AY214" s="325"/>
      <c r="AZ214" s="325"/>
      <c r="BA214" s="325"/>
      <c r="BB214" s="325"/>
      <c r="BC214" s="325"/>
      <c r="BD214" s="326"/>
    </row>
    <row r="215" spans="1:100">
      <c r="A215" s="348"/>
      <c r="B215" s="329"/>
      <c r="C215" s="354"/>
      <c r="D215" s="28">
        <v>2</v>
      </c>
      <c r="E215" s="335"/>
      <c r="F215" s="336"/>
      <c r="G215" s="97">
        <f>G219</f>
        <v>1.8280613729926299E-53</v>
      </c>
      <c r="H215" s="51">
        <f t="shared" ref="H215:J215" si="464">H219</f>
        <v>8.2659036033910196E-50</v>
      </c>
      <c r="I215" s="126">
        <f t="shared" si="464"/>
        <v>5.2752009643336401E-47</v>
      </c>
      <c r="J215" s="173">
        <f t="shared" si="464"/>
        <v>1.8958503944964899E-69</v>
      </c>
      <c r="K215" s="6"/>
      <c r="L215" s="333"/>
      <c r="M215" s="325"/>
      <c r="N215" s="325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7"/>
      <c r="AB215" s="325"/>
      <c r="AC215" s="325"/>
      <c r="AD215" s="325"/>
      <c r="AE215" s="325"/>
      <c r="AF215" s="325"/>
      <c r="AG215" s="325"/>
      <c r="AH215" s="325"/>
      <c r="AI215" s="325"/>
      <c r="AJ215" s="325"/>
      <c r="AK215" s="325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325"/>
      <c r="AX215" s="325"/>
      <c r="AY215" s="325"/>
      <c r="AZ215" s="325"/>
      <c r="BA215" s="325"/>
      <c r="BB215" s="325"/>
      <c r="BC215" s="325"/>
      <c r="BD215" s="326"/>
    </row>
    <row r="216" spans="1:100">
      <c r="A216" s="348"/>
      <c r="B216" s="329"/>
      <c r="C216" s="354"/>
      <c r="D216" s="28">
        <v>3</v>
      </c>
      <c r="E216" s="335"/>
      <c r="F216" s="336"/>
      <c r="G216" s="97">
        <f>G218</f>
        <v>1.9549333411339501E-22</v>
      </c>
      <c r="H216" s="51">
        <f t="shared" ref="H216:J216" si="465">H218</f>
        <v>3.4197837225705701E-16</v>
      </c>
      <c r="I216" s="126">
        <f t="shared" si="465"/>
        <v>3.7441560360813998E-7</v>
      </c>
      <c r="J216" s="173">
        <f t="shared" si="465"/>
        <v>2.1297468766623498E-18</v>
      </c>
      <c r="K216" s="6"/>
      <c r="L216" s="333"/>
      <c r="M216" s="325"/>
      <c r="N216" s="325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7"/>
      <c r="AB216" s="325"/>
      <c r="AC216" s="325"/>
      <c r="AD216" s="325"/>
      <c r="AE216" s="325"/>
      <c r="AF216" s="325"/>
      <c r="AG216" s="325"/>
      <c r="AH216" s="325"/>
      <c r="AI216" s="325"/>
      <c r="AJ216" s="325"/>
      <c r="AK216" s="325"/>
      <c r="AL216" s="325"/>
      <c r="AM216" s="325"/>
      <c r="AN216" s="325"/>
      <c r="AO216" s="325"/>
      <c r="AP216" s="325"/>
      <c r="AQ216" s="325"/>
      <c r="AR216" s="325"/>
      <c r="AS216" s="325"/>
      <c r="AT216" s="325"/>
      <c r="AU216" s="325"/>
      <c r="AV216" s="325"/>
      <c r="AW216" s="325"/>
      <c r="AX216" s="325"/>
      <c r="AY216" s="325"/>
      <c r="AZ216" s="325"/>
      <c r="BA216" s="325"/>
      <c r="BB216" s="325"/>
      <c r="BC216" s="325"/>
      <c r="BD216" s="326"/>
    </row>
    <row r="217" spans="1:100">
      <c r="A217" s="348"/>
      <c r="B217" s="329"/>
      <c r="C217" s="354"/>
      <c r="D217" s="28">
        <v>4</v>
      </c>
      <c r="E217" s="335"/>
      <c r="F217" s="336"/>
      <c r="G217" s="97">
        <f>'4'!G216</f>
        <v>1.7530334805382699E-17</v>
      </c>
      <c r="H217" s="51">
        <f>'4'!H216</f>
        <v>6.8727114185277994E-11</v>
      </c>
      <c r="I217" s="126">
        <f>'4'!I216</f>
        <v>0.99999923169151295</v>
      </c>
      <c r="J217" s="173">
        <f>'4'!J216</f>
        <v>8.5928389899332606E-11</v>
      </c>
      <c r="K217" s="6"/>
      <c r="L217" s="333"/>
      <c r="M217" s="325"/>
      <c r="N217" s="325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7"/>
      <c r="AB217" s="325"/>
      <c r="AC217" s="325"/>
      <c r="AD217" s="325"/>
      <c r="AE217" s="325"/>
      <c r="AF217" s="325"/>
      <c r="AG217" s="325"/>
      <c r="AH217" s="325"/>
      <c r="AI217" s="325"/>
      <c r="AJ217" s="325"/>
      <c r="AK217" s="325"/>
      <c r="AL217" s="325"/>
      <c r="AM217" s="325"/>
      <c r="AN217" s="325"/>
      <c r="AO217" s="325"/>
      <c r="AP217" s="325"/>
      <c r="AQ217" s="325"/>
      <c r="AR217" s="325"/>
      <c r="AS217" s="325"/>
      <c r="AT217" s="325"/>
      <c r="AU217" s="325"/>
      <c r="AV217" s="325"/>
      <c r="AW217" s="325"/>
      <c r="AX217" s="325"/>
      <c r="AY217" s="325"/>
      <c r="AZ217" s="325"/>
      <c r="BA217" s="325"/>
      <c r="BB217" s="325"/>
      <c r="BC217" s="325"/>
      <c r="BD217" s="326"/>
    </row>
    <row r="218" spans="1:100">
      <c r="A218" s="348"/>
      <c r="B218" s="329"/>
      <c r="C218" s="354"/>
      <c r="D218" s="28">
        <v>5</v>
      </c>
      <c r="E218" s="335"/>
      <c r="F218" s="336"/>
      <c r="G218" s="97">
        <f>'4'!G217</f>
        <v>1.9549333411339501E-22</v>
      </c>
      <c r="H218" s="51">
        <f>'4'!H217</f>
        <v>3.4197837225705701E-16</v>
      </c>
      <c r="I218" s="126">
        <f>'4'!I217</f>
        <v>3.7441560360813998E-7</v>
      </c>
      <c r="J218" s="173">
        <f>'4'!J217</f>
        <v>2.1297468766623498E-18</v>
      </c>
      <c r="K218" s="6"/>
      <c r="L218" s="333"/>
      <c r="M218" s="325"/>
      <c r="N218" s="325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7"/>
      <c r="AB218" s="325"/>
      <c r="AC218" s="325"/>
      <c r="AD218" s="325"/>
      <c r="AE218" s="325"/>
      <c r="AF218" s="325"/>
      <c r="AG218" s="325"/>
      <c r="AH218" s="325"/>
      <c r="AI218" s="325"/>
      <c r="AJ218" s="325"/>
      <c r="AK218" s="325"/>
      <c r="AL218" s="325"/>
      <c r="AM218" s="325"/>
      <c r="AN218" s="325"/>
      <c r="AO218" s="325"/>
      <c r="AP218" s="325"/>
      <c r="AQ218" s="325"/>
      <c r="AR218" s="325"/>
      <c r="AS218" s="325"/>
      <c r="AT218" s="325"/>
      <c r="AU218" s="325"/>
      <c r="AV218" s="325"/>
      <c r="AW218" s="325"/>
      <c r="AX218" s="325"/>
      <c r="AY218" s="325"/>
      <c r="AZ218" s="325"/>
      <c r="BA218" s="325"/>
      <c r="BB218" s="325"/>
      <c r="BC218" s="325"/>
      <c r="BD218" s="326"/>
    </row>
    <row r="219" spans="1:100">
      <c r="A219" s="348"/>
      <c r="B219" s="329"/>
      <c r="C219" s="354"/>
      <c r="D219" s="28">
        <v>6</v>
      </c>
      <c r="E219" s="335"/>
      <c r="F219" s="336"/>
      <c r="G219" s="97">
        <f>'4'!G218</f>
        <v>1.8280613729926299E-53</v>
      </c>
      <c r="H219" s="51">
        <f>'4'!H218</f>
        <v>8.2659036033910196E-50</v>
      </c>
      <c r="I219" s="126">
        <f>'4'!I218</f>
        <v>5.2752009643336401E-47</v>
      </c>
      <c r="J219" s="173">
        <f>'4'!J218</f>
        <v>1.8958503944964899E-69</v>
      </c>
      <c r="K219" s="6"/>
      <c r="L219" s="333"/>
      <c r="M219" s="325"/>
      <c r="N219" s="325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7"/>
      <c r="AB219" s="325"/>
      <c r="AC219" s="325"/>
      <c r="AD219" s="325"/>
      <c r="AE219" s="325"/>
      <c r="AF219" s="325"/>
      <c r="AG219" s="325"/>
      <c r="AH219" s="325"/>
      <c r="AI219" s="325"/>
      <c r="AJ219" s="325"/>
      <c r="AK219" s="325"/>
      <c r="AL219" s="325"/>
      <c r="AM219" s="325"/>
      <c r="AN219" s="325"/>
      <c r="AO219" s="325"/>
      <c r="AP219" s="325"/>
      <c r="AQ219" s="325"/>
      <c r="AR219" s="325"/>
      <c r="AS219" s="325"/>
      <c r="AT219" s="325"/>
      <c r="AU219" s="325"/>
      <c r="AV219" s="325"/>
      <c r="AW219" s="325"/>
      <c r="AX219" s="325"/>
      <c r="AY219" s="325"/>
      <c r="AZ219" s="325"/>
      <c r="BA219" s="325"/>
      <c r="BB219" s="325"/>
      <c r="BC219" s="325"/>
      <c r="BD219" s="326"/>
    </row>
    <row r="220" spans="1:100">
      <c r="A220" s="348"/>
      <c r="B220" s="329"/>
      <c r="C220" s="354"/>
      <c r="D220" s="28">
        <v>7</v>
      </c>
      <c r="E220" s="335"/>
      <c r="F220" s="336"/>
      <c r="G220" s="97">
        <f>'4'!G219</f>
        <v>5.0495549488601798E-111</v>
      </c>
      <c r="H220" s="51">
        <f>'4'!H219</f>
        <v>1.21708685424396E-111</v>
      </c>
      <c r="I220" s="126">
        <f>'4'!I219</f>
        <v>1.3650513895127401E-113</v>
      </c>
      <c r="J220" s="173">
        <f>'4'!J219</f>
        <v>9.2202176626932704E-166</v>
      </c>
      <c r="K220" s="6"/>
      <c r="L220" s="333"/>
      <c r="M220" s="325"/>
      <c r="N220" s="325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7"/>
      <c r="AB220" s="325"/>
      <c r="AC220" s="325"/>
      <c r="AD220" s="325"/>
      <c r="AE220" s="325"/>
      <c r="AF220" s="325"/>
      <c r="AG220" s="325"/>
      <c r="AH220" s="325"/>
      <c r="AI220" s="325"/>
      <c r="AJ220" s="325"/>
      <c r="AK220" s="325"/>
      <c r="AL220" s="325"/>
      <c r="AM220" s="325"/>
      <c r="AN220" s="325"/>
      <c r="AO220" s="325"/>
      <c r="AP220" s="325"/>
      <c r="AQ220" s="325"/>
      <c r="AR220" s="325"/>
      <c r="AS220" s="325"/>
      <c r="AT220" s="325"/>
      <c r="AU220" s="325"/>
      <c r="AV220" s="325"/>
      <c r="AW220" s="325"/>
      <c r="AX220" s="325"/>
      <c r="AY220" s="325"/>
      <c r="AZ220" s="325"/>
      <c r="BA220" s="325"/>
      <c r="BB220" s="325"/>
      <c r="BC220" s="325"/>
      <c r="BD220" s="326"/>
    </row>
    <row r="221" spans="1:100">
      <c r="A221" s="348"/>
      <c r="B221" s="329"/>
      <c r="C221" s="354"/>
      <c r="D221" s="28">
        <v>8</v>
      </c>
      <c r="E221" s="335"/>
      <c r="F221" s="336"/>
      <c r="G221" s="97">
        <f>'4'!G220</f>
        <v>9.5404008468827302E-175</v>
      </c>
      <c r="H221" s="51">
        <f>'4'!H220</f>
        <v>3.90714992230244E-193</v>
      </c>
      <c r="I221" s="126">
        <f>'4'!I220</f>
        <v>9.2993128488985507E-202</v>
      </c>
      <c r="J221" s="173">
        <f>'4'!J220</f>
        <v>4.7175619026216496E-298</v>
      </c>
      <c r="K221" s="6"/>
      <c r="L221" s="333"/>
      <c r="M221" s="325"/>
      <c r="N221" s="325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7"/>
      <c r="AB221" s="325"/>
      <c r="AC221" s="325"/>
      <c r="AD221" s="325"/>
      <c r="AE221" s="325"/>
      <c r="AF221" s="325"/>
      <c r="AG221" s="325"/>
      <c r="AH221" s="325"/>
      <c r="AI221" s="325"/>
      <c r="AJ221" s="325"/>
      <c r="AK221" s="325"/>
      <c r="AL221" s="325"/>
      <c r="AM221" s="325"/>
      <c r="AN221" s="325"/>
      <c r="AO221" s="325"/>
      <c r="AP221" s="325"/>
      <c r="AQ221" s="325"/>
      <c r="AR221" s="325"/>
      <c r="AS221" s="325"/>
      <c r="AT221" s="325"/>
      <c r="AU221" s="325"/>
      <c r="AV221" s="325"/>
      <c r="AW221" s="325"/>
      <c r="AX221" s="325"/>
      <c r="AY221" s="325"/>
      <c r="AZ221" s="325"/>
      <c r="BA221" s="325"/>
      <c r="BB221" s="325"/>
      <c r="BC221" s="325"/>
      <c r="BD221" s="326"/>
    </row>
    <row r="222" spans="1:100">
      <c r="A222" s="348"/>
      <c r="B222" s="329"/>
      <c r="C222" s="354"/>
      <c r="D222" s="28">
        <v>9</v>
      </c>
      <c r="E222" s="335"/>
      <c r="F222" s="336"/>
      <c r="G222" s="97">
        <f>'4'!G221</f>
        <v>3.3650490165011299E-214</v>
      </c>
      <c r="H222" s="51">
        <f>'4'!H221</f>
        <v>3.1437975338826099E-288</v>
      </c>
      <c r="I222" s="126">
        <f>'4'!I221</f>
        <v>5.8790306287524098E-305</v>
      </c>
      <c r="J222" s="173">
        <f>'4'!J221</f>
        <v>0</v>
      </c>
      <c r="K222" s="6"/>
      <c r="L222" s="333"/>
      <c r="M222" s="325"/>
      <c r="N222" s="325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7"/>
      <c r="AB222" s="325"/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  <c r="AN222" s="325"/>
      <c r="AO222" s="325"/>
      <c r="AP222" s="325"/>
      <c r="AQ222" s="325"/>
      <c r="AR222" s="325"/>
      <c r="AS222" s="325"/>
      <c r="AT222" s="325"/>
      <c r="AU222" s="325"/>
      <c r="AV222" s="325"/>
      <c r="AW222" s="325"/>
      <c r="AX222" s="325"/>
      <c r="AY222" s="325"/>
      <c r="AZ222" s="325"/>
      <c r="BA222" s="325"/>
      <c r="BB222" s="325"/>
      <c r="BC222" s="325"/>
      <c r="BD222" s="326"/>
    </row>
    <row r="223" spans="1:100">
      <c r="A223" s="348"/>
      <c r="B223" s="329"/>
      <c r="C223" s="354"/>
      <c r="D223" s="29">
        <v>10</v>
      </c>
      <c r="E223" s="335"/>
      <c r="F223" s="336"/>
      <c r="G223" s="101">
        <f>'4'!G222</f>
        <v>2.6405554012527501E-231</v>
      </c>
      <c r="H223" s="77">
        <f>'4'!H222</f>
        <v>0</v>
      </c>
      <c r="I223" s="248">
        <f>'4'!I222</f>
        <v>0</v>
      </c>
      <c r="J223" s="182">
        <f>'4'!J222</f>
        <v>0</v>
      </c>
      <c r="K223" s="30"/>
      <c r="L223" s="334"/>
      <c r="M223" s="325"/>
      <c r="N223" s="325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7"/>
      <c r="AB223" s="325"/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  <c r="AN223" s="325"/>
      <c r="AO223" s="325"/>
      <c r="AP223" s="325"/>
      <c r="AQ223" s="325"/>
      <c r="AR223" s="325"/>
      <c r="AS223" s="325"/>
      <c r="AT223" s="325"/>
      <c r="AU223" s="325"/>
      <c r="AV223" s="325"/>
      <c r="AW223" s="325"/>
      <c r="AX223" s="325"/>
      <c r="AY223" s="325"/>
      <c r="AZ223" s="325"/>
      <c r="BA223" s="325"/>
      <c r="BB223" s="325"/>
      <c r="BC223" s="325"/>
      <c r="BD223" s="326"/>
    </row>
    <row r="224" spans="1:100">
      <c r="A224" s="348"/>
      <c r="B224" s="328">
        <v>0.05</v>
      </c>
      <c r="C224" s="354"/>
      <c r="D224" s="26">
        <v>-9</v>
      </c>
      <c r="E224" s="335">
        <v>7.9429517163497004E-52</v>
      </c>
      <c r="F224" s="336">
        <v>2.5712860385735101E-45</v>
      </c>
      <c r="G224" s="97">
        <f>'4'!G243</f>
        <v>4.0000975904421198E-64</v>
      </c>
      <c r="H224" s="51">
        <f>'4'!H243</f>
        <v>1.6154857787233602E-123</v>
      </c>
      <c r="I224" s="126">
        <f>'4'!I243</f>
        <v>6.8834482788133601E-132</v>
      </c>
      <c r="J224" s="173">
        <f>'4'!J243</f>
        <v>6.83975773655576E-196</v>
      </c>
      <c r="K224" s="27"/>
      <c r="L224" s="332">
        <f t="shared" ref="L224" si="466">1-SUM(M224:BC243)</f>
        <v>1.0892164655862402E-4</v>
      </c>
      <c r="M224" s="325">
        <f t="shared" ref="M224" si="467">G234+I234</f>
        <v>2.0246198265387631E-29</v>
      </c>
      <c r="N224" s="325">
        <f t="shared" ref="N224" si="468">G241+I241+J234</f>
        <v>6.993493711681911E-44</v>
      </c>
      <c r="O224" s="325">
        <f t="shared" ref="O224" si="469">G243+I243+H234</f>
        <v>7.0372437179782598E-30</v>
      </c>
      <c r="P224" s="325">
        <f t="shared" ref="P224" si="470">G236+I236+J241</f>
        <v>6.667544808865623E-3</v>
      </c>
      <c r="Q224" s="325">
        <f t="shared" ref="Q224" si="471">G232+I232</f>
        <v>2.49209385181539E-55</v>
      </c>
      <c r="R224" s="325">
        <f t="shared" ref="R224" si="472">G238+I238+H241+J243</f>
        <v>6.667544808865623E-3</v>
      </c>
      <c r="S224" s="325">
        <f t="shared" ref="S224" si="473">G225+I225</f>
        <v>2.7607313557163101E-67</v>
      </c>
      <c r="T224" s="325">
        <f t="shared" ref="T224" si="474">G227+I227+J236</f>
        <v>2.3036223420305701E-6</v>
      </c>
      <c r="U224" s="325">
        <f t="shared" ref="U224" si="475">G230+I230+H243</f>
        <v>4.0000975904421198E-64</v>
      </c>
      <c r="V224" s="325">
        <f t="shared" ref="V224" si="476">G239+I239+J232</f>
        <v>3.3819128130821372E-13</v>
      </c>
      <c r="W224" s="325">
        <f t="shared" ref="W224" si="477">G228+I228</f>
        <v>2.07156609639288E-69</v>
      </c>
      <c r="X224" s="325">
        <f t="shared" ref="X224" si="478">G231+I231+J238+H236</f>
        <v>1.074001256757195E-5</v>
      </c>
      <c r="Y224" s="325">
        <f t="shared" ref="Y224" si="479">G237+I237</f>
        <v>0.98521580522491248</v>
      </c>
      <c r="Z224" s="325">
        <f t="shared" ref="Z224" si="480">G229+I229+J225</f>
        <v>2.7607313557163101E-67</v>
      </c>
      <c r="AA224" s="327">
        <f t="shared" ref="AA224" si="481">G240+I240+H232</f>
        <v>2.0246198265387631E-29</v>
      </c>
      <c r="AB224" s="325">
        <f t="shared" ref="AB224" si="482">G226+I226+J227</f>
        <v>2.07156609639288E-69</v>
      </c>
      <c r="AC224" s="325">
        <f t="shared" ref="AC224" si="483">G242+I242</f>
        <v>2.49209385181539E-55</v>
      </c>
      <c r="AD224" s="325">
        <f t="shared" ref="AD224" si="484">G235+I235+J230+H238</f>
        <v>8.4363905637326598E-6</v>
      </c>
      <c r="AE224" s="325">
        <f t="shared" ref="AE224" si="485">G224+I224</f>
        <v>4.0000975904421198E-64</v>
      </c>
      <c r="AF224" s="325">
        <f t="shared" ref="AF224" si="486">G233+I233+J239</f>
        <v>1.5414647703228399E-19</v>
      </c>
      <c r="AG224" s="325">
        <f t="shared" ref="AG224" si="487">H225</f>
        <v>1.2108365119032001E-143</v>
      </c>
      <c r="AH224" s="325">
        <f t="shared" ref="AH224" si="488">J228</f>
        <v>1.1660363269451001E-252</v>
      </c>
      <c r="AI224" s="325">
        <f>J231+H227</f>
        <v>4.6371647718380745E-157</v>
      </c>
      <c r="AJ224" s="325">
        <f t="shared" ref="AJ224" si="489">F224</f>
        <v>2.5712860385735101E-45</v>
      </c>
      <c r="AK224" s="325">
        <f t="shared" ref="AK224" si="490">J237</f>
        <v>7.4066583341407901E-4</v>
      </c>
      <c r="AL224" s="325">
        <f t="shared" ref="AL224" si="491">H230</f>
        <v>1.6154857787233602E-123</v>
      </c>
      <c r="AM224" s="325">
        <f t="shared" ref="AM224" si="492">J229</f>
        <v>7.5808166066408099E-229</v>
      </c>
      <c r="AN224" s="325">
        <f t="shared" ref="AN224" si="493">J240+H239</f>
        <v>2.2740373742569199E-14</v>
      </c>
      <c r="AO224" s="325">
        <f t="shared" ref="AO224" si="494">J226</f>
        <v>1.1660363269451001E-252</v>
      </c>
      <c r="AP224" s="325">
        <f t="shared" ref="AP224" si="495">H228</f>
        <v>3.9539077542368296E-158</v>
      </c>
      <c r="AQ224" s="325">
        <f t="shared" ref="AQ224" si="496">J242</f>
        <v>3.69857229125332E-116</v>
      </c>
      <c r="AR224" s="325">
        <f t="shared" ref="AR224" si="497">H231+J235</f>
        <v>1.5414647703228399E-19</v>
      </c>
      <c r="AS224" s="325">
        <f t="shared" ref="AS224" si="498">J224</f>
        <v>6.83975773655576E-196</v>
      </c>
      <c r="AT224" s="325">
        <f t="shared" ref="AT224" si="499">H237</f>
        <v>5.7803765152664296E-4</v>
      </c>
      <c r="AU224" s="325">
        <f t="shared" ref="AU224" si="500">J233</f>
        <v>3.5558851033552902E-77</v>
      </c>
      <c r="AV224" s="325">
        <f t="shared" ref="AV224" si="501">H229</f>
        <v>1.2108365119032001E-143</v>
      </c>
      <c r="AW224" s="325">
        <f t="shared" ref="AW224" si="502">H240</f>
        <v>7.0372437179782598E-30</v>
      </c>
      <c r="AX224" s="325">
        <f t="shared" ref="AX224" si="503">H226</f>
        <v>3.9539077542368296E-158</v>
      </c>
      <c r="AY224" s="325">
        <f t="shared" ref="AY224" si="504">E224</f>
        <v>7.9429517163497004E-52</v>
      </c>
      <c r="AZ224" s="325">
        <f t="shared" ref="AZ224" si="505">H242</f>
        <v>1.13760371853743E-74</v>
      </c>
      <c r="BA224" s="325">
        <f t="shared" ref="BA224" si="506">H235</f>
        <v>2.2740373742569199E-14</v>
      </c>
      <c r="BB224" s="325">
        <f t="shared" ref="BB224" si="507">H224</f>
        <v>1.6154857787233602E-123</v>
      </c>
      <c r="BC224" s="325">
        <f t="shared" ref="BC224" si="508">H233</f>
        <v>1.2064684375484601E-50</v>
      </c>
      <c r="BD224" s="326">
        <f t="shared" ref="BD224" si="509">SUMPRODUCT($L$1:$BC$1,BF224:CW224)</f>
        <v>12.916580860255809</v>
      </c>
      <c r="BF224" s="139">
        <f>L224</f>
        <v>1.0892164655862402E-4</v>
      </c>
      <c r="BG224" s="140">
        <f t="shared" ref="BG224:CV224" si="510">M224</f>
        <v>2.0246198265387631E-29</v>
      </c>
      <c r="BH224" s="140">
        <f t="shared" si="510"/>
        <v>6.993493711681911E-44</v>
      </c>
      <c r="BI224" s="140">
        <f t="shared" si="510"/>
        <v>7.0372437179782598E-30</v>
      </c>
      <c r="BJ224" s="140">
        <f t="shared" si="510"/>
        <v>6.667544808865623E-3</v>
      </c>
      <c r="BK224" s="140">
        <f t="shared" si="510"/>
        <v>2.49209385181539E-55</v>
      </c>
      <c r="BL224" s="140">
        <f t="shared" si="510"/>
        <v>6.667544808865623E-3</v>
      </c>
      <c r="BM224" s="140">
        <f t="shared" si="510"/>
        <v>2.7607313557163101E-67</v>
      </c>
      <c r="BN224" s="140">
        <f t="shared" si="510"/>
        <v>2.3036223420305701E-6</v>
      </c>
      <c r="BO224" s="140">
        <f t="shared" si="510"/>
        <v>4.0000975904421198E-64</v>
      </c>
      <c r="BP224" s="140">
        <f t="shared" si="510"/>
        <v>3.3819128130821372E-13</v>
      </c>
      <c r="BQ224" s="140">
        <f t="shared" si="510"/>
        <v>2.07156609639288E-69</v>
      </c>
      <c r="BR224" s="140">
        <f t="shared" si="510"/>
        <v>1.074001256757195E-5</v>
      </c>
      <c r="BS224" s="140">
        <f t="shared" si="510"/>
        <v>0.98521580522491248</v>
      </c>
      <c r="BT224" s="140">
        <f t="shared" si="510"/>
        <v>2.7607313557163101E-67</v>
      </c>
      <c r="BU224" s="140">
        <f t="shared" si="510"/>
        <v>2.0246198265387631E-29</v>
      </c>
      <c r="BV224" s="140">
        <f t="shared" si="510"/>
        <v>2.07156609639288E-69</v>
      </c>
      <c r="BW224" s="140">
        <f t="shared" si="510"/>
        <v>2.49209385181539E-55</v>
      </c>
      <c r="BX224" s="140">
        <f t="shared" si="510"/>
        <v>8.4363905637326598E-6</v>
      </c>
      <c r="BY224" s="140">
        <f t="shared" si="510"/>
        <v>4.0000975904421198E-64</v>
      </c>
      <c r="BZ224" s="140">
        <f t="shared" si="510"/>
        <v>1.5414647703228399E-19</v>
      </c>
      <c r="CA224" s="140">
        <f t="shared" si="510"/>
        <v>1.2108365119032001E-143</v>
      </c>
      <c r="CB224" s="140">
        <f t="shared" si="510"/>
        <v>1.1660363269451001E-252</v>
      </c>
      <c r="CC224" s="140">
        <f t="shared" si="510"/>
        <v>4.6371647718380745E-157</v>
      </c>
      <c r="CD224" s="140">
        <f t="shared" si="510"/>
        <v>2.5712860385735101E-45</v>
      </c>
      <c r="CE224" s="140">
        <f t="shared" si="510"/>
        <v>7.4066583341407901E-4</v>
      </c>
      <c r="CF224" s="140">
        <f t="shared" si="510"/>
        <v>1.6154857787233602E-123</v>
      </c>
      <c r="CG224" s="140">
        <f t="shared" si="510"/>
        <v>7.5808166066408099E-229</v>
      </c>
      <c r="CH224" s="140">
        <f t="shared" si="510"/>
        <v>2.2740373742569199E-14</v>
      </c>
      <c r="CI224" s="140">
        <f t="shared" si="510"/>
        <v>1.1660363269451001E-252</v>
      </c>
      <c r="CJ224" s="140">
        <f t="shared" si="510"/>
        <v>3.9539077542368296E-158</v>
      </c>
      <c r="CK224" s="140">
        <f t="shared" si="510"/>
        <v>3.69857229125332E-116</v>
      </c>
      <c r="CL224" s="140">
        <f t="shared" si="510"/>
        <v>1.5414647703228399E-19</v>
      </c>
      <c r="CM224" s="140">
        <f t="shared" si="510"/>
        <v>6.83975773655576E-196</v>
      </c>
      <c r="CN224" s="140">
        <f t="shared" si="510"/>
        <v>5.7803765152664296E-4</v>
      </c>
      <c r="CO224" s="140">
        <f t="shared" si="510"/>
        <v>3.5558851033552902E-77</v>
      </c>
      <c r="CP224" s="140">
        <f t="shared" si="510"/>
        <v>1.2108365119032001E-143</v>
      </c>
      <c r="CQ224" s="140">
        <f t="shared" si="510"/>
        <v>7.0372437179782598E-30</v>
      </c>
      <c r="CR224" s="140">
        <f t="shared" si="510"/>
        <v>3.9539077542368296E-158</v>
      </c>
      <c r="CS224" s="140">
        <f t="shared" si="510"/>
        <v>7.9429517163497004E-52</v>
      </c>
      <c r="CT224" s="140">
        <f t="shared" si="510"/>
        <v>1.13760371853743E-74</v>
      </c>
      <c r="CU224" s="140">
        <f t="shared" si="510"/>
        <v>2.2740373742569199E-14</v>
      </c>
      <c r="CV224" s="141">
        <f t="shared" si="510"/>
        <v>1.6154857787233602E-123</v>
      </c>
    </row>
    <row r="225" spans="1:56">
      <c r="A225" s="348"/>
      <c r="B225" s="329"/>
      <c r="C225" s="354"/>
      <c r="D225" s="28">
        <v>-8</v>
      </c>
      <c r="E225" s="335"/>
      <c r="F225" s="336"/>
      <c r="G225" s="259">
        <f>'4'!G224</f>
        <v>2.7607313557163101E-67</v>
      </c>
      <c r="H225" s="263">
        <f>'4'!H224</f>
        <v>1.2108365119032001E-143</v>
      </c>
      <c r="I225" s="264">
        <f>'4'!I224</f>
        <v>9.6416392511777403E-154</v>
      </c>
      <c r="J225" s="265">
        <f>'4'!J224</f>
        <v>7.5808166066408099E-229</v>
      </c>
      <c r="K225" s="6"/>
      <c r="L225" s="333"/>
      <c r="M225" s="325"/>
      <c r="N225" s="325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7"/>
      <c r="AB225" s="325"/>
      <c r="AC225" s="325"/>
      <c r="AD225" s="325"/>
      <c r="AE225" s="325"/>
      <c r="AF225" s="325"/>
      <c r="AG225" s="325"/>
      <c r="AH225" s="325"/>
      <c r="AI225" s="325"/>
      <c r="AJ225" s="325"/>
      <c r="AK225" s="325"/>
      <c r="AL225" s="325"/>
      <c r="AM225" s="325"/>
      <c r="AN225" s="325"/>
      <c r="AO225" s="325"/>
      <c r="AP225" s="325"/>
      <c r="AQ225" s="325"/>
      <c r="AR225" s="325"/>
      <c r="AS225" s="325"/>
      <c r="AT225" s="325"/>
      <c r="AU225" s="325"/>
      <c r="AV225" s="325"/>
      <c r="AW225" s="325"/>
      <c r="AX225" s="325"/>
      <c r="AY225" s="325"/>
      <c r="AZ225" s="325"/>
      <c r="BA225" s="325"/>
      <c r="BB225" s="325"/>
      <c r="BC225" s="325"/>
      <c r="BD225" s="326"/>
    </row>
    <row r="226" spans="1:56">
      <c r="A226" s="348"/>
      <c r="B226" s="329"/>
      <c r="C226" s="354"/>
      <c r="D226" s="28">
        <v>-7</v>
      </c>
      <c r="E226" s="335"/>
      <c r="F226" s="336"/>
      <c r="G226" s="259">
        <f>'4'!G225</f>
        <v>2.07156609639288E-69</v>
      </c>
      <c r="H226" s="263">
        <f>'4'!H225</f>
        <v>3.9539077542368296E-158</v>
      </c>
      <c r="I226" s="264">
        <f>'4'!I225</f>
        <v>1.7424868647517999E-169</v>
      </c>
      <c r="J226" s="265">
        <f>'4'!J225</f>
        <v>1.1660363269451001E-252</v>
      </c>
      <c r="K226" s="6"/>
      <c r="L226" s="333"/>
      <c r="M226" s="325"/>
      <c r="N226" s="325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7"/>
      <c r="AB226" s="325"/>
      <c r="AC226" s="325"/>
      <c r="AD226" s="325"/>
      <c r="AE226" s="325"/>
      <c r="AF226" s="325"/>
      <c r="AG226" s="325"/>
      <c r="AH226" s="325"/>
      <c r="AI226" s="325"/>
      <c r="AJ226" s="325"/>
      <c r="AK226" s="325"/>
      <c r="AL226" s="325"/>
      <c r="AM226" s="325"/>
      <c r="AN226" s="325"/>
      <c r="AO226" s="325"/>
      <c r="AP226" s="325"/>
      <c r="AQ226" s="325"/>
      <c r="AR226" s="325"/>
      <c r="AS226" s="325"/>
      <c r="AT226" s="325"/>
      <c r="AU226" s="325"/>
      <c r="AV226" s="325"/>
      <c r="AW226" s="325"/>
      <c r="AX226" s="325"/>
      <c r="AY226" s="325"/>
      <c r="AZ226" s="325"/>
      <c r="BA226" s="325"/>
      <c r="BB226" s="325"/>
      <c r="BC226" s="325"/>
      <c r="BD226" s="326"/>
    </row>
    <row r="227" spans="1:56">
      <c r="A227" s="348"/>
      <c r="B227" s="329"/>
      <c r="C227" s="354"/>
      <c r="D227" s="28">
        <v>-6</v>
      </c>
      <c r="E227" s="335"/>
      <c r="F227" s="336"/>
      <c r="G227" s="259">
        <f>'4'!G226</f>
        <v>3.5314049916226501E-70</v>
      </c>
      <c r="H227" s="263">
        <f>'4'!H226</f>
        <v>5.5368254797937097E-165</v>
      </c>
      <c r="I227" s="264">
        <f>'4'!I226</f>
        <v>5.3369645482869499E-177</v>
      </c>
      <c r="J227" s="265">
        <f>'4'!J226</f>
        <v>1.9754750512706099E-264</v>
      </c>
      <c r="K227" s="6"/>
      <c r="L227" s="333"/>
      <c r="M227" s="325"/>
      <c r="N227" s="325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7"/>
      <c r="AB227" s="325"/>
      <c r="AC227" s="325"/>
      <c r="AD227" s="325"/>
      <c r="AE227" s="325"/>
      <c r="AF227" s="325"/>
      <c r="AG227" s="325"/>
      <c r="AH227" s="325"/>
      <c r="AI227" s="325"/>
      <c r="AJ227" s="325"/>
      <c r="AK227" s="325"/>
      <c r="AL227" s="325"/>
      <c r="AM227" s="325"/>
      <c r="AN227" s="325"/>
      <c r="AO227" s="325"/>
      <c r="AP227" s="325"/>
      <c r="AQ227" s="325"/>
      <c r="AR227" s="325"/>
      <c r="AS227" s="325"/>
      <c r="AT227" s="325"/>
      <c r="AU227" s="325"/>
      <c r="AV227" s="325"/>
      <c r="AW227" s="325"/>
      <c r="AX227" s="325"/>
      <c r="AY227" s="325"/>
      <c r="AZ227" s="325"/>
      <c r="BA227" s="325"/>
      <c r="BB227" s="325"/>
      <c r="BC227" s="325"/>
      <c r="BD227" s="326"/>
    </row>
    <row r="228" spans="1:56">
      <c r="A228" s="348"/>
      <c r="B228" s="329"/>
      <c r="C228" s="354"/>
      <c r="D228" s="28">
        <v>-5</v>
      </c>
      <c r="E228" s="335"/>
      <c r="F228" s="336"/>
      <c r="G228" s="259">
        <f>G226</f>
        <v>2.07156609639288E-69</v>
      </c>
      <c r="H228" s="263">
        <f t="shared" ref="H228:J228" si="511">H226</f>
        <v>3.9539077542368296E-158</v>
      </c>
      <c r="I228" s="264">
        <f t="shared" si="511"/>
        <v>1.7424868647517999E-169</v>
      </c>
      <c r="J228" s="265">
        <f t="shared" si="511"/>
        <v>1.1660363269451001E-252</v>
      </c>
      <c r="K228" s="6"/>
      <c r="L228" s="333"/>
      <c r="M228" s="325"/>
      <c r="N228" s="325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7"/>
      <c r="AB228" s="325"/>
      <c r="AC228" s="325"/>
      <c r="AD228" s="325"/>
      <c r="AE228" s="325"/>
      <c r="AF228" s="325"/>
      <c r="AG228" s="325"/>
      <c r="AH228" s="325"/>
      <c r="AI228" s="325"/>
      <c r="AJ228" s="325"/>
      <c r="AK228" s="325"/>
      <c r="AL228" s="325"/>
      <c r="AM228" s="325"/>
      <c r="AN228" s="325"/>
      <c r="AO228" s="325"/>
      <c r="AP228" s="325"/>
      <c r="AQ228" s="325"/>
      <c r="AR228" s="325"/>
      <c r="AS228" s="325"/>
      <c r="AT228" s="325"/>
      <c r="AU228" s="325"/>
      <c r="AV228" s="325"/>
      <c r="AW228" s="325"/>
      <c r="AX228" s="325"/>
      <c r="AY228" s="325"/>
      <c r="AZ228" s="325"/>
      <c r="BA228" s="325"/>
      <c r="BB228" s="325"/>
      <c r="BC228" s="325"/>
      <c r="BD228" s="326"/>
    </row>
    <row r="229" spans="1:56">
      <c r="A229" s="348"/>
      <c r="B229" s="329"/>
      <c r="C229" s="354"/>
      <c r="D229" s="28">
        <v>-4</v>
      </c>
      <c r="E229" s="335"/>
      <c r="F229" s="336"/>
      <c r="G229" s="259">
        <f>G225</f>
        <v>2.7607313557163101E-67</v>
      </c>
      <c r="H229" s="263">
        <f t="shared" ref="H229:J229" si="512">H225</f>
        <v>1.2108365119032001E-143</v>
      </c>
      <c r="I229" s="264">
        <f t="shared" si="512"/>
        <v>9.6416392511777403E-154</v>
      </c>
      <c r="J229" s="265">
        <f t="shared" si="512"/>
        <v>7.5808166066408099E-229</v>
      </c>
      <c r="K229" s="6"/>
      <c r="L229" s="333"/>
      <c r="M229" s="325"/>
      <c r="N229" s="325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7"/>
      <c r="AB229" s="325"/>
      <c r="AC229" s="325"/>
      <c r="AD229" s="325"/>
      <c r="AE229" s="325"/>
      <c r="AF229" s="325"/>
      <c r="AG229" s="325"/>
      <c r="AH229" s="325"/>
      <c r="AI229" s="325"/>
      <c r="AJ229" s="325"/>
      <c r="AK229" s="325"/>
      <c r="AL229" s="325"/>
      <c r="AM229" s="325"/>
      <c r="AN229" s="325"/>
      <c r="AO229" s="325"/>
      <c r="AP229" s="325"/>
      <c r="AQ229" s="325"/>
      <c r="AR229" s="325"/>
      <c r="AS229" s="325"/>
      <c r="AT229" s="325"/>
      <c r="AU229" s="325"/>
      <c r="AV229" s="325"/>
      <c r="AW229" s="325"/>
      <c r="AX229" s="325"/>
      <c r="AY229" s="325"/>
      <c r="AZ229" s="325"/>
      <c r="BA229" s="325"/>
      <c r="BB229" s="325"/>
      <c r="BC229" s="325"/>
      <c r="BD229" s="326"/>
    </row>
    <row r="230" spans="1:56">
      <c r="A230" s="348"/>
      <c r="B230" s="329"/>
      <c r="C230" s="354"/>
      <c r="D230" s="28">
        <v>-3</v>
      </c>
      <c r="E230" s="335"/>
      <c r="F230" s="336"/>
      <c r="G230" s="259">
        <f>G224</f>
        <v>4.0000975904421198E-64</v>
      </c>
      <c r="H230" s="263">
        <f t="shared" ref="H230:J230" si="513">H224</f>
        <v>1.6154857787233602E-123</v>
      </c>
      <c r="I230" s="264">
        <f t="shared" si="513"/>
        <v>6.8834482788133601E-132</v>
      </c>
      <c r="J230" s="265">
        <f t="shared" si="513"/>
        <v>6.83975773655576E-196</v>
      </c>
      <c r="K230" s="6"/>
      <c r="L230" s="333"/>
      <c r="M230" s="325"/>
      <c r="N230" s="325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7"/>
      <c r="AB230" s="325"/>
      <c r="AC230" s="325"/>
      <c r="AD230" s="325"/>
      <c r="AE230" s="325"/>
      <c r="AF230" s="325"/>
      <c r="AG230" s="325"/>
      <c r="AH230" s="325"/>
      <c r="AI230" s="325"/>
      <c r="AJ230" s="325"/>
      <c r="AK230" s="325"/>
      <c r="AL230" s="325"/>
      <c r="AM230" s="325"/>
      <c r="AN230" s="325"/>
      <c r="AO230" s="325"/>
      <c r="AP230" s="325"/>
      <c r="AQ230" s="325"/>
      <c r="AR230" s="325"/>
      <c r="AS230" s="325"/>
      <c r="AT230" s="325"/>
      <c r="AU230" s="325"/>
      <c r="AV230" s="325"/>
      <c r="AW230" s="325"/>
      <c r="AX230" s="325"/>
      <c r="AY230" s="325"/>
      <c r="AZ230" s="325"/>
      <c r="BA230" s="325"/>
      <c r="BB230" s="325"/>
      <c r="BC230" s="325"/>
      <c r="BD230" s="326"/>
    </row>
    <row r="231" spans="1:56">
      <c r="A231" s="348"/>
      <c r="B231" s="329"/>
      <c r="C231" s="354"/>
      <c r="D231" s="28">
        <v>-2</v>
      </c>
      <c r="E231" s="335"/>
      <c r="F231" s="336"/>
      <c r="G231" s="259">
        <f>G243</f>
        <v>3.3299646180871698E-60</v>
      </c>
      <c r="H231" s="263">
        <f t="shared" ref="H231:J231" si="514">H243</f>
        <v>9.31660392414114E-100</v>
      </c>
      <c r="I231" s="264">
        <f t="shared" si="514"/>
        <v>4.2464210141991299E-106</v>
      </c>
      <c r="J231" s="265">
        <f t="shared" si="514"/>
        <v>4.6371647164698199E-157</v>
      </c>
      <c r="K231" s="6"/>
      <c r="L231" s="333"/>
      <c r="M231" s="325"/>
      <c r="N231" s="325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7"/>
      <c r="AB231" s="325"/>
      <c r="AC231" s="325"/>
      <c r="AD231" s="325"/>
      <c r="AE231" s="325"/>
      <c r="AF231" s="325"/>
      <c r="AG231" s="325"/>
      <c r="AH231" s="325"/>
      <c r="AI231" s="325"/>
      <c r="AJ231" s="325"/>
      <c r="AK231" s="325"/>
      <c r="AL231" s="325"/>
      <c r="AM231" s="325"/>
      <c r="AN231" s="325"/>
      <c r="AO231" s="325"/>
      <c r="AP231" s="325"/>
      <c r="AQ231" s="325"/>
      <c r="AR231" s="325"/>
      <c r="AS231" s="325"/>
      <c r="AT231" s="325"/>
      <c r="AU231" s="325"/>
      <c r="AV231" s="325"/>
      <c r="AW231" s="325"/>
      <c r="AX231" s="325"/>
      <c r="AY231" s="325"/>
      <c r="AZ231" s="325"/>
      <c r="BA231" s="325"/>
      <c r="BB231" s="325"/>
      <c r="BC231" s="325"/>
      <c r="BD231" s="326"/>
    </row>
    <row r="232" spans="1:56">
      <c r="A232" s="348"/>
      <c r="B232" s="329"/>
      <c r="C232" s="354"/>
      <c r="D232" s="28">
        <v>-1</v>
      </c>
      <c r="E232" s="335"/>
      <c r="F232" s="336"/>
      <c r="G232" s="259">
        <f>G242</f>
        <v>2.49209385181539E-55</v>
      </c>
      <c r="H232" s="263">
        <f t="shared" ref="H232:J232" si="515">H242</f>
        <v>1.13760371853743E-74</v>
      </c>
      <c r="I232" s="264">
        <f t="shared" si="515"/>
        <v>6.9400059491462398E-79</v>
      </c>
      <c r="J232" s="265">
        <f t="shared" si="515"/>
        <v>3.69857229125332E-116</v>
      </c>
      <c r="K232" s="6"/>
      <c r="L232" s="333"/>
      <c r="M232" s="325"/>
      <c r="N232" s="325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7"/>
      <c r="AB232" s="325"/>
      <c r="AC232" s="325"/>
      <c r="AD232" s="325"/>
      <c r="AE232" s="325"/>
      <c r="AF232" s="325"/>
      <c r="AG232" s="325"/>
      <c r="AH232" s="325"/>
      <c r="AI232" s="325"/>
      <c r="AJ232" s="325"/>
      <c r="AK232" s="325"/>
      <c r="AL232" s="325"/>
      <c r="AM232" s="325"/>
      <c r="AN232" s="325"/>
      <c r="AO232" s="325"/>
      <c r="AP232" s="325"/>
      <c r="AQ232" s="325"/>
      <c r="AR232" s="325"/>
      <c r="AS232" s="325"/>
      <c r="AT232" s="325"/>
      <c r="AU232" s="325"/>
      <c r="AV232" s="325"/>
      <c r="AW232" s="325"/>
      <c r="AX232" s="325"/>
      <c r="AY232" s="325"/>
      <c r="AZ232" s="325"/>
      <c r="BA232" s="325"/>
      <c r="BB232" s="325"/>
      <c r="BC232" s="325"/>
      <c r="BD232" s="326"/>
    </row>
    <row r="233" spans="1:56">
      <c r="A233" s="348"/>
      <c r="B233" s="329"/>
      <c r="C233" s="354"/>
      <c r="D233" s="28">
        <v>0</v>
      </c>
      <c r="E233" s="335"/>
      <c r="F233" s="336"/>
      <c r="G233" s="259">
        <f>G241</f>
        <v>2.5552131512801399E-45</v>
      </c>
      <c r="H233" s="263">
        <f t="shared" ref="H233:I233" si="516">H241</f>
        <v>1.2064684375484601E-50</v>
      </c>
      <c r="I233" s="264">
        <f t="shared" si="516"/>
        <v>7.3797578301906601E-53</v>
      </c>
      <c r="J233" s="265">
        <f>J241</f>
        <v>3.5558851033552902E-77</v>
      </c>
      <c r="K233" s="6"/>
      <c r="L233" s="333"/>
      <c r="M233" s="325"/>
      <c r="N233" s="325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7"/>
      <c r="AB233" s="325"/>
      <c r="AC233" s="325"/>
      <c r="AD233" s="325"/>
      <c r="AE233" s="325"/>
      <c r="AF233" s="325"/>
      <c r="AG233" s="325"/>
      <c r="AH233" s="325"/>
      <c r="AI233" s="325"/>
      <c r="AJ233" s="325"/>
      <c r="AK233" s="325"/>
      <c r="AL233" s="325"/>
      <c r="AM233" s="325"/>
      <c r="AN233" s="325"/>
      <c r="AO233" s="325"/>
      <c r="AP233" s="325"/>
      <c r="AQ233" s="325"/>
      <c r="AR233" s="325"/>
      <c r="AS233" s="325"/>
      <c r="AT233" s="325"/>
      <c r="AU233" s="325"/>
      <c r="AV233" s="325"/>
      <c r="AW233" s="325"/>
      <c r="AX233" s="325"/>
      <c r="AY233" s="325"/>
      <c r="AZ233" s="325"/>
      <c r="BA233" s="325"/>
      <c r="BB233" s="325"/>
      <c r="BC233" s="325"/>
      <c r="BD233" s="326"/>
    </row>
    <row r="234" spans="1:56">
      <c r="A234" s="348"/>
      <c r="B234" s="329"/>
      <c r="C234" s="354"/>
      <c r="D234" s="28">
        <v>1</v>
      </c>
      <c r="E234" s="335"/>
      <c r="F234" s="336"/>
      <c r="G234" s="97">
        <f>G240</f>
        <v>1.8143315294367901E-29</v>
      </c>
      <c r="H234" s="51">
        <f t="shared" ref="H234:J234" si="517">H240</f>
        <v>7.0372437179782598E-30</v>
      </c>
      <c r="I234" s="126">
        <f t="shared" si="517"/>
        <v>2.10288297101973E-30</v>
      </c>
      <c r="J234" s="173">
        <f t="shared" si="517"/>
        <v>6.7379723891741396E-44</v>
      </c>
      <c r="K234" s="6"/>
      <c r="L234" s="333"/>
      <c r="M234" s="325"/>
      <c r="N234" s="325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7"/>
      <c r="AB234" s="325"/>
      <c r="AC234" s="325"/>
      <c r="AD234" s="325"/>
      <c r="AE234" s="325"/>
      <c r="AF234" s="325"/>
      <c r="AG234" s="325"/>
      <c r="AH234" s="325"/>
      <c r="AI234" s="325"/>
      <c r="AJ234" s="325"/>
      <c r="AK234" s="325"/>
      <c r="AL234" s="325"/>
      <c r="AM234" s="325"/>
      <c r="AN234" s="325"/>
      <c r="AO234" s="325"/>
      <c r="AP234" s="325"/>
      <c r="AQ234" s="325"/>
      <c r="AR234" s="325"/>
      <c r="AS234" s="325"/>
      <c r="AT234" s="325"/>
      <c r="AU234" s="325"/>
      <c r="AV234" s="325"/>
      <c r="AW234" s="325"/>
      <c r="AX234" s="325"/>
      <c r="AY234" s="325"/>
      <c r="AZ234" s="325"/>
      <c r="BA234" s="325"/>
      <c r="BB234" s="325"/>
      <c r="BC234" s="325"/>
      <c r="BD234" s="326"/>
    </row>
    <row r="235" spans="1:56">
      <c r="A235" s="348"/>
      <c r="B235" s="329"/>
      <c r="C235" s="354"/>
      <c r="D235" s="28">
        <v>2</v>
      </c>
      <c r="E235" s="335"/>
      <c r="F235" s="336"/>
      <c r="G235" s="97">
        <f>G239</f>
        <v>2.3491521002287302E-15</v>
      </c>
      <c r="H235" s="51">
        <f t="shared" ref="H235:J235" si="518">H239</f>
        <v>2.2740373742569199E-14</v>
      </c>
      <c r="I235" s="126">
        <f t="shared" si="518"/>
        <v>3.3584212920798498E-13</v>
      </c>
      <c r="J235" s="173">
        <f t="shared" si="518"/>
        <v>1.5414647703228399E-19</v>
      </c>
      <c r="K235" s="6"/>
      <c r="L235" s="333"/>
      <c r="M235" s="325"/>
      <c r="N235" s="325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7"/>
      <c r="AB235" s="325"/>
      <c r="AC235" s="325"/>
      <c r="AD235" s="325"/>
      <c r="AE235" s="325"/>
      <c r="AF235" s="325"/>
      <c r="AG235" s="325"/>
      <c r="AH235" s="325"/>
      <c r="AI235" s="325"/>
      <c r="AJ235" s="325"/>
      <c r="AK235" s="325"/>
      <c r="AL235" s="325"/>
      <c r="AM235" s="325"/>
      <c r="AN235" s="325"/>
      <c r="AO235" s="325"/>
      <c r="AP235" s="325"/>
      <c r="AQ235" s="325"/>
      <c r="AR235" s="325"/>
      <c r="AS235" s="325"/>
      <c r="AT235" s="325"/>
      <c r="AU235" s="325"/>
      <c r="AV235" s="325"/>
      <c r="AW235" s="325"/>
      <c r="AX235" s="325"/>
      <c r="AY235" s="325"/>
      <c r="AZ235" s="325"/>
      <c r="BA235" s="325"/>
      <c r="BB235" s="325"/>
      <c r="BC235" s="325"/>
      <c r="BD235" s="326"/>
    </row>
    <row r="236" spans="1:56">
      <c r="A236" s="348"/>
      <c r="B236" s="329"/>
      <c r="C236" s="354"/>
      <c r="D236" s="28">
        <v>3</v>
      </c>
      <c r="E236" s="335"/>
      <c r="F236" s="336"/>
      <c r="G236" s="97">
        <f>G238</f>
        <v>1.9600414984246699E-7</v>
      </c>
      <c r="H236" s="51">
        <f t="shared" ref="H236:J236" si="519">H238</f>
        <v>8.4363902255413792E-6</v>
      </c>
      <c r="I236" s="126">
        <f t="shared" si="519"/>
        <v>6.6673488047157801E-3</v>
      </c>
      <c r="J236" s="173">
        <f t="shared" si="519"/>
        <v>2.3036223420305701E-6</v>
      </c>
      <c r="K236" s="6"/>
      <c r="L236" s="333"/>
      <c r="M236" s="325"/>
      <c r="N236" s="325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7"/>
      <c r="AB236" s="325"/>
      <c r="AC236" s="325"/>
      <c r="AD236" s="325"/>
      <c r="AE236" s="325"/>
      <c r="AF236" s="325"/>
      <c r="AG236" s="325"/>
      <c r="AH236" s="325"/>
      <c r="AI236" s="325"/>
      <c r="AJ236" s="325"/>
      <c r="AK236" s="325"/>
      <c r="AL236" s="325"/>
      <c r="AM236" s="325"/>
      <c r="AN236" s="325"/>
      <c r="AO236" s="325"/>
      <c r="AP236" s="325"/>
      <c r="AQ236" s="325"/>
      <c r="AR236" s="325"/>
      <c r="AS236" s="325"/>
      <c r="AT236" s="325"/>
      <c r="AU236" s="325"/>
      <c r="AV236" s="325"/>
      <c r="AW236" s="325"/>
      <c r="AX236" s="325"/>
      <c r="AY236" s="325"/>
      <c r="AZ236" s="325"/>
      <c r="BA236" s="325"/>
      <c r="BB236" s="325"/>
      <c r="BC236" s="325"/>
      <c r="BD236" s="326"/>
    </row>
    <row r="237" spans="1:56">
      <c r="A237" s="348"/>
      <c r="B237" s="329"/>
      <c r="C237" s="354"/>
      <c r="D237" s="28">
        <v>4</v>
      </c>
      <c r="E237" s="335"/>
      <c r="F237" s="336"/>
      <c r="G237" s="97">
        <f>'4'!G236</f>
        <v>1.06953636255058E-5</v>
      </c>
      <c r="H237" s="51">
        <f>'4'!H236</f>
        <v>5.7803765152664296E-4</v>
      </c>
      <c r="I237" s="126">
        <f>'4'!I236</f>
        <v>0.98520510986128695</v>
      </c>
      <c r="J237" s="173">
        <f>'4'!J236</f>
        <v>7.4066583341407901E-4</v>
      </c>
      <c r="K237" s="6"/>
      <c r="L237" s="333"/>
      <c r="M237" s="325"/>
      <c r="N237" s="325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7"/>
      <c r="AB237" s="325"/>
      <c r="AC237" s="325"/>
      <c r="AD237" s="325"/>
      <c r="AE237" s="325"/>
      <c r="AF237" s="325"/>
      <c r="AG237" s="325"/>
      <c r="AH237" s="325"/>
      <c r="AI237" s="325"/>
      <c r="AJ237" s="325"/>
      <c r="AK237" s="325"/>
      <c r="AL237" s="325"/>
      <c r="AM237" s="325"/>
      <c r="AN237" s="325"/>
      <c r="AO237" s="325"/>
      <c r="AP237" s="325"/>
      <c r="AQ237" s="325"/>
      <c r="AR237" s="325"/>
      <c r="AS237" s="325"/>
      <c r="AT237" s="325"/>
      <c r="AU237" s="325"/>
      <c r="AV237" s="325"/>
      <c r="AW237" s="325"/>
      <c r="AX237" s="325"/>
      <c r="AY237" s="325"/>
      <c r="AZ237" s="325"/>
      <c r="BA237" s="325"/>
      <c r="BB237" s="325"/>
      <c r="BC237" s="325"/>
      <c r="BD237" s="326"/>
    </row>
    <row r="238" spans="1:56">
      <c r="A238" s="348"/>
      <c r="B238" s="329"/>
      <c r="C238" s="354"/>
      <c r="D238" s="28">
        <v>5</v>
      </c>
      <c r="E238" s="335"/>
      <c r="F238" s="336"/>
      <c r="G238" s="97">
        <f>'4'!G237</f>
        <v>1.9600414984246699E-7</v>
      </c>
      <c r="H238" s="51">
        <f>'4'!H237</f>
        <v>8.4363902255413792E-6</v>
      </c>
      <c r="I238" s="126">
        <f>'4'!I237</f>
        <v>6.6673488047157801E-3</v>
      </c>
      <c r="J238" s="173">
        <f>'4'!J237</f>
        <v>2.3036223420305701E-6</v>
      </c>
      <c r="K238" s="6"/>
      <c r="L238" s="333"/>
      <c r="M238" s="325"/>
      <c r="N238" s="325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7"/>
      <c r="AB238" s="325"/>
      <c r="AC238" s="325"/>
      <c r="AD238" s="325"/>
      <c r="AE238" s="325"/>
      <c r="AF238" s="325"/>
      <c r="AG238" s="325"/>
      <c r="AH238" s="325"/>
      <c r="AI238" s="325"/>
      <c r="AJ238" s="325"/>
      <c r="AK238" s="325"/>
      <c r="AL238" s="325"/>
      <c r="AM238" s="325"/>
      <c r="AN238" s="325"/>
      <c r="AO238" s="325"/>
      <c r="AP238" s="325"/>
      <c r="AQ238" s="325"/>
      <c r="AR238" s="325"/>
      <c r="AS238" s="325"/>
      <c r="AT238" s="325"/>
      <c r="AU238" s="325"/>
      <c r="AV238" s="325"/>
      <c r="AW238" s="325"/>
      <c r="AX238" s="325"/>
      <c r="AY238" s="325"/>
      <c r="AZ238" s="325"/>
      <c r="BA238" s="325"/>
      <c r="BB238" s="325"/>
      <c r="BC238" s="325"/>
      <c r="BD238" s="326"/>
    </row>
    <row r="239" spans="1:56">
      <c r="A239" s="348"/>
      <c r="B239" s="329"/>
      <c r="C239" s="354"/>
      <c r="D239" s="28">
        <v>6</v>
      </c>
      <c r="E239" s="335"/>
      <c r="F239" s="336"/>
      <c r="G239" s="97">
        <f>'4'!G238</f>
        <v>2.3491521002287302E-15</v>
      </c>
      <c r="H239" s="51">
        <f>'4'!H238</f>
        <v>2.2740373742569199E-14</v>
      </c>
      <c r="I239" s="126">
        <f>'4'!I238</f>
        <v>3.3584212920798498E-13</v>
      </c>
      <c r="J239" s="173">
        <f>'4'!J238</f>
        <v>1.5414647703228399E-19</v>
      </c>
      <c r="K239" s="6"/>
      <c r="L239" s="333"/>
      <c r="M239" s="325"/>
      <c r="N239" s="325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  <c r="AA239" s="327"/>
      <c r="AB239" s="325"/>
      <c r="AC239" s="325"/>
      <c r="AD239" s="325"/>
      <c r="AE239" s="325"/>
      <c r="AF239" s="325"/>
      <c r="AG239" s="325"/>
      <c r="AH239" s="325"/>
      <c r="AI239" s="325"/>
      <c r="AJ239" s="325"/>
      <c r="AK239" s="325"/>
      <c r="AL239" s="325"/>
      <c r="AM239" s="325"/>
      <c r="AN239" s="325"/>
      <c r="AO239" s="325"/>
      <c r="AP239" s="325"/>
      <c r="AQ239" s="325"/>
      <c r="AR239" s="325"/>
      <c r="AS239" s="325"/>
      <c r="AT239" s="325"/>
      <c r="AU239" s="325"/>
      <c r="AV239" s="325"/>
      <c r="AW239" s="325"/>
      <c r="AX239" s="325"/>
      <c r="AY239" s="325"/>
      <c r="AZ239" s="325"/>
      <c r="BA239" s="325"/>
      <c r="BB239" s="325"/>
      <c r="BC239" s="325"/>
      <c r="BD239" s="326"/>
    </row>
    <row r="240" spans="1:56">
      <c r="A240" s="348"/>
      <c r="B240" s="329"/>
      <c r="C240" s="354"/>
      <c r="D240" s="28">
        <v>7</v>
      </c>
      <c r="E240" s="335"/>
      <c r="F240" s="336"/>
      <c r="G240" s="97">
        <f>'4'!G239</f>
        <v>1.8143315294367901E-29</v>
      </c>
      <c r="H240" s="51">
        <f>'4'!H239</f>
        <v>7.0372437179782598E-30</v>
      </c>
      <c r="I240" s="126">
        <f>'4'!I239</f>
        <v>2.10288297101973E-30</v>
      </c>
      <c r="J240" s="173">
        <f>'4'!J239</f>
        <v>6.7379723891741396E-44</v>
      </c>
      <c r="K240" s="6"/>
      <c r="L240" s="333"/>
      <c r="M240" s="325"/>
      <c r="N240" s="325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  <c r="AA240" s="327"/>
      <c r="AB240" s="325"/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  <c r="AN240" s="325"/>
      <c r="AO240" s="325"/>
      <c r="AP240" s="325"/>
      <c r="AQ240" s="325"/>
      <c r="AR240" s="325"/>
      <c r="AS240" s="325"/>
      <c r="AT240" s="325"/>
      <c r="AU240" s="325"/>
      <c r="AV240" s="325"/>
      <c r="AW240" s="325"/>
      <c r="AX240" s="325"/>
      <c r="AY240" s="325"/>
      <c r="AZ240" s="325"/>
      <c r="BA240" s="325"/>
      <c r="BB240" s="325"/>
      <c r="BC240" s="325"/>
      <c r="BD240" s="326"/>
    </row>
    <row r="241" spans="1:100">
      <c r="A241" s="348"/>
      <c r="B241" s="329"/>
      <c r="C241" s="354"/>
      <c r="D241" s="28">
        <v>8</v>
      </c>
      <c r="E241" s="335"/>
      <c r="F241" s="336"/>
      <c r="G241" s="97">
        <f>'4'!G240</f>
        <v>2.5552131512801399E-45</v>
      </c>
      <c r="H241" s="51">
        <f>'4'!H240</f>
        <v>1.2064684375484601E-50</v>
      </c>
      <c r="I241" s="126">
        <f>'4'!I240</f>
        <v>7.3797578301906601E-53</v>
      </c>
      <c r="J241" s="173">
        <f>'4'!J240</f>
        <v>3.5558851033552902E-77</v>
      </c>
      <c r="K241" s="6"/>
      <c r="L241" s="333"/>
      <c r="M241" s="325"/>
      <c r="N241" s="325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7"/>
      <c r="AB241" s="325"/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  <c r="AN241" s="325"/>
      <c r="AO241" s="325"/>
      <c r="AP241" s="325"/>
      <c r="AQ241" s="325"/>
      <c r="AR241" s="325"/>
      <c r="AS241" s="325"/>
      <c r="AT241" s="325"/>
      <c r="AU241" s="325"/>
      <c r="AV241" s="325"/>
      <c r="AW241" s="325"/>
      <c r="AX241" s="325"/>
      <c r="AY241" s="325"/>
      <c r="AZ241" s="325"/>
      <c r="BA241" s="325"/>
      <c r="BB241" s="325"/>
      <c r="BC241" s="325"/>
      <c r="BD241" s="326"/>
    </row>
    <row r="242" spans="1:100">
      <c r="A242" s="348"/>
      <c r="B242" s="329"/>
      <c r="C242" s="354"/>
      <c r="D242" s="28">
        <v>9</v>
      </c>
      <c r="E242" s="335"/>
      <c r="F242" s="336"/>
      <c r="G242" s="97">
        <f>'4'!G241</f>
        <v>2.49209385181539E-55</v>
      </c>
      <c r="H242" s="51">
        <f>'4'!H241</f>
        <v>1.13760371853743E-74</v>
      </c>
      <c r="I242" s="126">
        <f>'4'!I241</f>
        <v>6.9400059491462398E-79</v>
      </c>
      <c r="J242" s="173">
        <f>'4'!J241</f>
        <v>3.69857229125332E-116</v>
      </c>
      <c r="K242" s="6"/>
      <c r="L242" s="333"/>
      <c r="M242" s="325"/>
      <c r="N242" s="325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7"/>
      <c r="AB242" s="325"/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  <c r="AN242" s="325"/>
      <c r="AO242" s="325"/>
      <c r="AP242" s="325"/>
      <c r="AQ242" s="325"/>
      <c r="AR242" s="325"/>
      <c r="AS242" s="325"/>
      <c r="AT242" s="325"/>
      <c r="AU242" s="325"/>
      <c r="AV242" s="325"/>
      <c r="AW242" s="325"/>
      <c r="AX242" s="325"/>
      <c r="AY242" s="325"/>
      <c r="AZ242" s="325"/>
      <c r="BA242" s="325"/>
      <c r="BB242" s="325"/>
      <c r="BC242" s="325"/>
      <c r="BD242" s="326"/>
    </row>
    <row r="243" spans="1:100">
      <c r="A243" s="348"/>
      <c r="B243" s="329"/>
      <c r="C243" s="354"/>
      <c r="D243" s="29">
        <v>10</v>
      </c>
      <c r="E243" s="335"/>
      <c r="F243" s="336"/>
      <c r="G243" s="101">
        <f>'4'!G242</f>
        <v>3.3299646180871698E-60</v>
      </c>
      <c r="H243" s="77">
        <f>'4'!H242</f>
        <v>9.31660392414114E-100</v>
      </c>
      <c r="I243" s="248">
        <f>'4'!I242</f>
        <v>4.2464210141991299E-106</v>
      </c>
      <c r="J243" s="182">
        <f>'4'!J242</f>
        <v>4.6371647164698199E-157</v>
      </c>
      <c r="K243" s="30"/>
      <c r="L243" s="334"/>
      <c r="M243" s="325"/>
      <c r="N243" s="325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7"/>
      <c r="AB243" s="325"/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  <c r="AN243" s="325"/>
      <c r="AO243" s="325"/>
      <c r="AP243" s="325"/>
      <c r="AQ243" s="325"/>
      <c r="AR243" s="325"/>
      <c r="AS243" s="325"/>
      <c r="AT243" s="325"/>
      <c r="AU243" s="325"/>
      <c r="AV243" s="325"/>
      <c r="AW243" s="325"/>
      <c r="AX243" s="325"/>
      <c r="AY243" s="325"/>
      <c r="AZ243" s="325"/>
      <c r="BA243" s="325"/>
      <c r="BB243" s="325"/>
      <c r="BC243" s="325"/>
      <c r="BD243" s="326"/>
    </row>
    <row r="244" spans="1:100">
      <c r="A244" s="348"/>
      <c r="B244" s="328">
        <v>0.25</v>
      </c>
      <c r="C244" s="354"/>
      <c r="D244" s="26">
        <v>-9</v>
      </c>
      <c r="E244" s="330">
        <v>8.9005673214499994E-5</v>
      </c>
      <c r="F244" s="331">
        <v>4.0843113930671499E-4</v>
      </c>
      <c r="G244" s="97">
        <f>'4'!G263</f>
        <v>4.6270444572797103E-5</v>
      </c>
      <c r="H244" s="51">
        <f>'4'!H263</f>
        <v>1.19012860151986E-7</v>
      </c>
      <c r="I244" s="126">
        <f>'4'!I263</f>
        <v>9.7363232054652502E-8</v>
      </c>
      <c r="J244" s="173">
        <f>'4'!J263</f>
        <v>1.49118841009811E-10</v>
      </c>
      <c r="K244" s="27"/>
      <c r="L244" s="332">
        <f t="shared" ref="L244" si="520">1-SUM(M244:BC263)</f>
        <v>0.24317639582348338</v>
      </c>
      <c r="M244" s="325">
        <f t="shared" ref="M244" si="521">G254+I254</f>
        <v>8.6393186045096593E-3</v>
      </c>
      <c r="N244" s="325">
        <f t="shared" ref="N244" si="522">G261+I261+J254</f>
        <v>1.7532248694237429E-3</v>
      </c>
      <c r="O244" s="325">
        <f t="shared" ref="O244" si="523">G263+I263+H254</f>
        <v>1.0018251499049082E-3</v>
      </c>
      <c r="P244" s="325">
        <f t="shared" ref="P244" si="524">G256+I256+J261</f>
        <v>0.1481821686604381</v>
      </c>
      <c r="Q244" s="325">
        <f t="shared" ref="Q244" si="525">G252+I252</f>
        <v>3.3544004443981213E-4</v>
      </c>
      <c r="R244" s="325">
        <f t="shared" ref="R244" si="526">G258+I258+H261+J263</f>
        <v>0.14828585615517609</v>
      </c>
      <c r="S244" s="325">
        <f t="shared" ref="S244" si="527">G245+I245</f>
        <v>2.6138528858700041E-5</v>
      </c>
      <c r="T244" s="325">
        <f t="shared" ref="T244" si="528">G247+I247+J256</f>
        <v>1.6366904271465973E-2</v>
      </c>
      <c r="U244" s="325">
        <f t="shared" ref="U244" si="529">G250+I250+H263</f>
        <v>4.7407993983689189E-5</v>
      </c>
      <c r="V244" s="325">
        <f t="shared" ref="V244" si="530">G259+I259+J252</f>
        <v>4.5930651561782547E-2</v>
      </c>
      <c r="W244" s="325">
        <f t="shared" ref="W244" si="531">G248+I248</f>
        <v>1.8655944000738656E-5</v>
      </c>
      <c r="X244" s="325">
        <f t="shared" ref="X244" si="532">G251+I251+J258+H256</f>
        <v>2.9013892260251938E-2</v>
      </c>
      <c r="Y244" s="325">
        <f t="shared" ref="Y244" si="533">G257+I257</f>
        <v>0.22473605381731759</v>
      </c>
      <c r="Z244" s="325">
        <f t="shared" ref="Z244" si="534">G249+I249+J245</f>
        <v>2.6138537284587893E-5</v>
      </c>
      <c r="AA244" s="327">
        <f t="shared" ref="AA244" si="535">G260+I260+H252</f>
        <v>8.6503921398377349E-3</v>
      </c>
      <c r="AB244" s="325">
        <f t="shared" ref="AB244" si="536">G246+I246+J247</f>
        <v>1.8655944665165791E-5</v>
      </c>
      <c r="AC244" s="325">
        <f t="shared" ref="AC244" si="537">G262+I262</f>
        <v>3.3544004443981213E-4</v>
      </c>
      <c r="AD244" s="325">
        <f t="shared" ref="AD244" si="538">G255+I255+J250+H258</f>
        <v>5.8487209489833845E-2</v>
      </c>
      <c r="AE244" s="325">
        <f t="shared" ref="AE244" si="539">G244+I244</f>
        <v>4.6367807804851756E-5</v>
      </c>
      <c r="AF244" s="325">
        <f t="shared" ref="AF244" si="540">G253+I253+J259</f>
        <v>4.7962786678183676E-3</v>
      </c>
      <c r="AG244" s="325">
        <f t="shared" ref="AG244" si="541">H245</f>
        <v>2.07766365402674E-8</v>
      </c>
      <c r="AH244" s="325">
        <f t="shared" ref="AH244" si="542">J248</f>
        <v>1.2814528193763001E-12</v>
      </c>
      <c r="AI244" s="325">
        <f t="shared" ref="AI244" si="543">J251+H247</f>
        <v>9.6320342701486192E-9</v>
      </c>
      <c r="AJ244" s="325">
        <f t="shared" ref="AJ244" si="544">F244</f>
        <v>4.0843113930671499E-4</v>
      </c>
      <c r="AK244" s="325">
        <f t="shared" ref="AK244" si="545">J257</f>
        <v>2.8186453627717E-2</v>
      </c>
      <c r="AL244" s="325">
        <f t="shared" ref="AL244" si="546">H250</f>
        <v>1.19012860151986E-7</v>
      </c>
      <c r="AM244" s="325">
        <f t="shared" ref="AM244" si="547">J249</f>
        <v>8.4258878523882301E-12</v>
      </c>
      <c r="AN244" s="325">
        <f t="shared" ref="AN244" si="548">J260+H259</f>
        <v>4.7622082586550154E-3</v>
      </c>
      <c r="AO244" s="325">
        <f t="shared" ref="AO244" si="549">J246</f>
        <v>1.2814528193763001E-12</v>
      </c>
      <c r="AP244" s="325">
        <f t="shared" ref="AP244" si="550">H248</f>
        <v>6.6896982673953399E-9</v>
      </c>
      <c r="AQ244" s="325">
        <f t="shared" ref="AQ244" si="551">J262</f>
        <v>2.34024404041907E-7</v>
      </c>
      <c r="AR244" s="325">
        <f t="shared" ref="AR244" si="552">H251+J255</f>
        <v>3.3037737950737775E-3</v>
      </c>
      <c r="AS244" s="325">
        <f t="shared" ref="AS244" si="553">J244</f>
        <v>1.49118841009811E-10</v>
      </c>
      <c r="AT244" s="325">
        <f t="shared" ref="AT244" si="554">H257</f>
        <v>1.7843448176634299E-2</v>
      </c>
      <c r="AU244" s="325">
        <f t="shared" ref="AU244" si="555">J253</f>
        <v>9.7499071197899494E-6</v>
      </c>
      <c r="AV244" s="325">
        <f t="shared" ref="AV244" si="556">H249</f>
        <v>2.07766365402674E-8</v>
      </c>
      <c r="AW244" s="325">
        <f t="shared" ref="AW244" si="557">H260</f>
        <v>8.9494206034696703E-4</v>
      </c>
      <c r="AX244" s="325">
        <f t="shared" ref="AX244" si="558">H246</f>
        <v>6.6896982673953399E-9</v>
      </c>
      <c r="AY244" s="325">
        <f t="shared" ref="AY244" si="559">E244</f>
        <v>8.9005673214499994E-5</v>
      </c>
      <c r="AZ244" s="325">
        <f t="shared" ref="AZ244" si="560">H262</f>
        <v>1.10735353280755E-5</v>
      </c>
      <c r="BA244" s="325">
        <f t="shared" ref="BA244" si="561">H255</f>
        <v>4.5025284481547004E-3</v>
      </c>
      <c r="BB244" s="325">
        <f t="shared" ref="BB244" si="562">H244</f>
        <v>1.19012860151986E-7</v>
      </c>
      <c r="BC244" s="325">
        <f t="shared" ref="BC244" si="563">H253</f>
        <v>1.13432286792194E-4</v>
      </c>
      <c r="BD244" s="326">
        <f t="shared" ref="BD244" si="564">SUMPRODUCT($L$1:$BC$1,BF244:CW244)</f>
        <v>8.6353525562506803</v>
      </c>
      <c r="BF244" s="139">
        <f>L244</f>
        <v>0.24317639582348338</v>
      </c>
      <c r="BG244" s="140">
        <f t="shared" ref="BG244:CV244" si="565">M244</f>
        <v>8.6393186045096593E-3</v>
      </c>
      <c r="BH244" s="140">
        <f t="shared" si="565"/>
        <v>1.7532248694237429E-3</v>
      </c>
      <c r="BI244" s="140">
        <f t="shared" si="565"/>
        <v>1.0018251499049082E-3</v>
      </c>
      <c r="BJ244" s="140">
        <f t="shared" si="565"/>
        <v>0.1481821686604381</v>
      </c>
      <c r="BK244" s="140">
        <f t="shared" si="565"/>
        <v>3.3544004443981213E-4</v>
      </c>
      <c r="BL244" s="140">
        <f t="shared" si="565"/>
        <v>0.14828585615517609</v>
      </c>
      <c r="BM244" s="140">
        <f t="shared" si="565"/>
        <v>2.6138528858700041E-5</v>
      </c>
      <c r="BN244" s="140">
        <f t="shared" si="565"/>
        <v>1.6366904271465973E-2</v>
      </c>
      <c r="BO244" s="140">
        <f t="shared" si="565"/>
        <v>4.7407993983689189E-5</v>
      </c>
      <c r="BP244" s="140">
        <f t="shared" si="565"/>
        <v>4.5930651561782547E-2</v>
      </c>
      <c r="BQ244" s="140">
        <f t="shared" si="565"/>
        <v>1.8655944000738656E-5</v>
      </c>
      <c r="BR244" s="140">
        <f t="shared" si="565"/>
        <v>2.9013892260251938E-2</v>
      </c>
      <c r="BS244" s="140">
        <f t="shared" si="565"/>
        <v>0.22473605381731759</v>
      </c>
      <c r="BT244" s="140">
        <f t="shared" si="565"/>
        <v>2.6138537284587893E-5</v>
      </c>
      <c r="BU244" s="140">
        <f t="shared" si="565"/>
        <v>8.6503921398377349E-3</v>
      </c>
      <c r="BV244" s="140">
        <f t="shared" si="565"/>
        <v>1.8655944665165791E-5</v>
      </c>
      <c r="BW244" s="140">
        <f t="shared" si="565"/>
        <v>3.3544004443981213E-4</v>
      </c>
      <c r="BX244" s="140">
        <f t="shared" si="565"/>
        <v>5.8487209489833845E-2</v>
      </c>
      <c r="BY244" s="140">
        <f t="shared" si="565"/>
        <v>4.6367807804851756E-5</v>
      </c>
      <c r="BZ244" s="140">
        <f t="shared" si="565"/>
        <v>4.7962786678183676E-3</v>
      </c>
      <c r="CA244" s="140">
        <f t="shared" si="565"/>
        <v>2.07766365402674E-8</v>
      </c>
      <c r="CB244" s="140">
        <f t="shared" si="565"/>
        <v>1.2814528193763001E-12</v>
      </c>
      <c r="CC244" s="140">
        <f t="shared" si="565"/>
        <v>9.6320342701486192E-9</v>
      </c>
      <c r="CD244" s="140">
        <f t="shared" si="565"/>
        <v>4.0843113930671499E-4</v>
      </c>
      <c r="CE244" s="140">
        <f t="shared" si="565"/>
        <v>2.8186453627717E-2</v>
      </c>
      <c r="CF244" s="140">
        <f t="shared" si="565"/>
        <v>1.19012860151986E-7</v>
      </c>
      <c r="CG244" s="140">
        <f t="shared" si="565"/>
        <v>8.4258878523882301E-12</v>
      </c>
      <c r="CH244" s="140">
        <f t="shared" si="565"/>
        <v>4.7622082586550154E-3</v>
      </c>
      <c r="CI244" s="140">
        <f t="shared" si="565"/>
        <v>1.2814528193763001E-12</v>
      </c>
      <c r="CJ244" s="140">
        <f t="shared" si="565"/>
        <v>6.6896982673953399E-9</v>
      </c>
      <c r="CK244" s="140">
        <f t="shared" si="565"/>
        <v>2.34024404041907E-7</v>
      </c>
      <c r="CL244" s="140">
        <f t="shared" si="565"/>
        <v>3.3037737950737775E-3</v>
      </c>
      <c r="CM244" s="140">
        <f t="shared" si="565"/>
        <v>1.49118841009811E-10</v>
      </c>
      <c r="CN244" s="140">
        <f t="shared" si="565"/>
        <v>1.7843448176634299E-2</v>
      </c>
      <c r="CO244" s="140">
        <f t="shared" si="565"/>
        <v>9.7499071197899494E-6</v>
      </c>
      <c r="CP244" s="140">
        <f t="shared" si="565"/>
        <v>2.07766365402674E-8</v>
      </c>
      <c r="CQ244" s="140">
        <f t="shared" si="565"/>
        <v>8.9494206034696703E-4</v>
      </c>
      <c r="CR244" s="140">
        <f t="shared" si="565"/>
        <v>6.6896982673953399E-9</v>
      </c>
      <c r="CS244" s="140">
        <f t="shared" si="565"/>
        <v>8.9005673214499994E-5</v>
      </c>
      <c r="CT244" s="140">
        <f t="shared" si="565"/>
        <v>1.10735353280755E-5</v>
      </c>
      <c r="CU244" s="140">
        <f t="shared" si="565"/>
        <v>4.5025284481547004E-3</v>
      </c>
      <c r="CV244" s="141">
        <f t="shared" si="565"/>
        <v>1.19012860151986E-7</v>
      </c>
    </row>
    <row r="245" spans="1:100">
      <c r="A245" s="348"/>
      <c r="B245" s="329"/>
      <c r="C245" s="354"/>
      <c r="D245" s="28">
        <v>-8</v>
      </c>
      <c r="E245" s="330"/>
      <c r="F245" s="331"/>
      <c r="G245" s="259">
        <f>'4'!G244</f>
        <v>2.6125241784242399E-5</v>
      </c>
      <c r="H245" s="263">
        <f>'4'!H244</f>
        <v>2.07766365402674E-8</v>
      </c>
      <c r="I245" s="264">
        <f>'4'!I244</f>
        <v>1.32870744576401E-8</v>
      </c>
      <c r="J245" s="265">
        <f>'4'!J244</f>
        <v>8.4258878523882301E-12</v>
      </c>
      <c r="K245" s="6"/>
      <c r="L245" s="333"/>
      <c r="M245" s="325"/>
      <c r="N245" s="325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7"/>
      <c r="AB245" s="325"/>
      <c r="AC245" s="325"/>
      <c r="AD245" s="325"/>
      <c r="AE245" s="325"/>
      <c r="AF245" s="325"/>
      <c r="AG245" s="325"/>
      <c r="AH245" s="325"/>
      <c r="AI245" s="325"/>
      <c r="AJ245" s="325"/>
      <c r="AK245" s="325"/>
      <c r="AL245" s="325"/>
      <c r="AM245" s="325"/>
      <c r="AN245" s="325"/>
      <c r="AO245" s="325"/>
      <c r="AP245" s="325"/>
      <c r="AQ245" s="325"/>
      <c r="AR245" s="325"/>
      <c r="AS245" s="325"/>
      <c r="AT245" s="325"/>
      <c r="AU245" s="325"/>
      <c r="AV245" s="325"/>
      <c r="AW245" s="325"/>
      <c r="AX245" s="325"/>
      <c r="AY245" s="325"/>
      <c r="AZ245" s="325"/>
      <c r="BA245" s="325"/>
      <c r="BB245" s="325"/>
      <c r="BC245" s="325"/>
      <c r="BD245" s="326"/>
    </row>
    <row r="246" spans="1:100">
      <c r="A246" s="348"/>
      <c r="B246" s="329"/>
      <c r="C246" s="354"/>
      <c r="D246" s="28">
        <v>-7</v>
      </c>
      <c r="E246" s="330"/>
      <c r="F246" s="331"/>
      <c r="G246" s="259">
        <f>'4'!G245</f>
        <v>1.86522688976191E-5</v>
      </c>
      <c r="H246" s="263">
        <f>'4'!H245</f>
        <v>6.6896982673953399E-9</v>
      </c>
      <c r="I246" s="264">
        <f>'4'!I245</f>
        <v>3.6751031195545402E-9</v>
      </c>
      <c r="J246" s="265">
        <f>'4'!J245</f>
        <v>1.2814528193763001E-12</v>
      </c>
      <c r="K246" s="6"/>
      <c r="L246" s="333"/>
      <c r="M246" s="325"/>
      <c r="N246" s="325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7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325"/>
      <c r="AZ246" s="325"/>
      <c r="BA246" s="325"/>
      <c r="BB246" s="325"/>
      <c r="BC246" s="325"/>
      <c r="BD246" s="326"/>
    </row>
    <row r="247" spans="1:100">
      <c r="A247" s="348"/>
      <c r="B247" s="329"/>
      <c r="C247" s="354"/>
      <c r="D247" s="28">
        <v>-6</v>
      </c>
      <c r="E247" s="330"/>
      <c r="F247" s="331"/>
      <c r="G247" s="259">
        <f>'4'!G246</f>
        <v>1.6684547198728699E-5</v>
      </c>
      <c r="H247" s="263">
        <f>'4'!H246</f>
        <v>4.5169686861214503E-9</v>
      </c>
      <c r="I247" s="264">
        <f>'4'!I246</f>
        <v>2.35690974533536E-9</v>
      </c>
      <c r="J247" s="265">
        <f>'4'!J246</f>
        <v>6.6442713385192397E-13</v>
      </c>
      <c r="K247" s="6"/>
      <c r="L247" s="333"/>
      <c r="M247" s="325"/>
      <c r="N247" s="325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7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  <c r="AN247" s="325"/>
      <c r="AO247" s="325"/>
      <c r="AP247" s="325"/>
      <c r="AQ247" s="325"/>
      <c r="AR247" s="325"/>
      <c r="AS247" s="325"/>
      <c r="AT247" s="325"/>
      <c r="AU247" s="325"/>
      <c r="AV247" s="325"/>
      <c r="AW247" s="325"/>
      <c r="AX247" s="325"/>
      <c r="AY247" s="325"/>
      <c r="AZ247" s="325"/>
      <c r="BA247" s="325"/>
      <c r="BB247" s="325"/>
      <c r="BC247" s="325"/>
      <c r="BD247" s="326"/>
    </row>
    <row r="248" spans="1:100">
      <c r="A248" s="348"/>
      <c r="B248" s="329"/>
      <c r="C248" s="354"/>
      <c r="D248" s="28">
        <v>-5</v>
      </c>
      <c r="E248" s="330"/>
      <c r="F248" s="331"/>
      <c r="G248" s="259">
        <f>G246</f>
        <v>1.86522688976191E-5</v>
      </c>
      <c r="H248" s="263">
        <f t="shared" ref="H248:J248" si="566">H246</f>
        <v>6.6896982673953399E-9</v>
      </c>
      <c r="I248" s="264">
        <f t="shared" si="566"/>
        <v>3.6751031195545402E-9</v>
      </c>
      <c r="J248" s="265">
        <f t="shared" si="566"/>
        <v>1.2814528193763001E-12</v>
      </c>
      <c r="K248" s="6"/>
      <c r="L248" s="333"/>
      <c r="M248" s="325"/>
      <c r="N248" s="325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7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  <c r="AN248" s="325"/>
      <c r="AO248" s="325"/>
      <c r="AP248" s="325"/>
      <c r="AQ248" s="325"/>
      <c r="AR248" s="325"/>
      <c r="AS248" s="325"/>
      <c r="AT248" s="325"/>
      <c r="AU248" s="325"/>
      <c r="AV248" s="325"/>
      <c r="AW248" s="325"/>
      <c r="AX248" s="325"/>
      <c r="AY248" s="325"/>
      <c r="AZ248" s="325"/>
      <c r="BA248" s="325"/>
      <c r="BB248" s="325"/>
      <c r="BC248" s="325"/>
      <c r="BD248" s="326"/>
    </row>
    <row r="249" spans="1:100">
      <c r="A249" s="348"/>
      <c r="B249" s="329"/>
      <c r="C249" s="354"/>
      <c r="D249" s="28">
        <v>-4</v>
      </c>
      <c r="E249" s="330"/>
      <c r="F249" s="331"/>
      <c r="G249" s="259">
        <f>G245</f>
        <v>2.6125241784242399E-5</v>
      </c>
      <c r="H249" s="263">
        <f t="shared" ref="H249:J249" si="567">H245</f>
        <v>2.07766365402674E-8</v>
      </c>
      <c r="I249" s="264">
        <f t="shared" si="567"/>
        <v>1.32870744576401E-8</v>
      </c>
      <c r="J249" s="265">
        <f t="shared" si="567"/>
        <v>8.4258878523882301E-12</v>
      </c>
      <c r="K249" s="6"/>
      <c r="L249" s="333"/>
      <c r="M249" s="325"/>
      <c r="N249" s="325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7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  <c r="AN249" s="325"/>
      <c r="AO249" s="325"/>
      <c r="AP249" s="325"/>
      <c r="AQ249" s="325"/>
      <c r="AR249" s="325"/>
      <c r="AS249" s="325"/>
      <c r="AT249" s="325"/>
      <c r="AU249" s="325"/>
      <c r="AV249" s="325"/>
      <c r="AW249" s="325"/>
      <c r="AX249" s="325"/>
      <c r="AY249" s="325"/>
      <c r="AZ249" s="325"/>
      <c r="BA249" s="325"/>
      <c r="BB249" s="325"/>
      <c r="BC249" s="325"/>
      <c r="BD249" s="326"/>
    </row>
    <row r="250" spans="1:100">
      <c r="A250" s="348"/>
      <c r="B250" s="329"/>
      <c r="C250" s="354"/>
      <c r="D250" s="28">
        <v>-3</v>
      </c>
      <c r="E250" s="330"/>
      <c r="F250" s="331"/>
      <c r="G250" s="259">
        <f>G244</f>
        <v>4.6270444572797103E-5</v>
      </c>
      <c r="H250" s="263">
        <f t="shared" ref="H250:J250" si="568">H244</f>
        <v>1.19012860151986E-7</v>
      </c>
      <c r="I250" s="264">
        <f t="shared" si="568"/>
        <v>9.7363232054652502E-8</v>
      </c>
      <c r="J250" s="265">
        <f t="shared" si="568"/>
        <v>1.49118841009811E-10</v>
      </c>
      <c r="K250" s="6"/>
      <c r="L250" s="333"/>
      <c r="M250" s="325"/>
      <c r="N250" s="325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7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  <c r="AN250" s="325"/>
      <c r="AO250" s="325"/>
      <c r="AP250" s="325"/>
      <c r="AQ250" s="325"/>
      <c r="AR250" s="325"/>
      <c r="AS250" s="325"/>
      <c r="AT250" s="325"/>
      <c r="AU250" s="325"/>
      <c r="AV250" s="325"/>
      <c r="AW250" s="325"/>
      <c r="AX250" s="325"/>
      <c r="AY250" s="325"/>
      <c r="AZ250" s="325"/>
      <c r="BA250" s="325"/>
      <c r="BB250" s="325"/>
      <c r="BC250" s="325"/>
      <c r="BD250" s="326"/>
    </row>
    <row r="251" spans="1:100">
      <c r="A251" s="348"/>
      <c r="B251" s="329"/>
      <c r="C251" s="354"/>
      <c r="D251" s="28">
        <v>-2</v>
      </c>
      <c r="E251" s="330"/>
      <c r="F251" s="331"/>
      <c r="G251" s="259">
        <f>G263</f>
        <v>1.0569485010977899E-4</v>
      </c>
      <c r="H251" s="263">
        <f t="shared" ref="H251:J251" si="569">H263</f>
        <v>1.04018617883743E-6</v>
      </c>
      <c r="I251" s="264">
        <f t="shared" si="569"/>
        <v>1.1882394481621201E-6</v>
      </c>
      <c r="J251" s="265">
        <f t="shared" si="569"/>
        <v>5.1150655840271697E-9</v>
      </c>
      <c r="K251" s="6"/>
      <c r="L251" s="333"/>
      <c r="M251" s="325"/>
      <c r="N251" s="325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7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325"/>
      <c r="BD251" s="326"/>
    </row>
    <row r="252" spans="1:100">
      <c r="A252" s="348"/>
      <c r="B252" s="329"/>
      <c r="C252" s="354"/>
      <c r="D252" s="28">
        <v>-1</v>
      </c>
      <c r="E252" s="330"/>
      <c r="F252" s="331"/>
      <c r="G252" s="259">
        <f>G262</f>
        <v>3.1632172041313003E-4</v>
      </c>
      <c r="H252" s="263">
        <f t="shared" ref="H252:J252" si="570">H262</f>
        <v>1.10735353280755E-5</v>
      </c>
      <c r="I252" s="264">
        <f t="shared" si="570"/>
        <v>1.9118324026682099E-5</v>
      </c>
      <c r="J252" s="265">
        <f t="shared" si="570"/>
        <v>2.34024404041907E-7</v>
      </c>
      <c r="K252" s="6"/>
      <c r="L252" s="333"/>
      <c r="M252" s="325"/>
      <c r="N252" s="325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7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  <c r="AN252" s="325"/>
      <c r="AO252" s="325"/>
      <c r="AP252" s="325"/>
      <c r="AQ252" s="325"/>
      <c r="AR252" s="325"/>
      <c r="AS252" s="325"/>
      <c r="AT252" s="325"/>
      <c r="AU252" s="325"/>
      <c r="AV252" s="325"/>
      <c r="AW252" s="325"/>
      <c r="AX252" s="325"/>
      <c r="AY252" s="325"/>
      <c r="AZ252" s="325"/>
      <c r="BA252" s="325"/>
      <c r="BB252" s="325"/>
      <c r="BC252" s="325"/>
      <c r="BD252" s="326"/>
    </row>
    <row r="253" spans="1:100">
      <c r="A253" s="348"/>
      <c r="B253" s="329"/>
      <c r="C253" s="354"/>
      <c r="D253" s="28">
        <v>0</v>
      </c>
      <c r="E253" s="330"/>
      <c r="F253" s="331"/>
      <c r="G253" s="259">
        <f>G261</f>
        <v>1.1794704917798299E-3</v>
      </c>
      <c r="H253" s="263">
        <f t="shared" ref="H253:I253" si="571">H261</f>
        <v>1.13432286792194E-4</v>
      </c>
      <c r="I253" s="264">
        <f t="shared" si="571"/>
        <v>3.14074567143598E-4</v>
      </c>
      <c r="J253" s="265">
        <f>J261</f>
        <v>9.7499071197899494E-6</v>
      </c>
      <c r="K253" s="6"/>
      <c r="L253" s="333"/>
      <c r="M253" s="325"/>
      <c r="N253" s="325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7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325"/>
      <c r="BD253" s="326"/>
    </row>
    <row r="254" spans="1:100">
      <c r="A254" s="348"/>
      <c r="B254" s="329"/>
      <c r="C254" s="354"/>
      <c r="D254" s="28">
        <v>1</v>
      </c>
      <c r="E254" s="330"/>
      <c r="F254" s="331"/>
      <c r="G254" s="97">
        <f>G260</f>
        <v>4.6123632763938197E-3</v>
      </c>
      <c r="H254" s="51">
        <f t="shared" ref="H254:J254" si="572">H260</f>
        <v>8.9494206034696703E-4</v>
      </c>
      <c r="I254" s="126">
        <f t="shared" si="572"/>
        <v>4.0269553281158397E-3</v>
      </c>
      <c r="J254" s="173">
        <f t="shared" si="572"/>
        <v>2.5967981050031499E-4</v>
      </c>
      <c r="K254" s="6"/>
      <c r="L254" s="333"/>
      <c r="M254" s="325"/>
      <c r="N254" s="325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7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  <c r="AN254" s="325"/>
      <c r="AO254" s="325"/>
      <c r="AP254" s="325"/>
      <c r="AQ254" s="325"/>
      <c r="AR254" s="325"/>
      <c r="AS254" s="325"/>
      <c r="AT254" s="325"/>
      <c r="AU254" s="325"/>
      <c r="AV254" s="325"/>
      <c r="AW254" s="325"/>
      <c r="AX254" s="325"/>
      <c r="AY254" s="325"/>
      <c r="AZ254" s="325"/>
      <c r="BA254" s="325"/>
      <c r="BB254" s="325"/>
      <c r="BC254" s="325"/>
      <c r="BD254" s="326"/>
    </row>
    <row r="255" spans="1:100">
      <c r="A255" s="348"/>
      <c r="B255" s="329"/>
      <c r="C255" s="354"/>
      <c r="D255" s="28">
        <v>2</v>
      </c>
      <c r="E255" s="330"/>
      <c r="F255" s="331"/>
      <c r="G255" s="97">
        <f>G259</f>
        <v>1.49280937514908E-2</v>
      </c>
      <c r="H255" s="51">
        <f t="shared" ref="H255:J255" si="573">H259</f>
        <v>4.5025284481547004E-3</v>
      </c>
      <c r="I255" s="126">
        <f t="shared" si="573"/>
        <v>3.10023237858877E-2</v>
      </c>
      <c r="J255" s="173">
        <f t="shared" si="573"/>
        <v>3.3027336088949401E-3</v>
      </c>
      <c r="K255" s="6"/>
      <c r="L255" s="333"/>
      <c r="M255" s="325"/>
      <c r="N255" s="325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7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  <c r="AN255" s="325"/>
      <c r="AO255" s="325"/>
      <c r="AP255" s="325"/>
      <c r="AQ255" s="325"/>
      <c r="AR255" s="325"/>
      <c r="AS255" s="325"/>
      <c r="AT255" s="325"/>
      <c r="AU255" s="325"/>
      <c r="AV255" s="325"/>
      <c r="AW255" s="325"/>
      <c r="AX255" s="325"/>
      <c r="AY255" s="325"/>
      <c r="AZ255" s="325"/>
      <c r="BA255" s="325"/>
      <c r="BB255" s="325"/>
      <c r="BC255" s="325"/>
      <c r="BD255" s="326"/>
    </row>
    <row r="256" spans="1:100">
      <c r="A256" s="348"/>
      <c r="B256" s="329"/>
      <c r="C256" s="354"/>
      <c r="D256" s="28">
        <v>3</v>
      </c>
      <c r="E256" s="330"/>
      <c r="F256" s="331"/>
      <c r="G256" s="97">
        <f>G258</f>
        <v>3.2734681653986297E-2</v>
      </c>
      <c r="H256" s="51">
        <f t="shared" ref="H256:J256" si="574">H258</f>
        <v>1.2556791803336499E-2</v>
      </c>
      <c r="I256" s="126">
        <f t="shared" si="574"/>
        <v>0.115437737099332</v>
      </c>
      <c r="J256" s="173">
        <f t="shared" si="574"/>
        <v>1.6350217367357499E-2</v>
      </c>
      <c r="K256" s="6"/>
      <c r="L256" s="333"/>
      <c r="M256" s="325"/>
      <c r="N256" s="325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7"/>
      <c r="AB256" s="325"/>
      <c r="AC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  <c r="AN256" s="325"/>
      <c r="AO256" s="325"/>
      <c r="AP256" s="325"/>
      <c r="AQ256" s="325"/>
      <c r="AR256" s="325"/>
      <c r="AS256" s="325"/>
      <c r="AT256" s="325"/>
      <c r="AU256" s="325"/>
      <c r="AV256" s="325"/>
      <c r="AW256" s="325"/>
      <c r="AX256" s="325"/>
      <c r="AY256" s="325"/>
      <c r="AZ256" s="325"/>
      <c r="BA256" s="325"/>
      <c r="BB256" s="325"/>
      <c r="BC256" s="325"/>
      <c r="BD256" s="326"/>
    </row>
    <row r="257" spans="1:100">
      <c r="A257" s="348"/>
      <c r="B257" s="329"/>
      <c r="C257" s="354"/>
      <c r="D257" s="28">
        <v>4</v>
      </c>
      <c r="E257" s="330"/>
      <c r="F257" s="331"/>
      <c r="G257" s="97">
        <f>'4'!G256</f>
        <v>4.3097907195071603E-2</v>
      </c>
      <c r="H257" s="51">
        <f>'4'!H256</f>
        <v>1.7843448176634299E-2</v>
      </c>
      <c r="I257" s="126">
        <f>'4'!I256</f>
        <v>0.18163814662224601</v>
      </c>
      <c r="J257" s="173">
        <f>'4'!J256</f>
        <v>2.8186453627717E-2</v>
      </c>
      <c r="K257" s="6"/>
      <c r="L257" s="333"/>
      <c r="M257" s="325"/>
      <c r="N257" s="325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7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  <c r="AN257" s="325"/>
      <c r="AO257" s="325"/>
      <c r="AP257" s="325"/>
      <c r="AQ257" s="325"/>
      <c r="AR257" s="325"/>
      <c r="AS257" s="325"/>
      <c r="AT257" s="325"/>
      <c r="AU257" s="325"/>
      <c r="AV257" s="325"/>
      <c r="AW257" s="325"/>
      <c r="AX257" s="325"/>
      <c r="AY257" s="325"/>
      <c r="AZ257" s="325"/>
      <c r="BA257" s="325"/>
      <c r="BB257" s="325"/>
      <c r="BC257" s="325"/>
      <c r="BD257" s="326"/>
    </row>
    <row r="258" spans="1:100">
      <c r="A258" s="348"/>
      <c r="B258" s="329"/>
      <c r="C258" s="354"/>
      <c r="D258" s="28">
        <v>5</v>
      </c>
      <c r="E258" s="330"/>
      <c r="F258" s="331"/>
      <c r="G258" s="97">
        <f>'4'!G257</f>
        <v>3.2734681653986297E-2</v>
      </c>
      <c r="H258" s="51">
        <f>'4'!H257</f>
        <v>1.2556791803336499E-2</v>
      </c>
      <c r="I258" s="126">
        <f>'4'!I257</f>
        <v>0.115437737099332</v>
      </c>
      <c r="J258" s="173">
        <f>'4'!J257</f>
        <v>1.6350217367357499E-2</v>
      </c>
      <c r="K258" s="6"/>
      <c r="L258" s="333"/>
      <c r="M258" s="325"/>
      <c r="N258" s="325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7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  <c r="AN258" s="325"/>
      <c r="AO258" s="325"/>
      <c r="AP258" s="325"/>
      <c r="AQ258" s="325"/>
      <c r="AR258" s="325"/>
      <c r="AS258" s="325"/>
      <c r="AT258" s="325"/>
      <c r="AU258" s="325"/>
      <c r="AV258" s="325"/>
      <c r="AW258" s="325"/>
      <c r="AX258" s="325"/>
      <c r="AY258" s="325"/>
      <c r="AZ258" s="325"/>
      <c r="BA258" s="325"/>
      <c r="BB258" s="325"/>
      <c r="BC258" s="325"/>
      <c r="BD258" s="326"/>
    </row>
    <row r="259" spans="1:100">
      <c r="A259" s="348"/>
      <c r="B259" s="329"/>
      <c r="C259" s="354"/>
      <c r="D259" s="28">
        <v>6</v>
      </c>
      <c r="E259" s="330"/>
      <c r="F259" s="331"/>
      <c r="G259" s="97">
        <f>'4'!G258</f>
        <v>1.49280937514908E-2</v>
      </c>
      <c r="H259" s="51">
        <f>'4'!H258</f>
        <v>4.5025284481547004E-3</v>
      </c>
      <c r="I259" s="126">
        <f>'4'!I258</f>
        <v>3.10023237858877E-2</v>
      </c>
      <c r="J259" s="173">
        <f>'4'!J258</f>
        <v>3.3027336088949401E-3</v>
      </c>
      <c r="K259" s="6"/>
      <c r="L259" s="333"/>
      <c r="M259" s="325"/>
      <c r="N259" s="325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7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  <c r="AN259" s="325"/>
      <c r="AO259" s="325"/>
      <c r="AP259" s="325"/>
      <c r="AQ259" s="325"/>
      <c r="AR259" s="325"/>
      <c r="AS259" s="325"/>
      <c r="AT259" s="325"/>
      <c r="AU259" s="325"/>
      <c r="AV259" s="325"/>
      <c r="AW259" s="325"/>
      <c r="AX259" s="325"/>
      <c r="AY259" s="325"/>
      <c r="AZ259" s="325"/>
      <c r="BA259" s="325"/>
      <c r="BB259" s="325"/>
      <c r="BC259" s="325"/>
      <c r="BD259" s="326"/>
    </row>
    <row r="260" spans="1:100">
      <c r="A260" s="348"/>
      <c r="B260" s="329"/>
      <c r="C260" s="354"/>
      <c r="D260" s="28">
        <v>7</v>
      </c>
      <c r="E260" s="330"/>
      <c r="F260" s="331"/>
      <c r="G260" s="97">
        <f>'4'!G259</f>
        <v>4.6123632763938197E-3</v>
      </c>
      <c r="H260" s="51">
        <f>'4'!H259</f>
        <v>8.9494206034696703E-4</v>
      </c>
      <c r="I260" s="126">
        <f>'4'!I259</f>
        <v>4.0269553281158397E-3</v>
      </c>
      <c r="J260" s="173">
        <f>'4'!J259</f>
        <v>2.5967981050031499E-4</v>
      </c>
      <c r="K260" s="6"/>
      <c r="L260" s="333"/>
      <c r="M260" s="325"/>
      <c r="N260" s="325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7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  <c r="AN260" s="325"/>
      <c r="AO260" s="325"/>
      <c r="AP260" s="325"/>
      <c r="AQ260" s="325"/>
      <c r="AR260" s="325"/>
      <c r="AS260" s="325"/>
      <c r="AT260" s="325"/>
      <c r="AU260" s="325"/>
      <c r="AV260" s="325"/>
      <c r="AW260" s="325"/>
      <c r="AX260" s="325"/>
      <c r="AY260" s="325"/>
      <c r="AZ260" s="325"/>
      <c r="BA260" s="325"/>
      <c r="BB260" s="325"/>
      <c r="BC260" s="325"/>
      <c r="BD260" s="326"/>
    </row>
    <row r="261" spans="1:100">
      <c r="A261" s="348"/>
      <c r="B261" s="329"/>
      <c r="C261" s="354"/>
      <c r="D261" s="28">
        <v>8</v>
      </c>
      <c r="E261" s="330"/>
      <c r="F261" s="331"/>
      <c r="G261" s="97">
        <f>'4'!G260</f>
        <v>1.1794704917798299E-3</v>
      </c>
      <c r="H261" s="51">
        <f>'4'!H260</f>
        <v>1.13432286792194E-4</v>
      </c>
      <c r="I261" s="126">
        <f>'4'!I260</f>
        <v>3.14074567143598E-4</v>
      </c>
      <c r="J261" s="173">
        <f>'4'!J260</f>
        <v>9.7499071197899494E-6</v>
      </c>
      <c r="K261" s="6"/>
      <c r="L261" s="333"/>
      <c r="M261" s="325"/>
      <c r="N261" s="325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7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  <c r="AN261" s="325"/>
      <c r="AO261" s="325"/>
      <c r="AP261" s="325"/>
      <c r="AQ261" s="325"/>
      <c r="AR261" s="325"/>
      <c r="AS261" s="325"/>
      <c r="AT261" s="325"/>
      <c r="AU261" s="325"/>
      <c r="AV261" s="325"/>
      <c r="AW261" s="325"/>
      <c r="AX261" s="325"/>
      <c r="AY261" s="325"/>
      <c r="AZ261" s="325"/>
      <c r="BA261" s="325"/>
      <c r="BB261" s="325"/>
      <c r="BC261" s="325"/>
      <c r="BD261" s="326"/>
    </row>
    <row r="262" spans="1:100">
      <c r="A262" s="348"/>
      <c r="B262" s="329"/>
      <c r="C262" s="354"/>
      <c r="D262" s="28">
        <v>9</v>
      </c>
      <c r="E262" s="330"/>
      <c r="F262" s="331"/>
      <c r="G262" s="97">
        <f>'4'!G261</f>
        <v>3.1632172041313003E-4</v>
      </c>
      <c r="H262" s="51">
        <f>'4'!H261</f>
        <v>1.10735353280755E-5</v>
      </c>
      <c r="I262" s="126">
        <f>'4'!I261</f>
        <v>1.9118324026682099E-5</v>
      </c>
      <c r="J262" s="173">
        <f>'4'!J261</f>
        <v>2.34024404041907E-7</v>
      </c>
      <c r="K262" s="6"/>
      <c r="L262" s="333"/>
      <c r="M262" s="325"/>
      <c r="N262" s="325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7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  <c r="AN262" s="325"/>
      <c r="AO262" s="325"/>
      <c r="AP262" s="325"/>
      <c r="AQ262" s="325"/>
      <c r="AR262" s="325"/>
      <c r="AS262" s="325"/>
      <c r="AT262" s="325"/>
      <c r="AU262" s="325"/>
      <c r="AV262" s="325"/>
      <c r="AW262" s="325"/>
      <c r="AX262" s="325"/>
      <c r="AY262" s="325"/>
      <c r="AZ262" s="325"/>
      <c r="BA262" s="325"/>
      <c r="BB262" s="325"/>
      <c r="BC262" s="325"/>
      <c r="BD262" s="326"/>
    </row>
    <row r="263" spans="1:100">
      <c r="A263" s="348"/>
      <c r="B263" s="329"/>
      <c r="C263" s="354"/>
      <c r="D263" s="29">
        <v>10</v>
      </c>
      <c r="E263" s="330"/>
      <c r="F263" s="331"/>
      <c r="G263" s="101">
        <f>'4'!G262</f>
        <v>1.0569485010977899E-4</v>
      </c>
      <c r="H263" s="77">
        <f>'4'!H262</f>
        <v>1.04018617883743E-6</v>
      </c>
      <c r="I263" s="248">
        <f>'4'!I262</f>
        <v>1.1882394481621201E-6</v>
      </c>
      <c r="J263" s="182">
        <f>'4'!J262</f>
        <v>5.1150655840271697E-9</v>
      </c>
      <c r="K263" s="30"/>
      <c r="L263" s="334"/>
      <c r="M263" s="325"/>
      <c r="N263" s="325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7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  <c r="AN263" s="325"/>
      <c r="AO263" s="325"/>
      <c r="AP263" s="325"/>
      <c r="AQ263" s="325"/>
      <c r="AR263" s="325"/>
      <c r="AS263" s="325"/>
      <c r="AT263" s="325"/>
      <c r="AU263" s="325"/>
      <c r="AV263" s="325"/>
      <c r="AW263" s="325"/>
      <c r="AX263" s="325"/>
      <c r="AY263" s="325"/>
      <c r="AZ263" s="325"/>
      <c r="BA263" s="325"/>
      <c r="BB263" s="325"/>
      <c r="BC263" s="325"/>
      <c r="BD263" s="326"/>
    </row>
    <row r="264" spans="1:100">
      <c r="A264" s="348"/>
      <c r="B264" s="328">
        <v>0.5</v>
      </c>
      <c r="C264" s="354"/>
      <c r="D264" s="26">
        <v>-9</v>
      </c>
      <c r="E264" s="330">
        <v>9.1791152889891304E-4</v>
      </c>
      <c r="F264" s="331">
        <v>3.73866727789028E-3</v>
      </c>
      <c r="G264" s="97">
        <f>'4'!G283</f>
        <v>3.5393210761781799E-3</v>
      </c>
      <c r="H264" s="51">
        <f>'4'!H283</f>
        <v>2.7536168832533001E-4</v>
      </c>
      <c r="I264" s="126">
        <f>'4'!I283</f>
        <v>1.01541045222513E-3</v>
      </c>
      <c r="J264" s="173">
        <f>'4'!J283</f>
        <v>7.0738037256496498E-5</v>
      </c>
      <c r="K264" s="27"/>
      <c r="L264" s="332">
        <f t="shared" ref="L264" si="575">1-SUM(M264:BC283)</f>
        <v>0.4520318599057298</v>
      </c>
      <c r="M264" s="325">
        <f t="shared" ref="M264" si="576">G274+I274</f>
        <v>3.1761973376211602E-2</v>
      </c>
      <c r="N264" s="325">
        <f t="shared" ref="N264" si="577">G281+I281+J274</f>
        <v>2.1478577716476172E-2</v>
      </c>
      <c r="O264" s="325">
        <f t="shared" ref="O264" si="578">G283+I283+H274</f>
        <v>9.3776023589369692E-3</v>
      </c>
      <c r="P264" s="325">
        <f t="shared" ref="P264" si="579">G276+I276+J281</f>
        <v>6.6870779998237637E-2</v>
      </c>
      <c r="Q264" s="325">
        <f t="shared" ref="Q264" si="580">G272+I272</f>
        <v>1.106713122557277E-2</v>
      </c>
      <c r="R264" s="325">
        <f t="shared" ref="R264" si="581">G278+I278+H281+J283</f>
        <v>6.7445072935870098E-2</v>
      </c>
      <c r="S264" s="325">
        <f t="shared" ref="S264" si="582">G265+I265</f>
        <v>3.3990431188103132E-3</v>
      </c>
      <c r="T264" s="325">
        <f t="shared" ref="T264" si="583">G267+I267+J276</f>
        <v>1.044478732759521E-2</v>
      </c>
      <c r="U264" s="325">
        <f t="shared" ref="U264" si="584">G270+I270+H283</f>
        <v>5.0244311701318827E-3</v>
      </c>
      <c r="V264" s="325">
        <f t="shared" ref="V264" si="585">G279+I279+J272</f>
        <v>4.9599431380468642E-2</v>
      </c>
      <c r="W264" s="325">
        <f t="shared" ref="W264" si="586">G268+I268</f>
        <v>2.8476774519489078E-3</v>
      </c>
      <c r="X264" s="325">
        <f t="shared" ref="X264" si="587">G271+I271+J278+H276</f>
        <v>1.967044711998877E-2</v>
      </c>
      <c r="Y264" s="325">
        <f t="shared" ref="Y264" si="588">G277+I277</f>
        <v>7.2812727230710694E-2</v>
      </c>
      <c r="Z264" s="325">
        <f t="shared" ref="Z264" si="589">G269+I269+J265</f>
        <v>3.4345282242658789E-3</v>
      </c>
      <c r="AA264" s="327">
        <f t="shared" ref="AA264" si="590">G280+I280+H272</f>
        <v>3.2608850055180938E-2</v>
      </c>
      <c r="AB264" s="325">
        <f t="shared" ref="AB264" si="591">G266+I266+J267</f>
        <v>2.8671827756438788E-3</v>
      </c>
      <c r="AC264" s="325">
        <f t="shared" ref="AC264" si="592">G282+I282</f>
        <v>1.106713122557277E-2</v>
      </c>
      <c r="AD264" s="325">
        <f t="shared" ref="AD264" si="593">G275+I275+J270+H278</f>
        <v>5.4348223823255028E-2</v>
      </c>
      <c r="AE264" s="325">
        <f t="shared" ref="AE264" si="594">G264+I264</f>
        <v>4.5547315284033101E-3</v>
      </c>
      <c r="AF264" s="325">
        <f t="shared" ref="AF264" si="595">G273+I273+J279</f>
        <v>2.3944728095246001E-2</v>
      </c>
      <c r="AG264" s="325">
        <f t="shared" ref="AG264" si="596">H265</f>
        <v>1.7996785792847499E-4</v>
      </c>
      <c r="AH264" s="325">
        <f t="shared" ref="AH264" si="597">J268</f>
        <v>2.2742688895064E-5</v>
      </c>
      <c r="AI264" s="325">
        <f t="shared" ref="AI264" si="598">J271+H267</f>
        <v>2.9237926511957197E-4</v>
      </c>
      <c r="AJ264" s="325">
        <f t="shared" ref="AJ264" si="599">F264</f>
        <v>3.73866727789028E-3</v>
      </c>
      <c r="AK264" s="325">
        <f t="shared" ref="AK264" si="600">J277</f>
        <v>8.9863018932327208E-3</v>
      </c>
      <c r="AL264" s="325">
        <f t="shared" ref="AL264" si="601">H270</f>
        <v>2.7536168832533001E-4</v>
      </c>
      <c r="AM264" s="325">
        <f t="shared" ref="AM264" si="602">J269</f>
        <v>3.54851054555659E-5</v>
      </c>
      <c r="AN264" s="325">
        <f t="shared" ref="AN264" si="603">J280+H279</f>
        <v>6.5151453000366396E-3</v>
      </c>
      <c r="AO264" s="325">
        <f t="shared" ref="AO264" si="604">J266</f>
        <v>2.2742688895064E-5</v>
      </c>
      <c r="AP264" s="325">
        <f t="shared" ref="AP264" si="605">H268</f>
        <v>1.3686941030094699E-4</v>
      </c>
      <c r="AQ264" s="325">
        <f t="shared" ref="AQ264" si="606">J282</f>
        <v>4.34416005435339E-4</v>
      </c>
      <c r="AR264" s="325">
        <f t="shared" ref="AR264" si="607">H271+J275</f>
        <v>5.5364254148902031E-3</v>
      </c>
      <c r="AS264" s="325">
        <f t="shared" ref="AS264" si="608">J264</f>
        <v>7.0738037256496498E-5</v>
      </c>
      <c r="AT264" s="325">
        <f t="shared" ref="AT264" si="609">H277</f>
        <v>5.6047243381647802E-3</v>
      </c>
      <c r="AU264" s="325">
        <f t="shared" ref="AU264" si="610">J273</f>
        <v>1.11650021916714E-3</v>
      </c>
      <c r="AV264" s="325">
        <f t="shared" ref="AV264" si="611">H269</f>
        <v>1.7996785792847499E-4</v>
      </c>
      <c r="AW264" s="325">
        <f t="shared" ref="AW264" si="612">H280</f>
        <v>2.58010330458664E-3</v>
      </c>
      <c r="AX264" s="325">
        <f t="shared" ref="AX264" si="613">H266</f>
        <v>1.3686941030094699E-4</v>
      </c>
      <c r="AY264" s="325">
        <f t="shared" ref="AY264" si="614">E264</f>
        <v>9.1791152889891304E-4</v>
      </c>
      <c r="AZ264" s="325">
        <f t="shared" ref="AZ264" si="615">H282</f>
        <v>8.4687667896933604E-4</v>
      </c>
      <c r="BA264" s="325">
        <f t="shared" ref="BA264" si="616">H275</f>
        <v>3.9145699056448401E-3</v>
      </c>
      <c r="BB264" s="325">
        <f t="shared" ref="BB264" si="617">H264</f>
        <v>2.7536168832533001E-4</v>
      </c>
      <c r="BC264" s="325">
        <f t="shared" ref="BC264" si="618">H273</f>
        <v>1.5229543900943799E-3</v>
      </c>
      <c r="BD264" s="326">
        <f t="shared" ref="BD264" si="619">SUMPRODUCT($L$1:$BC$1,BF264:CW264)</f>
        <v>6.4817269397633828</v>
      </c>
      <c r="BF264" s="139">
        <f>L264</f>
        <v>0.4520318599057298</v>
      </c>
      <c r="BG264" s="140">
        <f t="shared" ref="BG264:CV264" si="620">M264</f>
        <v>3.1761973376211602E-2</v>
      </c>
      <c r="BH264" s="140">
        <f t="shared" si="620"/>
        <v>2.1478577716476172E-2</v>
      </c>
      <c r="BI264" s="140">
        <f t="shared" si="620"/>
        <v>9.3776023589369692E-3</v>
      </c>
      <c r="BJ264" s="140">
        <f t="shared" si="620"/>
        <v>6.6870779998237637E-2</v>
      </c>
      <c r="BK264" s="140">
        <f t="shared" si="620"/>
        <v>1.106713122557277E-2</v>
      </c>
      <c r="BL264" s="140">
        <f t="shared" si="620"/>
        <v>6.7445072935870098E-2</v>
      </c>
      <c r="BM264" s="140">
        <f t="shared" si="620"/>
        <v>3.3990431188103132E-3</v>
      </c>
      <c r="BN264" s="140">
        <f t="shared" si="620"/>
        <v>1.044478732759521E-2</v>
      </c>
      <c r="BO264" s="140">
        <f t="shared" si="620"/>
        <v>5.0244311701318827E-3</v>
      </c>
      <c r="BP264" s="140">
        <f t="shared" si="620"/>
        <v>4.9599431380468642E-2</v>
      </c>
      <c r="BQ264" s="140">
        <f t="shared" si="620"/>
        <v>2.8476774519489078E-3</v>
      </c>
      <c r="BR264" s="140">
        <f t="shared" si="620"/>
        <v>1.967044711998877E-2</v>
      </c>
      <c r="BS264" s="140">
        <f t="shared" si="620"/>
        <v>7.2812727230710694E-2</v>
      </c>
      <c r="BT264" s="140">
        <f t="shared" si="620"/>
        <v>3.4345282242658789E-3</v>
      </c>
      <c r="BU264" s="140">
        <f t="shared" si="620"/>
        <v>3.2608850055180938E-2</v>
      </c>
      <c r="BV264" s="140">
        <f t="shared" si="620"/>
        <v>2.8671827756438788E-3</v>
      </c>
      <c r="BW264" s="140">
        <f t="shared" si="620"/>
        <v>1.106713122557277E-2</v>
      </c>
      <c r="BX264" s="140">
        <f t="shared" si="620"/>
        <v>5.4348223823255028E-2</v>
      </c>
      <c r="BY264" s="140">
        <f t="shared" si="620"/>
        <v>4.5547315284033101E-3</v>
      </c>
      <c r="BZ264" s="140">
        <f t="shared" si="620"/>
        <v>2.3944728095246001E-2</v>
      </c>
      <c r="CA264" s="140">
        <f t="shared" si="620"/>
        <v>1.7996785792847499E-4</v>
      </c>
      <c r="CB264" s="140">
        <f t="shared" si="620"/>
        <v>2.2742688895064E-5</v>
      </c>
      <c r="CC264" s="140">
        <f t="shared" si="620"/>
        <v>2.9237926511957197E-4</v>
      </c>
      <c r="CD264" s="140">
        <f t="shared" si="620"/>
        <v>3.73866727789028E-3</v>
      </c>
      <c r="CE264" s="140">
        <f t="shared" si="620"/>
        <v>8.9863018932327208E-3</v>
      </c>
      <c r="CF264" s="140">
        <f t="shared" si="620"/>
        <v>2.7536168832533001E-4</v>
      </c>
      <c r="CG264" s="140">
        <f t="shared" si="620"/>
        <v>3.54851054555659E-5</v>
      </c>
      <c r="CH264" s="140">
        <f t="shared" si="620"/>
        <v>6.5151453000366396E-3</v>
      </c>
      <c r="CI264" s="140">
        <f t="shared" si="620"/>
        <v>2.2742688895064E-5</v>
      </c>
      <c r="CJ264" s="140">
        <f t="shared" si="620"/>
        <v>1.3686941030094699E-4</v>
      </c>
      <c r="CK264" s="140">
        <f t="shared" si="620"/>
        <v>4.34416005435339E-4</v>
      </c>
      <c r="CL264" s="140">
        <f t="shared" si="620"/>
        <v>5.5364254148902031E-3</v>
      </c>
      <c r="CM264" s="140">
        <f t="shared" si="620"/>
        <v>7.0738037256496498E-5</v>
      </c>
      <c r="CN264" s="140">
        <f t="shared" si="620"/>
        <v>5.6047243381647802E-3</v>
      </c>
      <c r="CO264" s="140">
        <f t="shared" si="620"/>
        <v>1.11650021916714E-3</v>
      </c>
      <c r="CP264" s="140">
        <f t="shared" si="620"/>
        <v>1.7996785792847499E-4</v>
      </c>
      <c r="CQ264" s="140">
        <f t="shared" si="620"/>
        <v>2.58010330458664E-3</v>
      </c>
      <c r="CR264" s="140">
        <f t="shared" si="620"/>
        <v>1.3686941030094699E-4</v>
      </c>
      <c r="CS264" s="140">
        <f t="shared" si="620"/>
        <v>9.1791152889891304E-4</v>
      </c>
      <c r="CT264" s="140">
        <f t="shared" si="620"/>
        <v>8.4687667896933604E-4</v>
      </c>
      <c r="CU264" s="140">
        <f t="shared" si="620"/>
        <v>3.9145699056448401E-3</v>
      </c>
      <c r="CV264" s="141">
        <f t="shared" si="620"/>
        <v>2.7536168832533001E-4</v>
      </c>
    </row>
    <row r="265" spans="1:100">
      <c r="A265" s="348"/>
      <c r="B265" s="329"/>
      <c r="C265" s="354"/>
      <c r="D265" s="28">
        <v>-8</v>
      </c>
      <c r="E265" s="330"/>
      <c r="F265" s="331"/>
      <c r="G265" s="259">
        <f>'4'!G264</f>
        <v>2.8038389114276802E-3</v>
      </c>
      <c r="H265" s="263">
        <f>'4'!H264</f>
        <v>1.7996785792847499E-4</v>
      </c>
      <c r="I265" s="264">
        <f>'4'!I264</f>
        <v>5.9520420738263299E-4</v>
      </c>
      <c r="J265" s="265">
        <f>'4'!J264</f>
        <v>3.54851054555659E-5</v>
      </c>
      <c r="K265" s="6"/>
      <c r="L265" s="333"/>
      <c r="M265" s="325"/>
      <c r="N265" s="325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7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  <c r="AN265" s="325"/>
      <c r="AO265" s="325"/>
      <c r="AP265" s="325"/>
      <c r="AQ265" s="325"/>
      <c r="AR265" s="325"/>
      <c r="AS265" s="325"/>
      <c r="AT265" s="325"/>
      <c r="AU265" s="325"/>
      <c r="AV265" s="325"/>
      <c r="AW265" s="325"/>
      <c r="AX265" s="325"/>
      <c r="AY265" s="325"/>
      <c r="AZ265" s="325"/>
      <c r="BA265" s="325"/>
      <c r="BB265" s="325"/>
      <c r="BC265" s="325"/>
      <c r="BD265" s="326"/>
    </row>
    <row r="266" spans="1:100">
      <c r="A266" s="348"/>
      <c r="B266" s="329"/>
      <c r="C266" s="354"/>
      <c r="D266" s="28">
        <v>-7</v>
      </c>
      <c r="E266" s="330"/>
      <c r="F266" s="331"/>
      <c r="G266" s="259">
        <f>'4'!G265</f>
        <v>2.4249001615114399E-3</v>
      </c>
      <c r="H266" s="263">
        <f>'4'!H265</f>
        <v>1.3686941030094699E-4</v>
      </c>
      <c r="I266" s="264">
        <f>'4'!I265</f>
        <v>4.2277729043746802E-4</v>
      </c>
      <c r="J266" s="265">
        <f>'4'!J265</f>
        <v>2.2742688895064E-5</v>
      </c>
      <c r="K266" s="6"/>
      <c r="L266" s="333"/>
      <c r="M266" s="325"/>
      <c r="N266" s="325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7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  <c r="AN266" s="325"/>
      <c r="AO266" s="325"/>
      <c r="AP266" s="325"/>
      <c r="AQ266" s="325"/>
      <c r="AR266" s="325"/>
      <c r="AS266" s="325"/>
      <c r="AT266" s="325"/>
      <c r="AU266" s="325"/>
      <c r="AV266" s="325"/>
      <c r="AW266" s="325"/>
      <c r="AX266" s="325"/>
      <c r="AY266" s="325"/>
      <c r="AZ266" s="325"/>
      <c r="BA266" s="325"/>
      <c r="BB266" s="325"/>
      <c r="BC266" s="325"/>
      <c r="BD266" s="326"/>
    </row>
    <row r="267" spans="1:100">
      <c r="A267" s="348"/>
      <c r="B267" s="329"/>
      <c r="C267" s="354"/>
      <c r="D267" s="28">
        <v>-6</v>
      </c>
      <c r="E267" s="330"/>
      <c r="F267" s="331"/>
      <c r="G267" s="259">
        <f>'4'!G266</f>
        <v>2.3084530143927199E-3</v>
      </c>
      <c r="H267" s="263">
        <f>'4'!H266</f>
        <v>1.2454049841435501E-4</v>
      </c>
      <c r="I267" s="264">
        <f>'4'!I266</f>
        <v>3.7585665852927998E-4</v>
      </c>
      <c r="J267" s="265">
        <f>'4'!J266</f>
        <v>1.95053236949711E-5</v>
      </c>
      <c r="K267" s="6"/>
      <c r="L267" s="333"/>
      <c r="M267" s="325"/>
      <c r="N267" s="325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7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  <c r="AN267" s="325"/>
      <c r="AO267" s="325"/>
      <c r="AP267" s="325"/>
      <c r="AQ267" s="325"/>
      <c r="AR267" s="325"/>
      <c r="AS267" s="325"/>
      <c r="AT267" s="325"/>
      <c r="AU267" s="325"/>
      <c r="AV267" s="325"/>
      <c r="AW267" s="325"/>
      <c r="AX267" s="325"/>
      <c r="AY267" s="325"/>
      <c r="AZ267" s="325"/>
      <c r="BA267" s="325"/>
      <c r="BB267" s="325"/>
      <c r="BC267" s="325"/>
      <c r="BD267" s="326"/>
    </row>
    <row r="268" spans="1:100">
      <c r="A268" s="348"/>
      <c r="B268" s="329"/>
      <c r="C268" s="354"/>
      <c r="D268" s="28">
        <v>-5</v>
      </c>
      <c r="E268" s="330"/>
      <c r="F268" s="331"/>
      <c r="G268" s="259">
        <f>G266</f>
        <v>2.4249001615114399E-3</v>
      </c>
      <c r="H268" s="263">
        <f t="shared" ref="H268:J268" si="621">H266</f>
        <v>1.3686941030094699E-4</v>
      </c>
      <c r="I268" s="264">
        <f t="shared" si="621"/>
        <v>4.2277729043746802E-4</v>
      </c>
      <c r="J268" s="265">
        <f t="shared" si="621"/>
        <v>2.2742688895064E-5</v>
      </c>
      <c r="K268" s="6"/>
      <c r="L268" s="333"/>
      <c r="M268" s="325"/>
      <c r="N268" s="325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7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  <c r="AN268" s="325"/>
      <c r="AO268" s="325"/>
      <c r="AP268" s="325"/>
      <c r="AQ268" s="325"/>
      <c r="AR268" s="325"/>
      <c r="AS268" s="325"/>
      <c r="AT268" s="325"/>
      <c r="AU268" s="325"/>
      <c r="AV268" s="325"/>
      <c r="AW268" s="325"/>
      <c r="AX268" s="325"/>
      <c r="AY268" s="325"/>
      <c r="AZ268" s="325"/>
      <c r="BA268" s="325"/>
      <c r="BB268" s="325"/>
      <c r="BC268" s="325"/>
      <c r="BD268" s="326"/>
    </row>
    <row r="269" spans="1:100">
      <c r="A269" s="348"/>
      <c r="B269" s="329"/>
      <c r="C269" s="354"/>
      <c r="D269" s="28">
        <v>-4</v>
      </c>
      <c r="E269" s="330"/>
      <c r="F269" s="331"/>
      <c r="G269" s="259">
        <f>G265</f>
        <v>2.8038389114276802E-3</v>
      </c>
      <c r="H269" s="263">
        <f t="shared" ref="H269:J269" si="622">H265</f>
        <v>1.7996785792847499E-4</v>
      </c>
      <c r="I269" s="264">
        <f t="shared" si="622"/>
        <v>5.9520420738263299E-4</v>
      </c>
      <c r="J269" s="265">
        <f t="shared" si="622"/>
        <v>3.54851054555659E-5</v>
      </c>
      <c r="K269" s="6"/>
      <c r="L269" s="333"/>
      <c r="M269" s="325"/>
      <c r="N269" s="325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  <c r="AA269" s="327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  <c r="AN269" s="325"/>
      <c r="AO269" s="325"/>
      <c r="AP269" s="325"/>
      <c r="AQ269" s="325"/>
      <c r="AR269" s="325"/>
      <c r="AS269" s="325"/>
      <c r="AT269" s="325"/>
      <c r="AU269" s="325"/>
      <c r="AV269" s="325"/>
      <c r="AW269" s="325"/>
      <c r="AX269" s="325"/>
      <c r="AY269" s="325"/>
      <c r="AZ269" s="325"/>
      <c r="BA269" s="325"/>
      <c r="BB269" s="325"/>
      <c r="BC269" s="325"/>
      <c r="BD269" s="326"/>
    </row>
    <row r="270" spans="1:100">
      <c r="A270" s="348"/>
      <c r="B270" s="329"/>
      <c r="C270" s="354"/>
      <c r="D270" s="28">
        <v>-3</v>
      </c>
      <c r="E270" s="330"/>
      <c r="F270" s="331"/>
      <c r="G270" s="259">
        <f>G264</f>
        <v>3.5393210761781799E-3</v>
      </c>
      <c r="H270" s="263">
        <f t="shared" ref="H270:J270" si="623">H264</f>
        <v>2.7536168832533001E-4</v>
      </c>
      <c r="I270" s="264">
        <f t="shared" si="623"/>
        <v>1.01541045222513E-3</v>
      </c>
      <c r="J270" s="265">
        <f t="shared" si="623"/>
        <v>7.0738037256496498E-5</v>
      </c>
      <c r="K270" s="6"/>
      <c r="L270" s="333"/>
      <c r="M270" s="325"/>
      <c r="N270" s="325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7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  <c r="AN270" s="325"/>
      <c r="AO270" s="325"/>
      <c r="AP270" s="325"/>
      <c r="AQ270" s="325"/>
      <c r="AR270" s="325"/>
      <c r="AS270" s="325"/>
      <c r="AT270" s="325"/>
      <c r="AU270" s="325"/>
      <c r="AV270" s="325"/>
      <c r="AW270" s="325"/>
      <c r="AX270" s="325"/>
      <c r="AY270" s="325"/>
      <c r="AZ270" s="325"/>
      <c r="BA270" s="325"/>
      <c r="BB270" s="325"/>
      <c r="BC270" s="325"/>
      <c r="BD270" s="326"/>
    </row>
    <row r="271" spans="1:100">
      <c r="A271" s="348"/>
      <c r="B271" s="329"/>
      <c r="C271" s="354"/>
      <c r="D271" s="28">
        <v>-2</v>
      </c>
      <c r="E271" s="330"/>
      <c r="F271" s="331"/>
      <c r="G271" s="259">
        <f>G283</f>
        <v>4.8023971302260503E-3</v>
      </c>
      <c r="H271" s="263">
        <f t="shared" ref="H271:J271" si="624">H283</f>
        <v>4.6969964172857302E-4</v>
      </c>
      <c r="I271" s="264">
        <f t="shared" si="624"/>
        <v>1.9951019241242801E-3</v>
      </c>
      <c r="J271" s="265">
        <f t="shared" si="624"/>
        <v>1.6783876670521699E-4</v>
      </c>
      <c r="K271" s="6"/>
      <c r="L271" s="333"/>
      <c r="M271" s="325"/>
      <c r="N271" s="325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7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  <c r="AN271" s="325"/>
      <c r="AO271" s="325"/>
      <c r="AP271" s="325"/>
      <c r="AQ271" s="325"/>
      <c r="AR271" s="325"/>
      <c r="AS271" s="325"/>
      <c r="AT271" s="325"/>
      <c r="AU271" s="325"/>
      <c r="AV271" s="325"/>
      <c r="AW271" s="325"/>
      <c r="AX271" s="325"/>
      <c r="AY271" s="325"/>
      <c r="AZ271" s="325"/>
      <c r="BA271" s="325"/>
      <c r="BB271" s="325"/>
      <c r="BC271" s="325"/>
      <c r="BD271" s="326"/>
    </row>
    <row r="272" spans="1:100">
      <c r="A272" s="348"/>
      <c r="B272" s="329"/>
      <c r="C272" s="354"/>
      <c r="D272" s="28">
        <v>-1</v>
      </c>
      <c r="E272" s="330"/>
      <c r="F272" s="331"/>
      <c r="G272" s="259">
        <f>G282</f>
        <v>6.8361846874766099E-3</v>
      </c>
      <c r="H272" s="263">
        <f t="shared" ref="H272:J272" si="625">H282</f>
        <v>8.4687667896933604E-4</v>
      </c>
      <c r="I272" s="264">
        <f t="shared" si="625"/>
        <v>4.2309465380961598E-3</v>
      </c>
      <c r="J272" s="265">
        <f t="shared" si="625"/>
        <v>4.34416005435339E-4</v>
      </c>
      <c r="K272" s="6"/>
      <c r="L272" s="333"/>
      <c r="M272" s="325"/>
      <c r="N272" s="325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7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  <c r="AN272" s="325"/>
      <c r="AO272" s="325"/>
      <c r="AP272" s="325"/>
      <c r="AQ272" s="325"/>
      <c r="AR272" s="325"/>
      <c r="AS272" s="325"/>
      <c r="AT272" s="325"/>
      <c r="AU272" s="325"/>
      <c r="AV272" s="325"/>
      <c r="AW272" s="325"/>
      <c r="AX272" s="325"/>
      <c r="AY272" s="325"/>
      <c r="AZ272" s="325"/>
      <c r="BA272" s="325"/>
      <c r="BB272" s="325"/>
      <c r="BC272" s="325"/>
      <c r="BD272" s="326"/>
    </row>
    <row r="273" spans="1:100">
      <c r="A273" s="348"/>
      <c r="B273" s="329"/>
      <c r="C273" s="354"/>
      <c r="D273" s="28">
        <v>0</v>
      </c>
      <c r="E273" s="330"/>
      <c r="F273" s="331"/>
      <c r="G273" s="259">
        <f>G281</f>
        <v>9.8774944243923794E-3</v>
      </c>
      <c r="H273" s="263">
        <f t="shared" ref="H273:I273" si="626">H281</f>
        <v>1.5229543900943799E-3</v>
      </c>
      <c r="I273" s="264">
        <f t="shared" si="626"/>
        <v>9.0005078976919898E-3</v>
      </c>
      <c r="J273" s="265">
        <f>J281</f>
        <v>1.11650021916714E-3</v>
      </c>
      <c r="K273" s="6"/>
      <c r="L273" s="333"/>
      <c r="M273" s="325"/>
      <c r="N273" s="325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7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  <c r="AN273" s="325"/>
      <c r="AO273" s="325"/>
      <c r="AP273" s="325"/>
      <c r="AQ273" s="325"/>
      <c r="AR273" s="325"/>
      <c r="AS273" s="325"/>
      <c r="AT273" s="325"/>
      <c r="AU273" s="325"/>
      <c r="AV273" s="325"/>
      <c r="AW273" s="325"/>
      <c r="AX273" s="325"/>
      <c r="AY273" s="325"/>
      <c r="AZ273" s="325"/>
      <c r="BA273" s="325"/>
      <c r="BB273" s="325"/>
      <c r="BC273" s="325"/>
      <c r="BD273" s="326"/>
    </row>
    <row r="274" spans="1:100">
      <c r="A274" s="348"/>
      <c r="B274" s="329"/>
      <c r="C274" s="354"/>
      <c r="D274" s="28">
        <v>1</v>
      </c>
      <c r="E274" s="330"/>
      <c r="F274" s="331"/>
      <c r="G274" s="97">
        <f>G280</f>
        <v>1.39335290531963E-2</v>
      </c>
      <c r="H274" s="51">
        <f t="shared" ref="H274:J274" si="627">H280</f>
        <v>2.58010330458664E-3</v>
      </c>
      <c r="I274" s="126">
        <f t="shared" si="627"/>
        <v>1.7828444323015301E-2</v>
      </c>
      <c r="J274" s="173">
        <f t="shared" si="627"/>
        <v>2.6005753943918E-3</v>
      </c>
      <c r="K274" s="6"/>
      <c r="L274" s="333"/>
      <c r="M274" s="325"/>
      <c r="N274" s="325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7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  <c r="AN274" s="325"/>
      <c r="AO274" s="325"/>
      <c r="AP274" s="325"/>
      <c r="AQ274" s="325"/>
      <c r="AR274" s="325"/>
      <c r="AS274" s="325"/>
      <c r="AT274" s="325"/>
      <c r="AU274" s="325"/>
      <c r="AV274" s="325"/>
      <c r="AW274" s="325"/>
      <c r="AX274" s="325"/>
      <c r="AY274" s="325"/>
      <c r="AZ274" s="325"/>
      <c r="BA274" s="325"/>
      <c r="BB274" s="325"/>
      <c r="BC274" s="325"/>
      <c r="BD274" s="326"/>
    </row>
    <row r="275" spans="1:100">
      <c r="A275" s="348"/>
      <c r="B275" s="329"/>
      <c r="C275" s="354"/>
      <c r="D275" s="28">
        <v>2</v>
      </c>
      <c r="E275" s="330"/>
      <c r="F275" s="331"/>
      <c r="G275" s="97">
        <f>G279</f>
        <v>1.8447189075685301E-2</v>
      </c>
      <c r="H275" s="51">
        <f t="shared" ref="H275:J275" si="628">H279</f>
        <v>3.9145699056448401E-3</v>
      </c>
      <c r="I275" s="126">
        <f t="shared" si="628"/>
        <v>3.0717826299348001E-2</v>
      </c>
      <c r="J275" s="173">
        <f t="shared" si="628"/>
        <v>5.0667257731616304E-3</v>
      </c>
      <c r="K275" s="6"/>
      <c r="L275" s="333"/>
      <c r="M275" s="325"/>
      <c r="N275" s="325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7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  <c r="AN275" s="325"/>
      <c r="AO275" s="325"/>
      <c r="AP275" s="325"/>
      <c r="AQ275" s="325"/>
      <c r="AR275" s="325"/>
      <c r="AS275" s="325"/>
      <c r="AT275" s="325"/>
      <c r="AU275" s="325"/>
      <c r="AV275" s="325"/>
      <c r="AW275" s="325"/>
      <c r="AX275" s="325"/>
      <c r="AY275" s="325"/>
      <c r="AZ275" s="325"/>
      <c r="BA275" s="325"/>
      <c r="BB275" s="325"/>
      <c r="BC275" s="325"/>
      <c r="BD275" s="326"/>
    </row>
    <row r="276" spans="1:100">
      <c r="A276" s="348"/>
      <c r="B276" s="329"/>
      <c r="C276" s="354"/>
      <c r="D276" s="28">
        <v>3</v>
      </c>
      <c r="E276" s="330"/>
      <c r="F276" s="331"/>
      <c r="G276" s="97">
        <f>G278</f>
        <v>2.21626707877308E-2</v>
      </c>
      <c r="H276" s="51">
        <f t="shared" ref="H276:J276" si="629">H278</f>
        <v>5.1124704109652298E-3</v>
      </c>
      <c r="I276" s="126">
        <f t="shared" si="629"/>
        <v>4.3591608991339702E-2</v>
      </c>
      <c r="J276" s="173">
        <f t="shared" si="629"/>
        <v>7.7604776546732097E-3</v>
      </c>
      <c r="K276" s="6"/>
      <c r="L276" s="333"/>
      <c r="M276" s="325"/>
      <c r="N276" s="325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7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  <c r="AN276" s="325"/>
      <c r="AO276" s="325"/>
      <c r="AP276" s="325"/>
      <c r="AQ276" s="325"/>
      <c r="AR276" s="325"/>
      <c r="AS276" s="325"/>
      <c r="AT276" s="325"/>
      <c r="AU276" s="325"/>
      <c r="AV276" s="325"/>
      <c r="AW276" s="325"/>
      <c r="AX276" s="325"/>
      <c r="AY276" s="325"/>
      <c r="AZ276" s="325"/>
      <c r="BA276" s="325"/>
      <c r="BB276" s="325"/>
      <c r="BC276" s="325"/>
      <c r="BD276" s="326"/>
    </row>
    <row r="277" spans="1:100">
      <c r="A277" s="348"/>
      <c r="B277" s="329"/>
      <c r="C277" s="354"/>
      <c r="D277" s="28">
        <v>4</v>
      </c>
      <c r="E277" s="330"/>
      <c r="F277" s="331"/>
      <c r="G277" s="97">
        <f>'4'!G276</f>
        <v>2.36237759431688E-2</v>
      </c>
      <c r="H277" s="51">
        <f>'4'!H276</f>
        <v>5.6047243381647802E-3</v>
      </c>
      <c r="I277" s="126">
        <f>'4'!I276</f>
        <v>4.9188951287541902E-2</v>
      </c>
      <c r="J277" s="173">
        <f>'4'!J276</f>
        <v>8.9863018932327208E-3</v>
      </c>
      <c r="K277" s="6"/>
      <c r="L277" s="333"/>
      <c r="M277" s="325"/>
      <c r="N277" s="325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7"/>
      <c r="AB277" s="325"/>
      <c r="AC277" s="325"/>
      <c r="AD277" s="325"/>
      <c r="AE277" s="325"/>
      <c r="AF277" s="325"/>
      <c r="AG277" s="325"/>
      <c r="AH277" s="325"/>
      <c r="AI277" s="325"/>
      <c r="AJ277" s="325"/>
      <c r="AK277" s="325"/>
      <c r="AL277" s="325"/>
      <c r="AM277" s="325"/>
      <c r="AN277" s="325"/>
      <c r="AO277" s="325"/>
      <c r="AP277" s="325"/>
      <c r="AQ277" s="325"/>
      <c r="AR277" s="325"/>
      <c r="AS277" s="325"/>
      <c r="AT277" s="325"/>
      <c r="AU277" s="325"/>
      <c r="AV277" s="325"/>
      <c r="AW277" s="325"/>
      <c r="AX277" s="325"/>
      <c r="AY277" s="325"/>
      <c r="AZ277" s="325"/>
      <c r="BA277" s="325"/>
      <c r="BB277" s="325"/>
      <c r="BC277" s="325"/>
      <c r="BD277" s="326"/>
    </row>
    <row r="278" spans="1:100">
      <c r="A278" s="348"/>
      <c r="B278" s="329"/>
      <c r="C278" s="354"/>
      <c r="D278" s="28">
        <v>5</v>
      </c>
      <c r="E278" s="330"/>
      <c r="F278" s="331"/>
      <c r="G278" s="97">
        <f>'4'!G277</f>
        <v>2.21626707877308E-2</v>
      </c>
      <c r="H278" s="51">
        <f>'4'!H277</f>
        <v>5.1124704109652298E-3</v>
      </c>
      <c r="I278" s="126">
        <f>'4'!I277</f>
        <v>4.3591608991339702E-2</v>
      </c>
      <c r="J278" s="173">
        <f>'4'!J277</f>
        <v>7.7604776546732097E-3</v>
      </c>
      <c r="K278" s="6"/>
      <c r="L278" s="333"/>
      <c r="M278" s="325"/>
      <c r="N278" s="325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7"/>
      <c r="AB278" s="325"/>
      <c r="AC278" s="325"/>
      <c r="AD278" s="325"/>
      <c r="AE278" s="325"/>
      <c r="AF278" s="325"/>
      <c r="AG278" s="325"/>
      <c r="AH278" s="325"/>
      <c r="AI278" s="325"/>
      <c r="AJ278" s="325"/>
      <c r="AK278" s="325"/>
      <c r="AL278" s="325"/>
      <c r="AM278" s="325"/>
      <c r="AN278" s="325"/>
      <c r="AO278" s="325"/>
      <c r="AP278" s="325"/>
      <c r="AQ278" s="325"/>
      <c r="AR278" s="325"/>
      <c r="AS278" s="325"/>
      <c r="AT278" s="325"/>
      <c r="AU278" s="325"/>
      <c r="AV278" s="325"/>
      <c r="AW278" s="325"/>
      <c r="AX278" s="325"/>
      <c r="AY278" s="325"/>
      <c r="AZ278" s="325"/>
      <c r="BA278" s="325"/>
      <c r="BB278" s="325"/>
      <c r="BC278" s="325"/>
      <c r="BD278" s="326"/>
    </row>
    <row r="279" spans="1:100">
      <c r="A279" s="348"/>
      <c r="B279" s="329"/>
      <c r="C279" s="354"/>
      <c r="D279" s="28">
        <v>6</v>
      </c>
      <c r="E279" s="330"/>
      <c r="F279" s="331"/>
      <c r="G279" s="97">
        <f>'4'!G278</f>
        <v>1.8447189075685301E-2</v>
      </c>
      <c r="H279" s="51">
        <f>'4'!H278</f>
        <v>3.9145699056448401E-3</v>
      </c>
      <c r="I279" s="126">
        <f>'4'!I278</f>
        <v>3.0717826299348001E-2</v>
      </c>
      <c r="J279" s="173">
        <f>'4'!J278</f>
        <v>5.0667257731616304E-3</v>
      </c>
      <c r="K279" s="6"/>
      <c r="L279" s="333"/>
      <c r="M279" s="325"/>
      <c r="N279" s="325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7"/>
      <c r="AB279" s="325"/>
      <c r="AC279" s="325"/>
      <c r="AD279" s="325"/>
      <c r="AE279" s="325"/>
      <c r="AF279" s="325"/>
      <c r="AG279" s="325"/>
      <c r="AH279" s="325"/>
      <c r="AI279" s="325"/>
      <c r="AJ279" s="325"/>
      <c r="AK279" s="325"/>
      <c r="AL279" s="325"/>
      <c r="AM279" s="325"/>
      <c r="AN279" s="325"/>
      <c r="AO279" s="325"/>
      <c r="AP279" s="325"/>
      <c r="AQ279" s="325"/>
      <c r="AR279" s="325"/>
      <c r="AS279" s="325"/>
      <c r="AT279" s="325"/>
      <c r="AU279" s="325"/>
      <c r="AV279" s="325"/>
      <c r="AW279" s="325"/>
      <c r="AX279" s="325"/>
      <c r="AY279" s="325"/>
      <c r="AZ279" s="325"/>
      <c r="BA279" s="325"/>
      <c r="BB279" s="325"/>
      <c r="BC279" s="325"/>
      <c r="BD279" s="326"/>
    </row>
    <row r="280" spans="1:100">
      <c r="A280" s="348"/>
      <c r="B280" s="329"/>
      <c r="C280" s="354"/>
      <c r="D280" s="28">
        <v>7</v>
      </c>
      <c r="E280" s="330"/>
      <c r="F280" s="331"/>
      <c r="G280" s="97">
        <f>'4'!G279</f>
        <v>1.39335290531963E-2</v>
      </c>
      <c r="H280" s="51">
        <f>'4'!H279</f>
        <v>2.58010330458664E-3</v>
      </c>
      <c r="I280" s="126">
        <f>'4'!I279</f>
        <v>1.7828444323015301E-2</v>
      </c>
      <c r="J280" s="173">
        <f>'4'!J279</f>
        <v>2.6005753943918E-3</v>
      </c>
      <c r="K280" s="6"/>
      <c r="L280" s="333"/>
      <c r="M280" s="325"/>
      <c r="N280" s="325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7"/>
      <c r="AB280" s="325"/>
      <c r="AC280" s="325"/>
      <c r="AD280" s="325"/>
      <c r="AE280" s="325"/>
      <c r="AF280" s="325"/>
      <c r="AG280" s="325"/>
      <c r="AH280" s="325"/>
      <c r="AI280" s="325"/>
      <c r="AJ280" s="325"/>
      <c r="AK280" s="325"/>
      <c r="AL280" s="325"/>
      <c r="AM280" s="325"/>
      <c r="AN280" s="325"/>
      <c r="AO280" s="325"/>
      <c r="AP280" s="325"/>
      <c r="AQ280" s="325"/>
      <c r="AR280" s="325"/>
      <c r="AS280" s="325"/>
      <c r="AT280" s="325"/>
      <c r="AU280" s="325"/>
      <c r="AV280" s="325"/>
      <c r="AW280" s="325"/>
      <c r="AX280" s="325"/>
      <c r="AY280" s="325"/>
      <c r="AZ280" s="325"/>
      <c r="BA280" s="325"/>
      <c r="BB280" s="325"/>
      <c r="BC280" s="325"/>
      <c r="BD280" s="326"/>
    </row>
    <row r="281" spans="1:100">
      <c r="A281" s="348"/>
      <c r="B281" s="329"/>
      <c r="C281" s="354"/>
      <c r="D281" s="28">
        <v>8</v>
      </c>
      <c r="E281" s="330"/>
      <c r="F281" s="331"/>
      <c r="G281" s="97">
        <f>'4'!G280</f>
        <v>9.8774944243923794E-3</v>
      </c>
      <c r="H281" s="51">
        <f>'4'!H280</f>
        <v>1.5229543900943799E-3</v>
      </c>
      <c r="I281" s="126">
        <f>'4'!I280</f>
        <v>9.0005078976919898E-3</v>
      </c>
      <c r="J281" s="173">
        <f>'4'!J280</f>
        <v>1.11650021916714E-3</v>
      </c>
      <c r="K281" s="6"/>
      <c r="L281" s="333"/>
      <c r="M281" s="325"/>
      <c r="N281" s="325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7"/>
      <c r="AB281" s="325"/>
      <c r="AC281" s="325"/>
      <c r="AD281" s="325"/>
      <c r="AE281" s="325"/>
      <c r="AF281" s="325"/>
      <c r="AG281" s="325"/>
      <c r="AH281" s="325"/>
      <c r="AI281" s="325"/>
      <c r="AJ281" s="325"/>
      <c r="AK281" s="325"/>
      <c r="AL281" s="325"/>
      <c r="AM281" s="325"/>
      <c r="AN281" s="325"/>
      <c r="AO281" s="325"/>
      <c r="AP281" s="325"/>
      <c r="AQ281" s="325"/>
      <c r="AR281" s="325"/>
      <c r="AS281" s="325"/>
      <c r="AT281" s="325"/>
      <c r="AU281" s="325"/>
      <c r="AV281" s="325"/>
      <c r="AW281" s="325"/>
      <c r="AX281" s="325"/>
      <c r="AY281" s="325"/>
      <c r="AZ281" s="325"/>
      <c r="BA281" s="325"/>
      <c r="BB281" s="325"/>
      <c r="BC281" s="325"/>
      <c r="BD281" s="326"/>
    </row>
    <row r="282" spans="1:100">
      <c r="A282" s="348"/>
      <c r="B282" s="329"/>
      <c r="C282" s="354"/>
      <c r="D282" s="28">
        <v>9</v>
      </c>
      <c r="E282" s="330"/>
      <c r="F282" s="331"/>
      <c r="G282" s="97">
        <f>'4'!G281</f>
        <v>6.8361846874766099E-3</v>
      </c>
      <c r="H282" s="51">
        <f>'4'!H281</f>
        <v>8.4687667896933604E-4</v>
      </c>
      <c r="I282" s="126">
        <f>'4'!I281</f>
        <v>4.2309465380961598E-3</v>
      </c>
      <c r="J282" s="173">
        <f>'4'!J281</f>
        <v>4.34416005435339E-4</v>
      </c>
      <c r="K282" s="6"/>
      <c r="L282" s="333"/>
      <c r="M282" s="325"/>
      <c r="N282" s="325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7"/>
      <c r="AB282" s="325"/>
      <c r="AC282" s="325"/>
      <c r="AD282" s="325"/>
      <c r="AE282" s="325"/>
      <c r="AF282" s="325"/>
      <c r="AG282" s="325"/>
      <c r="AH282" s="325"/>
      <c r="AI282" s="325"/>
      <c r="AJ282" s="325"/>
      <c r="AK282" s="325"/>
      <c r="AL282" s="325"/>
      <c r="AM282" s="325"/>
      <c r="AN282" s="325"/>
      <c r="AO282" s="325"/>
      <c r="AP282" s="325"/>
      <c r="AQ282" s="325"/>
      <c r="AR282" s="325"/>
      <c r="AS282" s="325"/>
      <c r="AT282" s="325"/>
      <c r="AU282" s="325"/>
      <c r="AV282" s="325"/>
      <c r="AW282" s="325"/>
      <c r="AX282" s="325"/>
      <c r="AY282" s="325"/>
      <c r="AZ282" s="325"/>
      <c r="BA282" s="325"/>
      <c r="BB282" s="325"/>
      <c r="BC282" s="325"/>
      <c r="BD282" s="326"/>
    </row>
    <row r="283" spans="1:100">
      <c r="A283" s="348"/>
      <c r="B283" s="329"/>
      <c r="C283" s="354"/>
      <c r="D283" s="29">
        <v>10</v>
      </c>
      <c r="E283" s="330"/>
      <c r="F283" s="331"/>
      <c r="G283" s="101">
        <f>'4'!G282</f>
        <v>4.8023971302260503E-3</v>
      </c>
      <c r="H283" s="77">
        <f>'4'!H282</f>
        <v>4.6969964172857302E-4</v>
      </c>
      <c r="I283" s="248">
        <f>'4'!I282</f>
        <v>1.9951019241242801E-3</v>
      </c>
      <c r="J283" s="182">
        <f>'4'!J282</f>
        <v>1.6783876670521699E-4</v>
      </c>
      <c r="K283" s="30"/>
      <c r="L283" s="334"/>
      <c r="M283" s="325"/>
      <c r="N283" s="325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7"/>
      <c r="AB283" s="325"/>
      <c r="AC283" s="325"/>
      <c r="AD283" s="325"/>
      <c r="AE283" s="325"/>
      <c r="AF283" s="325"/>
      <c r="AG283" s="325"/>
      <c r="AH283" s="325"/>
      <c r="AI283" s="325"/>
      <c r="AJ283" s="325"/>
      <c r="AK283" s="325"/>
      <c r="AL283" s="325"/>
      <c r="AM283" s="325"/>
      <c r="AN283" s="325"/>
      <c r="AO283" s="325"/>
      <c r="AP283" s="325"/>
      <c r="AQ283" s="325"/>
      <c r="AR283" s="325"/>
      <c r="AS283" s="325"/>
      <c r="AT283" s="325"/>
      <c r="AU283" s="325"/>
      <c r="AV283" s="325"/>
      <c r="AW283" s="325"/>
      <c r="AX283" s="325"/>
      <c r="AY283" s="325"/>
      <c r="AZ283" s="325"/>
      <c r="BA283" s="325"/>
      <c r="BB283" s="325"/>
      <c r="BC283" s="325"/>
      <c r="BD283" s="326"/>
    </row>
    <row r="284" spans="1:100">
      <c r="A284" s="348"/>
      <c r="B284" s="328">
        <v>1</v>
      </c>
      <c r="C284" s="354"/>
      <c r="D284" s="26">
        <v>-9</v>
      </c>
      <c r="E284" s="330">
        <v>5.8480960336756895E-4</v>
      </c>
      <c r="F284" s="331">
        <v>2.3739451466329199E-3</v>
      </c>
      <c r="G284" s="97">
        <f>'4'!G303</f>
        <v>4.6167971786623199E-3</v>
      </c>
      <c r="H284" s="51">
        <f>'4'!H303</f>
        <v>6.9705450977250796E-4</v>
      </c>
      <c r="I284" s="126">
        <f>'4'!I303</f>
        <v>4.6518988274292898E-3</v>
      </c>
      <c r="J284" s="173">
        <f>'4'!J303</f>
        <v>7.0753862403461203E-4</v>
      </c>
      <c r="K284" s="27"/>
      <c r="L284" s="332">
        <f t="shared" ref="L284" si="630">1-SUM(M284:BC303)</f>
        <v>0.69099065900934231</v>
      </c>
      <c r="M284" s="325">
        <f t="shared" ref="M284" si="631">G294+I294</f>
        <v>1.6307954115313349E-2</v>
      </c>
      <c r="N284" s="325">
        <f t="shared" ref="N284" si="632">G301+I301+J294</f>
        <v>1.5952418349582609E-2</v>
      </c>
      <c r="O284" s="325">
        <f t="shared" ref="O284" si="633">G303+I303+H294</f>
        <v>1.177674169149593E-2</v>
      </c>
      <c r="P284" s="325">
        <f t="shared" ref="P284" si="634">G296+I296+J301</f>
        <v>2.0989137226160373E-2</v>
      </c>
      <c r="Q284" s="325">
        <f t="shared" ref="Q284" si="635">G292+I292</f>
        <v>1.2229646889997999E-2</v>
      </c>
      <c r="R284" s="325">
        <f t="shared" ref="R284" si="636">G298+I298+H301+J303</f>
        <v>2.1525940139227331E-2</v>
      </c>
      <c r="S284" s="325">
        <f t="shared" ref="S284" si="637">G285+I285</f>
        <v>8.3741903833444604E-3</v>
      </c>
      <c r="T284" s="325">
        <f t="shared" ref="T284" si="638">G287+I287+J296</f>
        <v>9.9823959213901393E-3</v>
      </c>
      <c r="U284" s="325">
        <f t="shared" ref="U284" si="639">G290+I290+H303</f>
        <v>1.0064858105498559E-2</v>
      </c>
      <c r="V284" s="325">
        <f t="shared" ref="V284" si="640">G299+I299+J292</f>
        <v>1.9332684034633583E-2</v>
      </c>
      <c r="W284" s="325">
        <f t="shared" ref="W284" si="641">G288+I288</f>
        <v>7.8525783659006906E-3</v>
      </c>
      <c r="X284" s="325">
        <f t="shared" ref="X284" si="642">G291+I291+J298+H296</f>
        <v>1.430709064030455E-2</v>
      </c>
      <c r="Y284" s="325">
        <f t="shared" ref="Y284" si="643">G297+I297</f>
        <v>2.007512514322083E-2</v>
      </c>
      <c r="Z284" s="325">
        <f t="shared" ref="Z284" si="644">G289+I289+J285</f>
        <v>8.9708746632601952E-3</v>
      </c>
      <c r="AA284" s="327">
        <f t="shared" ref="AA284" si="645">G300+I300+H292</f>
        <v>1.7230389250314535E-2</v>
      </c>
      <c r="AB284" s="325">
        <f t="shared" ref="AB284" si="646">G286+I286+J287</f>
        <v>8.3675667709481854E-3</v>
      </c>
      <c r="AC284" s="325">
        <f t="shared" ref="AC284" si="647">G302+I302</f>
        <v>1.2229646889997999E-2</v>
      </c>
      <c r="AD284" s="325">
        <f t="shared" ref="AD284" si="648">G295+I295+J290+H298</f>
        <v>2.0378439466388565E-2</v>
      </c>
      <c r="AE284" s="325">
        <f t="shared" ref="AE284" si="649">G284+I284</f>
        <v>9.2686960060916097E-3</v>
      </c>
      <c r="AF284" s="325">
        <f t="shared" ref="AF284" si="650">G293+I293+J299</f>
        <v>1.627339583844746E-2</v>
      </c>
      <c r="AG284" s="325">
        <f t="shared" ref="AG284" si="651">H285</f>
        <v>6.2720548851481501E-4</v>
      </c>
      <c r="AH284" s="325">
        <f t="shared" ref="AH284" si="652">J288</f>
        <v>5.3479102751768004E-4</v>
      </c>
      <c r="AI284" s="325">
        <f t="shared" ref="AI284" si="653">J291+H287</f>
        <v>1.449271355819577E-3</v>
      </c>
      <c r="AJ284" s="325">
        <f t="shared" ref="AJ284" si="654">F284</f>
        <v>2.3739451466329199E-3</v>
      </c>
      <c r="AK284" s="325">
        <f t="shared" ref="AK284" si="655">J297</f>
        <v>2.3881981553437099E-3</v>
      </c>
      <c r="AL284" s="325">
        <f t="shared" ref="AL284" si="656">H290</f>
        <v>6.9705450977250796E-4</v>
      </c>
      <c r="AM284" s="325">
        <f t="shared" ref="AM284" si="657">J289</f>
        <v>5.9668427991573501E-4</v>
      </c>
      <c r="AN284" s="325">
        <f t="shared" ref="AN284" si="658">J300+H299</f>
        <v>3.0984790740423403E-3</v>
      </c>
      <c r="AO284" s="325">
        <f t="shared" ref="AO284" si="659">J286</f>
        <v>5.3479102751768004E-4</v>
      </c>
      <c r="AP284" s="325">
        <f t="shared" ref="AP284" si="660">H288</f>
        <v>5.8607449913593995E-4</v>
      </c>
      <c r="AQ284" s="325">
        <f t="shared" ref="AQ284" si="661">J302</f>
        <v>1.1114908652608401E-3</v>
      </c>
      <c r="AR284" s="325">
        <f t="shared" ref="AR284" si="662">H291+J295</f>
        <v>2.8604473891673888E-3</v>
      </c>
      <c r="AS284" s="325">
        <f t="shared" ref="AS284" si="663">J284</f>
        <v>7.0753862403461203E-4</v>
      </c>
      <c r="AT284" s="325">
        <f t="shared" ref="AT284" si="664">H297</f>
        <v>1.4837992892349501E-3</v>
      </c>
      <c r="AU284" s="325">
        <f t="shared" ref="AU284" si="665">J293</f>
        <v>1.4084938826877101E-3</v>
      </c>
      <c r="AV284" s="325">
        <f t="shared" ref="AV284" si="666">H289</f>
        <v>6.2720548851481501E-4</v>
      </c>
      <c r="AW284" s="325">
        <f t="shared" ref="AW284" si="667">H300</f>
        <v>1.2199902816023101E-3</v>
      </c>
      <c r="AX284" s="325">
        <f t="shared" ref="AX284" si="668">H286</f>
        <v>5.8607449913593995E-4</v>
      </c>
      <c r="AY284" s="325">
        <f t="shared" ref="AY284" si="669">E284</f>
        <v>5.8480960336756895E-4</v>
      </c>
      <c r="AZ284" s="325">
        <f t="shared" ref="AZ284" si="670">H302</f>
        <v>9.2243513500118502E-4</v>
      </c>
      <c r="BA284" s="325">
        <f t="shared" ref="BA284" si="671">H295</f>
        <v>1.3551712731467501E-3</v>
      </c>
      <c r="BB284" s="325">
        <f t="shared" ref="BB284" si="672">H284</f>
        <v>6.9705450977250796E-4</v>
      </c>
      <c r="BC284" s="325">
        <f t="shared" ref="BC284" si="673">H293</f>
        <v>1.0685656939992899E-3</v>
      </c>
      <c r="BD284" s="326">
        <f t="shared" ref="BD284" si="674">SUMPRODUCT($L$1:$BC$1,BF284:CW284)</f>
        <v>3.8199785548069092</v>
      </c>
      <c r="BF284" s="139">
        <f>L284</f>
        <v>0.69099065900934231</v>
      </c>
      <c r="BG284" s="140">
        <f t="shared" ref="BG284:CV284" si="675">M284</f>
        <v>1.6307954115313349E-2</v>
      </c>
      <c r="BH284" s="140">
        <f t="shared" si="675"/>
        <v>1.5952418349582609E-2</v>
      </c>
      <c r="BI284" s="140">
        <f t="shared" si="675"/>
        <v>1.177674169149593E-2</v>
      </c>
      <c r="BJ284" s="140">
        <f t="shared" si="675"/>
        <v>2.0989137226160373E-2</v>
      </c>
      <c r="BK284" s="140">
        <f t="shared" si="675"/>
        <v>1.2229646889997999E-2</v>
      </c>
      <c r="BL284" s="140">
        <f t="shared" si="675"/>
        <v>2.1525940139227331E-2</v>
      </c>
      <c r="BM284" s="140">
        <f t="shared" si="675"/>
        <v>8.3741903833444604E-3</v>
      </c>
      <c r="BN284" s="140">
        <f t="shared" si="675"/>
        <v>9.9823959213901393E-3</v>
      </c>
      <c r="BO284" s="140">
        <f t="shared" si="675"/>
        <v>1.0064858105498559E-2</v>
      </c>
      <c r="BP284" s="140">
        <f t="shared" si="675"/>
        <v>1.9332684034633583E-2</v>
      </c>
      <c r="BQ284" s="140">
        <f t="shared" si="675"/>
        <v>7.8525783659006906E-3</v>
      </c>
      <c r="BR284" s="140">
        <f t="shared" si="675"/>
        <v>1.430709064030455E-2</v>
      </c>
      <c r="BS284" s="140">
        <f t="shared" si="675"/>
        <v>2.007512514322083E-2</v>
      </c>
      <c r="BT284" s="140">
        <f t="shared" si="675"/>
        <v>8.9708746632601952E-3</v>
      </c>
      <c r="BU284" s="140">
        <f t="shared" si="675"/>
        <v>1.7230389250314535E-2</v>
      </c>
      <c r="BV284" s="140">
        <f t="shared" si="675"/>
        <v>8.3675667709481854E-3</v>
      </c>
      <c r="BW284" s="140">
        <f t="shared" si="675"/>
        <v>1.2229646889997999E-2</v>
      </c>
      <c r="BX284" s="140">
        <f t="shared" si="675"/>
        <v>2.0378439466388565E-2</v>
      </c>
      <c r="BY284" s="140">
        <f t="shared" si="675"/>
        <v>9.2686960060916097E-3</v>
      </c>
      <c r="BZ284" s="140">
        <f t="shared" si="675"/>
        <v>1.627339583844746E-2</v>
      </c>
      <c r="CA284" s="140">
        <f t="shared" si="675"/>
        <v>6.2720548851481501E-4</v>
      </c>
      <c r="CB284" s="140">
        <f t="shared" si="675"/>
        <v>5.3479102751768004E-4</v>
      </c>
      <c r="CC284" s="140">
        <f t="shared" si="675"/>
        <v>1.449271355819577E-3</v>
      </c>
      <c r="CD284" s="140">
        <f t="shared" si="675"/>
        <v>2.3739451466329199E-3</v>
      </c>
      <c r="CE284" s="140">
        <f t="shared" si="675"/>
        <v>2.3881981553437099E-3</v>
      </c>
      <c r="CF284" s="140">
        <f t="shared" si="675"/>
        <v>6.9705450977250796E-4</v>
      </c>
      <c r="CG284" s="140">
        <f t="shared" si="675"/>
        <v>5.9668427991573501E-4</v>
      </c>
      <c r="CH284" s="140">
        <f t="shared" si="675"/>
        <v>3.0984790740423403E-3</v>
      </c>
      <c r="CI284" s="140">
        <f t="shared" si="675"/>
        <v>5.3479102751768004E-4</v>
      </c>
      <c r="CJ284" s="140">
        <f t="shared" si="675"/>
        <v>5.8607449913593995E-4</v>
      </c>
      <c r="CK284" s="140">
        <f t="shared" si="675"/>
        <v>1.1114908652608401E-3</v>
      </c>
      <c r="CL284" s="140">
        <f t="shared" si="675"/>
        <v>2.8604473891673888E-3</v>
      </c>
      <c r="CM284" s="140">
        <f t="shared" si="675"/>
        <v>7.0753862403461203E-4</v>
      </c>
      <c r="CN284" s="140">
        <f t="shared" si="675"/>
        <v>1.4837992892349501E-3</v>
      </c>
      <c r="CO284" s="140">
        <f t="shared" si="675"/>
        <v>1.4084938826877101E-3</v>
      </c>
      <c r="CP284" s="140">
        <f t="shared" si="675"/>
        <v>6.2720548851481501E-4</v>
      </c>
      <c r="CQ284" s="140">
        <f t="shared" si="675"/>
        <v>1.2199902816023101E-3</v>
      </c>
      <c r="CR284" s="140">
        <f t="shared" si="675"/>
        <v>5.8607449913593995E-4</v>
      </c>
      <c r="CS284" s="140">
        <f t="shared" si="675"/>
        <v>5.8480960336756895E-4</v>
      </c>
      <c r="CT284" s="140">
        <f t="shared" si="675"/>
        <v>9.2243513500118502E-4</v>
      </c>
      <c r="CU284" s="140">
        <f t="shared" si="675"/>
        <v>1.3551712731467501E-3</v>
      </c>
      <c r="CV284" s="141">
        <f t="shared" si="675"/>
        <v>6.9705450977250796E-4</v>
      </c>
    </row>
    <row r="285" spans="1:100">
      <c r="A285" s="348"/>
      <c r="B285" s="329"/>
      <c r="C285" s="354"/>
      <c r="D285" s="28">
        <v>-8</v>
      </c>
      <c r="E285" s="330"/>
      <c r="F285" s="331"/>
      <c r="G285" s="259">
        <f>'4'!G284</f>
        <v>4.32137020016473E-3</v>
      </c>
      <c r="H285" s="263">
        <f>'4'!H284</f>
        <v>6.2720548851481501E-4</v>
      </c>
      <c r="I285" s="264">
        <f>'4'!I284</f>
        <v>4.0528201831797296E-3</v>
      </c>
      <c r="J285" s="265">
        <f>'4'!J284</f>
        <v>5.9668427991573501E-4</v>
      </c>
      <c r="K285" s="6"/>
      <c r="L285" s="333"/>
      <c r="M285" s="325"/>
      <c r="N285" s="325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7"/>
      <c r="AB285" s="325"/>
      <c r="AC285" s="325"/>
      <c r="AD285" s="325"/>
      <c r="AE285" s="325"/>
      <c r="AF285" s="325"/>
      <c r="AG285" s="325"/>
      <c r="AH285" s="325"/>
      <c r="AI285" s="325"/>
      <c r="AJ285" s="325"/>
      <c r="AK285" s="325"/>
      <c r="AL285" s="325"/>
      <c r="AM285" s="325"/>
      <c r="AN285" s="325"/>
      <c r="AO285" s="325"/>
      <c r="AP285" s="325"/>
      <c r="AQ285" s="325"/>
      <c r="AR285" s="325"/>
      <c r="AS285" s="325"/>
      <c r="AT285" s="325"/>
      <c r="AU285" s="325"/>
      <c r="AV285" s="325"/>
      <c r="AW285" s="325"/>
      <c r="AX285" s="325"/>
      <c r="AY285" s="325"/>
      <c r="AZ285" s="325"/>
      <c r="BA285" s="325"/>
      <c r="BB285" s="325"/>
      <c r="BC285" s="325"/>
      <c r="BD285" s="326"/>
    </row>
    <row r="286" spans="1:100">
      <c r="A286" s="348"/>
      <c r="B286" s="329"/>
      <c r="C286" s="354"/>
      <c r="D286" s="28">
        <v>-7</v>
      </c>
      <c r="E286" s="330"/>
      <c r="F286" s="331"/>
      <c r="G286" s="259">
        <f>'4'!G285</f>
        <v>4.1428192177411999E-3</v>
      </c>
      <c r="H286" s="263">
        <f>'4'!H285</f>
        <v>5.8607449913593995E-4</v>
      </c>
      <c r="I286" s="264">
        <f>'4'!I285</f>
        <v>3.7097591481594899E-3</v>
      </c>
      <c r="J286" s="265">
        <f>'4'!J285</f>
        <v>5.3479102751768004E-4</v>
      </c>
      <c r="K286" s="6"/>
      <c r="L286" s="333"/>
      <c r="M286" s="325"/>
      <c r="N286" s="325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7"/>
      <c r="AB286" s="325"/>
      <c r="AC286" s="325"/>
      <c r="AD286" s="325"/>
      <c r="AE286" s="325"/>
      <c r="AF286" s="325"/>
      <c r="AG286" s="325"/>
      <c r="AH286" s="325"/>
      <c r="AI286" s="325"/>
      <c r="AJ286" s="325"/>
      <c r="AK286" s="325"/>
      <c r="AL286" s="325"/>
      <c r="AM286" s="325"/>
      <c r="AN286" s="325"/>
      <c r="AO286" s="325"/>
      <c r="AP286" s="325"/>
      <c r="AQ286" s="325"/>
      <c r="AR286" s="325"/>
      <c r="AS286" s="325"/>
      <c r="AT286" s="325"/>
      <c r="AU286" s="325"/>
      <c r="AV286" s="325"/>
      <c r="AW286" s="325"/>
      <c r="AX286" s="325"/>
      <c r="AY286" s="325"/>
      <c r="AZ286" s="325"/>
      <c r="BA286" s="325"/>
      <c r="BB286" s="325"/>
      <c r="BC286" s="325"/>
      <c r="BD286" s="326"/>
    </row>
    <row r="287" spans="1:100">
      <c r="A287" s="348"/>
      <c r="B287" s="329"/>
      <c r="C287" s="354"/>
      <c r="D287" s="28">
        <v>-6</v>
      </c>
      <c r="E287" s="330"/>
      <c r="F287" s="331"/>
      <c r="G287" s="259">
        <f>'4'!G286</f>
        <v>4.0832496595301897E-3</v>
      </c>
      <c r="H287" s="263">
        <f>'4'!H286</f>
        <v>5.7254025406419597E-4</v>
      </c>
      <c r="I287" s="264">
        <f>'4'!I286</f>
        <v>3.59851470443023E-3</v>
      </c>
      <c r="J287" s="265">
        <f>'4'!J286</f>
        <v>5.14988405047494E-4</v>
      </c>
      <c r="K287" s="6"/>
      <c r="L287" s="333"/>
      <c r="M287" s="325"/>
      <c r="N287" s="325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7"/>
      <c r="AB287" s="325"/>
      <c r="AC287" s="325"/>
      <c r="AD287" s="325"/>
      <c r="AE287" s="325"/>
      <c r="AF287" s="325"/>
      <c r="AG287" s="325"/>
      <c r="AH287" s="325"/>
      <c r="AI287" s="325"/>
      <c r="AJ287" s="325"/>
      <c r="AK287" s="325"/>
      <c r="AL287" s="325"/>
      <c r="AM287" s="325"/>
      <c r="AN287" s="325"/>
      <c r="AO287" s="325"/>
      <c r="AP287" s="325"/>
      <c r="AQ287" s="325"/>
      <c r="AR287" s="325"/>
      <c r="AS287" s="325"/>
      <c r="AT287" s="325"/>
      <c r="AU287" s="325"/>
      <c r="AV287" s="325"/>
      <c r="AW287" s="325"/>
      <c r="AX287" s="325"/>
      <c r="AY287" s="325"/>
      <c r="AZ287" s="325"/>
      <c r="BA287" s="325"/>
      <c r="BB287" s="325"/>
      <c r="BC287" s="325"/>
      <c r="BD287" s="326"/>
    </row>
    <row r="288" spans="1:100">
      <c r="A288" s="348"/>
      <c r="B288" s="329"/>
      <c r="C288" s="354"/>
      <c r="D288" s="28">
        <v>-5</v>
      </c>
      <c r="E288" s="330"/>
      <c r="F288" s="331"/>
      <c r="G288" s="259">
        <f>G286</f>
        <v>4.1428192177411999E-3</v>
      </c>
      <c r="H288" s="263">
        <f t="shared" ref="H288:J288" si="676">H286</f>
        <v>5.8607449913593995E-4</v>
      </c>
      <c r="I288" s="264">
        <f t="shared" si="676"/>
        <v>3.7097591481594899E-3</v>
      </c>
      <c r="J288" s="265">
        <f t="shared" si="676"/>
        <v>5.3479102751768004E-4</v>
      </c>
      <c r="K288" s="6"/>
      <c r="L288" s="333"/>
      <c r="M288" s="325"/>
      <c r="N288" s="325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7"/>
      <c r="AB288" s="325"/>
      <c r="AC288" s="325"/>
      <c r="AD288" s="325"/>
      <c r="AE288" s="325"/>
      <c r="AF288" s="325"/>
      <c r="AG288" s="325"/>
      <c r="AH288" s="325"/>
      <c r="AI288" s="325"/>
      <c r="AJ288" s="325"/>
      <c r="AK288" s="325"/>
      <c r="AL288" s="325"/>
      <c r="AM288" s="325"/>
      <c r="AN288" s="325"/>
      <c r="AO288" s="325"/>
      <c r="AP288" s="325"/>
      <c r="AQ288" s="325"/>
      <c r="AR288" s="325"/>
      <c r="AS288" s="325"/>
      <c r="AT288" s="325"/>
      <c r="AU288" s="325"/>
      <c r="AV288" s="325"/>
      <c r="AW288" s="325"/>
      <c r="AX288" s="325"/>
      <c r="AY288" s="325"/>
      <c r="AZ288" s="325"/>
      <c r="BA288" s="325"/>
      <c r="BB288" s="325"/>
      <c r="BC288" s="325"/>
      <c r="BD288" s="326"/>
    </row>
    <row r="289" spans="1:56">
      <c r="A289" s="348"/>
      <c r="B289" s="329"/>
      <c r="C289" s="354"/>
      <c r="D289" s="28">
        <v>-4</v>
      </c>
      <c r="E289" s="330"/>
      <c r="F289" s="331"/>
      <c r="G289" s="259">
        <f>G285</f>
        <v>4.32137020016473E-3</v>
      </c>
      <c r="H289" s="263">
        <f t="shared" ref="H289:J289" si="677">H285</f>
        <v>6.2720548851481501E-4</v>
      </c>
      <c r="I289" s="264">
        <f t="shared" si="677"/>
        <v>4.0528201831797296E-3</v>
      </c>
      <c r="J289" s="265">
        <f t="shared" si="677"/>
        <v>5.9668427991573501E-4</v>
      </c>
      <c r="K289" s="6"/>
      <c r="L289" s="333"/>
      <c r="M289" s="325"/>
      <c r="N289" s="325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7"/>
      <c r="AB289" s="325"/>
      <c r="AC289" s="325"/>
      <c r="AD289" s="325"/>
      <c r="AE289" s="325"/>
      <c r="AF289" s="325"/>
      <c r="AG289" s="325"/>
      <c r="AH289" s="325"/>
      <c r="AI289" s="325"/>
      <c r="AJ289" s="325"/>
      <c r="AK289" s="325"/>
      <c r="AL289" s="325"/>
      <c r="AM289" s="325"/>
      <c r="AN289" s="325"/>
      <c r="AO289" s="325"/>
      <c r="AP289" s="325"/>
      <c r="AQ289" s="325"/>
      <c r="AR289" s="325"/>
      <c r="AS289" s="325"/>
      <c r="AT289" s="325"/>
      <c r="AU289" s="325"/>
      <c r="AV289" s="325"/>
      <c r="AW289" s="325"/>
      <c r="AX289" s="325"/>
      <c r="AY289" s="325"/>
      <c r="AZ289" s="325"/>
      <c r="BA289" s="325"/>
      <c r="BB289" s="325"/>
      <c r="BC289" s="325"/>
      <c r="BD289" s="326"/>
    </row>
    <row r="290" spans="1:56">
      <c r="A290" s="348"/>
      <c r="B290" s="329"/>
      <c r="C290" s="354"/>
      <c r="D290" s="28">
        <v>-3</v>
      </c>
      <c r="E290" s="330"/>
      <c r="F290" s="331"/>
      <c r="G290" s="259">
        <f>G284</f>
        <v>4.6167971786623199E-3</v>
      </c>
      <c r="H290" s="263">
        <f t="shared" ref="H290:J290" si="678">H284</f>
        <v>6.9705450977250796E-4</v>
      </c>
      <c r="I290" s="264">
        <f t="shared" si="678"/>
        <v>4.6518988274292898E-3</v>
      </c>
      <c r="J290" s="265">
        <f t="shared" si="678"/>
        <v>7.0753862403461203E-4</v>
      </c>
      <c r="K290" s="6"/>
      <c r="L290" s="333"/>
      <c r="M290" s="325"/>
      <c r="N290" s="325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7"/>
      <c r="AB290" s="325"/>
      <c r="AC290" s="325"/>
      <c r="AD290" s="325"/>
      <c r="AE290" s="325"/>
      <c r="AF290" s="325"/>
      <c r="AG290" s="325"/>
      <c r="AH290" s="325"/>
      <c r="AI290" s="325"/>
      <c r="AJ290" s="325"/>
      <c r="AK290" s="325"/>
      <c r="AL290" s="325"/>
      <c r="AM290" s="325"/>
      <c r="AN290" s="325"/>
      <c r="AO290" s="325"/>
      <c r="AP290" s="325"/>
      <c r="AQ290" s="325"/>
      <c r="AR290" s="325"/>
      <c r="AS290" s="325"/>
      <c r="AT290" s="325"/>
      <c r="AU290" s="325"/>
      <c r="AV290" s="325"/>
      <c r="AW290" s="325"/>
      <c r="AX290" s="325"/>
      <c r="AY290" s="325"/>
      <c r="AZ290" s="325"/>
      <c r="BA290" s="325"/>
      <c r="BB290" s="325"/>
      <c r="BC290" s="325"/>
      <c r="BD290" s="326"/>
    </row>
    <row r="291" spans="1:56">
      <c r="A291" s="348"/>
      <c r="B291" s="329"/>
      <c r="C291" s="354"/>
      <c r="D291" s="28">
        <v>-2</v>
      </c>
      <c r="E291" s="330"/>
      <c r="F291" s="331"/>
      <c r="G291" s="259">
        <f>G303</f>
        <v>5.02143303532087E-3</v>
      </c>
      <c r="H291" s="263">
        <f t="shared" ref="H291:J291" si="679">H303</f>
        <v>7.9616209940694903E-4</v>
      </c>
      <c r="I291" s="264">
        <f t="shared" si="679"/>
        <v>5.5353183745727504E-3</v>
      </c>
      <c r="J291" s="265">
        <f t="shared" si="679"/>
        <v>8.7673110175538098E-4</v>
      </c>
      <c r="K291" s="6"/>
      <c r="L291" s="333"/>
      <c r="M291" s="325"/>
      <c r="N291" s="325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7"/>
      <c r="AB291" s="325"/>
      <c r="AC291" s="325"/>
      <c r="AD291" s="325"/>
      <c r="AE291" s="325"/>
      <c r="AF291" s="325"/>
      <c r="AG291" s="325"/>
      <c r="AH291" s="325"/>
      <c r="AI291" s="325"/>
      <c r="AJ291" s="325"/>
      <c r="AK291" s="325"/>
      <c r="AL291" s="325"/>
      <c r="AM291" s="325"/>
      <c r="AN291" s="325"/>
      <c r="AO291" s="325"/>
      <c r="AP291" s="325"/>
      <c r="AQ291" s="325"/>
      <c r="AR291" s="325"/>
      <c r="AS291" s="325"/>
      <c r="AT291" s="325"/>
      <c r="AU291" s="325"/>
      <c r="AV291" s="325"/>
      <c r="AW291" s="325"/>
      <c r="AX291" s="325"/>
      <c r="AY291" s="325"/>
      <c r="AZ291" s="325"/>
      <c r="BA291" s="325"/>
      <c r="BB291" s="325"/>
      <c r="BC291" s="325"/>
      <c r="BD291" s="326"/>
    </row>
    <row r="292" spans="1:56">
      <c r="A292" s="348"/>
      <c r="B292" s="329"/>
      <c r="C292" s="354"/>
      <c r="D292" s="28">
        <v>-1</v>
      </c>
      <c r="E292" s="330"/>
      <c r="F292" s="331"/>
      <c r="G292" s="259">
        <f>G302</f>
        <v>5.51639549621224E-3</v>
      </c>
      <c r="H292" s="263">
        <f t="shared" ref="H292:J292" si="680">H302</f>
        <v>9.2243513500118502E-4</v>
      </c>
      <c r="I292" s="264">
        <f t="shared" si="680"/>
        <v>6.71325139378576E-3</v>
      </c>
      <c r="J292" s="265">
        <f t="shared" si="680"/>
        <v>1.1114908652608401E-3</v>
      </c>
      <c r="K292" s="6"/>
      <c r="L292" s="333"/>
      <c r="M292" s="325"/>
      <c r="N292" s="325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7"/>
      <c r="AB292" s="325"/>
      <c r="AC292" s="325"/>
      <c r="AD292" s="325"/>
      <c r="AE292" s="325"/>
      <c r="AF292" s="325"/>
      <c r="AG292" s="325"/>
      <c r="AH292" s="325"/>
      <c r="AI292" s="325"/>
      <c r="AJ292" s="325"/>
      <c r="AK292" s="325"/>
      <c r="AL292" s="325"/>
      <c r="AM292" s="325"/>
      <c r="AN292" s="325"/>
      <c r="AO292" s="325"/>
      <c r="AP292" s="325"/>
      <c r="AQ292" s="325"/>
      <c r="AR292" s="325"/>
      <c r="AS292" s="325"/>
      <c r="AT292" s="325"/>
      <c r="AU292" s="325"/>
      <c r="AV292" s="325"/>
      <c r="AW292" s="325"/>
      <c r="AX292" s="325"/>
      <c r="AY292" s="325"/>
      <c r="AZ292" s="325"/>
      <c r="BA292" s="325"/>
      <c r="BB292" s="325"/>
      <c r="BC292" s="325"/>
      <c r="BD292" s="326"/>
    </row>
    <row r="293" spans="1:56">
      <c r="A293" s="348"/>
      <c r="B293" s="329"/>
      <c r="C293" s="354"/>
      <c r="D293" s="28">
        <v>0</v>
      </c>
      <c r="E293" s="330"/>
      <c r="F293" s="331"/>
      <c r="G293" s="259">
        <f>G301</f>
        <v>6.06564636959246E-3</v>
      </c>
      <c r="H293" s="263">
        <f t="shared" ref="H293:I293" si="681">H301</f>
        <v>1.0685656939992899E-3</v>
      </c>
      <c r="I293" s="264">
        <f t="shared" si="681"/>
        <v>8.1434641790945599E-3</v>
      </c>
      <c r="J293" s="265">
        <f>J301</f>
        <v>1.4084938826877101E-3</v>
      </c>
      <c r="K293" s="6"/>
      <c r="L293" s="333"/>
      <c r="M293" s="325"/>
      <c r="N293" s="325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7"/>
      <c r="AB293" s="325"/>
      <c r="AC293" s="325"/>
      <c r="AD293" s="325"/>
      <c r="AE293" s="325"/>
      <c r="AF293" s="325"/>
      <c r="AG293" s="325"/>
      <c r="AH293" s="325"/>
      <c r="AI293" s="325"/>
      <c r="AJ293" s="325"/>
      <c r="AK293" s="325"/>
      <c r="AL293" s="325"/>
      <c r="AM293" s="325"/>
      <c r="AN293" s="325"/>
      <c r="AO293" s="325"/>
      <c r="AP293" s="325"/>
      <c r="AQ293" s="325"/>
      <c r="AR293" s="325"/>
      <c r="AS293" s="325"/>
      <c r="AT293" s="325"/>
      <c r="AU293" s="325"/>
      <c r="AV293" s="325"/>
      <c r="AW293" s="325"/>
      <c r="AX293" s="325"/>
      <c r="AY293" s="325"/>
      <c r="AZ293" s="325"/>
      <c r="BA293" s="325"/>
      <c r="BB293" s="325"/>
      <c r="BC293" s="325"/>
      <c r="BD293" s="326"/>
    </row>
    <row r="294" spans="1:56">
      <c r="A294" s="348"/>
      <c r="B294" s="329"/>
      <c r="C294" s="354"/>
      <c r="D294" s="28">
        <v>1</v>
      </c>
      <c r="E294" s="330"/>
      <c r="F294" s="331"/>
      <c r="G294" s="97">
        <f>G300</f>
        <v>6.6129572973444503E-3</v>
      </c>
      <c r="H294" s="51">
        <f t="shared" ref="H294:J294" si="682">H300</f>
        <v>1.2199902816023101E-3</v>
      </c>
      <c r="I294" s="126">
        <f t="shared" si="682"/>
        <v>9.6949968179689001E-3</v>
      </c>
      <c r="J294" s="173">
        <f t="shared" si="682"/>
        <v>1.74330780089559E-3</v>
      </c>
      <c r="K294" s="6"/>
      <c r="L294" s="333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7"/>
      <c r="AB294" s="325"/>
      <c r="AC294" s="325"/>
      <c r="AD294" s="325"/>
      <c r="AE294" s="325"/>
      <c r="AF294" s="325"/>
      <c r="AG294" s="325"/>
      <c r="AH294" s="325"/>
      <c r="AI294" s="325"/>
      <c r="AJ294" s="325"/>
      <c r="AK294" s="325"/>
      <c r="AL294" s="325"/>
      <c r="AM294" s="325"/>
      <c r="AN294" s="325"/>
      <c r="AO294" s="325"/>
      <c r="AP294" s="325"/>
      <c r="AQ294" s="325"/>
      <c r="AR294" s="325"/>
      <c r="AS294" s="325"/>
      <c r="AT294" s="325"/>
      <c r="AU294" s="325"/>
      <c r="AV294" s="325"/>
      <c r="AW294" s="325"/>
      <c r="AX294" s="325"/>
      <c r="AY294" s="325"/>
      <c r="AZ294" s="325"/>
      <c r="BA294" s="325"/>
      <c r="BB294" s="325"/>
      <c r="BC294" s="325"/>
      <c r="BD294" s="326"/>
    </row>
    <row r="295" spans="1:56">
      <c r="A295" s="348"/>
      <c r="B295" s="329"/>
      <c r="C295" s="354"/>
      <c r="D295" s="28">
        <v>2</v>
      </c>
      <c r="E295" s="330"/>
      <c r="F295" s="331"/>
      <c r="G295" s="97">
        <f>G299</f>
        <v>7.0858464835184404E-3</v>
      </c>
      <c r="H295" s="51">
        <f t="shared" ref="H295:J295" si="683">H299</f>
        <v>1.3551712731467501E-3</v>
      </c>
      <c r="I295" s="126">
        <f t="shared" si="683"/>
        <v>1.11353466858543E-2</v>
      </c>
      <c r="J295" s="173">
        <f t="shared" si="683"/>
        <v>2.0642852897604399E-3</v>
      </c>
      <c r="K295" s="6"/>
      <c r="L295" s="333"/>
      <c r="M295" s="325"/>
      <c r="N295" s="325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7"/>
      <c r="AB295" s="325"/>
      <c r="AC295" s="325"/>
      <c r="AD295" s="325"/>
      <c r="AE295" s="325"/>
      <c r="AF295" s="325"/>
      <c r="AG295" s="325"/>
      <c r="AH295" s="325"/>
      <c r="AI295" s="325"/>
      <c r="AJ295" s="325"/>
      <c r="AK295" s="325"/>
      <c r="AL295" s="325"/>
      <c r="AM295" s="325"/>
      <c r="AN295" s="325"/>
      <c r="AO295" s="325"/>
      <c r="AP295" s="325"/>
      <c r="AQ295" s="325"/>
      <c r="AR295" s="325"/>
      <c r="AS295" s="325"/>
      <c r="AT295" s="325"/>
      <c r="AU295" s="325"/>
      <c r="AV295" s="325"/>
      <c r="AW295" s="325"/>
      <c r="AX295" s="325"/>
      <c r="AY295" s="325"/>
      <c r="AZ295" s="325"/>
      <c r="BA295" s="325"/>
      <c r="BB295" s="325"/>
      <c r="BC295" s="325"/>
      <c r="BD295" s="326"/>
    </row>
    <row r="296" spans="1:56">
      <c r="A296" s="348"/>
      <c r="B296" s="329"/>
      <c r="C296" s="354"/>
      <c r="D296" s="28">
        <v>3</v>
      </c>
      <c r="E296" s="330"/>
      <c r="F296" s="331"/>
      <c r="G296" s="97">
        <f>G298</f>
        <v>7.4089017562161599E-3</v>
      </c>
      <c r="H296" s="51">
        <f t="shared" ref="H296:J296" si="684">H298</f>
        <v>1.44970767298121E-3</v>
      </c>
      <c r="I296" s="126">
        <f t="shared" si="684"/>
        <v>1.21717415872565E-2</v>
      </c>
      <c r="J296" s="173">
        <f t="shared" si="684"/>
        <v>2.30063155742972E-3</v>
      </c>
      <c r="K296" s="6"/>
      <c r="L296" s="333"/>
      <c r="M296" s="325"/>
      <c r="N296" s="325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7"/>
      <c r="AB296" s="325"/>
      <c r="AC296" s="325"/>
      <c r="AD296" s="325"/>
      <c r="AE296" s="325"/>
      <c r="AF296" s="325"/>
      <c r="AG296" s="325"/>
      <c r="AH296" s="325"/>
      <c r="AI296" s="325"/>
      <c r="AJ296" s="325"/>
      <c r="AK296" s="325"/>
      <c r="AL296" s="325"/>
      <c r="AM296" s="325"/>
      <c r="AN296" s="325"/>
      <c r="AO296" s="325"/>
      <c r="AP296" s="325"/>
      <c r="AQ296" s="325"/>
      <c r="AR296" s="325"/>
      <c r="AS296" s="325"/>
      <c r="AT296" s="325"/>
      <c r="AU296" s="325"/>
      <c r="AV296" s="325"/>
      <c r="AW296" s="325"/>
      <c r="AX296" s="325"/>
      <c r="AY296" s="325"/>
      <c r="AZ296" s="325"/>
      <c r="BA296" s="325"/>
      <c r="BB296" s="325"/>
      <c r="BC296" s="325"/>
      <c r="BD296" s="326"/>
    </row>
    <row r="297" spans="1:56">
      <c r="A297" s="348"/>
      <c r="B297" s="329"/>
      <c r="C297" s="354"/>
      <c r="D297" s="28">
        <v>4</v>
      </c>
      <c r="E297" s="330"/>
      <c r="F297" s="331"/>
      <c r="G297" s="97">
        <f>'4'!G296</f>
        <v>7.5239893379778298E-3</v>
      </c>
      <c r="H297" s="51">
        <f>'4'!H296</f>
        <v>1.4837992892349501E-3</v>
      </c>
      <c r="I297" s="126">
        <f>'4'!I296</f>
        <v>1.2551135805243E-2</v>
      </c>
      <c r="J297" s="173">
        <f>'4'!J296</f>
        <v>2.3881981553437099E-3</v>
      </c>
      <c r="K297" s="6"/>
      <c r="L297" s="333"/>
      <c r="M297" s="325"/>
      <c r="N297" s="325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7"/>
      <c r="AB297" s="325"/>
      <c r="AC297" s="325"/>
      <c r="AD297" s="325"/>
      <c r="AE297" s="325"/>
      <c r="AF297" s="325"/>
      <c r="AG297" s="325"/>
      <c r="AH297" s="325"/>
      <c r="AI297" s="325"/>
      <c r="AJ297" s="325"/>
      <c r="AK297" s="325"/>
      <c r="AL297" s="325"/>
      <c r="AM297" s="325"/>
      <c r="AN297" s="325"/>
      <c r="AO297" s="325"/>
      <c r="AP297" s="325"/>
      <c r="AQ297" s="325"/>
      <c r="AR297" s="325"/>
      <c r="AS297" s="325"/>
      <c r="AT297" s="325"/>
      <c r="AU297" s="325"/>
      <c r="AV297" s="325"/>
      <c r="AW297" s="325"/>
      <c r="AX297" s="325"/>
      <c r="AY297" s="325"/>
      <c r="AZ297" s="325"/>
      <c r="BA297" s="325"/>
      <c r="BB297" s="325"/>
      <c r="BC297" s="325"/>
      <c r="BD297" s="326"/>
    </row>
    <row r="298" spans="1:56">
      <c r="A298" s="348"/>
      <c r="B298" s="329"/>
      <c r="C298" s="354"/>
      <c r="D298" s="28">
        <v>5</v>
      </c>
      <c r="E298" s="330"/>
      <c r="F298" s="331"/>
      <c r="G298" s="97">
        <f>'4'!G297</f>
        <v>7.4089017562161599E-3</v>
      </c>
      <c r="H298" s="51">
        <f>'4'!H297</f>
        <v>1.44970767298121E-3</v>
      </c>
      <c r="I298" s="126">
        <f>'4'!I297</f>
        <v>1.21717415872565E-2</v>
      </c>
      <c r="J298" s="173">
        <f>'4'!J297</f>
        <v>2.30063155742972E-3</v>
      </c>
      <c r="K298" s="6"/>
      <c r="L298" s="333"/>
      <c r="M298" s="325"/>
      <c r="N298" s="325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7"/>
      <c r="AB298" s="325"/>
      <c r="AC298" s="325"/>
      <c r="AD298" s="325"/>
      <c r="AE298" s="325"/>
      <c r="AF298" s="325"/>
      <c r="AG298" s="325"/>
      <c r="AH298" s="325"/>
      <c r="AI298" s="325"/>
      <c r="AJ298" s="325"/>
      <c r="AK298" s="325"/>
      <c r="AL298" s="325"/>
      <c r="AM298" s="325"/>
      <c r="AN298" s="325"/>
      <c r="AO298" s="325"/>
      <c r="AP298" s="325"/>
      <c r="AQ298" s="325"/>
      <c r="AR298" s="325"/>
      <c r="AS298" s="325"/>
      <c r="AT298" s="325"/>
      <c r="AU298" s="325"/>
      <c r="AV298" s="325"/>
      <c r="AW298" s="325"/>
      <c r="AX298" s="325"/>
      <c r="AY298" s="325"/>
      <c r="AZ298" s="325"/>
      <c r="BA298" s="325"/>
      <c r="BB298" s="325"/>
      <c r="BC298" s="325"/>
      <c r="BD298" s="326"/>
    </row>
    <row r="299" spans="1:56">
      <c r="A299" s="348"/>
      <c r="B299" s="329"/>
      <c r="C299" s="354"/>
      <c r="D299" s="28">
        <v>6</v>
      </c>
      <c r="E299" s="330"/>
      <c r="F299" s="331"/>
      <c r="G299" s="97">
        <f>'4'!G298</f>
        <v>7.0858464835184404E-3</v>
      </c>
      <c r="H299" s="51">
        <f>'4'!H298</f>
        <v>1.3551712731467501E-3</v>
      </c>
      <c r="I299" s="126">
        <f>'4'!I298</f>
        <v>1.11353466858543E-2</v>
      </c>
      <c r="J299" s="173">
        <f>'4'!J298</f>
        <v>2.0642852897604399E-3</v>
      </c>
      <c r="K299" s="6"/>
      <c r="L299" s="333"/>
      <c r="M299" s="325"/>
      <c r="N299" s="325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7"/>
      <c r="AB299" s="325"/>
      <c r="AC299" s="325"/>
      <c r="AD299" s="325"/>
      <c r="AE299" s="325"/>
      <c r="AF299" s="325"/>
      <c r="AG299" s="325"/>
      <c r="AH299" s="325"/>
      <c r="AI299" s="325"/>
      <c r="AJ299" s="325"/>
      <c r="AK299" s="325"/>
      <c r="AL299" s="325"/>
      <c r="AM299" s="325"/>
      <c r="AN299" s="325"/>
      <c r="AO299" s="325"/>
      <c r="AP299" s="325"/>
      <c r="AQ299" s="325"/>
      <c r="AR299" s="325"/>
      <c r="AS299" s="325"/>
      <c r="AT299" s="325"/>
      <c r="AU299" s="325"/>
      <c r="AV299" s="325"/>
      <c r="AW299" s="325"/>
      <c r="AX299" s="325"/>
      <c r="AY299" s="325"/>
      <c r="AZ299" s="325"/>
      <c r="BA299" s="325"/>
      <c r="BB299" s="325"/>
      <c r="BC299" s="325"/>
      <c r="BD299" s="326"/>
    </row>
    <row r="300" spans="1:56">
      <c r="A300" s="348"/>
      <c r="B300" s="329"/>
      <c r="C300" s="354"/>
      <c r="D300" s="28">
        <v>7</v>
      </c>
      <c r="E300" s="330"/>
      <c r="F300" s="331"/>
      <c r="G300" s="97">
        <f>'4'!G299</f>
        <v>6.6129572973444503E-3</v>
      </c>
      <c r="H300" s="51">
        <f>'4'!H299</f>
        <v>1.2199902816023101E-3</v>
      </c>
      <c r="I300" s="126">
        <f>'4'!I299</f>
        <v>9.6949968179689001E-3</v>
      </c>
      <c r="J300" s="173">
        <f>'4'!J299</f>
        <v>1.74330780089559E-3</v>
      </c>
      <c r="K300" s="6"/>
      <c r="L300" s="333"/>
      <c r="M300" s="325"/>
      <c r="N300" s="325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7"/>
      <c r="AB300" s="325"/>
      <c r="AC300" s="325"/>
      <c r="AD300" s="325"/>
      <c r="AE300" s="325"/>
      <c r="AF300" s="325"/>
      <c r="AG300" s="325"/>
      <c r="AH300" s="325"/>
      <c r="AI300" s="325"/>
      <c r="AJ300" s="325"/>
      <c r="AK300" s="325"/>
      <c r="AL300" s="325"/>
      <c r="AM300" s="325"/>
      <c r="AN300" s="325"/>
      <c r="AO300" s="325"/>
      <c r="AP300" s="325"/>
      <c r="AQ300" s="325"/>
      <c r="AR300" s="325"/>
      <c r="AS300" s="325"/>
      <c r="AT300" s="325"/>
      <c r="AU300" s="325"/>
      <c r="AV300" s="325"/>
      <c r="AW300" s="325"/>
      <c r="AX300" s="325"/>
      <c r="AY300" s="325"/>
      <c r="AZ300" s="325"/>
      <c r="BA300" s="325"/>
      <c r="BB300" s="325"/>
      <c r="BC300" s="325"/>
      <c r="BD300" s="326"/>
    </row>
    <row r="301" spans="1:56">
      <c r="A301" s="348"/>
      <c r="B301" s="329"/>
      <c r="C301" s="354"/>
      <c r="D301" s="28">
        <v>8</v>
      </c>
      <c r="E301" s="330"/>
      <c r="F301" s="331"/>
      <c r="G301" s="97">
        <f>'4'!G300</f>
        <v>6.06564636959246E-3</v>
      </c>
      <c r="H301" s="51">
        <f>'4'!H300</f>
        <v>1.0685656939992899E-3</v>
      </c>
      <c r="I301" s="126">
        <f>'4'!I300</f>
        <v>8.1434641790945599E-3</v>
      </c>
      <c r="J301" s="173">
        <f>'4'!J300</f>
        <v>1.4084938826877101E-3</v>
      </c>
      <c r="K301" s="6"/>
      <c r="L301" s="333"/>
      <c r="M301" s="325"/>
      <c r="N301" s="325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7"/>
      <c r="AB301" s="325"/>
      <c r="AC301" s="325"/>
      <c r="AD301" s="325"/>
      <c r="AE301" s="325"/>
      <c r="AF301" s="325"/>
      <c r="AG301" s="325"/>
      <c r="AH301" s="325"/>
      <c r="AI301" s="325"/>
      <c r="AJ301" s="325"/>
      <c r="AK301" s="325"/>
      <c r="AL301" s="325"/>
      <c r="AM301" s="325"/>
      <c r="AN301" s="325"/>
      <c r="AO301" s="325"/>
      <c r="AP301" s="325"/>
      <c r="AQ301" s="325"/>
      <c r="AR301" s="325"/>
      <c r="AS301" s="325"/>
      <c r="AT301" s="325"/>
      <c r="AU301" s="325"/>
      <c r="AV301" s="325"/>
      <c r="AW301" s="325"/>
      <c r="AX301" s="325"/>
      <c r="AY301" s="325"/>
      <c r="AZ301" s="325"/>
      <c r="BA301" s="325"/>
      <c r="BB301" s="325"/>
      <c r="BC301" s="325"/>
      <c r="BD301" s="326"/>
    </row>
    <row r="302" spans="1:56">
      <c r="A302" s="348"/>
      <c r="B302" s="329"/>
      <c r="C302" s="354"/>
      <c r="D302" s="28">
        <v>9</v>
      </c>
      <c r="E302" s="330"/>
      <c r="F302" s="331"/>
      <c r="G302" s="97">
        <f>'4'!G301</f>
        <v>5.51639549621224E-3</v>
      </c>
      <c r="H302" s="51">
        <f>'4'!H301</f>
        <v>9.2243513500118502E-4</v>
      </c>
      <c r="I302" s="126">
        <f>'4'!I301</f>
        <v>6.71325139378576E-3</v>
      </c>
      <c r="J302" s="173">
        <f>'4'!J301</f>
        <v>1.1114908652608401E-3</v>
      </c>
      <c r="K302" s="6"/>
      <c r="L302" s="333"/>
      <c r="M302" s="325"/>
      <c r="N302" s="325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7"/>
      <c r="AB302" s="325"/>
      <c r="AC302" s="325"/>
      <c r="AD302" s="325"/>
      <c r="AE302" s="325"/>
      <c r="AF302" s="325"/>
      <c r="AG302" s="325"/>
      <c r="AH302" s="325"/>
      <c r="AI302" s="325"/>
      <c r="AJ302" s="325"/>
      <c r="AK302" s="325"/>
      <c r="AL302" s="325"/>
      <c r="AM302" s="325"/>
      <c r="AN302" s="325"/>
      <c r="AO302" s="325"/>
      <c r="AP302" s="325"/>
      <c r="AQ302" s="325"/>
      <c r="AR302" s="325"/>
      <c r="AS302" s="325"/>
      <c r="AT302" s="325"/>
      <c r="AU302" s="325"/>
      <c r="AV302" s="325"/>
      <c r="AW302" s="325"/>
      <c r="AX302" s="325"/>
      <c r="AY302" s="325"/>
      <c r="AZ302" s="325"/>
      <c r="BA302" s="325"/>
      <c r="BB302" s="325"/>
      <c r="BC302" s="325"/>
      <c r="BD302" s="326"/>
    </row>
    <row r="303" spans="1:56">
      <c r="A303" s="348"/>
      <c r="B303" s="329"/>
      <c r="C303" s="354"/>
      <c r="D303" s="29">
        <v>10</v>
      </c>
      <c r="E303" s="330"/>
      <c r="F303" s="331"/>
      <c r="G303" s="101">
        <f>'4'!G302</f>
        <v>5.02143303532087E-3</v>
      </c>
      <c r="H303" s="77">
        <f>'4'!H302</f>
        <v>7.9616209940694903E-4</v>
      </c>
      <c r="I303" s="248">
        <f>'4'!I302</f>
        <v>5.5353183745727504E-3</v>
      </c>
      <c r="J303" s="182">
        <f>'4'!J302</f>
        <v>8.7673110175538098E-4</v>
      </c>
      <c r="K303" s="30"/>
      <c r="L303" s="334"/>
      <c r="M303" s="325"/>
      <c r="N303" s="325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7"/>
      <c r="AB303" s="325"/>
      <c r="AC303" s="325"/>
      <c r="AD303" s="325"/>
      <c r="AE303" s="325"/>
      <c r="AF303" s="325"/>
      <c r="AG303" s="325"/>
      <c r="AH303" s="325"/>
      <c r="AI303" s="325"/>
      <c r="AJ303" s="325"/>
      <c r="AK303" s="325"/>
      <c r="AL303" s="325"/>
      <c r="AM303" s="325"/>
      <c r="AN303" s="325"/>
      <c r="AO303" s="325"/>
      <c r="AP303" s="325"/>
      <c r="AQ303" s="325"/>
      <c r="AR303" s="325"/>
      <c r="AS303" s="325"/>
      <c r="AT303" s="325"/>
      <c r="AU303" s="325"/>
      <c r="AV303" s="325"/>
      <c r="AW303" s="325"/>
      <c r="AX303" s="325"/>
      <c r="AY303" s="325"/>
      <c r="AZ303" s="325"/>
      <c r="BA303" s="325"/>
      <c r="BB303" s="325"/>
      <c r="BC303" s="325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251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53"/>
      <c r="D305" s="26">
        <v>-9</v>
      </c>
      <c r="E305" s="335">
        <v>3.8143823268231599E-307</v>
      </c>
      <c r="F305" s="336">
        <v>2.4950806894799001E-275</v>
      </c>
      <c r="G305" s="97">
        <f>'4'!G324</f>
        <v>0</v>
      </c>
      <c r="H305" s="51">
        <f>'4'!H324</f>
        <v>0</v>
      </c>
      <c r="I305" s="126">
        <f>'4'!I324</f>
        <v>0</v>
      </c>
      <c r="J305" s="173">
        <f>'4'!J324</f>
        <v>0</v>
      </c>
      <c r="K305" s="27"/>
      <c r="L305" s="332">
        <f>1-SUM(M305:BC324)</f>
        <v>0.16326987584283592</v>
      </c>
      <c r="M305" s="325">
        <f>G315+I315</f>
        <v>9.1737906610909348E-168</v>
      </c>
      <c r="N305" s="325">
        <f>G322+I322+J315</f>
        <v>8.69835112111481E-193</v>
      </c>
      <c r="O305" s="325">
        <f>G324+I324+H315</f>
        <v>8.1424874106782201E-170</v>
      </c>
      <c r="P305" s="325">
        <f>G317+I317+J322</f>
        <v>1.51986133890874E-10</v>
      </c>
      <c r="Q305" s="325">
        <f>G313+I313</f>
        <v>0</v>
      </c>
      <c r="R305" s="325">
        <f>G319+I319+H322+J324</f>
        <v>1.51986133890874E-10</v>
      </c>
      <c r="S305" s="325">
        <f>G306+I306</f>
        <v>0</v>
      </c>
      <c r="T305" s="325">
        <f>G308+I308+J317</f>
        <v>3.1929292175315799E-10</v>
      </c>
      <c r="U305" s="325">
        <f>G311+I311+H324</f>
        <v>0</v>
      </c>
      <c r="V305" s="325">
        <f>G320+I320+J313</f>
        <v>1.71807555141274E-70</v>
      </c>
      <c r="W305" s="325">
        <f>G309+I309</f>
        <v>0</v>
      </c>
      <c r="X305" s="325">
        <f>G312+I312+J319+H317</f>
        <v>3.1929292175315799E-10</v>
      </c>
      <c r="Y305" s="325">
        <f>G318+I318</f>
        <v>0.15400720290569</v>
      </c>
      <c r="Z305" s="325">
        <f>G310+I310+J306</f>
        <v>0</v>
      </c>
      <c r="AA305" s="327">
        <f>G321+I321+H313</f>
        <v>9.1737906610909348E-168</v>
      </c>
      <c r="AB305" s="325">
        <f>G307+I307+J308</f>
        <v>0</v>
      </c>
      <c r="AC305" s="325">
        <f>G323+I323</f>
        <v>0</v>
      </c>
      <c r="AD305" s="325">
        <f>G316+I316+J311+H319</f>
        <v>4.44639343111688E-50</v>
      </c>
      <c r="AE305" s="325">
        <f>G305+I305</f>
        <v>0</v>
      </c>
      <c r="AF305" s="325">
        <f>G314+I314+J320</f>
        <v>9.8300199670221498E-74</v>
      </c>
      <c r="AG305" s="325">
        <f>H306</f>
        <v>0</v>
      </c>
      <c r="AH305" s="325">
        <f>J309</f>
        <v>0</v>
      </c>
      <c r="AI305" s="325">
        <f>J312+H308</f>
        <v>0</v>
      </c>
      <c r="AJ305" s="325">
        <f>F305</f>
        <v>2.4950806894799001E-275</v>
      </c>
      <c r="AK305" s="325">
        <f>J318</f>
        <v>0.68272292030891601</v>
      </c>
      <c r="AL305" s="325">
        <f>H311</f>
        <v>0</v>
      </c>
      <c r="AM305" s="325">
        <f>J310</f>
        <v>0</v>
      </c>
      <c r="AN305" s="325">
        <f>J321+H320</f>
        <v>1.1417817380498E-91</v>
      </c>
      <c r="AO305" s="325">
        <f>J307</f>
        <v>0</v>
      </c>
      <c r="AP305" s="325">
        <f>H309</f>
        <v>0</v>
      </c>
      <c r="AQ305" s="325">
        <f>J323</f>
        <v>0</v>
      </c>
      <c r="AR305" s="325">
        <f>H312+J316</f>
        <v>9.8300199670221498E-74</v>
      </c>
      <c r="AS305" s="325">
        <f>J305</f>
        <v>0</v>
      </c>
      <c r="AT305" s="325">
        <f>H318</f>
        <v>1.0088245743864199E-43</v>
      </c>
      <c r="AU305" s="325">
        <f>J314</f>
        <v>0</v>
      </c>
      <c r="AV305" s="325">
        <f>H310</f>
        <v>0</v>
      </c>
      <c r="AW305" s="325">
        <f>H321</f>
        <v>8.1424874106782201E-170</v>
      </c>
      <c r="AX305" s="325">
        <f>H307</f>
        <v>0</v>
      </c>
      <c r="AY305" s="325">
        <f>E305</f>
        <v>3.8143823268231599E-307</v>
      </c>
      <c r="AZ305" s="325">
        <f>H323</f>
        <v>0</v>
      </c>
      <c r="BA305" s="325">
        <f>H316</f>
        <v>1.1417817380498E-91</v>
      </c>
      <c r="BB305" s="325">
        <f>H305</f>
        <v>0</v>
      </c>
      <c r="BC305" s="325">
        <f>H314</f>
        <v>1.23110487147049E-272</v>
      </c>
      <c r="BD305" s="326">
        <f>SUMPRODUCT($L$1:$BC$1,BF305:CW305)</f>
        <v>19.752889573711506</v>
      </c>
      <c r="BF305" s="139">
        <f>L305</f>
        <v>0.16326987584283592</v>
      </c>
      <c r="BG305" s="140">
        <f t="shared" ref="BG305:CV305" si="685">M305</f>
        <v>9.1737906610909348E-168</v>
      </c>
      <c r="BH305" s="140">
        <f t="shared" si="685"/>
        <v>8.69835112111481E-193</v>
      </c>
      <c r="BI305" s="140">
        <f t="shared" si="685"/>
        <v>8.1424874106782201E-170</v>
      </c>
      <c r="BJ305" s="140">
        <f t="shared" si="685"/>
        <v>1.51986133890874E-10</v>
      </c>
      <c r="BK305" s="140">
        <f t="shared" si="685"/>
        <v>0</v>
      </c>
      <c r="BL305" s="140">
        <f t="shared" si="685"/>
        <v>1.51986133890874E-10</v>
      </c>
      <c r="BM305" s="140">
        <f t="shared" si="685"/>
        <v>0</v>
      </c>
      <c r="BN305" s="140">
        <f t="shared" si="685"/>
        <v>3.1929292175315799E-10</v>
      </c>
      <c r="BO305" s="140">
        <f t="shared" si="685"/>
        <v>0</v>
      </c>
      <c r="BP305" s="140">
        <f t="shared" si="685"/>
        <v>1.71807555141274E-70</v>
      </c>
      <c r="BQ305" s="140">
        <f t="shared" si="685"/>
        <v>0</v>
      </c>
      <c r="BR305" s="140">
        <f t="shared" si="685"/>
        <v>3.1929292175315799E-10</v>
      </c>
      <c r="BS305" s="140">
        <f t="shared" si="685"/>
        <v>0.15400720290569</v>
      </c>
      <c r="BT305" s="140">
        <f t="shared" si="685"/>
        <v>0</v>
      </c>
      <c r="BU305" s="140">
        <f t="shared" si="685"/>
        <v>9.1737906610909348E-168</v>
      </c>
      <c r="BV305" s="140">
        <f t="shared" si="685"/>
        <v>0</v>
      </c>
      <c r="BW305" s="140">
        <f t="shared" si="685"/>
        <v>0</v>
      </c>
      <c r="BX305" s="140">
        <f t="shared" si="685"/>
        <v>4.44639343111688E-50</v>
      </c>
      <c r="BY305" s="140">
        <f t="shared" si="685"/>
        <v>0</v>
      </c>
      <c r="BZ305" s="140">
        <f t="shared" si="685"/>
        <v>9.8300199670221498E-74</v>
      </c>
      <c r="CA305" s="140">
        <f t="shared" si="685"/>
        <v>0</v>
      </c>
      <c r="CB305" s="140">
        <f t="shared" si="685"/>
        <v>0</v>
      </c>
      <c r="CC305" s="140">
        <f t="shared" si="685"/>
        <v>0</v>
      </c>
      <c r="CD305" s="140">
        <f t="shared" si="685"/>
        <v>2.4950806894799001E-275</v>
      </c>
      <c r="CE305" s="140">
        <f t="shared" si="685"/>
        <v>0.68272292030891601</v>
      </c>
      <c r="CF305" s="140">
        <f t="shared" si="685"/>
        <v>0</v>
      </c>
      <c r="CG305" s="140">
        <f t="shared" si="685"/>
        <v>0</v>
      </c>
      <c r="CH305" s="140">
        <f t="shared" si="685"/>
        <v>1.1417817380498E-91</v>
      </c>
      <c r="CI305" s="140">
        <f t="shared" si="685"/>
        <v>0</v>
      </c>
      <c r="CJ305" s="140">
        <f t="shared" si="685"/>
        <v>0</v>
      </c>
      <c r="CK305" s="140">
        <f t="shared" si="685"/>
        <v>0</v>
      </c>
      <c r="CL305" s="140">
        <f t="shared" si="685"/>
        <v>9.8300199670221498E-74</v>
      </c>
      <c r="CM305" s="140">
        <f t="shared" si="685"/>
        <v>0</v>
      </c>
      <c r="CN305" s="140">
        <f t="shared" si="685"/>
        <v>1.0088245743864199E-43</v>
      </c>
      <c r="CO305" s="140">
        <f t="shared" si="685"/>
        <v>0</v>
      </c>
      <c r="CP305" s="140">
        <f t="shared" si="685"/>
        <v>0</v>
      </c>
      <c r="CQ305" s="140">
        <f t="shared" si="685"/>
        <v>8.1424874106782201E-170</v>
      </c>
      <c r="CR305" s="140">
        <f t="shared" si="685"/>
        <v>0</v>
      </c>
      <c r="CS305" s="140">
        <f t="shared" si="685"/>
        <v>3.8143823268231599E-307</v>
      </c>
      <c r="CT305" s="140">
        <f t="shared" si="685"/>
        <v>0</v>
      </c>
      <c r="CU305" s="140">
        <f t="shared" si="685"/>
        <v>1.1417817380498E-91</v>
      </c>
      <c r="CV305" s="141">
        <f t="shared" si="685"/>
        <v>0</v>
      </c>
    </row>
    <row r="306" spans="1:100">
      <c r="A306" s="348"/>
      <c r="B306" s="329"/>
      <c r="C306" s="353"/>
      <c r="D306" s="28">
        <v>-8</v>
      </c>
      <c r="E306" s="335"/>
      <c r="F306" s="336"/>
      <c r="G306" s="259">
        <f>'4'!G305</f>
        <v>0</v>
      </c>
      <c r="H306" s="263">
        <f>'4'!H305</f>
        <v>0</v>
      </c>
      <c r="I306" s="264">
        <f>'4'!I305</f>
        <v>0</v>
      </c>
      <c r="J306" s="265">
        <f>'4'!J305</f>
        <v>0</v>
      </c>
      <c r="K306" s="6"/>
      <c r="L306" s="333"/>
      <c r="M306" s="325"/>
      <c r="N306" s="325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7"/>
      <c r="AB306" s="325"/>
      <c r="AC306" s="325"/>
      <c r="AD306" s="325"/>
      <c r="AE306" s="325"/>
      <c r="AF306" s="325"/>
      <c r="AG306" s="325"/>
      <c r="AH306" s="325"/>
      <c r="AI306" s="325"/>
      <c r="AJ306" s="325"/>
      <c r="AK306" s="325"/>
      <c r="AL306" s="325"/>
      <c r="AM306" s="325"/>
      <c r="AN306" s="325"/>
      <c r="AO306" s="325"/>
      <c r="AP306" s="325"/>
      <c r="AQ306" s="325"/>
      <c r="AR306" s="325"/>
      <c r="AS306" s="325"/>
      <c r="AT306" s="325"/>
      <c r="AU306" s="325"/>
      <c r="AV306" s="325"/>
      <c r="AW306" s="325"/>
      <c r="AX306" s="325"/>
      <c r="AY306" s="325"/>
      <c r="AZ306" s="325"/>
      <c r="BA306" s="325"/>
      <c r="BB306" s="325"/>
      <c r="BC306" s="325"/>
      <c r="BD306" s="326"/>
    </row>
    <row r="307" spans="1:100">
      <c r="A307" s="348"/>
      <c r="B307" s="329"/>
      <c r="C307" s="353"/>
      <c r="D307" s="28">
        <v>-7</v>
      </c>
      <c r="E307" s="335"/>
      <c r="F307" s="336"/>
      <c r="G307" s="259">
        <f>'4'!G306</f>
        <v>0</v>
      </c>
      <c r="H307" s="263">
        <f>'4'!H306</f>
        <v>0</v>
      </c>
      <c r="I307" s="264">
        <f>'4'!I306</f>
        <v>0</v>
      </c>
      <c r="J307" s="265">
        <f>'4'!J306</f>
        <v>0</v>
      </c>
      <c r="K307" s="6"/>
      <c r="L307" s="333"/>
      <c r="M307" s="325"/>
      <c r="N307" s="325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7"/>
      <c r="AB307" s="325"/>
      <c r="AC307" s="325"/>
      <c r="AD307" s="325"/>
      <c r="AE307" s="325"/>
      <c r="AF307" s="325"/>
      <c r="AG307" s="325"/>
      <c r="AH307" s="325"/>
      <c r="AI307" s="325"/>
      <c r="AJ307" s="325"/>
      <c r="AK307" s="325"/>
      <c r="AL307" s="325"/>
      <c r="AM307" s="325"/>
      <c r="AN307" s="325"/>
      <c r="AO307" s="325"/>
      <c r="AP307" s="325"/>
      <c r="AQ307" s="325"/>
      <c r="AR307" s="325"/>
      <c r="AS307" s="325"/>
      <c r="AT307" s="325"/>
      <c r="AU307" s="325"/>
      <c r="AV307" s="325"/>
      <c r="AW307" s="325"/>
      <c r="AX307" s="325"/>
      <c r="AY307" s="325"/>
      <c r="AZ307" s="325"/>
      <c r="BA307" s="325"/>
      <c r="BB307" s="325"/>
      <c r="BC307" s="325"/>
      <c r="BD307" s="326"/>
    </row>
    <row r="308" spans="1:100">
      <c r="A308" s="348"/>
      <c r="B308" s="329"/>
      <c r="C308" s="353"/>
      <c r="D308" s="28">
        <v>-6</v>
      </c>
      <c r="E308" s="335"/>
      <c r="F308" s="336"/>
      <c r="G308" s="259">
        <f>'4'!G307</f>
        <v>0</v>
      </c>
      <c r="H308" s="263">
        <f>'4'!H307</f>
        <v>0</v>
      </c>
      <c r="I308" s="264">
        <f>'4'!I307</f>
        <v>0</v>
      </c>
      <c r="J308" s="265">
        <f>'4'!J307</f>
        <v>0</v>
      </c>
      <c r="K308" s="6"/>
      <c r="L308" s="333"/>
      <c r="M308" s="325"/>
      <c r="N308" s="325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7"/>
      <c r="AB308" s="325"/>
      <c r="AC308" s="325"/>
      <c r="AD308" s="325"/>
      <c r="AE308" s="325"/>
      <c r="AF308" s="325"/>
      <c r="AG308" s="325"/>
      <c r="AH308" s="325"/>
      <c r="AI308" s="325"/>
      <c r="AJ308" s="325"/>
      <c r="AK308" s="325"/>
      <c r="AL308" s="325"/>
      <c r="AM308" s="325"/>
      <c r="AN308" s="325"/>
      <c r="AO308" s="325"/>
      <c r="AP308" s="325"/>
      <c r="AQ308" s="325"/>
      <c r="AR308" s="325"/>
      <c r="AS308" s="325"/>
      <c r="AT308" s="325"/>
      <c r="AU308" s="325"/>
      <c r="AV308" s="325"/>
      <c r="AW308" s="325"/>
      <c r="AX308" s="325"/>
      <c r="AY308" s="325"/>
      <c r="AZ308" s="325"/>
      <c r="BA308" s="325"/>
      <c r="BB308" s="325"/>
      <c r="BC308" s="325"/>
      <c r="BD308" s="326"/>
    </row>
    <row r="309" spans="1:100">
      <c r="A309" s="348"/>
      <c r="B309" s="329"/>
      <c r="C309" s="353"/>
      <c r="D309" s="28">
        <v>-5</v>
      </c>
      <c r="E309" s="335"/>
      <c r="F309" s="336"/>
      <c r="G309" s="259">
        <f>G307</f>
        <v>0</v>
      </c>
      <c r="H309" s="263">
        <f t="shared" ref="H309:J309" si="686">H307</f>
        <v>0</v>
      </c>
      <c r="I309" s="264">
        <f t="shared" si="686"/>
        <v>0</v>
      </c>
      <c r="J309" s="265">
        <f t="shared" si="686"/>
        <v>0</v>
      </c>
      <c r="K309" s="6"/>
      <c r="L309" s="333"/>
      <c r="M309" s="325"/>
      <c r="N309" s="325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7"/>
      <c r="AB309" s="325"/>
      <c r="AC309" s="325"/>
      <c r="AD309" s="325"/>
      <c r="AE309" s="325"/>
      <c r="AF309" s="325"/>
      <c r="AG309" s="325"/>
      <c r="AH309" s="325"/>
      <c r="AI309" s="325"/>
      <c r="AJ309" s="325"/>
      <c r="AK309" s="325"/>
      <c r="AL309" s="325"/>
      <c r="AM309" s="325"/>
      <c r="AN309" s="325"/>
      <c r="AO309" s="325"/>
      <c r="AP309" s="325"/>
      <c r="AQ309" s="325"/>
      <c r="AR309" s="325"/>
      <c r="AS309" s="325"/>
      <c r="AT309" s="325"/>
      <c r="AU309" s="325"/>
      <c r="AV309" s="325"/>
      <c r="AW309" s="325"/>
      <c r="AX309" s="325"/>
      <c r="AY309" s="325"/>
      <c r="AZ309" s="325"/>
      <c r="BA309" s="325"/>
      <c r="BB309" s="325"/>
      <c r="BC309" s="325"/>
      <c r="BD309" s="326"/>
    </row>
    <row r="310" spans="1:100">
      <c r="A310" s="348"/>
      <c r="B310" s="329"/>
      <c r="C310" s="353"/>
      <c r="D310" s="28">
        <v>-4</v>
      </c>
      <c r="E310" s="335"/>
      <c r="F310" s="336"/>
      <c r="G310" s="259">
        <f>G306</f>
        <v>0</v>
      </c>
      <c r="H310" s="263">
        <f t="shared" ref="H310:J310" si="687">H306</f>
        <v>0</v>
      </c>
      <c r="I310" s="264">
        <f t="shared" si="687"/>
        <v>0</v>
      </c>
      <c r="J310" s="265">
        <f t="shared" si="687"/>
        <v>0</v>
      </c>
      <c r="K310" s="6"/>
      <c r="L310" s="333"/>
      <c r="M310" s="325"/>
      <c r="N310" s="325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7"/>
      <c r="AB310" s="325"/>
      <c r="AC310" s="325"/>
      <c r="AD310" s="325"/>
      <c r="AE310" s="325"/>
      <c r="AF310" s="325"/>
      <c r="AG310" s="325"/>
      <c r="AH310" s="325"/>
      <c r="AI310" s="325"/>
      <c r="AJ310" s="325"/>
      <c r="AK310" s="325"/>
      <c r="AL310" s="325"/>
      <c r="AM310" s="325"/>
      <c r="AN310" s="325"/>
      <c r="AO310" s="325"/>
      <c r="AP310" s="325"/>
      <c r="AQ310" s="325"/>
      <c r="AR310" s="325"/>
      <c r="AS310" s="325"/>
      <c r="AT310" s="325"/>
      <c r="AU310" s="325"/>
      <c r="AV310" s="325"/>
      <c r="AW310" s="325"/>
      <c r="AX310" s="325"/>
      <c r="AY310" s="325"/>
      <c r="AZ310" s="325"/>
      <c r="BA310" s="325"/>
      <c r="BB310" s="325"/>
      <c r="BC310" s="325"/>
      <c r="BD310" s="326"/>
    </row>
    <row r="311" spans="1:100">
      <c r="A311" s="348"/>
      <c r="B311" s="329"/>
      <c r="C311" s="353"/>
      <c r="D311" s="28">
        <v>-3</v>
      </c>
      <c r="E311" s="335"/>
      <c r="F311" s="336"/>
      <c r="G311" s="259">
        <f>G305</f>
        <v>0</v>
      </c>
      <c r="H311" s="263">
        <f t="shared" ref="H311:J311" si="688">H305</f>
        <v>0</v>
      </c>
      <c r="I311" s="264">
        <f t="shared" si="688"/>
        <v>0</v>
      </c>
      <c r="J311" s="265">
        <f t="shared" si="688"/>
        <v>0</v>
      </c>
      <c r="K311" s="6"/>
      <c r="L311" s="333"/>
      <c r="M311" s="325"/>
      <c r="N311" s="325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7"/>
      <c r="AB311" s="325"/>
      <c r="AC311" s="325"/>
      <c r="AD311" s="325"/>
      <c r="AE311" s="325"/>
      <c r="AF311" s="325"/>
      <c r="AG311" s="325"/>
      <c r="AH311" s="325"/>
      <c r="AI311" s="325"/>
      <c r="AJ311" s="325"/>
      <c r="AK311" s="325"/>
      <c r="AL311" s="325"/>
      <c r="AM311" s="325"/>
      <c r="AN311" s="325"/>
      <c r="AO311" s="325"/>
      <c r="AP311" s="325"/>
      <c r="AQ311" s="325"/>
      <c r="AR311" s="325"/>
      <c r="AS311" s="325"/>
      <c r="AT311" s="325"/>
      <c r="AU311" s="325"/>
      <c r="AV311" s="325"/>
      <c r="AW311" s="325"/>
      <c r="AX311" s="325"/>
      <c r="AY311" s="325"/>
      <c r="AZ311" s="325"/>
      <c r="BA311" s="325"/>
      <c r="BB311" s="325"/>
      <c r="BC311" s="325"/>
      <c r="BD311" s="326"/>
    </row>
    <row r="312" spans="1:100">
      <c r="A312" s="348"/>
      <c r="B312" s="329"/>
      <c r="C312" s="353"/>
      <c r="D312" s="28">
        <v>-2</v>
      </c>
      <c r="E312" s="335"/>
      <c r="F312" s="336"/>
      <c r="G312" s="259">
        <f>G324</f>
        <v>0</v>
      </c>
      <c r="H312" s="263">
        <f t="shared" ref="H312:J312" si="689">H324</f>
        <v>0</v>
      </c>
      <c r="I312" s="264">
        <f t="shared" si="689"/>
        <v>0</v>
      </c>
      <c r="J312" s="265">
        <f t="shared" si="689"/>
        <v>0</v>
      </c>
      <c r="K312" s="6"/>
      <c r="L312" s="333"/>
      <c r="M312" s="325"/>
      <c r="N312" s="325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7"/>
      <c r="AB312" s="325"/>
      <c r="AC312" s="325"/>
      <c r="AD312" s="325"/>
      <c r="AE312" s="325"/>
      <c r="AF312" s="325"/>
      <c r="AG312" s="325"/>
      <c r="AH312" s="325"/>
      <c r="AI312" s="325"/>
      <c r="AJ312" s="325"/>
      <c r="AK312" s="325"/>
      <c r="AL312" s="325"/>
      <c r="AM312" s="325"/>
      <c r="AN312" s="325"/>
      <c r="AO312" s="325"/>
      <c r="AP312" s="325"/>
      <c r="AQ312" s="325"/>
      <c r="AR312" s="325"/>
      <c r="AS312" s="325"/>
      <c r="AT312" s="325"/>
      <c r="AU312" s="325"/>
      <c r="AV312" s="325"/>
      <c r="AW312" s="325"/>
      <c r="AX312" s="325"/>
      <c r="AY312" s="325"/>
      <c r="AZ312" s="325"/>
      <c r="BA312" s="325"/>
      <c r="BB312" s="325"/>
      <c r="BC312" s="325"/>
      <c r="BD312" s="326"/>
    </row>
    <row r="313" spans="1:100">
      <c r="A313" s="348"/>
      <c r="B313" s="329"/>
      <c r="C313" s="353"/>
      <c r="D313" s="28">
        <v>-1</v>
      </c>
      <c r="E313" s="335"/>
      <c r="F313" s="336"/>
      <c r="G313" s="259">
        <f>G323</f>
        <v>0</v>
      </c>
      <c r="H313" s="263">
        <f t="shared" ref="H313:J313" si="690">H323</f>
        <v>0</v>
      </c>
      <c r="I313" s="264">
        <f t="shared" si="690"/>
        <v>0</v>
      </c>
      <c r="J313" s="265">
        <f t="shared" si="690"/>
        <v>0</v>
      </c>
      <c r="K313" s="6"/>
      <c r="L313" s="333"/>
      <c r="M313" s="325"/>
      <c r="N313" s="325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7"/>
      <c r="AB313" s="325"/>
      <c r="AC313" s="325"/>
      <c r="AD313" s="325"/>
      <c r="AE313" s="325"/>
      <c r="AF313" s="325"/>
      <c r="AG313" s="325"/>
      <c r="AH313" s="325"/>
      <c r="AI313" s="325"/>
      <c r="AJ313" s="325"/>
      <c r="AK313" s="325"/>
      <c r="AL313" s="325"/>
      <c r="AM313" s="325"/>
      <c r="AN313" s="325"/>
      <c r="AO313" s="325"/>
      <c r="AP313" s="325"/>
      <c r="AQ313" s="325"/>
      <c r="AR313" s="325"/>
      <c r="AS313" s="325"/>
      <c r="AT313" s="325"/>
      <c r="AU313" s="325"/>
      <c r="AV313" s="325"/>
      <c r="AW313" s="325"/>
      <c r="AX313" s="325"/>
      <c r="AY313" s="325"/>
      <c r="AZ313" s="325"/>
      <c r="BA313" s="325"/>
      <c r="BB313" s="325"/>
      <c r="BC313" s="325"/>
      <c r="BD313" s="326"/>
    </row>
    <row r="314" spans="1:100">
      <c r="A314" s="348"/>
      <c r="B314" s="329"/>
      <c r="C314" s="353"/>
      <c r="D314" s="28">
        <v>0</v>
      </c>
      <c r="E314" s="335"/>
      <c r="F314" s="336"/>
      <c r="G314" s="259">
        <f>G322</f>
        <v>6.4463194907748697E-265</v>
      </c>
      <c r="H314" s="263">
        <f t="shared" ref="H314:I314" si="691">H322</f>
        <v>1.23110487147049E-272</v>
      </c>
      <c r="I314" s="264">
        <f t="shared" si="691"/>
        <v>2.1588361015074601E-278</v>
      </c>
      <c r="J314" s="265">
        <f>J322</f>
        <v>0</v>
      </c>
      <c r="K314" s="6"/>
      <c r="L314" s="333"/>
      <c r="M314" s="325"/>
      <c r="N314" s="325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7"/>
      <c r="AB314" s="325"/>
      <c r="AC314" s="325"/>
      <c r="AD314" s="325"/>
      <c r="AE314" s="325"/>
      <c r="AF314" s="325"/>
      <c r="AG314" s="325"/>
      <c r="AH314" s="325"/>
      <c r="AI314" s="325"/>
      <c r="AJ314" s="325"/>
      <c r="AK314" s="325"/>
      <c r="AL314" s="325"/>
      <c r="AM314" s="325"/>
      <c r="AN314" s="325"/>
      <c r="AO314" s="325"/>
      <c r="AP314" s="325"/>
      <c r="AQ314" s="325"/>
      <c r="AR314" s="325"/>
      <c r="AS314" s="325"/>
      <c r="AT314" s="325"/>
      <c r="AU314" s="325"/>
      <c r="AV314" s="325"/>
      <c r="AW314" s="325"/>
      <c r="AX314" s="325"/>
      <c r="AY314" s="325"/>
      <c r="AZ314" s="325"/>
      <c r="BA314" s="325"/>
      <c r="BB314" s="325"/>
      <c r="BC314" s="325"/>
      <c r="BD314" s="326"/>
    </row>
    <row r="315" spans="1:100">
      <c r="A315" s="348"/>
      <c r="B315" s="329"/>
      <c r="C315" s="353"/>
      <c r="D315" s="28">
        <v>1</v>
      </c>
      <c r="E315" s="335"/>
      <c r="F315" s="336"/>
      <c r="G315" s="97">
        <f>G321</f>
        <v>5.4261624594251996E-173</v>
      </c>
      <c r="H315" s="51">
        <f t="shared" ref="H315:J315" si="692">H321</f>
        <v>8.1424874106782201E-170</v>
      </c>
      <c r="I315" s="126">
        <f t="shared" si="692"/>
        <v>9.1737363994663404E-168</v>
      </c>
      <c r="J315" s="173">
        <f t="shared" si="692"/>
        <v>8.69835112111481E-193</v>
      </c>
      <c r="K315" s="6"/>
      <c r="L315" s="333"/>
      <c r="M315" s="325"/>
      <c r="N315" s="325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  <c r="AA315" s="327"/>
      <c r="AB315" s="325"/>
      <c r="AC315" s="325"/>
      <c r="AD315" s="325"/>
      <c r="AE315" s="325"/>
      <c r="AF315" s="325"/>
      <c r="AG315" s="325"/>
      <c r="AH315" s="325"/>
      <c r="AI315" s="325"/>
      <c r="AJ315" s="325"/>
      <c r="AK315" s="325"/>
      <c r="AL315" s="325"/>
      <c r="AM315" s="325"/>
      <c r="AN315" s="325"/>
      <c r="AO315" s="325"/>
      <c r="AP315" s="325"/>
      <c r="AQ315" s="325"/>
      <c r="AR315" s="325"/>
      <c r="AS315" s="325"/>
      <c r="AT315" s="325"/>
      <c r="AU315" s="325"/>
      <c r="AV315" s="325"/>
      <c r="AW315" s="325"/>
      <c r="AX315" s="325"/>
      <c r="AY315" s="325"/>
      <c r="AZ315" s="325"/>
      <c r="BA315" s="325"/>
      <c r="BB315" s="325"/>
      <c r="BC315" s="325"/>
      <c r="BD315" s="326"/>
    </row>
    <row r="316" spans="1:100">
      <c r="A316" s="348"/>
      <c r="B316" s="329"/>
      <c r="C316" s="353"/>
      <c r="D316" s="28">
        <v>2</v>
      </c>
      <c r="E316" s="335"/>
      <c r="F316" s="336"/>
      <c r="G316" s="97">
        <f>G320</f>
        <v>5.8816334167623704E-101</v>
      </c>
      <c r="H316" s="51">
        <f t="shared" ref="H316:J316" si="693">H320</f>
        <v>1.1417817380498E-91</v>
      </c>
      <c r="I316" s="126">
        <f t="shared" si="693"/>
        <v>1.71807555141274E-70</v>
      </c>
      <c r="J316" s="173">
        <f t="shared" si="693"/>
        <v>9.8300199670221498E-74</v>
      </c>
      <c r="K316" s="6"/>
      <c r="L316" s="333"/>
      <c r="M316" s="325"/>
      <c r="N316" s="325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  <c r="AA316" s="327"/>
      <c r="AB316" s="325"/>
      <c r="AC316" s="325"/>
      <c r="AD316" s="325"/>
      <c r="AE316" s="325"/>
      <c r="AF316" s="325"/>
      <c r="AG316" s="325"/>
      <c r="AH316" s="325"/>
      <c r="AI316" s="325"/>
      <c r="AJ316" s="325"/>
      <c r="AK316" s="325"/>
      <c r="AL316" s="325"/>
      <c r="AM316" s="325"/>
      <c r="AN316" s="325"/>
      <c r="AO316" s="325"/>
      <c r="AP316" s="325"/>
      <c r="AQ316" s="325"/>
      <c r="AR316" s="325"/>
      <c r="AS316" s="325"/>
      <c r="AT316" s="325"/>
      <c r="AU316" s="325"/>
      <c r="AV316" s="325"/>
      <c r="AW316" s="325"/>
      <c r="AX316" s="325"/>
      <c r="AY316" s="325"/>
      <c r="AZ316" s="325"/>
      <c r="BA316" s="325"/>
      <c r="BB316" s="325"/>
      <c r="BC316" s="325"/>
      <c r="BD316" s="326"/>
    </row>
    <row r="317" spans="1:100">
      <c r="A317" s="348"/>
      <c r="B317" s="329"/>
      <c r="C317" s="353"/>
      <c r="D317" s="28">
        <v>3</v>
      </c>
      <c r="E317" s="335"/>
      <c r="F317" s="336"/>
      <c r="G317" s="97">
        <f>G319</f>
        <v>1.22467563669655E-62</v>
      </c>
      <c r="H317" s="51">
        <f t="shared" ref="H317:J317" si="694">H319</f>
        <v>4.44639343111688E-50</v>
      </c>
      <c r="I317" s="126">
        <f t="shared" si="694"/>
        <v>1.51986133890874E-10</v>
      </c>
      <c r="J317" s="173">
        <f t="shared" si="694"/>
        <v>3.1929292175315799E-10</v>
      </c>
      <c r="K317" s="6"/>
      <c r="L317" s="333"/>
      <c r="M317" s="325"/>
      <c r="N317" s="325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  <c r="AA317" s="327"/>
      <c r="AB317" s="325"/>
      <c r="AC317" s="325"/>
      <c r="AD317" s="325"/>
      <c r="AE317" s="325"/>
      <c r="AF317" s="325"/>
      <c r="AG317" s="325"/>
      <c r="AH317" s="325"/>
      <c r="AI317" s="325"/>
      <c r="AJ317" s="325"/>
      <c r="AK317" s="325"/>
      <c r="AL317" s="325"/>
      <c r="AM317" s="325"/>
      <c r="AN317" s="325"/>
      <c r="AO317" s="325"/>
      <c r="AP317" s="325"/>
      <c r="AQ317" s="325"/>
      <c r="AR317" s="325"/>
      <c r="AS317" s="325"/>
      <c r="AT317" s="325"/>
      <c r="AU317" s="325"/>
      <c r="AV317" s="325"/>
      <c r="AW317" s="325"/>
      <c r="AX317" s="325"/>
      <c r="AY317" s="325"/>
      <c r="AZ317" s="325"/>
      <c r="BA317" s="325"/>
      <c r="BB317" s="325"/>
      <c r="BC317" s="325"/>
      <c r="BD317" s="326"/>
    </row>
    <row r="318" spans="1:100">
      <c r="A318" s="348"/>
      <c r="B318" s="329"/>
      <c r="C318" s="353"/>
      <c r="D318" s="28">
        <v>4</v>
      </c>
      <c r="E318" s="335"/>
      <c r="F318" s="336"/>
      <c r="G318" s="97">
        <f>'4'!G317</f>
        <v>1.02141297839071E-56</v>
      </c>
      <c r="H318" s="51">
        <f>'4'!H317</f>
        <v>1.0088245743864199E-43</v>
      </c>
      <c r="I318" s="126">
        <f>'4'!I317</f>
        <v>0.15400720290569</v>
      </c>
      <c r="J318" s="173">
        <f>'4'!J317</f>
        <v>0.68272292030891601</v>
      </c>
      <c r="K318" s="6"/>
      <c r="L318" s="333"/>
      <c r="M318" s="325"/>
      <c r="N318" s="325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  <c r="AA318" s="327"/>
      <c r="AB318" s="325"/>
      <c r="AC318" s="325"/>
      <c r="AD318" s="325"/>
      <c r="AE318" s="325"/>
      <c r="AF318" s="325"/>
      <c r="AG318" s="325"/>
      <c r="AH318" s="325"/>
      <c r="AI318" s="325"/>
      <c r="AJ318" s="325"/>
      <c r="AK318" s="325"/>
      <c r="AL318" s="325"/>
      <c r="AM318" s="325"/>
      <c r="AN318" s="325"/>
      <c r="AO318" s="325"/>
      <c r="AP318" s="325"/>
      <c r="AQ318" s="325"/>
      <c r="AR318" s="325"/>
      <c r="AS318" s="325"/>
      <c r="AT318" s="325"/>
      <c r="AU318" s="325"/>
      <c r="AV318" s="325"/>
      <c r="AW318" s="325"/>
      <c r="AX318" s="325"/>
      <c r="AY318" s="325"/>
      <c r="AZ318" s="325"/>
      <c r="BA318" s="325"/>
      <c r="BB318" s="325"/>
      <c r="BC318" s="325"/>
      <c r="BD318" s="326"/>
    </row>
    <row r="319" spans="1:100">
      <c r="A319" s="348"/>
      <c r="B319" s="329"/>
      <c r="C319" s="353"/>
      <c r="D319" s="28">
        <v>5</v>
      </c>
      <c r="E319" s="335"/>
      <c r="F319" s="336"/>
      <c r="G319" s="97">
        <f>'4'!G318</f>
        <v>1.22467563669655E-62</v>
      </c>
      <c r="H319" s="51">
        <f>'4'!H318</f>
        <v>4.44639343111688E-50</v>
      </c>
      <c r="I319" s="126">
        <f>'4'!I318</f>
        <v>1.51986133890874E-10</v>
      </c>
      <c r="J319" s="173">
        <f>'4'!J318</f>
        <v>3.1929292175315799E-10</v>
      </c>
      <c r="K319" s="6"/>
      <c r="L319" s="333"/>
      <c r="M319" s="325"/>
      <c r="N319" s="325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  <c r="AA319" s="327"/>
      <c r="AB319" s="325"/>
      <c r="AC319" s="325"/>
      <c r="AD319" s="325"/>
      <c r="AE319" s="325"/>
      <c r="AF319" s="325"/>
      <c r="AG319" s="325"/>
      <c r="AH319" s="325"/>
      <c r="AI319" s="325"/>
      <c r="AJ319" s="325"/>
      <c r="AK319" s="325"/>
      <c r="AL319" s="325"/>
      <c r="AM319" s="325"/>
      <c r="AN319" s="325"/>
      <c r="AO319" s="325"/>
      <c r="AP319" s="325"/>
      <c r="AQ319" s="325"/>
      <c r="AR319" s="325"/>
      <c r="AS319" s="325"/>
      <c r="AT319" s="325"/>
      <c r="AU319" s="325"/>
      <c r="AV319" s="325"/>
      <c r="AW319" s="325"/>
      <c r="AX319" s="325"/>
      <c r="AY319" s="325"/>
      <c r="AZ319" s="325"/>
      <c r="BA319" s="325"/>
      <c r="BB319" s="325"/>
      <c r="BC319" s="325"/>
      <c r="BD319" s="326"/>
    </row>
    <row r="320" spans="1:100">
      <c r="A320" s="348"/>
      <c r="B320" s="329"/>
      <c r="C320" s="353"/>
      <c r="D320" s="28">
        <v>6</v>
      </c>
      <c r="E320" s="335"/>
      <c r="F320" s="336"/>
      <c r="G320" s="97">
        <f>'4'!G319</f>
        <v>5.8816334167623704E-101</v>
      </c>
      <c r="H320" s="51">
        <f>'4'!H319</f>
        <v>1.1417817380498E-91</v>
      </c>
      <c r="I320" s="126">
        <f>'4'!I319</f>
        <v>1.71807555141274E-70</v>
      </c>
      <c r="J320" s="173">
        <f>'4'!J319</f>
        <v>9.8300199670221498E-74</v>
      </c>
      <c r="K320" s="6"/>
      <c r="L320" s="333"/>
      <c r="M320" s="325"/>
      <c r="N320" s="325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  <c r="AA320" s="327"/>
      <c r="AB320" s="325"/>
      <c r="AC320" s="325"/>
      <c r="AD320" s="325"/>
      <c r="AE320" s="325"/>
      <c r="AF320" s="325"/>
      <c r="AG320" s="325"/>
      <c r="AH320" s="325"/>
      <c r="AI320" s="325"/>
      <c r="AJ320" s="325"/>
      <c r="AK320" s="325"/>
      <c r="AL320" s="325"/>
      <c r="AM320" s="325"/>
      <c r="AN320" s="325"/>
      <c r="AO320" s="325"/>
      <c r="AP320" s="325"/>
      <c r="AQ320" s="325"/>
      <c r="AR320" s="325"/>
      <c r="AS320" s="325"/>
      <c r="AT320" s="325"/>
      <c r="AU320" s="325"/>
      <c r="AV320" s="325"/>
      <c r="AW320" s="325"/>
      <c r="AX320" s="325"/>
      <c r="AY320" s="325"/>
      <c r="AZ320" s="325"/>
      <c r="BA320" s="325"/>
      <c r="BB320" s="325"/>
      <c r="BC320" s="325"/>
      <c r="BD320" s="326"/>
    </row>
    <row r="321" spans="1:100">
      <c r="A321" s="348"/>
      <c r="B321" s="329"/>
      <c r="C321" s="353"/>
      <c r="D321" s="28">
        <v>7</v>
      </c>
      <c r="E321" s="335"/>
      <c r="F321" s="336"/>
      <c r="G321" s="97">
        <f>'4'!G320</f>
        <v>5.4261624594251996E-173</v>
      </c>
      <c r="H321" s="51">
        <f>'4'!H320</f>
        <v>8.1424874106782201E-170</v>
      </c>
      <c r="I321" s="126">
        <f>'4'!I320</f>
        <v>9.1737363994663404E-168</v>
      </c>
      <c r="J321" s="173">
        <f>'4'!J320</f>
        <v>8.69835112111481E-193</v>
      </c>
      <c r="K321" s="6"/>
      <c r="L321" s="333"/>
      <c r="M321" s="325"/>
      <c r="N321" s="325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  <c r="AA321" s="327"/>
      <c r="AB321" s="325"/>
      <c r="AC321" s="325"/>
      <c r="AD321" s="325"/>
      <c r="AE321" s="325"/>
      <c r="AF321" s="325"/>
      <c r="AG321" s="325"/>
      <c r="AH321" s="325"/>
      <c r="AI321" s="325"/>
      <c r="AJ321" s="325"/>
      <c r="AK321" s="325"/>
      <c r="AL321" s="325"/>
      <c r="AM321" s="325"/>
      <c r="AN321" s="325"/>
      <c r="AO321" s="325"/>
      <c r="AP321" s="325"/>
      <c r="AQ321" s="325"/>
      <c r="AR321" s="325"/>
      <c r="AS321" s="325"/>
      <c r="AT321" s="325"/>
      <c r="AU321" s="325"/>
      <c r="AV321" s="325"/>
      <c r="AW321" s="325"/>
      <c r="AX321" s="325"/>
      <c r="AY321" s="325"/>
      <c r="AZ321" s="325"/>
      <c r="BA321" s="325"/>
      <c r="BB321" s="325"/>
      <c r="BC321" s="325"/>
      <c r="BD321" s="326"/>
    </row>
    <row r="322" spans="1:100">
      <c r="A322" s="348"/>
      <c r="B322" s="329"/>
      <c r="C322" s="353"/>
      <c r="D322" s="28">
        <v>8</v>
      </c>
      <c r="E322" s="335"/>
      <c r="F322" s="336"/>
      <c r="G322" s="97">
        <f>'4'!G321</f>
        <v>6.4463194907748697E-265</v>
      </c>
      <c r="H322" s="51">
        <f>'4'!H321</f>
        <v>1.23110487147049E-272</v>
      </c>
      <c r="I322" s="126">
        <f>'4'!I321</f>
        <v>2.1588361015074601E-278</v>
      </c>
      <c r="J322" s="173">
        <f>'4'!J321</f>
        <v>0</v>
      </c>
      <c r="K322" s="6"/>
      <c r="L322" s="333"/>
      <c r="M322" s="325"/>
      <c r="N322" s="325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  <c r="AA322" s="327"/>
      <c r="AB322" s="325"/>
      <c r="AC322" s="325"/>
      <c r="AD322" s="325"/>
      <c r="AE322" s="325"/>
      <c r="AF322" s="325"/>
      <c r="AG322" s="325"/>
      <c r="AH322" s="325"/>
      <c r="AI322" s="325"/>
      <c r="AJ322" s="325"/>
      <c r="AK322" s="325"/>
      <c r="AL322" s="325"/>
      <c r="AM322" s="325"/>
      <c r="AN322" s="325"/>
      <c r="AO322" s="325"/>
      <c r="AP322" s="325"/>
      <c r="AQ322" s="325"/>
      <c r="AR322" s="325"/>
      <c r="AS322" s="325"/>
      <c r="AT322" s="325"/>
      <c r="AU322" s="325"/>
      <c r="AV322" s="325"/>
      <c r="AW322" s="325"/>
      <c r="AX322" s="325"/>
      <c r="AY322" s="325"/>
      <c r="AZ322" s="325"/>
      <c r="BA322" s="325"/>
      <c r="BB322" s="325"/>
      <c r="BC322" s="325"/>
      <c r="BD322" s="326"/>
    </row>
    <row r="323" spans="1:100">
      <c r="A323" s="348"/>
      <c r="B323" s="329"/>
      <c r="C323" s="353"/>
      <c r="D323" s="28">
        <v>9</v>
      </c>
      <c r="E323" s="335"/>
      <c r="F323" s="336"/>
      <c r="G323" s="97">
        <f>'4'!G322</f>
        <v>0</v>
      </c>
      <c r="H323" s="51">
        <f>'4'!H322</f>
        <v>0</v>
      </c>
      <c r="I323" s="126">
        <f>'4'!I322</f>
        <v>0</v>
      </c>
      <c r="J323" s="173">
        <f>'4'!J322</f>
        <v>0</v>
      </c>
      <c r="K323" s="6"/>
      <c r="L323" s="333"/>
      <c r="M323" s="325"/>
      <c r="N323" s="325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  <c r="AA323" s="327"/>
      <c r="AB323" s="325"/>
      <c r="AC323" s="325"/>
      <c r="AD323" s="325"/>
      <c r="AE323" s="325"/>
      <c r="AF323" s="325"/>
      <c r="AG323" s="325"/>
      <c r="AH323" s="325"/>
      <c r="AI323" s="325"/>
      <c r="AJ323" s="325"/>
      <c r="AK323" s="325"/>
      <c r="AL323" s="325"/>
      <c r="AM323" s="325"/>
      <c r="AN323" s="325"/>
      <c r="AO323" s="325"/>
      <c r="AP323" s="325"/>
      <c r="AQ323" s="325"/>
      <c r="AR323" s="325"/>
      <c r="AS323" s="325"/>
      <c r="AT323" s="325"/>
      <c r="AU323" s="325"/>
      <c r="AV323" s="325"/>
      <c r="AW323" s="325"/>
      <c r="AX323" s="325"/>
      <c r="AY323" s="325"/>
      <c r="AZ323" s="325"/>
      <c r="BA323" s="325"/>
      <c r="BB323" s="325"/>
      <c r="BC323" s="325"/>
      <c r="BD323" s="326"/>
    </row>
    <row r="324" spans="1:100">
      <c r="A324" s="348"/>
      <c r="B324" s="329"/>
      <c r="C324" s="353"/>
      <c r="D324" s="29">
        <v>10</v>
      </c>
      <c r="E324" s="335"/>
      <c r="F324" s="336"/>
      <c r="G324" s="101">
        <f>'4'!G323</f>
        <v>0</v>
      </c>
      <c r="H324" s="77">
        <f>'4'!H323</f>
        <v>0</v>
      </c>
      <c r="I324" s="248">
        <f>'4'!I323</f>
        <v>0</v>
      </c>
      <c r="J324" s="182">
        <f>'4'!J323</f>
        <v>0</v>
      </c>
      <c r="K324" s="30"/>
      <c r="L324" s="334"/>
      <c r="M324" s="325"/>
      <c r="N324" s="325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7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  <c r="AN324" s="325"/>
      <c r="AO324" s="325"/>
      <c r="AP324" s="325"/>
      <c r="AQ324" s="325"/>
      <c r="AR324" s="325"/>
      <c r="AS324" s="325"/>
      <c r="AT324" s="325"/>
      <c r="AU324" s="325"/>
      <c r="AV324" s="325"/>
      <c r="AW324" s="325"/>
      <c r="AX324" s="325"/>
      <c r="AY324" s="325"/>
      <c r="AZ324" s="325"/>
      <c r="BA324" s="325"/>
      <c r="BB324" s="325"/>
      <c r="BC324" s="325"/>
      <c r="BD324" s="326"/>
    </row>
    <row r="325" spans="1:100">
      <c r="A325" s="348"/>
      <c r="B325" s="328">
        <v>0.05</v>
      </c>
      <c r="C325" s="353"/>
      <c r="D325" s="26">
        <v>-9</v>
      </c>
      <c r="E325" s="335">
        <v>4.8463323420987202E-79</v>
      </c>
      <c r="F325" s="336">
        <v>6.2400000000000003E-71</v>
      </c>
      <c r="G325" s="97">
        <f>'4'!G344</f>
        <v>5.8118612292915704E-94</v>
      </c>
      <c r="H325" s="51">
        <f>'4'!H344</f>
        <v>1.7922917262935201E-160</v>
      </c>
      <c r="I325" s="126">
        <f>'4'!I344</f>
        <v>1.43511972636824E-169</v>
      </c>
      <c r="J325" s="173">
        <f>'4'!J344</f>
        <v>3.0919915282669597E-238</v>
      </c>
      <c r="K325" s="27"/>
      <c r="L325" s="332">
        <f t="shared" ref="L325" si="695">1-SUM(M325:BC344)</f>
        <v>0.31864431356956091</v>
      </c>
      <c r="M325" s="325">
        <f t="shared" ref="M325" si="696">G335+I335</f>
        <v>1.2995449036951396E-43</v>
      </c>
      <c r="N325" s="325">
        <f t="shared" ref="N325" si="697">G342+I342+J335</f>
        <v>1.3431198341299999E-50</v>
      </c>
      <c r="O325" s="325">
        <f t="shared" ref="O325" si="698">G344+I344+H335</f>
        <v>1.49476702128921E-44</v>
      </c>
      <c r="P325" s="325">
        <f t="shared" ref="P325" si="699">G337+I337+J342</f>
        <v>4.4663557900388869E-4</v>
      </c>
      <c r="Q325" s="325">
        <f t="shared" ref="Q325" si="700">G333+I333</f>
        <v>5.1678933898580897E-83</v>
      </c>
      <c r="R325" s="325">
        <f t="shared" ref="R325" si="701">G339+I339+H342+J344</f>
        <v>4.4663557900388869E-4</v>
      </c>
      <c r="S325" s="325">
        <f t="shared" ref="S325" si="702">G326+I326</f>
        <v>7.3342792217815105E-98</v>
      </c>
      <c r="T325" s="325">
        <f t="shared" ref="T325" si="703">G328+I328+J337</f>
        <v>4.2215511488823398E-4</v>
      </c>
      <c r="U325" s="325">
        <f t="shared" ref="U325" si="704">G331+I331+H344</f>
        <v>5.8118612292915704E-94</v>
      </c>
      <c r="V325" s="325">
        <f t="shared" ref="V325" si="705">G340+I340+J333</f>
        <v>3.945673920301715E-19</v>
      </c>
      <c r="W325" s="325">
        <f t="shared" ref="W325" si="706">G329+I329</f>
        <v>1.6253117698578801E-100</v>
      </c>
      <c r="X325" s="325">
        <f t="shared" ref="X325" si="707">G332+I332+J339+H337</f>
        <v>4.2215511490315043E-4</v>
      </c>
      <c r="Y325" s="325">
        <f t="shared" ref="Y325" si="708">G338+I338</f>
        <v>0.29743478723480699</v>
      </c>
      <c r="Z325" s="325">
        <f t="shared" ref="Z325" si="709">G330+I330+J326</f>
        <v>7.3342792217815105E-98</v>
      </c>
      <c r="AA325" s="327">
        <f t="shared" ref="AA325" si="710">G341+I341+H333</f>
        <v>1.2995449036951396E-43</v>
      </c>
      <c r="AB325" s="325">
        <f t="shared" ref="AB325" si="711">G327+I327+J328</f>
        <v>1.6253117698578801E-100</v>
      </c>
      <c r="AC325" s="325">
        <f t="shared" ref="AC325" si="712">G343+I343</f>
        <v>5.1678933898580897E-83</v>
      </c>
      <c r="AD325" s="325">
        <f t="shared" ref="AD325" si="713">G336+I336+J331+H339</f>
        <v>1.4916830440392128E-14</v>
      </c>
      <c r="AE325" s="325">
        <f t="shared" ref="AE325" si="714">G325+I325</f>
        <v>5.8118612292915704E-94</v>
      </c>
      <c r="AF325" s="325">
        <f t="shared" ref="AF325" si="715">G334+I334+J340</f>
        <v>1.98549860431127E-20</v>
      </c>
      <c r="AG325" s="325">
        <f t="shared" ref="AG325" si="716">H326</f>
        <v>2.5143973190378701E-185</v>
      </c>
      <c r="AH325" s="325">
        <f t="shared" ref="AH325" si="717">J329</f>
        <v>0</v>
      </c>
      <c r="AI325" s="325">
        <f>J332+H328</f>
        <v>2.6359359596192201E-190</v>
      </c>
      <c r="AJ325" s="325">
        <f t="shared" ref="AJ325" si="718">F325</f>
        <v>6.2400000000000003E-71</v>
      </c>
      <c r="AK325" s="325">
        <f t="shared" ref="AK325" si="719">J338</f>
        <v>0.38218331780577702</v>
      </c>
      <c r="AL325" s="325">
        <f t="shared" ref="AL325" si="720">H331</f>
        <v>1.7922917262935201E-160</v>
      </c>
      <c r="AM325" s="325">
        <f t="shared" ref="AM325" si="721">J330</f>
        <v>6.2924027365154196E-279</v>
      </c>
      <c r="AN325" s="325">
        <f t="shared" ref="AN325" si="722">J341+H340</f>
        <v>3.7310868561999198E-25</v>
      </c>
      <c r="AO325" s="325">
        <f t="shared" ref="AO325" si="723">J327</f>
        <v>0</v>
      </c>
      <c r="AP325" s="325">
        <f t="shared" ref="AP325" si="724">H329</f>
        <v>3.0241419468770198E-203</v>
      </c>
      <c r="AQ325" s="325">
        <f t="shared" ref="AQ325" si="725">J343</f>
        <v>7.9723571066144898E-140</v>
      </c>
      <c r="AR325" s="325">
        <f t="shared" ref="AR325" si="726">H332+J336</f>
        <v>1.98549860431127E-20</v>
      </c>
      <c r="AS325" s="325">
        <f t="shared" ref="AS325" si="727">J325</f>
        <v>3.0919915282669597E-238</v>
      </c>
      <c r="AT325" s="325">
        <f t="shared" ref="AT325" si="728">H338</f>
        <v>2.04107089213409E-12</v>
      </c>
      <c r="AU325" s="325">
        <f t="shared" ref="AU325" si="729">J334</f>
        <v>1.04610657027276E-91</v>
      </c>
      <c r="AV325" s="325">
        <f t="shared" ref="AV325" si="730">H330</f>
        <v>2.5143973190378701E-185</v>
      </c>
      <c r="AW325" s="325">
        <f t="shared" ref="AW325" si="731">H341</f>
        <v>1.49476702128921E-44</v>
      </c>
      <c r="AX325" s="325">
        <f t="shared" ref="AX325" si="732">H327</f>
        <v>3.0241419468770198E-203</v>
      </c>
      <c r="AY325" s="325">
        <f t="shared" ref="AY325" si="733">E325</f>
        <v>4.8463323420987202E-79</v>
      </c>
      <c r="AZ325" s="325">
        <f t="shared" ref="AZ325" si="734">H343</f>
        <v>3.4967526232704698E-100</v>
      </c>
      <c r="BA325" s="325">
        <f t="shared" ref="BA325" si="735">H336</f>
        <v>3.7310868561999198E-25</v>
      </c>
      <c r="BB325" s="325">
        <f t="shared" ref="BB325" si="736">H325</f>
        <v>1.7922917262935201E-160</v>
      </c>
      <c r="BC325" s="325">
        <f t="shared" ref="BC325" si="737">H334</f>
        <v>1.8167736290334101E-70</v>
      </c>
      <c r="BD325" s="326">
        <f t="shared" ref="BD325" si="738">SUMPRODUCT($L$1:$BC$1,BF325:CW325)</f>
        <v>13.816327955170546</v>
      </c>
      <c r="BF325" s="139">
        <f>L325</f>
        <v>0.31864431356956091</v>
      </c>
      <c r="BG325" s="140">
        <f t="shared" ref="BG325:CV325" si="739">M325</f>
        <v>1.2995449036951396E-43</v>
      </c>
      <c r="BH325" s="140">
        <f t="shared" si="739"/>
        <v>1.3431198341299999E-50</v>
      </c>
      <c r="BI325" s="140">
        <f t="shared" si="739"/>
        <v>1.49476702128921E-44</v>
      </c>
      <c r="BJ325" s="140">
        <f t="shared" si="739"/>
        <v>4.4663557900388869E-4</v>
      </c>
      <c r="BK325" s="140">
        <f t="shared" si="739"/>
        <v>5.1678933898580897E-83</v>
      </c>
      <c r="BL325" s="140">
        <f t="shared" si="739"/>
        <v>4.4663557900388869E-4</v>
      </c>
      <c r="BM325" s="140">
        <f t="shared" si="739"/>
        <v>7.3342792217815105E-98</v>
      </c>
      <c r="BN325" s="140">
        <f t="shared" si="739"/>
        <v>4.2215511488823398E-4</v>
      </c>
      <c r="BO325" s="140">
        <f t="shared" si="739"/>
        <v>5.8118612292915704E-94</v>
      </c>
      <c r="BP325" s="140">
        <f t="shared" si="739"/>
        <v>3.945673920301715E-19</v>
      </c>
      <c r="BQ325" s="140">
        <f t="shared" si="739"/>
        <v>1.6253117698578801E-100</v>
      </c>
      <c r="BR325" s="140">
        <f t="shared" si="739"/>
        <v>4.2215511490315043E-4</v>
      </c>
      <c r="BS325" s="140">
        <f t="shared" si="739"/>
        <v>0.29743478723480699</v>
      </c>
      <c r="BT325" s="140">
        <f t="shared" si="739"/>
        <v>7.3342792217815105E-98</v>
      </c>
      <c r="BU325" s="140">
        <f t="shared" si="739"/>
        <v>1.2995449036951396E-43</v>
      </c>
      <c r="BV325" s="140">
        <f t="shared" si="739"/>
        <v>1.6253117698578801E-100</v>
      </c>
      <c r="BW325" s="140">
        <f t="shared" si="739"/>
        <v>5.1678933898580897E-83</v>
      </c>
      <c r="BX325" s="140">
        <f t="shared" si="739"/>
        <v>1.4916830440392128E-14</v>
      </c>
      <c r="BY325" s="140">
        <f t="shared" si="739"/>
        <v>5.8118612292915704E-94</v>
      </c>
      <c r="BZ325" s="140">
        <f t="shared" si="739"/>
        <v>1.98549860431127E-20</v>
      </c>
      <c r="CA325" s="140">
        <f t="shared" si="739"/>
        <v>2.5143973190378701E-185</v>
      </c>
      <c r="CB325" s="140">
        <f t="shared" si="739"/>
        <v>0</v>
      </c>
      <c r="CC325" s="140">
        <f t="shared" si="739"/>
        <v>2.6359359596192201E-190</v>
      </c>
      <c r="CD325" s="140">
        <f t="shared" si="739"/>
        <v>6.2400000000000003E-71</v>
      </c>
      <c r="CE325" s="140">
        <f t="shared" si="739"/>
        <v>0.38218331780577702</v>
      </c>
      <c r="CF325" s="140">
        <f t="shared" si="739"/>
        <v>1.7922917262935201E-160</v>
      </c>
      <c r="CG325" s="140">
        <f t="shared" si="739"/>
        <v>6.2924027365154196E-279</v>
      </c>
      <c r="CH325" s="140">
        <f t="shared" si="739"/>
        <v>3.7310868561999198E-25</v>
      </c>
      <c r="CI325" s="140">
        <f t="shared" si="739"/>
        <v>0</v>
      </c>
      <c r="CJ325" s="140">
        <f t="shared" si="739"/>
        <v>3.0241419468770198E-203</v>
      </c>
      <c r="CK325" s="140">
        <f t="shared" si="739"/>
        <v>7.9723571066144898E-140</v>
      </c>
      <c r="CL325" s="140">
        <f t="shared" si="739"/>
        <v>1.98549860431127E-20</v>
      </c>
      <c r="CM325" s="140">
        <f t="shared" si="739"/>
        <v>3.0919915282669597E-238</v>
      </c>
      <c r="CN325" s="140">
        <f t="shared" si="739"/>
        <v>2.04107089213409E-12</v>
      </c>
      <c r="CO325" s="140">
        <f t="shared" si="739"/>
        <v>1.04610657027276E-91</v>
      </c>
      <c r="CP325" s="140">
        <f t="shared" si="739"/>
        <v>2.5143973190378701E-185</v>
      </c>
      <c r="CQ325" s="140">
        <f t="shared" si="739"/>
        <v>1.49476702128921E-44</v>
      </c>
      <c r="CR325" s="140">
        <f t="shared" si="739"/>
        <v>3.0241419468770198E-203</v>
      </c>
      <c r="CS325" s="140">
        <f t="shared" si="739"/>
        <v>4.8463323420987202E-79</v>
      </c>
      <c r="CT325" s="140">
        <f t="shared" si="739"/>
        <v>3.4967526232704698E-100</v>
      </c>
      <c r="CU325" s="140">
        <f t="shared" si="739"/>
        <v>3.7310868561999198E-25</v>
      </c>
      <c r="CV325" s="141">
        <f t="shared" si="739"/>
        <v>1.7922917262935201E-160</v>
      </c>
    </row>
    <row r="326" spans="1:100">
      <c r="A326" s="348"/>
      <c r="B326" s="329"/>
      <c r="C326" s="353"/>
      <c r="D326" s="28">
        <v>-8</v>
      </c>
      <c r="E326" s="335"/>
      <c r="F326" s="336"/>
      <c r="G326" s="259">
        <f>'4'!G325</f>
        <v>7.3342792217815105E-98</v>
      </c>
      <c r="H326" s="263">
        <f>'4'!H325</f>
        <v>2.5143973190378701E-185</v>
      </c>
      <c r="I326" s="264">
        <f>'4'!I325</f>
        <v>1.4789959545715999E-196</v>
      </c>
      <c r="J326" s="265">
        <f>'4'!J325</f>
        <v>6.2924027365154196E-279</v>
      </c>
      <c r="K326" s="6"/>
      <c r="L326" s="333"/>
      <c r="M326" s="325"/>
      <c r="N326" s="325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7"/>
      <c r="AB326" s="325"/>
      <c r="AC326" s="325"/>
      <c r="AD326" s="325"/>
      <c r="AE326" s="325"/>
      <c r="AF326" s="325"/>
      <c r="AG326" s="325"/>
      <c r="AH326" s="325"/>
      <c r="AI326" s="325"/>
      <c r="AJ326" s="325"/>
      <c r="AK326" s="325"/>
      <c r="AL326" s="325"/>
      <c r="AM326" s="325"/>
      <c r="AN326" s="325"/>
      <c r="AO326" s="325"/>
      <c r="AP326" s="325"/>
      <c r="AQ326" s="325"/>
      <c r="AR326" s="325"/>
      <c r="AS326" s="325"/>
      <c r="AT326" s="325"/>
      <c r="AU326" s="325"/>
      <c r="AV326" s="325"/>
      <c r="AW326" s="325"/>
      <c r="AX326" s="325"/>
      <c r="AY326" s="325"/>
      <c r="AZ326" s="325"/>
      <c r="BA326" s="325"/>
      <c r="BB326" s="325"/>
      <c r="BC326" s="325"/>
      <c r="BD326" s="326"/>
    </row>
    <row r="327" spans="1:100">
      <c r="A327" s="348"/>
      <c r="B327" s="329"/>
      <c r="C327" s="353"/>
      <c r="D327" s="28">
        <v>-7</v>
      </c>
      <c r="E327" s="335"/>
      <c r="F327" s="336"/>
      <c r="G327" s="259">
        <f>'4'!G326</f>
        <v>1.6253117698578801E-100</v>
      </c>
      <c r="H327" s="263">
        <f>'4'!H326</f>
        <v>3.0241419468770198E-203</v>
      </c>
      <c r="I327" s="264">
        <f>'4'!I326</f>
        <v>4.9962796653203402E-216</v>
      </c>
      <c r="J327" s="265">
        <f>'4'!J326</f>
        <v>0</v>
      </c>
      <c r="K327" s="6"/>
      <c r="L327" s="333"/>
      <c r="M327" s="325"/>
      <c r="N327" s="325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7"/>
      <c r="AB327" s="325"/>
      <c r="AC327" s="325"/>
      <c r="AD327" s="325"/>
      <c r="AE327" s="325"/>
      <c r="AF327" s="325"/>
      <c r="AG327" s="325"/>
      <c r="AH327" s="325"/>
      <c r="AI327" s="325"/>
      <c r="AJ327" s="325"/>
      <c r="AK327" s="325"/>
      <c r="AL327" s="325"/>
      <c r="AM327" s="325"/>
      <c r="AN327" s="325"/>
      <c r="AO327" s="325"/>
      <c r="AP327" s="325"/>
      <c r="AQ327" s="325"/>
      <c r="AR327" s="325"/>
      <c r="AS327" s="325"/>
      <c r="AT327" s="325"/>
      <c r="AU327" s="325"/>
      <c r="AV327" s="325"/>
      <c r="AW327" s="325"/>
      <c r="AX327" s="325"/>
      <c r="AY327" s="325"/>
      <c r="AZ327" s="325"/>
      <c r="BA327" s="325"/>
      <c r="BB327" s="325"/>
      <c r="BC327" s="325"/>
      <c r="BD327" s="326"/>
    </row>
    <row r="328" spans="1:100">
      <c r="A328" s="348"/>
      <c r="B328" s="329"/>
      <c r="C328" s="353"/>
      <c r="D328" s="28">
        <v>-6</v>
      </c>
      <c r="E328" s="335"/>
      <c r="F328" s="336"/>
      <c r="G328" s="259">
        <f>'4'!G327</f>
        <v>1.69838630311181E-101</v>
      </c>
      <c r="H328" s="263">
        <f>'4'!H327</f>
        <v>6.62948363356139E-212</v>
      </c>
      <c r="I328" s="264">
        <f>'4'!I327</f>
        <v>1.6640606545692301E-225</v>
      </c>
      <c r="J328" s="265">
        <f>'4'!J327</f>
        <v>0</v>
      </c>
      <c r="K328" s="6"/>
      <c r="L328" s="333"/>
      <c r="M328" s="325"/>
      <c r="N328" s="325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7"/>
      <c r="AB328" s="325"/>
      <c r="AC328" s="325"/>
      <c r="AD328" s="325"/>
      <c r="AE328" s="325"/>
      <c r="AF328" s="325"/>
      <c r="AG328" s="325"/>
      <c r="AH328" s="325"/>
      <c r="AI328" s="325"/>
      <c r="AJ328" s="325"/>
      <c r="AK328" s="325"/>
      <c r="AL328" s="325"/>
      <c r="AM328" s="325"/>
      <c r="AN328" s="325"/>
      <c r="AO328" s="325"/>
      <c r="AP328" s="325"/>
      <c r="AQ328" s="325"/>
      <c r="AR328" s="325"/>
      <c r="AS328" s="325"/>
      <c r="AT328" s="325"/>
      <c r="AU328" s="325"/>
      <c r="AV328" s="325"/>
      <c r="AW328" s="325"/>
      <c r="AX328" s="325"/>
      <c r="AY328" s="325"/>
      <c r="AZ328" s="325"/>
      <c r="BA328" s="325"/>
      <c r="BB328" s="325"/>
      <c r="BC328" s="325"/>
      <c r="BD328" s="326"/>
    </row>
    <row r="329" spans="1:100">
      <c r="A329" s="348"/>
      <c r="B329" s="329"/>
      <c r="C329" s="353"/>
      <c r="D329" s="28">
        <v>-5</v>
      </c>
      <c r="E329" s="335"/>
      <c r="F329" s="336"/>
      <c r="G329" s="259">
        <f>G327</f>
        <v>1.6253117698578801E-100</v>
      </c>
      <c r="H329" s="263">
        <f t="shared" ref="H329:J329" si="740">H327</f>
        <v>3.0241419468770198E-203</v>
      </c>
      <c r="I329" s="264">
        <f t="shared" si="740"/>
        <v>4.9962796653203402E-216</v>
      </c>
      <c r="J329" s="265">
        <f t="shared" si="740"/>
        <v>0</v>
      </c>
      <c r="K329" s="6"/>
      <c r="L329" s="333"/>
      <c r="M329" s="325"/>
      <c r="N329" s="325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7"/>
      <c r="AB329" s="325"/>
      <c r="AC329" s="325"/>
      <c r="AD329" s="325"/>
      <c r="AE329" s="325"/>
      <c r="AF329" s="325"/>
      <c r="AG329" s="325"/>
      <c r="AH329" s="325"/>
      <c r="AI329" s="325"/>
      <c r="AJ329" s="325"/>
      <c r="AK329" s="325"/>
      <c r="AL329" s="325"/>
      <c r="AM329" s="325"/>
      <c r="AN329" s="325"/>
      <c r="AO329" s="325"/>
      <c r="AP329" s="325"/>
      <c r="AQ329" s="325"/>
      <c r="AR329" s="325"/>
      <c r="AS329" s="325"/>
      <c r="AT329" s="325"/>
      <c r="AU329" s="325"/>
      <c r="AV329" s="325"/>
      <c r="AW329" s="325"/>
      <c r="AX329" s="325"/>
      <c r="AY329" s="325"/>
      <c r="AZ329" s="325"/>
      <c r="BA329" s="325"/>
      <c r="BB329" s="325"/>
      <c r="BC329" s="325"/>
      <c r="BD329" s="326"/>
    </row>
    <row r="330" spans="1:100">
      <c r="A330" s="348"/>
      <c r="B330" s="329"/>
      <c r="C330" s="353"/>
      <c r="D330" s="28">
        <v>-4</v>
      </c>
      <c r="E330" s="335"/>
      <c r="F330" s="336"/>
      <c r="G330" s="259">
        <f>G326</f>
        <v>7.3342792217815105E-98</v>
      </c>
      <c r="H330" s="263">
        <f t="shared" ref="H330:J330" si="741">H326</f>
        <v>2.5143973190378701E-185</v>
      </c>
      <c r="I330" s="264">
        <f t="shared" si="741"/>
        <v>1.4789959545715999E-196</v>
      </c>
      <c r="J330" s="265">
        <f t="shared" si="741"/>
        <v>6.2924027365154196E-279</v>
      </c>
      <c r="K330" s="6"/>
      <c r="L330" s="333"/>
      <c r="M330" s="325"/>
      <c r="N330" s="325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7"/>
      <c r="AB330" s="325"/>
      <c r="AC330" s="325"/>
      <c r="AD330" s="325"/>
      <c r="AE330" s="325"/>
      <c r="AF330" s="325"/>
      <c r="AG330" s="325"/>
      <c r="AH330" s="325"/>
      <c r="AI330" s="325"/>
      <c r="AJ330" s="325"/>
      <c r="AK330" s="325"/>
      <c r="AL330" s="325"/>
      <c r="AM330" s="325"/>
      <c r="AN330" s="325"/>
      <c r="AO330" s="325"/>
      <c r="AP330" s="325"/>
      <c r="AQ330" s="325"/>
      <c r="AR330" s="325"/>
      <c r="AS330" s="325"/>
      <c r="AT330" s="325"/>
      <c r="AU330" s="325"/>
      <c r="AV330" s="325"/>
      <c r="AW330" s="325"/>
      <c r="AX330" s="325"/>
      <c r="AY330" s="325"/>
      <c r="AZ330" s="325"/>
      <c r="BA330" s="325"/>
      <c r="BB330" s="325"/>
      <c r="BC330" s="325"/>
      <c r="BD330" s="326"/>
    </row>
    <row r="331" spans="1:100">
      <c r="A331" s="348"/>
      <c r="B331" s="329"/>
      <c r="C331" s="353"/>
      <c r="D331" s="28">
        <v>-3</v>
      </c>
      <c r="E331" s="335"/>
      <c r="F331" s="336"/>
      <c r="G331" s="259">
        <f>G325</f>
        <v>5.8118612292915704E-94</v>
      </c>
      <c r="H331" s="263">
        <f t="shared" ref="H331:J331" si="742">H325</f>
        <v>1.7922917262935201E-160</v>
      </c>
      <c r="I331" s="264">
        <f t="shared" si="742"/>
        <v>1.43511972636824E-169</v>
      </c>
      <c r="J331" s="265">
        <f t="shared" si="742"/>
        <v>3.0919915282669597E-238</v>
      </c>
      <c r="K331" s="6"/>
      <c r="L331" s="333"/>
      <c r="M331" s="325"/>
      <c r="N331" s="325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7"/>
      <c r="AB331" s="325"/>
      <c r="AC331" s="325"/>
      <c r="AD331" s="325"/>
      <c r="AE331" s="325"/>
      <c r="AF331" s="325"/>
      <c r="AG331" s="325"/>
      <c r="AH331" s="325"/>
      <c r="AI331" s="325"/>
      <c r="AJ331" s="325"/>
      <c r="AK331" s="325"/>
      <c r="AL331" s="325"/>
      <c r="AM331" s="325"/>
      <c r="AN331" s="325"/>
      <c r="AO331" s="325"/>
      <c r="AP331" s="325"/>
      <c r="AQ331" s="325"/>
      <c r="AR331" s="325"/>
      <c r="AS331" s="325"/>
      <c r="AT331" s="325"/>
      <c r="AU331" s="325"/>
      <c r="AV331" s="325"/>
      <c r="AW331" s="325"/>
      <c r="AX331" s="325"/>
      <c r="AY331" s="325"/>
      <c r="AZ331" s="325"/>
      <c r="BA331" s="325"/>
      <c r="BB331" s="325"/>
      <c r="BC331" s="325"/>
      <c r="BD331" s="326"/>
    </row>
    <row r="332" spans="1:100">
      <c r="A332" s="348"/>
      <c r="B332" s="329"/>
      <c r="C332" s="353"/>
      <c r="D332" s="28">
        <v>-2</v>
      </c>
      <c r="E332" s="335"/>
      <c r="F332" s="336"/>
      <c r="G332" s="259">
        <f>G344</f>
        <v>3.6842106921196601E-89</v>
      </c>
      <c r="H332" s="263">
        <f t="shared" ref="H332:J332" si="743">H344</f>
        <v>3.8029856444719699E-131</v>
      </c>
      <c r="I332" s="264">
        <f t="shared" si="743"/>
        <v>9.7508634815065594E-138</v>
      </c>
      <c r="J332" s="265">
        <f t="shared" si="743"/>
        <v>2.6359359596192201E-190</v>
      </c>
      <c r="K332" s="6"/>
      <c r="L332" s="333"/>
      <c r="M332" s="325"/>
      <c r="N332" s="325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7"/>
      <c r="AB332" s="325"/>
      <c r="AC332" s="325"/>
      <c r="AD332" s="325"/>
      <c r="AE332" s="325"/>
      <c r="AF332" s="325"/>
      <c r="AG332" s="325"/>
      <c r="AH332" s="325"/>
      <c r="AI332" s="325"/>
      <c r="AJ332" s="325"/>
      <c r="AK332" s="325"/>
      <c r="AL332" s="325"/>
      <c r="AM332" s="325"/>
      <c r="AN332" s="325"/>
      <c r="AO332" s="325"/>
      <c r="AP332" s="325"/>
      <c r="AQ332" s="325"/>
      <c r="AR332" s="325"/>
      <c r="AS332" s="325"/>
      <c r="AT332" s="325"/>
      <c r="AU332" s="325"/>
      <c r="AV332" s="325"/>
      <c r="AW332" s="325"/>
      <c r="AX332" s="325"/>
      <c r="AY332" s="325"/>
      <c r="AZ332" s="325"/>
      <c r="BA332" s="325"/>
      <c r="BB332" s="325"/>
      <c r="BC332" s="325"/>
      <c r="BD332" s="326"/>
    </row>
    <row r="333" spans="1:100">
      <c r="A333" s="348"/>
      <c r="B333" s="329"/>
      <c r="C333" s="353"/>
      <c r="D333" s="28">
        <v>-1</v>
      </c>
      <c r="E333" s="335"/>
      <c r="F333" s="336"/>
      <c r="G333" s="259">
        <f>G343</f>
        <v>5.1678933898580897E-83</v>
      </c>
      <c r="H333" s="263">
        <f t="shared" ref="H333:J333" si="744">H343</f>
        <v>3.4967526232704698E-100</v>
      </c>
      <c r="I333" s="264">
        <f t="shared" si="744"/>
        <v>3.7739641851731898E-104</v>
      </c>
      <c r="J333" s="265">
        <f t="shared" si="744"/>
        <v>7.9723571066144898E-140</v>
      </c>
      <c r="K333" s="6"/>
      <c r="L333" s="333"/>
      <c r="M333" s="325"/>
      <c r="N333" s="325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7"/>
      <c r="AB333" s="325"/>
      <c r="AC333" s="325"/>
      <c r="AD333" s="325"/>
      <c r="AE333" s="325"/>
      <c r="AF333" s="325"/>
      <c r="AG333" s="325"/>
      <c r="AH333" s="325"/>
      <c r="AI333" s="325"/>
      <c r="AJ333" s="325"/>
      <c r="AK333" s="325"/>
      <c r="AL333" s="325"/>
      <c r="AM333" s="325"/>
      <c r="AN333" s="325"/>
      <c r="AO333" s="325"/>
      <c r="AP333" s="325"/>
      <c r="AQ333" s="325"/>
      <c r="AR333" s="325"/>
      <c r="AS333" s="325"/>
      <c r="AT333" s="325"/>
      <c r="AU333" s="325"/>
      <c r="AV333" s="325"/>
      <c r="AW333" s="325"/>
      <c r="AX333" s="325"/>
      <c r="AY333" s="325"/>
      <c r="AZ333" s="325"/>
      <c r="BA333" s="325"/>
      <c r="BB333" s="325"/>
      <c r="BC333" s="325"/>
      <c r="BD333" s="326"/>
    </row>
    <row r="334" spans="1:100">
      <c r="A334" s="348"/>
      <c r="B334" s="329"/>
      <c r="C334" s="353"/>
      <c r="D334" s="28">
        <v>0</v>
      </c>
      <c r="E334" s="335"/>
      <c r="F334" s="336"/>
      <c r="G334" s="259">
        <f>G342</f>
        <v>6.2485334165967998E-68</v>
      </c>
      <c r="H334" s="263">
        <f t="shared" ref="H334:I334" si="745">H342</f>
        <v>1.8167736290334101E-70</v>
      </c>
      <c r="I334" s="264">
        <f t="shared" si="745"/>
        <v>5.6196794926033698E-72</v>
      </c>
      <c r="J334" s="265">
        <f>J342</f>
        <v>1.04610657027276E-91</v>
      </c>
      <c r="K334" s="6"/>
      <c r="L334" s="333"/>
      <c r="M334" s="325"/>
      <c r="N334" s="325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7"/>
      <c r="AB334" s="325"/>
      <c r="AC334" s="325"/>
      <c r="AD334" s="325"/>
      <c r="AE334" s="325"/>
      <c r="AF334" s="325"/>
      <c r="AG334" s="325"/>
      <c r="AH334" s="325"/>
      <c r="AI334" s="325"/>
      <c r="AJ334" s="325"/>
      <c r="AK334" s="325"/>
      <c r="AL334" s="325"/>
      <c r="AM334" s="325"/>
      <c r="AN334" s="325"/>
      <c r="AO334" s="325"/>
      <c r="AP334" s="325"/>
      <c r="AQ334" s="325"/>
      <c r="AR334" s="325"/>
      <c r="AS334" s="325"/>
      <c r="AT334" s="325"/>
      <c r="AU334" s="325"/>
      <c r="AV334" s="325"/>
      <c r="AW334" s="325"/>
      <c r="AX334" s="325"/>
      <c r="AY334" s="325"/>
      <c r="AZ334" s="325"/>
      <c r="BA334" s="325"/>
      <c r="BB334" s="325"/>
      <c r="BC334" s="325"/>
      <c r="BD334" s="326"/>
    </row>
    <row r="335" spans="1:100">
      <c r="A335" s="348"/>
      <c r="B335" s="329"/>
      <c r="C335" s="353"/>
      <c r="D335" s="28">
        <v>1</v>
      </c>
      <c r="E335" s="335"/>
      <c r="F335" s="336"/>
      <c r="G335" s="97">
        <f>G341</f>
        <v>2.0566904148779601E-45</v>
      </c>
      <c r="H335" s="51">
        <f t="shared" ref="H335:J335" si="746">H341</f>
        <v>1.49476702128921E-44</v>
      </c>
      <c r="I335" s="126">
        <f t="shared" si="746"/>
        <v>1.2789779995463599E-43</v>
      </c>
      <c r="J335" s="173">
        <f t="shared" si="746"/>
        <v>1.3431198341299999E-50</v>
      </c>
      <c r="K335" s="6"/>
      <c r="L335" s="333"/>
      <c r="M335" s="325"/>
      <c r="N335" s="325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7"/>
      <c r="AB335" s="325"/>
      <c r="AC335" s="325"/>
      <c r="AD335" s="325"/>
      <c r="AE335" s="325"/>
      <c r="AF335" s="325"/>
      <c r="AG335" s="325"/>
      <c r="AH335" s="325"/>
      <c r="AI335" s="325"/>
      <c r="AJ335" s="325"/>
      <c r="AK335" s="325"/>
      <c r="AL335" s="325"/>
      <c r="AM335" s="325"/>
      <c r="AN335" s="325"/>
      <c r="AO335" s="325"/>
      <c r="AP335" s="325"/>
      <c r="AQ335" s="325"/>
      <c r="AR335" s="325"/>
      <c r="AS335" s="325"/>
      <c r="AT335" s="325"/>
      <c r="AU335" s="325"/>
      <c r="AV335" s="325"/>
      <c r="AW335" s="325"/>
      <c r="AX335" s="325"/>
      <c r="AY335" s="325"/>
      <c r="AZ335" s="325"/>
      <c r="BA335" s="325"/>
      <c r="BB335" s="325"/>
      <c r="BC335" s="325"/>
      <c r="BD335" s="326"/>
    </row>
    <row r="336" spans="1:100">
      <c r="A336" s="348"/>
      <c r="B336" s="329"/>
      <c r="C336" s="353"/>
      <c r="D336" s="28">
        <v>2</v>
      </c>
      <c r="E336" s="335"/>
      <c r="F336" s="336"/>
      <c r="G336" s="97">
        <f>G340</f>
        <v>1.5627284748599499E-27</v>
      </c>
      <c r="H336" s="51">
        <f t="shared" ref="H336:J336" si="747">H340</f>
        <v>3.7310868561999198E-25</v>
      </c>
      <c r="I336" s="126">
        <f t="shared" si="747"/>
        <v>3.94567390467443E-19</v>
      </c>
      <c r="J336" s="173">
        <f t="shared" si="747"/>
        <v>1.98549860431127E-20</v>
      </c>
      <c r="K336" s="6"/>
      <c r="L336" s="333"/>
      <c r="M336" s="325"/>
      <c r="N336" s="325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7"/>
      <c r="AB336" s="325"/>
      <c r="AC336" s="325"/>
      <c r="AD336" s="325"/>
      <c r="AE336" s="325"/>
      <c r="AF336" s="325"/>
      <c r="AG336" s="325"/>
      <c r="AH336" s="325"/>
      <c r="AI336" s="325"/>
      <c r="AJ336" s="325"/>
      <c r="AK336" s="325"/>
      <c r="AL336" s="325"/>
      <c r="AM336" s="325"/>
      <c r="AN336" s="325"/>
      <c r="AO336" s="325"/>
      <c r="AP336" s="325"/>
      <c r="AQ336" s="325"/>
      <c r="AR336" s="325"/>
      <c r="AS336" s="325"/>
      <c r="AT336" s="325"/>
      <c r="AU336" s="325"/>
      <c r="AV336" s="325"/>
      <c r="AW336" s="325"/>
      <c r="AX336" s="325"/>
      <c r="AY336" s="325"/>
      <c r="AZ336" s="325"/>
      <c r="BA336" s="325"/>
      <c r="BB336" s="325"/>
      <c r="BC336" s="325"/>
      <c r="BD336" s="326"/>
    </row>
    <row r="337" spans="1:100">
      <c r="A337" s="348"/>
      <c r="B337" s="329"/>
      <c r="C337" s="353"/>
      <c r="D337" s="28">
        <v>3</v>
      </c>
      <c r="E337" s="335"/>
      <c r="F337" s="336"/>
      <c r="G337" s="97">
        <f>G339</f>
        <v>9.7108257050233806E-18</v>
      </c>
      <c r="H337" s="51">
        <f t="shared" ref="H337:J337" si="748">H339</f>
        <v>1.4916435873000099E-14</v>
      </c>
      <c r="I337" s="126">
        <f t="shared" si="748"/>
        <v>4.4663557900387899E-4</v>
      </c>
      <c r="J337" s="173">
        <f t="shared" si="748"/>
        <v>4.2215511488823398E-4</v>
      </c>
      <c r="K337" s="6"/>
      <c r="L337" s="333"/>
      <c r="M337" s="325"/>
      <c r="N337" s="325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7"/>
      <c r="AB337" s="325"/>
      <c r="AC337" s="325"/>
      <c r="AD337" s="325"/>
      <c r="AE337" s="325"/>
      <c r="AF337" s="325"/>
      <c r="AG337" s="325"/>
      <c r="AH337" s="325"/>
      <c r="AI337" s="325"/>
      <c r="AJ337" s="325"/>
      <c r="AK337" s="325"/>
      <c r="AL337" s="325"/>
      <c r="AM337" s="325"/>
      <c r="AN337" s="325"/>
      <c r="AO337" s="325"/>
      <c r="AP337" s="325"/>
      <c r="AQ337" s="325"/>
      <c r="AR337" s="325"/>
      <c r="AS337" s="325"/>
      <c r="AT337" s="325"/>
      <c r="AU337" s="325"/>
      <c r="AV337" s="325"/>
      <c r="AW337" s="325"/>
      <c r="AX337" s="325"/>
      <c r="AY337" s="325"/>
      <c r="AZ337" s="325"/>
      <c r="BA337" s="325"/>
      <c r="BB337" s="325"/>
      <c r="BC337" s="325"/>
      <c r="BD337" s="326"/>
    </row>
    <row r="338" spans="1:100">
      <c r="A338" s="348"/>
      <c r="B338" s="329"/>
      <c r="C338" s="353"/>
      <c r="D338" s="28">
        <v>4</v>
      </c>
      <c r="E338" s="335"/>
      <c r="F338" s="336"/>
      <c r="G338" s="97">
        <f>'4'!G337</f>
        <v>1.00913600005796E-15</v>
      </c>
      <c r="H338" s="51">
        <f>'4'!H337</f>
        <v>2.04107089213409E-12</v>
      </c>
      <c r="I338" s="126">
        <f>'4'!I337</f>
        <v>0.29743478723480599</v>
      </c>
      <c r="J338" s="173">
        <f>'4'!J337</f>
        <v>0.38218331780577702</v>
      </c>
      <c r="K338" s="6"/>
      <c r="L338" s="333"/>
      <c r="M338" s="325"/>
      <c r="N338" s="325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7"/>
      <c r="AB338" s="325"/>
      <c r="AC338" s="325"/>
      <c r="AD338" s="325"/>
      <c r="AE338" s="325"/>
      <c r="AF338" s="325"/>
      <c r="AG338" s="325"/>
      <c r="AH338" s="325"/>
      <c r="AI338" s="325"/>
      <c r="AJ338" s="325"/>
      <c r="AK338" s="325"/>
      <c r="AL338" s="325"/>
      <c r="AM338" s="325"/>
      <c r="AN338" s="325"/>
      <c r="AO338" s="325"/>
      <c r="AP338" s="325"/>
      <c r="AQ338" s="325"/>
      <c r="AR338" s="325"/>
      <c r="AS338" s="325"/>
      <c r="AT338" s="325"/>
      <c r="AU338" s="325"/>
      <c r="AV338" s="325"/>
      <c r="AW338" s="325"/>
      <c r="AX338" s="325"/>
      <c r="AY338" s="325"/>
      <c r="AZ338" s="325"/>
      <c r="BA338" s="325"/>
      <c r="BB338" s="325"/>
      <c r="BC338" s="325"/>
      <c r="BD338" s="326"/>
    </row>
    <row r="339" spans="1:100">
      <c r="A339" s="348"/>
      <c r="B339" s="329"/>
      <c r="C339" s="353"/>
      <c r="D339" s="28">
        <v>5</v>
      </c>
      <c r="E339" s="335"/>
      <c r="F339" s="336"/>
      <c r="G339" s="97">
        <f>'4'!G338</f>
        <v>9.7108257050233806E-18</v>
      </c>
      <c r="H339" s="51">
        <f>'4'!H338</f>
        <v>1.4916435873000099E-14</v>
      </c>
      <c r="I339" s="126">
        <f>'4'!I338</f>
        <v>4.4663557900387899E-4</v>
      </c>
      <c r="J339" s="173">
        <f>'4'!J338</f>
        <v>4.2215511488823398E-4</v>
      </c>
      <c r="K339" s="6"/>
      <c r="L339" s="333"/>
      <c r="M339" s="325"/>
      <c r="N339" s="325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7"/>
      <c r="AB339" s="325"/>
      <c r="AC339" s="325"/>
      <c r="AD339" s="325"/>
      <c r="AE339" s="325"/>
      <c r="AF339" s="325"/>
      <c r="AG339" s="325"/>
      <c r="AH339" s="325"/>
      <c r="AI339" s="325"/>
      <c r="AJ339" s="325"/>
      <c r="AK339" s="325"/>
      <c r="AL339" s="325"/>
      <c r="AM339" s="325"/>
      <c r="AN339" s="325"/>
      <c r="AO339" s="325"/>
      <c r="AP339" s="325"/>
      <c r="AQ339" s="325"/>
      <c r="AR339" s="325"/>
      <c r="AS339" s="325"/>
      <c r="AT339" s="325"/>
      <c r="AU339" s="325"/>
      <c r="AV339" s="325"/>
      <c r="AW339" s="325"/>
      <c r="AX339" s="325"/>
      <c r="AY339" s="325"/>
      <c r="AZ339" s="325"/>
      <c r="BA339" s="325"/>
      <c r="BB339" s="325"/>
      <c r="BC339" s="325"/>
      <c r="BD339" s="326"/>
    </row>
    <row r="340" spans="1:100">
      <c r="A340" s="348"/>
      <c r="B340" s="329"/>
      <c r="C340" s="353"/>
      <c r="D340" s="28">
        <v>6</v>
      </c>
      <c r="E340" s="335"/>
      <c r="F340" s="336"/>
      <c r="G340" s="97">
        <f>'4'!G339</f>
        <v>1.5627284748599499E-27</v>
      </c>
      <c r="H340" s="51">
        <f>'4'!H339</f>
        <v>3.7310868561999198E-25</v>
      </c>
      <c r="I340" s="126">
        <f>'4'!I339</f>
        <v>3.94567390467443E-19</v>
      </c>
      <c r="J340" s="173">
        <f>'4'!J339</f>
        <v>1.98549860431127E-20</v>
      </c>
      <c r="K340" s="6"/>
      <c r="L340" s="333"/>
      <c r="M340" s="325"/>
      <c r="N340" s="325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7"/>
      <c r="AB340" s="325"/>
      <c r="AC340" s="325"/>
      <c r="AD340" s="325"/>
      <c r="AE340" s="325"/>
      <c r="AF340" s="325"/>
      <c r="AG340" s="325"/>
      <c r="AH340" s="325"/>
      <c r="AI340" s="325"/>
      <c r="AJ340" s="325"/>
      <c r="AK340" s="325"/>
      <c r="AL340" s="325"/>
      <c r="AM340" s="325"/>
      <c r="AN340" s="325"/>
      <c r="AO340" s="325"/>
      <c r="AP340" s="325"/>
      <c r="AQ340" s="325"/>
      <c r="AR340" s="325"/>
      <c r="AS340" s="325"/>
      <c r="AT340" s="325"/>
      <c r="AU340" s="325"/>
      <c r="AV340" s="325"/>
      <c r="AW340" s="325"/>
      <c r="AX340" s="325"/>
      <c r="AY340" s="325"/>
      <c r="AZ340" s="325"/>
      <c r="BA340" s="325"/>
      <c r="BB340" s="325"/>
      <c r="BC340" s="325"/>
      <c r="BD340" s="326"/>
    </row>
    <row r="341" spans="1:100">
      <c r="A341" s="348"/>
      <c r="B341" s="329"/>
      <c r="C341" s="353"/>
      <c r="D341" s="28">
        <v>7</v>
      </c>
      <c r="E341" s="335"/>
      <c r="F341" s="336"/>
      <c r="G341" s="97">
        <f>'4'!G340</f>
        <v>2.0566904148779601E-45</v>
      </c>
      <c r="H341" s="51">
        <f>'4'!H340</f>
        <v>1.49476702128921E-44</v>
      </c>
      <c r="I341" s="126">
        <f>'4'!I340</f>
        <v>1.2789779995463599E-43</v>
      </c>
      <c r="J341" s="173">
        <f>'4'!J340</f>
        <v>1.3431198341299999E-50</v>
      </c>
      <c r="K341" s="6"/>
      <c r="L341" s="333"/>
      <c r="M341" s="325"/>
      <c r="N341" s="325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7"/>
      <c r="AB341" s="325"/>
      <c r="AC341" s="325"/>
      <c r="AD341" s="325"/>
      <c r="AE341" s="325"/>
      <c r="AF341" s="325"/>
      <c r="AG341" s="325"/>
      <c r="AH341" s="325"/>
      <c r="AI341" s="325"/>
      <c r="AJ341" s="325"/>
      <c r="AK341" s="325"/>
      <c r="AL341" s="325"/>
      <c r="AM341" s="325"/>
      <c r="AN341" s="325"/>
      <c r="AO341" s="325"/>
      <c r="AP341" s="325"/>
      <c r="AQ341" s="325"/>
      <c r="AR341" s="325"/>
      <c r="AS341" s="325"/>
      <c r="AT341" s="325"/>
      <c r="AU341" s="325"/>
      <c r="AV341" s="325"/>
      <c r="AW341" s="325"/>
      <c r="AX341" s="325"/>
      <c r="AY341" s="325"/>
      <c r="AZ341" s="325"/>
      <c r="BA341" s="325"/>
      <c r="BB341" s="325"/>
      <c r="BC341" s="325"/>
      <c r="BD341" s="326"/>
    </row>
    <row r="342" spans="1:100">
      <c r="A342" s="348"/>
      <c r="B342" s="329"/>
      <c r="C342" s="353"/>
      <c r="D342" s="28">
        <v>8</v>
      </c>
      <c r="E342" s="335"/>
      <c r="F342" s="336"/>
      <c r="G342" s="97">
        <f>'4'!G341</f>
        <v>6.2485334165967998E-68</v>
      </c>
      <c r="H342" s="51">
        <f>'4'!H341</f>
        <v>1.8167736290334101E-70</v>
      </c>
      <c r="I342" s="126">
        <f>'4'!I341</f>
        <v>5.6196794926033698E-72</v>
      </c>
      <c r="J342" s="173">
        <f>'4'!J341</f>
        <v>1.04610657027276E-91</v>
      </c>
      <c r="K342" s="6"/>
      <c r="L342" s="333"/>
      <c r="M342" s="325"/>
      <c r="N342" s="325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7"/>
      <c r="AB342" s="325"/>
      <c r="AC342" s="325"/>
      <c r="AD342" s="325"/>
      <c r="AE342" s="325"/>
      <c r="AF342" s="325"/>
      <c r="AG342" s="325"/>
      <c r="AH342" s="325"/>
      <c r="AI342" s="325"/>
      <c r="AJ342" s="325"/>
      <c r="AK342" s="325"/>
      <c r="AL342" s="325"/>
      <c r="AM342" s="325"/>
      <c r="AN342" s="325"/>
      <c r="AO342" s="325"/>
      <c r="AP342" s="325"/>
      <c r="AQ342" s="325"/>
      <c r="AR342" s="325"/>
      <c r="AS342" s="325"/>
      <c r="AT342" s="325"/>
      <c r="AU342" s="325"/>
      <c r="AV342" s="325"/>
      <c r="AW342" s="325"/>
      <c r="AX342" s="325"/>
      <c r="AY342" s="325"/>
      <c r="AZ342" s="325"/>
      <c r="BA342" s="325"/>
      <c r="BB342" s="325"/>
      <c r="BC342" s="325"/>
      <c r="BD342" s="326"/>
    </row>
    <row r="343" spans="1:100">
      <c r="A343" s="348"/>
      <c r="B343" s="329"/>
      <c r="C343" s="353"/>
      <c r="D343" s="28">
        <v>9</v>
      </c>
      <c r="E343" s="335"/>
      <c r="F343" s="336"/>
      <c r="G343" s="97">
        <f>'4'!G342</f>
        <v>5.1678933898580897E-83</v>
      </c>
      <c r="H343" s="51">
        <f>'4'!H342</f>
        <v>3.4967526232704698E-100</v>
      </c>
      <c r="I343" s="126">
        <f>'4'!I342</f>
        <v>3.7739641851731898E-104</v>
      </c>
      <c r="J343" s="173">
        <f>'4'!J342</f>
        <v>7.9723571066144898E-140</v>
      </c>
      <c r="K343" s="6"/>
      <c r="L343" s="333"/>
      <c r="M343" s="325"/>
      <c r="N343" s="325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7"/>
      <c r="AB343" s="325"/>
      <c r="AC343" s="325"/>
      <c r="AD343" s="325"/>
      <c r="AE343" s="325"/>
      <c r="AF343" s="325"/>
      <c r="AG343" s="325"/>
      <c r="AH343" s="325"/>
      <c r="AI343" s="325"/>
      <c r="AJ343" s="325"/>
      <c r="AK343" s="325"/>
      <c r="AL343" s="325"/>
      <c r="AM343" s="325"/>
      <c r="AN343" s="325"/>
      <c r="AO343" s="325"/>
      <c r="AP343" s="325"/>
      <c r="AQ343" s="325"/>
      <c r="AR343" s="325"/>
      <c r="AS343" s="325"/>
      <c r="AT343" s="325"/>
      <c r="AU343" s="325"/>
      <c r="AV343" s="325"/>
      <c r="AW343" s="325"/>
      <c r="AX343" s="325"/>
      <c r="AY343" s="325"/>
      <c r="AZ343" s="325"/>
      <c r="BA343" s="325"/>
      <c r="BB343" s="325"/>
      <c r="BC343" s="325"/>
      <c r="BD343" s="326"/>
    </row>
    <row r="344" spans="1:100">
      <c r="A344" s="348"/>
      <c r="B344" s="329"/>
      <c r="C344" s="353"/>
      <c r="D344" s="29">
        <v>10</v>
      </c>
      <c r="E344" s="335"/>
      <c r="F344" s="336"/>
      <c r="G344" s="101">
        <f>'4'!G343</f>
        <v>3.6842106921196601E-89</v>
      </c>
      <c r="H344" s="77">
        <f>'4'!H343</f>
        <v>3.8029856444719699E-131</v>
      </c>
      <c r="I344" s="248">
        <f>'4'!I343</f>
        <v>9.7508634815065594E-138</v>
      </c>
      <c r="J344" s="182">
        <f>'4'!J343</f>
        <v>2.6359359596192201E-190</v>
      </c>
      <c r="K344" s="30"/>
      <c r="L344" s="334"/>
      <c r="M344" s="325"/>
      <c r="N344" s="325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7"/>
      <c r="AB344" s="325"/>
      <c r="AC344" s="325"/>
      <c r="AD344" s="325"/>
      <c r="AE344" s="325"/>
      <c r="AF344" s="325"/>
      <c r="AG344" s="325"/>
      <c r="AH344" s="325"/>
      <c r="AI344" s="325"/>
      <c r="AJ344" s="325"/>
      <c r="AK344" s="325"/>
      <c r="AL344" s="325"/>
      <c r="AM344" s="325"/>
      <c r="AN344" s="325"/>
      <c r="AO344" s="325"/>
      <c r="AP344" s="325"/>
      <c r="AQ344" s="325"/>
      <c r="AR344" s="325"/>
      <c r="AS344" s="325"/>
      <c r="AT344" s="325"/>
      <c r="AU344" s="325"/>
      <c r="AV344" s="325"/>
      <c r="AW344" s="325"/>
      <c r="AX344" s="325"/>
      <c r="AY344" s="325"/>
      <c r="AZ344" s="325"/>
      <c r="BA344" s="325"/>
      <c r="BB344" s="325"/>
      <c r="BC344" s="325"/>
      <c r="BD344" s="326"/>
    </row>
    <row r="345" spans="1:100">
      <c r="A345" s="348"/>
      <c r="B345" s="328">
        <v>0.25</v>
      </c>
      <c r="C345" s="353"/>
      <c r="D345" s="26">
        <v>-9</v>
      </c>
      <c r="E345" s="330">
        <v>6.63890833798307E-6</v>
      </c>
      <c r="F345" s="331">
        <v>3.2844640617134297E-5</v>
      </c>
      <c r="G345" s="97">
        <f>'4'!G364</f>
        <v>2.3996110663296699E-6</v>
      </c>
      <c r="H345" s="51">
        <f>'4'!H364</f>
        <v>3.3243874699028502E-9</v>
      </c>
      <c r="I345" s="126">
        <f>'4'!I364</f>
        <v>2.40517845040844E-9</v>
      </c>
      <c r="J345" s="173">
        <f>'4'!J364</f>
        <v>2.44457199799888E-12</v>
      </c>
      <c r="K345" s="27"/>
      <c r="L345" s="332">
        <f t="shared" ref="L345" si="749">1-SUM(M345:BC364)</f>
        <v>0.51161130770837482</v>
      </c>
      <c r="M345" s="325">
        <f t="shared" ref="M345" si="750">G355+I355</f>
        <v>2.0071006827225143E-3</v>
      </c>
      <c r="N345" s="325">
        <f t="shared" ref="N345" si="751">G362+I362+J355</f>
        <v>3.0302424818285929E-4</v>
      </c>
      <c r="O345" s="325">
        <f t="shared" ref="O345" si="752">G364+I364+H355</f>
        <v>2.0820838791109369E-4</v>
      </c>
      <c r="P345" s="325">
        <f t="shared" ref="P345" si="753">G357+I357+J362</f>
        <v>9.2205794287258613E-2</v>
      </c>
      <c r="Q345" s="325">
        <f t="shared" ref="Q345" si="754">G353+I353</f>
        <v>2.5703441787851647E-5</v>
      </c>
      <c r="R345" s="325">
        <f t="shared" ref="R345" si="755">G359+I359+H362+J364</f>
        <v>9.2219577263795816E-2</v>
      </c>
      <c r="S345" s="325">
        <f t="shared" ref="S345" si="756">G346+I346</f>
        <v>1.2437910678413571E-6</v>
      </c>
      <c r="T345" s="325">
        <f t="shared" ref="T345" si="757">G348+I348+J357</f>
        <v>1.8983032870874664E-2</v>
      </c>
      <c r="U345" s="325">
        <f t="shared" ref="U345" si="758">G351+I351+H364</f>
        <v>2.4508663286516046E-6</v>
      </c>
      <c r="V345" s="325">
        <f t="shared" ref="V345" si="759">G360+I360+J353</f>
        <v>1.9512847513901407E-2</v>
      </c>
      <c r="W345" s="325">
        <f t="shared" ref="W345" si="760">G349+I349</f>
        <v>8.4619662972014402E-7</v>
      </c>
      <c r="X345" s="325">
        <f t="shared" ref="X345" si="761">G352+I352+J359+H357</f>
        <v>2.4086573568814038E-2</v>
      </c>
      <c r="Y345" s="325">
        <f t="shared" ref="Y345" si="762">G358+I358</f>
        <v>0.15879571399807529</v>
      </c>
      <c r="Z345" s="325">
        <f t="shared" ref="Z345" si="763">G350+I350+J346</f>
        <v>1.2437911358539176E-6</v>
      </c>
      <c r="AA345" s="327">
        <f t="shared" ref="AA345" si="764">G361+I361+H353</f>
        <v>2.0080090497786507E-3</v>
      </c>
      <c r="AB345" s="325">
        <f t="shared" ref="AB345" si="765">G347+I347+J348</f>
        <v>8.4619663252170814E-7</v>
      </c>
      <c r="AC345" s="325">
        <f t="shared" ref="AC345" si="766">G363+I363</f>
        <v>2.5703441787851647E-5</v>
      </c>
      <c r="AD345" s="325">
        <f t="shared" ref="AD345" si="767">G356+I356+J351+H359</f>
        <v>2.4610736132957431E-2</v>
      </c>
      <c r="AE345" s="325">
        <f t="shared" ref="AE345" si="768">G345+I345</f>
        <v>2.4020162447800785E-6</v>
      </c>
      <c r="AF345" s="325">
        <f t="shared" ref="AF345" si="769">G354+I354+J360</f>
        <v>2.9080396221890514E-3</v>
      </c>
      <c r="AG345" s="325">
        <f t="shared" ref="AG345" si="770">H346</f>
        <v>3.79272425089855E-10</v>
      </c>
      <c r="AH345" s="325">
        <f t="shared" ref="AH345" si="771">J349</f>
        <v>6.4100546220818E-15</v>
      </c>
      <c r="AI345" s="325">
        <f t="shared" ref="AI345" si="772">J352+H348</f>
        <v>2.5265919944259813E-10</v>
      </c>
      <c r="AJ345" s="325">
        <f t="shared" ref="AJ345" si="773">F345</f>
        <v>3.2844640617134297E-5</v>
      </c>
      <c r="AK345" s="325">
        <f t="shared" ref="AK345" si="774">J358</f>
        <v>3.6632240462219398E-2</v>
      </c>
      <c r="AL345" s="325">
        <f t="shared" ref="AL345" si="775">H351</f>
        <v>3.3243874699028502E-9</v>
      </c>
      <c r="AM345" s="325">
        <f t="shared" ref="AM345" si="776">J350</f>
        <v>6.8012560564985296E-14</v>
      </c>
      <c r="AN345" s="325">
        <f t="shared" ref="AN345" si="777">J361+H360</f>
        <v>1.5808477218508081E-3</v>
      </c>
      <c r="AO345" s="325">
        <f t="shared" ref="AO345" si="778">J347</f>
        <v>6.4100546220818E-15</v>
      </c>
      <c r="AP345" s="325">
        <f t="shared" ref="AP345" si="779">H349</f>
        <v>9.2244142710847298E-11</v>
      </c>
      <c r="AQ345" s="325">
        <f t="shared" ref="AQ345" si="780">J363</f>
        <v>2.21089665676577E-8</v>
      </c>
      <c r="AR345" s="325">
        <f t="shared" ref="AR345" si="781">H352+J356</f>
        <v>2.7274896854888818E-3</v>
      </c>
      <c r="AS345" s="325">
        <f t="shared" ref="AS345" si="782">J345</f>
        <v>2.44457199799888E-12</v>
      </c>
      <c r="AT345" s="325">
        <f t="shared" ref="AT345" si="783">H358</f>
        <v>7.8201882625476195E-3</v>
      </c>
      <c r="AU345" s="325">
        <f t="shared" ref="AU345" si="784">J354</f>
        <v>2.1842718249529301E-6</v>
      </c>
      <c r="AV345" s="325">
        <f t="shared" ref="AV345" si="785">H350</f>
        <v>3.79272425089855E-10</v>
      </c>
      <c r="AW345" s="325">
        <f t="shared" ref="AW345" si="786">H361</f>
        <v>2.01833335032974E-4</v>
      </c>
      <c r="AX345" s="325">
        <f t="shared" ref="AX345" si="787">H347</f>
        <v>9.2244142710847298E-11</v>
      </c>
      <c r="AY345" s="325">
        <f t="shared" ref="AY345" si="788">E345</f>
        <v>6.63890833798307E-6</v>
      </c>
      <c r="AZ345" s="325">
        <f t="shared" ref="AZ345" si="789">H363</f>
        <v>9.0836705613619399E-7</v>
      </c>
      <c r="BA345" s="325">
        <f t="shared" ref="BA345" si="790">H356</f>
        <v>1.4584222604519901E-3</v>
      </c>
      <c r="BB345" s="325">
        <f t="shared" ref="BB345" si="791">H345</f>
        <v>3.3243874699028502E-9</v>
      </c>
      <c r="BC345" s="325">
        <f t="shared" ref="BC345" si="792">H354</f>
        <v>1.5967052161440899E-5</v>
      </c>
      <c r="BD345" s="326">
        <f t="shared" ref="BD345" si="793">SUMPRODUCT($L$1:$BC$1,BF345:CW345)</f>
        <v>5.649876419547029</v>
      </c>
      <c r="BF345" s="139">
        <f>L345</f>
        <v>0.51161130770837482</v>
      </c>
      <c r="BG345" s="140">
        <f t="shared" ref="BG345:CV345" si="794">M345</f>
        <v>2.0071006827225143E-3</v>
      </c>
      <c r="BH345" s="140">
        <f t="shared" si="794"/>
        <v>3.0302424818285929E-4</v>
      </c>
      <c r="BI345" s="140">
        <f t="shared" si="794"/>
        <v>2.0820838791109369E-4</v>
      </c>
      <c r="BJ345" s="140">
        <f t="shared" si="794"/>
        <v>9.2205794287258613E-2</v>
      </c>
      <c r="BK345" s="140">
        <f t="shared" si="794"/>
        <v>2.5703441787851647E-5</v>
      </c>
      <c r="BL345" s="140">
        <f t="shared" si="794"/>
        <v>9.2219577263795816E-2</v>
      </c>
      <c r="BM345" s="140">
        <f t="shared" si="794"/>
        <v>1.2437910678413571E-6</v>
      </c>
      <c r="BN345" s="140">
        <f t="shared" si="794"/>
        <v>1.8983032870874664E-2</v>
      </c>
      <c r="BO345" s="140">
        <f t="shared" si="794"/>
        <v>2.4508663286516046E-6</v>
      </c>
      <c r="BP345" s="140">
        <f t="shared" si="794"/>
        <v>1.9512847513901407E-2</v>
      </c>
      <c r="BQ345" s="140">
        <f t="shared" si="794"/>
        <v>8.4619662972014402E-7</v>
      </c>
      <c r="BR345" s="140">
        <f t="shared" si="794"/>
        <v>2.4086573568814038E-2</v>
      </c>
      <c r="BS345" s="140">
        <f t="shared" si="794"/>
        <v>0.15879571399807529</v>
      </c>
      <c r="BT345" s="140">
        <f t="shared" si="794"/>
        <v>1.2437911358539176E-6</v>
      </c>
      <c r="BU345" s="140">
        <f t="shared" si="794"/>
        <v>2.0080090497786507E-3</v>
      </c>
      <c r="BV345" s="140">
        <f t="shared" si="794"/>
        <v>8.4619663252170814E-7</v>
      </c>
      <c r="BW345" s="140">
        <f t="shared" si="794"/>
        <v>2.5703441787851647E-5</v>
      </c>
      <c r="BX345" s="140">
        <f t="shared" si="794"/>
        <v>2.4610736132957431E-2</v>
      </c>
      <c r="BY345" s="140">
        <f t="shared" si="794"/>
        <v>2.4020162447800785E-6</v>
      </c>
      <c r="BZ345" s="140">
        <f t="shared" si="794"/>
        <v>2.9080396221890514E-3</v>
      </c>
      <c r="CA345" s="140">
        <f t="shared" si="794"/>
        <v>3.79272425089855E-10</v>
      </c>
      <c r="CB345" s="140">
        <f t="shared" si="794"/>
        <v>6.4100546220818E-15</v>
      </c>
      <c r="CC345" s="140">
        <f t="shared" si="794"/>
        <v>2.5265919944259813E-10</v>
      </c>
      <c r="CD345" s="140">
        <f t="shared" si="794"/>
        <v>3.2844640617134297E-5</v>
      </c>
      <c r="CE345" s="140">
        <f t="shared" si="794"/>
        <v>3.6632240462219398E-2</v>
      </c>
      <c r="CF345" s="140">
        <f t="shared" si="794"/>
        <v>3.3243874699028502E-9</v>
      </c>
      <c r="CG345" s="140">
        <f t="shared" si="794"/>
        <v>6.8012560564985296E-14</v>
      </c>
      <c r="CH345" s="140">
        <f t="shared" si="794"/>
        <v>1.5808477218508081E-3</v>
      </c>
      <c r="CI345" s="140">
        <f t="shared" si="794"/>
        <v>6.4100546220818E-15</v>
      </c>
      <c r="CJ345" s="140">
        <f t="shared" si="794"/>
        <v>9.2244142710847298E-11</v>
      </c>
      <c r="CK345" s="140">
        <f t="shared" si="794"/>
        <v>2.21089665676577E-8</v>
      </c>
      <c r="CL345" s="140">
        <f t="shared" si="794"/>
        <v>2.7274896854888818E-3</v>
      </c>
      <c r="CM345" s="140">
        <f t="shared" si="794"/>
        <v>2.44457199799888E-12</v>
      </c>
      <c r="CN345" s="140">
        <f t="shared" si="794"/>
        <v>7.8201882625476195E-3</v>
      </c>
      <c r="CO345" s="140">
        <f t="shared" si="794"/>
        <v>2.1842718249529301E-6</v>
      </c>
      <c r="CP345" s="140">
        <f t="shared" si="794"/>
        <v>3.79272425089855E-10</v>
      </c>
      <c r="CQ345" s="140">
        <f t="shared" si="794"/>
        <v>2.01833335032974E-4</v>
      </c>
      <c r="CR345" s="140">
        <f t="shared" si="794"/>
        <v>9.2244142710847298E-11</v>
      </c>
      <c r="CS345" s="140">
        <f t="shared" si="794"/>
        <v>6.63890833798307E-6</v>
      </c>
      <c r="CT345" s="140">
        <f t="shared" si="794"/>
        <v>9.0836705613619399E-7</v>
      </c>
      <c r="CU345" s="140">
        <f t="shared" si="794"/>
        <v>1.4584222604519901E-3</v>
      </c>
      <c r="CV345" s="141">
        <f t="shared" si="794"/>
        <v>3.3243874699028502E-9</v>
      </c>
    </row>
    <row r="346" spans="1:100">
      <c r="A346" s="348"/>
      <c r="B346" s="329"/>
      <c r="C346" s="353"/>
      <c r="D346" s="28">
        <v>-8</v>
      </c>
      <c r="E346" s="330"/>
      <c r="F346" s="331"/>
      <c r="G346" s="259">
        <f>'4'!G345</f>
        <v>1.24358642048816E-6</v>
      </c>
      <c r="H346" s="263">
        <f>'4'!H345</f>
        <v>3.79272425089855E-10</v>
      </c>
      <c r="I346" s="264">
        <f>'4'!I345</f>
        <v>2.0464735319712999E-10</v>
      </c>
      <c r="J346" s="265">
        <f>'4'!J345</f>
        <v>6.8012560564985296E-14</v>
      </c>
      <c r="K346" s="6"/>
      <c r="L346" s="333"/>
      <c r="M346" s="325"/>
      <c r="N346" s="325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7"/>
      <c r="AB346" s="325"/>
      <c r="AC346" s="325"/>
      <c r="AD346" s="325"/>
      <c r="AE346" s="325"/>
      <c r="AF346" s="325"/>
      <c r="AG346" s="325"/>
      <c r="AH346" s="325"/>
      <c r="AI346" s="325"/>
      <c r="AJ346" s="325"/>
      <c r="AK346" s="325"/>
      <c r="AL346" s="325"/>
      <c r="AM346" s="325"/>
      <c r="AN346" s="325"/>
      <c r="AO346" s="325"/>
      <c r="AP346" s="325"/>
      <c r="AQ346" s="325"/>
      <c r="AR346" s="325"/>
      <c r="AS346" s="325"/>
      <c r="AT346" s="325"/>
      <c r="AU346" s="325"/>
      <c r="AV346" s="325"/>
      <c r="AW346" s="325"/>
      <c r="AX346" s="325"/>
      <c r="AY346" s="325"/>
      <c r="AZ346" s="325"/>
      <c r="BA346" s="325"/>
      <c r="BB346" s="325"/>
      <c r="BC346" s="325"/>
      <c r="BD346" s="326"/>
    </row>
    <row r="347" spans="1:100">
      <c r="A347" s="348"/>
      <c r="B347" s="329"/>
      <c r="C347" s="353"/>
      <c r="D347" s="28">
        <v>-7</v>
      </c>
      <c r="E347" s="330"/>
      <c r="F347" s="331"/>
      <c r="G347" s="259">
        <f>'4'!G346</f>
        <v>8.4615510140384299E-7</v>
      </c>
      <c r="H347" s="263">
        <f>'4'!H346</f>
        <v>9.2244142710847298E-11</v>
      </c>
      <c r="I347" s="264">
        <f>'4'!I346</f>
        <v>4.1528316300986702E-11</v>
      </c>
      <c r="J347" s="265">
        <f>'4'!J346</f>
        <v>6.4100546220818E-15</v>
      </c>
      <c r="K347" s="6"/>
      <c r="L347" s="333"/>
      <c r="M347" s="325"/>
      <c r="N347" s="325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7"/>
      <c r="AB347" s="325"/>
      <c r="AC347" s="325"/>
      <c r="AD347" s="325"/>
      <c r="AE347" s="325"/>
      <c r="AF347" s="325"/>
      <c r="AG347" s="325"/>
      <c r="AH347" s="325"/>
      <c r="AI347" s="325"/>
      <c r="AJ347" s="325"/>
      <c r="AK347" s="325"/>
      <c r="AL347" s="325"/>
      <c r="AM347" s="325"/>
      <c r="AN347" s="325"/>
      <c r="AO347" s="325"/>
      <c r="AP347" s="325"/>
      <c r="AQ347" s="325"/>
      <c r="AR347" s="325"/>
      <c r="AS347" s="325"/>
      <c r="AT347" s="325"/>
      <c r="AU347" s="325"/>
      <c r="AV347" s="325"/>
      <c r="AW347" s="325"/>
      <c r="AX347" s="325"/>
      <c r="AY347" s="325"/>
      <c r="AZ347" s="325"/>
      <c r="BA347" s="325"/>
      <c r="BB347" s="325"/>
      <c r="BC347" s="325"/>
      <c r="BD347" s="326"/>
    </row>
    <row r="348" spans="1:100">
      <c r="A348" s="348"/>
      <c r="B348" s="329"/>
      <c r="C348" s="353"/>
      <c r="D348" s="28">
        <v>-6</v>
      </c>
      <c r="E348" s="330"/>
      <c r="F348" s="331"/>
      <c r="G348" s="259">
        <f>'4'!G347</f>
        <v>7.4505661716631803E-7</v>
      </c>
      <c r="H348" s="263">
        <f>'4'!H347</f>
        <v>5.6458488543818098E-11</v>
      </c>
      <c r="I348" s="264">
        <f>'4'!I347</f>
        <v>2.3899595258414201E-11</v>
      </c>
      <c r="J348" s="265">
        <f>'4'!J347</f>
        <v>2.8015641567449001E-15</v>
      </c>
      <c r="K348" s="6"/>
      <c r="L348" s="333"/>
      <c r="M348" s="325"/>
      <c r="N348" s="325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7"/>
      <c r="AB348" s="325"/>
      <c r="AC348" s="325"/>
      <c r="AD348" s="325"/>
      <c r="AE348" s="325"/>
      <c r="AF348" s="325"/>
      <c r="AG348" s="325"/>
      <c r="AH348" s="325"/>
      <c r="AI348" s="325"/>
      <c r="AJ348" s="325"/>
      <c r="AK348" s="325"/>
      <c r="AL348" s="325"/>
      <c r="AM348" s="325"/>
      <c r="AN348" s="325"/>
      <c r="AO348" s="325"/>
      <c r="AP348" s="325"/>
      <c r="AQ348" s="325"/>
      <c r="AR348" s="325"/>
      <c r="AS348" s="325"/>
      <c r="AT348" s="325"/>
      <c r="AU348" s="325"/>
      <c r="AV348" s="325"/>
      <c r="AW348" s="325"/>
      <c r="AX348" s="325"/>
      <c r="AY348" s="325"/>
      <c r="AZ348" s="325"/>
      <c r="BA348" s="325"/>
      <c r="BB348" s="325"/>
      <c r="BC348" s="325"/>
      <c r="BD348" s="326"/>
    </row>
    <row r="349" spans="1:100">
      <c r="A349" s="348"/>
      <c r="B349" s="329"/>
      <c r="C349" s="353"/>
      <c r="D349" s="28">
        <v>-5</v>
      </c>
      <c r="E349" s="330"/>
      <c r="F349" s="331"/>
      <c r="G349" s="259">
        <f>G347</f>
        <v>8.4615510140384299E-7</v>
      </c>
      <c r="H349" s="263">
        <f t="shared" ref="H349:J349" si="795">H347</f>
        <v>9.2244142710847298E-11</v>
      </c>
      <c r="I349" s="264">
        <f t="shared" si="795"/>
        <v>4.1528316300986702E-11</v>
      </c>
      <c r="J349" s="265">
        <f t="shared" si="795"/>
        <v>6.4100546220818E-15</v>
      </c>
      <c r="K349" s="6"/>
      <c r="L349" s="333"/>
      <c r="M349" s="325"/>
      <c r="N349" s="325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7"/>
      <c r="AB349" s="325"/>
      <c r="AC349" s="325"/>
      <c r="AD349" s="325"/>
      <c r="AE349" s="325"/>
      <c r="AF349" s="325"/>
      <c r="AG349" s="325"/>
      <c r="AH349" s="325"/>
      <c r="AI349" s="325"/>
      <c r="AJ349" s="325"/>
      <c r="AK349" s="325"/>
      <c r="AL349" s="325"/>
      <c r="AM349" s="325"/>
      <c r="AN349" s="325"/>
      <c r="AO349" s="325"/>
      <c r="AP349" s="325"/>
      <c r="AQ349" s="325"/>
      <c r="AR349" s="325"/>
      <c r="AS349" s="325"/>
      <c r="AT349" s="325"/>
      <c r="AU349" s="325"/>
      <c r="AV349" s="325"/>
      <c r="AW349" s="325"/>
      <c r="AX349" s="325"/>
      <c r="AY349" s="325"/>
      <c r="AZ349" s="325"/>
      <c r="BA349" s="325"/>
      <c r="BB349" s="325"/>
      <c r="BC349" s="325"/>
      <c r="BD349" s="326"/>
    </row>
    <row r="350" spans="1:100">
      <c r="A350" s="348"/>
      <c r="B350" s="329"/>
      <c r="C350" s="353"/>
      <c r="D350" s="28">
        <v>-4</v>
      </c>
      <c r="E350" s="330"/>
      <c r="F350" s="331"/>
      <c r="G350" s="259">
        <f>G346</f>
        <v>1.24358642048816E-6</v>
      </c>
      <c r="H350" s="263">
        <f t="shared" ref="H350:J350" si="796">H346</f>
        <v>3.79272425089855E-10</v>
      </c>
      <c r="I350" s="264">
        <f t="shared" si="796"/>
        <v>2.0464735319712999E-10</v>
      </c>
      <c r="J350" s="265">
        <f t="shared" si="796"/>
        <v>6.8012560564985296E-14</v>
      </c>
      <c r="K350" s="6"/>
      <c r="L350" s="333"/>
      <c r="M350" s="325"/>
      <c r="N350" s="325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7"/>
      <c r="AB350" s="325"/>
      <c r="AC350" s="325"/>
      <c r="AD350" s="325"/>
      <c r="AE350" s="325"/>
      <c r="AF350" s="325"/>
      <c r="AG350" s="325"/>
      <c r="AH350" s="325"/>
      <c r="AI350" s="325"/>
      <c r="AJ350" s="325"/>
      <c r="AK350" s="325"/>
      <c r="AL350" s="325"/>
      <c r="AM350" s="325"/>
      <c r="AN350" s="325"/>
      <c r="AO350" s="325"/>
      <c r="AP350" s="325"/>
      <c r="AQ350" s="325"/>
      <c r="AR350" s="325"/>
      <c r="AS350" s="325"/>
      <c r="AT350" s="325"/>
      <c r="AU350" s="325"/>
      <c r="AV350" s="325"/>
      <c r="AW350" s="325"/>
      <c r="AX350" s="325"/>
      <c r="AY350" s="325"/>
      <c r="AZ350" s="325"/>
      <c r="BA350" s="325"/>
      <c r="BB350" s="325"/>
      <c r="BC350" s="325"/>
      <c r="BD350" s="326"/>
    </row>
    <row r="351" spans="1:100">
      <c r="A351" s="348"/>
      <c r="B351" s="329"/>
      <c r="C351" s="353"/>
      <c r="D351" s="28">
        <v>-3</v>
      </c>
      <c r="E351" s="330"/>
      <c r="F351" s="331"/>
      <c r="G351" s="259">
        <f>G345</f>
        <v>2.3996110663296699E-6</v>
      </c>
      <c r="H351" s="263">
        <f t="shared" ref="H351:J351" si="797">H345</f>
        <v>3.3243874699028502E-9</v>
      </c>
      <c r="I351" s="264">
        <f t="shared" si="797"/>
        <v>2.40517845040844E-9</v>
      </c>
      <c r="J351" s="265">
        <f t="shared" si="797"/>
        <v>2.44457199799888E-12</v>
      </c>
      <c r="K351" s="6"/>
      <c r="L351" s="333"/>
      <c r="M351" s="325"/>
      <c r="N351" s="325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7"/>
      <c r="AB351" s="325"/>
      <c r="AC351" s="325"/>
      <c r="AD351" s="325"/>
      <c r="AE351" s="325"/>
      <c r="AF351" s="325"/>
      <c r="AG351" s="325"/>
      <c r="AH351" s="325"/>
      <c r="AI351" s="325"/>
      <c r="AJ351" s="325"/>
      <c r="AK351" s="325"/>
      <c r="AL351" s="325"/>
      <c r="AM351" s="325"/>
      <c r="AN351" s="325"/>
      <c r="AO351" s="325"/>
      <c r="AP351" s="325"/>
      <c r="AQ351" s="325"/>
      <c r="AR351" s="325"/>
      <c r="AS351" s="325"/>
      <c r="AT351" s="325"/>
      <c r="AU351" s="325"/>
      <c r="AV351" s="325"/>
      <c r="AW351" s="325"/>
      <c r="AX351" s="325"/>
      <c r="AY351" s="325"/>
      <c r="AZ351" s="325"/>
      <c r="BA351" s="325"/>
      <c r="BB351" s="325"/>
      <c r="BC351" s="325"/>
      <c r="BD351" s="326"/>
    </row>
    <row r="352" spans="1:100">
      <c r="A352" s="348"/>
      <c r="B352" s="329"/>
      <c r="C352" s="353"/>
      <c r="D352" s="28">
        <v>-2</v>
      </c>
      <c r="E352" s="330"/>
      <c r="F352" s="331"/>
      <c r="G352" s="259">
        <f>G364</f>
        <v>6.3222506807204797E-6</v>
      </c>
      <c r="H352" s="263">
        <f t="shared" ref="H352:J352" si="798">H364</f>
        <v>4.8850083871526302E-8</v>
      </c>
      <c r="I352" s="264">
        <f t="shared" si="798"/>
        <v>5.28021973992075E-8</v>
      </c>
      <c r="J352" s="265">
        <f t="shared" si="798"/>
        <v>1.9620071089878001E-10</v>
      </c>
      <c r="K352" s="6"/>
      <c r="L352" s="333"/>
      <c r="M352" s="325"/>
      <c r="N352" s="325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7"/>
      <c r="AB352" s="325"/>
      <c r="AC352" s="325"/>
      <c r="AD352" s="325"/>
      <c r="AE352" s="325"/>
      <c r="AF352" s="325"/>
      <c r="AG352" s="325"/>
      <c r="AH352" s="325"/>
      <c r="AI352" s="325"/>
      <c r="AJ352" s="325"/>
      <c r="AK352" s="325"/>
      <c r="AL352" s="325"/>
      <c r="AM352" s="325"/>
      <c r="AN352" s="325"/>
      <c r="AO352" s="325"/>
      <c r="AP352" s="325"/>
      <c r="AQ352" s="325"/>
      <c r="AR352" s="325"/>
      <c r="AS352" s="325"/>
      <c r="AT352" s="325"/>
      <c r="AU352" s="325"/>
      <c r="AV352" s="325"/>
      <c r="AW352" s="325"/>
      <c r="AX352" s="325"/>
      <c r="AY352" s="325"/>
      <c r="AZ352" s="325"/>
      <c r="BA352" s="325"/>
      <c r="BB352" s="325"/>
      <c r="BC352" s="325"/>
      <c r="BD352" s="326"/>
    </row>
    <row r="353" spans="1:100">
      <c r="A353" s="348"/>
      <c r="B353" s="329"/>
      <c r="C353" s="353"/>
      <c r="D353" s="28">
        <v>-1</v>
      </c>
      <c r="E353" s="330"/>
      <c r="F353" s="331"/>
      <c r="G353" s="259">
        <f>G363</f>
        <v>2.4069637454115598E-5</v>
      </c>
      <c r="H353" s="263">
        <f t="shared" ref="H353:J353" si="799">H363</f>
        <v>9.0836705613619399E-7</v>
      </c>
      <c r="I353" s="264">
        <f t="shared" si="799"/>
        <v>1.6338043337360499E-6</v>
      </c>
      <c r="J353" s="265">
        <f t="shared" si="799"/>
        <v>2.21089665676577E-8</v>
      </c>
      <c r="K353" s="6"/>
      <c r="L353" s="333"/>
      <c r="M353" s="325"/>
      <c r="N353" s="325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7"/>
      <c r="AB353" s="325"/>
      <c r="AC353" s="325"/>
      <c r="AD353" s="325"/>
      <c r="AE353" s="325"/>
      <c r="AF353" s="325"/>
      <c r="AG353" s="325"/>
      <c r="AH353" s="325"/>
      <c r="AI353" s="325"/>
      <c r="AJ353" s="325"/>
      <c r="AK353" s="325"/>
      <c r="AL353" s="325"/>
      <c r="AM353" s="325"/>
      <c r="AN353" s="325"/>
      <c r="AO353" s="325"/>
      <c r="AP353" s="325"/>
      <c r="AQ353" s="325"/>
      <c r="AR353" s="325"/>
      <c r="AS353" s="325"/>
      <c r="AT353" s="325"/>
      <c r="AU353" s="325"/>
      <c r="AV353" s="325"/>
      <c r="AW353" s="325"/>
      <c r="AX353" s="325"/>
      <c r="AY353" s="325"/>
      <c r="AZ353" s="325"/>
      <c r="BA353" s="325"/>
      <c r="BB353" s="325"/>
      <c r="BC353" s="325"/>
      <c r="BD353" s="326"/>
    </row>
    <row r="354" spans="1:100">
      <c r="A354" s="348"/>
      <c r="B354" s="329"/>
      <c r="C354" s="353"/>
      <c r="D354" s="28">
        <v>0</v>
      </c>
      <c r="E354" s="330"/>
      <c r="F354" s="331"/>
      <c r="G354" s="259">
        <f>G362</f>
        <v>1.28048586971148E-4</v>
      </c>
      <c r="H354" s="263">
        <f t="shared" ref="H354:I354" si="800">H362</f>
        <v>1.5967052161440899E-5</v>
      </c>
      <c r="I354" s="264">
        <f t="shared" si="800"/>
        <v>5.2550199812893299E-5</v>
      </c>
      <c r="J354" s="265">
        <f>J362</f>
        <v>2.1842718249529301E-6</v>
      </c>
      <c r="K354" s="6"/>
      <c r="L354" s="333"/>
      <c r="M354" s="325"/>
      <c r="N354" s="325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7"/>
      <c r="AB354" s="325"/>
      <c r="AC354" s="325"/>
      <c r="AD354" s="325"/>
      <c r="AE354" s="325"/>
      <c r="AF354" s="325"/>
      <c r="AG354" s="325"/>
      <c r="AH354" s="325"/>
      <c r="AI354" s="325"/>
      <c r="AJ354" s="325"/>
      <c r="AK354" s="325"/>
      <c r="AL354" s="325"/>
      <c r="AM354" s="325"/>
      <c r="AN354" s="325"/>
      <c r="AO354" s="325"/>
      <c r="AP354" s="325"/>
      <c r="AQ354" s="325"/>
      <c r="AR354" s="325"/>
      <c r="AS354" s="325"/>
      <c r="AT354" s="325"/>
      <c r="AU354" s="325"/>
      <c r="AV354" s="325"/>
      <c r="AW354" s="325"/>
      <c r="AX354" s="325"/>
      <c r="AY354" s="325"/>
      <c r="AZ354" s="325"/>
      <c r="BA354" s="325"/>
      <c r="BB354" s="325"/>
      <c r="BC354" s="325"/>
      <c r="BD354" s="326"/>
    </row>
    <row r="355" spans="1:100">
      <c r="A355" s="348"/>
      <c r="B355" s="329"/>
      <c r="C355" s="353"/>
      <c r="D355" s="28">
        <v>1</v>
      </c>
      <c r="E355" s="330"/>
      <c r="F355" s="331"/>
      <c r="G355" s="97">
        <f>G361</f>
        <v>7.4500043233291405E-4</v>
      </c>
      <c r="H355" s="51">
        <f t="shared" ref="H355:J355" si="801">H361</f>
        <v>2.01833335032974E-4</v>
      </c>
      <c r="I355" s="126">
        <f t="shared" si="801"/>
        <v>1.2621002503896001E-3</v>
      </c>
      <c r="J355" s="173">
        <f t="shared" si="801"/>
        <v>1.22425461398818E-4</v>
      </c>
      <c r="K355" s="6"/>
      <c r="L355" s="333"/>
      <c r="M355" s="325"/>
      <c r="N355" s="325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7"/>
      <c r="AB355" s="325"/>
      <c r="AC355" s="325"/>
      <c r="AD355" s="325"/>
      <c r="AE355" s="325"/>
      <c r="AF355" s="325"/>
      <c r="AG355" s="325"/>
      <c r="AH355" s="325"/>
      <c r="AI355" s="325"/>
      <c r="AJ355" s="325"/>
      <c r="AK355" s="325"/>
      <c r="AL355" s="325"/>
      <c r="AM355" s="325"/>
      <c r="AN355" s="325"/>
      <c r="AO355" s="325"/>
      <c r="AP355" s="325"/>
      <c r="AQ355" s="325"/>
      <c r="AR355" s="325"/>
      <c r="AS355" s="325"/>
      <c r="AT355" s="325"/>
      <c r="AU355" s="325"/>
      <c r="AV355" s="325"/>
      <c r="AW355" s="325"/>
      <c r="AX355" s="325"/>
      <c r="AY355" s="325"/>
      <c r="AZ355" s="325"/>
      <c r="BA355" s="325"/>
      <c r="BB355" s="325"/>
      <c r="BC355" s="325"/>
      <c r="BD355" s="326"/>
    </row>
    <row r="356" spans="1:100">
      <c r="A356" s="348"/>
      <c r="B356" s="329"/>
      <c r="C356" s="353"/>
      <c r="D356" s="28">
        <v>2</v>
      </c>
      <c r="E356" s="330"/>
      <c r="F356" s="331"/>
      <c r="G356" s="97">
        <f>G360</f>
        <v>3.38054532416514E-3</v>
      </c>
      <c r="H356" s="51">
        <f t="shared" ref="H356:J356" si="802">H360</f>
        <v>1.4584222604519901E-3</v>
      </c>
      <c r="I356" s="126">
        <f t="shared" si="802"/>
        <v>1.6132280080769699E-2</v>
      </c>
      <c r="J356" s="173">
        <f t="shared" si="802"/>
        <v>2.7274408354050102E-3</v>
      </c>
      <c r="K356" s="6"/>
      <c r="L356" s="333"/>
      <c r="M356" s="325"/>
      <c r="N356" s="325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7"/>
      <c r="AB356" s="325"/>
      <c r="AC356" s="325"/>
      <c r="AD356" s="325"/>
      <c r="AE356" s="325"/>
      <c r="AF356" s="325"/>
      <c r="AG356" s="325"/>
      <c r="AH356" s="325"/>
      <c r="AI356" s="325"/>
      <c r="AJ356" s="325"/>
      <c r="AK356" s="325"/>
      <c r="AL356" s="325"/>
      <c r="AM356" s="325"/>
      <c r="AN356" s="325"/>
      <c r="AO356" s="325"/>
      <c r="AP356" s="325"/>
      <c r="AQ356" s="325"/>
      <c r="AR356" s="325"/>
      <c r="AS356" s="325"/>
      <c r="AT356" s="325"/>
      <c r="AU356" s="325"/>
      <c r="AV356" s="325"/>
      <c r="AW356" s="325"/>
      <c r="AX356" s="325"/>
      <c r="AY356" s="325"/>
      <c r="AZ356" s="325"/>
      <c r="BA356" s="325"/>
      <c r="BB356" s="325"/>
      <c r="BC356" s="325"/>
      <c r="BD356" s="326"/>
    </row>
    <row r="357" spans="1:100">
      <c r="A357" s="348"/>
      <c r="B357" s="329"/>
      <c r="C357" s="353"/>
      <c r="D357" s="28">
        <v>3</v>
      </c>
      <c r="E357" s="330"/>
      <c r="F357" s="331"/>
      <c r="G357" s="97">
        <f>G359</f>
        <v>9.2232048786429592E-3</v>
      </c>
      <c r="H357" s="51">
        <f t="shared" ref="H357:J357" si="803">H359</f>
        <v>5.0979107255780202E-3</v>
      </c>
      <c r="I357" s="126">
        <f t="shared" si="803"/>
        <v>8.2980405136790697E-2</v>
      </c>
      <c r="J357" s="173">
        <f t="shared" si="803"/>
        <v>1.8982287790357901E-2</v>
      </c>
      <c r="K357" s="6"/>
      <c r="L357" s="333"/>
      <c r="M357" s="325"/>
      <c r="N357" s="325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7"/>
      <c r="AB357" s="325"/>
      <c r="AC357" s="325"/>
      <c r="AD357" s="325"/>
      <c r="AE357" s="325"/>
      <c r="AF357" s="325"/>
      <c r="AG357" s="325"/>
      <c r="AH357" s="325"/>
      <c r="AI357" s="325"/>
      <c r="AJ357" s="325"/>
      <c r="AK357" s="325"/>
      <c r="AL357" s="325"/>
      <c r="AM357" s="325"/>
      <c r="AN357" s="325"/>
      <c r="AO357" s="325"/>
      <c r="AP357" s="325"/>
      <c r="AQ357" s="325"/>
      <c r="AR357" s="325"/>
      <c r="AS357" s="325"/>
      <c r="AT357" s="325"/>
      <c r="AU357" s="325"/>
      <c r="AV357" s="325"/>
      <c r="AW357" s="325"/>
      <c r="AX357" s="325"/>
      <c r="AY357" s="325"/>
      <c r="AZ357" s="325"/>
      <c r="BA357" s="325"/>
      <c r="BB357" s="325"/>
      <c r="BC357" s="325"/>
      <c r="BD357" s="326"/>
    </row>
    <row r="358" spans="1:100">
      <c r="A358" s="348"/>
      <c r="B358" s="329"/>
      <c r="C358" s="353"/>
      <c r="D358" s="28">
        <v>4</v>
      </c>
      <c r="E358" s="330"/>
      <c r="F358" s="331"/>
      <c r="G358" s="97">
        <f>'4'!G357</f>
        <v>1.30873609457013E-2</v>
      </c>
      <c r="H358" s="51">
        <f>'4'!H357</f>
        <v>7.8201882625476195E-3</v>
      </c>
      <c r="I358" s="126">
        <f>'4'!I357</f>
        <v>0.14570835305237401</v>
      </c>
      <c r="J358" s="173">
        <f>'4'!J357</f>
        <v>3.6632240462219398E-2</v>
      </c>
      <c r="K358" s="6"/>
      <c r="L358" s="333"/>
      <c r="M358" s="325"/>
      <c r="N358" s="325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7"/>
      <c r="AB358" s="325"/>
      <c r="AC358" s="325"/>
      <c r="AD358" s="325"/>
      <c r="AE358" s="325"/>
      <c r="AF358" s="325"/>
      <c r="AG358" s="325"/>
      <c r="AH358" s="325"/>
      <c r="AI358" s="325"/>
      <c r="AJ358" s="325"/>
      <c r="AK358" s="325"/>
      <c r="AL358" s="325"/>
      <c r="AM358" s="325"/>
      <c r="AN358" s="325"/>
      <c r="AO358" s="325"/>
      <c r="AP358" s="325"/>
      <c r="AQ358" s="325"/>
      <c r="AR358" s="325"/>
      <c r="AS358" s="325"/>
      <c r="AT358" s="325"/>
      <c r="AU358" s="325"/>
      <c r="AV358" s="325"/>
      <c r="AW358" s="325"/>
      <c r="AX358" s="325"/>
      <c r="AY358" s="325"/>
      <c r="AZ358" s="325"/>
      <c r="BA358" s="325"/>
      <c r="BB358" s="325"/>
      <c r="BC358" s="325"/>
      <c r="BD358" s="326"/>
    </row>
    <row r="359" spans="1:100">
      <c r="A359" s="348"/>
      <c r="B359" s="329"/>
      <c r="C359" s="353"/>
      <c r="D359" s="28">
        <v>5</v>
      </c>
      <c r="E359" s="330"/>
      <c r="F359" s="331"/>
      <c r="G359" s="97">
        <f>'4'!G358</f>
        <v>9.2232048786429592E-3</v>
      </c>
      <c r="H359" s="51">
        <f>'4'!H358</f>
        <v>5.0979107255780202E-3</v>
      </c>
      <c r="I359" s="126">
        <f>'4'!I358</f>
        <v>8.2980405136790697E-2</v>
      </c>
      <c r="J359" s="173">
        <f>'4'!J358</f>
        <v>1.8982287790357901E-2</v>
      </c>
      <c r="K359" s="6"/>
      <c r="L359" s="333"/>
      <c r="M359" s="325"/>
      <c r="N359" s="325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7"/>
      <c r="AB359" s="325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  <c r="AN359" s="325"/>
      <c r="AO359" s="325"/>
      <c r="AP359" s="325"/>
      <c r="AQ359" s="325"/>
      <c r="AR359" s="325"/>
      <c r="AS359" s="325"/>
      <c r="AT359" s="325"/>
      <c r="AU359" s="325"/>
      <c r="AV359" s="325"/>
      <c r="AW359" s="325"/>
      <c r="AX359" s="325"/>
      <c r="AY359" s="325"/>
      <c r="AZ359" s="325"/>
      <c r="BA359" s="325"/>
      <c r="BB359" s="325"/>
      <c r="BC359" s="325"/>
      <c r="BD359" s="326"/>
    </row>
    <row r="360" spans="1:100">
      <c r="A360" s="348"/>
      <c r="B360" s="329"/>
      <c r="C360" s="353"/>
      <c r="D360" s="28">
        <v>6</v>
      </c>
      <c r="E360" s="330"/>
      <c r="F360" s="331"/>
      <c r="G360" s="97">
        <f>'4'!G359</f>
        <v>3.38054532416514E-3</v>
      </c>
      <c r="H360" s="51">
        <f>'4'!H359</f>
        <v>1.4584222604519901E-3</v>
      </c>
      <c r="I360" s="126">
        <f>'4'!I359</f>
        <v>1.6132280080769699E-2</v>
      </c>
      <c r="J360" s="173">
        <f>'4'!J359</f>
        <v>2.7274408354050102E-3</v>
      </c>
      <c r="K360" s="6"/>
      <c r="L360" s="333"/>
      <c r="M360" s="325"/>
      <c r="N360" s="325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7"/>
      <c r="AB360" s="325"/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  <c r="AN360" s="325"/>
      <c r="AO360" s="325"/>
      <c r="AP360" s="325"/>
      <c r="AQ360" s="325"/>
      <c r="AR360" s="325"/>
      <c r="AS360" s="325"/>
      <c r="AT360" s="325"/>
      <c r="AU360" s="325"/>
      <c r="AV360" s="325"/>
      <c r="AW360" s="325"/>
      <c r="AX360" s="325"/>
      <c r="AY360" s="325"/>
      <c r="AZ360" s="325"/>
      <c r="BA360" s="325"/>
      <c r="BB360" s="325"/>
      <c r="BC360" s="325"/>
      <c r="BD360" s="326"/>
    </row>
    <row r="361" spans="1:100">
      <c r="A361" s="348"/>
      <c r="B361" s="329"/>
      <c r="C361" s="353"/>
      <c r="D361" s="28">
        <v>7</v>
      </c>
      <c r="E361" s="330"/>
      <c r="F361" s="331"/>
      <c r="G361" s="97">
        <f>'4'!G360</f>
        <v>7.4500043233291405E-4</v>
      </c>
      <c r="H361" s="51">
        <f>'4'!H360</f>
        <v>2.01833335032974E-4</v>
      </c>
      <c r="I361" s="126">
        <f>'4'!I360</f>
        <v>1.2621002503896001E-3</v>
      </c>
      <c r="J361" s="173">
        <f>'4'!J360</f>
        <v>1.22425461398818E-4</v>
      </c>
      <c r="K361" s="6"/>
      <c r="L361" s="333"/>
      <c r="M361" s="325"/>
      <c r="N361" s="325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7"/>
      <c r="AB361" s="325"/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  <c r="AN361" s="325"/>
      <c r="AO361" s="325"/>
      <c r="AP361" s="325"/>
      <c r="AQ361" s="325"/>
      <c r="AR361" s="325"/>
      <c r="AS361" s="325"/>
      <c r="AT361" s="325"/>
      <c r="AU361" s="325"/>
      <c r="AV361" s="325"/>
      <c r="AW361" s="325"/>
      <c r="AX361" s="325"/>
      <c r="AY361" s="325"/>
      <c r="AZ361" s="325"/>
      <c r="BA361" s="325"/>
      <c r="BB361" s="325"/>
      <c r="BC361" s="325"/>
      <c r="BD361" s="326"/>
    </row>
    <row r="362" spans="1:100">
      <c r="A362" s="348"/>
      <c r="B362" s="329"/>
      <c r="C362" s="353"/>
      <c r="D362" s="28">
        <v>8</v>
      </c>
      <c r="E362" s="330"/>
      <c r="F362" s="331"/>
      <c r="G362" s="97">
        <f>'4'!G361</f>
        <v>1.28048586971148E-4</v>
      </c>
      <c r="H362" s="51">
        <f>'4'!H361</f>
        <v>1.5967052161440899E-5</v>
      </c>
      <c r="I362" s="126">
        <f>'4'!I361</f>
        <v>5.2550199812893299E-5</v>
      </c>
      <c r="J362" s="173">
        <f>'4'!J361</f>
        <v>2.1842718249529301E-6</v>
      </c>
      <c r="K362" s="6"/>
      <c r="L362" s="333"/>
      <c r="M362" s="325"/>
      <c r="N362" s="325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7"/>
      <c r="AB362" s="325"/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  <c r="AN362" s="325"/>
      <c r="AO362" s="325"/>
      <c r="AP362" s="325"/>
      <c r="AQ362" s="325"/>
      <c r="AR362" s="325"/>
      <c r="AS362" s="325"/>
      <c r="AT362" s="325"/>
      <c r="AU362" s="325"/>
      <c r="AV362" s="325"/>
      <c r="AW362" s="325"/>
      <c r="AX362" s="325"/>
      <c r="AY362" s="325"/>
      <c r="AZ362" s="325"/>
      <c r="BA362" s="325"/>
      <c r="BB362" s="325"/>
      <c r="BC362" s="325"/>
      <c r="BD362" s="326"/>
    </row>
    <row r="363" spans="1:100">
      <c r="A363" s="348"/>
      <c r="B363" s="329"/>
      <c r="C363" s="353"/>
      <c r="D363" s="28">
        <v>9</v>
      </c>
      <c r="E363" s="330"/>
      <c r="F363" s="331"/>
      <c r="G363" s="97">
        <f>'4'!G362</f>
        <v>2.4069637454115598E-5</v>
      </c>
      <c r="H363" s="51">
        <f>'4'!H362</f>
        <v>9.0836705613619399E-7</v>
      </c>
      <c r="I363" s="126">
        <f>'4'!I362</f>
        <v>1.6338043337360499E-6</v>
      </c>
      <c r="J363" s="173">
        <f>'4'!J362</f>
        <v>2.21089665676577E-8</v>
      </c>
      <c r="K363" s="6"/>
      <c r="L363" s="333"/>
      <c r="M363" s="325"/>
      <c r="N363" s="325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7"/>
      <c r="AB363" s="325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  <c r="AN363" s="325"/>
      <c r="AO363" s="325"/>
      <c r="AP363" s="325"/>
      <c r="AQ363" s="325"/>
      <c r="AR363" s="325"/>
      <c r="AS363" s="325"/>
      <c r="AT363" s="325"/>
      <c r="AU363" s="325"/>
      <c r="AV363" s="325"/>
      <c r="AW363" s="325"/>
      <c r="AX363" s="325"/>
      <c r="AY363" s="325"/>
      <c r="AZ363" s="325"/>
      <c r="BA363" s="325"/>
      <c r="BB363" s="325"/>
      <c r="BC363" s="325"/>
      <c r="BD363" s="326"/>
    </row>
    <row r="364" spans="1:100">
      <c r="A364" s="348"/>
      <c r="B364" s="329"/>
      <c r="C364" s="353"/>
      <c r="D364" s="29">
        <v>10</v>
      </c>
      <c r="E364" s="330"/>
      <c r="F364" s="331"/>
      <c r="G364" s="101">
        <f>'4'!G363</f>
        <v>6.3222506807204797E-6</v>
      </c>
      <c r="H364" s="77">
        <f>'4'!H363</f>
        <v>4.8850083871526302E-8</v>
      </c>
      <c r="I364" s="248">
        <f>'4'!I363</f>
        <v>5.28021973992075E-8</v>
      </c>
      <c r="J364" s="182">
        <f>'4'!J363</f>
        <v>1.9620071089878001E-10</v>
      </c>
      <c r="K364" s="30"/>
      <c r="L364" s="334"/>
      <c r="M364" s="325"/>
      <c r="N364" s="325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7"/>
      <c r="AB364" s="325"/>
      <c r="AC364" s="325"/>
      <c r="AD364" s="325"/>
      <c r="AE364" s="325"/>
      <c r="AF364" s="325"/>
      <c r="AG364" s="325"/>
      <c r="AH364" s="325"/>
      <c r="AI364" s="325"/>
      <c r="AJ364" s="325"/>
      <c r="AK364" s="325"/>
      <c r="AL364" s="325"/>
      <c r="AM364" s="325"/>
      <c r="AN364" s="325"/>
      <c r="AO364" s="325"/>
      <c r="AP364" s="325"/>
      <c r="AQ364" s="325"/>
      <c r="AR364" s="325"/>
      <c r="AS364" s="325"/>
      <c r="AT364" s="325"/>
      <c r="AU364" s="325"/>
      <c r="AV364" s="325"/>
      <c r="AW364" s="325"/>
      <c r="AX364" s="325"/>
      <c r="AY364" s="325"/>
      <c r="AZ364" s="325"/>
      <c r="BA364" s="325"/>
      <c r="BB364" s="325"/>
      <c r="BC364" s="325"/>
      <c r="BD364" s="326"/>
    </row>
    <row r="365" spans="1:100">
      <c r="A365" s="348"/>
      <c r="B365" s="328">
        <v>0.5</v>
      </c>
      <c r="C365" s="353"/>
      <c r="D365" s="26">
        <v>-9</v>
      </c>
      <c r="E365" s="330">
        <v>4.7823077932433999E-4</v>
      </c>
      <c r="F365" s="331">
        <v>1.9580709848113602E-3</v>
      </c>
      <c r="G365" s="97">
        <f>'4'!G384</f>
        <v>1.5962394864804301E-3</v>
      </c>
      <c r="H365" s="51">
        <f>'4'!H384</f>
        <v>1.10862932102716E-4</v>
      </c>
      <c r="I365" s="126">
        <f>'4'!I384</f>
        <v>3.8364870112567401E-4</v>
      </c>
      <c r="J365" s="173">
        <f>'4'!J384</f>
        <v>2.44637723194774E-5</v>
      </c>
      <c r="K365" s="27"/>
      <c r="L365" s="332">
        <f t="shared" ref="L365" si="804">1-SUM(M365:BC384)</f>
        <v>0.58577827841139651</v>
      </c>
      <c r="M365" s="325">
        <f t="shared" ref="M365" si="805">G375+I375</f>
        <v>2.18507326872267E-2</v>
      </c>
      <c r="N365" s="325">
        <f t="shared" ref="N365" si="806">G382+I382+J375</f>
        <v>1.33924963917323E-2</v>
      </c>
      <c r="O365" s="325">
        <f t="shared" ref="O365" si="807">G384+I384+H375</f>
        <v>4.9492687993550836E-3</v>
      </c>
      <c r="P365" s="325">
        <f t="shared" ref="P365" si="808">G377+I377+J382</f>
        <v>5.6113541046778764E-2</v>
      </c>
      <c r="Q365" s="325">
        <f t="shared" ref="Q365" si="809">G373+I373</f>
        <v>5.7997978008416601E-3</v>
      </c>
      <c r="R365" s="325">
        <f t="shared" ref="R365" si="810">G379+I379+H382+J384</f>
        <v>5.6362288150696924E-2</v>
      </c>
      <c r="S365" s="325">
        <f t="shared" ref="S365" si="811">G366+I366</f>
        <v>1.404878645908681E-3</v>
      </c>
      <c r="T365" s="325">
        <f t="shared" ref="T365" si="812">G368+I368+J377</f>
        <v>9.0845459169336985E-3</v>
      </c>
      <c r="U365" s="325">
        <f t="shared" ref="U365" si="813">G371+I371+H384</f>
        <v>2.1943940077915692E-3</v>
      </c>
      <c r="V365" s="325">
        <f t="shared" ref="V365" si="814">G380+I380+J373</f>
        <v>3.8398488569665115E-2</v>
      </c>
      <c r="W365" s="325">
        <f t="shared" ref="W365" si="815">G369+I369</f>
        <v>1.1447017331468661E-3</v>
      </c>
      <c r="X365" s="325">
        <f t="shared" ref="X365" si="816">G372+I372+J379+H377</f>
        <v>1.5280645986314003E-2</v>
      </c>
      <c r="Y365" s="325">
        <f t="shared" ref="Y365" si="817">G378+I378</f>
        <v>6.3099616007343595E-2</v>
      </c>
      <c r="Z365" s="325">
        <f t="shared" ref="Z365" si="818">G370+I370+J366</f>
        <v>1.4152856659592802E-3</v>
      </c>
      <c r="AA365" s="327">
        <f t="shared" ref="AA365" si="819">G381+I381+H373</f>
        <v>2.2294900083218893E-2</v>
      </c>
      <c r="AB365" s="325">
        <f t="shared" ref="AB365" si="820">G367+I367+J368</f>
        <v>1.149655417907009E-3</v>
      </c>
      <c r="AC365" s="325">
        <f t="shared" ref="AC365" si="821">G383+I383</f>
        <v>5.7997978008416601E-3</v>
      </c>
      <c r="AD365" s="325">
        <f t="shared" ref="AD365" si="822">G376+I376+J371+H379</f>
        <v>4.2262824011375905E-2</v>
      </c>
      <c r="AE365" s="325">
        <f t="shared" ref="AE365" si="823">G365+I365</f>
        <v>1.9798881876061042E-3</v>
      </c>
      <c r="AF365" s="325">
        <f t="shared" ref="AF365" si="824">G374+I374+J380</f>
        <v>1.6049265926130901E-2</v>
      </c>
      <c r="AG365" s="325">
        <f t="shared" ref="AG365" si="825">H366</f>
        <v>6.5507157947582498E-5</v>
      </c>
      <c r="AH365" s="325">
        <f t="shared" ref="AH365" si="826">J369</f>
        <v>5.9936709031213704E-6</v>
      </c>
      <c r="AI365" s="325">
        <f t="shared" ref="AI365" si="827">J372+H368</f>
        <v>1.1277479885644E-4</v>
      </c>
      <c r="AJ365" s="325">
        <f t="shared" ref="AJ365" si="828">F365</f>
        <v>1.9580709848113602E-3</v>
      </c>
      <c r="AK365" s="325">
        <f t="shared" ref="AK365" si="829">J378</f>
        <v>9.5955687107141894E-3</v>
      </c>
      <c r="AL365" s="325">
        <f t="shared" ref="AL365" si="830">H371</f>
        <v>1.10862932102716E-4</v>
      </c>
      <c r="AM365" s="325">
        <f t="shared" ref="AM365" si="831">J370</f>
        <v>1.0407020050599301E-5</v>
      </c>
      <c r="AN365" s="325">
        <f t="shared" ref="AN365" si="832">J381+H380</f>
        <v>5.0222365522436399E-3</v>
      </c>
      <c r="AO365" s="325">
        <f t="shared" ref="AO365" si="833">J367</f>
        <v>5.9936709031213704E-6</v>
      </c>
      <c r="AP365" s="325">
        <f t="shared" ref="AP365" si="834">H369</f>
        <v>4.6679068316225003E-5</v>
      </c>
      <c r="AQ365" s="325">
        <f t="shared" ref="AQ365" si="835">J383</f>
        <v>2.30616070313621E-4</v>
      </c>
      <c r="AR365" s="325">
        <f t="shared" ref="AR365" si="836">H372+J376</f>
        <v>4.9627645869041153E-3</v>
      </c>
      <c r="AS365" s="325">
        <f t="shared" ref="AS365" si="837">J365</f>
        <v>2.44637723194774E-5</v>
      </c>
      <c r="AT365" s="325">
        <f t="shared" ref="AT365" si="838">H378</f>
        <v>4.5577871810965299E-3</v>
      </c>
      <c r="AU365" s="325">
        <f t="shared" ref="AU365" si="839">J374</f>
        <v>7.3857085110926696E-4</v>
      </c>
      <c r="AV365" s="325">
        <f t="shared" ref="AV365" si="840">H370</f>
        <v>6.5507157947582498E-5</v>
      </c>
      <c r="AW365" s="325">
        <f t="shared" ref="AW365" si="841">H381</f>
        <v>1.7541442641440599E-3</v>
      </c>
      <c r="AX365" s="325">
        <f t="shared" ref="AX365" si="842">H367</f>
        <v>4.6679068316225003E-5</v>
      </c>
      <c r="AY365" s="325">
        <f t="shared" ref="AY365" si="843">E365</f>
        <v>4.7823077932433999E-4</v>
      </c>
      <c r="AZ365" s="325">
        <f t="shared" ref="AZ365" si="844">H383</f>
        <v>4.4416739599219198E-4</v>
      </c>
      <c r="BA365" s="325">
        <f t="shared" ref="BA365" si="845">H376</f>
        <v>2.9307473199235898E-3</v>
      </c>
      <c r="BB365" s="325">
        <f t="shared" ref="BB365" si="846">H365</f>
        <v>1.10862932102716E-4</v>
      </c>
      <c r="BC365" s="325">
        <f t="shared" ref="BC365" si="847">H374</f>
        <v>9.1607280548598703E-4</v>
      </c>
      <c r="BD365" s="326">
        <f t="shared" ref="BD365" si="848">SUMPRODUCT($L$1:$BC$1,BF365:CW365)</f>
        <v>4.8963057204566542</v>
      </c>
      <c r="BF365" s="139">
        <f>L365</f>
        <v>0.58577827841139651</v>
      </c>
      <c r="BG365" s="140">
        <f t="shared" ref="BG365:CV365" si="849">M365</f>
        <v>2.18507326872267E-2</v>
      </c>
      <c r="BH365" s="140">
        <f t="shared" si="849"/>
        <v>1.33924963917323E-2</v>
      </c>
      <c r="BI365" s="140">
        <f t="shared" si="849"/>
        <v>4.9492687993550836E-3</v>
      </c>
      <c r="BJ365" s="140">
        <f t="shared" si="849"/>
        <v>5.6113541046778764E-2</v>
      </c>
      <c r="BK365" s="140">
        <f t="shared" si="849"/>
        <v>5.7997978008416601E-3</v>
      </c>
      <c r="BL365" s="140">
        <f t="shared" si="849"/>
        <v>5.6362288150696924E-2</v>
      </c>
      <c r="BM365" s="140">
        <f t="shared" si="849"/>
        <v>1.404878645908681E-3</v>
      </c>
      <c r="BN365" s="140">
        <f t="shared" si="849"/>
        <v>9.0845459169336985E-3</v>
      </c>
      <c r="BO365" s="140">
        <f t="shared" si="849"/>
        <v>2.1943940077915692E-3</v>
      </c>
      <c r="BP365" s="140">
        <f t="shared" si="849"/>
        <v>3.8398488569665115E-2</v>
      </c>
      <c r="BQ365" s="140">
        <f t="shared" si="849"/>
        <v>1.1447017331468661E-3</v>
      </c>
      <c r="BR365" s="140">
        <f t="shared" si="849"/>
        <v>1.5280645986314003E-2</v>
      </c>
      <c r="BS365" s="140">
        <f t="shared" si="849"/>
        <v>6.3099616007343595E-2</v>
      </c>
      <c r="BT365" s="140">
        <f t="shared" si="849"/>
        <v>1.4152856659592802E-3</v>
      </c>
      <c r="BU365" s="140">
        <f t="shared" si="849"/>
        <v>2.2294900083218893E-2</v>
      </c>
      <c r="BV365" s="140">
        <f t="shared" si="849"/>
        <v>1.149655417907009E-3</v>
      </c>
      <c r="BW365" s="140">
        <f t="shared" si="849"/>
        <v>5.7997978008416601E-3</v>
      </c>
      <c r="BX365" s="140">
        <f t="shared" si="849"/>
        <v>4.2262824011375905E-2</v>
      </c>
      <c r="BY365" s="140">
        <f t="shared" si="849"/>
        <v>1.9798881876061042E-3</v>
      </c>
      <c r="BZ365" s="140">
        <f t="shared" si="849"/>
        <v>1.6049265926130901E-2</v>
      </c>
      <c r="CA365" s="140">
        <f t="shared" si="849"/>
        <v>6.5507157947582498E-5</v>
      </c>
      <c r="CB365" s="140">
        <f t="shared" si="849"/>
        <v>5.9936709031213704E-6</v>
      </c>
      <c r="CC365" s="140">
        <f t="shared" si="849"/>
        <v>1.1277479885644E-4</v>
      </c>
      <c r="CD365" s="140">
        <f t="shared" si="849"/>
        <v>1.9580709848113602E-3</v>
      </c>
      <c r="CE365" s="140">
        <f t="shared" si="849"/>
        <v>9.5955687107141894E-3</v>
      </c>
      <c r="CF365" s="140">
        <f t="shared" si="849"/>
        <v>1.10862932102716E-4</v>
      </c>
      <c r="CG365" s="140">
        <f t="shared" si="849"/>
        <v>1.0407020050599301E-5</v>
      </c>
      <c r="CH365" s="140">
        <f t="shared" si="849"/>
        <v>5.0222365522436399E-3</v>
      </c>
      <c r="CI365" s="140">
        <f t="shared" si="849"/>
        <v>5.9936709031213704E-6</v>
      </c>
      <c r="CJ365" s="140">
        <f t="shared" si="849"/>
        <v>4.6679068316225003E-5</v>
      </c>
      <c r="CK365" s="140">
        <f t="shared" si="849"/>
        <v>2.30616070313621E-4</v>
      </c>
      <c r="CL365" s="140">
        <f t="shared" si="849"/>
        <v>4.9627645869041153E-3</v>
      </c>
      <c r="CM365" s="140">
        <f t="shared" si="849"/>
        <v>2.44637723194774E-5</v>
      </c>
      <c r="CN365" s="140">
        <f t="shared" si="849"/>
        <v>4.5577871810965299E-3</v>
      </c>
      <c r="CO365" s="140">
        <f t="shared" si="849"/>
        <v>7.3857085110926696E-4</v>
      </c>
      <c r="CP365" s="140">
        <f t="shared" si="849"/>
        <v>6.5507157947582498E-5</v>
      </c>
      <c r="CQ365" s="140">
        <f t="shared" si="849"/>
        <v>1.7541442641440599E-3</v>
      </c>
      <c r="CR365" s="140">
        <f t="shared" si="849"/>
        <v>4.6679068316225003E-5</v>
      </c>
      <c r="CS365" s="140">
        <f t="shared" si="849"/>
        <v>4.7823077932433999E-4</v>
      </c>
      <c r="CT365" s="140">
        <f t="shared" si="849"/>
        <v>4.4416739599219198E-4</v>
      </c>
      <c r="CU365" s="140">
        <f t="shared" si="849"/>
        <v>2.9307473199235898E-3</v>
      </c>
      <c r="CV365" s="141">
        <f t="shared" si="849"/>
        <v>1.10862932102716E-4</v>
      </c>
    </row>
    <row r="366" spans="1:100">
      <c r="A366" s="348"/>
      <c r="B366" s="329"/>
      <c r="C366" s="353"/>
      <c r="D366" s="28">
        <v>-8</v>
      </c>
      <c r="E366" s="330"/>
      <c r="F366" s="331"/>
      <c r="G366" s="259">
        <f>'4'!G365</f>
        <v>1.20617831625914E-3</v>
      </c>
      <c r="H366" s="263">
        <f>'4'!H365</f>
        <v>6.5507157947582498E-5</v>
      </c>
      <c r="I366" s="264">
        <f>'4'!I365</f>
        <v>1.9870032964954099E-4</v>
      </c>
      <c r="J366" s="265">
        <f>'4'!J365</f>
        <v>1.0407020050599301E-5</v>
      </c>
      <c r="K366" s="6"/>
      <c r="L366" s="333"/>
      <c r="M366" s="325"/>
      <c r="N366" s="325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7"/>
      <c r="AB366" s="325"/>
      <c r="AC366" s="325"/>
      <c r="AD366" s="325"/>
      <c r="AE366" s="325"/>
      <c r="AF366" s="325"/>
      <c r="AG366" s="325"/>
      <c r="AH366" s="325"/>
      <c r="AI366" s="325"/>
      <c r="AJ366" s="325"/>
      <c r="AK366" s="325"/>
      <c r="AL366" s="325"/>
      <c r="AM366" s="325"/>
      <c r="AN366" s="325"/>
      <c r="AO366" s="325"/>
      <c r="AP366" s="325"/>
      <c r="AQ366" s="325"/>
      <c r="AR366" s="325"/>
      <c r="AS366" s="325"/>
      <c r="AT366" s="325"/>
      <c r="AU366" s="325"/>
      <c r="AV366" s="325"/>
      <c r="AW366" s="325"/>
      <c r="AX366" s="325"/>
      <c r="AY366" s="325"/>
      <c r="AZ366" s="325"/>
      <c r="BA366" s="325"/>
      <c r="BB366" s="325"/>
      <c r="BC366" s="325"/>
      <c r="BD366" s="326"/>
    </row>
    <row r="367" spans="1:100">
      <c r="A367" s="348"/>
      <c r="B367" s="329"/>
      <c r="C367" s="353"/>
      <c r="D367" s="28">
        <v>-7</v>
      </c>
      <c r="E367" s="330"/>
      <c r="F367" s="331"/>
      <c r="G367" s="259">
        <f>'4'!G366</f>
        <v>1.0142917108634901E-3</v>
      </c>
      <c r="H367" s="263">
        <f>'4'!H366</f>
        <v>4.6679068316225003E-5</v>
      </c>
      <c r="I367" s="264">
        <f>'4'!I366</f>
        <v>1.3041002228337601E-4</v>
      </c>
      <c r="J367" s="265">
        <f>'4'!J366</f>
        <v>5.9936709031213704E-6</v>
      </c>
      <c r="K367" s="6"/>
      <c r="L367" s="333"/>
      <c r="M367" s="325"/>
      <c r="N367" s="325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7"/>
      <c r="AB367" s="325"/>
      <c r="AC367" s="325"/>
      <c r="AD367" s="325"/>
      <c r="AE367" s="325"/>
      <c r="AF367" s="325"/>
      <c r="AG367" s="325"/>
      <c r="AH367" s="325"/>
      <c r="AI367" s="325"/>
      <c r="AJ367" s="325"/>
      <c r="AK367" s="325"/>
      <c r="AL367" s="325"/>
      <c r="AM367" s="325"/>
      <c r="AN367" s="325"/>
      <c r="AO367" s="325"/>
      <c r="AP367" s="325"/>
      <c r="AQ367" s="325"/>
      <c r="AR367" s="325"/>
      <c r="AS367" s="325"/>
      <c r="AT367" s="325"/>
      <c r="AU367" s="325"/>
      <c r="AV367" s="325"/>
      <c r="AW367" s="325"/>
      <c r="AX367" s="325"/>
      <c r="AY367" s="325"/>
      <c r="AZ367" s="325"/>
      <c r="BA367" s="325"/>
      <c r="BB367" s="325"/>
      <c r="BC367" s="325"/>
      <c r="BD367" s="326"/>
    </row>
    <row r="368" spans="1:100">
      <c r="A368" s="348"/>
      <c r="B368" s="329"/>
      <c r="C368" s="353"/>
      <c r="D368" s="28">
        <v>-6</v>
      </c>
      <c r="E368" s="330"/>
      <c r="F368" s="331"/>
      <c r="G368" s="259">
        <f>'4'!G367</f>
        <v>9.5668101410543603E-4</v>
      </c>
      <c r="H368" s="263">
        <f>'4'!H367</f>
        <v>4.15296493150027E-5</v>
      </c>
      <c r="I368" s="264">
        <f>'4'!I367</f>
        <v>1.12831191430214E-4</v>
      </c>
      <c r="J368" s="265">
        <f>'4'!J367</f>
        <v>4.9536847601429896E-6</v>
      </c>
      <c r="K368" s="6"/>
      <c r="L368" s="333"/>
      <c r="M368" s="325"/>
      <c r="N368" s="325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7"/>
      <c r="AB368" s="325"/>
      <c r="AC368" s="325"/>
      <c r="AD368" s="325"/>
      <c r="AE368" s="325"/>
      <c r="AF368" s="325"/>
      <c r="AG368" s="325"/>
      <c r="AH368" s="325"/>
      <c r="AI368" s="325"/>
      <c r="AJ368" s="325"/>
      <c r="AK368" s="325"/>
      <c r="AL368" s="325"/>
      <c r="AM368" s="325"/>
      <c r="AN368" s="325"/>
      <c r="AO368" s="325"/>
      <c r="AP368" s="325"/>
      <c r="AQ368" s="325"/>
      <c r="AR368" s="325"/>
      <c r="AS368" s="325"/>
      <c r="AT368" s="325"/>
      <c r="AU368" s="325"/>
      <c r="AV368" s="325"/>
      <c r="AW368" s="325"/>
      <c r="AX368" s="325"/>
      <c r="AY368" s="325"/>
      <c r="AZ368" s="325"/>
      <c r="BA368" s="325"/>
      <c r="BB368" s="325"/>
      <c r="BC368" s="325"/>
      <c r="BD368" s="326"/>
    </row>
    <row r="369" spans="1:56">
      <c r="A369" s="348"/>
      <c r="B369" s="329"/>
      <c r="C369" s="353"/>
      <c r="D369" s="28">
        <v>-5</v>
      </c>
      <c r="E369" s="330"/>
      <c r="F369" s="331"/>
      <c r="G369" s="259">
        <f>G367</f>
        <v>1.0142917108634901E-3</v>
      </c>
      <c r="H369" s="263">
        <f t="shared" ref="H369:J369" si="850">H367</f>
        <v>4.6679068316225003E-5</v>
      </c>
      <c r="I369" s="264">
        <f t="shared" si="850"/>
        <v>1.3041002228337601E-4</v>
      </c>
      <c r="J369" s="265">
        <f t="shared" si="850"/>
        <v>5.9936709031213704E-6</v>
      </c>
      <c r="K369" s="6"/>
      <c r="L369" s="333"/>
      <c r="M369" s="325"/>
      <c r="N369" s="325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7"/>
      <c r="AB369" s="325"/>
      <c r="AC369" s="325"/>
      <c r="AD369" s="325"/>
      <c r="AE369" s="325"/>
      <c r="AF369" s="325"/>
      <c r="AG369" s="325"/>
      <c r="AH369" s="325"/>
      <c r="AI369" s="325"/>
      <c r="AJ369" s="325"/>
      <c r="AK369" s="325"/>
      <c r="AL369" s="325"/>
      <c r="AM369" s="325"/>
      <c r="AN369" s="325"/>
      <c r="AO369" s="325"/>
      <c r="AP369" s="325"/>
      <c r="AQ369" s="325"/>
      <c r="AR369" s="325"/>
      <c r="AS369" s="325"/>
      <c r="AT369" s="325"/>
      <c r="AU369" s="325"/>
      <c r="AV369" s="325"/>
      <c r="AW369" s="325"/>
      <c r="AX369" s="325"/>
      <c r="AY369" s="325"/>
      <c r="AZ369" s="325"/>
      <c r="BA369" s="325"/>
      <c r="BB369" s="325"/>
      <c r="BC369" s="325"/>
      <c r="BD369" s="326"/>
    </row>
    <row r="370" spans="1:56">
      <c r="A370" s="348"/>
      <c r="B370" s="329"/>
      <c r="C370" s="353"/>
      <c r="D370" s="28">
        <v>-4</v>
      </c>
      <c r="E370" s="330"/>
      <c r="F370" s="331"/>
      <c r="G370" s="259">
        <f>G366</f>
        <v>1.20617831625914E-3</v>
      </c>
      <c r="H370" s="263">
        <f t="shared" ref="H370:J370" si="851">H366</f>
        <v>6.5507157947582498E-5</v>
      </c>
      <c r="I370" s="264">
        <f t="shared" si="851"/>
        <v>1.9870032964954099E-4</v>
      </c>
      <c r="J370" s="265">
        <f t="shared" si="851"/>
        <v>1.0407020050599301E-5</v>
      </c>
      <c r="K370" s="6"/>
      <c r="L370" s="333"/>
      <c r="M370" s="325"/>
      <c r="N370" s="325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7"/>
      <c r="AB370" s="325"/>
      <c r="AC370" s="325"/>
      <c r="AD370" s="325"/>
      <c r="AE370" s="325"/>
      <c r="AF370" s="325"/>
      <c r="AG370" s="325"/>
      <c r="AH370" s="325"/>
      <c r="AI370" s="325"/>
      <c r="AJ370" s="325"/>
      <c r="AK370" s="325"/>
      <c r="AL370" s="325"/>
      <c r="AM370" s="325"/>
      <c r="AN370" s="325"/>
      <c r="AO370" s="325"/>
      <c r="AP370" s="325"/>
      <c r="AQ370" s="325"/>
      <c r="AR370" s="325"/>
      <c r="AS370" s="325"/>
      <c r="AT370" s="325"/>
      <c r="AU370" s="325"/>
      <c r="AV370" s="325"/>
      <c r="AW370" s="325"/>
      <c r="AX370" s="325"/>
      <c r="AY370" s="325"/>
      <c r="AZ370" s="325"/>
      <c r="BA370" s="325"/>
      <c r="BB370" s="325"/>
      <c r="BC370" s="325"/>
      <c r="BD370" s="326"/>
    </row>
    <row r="371" spans="1:56">
      <c r="A371" s="348"/>
      <c r="B371" s="329"/>
      <c r="C371" s="353"/>
      <c r="D371" s="28">
        <v>-3</v>
      </c>
      <c r="E371" s="330"/>
      <c r="F371" s="331"/>
      <c r="G371" s="259">
        <f>G365</f>
        <v>1.5962394864804301E-3</v>
      </c>
      <c r="H371" s="263">
        <f t="shared" ref="H371:J371" si="852">H365</f>
        <v>1.10862932102716E-4</v>
      </c>
      <c r="I371" s="264">
        <f t="shared" si="852"/>
        <v>3.8364870112567401E-4</v>
      </c>
      <c r="J371" s="265">
        <f t="shared" si="852"/>
        <v>2.44637723194774E-5</v>
      </c>
      <c r="K371" s="6"/>
      <c r="L371" s="333"/>
      <c r="M371" s="325"/>
      <c r="N371" s="325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7"/>
      <c r="AB371" s="325"/>
      <c r="AC371" s="325"/>
      <c r="AD371" s="325"/>
      <c r="AE371" s="325"/>
      <c r="AF371" s="325"/>
      <c r="AG371" s="325"/>
      <c r="AH371" s="325"/>
      <c r="AI371" s="325"/>
      <c r="AJ371" s="325"/>
      <c r="AK371" s="325"/>
      <c r="AL371" s="325"/>
      <c r="AM371" s="325"/>
      <c r="AN371" s="325"/>
      <c r="AO371" s="325"/>
      <c r="AP371" s="325"/>
      <c r="AQ371" s="325"/>
      <c r="AR371" s="325"/>
      <c r="AS371" s="325"/>
      <c r="AT371" s="325"/>
      <c r="AU371" s="325"/>
      <c r="AV371" s="325"/>
      <c r="AW371" s="325"/>
      <c r="AX371" s="325"/>
      <c r="AY371" s="325"/>
      <c r="AZ371" s="325"/>
      <c r="BA371" s="325"/>
      <c r="BB371" s="325"/>
      <c r="BC371" s="325"/>
      <c r="BD371" s="326"/>
    </row>
    <row r="372" spans="1:56">
      <c r="A372" s="348"/>
      <c r="B372" s="329"/>
      <c r="C372" s="353"/>
      <c r="D372" s="28">
        <v>-2</v>
      </c>
      <c r="E372" s="330"/>
      <c r="F372" s="331"/>
      <c r="G372" s="259">
        <f>G384</f>
        <v>2.3130239595577002E-3</v>
      </c>
      <c r="H372" s="263">
        <f t="shared" ref="H372:J372" si="853">H384</f>
        <v>2.1450582018546499E-4</v>
      </c>
      <c r="I372" s="264">
        <f t="shared" si="853"/>
        <v>8.8210057565332397E-4</v>
      </c>
      <c r="J372" s="265">
        <f t="shared" si="853"/>
        <v>7.1245149541437298E-5</v>
      </c>
      <c r="K372" s="6"/>
      <c r="L372" s="333"/>
      <c r="M372" s="325"/>
      <c r="N372" s="325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7"/>
      <c r="AB372" s="325"/>
      <c r="AC372" s="325"/>
      <c r="AD372" s="325"/>
      <c r="AE372" s="325"/>
      <c r="AF372" s="325"/>
      <c r="AG372" s="325"/>
      <c r="AH372" s="325"/>
      <c r="AI372" s="325"/>
      <c r="AJ372" s="325"/>
      <c r="AK372" s="325"/>
      <c r="AL372" s="325"/>
      <c r="AM372" s="325"/>
      <c r="AN372" s="325"/>
      <c r="AO372" s="325"/>
      <c r="AP372" s="325"/>
      <c r="AQ372" s="325"/>
      <c r="AR372" s="325"/>
      <c r="AS372" s="325"/>
      <c r="AT372" s="325"/>
      <c r="AU372" s="325"/>
      <c r="AV372" s="325"/>
      <c r="AW372" s="325"/>
      <c r="AX372" s="325"/>
      <c r="AY372" s="325"/>
      <c r="AZ372" s="325"/>
      <c r="BA372" s="325"/>
      <c r="BB372" s="325"/>
      <c r="BC372" s="325"/>
      <c r="BD372" s="326"/>
    </row>
    <row r="373" spans="1:56">
      <c r="A373" s="348"/>
      <c r="B373" s="329"/>
      <c r="C373" s="353"/>
      <c r="D373" s="28">
        <v>-1</v>
      </c>
      <c r="E373" s="330"/>
      <c r="F373" s="331"/>
      <c r="G373" s="259">
        <f>G383</f>
        <v>3.5695166445070502E-3</v>
      </c>
      <c r="H373" s="263">
        <f t="shared" ref="H373:J373" si="854">H383</f>
        <v>4.4416739599219198E-4</v>
      </c>
      <c r="I373" s="264">
        <f t="shared" si="854"/>
        <v>2.2302811563346099E-3</v>
      </c>
      <c r="J373" s="265">
        <f t="shared" si="854"/>
        <v>2.30616070313621E-4</v>
      </c>
      <c r="K373" s="6"/>
      <c r="L373" s="333"/>
      <c r="M373" s="325"/>
      <c r="N373" s="325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7"/>
      <c r="AB373" s="325"/>
      <c r="AC373" s="325"/>
      <c r="AD373" s="325"/>
      <c r="AE373" s="325"/>
      <c r="AF373" s="325"/>
      <c r="AG373" s="325"/>
      <c r="AH373" s="325"/>
      <c r="AI373" s="325"/>
      <c r="AJ373" s="325"/>
      <c r="AK373" s="325"/>
      <c r="AL373" s="325"/>
      <c r="AM373" s="325"/>
      <c r="AN373" s="325"/>
      <c r="AO373" s="325"/>
      <c r="AP373" s="325"/>
      <c r="AQ373" s="325"/>
      <c r="AR373" s="325"/>
      <c r="AS373" s="325"/>
      <c r="AT373" s="325"/>
      <c r="AU373" s="325"/>
      <c r="AV373" s="325"/>
      <c r="AW373" s="325"/>
      <c r="AX373" s="325"/>
      <c r="AY373" s="325"/>
      <c r="AZ373" s="325"/>
      <c r="BA373" s="325"/>
      <c r="BB373" s="325"/>
      <c r="BC373" s="325"/>
      <c r="BD373" s="326"/>
    </row>
    <row r="374" spans="1:56">
      <c r="A374" s="348"/>
      <c r="B374" s="329"/>
      <c r="C374" s="353"/>
      <c r="D374" s="28">
        <v>0</v>
      </c>
      <c r="E374" s="330"/>
      <c r="F374" s="331"/>
      <c r="G374" s="259">
        <f>G382</f>
        <v>5.6349945223994101E-3</v>
      </c>
      <c r="H374" s="263">
        <f t="shared" ref="H374:I374" si="855">H382</f>
        <v>9.1607280548598703E-4</v>
      </c>
      <c r="I374" s="264">
        <f t="shared" si="855"/>
        <v>5.6660126370128398E-3</v>
      </c>
      <c r="J374" s="265">
        <f>J382</f>
        <v>7.3857085110926696E-4</v>
      </c>
      <c r="K374" s="6"/>
      <c r="L374" s="333"/>
      <c r="M374" s="325"/>
      <c r="N374" s="325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7"/>
      <c r="AB374" s="325"/>
      <c r="AC374" s="325"/>
      <c r="AD374" s="325"/>
      <c r="AE374" s="325"/>
      <c r="AF374" s="325"/>
      <c r="AG374" s="325"/>
      <c r="AH374" s="325"/>
      <c r="AI374" s="325"/>
      <c r="AJ374" s="325"/>
      <c r="AK374" s="325"/>
      <c r="AL374" s="325"/>
      <c r="AM374" s="325"/>
      <c r="AN374" s="325"/>
      <c r="AO374" s="325"/>
      <c r="AP374" s="325"/>
      <c r="AQ374" s="325"/>
      <c r="AR374" s="325"/>
      <c r="AS374" s="325"/>
      <c r="AT374" s="325"/>
      <c r="AU374" s="325"/>
      <c r="AV374" s="325"/>
      <c r="AW374" s="325"/>
      <c r="AX374" s="325"/>
      <c r="AY374" s="325"/>
      <c r="AZ374" s="325"/>
      <c r="BA374" s="325"/>
      <c r="BB374" s="325"/>
      <c r="BC374" s="325"/>
      <c r="BD374" s="326"/>
    </row>
    <row r="375" spans="1:56">
      <c r="A375" s="348"/>
      <c r="B375" s="329"/>
      <c r="C375" s="353"/>
      <c r="D375" s="28">
        <v>1</v>
      </c>
      <c r="E375" s="330"/>
      <c r="F375" s="331"/>
      <c r="G375" s="97">
        <f>G381</f>
        <v>8.6613517659068998E-3</v>
      </c>
      <c r="H375" s="51">
        <f t="shared" ref="H375:J375" si="856">H381</f>
        <v>1.7541442641440599E-3</v>
      </c>
      <c r="I375" s="126">
        <f t="shared" si="856"/>
        <v>1.3189380921319801E-2</v>
      </c>
      <c r="J375" s="173">
        <f t="shared" si="856"/>
        <v>2.0914892323200501E-3</v>
      </c>
      <c r="K375" s="6"/>
      <c r="L375" s="333"/>
      <c r="M375" s="325"/>
      <c r="N375" s="325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7"/>
      <c r="AB375" s="325"/>
      <c r="AC375" s="325"/>
      <c r="AD375" s="325"/>
      <c r="AE375" s="325"/>
      <c r="AF375" s="325"/>
      <c r="AG375" s="325"/>
      <c r="AH375" s="325"/>
      <c r="AI375" s="325"/>
      <c r="AJ375" s="325"/>
      <c r="AK375" s="325"/>
      <c r="AL375" s="325"/>
      <c r="AM375" s="325"/>
      <c r="AN375" s="325"/>
      <c r="AO375" s="325"/>
      <c r="AP375" s="325"/>
      <c r="AQ375" s="325"/>
      <c r="AR375" s="325"/>
      <c r="AS375" s="325"/>
      <c r="AT375" s="325"/>
      <c r="AU375" s="325"/>
      <c r="AV375" s="325"/>
      <c r="AW375" s="325"/>
      <c r="AX375" s="325"/>
      <c r="AY375" s="325"/>
      <c r="AZ375" s="325"/>
      <c r="BA375" s="325"/>
      <c r="BB375" s="325"/>
      <c r="BC375" s="325"/>
      <c r="BD375" s="326"/>
    </row>
    <row r="376" spans="1:56">
      <c r="A376" s="348"/>
      <c r="B376" s="329"/>
      <c r="C376" s="353"/>
      <c r="D376" s="28">
        <v>2</v>
      </c>
      <c r="E376" s="330"/>
      <c r="F376" s="331"/>
      <c r="G376" s="97">
        <f>G380</f>
        <v>1.23185377757839E-2</v>
      </c>
      <c r="H376" s="51">
        <f t="shared" ref="H376:J376" si="857">H380</f>
        <v>2.9307473199235898E-3</v>
      </c>
      <c r="I376" s="126">
        <f t="shared" si="857"/>
        <v>2.58493347235676E-2</v>
      </c>
      <c r="J376" s="173">
        <f t="shared" si="857"/>
        <v>4.7482587667186504E-3</v>
      </c>
      <c r="K376" s="6"/>
      <c r="L376" s="333"/>
      <c r="M376" s="325"/>
      <c r="N376" s="325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7"/>
      <c r="AB376" s="325"/>
      <c r="AC376" s="325"/>
      <c r="AD376" s="325"/>
      <c r="AE376" s="325"/>
      <c r="AF376" s="325"/>
      <c r="AG376" s="325"/>
      <c r="AH376" s="325"/>
      <c r="AI376" s="325"/>
      <c r="AJ376" s="325"/>
      <c r="AK376" s="325"/>
      <c r="AL376" s="325"/>
      <c r="AM376" s="325"/>
      <c r="AN376" s="325"/>
      <c r="AO376" s="325"/>
      <c r="AP376" s="325"/>
      <c r="AQ376" s="325"/>
      <c r="AR376" s="325"/>
      <c r="AS376" s="325"/>
      <c r="AT376" s="325"/>
      <c r="AU376" s="325"/>
      <c r="AV376" s="325"/>
      <c r="AW376" s="325"/>
      <c r="AX376" s="325"/>
      <c r="AY376" s="325"/>
      <c r="AZ376" s="325"/>
      <c r="BA376" s="325"/>
      <c r="BB376" s="325"/>
      <c r="BC376" s="325"/>
      <c r="BD376" s="326"/>
    </row>
    <row r="377" spans="1:56">
      <c r="A377" s="348"/>
      <c r="B377" s="329"/>
      <c r="C377" s="353"/>
      <c r="D377" s="28">
        <v>3</v>
      </c>
      <c r="E377" s="330"/>
      <c r="F377" s="331"/>
      <c r="G377" s="97">
        <f>G379</f>
        <v>1.5518184327479E-2</v>
      </c>
      <c r="H377" s="51">
        <f t="shared" ref="H377:J377" si="858">H379</f>
        <v>4.0704877397049304E-3</v>
      </c>
      <c r="I377" s="126">
        <f t="shared" si="858"/>
        <v>3.9856785868190497E-2</v>
      </c>
      <c r="J377" s="173">
        <f t="shared" si="858"/>
        <v>8.0150337113980494E-3</v>
      </c>
      <c r="K377" s="6"/>
      <c r="L377" s="333"/>
      <c r="M377" s="325"/>
      <c r="N377" s="325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7"/>
      <c r="AB377" s="325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  <c r="AN377" s="325"/>
      <c r="AO377" s="325"/>
      <c r="AP377" s="325"/>
      <c r="AQ377" s="325"/>
      <c r="AR377" s="325"/>
      <c r="AS377" s="325"/>
      <c r="AT377" s="325"/>
      <c r="AU377" s="325"/>
      <c r="AV377" s="325"/>
      <c r="AW377" s="325"/>
      <c r="AX377" s="325"/>
      <c r="AY377" s="325"/>
      <c r="AZ377" s="325"/>
      <c r="BA377" s="325"/>
      <c r="BB377" s="325"/>
      <c r="BC377" s="325"/>
      <c r="BD377" s="326"/>
    </row>
    <row r="378" spans="1:56">
      <c r="A378" s="348"/>
      <c r="B378" s="329"/>
      <c r="C378" s="353"/>
      <c r="D378" s="28">
        <v>4</v>
      </c>
      <c r="E378" s="330"/>
      <c r="F378" s="331"/>
      <c r="G378" s="97">
        <f>'4'!G377</f>
        <v>1.6817780696837301E-2</v>
      </c>
      <c r="H378" s="51">
        <f>'4'!H377</f>
        <v>4.5577871810965299E-3</v>
      </c>
      <c r="I378" s="126">
        <f>'4'!I377</f>
        <v>4.6281835310506302E-2</v>
      </c>
      <c r="J378" s="173">
        <f>'4'!J377</f>
        <v>9.5955687107141894E-3</v>
      </c>
      <c r="K378" s="6"/>
      <c r="L378" s="333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7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  <c r="AN378" s="325"/>
      <c r="AO378" s="325"/>
      <c r="AP378" s="325"/>
      <c r="AQ378" s="325"/>
      <c r="AR378" s="325"/>
      <c r="AS378" s="325"/>
      <c r="AT378" s="325"/>
      <c r="AU378" s="325"/>
      <c r="AV378" s="325"/>
      <c r="AW378" s="325"/>
      <c r="AX378" s="325"/>
      <c r="AY378" s="325"/>
      <c r="AZ378" s="325"/>
      <c r="BA378" s="325"/>
      <c r="BB378" s="325"/>
      <c r="BC378" s="325"/>
      <c r="BD378" s="326"/>
    </row>
    <row r="379" spans="1:56">
      <c r="A379" s="348"/>
      <c r="B379" s="329"/>
      <c r="C379" s="353"/>
      <c r="D379" s="28">
        <v>5</v>
      </c>
      <c r="E379" s="330"/>
      <c r="F379" s="331"/>
      <c r="G379" s="97">
        <f>'4'!G378</f>
        <v>1.5518184327479E-2</v>
      </c>
      <c r="H379" s="51">
        <f>'4'!H378</f>
        <v>4.0704877397049304E-3</v>
      </c>
      <c r="I379" s="126">
        <f>'4'!I378</f>
        <v>3.9856785868190497E-2</v>
      </c>
      <c r="J379" s="173">
        <f>'4'!J378</f>
        <v>8.0150337113980494E-3</v>
      </c>
      <c r="K379" s="6"/>
      <c r="L379" s="333"/>
      <c r="M379" s="325"/>
      <c r="N379" s="325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7"/>
      <c r="AB379" s="325"/>
      <c r="AC379" s="325"/>
      <c r="AD379" s="325"/>
      <c r="AE379" s="325"/>
      <c r="AF379" s="325"/>
      <c r="AG379" s="325"/>
      <c r="AH379" s="325"/>
      <c r="AI379" s="325"/>
      <c r="AJ379" s="325"/>
      <c r="AK379" s="325"/>
      <c r="AL379" s="325"/>
      <c r="AM379" s="325"/>
      <c r="AN379" s="325"/>
      <c r="AO379" s="325"/>
      <c r="AP379" s="325"/>
      <c r="AQ379" s="325"/>
      <c r="AR379" s="325"/>
      <c r="AS379" s="325"/>
      <c r="AT379" s="325"/>
      <c r="AU379" s="325"/>
      <c r="AV379" s="325"/>
      <c r="AW379" s="325"/>
      <c r="AX379" s="325"/>
      <c r="AY379" s="325"/>
      <c r="AZ379" s="325"/>
      <c r="BA379" s="325"/>
      <c r="BB379" s="325"/>
      <c r="BC379" s="325"/>
      <c r="BD379" s="326"/>
    </row>
    <row r="380" spans="1:56">
      <c r="A380" s="348"/>
      <c r="B380" s="329"/>
      <c r="C380" s="353"/>
      <c r="D380" s="28">
        <v>6</v>
      </c>
      <c r="E380" s="330"/>
      <c r="F380" s="331"/>
      <c r="G380" s="97">
        <f>'4'!G379</f>
        <v>1.23185377757839E-2</v>
      </c>
      <c r="H380" s="51">
        <f>'4'!H379</f>
        <v>2.9307473199235898E-3</v>
      </c>
      <c r="I380" s="126">
        <f>'4'!I379</f>
        <v>2.58493347235676E-2</v>
      </c>
      <c r="J380" s="173">
        <f>'4'!J379</f>
        <v>4.7482587667186504E-3</v>
      </c>
      <c r="K380" s="6"/>
      <c r="L380" s="333"/>
      <c r="M380" s="325"/>
      <c r="N380" s="325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7"/>
      <c r="AB380" s="325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  <c r="AN380" s="325"/>
      <c r="AO380" s="325"/>
      <c r="AP380" s="325"/>
      <c r="AQ380" s="325"/>
      <c r="AR380" s="325"/>
      <c r="AS380" s="325"/>
      <c r="AT380" s="325"/>
      <c r="AU380" s="325"/>
      <c r="AV380" s="325"/>
      <c r="AW380" s="325"/>
      <c r="AX380" s="325"/>
      <c r="AY380" s="325"/>
      <c r="AZ380" s="325"/>
      <c r="BA380" s="325"/>
      <c r="BB380" s="325"/>
      <c r="BC380" s="325"/>
      <c r="BD380" s="326"/>
    </row>
    <row r="381" spans="1:56">
      <c r="A381" s="348"/>
      <c r="B381" s="329"/>
      <c r="C381" s="353"/>
      <c r="D381" s="28">
        <v>7</v>
      </c>
      <c r="E381" s="330"/>
      <c r="F381" s="331"/>
      <c r="G381" s="97">
        <f>'4'!G380</f>
        <v>8.6613517659068998E-3</v>
      </c>
      <c r="H381" s="51">
        <f>'4'!H380</f>
        <v>1.7541442641440599E-3</v>
      </c>
      <c r="I381" s="126">
        <f>'4'!I380</f>
        <v>1.3189380921319801E-2</v>
      </c>
      <c r="J381" s="173">
        <f>'4'!J380</f>
        <v>2.0914892323200501E-3</v>
      </c>
      <c r="K381" s="6"/>
      <c r="L381" s="333"/>
      <c r="M381" s="325"/>
      <c r="N381" s="325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7"/>
      <c r="AB381" s="325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  <c r="AN381" s="325"/>
      <c r="AO381" s="325"/>
      <c r="AP381" s="325"/>
      <c r="AQ381" s="325"/>
      <c r="AR381" s="325"/>
      <c r="AS381" s="325"/>
      <c r="AT381" s="325"/>
      <c r="AU381" s="325"/>
      <c r="AV381" s="325"/>
      <c r="AW381" s="325"/>
      <c r="AX381" s="325"/>
      <c r="AY381" s="325"/>
      <c r="AZ381" s="325"/>
      <c r="BA381" s="325"/>
      <c r="BB381" s="325"/>
      <c r="BC381" s="325"/>
      <c r="BD381" s="326"/>
    </row>
    <row r="382" spans="1:56">
      <c r="A382" s="348"/>
      <c r="B382" s="329"/>
      <c r="C382" s="353"/>
      <c r="D382" s="28">
        <v>8</v>
      </c>
      <c r="E382" s="330"/>
      <c r="F382" s="331"/>
      <c r="G382" s="97">
        <f>'4'!G381</f>
        <v>5.6349945223994101E-3</v>
      </c>
      <c r="H382" s="51">
        <f>'4'!H381</f>
        <v>9.1607280548598703E-4</v>
      </c>
      <c r="I382" s="126">
        <f>'4'!I381</f>
        <v>5.6660126370128398E-3</v>
      </c>
      <c r="J382" s="173">
        <f>'4'!J381</f>
        <v>7.3857085110926696E-4</v>
      </c>
      <c r="K382" s="6"/>
      <c r="L382" s="333"/>
      <c r="M382" s="325"/>
      <c r="N382" s="325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7"/>
      <c r="AB382" s="325"/>
      <c r="AC382" s="325"/>
      <c r="AD382" s="325"/>
      <c r="AE382" s="325"/>
      <c r="AF382" s="325"/>
      <c r="AG382" s="325"/>
      <c r="AH382" s="325"/>
      <c r="AI382" s="325"/>
      <c r="AJ382" s="325"/>
      <c r="AK382" s="325"/>
      <c r="AL382" s="325"/>
      <c r="AM382" s="325"/>
      <c r="AN382" s="325"/>
      <c r="AO382" s="325"/>
      <c r="AP382" s="325"/>
      <c r="AQ382" s="325"/>
      <c r="AR382" s="325"/>
      <c r="AS382" s="325"/>
      <c r="AT382" s="325"/>
      <c r="AU382" s="325"/>
      <c r="AV382" s="325"/>
      <c r="AW382" s="325"/>
      <c r="AX382" s="325"/>
      <c r="AY382" s="325"/>
      <c r="AZ382" s="325"/>
      <c r="BA382" s="325"/>
      <c r="BB382" s="325"/>
      <c r="BC382" s="325"/>
      <c r="BD382" s="326"/>
    </row>
    <row r="383" spans="1:56">
      <c r="A383" s="348"/>
      <c r="B383" s="329"/>
      <c r="C383" s="353"/>
      <c r="D383" s="28">
        <v>9</v>
      </c>
      <c r="E383" s="330"/>
      <c r="F383" s="331"/>
      <c r="G383" s="97">
        <f>'4'!G382</f>
        <v>3.5695166445070502E-3</v>
      </c>
      <c r="H383" s="51">
        <f>'4'!H382</f>
        <v>4.4416739599219198E-4</v>
      </c>
      <c r="I383" s="126">
        <f>'4'!I382</f>
        <v>2.2302811563346099E-3</v>
      </c>
      <c r="J383" s="173">
        <f>'4'!J382</f>
        <v>2.30616070313621E-4</v>
      </c>
      <c r="K383" s="6"/>
      <c r="L383" s="333"/>
      <c r="M383" s="325"/>
      <c r="N383" s="325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7"/>
      <c r="AB383" s="325"/>
      <c r="AC383" s="325"/>
      <c r="AD383" s="325"/>
      <c r="AE383" s="325"/>
      <c r="AF383" s="325"/>
      <c r="AG383" s="325"/>
      <c r="AH383" s="325"/>
      <c r="AI383" s="325"/>
      <c r="AJ383" s="325"/>
      <c r="AK383" s="325"/>
      <c r="AL383" s="325"/>
      <c r="AM383" s="325"/>
      <c r="AN383" s="325"/>
      <c r="AO383" s="325"/>
      <c r="AP383" s="325"/>
      <c r="AQ383" s="325"/>
      <c r="AR383" s="325"/>
      <c r="AS383" s="325"/>
      <c r="AT383" s="325"/>
      <c r="AU383" s="325"/>
      <c r="AV383" s="325"/>
      <c r="AW383" s="325"/>
      <c r="AX383" s="325"/>
      <c r="AY383" s="325"/>
      <c r="AZ383" s="325"/>
      <c r="BA383" s="325"/>
      <c r="BB383" s="325"/>
      <c r="BC383" s="325"/>
      <c r="BD383" s="326"/>
    </row>
    <row r="384" spans="1:56">
      <c r="A384" s="348"/>
      <c r="B384" s="329"/>
      <c r="C384" s="353"/>
      <c r="D384" s="29">
        <v>10</v>
      </c>
      <c r="E384" s="330"/>
      <c r="F384" s="331"/>
      <c r="G384" s="101">
        <f>'4'!G383</f>
        <v>2.3130239595577002E-3</v>
      </c>
      <c r="H384" s="77">
        <f>'4'!H383</f>
        <v>2.1450582018546499E-4</v>
      </c>
      <c r="I384" s="248">
        <f>'4'!I383</f>
        <v>8.8210057565332397E-4</v>
      </c>
      <c r="J384" s="182">
        <f>'4'!J383</f>
        <v>7.1245149541437298E-5</v>
      </c>
      <c r="K384" s="30"/>
      <c r="L384" s="334"/>
      <c r="M384" s="325"/>
      <c r="N384" s="325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7"/>
      <c r="AB384" s="325"/>
      <c r="AC384" s="325"/>
      <c r="AD384" s="325"/>
      <c r="AE384" s="325"/>
      <c r="AF384" s="325"/>
      <c r="AG384" s="325"/>
      <c r="AH384" s="325"/>
      <c r="AI384" s="325"/>
      <c r="AJ384" s="325"/>
      <c r="AK384" s="325"/>
      <c r="AL384" s="325"/>
      <c r="AM384" s="325"/>
      <c r="AN384" s="325"/>
      <c r="AO384" s="325"/>
      <c r="AP384" s="325"/>
      <c r="AQ384" s="325"/>
      <c r="AR384" s="325"/>
      <c r="AS384" s="325"/>
      <c r="AT384" s="325"/>
      <c r="AU384" s="325"/>
      <c r="AV384" s="325"/>
      <c r="AW384" s="325"/>
      <c r="AX384" s="325"/>
      <c r="AY384" s="325"/>
      <c r="AZ384" s="325"/>
      <c r="BA384" s="325"/>
      <c r="BB384" s="325"/>
      <c r="BC384" s="325"/>
      <c r="BD384" s="326"/>
    </row>
    <row r="385" spans="1:100">
      <c r="A385" s="348"/>
      <c r="B385" s="328">
        <v>1</v>
      </c>
      <c r="C385" s="353"/>
      <c r="D385" s="26">
        <v>-9</v>
      </c>
      <c r="E385" s="330">
        <v>4.9675108096974298E-4</v>
      </c>
      <c r="F385" s="331">
        <v>2.0171508237830801E-3</v>
      </c>
      <c r="G385" s="97">
        <f>'4'!G404</f>
        <v>3.76383241628498E-3</v>
      </c>
      <c r="H385" s="51">
        <f>'4'!H404</f>
        <v>5.5467420482656403E-4</v>
      </c>
      <c r="I385" s="126">
        <f>'4'!I404</f>
        <v>3.6292936628147198E-3</v>
      </c>
      <c r="J385" s="173">
        <f>'4'!J404</f>
        <v>5.4118813962227496E-4</v>
      </c>
      <c r="K385" s="27"/>
      <c r="L385" s="332">
        <f t="shared" ref="L385" si="859">1-SUM(M385:BC404)</f>
        <v>0.72780145475157121</v>
      </c>
      <c r="M385" s="325">
        <f t="shared" ref="M385" si="860">G395+I395</f>
        <v>1.4847558668338989E-2</v>
      </c>
      <c r="N385" s="325">
        <f t="shared" ref="N385" si="861">G402+I402+J395</f>
        <v>1.415958053046952E-2</v>
      </c>
      <c r="O385" s="325">
        <f t="shared" ref="O385" si="862">G404+I404+H395</f>
        <v>9.7780244600724504E-3</v>
      </c>
      <c r="P385" s="325">
        <f t="shared" ref="P385" si="863">G397+I397+J402</f>
        <v>1.991540691737988E-2</v>
      </c>
      <c r="Q385" s="325">
        <f t="shared" ref="Q385" si="864">G393+I393</f>
        <v>1.0393203986610571E-2</v>
      </c>
      <c r="R385" s="325">
        <f t="shared" ref="R385" si="865">G399+I399+H402+J404</f>
        <v>2.0294448238216665E-2</v>
      </c>
      <c r="S385" s="325">
        <f t="shared" ref="S385" si="866">G386+I386</f>
        <v>6.5321032038979394E-3</v>
      </c>
      <c r="T385" s="325">
        <f t="shared" ref="T385" si="867">G388+I388+J397</f>
        <v>8.2001283407966592E-3</v>
      </c>
      <c r="U385" s="325">
        <f t="shared" ref="U385" si="868">G391+I391+H404</f>
        <v>8.0467382578772815E-3</v>
      </c>
      <c r="V385" s="325">
        <f t="shared" ref="V385" si="869">G400+I400+J393</f>
        <v>1.7992861494659639E-2</v>
      </c>
      <c r="W385" s="325">
        <f t="shared" ref="W385" si="870">G389+I389</f>
        <v>6.0407675146815802E-3</v>
      </c>
      <c r="X385" s="325">
        <f t="shared" ref="X385" si="871">G392+I392+J399+H397</f>
        <v>1.235891487417912E-2</v>
      </c>
      <c r="Y385" s="325">
        <f t="shared" ref="Y385" si="872">G398+I398</f>
        <v>1.923953581496202E-2</v>
      </c>
      <c r="Z385" s="325">
        <f t="shared" ref="Z385" si="873">G390+I390+J386</f>
        <v>6.970553921821253E-3</v>
      </c>
      <c r="AA385" s="327">
        <f t="shared" ref="AA385" si="874">G401+I401+H393</f>
        <v>1.5631415566289792E-2</v>
      </c>
      <c r="AB385" s="325">
        <f t="shared" ref="AB385" si="875">G387+I387+J388</f>
        <v>6.4062748001493721E-3</v>
      </c>
      <c r="AC385" s="325">
        <f t="shared" ref="AC385" si="876">G403+I403</f>
        <v>1.0393203986610571E-2</v>
      </c>
      <c r="AD385" s="325">
        <f t="shared" ref="AD385" si="877">G396+I396+J391+H399</f>
        <v>1.8957997602954305E-2</v>
      </c>
      <c r="AE385" s="325">
        <f t="shared" ref="AE385" si="878">G385+I385</f>
        <v>7.3931260790996997E-3</v>
      </c>
      <c r="AF385" s="325">
        <f t="shared" ref="AF385" si="879">G394+I394+J400</f>
        <v>1.454111864581187E-2</v>
      </c>
      <c r="AG385" s="325">
        <f t="shared" ref="AG385" si="880">H386</f>
        <v>4.8686515682501999E-4</v>
      </c>
      <c r="AH385" s="325">
        <f t="shared" ref="AH385" si="881">J389</f>
        <v>3.8295563890329402E-4</v>
      </c>
      <c r="AI385" s="325">
        <f t="shared" ref="AI385" si="882">J392+H388</f>
        <v>1.140254888590783E-3</v>
      </c>
      <c r="AJ385" s="325">
        <f t="shared" ref="AJ385" si="883">F385</f>
        <v>2.0171508237830801E-3</v>
      </c>
      <c r="AK385" s="325">
        <f t="shared" ref="AK385" si="884">J398</f>
        <v>2.4276992201409399E-3</v>
      </c>
      <c r="AL385" s="325">
        <f t="shared" ref="AL385" si="885">H391</f>
        <v>5.5467420482656403E-4</v>
      </c>
      <c r="AM385" s="325">
        <f t="shared" ref="AM385" si="886">J390</f>
        <v>4.3845071792331401E-4</v>
      </c>
      <c r="AN385" s="325">
        <f t="shared" ref="AN385" si="887">J401+H400</f>
        <v>2.9068761704840696E-3</v>
      </c>
      <c r="AO385" s="325">
        <f t="shared" ref="AO385" si="888">J387</f>
        <v>3.8295563890329402E-4</v>
      </c>
      <c r="AP385" s="325">
        <f t="shared" ref="AP385" si="889">H389</f>
        <v>4.47740286405508E-4</v>
      </c>
      <c r="AQ385" s="325">
        <f t="shared" ref="AQ385" si="890">J403</f>
        <v>9.4523698938307895E-4</v>
      </c>
      <c r="AR385" s="325">
        <f t="shared" ref="AR385" si="891">H392+J396</f>
        <v>2.6821007478644407E-3</v>
      </c>
      <c r="AS385" s="325">
        <f t="shared" ref="AS385" si="892">J385</f>
        <v>5.4118813962227496E-4</v>
      </c>
      <c r="AT385" s="325">
        <f t="shared" ref="AT385" si="893">H398</f>
        <v>1.4089980185084999E-3</v>
      </c>
      <c r="AU385" s="325">
        <f t="shared" ref="AU385" si="894">J394</f>
        <v>1.26603616805217E-3</v>
      </c>
      <c r="AV385" s="325">
        <f t="shared" ref="AV385" si="895">H390</f>
        <v>4.8686515682501999E-4</v>
      </c>
      <c r="AW385" s="325">
        <f t="shared" ref="AW385" si="896">H401</f>
        <v>1.1067600558505701E-3</v>
      </c>
      <c r="AX385" s="325">
        <f t="shared" ref="AX385" si="897">H387</f>
        <v>4.47740286405508E-4</v>
      </c>
      <c r="AY385" s="325">
        <f t="shared" ref="AY385" si="898">E385</f>
        <v>4.9675108096974298E-4</v>
      </c>
      <c r="AZ385" s="325">
        <f t="shared" ref="AZ385" si="899">H403</f>
        <v>7.8385689795080397E-4</v>
      </c>
      <c r="BA385" s="325">
        <f t="shared" ref="BA385" si="900">H396</f>
        <v>1.2599257167395599E-3</v>
      </c>
      <c r="BB385" s="325">
        <f t="shared" ref="BB385" si="901">H385</f>
        <v>5.5467420482656403E-4</v>
      </c>
      <c r="BC385" s="325">
        <f t="shared" ref="BC385" si="902">H394</f>
        <v>9.3982613376550697E-4</v>
      </c>
      <c r="BD385" s="326">
        <f t="shared" ref="BD385" si="903">SUMPRODUCT($L$1:$BC$1,BF385:CW385)</f>
        <v>3.3503344325743218</v>
      </c>
      <c r="BF385" s="139">
        <f>L385</f>
        <v>0.72780145475157121</v>
      </c>
      <c r="BG385" s="140">
        <f t="shared" ref="BG385:CV385" si="904">M385</f>
        <v>1.4847558668338989E-2</v>
      </c>
      <c r="BH385" s="140">
        <f t="shared" si="904"/>
        <v>1.415958053046952E-2</v>
      </c>
      <c r="BI385" s="140">
        <f t="shared" si="904"/>
        <v>9.7780244600724504E-3</v>
      </c>
      <c r="BJ385" s="140">
        <f t="shared" si="904"/>
        <v>1.991540691737988E-2</v>
      </c>
      <c r="BK385" s="140">
        <f t="shared" si="904"/>
        <v>1.0393203986610571E-2</v>
      </c>
      <c r="BL385" s="140">
        <f t="shared" si="904"/>
        <v>2.0294448238216665E-2</v>
      </c>
      <c r="BM385" s="140">
        <f t="shared" si="904"/>
        <v>6.5321032038979394E-3</v>
      </c>
      <c r="BN385" s="140">
        <f t="shared" si="904"/>
        <v>8.2001283407966592E-3</v>
      </c>
      <c r="BO385" s="140">
        <f t="shared" si="904"/>
        <v>8.0467382578772815E-3</v>
      </c>
      <c r="BP385" s="140">
        <f t="shared" si="904"/>
        <v>1.7992861494659639E-2</v>
      </c>
      <c r="BQ385" s="140">
        <f t="shared" si="904"/>
        <v>6.0407675146815802E-3</v>
      </c>
      <c r="BR385" s="140">
        <f t="shared" si="904"/>
        <v>1.235891487417912E-2</v>
      </c>
      <c r="BS385" s="140">
        <f t="shared" si="904"/>
        <v>1.923953581496202E-2</v>
      </c>
      <c r="BT385" s="140">
        <f t="shared" si="904"/>
        <v>6.970553921821253E-3</v>
      </c>
      <c r="BU385" s="140">
        <f t="shared" si="904"/>
        <v>1.5631415566289792E-2</v>
      </c>
      <c r="BV385" s="140">
        <f t="shared" si="904"/>
        <v>6.4062748001493721E-3</v>
      </c>
      <c r="BW385" s="140">
        <f t="shared" si="904"/>
        <v>1.0393203986610571E-2</v>
      </c>
      <c r="BX385" s="140">
        <f t="shared" si="904"/>
        <v>1.8957997602954305E-2</v>
      </c>
      <c r="BY385" s="140">
        <f t="shared" si="904"/>
        <v>7.3931260790996997E-3</v>
      </c>
      <c r="BZ385" s="140">
        <f t="shared" si="904"/>
        <v>1.454111864581187E-2</v>
      </c>
      <c r="CA385" s="140">
        <f t="shared" si="904"/>
        <v>4.8686515682501999E-4</v>
      </c>
      <c r="CB385" s="140">
        <f t="shared" si="904"/>
        <v>3.8295563890329402E-4</v>
      </c>
      <c r="CC385" s="140">
        <f t="shared" si="904"/>
        <v>1.140254888590783E-3</v>
      </c>
      <c r="CD385" s="140">
        <f t="shared" si="904"/>
        <v>2.0171508237830801E-3</v>
      </c>
      <c r="CE385" s="140">
        <f t="shared" si="904"/>
        <v>2.4276992201409399E-3</v>
      </c>
      <c r="CF385" s="140">
        <f t="shared" si="904"/>
        <v>5.5467420482656403E-4</v>
      </c>
      <c r="CG385" s="140">
        <f t="shared" si="904"/>
        <v>4.3845071792331401E-4</v>
      </c>
      <c r="CH385" s="140">
        <f t="shared" si="904"/>
        <v>2.9068761704840696E-3</v>
      </c>
      <c r="CI385" s="140">
        <f t="shared" si="904"/>
        <v>3.8295563890329402E-4</v>
      </c>
      <c r="CJ385" s="140">
        <f t="shared" si="904"/>
        <v>4.47740286405508E-4</v>
      </c>
      <c r="CK385" s="140">
        <f t="shared" si="904"/>
        <v>9.4523698938307895E-4</v>
      </c>
      <c r="CL385" s="140">
        <f t="shared" si="904"/>
        <v>2.6821007478644407E-3</v>
      </c>
      <c r="CM385" s="140">
        <f t="shared" si="904"/>
        <v>5.4118813962227496E-4</v>
      </c>
      <c r="CN385" s="140">
        <f t="shared" si="904"/>
        <v>1.4089980185084999E-3</v>
      </c>
      <c r="CO385" s="140">
        <f t="shared" si="904"/>
        <v>1.26603616805217E-3</v>
      </c>
      <c r="CP385" s="140">
        <f t="shared" si="904"/>
        <v>4.8686515682501999E-4</v>
      </c>
      <c r="CQ385" s="140">
        <f t="shared" si="904"/>
        <v>1.1067600558505701E-3</v>
      </c>
      <c r="CR385" s="140">
        <f t="shared" si="904"/>
        <v>4.47740286405508E-4</v>
      </c>
      <c r="CS385" s="140">
        <f t="shared" si="904"/>
        <v>4.9675108096974298E-4</v>
      </c>
      <c r="CT385" s="140">
        <f t="shared" si="904"/>
        <v>7.8385689795080397E-4</v>
      </c>
      <c r="CU385" s="140">
        <f t="shared" si="904"/>
        <v>1.2599257167395599E-3</v>
      </c>
      <c r="CV385" s="141">
        <f t="shared" si="904"/>
        <v>5.5467420482656403E-4</v>
      </c>
    </row>
    <row r="386" spans="1:100">
      <c r="A386" s="348"/>
      <c r="B386" s="329"/>
      <c r="C386" s="353"/>
      <c r="D386" s="28">
        <v>-8</v>
      </c>
      <c r="E386" s="330"/>
      <c r="F386" s="331"/>
      <c r="G386" s="259">
        <f>'4'!G385</f>
        <v>3.4703695931757299E-3</v>
      </c>
      <c r="H386" s="263">
        <f>'4'!H385</f>
        <v>4.8686515682501999E-4</v>
      </c>
      <c r="I386" s="264">
        <f>'4'!I385</f>
        <v>3.0617336107222099E-3</v>
      </c>
      <c r="J386" s="265">
        <f>'4'!J385</f>
        <v>4.3845071792331401E-4</v>
      </c>
      <c r="K386" s="6"/>
      <c r="L386" s="333"/>
      <c r="M386" s="325"/>
      <c r="N386" s="325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7"/>
      <c r="AB386" s="325"/>
      <c r="AC386" s="325"/>
      <c r="AD386" s="325"/>
      <c r="AE386" s="325"/>
      <c r="AF386" s="325"/>
      <c r="AG386" s="325"/>
      <c r="AH386" s="325"/>
      <c r="AI386" s="325"/>
      <c r="AJ386" s="325"/>
      <c r="AK386" s="325"/>
      <c r="AL386" s="325"/>
      <c r="AM386" s="325"/>
      <c r="AN386" s="325"/>
      <c r="AO386" s="325"/>
      <c r="AP386" s="325"/>
      <c r="AQ386" s="325"/>
      <c r="AR386" s="325"/>
      <c r="AS386" s="325"/>
      <c r="AT386" s="325"/>
      <c r="AU386" s="325"/>
      <c r="AV386" s="325"/>
      <c r="AW386" s="325"/>
      <c r="AX386" s="325"/>
      <c r="AY386" s="325"/>
      <c r="AZ386" s="325"/>
      <c r="BA386" s="325"/>
      <c r="BB386" s="325"/>
      <c r="BC386" s="325"/>
      <c r="BD386" s="326"/>
    </row>
    <row r="387" spans="1:100">
      <c r="A387" s="348"/>
      <c r="B387" s="329"/>
      <c r="C387" s="353"/>
      <c r="D387" s="28">
        <v>-7</v>
      </c>
      <c r="E387" s="330"/>
      <c r="F387" s="331"/>
      <c r="G387" s="259">
        <f>'4'!G386</f>
        <v>3.2954480046307002E-3</v>
      </c>
      <c r="H387" s="263">
        <f>'4'!H386</f>
        <v>4.47740286405508E-4</v>
      </c>
      <c r="I387" s="264">
        <f>'4'!I386</f>
        <v>2.74531951005088E-3</v>
      </c>
      <c r="J387" s="265">
        <f>'4'!J386</f>
        <v>3.8295563890329402E-4</v>
      </c>
      <c r="K387" s="6"/>
      <c r="L387" s="333"/>
      <c r="M387" s="325"/>
      <c r="N387" s="325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7"/>
      <c r="AB387" s="325"/>
      <c r="AC387" s="325"/>
      <c r="AD387" s="325"/>
      <c r="AE387" s="325"/>
      <c r="AF387" s="325"/>
      <c r="AG387" s="325"/>
      <c r="AH387" s="325"/>
      <c r="AI387" s="325"/>
      <c r="AJ387" s="325"/>
      <c r="AK387" s="325"/>
      <c r="AL387" s="325"/>
      <c r="AM387" s="325"/>
      <c r="AN387" s="325"/>
      <c r="AO387" s="325"/>
      <c r="AP387" s="325"/>
      <c r="AQ387" s="325"/>
      <c r="AR387" s="325"/>
      <c r="AS387" s="325"/>
      <c r="AT387" s="325"/>
      <c r="AU387" s="325"/>
      <c r="AV387" s="325"/>
      <c r="AW387" s="325"/>
      <c r="AX387" s="325"/>
      <c r="AY387" s="325"/>
      <c r="AZ387" s="325"/>
      <c r="BA387" s="325"/>
      <c r="BB387" s="325"/>
      <c r="BC387" s="325"/>
      <c r="BD387" s="326"/>
    </row>
    <row r="388" spans="1:100">
      <c r="A388" s="348"/>
      <c r="B388" s="329"/>
      <c r="C388" s="353"/>
      <c r="D388" s="28">
        <v>-6</v>
      </c>
      <c r="E388" s="330"/>
      <c r="F388" s="331"/>
      <c r="G388" s="259">
        <f>'4'!G387</f>
        <v>3.2375104172590501E-3</v>
      </c>
      <c r="H388" s="263">
        <f>'4'!H387</f>
        <v>4.35003533467336E-4</v>
      </c>
      <c r="I388" s="264">
        <f>'4'!I387</f>
        <v>2.6441524116358399E-3</v>
      </c>
      <c r="J388" s="265">
        <f>'4'!J387</f>
        <v>3.6550728546779198E-4</v>
      </c>
      <c r="K388" s="6"/>
      <c r="L388" s="333"/>
      <c r="M388" s="325"/>
      <c r="N388" s="325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7"/>
      <c r="AB388" s="325"/>
      <c r="AC388" s="325"/>
      <c r="AD388" s="325"/>
      <c r="AE388" s="325"/>
      <c r="AF388" s="325"/>
      <c r="AG388" s="325"/>
      <c r="AH388" s="325"/>
      <c r="AI388" s="325"/>
      <c r="AJ388" s="325"/>
      <c r="AK388" s="325"/>
      <c r="AL388" s="325"/>
      <c r="AM388" s="325"/>
      <c r="AN388" s="325"/>
      <c r="AO388" s="325"/>
      <c r="AP388" s="325"/>
      <c r="AQ388" s="325"/>
      <c r="AR388" s="325"/>
      <c r="AS388" s="325"/>
      <c r="AT388" s="325"/>
      <c r="AU388" s="325"/>
      <c r="AV388" s="325"/>
      <c r="AW388" s="325"/>
      <c r="AX388" s="325"/>
      <c r="AY388" s="325"/>
      <c r="AZ388" s="325"/>
      <c r="BA388" s="325"/>
      <c r="BB388" s="325"/>
      <c r="BC388" s="325"/>
      <c r="BD388" s="326"/>
    </row>
    <row r="389" spans="1:100">
      <c r="A389" s="348"/>
      <c r="B389" s="329"/>
      <c r="C389" s="353"/>
      <c r="D389" s="28">
        <v>-5</v>
      </c>
      <c r="E389" s="330"/>
      <c r="F389" s="331"/>
      <c r="G389" s="259">
        <f>G387</f>
        <v>3.2954480046307002E-3</v>
      </c>
      <c r="H389" s="263">
        <f t="shared" ref="H389:J389" si="905">H387</f>
        <v>4.47740286405508E-4</v>
      </c>
      <c r="I389" s="264">
        <f t="shared" si="905"/>
        <v>2.74531951005088E-3</v>
      </c>
      <c r="J389" s="265">
        <f t="shared" si="905"/>
        <v>3.8295563890329402E-4</v>
      </c>
      <c r="K389" s="6"/>
      <c r="L389" s="333"/>
      <c r="M389" s="325"/>
      <c r="N389" s="325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7"/>
      <c r="AB389" s="325"/>
      <c r="AC389" s="325"/>
      <c r="AD389" s="325"/>
      <c r="AE389" s="325"/>
      <c r="AF389" s="325"/>
      <c r="AG389" s="325"/>
      <c r="AH389" s="325"/>
      <c r="AI389" s="325"/>
      <c r="AJ389" s="325"/>
      <c r="AK389" s="325"/>
      <c r="AL389" s="325"/>
      <c r="AM389" s="325"/>
      <c r="AN389" s="325"/>
      <c r="AO389" s="325"/>
      <c r="AP389" s="325"/>
      <c r="AQ389" s="325"/>
      <c r="AR389" s="325"/>
      <c r="AS389" s="325"/>
      <c r="AT389" s="325"/>
      <c r="AU389" s="325"/>
      <c r="AV389" s="325"/>
      <c r="AW389" s="325"/>
      <c r="AX389" s="325"/>
      <c r="AY389" s="325"/>
      <c r="AZ389" s="325"/>
      <c r="BA389" s="325"/>
      <c r="BB389" s="325"/>
      <c r="BC389" s="325"/>
      <c r="BD389" s="326"/>
    </row>
    <row r="390" spans="1:100">
      <c r="A390" s="348"/>
      <c r="B390" s="329"/>
      <c r="C390" s="353"/>
      <c r="D390" s="28">
        <v>-4</v>
      </c>
      <c r="E390" s="330"/>
      <c r="F390" s="331"/>
      <c r="G390" s="259">
        <f>G386</f>
        <v>3.4703695931757299E-3</v>
      </c>
      <c r="H390" s="263">
        <f t="shared" ref="H390:J390" si="906">H386</f>
        <v>4.8686515682501999E-4</v>
      </c>
      <c r="I390" s="264">
        <f t="shared" si="906"/>
        <v>3.0617336107222099E-3</v>
      </c>
      <c r="J390" s="265">
        <f t="shared" si="906"/>
        <v>4.3845071792331401E-4</v>
      </c>
      <c r="K390" s="6"/>
      <c r="L390" s="333"/>
      <c r="M390" s="325"/>
      <c r="N390" s="325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7"/>
      <c r="AB390" s="325"/>
      <c r="AC390" s="325"/>
      <c r="AD390" s="325"/>
      <c r="AE390" s="325"/>
      <c r="AF390" s="325"/>
      <c r="AG390" s="325"/>
      <c r="AH390" s="325"/>
      <c r="AI390" s="325"/>
      <c r="AJ390" s="325"/>
      <c r="AK390" s="325"/>
      <c r="AL390" s="325"/>
      <c r="AM390" s="325"/>
      <c r="AN390" s="325"/>
      <c r="AO390" s="325"/>
      <c r="AP390" s="325"/>
      <c r="AQ390" s="325"/>
      <c r="AR390" s="325"/>
      <c r="AS390" s="325"/>
      <c r="AT390" s="325"/>
      <c r="AU390" s="325"/>
      <c r="AV390" s="325"/>
      <c r="AW390" s="325"/>
      <c r="AX390" s="325"/>
      <c r="AY390" s="325"/>
      <c r="AZ390" s="325"/>
      <c r="BA390" s="325"/>
      <c r="BB390" s="325"/>
      <c r="BC390" s="325"/>
      <c r="BD390" s="326"/>
    </row>
    <row r="391" spans="1:100">
      <c r="A391" s="348"/>
      <c r="B391" s="329"/>
      <c r="C391" s="353"/>
      <c r="D391" s="28">
        <v>-3</v>
      </c>
      <c r="E391" s="330"/>
      <c r="F391" s="331"/>
      <c r="G391" s="259">
        <f>G385</f>
        <v>3.76383241628498E-3</v>
      </c>
      <c r="H391" s="263">
        <f t="shared" ref="H391:J391" si="907">H385</f>
        <v>5.5467420482656403E-4</v>
      </c>
      <c r="I391" s="264">
        <f t="shared" si="907"/>
        <v>3.6292936628147198E-3</v>
      </c>
      <c r="J391" s="265">
        <f t="shared" si="907"/>
        <v>5.4118813962227496E-4</v>
      </c>
      <c r="K391" s="6"/>
      <c r="L391" s="333"/>
      <c r="M391" s="325"/>
      <c r="N391" s="325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7"/>
      <c r="AB391" s="325"/>
      <c r="AC391" s="325"/>
      <c r="AD391" s="325"/>
      <c r="AE391" s="325"/>
      <c r="AF391" s="325"/>
      <c r="AG391" s="325"/>
      <c r="AH391" s="325"/>
      <c r="AI391" s="325"/>
      <c r="AJ391" s="325"/>
      <c r="AK391" s="325"/>
      <c r="AL391" s="325"/>
      <c r="AM391" s="325"/>
      <c r="AN391" s="325"/>
      <c r="AO391" s="325"/>
      <c r="AP391" s="325"/>
      <c r="AQ391" s="325"/>
      <c r="AR391" s="325"/>
      <c r="AS391" s="325"/>
      <c r="AT391" s="325"/>
      <c r="AU391" s="325"/>
      <c r="AV391" s="325"/>
      <c r="AW391" s="325"/>
      <c r="AX391" s="325"/>
      <c r="AY391" s="325"/>
      <c r="AZ391" s="325"/>
      <c r="BA391" s="325"/>
      <c r="BB391" s="325"/>
      <c r="BC391" s="325"/>
      <c r="BD391" s="326"/>
    </row>
    <row r="392" spans="1:100">
      <c r="A392" s="348"/>
      <c r="B392" s="329"/>
      <c r="C392" s="353"/>
      <c r="D392" s="28">
        <v>-2</v>
      </c>
      <c r="E392" s="330"/>
      <c r="F392" s="331"/>
      <c r="G392" s="259">
        <f>G404</f>
        <v>4.1735973093326396E-3</v>
      </c>
      <c r="H392" s="263">
        <f t="shared" ref="H392:J392" si="908">H404</f>
        <v>6.5361217877758099E-4</v>
      </c>
      <c r="I392" s="264">
        <f t="shared" si="908"/>
        <v>4.49766709488924E-3</v>
      </c>
      <c r="J392" s="265">
        <f t="shared" si="908"/>
        <v>7.0525135512344698E-4</v>
      </c>
      <c r="K392" s="6"/>
      <c r="L392" s="333"/>
      <c r="M392" s="325"/>
      <c r="N392" s="325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7"/>
      <c r="AB392" s="325"/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  <c r="AN392" s="325"/>
      <c r="AO392" s="325"/>
      <c r="AP392" s="325"/>
      <c r="AQ392" s="325"/>
      <c r="AR392" s="325"/>
      <c r="AS392" s="325"/>
      <c r="AT392" s="325"/>
      <c r="AU392" s="325"/>
      <c r="AV392" s="325"/>
      <c r="AW392" s="325"/>
      <c r="AX392" s="325"/>
      <c r="AY392" s="325"/>
      <c r="AZ392" s="325"/>
      <c r="BA392" s="325"/>
      <c r="BB392" s="325"/>
      <c r="BC392" s="325"/>
      <c r="BD392" s="326"/>
    </row>
    <row r="393" spans="1:100">
      <c r="A393" s="348"/>
      <c r="B393" s="329"/>
      <c r="C393" s="353"/>
      <c r="D393" s="28">
        <v>-1</v>
      </c>
      <c r="E393" s="330"/>
      <c r="F393" s="331"/>
      <c r="G393" s="259">
        <f>G403</f>
        <v>4.6864474917412803E-3</v>
      </c>
      <c r="H393" s="263">
        <f t="shared" ref="H393:J393" si="909">H403</f>
        <v>7.8385689795080397E-4</v>
      </c>
      <c r="I393" s="264">
        <f t="shared" si="909"/>
        <v>5.70675649486929E-3</v>
      </c>
      <c r="J393" s="265">
        <f t="shared" si="909"/>
        <v>9.4523698938307895E-4</v>
      </c>
      <c r="K393" s="6"/>
      <c r="L393" s="333"/>
      <c r="M393" s="325"/>
      <c r="N393" s="325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7"/>
      <c r="AB393" s="325"/>
      <c r="AC393" s="325"/>
      <c r="AD393" s="325"/>
      <c r="AE393" s="325"/>
      <c r="AF393" s="325"/>
      <c r="AG393" s="325"/>
      <c r="AH393" s="325"/>
      <c r="AI393" s="325"/>
      <c r="AJ393" s="325"/>
      <c r="AK393" s="325"/>
      <c r="AL393" s="325"/>
      <c r="AM393" s="325"/>
      <c r="AN393" s="325"/>
      <c r="AO393" s="325"/>
      <c r="AP393" s="325"/>
      <c r="AQ393" s="325"/>
      <c r="AR393" s="325"/>
      <c r="AS393" s="325"/>
      <c r="AT393" s="325"/>
      <c r="AU393" s="325"/>
      <c r="AV393" s="325"/>
      <c r="AW393" s="325"/>
      <c r="AX393" s="325"/>
      <c r="AY393" s="325"/>
      <c r="AZ393" s="325"/>
      <c r="BA393" s="325"/>
      <c r="BB393" s="325"/>
      <c r="BC393" s="325"/>
      <c r="BD393" s="326"/>
    </row>
    <row r="394" spans="1:100">
      <c r="A394" s="348"/>
      <c r="B394" s="329"/>
      <c r="C394" s="353"/>
      <c r="D394" s="28">
        <v>0</v>
      </c>
      <c r="E394" s="330"/>
      <c r="F394" s="331"/>
      <c r="G394" s="259">
        <f>G402</f>
        <v>5.26958521871238E-3</v>
      </c>
      <c r="H394" s="263">
        <f t="shared" ref="H394:I394" si="910">H402</f>
        <v>9.3982613376550697E-4</v>
      </c>
      <c r="I394" s="264">
        <f t="shared" si="910"/>
        <v>7.2430448580126303E-3</v>
      </c>
      <c r="J394" s="265">
        <f>J402</f>
        <v>1.26603616805217E-3</v>
      </c>
      <c r="K394" s="6"/>
      <c r="L394" s="333"/>
      <c r="M394" s="325"/>
      <c r="N394" s="325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7"/>
      <c r="AB394" s="325"/>
      <c r="AC394" s="325"/>
      <c r="AD394" s="325"/>
      <c r="AE394" s="325"/>
      <c r="AF394" s="325"/>
      <c r="AG394" s="325"/>
      <c r="AH394" s="325"/>
      <c r="AI394" s="325"/>
      <c r="AJ394" s="325"/>
      <c r="AK394" s="325"/>
      <c r="AL394" s="325"/>
      <c r="AM394" s="325"/>
      <c r="AN394" s="325"/>
      <c r="AO394" s="325"/>
      <c r="AP394" s="325"/>
      <c r="AQ394" s="325"/>
      <c r="AR394" s="325"/>
      <c r="AS394" s="325"/>
      <c r="AT394" s="325"/>
      <c r="AU394" s="325"/>
      <c r="AV394" s="325"/>
      <c r="AW394" s="325"/>
      <c r="AX394" s="325"/>
      <c r="AY394" s="325"/>
      <c r="AZ394" s="325"/>
      <c r="BA394" s="325"/>
      <c r="BB394" s="325"/>
      <c r="BC394" s="325"/>
      <c r="BD394" s="326"/>
    </row>
    <row r="395" spans="1:100">
      <c r="A395" s="348"/>
      <c r="B395" s="329"/>
      <c r="C395" s="353"/>
      <c r="D395" s="28">
        <v>1</v>
      </c>
      <c r="E395" s="330"/>
      <c r="F395" s="331"/>
      <c r="G395" s="97">
        <f>G401</f>
        <v>5.86443571497743E-3</v>
      </c>
      <c r="H395" s="51">
        <f t="shared" ref="H395:J395" si="911">H401</f>
        <v>1.1067600558505701E-3</v>
      </c>
      <c r="I395" s="126">
        <f t="shared" si="911"/>
        <v>8.9831229533615595E-3</v>
      </c>
      <c r="J395" s="173">
        <f t="shared" si="911"/>
        <v>1.64695045374451E-3</v>
      </c>
      <c r="K395" s="6"/>
      <c r="L395" s="333"/>
      <c r="M395" s="325"/>
      <c r="N395" s="325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7"/>
      <c r="AB395" s="325"/>
      <c r="AC395" s="325"/>
      <c r="AD395" s="325"/>
      <c r="AE395" s="325"/>
      <c r="AF395" s="325"/>
      <c r="AG395" s="325"/>
      <c r="AH395" s="325"/>
      <c r="AI395" s="325"/>
      <c r="AJ395" s="325"/>
      <c r="AK395" s="325"/>
      <c r="AL395" s="325"/>
      <c r="AM395" s="325"/>
      <c r="AN395" s="325"/>
      <c r="AO395" s="325"/>
      <c r="AP395" s="325"/>
      <c r="AQ395" s="325"/>
      <c r="AR395" s="325"/>
      <c r="AS395" s="325"/>
      <c r="AT395" s="325"/>
      <c r="AU395" s="325"/>
      <c r="AV395" s="325"/>
      <c r="AW395" s="325"/>
      <c r="AX395" s="325"/>
      <c r="AY395" s="325"/>
      <c r="AZ395" s="325"/>
      <c r="BA395" s="325"/>
      <c r="BB395" s="325"/>
      <c r="BC395" s="325"/>
      <c r="BD395" s="326"/>
    </row>
    <row r="396" spans="1:100">
      <c r="A396" s="348"/>
      <c r="B396" s="329"/>
      <c r="C396" s="353"/>
      <c r="D396" s="28">
        <v>2</v>
      </c>
      <c r="E396" s="330"/>
      <c r="F396" s="331"/>
      <c r="G396" s="97">
        <f>G400</f>
        <v>6.3888393785172604E-3</v>
      </c>
      <c r="H396" s="51">
        <f t="shared" ref="H396:J396" si="912">H400</f>
        <v>1.2599257167395599E-3</v>
      </c>
      <c r="I396" s="126">
        <f t="shared" si="912"/>
        <v>1.06587851267593E-2</v>
      </c>
      <c r="J396" s="173">
        <f t="shared" si="912"/>
        <v>2.0284885690868598E-3</v>
      </c>
      <c r="K396" s="6"/>
      <c r="L396" s="333"/>
      <c r="M396" s="325"/>
      <c r="N396" s="325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7"/>
      <c r="AB396" s="325"/>
      <c r="AC396" s="325"/>
      <c r="AD396" s="325"/>
      <c r="AE396" s="325"/>
      <c r="AF396" s="325"/>
      <c r="AG396" s="325"/>
      <c r="AH396" s="325"/>
      <c r="AI396" s="325"/>
      <c r="AJ396" s="325"/>
      <c r="AK396" s="325"/>
      <c r="AL396" s="325"/>
      <c r="AM396" s="325"/>
      <c r="AN396" s="325"/>
      <c r="AO396" s="325"/>
      <c r="AP396" s="325"/>
      <c r="AQ396" s="325"/>
      <c r="AR396" s="325"/>
      <c r="AS396" s="325"/>
      <c r="AT396" s="325"/>
      <c r="AU396" s="325"/>
      <c r="AV396" s="325"/>
      <c r="AW396" s="325"/>
      <c r="AX396" s="325"/>
      <c r="AY396" s="325"/>
      <c r="AZ396" s="325"/>
      <c r="BA396" s="325"/>
      <c r="BB396" s="325"/>
      <c r="BC396" s="325"/>
      <c r="BD396" s="326"/>
    </row>
    <row r="397" spans="1:100">
      <c r="A397" s="348"/>
      <c r="B397" s="329"/>
      <c r="C397" s="353"/>
      <c r="D397" s="28">
        <v>3</v>
      </c>
      <c r="E397" s="330"/>
      <c r="F397" s="331"/>
      <c r="G397" s="97">
        <f>G399</f>
        <v>6.7523950876889104E-3</v>
      </c>
      <c r="H397" s="51">
        <f t="shared" ref="H397:J397" si="913">H399</f>
        <v>1.3691849580554701E-3</v>
      </c>
      <c r="I397" s="126">
        <f t="shared" si="913"/>
        <v>1.18969756616388E-2</v>
      </c>
      <c r="J397" s="173">
        <f t="shared" si="913"/>
        <v>2.3184655119017701E-3</v>
      </c>
      <c r="K397" s="6"/>
      <c r="L397" s="333"/>
      <c r="M397" s="325"/>
      <c r="N397" s="325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7"/>
      <c r="AB397" s="325"/>
      <c r="AC397" s="325"/>
      <c r="AD397" s="325"/>
      <c r="AE397" s="325"/>
      <c r="AF397" s="325"/>
      <c r="AG397" s="325"/>
      <c r="AH397" s="325"/>
      <c r="AI397" s="325"/>
      <c r="AJ397" s="325"/>
      <c r="AK397" s="325"/>
      <c r="AL397" s="325"/>
      <c r="AM397" s="325"/>
      <c r="AN397" s="325"/>
      <c r="AO397" s="325"/>
      <c r="AP397" s="325"/>
      <c r="AQ397" s="325"/>
      <c r="AR397" s="325"/>
      <c r="AS397" s="325"/>
      <c r="AT397" s="325"/>
      <c r="AU397" s="325"/>
      <c r="AV397" s="325"/>
      <c r="AW397" s="325"/>
      <c r="AX397" s="325"/>
      <c r="AY397" s="325"/>
      <c r="AZ397" s="325"/>
      <c r="BA397" s="325"/>
      <c r="BB397" s="325"/>
      <c r="BC397" s="325"/>
      <c r="BD397" s="326"/>
    </row>
    <row r="398" spans="1:100">
      <c r="A398" s="348"/>
      <c r="B398" s="329"/>
      <c r="C398" s="353"/>
      <c r="D398" s="28">
        <v>4</v>
      </c>
      <c r="E398" s="330"/>
      <c r="F398" s="331"/>
      <c r="G398" s="97">
        <f>'4'!G397</f>
        <v>6.8829206316589203E-3</v>
      </c>
      <c r="H398" s="51">
        <f>'4'!H397</f>
        <v>1.4089980185084999E-3</v>
      </c>
      <c r="I398" s="126">
        <f>'4'!I397</f>
        <v>1.23566151833031E-2</v>
      </c>
      <c r="J398" s="173">
        <f>'4'!J397</f>
        <v>2.4276992201409399E-3</v>
      </c>
      <c r="K398" s="6"/>
      <c r="L398" s="333"/>
      <c r="M398" s="325"/>
      <c r="N398" s="325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7"/>
      <c r="AB398" s="325"/>
      <c r="AC398" s="325"/>
      <c r="AD398" s="325"/>
      <c r="AE398" s="325"/>
      <c r="AF398" s="325"/>
      <c r="AG398" s="325"/>
      <c r="AH398" s="325"/>
      <c r="AI398" s="325"/>
      <c r="AJ398" s="325"/>
      <c r="AK398" s="325"/>
      <c r="AL398" s="325"/>
      <c r="AM398" s="325"/>
      <c r="AN398" s="325"/>
      <c r="AO398" s="325"/>
      <c r="AP398" s="325"/>
      <c r="AQ398" s="325"/>
      <c r="AR398" s="325"/>
      <c r="AS398" s="325"/>
      <c r="AT398" s="325"/>
      <c r="AU398" s="325"/>
      <c r="AV398" s="325"/>
      <c r="AW398" s="325"/>
      <c r="AX398" s="325"/>
      <c r="AY398" s="325"/>
      <c r="AZ398" s="325"/>
      <c r="BA398" s="325"/>
      <c r="BB398" s="325"/>
      <c r="BC398" s="325"/>
      <c r="BD398" s="326"/>
    </row>
    <row r="399" spans="1:100">
      <c r="A399" s="348"/>
      <c r="B399" s="329"/>
      <c r="C399" s="353"/>
      <c r="D399" s="28">
        <v>5</v>
      </c>
      <c r="E399" s="330"/>
      <c r="F399" s="331"/>
      <c r="G399" s="97">
        <f>'4'!G398</f>
        <v>6.7523950876889104E-3</v>
      </c>
      <c r="H399" s="51">
        <f>'4'!H398</f>
        <v>1.3691849580554701E-3</v>
      </c>
      <c r="I399" s="126">
        <f>'4'!I398</f>
        <v>1.18969756616388E-2</v>
      </c>
      <c r="J399" s="173">
        <f>'4'!J398</f>
        <v>2.3184655119017701E-3</v>
      </c>
      <c r="K399" s="6"/>
      <c r="L399" s="333"/>
      <c r="M399" s="325"/>
      <c r="N399" s="325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7"/>
      <c r="AB399" s="325"/>
      <c r="AC399" s="325"/>
      <c r="AD399" s="325"/>
      <c r="AE399" s="325"/>
      <c r="AF399" s="325"/>
      <c r="AG399" s="325"/>
      <c r="AH399" s="325"/>
      <c r="AI399" s="325"/>
      <c r="AJ399" s="325"/>
      <c r="AK399" s="325"/>
      <c r="AL399" s="325"/>
      <c r="AM399" s="325"/>
      <c r="AN399" s="325"/>
      <c r="AO399" s="325"/>
      <c r="AP399" s="325"/>
      <c r="AQ399" s="325"/>
      <c r="AR399" s="325"/>
      <c r="AS399" s="325"/>
      <c r="AT399" s="325"/>
      <c r="AU399" s="325"/>
      <c r="AV399" s="325"/>
      <c r="AW399" s="325"/>
      <c r="AX399" s="325"/>
      <c r="AY399" s="325"/>
      <c r="AZ399" s="325"/>
      <c r="BA399" s="325"/>
      <c r="BB399" s="325"/>
      <c r="BC399" s="325"/>
      <c r="BD399" s="326"/>
    </row>
    <row r="400" spans="1:100">
      <c r="A400" s="348"/>
      <c r="B400" s="329"/>
      <c r="C400" s="353"/>
      <c r="D400" s="28">
        <v>6</v>
      </c>
      <c r="E400" s="330"/>
      <c r="F400" s="331"/>
      <c r="G400" s="97">
        <f>'4'!G399</f>
        <v>6.3888393785172604E-3</v>
      </c>
      <c r="H400" s="51">
        <f>'4'!H399</f>
        <v>1.2599257167395599E-3</v>
      </c>
      <c r="I400" s="126">
        <f>'4'!I399</f>
        <v>1.06587851267593E-2</v>
      </c>
      <c r="J400" s="173">
        <f>'4'!J399</f>
        <v>2.0284885690868598E-3</v>
      </c>
      <c r="K400" s="6"/>
      <c r="L400" s="333"/>
      <c r="M400" s="325"/>
      <c r="N400" s="325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7"/>
      <c r="AB400" s="325"/>
      <c r="AC400" s="325"/>
      <c r="AD400" s="325"/>
      <c r="AE400" s="325"/>
      <c r="AF400" s="325"/>
      <c r="AG400" s="325"/>
      <c r="AH400" s="325"/>
      <c r="AI400" s="325"/>
      <c r="AJ400" s="325"/>
      <c r="AK400" s="325"/>
      <c r="AL400" s="325"/>
      <c r="AM400" s="325"/>
      <c r="AN400" s="325"/>
      <c r="AO400" s="325"/>
      <c r="AP400" s="325"/>
      <c r="AQ400" s="325"/>
      <c r="AR400" s="325"/>
      <c r="AS400" s="325"/>
      <c r="AT400" s="325"/>
      <c r="AU400" s="325"/>
      <c r="AV400" s="325"/>
      <c r="AW400" s="325"/>
      <c r="AX400" s="325"/>
      <c r="AY400" s="325"/>
      <c r="AZ400" s="325"/>
      <c r="BA400" s="325"/>
      <c r="BB400" s="325"/>
      <c r="BC400" s="325"/>
      <c r="BD400" s="326"/>
    </row>
    <row r="401" spans="1:56">
      <c r="A401" s="348"/>
      <c r="B401" s="329"/>
      <c r="C401" s="353"/>
      <c r="D401" s="28">
        <v>7</v>
      </c>
      <c r="E401" s="330"/>
      <c r="F401" s="331"/>
      <c r="G401" s="97">
        <f>'4'!G400</f>
        <v>5.86443571497743E-3</v>
      </c>
      <c r="H401" s="51">
        <f>'4'!H400</f>
        <v>1.1067600558505701E-3</v>
      </c>
      <c r="I401" s="126">
        <f>'4'!I400</f>
        <v>8.9831229533615595E-3</v>
      </c>
      <c r="J401" s="173">
        <f>'4'!J400</f>
        <v>1.64695045374451E-3</v>
      </c>
      <c r="K401" s="6"/>
      <c r="L401" s="333"/>
      <c r="M401" s="325"/>
      <c r="N401" s="325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7"/>
      <c r="AB401" s="325"/>
      <c r="AC401" s="325"/>
      <c r="AD401" s="325"/>
      <c r="AE401" s="325"/>
      <c r="AF401" s="325"/>
      <c r="AG401" s="325"/>
      <c r="AH401" s="325"/>
      <c r="AI401" s="325"/>
      <c r="AJ401" s="325"/>
      <c r="AK401" s="325"/>
      <c r="AL401" s="325"/>
      <c r="AM401" s="325"/>
      <c r="AN401" s="325"/>
      <c r="AO401" s="325"/>
      <c r="AP401" s="325"/>
      <c r="AQ401" s="325"/>
      <c r="AR401" s="325"/>
      <c r="AS401" s="325"/>
      <c r="AT401" s="325"/>
      <c r="AU401" s="325"/>
      <c r="AV401" s="325"/>
      <c r="AW401" s="325"/>
      <c r="AX401" s="325"/>
      <c r="AY401" s="325"/>
      <c r="AZ401" s="325"/>
      <c r="BA401" s="325"/>
      <c r="BB401" s="325"/>
      <c r="BC401" s="325"/>
      <c r="BD401" s="326"/>
    </row>
    <row r="402" spans="1:56">
      <c r="A402" s="348"/>
      <c r="B402" s="329"/>
      <c r="C402" s="353"/>
      <c r="D402" s="28">
        <v>8</v>
      </c>
      <c r="E402" s="330"/>
      <c r="F402" s="331"/>
      <c r="G402" s="97">
        <f>'4'!G401</f>
        <v>5.26958521871238E-3</v>
      </c>
      <c r="H402" s="51">
        <f>'4'!H401</f>
        <v>9.3982613376550697E-4</v>
      </c>
      <c r="I402" s="126">
        <f>'4'!I401</f>
        <v>7.2430448580126303E-3</v>
      </c>
      <c r="J402" s="173">
        <f>'4'!J401</f>
        <v>1.26603616805217E-3</v>
      </c>
      <c r="K402" s="6"/>
      <c r="L402" s="333"/>
      <c r="M402" s="325"/>
      <c r="N402" s="325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7"/>
      <c r="AB402" s="325"/>
      <c r="AC402" s="325"/>
      <c r="AD402" s="325"/>
      <c r="AE402" s="325"/>
      <c r="AF402" s="325"/>
      <c r="AG402" s="325"/>
      <c r="AH402" s="325"/>
      <c r="AI402" s="325"/>
      <c r="AJ402" s="325"/>
      <c r="AK402" s="325"/>
      <c r="AL402" s="325"/>
      <c r="AM402" s="325"/>
      <c r="AN402" s="325"/>
      <c r="AO402" s="325"/>
      <c r="AP402" s="325"/>
      <c r="AQ402" s="325"/>
      <c r="AR402" s="325"/>
      <c r="AS402" s="325"/>
      <c r="AT402" s="325"/>
      <c r="AU402" s="325"/>
      <c r="AV402" s="325"/>
      <c r="AW402" s="325"/>
      <c r="AX402" s="325"/>
      <c r="AY402" s="325"/>
      <c r="AZ402" s="325"/>
      <c r="BA402" s="325"/>
      <c r="BB402" s="325"/>
      <c r="BC402" s="325"/>
      <c r="BD402" s="326"/>
    </row>
    <row r="403" spans="1:56">
      <c r="A403" s="348"/>
      <c r="B403" s="329"/>
      <c r="C403" s="353"/>
      <c r="D403" s="28">
        <v>9</v>
      </c>
      <c r="E403" s="330"/>
      <c r="F403" s="331"/>
      <c r="G403" s="97">
        <f>'4'!G402</f>
        <v>4.6864474917412803E-3</v>
      </c>
      <c r="H403" s="51">
        <f>'4'!H402</f>
        <v>7.8385689795080397E-4</v>
      </c>
      <c r="I403" s="126">
        <f>'4'!I402</f>
        <v>5.70675649486929E-3</v>
      </c>
      <c r="J403" s="173">
        <f>'4'!J402</f>
        <v>9.4523698938307895E-4</v>
      </c>
      <c r="K403" s="6"/>
      <c r="L403" s="333"/>
      <c r="M403" s="325"/>
      <c r="N403" s="325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7"/>
      <c r="AB403" s="325"/>
      <c r="AC403" s="325"/>
      <c r="AD403" s="325"/>
      <c r="AE403" s="325"/>
      <c r="AF403" s="325"/>
      <c r="AG403" s="325"/>
      <c r="AH403" s="325"/>
      <c r="AI403" s="325"/>
      <c r="AJ403" s="325"/>
      <c r="AK403" s="325"/>
      <c r="AL403" s="325"/>
      <c r="AM403" s="325"/>
      <c r="AN403" s="325"/>
      <c r="AO403" s="325"/>
      <c r="AP403" s="325"/>
      <c r="AQ403" s="325"/>
      <c r="AR403" s="325"/>
      <c r="AS403" s="325"/>
      <c r="AT403" s="325"/>
      <c r="AU403" s="325"/>
      <c r="AV403" s="325"/>
      <c r="AW403" s="325"/>
      <c r="AX403" s="325"/>
      <c r="AY403" s="325"/>
      <c r="AZ403" s="325"/>
      <c r="BA403" s="325"/>
      <c r="BB403" s="325"/>
      <c r="BC403" s="325"/>
      <c r="BD403" s="326"/>
    </row>
    <row r="404" spans="1:56">
      <c r="A404" s="348"/>
      <c r="B404" s="329"/>
      <c r="C404" s="353"/>
      <c r="D404" s="29">
        <v>10</v>
      </c>
      <c r="E404" s="330"/>
      <c r="F404" s="331"/>
      <c r="G404" s="101">
        <f>'4'!G403</f>
        <v>4.1735973093326396E-3</v>
      </c>
      <c r="H404" s="77">
        <f>'4'!H403</f>
        <v>6.5361217877758099E-4</v>
      </c>
      <c r="I404" s="248">
        <f>'4'!I403</f>
        <v>4.49766709488924E-3</v>
      </c>
      <c r="J404" s="182">
        <f>'4'!J403</f>
        <v>7.0525135512344698E-4</v>
      </c>
      <c r="K404" s="30"/>
      <c r="L404" s="334"/>
      <c r="M404" s="325"/>
      <c r="N404" s="325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7"/>
      <c r="AB404" s="325"/>
      <c r="AC404" s="325"/>
      <c r="AD404" s="325"/>
      <c r="AE404" s="325"/>
      <c r="AF404" s="325"/>
      <c r="AG404" s="325"/>
      <c r="AH404" s="325"/>
      <c r="AI404" s="325"/>
      <c r="AJ404" s="325"/>
      <c r="AK404" s="325"/>
      <c r="AL404" s="325"/>
      <c r="AM404" s="325"/>
      <c r="AN404" s="325"/>
      <c r="AO404" s="325"/>
      <c r="AP404" s="325"/>
      <c r="AQ404" s="325"/>
      <c r="AR404" s="325"/>
      <c r="AS404" s="325"/>
      <c r="AT404" s="325"/>
      <c r="AU404" s="325"/>
      <c r="AV404" s="325"/>
      <c r="AW404" s="325"/>
      <c r="AX404" s="325"/>
      <c r="AY404" s="325"/>
      <c r="AZ404" s="325"/>
      <c r="BA404" s="325"/>
      <c r="BB404" s="325"/>
      <c r="BC404" s="325"/>
      <c r="BD404" s="326"/>
    </row>
    <row r="405" spans="1:56">
      <c r="G405" s="148"/>
      <c r="H405" s="149"/>
      <c r="I405" s="150"/>
      <c r="J405" s="151"/>
    </row>
    <row r="406" spans="1:56">
      <c r="G406" s="148"/>
      <c r="H406" s="149"/>
      <c r="I406" s="150"/>
      <c r="J406" s="151"/>
    </row>
    <row r="407" spans="1:56">
      <c r="G407" s="148"/>
      <c r="H407" s="149"/>
      <c r="I407" s="150"/>
      <c r="J407" s="151"/>
    </row>
    <row r="408" spans="1:56">
      <c r="G408" s="148"/>
      <c r="H408" s="149"/>
      <c r="I408" s="150"/>
      <c r="J408" s="151"/>
    </row>
    <row r="409" spans="1:56">
      <c r="G409" s="148"/>
      <c r="H409" s="149"/>
      <c r="I409" s="150"/>
      <c r="J409" s="151"/>
    </row>
    <row r="410" spans="1:56">
      <c r="G410" s="148"/>
      <c r="H410" s="149"/>
      <c r="I410" s="150"/>
      <c r="J410" s="151"/>
    </row>
    <row r="411" spans="1:56">
      <c r="G411" s="148"/>
      <c r="H411" s="149"/>
      <c r="I411" s="150"/>
      <c r="J411" s="151"/>
    </row>
    <row r="412" spans="1:56">
      <c r="G412" s="148"/>
      <c r="H412" s="149"/>
      <c r="I412" s="150"/>
      <c r="J412" s="151"/>
    </row>
    <row r="413" spans="1:56">
      <c r="G413" s="148"/>
      <c r="H413" s="149"/>
      <c r="I413" s="150"/>
      <c r="J413" s="151"/>
    </row>
    <row r="414" spans="1:56">
      <c r="G414" s="148"/>
      <c r="H414" s="149"/>
      <c r="I414" s="150"/>
      <c r="J414" s="151"/>
    </row>
    <row r="415" spans="1:56">
      <c r="G415" s="148"/>
      <c r="H415" s="149"/>
      <c r="I415" s="150"/>
      <c r="J415" s="151"/>
    </row>
    <row r="416" spans="1:56">
      <c r="G416" s="148"/>
      <c r="H416" s="149"/>
      <c r="I416" s="150"/>
      <c r="J416" s="151"/>
    </row>
    <row r="417" spans="7:10">
      <c r="G417" s="148"/>
      <c r="H417" s="149"/>
      <c r="I417" s="150"/>
      <c r="J417" s="151"/>
    </row>
    <row r="418" spans="7:10">
      <c r="G418" s="148"/>
      <c r="H418" s="149"/>
      <c r="I418" s="150"/>
      <c r="J418" s="151"/>
    </row>
    <row r="419" spans="7:10">
      <c r="G419" s="148"/>
      <c r="H419" s="149"/>
      <c r="I419" s="150"/>
      <c r="J419" s="151"/>
    </row>
    <row r="420" spans="7:10">
      <c r="G420" s="148"/>
      <c r="H420" s="149"/>
      <c r="I420" s="150"/>
      <c r="J420" s="151"/>
    </row>
    <row r="421" spans="7:10">
      <c r="G421" s="148"/>
      <c r="H421" s="149"/>
      <c r="I421" s="150"/>
      <c r="J421" s="151"/>
    </row>
    <row r="422" spans="7:10">
      <c r="G422" s="148"/>
      <c r="H422" s="149"/>
      <c r="I422" s="150"/>
      <c r="J422" s="151"/>
    </row>
    <row r="423" spans="7:10">
      <c r="G423" s="148"/>
      <c r="H423" s="149"/>
      <c r="I423" s="150"/>
      <c r="J423" s="151"/>
    </row>
    <row r="424" spans="7:10">
      <c r="G424" s="148"/>
      <c r="H424" s="149"/>
      <c r="I424" s="150"/>
      <c r="J424" s="151"/>
    </row>
    <row r="425" spans="7:10">
      <c r="G425" s="148"/>
      <c r="H425" s="149"/>
      <c r="I425" s="150"/>
      <c r="J425" s="151"/>
    </row>
    <row r="426" spans="7:10">
      <c r="G426" s="148"/>
      <c r="H426" s="149"/>
      <c r="I426" s="150"/>
      <c r="J426" s="151"/>
    </row>
    <row r="427" spans="7:10">
      <c r="G427" s="148"/>
      <c r="H427" s="149"/>
      <c r="I427" s="150"/>
      <c r="J427" s="151"/>
    </row>
    <row r="428" spans="7:10">
      <c r="G428" s="148"/>
      <c r="H428" s="149"/>
      <c r="I428" s="150"/>
      <c r="J428" s="151"/>
    </row>
    <row r="429" spans="7:10">
      <c r="G429" s="148"/>
      <c r="H429" s="149"/>
      <c r="I429" s="150"/>
      <c r="J429" s="151"/>
    </row>
    <row r="430" spans="7:10">
      <c r="G430" s="148"/>
      <c r="H430" s="149"/>
      <c r="I430" s="150"/>
      <c r="J430" s="151"/>
    </row>
    <row r="431" spans="7:10">
      <c r="G431" s="148"/>
      <c r="H431" s="149"/>
      <c r="I431" s="150"/>
      <c r="J431" s="151"/>
    </row>
    <row r="432" spans="7:10">
      <c r="G432" s="148"/>
      <c r="H432" s="149"/>
      <c r="I432" s="150"/>
      <c r="J432" s="151"/>
    </row>
    <row r="433" spans="7:10">
      <c r="G433" s="148"/>
      <c r="H433" s="149"/>
      <c r="I433" s="150"/>
      <c r="J433" s="151"/>
    </row>
    <row r="434" spans="7:10">
      <c r="G434" s="148"/>
      <c r="H434" s="149"/>
      <c r="I434" s="150"/>
      <c r="J434" s="151"/>
    </row>
    <row r="435" spans="7:10">
      <c r="G435" s="148"/>
      <c r="H435" s="149"/>
      <c r="I435" s="150"/>
      <c r="J435" s="151"/>
    </row>
    <row r="436" spans="7:10">
      <c r="G436" s="148"/>
      <c r="H436" s="149"/>
      <c r="I436" s="150"/>
      <c r="J436" s="151"/>
    </row>
    <row r="437" spans="7:10">
      <c r="G437" s="148"/>
      <c r="H437" s="149"/>
      <c r="I437" s="150"/>
      <c r="J437" s="151"/>
    </row>
    <row r="438" spans="7:10">
      <c r="G438" s="148"/>
      <c r="H438" s="149"/>
      <c r="I438" s="150"/>
      <c r="J438" s="151"/>
    </row>
    <row r="439" spans="7:10">
      <c r="G439" s="148"/>
      <c r="H439" s="149"/>
      <c r="I439" s="150"/>
      <c r="J439" s="151"/>
    </row>
    <row r="440" spans="7:10">
      <c r="G440" s="148"/>
      <c r="H440" s="149"/>
      <c r="I440" s="150"/>
      <c r="J440" s="151"/>
    </row>
    <row r="441" spans="7:10">
      <c r="G441" s="148"/>
      <c r="H441" s="149"/>
      <c r="I441" s="150"/>
      <c r="J441" s="151"/>
    </row>
    <row r="442" spans="7:10">
      <c r="G442" s="148"/>
      <c r="H442" s="149"/>
      <c r="I442" s="150"/>
      <c r="J442" s="151"/>
    </row>
    <row r="443" spans="7:10">
      <c r="G443" s="148"/>
      <c r="H443" s="149"/>
      <c r="I443" s="150"/>
      <c r="J443" s="151"/>
    </row>
    <row r="444" spans="7:10">
      <c r="G444" s="148"/>
      <c r="H444" s="149"/>
      <c r="I444" s="150"/>
      <c r="J444" s="151"/>
    </row>
    <row r="445" spans="7:10">
      <c r="G445" s="148"/>
      <c r="H445" s="149"/>
      <c r="I445" s="150"/>
      <c r="J445" s="151"/>
    </row>
    <row r="446" spans="7:10">
      <c r="G446" s="148"/>
      <c r="H446" s="149"/>
      <c r="I446" s="150"/>
      <c r="J446" s="151"/>
    </row>
    <row r="447" spans="7:10">
      <c r="G447" s="148"/>
      <c r="H447" s="149"/>
      <c r="I447" s="150"/>
      <c r="J447" s="151"/>
    </row>
    <row r="448" spans="7:10">
      <c r="G448" s="148"/>
      <c r="H448" s="149"/>
      <c r="I448" s="150"/>
      <c r="J448" s="151"/>
    </row>
    <row r="449" spans="7:10">
      <c r="G449" s="148"/>
      <c r="H449" s="149"/>
      <c r="I449" s="150"/>
      <c r="J449" s="151"/>
    </row>
    <row r="450" spans="7:10">
      <c r="G450" s="148"/>
      <c r="H450" s="149"/>
      <c r="I450" s="150"/>
      <c r="J450" s="151"/>
    </row>
    <row r="451" spans="7:10">
      <c r="G451" s="148"/>
      <c r="H451" s="149"/>
      <c r="I451" s="150"/>
      <c r="J451" s="151"/>
    </row>
    <row r="452" spans="7:10">
      <c r="G452" s="148"/>
      <c r="H452" s="149"/>
      <c r="I452" s="150"/>
      <c r="J452" s="151"/>
    </row>
    <row r="453" spans="7:10">
      <c r="G453" s="148"/>
      <c r="H453" s="149"/>
      <c r="I453" s="150"/>
      <c r="J453" s="151"/>
    </row>
    <row r="454" spans="7:10">
      <c r="G454" s="148"/>
      <c r="H454" s="149"/>
      <c r="I454" s="150"/>
      <c r="J454" s="151"/>
    </row>
    <row r="455" spans="7:10">
      <c r="G455" s="148"/>
      <c r="H455" s="149"/>
      <c r="I455" s="150"/>
      <c r="J455" s="151"/>
    </row>
    <row r="456" spans="7:10">
      <c r="G456" s="148"/>
      <c r="H456" s="149"/>
      <c r="I456" s="150"/>
      <c r="J456" s="151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0E9AE-54F8-4E20-BE56-390B520F2F2D}">
  <dimension ref="A1:CW456"/>
  <sheetViews>
    <sheetView zoomScale="55" workbookViewId="0">
      <selection activeCell="BB2" sqref="BB2:BB404"/>
    </sheetView>
  </sheetViews>
  <sheetFormatPr baseColWidth="10" defaultRowHeight="14.5"/>
  <cols>
    <col min="2" max="2" width="11" bestFit="1" customWidth="1"/>
    <col min="4" max="4" width="11" bestFit="1" customWidth="1"/>
    <col min="5" max="5" width="11" style="86" bestFit="1" customWidth="1"/>
    <col min="6" max="6" width="11" style="87" customWidth="1"/>
    <col min="7" max="7" width="15.6328125" style="98" bestFit="1" customWidth="1"/>
    <col min="8" max="8" width="15.6328125" style="67" bestFit="1" customWidth="1"/>
    <col min="9" max="9" width="15.6328125" style="108" bestFit="1" customWidth="1"/>
    <col min="10" max="10" width="15.6328125" style="68" bestFit="1" customWidth="1"/>
    <col min="12" max="14" width="11.08984375" bestFit="1" customWidth="1"/>
    <col min="15" max="15" width="11" bestFit="1" customWidth="1"/>
    <col min="16" max="16" width="11.08984375" bestFit="1" customWidth="1"/>
    <col min="17" max="35" width="15.6328125" bestFit="1" customWidth="1"/>
    <col min="36" max="36" width="13.36328125" bestFit="1" customWidth="1"/>
    <col min="37" max="37" width="11.1796875" bestFit="1" customWidth="1"/>
    <col min="38" max="42" width="15.7265625" bestFit="1" customWidth="1"/>
    <col min="43" max="43" width="11.1796875" bestFit="1" customWidth="1"/>
    <col min="44" max="44" width="15.7265625" bestFit="1" customWidth="1"/>
    <col min="45" max="46" width="11.26953125" bestFit="1" customWidth="1"/>
    <col min="47" max="48" width="15.81640625" bestFit="1" customWidth="1"/>
    <col min="49" max="49" width="11.26953125" bestFit="1" customWidth="1"/>
    <col min="50" max="50" width="14.7265625" bestFit="1" customWidth="1"/>
    <col min="51" max="51" width="13.453125" bestFit="1" customWidth="1"/>
    <col min="52" max="53" width="11.1796875" bestFit="1" customWidth="1"/>
    <col min="54" max="55" width="14.7265625" bestFit="1" customWidth="1"/>
    <col min="56" max="56" width="11.1796875" style="90" bestFit="1" customWidth="1"/>
    <col min="58" max="59" width="11.1796875" bestFit="1" customWidth="1"/>
    <col min="60" max="60" width="14.7265625" bestFit="1" customWidth="1"/>
    <col min="61" max="61" width="13.26953125" bestFit="1" customWidth="1"/>
    <col min="62" max="66" width="14.7265625" bestFit="1" customWidth="1"/>
    <col min="67" max="75" width="13.36328125" bestFit="1" customWidth="1"/>
    <col min="76" max="76" width="11.08984375" bestFit="1" customWidth="1"/>
    <col min="77" max="77" width="13.36328125" bestFit="1" customWidth="1"/>
    <col min="78" max="78" width="11.08984375" bestFit="1" customWidth="1"/>
    <col min="79" max="82" width="13.36328125" bestFit="1" customWidth="1"/>
  </cols>
  <sheetData>
    <row r="1" spans="1:101" ht="15" thickBot="1">
      <c r="A1" s="31"/>
      <c r="B1" s="65" t="s">
        <v>23</v>
      </c>
      <c r="C1" s="66" t="s">
        <v>24</v>
      </c>
      <c r="D1" s="33" t="s">
        <v>0</v>
      </c>
      <c r="E1" s="346" t="s">
        <v>20</v>
      </c>
      <c r="F1" s="346"/>
      <c r="G1" s="346"/>
      <c r="H1" s="346"/>
      <c r="I1" s="346"/>
      <c r="J1" s="346"/>
      <c r="K1" s="34" t="s">
        <v>1</v>
      </c>
      <c r="L1" s="32">
        <v>0</v>
      </c>
      <c r="M1" s="2">
        <v>1</v>
      </c>
      <c r="N1" s="2">
        <v>2</v>
      </c>
      <c r="O1" s="2">
        <v>3</v>
      </c>
      <c r="P1" s="1">
        <v>4</v>
      </c>
      <c r="Q1" s="1">
        <v>5</v>
      </c>
      <c r="R1" s="1">
        <v>6</v>
      </c>
      <c r="S1" s="1">
        <v>7</v>
      </c>
      <c r="T1" s="1">
        <v>8</v>
      </c>
      <c r="U1" s="1">
        <v>9</v>
      </c>
      <c r="V1" s="1">
        <v>10</v>
      </c>
      <c r="W1" s="1">
        <v>11</v>
      </c>
      <c r="X1" s="1">
        <v>12</v>
      </c>
      <c r="Y1" s="1">
        <v>13</v>
      </c>
      <c r="Z1" s="1">
        <v>14</v>
      </c>
      <c r="AA1" s="1">
        <v>15</v>
      </c>
      <c r="AB1" s="1">
        <v>16</v>
      </c>
      <c r="AC1" s="1">
        <v>17</v>
      </c>
      <c r="AD1" s="1">
        <v>18</v>
      </c>
      <c r="AE1" s="1">
        <v>19</v>
      </c>
      <c r="AF1" s="1">
        <v>20</v>
      </c>
      <c r="AG1" s="1">
        <v>21</v>
      </c>
      <c r="AH1" s="1">
        <v>22</v>
      </c>
      <c r="AI1" s="1">
        <v>24</v>
      </c>
      <c r="AJ1" s="1">
        <v>25</v>
      </c>
      <c r="AK1" s="1">
        <v>26</v>
      </c>
      <c r="AL1" s="1">
        <v>27</v>
      </c>
      <c r="AM1" s="1">
        <v>28</v>
      </c>
      <c r="AN1" s="1">
        <v>30</v>
      </c>
      <c r="AO1" s="1">
        <v>32</v>
      </c>
      <c r="AP1" s="1">
        <v>33</v>
      </c>
      <c r="AQ1" s="1">
        <v>34</v>
      </c>
      <c r="AR1" s="1">
        <v>36</v>
      </c>
      <c r="AS1" s="1">
        <v>38</v>
      </c>
      <c r="AT1" s="1">
        <v>39</v>
      </c>
      <c r="AU1" s="1">
        <v>40</v>
      </c>
      <c r="AV1" s="1">
        <v>42</v>
      </c>
      <c r="AW1" s="1">
        <v>45</v>
      </c>
      <c r="AX1" s="1">
        <v>48</v>
      </c>
      <c r="AY1" s="1">
        <v>50</v>
      </c>
      <c r="AZ1" s="1">
        <v>51</v>
      </c>
      <c r="BA1" s="1">
        <v>54</v>
      </c>
      <c r="BB1" s="1">
        <v>57</v>
      </c>
      <c r="BC1" s="1">
        <v>60</v>
      </c>
      <c r="BD1" s="88" t="s">
        <v>15</v>
      </c>
    </row>
    <row r="2" spans="1:101">
      <c r="A2" s="347">
        <v>12</v>
      </c>
      <c r="B2" s="328">
        <v>2.5000000000000001E-2</v>
      </c>
      <c r="C2" s="349"/>
      <c r="D2" s="26">
        <v>-9</v>
      </c>
      <c r="E2" s="350">
        <f>'20'!E2:E12</f>
        <v>6.5398039972999604E-33</v>
      </c>
      <c r="F2" s="342">
        <f>'20'!F2:F12</f>
        <v>2.8555597746504301E-23</v>
      </c>
      <c r="G2" s="100">
        <f>'9'!G21</f>
        <v>7.26530774169935E-55</v>
      </c>
      <c r="H2" s="64">
        <f>'9'!H21</f>
        <v>3.08345780710817E-221</v>
      </c>
      <c r="I2" s="79">
        <f>'9'!I21</f>
        <v>1.68371203011061E-247</v>
      </c>
      <c r="J2" s="204">
        <f>'9'!J21</f>
        <v>0</v>
      </c>
      <c r="K2" s="27"/>
      <c r="L2" s="366">
        <f>1-SUM(M2:BC21)</f>
        <v>1.8433507993387277E-4</v>
      </c>
      <c r="M2" s="366">
        <f>G12+I12</f>
        <v>1.3119742741773899E-21</v>
      </c>
      <c r="N2" s="366">
        <f>G19+I19+J12</f>
        <v>2.74631260865472E-65</v>
      </c>
      <c r="O2" s="366">
        <f>G21+I21+H12</f>
        <v>3.5763117221910394E-60</v>
      </c>
      <c r="P2" s="366">
        <f>G14+I14+J19</f>
        <v>1.8513110447804099E-41</v>
      </c>
      <c r="Q2" s="366">
        <f>G10+I10</f>
        <v>1.7939225116203099E-2</v>
      </c>
      <c r="R2" s="366">
        <f>G16+I16+H19+J21</f>
        <v>7.26530774169935E-55</v>
      </c>
      <c r="S2" s="366">
        <f>G3+I3</f>
        <v>1.7880232818375301E-48</v>
      </c>
      <c r="T2" s="366">
        <f>G5+I5+J14</f>
        <v>3.6185914492126802E-33</v>
      </c>
      <c r="U2" s="366">
        <f>G8+I8+H21</f>
        <v>1.7939225116203099E-2</v>
      </c>
      <c r="V2" s="366">
        <f>G17+I17+J10</f>
        <v>3.5758386362116399E-60</v>
      </c>
      <c r="W2" s="366">
        <f>G6+I6</f>
        <v>1.3119742741773899E-21</v>
      </c>
      <c r="X2" s="366">
        <f>G9+I9+J16+H14</f>
        <v>0.96393721352530104</v>
      </c>
      <c r="Y2" s="366">
        <f>G15+I15</f>
        <v>1.7880232818375301E-48</v>
      </c>
      <c r="Z2" s="366">
        <f>G7+I7+J3</f>
        <v>5.8117948717745798E-10</v>
      </c>
      <c r="AA2" s="367">
        <f>G18+I18+H10</f>
        <v>2.07465431178909E-25</v>
      </c>
      <c r="AB2" s="366">
        <f>G4+I4+J5</f>
        <v>1.8513110447804099E-41</v>
      </c>
      <c r="AC2" s="366">
        <f>G20+I20</f>
        <v>7.30025863804536E-64</v>
      </c>
      <c r="AD2" s="366">
        <f>G13+I13+J8+H16</f>
        <v>3.6185914492126802E-33</v>
      </c>
      <c r="AE2" s="366">
        <f>G2+I2</f>
        <v>7.26530774169935E-55</v>
      </c>
      <c r="AF2" s="366">
        <f>G11+I11+J17</f>
        <v>5.8117948717745798E-10</v>
      </c>
      <c r="AG2" s="366">
        <f>H3</f>
        <v>4.7572995994461101E-181</v>
      </c>
      <c r="AH2" s="366">
        <f>J6</f>
        <v>3.7644664355374399E-200</v>
      </c>
      <c r="AI2" s="366">
        <f>J9+H5</f>
        <v>2.0138403545989401E-98</v>
      </c>
      <c r="AJ2" s="366">
        <f>F2</f>
        <v>2.8555597746504301E-23</v>
      </c>
      <c r="AK2" s="366">
        <f>J15</f>
        <v>0</v>
      </c>
      <c r="AL2" s="366">
        <f>H8</f>
        <v>2.07465431178909E-25</v>
      </c>
      <c r="AM2" s="366">
        <f>J7</f>
        <v>3.0253480888572402E-159</v>
      </c>
      <c r="AN2" s="366">
        <f>J18+H17</f>
        <v>2.3685241393983299E-255</v>
      </c>
      <c r="AO2" s="366">
        <f>J4</f>
        <v>0</v>
      </c>
      <c r="AP2" s="366">
        <f>H6</f>
        <v>4.7308597939970703E-64</v>
      </c>
      <c r="AQ2" s="366">
        <f>J20</f>
        <v>0</v>
      </c>
      <c r="AR2" s="366">
        <f>H9+J13</f>
        <v>7.4576985454672704E-23</v>
      </c>
      <c r="AS2" s="366">
        <f>J2</f>
        <v>0</v>
      </c>
      <c r="AT2" s="366">
        <f>H15</f>
        <v>4.7572995994461101E-181</v>
      </c>
      <c r="AU2" s="366">
        <f>J11</f>
        <v>3.0253480888572402E-159</v>
      </c>
      <c r="AV2" s="366">
        <f>H7</f>
        <v>6.0482162183111404E-39</v>
      </c>
      <c r="AW2" s="366">
        <f>H18</f>
        <v>5.2153349860870896E-280</v>
      </c>
      <c r="AX2" s="366">
        <f>H4</f>
        <v>9.88557016452152E-139</v>
      </c>
      <c r="AY2" s="366">
        <f>E2</f>
        <v>6.5398039972999604E-33</v>
      </c>
      <c r="AZ2" s="366">
        <f>H20</f>
        <v>5.2153349860870896E-280</v>
      </c>
      <c r="BA2" s="366">
        <f>H13</f>
        <v>2.0138403545989401E-98</v>
      </c>
      <c r="BB2" s="325">
        <f>H2</f>
        <v>3.08345780710817E-221</v>
      </c>
      <c r="BC2" s="365">
        <f>H11</f>
        <v>6.0482162183111404E-39</v>
      </c>
      <c r="BD2" s="326">
        <f>SUMPRODUCT($L$1:$BC$1,BF2:CW2)</f>
        <v>11.81839573369056</v>
      </c>
      <c r="BF2" s="12">
        <f>L2</f>
        <v>1.8433507993387277E-4</v>
      </c>
      <c r="BG2" s="23">
        <f t="shared" ref="BG2:CV2" si="0">M2</f>
        <v>1.3119742741773899E-21</v>
      </c>
      <c r="BH2" s="23">
        <f t="shared" si="0"/>
        <v>2.74631260865472E-65</v>
      </c>
      <c r="BI2" s="23">
        <f t="shared" si="0"/>
        <v>3.5763117221910394E-60</v>
      </c>
      <c r="BJ2" s="23">
        <f t="shared" si="0"/>
        <v>1.8513110447804099E-41</v>
      </c>
      <c r="BK2" s="23">
        <f t="shared" si="0"/>
        <v>1.7939225116203099E-2</v>
      </c>
      <c r="BL2" s="23">
        <f t="shared" si="0"/>
        <v>7.26530774169935E-55</v>
      </c>
      <c r="BM2" s="23">
        <f t="shared" si="0"/>
        <v>1.7880232818375301E-48</v>
      </c>
      <c r="BN2" s="23">
        <f t="shared" si="0"/>
        <v>3.6185914492126802E-33</v>
      </c>
      <c r="BO2" s="23">
        <f t="shared" si="0"/>
        <v>1.7939225116203099E-2</v>
      </c>
      <c r="BP2" s="23">
        <f t="shared" si="0"/>
        <v>3.5758386362116399E-60</v>
      </c>
      <c r="BQ2" s="23">
        <f t="shared" si="0"/>
        <v>1.3119742741773899E-21</v>
      </c>
      <c r="BR2" s="23">
        <f t="shared" si="0"/>
        <v>0.96393721352530104</v>
      </c>
      <c r="BS2" s="23">
        <f t="shared" si="0"/>
        <v>1.7880232818375301E-48</v>
      </c>
      <c r="BT2" s="23">
        <f t="shared" si="0"/>
        <v>5.8117948717745798E-10</v>
      </c>
      <c r="BU2" s="23">
        <f t="shared" si="0"/>
        <v>2.07465431178909E-25</v>
      </c>
      <c r="BV2" s="23">
        <f t="shared" si="0"/>
        <v>1.8513110447804099E-41</v>
      </c>
      <c r="BW2" s="23">
        <f t="shared" si="0"/>
        <v>7.30025863804536E-64</v>
      </c>
      <c r="BX2" s="23">
        <f t="shared" si="0"/>
        <v>3.6185914492126802E-33</v>
      </c>
      <c r="BY2" s="23">
        <f t="shared" si="0"/>
        <v>7.26530774169935E-55</v>
      </c>
      <c r="BZ2" s="23">
        <f t="shared" si="0"/>
        <v>5.8117948717745798E-10</v>
      </c>
      <c r="CA2" s="23">
        <f t="shared" si="0"/>
        <v>4.7572995994461101E-181</v>
      </c>
      <c r="CB2" s="23">
        <f t="shared" si="0"/>
        <v>3.7644664355374399E-200</v>
      </c>
      <c r="CC2" s="23">
        <f t="shared" si="0"/>
        <v>2.0138403545989401E-98</v>
      </c>
      <c r="CD2" s="23">
        <f t="shared" si="0"/>
        <v>2.8555597746504301E-23</v>
      </c>
      <c r="CE2" s="23">
        <f t="shared" si="0"/>
        <v>0</v>
      </c>
      <c r="CF2" s="23">
        <f t="shared" si="0"/>
        <v>2.07465431178909E-25</v>
      </c>
      <c r="CG2" s="23">
        <f t="shared" si="0"/>
        <v>3.0253480888572402E-159</v>
      </c>
      <c r="CH2" s="23">
        <f t="shared" si="0"/>
        <v>2.3685241393983299E-255</v>
      </c>
      <c r="CI2" s="23">
        <f t="shared" si="0"/>
        <v>0</v>
      </c>
      <c r="CJ2" s="23">
        <f t="shared" si="0"/>
        <v>4.7308597939970703E-64</v>
      </c>
      <c r="CK2" s="23">
        <f t="shared" si="0"/>
        <v>0</v>
      </c>
      <c r="CL2" s="23">
        <f t="shared" si="0"/>
        <v>7.4576985454672704E-23</v>
      </c>
      <c r="CM2" s="23">
        <f t="shared" si="0"/>
        <v>0</v>
      </c>
      <c r="CN2" s="23">
        <f t="shared" si="0"/>
        <v>4.7572995994461101E-181</v>
      </c>
      <c r="CO2" s="23">
        <f t="shared" si="0"/>
        <v>3.0253480888572402E-159</v>
      </c>
      <c r="CP2" s="23">
        <f t="shared" si="0"/>
        <v>6.0482162183111404E-39</v>
      </c>
      <c r="CQ2" s="23">
        <f t="shared" si="0"/>
        <v>5.2153349860870896E-280</v>
      </c>
      <c r="CR2" s="23">
        <f t="shared" si="0"/>
        <v>9.88557016452152E-139</v>
      </c>
      <c r="CS2" s="23">
        <f t="shared" si="0"/>
        <v>6.5398039972999604E-33</v>
      </c>
      <c r="CT2" s="23">
        <f t="shared" si="0"/>
        <v>5.2153349860870896E-280</v>
      </c>
      <c r="CU2" s="23">
        <f t="shared" si="0"/>
        <v>2.0138403545989401E-98</v>
      </c>
      <c r="CV2" s="24">
        <f t="shared" si="0"/>
        <v>3.08345780710817E-221</v>
      </c>
      <c r="CW2">
        <f>BC2</f>
        <v>6.0482162183111404E-39</v>
      </c>
    </row>
    <row r="3" spans="1:101">
      <c r="A3" s="348"/>
      <c r="B3" s="329"/>
      <c r="C3" s="349"/>
      <c r="D3" s="28">
        <v>-8</v>
      </c>
      <c r="E3" s="351"/>
      <c r="F3" s="343"/>
      <c r="G3" s="128">
        <f>'9'!G2</f>
        <v>1.7880232818375301E-48</v>
      </c>
      <c r="H3" s="270">
        <f>'9'!H2</f>
        <v>4.7572995994461101E-181</v>
      </c>
      <c r="I3" s="282">
        <f>'9'!I2</f>
        <v>7.3240333786527494E-204</v>
      </c>
      <c r="J3" s="272">
        <f>'9'!J2</f>
        <v>0</v>
      </c>
      <c r="K3" s="6"/>
      <c r="L3" s="333"/>
      <c r="M3" s="333"/>
      <c r="N3" s="333"/>
      <c r="O3" s="333"/>
      <c r="P3" s="333"/>
      <c r="Q3" s="333"/>
      <c r="R3" s="333"/>
      <c r="S3" s="333"/>
      <c r="T3" s="333"/>
      <c r="U3" s="333"/>
      <c r="V3" s="333"/>
      <c r="W3" s="333"/>
      <c r="X3" s="333"/>
      <c r="Y3" s="333"/>
      <c r="Z3" s="333"/>
      <c r="AA3" s="363"/>
      <c r="AB3" s="333"/>
      <c r="AC3" s="333"/>
      <c r="AD3" s="333"/>
      <c r="AE3" s="333"/>
      <c r="AF3" s="333"/>
      <c r="AG3" s="333"/>
      <c r="AH3" s="333"/>
      <c r="AI3" s="333"/>
      <c r="AJ3" s="333"/>
      <c r="AK3" s="333"/>
      <c r="AL3" s="333"/>
      <c r="AM3" s="333"/>
      <c r="AN3" s="333"/>
      <c r="AO3" s="333"/>
      <c r="AP3" s="333"/>
      <c r="AQ3" s="333"/>
      <c r="AR3" s="333"/>
      <c r="AS3" s="333"/>
      <c r="AT3" s="333"/>
      <c r="AU3" s="333"/>
      <c r="AV3" s="333"/>
      <c r="AW3" s="333"/>
      <c r="AX3" s="333"/>
      <c r="AY3" s="333"/>
      <c r="AZ3" s="333"/>
      <c r="BA3" s="333"/>
      <c r="BB3" s="325"/>
      <c r="BC3" s="360"/>
      <c r="BD3" s="326"/>
    </row>
    <row r="4" spans="1:101">
      <c r="A4" s="348"/>
      <c r="B4" s="329"/>
      <c r="C4" s="349"/>
      <c r="D4" s="28">
        <v>-7</v>
      </c>
      <c r="E4" s="351"/>
      <c r="F4" s="343"/>
      <c r="G4" s="128">
        <f>'9'!G3</f>
        <v>1.8513110447804099E-41</v>
      </c>
      <c r="H4" s="270">
        <f>'9'!H3</f>
        <v>9.88557016452152E-139</v>
      </c>
      <c r="I4" s="282">
        <f>'9'!I3</f>
        <v>6.4345923505765399E-158</v>
      </c>
      <c r="J4" s="272">
        <f>'9'!J3</f>
        <v>0</v>
      </c>
      <c r="K4" s="6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  <c r="Y4" s="333"/>
      <c r="Z4" s="333"/>
      <c r="AA4" s="363"/>
      <c r="AB4" s="333"/>
      <c r="AC4" s="333"/>
      <c r="AD4" s="333"/>
      <c r="AE4" s="333"/>
      <c r="AF4" s="333"/>
      <c r="AG4" s="333"/>
      <c r="AH4" s="333"/>
      <c r="AI4" s="333"/>
      <c r="AJ4" s="333"/>
      <c r="AK4" s="333"/>
      <c r="AL4" s="333"/>
      <c r="AM4" s="333"/>
      <c r="AN4" s="333"/>
      <c r="AO4" s="333"/>
      <c r="AP4" s="333"/>
      <c r="AQ4" s="333"/>
      <c r="AR4" s="333"/>
      <c r="AS4" s="333"/>
      <c r="AT4" s="333"/>
      <c r="AU4" s="333"/>
      <c r="AV4" s="333"/>
      <c r="AW4" s="333"/>
      <c r="AX4" s="333"/>
      <c r="AY4" s="333"/>
      <c r="AZ4" s="333"/>
      <c r="BA4" s="333"/>
      <c r="BB4" s="325"/>
      <c r="BC4" s="360"/>
      <c r="BD4" s="326"/>
    </row>
    <row r="5" spans="1:101">
      <c r="A5" s="348"/>
      <c r="B5" s="329"/>
      <c r="C5" s="349"/>
      <c r="D5" s="28">
        <v>-6</v>
      </c>
      <c r="E5" s="351"/>
      <c r="F5" s="343"/>
      <c r="G5" s="128">
        <f>'9'!G4</f>
        <v>3.6185914492126802E-33</v>
      </c>
      <c r="H5" s="270">
        <f>'9'!H4</f>
        <v>2.0138403545989401E-98</v>
      </c>
      <c r="I5" s="282">
        <f>'9'!I4</f>
        <v>3.6615898806687399E-114</v>
      </c>
      <c r="J5" s="272">
        <f>'9'!J4</f>
        <v>2.8019704224344601E-256</v>
      </c>
      <c r="K5" s="6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  <c r="Y5" s="333"/>
      <c r="Z5" s="333"/>
      <c r="AA5" s="363"/>
      <c r="AB5" s="333"/>
      <c r="AC5" s="333"/>
      <c r="AD5" s="333"/>
      <c r="AE5" s="333"/>
      <c r="AF5" s="333"/>
      <c r="AG5" s="333"/>
      <c r="AH5" s="333"/>
      <c r="AI5" s="333"/>
      <c r="AJ5" s="333"/>
      <c r="AK5" s="333"/>
      <c r="AL5" s="333"/>
      <c r="AM5" s="333"/>
      <c r="AN5" s="333"/>
      <c r="AO5" s="333"/>
      <c r="AP5" s="333"/>
      <c r="AQ5" s="333"/>
      <c r="AR5" s="333"/>
      <c r="AS5" s="333"/>
      <c r="AT5" s="333"/>
      <c r="AU5" s="333"/>
      <c r="AV5" s="333"/>
      <c r="AW5" s="333"/>
      <c r="AX5" s="333"/>
      <c r="AY5" s="333"/>
      <c r="AZ5" s="333"/>
      <c r="BA5" s="333"/>
      <c r="BB5" s="325"/>
      <c r="BC5" s="360"/>
      <c r="BD5" s="326"/>
    </row>
    <row r="6" spans="1:101">
      <c r="A6" s="348"/>
      <c r="B6" s="329"/>
      <c r="C6" s="349"/>
      <c r="D6" s="28">
        <v>-5</v>
      </c>
      <c r="E6" s="351"/>
      <c r="F6" s="343"/>
      <c r="G6" s="128">
        <f>'9'!G5</f>
        <v>1.3119742741773899E-21</v>
      </c>
      <c r="H6" s="270">
        <f>'9'!H5</f>
        <v>4.7308597939970703E-64</v>
      </c>
      <c r="I6" s="282">
        <f>'9'!I5</f>
        <v>7.2884764617076802E-77</v>
      </c>
      <c r="J6" s="272">
        <f>'9'!J5</f>
        <v>3.7644664355374399E-200</v>
      </c>
      <c r="K6" s="6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  <c r="Y6" s="333"/>
      <c r="Z6" s="333"/>
      <c r="AA6" s="363"/>
      <c r="AB6" s="333"/>
      <c r="AC6" s="333"/>
      <c r="AD6" s="333"/>
      <c r="AE6" s="333"/>
      <c r="AF6" s="333"/>
      <c r="AG6" s="333"/>
      <c r="AH6" s="333"/>
      <c r="AI6" s="333"/>
      <c r="AJ6" s="333"/>
      <c r="AK6" s="333"/>
      <c r="AL6" s="333"/>
      <c r="AM6" s="333"/>
      <c r="AN6" s="333"/>
      <c r="AO6" s="333"/>
      <c r="AP6" s="333"/>
      <c r="AQ6" s="333"/>
      <c r="AR6" s="333"/>
      <c r="AS6" s="333"/>
      <c r="AT6" s="333"/>
      <c r="AU6" s="333"/>
      <c r="AV6" s="333"/>
      <c r="AW6" s="333"/>
      <c r="AX6" s="333"/>
      <c r="AY6" s="333"/>
      <c r="AZ6" s="333"/>
      <c r="BA6" s="333"/>
      <c r="BB6" s="325"/>
      <c r="BC6" s="360"/>
      <c r="BD6" s="326"/>
    </row>
    <row r="7" spans="1:101">
      <c r="A7" s="348"/>
      <c r="B7" s="329"/>
      <c r="C7" s="349"/>
      <c r="D7" s="28">
        <v>-4</v>
      </c>
      <c r="E7" s="351"/>
      <c r="F7" s="343"/>
      <c r="G7" s="128">
        <f>'9'!G6</f>
        <v>5.8117948717745798E-10</v>
      </c>
      <c r="H7" s="270">
        <f>'9'!H6</f>
        <v>6.0482162183111404E-39</v>
      </c>
      <c r="I7" s="282">
        <f>'9'!I6</f>
        <v>1.2400181920507701E-49</v>
      </c>
      <c r="J7" s="272">
        <f>'9'!J6</f>
        <v>3.0253480888572402E-159</v>
      </c>
      <c r="K7" s="6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  <c r="Y7" s="333"/>
      <c r="Z7" s="333"/>
      <c r="AA7" s="363"/>
      <c r="AB7" s="333"/>
      <c r="AC7" s="333"/>
      <c r="AD7" s="333"/>
      <c r="AE7" s="333"/>
      <c r="AF7" s="333"/>
      <c r="AG7" s="333"/>
      <c r="AH7" s="333"/>
      <c r="AI7" s="333"/>
      <c r="AJ7" s="333"/>
      <c r="AK7" s="333"/>
      <c r="AL7" s="333"/>
      <c r="AM7" s="333"/>
      <c r="AN7" s="333"/>
      <c r="AO7" s="333"/>
      <c r="AP7" s="333"/>
      <c r="AQ7" s="333"/>
      <c r="AR7" s="333"/>
      <c r="AS7" s="333"/>
      <c r="AT7" s="333"/>
      <c r="AU7" s="333"/>
      <c r="AV7" s="333"/>
      <c r="AW7" s="333"/>
      <c r="AX7" s="333"/>
      <c r="AY7" s="333"/>
      <c r="AZ7" s="333"/>
      <c r="BA7" s="333"/>
      <c r="BB7" s="325"/>
      <c r="BC7" s="360"/>
      <c r="BD7" s="326"/>
    </row>
    <row r="8" spans="1:101">
      <c r="A8" s="348"/>
      <c r="B8" s="329"/>
      <c r="C8" s="349"/>
      <c r="D8" s="28">
        <v>-3</v>
      </c>
      <c r="E8" s="351"/>
      <c r="F8" s="343"/>
      <c r="G8" s="128">
        <f>'9'!G7</f>
        <v>1.7939225116203099E-2</v>
      </c>
      <c r="H8" s="270">
        <f>'9'!H7</f>
        <v>2.07465431178909E-25</v>
      </c>
      <c r="I8" s="282">
        <f>'9'!I7</f>
        <v>5.57199289641902E-35</v>
      </c>
      <c r="J8" s="272">
        <f>'9'!J7</f>
        <v>2.13786645323025E-137</v>
      </c>
      <c r="K8" s="6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  <c r="Y8" s="333"/>
      <c r="Z8" s="333"/>
      <c r="AA8" s="363"/>
      <c r="AB8" s="333"/>
      <c r="AC8" s="333"/>
      <c r="AD8" s="333"/>
      <c r="AE8" s="333"/>
      <c r="AF8" s="333"/>
      <c r="AG8" s="333"/>
      <c r="AH8" s="333"/>
      <c r="AI8" s="333"/>
      <c r="AJ8" s="333"/>
      <c r="AK8" s="333"/>
      <c r="AL8" s="333"/>
      <c r="AM8" s="333"/>
      <c r="AN8" s="333"/>
      <c r="AO8" s="333"/>
      <c r="AP8" s="333"/>
      <c r="AQ8" s="333"/>
      <c r="AR8" s="333"/>
      <c r="AS8" s="333"/>
      <c r="AT8" s="333"/>
      <c r="AU8" s="333"/>
      <c r="AV8" s="333"/>
      <c r="AW8" s="333"/>
      <c r="AX8" s="333"/>
      <c r="AY8" s="333"/>
      <c r="AZ8" s="333"/>
      <c r="BA8" s="333"/>
      <c r="BB8" s="325"/>
      <c r="BC8" s="360"/>
      <c r="BD8" s="326"/>
    </row>
    <row r="9" spans="1:101">
      <c r="A9" s="348"/>
      <c r="B9" s="329"/>
      <c r="C9" s="349"/>
      <c r="D9" s="28">
        <v>-2</v>
      </c>
      <c r="E9" s="351"/>
      <c r="F9" s="343"/>
      <c r="G9" s="128">
        <f>'9'!G8</f>
        <v>0.96393721352530104</v>
      </c>
      <c r="H9" s="270">
        <f>'9'!H8</f>
        <v>7.4576985454672704E-23</v>
      </c>
      <c r="I9" s="282">
        <f>'9'!I8</f>
        <v>2.8791731340828299E-32</v>
      </c>
      <c r="J9" s="272">
        <f>'9'!J8</f>
        <v>1.09041594079355E-133</v>
      </c>
      <c r="K9" s="6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  <c r="Y9" s="333"/>
      <c r="Z9" s="333"/>
      <c r="AA9" s="363"/>
      <c r="AB9" s="333"/>
      <c r="AC9" s="333"/>
      <c r="AD9" s="333"/>
      <c r="AE9" s="333"/>
      <c r="AF9" s="333"/>
      <c r="AG9" s="333"/>
      <c r="AH9" s="333"/>
      <c r="AI9" s="333"/>
      <c r="AJ9" s="333"/>
      <c r="AK9" s="333"/>
      <c r="AL9" s="333"/>
      <c r="AM9" s="333"/>
      <c r="AN9" s="333"/>
      <c r="AO9" s="333"/>
      <c r="AP9" s="333"/>
      <c r="AQ9" s="333"/>
      <c r="AR9" s="333"/>
      <c r="AS9" s="333"/>
      <c r="AT9" s="333"/>
      <c r="AU9" s="333"/>
      <c r="AV9" s="333"/>
      <c r="AW9" s="333"/>
      <c r="AX9" s="333"/>
      <c r="AY9" s="333"/>
      <c r="AZ9" s="333"/>
      <c r="BA9" s="333"/>
      <c r="BB9" s="325"/>
      <c r="BC9" s="360"/>
      <c r="BD9" s="326"/>
    </row>
    <row r="10" spans="1:101">
      <c r="A10" s="348"/>
      <c r="B10" s="329"/>
      <c r="C10" s="349"/>
      <c r="D10" s="28">
        <v>-1</v>
      </c>
      <c r="E10" s="351"/>
      <c r="F10" s="343"/>
      <c r="G10" s="128">
        <f>'9'!G9</f>
        <v>1.7939225116203099E-2</v>
      </c>
      <c r="H10" s="270">
        <f>'9'!H9</f>
        <v>2.07465431178909E-25</v>
      </c>
      <c r="I10" s="282">
        <f>'9'!I9</f>
        <v>5.57199289641902E-35</v>
      </c>
      <c r="J10" s="272">
        <f>'9'!J9</f>
        <v>2.13786645323025E-137</v>
      </c>
      <c r="K10" s="6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  <c r="Y10" s="333"/>
      <c r="Z10" s="333"/>
      <c r="AA10" s="363"/>
      <c r="AB10" s="333"/>
      <c r="AC10" s="333"/>
      <c r="AD10" s="333"/>
      <c r="AE10" s="333"/>
      <c r="AF10" s="333"/>
      <c r="AG10" s="333"/>
      <c r="AH10" s="333"/>
      <c r="AI10" s="333"/>
      <c r="AJ10" s="333"/>
      <c r="AK10" s="333"/>
      <c r="AL10" s="333"/>
      <c r="AM10" s="333"/>
      <c r="AN10" s="333"/>
      <c r="AO10" s="333"/>
      <c r="AP10" s="333"/>
      <c r="AQ10" s="333"/>
      <c r="AR10" s="333"/>
      <c r="AS10" s="333"/>
      <c r="AT10" s="333"/>
      <c r="AU10" s="333"/>
      <c r="AV10" s="333"/>
      <c r="AW10" s="333"/>
      <c r="AX10" s="333"/>
      <c r="AY10" s="333"/>
      <c r="AZ10" s="333"/>
      <c r="BA10" s="333"/>
      <c r="BB10" s="325"/>
      <c r="BC10" s="360"/>
      <c r="BD10" s="326"/>
    </row>
    <row r="11" spans="1:101">
      <c r="A11" s="348"/>
      <c r="B11" s="329"/>
      <c r="C11" s="349"/>
      <c r="D11" s="28">
        <v>0</v>
      </c>
      <c r="E11" s="351"/>
      <c r="F11" s="343"/>
      <c r="G11" s="128">
        <f>'9'!G10</f>
        <v>5.8117948717745798E-10</v>
      </c>
      <c r="H11" s="270">
        <f>'9'!H10</f>
        <v>6.0482162183111404E-39</v>
      </c>
      <c r="I11" s="282">
        <f>'9'!I10</f>
        <v>1.2400181920507701E-49</v>
      </c>
      <c r="J11" s="272">
        <f>'9'!J10</f>
        <v>3.0253480888572402E-159</v>
      </c>
      <c r="K11" s="6"/>
      <c r="L11" s="333"/>
      <c r="M11" s="333"/>
      <c r="N11" s="333"/>
      <c r="O11" s="333"/>
      <c r="P11" s="333"/>
      <c r="Q11" s="333"/>
      <c r="R11" s="333"/>
      <c r="S11" s="333"/>
      <c r="T11" s="333"/>
      <c r="U11" s="333"/>
      <c r="V11" s="333"/>
      <c r="W11" s="333"/>
      <c r="X11" s="333"/>
      <c r="Y11" s="333"/>
      <c r="Z11" s="333"/>
      <c r="AA11" s="363"/>
      <c r="AB11" s="333"/>
      <c r="AC11" s="333"/>
      <c r="AD11" s="333"/>
      <c r="AE11" s="333"/>
      <c r="AF11" s="333"/>
      <c r="AG11" s="333"/>
      <c r="AH11" s="333"/>
      <c r="AI11" s="333"/>
      <c r="AJ11" s="333"/>
      <c r="AK11" s="333"/>
      <c r="AL11" s="333"/>
      <c r="AM11" s="333"/>
      <c r="AN11" s="333"/>
      <c r="AO11" s="333"/>
      <c r="AP11" s="333"/>
      <c r="AQ11" s="333"/>
      <c r="AR11" s="333"/>
      <c r="AS11" s="333"/>
      <c r="AT11" s="333"/>
      <c r="AU11" s="333"/>
      <c r="AV11" s="333"/>
      <c r="AW11" s="333"/>
      <c r="AX11" s="333"/>
      <c r="AY11" s="333"/>
      <c r="AZ11" s="333"/>
      <c r="BA11" s="333"/>
      <c r="BB11" s="325"/>
      <c r="BC11" s="360"/>
      <c r="BD11" s="326"/>
    </row>
    <row r="12" spans="1:101">
      <c r="A12" s="348"/>
      <c r="B12" s="329"/>
      <c r="C12" s="349"/>
      <c r="D12" s="28">
        <v>1</v>
      </c>
      <c r="E12" s="351"/>
      <c r="F12" s="343"/>
      <c r="G12" s="128">
        <f>'9'!G11</f>
        <v>1.3119742741773899E-21</v>
      </c>
      <c r="H12" s="270">
        <f>'9'!H11</f>
        <v>4.7308597939970703E-64</v>
      </c>
      <c r="I12" s="282">
        <f>'9'!I11</f>
        <v>7.2884764617076802E-77</v>
      </c>
      <c r="J12" s="272">
        <f>'9'!J11</f>
        <v>3.7644664355374399E-200</v>
      </c>
      <c r="K12" s="6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  <c r="Y12" s="333"/>
      <c r="Z12" s="333"/>
      <c r="AA12" s="363"/>
      <c r="AB12" s="333"/>
      <c r="AC12" s="333"/>
      <c r="AD12" s="333"/>
      <c r="AE12" s="333"/>
      <c r="AF12" s="333"/>
      <c r="AG12" s="333"/>
      <c r="AH12" s="333"/>
      <c r="AI12" s="333"/>
      <c r="AJ12" s="333"/>
      <c r="AK12" s="333"/>
      <c r="AL12" s="333"/>
      <c r="AM12" s="333"/>
      <c r="AN12" s="333"/>
      <c r="AO12" s="333"/>
      <c r="AP12" s="333"/>
      <c r="AQ12" s="333"/>
      <c r="AR12" s="333"/>
      <c r="AS12" s="333"/>
      <c r="AT12" s="333"/>
      <c r="AU12" s="333"/>
      <c r="AV12" s="333"/>
      <c r="AW12" s="333"/>
      <c r="AX12" s="333"/>
      <c r="AY12" s="333"/>
      <c r="AZ12" s="333"/>
      <c r="BA12" s="333"/>
      <c r="BB12" s="325"/>
      <c r="BC12" s="360"/>
      <c r="BD12" s="326"/>
    </row>
    <row r="13" spans="1:101">
      <c r="A13" s="348"/>
      <c r="B13" s="329"/>
      <c r="C13" s="349"/>
      <c r="D13" s="28">
        <v>2</v>
      </c>
      <c r="E13" s="351"/>
      <c r="F13" s="343"/>
      <c r="G13" s="128">
        <f>'9'!G12</f>
        <v>3.6185914492126802E-33</v>
      </c>
      <c r="H13" s="270">
        <f>'9'!H12</f>
        <v>2.0138403545989401E-98</v>
      </c>
      <c r="I13" s="282">
        <f>'9'!I12</f>
        <v>3.6615898806687399E-114</v>
      </c>
      <c r="J13" s="272">
        <f>'9'!J12</f>
        <v>2.8019704224344601E-256</v>
      </c>
      <c r="K13" s="6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  <c r="Y13" s="333"/>
      <c r="Z13" s="333"/>
      <c r="AA13" s="363"/>
      <c r="AB13" s="333"/>
      <c r="AC13" s="333"/>
      <c r="AD13" s="333"/>
      <c r="AE13" s="333"/>
      <c r="AF13" s="333"/>
      <c r="AG13" s="333"/>
      <c r="AH13" s="333"/>
      <c r="AI13" s="333"/>
      <c r="AJ13" s="333"/>
      <c r="AK13" s="333"/>
      <c r="AL13" s="333"/>
      <c r="AM13" s="333"/>
      <c r="AN13" s="333"/>
      <c r="AO13" s="333"/>
      <c r="AP13" s="333"/>
      <c r="AQ13" s="333"/>
      <c r="AR13" s="333"/>
      <c r="AS13" s="333"/>
      <c r="AT13" s="333"/>
      <c r="AU13" s="333"/>
      <c r="AV13" s="333"/>
      <c r="AW13" s="333"/>
      <c r="AX13" s="333"/>
      <c r="AY13" s="333"/>
      <c r="AZ13" s="333"/>
      <c r="BA13" s="333"/>
      <c r="BB13" s="325"/>
      <c r="BC13" s="360"/>
      <c r="BD13" s="326"/>
    </row>
    <row r="14" spans="1:101">
      <c r="A14" s="348"/>
      <c r="B14" s="329"/>
      <c r="C14" s="349"/>
      <c r="D14" s="28">
        <v>3</v>
      </c>
      <c r="E14" s="351"/>
      <c r="F14" s="343"/>
      <c r="G14" s="128">
        <f>'9'!G13</f>
        <v>1.8513110447804099E-41</v>
      </c>
      <c r="H14" s="270">
        <f>'9'!H13</f>
        <v>9.88557016452152E-139</v>
      </c>
      <c r="I14" s="282">
        <f>'9'!I13</f>
        <v>6.4345923505765399E-158</v>
      </c>
      <c r="J14" s="272">
        <f>'9'!J13</f>
        <v>0</v>
      </c>
      <c r="K14" s="6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  <c r="Y14" s="333"/>
      <c r="Z14" s="333"/>
      <c r="AA14" s="363"/>
      <c r="AB14" s="333"/>
      <c r="AC14" s="333"/>
      <c r="AD14" s="333"/>
      <c r="AE14" s="333"/>
      <c r="AF14" s="333"/>
      <c r="AG14" s="333"/>
      <c r="AH14" s="333"/>
      <c r="AI14" s="333"/>
      <c r="AJ14" s="333"/>
      <c r="AK14" s="333"/>
      <c r="AL14" s="333"/>
      <c r="AM14" s="333"/>
      <c r="AN14" s="333"/>
      <c r="AO14" s="333"/>
      <c r="AP14" s="333"/>
      <c r="AQ14" s="333"/>
      <c r="AR14" s="333"/>
      <c r="AS14" s="333"/>
      <c r="AT14" s="333"/>
      <c r="AU14" s="333"/>
      <c r="AV14" s="333"/>
      <c r="AW14" s="333"/>
      <c r="AX14" s="333"/>
      <c r="AY14" s="333"/>
      <c r="AZ14" s="333"/>
      <c r="BA14" s="333"/>
      <c r="BB14" s="325"/>
      <c r="BC14" s="360"/>
      <c r="BD14" s="326"/>
    </row>
    <row r="15" spans="1:101">
      <c r="A15" s="348"/>
      <c r="B15" s="329"/>
      <c r="C15" s="349"/>
      <c r="D15" s="28">
        <v>4</v>
      </c>
      <c r="E15" s="351"/>
      <c r="F15" s="343"/>
      <c r="G15" s="128">
        <f>'9'!G14</f>
        <v>1.7880232818375301E-48</v>
      </c>
      <c r="H15" s="270">
        <f>'9'!H14</f>
        <v>4.7572995994461101E-181</v>
      </c>
      <c r="I15" s="282">
        <f>'9'!I14</f>
        <v>7.3240333786527494E-204</v>
      </c>
      <c r="J15" s="272">
        <f>'9'!J14</f>
        <v>0</v>
      </c>
      <c r="K15" s="6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  <c r="Y15" s="333"/>
      <c r="Z15" s="333"/>
      <c r="AA15" s="363"/>
      <c r="AB15" s="333"/>
      <c r="AC15" s="333"/>
      <c r="AD15" s="333"/>
      <c r="AE15" s="333"/>
      <c r="AF15" s="333"/>
      <c r="AG15" s="333"/>
      <c r="AH15" s="333"/>
      <c r="AI15" s="333"/>
      <c r="AJ15" s="333"/>
      <c r="AK15" s="333"/>
      <c r="AL15" s="333"/>
      <c r="AM15" s="333"/>
      <c r="AN15" s="333"/>
      <c r="AO15" s="333"/>
      <c r="AP15" s="333"/>
      <c r="AQ15" s="333"/>
      <c r="AR15" s="333"/>
      <c r="AS15" s="333"/>
      <c r="AT15" s="333"/>
      <c r="AU15" s="333"/>
      <c r="AV15" s="333"/>
      <c r="AW15" s="333"/>
      <c r="AX15" s="333"/>
      <c r="AY15" s="333"/>
      <c r="AZ15" s="333"/>
      <c r="BA15" s="333"/>
      <c r="BB15" s="325"/>
      <c r="BC15" s="360"/>
      <c r="BD15" s="326"/>
    </row>
    <row r="16" spans="1:101">
      <c r="A16" s="348"/>
      <c r="B16" s="329"/>
      <c r="C16" s="349"/>
      <c r="D16" s="28">
        <v>5</v>
      </c>
      <c r="E16" s="351"/>
      <c r="F16" s="343"/>
      <c r="G16" s="128">
        <f>'9'!G15</f>
        <v>7.26530774169935E-55</v>
      </c>
      <c r="H16" s="270">
        <f>'9'!H15</f>
        <v>3.08345780710817E-221</v>
      </c>
      <c r="I16" s="282">
        <f>'9'!I15</f>
        <v>1.68371203011061E-247</v>
      </c>
      <c r="J16" s="272">
        <f>'9'!J15</f>
        <v>0</v>
      </c>
      <c r="K16" s="6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  <c r="Y16" s="333"/>
      <c r="Z16" s="333"/>
      <c r="AA16" s="363"/>
      <c r="AB16" s="333"/>
      <c r="AC16" s="333"/>
      <c r="AD16" s="333"/>
      <c r="AE16" s="333"/>
      <c r="AF16" s="333"/>
      <c r="AG16" s="333"/>
      <c r="AH16" s="333"/>
      <c r="AI16" s="333"/>
      <c r="AJ16" s="333"/>
      <c r="AK16" s="333"/>
      <c r="AL16" s="333"/>
      <c r="AM16" s="333"/>
      <c r="AN16" s="333"/>
      <c r="AO16" s="333"/>
      <c r="AP16" s="333"/>
      <c r="AQ16" s="333"/>
      <c r="AR16" s="333"/>
      <c r="AS16" s="333"/>
      <c r="AT16" s="333"/>
      <c r="AU16" s="333"/>
      <c r="AV16" s="333"/>
      <c r="AW16" s="333"/>
      <c r="AX16" s="333"/>
      <c r="AY16" s="333"/>
      <c r="AZ16" s="333"/>
      <c r="BA16" s="333"/>
      <c r="BB16" s="325"/>
      <c r="BC16" s="360"/>
      <c r="BD16" s="326"/>
    </row>
    <row r="17" spans="1:100">
      <c r="A17" s="348"/>
      <c r="B17" s="329"/>
      <c r="C17" s="349"/>
      <c r="D17" s="28">
        <v>6</v>
      </c>
      <c r="E17" s="351"/>
      <c r="F17" s="343"/>
      <c r="G17" s="128">
        <f>'9'!G16</f>
        <v>3.5758386362116399E-60</v>
      </c>
      <c r="H17" s="270">
        <f>'9'!H16</f>
        <v>2.3685241393983299E-255</v>
      </c>
      <c r="I17" s="282">
        <f>'9'!I16</f>
        <v>1.4999860869649901E-284</v>
      </c>
      <c r="J17" s="272">
        <f>'9'!J16</f>
        <v>0</v>
      </c>
      <c r="K17" s="6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  <c r="Y17" s="333"/>
      <c r="Z17" s="333"/>
      <c r="AA17" s="363"/>
      <c r="AB17" s="333"/>
      <c r="AC17" s="333"/>
      <c r="AD17" s="333"/>
      <c r="AE17" s="333"/>
      <c r="AF17" s="333"/>
      <c r="AG17" s="333"/>
      <c r="AH17" s="333"/>
      <c r="AI17" s="333"/>
      <c r="AJ17" s="333"/>
      <c r="AK17" s="333"/>
      <c r="AL17" s="333"/>
      <c r="AM17" s="333"/>
      <c r="AN17" s="333"/>
      <c r="AO17" s="333"/>
      <c r="AP17" s="333"/>
      <c r="AQ17" s="333"/>
      <c r="AR17" s="333"/>
      <c r="AS17" s="333"/>
      <c r="AT17" s="333"/>
      <c r="AU17" s="333"/>
      <c r="AV17" s="333"/>
      <c r="AW17" s="333"/>
      <c r="AX17" s="333"/>
      <c r="AY17" s="333"/>
      <c r="AZ17" s="333"/>
      <c r="BA17" s="333"/>
      <c r="BB17" s="325"/>
      <c r="BC17" s="360"/>
      <c r="BD17" s="326"/>
    </row>
    <row r="18" spans="1:100">
      <c r="A18" s="348"/>
      <c r="B18" s="329"/>
      <c r="C18" s="349"/>
      <c r="D18" s="28">
        <v>7</v>
      </c>
      <c r="E18" s="351"/>
      <c r="F18" s="343"/>
      <c r="G18" s="128">
        <f>'9'!G17</f>
        <v>7.30025863804536E-64</v>
      </c>
      <c r="H18" s="270">
        <f>'9'!H17</f>
        <v>5.2153349860870896E-280</v>
      </c>
      <c r="I18" s="282" t="str">
        <f>'9'!I17</f>
        <v>0</v>
      </c>
      <c r="J18" s="272">
        <f>'9'!J17</f>
        <v>0</v>
      </c>
      <c r="K18" s="6"/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  <c r="W18" s="333"/>
      <c r="X18" s="333"/>
      <c r="Y18" s="333"/>
      <c r="Z18" s="333"/>
      <c r="AA18" s="363"/>
      <c r="AB18" s="333"/>
      <c r="AC18" s="333"/>
      <c r="AD18" s="333"/>
      <c r="AE18" s="333"/>
      <c r="AF18" s="333"/>
      <c r="AG18" s="333"/>
      <c r="AH18" s="333"/>
      <c r="AI18" s="333"/>
      <c r="AJ18" s="333"/>
      <c r="AK18" s="333"/>
      <c r="AL18" s="333"/>
      <c r="AM18" s="333"/>
      <c r="AN18" s="333"/>
      <c r="AO18" s="333"/>
      <c r="AP18" s="333"/>
      <c r="AQ18" s="333"/>
      <c r="AR18" s="333"/>
      <c r="AS18" s="333"/>
      <c r="AT18" s="333"/>
      <c r="AU18" s="333"/>
      <c r="AV18" s="333"/>
      <c r="AW18" s="333"/>
      <c r="AX18" s="333"/>
      <c r="AY18" s="333"/>
      <c r="AZ18" s="333"/>
      <c r="BA18" s="333"/>
      <c r="BB18" s="325"/>
      <c r="BC18" s="360"/>
      <c r="BD18" s="326"/>
    </row>
    <row r="19" spans="1:100">
      <c r="A19" s="348"/>
      <c r="B19" s="329"/>
      <c r="C19" s="349"/>
      <c r="D19" s="28">
        <v>8</v>
      </c>
      <c r="E19" s="351"/>
      <c r="F19" s="343"/>
      <c r="G19" s="128">
        <f>'9'!G18</f>
        <v>2.74631260865472E-65</v>
      </c>
      <c r="H19" s="270">
        <f>'9'!H18</f>
        <v>3.1611795617136199E-292</v>
      </c>
      <c r="I19" s="282">
        <f>'9'!I18</f>
        <v>0</v>
      </c>
      <c r="J19" s="272">
        <f>'9'!J18</f>
        <v>0</v>
      </c>
      <c r="K19" s="6"/>
      <c r="L19" s="333"/>
      <c r="M19" s="333"/>
      <c r="N19" s="333"/>
      <c r="O19" s="333"/>
      <c r="P19" s="333"/>
      <c r="Q19" s="333"/>
      <c r="R19" s="333"/>
      <c r="S19" s="333"/>
      <c r="T19" s="333"/>
      <c r="U19" s="333"/>
      <c r="V19" s="333"/>
      <c r="W19" s="333"/>
      <c r="X19" s="333"/>
      <c r="Y19" s="333"/>
      <c r="Z19" s="333"/>
      <c r="AA19" s="363"/>
      <c r="AB19" s="333"/>
      <c r="AC19" s="333"/>
      <c r="AD19" s="333"/>
      <c r="AE19" s="333"/>
      <c r="AF19" s="333"/>
      <c r="AG19" s="333"/>
      <c r="AH19" s="333"/>
      <c r="AI19" s="333"/>
      <c r="AJ19" s="333"/>
      <c r="AK19" s="333"/>
      <c r="AL19" s="333"/>
      <c r="AM19" s="333"/>
      <c r="AN19" s="333"/>
      <c r="AO19" s="333"/>
      <c r="AP19" s="333"/>
      <c r="AQ19" s="333"/>
      <c r="AR19" s="333"/>
      <c r="AS19" s="333"/>
      <c r="AT19" s="333"/>
      <c r="AU19" s="333"/>
      <c r="AV19" s="333"/>
      <c r="AW19" s="333"/>
      <c r="AX19" s="333"/>
      <c r="AY19" s="333"/>
      <c r="AZ19" s="333"/>
      <c r="BA19" s="333"/>
      <c r="BB19" s="325"/>
      <c r="BC19" s="360"/>
      <c r="BD19" s="326"/>
    </row>
    <row r="20" spans="1:100">
      <c r="A20" s="348"/>
      <c r="B20" s="329"/>
      <c r="C20" s="349"/>
      <c r="D20" s="28">
        <v>9</v>
      </c>
      <c r="E20" s="351"/>
      <c r="F20" s="343"/>
      <c r="G20" s="128">
        <f>'9'!G19</f>
        <v>7.30025863804536E-64</v>
      </c>
      <c r="H20" s="270">
        <f>'9'!H19</f>
        <v>5.2153349860870896E-280</v>
      </c>
      <c r="I20" s="282" t="str">
        <f>'9'!I19</f>
        <v>0</v>
      </c>
      <c r="J20" s="272">
        <f>'9'!J19</f>
        <v>0</v>
      </c>
      <c r="K20" s="6"/>
      <c r="L20" s="333"/>
      <c r="M20" s="333"/>
      <c r="N20" s="333"/>
      <c r="O20" s="333"/>
      <c r="P20" s="333"/>
      <c r="Q20" s="333"/>
      <c r="R20" s="333"/>
      <c r="S20" s="333"/>
      <c r="T20" s="333"/>
      <c r="U20" s="333"/>
      <c r="V20" s="333"/>
      <c r="W20" s="333"/>
      <c r="X20" s="333"/>
      <c r="Y20" s="333"/>
      <c r="Z20" s="333"/>
      <c r="AA20" s="363"/>
      <c r="AB20" s="333"/>
      <c r="AC20" s="333"/>
      <c r="AD20" s="333"/>
      <c r="AE20" s="333"/>
      <c r="AF20" s="333"/>
      <c r="AG20" s="333"/>
      <c r="AH20" s="333"/>
      <c r="AI20" s="333"/>
      <c r="AJ20" s="333"/>
      <c r="AK20" s="333"/>
      <c r="AL20" s="333"/>
      <c r="AM20" s="333"/>
      <c r="AN20" s="333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25"/>
      <c r="BC20" s="360"/>
      <c r="BD20" s="326"/>
    </row>
    <row r="21" spans="1:100">
      <c r="A21" s="348"/>
      <c r="B21" s="329"/>
      <c r="C21" s="349"/>
      <c r="D21" s="29">
        <v>10</v>
      </c>
      <c r="E21" s="352"/>
      <c r="F21" s="344"/>
      <c r="G21" s="274">
        <f>'9'!G20</f>
        <v>3.5758386362116399E-60</v>
      </c>
      <c r="H21" s="275">
        <f>'9'!H20</f>
        <v>2.3685241393983299E-255</v>
      </c>
      <c r="I21" s="283">
        <f>'9'!I20</f>
        <v>1.4999860869649901E-284</v>
      </c>
      <c r="J21" s="277">
        <f>'9'!J20</f>
        <v>0</v>
      </c>
      <c r="K21" s="30"/>
      <c r="L21" s="334"/>
      <c r="M21" s="358"/>
      <c r="N21" s="358"/>
      <c r="O21" s="358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  <c r="AA21" s="364"/>
      <c r="AB21" s="358"/>
      <c r="AC21" s="358"/>
      <c r="AD21" s="358"/>
      <c r="AE21" s="358"/>
      <c r="AF21" s="358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25"/>
      <c r="BC21" s="361"/>
      <c r="BD21" s="326"/>
    </row>
    <row r="22" spans="1:100" ht="14.5" customHeight="1">
      <c r="A22" s="348"/>
      <c r="B22" s="328">
        <v>0.05</v>
      </c>
      <c r="C22" s="349"/>
      <c r="D22" s="26">
        <v>-9</v>
      </c>
      <c r="E22" s="339">
        <v>5.7376294935465395E-10</v>
      </c>
      <c r="F22" s="342">
        <v>2.3615289999999999E-7</v>
      </c>
      <c r="G22" s="100">
        <f>'9'!G41</f>
        <v>8.1225737629783198E-16</v>
      </c>
      <c r="H22" s="64">
        <f>'9'!H41</f>
        <v>9.3172590408187299E-58</v>
      </c>
      <c r="I22" s="79">
        <f>'9'!I41</f>
        <v>2.4134657925991799E-64</v>
      </c>
      <c r="J22" s="204">
        <f>'9'!J41</f>
        <v>6.9776094186269895E-117</v>
      </c>
      <c r="K22" s="27"/>
      <c r="L22" s="332">
        <f t="shared" ref="L22" si="1">1-SUM(M22:BC41)</f>
        <v>4.7887071037744366E-4</v>
      </c>
      <c r="M22" s="357">
        <f t="shared" ref="M22" si="2">G32+I32</f>
        <v>1.0745581150962221E-6</v>
      </c>
      <c r="N22" s="357">
        <f t="shared" ref="N22" si="3">G39+I39+J32</f>
        <v>2.49711000786164E-18</v>
      </c>
      <c r="O22" s="357">
        <f t="shared" ref="O22" si="4">G41+I41+H32</f>
        <v>4.0546535756453546E-17</v>
      </c>
      <c r="P22" s="357">
        <f t="shared" ref="P22" si="5">G34+I34+J39</f>
        <v>4.16908787752663E-12</v>
      </c>
      <c r="Q22" s="357">
        <f t="shared" ref="Q22" si="6">G30+I30</f>
        <v>0.14588187406188791</v>
      </c>
      <c r="R22" s="357">
        <f t="shared" ref="R22" si="7">G36+I36+H39+J41</f>
        <v>8.1225737629783198E-16</v>
      </c>
      <c r="S22" s="357">
        <f t="shared" ref="S22" si="8">G23+I23</f>
        <v>4.1511669152929402E-14</v>
      </c>
      <c r="T22" s="357">
        <f t="shared" ref="T22" si="9">G25+I25+J34</f>
        <v>1.05727426710791E-9</v>
      </c>
      <c r="U22" s="357">
        <f t="shared" ref="U22" si="10">G28+I28+H41</f>
        <v>0.14588187406188791</v>
      </c>
      <c r="V22" s="357">
        <f t="shared" ref="V22" si="11">G37+I37+J30</f>
        <v>3.6820729084800898E-17</v>
      </c>
      <c r="W22" s="357">
        <f t="shared" ref="W22" si="12">G26+I26</f>
        <v>1.0745581150962221E-6</v>
      </c>
      <c r="X22" s="357">
        <f t="shared" ref="X22" si="13">G29+I29+J36+H34</f>
        <v>0.70541168110080221</v>
      </c>
      <c r="Y22" s="357">
        <f t="shared" ref="Y22" si="14">G35+I35</f>
        <v>4.1511669152929402E-14</v>
      </c>
      <c r="Z22" s="357">
        <f t="shared" ref="Z22" si="15">G27+I27+J23</f>
        <v>1.1713383167380703E-3</v>
      </c>
      <c r="AA22" s="362">
        <f t="shared" ref="AA22" si="16">G38+I38+H30</f>
        <v>5.1947696685224983E-8</v>
      </c>
      <c r="AB22" s="357">
        <f t="shared" ref="AB22" si="17">G24+I24+J25</f>
        <v>4.16908787752663E-12</v>
      </c>
      <c r="AC22" s="357">
        <f t="shared" ref="AC22" si="18">G40+I40</f>
        <v>4.9926866312593103E-18</v>
      </c>
      <c r="AD22" s="357">
        <f t="shared" ref="AD22" si="19">G33+I33+J28+H36</f>
        <v>1.05727426710791E-9</v>
      </c>
      <c r="AE22" s="357">
        <f t="shared" ref="AE22" si="20">G22+I22</f>
        <v>8.1225737629783198E-16</v>
      </c>
      <c r="AF22" s="357">
        <f t="shared" ref="AF22" si="21">G31+I31+J37</f>
        <v>1.1713383167380703E-3</v>
      </c>
      <c r="AG22" s="357">
        <f t="shared" ref="AG22" si="22">H23</f>
        <v>1.06566772202865E-47</v>
      </c>
      <c r="AH22" s="357">
        <f t="shared" ref="AH22" si="23">J26</f>
        <v>2.0757815080387501E-52</v>
      </c>
      <c r="AI22" s="357">
        <f>J29+H25</f>
        <v>6.8924507296565867E-27</v>
      </c>
      <c r="AJ22" s="357">
        <f t="shared" ref="AJ22" si="24">F22</f>
        <v>2.3615289999999999E-7</v>
      </c>
      <c r="AK22" s="357">
        <f t="shared" ref="AK22" si="25">J35</f>
        <v>1.9400500836147001E-100</v>
      </c>
      <c r="AL22" s="357">
        <f t="shared" ref="AL22" si="26">H28</f>
        <v>5.19476966802323E-8</v>
      </c>
      <c r="AM22" s="357">
        <f t="shared" ref="AM22" si="27">J27</f>
        <v>5.1106630111016203E-42</v>
      </c>
      <c r="AN22" s="357">
        <f t="shared" ref="AN22" si="28">J38+H37</f>
        <v>3.0579444827835302E-66</v>
      </c>
      <c r="AO22" s="357">
        <f t="shared" ref="AO22" si="29">J24</f>
        <v>4.2767902362840601E-83</v>
      </c>
      <c r="AP22" s="357">
        <f t="shared" ref="AP22" si="30">H26</f>
        <v>3.7258066716526499E-18</v>
      </c>
      <c r="AQ22" s="357">
        <f t="shared" ref="AQ22" si="31">J40</f>
        <v>8.7263487988828195E-141</v>
      </c>
      <c r="AR22" s="357">
        <f t="shared" ref="AR22" si="32">H29+J33</f>
        <v>5.3154839426189202E-7</v>
      </c>
      <c r="AS22" s="357">
        <f t="shared" ref="AS22" si="33">J22</f>
        <v>6.9776094186269895E-117</v>
      </c>
      <c r="AT22" s="357">
        <f t="shared" ref="AT22" si="34">H35</f>
        <v>1.06566772202865E-47</v>
      </c>
      <c r="AU22" s="357">
        <f t="shared" ref="AU22" si="35">J31</f>
        <v>5.1106630111016203E-42</v>
      </c>
      <c r="AV22" s="357">
        <f t="shared" ref="AV22" si="36">H27</f>
        <v>1.0958025393496901E-11</v>
      </c>
      <c r="AW22" s="357">
        <f t="shared" ref="AW22" si="37">H38</f>
        <v>2.8954350620771998E-72</v>
      </c>
      <c r="AX22" s="357">
        <f t="shared" ref="AX22" si="38">H24</f>
        <v>4.6056089820771498E-37</v>
      </c>
      <c r="AY22" s="357">
        <f t="shared" ref="AY22" si="39">E22</f>
        <v>5.7376294935465395E-10</v>
      </c>
      <c r="AZ22" s="357">
        <f t="shared" ref="AZ22" si="40">H40</f>
        <v>2.8954350620771998E-72</v>
      </c>
      <c r="BA22" s="357">
        <f t="shared" ref="BA22" si="41">H33</f>
        <v>6.8924506585593895E-27</v>
      </c>
      <c r="BB22" s="325">
        <f t="shared" ref="BB22" si="42">H22</f>
        <v>9.3172590408187299E-58</v>
      </c>
      <c r="BC22" s="359">
        <f t="shared" ref="BC22" si="43">H31</f>
        <v>1.0958025393496901E-11</v>
      </c>
      <c r="BD22" s="326">
        <f>SUMPRODUCT($L$1:$BC$1,BF22:CW22)</f>
        <v>10.547152085632234</v>
      </c>
      <c r="BF22" s="12">
        <f>L22</f>
        <v>4.7887071037744366E-4</v>
      </c>
      <c r="BG22" s="23">
        <f t="shared" ref="BG22:CV22" si="44">M22</f>
        <v>1.0745581150962221E-6</v>
      </c>
      <c r="BH22" s="23">
        <f t="shared" si="44"/>
        <v>2.49711000786164E-18</v>
      </c>
      <c r="BI22" s="23">
        <f t="shared" si="44"/>
        <v>4.0546535756453546E-17</v>
      </c>
      <c r="BJ22" s="23">
        <f t="shared" si="44"/>
        <v>4.16908787752663E-12</v>
      </c>
      <c r="BK22" s="23">
        <f t="shared" si="44"/>
        <v>0.14588187406188791</v>
      </c>
      <c r="BL22" s="23">
        <f t="shared" si="44"/>
        <v>8.1225737629783198E-16</v>
      </c>
      <c r="BM22" s="23">
        <f t="shared" si="44"/>
        <v>4.1511669152929402E-14</v>
      </c>
      <c r="BN22" s="23">
        <f t="shared" si="44"/>
        <v>1.05727426710791E-9</v>
      </c>
      <c r="BO22" s="23">
        <f t="shared" si="44"/>
        <v>0.14588187406188791</v>
      </c>
      <c r="BP22" s="23">
        <f t="shared" si="44"/>
        <v>3.6820729084800898E-17</v>
      </c>
      <c r="BQ22" s="23">
        <f t="shared" si="44"/>
        <v>1.0745581150962221E-6</v>
      </c>
      <c r="BR22" s="23">
        <f t="shared" si="44"/>
        <v>0.70541168110080221</v>
      </c>
      <c r="BS22" s="23">
        <f t="shared" si="44"/>
        <v>4.1511669152929402E-14</v>
      </c>
      <c r="BT22" s="23">
        <f t="shared" si="44"/>
        <v>1.1713383167380703E-3</v>
      </c>
      <c r="BU22" s="23">
        <f t="shared" si="44"/>
        <v>5.1947696685224983E-8</v>
      </c>
      <c r="BV22" s="23">
        <f t="shared" si="44"/>
        <v>4.16908787752663E-12</v>
      </c>
      <c r="BW22" s="23">
        <f t="shared" si="44"/>
        <v>4.9926866312593103E-18</v>
      </c>
      <c r="BX22" s="23">
        <f t="shared" si="44"/>
        <v>1.05727426710791E-9</v>
      </c>
      <c r="BY22" s="23">
        <f t="shared" si="44"/>
        <v>8.1225737629783198E-16</v>
      </c>
      <c r="BZ22" s="23">
        <f t="shared" si="44"/>
        <v>1.1713383167380703E-3</v>
      </c>
      <c r="CA22" s="23">
        <f t="shared" si="44"/>
        <v>1.06566772202865E-47</v>
      </c>
      <c r="CB22" s="23">
        <f t="shared" si="44"/>
        <v>2.0757815080387501E-52</v>
      </c>
      <c r="CC22" s="23">
        <f t="shared" si="44"/>
        <v>6.8924507296565867E-27</v>
      </c>
      <c r="CD22" s="23">
        <f t="shared" si="44"/>
        <v>2.3615289999999999E-7</v>
      </c>
      <c r="CE22" s="23">
        <f t="shared" si="44"/>
        <v>1.9400500836147001E-100</v>
      </c>
      <c r="CF22" s="23">
        <f t="shared" si="44"/>
        <v>5.19476966802323E-8</v>
      </c>
      <c r="CG22" s="23">
        <f t="shared" si="44"/>
        <v>5.1106630111016203E-42</v>
      </c>
      <c r="CH22" s="23">
        <f t="shared" si="44"/>
        <v>3.0579444827835302E-66</v>
      </c>
      <c r="CI22" s="23">
        <f t="shared" si="44"/>
        <v>4.2767902362840601E-83</v>
      </c>
      <c r="CJ22" s="23">
        <f t="shared" si="44"/>
        <v>3.7258066716526499E-18</v>
      </c>
      <c r="CK22" s="23">
        <f t="shared" si="44"/>
        <v>8.7263487988828195E-141</v>
      </c>
      <c r="CL22" s="23">
        <f t="shared" si="44"/>
        <v>5.3154839426189202E-7</v>
      </c>
      <c r="CM22" s="23">
        <f t="shared" si="44"/>
        <v>6.9776094186269895E-117</v>
      </c>
      <c r="CN22" s="23">
        <f t="shared" si="44"/>
        <v>1.06566772202865E-47</v>
      </c>
      <c r="CO22" s="23">
        <f t="shared" si="44"/>
        <v>5.1106630111016203E-42</v>
      </c>
      <c r="CP22" s="23">
        <f t="shared" si="44"/>
        <v>1.0958025393496901E-11</v>
      </c>
      <c r="CQ22" s="23">
        <f t="shared" si="44"/>
        <v>2.8954350620771998E-72</v>
      </c>
      <c r="CR22" s="23">
        <f t="shared" si="44"/>
        <v>4.6056089820771498E-37</v>
      </c>
      <c r="CS22" s="23">
        <f t="shared" si="44"/>
        <v>5.7376294935465395E-10</v>
      </c>
      <c r="CT22" s="23">
        <f t="shared" si="44"/>
        <v>2.8954350620771998E-72</v>
      </c>
      <c r="CU22" s="23">
        <f t="shared" si="44"/>
        <v>6.8924506585593895E-27</v>
      </c>
      <c r="CV22" s="24">
        <f t="shared" si="44"/>
        <v>9.3172590408187299E-58</v>
      </c>
    </row>
    <row r="23" spans="1:100" ht="14.5" customHeight="1">
      <c r="A23" s="348"/>
      <c r="B23" s="329"/>
      <c r="C23" s="349"/>
      <c r="D23" s="28">
        <v>-8</v>
      </c>
      <c r="E23" s="340"/>
      <c r="F23" s="343"/>
      <c r="G23" s="128">
        <f>'9'!G22</f>
        <v>4.1511669152929402E-14</v>
      </c>
      <c r="H23" s="270">
        <f>'9'!H22</f>
        <v>1.06566772202865E-47</v>
      </c>
      <c r="I23" s="282">
        <f>'9'!I22</f>
        <v>1.99724644055448E-53</v>
      </c>
      <c r="J23" s="272">
        <f>'9'!J22</f>
        <v>1.9400500836147001E-100</v>
      </c>
      <c r="K23" s="6"/>
      <c r="L23" s="333"/>
      <c r="M23" s="333"/>
      <c r="N23" s="333"/>
      <c r="O23" s="333"/>
      <c r="P23" s="333"/>
      <c r="Q23" s="333"/>
      <c r="R23" s="333"/>
      <c r="S23" s="333"/>
      <c r="T23" s="333"/>
      <c r="U23" s="333"/>
      <c r="V23" s="333"/>
      <c r="W23" s="333"/>
      <c r="X23" s="333"/>
      <c r="Y23" s="333"/>
      <c r="Z23" s="333"/>
      <c r="AA23" s="363"/>
      <c r="AB23" s="333"/>
      <c r="AC23" s="333"/>
      <c r="AD23" s="333"/>
      <c r="AE23" s="333"/>
      <c r="AF23" s="333"/>
      <c r="AG23" s="333"/>
      <c r="AH23" s="333"/>
      <c r="AI23" s="333"/>
      <c r="AJ23" s="333"/>
      <c r="AK23" s="333"/>
      <c r="AL23" s="333"/>
      <c r="AM23" s="333"/>
      <c r="AN23" s="333"/>
      <c r="AO23" s="333"/>
      <c r="AP23" s="333"/>
      <c r="AQ23" s="333"/>
      <c r="AR23" s="333"/>
      <c r="AS23" s="333"/>
      <c r="AT23" s="333"/>
      <c r="AU23" s="333"/>
      <c r="AV23" s="333"/>
      <c r="AW23" s="333"/>
      <c r="AX23" s="333"/>
      <c r="AY23" s="333"/>
      <c r="AZ23" s="333"/>
      <c r="BA23" s="333"/>
      <c r="BB23" s="325"/>
      <c r="BC23" s="360"/>
      <c r="BD23" s="326"/>
    </row>
    <row r="24" spans="1:100" ht="14.5" customHeight="1">
      <c r="A24" s="348"/>
      <c r="B24" s="329"/>
      <c r="C24" s="349"/>
      <c r="D24" s="28">
        <v>-7</v>
      </c>
      <c r="E24" s="340"/>
      <c r="F24" s="343"/>
      <c r="G24" s="128">
        <f>'9'!G23</f>
        <v>4.16908787752663E-12</v>
      </c>
      <c r="H24" s="270">
        <f>'9'!H23</f>
        <v>4.6056089820771498E-37</v>
      </c>
      <c r="I24" s="282">
        <f>'9'!I23</f>
        <v>6.8895037959537295E-42</v>
      </c>
      <c r="J24" s="272">
        <f>'9'!J23</f>
        <v>4.2767902362840601E-83</v>
      </c>
      <c r="K24" s="6"/>
      <c r="L24" s="333"/>
      <c r="M24" s="333"/>
      <c r="N24" s="333"/>
      <c r="O24" s="333"/>
      <c r="P24" s="333"/>
      <c r="Q24" s="333"/>
      <c r="R24" s="333"/>
      <c r="S24" s="333"/>
      <c r="T24" s="333"/>
      <c r="U24" s="333"/>
      <c r="V24" s="333"/>
      <c r="W24" s="333"/>
      <c r="X24" s="333"/>
      <c r="Y24" s="333"/>
      <c r="Z24" s="333"/>
      <c r="AA24" s="363"/>
      <c r="AB24" s="333"/>
      <c r="AC24" s="333"/>
      <c r="AD24" s="333"/>
      <c r="AE24" s="333"/>
      <c r="AF24" s="333"/>
      <c r="AG24" s="333"/>
      <c r="AH24" s="333"/>
      <c r="AI24" s="333"/>
      <c r="AJ24" s="333"/>
      <c r="AK24" s="333"/>
      <c r="AL24" s="333"/>
      <c r="AM24" s="333"/>
      <c r="AN24" s="333"/>
      <c r="AO24" s="333"/>
      <c r="AP24" s="333"/>
      <c r="AQ24" s="333"/>
      <c r="AR24" s="333"/>
      <c r="AS24" s="333"/>
      <c r="AT24" s="333"/>
      <c r="AU24" s="333"/>
      <c r="AV24" s="333"/>
      <c r="AW24" s="333"/>
      <c r="AX24" s="333"/>
      <c r="AY24" s="333"/>
      <c r="AZ24" s="333"/>
      <c r="BA24" s="333"/>
      <c r="BB24" s="325"/>
      <c r="BC24" s="360"/>
      <c r="BD24" s="326"/>
    </row>
    <row r="25" spans="1:100" ht="14.5" customHeight="1">
      <c r="A25" s="348"/>
      <c r="B25" s="329"/>
      <c r="C25" s="349"/>
      <c r="D25" s="28">
        <v>-6</v>
      </c>
      <c r="E25" s="340"/>
      <c r="F25" s="343"/>
      <c r="G25" s="128">
        <f>'9'!G24</f>
        <v>1.05727426710791E-9</v>
      </c>
      <c r="H25" s="270">
        <f>'9'!H24</f>
        <v>6.8924506585593895E-27</v>
      </c>
      <c r="I25" s="282">
        <f>'9'!I24</f>
        <v>7.39395686756485E-31</v>
      </c>
      <c r="J25" s="272">
        <f>'9'!J24</f>
        <v>1.5005002837521701E-66</v>
      </c>
      <c r="K25" s="6"/>
      <c r="L25" s="333"/>
      <c r="M25" s="333"/>
      <c r="N25" s="333"/>
      <c r="O25" s="333"/>
      <c r="P25" s="333"/>
      <c r="Q25" s="333"/>
      <c r="R25" s="333"/>
      <c r="S25" s="333"/>
      <c r="T25" s="333"/>
      <c r="U25" s="333"/>
      <c r="V25" s="333"/>
      <c r="W25" s="333"/>
      <c r="X25" s="333"/>
      <c r="Y25" s="333"/>
      <c r="Z25" s="333"/>
      <c r="AA25" s="363"/>
      <c r="AB25" s="333"/>
      <c r="AC25" s="333"/>
      <c r="AD25" s="333"/>
      <c r="AE25" s="333"/>
      <c r="AF25" s="333"/>
      <c r="AG25" s="333"/>
      <c r="AH25" s="333"/>
      <c r="AI25" s="333"/>
      <c r="AJ25" s="333"/>
      <c r="AK25" s="333"/>
      <c r="AL25" s="333"/>
      <c r="AM25" s="333"/>
      <c r="AN25" s="333"/>
      <c r="AO25" s="333"/>
      <c r="AP25" s="333"/>
      <c r="AQ25" s="333"/>
      <c r="AR25" s="333"/>
      <c r="AS25" s="333"/>
      <c r="AT25" s="333"/>
      <c r="AU25" s="333"/>
      <c r="AV25" s="333"/>
      <c r="AW25" s="333"/>
      <c r="AX25" s="333"/>
      <c r="AY25" s="333"/>
      <c r="AZ25" s="333"/>
      <c r="BA25" s="333"/>
      <c r="BB25" s="325"/>
      <c r="BC25" s="360"/>
      <c r="BD25" s="326"/>
    </row>
    <row r="26" spans="1:100" ht="14.5" customHeight="1">
      <c r="A26" s="348"/>
      <c r="B26" s="329"/>
      <c r="C26" s="349"/>
      <c r="D26" s="28">
        <v>-5</v>
      </c>
      <c r="E26" s="340"/>
      <c r="F26" s="343"/>
      <c r="G26" s="128">
        <f>'9'!G25</f>
        <v>1.07455811509622E-6</v>
      </c>
      <c r="H26" s="270">
        <f>'9'!H25</f>
        <v>3.7258066716526499E-18</v>
      </c>
      <c r="I26" s="282">
        <f>'9'!I25</f>
        <v>2.121807726551E-21</v>
      </c>
      <c r="J26" s="272">
        <f>'9'!J25</f>
        <v>2.0757815080387501E-52</v>
      </c>
      <c r="K26" s="6"/>
      <c r="L26" s="333"/>
      <c r="M26" s="333"/>
      <c r="N26" s="333"/>
      <c r="O26" s="333"/>
      <c r="P26" s="333"/>
      <c r="Q26" s="333"/>
      <c r="R26" s="333"/>
      <c r="S26" s="333"/>
      <c r="T26" s="333"/>
      <c r="U26" s="333"/>
      <c r="V26" s="333"/>
      <c r="W26" s="333"/>
      <c r="X26" s="333"/>
      <c r="Y26" s="333"/>
      <c r="Z26" s="333"/>
      <c r="AA26" s="363"/>
      <c r="AB26" s="333"/>
      <c r="AC26" s="333"/>
      <c r="AD26" s="333"/>
      <c r="AE26" s="333"/>
      <c r="AF26" s="333"/>
      <c r="AG26" s="333"/>
      <c r="AH26" s="333"/>
      <c r="AI26" s="333"/>
      <c r="AJ26" s="333"/>
      <c r="AK26" s="333"/>
      <c r="AL26" s="333"/>
      <c r="AM26" s="333"/>
      <c r="AN26" s="333"/>
      <c r="AO26" s="333"/>
      <c r="AP26" s="333"/>
      <c r="AQ26" s="333"/>
      <c r="AR26" s="333"/>
      <c r="AS26" s="333"/>
      <c r="AT26" s="333"/>
      <c r="AU26" s="333"/>
      <c r="AV26" s="333"/>
      <c r="AW26" s="333"/>
      <c r="AX26" s="333"/>
      <c r="AY26" s="333"/>
      <c r="AZ26" s="333"/>
      <c r="BA26" s="333"/>
      <c r="BB26" s="325"/>
      <c r="BC26" s="360"/>
      <c r="BD26" s="326"/>
    </row>
    <row r="27" spans="1:100" ht="14.5" customHeight="1">
      <c r="A27" s="348"/>
      <c r="B27" s="329"/>
      <c r="C27" s="349"/>
      <c r="D27" s="28">
        <v>-4</v>
      </c>
      <c r="E27" s="340"/>
      <c r="F27" s="343"/>
      <c r="G27" s="128">
        <f>'9'!G26</f>
        <v>1.1713383167171799E-3</v>
      </c>
      <c r="H27" s="270">
        <f>'9'!H26</f>
        <v>1.0958025393496901E-11</v>
      </c>
      <c r="I27" s="282">
        <f>'9'!I26</f>
        <v>2.08904881027126E-14</v>
      </c>
      <c r="J27" s="272">
        <f>'9'!J26</f>
        <v>5.1106630111016203E-42</v>
      </c>
      <c r="K27" s="6"/>
      <c r="L27" s="333"/>
      <c r="M27" s="333"/>
      <c r="N27" s="333"/>
      <c r="O27" s="333"/>
      <c r="P27" s="333"/>
      <c r="Q27" s="333"/>
      <c r="R27" s="333"/>
      <c r="S27" s="333"/>
      <c r="T27" s="333"/>
      <c r="U27" s="333"/>
      <c r="V27" s="333"/>
      <c r="W27" s="333"/>
      <c r="X27" s="333"/>
      <c r="Y27" s="333"/>
      <c r="Z27" s="333"/>
      <c r="AA27" s="363"/>
      <c r="AB27" s="333"/>
      <c r="AC27" s="333"/>
      <c r="AD27" s="333"/>
      <c r="AE27" s="333"/>
      <c r="AF27" s="333"/>
      <c r="AG27" s="333"/>
      <c r="AH27" s="333"/>
      <c r="AI27" s="333"/>
      <c r="AJ27" s="333"/>
      <c r="AK27" s="333"/>
      <c r="AL27" s="333"/>
      <c r="AM27" s="333"/>
      <c r="AN27" s="333"/>
      <c r="AO27" s="333"/>
      <c r="AP27" s="333"/>
      <c r="AQ27" s="333"/>
      <c r="AR27" s="333"/>
      <c r="AS27" s="333"/>
      <c r="AT27" s="333"/>
      <c r="AU27" s="333"/>
      <c r="AV27" s="333"/>
      <c r="AW27" s="333"/>
      <c r="AX27" s="333"/>
      <c r="AY27" s="333"/>
      <c r="AZ27" s="333"/>
      <c r="BA27" s="333"/>
      <c r="BB27" s="325"/>
      <c r="BC27" s="360"/>
      <c r="BD27" s="326"/>
    </row>
    <row r="28" spans="1:100" ht="14.5" customHeight="1">
      <c r="A28" s="348"/>
      <c r="B28" s="329"/>
      <c r="C28" s="349"/>
      <c r="D28" s="28">
        <v>-3</v>
      </c>
      <c r="E28" s="340"/>
      <c r="F28" s="343"/>
      <c r="G28" s="128">
        <f>'9'!G27</f>
        <v>0.14588187387364199</v>
      </c>
      <c r="H28" s="270">
        <f>'9'!H27</f>
        <v>5.19476966802323E-8</v>
      </c>
      <c r="I28" s="282">
        <f>'9'!I27</f>
        <v>1.88245920738723E-10</v>
      </c>
      <c r="J28" s="272">
        <f>'9'!J27</f>
        <v>2.9261350682649101E-36</v>
      </c>
      <c r="K28" s="6"/>
      <c r="L28" s="333"/>
      <c r="M28" s="333"/>
      <c r="N28" s="333"/>
      <c r="O28" s="333"/>
      <c r="P28" s="333"/>
      <c r="Q28" s="333"/>
      <c r="R28" s="333"/>
      <c r="S28" s="333"/>
      <c r="T28" s="333"/>
      <c r="U28" s="333"/>
      <c r="V28" s="333"/>
      <c r="W28" s="333"/>
      <c r="X28" s="333"/>
      <c r="Y28" s="333"/>
      <c r="Z28" s="333"/>
      <c r="AA28" s="363"/>
      <c r="AB28" s="333"/>
      <c r="AC28" s="333"/>
      <c r="AD28" s="333"/>
      <c r="AE28" s="333"/>
      <c r="AF28" s="333"/>
      <c r="AG28" s="333"/>
      <c r="AH28" s="333"/>
      <c r="AI28" s="333"/>
      <c r="AJ28" s="333"/>
      <c r="AK28" s="333"/>
      <c r="AL28" s="333"/>
      <c r="AM28" s="333"/>
      <c r="AN28" s="333"/>
      <c r="AO28" s="333"/>
      <c r="AP28" s="333"/>
      <c r="AQ28" s="333"/>
      <c r="AR28" s="333"/>
      <c r="AS28" s="333"/>
      <c r="AT28" s="333"/>
      <c r="AU28" s="333"/>
      <c r="AV28" s="333"/>
      <c r="AW28" s="333"/>
      <c r="AX28" s="333"/>
      <c r="AY28" s="333"/>
      <c r="AZ28" s="333"/>
      <c r="BA28" s="333"/>
      <c r="BB28" s="325"/>
      <c r="BC28" s="360"/>
      <c r="BD28" s="326"/>
    </row>
    <row r="29" spans="1:100" ht="14.5" customHeight="1">
      <c r="A29" s="348"/>
      <c r="B29" s="329"/>
      <c r="C29" s="349"/>
      <c r="D29" s="28">
        <v>-2</v>
      </c>
      <c r="E29" s="340"/>
      <c r="F29" s="343"/>
      <c r="G29" s="128">
        <f>'9'!G28</f>
        <v>0.70541167891770795</v>
      </c>
      <c r="H29" s="270">
        <f>'9'!H28</f>
        <v>5.3154839426189202E-7</v>
      </c>
      <c r="I29" s="282">
        <f>'9'!I28</f>
        <v>2.1830942847629901E-9</v>
      </c>
      <c r="J29" s="272">
        <f>'9'!J28</f>
        <v>7.1097196867935696E-35</v>
      </c>
      <c r="K29" s="6"/>
      <c r="L29" s="333"/>
      <c r="M29" s="333"/>
      <c r="N29" s="333"/>
      <c r="O29" s="333"/>
      <c r="P29" s="333"/>
      <c r="Q29" s="333"/>
      <c r="R29" s="333"/>
      <c r="S29" s="333"/>
      <c r="T29" s="333"/>
      <c r="U29" s="333"/>
      <c r="V29" s="333"/>
      <c r="W29" s="333"/>
      <c r="X29" s="333"/>
      <c r="Y29" s="333"/>
      <c r="Z29" s="333"/>
      <c r="AA29" s="363"/>
      <c r="AB29" s="333"/>
      <c r="AC29" s="333"/>
      <c r="AD29" s="333"/>
      <c r="AE29" s="333"/>
      <c r="AF29" s="333"/>
      <c r="AG29" s="333"/>
      <c r="AH29" s="333"/>
      <c r="AI29" s="333"/>
      <c r="AJ29" s="333"/>
      <c r="AK29" s="333"/>
      <c r="AL29" s="333"/>
      <c r="AM29" s="333"/>
      <c r="AN29" s="333"/>
      <c r="AO29" s="333"/>
      <c r="AP29" s="333"/>
      <c r="AQ29" s="333"/>
      <c r="AR29" s="333"/>
      <c r="AS29" s="333"/>
      <c r="AT29" s="333"/>
      <c r="AU29" s="333"/>
      <c r="AV29" s="333"/>
      <c r="AW29" s="333"/>
      <c r="AX29" s="333"/>
      <c r="AY29" s="333"/>
      <c r="AZ29" s="333"/>
      <c r="BA29" s="333"/>
      <c r="BB29" s="325"/>
      <c r="BC29" s="360"/>
      <c r="BD29" s="326"/>
    </row>
    <row r="30" spans="1:100" ht="14.5" customHeight="1">
      <c r="A30" s="348"/>
      <c r="B30" s="329"/>
      <c r="C30" s="349"/>
      <c r="D30" s="28">
        <v>-1</v>
      </c>
      <c r="E30" s="340"/>
      <c r="F30" s="343"/>
      <c r="G30" s="128">
        <f>'9'!G29</f>
        <v>0.14588187387364199</v>
      </c>
      <c r="H30" s="270">
        <f>'9'!H29</f>
        <v>5.19476966802323E-8</v>
      </c>
      <c r="I30" s="282">
        <f>'9'!I29</f>
        <v>1.88245920738723E-10</v>
      </c>
      <c r="J30" s="272">
        <f>'9'!J29</f>
        <v>2.9261350682649101E-36</v>
      </c>
      <c r="K30" s="6"/>
      <c r="L30" s="333"/>
      <c r="M30" s="333"/>
      <c r="N30" s="333"/>
      <c r="O30" s="333"/>
      <c r="P30" s="333"/>
      <c r="Q30" s="333"/>
      <c r="R30" s="333"/>
      <c r="S30" s="333"/>
      <c r="T30" s="333"/>
      <c r="U30" s="333"/>
      <c r="V30" s="333"/>
      <c r="W30" s="333"/>
      <c r="X30" s="333"/>
      <c r="Y30" s="333"/>
      <c r="Z30" s="333"/>
      <c r="AA30" s="363"/>
      <c r="AB30" s="333"/>
      <c r="AC30" s="333"/>
      <c r="AD30" s="333"/>
      <c r="AE30" s="333"/>
      <c r="AF30" s="333"/>
      <c r="AG30" s="333"/>
      <c r="AH30" s="333"/>
      <c r="AI30" s="333"/>
      <c r="AJ30" s="333"/>
      <c r="AK30" s="333"/>
      <c r="AL30" s="333"/>
      <c r="AM30" s="333"/>
      <c r="AN30" s="333"/>
      <c r="AO30" s="333"/>
      <c r="AP30" s="333"/>
      <c r="AQ30" s="333"/>
      <c r="AR30" s="333"/>
      <c r="AS30" s="333"/>
      <c r="AT30" s="333"/>
      <c r="AU30" s="333"/>
      <c r="AV30" s="333"/>
      <c r="AW30" s="333"/>
      <c r="AX30" s="333"/>
      <c r="AY30" s="333"/>
      <c r="AZ30" s="333"/>
      <c r="BA30" s="333"/>
      <c r="BB30" s="325"/>
      <c r="BC30" s="360"/>
      <c r="BD30" s="326"/>
    </row>
    <row r="31" spans="1:100" ht="14.5" customHeight="1">
      <c r="A31" s="348"/>
      <c r="B31" s="329"/>
      <c r="C31" s="349"/>
      <c r="D31" s="28">
        <v>0</v>
      </c>
      <c r="E31" s="340"/>
      <c r="F31" s="343"/>
      <c r="G31" s="128">
        <f>'9'!G30</f>
        <v>1.1713383167171799E-3</v>
      </c>
      <c r="H31" s="270">
        <f>'9'!H30</f>
        <v>1.0958025393496901E-11</v>
      </c>
      <c r="I31" s="282">
        <f>'9'!I30</f>
        <v>2.08904881027126E-14</v>
      </c>
      <c r="J31" s="272">
        <f>'9'!J30</f>
        <v>5.1106630111016203E-42</v>
      </c>
      <c r="K31" s="6"/>
      <c r="L31" s="333"/>
      <c r="M31" s="333"/>
      <c r="N31" s="333"/>
      <c r="O31" s="333"/>
      <c r="P31" s="333"/>
      <c r="Q31" s="333"/>
      <c r="R31" s="333"/>
      <c r="S31" s="333"/>
      <c r="T31" s="333"/>
      <c r="U31" s="333"/>
      <c r="V31" s="333"/>
      <c r="W31" s="333"/>
      <c r="X31" s="333"/>
      <c r="Y31" s="333"/>
      <c r="Z31" s="333"/>
      <c r="AA31" s="363"/>
      <c r="AB31" s="333"/>
      <c r="AC31" s="333"/>
      <c r="AD31" s="333"/>
      <c r="AE31" s="333"/>
      <c r="AF31" s="333"/>
      <c r="AG31" s="333"/>
      <c r="AH31" s="333"/>
      <c r="AI31" s="333"/>
      <c r="AJ31" s="333"/>
      <c r="AK31" s="333"/>
      <c r="AL31" s="333"/>
      <c r="AM31" s="333"/>
      <c r="AN31" s="333"/>
      <c r="AO31" s="333"/>
      <c r="AP31" s="333"/>
      <c r="AQ31" s="333"/>
      <c r="AR31" s="333"/>
      <c r="AS31" s="333"/>
      <c r="AT31" s="333"/>
      <c r="AU31" s="333"/>
      <c r="AV31" s="333"/>
      <c r="AW31" s="333"/>
      <c r="AX31" s="333"/>
      <c r="AY31" s="333"/>
      <c r="AZ31" s="333"/>
      <c r="BA31" s="333"/>
      <c r="BB31" s="325"/>
      <c r="BC31" s="360"/>
      <c r="BD31" s="326"/>
    </row>
    <row r="32" spans="1:100" ht="14.5" customHeight="1">
      <c r="A32" s="348"/>
      <c r="B32" s="329"/>
      <c r="C32" s="349"/>
      <c r="D32" s="28">
        <v>1</v>
      </c>
      <c r="E32" s="340"/>
      <c r="F32" s="343"/>
      <c r="G32" s="128">
        <f>'9'!G31</f>
        <v>1.07455811509622E-6</v>
      </c>
      <c r="H32" s="270">
        <f>'9'!H31</f>
        <v>3.7258066716526499E-18</v>
      </c>
      <c r="I32" s="282">
        <f>'9'!I31</f>
        <v>2.121807726551E-21</v>
      </c>
      <c r="J32" s="272">
        <f>'9'!J31</f>
        <v>2.0757815080387501E-52</v>
      </c>
      <c r="K32" s="6"/>
      <c r="L32" s="333"/>
      <c r="M32" s="333"/>
      <c r="N32" s="333"/>
      <c r="O32" s="333"/>
      <c r="P32" s="333"/>
      <c r="Q32" s="333"/>
      <c r="R32" s="333"/>
      <c r="S32" s="333"/>
      <c r="T32" s="333"/>
      <c r="U32" s="333"/>
      <c r="V32" s="333"/>
      <c r="W32" s="333"/>
      <c r="X32" s="333"/>
      <c r="Y32" s="333"/>
      <c r="Z32" s="333"/>
      <c r="AA32" s="363"/>
      <c r="AB32" s="333"/>
      <c r="AC32" s="333"/>
      <c r="AD32" s="333"/>
      <c r="AE32" s="333"/>
      <c r="AF32" s="333"/>
      <c r="AG32" s="333"/>
      <c r="AH32" s="333"/>
      <c r="AI32" s="333"/>
      <c r="AJ32" s="333"/>
      <c r="AK32" s="333"/>
      <c r="AL32" s="333"/>
      <c r="AM32" s="333"/>
      <c r="AN32" s="333"/>
      <c r="AO32" s="333"/>
      <c r="AP32" s="333"/>
      <c r="AQ32" s="333"/>
      <c r="AR32" s="333"/>
      <c r="AS32" s="333"/>
      <c r="AT32" s="333"/>
      <c r="AU32" s="333"/>
      <c r="AV32" s="333"/>
      <c r="AW32" s="333"/>
      <c r="AX32" s="333"/>
      <c r="AY32" s="333"/>
      <c r="AZ32" s="333"/>
      <c r="BA32" s="333"/>
      <c r="BB32" s="325"/>
      <c r="BC32" s="360"/>
      <c r="BD32" s="326"/>
    </row>
    <row r="33" spans="1:100" ht="14.5" customHeight="1">
      <c r="A33" s="348"/>
      <c r="B33" s="329"/>
      <c r="C33" s="349"/>
      <c r="D33" s="28">
        <v>2</v>
      </c>
      <c r="E33" s="340"/>
      <c r="F33" s="343"/>
      <c r="G33" s="128">
        <f>'9'!G32</f>
        <v>1.05727426710791E-9</v>
      </c>
      <c r="H33" s="270">
        <f>'9'!H32</f>
        <v>6.8924506585593895E-27</v>
      </c>
      <c r="I33" s="282">
        <f>'9'!I32</f>
        <v>7.39395686756485E-31</v>
      </c>
      <c r="J33" s="272">
        <f>'9'!J32</f>
        <v>1.5005002837521701E-66</v>
      </c>
      <c r="K33" s="6"/>
      <c r="L33" s="333"/>
      <c r="M33" s="333"/>
      <c r="N33" s="333"/>
      <c r="O33" s="333"/>
      <c r="P33" s="333"/>
      <c r="Q33" s="333"/>
      <c r="R33" s="333"/>
      <c r="S33" s="333"/>
      <c r="T33" s="333"/>
      <c r="U33" s="333"/>
      <c r="V33" s="333"/>
      <c r="W33" s="333"/>
      <c r="X33" s="333"/>
      <c r="Y33" s="333"/>
      <c r="Z33" s="333"/>
      <c r="AA33" s="363"/>
      <c r="AB33" s="333"/>
      <c r="AC33" s="333"/>
      <c r="AD33" s="333"/>
      <c r="AE33" s="333"/>
      <c r="AF33" s="333"/>
      <c r="AG33" s="333"/>
      <c r="AH33" s="333"/>
      <c r="AI33" s="333"/>
      <c r="AJ33" s="333"/>
      <c r="AK33" s="333"/>
      <c r="AL33" s="333"/>
      <c r="AM33" s="333"/>
      <c r="AN33" s="333"/>
      <c r="AO33" s="333"/>
      <c r="AP33" s="333"/>
      <c r="AQ33" s="333"/>
      <c r="AR33" s="333"/>
      <c r="AS33" s="333"/>
      <c r="AT33" s="333"/>
      <c r="AU33" s="333"/>
      <c r="AV33" s="333"/>
      <c r="AW33" s="333"/>
      <c r="AX33" s="333"/>
      <c r="AY33" s="333"/>
      <c r="AZ33" s="333"/>
      <c r="BA33" s="333"/>
      <c r="BB33" s="325"/>
      <c r="BC33" s="360"/>
      <c r="BD33" s="326"/>
    </row>
    <row r="34" spans="1:100" ht="14.5" customHeight="1">
      <c r="A34" s="348"/>
      <c r="B34" s="329"/>
      <c r="C34" s="349"/>
      <c r="D34" s="28">
        <v>3</v>
      </c>
      <c r="E34" s="340"/>
      <c r="F34" s="343"/>
      <c r="G34" s="128">
        <f>'9'!G33</f>
        <v>4.16908787752663E-12</v>
      </c>
      <c r="H34" s="270">
        <f>'9'!H33</f>
        <v>4.6056089820771498E-37</v>
      </c>
      <c r="I34" s="282">
        <f>'9'!I33</f>
        <v>6.8895037959537295E-42</v>
      </c>
      <c r="J34" s="272">
        <f>'9'!J33</f>
        <v>4.2767902362840601E-83</v>
      </c>
      <c r="K34" s="6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3"/>
      <c r="Y34" s="333"/>
      <c r="Z34" s="333"/>
      <c r="AA34" s="363"/>
      <c r="AB34" s="333"/>
      <c r="AC34" s="333"/>
      <c r="AD34" s="333"/>
      <c r="AE34" s="333"/>
      <c r="AF34" s="333"/>
      <c r="AG34" s="333"/>
      <c r="AH34" s="333"/>
      <c r="AI34" s="333"/>
      <c r="AJ34" s="333"/>
      <c r="AK34" s="333"/>
      <c r="AL34" s="333"/>
      <c r="AM34" s="333"/>
      <c r="AN34" s="333"/>
      <c r="AO34" s="333"/>
      <c r="AP34" s="333"/>
      <c r="AQ34" s="333"/>
      <c r="AR34" s="333"/>
      <c r="AS34" s="333"/>
      <c r="AT34" s="333"/>
      <c r="AU34" s="333"/>
      <c r="AV34" s="333"/>
      <c r="AW34" s="333"/>
      <c r="AX34" s="333"/>
      <c r="AY34" s="333"/>
      <c r="AZ34" s="333"/>
      <c r="BA34" s="333"/>
      <c r="BB34" s="325"/>
      <c r="BC34" s="360"/>
      <c r="BD34" s="326"/>
    </row>
    <row r="35" spans="1:100" ht="14.5" customHeight="1">
      <c r="A35" s="348"/>
      <c r="B35" s="329"/>
      <c r="C35" s="349"/>
      <c r="D35" s="28">
        <v>4</v>
      </c>
      <c r="E35" s="340"/>
      <c r="F35" s="343"/>
      <c r="G35" s="128">
        <f>'9'!G34</f>
        <v>4.1511669152929402E-14</v>
      </c>
      <c r="H35" s="270">
        <f>'9'!H34</f>
        <v>1.06566772202865E-47</v>
      </c>
      <c r="I35" s="282">
        <f>'9'!I34</f>
        <v>1.99724644055448E-53</v>
      </c>
      <c r="J35" s="272">
        <f>'9'!J34</f>
        <v>1.9400500836147001E-100</v>
      </c>
      <c r="K35" s="6"/>
      <c r="L35" s="333"/>
      <c r="M35" s="333"/>
      <c r="N35" s="333"/>
      <c r="O35" s="333"/>
      <c r="P35" s="333"/>
      <c r="Q35" s="333"/>
      <c r="R35" s="333"/>
      <c r="S35" s="333"/>
      <c r="T35" s="333"/>
      <c r="U35" s="333"/>
      <c r="V35" s="333"/>
      <c r="W35" s="333"/>
      <c r="X35" s="333"/>
      <c r="Y35" s="333"/>
      <c r="Z35" s="333"/>
      <c r="AA35" s="363"/>
      <c r="AB35" s="333"/>
      <c r="AC35" s="333"/>
      <c r="AD35" s="333"/>
      <c r="AE35" s="333"/>
      <c r="AF35" s="333"/>
      <c r="AG35" s="333"/>
      <c r="AH35" s="333"/>
      <c r="AI35" s="333"/>
      <c r="AJ35" s="333"/>
      <c r="AK35" s="333"/>
      <c r="AL35" s="333"/>
      <c r="AM35" s="333"/>
      <c r="AN35" s="333"/>
      <c r="AO35" s="333"/>
      <c r="AP35" s="333"/>
      <c r="AQ35" s="333"/>
      <c r="AR35" s="333"/>
      <c r="AS35" s="333"/>
      <c r="AT35" s="333"/>
      <c r="AU35" s="333"/>
      <c r="AV35" s="333"/>
      <c r="AW35" s="333"/>
      <c r="AX35" s="333"/>
      <c r="AY35" s="333"/>
      <c r="AZ35" s="333"/>
      <c r="BA35" s="333"/>
      <c r="BB35" s="325"/>
      <c r="BC35" s="360"/>
      <c r="BD35" s="326"/>
    </row>
    <row r="36" spans="1:100" ht="14.5" customHeight="1">
      <c r="A36" s="348"/>
      <c r="B36" s="329"/>
      <c r="C36" s="349"/>
      <c r="D36" s="28">
        <v>5</v>
      </c>
      <c r="E36" s="340"/>
      <c r="F36" s="343"/>
      <c r="G36" s="128">
        <f>'9'!G35</f>
        <v>8.1225737629783198E-16</v>
      </c>
      <c r="H36" s="270">
        <f>'9'!H35</f>
        <v>9.3172590408187299E-58</v>
      </c>
      <c r="I36" s="282">
        <f>'9'!I35</f>
        <v>2.4134657925991799E-64</v>
      </c>
      <c r="J36" s="272">
        <f>'9'!J35</f>
        <v>6.9776094186269895E-117</v>
      </c>
      <c r="K36" s="6"/>
      <c r="L36" s="333"/>
      <c r="M36" s="333"/>
      <c r="N36" s="333"/>
      <c r="O36" s="333"/>
      <c r="P36" s="333"/>
      <c r="Q36" s="333"/>
      <c r="R36" s="333"/>
      <c r="S36" s="333"/>
      <c r="T36" s="333"/>
      <c r="U36" s="333"/>
      <c r="V36" s="333"/>
      <c r="W36" s="333"/>
      <c r="X36" s="333"/>
      <c r="Y36" s="333"/>
      <c r="Z36" s="333"/>
      <c r="AA36" s="363"/>
      <c r="AB36" s="333"/>
      <c r="AC36" s="333"/>
      <c r="AD36" s="333"/>
      <c r="AE36" s="333"/>
      <c r="AF36" s="333"/>
      <c r="AG36" s="333"/>
      <c r="AH36" s="333"/>
      <c r="AI36" s="333"/>
      <c r="AJ36" s="333"/>
      <c r="AK36" s="333"/>
      <c r="AL36" s="333"/>
      <c r="AM36" s="333"/>
      <c r="AN36" s="333"/>
      <c r="AO36" s="333"/>
      <c r="AP36" s="333"/>
      <c r="AQ36" s="333"/>
      <c r="AR36" s="333"/>
      <c r="AS36" s="333"/>
      <c r="AT36" s="333"/>
      <c r="AU36" s="333"/>
      <c r="AV36" s="333"/>
      <c r="AW36" s="333"/>
      <c r="AX36" s="333"/>
      <c r="AY36" s="333"/>
      <c r="AZ36" s="333"/>
      <c r="BA36" s="333"/>
      <c r="BB36" s="325"/>
      <c r="BC36" s="360"/>
      <c r="BD36" s="326"/>
    </row>
    <row r="37" spans="1:100" ht="14.5" customHeight="1">
      <c r="A37" s="348"/>
      <c r="B37" s="329"/>
      <c r="C37" s="349"/>
      <c r="D37" s="28">
        <v>6</v>
      </c>
      <c r="E37" s="340"/>
      <c r="F37" s="343"/>
      <c r="G37" s="128">
        <f>'9'!G36</f>
        <v>3.6820729084800898E-17</v>
      </c>
      <c r="H37" s="270">
        <f>'9'!H36</f>
        <v>3.0579444827835302E-66</v>
      </c>
      <c r="I37" s="282">
        <f>'9'!I36</f>
        <v>1.46787125681763E-73</v>
      </c>
      <c r="J37" s="272">
        <f>'9'!J36</f>
        <v>8.3820089481565899E-131</v>
      </c>
      <c r="K37" s="6"/>
      <c r="L37" s="333"/>
      <c r="M37" s="333"/>
      <c r="N37" s="333"/>
      <c r="O37" s="333"/>
      <c r="P37" s="333"/>
      <c r="Q37" s="333"/>
      <c r="R37" s="333"/>
      <c r="S37" s="333"/>
      <c r="T37" s="333"/>
      <c r="U37" s="333"/>
      <c r="V37" s="333"/>
      <c r="W37" s="333"/>
      <c r="X37" s="333"/>
      <c r="Y37" s="333"/>
      <c r="Z37" s="333"/>
      <c r="AA37" s="363"/>
      <c r="AB37" s="333"/>
      <c r="AC37" s="333"/>
      <c r="AD37" s="333"/>
      <c r="AE37" s="333"/>
      <c r="AF37" s="333"/>
      <c r="AG37" s="333"/>
      <c r="AH37" s="333"/>
      <c r="AI37" s="333"/>
      <c r="AJ37" s="333"/>
      <c r="AK37" s="333"/>
      <c r="AL37" s="333"/>
      <c r="AM37" s="333"/>
      <c r="AN37" s="333"/>
      <c r="AO37" s="333"/>
      <c r="AP37" s="333"/>
      <c r="AQ37" s="333"/>
      <c r="AR37" s="333"/>
      <c r="AS37" s="333"/>
      <c r="AT37" s="333"/>
      <c r="AU37" s="333"/>
      <c r="AV37" s="333"/>
      <c r="AW37" s="333"/>
      <c r="AX37" s="333"/>
      <c r="AY37" s="333"/>
      <c r="AZ37" s="333"/>
      <c r="BA37" s="333"/>
      <c r="BB37" s="325"/>
      <c r="BC37" s="360"/>
      <c r="BD37" s="326"/>
    </row>
    <row r="38" spans="1:100" ht="14.5" customHeight="1">
      <c r="A38" s="348"/>
      <c r="B38" s="329"/>
      <c r="C38" s="349"/>
      <c r="D38" s="28">
        <v>7</v>
      </c>
      <c r="E38" s="340"/>
      <c r="F38" s="343"/>
      <c r="G38" s="128">
        <f>'9'!G37</f>
        <v>4.9926866312593103E-18</v>
      </c>
      <c r="H38" s="270">
        <f>'9'!H37</f>
        <v>2.8954350620771998E-72</v>
      </c>
      <c r="I38" s="282">
        <f>'9'!I37</f>
        <v>4.06563885830451E-80</v>
      </c>
      <c r="J38" s="272">
        <f>'9'!J37</f>
        <v>8.7263487988828195E-141</v>
      </c>
      <c r="K38" s="6"/>
      <c r="L38" s="333"/>
      <c r="M38" s="333"/>
      <c r="N38" s="333"/>
      <c r="O38" s="333"/>
      <c r="P38" s="333"/>
      <c r="Q38" s="333"/>
      <c r="R38" s="333"/>
      <c r="S38" s="333"/>
      <c r="T38" s="333"/>
      <c r="U38" s="333"/>
      <c r="V38" s="333"/>
      <c r="W38" s="333"/>
      <c r="X38" s="333"/>
      <c r="Y38" s="333"/>
      <c r="Z38" s="333"/>
      <c r="AA38" s="363"/>
      <c r="AB38" s="333"/>
      <c r="AC38" s="333"/>
      <c r="AD38" s="333"/>
      <c r="AE38" s="333"/>
      <c r="AF38" s="333"/>
      <c r="AG38" s="333"/>
      <c r="AH38" s="333"/>
      <c r="AI38" s="333"/>
      <c r="AJ38" s="333"/>
      <c r="AK38" s="333"/>
      <c r="AL38" s="333"/>
      <c r="AM38" s="333"/>
      <c r="AN38" s="333"/>
      <c r="AO38" s="333"/>
      <c r="AP38" s="333"/>
      <c r="AQ38" s="333"/>
      <c r="AR38" s="333"/>
      <c r="AS38" s="333"/>
      <c r="AT38" s="333"/>
      <c r="AU38" s="333"/>
      <c r="AV38" s="333"/>
      <c r="AW38" s="333"/>
      <c r="AX38" s="333"/>
      <c r="AY38" s="333"/>
      <c r="AZ38" s="333"/>
      <c r="BA38" s="333"/>
      <c r="BB38" s="325"/>
      <c r="BC38" s="360"/>
      <c r="BD38" s="326"/>
    </row>
    <row r="39" spans="1:100" ht="14.5" customHeight="1">
      <c r="A39" s="348"/>
      <c r="B39" s="329"/>
      <c r="C39" s="349"/>
      <c r="D39" s="28">
        <v>8</v>
      </c>
      <c r="E39" s="340"/>
      <c r="F39" s="343"/>
      <c r="G39" s="128">
        <f>'9'!G38</f>
        <v>2.49711000786164E-18</v>
      </c>
      <c r="H39" s="270">
        <f>'9'!H38</f>
        <v>8.7766553911308903E-75</v>
      </c>
      <c r="I39" s="282">
        <f>'9'!I38</f>
        <v>6.7473147373871504E-83</v>
      </c>
      <c r="J39" s="272">
        <f>'9'!J38</f>
        <v>2.6847235293268101E-145</v>
      </c>
      <c r="K39" s="6"/>
      <c r="L39" s="333"/>
      <c r="M39" s="333"/>
      <c r="N39" s="333"/>
      <c r="O39" s="333"/>
      <c r="P39" s="333"/>
      <c r="Q39" s="333"/>
      <c r="R39" s="333"/>
      <c r="S39" s="333"/>
      <c r="T39" s="333"/>
      <c r="U39" s="333"/>
      <c r="V39" s="333"/>
      <c r="W39" s="333"/>
      <c r="X39" s="333"/>
      <c r="Y39" s="333"/>
      <c r="Z39" s="333"/>
      <c r="AA39" s="363"/>
      <c r="AB39" s="333"/>
      <c r="AC39" s="333"/>
      <c r="AD39" s="333"/>
      <c r="AE39" s="333"/>
      <c r="AF39" s="333"/>
      <c r="AG39" s="333"/>
      <c r="AH39" s="333"/>
      <c r="AI39" s="333"/>
      <c r="AJ39" s="333"/>
      <c r="AK39" s="333"/>
      <c r="AL39" s="333"/>
      <c r="AM39" s="333"/>
      <c r="AN39" s="333"/>
      <c r="AO39" s="333"/>
      <c r="AP39" s="333"/>
      <c r="AQ39" s="333"/>
      <c r="AR39" s="333"/>
      <c r="AS39" s="333"/>
      <c r="AT39" s="333"/>
      <c r="AU39" s="333"/>
      <c r="AV39" s="333"/>
      <c r="AW39" s="333"/>
      <c r="AX39" s="333"/>
      <c r="AY39" s="333"/>
      <c r="AZ39" s="333"/>
      <c r="BA39" s="333"/>
      <c r="BB39" s="325"/>
      <c r="BC39" s="360"/>
      <c r="BD39" s="326"/>
    </row>
    <row r="40" spans="1:100" ht="14.5" customHeight="1">
      <c r="A40" s="348"/>
      <c r="B40" s="329"/>
      <c r="C40" s="349"/>
      <c r="D40" s="28">
        <v>9</v>
      </c>
      <c r="E40" s="340"/>
      <c r="F40" s="343"/>
      <c r="G40" s="128">
        <f>'9'!G39</f>
        <v>4.9926866312593103E-18</v>
      </c>
      <c r="H40" s="270">
        <f>'9'!H39</f>
        <v>2.8954350620771998E-72</v>
      </c>
      <c r="I40" s="282">
        <f>'9'!I39</f>
        <v>4.06563885830451E-80</v>
      </c>
      <c r="J40" s="272">
        <f>'9'!J39</f>
        <v>8.7263487988828195E-141</v>
      </c>
      <c r="K40" s="6"/>
      <c r="L40" s="333"/>
      <c r="M40" s="333"/>
      <c r="N40" s="333"/>
      <c r="O40" s="333"/>
      <c r="P40" s="333"/>
      <c r="Q40" s="333"/>
      <c r="R40" s="333"/>
      <c r="S40" s="333"/>
      <c r="T40" s="333"/>
      <c r="U40" s="333"/>
      <c r="V40" s="333"/>
      <c r="W40" s="333"/>
      <c r="X40" s="333"/>
      <c r="Y40" s="333"/>
      <c r="Z40" s="333"/>
      <c r="AA40" s="363"/>
      <c r="AB40" s="333"/>
      <c r="AC40" s="333"/>
      <c r="AD40" s="333"/>
      <c r="AE40" s="333"/>
      <c r="AF40" s="333"/>
      <c r="AG40" s="333"/>
      <c r="AH40" s="333"/>
      <c r="AI40" s="333"/>
      <c r="AJ40" s="333"/>
      <c r="AK40" s="333"/>
      <c r="AL40" s="333"/>
      <c r="AM40" s="333"/>
      <c r="AN40" s="333"/>
      <c r="AO40" s="333"/>
      <c r="AP40" s="333"/>
      <c r="AQ40" s="333"/>
      <c r="AR40" s="333"/>
      <c r="AS40" s="333"/>
      <c r="AT40" s="333"/>
      <c r="AU40" s="333"/>
      <c r="AV40" s="333"/>
      <c r="AW40" s="333"/>
      <c r="AX40" s="333"/>
      <c r="AY40" s="333"/>
      <c r="AZ40" s="333"/>
      <c r="BA40" s="333"/>
      <c r="BB40" s="325"/>
      <c r="BC40" s="360"/>
      <c r="BD40" s="326"/>
    </row>
    <row r="41" spans="1:100" ht="15" customHeight="1">
      <c r="A41" s="348"/>
      <c r="B41" s="329"/>
      <c r="C41" s="349"/>
      <c r="D41" s="29">
        <v>10</v>
      </c>
      <c r="E41" s="341"/>
      <c r="F41" s="344"/>
      <c r="G41" s="274">
        <f>'9'!G40</f>
        <v>3.6820729084800898E-17</v>
      </c>
      <c r="H41" s="275">
        <f>'9'!H40</f>
        <v>3.0579444827835302E-66</v>
      </c>
      <c r="I41" s="283">
        <f>'9'!I40</f>
        <v>1.46787125681763E-73</v>
      </c>
      <c r="J41" s="277">
        <f>'9'!J40</f>
        <v>8.3820089481565899E-131</v>
      </c>
      <c r="K41" s="6"/>
      <c r="L41" s="334"/>
      <c r="M41" s="358"/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  <c r="AA41" s="364"/>
      <c r="AB41" s="358"/>
      <c r="AC41" s="358"/>
      <c r="AD41" s="358"/>
      <c r="AE41" s="358"/>
      <c r="AF41" s="358"/>
      <c r="AG41" s="358"/>
      <c r="AH41" s="358"/>
      <c r="AI41" s="358"/>
      <c r="AJ41" s="358"/>
      <c r="AK41" s="358"/>
      <c r="AL41" s="358"/>
      <c r="AM41" s="358"/>
      <c r="AN41" s="358"/>
      <c r="AO41" s="358"/>
      <c r="AP41" s="358"/>
      <c r="AQ41" s="358"/>
      <c r="AR41" s="358"/>
      <c r="AS41" s="358"/>
      <c r="AT41" s="358"/>
      <c r="AU41" s="358"/>
      <c r="AV41" s="358"/>
      <c r="AW41" s="358"/>
      <c r="AX41" s="358"/>
      <c r="AY41" s="358"/>
      <c r="AZ41" s="358"/>
      <c r="BA41" s="358"/>
      <c r="BB41" s="325"/>
      <c r="BC41" s="361"/>
      <c r="BD41" s="326"/>
    </row>
    <row r="42" spans="1:100">
      <c r="A42" s="348"/>
      <c r="B42" s="328">
        <v>0.25</v>
      </c>
      <c r="C42" s="349"/>
      <c r="D42" s="26">
        <v>-9</v>
      </c>
      <c r="E42" s="339">
        <v>5.20687765729604E-3</v>
      </c>
      <c r="F42" s="342">
        <v>2.1089097175317002E-2</v>
      </c>
      <c r="G42" s="100">
        <f>'9'!G61</f>
        <v>7.3962939244665796E-3</v>
      </c>
      <c r="H42" s="64">
        <f>'9'!H61</f>
        <v>8.2163712133834303E-5</v>
      </c>
      <c r="I42" s="79">
        <f>'9'!I61</f>
        <v>9.5049622134691899E-5</v>
      </c>
      <c r="J42" s="204">
        <f>'9'!J61</f>
        <v>4.1153217886646001E-7</v>
      </c>
      <c r="K42" s="6"/>
      <c r="L42" s="332">
        <f t="shared" ref="L42" si="45">1-SUM(M42:BC61)</f>
        <v>7.370259165041082E-3</v>
      </c>
      <c r="M42" s="357">
        <f t="shared" ref="M42" si="46">G52+I52</f>
        <v>5.8493155035789834E-2</v>
      </c>
      <c r="N42" s="357">
        <f t="shared" ref="N42" si="47">G59+I59+J52</f>
        <v>4.491199462629534E-3</v>
      </c>
      <c r="O42" s="357">
        <f t="shared" ref="O42" si="48">G61+I61+H52</f>
        <v>9.1424595184035756E-3</v>
      </c>
      <c r="P42" s="357">
        <f t="shared" ref="P42" si="49">G54+I54+J59</f>
        <v>1.8826428270610228E-2</v>
      </c>
      <c r="Q42" s="357">
        <f t="shared" ref="Q42" si="50">G50+I50</f>
        <v>0.13515760986335529</v>
      </c>
      <c r="R42" s="357">
        <f t="shared" ref="R42" si="51">G56+I56+H59+J61</f>
        <v>7.512703614460825E-3</v>
      </c>
      <c r="S42" s="357">
        <f t="shared" ref="S42" si="52">G43+I43</f>
        <v>1.1343410447922662E-2</v>
      </c>
      <c r="T42" s="357">
        <f t="shared" ref="T42" si="53">G45+I45+J54</f>
        <v>3.3134307918381713E-2</v>
      </c>
      <c r="U42" s="357">
        <f t="shared" ref="U42" si="54">G48+I48+H61</f>
        <v>0.13519742053888001</v>
      </c>
      <c r="V42" s="357">
        <f t="shared" ref="V42" si="55">G57+I57+J50</f>
        <v>6.6593194458292853E-3</v>
      </c>
      <c r="W42" s="357">
        <f t="shared" ref="W42" si="56">G46+I46</f>
        <v>5.8493155035789834E-2</v>
      </c>
      <c r="X42" s="357">
        <f t="shared" ref="X42" si="57">G49+I49+J56+H54</f>
        <v>0.15323410354963871</v>
      </c>
      <c r="Y42" s="357">
        <f t="shared" ref="Y42" si="58">G55+I55</f>
        <v>1.1343410447922662E-2</v>
      </c>
      <c r="Z42" s="357">
        <f t="shared" ref="Z42" si="59">G47+I47+J43</f>
        <v>9.6080774970843566E-2</v>
      </c>
      <c r="AA42" s="362">
        <f t="shared" ref="AA42" si="60">G58+I58+H50</f>
        <v>1.5998419615924152E-2</v>
      </c>
      <c r="AB42" s="357">
        <f t="shared" ref="AB42" si="61">G44+I44+J45</f>
        <v>1.8870640365708711E-2</v>
      </c>
      <c r="AC42" s="357">
        <f t="shared" ref="AC42" si="62">G60+I60</f>
        <v>4.585234200417153E-3</v>
      </c>
      <c r="AD42" s="357">
        <f t="shared" ref="AD42" si="63">G53+I53+J48+H56</f>
        <v>3.4344886524374868E-2</v>
      </c>
      <c r="AE42" s="357">
        <f t="shared" ref="AE42" si="64">G42+I42</f>
        <v>7.4913435466012713E-3</v>
      </c>
      <c r="AF42" s="357">
        <f t="shared" ref="AF42" si="65">G51+I51+J57</f>
        <v>9.6079107654463911E-2</v>
      </c>
      <c r="AG42" s="357">
        <f t="shared" ref="AG42" si="66">H43</f>
        <v>2.0360623505206099E-4</v>
      </c>
      <c r="AH42" s="357">
        <f t="shared" ref="AH42" si="67">J46</f>
        <v>1.8313720491271401E-4</v>
      </c>
      <c r="AI42" s="357">
        <f t="shared" ref="AI42" si="68">J49+H45</f>
        <v>2.9415681518731203E-3</v>
      </c>
      <c r="AJ42" s="357">
        <f t="shared" ref="AJ42" si="69">F42</f>
        <v>2.1089097175317002E-2</v>
      </c>
      <c r="AK42" s="357">
        <f t="shared" ref="AK42" si="70">J55</f>
        <v>1.7937141247606299E-6</v>
      </c>
      <c r="AL42" s="357">
        <f t="shared" ref="AL42" si="71">H48</f>
        <v>1.1413185415507E-2</v>
      </c>
      <c r="AM42" s="357">
        <f t="shared" ref="AM42" si="72">J47</f>
        <v>5.5878707711332499E-4</v>
      </c>
      <c r="AN42" s="357">
        <f t="shared" ref="AN42" si="73">J58+H57</f>
        <v>3.9869565382834348E-5</v>
      </c>
      <c r="AO42" s="357">
        <f t="shared" ref="AO42" si="74">J44</f>
        <v>8.9980257214431292E-6</v>
      </c>
      <c r="AP42" s="357">
        <f t="shared" ref="AP42" si="75">H46</f>
        <v>3.6205529921550499E-3</v>
      </c>
      <c r="AQ42" s="357">
        <f t="shared" ref="AQ42" si="76">J60</f>
        <v>5.8889858105846899E-8</v>
      </c>
      <c r="AR42" s="357">
        <f t="shared" ref="AR42" si="77">H49+J53</f>
        <v>1.3357681994129228E-2</v>
      </c>
      <c r="AS42" s="357">
        <f t="shared" ref="AS42" si="78">J42</f>
        <v>4.1153217886646001E-7</v>
      </c>
      <c r="AT42" s="357">
        <f t="shared" ref="AT42" si="79">H55</f>
        <v>2.0360623505206099E-4</v>
      </c>
      <c r="AU42" s="357">
        <f t="shared" ref="AU42" si="80">J51</f>
        <v>5.5878707711332499E-4</v>
      </c>
      <c r="AV42" s="357">
        <f t="shared" ref="AV42" si="81">H47</f>
        <v>7.2939910175800196E-3</v>
      </c>
      <c r="AW42" s="357">
        <f t="shared" ref="AW42" si="82">H58</f>
        <v>2.4950032009495599E-5</v>
      </c>
      <c r="AX42" s="357">
        <f t="shared" ref="AX42" si="83">H44</f>
        <v>5.5280129562422704E-4</v>
      </c>
      <c r="AY42" s="357">
        <f t="shared" ref="AY42" si="84">E42</f>
        <v>5.20687765729604E-3</v>
      </c>
      <c r="AZ42" s="357">
        <f t="shared" ref="AZ42" si="85">H60</f>
        <v>2.4950032009495599E-5</v>
      </c>
      <c r="BA42" s="357">
        <f t="shared" ref="BA42" si="86">H53</f>
        <v>1.4897847572870901E-3</v>
      </c>
      <c r="BB42" s="325">
        <f t="shared" ref="BB42" si="87">H42</f>
        <v>8.2163712133834303E-5</v>
      </c>
      <c r="BC42" s="359">
        <f t="shared" ref="BC42" si="88">H51</f>
        <v>7.2939910175800196E-3</v>
      </c>
      <c r="BD42" s="326">
        <f t="shared" ref="BD42" si="89">SUMPRODUCT($L$1:$BC$1,BF42:CW42)</f>
        <v>12.038611491020076</v>
      </c>
      <c r="BF42" s="12">
        <f>L42</f>
        <v>7.370259165041082E-3</v>
      </c>
      <c r="BG42" s="23">
        <f t="shared" ref="BG42:CV42" si="90">M42</f>
        <v>5.8493155035789834E-2</v>
      </c>
      <c r="BH42" s="23">
        <f t="shared" si="90"/>
        <v>4.491199462629534E-3</v>
      </c>
      <c r="BI42" s="23">
        <f t="shared" si="90"/>
        <v>9.1424595184035756E-3</v>
      </c>
      <c r="BJ42" s="23">
        <f t="shared" si="90"/>
        <v>1.8826428270610228E-2</v>
      </c>
      <c r="BK42" s="23">
        <f t="shared" si="90"/>
        <v>0.13515760986335529</v>
      </c>
      <c r="BL42" s="23">
        <f t="shared" si="90"/>
        <v>7.512703614460825E-3</v>
      </c>
      <c r="BM42" s="23">
        <f t="shared" si="90"/>
        <v>1.1343410447922662E-2</v>
      </c>
      <c r="BN42" s="23">
        <f t="shared" si="90"/>
        <v>3.3134307918381713E-2</v>
      </c>
      <c r="BO42" s="23">
        <f t="shared" si="90"/>
        <v>0.13519742053888001</v>
      </c>
      <c r="BP42" s="23">
        <f t="shared" si="90"/>
        <v>6.6593194458292853E-3</v>
      </c>
      <c r="BQ42" s="23">
        <f t="shared" si="90"/>
        <v>5.8493155035789834E-2</v>
      </c>
      <c r="BR42" s="23">
        <f t="shared" si="90"/>
        <v>0.15323410354963871</v>
      </c>
      <c r="BS42" s="23">
        <f t="shared" si="90"/>
        <v>1.1343410447922662E-2</v>
      </c>
      <c r="BT42" s="23">
        <f t="shared" si="90"/>
        <v>9.6080774970843566E-2</v>
      </c>
      <c r="BU42" s="23">
        <f t="shared" si="90"/>
        <v>1.5998419615924152E-2</v>
      </c>
      <c r="BV42" s="23">
        <f t="shared" si="90"/>
        <v>1.8870640365708711E-2</v>
      </c>
      <c r="BW42" s="23">
        <f t="shared" si="90"/>
        <v>4.585234200417153E-3</v>
      </c>
      <c r="BX42" s="23">
        <f t="shared" si="90"/>
        <v>3.4344886524374868E-2</v>
      </c>
      <c r="BY42" s="23">
        <f t="shared" si="90"/>
        <v>7.4913435466012713E-3</v>
      </c>
      <c r="BZ42" s="23">
        <f t="shared" si="90"/>
        <v>9.6079107654463911E-2</v>
      </c>
      <c r="CA42" s="23">
        <f t="shared" si="90"/>
        <v>2.0360623505206099E-4</v>
      </c>
      <c r="CB42" s="23">
        <f t="shared" si="90"/>
        <v>1.8313720491271401E-4</v>
      </c>
      <c r="CC42" s="23">
        <f t="shared" si="90"/>
        <v>2.9415681518731203E-3</v>
      </c>
      <c r="CD42" s="23">
        <f t="shared" si="90"/>
        <v>2.1089097175317002E-2</v>
      </c>
      <c r="CE42" s="23">
        <f t="shared" si="90"/>
        <v>1.7937141247606299E-6</v>
      </c>
      <c r="CF42" s="23">
        <f t="shared" si="90"/>
        <v>1.1413185415507E-2</v>
      </c>
      <c r="CG42" s="23">
        <f t="shared" si="90"/>
        <v>5.5878707711332499E-4</v>
      </c>
      <c r="CH42" s="23">
        <f t="shared" si="90"/>
        <v>3.9869565382834348E-5</v>
      </c>
      <c r="CI42" s="23">
        <f t="shared" si="90"/>
        <v>8.9980257214431292E-6</v>
      </c>
      <c r="CJ42" s="23">
        <f t="shared" si="90"/>
        <v>3.6205529921550499E-3</v>
      </c>
      <c r="CK42" s="23">
        <f t="shared" si="90"/>
        <v>5.8889858105846899E-8</v>
      </c>
      <c r="CL42" s="23">
        <f t="shared" si="90"/>
        <v>1.3357681994129228E-2</v>
      </c>
      <c r="CM42" s="23">
        <f t="shared" si="90"/>
        <v>4.1153217886646001E-7</v>
      </c>
      <c r="CN42" s="23">
        <f t="shared" si="90"/>
        <v>2.0360623505206099E-4</v>
      </c>
      <c r="CO42" s="23">
        <f t="shared" si="90"/>
        <v>5.5878707711332499E-4</v>
      </c>
      <c r="CP42" s="23">
        <f t="shared" si="90"/>
        <v>7.2939910175800196E-3</v>
      </c>
      <c r="CQ42" s="23">
        <f t="shared" si="90"/>
        <v>2.4950032009495599E-5</v>
      </c>
      <c r="CR42" s="23">
        <f t="shared" si="90"/>
        <v>5.5280129562422704E-4</v>
      </c>
      <c r="CS42" s="23">
        <f t="shared" si="90"/>
        <v>5.20687765729604E-3</v>
      </c>
      <c r="CT42" s="23">
        <f t="shared" si="90"/>
        <v>2.4950032009495599E-5</v>
      </c>
      <c r="CU42" s="23">
        <f t="shared" si="90"/>
        <v>1.4897847572870901E-3</v>
      </c>
      <c r="CV42" s="24">
        <f t="shared" si="90"/>
        <v>8.2163712133834303E-5</v>
      </c>
    </row>
    <row r="43" spans="1:100">
      <c r="A43" s="348"/>
      <c r="B43" s="329"/>
      <c r="C43" s="349"/>
      <c r="D43" s="28">
        <v>-8</v>
      </c>
      <c r="E43" s="340"/>
      <c r="F43" s="343"/>
      <c r="G43" s="128">
        <f>'9'!G42</f>
        <v>1.1069166595897901E-2</v>
      </c>
      <c r="H43" s="270">
        <f>'9'!H42</f>
        <v>2.0360623505206099E-4</v>
      </c>
      <c r="I43" s="282">
        <f>'9'!I42</f>
        <v>2.7424385202476202E-4</v>
      </c>
      <c r="J43" s="272">
        <f>'9'!J42</f>
        <v>1.7937141247606299E-6</v>
      </c>
      <c r="K43" s="6"/>
      <c r="L43" s="333"/>
      <c r="M43" s="333"/>
      <c r="N43" s="333"/>
      <c r="O43" s="333"/>
      <c r="P43" s="333"/>
      <c r="Q43" s="333"/>
      <c r="R43" s="333"/>
      <c r="S43" s="333"/>
      <c r="T43" s="333"/>
      <c r="U43" s="333"/>
      <c r="V43" s="333"/>
      <c r="W43" s="333"/>
      <c r="X43" s="333"/>
      <c r="Y43" s="333"/>
      <c r="Z43" s="333"/>
      <c r="AA43" s="363"/>
      <c r="AB43" s="333"/>
      <c r="AC43" s="333"/>
      <c r="AD43" s="333"/>
      <c r="AE43" s="333"/>
      <c r="AF43" s="333"/>
      <c r="AG43" s="333"/>
      <c r="AH43" s="333"/>
      <c r="AI43" s="333"/>
      <c r="AJ43" s="333"/>
      <c r="AK43" s="333"/>
      <c r="AL43" s="333"/>
      <c r="AM43" s="333"/>
      <c r="AN43" s="333"/>
      <c r="AO43" s="333"/>
      <c r="AP43" s="333"/>
      <c r="AQ43" s="333"/>
      <c r="AR43" s="333"/>
      <c r="AS43" s="333"/>
      <c r="AT43" s="333"/>
      <c r="AU43" s="333"/>
      <c r="AV43" s="333"/>
      <c r="AW43" s="333"/>
      <c r="AX43" s="333"/>
      <c r="AY43" s="333"/>
      <c r="AZ43" s="333"/>
      <c r="BA43" s="333"/>
      <c r="BB43" s="325"/>
      <c r="BC43" s="360"/>
      <c r="BD43" s="326"/>
    </row>
    <row r="44" spans="1:100">
      <c r="A44" s="348"/>
      <c r="B44" s="329"/>
      <c r="C44" s="349"/>
      <c r="D44" s="28">
        <v>-7</v>
      </c>
      <c r="E44" s="340"/>
      <c r="F44" s="343"/>
      <c r="G44" s="128">
        <f>'9'!G43</f>
        <v>1.7937723746708701E-2</v>
      </c>
      <c r="H44" s="270">
        <f>'9'!H43</f>
        <v>5.5280129562422704E-4</v>
      </c>
      <c r="I44" s="282">
        <f>'9'!I43</f>
        <v>8.8865930344227996E-4</v>
      </c>
      <c r="J44" s="272">
        <f>'9'!J43</f>
        <v>8.9980257214431292E-6</v>
      </c>
      <c r="K44" s="6"/>
      <c r="L44" s="333"/>
      <c r="M44" s="333"/>
      <c r="N44" s="333"/>
      <c r="O44" s="333"/>
      <c r="P44" s="333"/>
      <c r="Q44" s="333"/>
      <c r="R44" s="333"/>
      <c r="S44" s="333"/>
      <c r="T44" s="333"/>
      <c r="U44" s="333"/>
      <c r="V44" s="333"/>
      <c r="W44" s="333"/>
      <c r="X44" s="333"/>
      <c r="Y44" s="333"/>
      <c r="Z44" s="333"/>
      <c r="AA44" s="363"/>
      <c r="AB44" s="333"/>
      <c r="AC44" s="333"/>
      <c r="AD44" s="333"/>
      <c r="AE44" s="333"/>
      <c r="AF44" s="333"/>
      <c r="AG44" s="333"/>
      <c r="AH44" s="333"/>
      <c r="AI44" s="333"/>
      <c r="AJ44" s="333"/>
      <c r="AK44" s="333"/>
      <c r="AL44" s="333"/>
      <c r="AM44" s="333"/>
      <c r="AN44" s="333"/>
      <c r="AO44" s="333"/>
      <c r="AP44" s="333"/>
      <c r="AQ44" s="333"/>
      <c r="AR44" s="333"/>
      <c r="AS44" s="333"/>
      <c r="AT44" s="333"/>
      <c r="AU44" s="333"/>
      <c r="AV44" s="333"/>
      <c r="AW44" s="333"/>
      <c r="AX44" s="333"/>
      <c r="AY44" s="333"/>
      <c r="AZ44" s="333"/>
      <c r="BA44" s="333"/>
      <c r="BB44" s="325"/>
      <c r="BC44" s="360"/>
      <c r="BD44" s="326"/>
    </row>
    <row r="45" spans="1:100">
      <c r="A45" s="348"/>
      <c r="B45" s="329"/>
      <c r="C45" s="349"/>
      <c r="D45" s="28">
        <v>-6</v>
      </c>
      <c r="E45" s="340"/>
      <c r="F45" s="343"/>
      <c r="G45" s="128">
        <f>'9'!G44</f>
        <v>3.0239355105741699E-2</v>
      </c>
      <c r="H45" s="270">
        <f>'9'!H44</f>
        <v>1.4897847572870901E-3</v>
      </c>
      <c r="I45" s="282">
        <f>'9'!I44</f>
        <v>2.8859547869185698E-3</v>
      </c>
      <c r="J45" s="272">
        <f>'9'!J44</f>
        <v>4.4257315557728202E-5</v>
      </c>
      <c r="K45" s="6"/>
      <c r="L45" s="333"/>
      <c r="M45" s="333"/>
      <c r="N45" s="333"/>
      <c r="O45" s="333"/>
      <c r="P45" s="333"/>
      <c r="Q45" s="333"/>
      <c r="R45" s="333"/>
      <c r="S45" s="333"/>
      <c r="T45" s="333"/>
      <c r="U45" s="333"/>
      <c r="V45" s="333"/>
      <c r="W45" s="333"/>
      <c r="X45" s="333"/>
      <c r="Y45" s="333"/>
      <c r="Z45" s="333"/>
      <c r="AA45" s="363"/>
      <c r="AB45" s="333"/>
      <c r="AC45" s="333"/>
      <c r="AD45" s="333"/>
      <c r="AE45" s="333"/>
      <c r="AF45" s="333"/>
      <c r="AG45" s="333"/>
      <c r="AH45" s="333"/>
      <c r="AI45" s="333"/>
      <c r="AJ45" s="333"/>
      <c r="AK45" s="333"/>
      <c r="AL45" s="333"/>
      <c r="AM45" s="333"/>
      <c r="AN45" s="333"/>
      <c r="AO45" s="333"/>
      <c r="AP45" s="333"/>
      <c r="AQ45" s="333"/>
      <c r="AR45" s="333"/>
      <c r="AS45" s="333"/>
      <c r="AT45" s="333"/>
      <c r="AU45" s="333"/>
      <c r="AV45" s="333"/>
      <c r="AW45" s="333"/>
      <c r="AX45" s="333"/>
      <c r="AY45" s="333"/>
      <c r="AZ45" s="333"/>
      <c r="BA45" s="333"/>
      <c r="BB45" s="325"/>
      <c r="BC45" s="360"/>
      <c r="BD45" s="326"/>
    </row>
    <row r="46" spans="1:100">
      <c r="A46" s="348"/>
      <c r="B46" s="329"/>
      <c r="C46" s="349"/>
      <c r="D46" s="28">
        <v>-5</v>
      </c>
      <c r="E46" s="340"/>
      <c r="F46" s="343"/>
      <c r="G46" s="128">
        <f>'9'!G45</f>
        <v>5.0119672086280598E-2</v>
      </c>
      <c r="H46" s="270">
        <f>'9'!H45</f>
        <v>3.6205529921550499E-3</v>
      </c>
      <c r="I46" s="282">
        <f>'9'!I45</f>
        <v>8.3734829495092401E-3</v>
      </c>
      <c r="J46" s="272">
        <f>'9'!J45</f>
        <v>1.8313720491271401E-4</v>
      </c>
      <c r="K46" s="6"/>
      <c r="L46" s="333"/>
      <c r="M46" s="333"/>
      <c r="N46" s="333"/>
      <c r="O46" s="333"/>
      <c r="P46" s="333"/>
      <c r="Q46" s="333"/>
      <c r="R46" s="333"/>
      <c r="S46" s="333"/>
      <c r="T46" s="333"/>
      <c r="U46" s="333"/>
      <c r="V46" s="333"/>
      <c r="W46" s="333"/>
      <c r="X46" s="333"/>
      <c r="Y46" s="333"/>
      <c r="Z46" s="333"/>
      <c r="AA46" s="363"/>
      <c r="AB46" s="333"/>
      <c r="AC46" s="333"/>
      <c r="AD46" s="333"/>
      <c r="AE46" s="333"/>
      <c r="AF46" s="333"/>
      <c r="AG46" s="333"/>
      <c r="AH46" s="333"/>
      <c r="AI46" s="333"/>
      <c r="AJ46" s="333"/>
      <c r="AK46" s="333"/>
      <c r="AL46" s="333"/>
      <c r="AM46" s="333"/>
      <c r="AN46" s="333"/>
      <c r="AO46" s="333"/>
      <c r="AP46" s="333"/>
      <c r="AQ46" s="333"/>
      <c r="AR46" s="333"/>
      <c r="AS46" s="333"/>
      <c r="AT46" s="333"/>
      <c r="AU46" s="333"/>
      <c r="AV46" s="333"/>
      <c r="AW46" s="333"/>
      <c r="AX46" s="333"/>
      <c r="AY46" s="333"/>
      <c r="AZ46" s="333"/>
      <c r="BA46" s="333"/>
      <c r="BB46" s="325"/>
      <c r="BC46" s="360"/>
      <c r="BD46" s="326"/>
    </row>
    <row r="47" spans="1:100">
      <c r="A47" s="348"/>
      <c r="B47" s="329"/>
      <c r="C47" s="349"/>
      <c r="D47" s="28">
        <v>-4</v>
      </c>
      <c r="E47" s="340"/>
      <c r="F47" s="343"/>
      <c r="G47" s="128">
        <f>'9'!G46</f>
        <v>7.6538072303169905E-2</v>
      </c>
      <c r="H47" s="270">
        <f>'9'!H46</f>
        <v>7.2939910175800196E-3</v>
      </c>
      <c r="I47" s="282">
        <f>'9'!I46</f>
        <v>1.9540908953548899E-2</v>
      </c>
      <c r="J47" s="272">
        <f>'9'!J46</f>
        <v>5.5878707711332499E-4</v>
      </c>
      <c r="K47" s="6"/>
      <c r="L47" s="333"/>
      <c r="M47" s="333"/>
      <c r="N47" s="333"/>
      <c r="O47" s="333"/>
      <c r="P47" s="333"/>
      <c r="Q47" s="333"/>
      <c r="R47" s="333"/>
      <c r="S47" s="333"/>
      <c r="T47" s="333"/>
      <c r="U47" s="333"/>
      <c r="V47" s="333"/>
      <c r="W47" s="333"/>
      <c r="X47" s="333"/>
      <c r="Y47" s="333"/>
      <c r="Z47" s="333"/>
      <c r="AA47" s="363"/>
      <c r="AB47" s="333"/>
      <c r="AC47" s="333"/>
      <c r="AD47" s="333"/>
      <c r="AE47" s="333"/>
      <c r="AF47" s="333"/>
      <c r="AG47" s="333"/>
      <c r="AH47" s="333"/>
      <c r="AI47" s="333"/>
      <c r="AJ47" s="333"/>
      <c r="AK47" s="333"/>
      <c r="AL47" s="333"/>
      <c r="AM47" s="333"/>
      <c r="AN47" s="333"/>
      <c r="AO47" s="333"/>
      <c r="AP47" s="333"/>
      <c r="AQ47" s="333"/>
      <c r="AR47" s="333"/>
      <c r="AS47" s="333"/>
      <c r="AT47" s="333"/>
      <c r="AU47" s="333"/>
      <c r="AV47" s="333"/>
      <c r="AW47" s="333"/>
      <c r="AX47" s="333"/>
      <c r="AY47" s="333"/>
      <c r="AZ47" s="333"/>
      <c r="BA47" s="333"/>
      <c r="BB47" s="325"/>
      <c r="BC47" s="360"/>
      <c r="BD47" s="326"/>
    </row>
    <row r="48" spans="1:100">
      <c r="A48" s="348"/>
      <c r="B48" s="329"/>
      <c r="C48" s="349"/>
      <c r="D48" s="28">
        <v>-3</v>
      </c>
      <c r="E48" s="340"/>
      <c r="F48" s="343"/>
      <c r="G48" s="128">
        <f>'9'!G47</f>
        <v>0.101451900780255</v>
      </c>
      <c r="H48" s="270">
        <f>'9'!H47</f>
        <v>1.1413185415507E-2</v>
      </c>
      <c r="I48" s="282">
        <f>'9'!I47</f>
        <v>3.3705709083100298E-2</v>
      </c>
      <c r="J48" s="272">
        <f>'9'!J47</f>
        <v>1.13741291958076E-3</v>
      </c>
      <c r="K48" s="6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V48" s="333"/>
      <c r="W48" s="333"/>
      <c r="X48" s="333"/>
      <c r="Y48" s="333"/>
      <c r="Z48" s="333"/>
      <c r="AA48" s="363"/>
      <c r="AB48" s="333"/>
      <c r="AC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P48" s="333"/>
      <c r="AQ48" s="333"/>
      <c r="AR48" s="333"/>
      <c r="AS48" s="333"/>
      <c r="AT48" s="333"/>
      <c r="AU48" s="333"/>
      <c r="AV48" s="333"/>
      <c r="AW48" s="333"/>
      <c r="AX48" s="333"/>
      <c r="AY48" s="333"/>
      <c r="AZ48" s="333"/>
      <c r="BA48" s="333"/>
      <c r="BB48" s="325"/>
      <c r="BC48" s="360"/>
      <c r="BD48" s="326"/>
    </row>
    <row r="49" spans="1:100">
      <c r="A49" s="348"/>
      <c r="B49" s="329"/>
      <c r="C49" s="349"/>
      <c r="D49" s="28">
        <v>-2</v>
      </c>
      <c r="E49" s="340"/>
      <c r="F49" s="343"/>
      <c r="G49" s="128">
        <f>'9'!G48</f>
        <v>0.11199745462564301</v>
      </c>
      <c r="H49" s="270">
        <f>'9'!H48</f>
        <v>1.33134246785715E-2</v>
      </c>
      <c r="I49" s="282">
        <f>'9'!I48</f>
        <v>4.0683436096192599E-2</v>
      </c>
      <c r="J49" s="272">
        <f>'9'!J48</f>
        <v>1.45178339458603E-3</v>
      </c>
      <c r="K49" s="6"/>
      <c r="L49" s="333"/>
      <c r="M49" s="333"/>
      <c r="N49" s="333"/>
      <c r="O49" s="333"/>
      <c r="P49" s="333"/>
      <c r="Q49" s="333"/>
      <c r="R49" s="333"/>
      <c r="S49" s="333"/>
      <c r="T49" s="333"/>
      <c r="U49" s="333"/>
      <c r="V49" s="333"/>
      <c r="W49" s="333"/>
      <c r="X49" s="333"/>
      <c r="Y49" s="333"/>
      <c r="Z49" s="333"/>
      <c r="AA49" s="363"/>
      <c r="AB49" s="333"/>
      <c r="AC49" s="333"/>
      <c r="AD49" s="333"/>
      <c r="AE49" s="333"/>
      <c r="AF49" s="333"/>
      <c r="AG49" s="333"/>
      <c r="AH49" s="333"/>
      <c r="AI49" s="333"/>
      <c r="AJ49" s="333"/>
      <c r="AK49" s="333"/>
      <c r="AL49" s="333"/>
      <c r="AM49" s="333"/>
      <c r="AN49" s="333"/>
      <c r="AO49" s="333"/>
      <c r="AP49" s="333"/>
      <c r="AQ49" s="333"/>
      <c r="AR49" s="333"/>
      <c r="AS49" s="333"/>
      <c r="AT49" s="333"/>
      <c r="AU49" s="333"/>
      <c r="AV49" s="333"/>
      <c r="AW49" s="333"/>
      <c r="AX49" s="333"/>
      <c r="AY49" s="333"/>
      <c r="AZ49" s="333"/>
      <c r="BA49" s="333"/>
      <c r="BB49" s="325"/>
      <c r="BC49" s="360"/>
      <c r="BD49" s="326"/>
    </row>
    <row r="50" spans="1:100">
      <c r="A50" s="348"/>
      <c r="B50" s="329"/>
      <c r="C50" s="349"/>
      <c r="D50" s="28">
        <v>-1</v>
      </c>
      <c r="E50" s="340"/>
      <c r="F50" s="343"/>
      <c r="G50" s="128">
        <f>'9'!G49</f>
        <v>0.101451900780255</v>
      </c>
      <c r="H50" s="270">
        <f>'9'!H49</f>
        <v>1.1413185415507E-2</v>
      </c>
      <c r="I50" s="282">
        <f>'9'!I49</f>
        <v>3.3705709083100298E-2</v>
      </c>
      <c r="J50" s="272">
        <f>'9'!J49</f>
        <v>1.13741291958076E-3</v>
      </c>
      <c r="K50" s="6"/>
      <c r="L50" s="333"/>
      <c r="M50" s="333"/>
      <c r="N50" s="333"/>
      <c r="O50" s="333"/>
      <c r="P50" s="333"/>
      <c r="Q50" s="333"/>
      <c r="R50" s="333"/>
      <c r="S50" s="333"/>
      <c r="T50" s="333"/>
      <c r="U50" s="333"/>
      <c r="V50" s="333"/>
      <c r="W50" s="333"/>
      <c r="X50" s="333"/>
      <c r="Y50" s="333"/>
      <c r="Z50" s="333"/>
      <c r="AA50" s="363"/>
      <c r="AB50" s="333"/>
      <c r="AC50" s="333"/>
      <c r="AD50" s="333"/>
      <c r="AE50" s="333"/>
      <c r="AF50" s="333"/>
      <c r="AG50" s="333"/>
      <c r="AH50" s="333"/>
      <c r="AI50" s="333"/>
      <c r="AJ50" s="333"/>
      <c r="AK50" s="333"/>
      <c r="AL50" s="333"/>
      <c r="AM50" s="333"/>
      <c r="AN50" s="333"/>
      <c r="AO50" s="333"/>
      <c r="AP50" s="333"/>
      <c r="AQ50" s="333"/>
      <c r="AR50" s="333"/>
      <c r="AS50" s="333"/>
      <c r="AT50" s="333"/>
      <c r="AU50" s="333"/>
      <c r="AV50" s="333"/>
      <c r="AW50" s="333"/>
      <c r="AX50" s="333"/>
      <c r="AY50" s="333"/>
      <c r="AZ50" s="333"/>
      <c r="BA50" s="333"/>
      <c r="BB50" s="325"/>
      <c r="BC50" s="360"/>
      <c r="BD50" s="326"/>
    </row>
    <row r="51" spans="1:100">
      <c r="A51" s="348"/>
      <c r="B51" s="329"/>
      <c r="C51" s="349"/>
      <c r="D51" s="28">
        <v>0</v>
      </c>
      <c r="E51" s="340"/>
      <c r="F51" s="343"/>
      <c r="G51" s="128">
        <f>'9'!G50</f>
        <v>7.6538072303169905E-2</v>
      </c>
      <c r="H51" s="270">
        <f>'9'!H50</f>
        <v>7.2939910175800196E-3</v>
      </c>
      <c r="I51" s="282">
        <f>'9'!I50</f>
        <v>1.9540908953548899E-2</v>
      </c>
      <c r="J51" s="272">
        <f>'9'!J50</f>
        <v>5.5878707711332499E-4</v>
      </c>
      <c r="K51" s="6"/>
      <c r="L51" s="333"/>
      <c r="M51" s="333"/>
      <c r="N51" s="333"/>
      <c r="O51" s="333"/>
      <c r="P51" s="333"/>
      <c r="Q51" s="333"/>
      <c r="R51" s="333"/>
      <c r="S51" s="333"/>
      <c r="T51" s="333"/>
      <c r="U51" s="333"/>
      <c r="V51" s="333"/>
      <c r="W51" s="333"/>
      <c r="X51" s="333"/>
      <c r="Y51" s="333"/>
      <c r="Z51" s="333"/>
      <c r="AA51" s="363"/>
      <c r="AB51" s="333"/>
      <c r="AC51" s="333"/>
      <c r="AD51" s="333"/>
      <c r="AE51" s="333"/>
      <c r="AF51" s="333"/>
      <c r="AG51" s="333"/>
      <c r="AH51" s="333"/>
      <c r="AI51" s="333"/>
      <c r="AJ51" s="333"/>
      <c r="AK51" s="333"/>
      <c r="AL51" s="333"/>
      <c r="AM51" s="333"/>
      <c r="AN51" s="333"/>
      <c r="AO51" s="333"/>
      <c r="AP51" s="333"/>
      <c r="AQ51" s="333"/>
      <c r="AR51" s="333"/>
      <c r="AS51" s="333"/>
      <c r="AT51" s="333"/>
      <c r="AU51" s="333"/>
      <c r="AV51" s="333"/>
      <c r="AW51" s="333"/>
      <c r="AX51" s="333"/>
      <c r="AY51" s="333"/>
      <c r="AZ51" s="333"/>
      <c r="BA51" s="333"/>
      <c r="BB51" s="325"/>
      <c r="BC51" s="360"/>
      <c r="BD51" s="326"/>
    </row>
    <row r="52" spans="1:100">
      <c r="A52" s="348"/>
      <c r="B52" s="329"/>
      <c r="C52" s="349"/>
      <c r="D52" s="28">
        <v>1</v>
      </c>
      <c r="E52" s="340"/>
      <c r="F52" s="343"/>
      <c r="G52" s="128">
        <f>'9'!G51</f>
        <v>5.0119672086280598E-2</v>
      </c>
      <c r="H52" s="270">
        <f>'9'!H51</f>
        <v>3.6205529921550499E-3</v>
      </c>
      <c r="I52" s="282">
        <f>'9'!I51</f>
        <v>8.3734829495092401E-3</v>
      </c>
      <c r="J52" s="272">
        <f>'9'!J51</f>
        <v>1.8313720491271401E-4</v>
      </c>
      <c r="K52" s="6"/>
      <c r="L52" s="333"/>
      <c r="M52" s="333"/>
      <c r="N52" s="333"/>
      <c r="O52" s="333"/>
      <c r="P52" s="333"/>
      <c r="Q52" s="333"/>
      <c r="R52" s="333"/>
      <c r="S52" s="333"/>
      <c r="T52" s="333"/>
      <c r="U52" s="333"/>
      <c r="V52" s="333"/>
      <c r="W52" s="333"/>
      <c r="X52" s="333"/>
      <c r="Y52" s="333"/>
      <c r="Z52" s="333"/>
      <c r="AA52" s="363"/>
      <c r="AB52" s="333"/>
      <c r="AC52" s="333"/>
      <c r="AD52" s="333"/>
      <c r="AE52" s="333"/>
      <c r="AF52" s="333"/>
      <c r="AG52" s="333"/>
      <c r="AH52" s="333"/>
      <c r="AI52" s="333"/>
      <c r="AJ52" s="333"/>
      <c r="AK52" s="333"/>
      <c r="AL52" s="333"/>
      <c r="AM52" s="333"/>
      <c r="AN52" s="333"/>
      <c r="AO52" s="333"/>
      <c r="AP52" s="333"/>
      <c r="AQ52" s="333"/>
      <c r="AR52" s="333"/>
      <c r="AS52" s="333"/>
      <c r="AT52" s="333"/>
      <c r="AU52" s="333"/>
      <c r="AV52" s="333"/>
      <c r="AW52" s="333"/>
      <c r="AX52" s="333"/>
      <c r="AY52" s="333"/>
      <c r="AZ52" s="333"/>
      <c r="BA52" s="333"/>
      <c r="BB52" s="325"/>
      <c r="BC52" s="360"/>
      <c r="BD52" s="326"/>
    </row>
    <row r="53" spans="1:100">
      <c r="A53" s="348"/>
      <c r="B53" s="329"/>
      <c r="C53" s="349"/>
      <c r="D53" s="28">
        <v>2</v>
      </c>
      <c r="E53" s="340"/>
      <c r="F53" s="343"/>
      <c r="G53" s="128">
        <f>'9'!G52</f>
        <v>3.0239355105741699E-2</v>
      </c>
      <c r="H53" s="270">
        <f>'9'!H52</f>
        <v>1.4897847572870901E-3</v>
      </c>
      <c r="I53" s="282">
        <f>'9'!I52</f>
        <v>2.8859547869185698E-3</v>
      </c>
      <c r="J53" s="272">
        <f>'9'!J52</f>
        <v>4.4257315557728202E-5</v>
      </c>
      <c r="K53" s="6"/>
      <c r="L53" s="333"/>
      <c r="M53" s="333"/>
      <c r="N53" s="333"/>
      <c r="O53" s="333"/>
      <c r="P53" s="333"/>
      <c r="Q53" s="333"/>
      <c r="R53" s="333"/>
      <c r="S53" s="333"/>
      <c r="T53" s="333"/>
      <c r="U53" s="333"/>
      <c r="V53" s="333"/>
      <c r="W53" s="333"/>
      <c r="X53" s="333"/>
      <c r="Y53" s="333"/>
      <c r="Z53" s="333"/>
      <c r="AA53" s="363"/>
      <c r="AB53" s="333"/>
      <c r="AC53" s="333"/>
      <c r="AD53" s="333"/>
      <c r="AE53" s="333"/>
      <c r="AF53" s="333"/>
      <c r="AG53" s="333"/>
      <c r="AH53" s="333"/>
      <c r="AI53" s="333"/>
      <c r="AJ53" s="333"/>
      <c r="AK53" s="333"/>
      <c r="AL53" s="333"/>
      <c r="AM53" s="333"/>
      <c r="AN53" s="333"/>
      <c r="AO53" s="333"/>
      <c r="AP53" s="333"/>
      <c r="AQ53" s="333"/>
      <c r="AR53" s="333"/>
      <c r="AS53" s="333"/>
      <c r="AT53" s="333"/>
      <c r="AU53" s="333"/>
      <c r="AV53" s="333"/>
      <c r="AW53" s="333"/>
      <c r="AX53" s="333"/>
      <c r="AY53" s="333"/>
      <c r="AZ53" s="333"/>
      <c r="BA53" s="333"/>
      <c r="BB53" s="325"/>
      <c r="BC53" s="360"/>
      <c r="BD53" s="326"/>
    </row>
    <row r="54" spans="1:100">
      <c r="A54" s="348"/>
      <c r="B54" s="329"/>
      <c r="C54" s="349"/>
      <c r="D54" s="28">
        <v>3</v>
      </c>
      <c r="E54" s="340"/>
      <c r="F54" s="343"/>
      <c r="G54" s="128">
        <f>'9'!G53</f>
        <v>1.7937723746708701E-2</v>
      </c>
      <c r="H54" s="270">
        <f>'9'!H53</f>
        <v>5.5280129562422704E-4</v>
      </c>
      <c r="I54" s="282">
        <f>'9'!I53</f>
        <v>8.8865930344227996E-4</v>
      </c>
      <c r="J54" s="272">
        <f>'9'!J53</f>
        <v>8.9980257214431292E-6</v>
      </c>
      <c r="K54" s="6"/>
      <c r="L54" s="333"/>
      <c r="M54" s="333"/>
      <c r="N54" s="333"/>
      <c r="O54" s="333"/>
      <c r="P54" s="333"/>
      <c r="Q54" s="333"/>
      <c r="R54" s="333"/>
      <c r="S54" s="333"/>
      <c r="T54" s="333"/>
      <c r="U54" s="333"/>
      <c r="V54" s="333"/>
      <c r="W54" s="333"/>
      <c r="X54" s="333"/>
      <c r="Y54" s="333"/>
      <c r="Z54" s="333"/>
      <c r="AA54" s="363"/>
      <c r="AB54" s="333"/>
      <c r="AC54" s="333"/>
      <c r="AD54" s="333"/>
      <c r="AE54" s="333"/>
      <c r="AF54" s="333"/>
      <c r="AG54" s="333"/>
      <c r="AH54" s="333"/>
      <c r="AI54" s="333"/>
      <c r="AJ54" s="333"/>
      <c r="AK54" s="333"/>
      <c r="AL54" s="333"/>
      <c r="AM54" s="333"/>
      <c r="AN54" s="333"/>
      <c r="AO54" s="333"/>
      <c r="AP54" s="333"/>
      <c r="AQ54" s="333"/>
      <c r="AR54" s="333"/>
      <c r="AS54" s="333"/>
      <c r="AT54" s="333"/>
      <c r="AU54" s="333"/>
      <c r="AV54" s="333"/>
      <c r="AW54" s="333"/>
      <c r="AX54" s="333"/>
      <c r="AY54" s="333"/>
      <c r="AZ54" s="333"/>
      <c r="BA54" s="333"/>
      <c r="BB54" s="325"/>
      <c r="BC54" s="360"/>
      <c r="BD54" s="326"/>
    </row>
    <row r="55" spans="1:100">
      <c r="A55" s="348"/>
      <c r="B55" s="329"/>
      <c r="C55" s="349"/>
      <c r="D55" s="28">
        <v>4</v>
      </c>
      <c r="E55" s="340"/>
      <c r="F55" s="343"/>
      <c r="G55" s="128">
        <f>'9'!G54</f>
        <v>1.1069166595897901E-2</v>
      </c>
      <c r="H55" s="270">
        <f>'9'!H54</f>
        <v>2.0360623505206099E-4</v>
      </c>
      <c r="I55" s="282">
        <f>'9'!I54</f>
        <v>2.7424385202476202E-4</v>
      </c>
      <c r="J55" s="272">
        <f>'9'!J54</f>
        <v>1.7937141247606299E-6</v>
      </c>
      <c r="K55" s="6"/>
      <c r="L55" s="333"/>
      <c r="M55" s="333"/>
      <c r="N55" s="333"/>
      <c r="O55" s="333"/>
      <c r="P55" s="333"/>
      <c r="Q55" s="333"/>
      <c r="R55" s="333"/>
      <c r="S55" s="333"/>
      <c r="T55" s="333"/>
      <c r="U55" s="333"/>
      <c r="V55" s="333"/>
      <c r="W55" s="333"/>
      <c r="X55" s="333"/>
      <c r="Y55" s="333"/>
      <c r="Z55" s="333"/>
      <c r="AA55" s="363"/>
      <c r="AB55" s="333"/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333"/>
      <c r="AO55" s="333"/>
      <c r="AP55" s="333"/>
      <c r="AQ55" s="333"/>
      <c r="AR55" s="333"/>
      <c r="AS55" s="333"/>
      <c r="AT55" s="333"/>
      <c r="AU55" s="333"/>
      <c r="AV55" s="333"/>
      <c r="AW55" s="333"/>
      <c r="AX55" s="333"/>
      <c r="AY55" s="333"/>
      <c r="AZ55" s="333"/>
      <c r="BA55" s="333"/>
      <c r="BB55" s="325"/>
      <c r="BC55" s="360"/>
      <c r="BD55" s="326"/>
    </row>
    <row r="56" spans="1:100">
      <c r="A56" s="348"/>
      <c r="B56" s="329"/>
      <c r="C56" s="349"/>
      <c r="D56" s="28">
        <v>5</v>
      </c>
      <c r="E56" s="340"/>
      <c r="F56" s="343"/>
      <c r="G56" s="128">
        <f>'9'!G55</f>
        <v>7.3962939244665796E-3</v>
      </c>
      <c r="H56" s="270">
        <f>'9'!H55</f>
        <v>8.2163712133834303E-5</v>
      </c>
      <c r="I56" s="282">
        <f>'9'!I55</f>
        <v>9.5049622134691899E-5</v>
      </c>
      <c r="J56" s="272">
        <f>'9'!J55</f>
        <v>4.1153217886646001E-7</v>
      </c>
      <c r="K56" s="6"/>
      <c r="L56" s="333"/>
      <c r="M56" s="333"/>
      <c r="N56" s="333"/>
      <c r="O56" s="333"/>
      <c r="P56" s="333"/>
      <c r="Q56" s="333"/>
      <c r="R56" s="333"/>
      <c r="S56" s="333"/>
      <c r="T56" s="333"/>
      <c r="U56" s="333"/>
      <c r="V56" s="333"/>
      <c r="W56" s="333"/>
      <c r="X56" s="333"/>
      <c r="Y56" s="333"/>
      <c r="Z56" s="333"/>
      <c r="AA56" s="363"/>
      <c r="AB56" s="333"/>
      <c r="AC56" s="333"/>
      <c r="AD56" s="333"/>
      <c r="AE56" s="333"/>
      <c r="AF56" s="333"/>
      <c r="AG56" s="333"/>
      <c r="AH56" s="333"/>
      <c r="AI56" s="333"/>
      <c r="AJ56" s="333"/>
      <c r="AK56" s="333"/>
      <c r="AL56" s="333"/>
      <c r="AM56" s="333"/>
      <c r="AN56" s="333"/>
      <c r="AO56" s="333"/>
      <c r="AP56" s="333"/>
      <c r="AQ56" s="333"/>
      <c r="AR56" s="333"/>
      <c r="AS56" s="333"/>
      <c r="AT56" s="333"/>
      <c r="AU56" s="333"/>
      <c r="AV56" s="333"/>
      <c r="AW56" s="333"/>
      <c r="AX56" s="333"/>
      <c r="AY56" s="333"/>
      <c r="AZ56" s="333"/>
      <c r="BA56" s="333"/>
      <c r="BB56" s="325"/>
      <c r="BC56" s="360"/>
      <c r="BD56" s="326"/>
    </row>
    <row r="57" spans="1:100">
      <c r="A57" s="348"/>
      <c r="B57" s="329"/>
      <c r="C57" s="349"/>
      <c r="D57" s="28">
        <v>6</v>
      </c>
      <c r="E57" s="340"/>
      <c r="F57" s="343"/>
      <c r="G57" s="128">
        <f>'9'!G56</f>
        <v>5.4809073406499598E-3</v>
      </c>
      <c r="H57" s="270">
        <f>'9'!H56</f>
        <v>3.9810675524728501E-5</v>
      </c>
      <c r="I57" s="282">
        <f>'9'!I56</f>
        <v>4.0999185598566001E-5</v>
      </c>
      <c r="J57" s="272">
        <f>'9'!J56</f>
        <v>1.2639774509771599E-7</v>
      </c>
      <c r="K57" s="6"/>
      <c r="L57" s="333"/>
      <c r="M57" s="333"/>
      <c r="N57" s="333"/>
      <c r="O57" s="333"/>
      <c r="P57" s="333"/>
      <c r="Q57" s="333"/>
      <c r="R57" s="333"/>
      <c r="S57" s="333"/>
      <c r="T57" s="333"/>
      <c r="U57" s="333"/>
      <c r="V57" s="333"/>
      <c r="W57" s="333"/>
      <c r="X57" s="333"/>
      <c r="Y57" s="333"/>
      <c r="Z57" s="333"/>
      <c r="AA57" s="363"/>
      <c r="AB57" s="333"/>
      <c r="AC57" s="333"/>
      <c r="AD57" s="333"/>
      <c r="AE57" s="333"/>
      <c r="AF57" s="333"/>
      <c r="AG57" s="333"/>
      <c r="AH57" s="333"/>
      <c r="AI57" s="333"/>
      <c r="AJ57" s="333"/>
      <c r="AK57" s="333"/>
      <c r="AL57" s="333"/>
      <c r="AM57" s="333"/>
      <c r="AN57" s="333"/>
      <c r="AO57" s="333"/>
      <c r="AP57" s="333"/>
      <c r="AQ57" s="333"/>
      <c r="AR57" s="333"/>
      <c r="AS57" s="333"/>
      <c r="AT57" s="333"/>
      <c r="AU57" s="333"/>
      <c r="AV57" s="333"/>
      <c r="AW57" s="333"/>
      <c r="AX57" s="333"/>
      <c r="AY57" s="333"/>
      <c r="AZ57" s="333"/>
      <c r="BA57" s="333"/>
      <c r="BB57" s="325"/>
      <c r="BC57" s="360"/>
      <c r="BD57" s="326"/>
    </row>
    <row r="58" spans="1:100">
      <c r="A58" s="348"/>
      <c r="B58" s="329"/>
      <c r="C58" s="349"/>
      <c r="D58" s="28">
        <v>7</v>
      </c>
      <c r="E58" s="340"/>
      <c r="F58" s="343"/>
      <c r="G58" s="128">
        <f>'9'!G57</f>
        <v>4.5613424798768704E-3</v>
      </c>
      <c r="H58" s="270">
        <f>'9'!H57</f>
        <v>2.4950032009495599E-5</v>
      </c>
      <c r="I58" s="282">
        <f>'9'!I57</f>
        <v>2.3891720540282302E-5</v>
      </c>
      <c r="J58" s="272">
        <f>'9'!J57</f>
        <v>5.8889858105846899E-8</v>
      </c>
      <c r="K58" s="6"/>
      <c r="L58" s="333"/>
      <c r="M58" s="333"/>
      <c r="N58" s="333"/>
      <c r="O58" s="333"/>
      <c r="P58" s="333"/>
      <c r="Q58" s="333"/>
      <c r="R58" s="333"/>
      <c r="S58" s="333"/>
      <c r="T58" s="333"/>
      <c r="U58" s="333"/>
      <c r="V58" s="333"/>
      <c r="W58" s="333"/>
      <c r="X58" s="333"/>
      <c r="Y58" s="333"/>
      <c r="Z58" s="333"/>
      <c r="AA58" s="363"/>
      <c r="AB58" s="333"/>
      <c r="AC58" s="333"/>
      <c r="AD58" s="333"/>
      <c r="AE58" s="333"/>
      <c r="AF58" s="333"/>
      <c r="AG58" s="333"/>
      <c r="AH58" s="333"/>
      <c r="AI58" s="333"/>
      <c r="AJ58" s="333"/>
      <c r="AK58" s="333"/>
      <c r="AL58" s="333"/>
      <c r="AM58" s="333"/>
      <c r="AN58" s="333"/>
      <c r="AO58" s="333"/>
      <c r="AP58" s="333"/>
      <c r="AQ58" s="333"/>
      <c r="AR58" s="333"/>
      <c r="AS58" s="333"/>
      <c r="AT58" s="333"/>
      <c r="AU58" s="333"/>
      <c r="AV58" s="333"/>
      <c r="AW58" s="333"/>
      <c r="AX58" s="333"/>
      <c r="AY58" s="333"/>
      <c r="AZ58" s="333"/>
      <c r="BA58" s="333"/>
      <c r="BB58" s="325"/>
      <c r="BC58" s="360"/>
      <c r="BD58" s="326"/>
    </row>
    <row r="59" spans="1:100">
      <c r="A59" s="348"/>
      <c r="B59" s="329"/>
      <c r="C59" s="349"/>
      <c r="D59" s="28">
        <v>8</v>
      </c>
      <c r="E59" s="340"/>
      <c r="F59" s="343"/>
      <c r="G59" s="128">
        <f>'9'!G58</f>
        <v>4.2882260968929902E-3</v>
      </c>
      <c r="H59" s="270">
        <f>'9'!H58</f>
        <v>2.1233670114455701E-5</v>
      </c>
      <c r="I59" s="282">
        <f>'9'!I58</f>
        <v>1.98361608238296E-5</v>
      </c>
      <c r="J59" s="272">
        <f>'9'!J58</f>
        <v>4.5220459246007301E-8</v>
      </c>
      <c r="K59" s="6"/>
      <c r="L59" s="333"/>
      <c r="M59" s="333"/>
      <c r="N59" s="333"/>
      <c r="O59" s="333"/>
      <c r="P59" s="333"/>
      <c r="Q59" s="333"/>
      <c r="R59" s="333"/>
      <c r="S59" s="333"/>
      <c r="T59" s="333"/>
      <c r="U59" s="333"/>
      <c r="V59" s="333"/>
      <c r="W59" s="333"/>
      <c r="X59" s="333"/>
      <c r="Y59" s="333"/>
      <c r="Z59" s="333"/>
      <c r="AA59" s="363"/>
      <c r="AB59" s="333"/>
      <c r="AC59" s="333"/>
      <c r="AD59" s="333"/>
      <c r="AE59" s="333"/>
      <c r="AF59" s="333"/>
      <c r="AG59" s="333"/>
      <c r="AH59" s="333"/>
      <c r="AI59" s="333"/>
      <c r="AJ59" s="333"/>
      <c r="AK59" s="333"/>
      <c r="AL59" s="333"/>
      <c r="AM59" s="333"/>
      <c r="AN59" s="333"/>
      <c r="AO59" s="333"/>
      <c r="AP59" s="333"/>
      <c r="AQ59" s="333"/>
      <c r="AR59" s="333"/>
      <c r="AS59" s="333"/>
      <c r="AT59" s="333"/>
      <c r="AU59" s="333"/>
      <c r="AV59" s="333"/>
      <c r="AW59" s="333"/>
      <c r="AX59" s="333"/>
      <c r="AY59" s="333"/>
      <c r="AZ59" s="333"/>
      <c r="BA59" s="333"/>
      <c r="BB59" s="325"/>
      <c r="BC59" s="360"/>
      <c r="BD59" s="326"/>
    </row>
    <row r="60" spans="1:100">
      <c r="A60" s="348"/>
      <c r="B60" s="329"/>
      <c r="C60" s="349"/>
      <c r="D60" s="28">
        <v>9</v>
      </c>
      <c r="E60" s="340"/>
      <c r="F60" s="343"/>
      <c r="G60" s="128">
        <f>'9'!G59</f>
        <v>4.5613424798768704E-3</v>
      </c>
      <c r="H60" s="270">
        <f>'9'!H59</f>
        <v>2.4950032009495599E-5</v>
      </c>
      <c r="I60" s="282">
        <f>'9'!I59</f>
        <v>2.3891720540282302E-5</v>
      </c>
      <c r="J60" s="272">
        <f>'9'!J59</f>
        <v>5.8889858105846899E-8</v>
      </c>
      <c r="K60" s="6"/>
      <c r="L60" s="333"/>
      <c r="M60" s="333"/>
      <c r="N60" s="333"/>
      <c r="O60" s="333"/>
      <c r="P60" s="333"/>
      <c r="Q60" s="333"/>
      <c r="R60" s="333"/>
      <c r="S60" s="333"/>
      <c r="T60" s="333"/>
      <c r="U60" s="333"/>
      <c r="V60" s="333"/>
      <c r="W60" s="333"/>
      <c r="X60" s="333"/>
      <c r="Y60" s="333"/>
      <c r="Z60" s="333"/>
      <c r="AA60" s="363"/>
      <c r="AB60" s="333"/>
      <c r="AC60" s="333"/>
      <c r="AD60" s="333"/>
      <c r="AE60" s="333"/>
      <c r="AF60" s="333"/>
      <c r="AG60" s="333"/>
      <c r="AH60" s="333"/>
      <c r="AI60" s="333"/>
      <c r="AJ60" s="333"/>
      <c r="AK60" s="333"/>
      <c r="AL60" s="333"/>
      <c r="AM60" s="333"/>
      <c r="AN60" s="333"/>
      <c r="AO60" s="333"/>
      <c r="AP60" s="333"/>
      <c r="AQ60" s="333"/>
      <c r="AR60" s="333"/>
      <c r="AS60" s="333"/>
      <c r="AT60" s="333"/>
      <c r="AU60" s="333"/>
      <c r="AV60" s="333"/>
      <c r="AW60" s="333"/>
      <c r="AX60" s="333"/>
      <c r="AY60" s="333"/>
      <c r="AZ60" s="333"/>
      <c r="BA60" s="333"/>
      <c r="BB60" s="325"/>
      <c r="BC60" s="360"/>
      <c r="BD60" s="326"/>
    </row>
    <row r="61" spans="1:100">
      <c r="A61" s="348"/>
      <c r="B61" s="329"/>
      <c r="C61" s="349"/>
      <c r="D61" s="29">
        <v>10</v>
      </c>
      <c r="E61" s="341"/>
      <c r="F61" s="344"/>
      <c r="G61" s="274">
        <f>'9'!G60</f>
        <v>5.4809073406499598E-3</v>
      </c>
      <c r="H61" s="275">
        <f>'9'!H60</f>
        <v>3.9810675524728501E-5</v>
      </c>
      <c r="I61" s="283">
        <f>'9'!I60</f>
        <v>4.0999185598566001E-5</v>
      </c>
      <c r="J61" s="277">
        <f>'9'!J60</f>
        <v>1.2639774509771599E-7</v>
      </c>
      <c r="K61" s="6"/>
      <c r="L61" s="334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64"/>
      <c r="AB61" s="358"/>
      <c r="AC61" s="358"/>
      <c r="AD61" s="358"/>
      <c r="AE61" s="358"/>
      <c r="AF61" s="358"/>
      <c r="AG61" s="358"/>
      <c r="AH61" s="358"/>
      <c r="AI61" s="358"/>
      <c r="AJ61" s="358"/>
      <c r="AK61" s="358"/>
      <c r="AL61" s="358"/>
      <c r="AM61" s="358"/>
      <c r="AN61" s="358"/>
      <c r="AO61" s="358"/>
      <c r="AP61" s="358"/>
      <c r="AQ61" s="358"/>
      <c r="AR61" s="358"/>
      <c r="AS61" s="358"/>
      <c r="AT61" s="358"/>
      <c r="AU61" s="358"/>
      <c r="AV61" s="358"/>
      <c r="AW61" s="358"/>
      <c r="AX61" s="358"/>
      <c r="AY61" s="358"/>
      <c r="AZ61" s="358"/>
      <c r="BA61" s="358"/>
      <c r="BB61" s="325"/>
      <c r="BC61" s="361"/>
      <c r="BD61" s="326"/>
    </row>
    <row r="62" spans="1:100">
      <c r="A62" s="348"/>
      <c r="B62" s="328">
        <v>0.5</v>
      </c>
      <c r="C62" s="349"/>
      <c r="D62" s="26">
        <v>-9</v>
      </c>
      <c r="E62" s="339">
        <v>2.5509373595435599E-3</v>
      </c>
      <c r="F62" s="342">
        <v>1.0304696374072501E-2</v>
      </c>
      <c r="G62" s="100">
        <f>'9'!G81</f>
        <v>1.42280545324763E-2</v>
      </c>
      <c r="H62" s="64">
        <f>'9'!H81</f>
        <v>1.4480905670059001E-3</v>
      </c>
      <c r="I62" s="79">
        <f>'9'!I81</f>
        <v>6.2956144136205698E-3</v>
      </c>
      <c r="J62" s="204">
        <f>'9'!J81</f>
        <v>5.4451973763676496E-4</v>
      </c>
      <c r="K62" s="6"/>
      <c r="L62" s="332">
        <f t="shared" ref="L62" si="91">1-SUM(M62:BC81)</f>
        <v>0.19612800244369</v>
      </c>
      <c r="M62" s="357">
        <f t="shared" ref="M62" si="92">G72+I72</f>
        <v>4.6650820176786803E-2</v>
      </c>
      <c r="N62" s="357">
        <f t="shared" ref="N62" si="93">G79+I79+J72</f>
        <v>1.8346863603440938E-2</v>
      </c>
      <c r="O62" s="357">
        <f t="shared" ref="O62" si="94">G81+I81+H72</f>
        <v>2.156456312697131E-2</v>
      </c>
      <c r="P62" s="357">
        <f t="shared" ref="P62" si="95">G74+I74+J79</f>
        <v>3.0794194118357061E-2</v>
      </c>
      <c r="Q62" s="357">
        <f t="shared" ref="Q62" si="96">G70+I70</f>
        <v>6.1602203465045205E-2</v>
      </c>
      <c r="R62" s="357">
        <f t="shared" ref="R62" si="97">G76+I76+H79+J81</f>
        <v>2.1967887336708489E-2</v>
      </c>
      <c r="S62" s="357">
        <f t="shared" ref="S62" si="98">G63+I63</f>
        <v>2.4663321267242778E-2</v>
      </c>
      <c r="T62" s="357">
        <f t="shared" ref="T62" si="99">G65+I65+J74</f>
        <v>3.9150743185755288E-2</v>
      </c>
      <c r="U62" s="357">
        <f t="shared" ref="U62" si="100">G68+I68+H81</f>
        <v>6.2812590296764975E-2</v>
      </c>
      <c r="V62" s="357">
        <f t="shared" ref="V62" si="101">G77+I77+J70</f>
        <v>2.1837100353786151E-2</v>
      </c>
      <c r="W62" s="357">
        <f t="shared" ref="W62" si="102">G66+I66</f>
        <v>4.6650820176786803E-2</v>
      </c>
      <c r="X62" s="357">
        <f t="shared" ref="X62" si="103">G69+I69+J76+H74</f>
        <v>6.6882875853093604E-2</v>
      </c>
      <c r="Y62" s="357">
        <f t="shared" ref="Y62" si="104">G75+I75</f>
        <v>2.4663321267242778E-2</v>
      </c>
      <c r="Z62" s="357">
        <f t="shared" ref="Z62" si="105">G67+I67+J63</f>
        <v>5.5967178194274096E-2</v>
      </c>
      <c r="AA62" s="362">
        <f t="shared" ref="AA62" si="106">G78+I78+H70</f>
        <v>2.1325720208610292E-2</v>
      </c>
      <c r="AB62" s="357">
        <f t="shared" ref="AB62" si="107">G64+I64+J65</f>
        <v>3.222747972491441E-2</v>
      </c>
      <c r="AC62" s="357">
        <f t="shared" ref="AC62" si="108">G80+I80</f>
        <v>1.6318169252819342E-2</v>
      </c>
      <c r="AD62" s="357">
        <f t="shared" ref="AD62" si="109">G73+I73+J68+H76</f>
        <v>4.3439298752714101E-2</v>
      </c>
      <c r="AE62" s="357">
        <f t="shared" ref="AE62" si="110">G62+I62</f>
        <v>2.0523668946096869E-2</v>
      </c>
      <c r="AF62" s="357">
        <f t="shared" ref="AF62" si="111">G71+I71+J77</f>
        <v>5.5591021001000475E-2</v>
      </c>
      <c r="AG62" s="357">
        <f t="shared" ref="AG62" si="112">H63</f>
        <v>1.8145769146066101E-3</v>
      </c>
      <c r="AH62" s="357">
        <f t="shared" ref="AH62" si="113">J66</f>
        <v>2.5111173514266601E-3</v>
      </c>
      <c r="AI62" s="357">
        <f t="shared" ref="AI62" si="114">J69+H65</f>
        <v>7.2618918358904501E-3</v>
      </c>
      <c r="AJ62" s="357">
        <f t="shared" ref="AJ62" si="115">F62</f>
        <v>1.0304696374072501E-2</v>
      </c>
      <c r="AK62" s="357">
        <f t="shared" ref="AK62" si="116">J75</f>
        <v>7.8371638607179601E-4</v>
      </c>
      <c r="AL62" s="357">
        <f t="shared" ref="AL62" si="117">H68</f>
        <v>5.0075509557909502E-3</v>
      </c>
      <c r="AM62" s="357">
        <f t="shared" ref="AM62" si="118">J67</f>
        <v>3.3412715107229499E-3</v>
      </c>
      <c r="AN62" s="357">
        <f t="shared" ref="AN62" si="119">J78+H77</f>
        <v>1.5486587941352581E-3</v>
      </c>
      <c r="AO62" s="357">
        <f t="shared" ref="AO62" si="120">J64</f>
        <v>1.1720290934626901E-3</v>
      </c>
      <c r="AP62" s="357">
        <f t="shared" ref="AP62" si="121">H66</f>
        <v>3.7399568666007599E-3</v>
      </c>
      <c r="AQ62" s="357">
        <f t="shared" ref="AQ62" si="122">J80</f>
        <v>3.3827196241548798E-4</v>
      </c>
      <c r="AR62" s="357">
        <f t="shared" ref="AR62" si="123">H69+J73</f>
        <v>6.95880186173224E-3</v>
      </c>
      <c r="AS62" s="357">
        <f t="shared" ref="AS62" si="124">J62</f>
        <v>5.4451973763676496E-4</v>
      </c>
      <c r="AT62" s="357">
        <f t="shared" ref="AT62" si="125">H75</f>
        <v>1.8145769146066101E-3</v>
      </c>
      <c r="AU62" s="357">
        <f t="shared" ref="AU62" si="126">J71</f>
        <v>3.3412715107229499E-3</v>
      </c>
      <c r="AV62" s="357">
        <f t="shared" ref="AV62" si="127">H67</f>
        <v>4.46778206741322E-3</v>
      </c>
      <c r="AW62" s="357">
        <f t="shared" ref="AW62" si="128">H78</f>
        <v>1.0786458151272301E-3</v>
      </c>
      <c r="AX62" s="357">
        <f t="shared" ref="AX62" si="129">H64</f>
        <v>2.3291385716834498E-3</v>
      </c>
      <c r="AY62" s="357">
        <f t="shared" ref="AY62" si="130">E62</f>
        <v>2.5509373595435599E-3</v>
      </c>
      <c r="AZ62" s="357">
        <f t="shared" ref="AZ62" si="131">H80</f>
        <v>1.0786458151272301E-3</v>
      </c>
      <c r="BA62" s="357">
        <f t="shared" ref="BA62" si="132">H73</f>
        <v>2.9882269146894402E-3</v>
      </c>
      <c r="BB62" s="325">
        <f t="shared" ref="BB62" si="133">H62</f>
        <v>1.4480905670059001E-3</v>
      </c>
      <c r="BC62" s="359">
        <f t="shared" ref="BC62" si="134">H71</f>
        <v>4.46778206741322E-3</v>
      </c>
      <c r="BD62" s="326">
        <f t="shared" ref="BD62" si="135">SUMPRODUCT($L$1:$BC$1,BF62:CW62)</f>
        <v>10.040445822091007</v>
      </c>
      <c r="BF62" s="12">
        <f>L62</f>
        <v>0.19612800244369</v>
      </c>
      <c r="BG62" s="23">
        <f t="shared" ref="BG62:CV62" si="136">M62</f>
        <v>4.6650820176786803E-2</v>
      </c>
      <c r="BH62" s="23">
        <f t="shared" si="136"/>
        <v>1.8346863603440938E-2</v>
      </c>
      <c r="BI62" s="23">
        <f t="shared" si="136"/>
        <v>2.156456312697131E-2</v>
      </c>
      <c r="BJ62" s="23">
        <f t="shared" si="136"/>
        <v>3.0794194118357061E-2</v>
      </c>
      <c r="BK62" s="23">
        <f t="shared" si="136"/>
        <v>6.1602203465045205E-2</v>
      </c>
      <c r="BL62" s="23">
        <f t="shared" si="136"/>
        <v>2.1967887336708489E-2</v>
      </c>
      <c r="BM62" s="23">
        <f t="shared" si="136"/>
        <v>2.4663321267242778E-2</v>
      </c>
      <c r="BN62" s="23">
        <f t="shared" si="136"/>
        <v>3.9150743185755288E-2</v>
      </c>
      <c r="BO62" s="23">
        <f t="shared" si="136"/>
        <v>6.2812590296764975E-2</v>
      </c>
      <c r="BP62" s="23">
        <f t="shared" si="136"/>
        <v>2.1837100353786151E-2</v>
      </c>
      <c r="BQ62" s="23">
        <f t="shared" si="136"/>
        <v>4.6650820176786803E-2</v>
      </c>
      <c r="BR62" s="23">
        <f t="shared" si="136"/>
        <v>6.6882875853093604E-2</v>
      </c>
      <c r="BS62" s="23">
        <f t="shared" si="136"/>
        <v>2.4663321267242778E-2</v>
      </c>
      <c r="BT62" s="23">
        <f t="shared" si="136"/>
        <v>5.5967178194274096E-2</v>
      </c>
      <c r="BU62" s="23">
        <f t="shared" si="136"/>
        <v>2.1325720208610292E-2</v>
      </c>
      <c r="BV62" s="23">
        <f t="shared" si="136"/>
        <v>3.222747972491441E-2</v>
      </c>
      <c r="BW62" s="23">
        <f t="shared" si="136"/>
        <v>1.6318169252819342E-2</v>
      </c>
      <c r="BX62" s="23">
        <f t="shared" si="136"/>
        <v>4.3439298752714101E-2</v>
      </c>
      <c r="BY62" s="23">
        <f t="shared" si="136"/>
        <v>2.0523668946096869E-2</v>
      </c>
      <c r="BZ62" s="23">
        <f t="shared" si="136"/>
        <v>5.5591021001000475E-2</v>
      </c>
      <c r="CA62" s="23">
        <f t="shared" si="136"/>
        <v>1.8145769146066101E-3</v>
      </c>
      <c r="CB62" s="23">
        <f t="shared" si="136"/>
        <v>2.5111173514266601E-3</v>
      </c>
      <c r="CC62" s="23">
        <f t="shared" si="136"/>
        <v>7.2618918358904501E-3</v>
      </c>
      <c r="CD62" s="23">
        <f t="shared" si="136"/>
        <v>1.0304696374072501E-2</v>
      </c>
      <c r="CE62" s="23">
        <f t="shared" si="136"/>
        <v>7.8371638607179601E-4</v>
      </c>
      <c r="CF62" s="23">
        <f t="shared" si="136"/>
        <v>5.0075509557909502E-3</v>
      </c>
      <c r="CG62" s="23">
        <f t="shared" si="136"/>
        <v>3.3412715107229499E-3</v>
      </c>
      <c r="CH62" s="23">
        <f t="shared" si="136"/>
        <v>1.5486587941352581E-3</v>
      </c>
      <c r="CI62" s="23">
        <f t="shared" si="136"/>
        <v>1.1720290934626901E-3</v>
      </c>
      <c r="CJ62" s="23">
        <f t="shared" si="136"/>
        <v>3.7399568666007599E-3</v>
      </c>
      <c r="CK62" s="23">
        <f t="shared" si="136"/>
        <v>3.3827196241548798E-4</v>
      </c>
      <c r="CL62" s="23">
        <f t="shared" si="136"/>
        <v>6.95880186173224E-3</v>
      </c>
      <c r="CM62" s="23">
        <f t="shared" si="136"/>
        <v>5.4451973763676496E-4</v>
      </c>
      <c r="CN62" s="23">
        <f t="shared" si="136"/>
        <v>1.8145769146066101E-3</v>
      </c>
      <c r="CO62" s="23">
        <f t="shared" si="136"/>
        <v>3.3412715107229499E-3</v>
      </c>
      <c r="CP62" s="23">
        <f t="shared" si="136"/>
        <v>4.46778206741322E-3</v>
      </c>
      <c r="CQ62" s="23">
        <f t="shared" si="136"/>
        <v>1.0786458151272301E-3</v>
      </c>
      <c r="CR62" s="23">
        <f t="shared" si="136"/>
        <v>2.3291385716834498E-3</v>
      </c>
      <c r="CS62" s="23">
        <f t="shared" si="136"/>
        <v>2.5509373595435599E-3</v>
      </c>
      <c r="CT62" s="23">
        <f t="shared" si="136"/>
        <v>1.0786458151272301E-3</v>
      </c>
      <c r="CU62" s="23">
        <f t="shared" si="136"/>
        <v>2.9882269146894402E-3</v>
      </c>
      <c r="CV62" s="24">
        <f t="shared" si="136"/>
        <v>1.4480905670059001E-3</v>
      </c>
    </row>
    <row r="63" spans="1:100">
      <c r="A63" s="348"/>
      <c r="B63" s="329"/>
      <c r="C63" s="349"/>
      <c r="D63" s="28">
        <v>-8</v>
      </c>
      <c r="E63" s="340"/>
      <c r="F63" s="343"/>
      <c r="G63" s="128">
        <f>'9'!G62</f>
        <v>1.6272499311386399E-2</v>
      </c>
      <c r="H63" s="270">
        <f>'9'!H62</f>
        <v>1.8145769146066101E-3</v>
      </c>
      <c r="I63" s="282">
        <f>'9'!I62</f>
        <v>8.3908219558563799E-3</v>
      </c>
      <c r="J63" s="272">
        <f>'9'!J62</f>
        <v>7.8371638607179601E-4</v>
      </c>
      <c r="K63" s="6"/>
      <c r="L63" s="333"/>
      <c r="M63" s="333"/>
      <c r="N63" s="333"/>
      <c r="O63" s="333"/>
      <c r="P63" s="333"/>
      <c r="Q63" s="333"/>
      <c r="R63" s="333"/>
      <c r="S63" s="333"/>
      <c r="T63" s="333"/>
      <c r="U63" s="333"/>
      <c r="V63" s="333"/>
      <c r="W63" s="333"/>
      <c r="X63" s="333"/>
      <c r="Y63" s="333"/>
      <c r="Z63" s="333"/>
      <c r="AA63" s="363"/>
      <c r="AB63" s="333"/>
      <c r="AC63" s="333"/>
      <c r="AD63" s="333"/>
      <c r="AE63" s="333"/>
      <c r="AF63" s="333"/>
      <c r="AG63" s="333"/>
      <c r="AH63" s="333"/>
      <c r="AI63" s="333"/>
      <c r="AJ63" s="333"/>
      <c r="AK63" s="333"/>
      <c r="AL63" s="333"/>
      <c r="AM63" s="333"/>
      <c r="AN63" s="333"/>
      <c r="AO63" s="333"/>
      <c r="AP63" s="333"/>
      <c r="AQ63" s="333"/>
      <c r="AR63" s="333"/>
      <c r="AS63" s="333"/>
      <c r="AT63" s="333"/>
      <c r="AU63" s="333"/>
      <c r="AV63" s="333"/>
      <c r="AW63" s="333"/>
      <c r="AX63" s="333"/>
      <c r="AY63" s="333"/>
      <c r="AZ63" s="333"/>
      <c r="BA63" s="333"/>
      <c r="BB63" s="325"/>
      <c r="BC63" s="360"/>
      <c r="BD63" s="326"/>
    </row>
    <row r="64" spans="1:100">
      <c r="A64" s="348"/>
      <c r="B64" s="329"/>
      <c r="C64" s="349"/>
      <c r="D64" s="28">
        <v>-7</v>
      </c>
      <c r="E64" s="340"/>
      <c r="F64" s="343"/>
      <c r="G64" s="128">
        <f>'9'!G63</f>
        <v>1.8933228407573201E-2</v>
      </c>
      <c r="H64" s="270">
        <f>'9'!H63</f>
        <v>2.3291385716834498E-3</v>
      </c>
      <c r="I64" s="282">
        <f>'9'!I63</f>
        <v>1.15437370488897E-2</v>
      </c>
      <c r="J64" s="272">
        <f>'9'!J63</f>
        <v>1.1720290934626901E-3</v>
      </c>
      <c r="K64" s="6"/>
      <c r="L64" s="333"/>
      <c r="M64" s="333"/>
      <c r="N64" s="333"/>
      <c r="O64" s="333"/>
      <c r="P64" s="333"/>
      <c r="Q64" s="333"/>
      <c r="R64" s="333"/>
      <c r="S64" s="333"/>
      <c r="T64" s="333"/>
      <c r="U64" s="333"/>
      <c r="V64" s="333"/>
      <c r="W64" s="333"/>
      <c r="X64" s="333"/>
      <c r="Y64" s="333"/>
      <c r="Z64" s="333"/>
      <c r="AA64" s="363"/>
      <c r="AB64" s="333"/>
      <c r="AC64" s="333"/>
      <c r="AD64" s="333"/>
      <c r="AE64" s="333"/>
      <c r="AF64" s="333"/>
      <c r="AG64" s="333"/>
      <c r="AH64" s="333"/>
      <c r="AI64" s="333"/>
      <c r="AJ64" s="333"/>
      <c r="AK64" s="333"/>
      <c r="AL64" s="333"/>
      <c r="AM64" s="333"/>
      <c r="AN64" s="333"/>
      <c r="AO64" s="333"/>
      <c r="AP64" s="333"/>
      <c r="AQ64" s="333"/>
      <c r="AR64" s="333"/>
      <c r="AS64" s="333"/>
      <c r="AT64" s="333"/>
      <c r="AU64" s="333"/>
      <c r="AV64" s="333"/>
      <c r="AW64" s="333"/>
      <c r="AX64" s="333"/>
      <c r="AY64" s="333"/>
      <c r="AZ64" s="333"/>
      <c r="BA64" s="333"/>
      <c r="BB64" s="325"/>
      <c r="BC64" s="360"/>
      <c r="BD64" s="326"/>
    </row>
    <row r="65" spans="1:56">
      <c r="A65" s="348"/>
      <c r="B65" s="329"/>
      <c r="C65" s="349"/>
      <c r="D65" s="28">
        <v>-6</v>
      </c>
      <c r="E65" s="340"/>
      <c r="F65" s="343"/>
      <c r="G65" s="128">
        <f>'9'!G64</f>
        <v>2.2088356634097299E-2</v>
      </c>
      <c r="H65" s="270">
        <f>'9'!H64</f>
        <v>2.9882269146894402E-3</v>
      </c>
      <c r="I65" s="282">
        <f>'9'!I64</f>
        <v>1.5890357458195298E-2</v>
      </c>
      <c r="J65" s="272">
        <f>'9'!J64</f>
        <v>1.75051426845151E-3</v>
      </c>
      <c r="K65" s="6"/>
      <c r="L65" s="333"/>
      <c r="M65" s="333"/>
      <c r="N65" s="333"/>
      <c r="O65" s="333"/>
      <c r="P65" s="333"/>
      <c r="Q65" s="333"/>
      <c r="R65" s="333"/>
      <c r="S65" s="333"/>
      <c r="T65" s="333"/>
      <c r="U65" s="333"/>
      <c r="V65" s="333"/>
      <c r="W65" s="333"/>
      <c r="X65" s="333"/>
      <c r="Y65" s="333"/>
      <c r="Z65" s="333"/>
      <c r="AA65" s="363"/>
      <c r="AB65" s="333"/>
      <c r="AC65" s="333"/>
      <c r="AD65" s="333"/>
      <c r="AE65" s="333"/>
      <c r="AF65" s="333"/>
      <c r="AG65" s="333"/>
      <c r="AH65" s="333"/>
      <c r="AI65" s="333"/>
      <c r="AJ65" s="333"/>
      <c r="AK65" s="333"/>
      <c r="AL65" s="333"/>
      <c r="AM65" s="333"/>
      <c r="AN65" s="333"/>
      <c r="AO65" s="333"/>
      <c r="AP65" s="333"/>
      <c r="AQ65" s="333"/>
      <c r="AR65" s="333"/>
      <c r="AS65" s="333"/>
      <c r="AT65" s="333"/>
      <c r="AU65" s="333"/>
      <c r="AV65" s="333"/>
      <c r="AW65" s="333"/>
      <c r="AX65" s="333"/>
      <c r="AY65" s="333"/>
      <c r="AZ65" s="333"/>
      <c r="BA65" s="333"/>
      <c r="BB65" s="325"/>
      <c r="BC65" s="360"/>
      <c r="BD65" s="326"/>
    </row>
    <row r="66" spans="1:56">
      <c r="A66" s="348"/>
      <c r="B66" s="329"/>
      <c r="C66" s="349"/>
      <c r="D66" s="28">
        <v>-5</v>
      </c>
      <c r="E66" s="340"/>
      <c r="F66" s="343"/>
      <c r="G66" s="128">
        <f>'9'!G65</f>
        <v>2.54406990284591E-2</v>
      </c>
      <c r="H66" s="270">
        <f>'9'!H65</f>
        <v>3.7399568666007599E-3</v>
      </c>
      <c r="I66" s="282">
        <f>'9'!I65</f>
        <v>2.1210121148327699E-2</v>
      </c>
      <c r="J66" s="272">
        <f>'9'!J65</f>
        <v>2.5111173514266601E-3</v>
      </c>
      <c r="K66" s="6"/>
      <c r="L66" s="333"/>
      <c r="M66" s="333"/>
      <c r="N66" s="333"/>
      <c r="O66" s="333"/>
      <c r="P66" s="333"/>
      <c r="Q66" s="333"/>
      <c r="R66" s="333"/>
      <c r="S66" s="333"/>
      <c r="T66" s="333"/>
      <c r="U66" s="333"/>
      <c r="V66" s="333"/>
      <c r="W66" s="333"/>
      <c r="X66" s="333"/>
      <c r="Y66" s="333"/>
      <c r="Z66" s="333"/>
      <c r="AA66" s="363"/>
      <c r="AB66" s="333"/>
      <c r="AC66" s="333"/>
      <c r="AD66" s="333"/>
      <c r="AE66" s="333"/>
      <c r="AF66" s="333"/>
      <c r="AG66" s="333"/>
      <c r="AH66" s="333"/>
      <c r="AI66" s="333"/>
      <c r="AJ66" s="333"/>
      <c r="AK66" s="333"/>
      <c r="AL66" s="333"/>
      <c r="AM66" s="333"/>
      <c r="AN66" s="333"/>
      <c r="AO66" s="333"/>
      <c r="AP66" s="333"/>
      <c r="AQ66" s="333"/>
      <c r="AR66" s="333"/>
      <c r="AS66" s="333"/>
      <c r="AT66" s="333"/>
      <c r="AU66" s="333"/>
      <c r="AV66" s="333"/>
      <c r="AW66" s="333"/>
      <c r="AX66" s="333"/>
      <c r="AY66" s="333"/>
      <c r="AZ66" s="333"/>
      <c r="BA66" s="333"/>
      <c r="BB66" s="325"/>
      <c r="BC66" s="360"/>
      <c r="BD66" s="326"/>
    </row>
    <row r="67" spans="1:56">
      <c r="A67" s="348"/>
      <c r="B67" s="329"/>
      <c r="C67" s="349"/>
      <c r="D67" s="28">
        <v>-4</v>
      </c>
      <c r="E67" s="340"/>
      <c r="F67" s="343"/>
      <c r="G67" s="128">
        <f>'9'!G66</f>
        <v>2.8502040610866201E-2</v>
      </c>
      <c r="H67" s="270">
        <f>'9'!H66</f>
        <v>4.46778206741322E-3</v>
      </c>
      <c r="I67" s="282">
        <f>'9'!I66</f>
        <v>2.6681421197336099E-2</v>
      </c>
      <c r="J67" s="272">
        <f>'9'!J66</f>
        <v>3.3412715107229499E-3</v>
      </c>
      <c r="K67" s="6"/>
      <c r="L67" s="333"/>
      <c r="M67" s="333"/>
      <c r="N67" s="333"/>
      <c r="O67" s="333"/>
      <c r="P67" s="333"/>
      <c r="Q67" s="333"/>
      <c r="R67" s="333"/>
      <c r="S67" s="333"/>
      <c r="T67" s="333"/>
      <c r="U67" s="333"/>
      <c r="V67" s="333"/>
      <c r="W67" s="333"/>
      <c r="X67" s="333"/>
      <c r="Y67" s="333"/>
      <c r="Z67" s="333"/>
      <c r="AA67" s="363"/>
      <c r="AB67" s="333"/>
      <c r="AC67" s="333"/>
      <c r="AD67" s="333"/>
      <c r="AE67" s="333"/>
      <c r="AF67" s="333"/>
      <c r="AG67" s="333"/>
      <c r="AH67" s="333"/>
      <c r="AI67" s="333"/>
      <c r="AJ67" s="333"/>
      <c r="AK67" s="333"/>
      <c r="AL67" s="333"/>
      <c r="AM67" s="333"/>
      <c r="AN67" s="333"/>
      <c r="AO67" s="333"/>
      <c r="AP67" s="333"/>
      <c r="AQ67" s="333"/>
      <c r="AR67" s="333"/>
      <c r="AS67" s="333"/>
      <c r="AT67" s="333"/>
      <c r="AU67" s="333"/>
      <c r="AV67" s="333"/>
      <c r="AW67" s="333"/>
      <c r="AX67" s="333"/>
      <c r="AY67" s="333"/>
      <c r="AZ67" s="333"/>
      <c r="BA67" s="333"/>
      <c r="BB67" s="325"/>
      <c r="BC67" s="360"/>
      <c r="BD67" s="326"/>
    </row>
    <row r="68" spans="1:56">
      <c r="A68" s="348"/>
      <c r="B68" s="329"/>
      <c r="C68" s="349"/>
      <c r="D68" s="28">
        <v>-3</v>
      </c>
      <c r="E68" s="340"/>
      <c r="F68" s="343"/>
      <c r="G68" s="128">
        <f>'9'!G67</f>
        <v>3.0680130873025201E-2</v>
      </c>
      <c r="H68" s="270">
        <f>'9'!H67</f>
        <v>5.0075509557909502E-3</v>
      </c>
      <c r="I68" s="282">
        <f>'9'!I67</f>
        <v>3.0922072592020001E-2</v>
      </c>
      <c r="J68" s="272">
        <f>'9'!J67</f>
        <v>4.0124940934156E-3</v>
      </c>
      <c r="K68" s="6"/>
      <c r="L68" s="333"/>
      <c r="M68" s="333"/>
      <c r="N68" s="333"/>
      <c r="O68" s="333"/>
      <c r="P68" s="333"/>
      <c r="Q68" s="333"/>
      <c r="R68" s="333"/>
      <c r="S68" s="333"/>
      <c r="T68" s="333"/>
      <c r="U68" s="333"/>
      <c r="V68" s="333"/>
      <c r="W68" s="333"/>
      <c r="X68" s="333"/>
      <c r="Y68" s="333"/>
      <c r="Z68" s="333"/>
      <c r="AA68" s="363"/>
      <c r="AB68" s="333"/>
      <c r="AC68" s="333"/>
      <c r="AD68" s="333"/>
      <c r="AE68" s="333"/>
      <c r="AF68" s="333"/>
      <c r="AG68" s="333"/>
      <c r="AH68" s="333"/>
      <c r="AI68" s="333"/>
      <c r="AJ68" s="333"/>
      <c r="AK68" s="333"/>
      <c r="AL68" s="333"/>
      <c r="AM68" s="333"/>
      <c r="AN68" s="333"/>
      <c r="AO68" s="333"/>
      <c r="AP68" s="333"/>
      <c r="AQ68" s="333"/>
      <c r="AR68" s="333"/>
      <c r="AS68" s="333"/>
      <c r="AT68" s="333"/>
      <c r="AU68" s="333"/>
      <c r="AV68" s="333"/>
      <c r="AW68" s="333"/>
      <c r="AX68" s="333"/>
      <c r="AY68" s="333"/>
      <c r="AZ68" s="333"/>
      <c r="BA68" s="333"/>
      <c r="BB68" s="325"/>
      <c r="BC68" s="360"/>
      <c r="BD68" s="326"/>
    </row>
    <row r="69" spans="1:56">
      <c r="A69" s="348"/>
      <c r="B69" s="329"/>
      <c r="C69" s="349"/>
      <c r="D69" s="28">
        <v>-2</v>
      </c>
      <c r="E69" s="340"/>
      <c r="F69" s="343"/>
      <c r="G69" s="128">
        <f>'9'!G68</f>
        <v>3.1472934427484597E-2</v>
      </c>
      <c r="H69" s="270">
        <f>'9'!H68</f>
        <v>5.2082875932807299E-3</v>
      </c>
      <c r="I69" s="282">
        <f>'9'!I68</f>
        <v>3.2536283116288797E-2</v>
      </c>
      <c r="J69" s="272">
        <f>'9'!J68</f>
        <v>4.2736649212010104E-3</v>
      </c>
      <c r="K69" s="6"/>
      <c r="L69" s="333"/>
      <c r="M69" s="333"/>
      <c r="N69" s="333"/>
      <c r="O69" s="333"/>
      <c r="P69" s="333"/>
      <c r="Q69" s="333"/>
      <c r="R69" s="333"/>
      <c r="S69" s="333"/>
      <c r="T69" s="333"/>
      <c r="U69" s="333"/>
      <c r="V69" s="333"/>
      <c r="W69" s="333"/>
      <c r="X69" s="333"/>
      <c r="Y69" s="333"/>
      <c r="Z69" s="333"/>
      <c r="AA69" s="363"/>
      <c r="AB69" s="333"/>
      <c r="AC69" s="333"/>
      <c r="AD69" s="333"/>
      <c r="AE69" s="333"/>
      <c r="AF69" s="333"/>
      <c r="AG69" s="333"/>
      <c r="AH69" s="333"/>
      <c r="AI69" s="333"/>
      <c r="AJ69" s="333"/>
      <c r="AK69" s="333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3"/>
      <c r="AW69" s="333"/>
      <c r="AX69" s="333"/>
      <c r="AY69" s="333"/>
      <c r="AZ69" s="333"/>
      <c r="BA69" s="333"/>
      <c r="BB69" s="325"/>
      <c r="BC69" s="360"/>
      <c r="BD69" s="326"/>
    </row>
    <row r="70" spans="1:56">
      <c r="A70" s="348"/>
      <c r="B70" s="329"/>
      <c r="C70" s="349"/>
      <c r="D70" s="28">
        <v>-1</v>
      </c>
      <c r="E70" s="340"/>
      <c r="F70" s="343"/>
      <c r="G70" s="128">
        <f>'9'!G69</f>
        <v>3.0680130873025201E-2</v>
      </c>
      <c r="H70" s="270">
        <f>'9'!H69</f>
        <v>5.0075509557909502E-3</v>
      </c>
      <c r="I70" s="282">
        <f>'9'!I69</f>
        <v>3.0922072592020001E-2</v>
      </c>
      <c r="J70" s="272">
        <f>'9'!J69</f>
        <v>4.0124940934156E-3</v>
      </c>
      <c r="K70" s="6"/>
      <c r="L70" s="333"/>
      <c r="M70" s="333"/>
      <c r="N70" s="333"/>
      <c r="O70" s="333"/>
      <c r="P70" s="333"/>
      <c r="Q70" s="333"/>
      <c r="R70" s="333"/>
      <c r="S70" s="333"/>
      <c r="T70" s="333"/>
      <c r="U70" s="333"/>
      <c r="V70" s="333"/>
      <c r="W70" s="333"/>
      <c r="X70" s="333"/>
      <c r="Y70" s="333"/>
      <c r="Z70" s="333"/>
      <c r="AA70" s="363"/>
      <c r="AB70" s="333"/>
      <c r="AC70" s="333"/>
      <c r="AD70" s="333"/>
      <c r="AE70" s="333"/>
      <c r="AF70" s="333"/>
      <c r="AG70" s="333"/>
      <c r="AH70" s="333"/>
      <c r="AI70" s="333"/>
      <c r="AJ70" s="333"/>
      <c r="AK70" s="333"/>
      <c r="AL70" s="333"/>
      <c r="AM70" s="333"/>
      <c r="AN70" s="333"/>
      <c r="AO70" s="333"/>
      <c r="AP70" s="333"/>
      <c r="AQ70" s="333"/>
      <c r="AR70" s="333"/>
      <c r="AS70" s="333"/>
      <c r="AT70" s="333"/>
      <c r="AU70" s="333"/>
      <c r="AV70" s="333"/>
      <c r="AW70" s="333"/>
      <c r="AX70" s="333"/>
      <c r="AY70" s="333"/>
      <c r="AZ70" s="333"/>
      <c r="BA70" s="333"/>
      <c r="BB70" s="325"/>
      <c r="BC70" s="360"/>
      <c r="BD70" s="326"/>
    </row>
    <row r="71" spans="1:56">
      <c r="A71" s="348"/>
      <c r="B71" s="329"/>
      <c r="C71" s="349"/>
      <c r="D71" s="28">
        <v>0</v>
      </c>
      <c r="E71" s="340"/>
      <c r="F71" s="343"/>
      <c r="G71" s="128">
        <f>'9'!G70</f>
        <v>2.8502040610866201E-2</v>
      </c>
      <c r="H71" s="270">
        <f>'9'!H70</f>
        <v>4.46778206741322E-3</v>
      </c>
      <c r="I71" s="282">
        <f>'9'!I70</f>
        <v>2.6681421197336099E-2</v>
      </c>
      <c r="J71" s="272">
        <f>'9'!J70</f>
        <v>3.3412715107229499E-3</v>
      </c>
      <c r="K71" s="6"/>
      <c r="L71" s="333"/>
      <c r="M71" s="333"/>
      <c r="N71" s="333"/>
      <c r="O71" s="333"/>
      <c r="P71" s="333"/>
      <c r="Q71" s="333"/>
      <c r="R71" s="333"/>
      <c r="S71" s="333"/>
      <c r="T71" s="333"/>
      <c r="U71" s="333"/>
      <c r="V71" s="333"/>
      <c r="W71" s="333"/>
      <c r="X71" s="333"/>
      <c r="Y71" s="333"/>
      <c r="Z71" s="333"/>
      <c r="AA71" s="363"/>
      <c r="AB71" s="333"/>
      <c r="AC71" s="333"/>
      <c r="AD71" s="333"/>
      <c r="AE71" s="333"/>
      <c r="AF71" s="333"/>
      <c r="AG71" s="333"/>
      <c r="AH71" s="333"/>
      <c r="AI71" s="333"/>
      <c r="AJ71" s="333"/>
      <c r="AK71" s="333"/>
      <c r="AL71" s="333"/>
      <c r="AM71" s="333"/>
      <c r="AN71" s="333"/>
      <c r="AO71" s="333"/>
      <c r="AP71" s="333"/>
      <c r="AQ71" s="333"/>
      <c r="AR71" s="333"/>
      <c r="AS71" s="333"/>
      <c r="AT71" s="333"/>
      <c r="AU71" s="333"/>
      <c r="AV71" s="333"/>
      <c r="AW71" s="333"/>
      <c r="AX71" s="333"/>
      <c r="AY71" s="333"/>
      <c r="AZ71" s="333"/>
      <c r="BA71" s="333"/>
      <c r="BB71" s="325"/>
      <c r="BC71" s="360"/>
      <c r="BD71" s="326"/>
    </row>
    <row r="72" spans="1:56">
      <c r="A72" s="348"/>
      <c r="B72" s="329"/>
      <c r="C72" s="349"/>
      <c r="D72" s="28">
        <v>1</v>
      </c>
      <c r="E72" s="340"/>
      <c r="F72" s="343"/>
      <c r="G72" s="128">
        <f>'9'!G71</f>
        <v>2.54406990284591E-2</v>
      </c>
      <c r="H72" s="270">
        <f>'9'!H71</f>
        <v>3.7399568666007599E-3</v>
      </c>
      <c r="I72" s="282">
        <f>'9'!I71</f>
        <v>2.1210121148327699E-2</v>
      </c>
      <c r="J72" s="272">
        <f>'9'!J71</f>
        <v>2.5111173514266601E-3</v>
      </c>
      <c r="K72" s="6"/>
      <c r="L72" s="333"/>
      <c r="M72" s="333"/>
      <c r="N72" s="333"/>
      <c r="O72" s="333"/>
      <c r="P72" s="333"/>
      <c r="Q72" s="333"/>
      <c r="R72" s="333"/>
      <c r="S72" s="333"/>
      <c r="T72" s="333"/>
      <c r="U72" s="333"/>
      <c r="V72" s="333"/>
      <c r="W72" s="333"/>
      <c r="X72" s="333"/>
      <c r="Y72" s="333"/>
      <c r="Z72" s="333"/>
      <c r="AA72" s="363"/>
      <c r="AB72" s="333"/>
      <c r="AC72" s="333"/>
      <c r="AD72" s="333"/>
      <c r="AE72" s="333"/>
      <c r="AF72" s="333"/>
      <c r="AG72" s="333"/>
      <c r="AH72" s="333"/>
      <c r="AI72" s="333"/>
      <c r="AJ72" s="333"/>
      <c r="AK72" s="333"/>
      <c r="AL72" s="333"/>
      <c r="AM72" s="333"/>
      <c r="AN72" s="333"/>
      <c r="AO72" s="333"/>
      <c r="AP72" s="333"/>
      <c r="AQ72" s="333"/>
      <c r="AR72" s="333"/>
      <c r="AS72" s="333"/>
      <c r="AT72" s="333"/>
      <c r="AU72" s="333"/>
      <c r="AV72" s="333"/>
      <c r="AW72" s="333"/>
      <c r="AX72" s="333"/>
      <c r="AY72" s="333"/>
      <c r="AZ72" s="333"/>
      <c r="BA72" s="333"/>
      <c r="BB72" s="325"/>
      <c r="BC72" s="360"/>
      <c r="BD72" s="326"/>
    </row>
    <row r="73" spans="1:56">
      <c r="A73" s="348"/>
      <c r="B73" s="329"/>
      <c r="C73" s="349"/>
      <c r="D73" s="28">
        <v>2</v>
      </c>
      <c r="E73" s="340"/>
      <c r="F73" s="343"/>
      <c r="G73" s="128">
        <f>'9'!G72</f>
        <v>2.2088356634097299E-2</v>
      </c>
      <c r="H73" s="270">
        <f>'9'!H72</f>
        <v>2.9882269146894402E-3</v>
      </c>
      <c r="I73" s="282">
        <f>'9'!I72</f>
        <v>1.5890357458195298E-2</v>
      </c>
      <c r="J73" s="272">
        <f>'9'!J72</f>
        <v>1.75051426845151E-3</v>
      </c>
      <c r="K73" s="6"/>
      <c r="L73" s="333"/>
      <c r="M73" s="333"/>
      <c r="N73" s="333"/>
      <c r="O73" s="333"/>
      <c r="P73" s="333"/>
      <c r="Q73" s="333"/>
      <c r="R73" s="333"/>
      <c r="S73" s="333"/>
      <c r="T73" s="333"/>
      <c r="U73" s="333"/>
      <c r="V73" s="333"/>
      <c r="W73" s="333"/>
      <c r="X73" s="333"/>
      <c r="Y73" s="333"/>
      <c r="Z73" s="333"/>
      <c r="AA73" s="363"/>
      <c r="AB73" s="333"/>
      <c r="AC73" s="333"/>
      <c r="AD73" s="333"/>
      <c r="AE73" s="333"/>
      <c r="AF73" s="333"/>
      <c r="AG73" s="333"/>
      <c r="AH73" s="333"/>
      <c r="AI73" s="333"/>
      <c r="AJ73" s="333"/>
      <c r="AK73" s="333"/>
      <c r="AL73" s="333"/>
      <c r="AM73" s="333"/>
      <c r="AN73" s="333"/>
      <c r="AO73" s="333"/>
      <c r="AP73" s="333"/>
      <c r="AQ73" s="333"/>
      <c r="AR73" s="333"/>
      <c r="AS73" s="333"/>
      <c r="AT73" s="333"/>
      <c r="AU73" s="333"/>
      <c r="AV73" s="333"/>
      <c r="AW73" s="333"/>
      <c r="AX73" s="333"/>
      <c r="AY73" s="333"/>
      <c r="AZ73" s="333"/>
      <c r="BA73" s="333"/>
      <c r="BB73" s="325"/>
      <c r="BC73" s="360"/>
      <c r="BD73" s="326"/>
    </row>
    <row r="74" spans="1:56">
      <c r="A74" s="348"/>
      <c r="B74" s="329"/>
      <c r="C74" s="349"/>
      <c r="D74" s="28">
        <v>3</v>
      </c>
      <c r="E74" s="340"/>
      <c r="F74" s="343"/>
      <c r="G74" s="128">
        <f>'9'!G73</f>
        <v>1.8933228407573201E-2</v>
      </c>
      <c r="H74" s="270">
        <f>'9'!H73</f>
        <v>2.3291385716834498E-3</v>
      </c>
      <c r="I74" s="282">
        <f>'9'!I73</f>
        <v>1.15437370488897E-2</v>
      </c>
      <c r="J74" s="272">
        <f>'9'!J73</f>
        <v>1.1720290934626901E-3</v>
      </c>
      <c r="K74" s="6"/>
      <c r="L74" s="333"/>
      <c r="M74" s="333"/>
      <c r="N74" s="333"/>
      <c r="O74" s="333"/>
      <c r="P74" s="333"/>
      <c r="Q74" s="333"/>
      <c r="R74" s="333"/>
      <c r="S74" s="333"/>
      <c r="T74" s="333"/>
      <c r="U74" s="333"/>
      <c r="V74" s="333"/>
      <c r="W74" s="333"/>
      <c r="X74" s="333"/>
      <c r="Y74" s="333"/>
      <c r="Z74" s="333"/>
      <c r="AA74" s="363"/>
      <c r="AB74" s="333"/>
      <c r="AC74" s="333"/>
      <c r="AD74" s="333"/>
      <c r="AE74" s="333"/>
      <c r="AF74" s="333"/>
      <c r="AG74" s="333"/>
      <c r="AH74" s="333"/>
      <c r="AI74" s="333"/>
      <c r="AJ74" s="333"/>
      <c r="AK74" s="333"/>
      <c r="AL74" s="333"/>
      <c r="AM74" s="333"/>
      <c r="AN74" s="333"/>
      <c r="AO74" s="333"/>
      <c r="AP74" s="333"/>
      <c r="AQ74" s="333"/>
      <c r="AR74" s="333"/>
      <c r="AS74" s="333"/>
      <c r="AT74" s="333"/>
      <c r="AU74" s="333"/>
      <c r="AV74" s="333"/>
      <c r="AW74" s="333"/>
      <c r="AX74" s="333"/>
      <c r="AY74" s="333"/>
      <c r="AZ74" s="333"/>
      <c r="BA74" s="333"/>
      <c r="BB74" s="325"/>
      <c r="BC74" s="360"/>
      <c r="BD74" s="326"/>
    </row>
    <row r="75" spans="1:56">
      <c r="A75" s="348"/>
      <c r="B75" s="329"/>
      <c r="C75" s="349"/>
      <c r="D75" s="28">
        <v>4</v>
      </c>
      <c r="E75" s="340"/>
      <c r="F75" s="343"/>
      <c r="G75" s="128">
        <f>'9'!G74</f>
        <v>1.6272499311386399E-2</v>
      </c>
      <c r="H75" s="270">
        <f>'9'!H74</f>
        <v>1.8145769146066101E-3</v>
      </c>
      <c r="I75" s="282">
        <f>'9'!I74</f>
        <v>8.3908219558563799E-3</v>
      </c>
      <c r="J75" s="272">
        <f>'9'!J74</f>
        <v>7.8371638607179601E-4</v>
      </c>
      <c r="K75" s="6"/>
      <c r="L75" s="333"/>
      <c r="M75" s="333"/>
      <c r="N75" s="333"/>
      <c r="O75" s="333"/>
      <c r="P75" s="333"/>
      <c r="Q75" s="333"/>
      <c r="R75" s="333"/>
      <c r="S75" s="333"/>
      <c r="T75" s="333"/>
      <c r="U75" s="333"/>
      <c r="V75" s="333"/>
      <c r="W75" s="333"/>
      <c r="X75" s="333"/>
      <c r="Y75" s="333"/>
      <c r="Z75" s="333"/>
      <c r="AA75" s="363"/>
      <c r="AB75" s="333"/>
      <c r="AC75" s="333"/>
      <c r="AD75" s="333"/>
      <c r="AE75" s="333"/>
      <c r="AF75" s="333"/>
      <c r="AG75" s="333"/>
      <c r="AH75" s="333"/>
      <c r="AI75" s="333"/>
      <c r="AJ75" s="333"/>
      <c r="AK75" s="333"/>
      <c r="AL75" s="333"/>
      <c r="AM75" s="333"/>
      <c r="AN75" s="333"/>
      <c r="AO75" s="333"/>
      <c r="AP75" s="333"/>
      <c r="AQ75" s="333"/>
      <c r="AR75" s="333"/>
      <c r="AS75" s="333"/>
      <c r="AT75" s="333"/>
      <c r="AU75" s="333"/>
      <c r="AV75" s="333"/>
      <c r="AW75" s="333"/>
      <c r="AX75" s="333"/>
      <c r="AY75" s="333"/>
      <c r="AZ75" s="333"/>
      <c r="BA75" s="333"/>
      <c r="BB75" s="325"/>
      <c r="BC75" s="360"/>
      <c r="BD75" s="326"/>
    </row>
    <row r="76" spans="1:56">
      <c r="A76" s="348"/>
      <c r="B76" s="329"/>
      <c r="C76" s="349"/>
      <c r="D76" s="28">
        <v>5</v>
      </c>
      <c r="E76" s="340"/>
      <c r="F76" s="343"/>
      <c r="G76" s="128">
        <f>'9'!G75</f>
        <v>1.42280545324763E-2</v>
      </c>
      <c r="H76" s="270">
        <f>'9'!H75</f>
        <v>1.4480905670059001E-3</v>
      </c>
      <c r="I76" s="282">
        <f>'9'!I75</f>
        <v>6.2956144136205698E-3</v>
      </c>
      <c r="J76" s="272">
        <f>'9'!J75</f>
        <v>5.4451973763676496E-4</v>
      </c>
      <c r="K76" s="6"/>
      <c r="L76" s="333"/>
      <c r="M76" s="333"/>
      <c r="N76" s="333"/>
      <c r="O76" s="333"/>
      <c r="P76" s="333"/>
      <c r="Q76" s="333"/>
      <c r="R76" s="333"/>
      <c r="S76" s="333"/>
      <c r="T76" s="333"/>
      <c r="U76" s="333"/>
      <c r="V76" s="333"/>
      <c r="W76" s="333"/>
      <c r="X76" s="333"/>
      <c r="Y76" s="333"/>
      <c r="Z76" s="333"/>
      <c r="AA76" s="363"/>
      <c r="AB76" s="333"/>
      <c r="AC76" s="333"/>
      <c r="AD76" s="333"/>
      <c r="AE76" s="333"/>
      <c r="AF76" s="333"/>
      <c r="AG76" s="333"/>
      <c r="AH76" s="333"/>
      <c r="AI76" s="333"/>
      <c r="AJ76" s="333"/>
      <c r="AK76" s="333"/>
      <c r="AL76" s="333"/>
      <c r="AM76" s="333"/>
      <c r="AN76" s="333"/>
      <c r="AO76" s="333"/>
      <c r="AP76" s="333"/>
      <c r="AQ76" s="333"/>
      <c r="AR76" s="333"/>
      <c r="AS76" s="333"/>
      <c r="AT76" s="333"/>
      <c r="AU76" s="333"/>
      <c r="AV76" s="333"/>
      <c r="AW76" s="333"/>
      <c r="AX76" s="333"/>
      <c r="AY76" s="333"/>
      <c r="AZ76" s="333"/>
      <c r="BA76" s="333"/>
      <c r="BB76" s="325"/>
      <c r="BC76" s="360"/>
      <c r="BD76" s="326"/>
    </row>
    <row r="77" spans="1:56">
      <c r="A77" s="348"/>
      <c r="B77" s="329"/>
      <c r="C77" s="349"/>
      <c r="D77" s="28">
        <v>6</v>
      </c>
      <c r="E77" s="340"/>
      <c r="F77" s="343"/>
      <c r="G77" s="128">
        <f>'9'!G76</f>
        <v>1.28107553574296E-2</v>
      </c>
      <c r="H77" s="270">
        <f>'9'!H76</f>
        <v>1.21038683171977E-3</v>
      </c>
      <c r="I77" s="282">
        <f>'9'!I76</f>
        <v>5.0138509029409497E-3</v>
      </c>
      <c r="J77" s="272">
        <f>'9'!J76</f>
        <v>4.0755919279817802E-4</v>
      </c>
      <c r="K77" s="6"/>
      <c r="L77" s="333"/>
      <c r="M77" s="333"/>
      <c r="N77" s="333"/>
      <c r="O77" s="333"/>
      <c r="P77" s="333"/>
      <c r="Q77" s="333"/>
      <c r="R77" s="333"/>
      <c r="S77" s="333"/>
      <c r="T77" s="333"/>
      <c r="U77" s="333"/>
      <c r="V77" s="333"/>
      <c r="W77" s="333"/>
      <c r="X77" s="333"/>
      <c r="Y77" s="333"/>
      <c r="Z77" s="333"/>
      <c r="AA77" s="363"/>
      <c r="AB77" s="333"/>
      <c r="AC77" s="333"/>
      <c r="AD77" s="333"/>
      <c r="AE77" s="333"/>
      <c r="AF77" s="333"/>
      <c r="AG77" s="333"/>
      <c r="AH77" s="333"/>
      <c r="AI77" s="333"/>
      <c r="AJ77" s="333"/>
      <c r="AK77" s="333"/>
      <c r="AL77" s="333"/>
      <c r="AM77" s="333"/>
      <c r="AN77" s="333"/>
      <c r="AO77" s="333"/>
      <c r="AP77" s="333"/>
      <c r="AQ77" s="333"/>
      <c r="AR77" s="333"/>
      <c r="AS77" s="333"/>
      <c r="AT77" s="333"/>
      <c r="AU77" s="333"/>
      <c r="AV77" s="333"/>
      <c r="AW77" s="333"/>
      <c r="AX77" s="333"/>
      <c r="AY77" s="333"/>
      <c r="AZ77" s="333"/>
      <c r="BA77" s="333"/>
      <c r="BB77" s="325"/>
      <c r="BC77" s="360"/>
      <c r="BD77" s="326"/>
    </row>
    <row r="78" spans="1:56">
      <c r="A78" s="348"/>
      <c r="B78" s="329"/>
      <c r="C78" s="349"/>
      <c r="D78" s="28">
        <v>7</v>
      </c>
      <c r="E78" s="340"/>
      <c r="F78" s="343"/>
      <c r="G78" s="128">
        <f>'9'!G77</f>
        <v>1.1985350538209E-2</v>
      </c>
      <c r="H78" s="270">
        <f>'9'!H77</f>
        <v>1.0786458151272301E-3</v>
      </c>
      <c r="I78" s="282">
        <f>'9'!I77</f>
        <v>4.3328187146103401E-3</v>
      </c>
      <c r="J78" s="272">
        <f>'9'!J77</f>
        <v>3.3827196241548798E-4</v>
      </c>
      <c r="K78" s="6"/>
      <c r="L78" s="333"/>
      <c r="M78" s="333"/>
      <c r="N78" s="333"/>
      <c r="O78" s="333"/>
      <c r="P78" s="333"/>
      <c r="Q78" s="333"/>
      <c r="R78" s="333"/>
      <c r="S78" s="333"/>
      <c r="T78" s="333"/>
      <c r="U78" s="333"/>
      <c r="V78" s="333"/>
      <c r="W78" s="333"/>
      <c r="X78" s="333"/>
      <c r="Y78" s="333"/>
      <c r="Z78" s="333"/>
      <c r="AA78" s="363"/>
      <c r="AB78" s="333"/>
      <c r="AC78" s="333"/>
      <c r="AD78" s="333"/>
      <c r="AE78" s="333"/>
      <c r="AF78" s="333"/>
      <c r="AG78" s="333"/>
      <c r="AH78" s="333"/>
      <c r="AI78" s="333"/>
      <c r="AJ78" s="333"/>
      <c r="AK78" s="333"/>
      <c r="AL78" s="333"/>
      <c r="AM78" s="333"/>
      <c r="AN78" s="333"/>
      <c r="AO78" s="333"/>
      <c r="AP78" s="333"/>
      <c r="AQ78" s="333"/>
      <c r="AR78" s="333"/>
      <c r="AS78" s="333"/>
      <c r="AT78" s="333"/>
      <c r="AU78" s="333"/>
      <c r="AV78" s="333"/>
      <c r="AW78" s="333"/>
      <c r="AX78" s="333"/>
      <c r="AY78" s="333"/>
      <c r="AZ78" s="333"/>
      <c r="BA78" s="333"/>
      <c r="BB78" s="325"/>
      <c r="BC78" s="360"/>
      <c r="BD78" s="326"/>
    </row>
    <row r="79" spans="1:56">
      <c r="A79" s="348"/>
      <c r="B79" s="329"/>
      <c r="C79" s="349"/>
      <c r="D79" s="28">
        <v>8</v>
      </c>
      <c r="E79" s="340"/>
      <c r="F79" s="343"/>
      <c r="G79" s="128">
        <f>'9'!G78</f>
        <v>1.1715236829300899E-2</v>
      </c>
      <c r="H79" s="270">
        <f>'9'!H78</f>
        <v>1.03665919781344E-3</v>
      </c>
      <c r="I79" s="282">
        <f>'9'!I78</f>
        <v>4.1205094227133804E-3</v>
      </c>
      <c r="J79" s="272">
        <f>'9'!J78</f>
        <v>3.1722866189416E-4</v>
      </c>
      <c r="K79" s="6"/>
      <c r="L79" s="333"/>
      <c r="M79" s="333"/>
      <c r="N79" s="333"/>
      <c r="O79" s="333"/>
      <c r="P79" s="333"/>
      <c r="Q79" s="333"/>
      <c r="R79" s="333"/>
      <c r="S79" s="333"/>
      <c r="T79" s="333"/>
      <c r="U79" s="333"/>
      <c r="V79" s="333"/>
      <c r="W79" s="333"/>
      <c r="X79" s="333"/>
      <c r="Y79" s="333"/>
      <c r="Z79" s="333"/>
      <c r="AA79" s="363"/>
      <c r="AB79" s="333"/>
      <c r="AC79" s="333"/>
      <c r="AD79" s="333"/>
      <c r="AE79" s="333"/>
      <c r="AF79" s="333"/>
      <c r="AG79" s="333"/>
      <c r="AH79" s="333"/>
      <c r="AI79" s="333"/>
      <c r="AJ79" s="333"/>
      <c r="AK79" s="333"/>
      <c r="AL79" s="333"/>
      <c r="AM79" s="333"/>
      <c r="AN79" s="333"/>
      <c r="AO79" s="333"/>
      <c r="AP79" s="333"/>
      <c r="AQ79" s="333"/>
      <c r="AR79" s="333"/>
      <c r="AS79" s="333"/>
      <c r="AT79" s="333"/>
      <c r="AU79" s="333"/>
      <c r="AV79" s="333"/>
      <c r="AW79" s="333"/>
      <c r="AX79" s="333"/>
      <c r="AY79" s="333"/>
      <c r="AZ79" s="333"/>
      <c r="BA79" s="333"/>
      <c r="BB79" s="325"/>
      <c r="BC79" s="360"/>
      <c r="BD79" s="326"/>
    </row>
    <row r="80" spans="1:56">
      <c r="A80" s="348"/>
      <c r="B80" s="329"/>
      <c r="C80" s="349"/>
      <c r="D80" s="28">
        <v>9</v>
      </c>
      <c r="E80" s="340"/>
      <c r="F80" s="343"/>
      <c r="G80" s="128">
        <f>'9'!G79</f>
        <v>1.1985350538209E-2</v>
      </c>
      <c r="H80" s="270">
        <f>'9'!H79</f>
        <v>1.0786458151272301E-3</v>
      </c>
      <c r="I80" s="282">
        <f>'9'!I79</f>
        <v>4.3328187146103401E-3</v>
      </c>
      <c r="J80" s="272">
        <f>'9'!J79</f>
        <v>3.3827196241548798E-4</v>
      </c>
      <c r="K80" s="6"/>
      <c r="L80" s="333"/>
      <c r="M80" s="333"/>
      <c r="N80" s="333"/>
      <c r="O80" s="333"/>
      <c r="P80" s="333"/>
      <c r="Q80" s="333"/>
      <c r="R80" s="333"/>
      <c r="S80" s="333"/>
      <c r="T80" s="333"/>
      <c r="U80" s="333"/>
      <c r="V80" s="333"/>
      <c r="W80" s="333"/>
      <c r="X80" s="333"/>
      <c r="Y80" s="333"/>
      <c r="Z80" s="333"/>
      <c r="AA80" s="363"/>
      <c r="AB80" s="333"/>
      <c r="AC80" s="333"/>
      <c r="AD80" s="333"/>
      <c r="AE80" s="333"/>
      <c r="AF80" s="333"/>
      <c r="AG80" s="333"/>
      <c r="AH80" s="333"/>
      <c r="AI80" s="333"/>
      <c r="AJ80" s="333"/>
      <c r="AK80" s="333"/>
      <c r="AL80" s="333"/>
      <c r="AM80" s="333"/>
      <c r="AN80" s="333"/>
      <c r="AO80" s="333"/>
      <c r="AP80" s="333"/>
      <c r="AQ80" s="333"/>
      <c r="AR80" s="333"/>
      <c r="AS80" s="333"/>
      <c r="AT80" s="333"/>
      <c r="AU80" s="333"/>
      <c r="AV80" s="333"/>
      <c r="AW80" s="333"/>
      <c r="AX80" s="333"/>
      <c r="AY80" s="333"/>
      <c r="AZ80" s="333"/>
      <c r="BA80" s="333"/>
      <c r="BB80" s="325"/>
      <c r="BC80" s="360"/>
      <c r="BD80" s="326"/>
    </row>
    <row r="81" spans="1:100">
      <c r="A81" s="348"/>
      <c r="B81" s="329"/>
      <c r="C81" s="349"/>
      <c r="D81" s="29">
        <v>10</v>
      </c>
      <c r="E81" s="341"/>
      <c r="F81" s="344"/>
      <c r="G81" s="274">
        <f>'9'!G80</f>
        <v>1.28107553574296E-2</v>
      </c>
      <c r="H81" s="275">
        <f>'9'!H80</f>
        <v>1.21038683171977E-3</v>
      </c>
      <c r="I81" s="283">
        <f>'9'!I80</f>
        <v>5.0138509029409497E-3</v>
      </c>
      <c r="J81" s="277">
        <f>'9'!J80</f>
        <v>4.0755919279817802E-4</v>
      </c>
      <c r="K81" s="6"/>
      <c r="L81" s="334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64"/>
      <c r="AB81" s="358"/>
      <c r="AC81" s="358"/>
      <c r="AD81" s="358"/>
      <c r="AE81" s="358"/>
      <c r="AF81" s="358"/>
      <c r="AG81" s="358"/>
      <c r="AH81" s="358"/>
      <c r="AI81" s="358"/>
      <c r="AJ81" s="358"/>
      <c r="AK81" s="358"/>
      <c r="AL81" s="358"/>
      <c r="AM81" s="358"/>
      <c r="AN81" s="358"/>
      <c r="AO81" s="358"/>
      <c r="AP81" s="358"/>
      <c r="AQ81" s="358"/>
      <c r="AR81" s="358"/>
      <c r="AS81" s="358"/>
      <c r="AT81" s="358"/>
      <c r="AU81" s="358"/>
      <c r="AV81" s="358"/>
      <c r="AW81" s="358"/>
      <c r="AX81" s="358"/>
      <c r="AY81" s="358"/>
      <c r="AZ81" s="358"/>
      <c r="BA81" s="358"/>
      <c r="BB81" s="325"/>
      <c r="BC81" s="361"/>
      <c r="BD81" s="326"/>
    </row>
    <row r="82" spans="1:100">
      <c r="A82" s="348"/>
      <c r="B82" s="328">
        <v>1</v>
      </c>
      <c r="C82" s="349"/>
      <c r="D82" s="26">
        <v>-9</v>
      </c>
      <c r="E82" s="339">
        <v>7.5530494882703901E-4</v>
      </c>
      <c r="F82" s="342">
        <v>3.0644582499814699E-3</v>
      </c>
      <c r="G82" s="100">
        <f>'9'!G101</f>
        <v>6.6024910866019498E-3</v>
      </c>
      <c r="H82" s="64">
        <f>'9'!H101</f>
        <v>1.05733218802572E-3</v>
      </c>
      <c r="I82" s="79">
        <f>'9'!I101</f>
        <v>7.4121040493524597E-3</v>
      </c>
      <c r="J82" s="204">
        <f>'9'!J101</f>
        <v>1.1833956291825399E-3</v>
      </c>
      <c r="K82" s="6"/>
      <c r="L82" s="332">
        <f t="shared" ref="L82" si="137">1-SUM(M82:BC101)</f>
        <v>0.62331356700477669</v>
      </c>
      <c r="M82" s="357">
        <f t="shared" ref="M82" si="138">G92+I92</f>
        <v>1.780916536331113E-2</v>
      </c>
      <c r="N82" s="357">
        <f t="shared" ref="N82" si="139">G99+I99+J92</f>
        <v>1.464358708766559E-2</v>
      </c>
      <c r="O82" s="357">
        <f t="shared" ref="O82" si="140">G101+I101+H92</f>
        <v>1.474883641508814E-2</v>
      </c>
      <c r="P82" s="357">
        <f t="shared" ref="P82" si="141">G94+I94+J99</f>
        <v>1.6817940648077401E-2</v>
      </c>
      <c r="Q82" s="357">
        <f t="shared" ref="Q82" si="142">G90+I90</f>
        <v>1.9207271333991811E-2</v>
      </c>
      <c r="R82" s="357">
        <f t="shared" ref="R82" si="143">G96+I96+H99+J101</f>
        <v>1.6088510599106518E-2</v>
      </c>
      <c r="S82" s="357">
        <f t="shared" ref="S82" si="144">G83+I83</f>
        <v>1.4823685885606161E-2</v>
      </c>
      <c r="T82" s="357">
        <f t="shared" ref="T82" si="145">G85+I85+J94</f>
        <v>1.8246801112545348E-2</v>
      </c>
      <c r="U82" s="357">
        <f t="shared" ref="U82" si="146">G88+I88+H101</f>
        <v>2.0218371842919462E-2</v>
      </c>
      <c r="V82" s="357">
        <f t="shared" ref="V82" si="147">G97+I97+J90</f>
        <v>1.536000726269764E-2</v>
      </c>
      <c r="W82" s="357">
        <f t="shared" ref="W82" si="148">G86+I86</f>
        <v>1.780916536331113E-2</v>
      </c>
      <c r="X82" s="357">
        <f t="shared" ref="X82" si="149">G89+I89+J96+H94</f>
        <v>2.1779051795438781E-2</v>
      </c>
      <c r="Y82" s="357">
        <f t="shared" ref="Y82" si="150">G95+I95</f>
        <v>1.4823685885606161E-2</v>
      </c>
      <c r="Z82" s="357">
        <f t="shared" ref="Z82" si="151">G87+I87+J83</f>
        <v>1.9942236452677883E-2</v>
      </c>
      <c r="AA82" s="362">
        <f t="shared" ref="AA82" si="152">G98+I98+H90</f>
        <v>1.4477318501090079E-2</v>
      </c>
      <c r="AB82" s="357">
        <f t="shared" ref="AB82" si="153">G84+I84+J85</f>
        <v>1.7367673336579671E-2</v>
      </c>
      <c r="AC82" s="357">
        <f t="shared" ref="AC82" si="154">G100+I100</f>
        <v>1.303481465831065E-2</v>
      </c>
      <c r="AD82" s="357">
        <f t="shared" ref="AD82" si="155">G93+I93+J88+H96</f>
        <v>1.9822961333076532E-2</v>
      </c>
      <c r="AE82" s="357">
        <f t="shared" ref="AE82" si="156">G82+I82</f>
        <v>1.4014595135954409E-2</v>
      </c>
      <c r="AF82" s="357">
        <f t="shared" ref="AF82" si="157">G91+I91+J97</f>
        <v>1.9747486103935723E-2</v>
      </c>
      <c r="AG82" s="357">
        <f t="shared" ref="AG82" si="158">H83</f>
        <v>1.11858983436524E-3</v>
      </c>
      <c r="AH82" s="357">
        <f t="shared" ref="AH82" si="159">J86</f>
        <v>1.7345981340666501E-3</v>
      </c>
      <c r="AI82" s="357">
        <f t="shared" ref="AI82" si="160">J89+H85</f>
        <v>3.2502827367345602E-3</v>
      </c>
      <c r="AJ82" s="357">
        <f t="shared" ref="AJ82" si="161">F82</f>
        <v>3.0644582499814699E-3</v>
      </c>
      <c r="AK82" s="357">
        <f t="shared" ref="AK82" si="162">J95</f>
        <v>1.2958464530542001E-3</v>
      </c>
      <c r="AL82" s="357">
        <f t="shared" ref="AL82" si="163">H88</f>
        <v>1.4425038427794299E-3</v>
      </c>
      <c r="AM82" s="357">
        <f t="shared" ref="AM82" si="164">J87</f>
        <v>1.8638010158819099E-3</v>
      </c>
      <c r="AN82" s="357">
        <f t="shared" ref="AN82" si="165">J98+H97</f>
        <v>2.0623840424742199E-3</v>
      </c>
      <c r="AO82" s="357">
        <f t="shared" ref="AO82" si="166">J84</f>
        <v>1.4329262518745999E-3</v>
      </c>
      <c r="AP82" s="357">
        <f t="shared" ref="AP82" si="167">H86</f>
        <v>1.34058343677056E-3</v>
      </c>
      <c r="AQ82" s="357">
        <f t="shared" ref="AQ82" si="168">J100</f>
        <v>1.0512835335465701E-3</v>
      </c>
      <c r="AR82" s="357">
        <f t="shared" ref="AR82" si="169">H89+J93</f>
        <v>3.0412083289764399E-3</v>
      </c>
      <c r="AS82" s="357">
        <f t="shared" ref="AS82" si="170">J82</f>
        <v>1.1833956291825399E-3</v>
      </c>
      <c r="AT82" s="357">
        <f t="shared" ref="AT82" si="171">H95</f>
        <v>1.11858983436524E-3</v>
      </c>
      <c r="AU82" s="357">
        <f t="shared" ref="AU82" si="172">J91</f>
        <v>1.8638010158819099E-3</v>
      </c>
      <c r="AV82" s="357">
        <f t="shared" ref="AV82" si="173">H87</f>
        <v>1.4017645835742E-3</v>
      </c>
      <c r="AW82" s="357">
        <f t="shared" ref="AW82" si="174">H98</f>
        <v>9.8248549043834809E-4</v>
      </c>
      <c r="AX82" s="357">
        <f t="shared" ref="AX82" si="175">H84</f>
        <v>1.19062086939889E-3</v>
      </c>
      <c r="AY82" s="357">
        <f t="shared" ref="AY82" si="176">E82</f>
        <v>7.5530494882703901E-4</v>
      </c>
      <c r="AZ82" s="357">
        <f t="shared" ref="AZ82" si="177">H100</f>
        <v>9.8248549043834809E-4</v>
      </c>
      <c r="BA82" s="357">
        <f t="shared" ref="BA82" si="178">H93</f>
        <v>1.2672563840207601E-3</v>
      </c>
      <c r="BB82" s="325">
        <f t="shared" ref="BB82" si="179">H82</f>
        <v>1.05733218802572E-3</v>
      </c>
      <c r="BC82" s="359">
        <f t="shared" ref="BC82" si="180">H91</f>
        <v>1.4017645835742E-3</v>
      </c>
      <c r="BD82" s="326">
        <f t="shared" ref="BD82" si="181">SUMPRODUCT($L$1:$BC$1,BF82:CW82)</f>
        <v>4.7785520705124291</v>
      </c>
      <c r="BF82" s="12">
        <f>L82</f>
        <v>0.62331356700477669</v>
      </c>
      <c r="BG82" s="23">
        <f t="shared" ref="BG82:CV82" si="182">M82</f>
        <v>1.780916536331113E-2</v>
      </c>
      <c r="BH82" s="23">
        <f t="shared" si="182"/>
        <v>1.464358708766559E-2</v>
      </c>
      <c r="BI82" s="23">
        <f t="shared" si="182"/>
        <v>1.474883641508814E-2</v>
      </c>
      <c r="BJ82" s="23">
        <f t="shared" si="182"/>
        <v>1.6817940648077401E-2</v>
      </c>
      <c r="BK82" s="23">
        <f t="shared" si="182"/>
        <v>1.9207271333991811E-2</v>
      </c>
      <c r="BL82" s="23">
        <f t="shared" si="182"/>
        <v>1.6088510599106518E-2</v>
      </c>
      <c r="BM82" s="23">
        <f t="shared" si="182"/>
        <v>1.4823685885606161E-2</v>
      </c>
      <c r="BN82" s="23">
        <f t="shared" si="182"/>
        <v>1.8246801112545348E-2</v>
      </c>
      <c r="BO82" s="23">
        <f t="shared" si="182"/>
        <v>2.0218371842919462E-2</v>
      </c>
      <c r="BP82" s="23">
        <f t="shared" si="182"/>
        <v>1.536000726269764E-2</v>
      </c>
      <c r="BQ82" s="23">
        <f t="shared" si="182"/>
        <v>1.780916536331113E-2</v>
      </c>
      <c r="BR82" s="23">
        <f t="shared" si="182"/>
        <v>2.1779051795438781E-2</v>
      </c>
      <c r="BS82" s="23">
        <f t="shared" si="182"/>
        <v>1.4823685885606161E-2</v>
      </c>
      <c r="BT82" s="23">
        <f t="shared" si="182"/>
        <v>1.9942236452677883E-2</v>
      </c>
      <c r="BU82" s="23">
        <f t="shared" si="182"/>
        <v>1.4477318501090079E-2</v>
      </c>
      <c r="BV82" s="23">
        <f t="shared" si="182"/>
        <v>1.7367673336579671E-2</v>
      </c>
      <c r="BW82" s="23">
        <f t="shared" si="182"/>
        <v>1.303481465831065E-2</v>
      </c>
      <c r="BX82" s="23">
        <f t="shared" si="182"/>
        <v>1.9822961333076532E-2</v>
      </c>
      <c r="BY82" s="23">
        <f t="shared" si="182"/>
        <v>1.4014595135954409E-2</v>
      </c>
      <c r="BZ82" s="23">
        <f t="shared" si="182"/>
        <v>1.9747486103935723E-2</v>
      </c>
      <c r="CA82" s="23">
        <f t="shared" si="182"/>
        <v>1.11858983436524E-3</v>
      </c>
      <c r="CB82" s="23">
        <f t="shared" si="182"/>
        <v>1.7345981340666501E-3</v>
      </c>
      <c r="CC82" s="23">
        <f t="shared" si="182"/>
        <v>3.2502827367345602E-3</v>
      </c>
      <c r="CD82" s="23">
        <f t="shared" si="182"/>
        <v>3.0644582499814699E-3</v>
      </c>
      <c r="CE82" s="23">
        <f t="shared" si="182"/>
        <v>1.2958464530542001E-3</v>
      </c>
      <c r="CF82" s="23">
        <f t="shared" si="182"/>
        <v>1.4425038427794299E-3</v>
      </c>
      <c r="CG82" s="23">
        <f t="shared" si="182"/>
        <v>1.8638010158819099E-3</v>
      </c>
      <c r="CH82" s="23">
        <f t="shared" si="182"/>
        <v>2.0623840424742199E-3</v>
      </c>
      <c r="CI82" s="23">
        <f t="shared" si="182"/>
        <v>1.4329262518745999E-3</v>
      </c>
      <c r="CJ82" s="23">
        <f t="shared" si="182"/>
        <v>1.34058343677056E-3</v>
      </c>
      <c r="CK82" s="23">
        <f t="shared" si="182"/>
        <v>1.0512835335465701E-3</v>
      </c>
      <c r="CL82" s="23">
        <f t="shared" si="182"/>
        <v>3.0412083289764399E-3</v>
      </c>
      <c r="CM82" s="23">
        <f t="shared" si="182"/>
        <v>1.1833956291825399E-3</v>
      </c>
      <c r="CN82" s="23">
        <f t="shared" si="182"/>
        <v>1.11858983436524E-3</v>
      </c>
      <c r="CO82" s="23">
        <f t="shared" si="182"/>
        <v>1.8638010158819099E-3</v>
      </c>
      <c r="CP82" s="23">
        <f t="shared" si="182"/>
        <v>1.4017645835742E-3</v>
      </c>
      <c r="CQ82" s="23">
        <f t="shared" si="182"/>
        <v>9.8248549043834809E-4</v>
      </c>
      <c r="CR82" s="23">
        <f t="shared" si="182"/>
        <v>1.19062086939889E-3</v>
      </c>
      <c r="CS82" s="23">
        <f t="shared" si="182"/>
        <v>7.5530494882703901E-4</v>
      </c>
      <c r="CT82" s="23">
        <f t="shared" si="182"/>
        <v>9.8248549043834809E-4</v>
      </c>
      <c r="CU82" s="23">
        <f t="shared" si="182"/>
        <v>1.2672563840207601E-3</v>
      </c>
      <c r="CV82" s="24">
        <f t="shared" si="182"/>
        <v>1.05733218802572E-3</v>
      </c>
    </row>
    <row r="83" spans="1:100">
      <c r="A83" s="348"/>
      <c r="B83" s="329"/>
      <c r="C83" s="349"/>
      <c r="D83" s="28">
        <v>-8</v>
      </c>
      <c r="E83" s="340"/>
      <c r="F83" s="343"/>
      <c r="G83" s="128">
        <f>'9'!G82</f>
        <v>6.8439517169169304E-3</v>
      </c>
      <c r="H83" s="270">
        <f>'9'!H82</f>
        <v>1.11858983436524E-3</v>
      </c>
      <c r="I83" s="282">
        <f>'9'!I82</f>
        <v>7.9797341686892297E-3</v>
      </c>
      <c r="J83" s="272">
        <f>'9'!J82</f>
        <v>1.2958464530542001E-3</v>
      </c>
      <c r="K83" s="6"/>
      <c r="L83" s="333"/>
      <c r="M83" s="333"/>
      <c r="N83" s="333"/>
      <c r="O83" s="333"/>
      <c r="P83" s="333"/>
      <c r="Q83" s="333"/>
      <c r="R83" s="333"/>
      <c r="S83" s="333"/>
      <c r="T83" s="333"/>
      <c r="U83" s="333"/>
      <c r="V83" s="333"/>
      <c r="W83" s="333"/>
      <c r="X83" s="333"/>
      <c r="Y83" s="333"/>
      <c r="Z83" s="333"/>
      <c r="AA83" s="363"/>
      <c r="AB83" s="333"/>
      <c r="AC83" s="333"/>
      <c r="AD83" s="333"/>
      <c r="AE83" s="333"/>
      <c r="AF83" s="333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Q83" s="333"/>
      <c r="AR83" s="333"/>
      <c r="AS83" s="333"/>
      <c r="AT83" s="333"/>
      <c r="AU83" s="333"/>
      <c r="AV83" s="333"/>
      <c r="AW83" s="333"/>
      <c r="AX83" s="333"/>
      <c r="AY83" s="333"/>
      <c r="AZ83" s="333"/>
      <c r="BA83" s="333"/>
      <c r="BB83" s="325"/>
      <c r="BC83" s="360"/>
      <c r="BD83" s="326"/>
    </row>
    <row r="84" spans="1:100">
      <c r="A84" s="348"/>
      <c r="B84" s="329"/>
      <c r="C84" s="349"/>
      <c r="D84" s="28">
        <v>-7</v>
      </c>
      <c r="E84" s="340"/>
      <c r="F84" s="343"/>
      <c r="G84" s="128">
        <f>'9'!G83</f>
        <v>7.1230696640205904E-3</v>
      </c>
      <c r="H84" s="270">
        <f>'9'!H83</f>
        <v>1.19062086939889E-3</v>
      </c>
      <c r="I84" s="282">
        <f>'9'!I83</f>
        <v>8.6602172317240007E-3</v>
      </c>
      <c r="J84" s="272">
        <f>'9'!J83</f>
        <v>1.4329262518745999E-3</v>
      </c>
      <c r="K84" s="6"/>
      <c r="L84" s="333"/>
      <c r="M84" s="333"/>
      <c r="N84" s="333"/>
      <c r="O84" s="333"/>
      <c r="P84" s="333"/>
      <c r="Q84" s="333"/>
      <c r="R84" s="333"/>
      <c r="S84" s="333"/>
      <c r="T84" s="333"/>
      <c r="U84" s="333"/>
      <c r="V84" s="333"/>
      <c r="W84" s="333"/>
      <c r="X84" s="333"/>
      <c r="Y84" s="333"/>
      <c r="Z84" s="333"/>
      <c r="AA84" s="363"/>
      <c r="AB84" s="333"/>
      <c r="AC84" s="333"/>
      <c r="AD84" s="333"/>
      <c r="AE84" s="333"/>
      <c r="AF84" s="333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Q84" s="333"/>
      <c r="AR84" s="333"/>
      <c r="AS84" s="333"/>
      <c r="AT84" s="333"/>
      <c r="AU84" s="333"/>
      <c r="AV84" s="333"/>
      <c r="AW84" s="333"/>
      <c r="AX84" s="333"/>
      <c r="AY84" s="333"/>
      <c r="AZ84" s="333"/>
      <c r="BA84" s="333"/>
      <c r="BB84" s="325"/>
      <c r="BC84" s="360"/>
      <c r="BD84" s="326"/>
    </row>
    <row r="85" spans="1:100">
      <c r="A85" s="348"/>
      <c r="B85" s="329"/>
      <c r="C85" s="349"/>
      <c r="D85" s="28">
        <v>-6</v>
      </c>
      <c r="E85" s="340"/>
      <c r="F85" s="343"/>
      <c r="G85" s="128">
        <f>'9'!G84</f>
        <v>7.4147889856136396E-3</v>
      </c>
      <c r="H85" s="270">
        <f>'9'!H84</f>
        <v>1.2672563840207601E-3</v>
      </c>
      <c r="I85" s="282">
        <f>'9'!I84</f>
        <v>9.3990858750571098E-3</v>
      </c>
      <c r="J85" s="272">
        <f>'9'!J84</f>
        <v>1.5843864408350799E-3</v>
      </c>
      <c r="K85" s="6"/>
      <c r="L85" s="333"/>
      <c r="M85" s="333"/>
      <c r="N85" s="333"/>
      <c r="O85" s="333"/>
      <c r="P85" s="333"/>
      <c r="Q85" s="333"/>
      <c r="R85" s="333"/>
      <c r="S85" s="333"/>
      <c r="T85" s="333"/>
      <c r="U85" s="333"/>
      <c r="V85" s="333"/>
      <c r="W85" s="333"/>
      <c r="X85" s="333"/>
      <c r="Y85" s="333"/>
      <c r="Z85" s="333"/>
      <c r="AA85" s="363"/>
      <c r="AB85" s="333"/>
      <c r="AC85" s="333"/>
      <c r="AD85" s="333"/>
      <c r="AE85" s="333"/>
      <c r="AF85" s="333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Q85" s="333"/>
      <c r="AR85" s="333"/>
      <c r="AS85" s="333"/>
      <c r="AT85" s="333"/>
      <c r="AU85" s="333"/>
      <c r="AV85" s="333"/>
      <c r="AW85" s="333"/>
      <c r="AX85" s="333"/>
      <c r="AY85" s="333"/>
      <c r="AZ85" s="333"/>
      <c r="BA85" s="333"/>
      <c r="BB85" s="325"/>
      <c r="BC85" s="360"/>
      <c r="BD85" s="326"/>
    </row>
    <row r="86" spans="1:100">
      <c r="A86" s="348"/>
      <c r="B86" s="329"/>
      <c r="C86" s="349"/>
      <c r="D86" s="28">
        <v>-5</v>
      </c>
      <c r="E86" s="340"/>
      <c r="F86" s="343"/>
      <c r="G86" s="128">
        <f>'9'!G85</f>
        <v>7.6892670175653299E-3</v>
      </c>
      <c r="H86" s="270">
        <f>'9'!H85</f>
        <v>1.34058343677056E-3</v>
      </c>
      <c r="I86" s="282">
        <f>'9'!I85</f>
        <v>1.01198983457458E-2</v>
      </c>
      <c r="J86" s="272">
        <f>'9'!J85</f>
        <v>1.7345981340666501E-3</v>
      </c>
      <c r="K86" s="6"/>
      <c r="L86" s="333"/>
      <c r="M86" s="333"/>
      <c r="N86" s="333"/>
      <c r="O86" s="333"/>
      <c r="P86" s="333"/>
      <c r="Q86" s="333"/>
      <c r="R86" s="333"/>
      <c r="S86" s="333"/>
      <c r="T86" s="333"/>
      <c r="U86" s="333"/>
      <c r="V86" s="333"/>
      <c r="W86" s="333"/>
      <c r="X86" s="333"/>
      <c r="Y86" s="333"/>
      <c r="Z86" s="333"/>
      <c r="AA86" s="363"/>
      <c r="AB86" s="333"/>
      <c r="AC86" s="333"/>
      <c r="AD86" s="333"/>
      <c r="AE86" s="333"/>
      <c r="AF86" s="333"/>
      <c r="AG86" s="333"/>
      <c r="AH86" s="333"/>
      <c r="AI86" s="333"/>
      <c r="AJ86" s="333"/>
      <c r="AK86" s="333"/>
      <c r="AL86" s="333"/>
      <c r="AM86" s="333"/>
      <c r="AN86" s="333"/>
      <c r="AO86" s="333"/>
      <c r="AP86" s="333"/>
      <c r="AQ86" s="333"/>
      <c r="AR86" s="333"/>
      <c r="AS86" s="333"/>
      <c r="AT86" s="333"/>
      <c r="AU86" s="333"/>
      <c r="AV86" s="333"/>
      <c r="AW86" s="333"/>
      <c r="AX86" s="333"/>
      <c r="AY86" s="333"/>
      <c r="AZ86" s="333"/>
      <c r="BA86" s="333"/>
      <c r="BB86" s="325"/>
      <c r="BC86" s="360"/>
      <c r="BD86" s="326"/>
    </row>
    <row r="87" spans="1:100">
      <c r="A87" s="348"/>
      <c r="B87" s="329"/>
      <c r="C87" s="349"/>
      <c r="D87" s="28">
        <v>-4</v>
      </c>
      <c r="E87" s="340"/>
      <c r="F87" s="343"/>
      <c r="G87" s="128">
        <f>'9'!G86</f>
        <v>7.9150575962988797E-3</v>
      </c>
      <c r="H87" s="270">
        <f>'9'!H86</f>
        <v>1.4017645835742E-3</v>
      </c>
      <c r="I87" s="282">
        <f>'9'!I86</f>
        <v>1.07313324033248E-2</v>
      </c>
      <c r="J87" s="272">
        <f>'9'!J86</f>
        <v>1.8638010158819099E-3</v>
      </c>
      <c r="K87" s="6"/>
      <c r="L87" s="333"/>
      <c r="M87" s="333"/>
      <c r="N87" s="333"/>
      <c r="O87" s="333"/>
      <c r="P87" s="333"/>
      <c r="Q87" s="333"/>
      <c r="R87" s="333"/>
      <c r="S87" s="333"/>
      <c r="T87" s="333"/>
      <c r="U87" s="333"/>
      <c r="V87" s="333"/>
      <c r="W87" s="333"/>
      <c r="X87" s="333"/>
      <c r="Y87" s="333"/>
      <c r="Z87" s="333"/>
      <c r="AA87" s="363"/>
      <c r="AB87" s="333"/>
      <c r="AC87" s="333"/>
      <c r="AD87" s="333"/>
      <c r="AE87" s="333"/>
      <c r="AF87" s="333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Q87" s="333"/>
      <c r="AR87" s="333"/>
      <c r="AS87" s="333"/>
      <c r="AT87" s="333"/>
      <c r="AU87" s="333"/>
      <c r="AV87" s="333"/>
      <c r="AW87" s="333"/>
      <c r="AX87" s="333"/>
      <c r="AY87" s="333"/>
      <c r="AZ87" s="333"/>
      <c r="BA87" s="333"/>
      <c r="BB87" s="325"/>
      <c r="BC87" s="360"/>
      <c r="BD87" s="326"/>
    </row>
    <row r="88" spans="1:100">
      <c r="A88" s="348"/>
      <c r="B88" s="329"/>
      <c r="C88" s="349"/>
      <c r="D88" s="28">
        <v>-3</v>
      </c>
      <c r="E88" s="340"/>
      <c r="F88" s="343"/>
      <c r="G88" s="128">
        <f>'9'!G87</f>
        <v>8.0638758897906108E-3</v>
      </c>
      <c r="H88" s="270">
        <f>'9'!H87</f>
        <v>1.4425038427794299E-3</v>
      </c>
      <c r="I88" s="282">
        <f>'9'!I87</f>
        <v>1.1143395444201201E-2</v>
      </c>
      <c r="J88" s="272">
        <f>'9'!J87</f>
        <v>1.9517542843800601E-3</v>
      </c>
      <c r="K88" s="6"/>
      <c r="L88" s="333"/>
      <c r="M88" s="333"/>
      <c r="N88" s="333"/>
      <c r="O88" s="333"/>
      <c r="P88" s="333"/>
      <c r="Q88" s="333"/>
      <c r="R88" s="333"/>
      <c r="S88" s="333"/>
      <c r="T88" s="333"/>
      <c r="U88" s="333"/>
      <c r="V88" s="333"/>
      <c r="W88" s="333"/>
      <c r="X88" s="333"/>
      <c r="Y88" s="333"/>
      <c r="Z88" s="333"/>
      <c r="AA88" s="363"/>
      <c r="AB88" s="333"/>
      <c r="AC88" s="333"/>
      <c r="AD88" s="333"/>
      <c r="AE88" s="333"/>
      <c r="AF88" s="333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Q88" s="333"/>
      <c r="AR88" s="333"/>
      <c r="AS88" s="333"/>
      <c r="AT88" s="333"/>
      <c r="AU88" s="333"/>
      <c r="AV88" s="333"/>
      <c r="AW88" s="333"/>
      <c r="AX88" s="333"/>
      <c r="AY88" s="333"/>
      <c r="AZ88" s="333"/>
      <c r="BA88" s="333"/>
      <c r="BB88" s="325"/>
      <c r="BC88" s="360"/>
      <c r="BD88" s="326"/>
    </row>
    <row r="89" spans="1:100">
      <c r="A89" s="348"/>
      <c r="B89" s="329"/>
      <c r="C89" s="349"/>
      <c r="D89" s="28">
        <v>-2</v>
      </c>
      <c r="E89" s="340"/>
      <c r="F89" s="343"/>
      <c r="G89" s="128">
        <f>'9'!G88</f>
        <v>8.1158992771562504E-3</v>
      </c>
      <c r="H89" s="270">
        <f>'9'!H88</f>
        <v>1.45682188814136E-3</v>
      </c>
      <c r="I89" s="282">
        <f>'9'!I88</f>
        <v>1.12891360197011E-2</v>
      </c>
      <c r="J89" s="272">
        <f>'9'!J88</f>
        <v>1.9830263527138002E-3</v>
      </c>
      <c r="K89" s="6"/>
      <c r="L89" s="333"/>
      <c r="M89" s="333"/>
      <c r="N89" s="333"/>
      <c r="O89" s="333"/>
      <c r="P89" s="333"/>
      <c r="Q89" s="333"/>
      <c r="R89" s="333"/>
      <c r="S89" s="333"/>
      <c r="T89" s="333"/>
      <c r="U89" s="333"/>
      <c r="V89" s="333"/>
      <c r="W89" s="333"/>
      <c r="X89" s="333"/>
      <c r="Y89" s="333"/>
      <c r="Z89" s="333"/>
      <c r="AA89" s="363"/>
      <c r="AB89" s="333"/>
      <c r="AC89" s="333"/>
      <c r="AD89" s="333"/>
      <c r="AE89" s="333"/>
      <c r="AF89" s="333"/>
      <c r="AG89" s="333"/>
      <c r="AH89" s="333"/>
      <c r="AI89" s="333"/>
      <c r="AJ89" s="333"/>
      <c r="AK89" s="333"/>
      <c r="AL89" s="333"/>
      <c r="AM89" s="333"/>
      <c r="AN89" s="333"/>
      <c r="AO89" s="333"/>
      <c r="AP89" s="333"/>
      <c r="AQ89" s="333"/>
      <c r="AR89" s="333"/>
      <c r="AS89" s="333"/>
      <c r="AT89" s="333"/>
      <c r="AU89" s="333"/>
      <c r="AV89" s="333"/>
      <c r="AW89" s="333"/>
      <c r="AX89" s="333"/>
      <c r="AY89" s="333"/>
      <c r="AZ89" s="333"/>
      <c r="BA89" s="333"/>
      <c r="BB89" s="325"/>
      <c r="BC89" s="360"/>
      <c r="BD89" s="326"/>
    </row>
    <row r="90" spans="1:100">
      <c r="A90" s="348"/>
      <c r="B90" s="329"/>
      <c r="C90" s="349"/>
      <c r="D90" s="28">
        <v>-1</v>
      </c>
      <c r="E90" s="340"/>
      <c r="F90" s="343"/>
      <c r="G90" s="128">
        <f>'9'!G89</f>
        <v>8.0638758897906108E-3</v>
      </c>
      <c r="H90" s="270">
        <f>'9'!H89</f>
        <v>1.4425038427794299E-3</v>
      </c>
      <c r="I90" s="282">
        <f>'9'!I89</f>
        <v>1.1143395444201201E-2</v>
      </c>
      <c r="J90" s="272">
        <f>'9'!J89</f>
        <v>1.9517542843800601E-3</v>
      </c>
      <c r="K90" s="6"/>
      <c r="L90" s="333"/>
      <c r="M90" s="333"/>
      <c r="N90" s="333"/>
      <c r="O90" s="333"/>
      <c r="P90" s="333"/>
      <c r="Q90" s="333"/>
      <c r="R90" s="333"/>
      <c r="S90" s="333"/>
      <c r="T90" s="333"/>
      <c r="U90" s="333"/>
      <c r="V90" s="333"/>
      <c r="W90" s="333"/>
      <c r="X90" s="333"/>
      <c r="Y90" s="333"/>
      <c r="Z90" s="333"/>
      <c r="AA90" s="363"/>
      <c r="AB90" s="333"/>
      <c r="AC90" s="333"/>
      <c r="AD90" s="333"/>
      <c r="AE90" s="333"/>
      <c r="AF90" s="333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Q90" s="333"/>
      <c r="AR90" s="333"/>
      <c r="AS90" s="333"/>
      <c r="AT90" s="333"/>
      <c r="AU90" s="333"/>
      <c r="AV90" s="333"/>
      <c r="AW90" s="333"/>
      <c r="AX90" s="333"/>
      <c r="AY90" s="333"/>
      <c r="AZ90" s="333"/>
      <c r="BA90" s="333"/>
      <c r="BB90" s="325"/>
      <c r="BC90" s="360"/>
      <c r="BD90" s="326"/>
    </row>
    <row r="91" spans="1:100">
      <c r="A91" s="348"/>
      <c r="B91" s="329"/>
      <c r="C91" s="349"/>
      <c r="D91" s="28">
        <v>0</v>
      </c>
      <c r="E91" s="340"/>
      <c r="F91" s="343"/>
      <c r="G91" s="128">
        <f>'9'!G90</f>
        <v>7.9150575962988797E-3</v>
      </c>
      <c r="H91" s="270">
        <f>'9'!H90</f>
        <v>1.4017645835742E-3</v>
      </c>
      <c r="I91" s="282">
        <f>'9'!I90</f>
        <v>1.07313324033248E-2</v>
      </c>
      <c r="J91" s="272">
        <f>'9'!J90</f>
        <v>1.8638010158819099E-3</v>
      </c>
      <c r="K91" s="6"/>
      <c r="L91" s="333"/>
      <c r="M91" s="333"/>
      <c r="N91" s="333"/>
      <c r="O91" s="333"/>
      <c r="P91" s="333"/>
      <c r="Q91" s="333"/>
      <c r="R91" s="333"/>
      <c r="S91" s="333"/>
      <c r="T91" s="333"/>
      <c r="U91" s="333"/>
      <c r="V91" s="333"/>
      <c r="W91" s="333"/>
      <c r="X91" s="333"/>
      <c r="Y91" s="333"/>
      <c r="Z91" s="333"/>
      <c r="AA91" s="363"/>
      <c r="AB91" s="333"/>
      <c r="AC91" s="333"/>
      <c r="AD91" s="333"/>
      <c r="AE91" s="333"/>
      <c r="AF91" s="333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Q91" s="333"/>
      <c r="AR91" s="333"/>
      <c r="AS91" s="333"/>
      <c r="AT91" s="333"/>
      <c r="AU91" s="333"/>
      <c r="AV91" s="333"/>
      <c r="AW91" s="333"/>
      <c r="AX91" s="333"/>
      <c r="AY91" s="333"/>
      <c r="AZ91" s="333"/>
      <c r="BA91" s="333"/>
      <c r="BB91" s="325"/>
      <c r="BC91" s="360"/>
      <c r="BD91" s="326"/>
    </row>
    <row r="92" spans="1:100">
      <c r="A92" s="348"/>
      <c r="B92" s="329"/>
      <c r="C92" s="349"/>
      <c r="D92" s="28">
        <v>1</v>
      </c>
      <c r="E92" s="340"/>
      <c r="F92" s="343"/>
      <c r="G92" s="128">
        <f>'9'!G91</f>
        <v>7.6892670175653299E-3</v>
      </c>
      <c r="H92" s="270">
        <f>'9'!H91</f>
        <v>1.34058343677056E-3</v>
      </c>
      <c r="I92" s="282">
        <f>'9'!I91</f>
        <v>1.01198983457458E-2</v>
      </c>
      <c r="J92" s="272">
        <f>'9'!J91</f>
        <v>1.7345981340666501E-3</v>
      </c>
      <c r="K92" s="6"/>
      <c r="L92" s="333"/>
      <c r="M92" s="333"/>
      <c r="N92" s="333"/>
      <c r="O92" s="333"/>
      <c r="P92" s="333"/>
      <c r="Q92" s="333"/>
      <c r="R92" s="333"/>
      <c r="S92" s="333"/>
      <c r="T92" s="333"/>
      <c r="U92" s="333"/>
      <c r="V92" s="333"/>
      <c r="W92" s="333"/>
      <c r="X92" s="333"/>
      <c r="Y92" s="333"/>
      <c r="Z92" s="333"/>
      <c r="AA92" s="363"/>
      <c r="AB92" s="333"/>
      <c r="AC92" s="333"/>
      <c r="AD92" s="333"/>
      <c r="AE92" s="333"/>
      <c r="AF92" s="333"/>
      <c r="AG92" s="333"/>
      <c r="AH92" s="333"/>
      <c r="AI92" s="333"/>
      <c r="AJ92" s="333"/>
      <c r="AK92" s="333"/>
      <c r="AL92" s="333"/>
      <c r="AM92" s="333"/>
      <c r="AN92" s="333"/>
      <c r="AO92" s="333"/>
      <c r="AP92" s="333"/>
      <c r="AQ92" s="333"/>
      <c r="AR92" s="333"/>
      <c r="AS92" s="333"/>
      <c r="AT92" s="333"/>
      <c r="AU92" s="333"/>
      <c r="AV92" s="333"/>
      <c r="AW92" s="333"/>
      <c r="AX92" s="333"/>
      <c r="AY92" s="333"/>
      <c r="AZ92" s="333"/>
      <c r="BA92" s="333"/>
      <c r="BB92" s="325"/>
      <c r="BC92" s="360"/>
      <c r="BD92" s="326"/>
    </row>
    <row r="93" spans="1:100">
      <c r="A93" s="348"/>
      <c r="B93" s="329"/>
      <c r="C93" s="349"/>
      <c r="D93" s="28">
        <v>2</v>
      </c>
      <c r="E93" s="340"/>
      <c r="F93" s="343"/>
      <c r="G93" s="128">
        <f>'9'!G92</f>
        <v>7.4147889856136396E-3</v>
      </c>
      <c r="H93" s="270">
        <f>'9'!H92</f>
        <v>1.2672563840207601E-3</v>
      </c>
      <c r="I93" s="282">
        <f>'9'!I92</f>
        <v>9.3990858750571098E-3</v>
      </c>
      <c r="J93" s="272">
        <f>'9'!J92</f>
        <v>1.5843864408350799E-3</v>
      </c>
      <c r="K93" s="6"/>
      <c r="L93" s="333"/>
      <c r="M93" s="333"/>
      <c r="N93" s="333"/>
      <c r="O93" s="333"/>
      <c r="P93" s="333"/>
      <c r="Q93" s="333"/>
      <c r="R93" s="333"/>
      <c r="S93" s="333"/>
      <c r="T93" s="333"/>
      <c r="U93" s="333"/>
      <c r="V93" s="333"/>
      <c r="W93" s="333"/>
      <c r="X93" s="333"/>
      <c r="Y93" s="333"/>
      <c r="Z93" s="333"/>
      <c r="AA93" s="363"/>
      <c r="AB93" s="333"/>
      <c r="AC93" s="333"/>
      <c r="AD93" s="333"/>
      <c r="AE93" s="333"/>
      <c r="AF93" s="333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Q93" s="333"/>
      <c r="AR93" s="333"/>
      <c r="AS93" s="333"/>
      <c r="AT93" s="333"/>
      <c r="AU93" s="333"/>
      <c r="AV93" s="333"/>
      <c r="AW93" s="333"/>
      <c r="AX93" s="333"/>
      <c r="AY93" s="333"/>
      <c r="AZ93" s="333"/>
      <c r="BA93" s="333"/>
      <c r="BB93" s="325"/>
      <c r="BC93" s="360"/>
      <c r="BD93" s="326"/>
    </row>
    <row r="94" spans="1:100">
      <c r="A94" s="348"/>
      <c r="B94" s="329"/>
      <c r="C94" s="349"/>
      <c r="D94" s="28">
        <v>3</v>
      </c>
      <c r="E94" s="340"/>
      <c r="F94" s="343"/>
      <c r="G94" s="128">
        <f>'9'!G93</f>
        <v>7.1230696640205904E-3</v>
      </c>
      <c r="H94" s="270">
        <f>'9'!H93</f>
        <v>1.19062086939889E-3</v>
      </c>
      <c r="I94" s="282">
        <f>'9'!I93</f>
        <v>8.6602172317240007E-3</v>
      </c>
      <c r="J94" s="272">
        <f>'9'!J93</f>
        <v>1.4329262518745999E-3</v>
      </c>
      <c r="K94" s="6"/>
      <c r="L94" s="333"/>
      <c r="M94" s="333"/>
      <c r="N94" s="333"/>
      <c r="O94" s="333"/>
      <c r="P94" s="333"/>
      <c r="Q94" s="333"/>
      <c r="R94" s="333"/>
      <c r="S94" s="333"/>
      <c r="T94" s="333"/>
      <c r="U94" s="333"/>
      <c r="V94" s="333"/>
      <c r="W94" s="333"/>
      <c r="X94" s="333"/>
      <c r="Y94" s="333"/>
      <c r="Z94" s="333"/>
      <c r="AA94" s="363"/>
      <c r="AB94" s="333"/>
      <c r="AC94" s="333"/>
      <c r="AD94" s="333"/>
      <c r="AE94" s="333"/>
      <c r="AF94" s="333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Q94" s="333"/>
      <c r="AR94" s="333"/>
      <c r="AS94" s="333"/>
      <c r="AT94" s="333"/>
      <c r="AU94" s="333"/>
      <c r="AV94" s="333"/>
      <c r="AW94" s="333"/>
      <c r="AX94" s="333"/>
      <c r="AY94" s="333"/>
      <c r="AZ94" s="333"/>
      <c r="BA94" s="333"/>
      <c r="BB94" s="325"/>
      <c r="BC94" s="360"/>
      <c r="BD94" s="326"/>
    </row>
    <row r="95" spans="1:100">
      <c r="A95" s="348"/>
      <c r="B95" s="329"/>
      <c r="C95" s="349"/>
      <c r="D95" s="28">
        <v>4</v>
      </c>
      <c r="E95" s="340"/>
      <c r="F95" s="343"/>
      <c r="G95" s="128">
        <f>'9'!G94</f>
        <v>6.8439517169169304E-3</v>
      </c>
      <c r="H95" s="270">
        <f>'9'!H94</f>
        <v>1.11858983436524E-3</v>
      </c>
      <c r="I95" s="282">
        <f>'9'!I94</f>
        <v>7.9797341686892297E-3</v>
      </c>
      <c r="J95" s="272">
        <f>'9'!J94</f>
        <v>1.2958464530542001E-3</v>
      </c>
      <c r="K95" s="6"/>
      <c r="L95" s="333"/>
      <c r="M95" s="333"/>
      <c r="N95" s="333"/>
      <c r="O95" s="333"/>
      <c r="P95" s="333"/>
      <c r="Q95" s="333"/>
      <c r="R95" s="333"/>
      <c r="S95" s="333"/>
      <c r="T95" s="333"/>
      <c r="U95" s="333"/>
      <c r="V95" s="333"/>
      <c r="W95" s="333"/>
      <c r="X95" s="333"/>
      <c r="Y95" s="333"/>
      <c r="Z95" s="333"/>
      <c r="AA95" s="363"/>
      <c r="AB95" s="333"/>
      <c r="AC95" s="333"/>
      <c r="AD95" s="333"/>
      <c r="AE95" s="333"/>
      <c r="AF95" s="333"/>
      <c r="AG95" s="333"/>
      <c r="AH95" s="333"/>
      <c r="AI95" s="333"/>
      <c r="AJ95" s="333"/>
      <c r="AK95" s="333"/>
      <c r="AL95" s="333"/>
      <c r="AM95" s="333"/>
      <c r="AN95" s="333"/>
      <c r="AO95" s="333"/>
      <c r="AP95" s="333"/>
      <c r="AQ95" s="333"/>
      <c r="AR95" s="333"/>
      <c r="AS95" s="333"/>
      <c r="AT95" s="333"/>
      <c r="AU95" s="333"/>
      <c r="AV95" s="333"/>
      <c r="AW95" s="333"/>
      <c r="AX95" s="333"/>
      <c r="AY95" s="333"/>
      <c r="AZ95" s="333"/>
      <c r="BA95" s="333"/>
      <c r="BB95" s="325"/>
      <c r="BC95" s="360"/>
      <c r="BD95" s="326"/>
    </row>
    <row r="96" spans="1:100">
      <c r="A96" s="348"/>
      <c r="B96" s="329"/>
      <c r="C96" s="349"/>
      <c r="D96" s="28">
        <v>5</v>
      </c>
      <c r="E96" s="340"/>
      <c r="F96" s="343"/>
      <c r="G96" s="128">
        <f>'9'!G95</f>
        <v>6.6024910866019498E-3</v>
      </c>
      <c r="H96" s="270">
        <f>'9'!H95</f>
        <v>1.05733218802572E-3</v>
      </c>
      <c r="I96" s="282">
        <f>'9'!I95</f>
        <v>7.4121040493524597E-3</v>
      </c>
      <c r="J96" s="272">
        <f>'9'!J95</f>
        <v>1.1833956291825399E-3</v>
      </c>
      <c r="K96" s="6"/>
      <c r="L96" s="333"/>
      <c r="M96" s="333"/>
      <c r="N96" s="333"/>
      <c r="O96" s="333"/>
      <c r="P96" s="333"/>
      <c r="Q96" s="333"/>
      <c r="R96" s="333"/>
      <c r="S96" s="333"/>
      <c r="T96" s="333"/>
      <c r="U96" s="333"/>
      <c r="V96" s="333"/>
      <c r="W96" s="333"/>
      <c r="X96" s="333"/>
      <c r="Y96" s="333"/>
      <c r="Z96" s="333"/>
      <c r="AA96" s="36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Q96" s="333"/>
      <c r="AR96" s="333"/>
      <c r="AS96" s="333"/>
      <c r="AT96" s="333"/>
      <c r="AU96" s="333"/>
      <c r="AV96" s="333"/>
      <c r="AW96" s="333"/>
      <c r="AX96" s="333"/>
      <c r="AY96" s="333"/>
      <c r="AZ96" s="333"/>
      <c r="BA96" s="333"/>
      <c r="BB96" s="325"/>
      <c r="BC96" s="360"/>
      <c r="BD96" s="326"/>
    </row>
    <row r="97" spans="1:100">
      <c r="A97" s="348"/>
      <c r="B97" s="329"/>
      <c r="C97" s="349"/>
      <c r="D97" s="28">
        <v>6</v>
      </c>
      <c r="E97" s="340"/>
      <c r="F97" s="343"/>
      <c r="G97" s="128">
        <f>'9'!G96</f>
        <v>6.4175707085793003E-3</v>
      </c>
      <c r="H97" s="270">
        <f>'9'!H96</f>
        <v>1.01110050892765E-3</v>
      </c>
      <c r="I97" s="282">
        <f>'9'!I96</f>
        <v>6.9906822697382801E-3</v>
      </c>
      <c r="J97" s="272">
        <f>'9'!J96</f>
        <v>1.1010961043120401E-3</v>
      </c>
      <c r="K97" s="6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3"/>
      <c r="AA97" s="36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Q97" s="333"/>
      <c r="AR97" s="333"/>
      <c r="AS97" s="333"/>
      <c r="AT97" s="333"/>
      <c r="AU97" s="333"/>
      <c r="AV97" s="333"/>
      <c r="AW97" s="333"/>
      <c r="AX97" s="333"/>
      <c r="AY97" s="333"/>
      <c r="AZ97" s="333"/>
      <c r="BA97" s="333"/>
      <c r="BB97" s="325"/>
      <c r="BC97" s="360"/>
      <c r="BD97" s="326"/>
    </row>
    <row r="98" spans="1:100">
      <c r="A98" s="348"/>
      <c r="B98" s="329"/>
      <c r="C98" s="349"/>
      <c r="D98" s="28">
        <v>7</v>
      </c>
      <c r="E98" s="340"/>
      <c r="F98" s="343"/>
      <c r="G98" s="128">
        <f>'9'!G97</f>
        <v>6.3018829151328497E-3</v>
      </c>
      <c r="H98" s="270">
        <f>'9'!H97</f>
        <v>9.8248549043834809E-4</v>
      </c>
      <c r="I98" s="282">
        <f>'9'!I97</f>
        <v>6.7329317431777998E-3</v>
      </c>
      <c r="J98" s="272">
        <f>'9'!J97</f>
        <v>1.0512835335465701E-3</v>
      </c>
      <c r="K98" s="6"/>
      <c r="L98" s="333"/>
      <c r="M98" s="333"/>
      <c r="N98" s="333"/>
      <c r="O98" s="333"/>
      <c r="P98" s="333"/>
      <c r="Q98" s="333"/>
      <c r="R98" s="333"/>
      <c r="S98" s="333"/>
      <c r="T98" s="333"/>
      <c r="U98" s="333"/>
      <c r="V98" s="333"/>
      <c r="W98" s="333"/>
      <c r="X98" s="333"/>
      <c r="Y98" s="333"/>
      <c r="Z98" s="333"/>
      <c r="AA98" s="363"/>
      <c r="AB98" s="333"/>
      <c r="AC98" s="333"/>
      <c r="AD98" s="333"/>
      <c r="AE98" s="333"/>
      <c r="AF98" s="333"/>
      <c r="AG98" s="333"/>
      <c r="AH98" s="333"/>
      <c r="AI98" s="333"/>
      <c r="AJ98" s="333"/>
      <c r="AK98" s="333"/>
      <c r="AL98" s="333"/>
      <c r="AM98" s="333"/>
      <c r="AN98" s="333"/>
      <c r="AO98" s="333"/>
      <c r="AP98" s="333"/>
      <c r="AQ98" s="333"/>
      <c r="AR98" s="333"/>
      <c r="AS98" s="333"/>
      <c r="AT98" s="333"/>
      <c r="AU98" s="333"/>
      <c r="AV98" s="333"/>
      <c r="AW98" s="333"/>
      <c r="AX98" s="333"/>
      <c r="AY98" s="333"/>
      <c r="AZ98" s="333"/>
      <c r="BA98" s="333"/>
      <c r="BB98" s="325"/>
      <c r="BC98" s="360"/>
      <c r="BD98" s="326"/>
    </row>
    <row r="99" spans="1:100">
      <c r="A99" s="348"/>
      <c r="B99" s="329"/>
      <c r="C99" s="349"/>
      <c r="D99" s="28">
        <v>8</v>
      </c>
      <c r="E99" s="340"/>
      <c r="F99" s="343"/>
      <c r="G99" s="128">
        <f>'9'!G98</f>
        <v>6.2625823208117999E-3</v>
      </c>
      <c r="H99" s="270">
        <f>'9'!H98</f>
        <v>9.7281935884007103E-4</v>
      </c>
      <c r="I99" s="282">
        <f>'9'!I98</f>
        <v>6.6464066327871401E-3</v>
      </c>
      <c r="J99" s="272">
        <f>'9'!J98</f>
        <v>1.0346537523328099E-3</v>
      </c>
      <c r="K99" s="6"/>
      <c r="L99" s="333"/>
      <c r="M99" s="333"/>
      <c r="N99" s="333"/>
      <c r="O99" s="333"/>
      <c r="P99" s="333"/>
      <c r="Q99" s="333"/>
      <c r="R99" s="333"/>
      <c r="S99" s="333"/>
      <c r="T99" s="333"/>
      <c r="U99" s="333"/>
      <c r="V99" s="333"/>
      <c r="W99" s="333"/>
      <c r="X99" s="333"/>
      <c r="Y99" s="333"/>
      <c r="Z99" s="333"/>
      <c r="AA99" s="363"/>
      <c r="AB99" s="333"/>
      <c r="AC99" s="333"/>
      <c r="AD99" s="333"/>
      <c r="AE99" s="333"/>
      <c r="AF99" s="333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Q99" s="333"/>
      <c r="AR99" s="333"/>
      <c r="AS99" s="333"/>
      <c r="AT99" s="333"/>
      <c r="AU99" s="333"/>
      <c r="AV99" s="333"/>
      <c r="AW99" s="333"/>
      <c r="AX99" s="333"/>
      <c r="AY99" s="333"/>
      <c r="AZ99" s="333"/>
      <c r="BA99" s="333"/>
      <c r="BB99" s="325"/>
      <c r="BC99" s="360"/>
      <c r="BD99" s="326"/>
    </row>
    <row r="100" spans="1:100">
      <c r="A100" s="348"/>
      <c r="B100" s="329"/>
      <c r="C100" s="349"/>
      <c r="D100" s="28">
        <v>9</v>
      </c>
      <c r="E100" s="340"/>
      <c r="F100" s="343"/>
      <c r="G100" s="128">
        <f>'9'!G99</f>
        <v>6.3018829151328497E-3</v>
      </c>
      <c r="H100" s="270">
        <f>'9'!H99</f>
        <v>9.8248549043834809E-4</v>
      </c>
      <c r="I100" s="282">
        <f>'9'!I99</f>
        <v>6.7329317431777998E-3</v>
      </c>
      <c r="J100" s="272">
        <f>'9'!J99</f>
        <v>1.0512835335465701E-3</v>
      </c>
      <c r="K100" s="6"/>
      <c r="L100" s="333"/>
      <c r="M100" s="333"/>
      <c r="N100" s="333"/>
      <c r="O100" s="333"/>
      <c r="P100" s="333"/>
      <c r="Q100" s="333"/>
      <c r="R100" s="333"/>
      <c r="S100" s="333"/>
      <c r="T100" s="333"/>
      <c r="U100" s="333"/>
      <c r="V100" s="333"/>
      <c r="W100" s="333"/>
      <c r="X100" s="333"/>
      <c r="Y100" s="333"/>
      <c r="Z100" s="333"/>
      <c r="AA100" s="36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Q100" s="333"/>
      <c r="AR100" s="333"/>
      <c r="AS100" s="333"/>
      <c r="AT100" s="333"/>
      <c r="AU100" s="333"/>
      <c r="AV100" s="333"/>
      <c r="AW100" s="333"/>
      <c r="AX100" s="333"/>
      <c r="AY100" s="333"/>
      <c r="AZ100" s="333"/>
      <c r="BA100" s="333"/>
      <c r="BB100" s="325"/>
      <c r="BC100" s="360"/>
      <c r="BD100" s="326"/>
    </row>
    <row r="101" spans="1:100">
      <c r="A101" s="348"/>
      <c r="B101" s="329"/>
      <c r="C101" s="349"/>
      <c r="D101" s="29">
        <v>10</v>
      </c>
      <c r="E101" s="341"/>
      <c r="F101" s="344"/>
      <c r="G101" s="274">
        <f>'9'!G100</f>
        <v>6.4175707085793003E-3</v>
      </c>
      <c r="H101" s="275">
        <f>'9'!H100</f>
        <v>1.01110050892765E-3</v>
      </c>
      <c r="I101" s="283">
        <f>'9'!I100</f>
        <v>6.9906822697382801E-3</v>
      </c>
      <c r="J101" s="277">
        <f>'9'!J100</f>
        <v>1.1010961043120401E-3</v>
      </c>
      <c r="K101" s="6"/>
      <c r="L101" s="334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64"/>
      <c r="AB101" s="358"/>
      <c r="AC101" s="358"/>
      <c r="AD101" s="358"/>
      <c r="AE101" s="358"/>
      <c r="AF101" s="358"/>
      <c r="AG101" s="358"/>
      <c r="AH101" s="358"/>
      <c r="AI101" s="358"/>
      <c r="AJ101" s="358"/>
      <c r="AK101" s="358"/>
      <c r="AL101" s="358"/>
      <c r="AM101" s="358"/>
      <c r="AN101" s="358"/>
      <c r="AO101" s="358"/>
      <c r="AP101" s="358"/>
      <c r="AQ101" s="358"/>
      <c r="AR101" s="358"/>
      <c r="AS101" s="358"/>
      <c r="AT101" s="358"/>
      <c r="AU101" s="358"/>
      <c r="AV101" s="358"/>
      <c r="AW101" s="358"/>
      <c r="AX101" s="358"/>
      <c r="AY101" s="358"/>
      <c r="AZ101" s="358"/>
      <c r="BA101" s="358"/>
      <c r="BB101" s="325"/>
      <c r="BC101" s="361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10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45"/>
      <c r="D103" s="26">
        <v>-9</v>
      </c>
      <c r="E103" s="339">
        <v>5.4116774285997303E-114</v>
      </c>
      <c r="F103" s="342">
        <v>5.1558128414361699E-95</v>
      </c>
      <c r="G103" s="100">
        <f>'9'!G122</f>
        <v>3.9736301004613199E-151</v>
      </c>
      <c r="H103" s="64">
        <f>'9'!H122</f>
        <v>0</v>
      </c>
      <c r="I103" s="79">
        <f>'9'!I122</f>
        <v>0</v>
      </c>
      <c r="J103" s="204">
        <f>'9'!J122</f>
        <v>0</v>
      </c>
      <c r="K103" s="6"/>
      <c r="L103" s="332">
        <f>1-SUM(M103:BC122)</f>
        <v>7.4312623130912137E-4</v>
      </c>
      <c r="M103" s="357">
        <f>G113+I113</f>
        <v>5.7661529661670617E-66</v>
      </c>
      <c r="N103" s="357">
        <f>G120+I120+J113</f>
        <v>1.915976664376142E-162</v>
      </c>
      <c r="O103" s="357">
        <f>G122+I122+H113</f>
        <v>3.2632668458936602E-75</v>
      </c>
      <c r="P103" s="357">
        <f>G115+I115+J120</f>
        <v>8.2808070676414504E-127</v>
      </c>
      <c r="Q103" s="357">
        <f>G111+I111</f>
        <v>2.538253462427885E-5</v>
      </c>
      <c r="R103" s="357">
        <f>G117+I117+H120+J122</f>
        <v>3.9736301004613199E-151</v>
      </c>
      <c r="S103" s="357">
        <f>G104+I104</f>
        <v>1.1764238687732401E-139</v>
      </c>
      <c r="T103" s="357">
        <f>G106+I106+J115</f>
        <v>1.95243762947606E-103</v>
      </c>
      <c r="U103" s="357">
        <f>G109+I109+H122</f>
        <v>2.538253462427885E-5</v>
      </c>
      <c r="V103" s="357">
        <f>G118+I118+J111</f>
        <v>1.5150652140337601E-49</v>
      </c>
      <c r="W103" s="357">
        <f>G107+I107</f>
        <v>5.7661529661670617E-66</v>
      </c>
      <c r="X103" s="357">
        <f>G110+I110+J117+H115</f>
        <v>0.31642487352514703</v>
      </c>
      <c r="Y103" s="357">
        <f>G116+I116</f>
        <v>1.1764238687732401E-139</v>
      </c>
      <c r="Z103" s="357">
        <f>G108+I108+J104</f>
        <v>2.0252170990319098E-28</v>
      </c>
      <c r="AA103" s="362">
        <f>G119+I119+H111</f>
        <v>4.9963765174134601E-5</v>
      </c>
      <c r="AB103" s="357">
        <f>G105+I105+J106</f>
        <v>8.2808070676414504E-127</v>
      </c>
      <c r="AC103" s="357">
        <f>G121+I121</f>
        <v>1.54503922944415E-167</v>
      </c>
      <c r="AD103" s="357">
        <f>G114+I114+J109+H117</f>
        <v>1.5150652140337601E-49</v>
      </c>
      <c r="AE103" s="357">
        <f>G103+I103</f>
        <v>3.9736301004613199E-151</v>
      </c>
      <c r="AF103" s="357">
        <f>G112+I112+J118</f>
        <v>2.0252170990319098E-28</v>
      </c>
      <c r="AG103" s="357">
        <f>H104</f>
        <v>0</v>
      </c>
      <c r="AH103" s="357">
        <f>J107</f>
        <v>1.91597664499382E-162</v>
      </c>
      <c r="AI103" s="357">
        <f>J110+H106</f>
        <v>1.62074737602909E-43</v>
      </c>
      <c r="AJ103" s="357">
        <f>F103</f>
        <v>5.1558128414361699E-95</v>
      </c>
      <c r="AK103" s="357">
        <f>J116</f>
        <v>0</v>
      </c>
      <c r="AL103" s="357">
        <f>H109</f>
        <v>4.9963765174134601E-5</v>
      </c>
      <c r="AM103" s="357">
        <f>J108</f>
        <v>1.08805788623228E-88</v>
      </c>
      <c r="AN103" s="357">
        <f>J119+H118</f>
        <v>0</v>
      </c>
      <c r="AO103" s="357">
        <f>J105</f>
        <v>0</v>
      </c>
      <c r="AP103" s="357">
        <f>H107</f>
        <v>3.2632668458936602E-75</v>
      </c>
      <c r="AQ103" s="357">
        <f>J121</f>
        <v>0</v>
      </c>
      <c r="AR103" s="357">
        <f>H110+J114</f>
        <v>0.68268130764394697</v>
      </c>
      <c r="AS103" s="357">
        <f>J103</f>
        <v>0</v>
      </c>
      <c r="AT103" s="357">
        <f>H116</f>
        <v>0</v>
      </c>
      <c r="AU103" s="357">
        <f>J112</f>
        <v>1.08805788623228E-88</v>
      </c>
      <c r="AV103" s="357">
        <f>H108</f>
        <v>1.0797150785443899E-29</v>
      </c>
      <c r="AW103" s="357">
        <f>H119</f>
        <v>0</v>
      </c>
      <c r="AX103" s="357">
        <f>H105</f>
        <v>3.9807890660857901E-210</v>
      </c>
      <c r="AY103" s="357">
        <f>E103</f>
        <v>5.4116774285997303E-114</v>
      </c>
      <c r="AZ103" s="357">
        <f>H121</f>
        <v>0</v>
      </c>
      <c r="BA103" s="357">
        <f>H114</f>
        <v>2.4990680654140702E-137</v>
      </c>
      <c r="BB103" s="325">
        <f>H103</f>
        <v>0</v>
      </c>
      <c r="BC103" s="359">
        <f>H112</f>
        <v>1.0797150785443899E-29</v>
      </c>
      <c r="BD103" s="326">
        <f>SUMPRODUCT($L$1:$BC$1,BF103:CW103)</f>
        <v>28.376079391105911</v>
      </c>
      <c r="BF103" s="12">
        <f>L103</f>
        <v>7.4312623130912137E-4</v>
      </c>
      <c r="BG103" s="23">
        <f t="shared" ref="BG103:CV103" si="183">M103</f>
        <v>5.7661529661670617E-66</v>
      </c>
      <c r="BH103" s="23">
        <f t="shared" si="183"/>
        <v>1.915976664376142E-162</v>
      </c>
      <c r="BI103" s="23">
        <f t="shared" si="183"/>
        <v>3.2632668458936602E-75</v>
      </c>
      <c r="BJ103" s="23">
        <f t="shared" si="183"/>
        <v>8.2808070676414504E-127</v>
      </c>
      <c r="BK103" s="23">
        <f t="shared" si="183"/>
        <v>2.538253462427885E-5</v>
      </c>
      <c r="BL103" s="23">
        <f t="shared" si="183"/>
        <v>3.9736301004613199E-151</v>
      </c>
      <c r="BM103" s="23">
        <f t="shared" si="183"/>
        <v>1.1764238687732401E-139</v>
      </c>
      <c r="BN103" s="23">
        <f t="shared" si="183"/>
        <v>1.95243762947606E-103</v>
      </c>
      <c r="BO103" s="23">
        <f t="shared" si="183"/>
        <v>2.538253462427885E-5</v>
      </c>
      <c r="BP103" s="23">
        <f t="shared" si="183"/>
        <v>1.5150652140337601E-49</v>
      </c>
      <c r="BQ103" s="23">
        <f t="shared" si="183"/>
        <v>5.7661529661670617E-66</v>
      </c>
      <c r="BR103" s="23">
        <f t="shared" si="183"/>
        <v>0.31642487352514703</v>
      </c>
      <c r="BS103" s="23">
        <f t="shared" si="183"/>
        <v>1.1764238687732401E-139</v>
      </c>
      <c r="BT103" s="23">
        <f t="shared" si="183"/>
        <v>2.0252170990319098E-28</v>
      </c>
      <c r="BU103" s="23">
        <f t="shared" si="183"/>
        <v>4.9963765174134601E-5</v>
      </c>
      <c r="BV103" s="23">
        <f t="shared" si="183"/>
        <v>8.2808070676414504E-127</v>
      </c>
      <c r="BW103" s="23">
        <f t="shared" si="183"/>
        <v>1.54503922944415E-167</v>
      </c>
      <c r="BX103" s="23">
        <f t="shared" si="183"/>
        <v>1.5150652140337601E-49</v>
      </c>
      <c r="BY103" s="23">
        <f t="shared" si="183"/>
        <v>3.9736301004613199E-151</v>
      </c>
      <c r="BZ103" s="23">
        <f t="shared" si="183"/>
        <v>2.0252170990319098E-28</v>
      </c>
      <c r="CA103" s="23">
        <f t="shared" si="183"/>
        <v>0</v>
      </c>
      <c r="CB103" s="23">
        <f t="shared" si="183"/>
        <v>1.91597664499382E-162</v>
      </c>
      <c r="CC103" s="23">
        <f t="shared" si="183"/>
        <v>1.62074737602909E-43</v>
      </c>
      <c r="CD103" s="23">
        <f t="shared" si="183"/>
        <v>5.1558128414361699E-95</v>
      </c>
      <c r="CE103" s="23">
        <f t="shared" si="183"/>
        <v>0</v>
      </c>
      <c r="CF103" s="23">
        <f t="shared" si="183"/>
        <v>4.9963765174134601E-5</v>
      </c>
      <c r="CG103" s="23">
        <f t="shared" si="183"/>
        <v>1.08805788623228E-88</v>
      </c>
      <c r="CH103" s="23">
        <f t="shared" si="183"/>
        <v>0</v>
      </c>
      <c r="CI103" s="23">
        <f t="shared" si="183"/>
        <v>0</v>
      </c>
      <c r="CJ103" s="23">
        <f t="shared" si="183"/>
        <v>3.2632668458936602E-75</v>
      </c>
      <c r="CK103" s="23">
        <f t="shared" si="183"/>
        <v>0</v>
      </c>
      <c r="CL103" s="23">
        <f t="shared" si="183"/>
        <v>0.68268130764394697</v>
      </c>
      <c r="CM103" s="23">
        <f t="shared" si="183"/>
        <v>0</v>
      </c>
      <c r="CN103" s="23">
        <f t="shared" si="183"/>
        <v>0</v>
      </c>
      <c r="CO103" s="23">
        <f t="shared" si="183"/>
        <v>1.08805788623228E-88</v>
      </c>
      <c r="CP103" s="23">
        <f t="shared" si="183"/>
        <v>1.0797150785443899E-29</v>
      </c>
      <c r="CQ103" s="23">
        <f t="shared" si="183"/>
        <v>0</v>
      </c>
      <c r="CR103" s="23">
        <f t="shared" si="183"/>
        <v>3.9807890660857901E-210</v>
      </c>
      <c r="CS103" s="23">
        <f t="shared" si="183"/>
        <v>5.4116774285997303E-114</v>
      </c>
      <c r="CT103" s="23">
        <f t="shared" si="183"/>
        <v>0</v>
      </c>
      <c r="CU103" s="23">
        <f t="shared" si="183"/>
        <v>2.4990680654140702E-137</v>
      </c>
      <c r="CV103" s="24">
        <f t="shared" si="183"/>
        <v>0</v>
      </c>
    </row>
    <row r="104" spans="1:100">
      <c r="A104" s="348"/>
      <c r="B104" s="329"/>
      <c r="C104" s="345"/>
      <c r="D104" s="28">
        <v>-8</v>
      </c>
      <c r="E104" s="340"/>
      <c r="F104" s="343"/>
      <c r="G104" s="128">
        <f>'9'!G103</f>
        <v>1.1764238687732401E-139</v>
      </c>
      <c r="H104" s="270">
        <f>'9'!H103</f>
        <v>0</v>
      </c>
      <c r="I104" s="282" t="str">
        <f>'9'!I103</f>
        <v>0</v>
      </c>
      <c r="J104" s="272">
        <f>'9'!J103</f>
        <v>0</v>
      </c>
      <c r="K104" s="6"/>
      <c r="L104" s="333"/>
      <c r="M104" s="333"/>
      <c r="N104" s="333"/>
      <c r="O104" s="333"/>
      <c r="P104" s="333"/>
      <c r="Q104" s="333"/>
      <c r="R104" s="333"/>
      <c r="S104" s="333"/>
      <c r="T104" s="333"/>
      <c r="U104" s="333"/>
      <c r="V104" s="333"/>
      <c r="W104" s="333"/>
      <c r="X104" s="333"/>
      <c r="Y104" s="333"/>
      <c r="Z104" s="333"/>
      <c r="AA104" s="363"/>
      <c r="AB104" s="333"/>
      <c r="AC104" s="333"/>
      <c r="AD104" s="333"/>
      <c r="AE104" s="333"/>
      <c r="AF104" s="333"/>
      <c r="AG104" s="333"/>
      <c r="AH104" s="333"/>
      <c r="AI104" s="333"/>
      <c r="AJ104" s="333"/>
      <c r="AK104" s="333"/>
      <c r="AL104" s="333"/>
      <c r="AM104" s="333"/>
      <c r="AN104" s="333"/>
      <c r="AO104" s="333"/>
      <c r="AP104" s="333"/>
      <c r="AQ104" s="333"/>
      <c r="AR104" s="333"/>
      <c r="AS104" s="333"/>
      <c r="AT104" s="333"/>
      <c r="AU104" s="333"/>
      <c r="AV104" s="333"/>
      <c r="AW104" s="333"/>
      <c r="AX104" s="333"/>
      <c r="AY104" s="333"/>
      <c r="AZ104" s="333"/>
      <c r="BA104" s="333"/>
      <c r="BB104" s="325"/>
      <c r="BC104" s="360"/>
      <c r="BD104" s="326"/>
    </row>
    <row r="105" spans="1:100">
      <c r="A105" s="348"/>
      <c r="B105" s="329"/>
      <c r="C105" s="345"/>
      <c r="D105" s="28">
        <v>-7</v>
      </c>
      <c r="E105" s="340"/>
      <c r="F105" s="343"/>
      <c r="G105" s="128">
        <f>'9'!G104</f>
        <v>8.2808070676414504E-127</v>
      </c>
      <c r="H105" s="270">
        <f>'9'!H104</f>
        <v>3.9807890660857901E-210</v>
      </c>
      <c r="I105" s="282">
        <f>'9'!I104</f>
        <v>7.4556614657225102E-228</v>
      </c>
      <c r="J105" s="272">
        <f>'9'!J104</f>
        <v>0</v>
      </c>
      <c r="K105" s="6"/>
      <c r="L105" s="333"/>
      <c r="M105" s="333"/>
      <c r="N105" s="333"/>
      <c r="O105" s="333"/>
      <c r="P105" s="333"/>
      <c r="Q105" s="333"/>
      <c r="R105" s="333"/>
      <c r="S105" s="333"/>
      <c r="T105" s="333"/>
      <c r="U105" s="333"/>
      <c r="V105" s="333"/>
      <c r="W105" s="333"/>
      <c r="X105" s="333"/>
      <c r="Y105" s="333"/>
      <c r="Z105" s="333"/>
      <c r="AA105" s="363"/>
      <c r="AB105" s="333"/>
      <c r="AC105" s="333"/>
      <c r="AD105" s="333"/>
      <c r="AE105" s="333"/>
      <c r="AF105" s="333"/>
      <c r="AG105" s="333"/>
      <c r="AH105" s="333"/>
      <c r="AI105" s="333"/>
      <c r="AJ105" s="333"/>
      <c r="AK105" s="333"/>
      <c r="AL105" s="333"/>
      <c r="AM105" s="333"/>
      <c r="AN105" s="333"/>
      <c r="AO105" s="333"/>
      <c r="AP105" s="333"/>
      <c r="AQ105" s="333"/>
      <c r="AR105" s="333"/>
      <c r="AS105" s="333"/>
      <c r="AT105" s="333"/>
      <c r="AU105" s="333"/>
      <c r="AV105" s="333"/>
      <c r="AW105" s="333"/>
      <c r="AX105" s="333"/>
      <c r="AY105" s="333"/>
      <c r="AZ105" s="333"/>
      <c r="BA105" s="333"/>
      <c r="BB105" s="325"/>
      <c r="BC105" s="360"/>
      <c r="BD105" s="326"/>
    </row>
    <row r="106" spans="1:100">
      <c r="A106" s="348"/>
      <c r="B106" s="329"/>
      <c r="C106" s="345"/>
      <c r="D106" s="28">
        <v>-6</v>
      </c>
      <c r="E106" s="340"/>
      <c r="F106" s="343"/>
      <c r="G106" s="128">
        <f>'9'!G105</f>
        <v>1.95243762947606E-103</v>
      </c>
      <c r="H106" s="270">
        <f>'9'!H105</f>
        <v>2.4990680654140702E-137</v>
      </c>
      <c r="I106" s="282">
        <f>'9'!I105</f>
        <v>7.6986653113508501E-149</v>
      </c>
      <c r="J106" s="272">
        <f>'9'!J105</f>
        <v>9.3955083614059492E-264</v>
      </c>
      <c r="K106" s="6"/>
      <c r="L106" s="333"/>
      <c r="M106" s="333"/>
      <c r="N106" s="333"/>
      <c r="O106" s="333"/>
      <c r="P106" s="333"/>
      <c r="Q106" s="333"/>
      <c r="R106" s="333"/>
      <c r="S106" s="333"/>
      <c r="T106" s="333"/>
      <c r="U106" s="333"/>
      <c r="V106" s="333"/>
      <c r="W106" s="333"/>
      <c r="X106" s="333"/>
      <c r="Y106" s="333"/>
      <c r="Z106" s="333"/>
      <c r="AA106" s="363"/>
      <c r="AB106" s="333"/>
      <c r="AC106" s="333"/>
      <c r="AD106" s="333"/>
      <c r="AE106" s="333"/>
      <c r="AF106" s="333"/>
      <c r="AG106" s="333"/>
      <c r="AH106" s="333"/>
      <c r="AI106" s="333"/>
      <c r="AJ106" s="333"/>
      <c r="AK106" s="333"/>
      <c r="AL106" s="333"/>
      <c r="AM106" s="333"/>
      <c r="AN106" s="333"/>
      <c r="AO106" s="333"/>
      <c r="AP106" s="333"/>
      <c r="AQ106" s="333"/>
      <c r="AR106" s="333"/>
      <c r="AS106" s="333"/>
      <c r="AT106" s="333"/>
      <c r="AU106" s="333"/>
      <c r="AV106" s="333"/>
      <c r="AW106" s="333"/>
      <c r="AX106" s="333"/>
      <c r="AY106" s="333"/>
      <c r="AZ106" s="333"/>
      <c r="BA106" s="333"/>
      <c r="BB106" s="325"/>
      <c r="BC106" s="360"/>
      <c r="BD106" s="326"/>
    </row>
    <row r="107" spans="1:100">
      <c r="A107" s="348"/>
      <c r="B107" s="329"/>
      <c r="C107" s="345"/>
      <c r="D107" s="28">
        <v>-5</v>
      </c>
      <c r="E107" s="340"/>
      <c r="F107" s="343"/>
      <c r="G107" s="128">
        <f>'9'!G106</f>
        <v>5.7661529661670596E-66</v>
      </c>
      <c r="H107" s="270">
        <f>'9'!H106</f>
        <v>3.2632668458936602E-75</v>
      </c>
      <c r="I107" s="282">
        <f>'9'!I106</f>
        <v>1.8029099902130099E-81</v>
      </c>
      <c r="J107" s="272">
        <f>'9'!J106</f>
        <v>1.91597664499382E-162</v>
      </c>
      <c r="K107" s="6"/>
      <c r="L107" s="333"/>
      <c r="M107" s="333"/>
      <c r="N107" s="333"/>
      <c r="O107" s="333"/>
      <c r="P107" s="333"/>
      <c r="Q107" s="333"/>
      <c r="R107" s="333"/>
      <c r="S107" s="333"/>
      <c r="T107" s="333"/>
      <c r="U107" s="333"/>
      <c r="V107" s="333"/>
      <c r="W107" s="333"/>
      <c r="X107" s="333"/>
      <c r="Y107" s="333"/>
      <c r="Z107" s="333"/>
      <c r="AA107" s="363"/>
      <c r="AB107" s="333"/>
      <c r="AC107" s="333"/>
      <c r="AD107" s="333"/>
      <c r="AE107" s="333"/>
      <c r="AF107" s="333"/>
      <c r="AG107" s="333"/>
      <c r="AH107" s="333"/>
      <c r="AI107" s="333"/>
      <c r="AJ107" s="333"/>
      <c r="AK107" s="333"/>
      <c r="AL107" s="333"/>
      <c r="AM107" s="333"/>
      <c r="AN107" s="333"/>
      <c r="AO107" s="333"/>
      <c r="AP107" s="333"/>
      <c r="AQ107" s="333"/>
      <c r="AR107" s="333"/>
      <c r="AS107" s="333"/>
      <c r="AT107" s="333"/>
      <c r="AU107" s="333"/>
      <c r="AV107" s="333"/>
      <c r="AW107" s="333"/>
      <c r="AX107" s="333"/>
      <c r="AY107" s="333"/>
      <c r="AZ107" s="333"/>
      <c r="BA107" s="333"/>
      <c r="BB107" s="325"/>
      <c r="BC107" s="360"/>
      <c r="BD107" s="326"/>
    </row>
    <row r="108" spans="1:100">
      <c r="A108" s="348"/>
      <c r="B108" s="329"/>
      <c r="C108" s="345"/>
      <c r="D108" s="28">
        <v>-4</v>
      </c>
      <c r="E108" s="340"/>
      <c r="F108" s="343"/>
      <c r="G108" s="128">
        <f>'9'!G107</f>
        <v>2.0249176745974299E-28</v>
      </c>
      <c r="H108" s="270">
        <f>'9'!H107</f>
        <v>1.0797150785443899E-29</v>
      </c>
      <c r="I108" s="282">
        <f>'9'!I107</f>
        <v>2.99424434480075E-32</v>
      </c>
      <c r="J108" s="272">
        <f>'9'!J107</f>
        <v>1.08805788623228E-88</v>
      </c>
      <c r="K108" s="6"/>
      <c r="L108" s="333"/>
      <c r="M108" s="333"/>
      <c r="N108" s="333"/>
      <c r="O108" s="333"/>
      <c r="P108" s="333"/>
      <c r="Q108" s="333"/>
      <c r="R108" s="333"/>
      <c r="S108" s="333"/>
      <c r="T108" s="333"/>
      <c r="U108" s="333"/>
      <c r="V108" s="333"/>
      <c r="W108" s="333"/>
      <c r="X108" s="333"/>
      <c r="Y108" s="333"/>
      <c r="Z108" s="333"/>
      <c r="AA108" s="363"/>
      <c r="AB108" s="333"/>
      <c r="AC108" s="333"/>
      <c r="AD108" s="333"/>
      <c r="AE108" s="333"/>
      <c r="AF108" s="333"/>
      <c r="AG108" s="333"/>
      <c r="AH108" s="333"/>
      <c r="AI108" s="333"/>
      <c r="AJ108" s="333"/>
      <c r="AK108" s="333"/>
      <c r="AL108" s="333"/>
      <c r="AM108" s="333"/>
      <c r="AN108" s="333"/>
      <c r="AO108" s="333"/>
      <c r="AP108" s="333"/>
      <c r="AQ108" s="333"/>
      <c r="AR108" s="333"/>
      <c r="AS108" s="333"/>
      <c r="AT108" s="333"/>
      <c r="AU108" s="333"/>
      <c r="AV108" s="333"/>
      <c r="AW108" s="333"/>
      <c r="AX108" s="333"/>
      <c r="AY108" s="333"/>
      <c r="AZ108" s="333"/>
      <c r="BA108" s="333"/>
      <c r="BB108" s="325"/>
      <c r="BC108" s="360"/>
      <c r="BD108" s="326"/>
    </row>
    <row r="109" spans="1:100">
      <c r="A109" s="348"/>
      <c r="B109" s="329"/>
      <c r="C109" s="345"/>
      <c r="D109" s="28">
        <v>-3</v>
      </c>
      <c r="E109" s="340"/>
      <c r="F109" s="343"/>
      <c r="G109" s="128">
        <f>'9'!G108</f>
        <v>1.7945980721421999E-5</v>
      </c>
      <c r="H109" s="270">
        <f>'9'!H108</f>
        <v>4.9963765174134601E-5</v>
      </c>
      <c r="I109" s="282">
        <f>'9'!I108</f>
        <v>7.43655390285685E-6</v>
      </c>
      <c r="J109" s="272">
        <f>'9'!J108</f>
        <v>1.5150652140337601E-49</v>
      </c>
      <c r="K109" s="6"/>
      <c r="L109" s="333"/>
      <c r="M109" s="333"/>
      <c r="N109" s="333"/>
      <c r="O109" s="333"/>
      <c r="P109" s="333"/>
      <c r="Q109" s="333"/>
      <c r="R109" s="333"/>
      <c r="S109" s="333"/>
      <c r="T109" s="333"/>
      <c r="U109" s="333"/>
      <c r="V109" s="333"/>
      <c r="W109" s="333"/>
      <c r="X109" s="333"/>
      <c r="Y109" s="333"/>
      <c r="Z109" s="333"/>
      <c r="AA109" s="363"/>
      <c r="AB109" s="333"/>
      <c r="AC109" s="333"/>
      <c r="AD109" s="333"/>
      <c r="AE109" s="333"/>
      <c r="AF109" s="333"/>
      <c r="AG109" s="333"/>
      <c r="AH109" s="333"/>
      <c r="AI109" s="333"/>
      <c r="AJ109" s="333"/>
      <c r="AK109" s="333"/>
      <c r="AL109" s="333"/>
      <c r="AM109" s="333"/>
      <c r="AN109" s="333"/>
      <c r="AO109" s="333"/>
      <c r="AP109" s="333"/>
      <c r="AQ109" s="333"/>
      <c r="AR109" s="333"/>
      <c r="AS109" s="333"/>
      <c r="AT109" s="333"/>
      <c r="AU109" s="333"/>
      <c r="AV109" s="333"/>
      <c r="AW109" s="333"/>
      <c r="AX109" s="333"/>
      <c r="AY109" s="333"/>
      <c r="AZ109" s="333"/>
      <c r="BA109" s="333"/>
      <c r="BB109" s="325"/>
      <c r="BC109" s="360"/>
      <c r="BD109" s="326"/>
    </row>
    <row r="110" spans="1:100">
      <c r="A110" s="348"/>
      <c r="B110" s="329"/>
      <c r="C110" s="345"/>
      <c r="D110" s="28">
        <v>-2</v>
      </c>
      <c r="E110" s="340"/>
      <c r="F110" s="343"/>
      <c r="G110" s="128">
        <f>'9'!G109</f>
        <v>0.151251013494275</v>
      </c>
      <c r="H110" s="270">
        <f>'9'!H109</f>
        <v>0.68268130764394697</v>
      </c>
      <c r="I110" s="282">
        <f>'9'!I109</f>
        <v>0.16517386003087201</v>
      </c>
      <c r="J110" s="272">
        <f>'9'!J109</f>
        <v>1.62074737602909E-43</v>
      </c>
      <c r="K110" s="6"/>
      <c r="L110" s="333"/>
      <c r="M110" s="333"/>
      <c r="N110" s="333"/>
      <c r="O110" s="333"/>
      <c r="P110" s="333"/>
      <c r="Q110" s="333"/>
      <c r="R110" s="333"/>
      <c r="S110" s="333"/>
      <c r="T110" s="333"/>
      <c r="U110" s="333"/>
      <c r="V110" s="333"/>
      <c r="W110" s="333"/>
      <c r="X110" s="333"/>
      <c r="Y110" s="333"/>
      <c r="Z110" s="333"/>
      <c r="AA110" s="363"/>
      <c r="AB110" s="333"/>
      <c r="AC110" s="333"/>
      <c r="AD110" s="333"/>
      <c r="AE110" s="333"/>
      <c r="AF110" s="333"/>
      <c r="AG110" s="333"/>
      <c r="AH110" s="333"/>
      <c r="AI110" s="333"/>
      <c r="AJ110" s="333"/>
      <c r="AK110" s="333"/>
      <c r="AL110" s="333"/>
      <c r="AM110" s="333"/>
      <c r="AN110" s="333"/>
      <c r="AO110" s="333"/>
      <c r="AP110" s="333"/>
      <c r="AQ110" s="333"/>
      <c r="AR110" s="333"/>
      <c r="AS110" s="333"/>
      <c r="AT110" s="333"/>
      <c r="AU110" s="333"/>
      <c r="AV110" s="333"/>
      <c r="AW110" s="333"/>
      <c r="AX110" s="333"/>
      <c r="AY110" s="333"/>
      <c r="AZ110" s="333"/>
      <c r="BA110" s="333"/>
      <c r="BB110" s="325"/>
      <c r="BC110" s="360"/>
      <c r="BD110" s="326"/>
    </row>
    <row r="111" spans="1:100">
      <c r="A111" s="348"/>
      <c r="B111" s="329"/>
      <c r="C111" s="345"/>
      <c r="D111" s="28">
        <v>-1</v>
      </c>
      <c r="E111" s="340"/>
      <c r="F111" s="343"/>
      <c r="G111" s="128">
        <f>'9'!G110</f>
        <v>1.7945980721421999E-5</v>
      </c>
      <c r="H111" s="270">
        <f>'9'!H110</f>
        <v>4.9963765174134601E-5</v>
      </c>
      <c r="I111" s="282">
        <f>'9'!I110</f>
        <v>7.43655390285685E-6</v>
      </c>
      <c r="J111" s="272">
        <f>'9'!J110</f>
        <v>1.5150652140337601E-49</v>
      </c>
      <c r="K111" s="6"/>
      <c r="L111" s="333"/>
      <c r="M111" s="333"/>
      <c r="N111" s="333"/>
      <c r="O111" s="333"/>
      <c r="P111" s="333"/>
      <c r="Q111" s="333"/>
      <c r="R111" s="333"/>
      <c r="S111" s="333"/>
      <c r="T111" s="333"/>
      <c r="U111" s="333"/>
      <c r="V111" s="333"/>
      <c r="W111" s="333"/>
      <c r="X111" s="333"/>
      <c r="Y111" s="333"/>
      <c r="Z111" s="333"/>
      <c r="AA111" s="363"/>
      <c r="AB111" s="333"/>
      <c r="AC111" s="333"/>
      <c r="AD111" s="333"/>
      <c r="AE111" s="333"/>
      <c r="AF111" s="333"/>
      <c r="AG111" s="333"/>
      <c r="AH111" s="333"/>
      <c r="AI111" s="333"/>
      <c r="AJ111" s="333"/>
      <c r="AK111" s="333"/>
      <c r="AL111" s="333"/>
      <c r="AM111" s="333"/>
      <c r="AN111" s="333"/>
      <c r="AO111" s="333"/>
      <c r="AP111" s="333"/>
      <c r="AQ111" s="333"/>
      <c r="AR111" s="333"/>
      <c r="AS111" s="333"/>
      <c r="AT111" s="333"/>
      <c r="AU111" s="333"/>
      <c r="AV111" s="333"/>
      <c r="AW111" s="333"/>
      <c r="AX111" s="333"/>
      <c r="AY111" s="333"/>
      <c r="AZ111" s="333"/>
      <c r="BA111" s="333"/>
      <c r="BB111" s="325"/>
      <c r="BC111" s="360"/>
      <c r="BD111" s="326"/>
    </row>
    <row r="112" spans="1:100">
      <c r="A112" s="348"/>
      <c r="B112" s="329"/>
      <c r="C112" s="345"/>
      <c r="D112" s="28">
        <v>0</v>
      </c>
      <c r="E112" s="340"/>
      <c r="F112" s="343"/>
      <c r="G112" s="128">
        <f>'9'!G111</f>
        <v>2.0249176745974299E-28</v>
      </c>
      <c r="H112" s="270">
        <f>'9'!H111</f>
        <v>1.0797150785443899E-29</v>
      </c>
      <c r="I112" s="282">
        <f>'9'!I111</f>
        <v>2.99424434480075E-32</v>
      </c>
      <c r="J112" s="272">
        <f>'9'!J111</f>
        <v>1.08805788623228E-88</v>
      </c>
      <c r="K112" s="6"/>
      <c r="L112" s="333"/>
      <c r="M112" s="333"/>
      <c r="N112" s="333"/>
      <c r="O112" s="333"/>
      <c r="P112" s="333"/>
      <c r="Q112" s="333"/>
      <c r="R112" s="333"/>
      <c r="S112" s="333"/>
      <c r="T112" s="333"/>
      <c r="U112" s="333"/>
      <c r="V112" s="333"/>
      <c r="W112" s="333"/>
      <c r="X112" s="333"/>
      <c r="Y112" s="333"/>
      <c r="Z112" s="333"/>
      <c r="AA112" s="363"/>
      <c r="AB112" s="333"/>
      <c r="AC112" s="333"/>
      <c r="AD112" s="333"/>
      <c r="AE112" s="333"/>
      <c r="AF112" s="333"/>
      <c r="AG112" s="333"/>
      <c r="AH112" s="333"/>
      <c r="AI112" s="333"/>
      <c r="AJ112" s="333"/>
      <c r="AK112" s="333"/>
      <c r="AL112" s="333"/>
      <c r="AM112" s="333"/>
      <c r="AN112" s="333"/>
      <c r="AO112" s="333"/>
      <c r="AP112" s="333"/>
      <c r="AQ112" s="333"/>
      <c r="AR112" s="333"/>
      <c r="AS112" s="333"/>
      <c r="AT112" s="333"/>
      <c r="AU112" s="333"/>
      <c r="AV112" s="333"/>
      <c r="AW112" s="333"/>
      <c r="AX112" s="333"/>
      <c r="AY112" s="333"/>
      <c r="AZ112" s="333"/>
      <c r="BA112" s="333"/>
      <c r="BB112" s="325"/>
      <c r="BC112" s="360"/>
      <c r="BD112" s="326"/>
    </row>
    <row r="113" spans="1:100">
      <c r="A113" s="348"/>
      <c r="B113" s="329"/>
      <c r="C113" s="345"/>
      <c r="D113" s="28">
        <v>1</v>
      </c>
      <c r="E113" s="340"/>
      <c r="F113" s="343"/>
      <c r="G113" s="128">
        <f>'9'!G112</f>
        <v>5.7661529661670596E-66</v>
      </c>
      <c r="H113" s="270">
        <f>'9'!H112</f>
        <v>3.2632668458936602E-75</v>
      </c>
      <c r="I113" s="282">
        <f>'9'!I112</f>
        <v>1.8029099902130099E-81</v>
      </c>
      <c r="J113" s="272">
        <f>'9'!J112</f>
        <v>1.91597664499382E-162</v>
      </c>
      <c r="K113" s="6"/>
      <c r="L113" s="333"/>
      <c r="M113" s="333"/>
      <c r="N113" s="333"/>
      <c r="O113" s="333"/>
      <c r="P113" s="333"/>
      <c r="Q113" s="333"/>
      <c r="R113" s="333"/>
      <c r="S113" s="333"/>
      <c r="T113" s="333"/>
      <c r="U113" s="333"/>
      <c r="V113" s="333"/>
      <c r="W113" s="333"/>
      <c r="X113" s="333"/>
      <c r="Y113" s="333"/>
      <c r="Z113" s="333"/>
      <c r="AA113" s="363"/>
      <c r="AB113" s="333"/>
      <c r="AC113" s="333"/>
      <c r="AD113" s="333"/>
      <c r="AE113" s="333"/>
      <c r="AF113" s="333"/>
      <c r="AG113" s="333"/>
      <c r="AH113" s="333"/>
      <c r="AI113" s="333"/>
      <c r="AJ113" s="333"/>
      <c r="AK113" s="333"/>
      <c r="AL113" s="333"/>
      <c r="AM113" s="333"/>
      <c r="AN113" s="333"/>
      <c r="AO113" s="333"/>
      <c r="AP113" s="333"/>
      <c r="AQ113" s="333"/>
      <c r="AR113" s="333"/>
      <c r="AS113" s="333"/>
      <c r="AT113" s="333"/>
      <c r="AU113" s="333"/>
      <c r="AV113" s="333"/>
      <c r="AW113" s="333"/>
      <c r="AX113" s="333"/>
      <c r="AY113" s="333"/>
      <c r="AZ113" s="333"/>
      <c r="BA113" s="333"/>
      <c r="BB113" s="325"/>
      <c r="BC113" s="360"/>
      <c r="BD113" s="326"/>
    </row>
    <row r="114" spans="1:100">
      <c r="A114" s="348"/>
      <c r="B114" s="329"/>
      <c r="C114" s="345"/>
      <c r="D114" s="28">
        <v>2</v>
      </c>
      <c r="E114" s="340"/>
      <c r="F114" s="343"/>
      <c r="G114" s="128">
        <f>'9'!G113</f>
        <v>1.95243762947606E-103</v>
      </c>
      <c r="H114" s="270">
        <f>'9'!H113</f>
        <v>2.4990680654140702E-137</v>
      </c>
      <c r="I114" s="282">
        <f>'9'!I113</f>
        <v>7.6986653113508501E-149</v>
      </c>
      <c r="J114" s="272">
        <f>'9'!J113</f>
        <v>9.3955083614059492E-264</v>
      </c>
      <c r="K114" s="6"/>
      <c r="L114" s="333"/>
      <c r="M114" s="333"/>
      <c r="N114" s="333"/>
      <c r="O114" s="333"/>
      <c r="P114" s="333"/>
      <c r="Q114" s="333"/>
      <c r="R114" s="333"/>
      <c r="S114" s="333"/>
      <c r="T114" s="333"/>
      <c r="U114" s="333"/>
      <c r="V114" s="333"/>
      <c r="W114" s="333"/>
      <c r="X114" s="333"/>
      <c r="Y114" s="333"/>
      <c r="Z114" s="333"/>
      <c r="AA114" s="363"/>
      <c r="AB114" s="333"/>
      <c r="AC114" s="333"/>
      <c r="AD114" s="333"/>
      <c r="AE114" s="333"/>
      <c r="AF114" s="333"/>
      <c r="AG114" s="333"/>
      <c r="AH114" s="333"/>
      <c r="AI114" s="333"/>
      <c r="AJ114" s="333"/>
      <c r="AK114" s="333"/>
      <c r="AL114" s="333"/>
      <c r="AM114" s="333"/>
      <c r="AN114" s="333"/>
      <c r="AO114" s="333"/>
      <c r="AP114" s="333"/>
      <c r="AQ114" s="333"/>
      <c r="AR114" s="333"/>
      <c r="AS114" s="333"/>
      <c r="AT114" s="333"/>
      <c r="AU114" s="333"/>
      <c r="AV114" s="333"/>
      <c r="AW114" s="333"/>
      <c r="AX114" s="333"/>
      <c r="AY114" s="333"/>
      <c r="AZ114" s="333"/>
      <c r="BA114" s="333"/>
      <c r="BB114" s="325"/>
      <c r="BC114" s="360"/>
      <c r="BD114" s="326"/>
    </row>
    <row r="115" spans="1:100">
      <c r="A115" s="348"/>
      <c r="B115" s="329"/>
      <c r="C115" s="345"/>
      <c r="D115" s="28">
        <v>3</v>
      </c>
      <c r="E115" s="340"/>
      <c r="F115" s="343"/>
      <c r="G115" s="128">
        <f>'9'!G114</f>
        <v>8.2808070676414504E-127</v>
      </c>
      <c r="H115" s="270">
        <f>'9'!H114</f>
        <v>3.9807890660857901E-210</v>
      </c>
      <c r="I115" s="282">
        <f>'9'!I114</f>
        <v>7.4556614657225102E-228</v>
      </c>
      <c r="J115" s="272">
        <f>'9'!J114</f>
        <v>0</v>
      </c>
      <c r="K115" s="6"/>
      <c r="L115" s="333"/>
      <c r="M115" s="333"/>
      <c r="N115" s="333"/>
      <c r="O115" s="333"/>
      <c r="P115" s="333"/>
      <c r="Q115" s="333"/>
      <c r="R115" s="333"/>
      <c r="S115" s="333"/>
      <c r="T115" s="333"/>
      <c r="U115" s="333"/>
      <c r="V115" s="333"/>
      <c r="W115" s="333"/>
      <c r="X115" s="333"/>
      <c r="Y115" s="333"/>
      <c r="Z115" s="333"/>
      <c r="AA115" s="363"/>
      <c r="AB115" s="333"/>
      <c r="AC115" s="333"/>
      <c r="AD115" s="333"/>
      <c r="AE115" s="333"/>
      <c r="AF115" s="333"/>
      <c r="AG115" s="333"/>
      <c r="AH115" s="333"/>
      <c r="AI115" s="333"/>
      <c r="AJ115" s="333"/>
      <c r="AK115" s="333"/>
      <c r="AL115" s="333"/>
      <c r="AM115" s="333"/>
      <c r="AN115" s="333"/>
      <c r="AO115" s="333"/>
      <c r="AP115" s="333"/>
      <c r="AQ115" s="333"/>
      <c r="AR115" s="333"/>
      <c r="AS115" s="333"/>
      <c r="AT115" s="333"/>
      <c r="AU115" s="333"/>
      <c r="AV115" s="333"/>
      <c r="AW115" s="333"/>
      <c r="AX115" s="333"/>
      <c r="AY115" s="333"/>
      <c r="AZ115" s="333"/>
      <c r="BA115" s="333"/>
      <c r="BB115" s="325"/>
      <c r="BC115" s="360"/>
      <c r="BD115" s="326"/>
    </row>
    <row r="116" spans="1:100">
      <c r="A116" s="348"/>
      <c r="B116" s="329"/>
      <c r="C116" s="345"/>
      <c r="D116" s="28">
        <v>4</v>
      </c>
      <c r="E116" s="340"/>
      <c r="F116" s="343"/>
      <c r="G116" s="128">
        <f>'9'!G115</f>
        <v>1.1764238687732401E-139</v>
      </c>
      <c r="H116" s="270">
        <f>'9'!H115</f>
        <v>0</v>
      </c>
      <c r="I116" s="282" t="str">
        <f>'9'!I115</f>
        <v>0</v>
      </c>
      <c r="J116" s="272">
        <f>'9'!J115</f>
        <v>0</v>
      </c>
      <c r="K116" s="6"/>
      <c r="L116" s="333"/>
      <c r="M116" s="333"/>
      <c r="N116" s="333"/>
      <c r="O116" s="333"/>
      <c r="P116" s="333"/>
      <c r="Q116" s="333"/>
      <c r="R116" s="333"/>
      <c r="S116" s="333"/>
      <c r="T116" s="333"/>
      <c r="U116" s="333"/>
      <c r="V116" s="333"/>
      <c r="W116" s="333"/>
      <c r="X116" s="333"/>
      <c r="Y116" s="333"/>
      <c r="Z116" s="333"/>
      <c r="AA116" s="363"/>
      <c r="AB116" s="333"/>
      <c r="AC116" s="333"/>
      <c r="AD116" s="333"/>
      <c r="AE116" s="333"/>
      <c r="AF116" s="333"/>
      <c r="AG116" s="333"/>
      <c r="AH116" s="333"/>
      <c r="AI116" s="333"/>
      <c r="AJ116" s="333"/>
      <c r="AK116" s="333"/>
      <c r="AL116" s="333"/>
      <c r="AM116" s="333"/>
      <c r="AN116" s="333"/>
      <c r="AO116" s="333"/>
      <c r="AP116" s="333"/>
      <c r="AQ116" s="333"/>
      <c r="AR116" s="333"/>
      <c r="AS116" s="333"/>
      <c r="AT116" s="333"/>
      <c r="AU116" s="333"/>
      <c r="AV116" s="333"/>
      <c r="AW116" s="333"/>
      <c r="AX116" s="333"/>
      <c r="AY116" s="333"/>
      <c r="AZ116" s="333"/>
      <c r="BA116" s="333"/>
      <c r="BB116" s="325"/>
      <c r="BC116" s="360"/>
      <c r="BD116" s="326"/>
    </row>
    <row r="117" spans="1:100">
      <c r="A117" s="348"/>
      <c r="B117" s="329"/>
      <c r="C117" s="345"/>
      <c r="D117" s="28">
        <v>5</v>
      </c>
      <c r="E117" s="340"/>
      <c r="F117" s="343"/>
      <c r="G117" s="128">
        <f>'9'!G116</f>
        <v>3.9736301004613199E-151</v>
      </c>
      <c r="H117" s="270">
        <f>'9'!H116</f>
        <v>0</v>
      </c>
      <c r="I117" s="282">
        <f>'9'!I116</f>
        <v>0</v>
      </c>
      <c r="J117" s="272">
        <f>'9'!J116</f>
        <v>0</v>
      </c>
      <c r="K117" s="6"/>
      <c r="L117" s="333"/>
      <c r="M117" s="333"/>
      <c r="N117" s="333"/>
      <c r="O117" s="333"/>
      <c r="P117" s="333"/>
      <c r="Q117" s="333"/>
      <c r="R117" s="333"/>
      <c r="S117" s="333"/>
      <c r="T117" s="333"/>
      <c r="U117" s="333"/>
      <c r="V117" s="333"/>
      <c r="W117" s="333"/>
      <c r="X117" s="333"/>
      <c r="Y117" s="333"/>
      <c r="Z117" s="333"/>
      <c r="AA117" s="363"/>
      <c r="AB117" s="333"/>
      <c r="AC117" s="333"/>
      <c r="AD117" s="333"/>
      <c r="AE117" s="333"/>
      <c r="AF117" s="333"/>
      <c r="AG117" s="333"/>
      <c r="AH117" s="333"/>
      <c r="AI117" s="333"/>
      <c r="AJ117" s="333"/>
      <c r="AK117" s="333"/>
      <c r="AL117" s="333"/>
      <c r="AM117" s="333"/>
      <c r="AN117" s="333"/>
      <c r="AO117" s="333"/>
      <c r="AP117" s="333"/>
      <c r="AQ117" s="333"/>
      <c r="AR117" s="333"/>
      <c r="AS117" s="333"/>
      <c r="AT117" s="333"/>
      <c r="AU117" s="333"/>
      <c r="AV117" s="333"/>
      <c r="AW117" s="333"/>
      <c r="AX117" s="333"/>
      <c r="AY117" s="333"/>
      <c r="AZ117" s="333"/>
      <c r="BA117" s="333"/>
      <c r="BB117" s="325"/>
      <c r="BC117" s="360"/>
      <c r="BD117" s="326"/>
    </row>
    <row r="118" spans="1:100">
      <c r="A118" s="348"/>
      <c r="B118" s="329"/>
      <c r="C118" s="345"/>
      <c r="D118" s="28">
        <v>6</v>
      </c>
      <c r="E118" s="340"/>
      <c r="F118" s="343"/>
      <c r="G118" s="128">
        <f>'9'!G117</f>
        <v>1.00375942525474E-160</v>
      </c>
      <c r="H118" s="270">
        <f>'9'!H117</f>
        <v>0</v>
      </c>
      <c r="I118" s="282">
        <f>'9'!I117</f>
        <v>0</v>
      </c>
      <c r="J118" s="272">
        <f>'9'!J117</f>
        <v>0</v>
      </c>
      <c r="K118" s="6"/>
      <c r="L118" s="333"/>
      <c r="M118" s="333"/>
      <c r="N118" s="333"/>
      <c r="O118" s="333"/>
      <c r="P118" s="333"/>
      <c r="Q118" s="333"/>
      <c r="R118" s="333"/>
      <c r="S118" s="333"/>
      <c r="T118" s="333"/>
      <c r="U118" s="333"/>
      <c r="V118" s="333"/>
      <c r="W118" s="333"/>
      <c r="X118" s="333"/>
      <c r="Y118" s="333"/>
      <c r="Z118" s="333"/>
      <c r="AA118" s="363"/>
      <c r="AB118" s="333"/>
      <c r="AC118" s="333"/>
      <c r="AD118" s="333"/>
      <c r="AE118" s="333"/>
      <c r="AF118" s="333"/>
      <c r="AG118" s="333"/>
      <c r="AH118" s="333"/>
      <c r="AI118" s="333"/>
      <c r="AJ118" s="333"/>
      <c r="AK118" s="333"/>
      <c r="AL118" s="333"/>
      <c r="AM118" s="333"/>
      <c r="AN118" s="333"/>
      <c r="AO118" s="333"/>
      <c r="AP118" s="333"/>
      <c r="AQ118" s="333"/>
      <c r="AR118" s="333"/>
      <c r="AS118" s="333"/>
      <c r="AT118" s="333"/>
      <c r="AU118" s="333"/>
      <c r="AV118" s="333"/>
      <c r="AW118" s="333"/>
      <c r="AX118" s="333"/>
      <c r="AY118" s="333"/>
      <c r="AZ118" s="333"/>
      <c r="BA118" s="333"/>
      <c r="BB118" s="325"/>
      <c r="BC118" s="360"/>
      <c r="BD118" s="326"/>
    </row>
    <row r="119" spans="1:100">
      <c r="A119" s="348"/>
      <c r="B119" s="329"/>
      <c r="C119" s="345"/>
      <c r="D119" s="28">
        <v>7</v>
      </c>
      <c r="E119" s="340"/>
      <c r="F119" s="343"/>
      <c r="G119" s="128">
        <f>'9'!G118</f>
        <v>1.54503922944415E-167</v>
      </c>
      <c r="H119" s="270">
        <f>'9'!H118</f>
        <v>0</v>
      </c>
      <c r="I119" s="282">
        <f>'9'!I118</f>
        <v>0</v>
      </c>
      <c r="J119" s="272">
        <f>'9'!J118</f>
        <v>0</v>
      </c>
      <c r="K119" s="6"/>
      <c r="L119" s="333"/>
      <c r="M119" s="333"/>
      <c r="N119" s="333"/>
      <c r="O119" s="333"/>
      <c r="P119" s="333"/>
      <c r="Q119" s="333"/>
      <c r="R119" s="333"/>
      <c r="S119" s="333"/>
      <c r="T119" s="333"/>
      <c r="U119" s="333"/>
      <c r="V119" s="333"/>
      <c r="W119" s="333"/>
      <c r="X119" s="333"/>
      <c r="Y119" s="333"/>
      <c r="Z119" s="333"/>
      <c r="AA119" s="363"/>
      <c r="AB119" s="333"/>
      <c r="AC119" s="333"/>
      <c r="AD119" s="333"/>
      <c r="AE119" s="333"/>
      <c r="AF119" s="333"/>
      <c r="AG119" s="333"/>
      <c r="AH119" s="333"/>
      <c r="AI119" s="333"/>
      <c r="AJ119" s="333"/>
      <c r="AK119" s="333"/>
      <c r="AL119" s="333"/>
      <c r="AM119" s="333"/>
      <c r="AN119" s="333"/>
      <c r="AO119" s="333"/>
      <c r="AP119" s="333"/>
      <c r="AQ119" s="333"/>
      <c r="AR119" s="333"/>
      <c r="AS119" s="333"/>
      <c r="AT119" s="333"/>
      <c r="AU119" s="333"/>
      <c r="AV119" s="333"/>
      <c r="AW119" s="333"/>
      <c r="AX119" s="333"/>
      <c r="AY119" s="333"/>
      <c r="AZ119" s="333"/>
      <c r="BA119" s="333"/>
      <c r="BB119" s="325"/>
      <c r="BC119" s="360"/>
      <c r="BD119" s="326"/>
    </row>
    <row r="120" spans="1:100">
      <c r="A120" s="348"/>
      <c r="B120" s="329"/>
      <c r="C120" s="345"/>
      <c r="D120" s="28">
        <v>8</v>
      </c>
      <c r="E120" s="340"/>
      <c r="F120" s="343"/>
      <c r="G120" s="128">
        <f>'9'!G119</f>
        <v>1.9382321982848098E-170</v>
      </c>
      <c r="H120" s="270">
        <f>'9'!H119</f>
        <v>0</v>
      </c>
      <c r="I120" s="282">
        <f>'9'!I119</f>
        <v>0</v>
      </c>
      <c r="J120" s="272">
        <f>'9'!J119</f>
        <v>0</v>
      </c>
      <c r="K120" s="6"/>
      <c r="L120" s="333"/>
      <c r="M120" s="333"/>
      <c r="N120" s="333"/>
      <c r="O120" s="333"/>
      <c r="P120" s="333"/>
      <c r="Q120" s="333"/>
      <c r="R120" s="333"/>
      <c r="S120" s="333"/>
      <c r="T120" s="333"/>
      <c r="U120" s="333"/>
      <c r="V120" s="333"/>
      <c r="W120" s="333"/>
      <c r="X120" s="333"/>
      <c r="Y120" s="333"/>
      <c r="Z120" s="333"/>
      <c r="AA120" s="363"/>
      <c r="AB120" s="333"/>
      <c r="AC120" s="333"/>
      <c r="AD120" s="333"/>
      <c r="AE120" s="333"/>
      <c r="AF120" s="333"/>
      <c r="AG120" s="333"/>
      <c r="AH120" s="333"/>
      <c r="AI120" s="333"/>
      <c r="AJ120" s="333"/>
      <c r="AK120" s="333"/>
      <c r="AL120" s="333"/>
      <c r="AM120" s="333"/>
      <c r="AN120" s="333"/>
      <c r="AO120" s="333"/>
      <c r="AP120" s="333"/>
      <c r="AQ120" s="333"/>
      <c r="AR120" s="333"/>
      <c r="AS120" s="333"/>
      <c r="AT120" s="333"/>
      <c r="AU120" s="333"/>
      <c r="AV120" s="333"/>
      <c r="AW120" s="333"/>
      <c r="AX120" s="333"/>
      <c r="AY120" s="333"/>
      <c r="AZ120" s="333"/>
      <c r="BA120" s="333"/>
      <c r="BB120" s="325"/>
      <c r="BC120" s="360"/>
      <c r="BD120" s="326"/>
    </row>
    <row r="121" spans="1:100">
      <c r="A121" s="348"/>
      <c r="B121" s="329"/>
      <c r="C121" s="345"/>
      <c r="D121" s="28">
        <v>9</v>
      </c>
      <c r="E121" s="340"/>
      <c r="F121" s="343"/>
      <c r="G121" s="128">
        <f>'9'!G120</f>
        <v>1.54503922944415E-167</v>
      </c>
      <c r="H121" s="270">
        <f>'9'!H120</f>
        <v>0</v>
      </c>
      <c r="I121" s="282">
        <f>'9'!I120</f>
        <v>0</v>
      </c>
      <c r="J121" s="272">
        <f>'9'!J120</f>
        <v>0</v>
      </c>
      <c r="K121" s="6"/>
      <c r="L121" s="333"/>
      <c r="M121" s="333"/>
      <c r="N121" s="333"/>
      <c r="O121" s="333"/>
      <c r="P121" s="333"/>
      <c r="Q121" s="333"/>
      <c r="R121" s="333"/>
      <c r="S121" s="333"/>
      <c r="T121" s="333"/>
      <c r="U121" s="333"/>
      <c r="V121" s="333"/>
      <c r="W121" s="333"/>
      <c r="X121" s="333"/>
      <c r="Y121" s="333"/>
      <c r="Z121" s="333"/>
      <c r="AA121" s="363"/>
      <c r="AB121" s="333"/>
      <c r="AC121" s="333"/>
      <c r="AD121" s="333"/>
      <c r="AE121" s="333"/>
      <c r="AF121" s="333"/>
      <c r="AG121" s="333"/>
      <c r="AH121" s="333"/>
      <c r="AI121" s="333"/>
      <c r="AJ121" s="333"/>
      <c r="AK121" s="333"/>
      <c r="AL121" s="333"/>
      <c r="AM121" s="333"/>
      <c r="AN121" s="333"/>
      <c r="AO121" s="333"/>
      <c r="AP121" s="333"/>
      <c r="AQ121" s="333"/>
      <c r="AR121" s="333"/>
      <c r="AS121" s="333"/>
      <c r="AT121" s="333"/>
      <c r="AU121" s="333"/>
      <c r="AV121" s="333"/>
      <c r="AW121" s="333"/>
      <c r="AX121" s="333"/>
      <c r="AY121" s="333"/>
      <c r="AZ121" s="333"/>
      <c r="BA121" s="333"/>
      <c r="BB121" s="325"/>
      <c r="BC121" s="360"/>
      <c r="BD121" s="326"/>
    </row>
    <row r="122" spans="1:100">
      <c r="A122" s="348"/>
      <c r="B122" s="329"/>
      <c r="C122" s="345"/>
      <c r="D122" s="29">
        <v>10</v>
      </c>
      <c r="E122" s="341"/>
      <c r="F122" s="344"/>
      <c r="G122" s="274">
        <f>'9'!G121</f>
        <v>1.00375942525474E-160</v>
      </c>
      <c r="H122" s="275">
        <f>'9'!H121</f>
        <v>0</v>
      </c>
      <c r="I122" s="283">
        <f>'9'!I121</f>
        <v>0</v>
      </c>
      <c r="J122" s="277">
        <f>'9'!J121</f>
        <v>0</v>
      </c>
      <c r="K122" s="6"/>
      <c r="L122" s="334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64"/>
      <c r="AB122" s="358"/>
      <c r="AC122" s="358"/>
      <c r="AD122" s="358"/>
      <c r="AE122" s="358"/>
      <c r="AF122" s="358"/>
      <c r="AG122" s="358"/>
      <c r="AH122" s="358"/>
      <c r="AI122" s="358"/>
      <c r="AJ122" s="358"/>
      <c r="AK122" s="358"/>
      <c r="AL122" s="358"/>
      <c r="AM122" s="358"/>
      <c r="AN122" s="358"/>
      <c r="AO122" s="358"/>
      <c r="AP122" s="358"/>
      <c r="AQ122" s="358"/>
      <c r="AR122" s="358"/>
      <c r="AS122" s="358"/>
      <c r="AT122" s="358"/>
      <c r="AU122" s="358"/>
      <c r="AV122" s="358"/>
      <c r="AW122" s="358"/>
      <c r="AX122" s="358"/>
      <c r="AY122" s="358"/>
      <c r="AZ122" s="358"/>
      <c r="BA122" s="358"/>
      <c r="BB122" s="325"/>
      <c r="BC122" s="361"/>
      <c r="BD122" s="326"/>
    </row>
    <row r="123" spans="1:100">
      <c r="A123" s="348"/>
      <c r="B123" s="328">
        <v>0.05</v>
      </c>
      <c r="C123" s="345"/>
      <c r="D123" s="26">
        <v>-9</v>
      </c>
      <c r="E123" s="339">
        <v>1.60626001285213E-30</v>
      </c>
      <c r="F123" s="342">
        <v>1.3229598083444401E-25</v>
      </c>
      <c r="G123" s="100">
        <f>'9'!G142</f>
        <v>3.4159126719946102E-40</v>
      </c>
      <c r="H123" s="64">
        <f>'9'!H142</f>
        <v>1.76114543773527E-92</v>
      </c>
      <c r="I123" s="79">
        <f>'9'!I142</f>
        <v>3.9899646690462898E-100</v>
      </c>
      <c r="J123" s="204">
        <f>'9'!J142</f>
        <v>1.8226742376452599E-159</v>
      </c>
      <c r="K123" s="6"/>
      <c r="L123" s="332">
        <f t="shared" ref="L123" si="184">1-SUM(M123:BC142)</f>
        <v>7.9479548067284966E-4</v>
      </c>
      <c r="M123" s="357">
        <f t="shared" ref="M123" si="185">G133+I133</f>
        <v>5.7684570480951299E-18</v>
      </c>
      <c r="N123" s="357">
        <f t="shared" ref="N123" si="186">G140+I140+J133</f>
        <v>4.5861810167667797E-43</v>
      </c>
      <c r="O123" s="357">
        <f t="shared" ref="O123" si="187">G142+I142+H133</f>
        <v>6.5950668502108702E-21</v>
      </c>
      <c r="P123" s="357">
        <f t="shared" ref="P123" si="188">G135+I135+J140</f>
        <v>1.7238880513340601E-33</v>
      </c>
      <c r="Q123" s="357">
        <f t="shared" ref="Q123" si="189">G131+I131</f>
        <v>1.8001378352176099E-2</v>
      </c>
      <c r="R123" s="357">
        <f t="shared" ref="R123" si="190">G137+I137+H140+J142</f>
        <v>3.4159126719946102E-40</v>
      </c>
      <c r="S123" s="357">
        <f t="shared" ref="S123" si="191">G124+I124</f>
        <v>3.6629978428560699E-37</v>
      </c>
      <c r="T123" s="357">
        <f t="shared" ref="T123" si="192">G126+I126+J135</f>
        <v>2.0922036002310027E-27</v>
      </c>
      <c r="U123" s="357">
        <f t="shared" ref="U123" si="193">G129+I129+H142</f>
        <v>1.8001378352176099E-2</v>
      </c>
      <c r="V123" s="357">
        <f t="shared" ref="V123" si="194">G138+I138+J131</f>
        <v>2.77249957617814E-14</v>
      </c>
      <c r="W123" s="357">
        <f t="shared" ref="W123" si="195">G127+I127</f>
        <v>5.7684570480951299E-18</v>
      </c>
      <c r="X123" s="357">
        <f t="shared" ref="X123" si="196">G130+I130+J137+H135</f>
        <v>0.58007862408316502</v>
      </c>
      <c r="Y123" s="357">
        <f t="shared" ref="Y123" si="197">G136+I136</f>
        <v>3.6629978428560699E-37</v>
      </c>
      <c r="Z123" s="357">
        <f t="shared" ref="Z123" si="198">G128+I128+J124</f>
        <v>1.6148144092759504E-8</v>
      </c>
      <c r="AA123" s="362">
        <f t="shared" ref="AA123" si="199">G139+I139+H131</f>
        <v>1.1040124664884399E-2</v>
      </c>
      <c r="AB123" s="357">
        <f t="shared" ref="AB123" si="200">G125+I125+J126</f>
        <v>1.7238880513340601E-33</v>
      </c>
      <c r="AC123" s="357">
        <f t="shared" ref="AC123" si="201">G141+I141</f>
        <v>3.2304256165859198E-44</v>
      </c>
      <c r="AD123" s="357">
        <f t="shared" ref="AD123" si="202">G134+I134+J129+H137</f>
        <v>2.7724995761783492E-14</v>
      </c>
      <c r="AE123" s="357">
        <f t="shared" ref="AE123" si="203">G123+I123</f>
        <v>3.4159126719946102E-40</v>
      </c>
      <c r="AF123" s="357">
        <f t="shared" ref="AF123" si="204">G132+I132+J138</f>
        <v>1.6148144092759504E-8</v>
      </c>
      <c r="AG123" s="357">
        <f t="shared" ref="AG123" si="205">H124</f>
        <v>2.7425269061409801E-74</v>
      </c>
      <c r="AH123" s="357">
        <f t="shared" ref="AH123" si="206">J127</f>
        <v>4.4988849360685498E-43</v>
      </c>
      <c r="AI123" s="357">
        <f>J130+H126</f>
        <v>3.22575523278089E-12</v>
      </c>
      <c r="AJ123" s="357">
        <f t="shared" ref="AJ123" si="207">F123</f>
        <v>1.3229598083444401E-25</v>
      </c>
      <c r="AK123" s="357">
        <f t="shared" ref="AK123" si="208">J136</f>
        <v>9.7925690784320999E-130</v>
      </c>
      <c r="AL123" s="357">
        <f t="shared" ref="AL123" si="209">H129</f>
        <v>1.1040124664884399E-2</v>
      </c>
      <c r="AM123" s="357">
        <f t="shared" ref="AM123" si="210">J128</f>
        <v>2.02726919463855E-24</v>
      </c>
      <c r="AN123" s="357">
        <f t="shared" ref="AN123" si="211">J139+H138</f>
        <v>7.0935534702074595E-108</v>
      </c>
      <c r="AO123" s="357">
        <f t="shared" ref="AO123" si="212">J125</f>
        <v>2.0604509470820101E-98</v>
      </c>
      <c r="AP123" s="357">
        <f t="shared" ref="AP123" si="213">H127</f>
        <v>6.5950668502108702E-21</v>
      </c>
      <c r="AQ123" s="357">
        <f t="shared" ref="AQ123" si="214">J141</f>
        <v>7.0961602891773404E-203</v>
      </c>
      <c r="AR123" s="357">
        <f t="shared" ref="AR123" si="215">H130+J134</f>
        <v>0.361043535364651</v>
      </c>
      <c r="AS123" s="357">
        <f t="shared" ref="AS123" si="216">J123</f>
        <v>1.8226742376452599E-159</v>
      </c>
      <c r="AT123" s="357">
        <f t="shared" ref="AT123" si="217">H136</f>
        <v>2.7425269061409801E-74</v>
      </c>
      <c r="AU123" s="357">
        <f t="shared" ref="AU123" si="218">J132</f>
        <v>2.02726919463855E-24</v>
      </c>
      <c r="AV123" s="357">
        <f t="shared" ref="AV123" si="219">H128</f>
        <v>3.3689104577866699E-9</v>
      </c>
      <c r="AW123" s="357">
        <f t="shared" ref="AW123" si="220">H139</f>
        <v>6.3258558064496704E-119</v>
      </c>
      <c r="AX123" s="357">
        <f t="shared" ref="AX123" si="221">H125</f>
        <v>4.4554982396596801E-55</v>
      </c>
      <c r="AY123" s="357">
        <f t="shared" ref="AY123" si="222">E123</f>
        <v>1.60626001285213E-30</v>
      </c>
      <c r="AZ123" s="357">
        <f t="shared" ref="AZ123" si="223">H141</f>
        <v>6.3258558064496704E-119</v>
      </c>
      <c r="BA123" s="357">
        <f t="shared" ref="BA123" si="224">H134</f>
        <v>1.05957782107248E-36</v>
      </c>
      <c r="BB123" s="325">
        <f t="shared" ref="BB123" si="225">H123</f>
        <v>1.76114543773527E-92</v>
      </c>
      <c r="BC123" s="359">
        <f t="shared" ref="BC123" si="226">H132</f>
        <v>3.3689104577866699E-9</v>
      </c>
      <c r="BD123" s="326">
        <f>SUMPRODUCT($L$1:$BC$1,BF123:CW123)</f>
        <v>20.674215985590358</v>
      </c>
      <c r="BF123" s="12">
        <f>L123</f>
        <v>7.9479548067284966E-4</v>
      </c>
      <c r="BG123" s="23">
        <f t="shared" ref="BG123:CV123" si="227">M123</f>
        <v>5.7684570480951299E-18</v>
      </c>
      <c r="BH123" s="23">
        <f t="shared" si="227"/>
        <v>4.5861810167667797E-43</v>
      </c>
      <c r="BI123" s="23">
        <f t="shared" si="227"/>
        <v>6.5950668502108702E-21</v>
      </c>
      <c r="BJ123" s="23">
        <f t="shared" si="227"/>
        <v>1.7238880513340601E-33</v>
      </c>
      <c r="BK123" s="23">
        <f t="shared" si="227"/>
        <v>1.8001378352176099E-2</v>
      </c>
      <c r="BL123" s="23">
        <f t="shared" si="227"/>
        <v>3.4159126719946102E-40</v>
      </c>
      <c r="BM123" s="23">
        <f t="shared" si="227"/>
        <v>3.6629978428560699E-37</v>
      </c>
      <c r="BN123" s="23">
        <f t="shared" si="227"/>
        <v>2.0922036002310027E-27</v>
      </c>
      <c r="BO123" s="23">
        <f t="shared" si="227"/>
        <v>1.8001378352176099E-2</v>
      </c>
      <c r="BP123" s="23">
        <f t="shared" si="227"/>
        <v>2.77249957617814E-14</v>
      </c>
      <c r="BQ123" s="23">
        <f t="shared" si="227"/>
        <v>5.7684570480951299E-18</v>
      </c>
      <c r="BR123" s="23">
        <f t="shared" si="227"/>
        <v>0.58007862408316502</v>
      </c>
      <c r="BS123" s="23">
        <f t="shared" si="227"/>
        <v>3.6629978428560699E-37</v>
      </c>
      <c r="BT123" s="23">
        <f t="shared" si="227"/>
        <v>1.6148144092759504E-8</v>
      </c>
      <c r="BU123" s="23">
        <f t="shared" si="227"/>
        <v>1.1040124664884399E-2</v>
      </c>
      <c r="BV123" s="23">
        <f t="shared" si="227"/>
        <v>1.7238880513340601E-33</v>
      </c>
      <c r="BW123" s="23">
        <f t="shared" si="227"/>
        <v>3.2304256165859198E-44</v>
      </c>
      <c r="BX123" s="23">
        <f t="shared" si="227"/>
        <v>2.7724995761783492E-14</v>
      </c>
      <c r="BY123" s="23">
        <f t="shared" si="227"/>
        <v>3.4159126719946102E-40</v>
      </c>
      <c r="BZ123" s="23">
        <f t="shared" si="227"/>
        <v>1.6148144092759504E-8</v>
      </c>
      <c r="CA123" s="23">
        <f t="shared" si="227"/>
        <v>2.7425269061409801E-74</v>
      </c>
      <c r="CB123" s="23">
        <f t="shared" si="227"/>
        <v>4.4988849360685498E-43</v>
      </c>
      <c r="CC123" s="23">
        <f t="shared" si="227"/>
        <v>3.22575523278089E-12</v>
      </c>
      <c r="CD123" s="23">
        <f t="shared" si="227"/>
        <v>1.3229598083444401E-25</v>
      </c>
      <c r="CE123" s="23">
        <f t="shared" si="227"/>
        <v>9.7925690784320999E-130</v>
      </c>
      <c r="CF123" s="23">
        <f t="shared" si="227"/>
        <v>1.1040124664884399E-2</v>
      </c>
      <c r="CG123" s="23">
        <f t="shared" si="227"/>
        <v>2.02726919463855E-24</v>
      </c>
      <c r="CH123" s="23">
        <f t="shared" si="227"/>
        <v>7.0935534702074595E-108</v>
      </c>
      <c r="CI123" s="23">
        <f t="shared" si="227"/>
        <v>2.0604509470820101E-98</v>
      </c>
      <c r="CJ123" s="23">
        <f t="shared" si="227"/>
        <v>6.5950668502108702E-21</v>
      </c>
      <c r="CK123" s="23">
        <f t="shared" si="227"/>
        <v>7.0961602891773404E-203</v>
      </c>
      <c r="CL123" s="23">
        <f t="shared" si="227"/>
        <v>0.361043535364651</v>
      </c>
      <c r="CM123" s="23">
        <f t="shared" si="227"/>
        <v>1.8226742376452599E-159</v>
      </c>
      <c r="CN123" s="23">
        <f t="shared" si="227"/>
        <v>2.7425269061409801E-74</v>
      </c>
      <c r="CO123" s="23">
        <f t="shared" si="227"/>
        <v>2.02726919463855E-24</v>
      </c>
      <c r="CP123" s="23">
        <f t="shared" si="227"/>
        <v>3.3689104577866699E-9</v>
      </c>
      <c r="CQ123" s="23">
        <f t="shared" si="227"/>
        <v>6.3258558064496704E-119</v>
      </c>
      <c r="CR123" s="23">
        <f t="shared" si="227"/>
        <v>4.4554982396596801E-55</v>
      </c>
      <c r="CS123" s="23">
        <f t="shared" si="227"/>
        <v>1.60626001285213E-30</v>
      </c>
      <c r="CT123" s="23">
        <f t="shared" si="227"/>
        <v>6.3258558064496704E-119</v>
      </c>
      <c r="CU123" s="23">
        <f t="shared" si="227"/>
        <v>1.05957782107248E-36</v>
      </c>
      <c r="CV123" s="24">
        <f t="shared" si="227"/>
        <v>1.76114543773527E-92</v>
      </c>
    </row>
    <row r="124" spans="1:100">
      <c r="A124" s="348"/>
      <c r="B124" s="329"/>
      <c r="C124" s="345"/>
      <c r="D124" s="28">
        <v>-8</v>
      </c>
      <c r="E124" s="340"/>
      <c r="F124" s="343"/>
      <c r="G124" s="128">
        <f>'9'!G123</f>
        <v>3.6629978428560699E-37</v>
      </c>
      <c r="H124" s="270">
        <f>'9'!H123</f>
        <v>2.7425269061409801E-74</v>
      </c>
      <c r="I124" s="282">
        <f>'9'!I123</f>
        <v>2.2216124125201898E-80</v>
      </c>
      <c r="J124" s="272">
        <f>'9'!J123</f>
        <v>9.7925690784320999E-130</v>
      </c>
      <c r="K124" s="6"/>
      <c r="L124" s="333"/>
      <c r="M124" s="333"/>
      <c r="N124" s="333"/>
      <c r="O124" s="333"/>
      <c r="P124" s="333"/>
      <c r="Q124" s="333"/>
      <c r="R124" s="333"/>
      <c r="S124" s="333"/>
      <c r="T124" s="333"/>
      <c r="U124" s="333"/>
      <c r="V124" s="333"/>
      <c r="W124" s="333"/>
      <c r="X124" s="333"/>
      <c r="Y124" s="333"/>
      <c r="Z124" s="333"/>
      <c r="AA124" s="363"/>
      <c r="AB124" s="333"/>
      <c r="AC124" s="333"/>
      <c r="AD124" s="333"/>
      <c r="AE124" s="333"/>
      <c r="AF124" s="333"/>
      <c r="AG124" s="333"/>
      <c r="AH124" s="333"/>
      <c r="AI124" s="333"/>
      <c r="AJ124" s="333"/>
      <c r="AK124" s="333"/>
      <c r="AL124" s="333"/>
      <c r="AM124" s="333"/>
      <c r="AN124" s="333"/>
      <c r="AO124" s="333"/>
      <c r="AP124" s="333"/>
      <c r="AQ124" s="333"/>
      <c r="AR124" s="333"/>
      <c r="AS124" s="333"/>
      <c r="AT124" s="333"/>
      <c r="AU124" s="333"/>
      <c r="AV124" s="333"/>
      <c r="AW124" s="333"/>
      <c r="AX124" s="333"/>
      <c r="AY124" s="333"/>
      <c r="AZ124" s="333"/>
      <c r="BA124" s="333"/>
      <c r="BB124" s="325"/>
      <c r="BC124" s="360"/>
      <c r="BD124" s="326"/>
    </row>
    <row r="125" spans="1:100">
      <c r="A125" s="348"/>
      <c r="B125" s="329"/>
      <c r="C125" s="345"/>
      <c r="D125" s="28">
        <v>-7</v>
      </c>
      <c r="E125" s="340"/>
      <c r="F125" s="343"/>
      <c r="G125" s="128">
        <f>'9'!G124</f>
        <v>1.7238880513340601E-33</v>
      </c>
      <c r="H125" s="270">
        <f>'9'!H124</f>
        <v>4.4554982396596801E-55</v>
      </c>
      <c r="I125" s="282">
        <f>'9'!I124</f>
        <v>1.53539901500313E-59</v>
      </c>
      <c r="J125" s="272">
        <f>'9'!J124</f>
        <v>2.0604509470820101E-98</v>
      </c>
      <c r="K125" s="6"/>
      <c r="L125" s="333"/>
      <c r="M125" s="333"/>
      <c r="N125" s="333"/>
      <c r="O125" s="333"/>
      <c r="P125" s="333"/>
      <c r="Q125" s="333"/>
      <c r="R125" s="333"/>
      <c r="S125" s="333"/>
      <c r="T125" s="333"/>
      <c r="U125" s="333"/>
      <c r="V125" s="333"/>
      <c r="W125" s="333"/>
      <c r="X125" s="333"/>
      <c r="Y125" s="333"/>
      <c r="Z125" s="333"/>
      <c r="AA125" s="363"/>
      <c r="AB125" s="333"/>
      <c r="AC125" s="333"/>
      <c r="AD125" s="333"/>
      <c r="AE125" s="333"/>
      <c r="AF125" s="333"/>
      <c r="AG125" s="333"/>
      <c r="AH125" s="333"/>
      <c r="AI125" s="333"/>
      <c r="AJ125" s="333"/>
      <c r="AK125" s="333"/>
      <c r="AL125" s="333"/>
      <c r="AM125" s="333"/>
      <c r="AN125" s="333"/>
      <c r="AO125" s="333"/>
      <c r="AP125" s="333"/>
      <c r="AQ125" s="333"/>
      <c r="AR125" s="333"/>
      <c r="AS125" s="333"/>
      <c r="AT125" s="333"/>
      <c r="AU125" s="333"/>
      <c r="AV125" s="333"/>
      <c r="AW125" s="333"/>
      <c r="AX125" s="333"/>
      <c r="AY125" s="333"/>
      <c r="AZ125" s="333"/>
      <c r="BA125" s="333"/>
      <c r="BB125" s="325"/>
      <c r="BC125" s="360"/>
      <c r="BD125" s="326"/>
    </row>
    <row r="126" spans="1:100">
      <c r="A126" s="348"/>
      <c r="B126" s="329"/>
      <c r="C126" s="345"/>
      <c r="D126" s="28">
        <v>-6</v>
      </c>
      <c r="E126" s="340"/>
      <c r="F126" s="343"/>
      <c r="G126" s="128">
        <f>'9'!G125</f>
        <v>2.0922036002297399E-27</v>
      </c>
      <c r="H126" s="270">
        <f>'9'!H125</f>
        <v>1.05957782107248E-36</v>
      </c>
      <c r="I126" s="282">
        <f>'9'!I125</f>
        <v>1.26278997567354E-39</v>
      </c>
      <c r="J126" s="272">
        <f>'9'!J125</f>
        <v>1.4780379549800901E-68</v>
      </c>
      <c r="K126" s="6"/>
      <c r="L126" s="333"/>
      <c r="M126" s="333"/>
      <c r="N126" s="333"/>
      <c r="O126" s="333"/>
      <c r="P126" s="333"/>
      <c r="Q126" s="333"/>
      <c r="R126" s="333"/>
      <c r="S126" s="333"/>
      <c r="T126" s="333"/>
      <c r="U126" s="333"/>
      <c r="V126" s="333"/>
      <c r="W126" s="333"/>
      <c r="X126" s="333"/>
      <c r="Y126" s="333"/>
      <c r="Z126" s="333"/>
      <c r="AA126" s="363"/>
      <c r="AB126" s="333"/>
      <c r="AC126" s="333"/>
      <c r="AD126" s="333"/>
      <c r="AE126" s="333"/>
      <c r="AF126" s="333"/>
      <c r="AG126" s="333"/>
      <c r="AH126" s="333"/>
      <c r="AI126" s="333"/>
      <c r="AJ126" s="333"/>
      <c r="AK126" s="333"/>
      <c r="AL126" s="333"/>
      <c r="AM126" s="333"/>
      <c r="AN126" s="333"/>
      <c r="AO126" s="333"/>
      <c r="AP126" s="333"/>
      <c r="AQ126" s="333"/>
      <c r="AR126" s="333"/>
      <c r="AS126" s="333"/>
      <c r="AT126" s="333"/>
      <c r="AU126" s="333"/>
      <c r="AV126" s="333"/>
      <c r="AW126" s="333"/>
      <c r="AX126" s="333"/>
      <c r="AY126" s="333"/>
      <c r="AZ126" s="333"/>
      <c r="BA126" s="333"/>
      <c r="BB126" s="325"/>
      <c r="BC126" s="360"/>
      <c r="BD126" s="326"/>
    </row>
    <row r="127" spans="1:100">
      <c r="A127" s="348"/>
      <c r="B127" s="329"/>
      <c r="C127" s="345"/>
      <c r="D127" s="28">
        <v>-5</v>
      </c>
      <c r="E127" s="340"/>
      <c r="F127" s="343"/>
      <c r="G127" s="128">
        <f>'9'!G126</f>
        <v>5.76830345116732E-18</v>
      </c>
      <c r="H127" s="270">
        <f>'9'!H126</f>
        <v>6.5950668502108702E-21</v>
      </c>
      <c r="I127" s="282">
        <f>'9'!I126</f>
        <v>1.53596927809885E-22</v>
      </c>
      <c r="J127" s="272">
        <f>'9'!J126</f>
        <v>4.4988849360685498E-43</v>
      </c>
      <c r="K127" s="6"/>
      <c r="L127" s="333"/>
      <c r="M127" s="333"/>
      <c r="N127" s="333"/>
      <c r="O127" s="333"/>
      <c r="P127" s="333"/>
      <c r="Q127" s="333"/>
      <c r="R127" s="333"/>
      <c r="S127" s="333"/>
      <c r="T127" s="333"/>
      <c r="U127" s="333"/>
      <c r="V127" s="333"/>
      <c r="W127" s="333"/>
      <c r="X127" s="333"/>
      <c r="Y127" s="333"/>
      <c r="Z127" s="333"/>
      <c r="AA127" s="363"/>
      <c r="AB127" s="333"/>
      <c r="AC127" s="333"/>
      <c r="AD127" s="333"/>
      <c r="AE127" s="333"/>
      <c r="AF127" s="333"/>
      <c r="AG127" s="333"/>
      <c r="AH127" s="333"/>
      <c r="AI127" s="333"/>
      <c r="AJ127" s="333"/>
      <c r="AK127" s="333"/>
      <c r="AL127" s="333"/>
      <c r="AM127" s="333"/>
      <c r="AN127" s="333"/>
      <c r="AO127" s="333"/>
      <c r="AP127" s="333"/>
      <c r="AQ127" s="333"/>
      <c r="AR127" s="333"/>
      <c r="AS127" s="333"/>
      <c r="AT127" s="333"/>
      <c r="AU127" s="333"/>
      <c r="AV127" s="333"/>
      <c r="AW127" s="333"/>
      <c r="AX127" s="333"/>
      <c r="AY127" s="333"/>
      <c r="AZ127" s="333"/>
      <c r="BA127" s="333"/>
      <c r="BB127" s="325"/>
      <c r="BC127" s="360"/>
      <c r="BD127" s="326"/>
    </row>
    <row r="128" spans="1:100">
      <c r="A128" s="348"/>
      <c r="B128" s="329"/>
      <c r="C128" s="345"/>
      <c r="D128" s="28">
        <v>-4</v>
      </c>
      <c r="E128" s="340"/>
      <c r="F128" s="343"/>
      <c r="G128" s="128">
        <f>'9'!G127</f>
        <v>1.5467764829761701E-8</v>
      </c>
      <c r="H128" s="270">
        <f>'9'!H127</f>
        <v>3.3689104577866699E-9</v>
      </c>
      <c r="I128" s="282">
        <f>'9'!I127</f>
        <v>6.80379262997802E-10</v>
      </c>
      <c r="J128" s="272">
        <f>'9'!J127</f>
        <v>2.02726919463855E-24</v>
      </c>
      <c r="K128" s="6"/>
      <c r="L128" s="333"/>
      <c r="M128" s="333"/>
      <c r="N128" s="333"/>
      <c r="O128" s="333"/>
      <c r="P128" s="333"/>
      <c r="Q128" s="333"/>
      <c r="R128" s="333"/>
      <c r="S128" s="333"/>
      <c r="T128" s="333"/>
      <c r="U128" s="333"/>
      <c r="V128" s="333"/>
      <c r="W128" s="333"/>
      <c r="X128" s="333"/>
      <c r="Y128" s="333"/>
      <c r="Z128" s="333"/>
      <c r="AA128" s="363"/>
      <c r="AB128" s="333"/>
      <c r="AC128" s="333"/>
      <c r="AD128" s="333"/>
      <c r="AE128" s="333"/>
      <c r="AF128" s="333"/>
      <c r="AG128" s="333"/>
      <c r="AH128" s="333"/>
      <c r="AI128" s="333"/>
      <c r="AJ128" s="333"/>
      <c r="AK128" s="333"/>
      <c r="AL128" s="333"/>
      <c r="AM128" s="333"/>
      <c r="AN128" s="333"/>
      <c r="AO128" s="333"/>
      <c r="AP128" s="333"/>
      <c r="AQ128" s="333"/>
      <c r="AR128" s="333"/>
      <c r="AS128" s="333"/>
      <c r="AT128" s="333"/>
      <c r="AU128" s="333"/>
      <c r="AV128" s="333"/>
      <c r="AW128" s="333"/>
      <c r="AX128" s="333"/>
      <c r="AY128" s="333"/>
      <c r="AZ128" s="333"/>
      <c r="BA128" s="333"/>
      <c r="BB128" s="325"/>
      <c r="BC128" s="360"/>
      <c r="BD128" s="326"/>
    </row>
    <row r="129" spans="1:100">
      <c r="A129" s="348"/>
      <c r="B129" s="329"/>
      <c r="C129" s="345"/>
      <c r="D129" s="28">
        <v>-3</v>
      </c>
      <c r="E129" s="340"/>
      <c r="F129" s="343"/>
      <c r="G129" s="128">
        <f>'9'!G128</f>
        <v>1.03681750800653E-2</v>
      </c>
      <c r="H129" s="270">
        <f>'9'!H128</f>
        <v>1.1040124664884399E-2</v>
      </c>
      <c r="I129" s="282">
        <f>'9'!I128</f>
        <v>7.6332032721107999E-3</v>
      </c>
      <c r="J129" s="272">
        <f>'9'!J128</f>
        <v>2.77249957617814E-14</v>
      </c>
      <c r="K129" s="6"/>
      <c r="L129" s="333"/>
      <c r="M129" s="333"/>
      <c r="N129" s="333"/>
      <c r="O129" s="333"/>
      <c r="P129" s="333"/>
      <c r="Q129" s="333"/>
      <c r="R129" s="333"/>
      <c r="S129" s="333"/>
      <c r="T129" s="333"/>
      <c r="U129" s="333"/>
      <c r="V129" s="333"/>
      <c r="W129" s="333"/>
      <c r="X129" s="333"/>
      <c r="Y129" s="333"/>
      <c r="Z129" s="333"/>
      <c r="AA129" s="363"/>
      <c r="AB129" s="333"/>
      <c r="AC129" s="333"/>
      <c r="AD129" s="333"/>
      <c r="AE129" s="333"/>
      <c r="AF129" s="333"/>
      <c r="AG129" s="333"/>
      <c r="AH129" s="333"/>
      <c r="AI129" s="333"/>
      <c r="AJ129" s="333"/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333"/>
      <c r="AY129" s="333"/>
      <c r="AZ129" s="333"/>
      <c r="BA129" s="333"/>
      <c r="BB129" s="325"/>
      <c r="BC129" s="360"/>
      <c r="BD129" s="326"/>
    </row>
    <row r="130" spans="1:100">
      <c r="A130" s="348"/>
      <c r="B130" s="329"/>
      <c r="C130" s="345"/>
      <c r="D130" s="28">
        <v>-2</v>
      </c>
      <c r="E130" s="340"/>
      <c r="F130" s="343"/>
      <c r="G130" s="128">
        <f>'9'!G129</f>
        <v>0.271315027687351</v>
      </c>
      <c r="H130" s="270">
        <f>'9'!H129</f>
        <v>0.361043535364651</v>
      </c>
      <c r="I130" s="282">
        <f>'9'!I129</f>
        <v>0.30876359639581402</v>
      </c>
      <c r="J130" s="272">
        <f>'9'!J129</f>
        <v>3.22575523278089E-12</v>
      </c>
      <c r="K130" s="6"/>
      <c r="L130" s="333"/>
      <c r="M130" s="333"/>
      <c r="N130" s="333"/>
      <c r="O130" s="333"/>
      <c r="P130" s="333"/>
      <c r="Q130" s="333"/>
      <c r="R130" s="333"/>
      <c r="S130" s="333"/>
      <c r="T130" s="333"/>
      <c r="U130" s="333"/>
      <c r="V130" s="333"/>
      <c r="W130" s="333"/>
      <c r="X130" s="333"/>
      <c r="Y130" s="333"/>
      <c r="Z130" s="333"/>
      <c r="AA130" s="363"/>
      <c r="AB130" s="333"/>
      <c r="AC130" s="333"/>
      <c r="AD130" s="333"/>
      <c r="AE130" s="333"/>
      <c r="AF130" s="333"/>
      <c r="AG130" s="333"/>
      <c r="AH130" s="333"/>
      <c r="AI130" s="333"/>
      <c r="AJ130" s="333"/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333"/>
      <c r="AY130" s="333"/>
      <c r="AZ130" s="333"/>
      <c r="BA130" s="333"/>
      <c r="BB130" s="325"/>
      <c r="BC130" s="360"/>
      <c r="BD130" s="326"/>
    </row>
    <row r="131" spans="1:100">
      <c r="A131" s="348"/>
      <c r="B131" s="329"/>
      <c r="C131" s="345"/>
      <c r="D131" s="28">
        <v>-1</v>
      </c>
      <c r="E131" s="340"/>
      <c r="F131" s="343"/>
      <c r="G131" s="128">
        <f>'9'!G130</f>
        <v>1.03681750800653E-2</v>
      </c>
      <c r="H131" s="270">
        <f>'9'!H130</f>
        <v>1.1040124664884399E-2</v>
      </c>
      <c r="I131" s="282">
        <f>'9'!I130</f>
        <v>7.6332032721107999E-3</v>
      </c>
      <c r="J131" s="272">
        <f>'9'!J130</f>
        <v>2.77249957617814E-14</v>
      </c>
      <c r="K131" s="6"/>
      <c r="L131" s="333"/>
      <c r="M131" s="333"/>
      <c r="N131" s="333"/>
      <c r="O131" s="333"/>
      <c r="P131" s="333"/>
      <c r="Q131" s="333"/>
      <c r="R131" s="333"/>
      <c r="S131" s="333"/>
      <c r="T131" s="333"/>
      <c r="U131" s="333"/>
      <c r="V131" s="333"/>
      <c r="W131" s="333"/>
      <c r="X131" s="333"/>
      <c r="Y131" s="333"/>
      <c r="Z131" s="333"/>
      <c r="AA131" s="363"/>
      <c r="AB131" s="333"/>
      <c r="AC131" s="333"/>
      <c r="AD131" s="333"/>
      <c r="AE131" s="333"/>
      <c r="AF131" s="333"/>
      <c r="AG131" s="333"/>
      <c r="AH131" s="333"/>
      <c r="AI131" s="333"/>
      <c r="AJ131" s="333"/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333"/>
      <c r="AY131" s="333"/>
      <c r="AZ131" s="333"/>
      <c r="BA131" s="333"/>
      <c r="BB131" s="325"/>
      <c r="BC131" s="360"/>
      <c r="BD131" s="326"/>
    </row>
    <row r="132" spans="1:100">
      <c r="A132" s="348"/>
      <c r="B132" s="329"/>
      <c r="C132" s="345"/>
      <c r="D132" s="28">
        <v>0</v>
      </c>
      <c r="E132" s="340"/>
      <c r="F132" s="343"/>
      <c r="G132" s="128">
        <f>'9'!G131</f>
        <v>1.5467764829761701E-8</v>
      </c>
      <c r="H132" s="270">
        <f>'9'!H131</f>
        <v>3.3689104577866699E-9</v>
      </c>
      <c r="I132" s="282">
        <f>'9'!I131</f>
        <v>6.80379262997802E-10</v>
      </c>
      <c r="J132" s="272">
        <f>'9'!J131</f>
        <v>2.02726919463855E-24</v>
      </c>
      <c r="K132" s="6"/>
      <c r="L132" s="333"/>
      <c r="M132" s="333"/>
      <c r="N132" s="333"/>
      <c r="O132" s="333"/>
      <c r="P132" s="333"/>
      <c r="Q132" s="333"/>
      <c r="R132" s="333"/>
      <c r="S132" s="333"/>
      <c r="T132" s="333"/>
      <c r="U132" s="333"/>
      <c r="V132" s="333"/>
      <c r="W132" s="333"/>
      <c r="X132" s="333"/>
      <c r="Y132" s="333"/>
      <c r="Z132" s="333"/>
      <c r="AA132" s="363"/>
      <c r="AB132" s="333"/>
      <c r="AC132" s="333"/>
      <c r="AD132" s="333"/>
      <c r="AE132" s="333"/>
      <c r="AF132" s="333"/>
      <c r="AG132" s="333"/>
      <c r="AH132" s="333"/>
      <c r="AI132" s="333"/>
      <c r="AJ132" s="333"/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333"/>
      <c r="AY132" s="333"/>
      <c r="AZ132" s="333"/>
      <c r="BA132" s="333"/>
      <c r="BB132" s="325"/>
      <c r="BC132" s="360"/>
      <c r="BD132" s="326"/>
    </row>
    <row r="133" spans="1:100">
      <c r="A133" s="348"/>
      <c r="B133" s="329"/>
      <c r="C133" s="345"/>
      <c r="D133" s="28">
        <v>1</v>
      </c>
      <c r="E133" s="340"/>
      <c r="F133" s="343"/>
      <c r="G133" s="128">
        <f>'9'!G132</f>
        <v>5.76830345116732E-18</v>
      </c>
      <c r="H133" s="270">
        <f>'9'!H132</f>
        <v>6.5950668502108702E-21</v>
      </c>
      <c r="I133" s="282">
        <f>'9'!I132</f>
        <v>1.53596927809885E-22</v>
      </c>
      <c r="J133" s="272">
        <f>'9'!J132</f>
        <v>4.4988849360685498E-43</v>
      </c>
      <c r="K133" s="6"/>
      <c r="L133" s="333"/>
      <c r="M133" s="333"/>
      <c r="N133" s="333"/>
      <c r="O133" s="333"/>
      <c r="P133" s="333"/>
      <c r="Q133" s="333"/>
      <c r="R133" s="333"/>
      <c r="S133" s="333"/>
      <c r="T133" s="333"/>
      <c r="U133" s="333"/>
      <c r="V133" s="333"/>
      <c r="W133" s="333"/>
      <c r="X133" s="333"/>
      <c r="Y133" s="333"/>
      <c r="Z133" s="333"/>
      <c r="AA133" s="363"/>
      <c r="AB133" s="333"/>
      <c r="AC133" s="333"/>
      <c r="AD133" s="333"/>
      <c r="AE133" s="333"/>
      <c r="AF133" s="333"/>
      <c r="AG133" s="333"/>
      <c r="AH133" s="333"/>
      <c r="AI133" s="333"/>
      <c r="AJ133" s="333"/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333"/>
      <c r="AY133" s="333"/>
      <c r="AZ133" s="333"/>
      <c r="BA133" s="333"/>
      <c r="BB133" s="325"/>
      <c r="BC133" s="360"/>
      <c r="BD133" s="326"/>
    </row>
    <row r="134" spans="1:100">
      <c r="A134" s="348"/>
      <c r="B134" s="329"/>
      <c r="C134" s="345"/>
      <c r="D134" s="28">
        <v>2</v>
      </c>
      <c r="E134" s="340"/>
      <c r="F134" s="343"/>
      <c r="G134" s="128">
        <f>'9'!G133</f>
        <v>2.0922036002297399E-27</v>
      </c>
      <c r="H134" s="270">
        <f>'9'!H133</f>
        <v>1.05957782107248E-36</v>
      </c>
      <c r="I134" s="282">
        <f>'9'!I133</f>
        <v>1.26278997567354E-39</v>
      </c>
      <c r="J134" s="272">
        <f>'9'!J133</f>
        <v>1.4780379549800901E-68</v>
      </c>
      <c r="K134" s="6"/>
      <c r="L134" s="333"/>
      <c r="M134" s="333"/>
      <c r="N134" s="333"/>
      <c r="O134" s="333"/>
      <c r="P134" s="333"/>
      <c r="Q134" s="333"/>
      <c r="R134" s="333"/>
      <c r="S134" s="333"/>
      <c r="T134" s="333"/>
      <c r="U134" s="333"/>
      <c r="V134" s="333"/>
      <c r="W134" s="333"/>
      <c r="X134" s="333"/>
      <c r="Y134" s="333"/>
      <c r="Z134" s="333"/>
      <c r="AA134" s="363"/>
      <c r="AB134" s="333"/>
      <c r="AC134" s="333"/>
      <c r="AD134" s="333"/>
      <c r="AE134" s="333"/>
      <c r="AF134" s="333"/>
      <c r="AG134" s="333"/>
      <c r="AH134" s="333"/>
      <c r="AI134" s="333"/>
      <c r="AJ134" s="333"/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333"/>
      <c r="AY134" s="333"/>
      <c r="AZ134" s="333"/>
      <c r="BA134" s="333"/>
      <c r="BB134" s="325"/>
      <c r="BC134" s="360"/>
      <c r="BD134" s="326"/>
    </row>
    <row r="135" spans="1:100">
      <c r="A135" s="348"/>
      <c r="B135" s="329"/>
      <c r="C135" s="345"/>
      <c r="D135" s="28">
        <v>3</v>
      </c>
      <c r="E135" s="340"/>
      <c r="F135" s="343"/>
      <c r="G135" s="128">
        <f>'9'!G134</f>
        <v>1.7238880513340601E-33</v>
      </c>
      <c r="H135" s="270">
        <f>'9'!H134</f>
        <v>4.4554982396596801E-55</v>
      </c>
      <c r="I135" s="282">
        <f>'9'!I134</f>
        <v>1.53539901500313E-59</v>
      </c>
      <c r="J135" s="272">
        <f>'9'!J134</f>
        <v>2.0604509470820101E-98</v>
      </c>
      <c r="K135" s="6"/>
      <c r="L135" s="333"/>
      <c r="M135" s="333"/>
      <c r="N135" s="333"/>
      <c r="O135" s="333"/>
      <c r="P135" s="333"/>
      <c r="Q135" s="333"/>
      <c r="R135" s="333"/>
      <c r="S135" s="333"/>
      <c r="T135" s="333"/>
      <c r="U135" s="333"/>
      <c r="V135" s="333"/>
      <c r="W135" s="333"/>
      <c r="X135" s="333"/>
      <c r="Y135" s="333"/>
      <c r="Z135" s="333"/>
      <c r="AA135" s="363"/>
      <c r="AB135" s="333"/>
      <c r="AC135" s="333"/>
      <c r="AD135" s="333"/>
      <c r="AE135" s="333"/>
      <c r="AF135" s="333"/>
      <c r="AG135" s="333"/>
      <c r="AH135" s="333"/>
      <c r="AI135" s="333"/>
      <c r="AJ135" s="333"/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333"/>
      <c r="AY135" s="333"/>
      <c r="AZ135" s="333"/>
      <c r="BA135" s="333"/>
      <c r="BB135" s="325"/>
      <c r="BC135" s="360"/>
      <c r="BD135" s="326"/>
    </row>
    <row r="136" spans="1:100">
      <c r="A136" s="348"/>
      <c r="B136" s="329"/>
      <c r="C136" s="345"/>
      <c r="D136" s="28">
        <v>4</v>
      </c>
      <c r="E136" s="340"/>
      <c r="F136" s="343"/>
      <c r="G136" s="128">
        <f>'9'!G135</f>
        <v>3.6629978428560699E-37</v>
      </c>
      <c r="H136" s="270">
        <f>'9'!H135</f>
        <v>2.7425269061409801E-74</v>
      </c>
      <c r="I136" s="282">
        <f>'9'!I135</f>
        <v>2.2216124125201898E-80</v>
      </c>
      <c r="J136" s="272">
        <f>'9'!J135</f>
        <v>9.7925690784320999E-130</v>
      </c>
      <c r="K136" s="6"/>
      <c r="L136" s="333"/>
      <c r="M136" s="333"/>
      <c r="N136" s="333"/>
      <c r="O136" s="333"/>
      <c r="P136" s="333"/>
      <c r="Q136" s="333"/>
      <c r="R136" s="333"/>
      <c r="S136" s="333"/>
      <c r="T136" s="333"/>
      <c r="U136" s="333"/>
      <c r="V136" s="333"/>
      <c r="W136" s="333"/>
      <c r="X136" s="333"/>
      <c r="Y136" s="333"/>
      <c r="Z136" s="333"/>
      <c r="AA136" s="363"/>
      <c r="AB136" s="333"/>
      <c r="AC136" s="333"/>
      <c r="AD136" s="333"/>
      <c r="AE136" s="333"/>
      <c r="AF136" s="333"/>
      <c r="AG136" s="333"/>
      <c r="AH136" s="333"/>
      <c r="AI136" s="333"/>
      <c r="AJ136" s="333"/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333"/>
      <c r="AY136" s="333"/>
      <c r="AZ136" s="333"/>
      <c r="BA136" s="333"/>
      <c r="BB136" s="325"/>
      <c r="BC136" s="360"/>
      <c r="BD136" s="326"/>
    </row>
    <row r="137" spans="1:100">
      <c r="A137" s="348"/>
      <c r="B137" s="329"/>
      <c r="C137" s="345"/>
      <c r="D137" s="28">
        <v>5</v>
      </c>
      <c r="E137" s="340"/>
      <c r="F137" s="343"/>
      <c r="G137" s="128">
        <f>'9'!G136</f>
        <v>3.4159126719946102E-40</v>
      </c>
      <c r="H137" s="270">
        <f>'9'!H136</f>
        <v>1.76114543773527E-92</v>
      </c>
      <c r="I137" s="282">
        <f>'9'!I136</f>
        <v>3.9899646690462898E-100</v>
      </c>
      <c r="J137" s="272">
        <f>'9'!J136</f>
        <v>1.8226742376452599E-159</v>
      </c>
      <c r="K137" s="6"/>
      <c r="L137" s="333"/>
      <c r="M137" s="333"/>
      <c r="N137" s="333"/>
      <c r="O137" s="333"/>
      <c r="P137" s="333"/>
      <c r="Q137" s="333"/>
      <c r="R137" s="333"/>
      <c r="S137" s="333"/>
      <c r="T137" s="333"/>
      <c r="U137" s="333"/>
      <c r="V137" s="333"/>
      <c r="W137" s="333"/>
      <c r="X137" s="333"/>
      <c r="Y137" s="333"/>
      <c r="Z137" s="333"/>
      <c r="AA137" s="363"/>
      <c r="AB137" s="333"/>
      <c r="AC137" s="333"/>
      <c r="AD137" s="333"/>
      <c r="AE137" s="333"/>
      <c r="AF137" s="333"/>
      <c r="AG137" s="333"/>
      <c r="AH137" s="333"/>
      <c r="AI137" s="333"/>
      <c r="AJ137" s="333"/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333"/>
      <c r="AY137" s="333"/>
      <c r="AZ137" s="333"/>
      <c r="BA137" s="333"/>
      <c r="BB137" s="325"/>
      <c r="BC137" s="360"/>
      <c r="BD137" s="326"/>
    </row>
    <row r="138" spans="1:100">
      <c r="A138" s="348"/>
      <c r="B138" s="329"/>
      <c r="C138" s="345"/>
      <c r="D138" s="28">
        <v>6</v>
      </c>
      <c r="E138" s="340"/>
      <c r="F138" s="343"/>
      <c r="G138" s="128">
        <f>'9'!G137</f>
        <v>1.29420218472785E-42</v>
      </c>
      <c r="H138" s="270">
        <f>'9'!H137</f>
        <v>7.0935534702074595E-108</v>
      </c>
      <c r="I138" s="282">
        <f>'9'!I137</f>
        <v>7.6374529378612599E-117</v>
      </c>
      <c r="J138" s="272">
        <f>'9'!J137</f>
        <v>1.10437323862151E-184</v>
      </c>
      <c r="K138" s="6"/>
      <c r="L138" s="333"/>
      <c r="M138" s="333"/>
      <c r="N138" s="333"/>
      <c r="O138" s="333"/>
      <c r="P138" s="333"/>
      <c r="Q138" s="333"/>
      <c r="R138" s="333"/>
      <c r="S138" s="333"/>
      <c r="T138" s="333"/>
      <c r="U138" s="333"/>
      <c r="V138" s="333"/>
      <c r="W138" s="333"/>
      <c r="X138" s="333"/>
      <c r="Y138" s="333"/>
      <c r="Z138" s="333"/>
      <c r="AA138" s="363"/>
      <c r="AB138" s="333"/>
      <c r="AC138" s="333"/>
      <c r="AD138" s="333"/>
      <c r="AE138" s="333"/>
      <c r="AF138" s="333"/>
      <c r="AG138" s="333"/>
      <c r="AH138" s="333"/>
      <c r="AI138" s="333"/>
      <c r="AJ138" s="333"/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333"/>
      <c r="AY138" s="333"/>
      <c r="AZ138" s="333"/>
      <c r="BA138" s="333"/>
      <c r="BB138" s="325"/>
      <c r="BC138" s="360"/>
      <c r="BD138" s="326"/>
    </row>
    <row r="139" spans="1:100">
      <c r="A139" s="348"/>
      <c r="B139" s="329"/>
      <c r="C139" s="345"/>
      <c r="D139" s="28">
        <v>7</v>
      </c>
      <c r="E139" s="340"/>
      <c r="F139" s="343"/>
      <c r="G139" s="128">
        <f>'9'!G138</f>
        <v>3.2304256165859198E-44</v>
      </c>
      <c r="H139" s="270">
        <f>'9'!H138</f>
        <v>6.3258558064496704E-119</v>
      </c>
      <c r="I139" s="282">
        <f>'9'!I138</f>
        <v>7.42452219787819E-129</v>
      </c>
      <c r="J139" s="272">
        <f>'9'!J138</f>
        <v>7.0961602891773404E-203</v>
      </c>
      <c r="K139" s="6"/>
      <c r="L139" s="333"/>
      <c r="M139" s="333"/>
      <c r="N139" s="333"/>
      <c r="O139" s="333"/>
      <c r="P139" s="333"/>
      <c r="Q139" s="333"/>
      <c r="R139" s="333"/>
      <c r="S139" s="333"/>
      <c r="T139" s="333"/>
      <c r="U139" s="333"/>
      <c r="V139" s="333"/>
      <c r="W139" s="333"/>
      <c r="X139" s="333"/>
      <c r="Y139" s="333"/>
      <c r="Z139" s="333"/>
      <c r="AA139" s="363"/>
      <c r="AB139" s="333"/>
      <c r="AC139" s="333"/>
      <c r="AD139" s="333"/>
      <c r="AE139" s="333"/>
      <c r="AF139" s="333"/>
      <c r="AG139" s="333"/>
      <c r="AH139" s="333"/>
      <c r="AI139" s="333"/>
      <c r="AJ139" s="333"/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333"/>
      <c r="AY139" s="333"/>
      <c r="AZ139" s="333"/>
      <c r="BA139" s="333"/>
      <c r="BB139" s="325"/>
      <c r="BC139" s="360"/>
      <c r="BD139" s="326"/>
    </row>
    <row r="140" spans="1:100">
      <c r="A140" s="348"/>
      <c r="B140" s="329"/>
      <c r="C140" s="345"/>
      <c r="D140" s="28">
        <v>8</v>
      </c>
      <c r="E140" s="340"/>
      <c r="F140" s="343"/>
      <c r="G140" s="128">
        <f>'9'!G139</f>
        <v>8.7296080698230195E-45</v>
      </c>
      <c r="H140" s="270">
        <f>'9'!H139</f>
        <v>5.48757623836762E-124</v>
      </c>
      <c r="I140" s="282">
        <f>'9'!I139</f>
        <v>2.0369679282246799E-134</v>
      </c>
      <c r="J140" s="272">
        <f>'9'!J139</f>
        <v>1.11329794459672E-211</v>
      </c>
      <c r="K140" s="6"/>
      <c r="L140" s="333"/>
      <c r="M140" s="333"/>
      <c r="N140" s="333"/>
      <c r="O140" s="333"/>
      <c r="P140" s="333"/>
      <c r="Q140" s="333"/>
      <c r="R140" s="333"/>
      <c r="S140" s="333"/>
      <c r="T140" s="333"/>
      <c r="U140" s="333"/>
      <c r="V140" s="333"/>
      <c r="W140" s="333"/>
      <c r="X140" s="333"/>
      <c r="Y140" s="333"/>
      <c r="Z140" s="333"/>
      <c r="AA140" s="363"/>
      <c r="AB140" s="333"/>
      <c r="AC140" s="333"/>
      <c r="AD140" s="333"/>
      <c r="AE140" s="333"/>
      <c r="AF140" s="333"/>
      <c r="AG140" s="333"/>
      <c r="AH140" s="333"/>
      <c r="AI140" s="333"/>
      <c r="AJ140" s="333"/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333"/>
      <c r="AY140" s="333"/>
      <c r="AZ140" s="333"/>
      <c r="BA140" s="333"/>
      <c r="BB140" s="325"/>
      <c r="BC140" s="360"/>
      <c r="BD140" s="326"/>
    </row>
    <row r="141" spans="1:100">
      <c r="A141" s="348"/>
      <c r="B141" s="329"/>
      <c r="C141" s="345"/>
      <c r="D141" s="28">
        <v>9</v>
      </c>
      <c r="E141" s="340"/>
      <c r="F141" s="343"/>
      <c r="G141" s="128">
        <f>'9'!G140</f>
        <v>3.2304256165859198E-44</v>
      </c>
      <c r="H141" s="270">
        <f>'9'!H140</f>
        <v>6.3258558064496704E-119</v>
      </c>
      <c r="I141" s="282">
        <f>'9'!I140</f>
        <v>7.42452219787819E-129</v>
      </c>
      <c r="J141" s="272">
        <f>'9'!J140</f>
        <v>7.0961602891773404E-203</v>
      </c>
      <c r="K141" s="6"/>
      <c r="L141" s="333"/>
      <c r="M141" s="333"/>
      <c r="N141" s="333"/>
      <c r="O141" s="333"/>
      <c r="P141" s="333"/>
      <c r="Q141" s="333"/>
      <c r="R141" s="333"/>
      <c r="S141" s="333"/>
      <c r="T141" s="333"/>
      <c r="U141" s="333"/>
      <c r="V141" s="333"/>
      <c r="W141" s="333"/>
      <c r="X141" s="333"/>
      <c r="Y141" s="333"/>
      <c r="Z141" s="333"/>
      <c r="AA141" s="363"/>
      <c r="AB141" s="333"/>
      <c r="AC141" s="333"/>
      <c r="AD141" s="333"/>
      <c r="AE141" s="333"/>
      <c r="AF141" s="333"/>
      <c r="AG141" s="333"/>
      <c r="AH141" s="333"/>
      <c r="AI141" s="333"/>
      <c r="AJ141" s="333"/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333"/>
      <c r="AY141" s="333"/>
      <c r="AZ141" s="333"/>
      <c r="BA141" s="333"/>
      <c r="BB141" s="325"/>
      <c r="BC141" s="360"/>
      <c r="BD141" s="326"/>
    </row>
    <row r="142" spans="1:100">
      <c r="A142" s="348"/>
      <c r="B142" s="329"/>
      <c r="C142" s="345"/>
      <c r="D142" s="29">
        <v>10</v>
      </c>
      <c r="E142" s="341"/>
      <c r="F142" s="344"/>
      <c r="G142" s="274">
        <f>'9'!G141</f>
        <v>1.29420218472785E-42</v>
      </c>
      <c r="H142" s="275">
        <f>'9'!H141</f>
        <v>7.0935534702074595E-108</v>
      </c>
      <c r="I142" s="283">
        <f>'9'!I141</f>
        <v>7.6374529378612599E-117</v>
      </c>
      <c r="J142" s="277">
        <f>'9'!J141</f>
        <v>1.10437323862151E-184</v>
      </c>
      <c r="K142" s="30"/>
      <c r="L142" s="334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64"/>
      <c r="AB142" s="358"/>
      <c r="AC142" s="358"/>
      <c r="AD142" s="358"/>
      <c r="AE142" s="358"/>
      <c r="AF142" s="358"/>
      <c r="AG142" s="358"/>
      <c r="AH142" s="358"/>
      <c r="AI142" s="358"/>
      <c r="AJ142" s="358"/>
      <c r="AK142" s="358"/>
      <c r="AL142" s="358"/>
      <c r="AM142" s="358"/>
      <c r="AN142" s="358"/>
      <c r="AO142" s="358"/>
      <c r="AP142" s="358"/>
      <c r="AQ142" s="358"/>
      <c r="AR142" s="358"/>
      <c r="AS142" s="358"/>
      <c r="AT142" s="358"/>
      <c r="AU142" s="358"/>
      <c r="AV142" s="358"/>
      <c r="AW142" s="358"/>
      <c r="AX142" s="358"/>
      <c r="AY142" s="358"/>
      <c r="AZ142" s="358"/>
      <c r="BA142" s="358"/>
      <c r="BB142" s="325"/>
      <c r="BC142" s="361"/>
      <c r="BD142" s="326"/>
    </row>
    <row r="143" spans="1:100">
      <c r="A143" s="348"/>
      <c r="B143" s="328">
        <v>0.25</v>
      </c>
      <c r="C143" s="345"/>
      <c r="D143" s="26">
        <v>-9</v>
      </c>
      <c r="E143" s="339">
        <v>6.9245088836919499E-4</v>
      </c>
      <c r="F143" s="342">
        <v>2.9870635962449699E-3</v>
      </c>
      <c r="G143" s="100">
        <f>'9'!G162</f>
        <v>5.3013628927849E-4</v>
      </c>
      <c r="H143" s="64">
        <f>'9'!H162</f>
        <v>2.5020225265541799E-6</v>
      </c>
      <c r="I143" s="79">
        <f>'9'!I162</f>
        <v>2.3362803710127801E-6</v>
      </c>
      <c r="J143" s="204">
        <f>'9'!J162</f>
        <v>5.4258821499562899E-9</v>
      </c>
      <c r="K143" s="27"/>
      <c r="L143" s="332">
        <f t="shared" ref="L143" si="228">1-SUM(M143:BC162)</f>
        <v>7.8534720589475859E-2</v>
      </c>
      <c r="M143" s="357">
        <f t="shared" ref="M143" si="229">G153+I153</f>
        <v>2.5220855958725742E-2</v>
      </c>
      <c r="N143" s="357">
        <f t="shared" ref="N143" si="230">G160+I160+J153</f>
        <v>5.5425024643325558E-4</v>
      </c>
      <c r="O143" s="357">
        <f t="shared" ref="O143" si="231">G162+I162+H153</f>
        <v>2.6591641395615254E-3</v>
      </c>
      <c r="P143" s="357">
        <f t="shared" ref="P143" si="232">G155+I155+J160</f>
        <v>2.5553480892532214E-3</v>
      </c>
      <c r="Q143" s="357">
        <f t="shared" ref="Q143" si="233">G151+I151</f>
        <v>0.17159437613651868</v>
      </c>
      <c r="R143" s="357">
        <f t="shared" ref="R143" si="234">G157+I157+H160+J162</f>
        <v>5.3268255339171302E-4</v>
      </c>
      <c r="S143" s="357">
        <f t="shared" ref="S143" si="235">G144+I144</f>
        <v>1.05002129806481E-3</v>
      </c>
      <c r="T143" s="357">
        <f t="shared" ref="T143" si="236">G146+I146+J155</f>
        <v>7.580803516507118E-3</v>
      </c>
      <c r="U143" s="357">
        <f t="shared" ref="U143" si="237">G149+I149+H162</f>
        <v>0.17159504075480941</v>
      </c>
      <c r="V143" s="357">
        <f t="shared" ref="V143" si="238">G158+I158+J151</f>
        <v>8.5341224219552154E-3</v>
      </c>
      <c r="W143" s="357">
        <f t="shared" ref="W143" si="239">G147+I147</f>
        <v>2.5220855958725742E-2</v>
      </c>
      <c r="X143" s="357">
        <f t="shared" ref="X143" si="240">G150+I150+J157+H155</f>
        <v>0.22855371492841467</v>
      </c>
      <c r="Y143" s="357">
        <f t="shared" ref="Y143" si="241">G156+I156</f>
        <v>1.05002129806481E-3</v>
      </c>
      <c r="Z143" s="357">
        <f t="shared" ref="Z143" si="242">G148+I148+J144</f>
        <v>7.7466541492173011E-2</v>
      </c>
      <c r="AA143" s="362">
        <f t="shared" ref="AA143" si="243">G159+I159+H151</f>
        <v>1.8207679627278383E-2</v>
      </c>
      <c r="AB143" s="357">
        <f t="shared" ref="AB143" si="244">G145+I145+J146</f>
        <v>2.5813994951228579E-3</v>
      </c>
      <c r="AC143" s="357">
        <f t="shared" ref="AC143" si="245">G161+I161</f>
        <v>2.4888283670858156E-4</v>
      </c>
      <c r="AD143" s="357">
        <f t="shared" ref="AD143" si="246">G154+I154+J149+H157</f>
        <v>1.5785488332749297E-2</v>
      </c>
      <c r="AE143" s="357">
        <f t="shared" ref="AE143" si="247">G143+I143</f>
        <v>5.3247256964950279E-4</v>
      </c>
      <c r="AF143" s="357">
        <f t="shared" ref="AF143" si="248">G152+I152+J158</f>
        <v>7.7466462165229275E-2</v>
      </c>
      <c r="AG143" s="357">
        <f t="shared" ref="AG143" si="249">H144</f>
        <v>1.30548973477078E-5</v>
      </c>
      <c r="AH143" s="357">
        <f t="shared" ref="AH143" si="250">J147</f>
        <v>3.2771176018557498E-4</v>
      </c>
      <c r="AI143" s="357">
        <f t="shared" ref="AI143" si="251">J150+H146</f>
        <v>1.3041714320105148E-2</v>
      </c>
      <c r="AJ143" s="357">
        <f t="shared" ref="AJ143" si="252">F143</f>
        <v>2.9870635962449699E-3</v>
      </c>
      <c r="AK143" s="357">
        <f t="shared" ref="AK143" si="253">J156</f>
        <v>7.9943411118362305E-8</v>
      </c>
      <c r="AL143" s="357">
        <f t="shared" ref="AL143" si="254">H149</f>
        <v>1.79587967905698E-2</v>
      </c>
      <c r="AM143" s="357">
        <f t="shared" ref="AM143" si="255">J148</f>
        <v>2.35586766765881E-3</v>
      </c>
      <c r="AN143" s="357">
        <f t="shared" ref="AN143" si="256">J159+H158</f>
        <v>6.6476767049697827E-7</v>
      </c>
      <c r="AO143" s="357">
        <f t="shared" ref="AO143" si="257">J145</f>
        <v>1.4864452520074199E-6</v>
      </c>
      <c r="AP143" s="357">
        <f t="shared" ref="AP143" si="258">H147</f>
        <v>2.3287109565739402E-3</v>
      </c>
      <c r="AQ143" s="357">
        <f t="shared" ref="AQ143" si="259">J161</f>
        <v>1.49379750625227E-10</v>
      </c>
      <c r="AR143" s="357">
        <f t="shared" ref="AR143" si="260">H150+J154</f>
        <v>2.3615748045183047E-2</v>
      </c>
      <c r="AS143" s="357">
        <f t="shared" ref="AS143" si="261">J143</f>
        <v>5.4258821499562899E-9</v>
      </c>
      <c r="AT143" s="357">
        <f t="shared" ref="AT143" si="262">H156</f>
        <v>1.30548973477078E-5</v>
      </c>
      <c r="AU143" s="357">
        <f t="shared" ref="AU143" si="263">J152</f>
        <v>2.35586766765881E-3</v>
      </c>
      <c r="AV143" s="357">
        <f t="shared" ref="AV143" si="264">H148</f>
        <v>8.1126707647722392E-3</v>
      </c>
      <c r="AW143" s="357">
        <f t="shared" ref="AW143" si="265">H159</f>
        <v>2.8174023520804599E-7</v>
      </c>
      <c r="AX143" s="357">
        <f t="shared" ref="AX143" si="266">H145</f>
        <v>7.9652833461505299E-5</v>
      </c>
      <c r="AY143" s="357">
        <f t="shared" ref="AY143" si="267">E143</f>
        <v>6.9245088836919499E-4</v>
      </c>
      <c r="AZ143" s="357">
        <f t="shared" ref="AZ143" si="268">H161</f>
        <v>2.8174023520804599E-7</v>
      </c>
      <c r="BA143" s="357">
        <f t="shared" ref="BA143" si="269">H154</f>
        <v>4.74757506343949E-4</v>
      </c>
      <c r="BB143" s="325">
        <f t="shared" ref="BB143" si="270">H143</f>
        <v>2.5020225265541799E-6</v>
      </c>
      <c r="BC143" s="359">
        <f t="shared" ref="BC143" si="271">H152</f>
        <v>8.1126707647722392E-3</v>
      </c>
      <c r="BD143" s="326">
        <f t="shared" ref="BD143" si="272">SUMPRODUCT($L$1:$BC$1,BF143:CW143)</f>
        <v>11.256704855983225</v>
      </c>
      <c r="BF143" s="12">
        <f>L143</f>
        <v>7.8534720589475859E-2</v>
      </c>
      <c r="BG143" s="23">
        <f t="shared" ref="BG143:CV143" si="273">M143</f>
        <v>2.5220855958725742E-2</v>
      </c>
      <c r="BH143" s="23">
        <f t="shared" si="273"/>
        <v>5.5425024643325558E-4</v>
      </c>
      <c r="BI143" s="23">
        <f t="shared" si="273"/>
        <v>2.6591641395615254E-3</v>
      </c>
      <c r="BJ143" s="23">
        <f t="shared" si="273"/>
        <v>2.5553480892532214E-3</v>
      </c>
      <c r="BK143" s="23">
        <f t="shared" si="273"/>
        <v>0.17159437613651868</v>
      </c>
      <c r="BL143" s="23">
        <f t="shared" si="273"/>
        <v>5.3268255339171302E-4</v>
      </c>
      <c r="BM143" s="23">
        <f t="shared" si="273"/>
        <v>1.05002129806481E-3</v>
      </c>
      <c r="BN143" s="23">
        <f t="shared" si="273"/>
        <v>7.580803516507118E-3</v>
      </c>
      <c r="BO143" s="23">
        <f t="shared" si="273"/>
        <v>0.17159504075480941</v>
      </c>
      <c r="BP143" s="23">
        <f t="shared" si="273"/>
        <v>8.5341224219552154E-3</v>
      </c>
      <c r="BQ143" s="23">
        <f t="shared" si="273"/>
        <v>2.5220855958725742E-2</v>
      </c>
      <c r="BR143" s="23">
        <f t="shared" si="273"/>
        <v>0.22855371492841467</v>
      </c>
      <c r="BS143" s="23">
        <f t="shared" si="273"/>
        <v>1.05002129806481E-3</v>
      </c>
      <c r="BT143" s="23">
        <f t="shared" si="273"/>
        <v>7.7466541492173011E-2</v>
      </c>
      <c r="BU143" s="23">
        <f t="shared" si="273"/>
        <v>1.8207679627278383E-2</v>
      </c>
      <c r="BV143" s="23">
        <f t="shared" si="273"/>
        <v>2.5813994951228579E-3</v>
      </c>
      <c r="BW143" s="23">
        <f t="shared" si="273"/>
        <v>2.4888283670858156E-4</v>
      </c>
      <c r="BX143" s="23">
        <f t="shared" si="273"/>
        <v>1.5785488332749297E-2</v>
      </c>
      <c r="BY143" s="23">
        <f t="shared" si="273"/>
        <v>5.3247256964950279E-4</v>
      </c>
      <c r="BZ143" s="23">
        <f t="shared" si="273"/>
        <v>7.7466462165229275E-2</v>
      </c>
      <c r="CA143" s="23">
        <f t="shared" si="273"/>
        <v>1.30548973477078E-5</v>
      </c>
      <c r="CB143" s="23">
        <f t="shared" si="273"/>
        <v>3.2771176018557498E-4</v>
      </c>
      <c r="CC143" s="23">
        <f t="shared" si="273"/>
        <v>1.3041714320105148E-2</v>
      </c>
      <c r="CD143" s="23">
        <f t="shared" si="273"/>
        <v>2.9870635962449699E-3</v>
      </c>
      <c r="CE143" s="23">
        <f t="shared" si="273"/>
        <v>7.9943411118362305E-8</v>
      </c>
      <c r="CF143" s="23">
        <f t="shared" si="273"/>
        <v>1.79587967905698E-2</v>
      </c>
      <c r="CG143" s="23">
        <f t="shared" si="273"/>
        <v>2.35586766765881E-3</v>
      </c>
      <c r="CH143" s="23">
        <f t="shared" si="273"/>
        <v>6.6476767049697827E-7</v>
      </c>
      <c r="CI143" s="23">
        <f t="shared" si="273"/>
        <v>1.4864452520074199E-6</v>
      </c>
      <c r="CJ143" s="23">
        <f t="shared" si="273"/>
        <v>2.3287109565739402E-3</v>
      </c>
      <c r="CK143" s="23">
        <f t="shared" si="273"/>
        <v>1.49379750625227E-10</v>
      </c>
      <c r="CL143" s="23">
        <f t="shared" si="273"/>
        <v>2.3615748045183047E-2</v>
      </c>
      <c r="CM143" s="23">
        <f t="shared" si="273"/>
        <v>5.4258821499562899E-9</v>
      </c>
      <c r="CN143" s="23">
        <f t="shared" si="273"/>
        <v>1.30548973477078E-5</v>
      </c>
      <c r="CO143" s="23">
        <f t="shared" si="273"/>
        <v>2.35586766765881E-3</v>
      </c>
      <c r="CP143" s="23">
        <f t="shared" si="273"/>
        <v>8.1126707647722392E-3</v>
      </c>
      <c r="CQ143" s="23">
        <f t="shared" si="273"/>
        <v>2.8174023520804599E-7</v>
      </c>
      <c r="CR143" s="23">
        <f t="shared" si="273"/>
        <v>7.9652833461505299E-5</v>
      </c>
      <c r="CS143" s="23">
        <f t="shared" si="273"/>
        <v>6.9245088836919499E-4</v>
      </c>
      <c r="CT143" s="23">
        <f t="shared" si="273"/>
        <v>2.8174023520804599E-7</v>
      </c>
      <c r="CU143" s="23">
        <f t="shared" si="273"/>
        <v>4.74757506343949E-4</v>
      </c>
      <c r="CV143" s="24">
        <f t="shared" si="273"/>
        <v>2.5020225265541799E-6</v>
      </c>
    </row>
    <row r="144" spans="1:100">
      <c r="A144" s="348"/>
      <c r="B144" s="329"/>
      <c r="C144" s="345"/>
      <c r="D144" s="28">
        <v>-8</v>
      </c>
      <c r="E144" s="340"/>
      <c r="F144" s="343"/>
      <c r="G144" s="128">
        <f>'9'!G143</f>
        <v>1.03416697537754E-3</v>
      </c>
      <c r="H144" s="270">
        <f>'9'!H143</f>
        <v>1.30548973477078E-5</v>
      </c>
      <c r="I144" s="282">
        <f>'9'!I143</f>
        <v>1.5854322687269999E-5</v>
      </c>
      <c r="J144" s="272">
        <f>'9'!J143</f>
        <v>7.9943411118362305E-8</v>
      </c>
      <c r="K144" s="6"/>
      <c r="L144" s="333"/>
      <c r="M144" s="333"/>
      <c r="N144" s="333"/>
      <c r="O144" s="333"/>
      <c r="P144" s="333"/>
      <c r="Q144" s="333"/>
      <c r="R144" s="333"/>
      <c r="S144" s="333"/>
      <c r="T144" s="333"/>
      <c r="U144" s="333"/>
      <c r="V144" s="333"/>
      <c r="W144" s="333"/>
      <c r="X144" s="333"/>
      <c r="Y144" s="333"/>
      <c r="Z144" s="333"/>
      <c r="AA144" s="363"/>
      <c r="AB144" s="333"/>
      <c r="AC144" s="333"/>
      <c r="AD144" s="333"/>
      <c r="AE144" s="333"/>
      <c r="AF144" s="333"/>
      <c r="AG144" s="333"/>
      <c r="AH144" s="333"/>
      <c r="AI144" s="333"/>
      <c r="AJ144" s="333"/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333"/>
      <c r="AY144" s="333"/>
      <c r="AZ144" s="333"/>
      <c r="BA144" s="333"/>
      <c r="BB144" s="325"/>
      <c r="BC144" s="360"/>
      <c r="BD144" s="326"/>
    </row>
    <row r="145" spans="1:56">
      <c r="A145" s="348"/>
      <c r="B145" s="329"/>
      <c r="C145" s="345"/>
      <c r="D145" s="28">
        <v>-7</v>
      </c>
      <c r="E145" s="340"/>
      <c r="F145" s="343"/>
      <c r="G145" s="128">
        <f>'9'!G144</f>
        <v>2.4225235557829299E-3</v>
      </c>
      <c r="H145" s="270">
        <f>'9'!H144</f>
        <v>7.9652833461505299E-5</v>
      </c>
      <c r="I145" s="282">
        <f>'9'!I144</f>
        <v>1.32824442176479E-4</v>
      </c>
      <c r="J145" s="272">
        <f>'9'!J144</f>
        <v>1.4864452520074199E-6</v>
      </c>
      <c r="K145" s="6"/>
      <c r="L145" s="333"/>
      <c r="M145" s="333"/>
      <c r="N145" s="333"/>
      <c r="O145" s="333"/>
      <c r="P145" s="333"/>
      <c r="Q145" s="333"/>
      <c r="R145" s="333"/>
      <c r="S145" s="333"/>
      <c r="T145" s="333"/>
      <c r="U145" s="333"/>
      <c r="V145" s="333"/>
      <c r="W145" s="333"/>
      <c r="X145" s="333"/>
      <c r="Y145" s="333"/>
      <c r="Z145" s="333"/>
      <c r="AA145" s="363"/>
      <c r="AB145" s="333"/>
      <c r="AC145" s="333"/>
      <c r="AD145" s="333"/>
      <c r="AE145" s="333"/>
      <c r="AF145" s="333"/>
      <c r="AG145" s="333"/>
      <c r="AH145" s="333"/>
      <c r="AI145" s="333"/>
      <c r="AJ145" s="333"/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333"/>
      <c r="AY145" s="333"/>
      <c r="AZ145" s="333"/>
      <c r="BA145" s="333"/>
      <c r="BB145" s="325"/>
      <c r="BC145" s="360"/>
      <c r="BD145" s="326"/>
    </row>
    <row r="146" spans="1:56">
      <c r="A146" s="348"/>
      <c r="B146" s="329"/>
      <c r="C146" s="345"/>
      <c r="D146" s="28">
        <v>-6</v>
      </c>
      <c r="E146" s="340"/>
      <c r="F146" s="343"/>
      <c r="G146" s="128">
        <f>'9'!G145</f>
        <v>6.4555932702104303E-3</v>
      </c>
      <c r="H146" s="270">
        <f>'9'!H145</f>
        <v>4.74757506343949E-4</v>
      </c>
      <c r="I146" s="282">
        <f>'9'!I145</f>
        <v>1.1237238010446801E-3</v>
      </c>
      <c r="J146" s="272">
        <f>'9'!J145</f>
        <v>2.6051497163449001E-5</v>
      </c>
      <c r="K146" s="6"/>
      <c r="L146" s="333"/>
      <c r="M146" s="333"/>
      <c r="N146" s="333"/>
      <c r="O146" s="333"/>
      <c r="P146" s="333"/>
      <c r="Q146" s="333"/>
      <c r="R146" s="333"/>
      <c r="S146" s="333"/>
      <c r="T146" s="333"/>
      <c r="U146" s="333"/>
      <c r="V146" s="333"/>
      <c r="W146" s="333"/>
      <c r="X146" s="333"/>
      <c r="Y146" s="333"/>
      <c r="Z146" s="333"/>
      <c r="AA146" s="363"/>
      <c r="AB146" s="333"/>
      <c r="AC146" s="333"/>
      <c r="AD146" s="333"/>
      <c r="AE146" s="333"/>
      <c r="AF146" s="333"/>
      <c r="AG146" s="333"/>
      <c r="AH146" s="333"/>
      <c r="AI146" s="333"/>
      <c r="AJ146" s="333"/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333"/>
      <c r="AY146" s="333"/>
      <c r="AZ146" s="333"/>
      <c r="BA146" s="333"/>
      <c r="BB146" s="325"/>
      <c r="BC146" s="360"/>
      <c r="BD146" s="326"/>
    </row>
    <row r="147" spans="1:56">
      <c r="A147" s="348"/>
      <c r="B147" s="329"/>
      <c r="C147" s="345"/>
      <c r="D147" s="28">
        <v>-5</v>
      </c>
      <c r="E147" s="340"/>
      <c r="F147" s="343"/>
      <c r="G147" s="128">
        <f>'9'!G146</f>
        <v>1.7411331615804201E-2</v>
      </c>
      <c r="H147" s="270">
        <f>'9'!H146</f>
        <v>2.3287109565739402E-3</v>
      </c>
      <c r="I147" s="282">
        <f>'9'!I146</f>
        <v>7.8095243429215401E-3</v>
      </c>
      <c r="J147" s="272">
        <f>'9'!J146</f>
        <v>3.2771176018557498E-4</v>
      </c>
      <c r="K147" s="6"/>
      <c r="L147" s="333"/>
      <c r="M147" s="333"/>
      <c r="N147" s="333"/>
      <c r="O147" s="333"/>
      <c r="P147" s="333"/>
      <c r="Q147" s="333"/>
      <c r="R147" s="333"/>
      <c r="S147" s="333"/>
      <c r="T147" s="333"/>
      <c r="U147" s="333"/>
      <c r="V147" s="333"/>
      <c r="W147" s="333"/>
      <c r="X147" s="333"/>
      <c r="Y147" s="333"/>
      <c r="Z147" s="333"/>
      <c r="AA147" s="363"/>
      <c r="AB147" s="333"/>
      <c r="AC147" s="333"/>
      <c r="AD147" s="333"/>
      <c r="AE147" s="333"/>
      <c r="AF147" s="333"/>
      <c r="AG147" s="333"/>
      <c r="AH147" s="333"/>
      <c r="AI147" s="333"/>
      <c r="AJ147" s="333"/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333"/>
      <c r="AY147" s="333"/>
      <c r="AZ147" s="333"/>
      <c r="BA147" s="333"/>
      <c r="BB147" s="325"/>
      <c r="BC147" s="360"/>
      <c r="BD147" s="326"/>
    </row>
    <row r="148" spans="1:56">
      <c r="A148" s="348"/>
      <c r="B148" s="329"/>
      <c r="C148" s="345"/>
      <c r="D148" s="28">
        <v>-4</v>
      </c>
      <c r="E148" s="340"/>
      <c r="F148" s="343"/>
      <c r="G148" s="128">
        <f>'9'!G147</f>
        <v>4.0768220680048199E-2</v>
      </c>
      <c r="H148" s="270">
        <f>'9'!H147</f>
        <v>8.1126707647722392E-3</v>
      </c>
      <c r="I148" s="282">
        <f>'9'!I147</f>
        <v>3.6698240868713698E-2</v>
      </c>
      <c r="J148" s="272">
        <f>'9'!J147</f>
        <v>2.35586766765881E-3</v>
      </c>
      <c r="K148" s="6"/>
      <c r="L148" s="333"/>
      <c r="M148" s="333"/>
      <c r="N148" s="333"/>
      <c r="O148" s="333"/>
      <c r="P148" s="333"/>
      <c r="Q148" s="333"/>
      <c r="R148" s="333"/>
      <c r="S148" s="333"/>
      <c r="T148" s="333"/>
      <c r="U148" s="333"/>
      <c r="V148" s="333"/>
      <c r="W148" s="333"/>
      <c r="X148" s="333"/>
      <c r="Y148" s="333"/>
      <c r="Z148" s="333"/>
      <c r="AA148" s="363"/>
      <c r="AB148" s="333"/>
      <c r="AC148" s="333"/>
      <c r="AD148" s="333"/>
      <c r="AE148" s="333"/>
      <c r="AF148" s="333"/>
      <c r="AG148" s="333"/>
      <c r="AH148" s="333"/>
      <c r="AI148" s="333"/>
      <c r="AJ148" s="333"/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333"/>
      <c r="AY148" s="333"/>
      <c r="AZ148" s="333"/>
      <c r="BA148" s="333"/>
      <c r="BB148" s="325"/>
      <c r="BC148" s="360"/>
      <c r="BD148" s="326"/>
    </row>
    <row r="149" spans="1:56">
      <c r="A149" s="348"/>
      <c r="B149" s="329"/>
      <c r="C149" s="345"/>
      <c r="D149" s="28">
        <v>-3</v>
      </c>
      <c r="E149" s="340"/>
      <c r="F149" s="343"/>
      <c r="G149" s="128">
        <f>'9'!G148</f>
        <v>7.2144504340283994E-2</v>
      </c>
      <c r="H149" s="270">
        <f>'9'!H148</f>
        <v>1.79587967905698E-2</v>
      </c>
      <c r="I149" s="282">
        <f>'9'!I148</f>
        <v>9.9449871796234698E-2</v>
      </c>
      <c r="J149" s="272">
        <f>'9'!J148</f>
        <v>8.2036692389676306E-3</v>
      </c>
      <c r="K149" s="6"/>
      <c r="L149" s="333"/>
      <c r="M149" s="333"/>
      <c r="N149" s="333"/>
      <c r="O149" s="333"/>
      <c r="P149" s="333"/>
      <c r="Q149" s="333"/>
      <c r="R149" s="333"/>
      <c r="S149" s="333"/>
      <c r="T149" s="333"/>
      <c r="U149" s="333"/>
      <c r="V149" s="333"/>
      <c r="W149" s="333"/>
      <c r="X149" s="333"/>
      <c r="Y149" s="333"/>
      <c r="Z149" s="333"/>
      <c r="AA149" s="363"/>
      <c r="AB149" s="333"/>
      <c r="AC149" s="333"/>
      <c r="AD149" s="333"/>
      <c r="AE149" s="333"/>
      <c r="AF149" s="333"/>
      <c r="AG149" s="333"/>
      <c r="AH149" s="333"/>
      <c r="AI149" s="333"/>
      <c r="AJ149" s="333"/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333"/>
      <c r="AY149" s="333"/>
      <c r="AZ149" s="333"/>
      <c r="BA149" s="333"/>
      <c r="BB149" s="325"/>
      <c r="BC149" s="360"/>
      <c r="BD149" s="326"/>
    </row>
    <row r="150" spans="1:56">
      <c r="A150" s="348"/>
      <c r="B150" s="329"/>
      <c r="C150" s="345"/>
      <c r="D150" s="28">
        <v>-2</v>
      </c>
      <c r="E150" s="340"/>
      <c r="F150" s="343"/>
      <c r="G150" s="128">
        <f>'9'!G149</f>
        <v>8.8170373796577994E-2</v>
      </c>
      <c r="H150" s="270">
        <f>'9'!H149</f>
        <v>2.3589696548019599E-2</v>
      </c>
      <c r="I150" s="282">
        <f>'9'!I149</f>
        <v>0.14030368287249301</v>
      </c>
      <c r="J150" s="272">
        <f>'9'!J149</f>
        <v>1.25669568137612E-2</v>
      </c>
      <c r="K150" s="6"/>
      <c r="L150" s="333"/>
      <c r="M150" s="333"/>
      <c r="N150" s="333"/>
      <c r="O150" s="333"/>
      <c r="P150" s="333"/>
      <c r="Q150" s="333"/>
      <c r="R150" s="333"/>
      <c r="S150" s="333"/>
      <c r="T150" s="333"/>
      <c r="U150" s="333"/>
      <c r="V150" s="333"/>
      <c r="W150" s="333"/>
      <c r="X150" s="333"/>
      <c r="Y150" s="333"/>
      <c r="Z150" s="333"/>
      <c r="AA150" s="363"/>
      <c r="AB150" s="333"/>
      <c r="AC150" s="333"/>
      <c r="AD150" s="333"/>
      <c r="AE150" s="333"/>
      <c r="AF150" s="333"/>
      <c r="AG150" s="333"/>
      <c r="AH150" s="333"/>
      <c r="AI150" s="333"/>
      <c r="AJ150" s="333"/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333"/>
      <c r="AY150" s="333"/>
      <c r="AZ150" s="333"/>
      <c r="BA150" s="333"/>
      <c r="BB150" s="325"/>
      <c r="BC150" s="360"/>
      <c r="BD150" s="326"/>
    </row>
    <row r="151" spans="1:56">
      <c r="A151" s="348"/>
      <c r="B151" s="329"/>
      <c r="C151" s="345"/>
      <c r="D151" s="28">
        <v>-1</v>
      </c>
      <c r="E151" s="340"/>
      <c r="F151" s="343"/>
      <c r="G151" s="128">
        <f>'9'!G150</f>
        <v>7.2144504340283994E-2</v>
      </c>
      <c r="H151" s="270">
        <f>'9'!H150</f>
        <v>1.79587967905698E-2</v>
      </c>
      <c r="I151" s="282">
        <f>'9'!I150</f>
        <v>9.9449871796234698E-2</v>
      </c>
      <c r="J151" s="272">
        <f>'9'!J150</f>
        <v>8.2036692389676306E-3</v>
      </c>
      <c r="K151" s="6"/>
      <c r="L151" s="333"/>
      <c r="M151" s="333"/>
      <c r="N151" s="333"/>
      <c r="O151" s="333"/>
      <c r="P151" s="333"/>
      <c r="Q151" s="333"/>
      <c r="R151" s="333"/>
      <c r="S151" s="333"/>
      <c r="T151" s="333"/>
      <c r="U151" s="333"/>
      <c r="V151" s="333"/>
      <c r="W151" s="333"/>
      <c r="X151" s="333"/>
      <c r="Y151" s="333"/>
      <c r="Z151" s="333"/>
      <c r="AA151" s="363"/>
      <c r="AB151" s="333"/>
      <c r="AC151" s="333"/>
      <c r="AD151" s="333"/>
      <c r="AE151" s="333"/>
      <c r="AF151" s="333"/>
      <c r="AG151" s="333"/>
      <c r="AH151" s="333"/>
      <c r="AI151" s="333"/>
      <c r="AJ151" s="333"/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333"/>
      <c r="AY151" s="333"/>
      <c r="AZ151" s="333"/>
      <c r="BA151" s="333"/>
      <c r="BB151" s="325"/>
      <c r="BC151" s="360"/>
      <c r="BD151" s="326"/>
    </row>
    <row r="152" spans="1:56">
      <c r="A152" s="348"/>
      <c r="B152" s="329"/>
      <c r="C152" s="345"/>
      <c r="D152" s="28">
        <v>0</v>
      </c>
      <c r="E152" s="340"/>
      <c r="F152" s="343"/>
      <c r="G152" s="128">
        <f>'9'!G151</f>
        <v>4.0768220680048199E-2</v>
      </c>
      <c r="H152" s="270">
        <f>'9'!H151</f>
        <v>8.1126707647722392E-3</v>
      </c>
      <c r="I152" s="282">
        <f>'9'!I151</f>
        <v>3.6698240868713698E-2</v>
      </c>
      <c r="J152" s="272">
        <f>'9'!J151</f>
        <v>2.35586766765881E-3</v>
      </c>
      <c r="K152" s="6"/>
      <c r="L152" s="333"/>
      <c r="M152" s="333"/>
      <c r="N152" s="333"/>
      <c r="O152" s="333"/>
      <c r="P152" s="333"/>
      <c r="Q152" s="333"/>
      <c r="R152" s="333"/>
      <c r="S152" s="333"/>
      <c r="T152" s="333"/>
      <c r="U152" s="333"/>
      <c r="V152" s="333"/>
      <c r="W152" s="333"/>
      <c r="X152" s="333"/>
      <c r="Y152" s="333"/>
      <c r="Z152" s="333"/>
      <c r="AA152" s="363"/>
      <c r="AB152" s="333"/>
      <c r="AC152" s="333"/>
      <c r="AD152" s="333"/>
      <c r="AE152" s="333"/>
      <c r="AF152" s="333"/>
      <c r="AG152" s="333"/>
      <c r="AH152" s="333"/>
      <c r="AI152" s="333"/>
      <c r="AJ152" s="333"/>
      <c r="AK152" s="333"/>
      <c r="AL152" s="333"/>
      <c r="AM152" s="333"/>
      <c r="AN152" s="333"/>
      <c r="AO152" s="333"/>
      <c r="AP152" s="333"/>
      <c r="AQ152" s="333"/>
      <c r="AR152" s="333"/>
      <c r="AS152" s="333"/>
      <c r="AT152" s="333"/>
      <c r="AU152" s="333"/>
      <c r="AV152" s="333"/>
      <c r="AW152" s="333"/>
      <c r="AX152" s="333"/>
      <c r="AY152" s="333"/>
      <c r="AZ152" s="333"/>
      <c r="BA152" s="333"/>
      <c r="BB152" s="325"/>
      <c r="BC152" s="360"/>
      <c r="BD152" s="326"/>
    </row>
    <row r="153" spans="1:56">
      <c r="A153" s="348"/>
      <c r="B153" s="329"/>
      <c r="C153" s="345"/>
      <c r="D153" s="28">
        <v>1</v>
      </c>
      <c r="E153" s="340"/>
      <c r="F153" s="343"/>
      <c r="G153" s="128">
        <f>'9'!G152</f>
        <v>1.7411331615804201E-2</v>
      </c>
      <c r="H153" s="270">
        <f>'9'!H152</f>
        <v>2.3287109565739402E-3</v>
      </c>
      <c r="I153" s="282">
        <f>'9'!I152</f>
        <v>7.8095243429215401E-3</v>
      </c>
      <c r="J153" s="272">
        <f>'9'!J152</f>
        <v>3.2771176018557498E-4</v>
      </c>
      <c r="K153" s="6"/>
      <c r="L153" s="333"/>
      <c r="M153" s="333"/>
      <c r="N153" s="333"/>
      <c r="O153" s="333"/>
      <c r="P153" s="333"/>
      <c r="Q153" s="333"/>
      <c r="R153" s="333"/>
      <c r="S153" s="333"/>
      <c r="T153" s="333"/>
      <c r="U153" s="333"/>
      <c r="V153" s="333"/>
      <c r="W153" s="333"/>
      <c r="X153" s="333"/>
      <c r="Y153" s="333"/>
      <c r="Z153" s="333"/>
      <c r="AA153" s="363"/>
      <c r="AB153" s="333"/>
      <c r="AC153" s="333"/>
      <c r="AD153" s="333"/>
      <c r="AE153" s="333"/>
      <c r="AF153" s="333"/>
      <c r="AG153" s="333"/>
      <c r="AH153" s="333"/>
      <c r="AI153" s="333"/>
      <c r="AJ153" s="333"/>
      <c r="AK153" s="333"/>
      <c r="AL153" s="333"/>
      <c r="AM153" s="333"/>
      <c r="AN153" s="333"/>
      <c r="AO153" s="333"/>
      <c r="AP153" s="333"/>
      <c r="AQ153" s="333"/>
      <c r="AR153" s="333"/>
      <c r="AS153" s="333"/>
      <c r="AT153" s="333"/>
      <c r="AU153" s="333"/>
      <c r="AV153" s="333"/>
      <c r="AW153" s="333"/>
      <c r="AX153" s="333"/>
      <c r="AY153" s="333"/>
      <c r="AZ153" s="333"/>
      <c r="BA153" s="333"/>
      <c r="BB153" s="325"/>
      <c r="BC153" s="360"/>
      <c r="BD153" s="326"/>
    </row>
    <row r="154" spans="1:56">
      <c r="A154" s="348"/>
      <c r="B154" s="329"/>
      <c r="C154" s="345"/>
      <c r="D154" s="28">
        <v>2</v>
      </c>
      <c r="E154" s="340"/>
      <c r="F154" s="343"/>
      <c r="G154" s="128">
        <f>'9'!G153</f>
        <v>6.4555932702104303E-3</v>
      </c>
      <c r="H154" s="270">
        <f>'9'!H153</f>
        <v>4.74757506343949E-4</v>
      </c>
      <c r="I154" s="282">
        <f>'9'!I153</f>
        <v>1.1237238010446801E-3</v>
      </c>
      <c r="J154" s="272">
        <f>'9'!J153</f>
        <v>2.6051497163449001E-5</v>
      </c>
      <c r="K154" s="6"/>
      <c r="L154" s="333"/>
      <c r="M154" s="333"/>
      <c r="N154" s="333"/>
      <c r="O154" s="333"/>
      <c r="P154" s="333"/>
      <c r="Q154" s="333"/>
      <c r="R154" s="333"/>
      <c r="S154" s="333"/>
      <c r="T154" s="333"/>
      <c r="U154" s="333"/>
      <c r="V154" s="333"/>
      <c r="W154" s="333"/>
      <c r="X154" s="333"/>
      <c r="Y154" s="333"/>
      <c r="Z154" s="333"/>
      <c r="AA154" s="363"/>
      <c r="AB154" s="333"/>
      <c r="AC154" s="333"/>
      <c r="AD154" s="333"/>
      <c r="AE154" s="333"/>
      <c r="AF154" s="333"/>
      <c r="AG154" s="333"/>
      <c r="AH154" s="333"/>
      <c r="AI154" s="333"/>
      <c r="AJ154" s="333"/>
      <c r="AK154" s="333"/>
      <c r="AL154" s="333"/>
      <c r="AM154" s="333"/>
      <c r="AN154" s="333"/>
      <c r="AO154" s="333"/>
      <c r="AP154" s="333"/>
      <c r="AQ154" s="333"/>
      <c r="AR154" s="333"/>
      <c r="AS154" s="333"/>
      <c r="AT154" s="333"/>
      <c r="AU154" s="333"/>
      <c r="AV154" s="333"/>
      <c r="AW154" s="333"/>
      <c r="AX154" s="333"/>
      <c r="AY154" s="333"/>
      <c r="AZ154" s="333"/>
      <c r="BA154" s="333"/>
      <c r="BB154" s="325"/>
      <c r="BC154" s="360"/>
      <c r="BD154" s="326"/>
    </row>
    <row r="155" spans="1:56">
      <c r="A155" s="348"/>
      <c r="B155" s="329"/>
      <c r="C155" s="345"/>
      <c r="D155" s="28">
        <v>3</v>
      </c>
      <c r="E155" s="340"/>
      <c r="F155" s="343"/>
      <c r="G155" s="128">
        <f>'9'!G154</f>
        <v>2.4225235557829299E-3</v>
      </c>
      <c r="H155" s="270">
        <f>'9'!H154</f>
        <v>7.9652833461505299E-5</v>
      </c>
      <c r="I155" s="282">
        <f>'9'!I154</f>
        <v>1.32824442176479E-4</v>
      </c>
      <c r="J155" s="272">
        <f>'9'!J154</f>
        <v>1.4864452520074199E-6</v>
      </c>
      <c r="K155" s="6"/>
      <c r="L155" s="333"/>
      <c r="M155" s="333"/>
      <c r="N155" s="333"/>
      <c r="O155" s="333"/>
      <c r="P155" s="333"/>
      <c r="Q155" s="333"/>
      <c r="R155" s="333"/>
      <c r="S155" s="333"/>
      <c r="T155" s="333"/>
      <c r="U155" s="333"/>
      <c r="V155" s="333"/>
      <c r="W155" s="333"/>
      <c r="X155" s="333"/>
      <c r="Y155" s="333"/>
      <c r="Z155" s="333"/>
      <c r="AA155" s="363"/>
      <c r="AB155" s="333"/>
      <c r="AC155" s="333"/>
      <c r="AD155" s="333"/>
      <c r="AE155" s="333"/>
      <c r="AF155" s="333"/>
      <c r="AG155" s="333"/>
      <c r="AH155" s="333"/>
      <c r="AI155" s="333"/>
      <c r="AJ155" s="333"/>
      <c r="AK155" s="333"/>
      <c r="AL155" s="333"/>
      <c r="AM155" s="333"/>
      <c r="AN155" s="333"/>
      <c r="AO155" s="333"/>
      <c r="AP155" s="333"/>
      <c r="AQ155" s="333"/>
      <c r="AR155" s="333"/>
      <c r="AS155" s="333"/>
      <c r="AT155" s="333"/>
      <c r="AU155" s="333"/>
      <c r="AV155" s="333"/>
      <c r="AW155" s="333"/>
      <c r="AX155" s="333"/>
      <c r="AY155" s="333"/>
      <c r="AZ155" s="333"/>
      <c r="BA155" s="333"/>
      <c r="BB155" s="325"/>
      <c r="BC155" s="360"/>
      <c r="BD155" s="326"/>
    </row>
    <row r="156" spans="1:56">
      <c r="A156" s="348"/>
      <c r="B156" s="329"/>
      <c r="C156" s="345"/>
      <c r="D156" s="28">
        <v>4</v>
      </c>
      <c r="E156" s="340"/>
      <c r="F156" s="343"/>
      <c r="G156" s="128">
        <f>'9'!G155</f>
        <v>1.03416697537754E-3</v>
      </c>
      <c r="H156" s="270">
        <f>'9'!H155</f>
        <v>1.30548973477078E-5</v>
      </c>
      <c r="I156" s="282">
        <f>'9'!I155</f>
        <v>1.5854322687269999E-5</v>
      </c>
      <c r="J156" s="272">
        <f>'9'!J155</f>
        <v>7.9943411118362305E-8</v>
      </c>
      <c r="K156" s="6"/>
      <c r="L156" s="333"/>
      <c r="M156" s="333"/>
      <c r="N156" s="333"/>
      <c r="O156" s="333"/>
      <c r="P156" s="333"/>
      <c r="Q156" s="333"/>
      <c r="R156" s="333"/>
      <c r="S156" s="333"/>
      <c r="T156" s="333"/>
      <c r="U156" s="333"/>
      <c r="V156" s="333"/>
      <c r="W156" s="333"/>
      <c r="X156" s="333"/>
      <c r="Y156" s="333"/>
      <c r="Z156" s="333"/>
      <c r="AA156" s="363"/>
      <c r="AB156" s="333"/>
      <c r="AC156" s="333"/>
      <c r="AD156" s="333"/>
      <c r="AE156" s="333"/>
      <c r="AF156" s="333"/>
      <c r="AG156" s="333"/>
      <c r="AH156" s="333"/>
      <c r="AI156" s="333"/>
      <c r="AJ156" s="333"/>
      <c r="AK156" s="333"/>
      <c r="AL156" s="333"/>
      <c r="AM156" s="333"/>
      <c r="AN156" s="333"/>
      <c r="AO156" s="333"/>
      <c r="AP156" s="333"/>
      <c r="AQ156" s="333"/>
      <c r="AR156" s="333"/>
      <c r="AS156" s="333"/>
      <c r="AT156" s="333"/>
      <c r="AU156" s="333"/>
      <c r="AV156" s="333"/>
      <c r="AW156" s="333"/>
      <c r="AX156" s="333"/>
      <c r="AY156" s="333"/>
      <c r="AZ156" s="333"/>
      <c r="BA156" s="333"/>
      <c r="BB156" s="325"/>
      <c r="BC156" s="360"/>
      <c r="BD156" s="326"/>
    </row>
    <row r="157" spans="1:56">
      <c r="A157" s="348"/>
      <c r="B157" s="329"/>
      <c r="C157" s="345"/>
      <c r="D157" s="28">
        <v>5</v>
      </c>
      <c r="E157" s="340"/>
      <c r="F157" s="343"/>
      <c r="G157" s="128">
        <f>'9'!G156</f>
        <v>5.3013628927849E-4</v>
      </c>
      <c r="H157" s="270">
        <f>'9'!H156</f>
        <v>2.5020225265541799E-6</v>
      </c>
      <c r="I157" s="282">
        <f>'9'!I156</f>
        <v>2.3362803710127801E-6</v>
      </c>
      <c r="J157" s="272">
        <f>'9'!J156</f>
        <v>5.4258821499562899E-9</v>
      </c>
      <c r="K157" s="6"/>
      <c r="L157" s="333"/>
      <c r="M157" s="333"/>
      <c r="N157" s="333"/>
      <c r="O157" s="333"/>
      <c r="P157" s="333"/>
      <c r="Q157" s="333"/>
      <c r="R157" s="333"/>
      <c r="S157" s="333"/>
      <c r="T157" s="333"/>
      <c r="U157" s="333"/>
      <c r="V157" s="333"/>
      <c r="W157" s="333"/>
      <c r="X157" s="333"/>
      <c r="Y157" s="333"/>
      <c r="Z157" s="333"/>
      <c r="AA157" s="363"/>
      <c r="AB157" s="333"/>
      <c r="AC157" s="333"/>
      <c r="AD157" s="333"/>
      <c r="AE157" s="333"/>
      <c r="AF157" s="333"/>
      <c r="AG157" s="333"/>
      <c r="AH157" s="333"/>
      <c r="AI157" s="333"/>
      <c r="AJ157" s="333"/>
      <c r="AK157" s="333"/>
      <c r="AL157" s="333"/>
      <c r="AM157" s="333"/>
      <c r="AN157" s="333"/>
      <c r="AO157" s="333"/>
      <c r="AP157" s="333"/>
      <c r="AQ157" s="333"/>
      <c r="AR157" s="333"/>
      <c r="AS157" s="333"/>
      <c r="AT157" s="333"/>
      <c r="AU157" s="333"/>
      <c r="AV157" s="333"/>
      <c r="AW157" s="333"/>
      <c r="AX157" s="333"/>
      <c r="AY157" s="333"/>
      <c r="AZ157" s="333"/>
      <c r="BA157" s="333"/>
      <c r="BB157" s="325"/>
      <c r="BC157" s="360"/>
      <c r="BD157" s="326"/>
    </row>
    <row r="158" spans="1:56">
      <c r="A158" s="348"/>
      <c r="B158" s="329"/>
      <c r="C158" s="345"/>
      <c r="D158" s="28">
        <v>6</v>
      </c>
      <c r="E158" s="340"/>
      <c r="F158" s="343"/>
      <c r="G158" s="128">
        <f>'9'!G157</f>
        <v>3.2994316995110399E-4</v>
      </c>
      <c r="H158" s="270">
        <f>'9'!H157</f>
        <v>6.6461829074635305E-7</v>
      </c>
      <c r="I158" s="282">
        <f>'9'!I157</f>
        <v>5.1001303648121398E-7</v>
      </c>
      <c r="J158" s="272">
        <f>'9'!J157</f>
        <v>6.1646737528822802E-10</v>
      </c>
      <c r="K158" s="6"/>
      <c r="L158" s="333"/>
      <c r="M158" s="333"/>
      <c r="N158" s="333"/>
      <c r="O158" s="333"/>
      <c r="P158" s="333"/>
      <c r="Q158" s="333"/>
      <c r="R158" s="333"/>
      <c r="S158" s="333"/>
      <c r="T158" s="333"/>
      <c r="U158" s="333"/>
      <c r="V158" s="333"/>
      <c r="W158" s="333"/>
      <c r="X158" s="333"/>
      <c r="Y158" s="333"/>
      <c r="Z158" s="333"/>
      <c r="AA158" s="363"/>
      <c r="AB158" s="333"/>
      <c r="AC158" s="333"/>
      <c r="AD158" s="333"/>
      <c r="AE158" s="333"/>
      <c r="AF158" s="333"/>
      <c r="AG158" s="333"/>
      <c r="AH158" s="333"/>
      <c r="AI158" s="333"/>
      <c r="AJ158" s="333"/>
      <c r="AK158" s="333"/>
      <c r="AL158" s="333"/>
      <c r="AM158" s="333"/>
      <c r="AN158" s="333"/>
      <c r="AO158" s="333"/>
      <c r="AP158" s="333"/>
      <c r="AQ158" s="333"/>
      <c r="AR158" s="333"/>
      <c r="AS158" s="333"/>
      <c r="AT158" s="333"/>
      <c r="AU158" s="333"/>
      <c r="AV158" s="333"/>
      <c r="AW158" s="333"/>
      <c r="AX158" s="333"/>
      <c r="AY158" s="333"/>
      <c r="AZ158" s="333"/>
      <c r="BA158" s="333"/>
      <c r="BB158" s="325"/>
      <c r="BC158" s="360"/>
      <c r="BD158" s="326"/>
    </row>
    <row r="159" spans="1:56">
      <c r="A159" s="348"/>
      <c r="B159" s="329"/>
      <c r="C159" s="345"/>
      <c r="D159" s="28">
        <v>7</v>
      </c>
      <c r="E159" s="340"/>
      <c r="F159" s="343"/>
      <c r="G159" s="128">
        <f>'9'!G158</f>
        <v>2.4869135744324801E-4</v>
      </c>
      <c r="H159" s="270">
        <f>'9'!H158</f>
        <v>2.8174023520804599E-7</v>
      </c>
      <c r="I159" s="282">
        <f>'9'!I158</f>
        <v>1.91479265333571E-7</v>
      </c>
      <c r="J159" s="272">
        <f>'9'!J158</f>
        <v>1.49379750625227E-10</v>
      </c>
      <c r="K159" s="6"/>
      <c r="L159" s="333"/>
      <c r="M159" s="333"/>
      <c r="N159" s="333"/>
      <c r="O159" s="333"/>
      <c r="P159" s="333"/>
      <c r="Q159" s="333"/>
      <c r="R159" s="333"/>
      <c r="S159" s="333"/>
      <c r="T159" s="333"/>
      <c r="U159" s="333"/>
      <c r="V159" s="333"/>
      <c r="W159" s="333"/>
      <c r="X159" s="333"/>
      <c r="Y159" s="333"/>
      <c r="Z159" s="333"/>
      <c r="AA159" s="363"/>
      <c r="AB159" s="333"/>
      <c r="AC159" s="333"/>
      <c r="AD159" s="333"/>
      <c r="AE159" s="333"/>
      <c r="AF159" s="333"/>
      <c r="AG159" s="333"/>
      <c r="AH159" s="333"/>
      <c r="AI159" s="333"/>
      <c r="AJ159" s="333"/>
      <c r="AK159" s="333"/>
      <c r="AL159" s="333"/>
      <c r="AM159" s="333"/>
      <c r="AN159" s="333"/>
      <c r="AO159" s="333"/>
      <c r="AP159" s="333"/>
      <c r="AQ159" s="333"/>
      <c r="AR159" s="333"/>
      <c r="AS159" s="333"/>
      <c r="AT159" s="333"/>
      <c r="AU159" s="333"/>
      <c r="AV159" s="333"/>
      <c r="AW159" s="333"/>
      <c r="AX159" s="333"/>
      <c r="AY159" s="333"/>
      <c r="AZ159" s="333"/>
      <c r="BA159" s="333"/>
      <c r="BB159" s="325"/>
      <c r="BC159" s="360"/>
      <c r="BD159" s="326"/>
    </row>
    <row r="160" spans="1:56">
      <c r="A160" s="348"/>
      <c r="B160" s="329"/>
      <c r="C160" s="345"/>
      <c r="D160" s="28">
        <v>8</v>
      </c>
      <c r="E160" s="340"/>
      <c r="F160" s="343"/>
      <c r="G160" s="128">
        <f>'9'!G159</f>
        <v>2.2640192713815999E-4</v>
      </c>
      <c r="H160" s="270">
        <f>'9'!H159</f>
        <v>2.0936727483497899E-7</v>
      </c>
      <c r="I160" s="282">
        <f>'9'!I159</f>
        <v>1.3655910952063401E-7</v>
      </c>
      <c r="J160" s="272">
        <f>'9'!J159</f>
        <v>9.1293812393694098E-11</v>
      </c>
      <c r="K160" s="6"/>
      <c r="L160" s="333"/>
      <c r="M160" s="333"/>
      <c r="N160" s="333"/>
      <c r="O160" s="333"/>
      <c r="P160" s="333"/>
      <c r="Q160" s="333"/>
      <c r="R160" s="333"/>
      <c r="S160" s="333"/>
      <c r="T160" s="333"/>
      <c r="U160" s="333"/>
      <c r="V160" s="333"/>
      <c r="W160" s="333"/>
      <c r="X160" s="333"/>
      <c r="Y160" s="333"/>
      <c r="Z160" s="333"/>
      <c r="AA160" s="363"/>
      <c r="AB160" s="333"/>
      <c r="AC160" s="333"/>
      <c r="AD160" s="333"/>
      <c r="AE160" s="333"/>
      <c r="AF160" s="333"/>
      <c r="AG160" s="333"/>
      <c r="AH160" s="333"/>
      <c r="AI160" s="333"/>
      <c r="AJ160" s="333"/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333"/>
      <c r="AY160" s="333"/>
      <c r="AZ160" s="333"/>
      <c r="BA160" s="333"/>
      <c r="BB160" s="325"/>
      <c r="BC160" s="360"/>
      <c r="BD160" s="326"/>
    </row>
    <row r="161" spans="1:100">
      <c r="A161" s="348"/>
      <c r="B161" s="329"/>
      <c r="C161" s="345"/>
      <c r="D161" s="28">
        <v>9</v>
      </c>
      <c r="E161" s="340"/>
      <c r="F161" s="343"/>
      <c r="G161" s="128">
        <f>'9'!G160</f>
        <v>2.4869135744324801E-4</v>
      </c>
      <c r="H161" s="270">
        <f>'9'!H160</f>
        <v>2.8174023520804599E-7</v>
      </c>
      <c r="I161" s="282">
        <f>'9'!I160</f>
        <v>1.91479265333571E-7</v>
      </c>
      <c r="J161" s="272">
        <f>'9'!J160</f>
        <v>1.49379750625227E-10</v>
      </c>
      <c r="K161" s="6"/>
      <c r="L161" s="333"/>
      <c r="M161" s="333"/>
      <c r="N161" s="333"/>
      <c r="O161" s="333"/>
      <c r="P161" s="333"/>
      <c r="Q161" s="333"/>
      <c r="R161" s="333"/>
      <c r="S161" s="333"/>
      <c r="T161" s="333"/>
      <c r="U161" s="333"/>
      <c r="V161" s="333"/>
      <c r="W161" s="333"/>
      <c r="X161" s="333"/>
      <c r="Y161" s="333"/>
      <c r="Z161" s="333"/>
      <c r="AA161" s="363"/>
      <c r="AB161" s="333"/>
      <c r="AC161" s="333"/>
      <c r="AD161" s="333"/>
      <c r="AE161" s="333"/>
      <c r="AF161" s="333"/>
      <c r="AG161" s="333"/>
      <c r="AH161" s="333"/>
      <c r="AI161" s="333"/>
      <c r="AJ161" s="333"/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333"/>
      <c r="AY161" s="333"/>
      <c r="AZ161" s="333"/>
      <c r="BA161" s="333"/>
      <c r="BB161" s="325"/>
      <c r="BC161" s="360"/>
      <c r="BD161" s="326"/>
    </row>
    <row r="162" spans="1:100">
      <c r="A162" s="348"/>
      <c r="B162" s="329"/>
      <c r="C162" s="345"/>
      <c r="D162" s="29">
        <v>10</v>
      </c>
      <c r="E162" s="341"/>
      <c r="F162" s="344"/>
      <c r="G162" s="274">
        <f>'9'!G161</f>
        <v>3.2994316995110399E-4</v>
      </c>
      <c r="H162" s="275">
        <f>'9'!H161</f>
        <v>6.6461829074635305E-7</v>
      </c>
      <c r="I162" s="283">
        <f>'9'!I161</f>
        <v>5.1001303648121398E-7</v>
      </c>
      <c r="J162" s="277">
        <f>'9'!J161</f>
        <v>6.1646737528822802E-10</v>
      </c>
      <c r="K162" s="30"/>
      <c r="L162" s="334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64"/>
      <c r="AB162" s="358"/>
      <c r="AC162" s="358"/>
      <c r="AD162" s="358"/>
      <c r="AE162" s="358"/>
      <c r="AF162" s="358"/>
      <c r="AG162" s="358"/>
      <c r="AH162" s="358"/>
      <c r="AI162" s="358"/>
      <c r="AJ162" s="358"/>
      <c r="AK162" s="358"/>
      <c r="AL162" s="358"/>
      <c r="AM162" s="358"/>
      <c r="AN162" s="358"/>
      <c r="AO162" s="358"/>
      <c r="AP162" s="358"/>
      <c r="AQ162" s="358"/>
      <c r="AR162" s="358"/>
      <c r="AS162" s="358"/>
      <c r="AT162" s="358"/>
      <c r="AU162" s="358"/>
      <c r="AV162" s="358"/>
      <c r="AW162" s="358"/>
      <c r="AX162" s="358"/>
      <c r="AY162" s="358"/>
      <c r="AZ162" s="358"/>
      <c r="BA162" s="358"/>
      <c r="BB162" s="325"/>
      <c r="BC162" s="361"/>
      <c r="BD162" s="326"/>
    </row>
    <row r="163" spans="1:100">
      <c r="A163" s="348"/>
      <c r="B163" s="328">
        <v>0.5</v>
      </c>
      <c r="C163" s="345"/>
      <c r="D163" s="26">
        <v>-9</v>
      </c>
      <c r="E163" s="339">
        <v>1.53675276004867E-3</v>
      </c>
      <c r="F163" s="342">
        <v>6.2332844498915402E-3</v>
      </c>
      <c r="G163" s="100">
        <f>'9'!G182</f>
        <v>6.8680955248140198E-3</v>
      </c>
      <c r="H163" s="64">
        <f>'9'!H182</f>
        <v>5.9710004897999003E-4</v>
      </c>
      <c r="I163" s="79">
        <f>'9'!I182</f>
        <v>2.3508161722250202E-3</v>
      </c>
      <c r="J163" s="204">
        <f>'9'!J182</f>
        <v>1.78869604740917E-4</v>
      </c>
      <c r="K163" s="27"/>
      <c r="L163" s="332">
        <f t="shared" ref="L163" si="274">1-SUM(M163:BC182)</f>
        <v>0.32881691488101905</v>
      </c>
      <c r="M163" s="357">
        <f t="shared" ref="M163" si="275">G173+I173</f>
        <v>4.0706114326814494E-2</v>
      </c>
      <c r="N163" s="357">
        <f t="shared" ref="N163" si="276">G180+I180+J173</f>
        <v>8.8272683802075487E-3</v>
      </c>
      <c r="O163" s="357">
        <f t="shared" ref="O163" si="277">G182+I182+H173</f>
        <v>1.059329079974161E-2</v>
      </c>
      <c r="P163" s="357">
        <f t="shared" ref="P163" si="278">G175+I175+J180</f>
        <v>1.8510112257473291E-2</v>
      </c>
      <c r="Q163" s="357">
        <f t="shared" ref="Q163" si="279">G171+I171</f>
        <v>6.9559319299764194E-2</v>
      </c>
      <c r="R163" s="357">
        <f t="shared" ref="R163" si="280">G177+I177+H180+J182</f>
        <v>9.6503204329253679E-3</v>
      </c>
      <c r="S163" s="357">
        <f t="shared" ref="S163" si="281">G164+I164</f>
        <v>1.265306224942001E-2</v>
      </c>
      <c r="T163" s="357">
        <f t="shared" ref="T163" si="282">G166+I166+J175</f>
        <v>2.834486245673476E-2</v>
      </c>
      <c r="U163" s="357">
        <f t="shared" ref="U163" si="283">G169+I169+H182</f>
        <v>6.9990764858110274E-2</v>
      </c>
      <c r="V163" s="357">
        <f t="shared" ref="V163" si="284">G178+I178+J171</f>
        <v>1.383617898858535E-2</v>
      </c>
      <c r="W163" s="357">
        <f t="shared" ref="W163" si="285">G167+I167</f>
        <v>4.0706114326814494E-2</v>
      </c>
      <c r="X163" s="357">
        <f t="shared" ref="X163" si="286">G170+I170+J177+H175</f>
        <v>7.6546411821061616E-2</v>
      </c>
      <c r="Y163" s="357">
        <f t="shared" ref="Y163" si="287">G176+I176</f>
        <v>1.265306224942001E-2</v>
      </c>
      <c r="Z163" s="357">
        <f t="shared" ref="Z163" si="288">G168+I168+J164</f>
        <v>5.6534040400142496E-2</v>
      </c>
      <c r="AA163" s="362">
        <f t="shared" ref="AA163" si="289">G179+I179+H171</f>
        <v>1.190006947761919E-2</v>
      </c>
      <c r="AB163" s="357">
        <f t="shared" ref="AB163" si="290">G165+I165+J166</f>
        <v>1.9920418863700322E-2</v>
      </c>
      <c r="AC163" s="357">
        <f t="shared" ref="AC163" si="291">G181+I181</f>
        <v>6.2989752337495996E-3</v>
      </c>
      <c r="AD163" s="357">
        <f t="shared" ref="AD163" si="292">G174+I174+J169+H177</f>
        <v>3.4781382167741237E-2</v>
      </c>
      <c r="AE163" s="357">
        <f t="shared" ref="AE163" si="293">G163+I163</f>
        <v>9.2189116970390408E-3</v>
      </c>
      <c r="AF163" s="357">
        <f t="shared" ref="AF163" si="294">G172+I172+J178</f>
        <v>5.6293624166996813E-2</v>
      </c>
      <c r="AG163" s="357">
        <f t="shared" ref="AG163" si="295">H164</f>
        <v>8.9822994853541803E-4</v>
      </c>
      <c r="AH163" s="357">
        <f t="shared" ref="AH163" si="296">J167</f>
        <v>2.8274980534231898E-3</v>
      </c>
      <c r="AI163" s="357">
        <f t="shared" ref="AI163" si="297">J170+H166</f>
        <v>9.5510589207342799E-3</v>
      </c>
      <c r="AJ163" s="357">
        <f t="shared" ref="AJ163" si="298">F163</f>
        <v>6.2332844498915402E-3</v>
      </c>
      <c r="AK163" s="357">
        <f t="shared" ref="AK163" si="299">J176</f>
        <v>3.4609463158490099E-4</v>
      </c>
      <c r="AL163" s="357">
        <f t="shared" ref="AL163" si="300">H169</f>
        <v>5.6010942438695904E-3</v>
      </c>
      <c r="AM163" s="357">
        <f t="shared" ref="AM163" si="301">J168</f>
        <v>4.72188129480061E-3</v>
      </c>
      <c r="AN163" s="357">
        <f t="shared" ref="AN163" si="302">J179+H178</f>
        <v>5.0673996952950873E-4</v>
      </c>
      <c r="AO163" s="357">
        <f t="shared" ref="AO163" si="303">J165</f>
        <v>7.1652562274306098E-4</v>
      </c>
      <c r="AP163" s="357">
        <f t="shared" ref="AP163" si="304">H167</f>
        <v>3.3130570959258102E-3</v>
      </c>
      <c r="AQ163" s="357">
        <f t="shared" ref="AQ163" si="305">J181</f>
        <v>7.5294411183422707E-5</v>
      </c>
      <c r="AR163" s="357">
        <f t="shared" ref="AR163" si="306">H170+J174</f>
        <v>7.4883338641374897E-3</v>
      </c>
      <c r="AS163" s="357">
        <f t="shared" ref="AS163" si="307">J163</f>
        <v>1.78869604740917E-4</v>
      </c>
      <c r="AT163" s="357">
        <f t="shared" ref="AT163" si="308">H176</f>
        <v>8.9822994853541803E-4</v>
      </c>
      <c r="AU163" s="357">
        <f t="shared" ref="AU163" si="309">J172</f>
        <v>4.72188129480061E-3</v>
      </c>
      <c r="AV163" s="357">
        <f t="shared" ref="AV163" si="310">H168</f>
        <v>4.5625745606522397E-3</v>
      </c>
      <c r="AW163" s="357">
        <f t="shared" ref="AW163" si="311">H179</f>
        <v>3.50065846434525E-4</v>
      </c>
      <c r="AX163" s="357">
        <f t="shared" ref="AX163" si="312">H165</f>
        <v>1.4103874621855001E-3</v>
      </c>
      <c r="AY163" s="357">
        <f t="shared" ref="AY163" si="313">E163</f>
        <v>1.53675276004867E-3</v>
      </c>
      <c r="AZ163" s="357">
        <f t="shared" ref="AZ163" si="314">H181</f>
        <v>3.50065846434525E-4</v>
      </c>
      <c r="BA163" s="357">
        <f t="shared" ref="BA163" si="315">H174</f>
        <v>2.2111862250962198E-3</v>
      </c>
      <c r="BB163" s="325">
        <f t="shared" ref="BB163" si="316">H163</f>
        <v>5.9710004897999003E-4</v>
      </c>
      <c r="BC163" s="359">
        <f t="shared" ref="BC163" si="317">H172</f>
        <v>4.5625745606522397E-3</v>
      </c>
      <c r="BD163" s="326">
        <f t="shared" ref="BD163" si="318">SUMPRODUCT($L$1:$BC$1,BF163:CW163)</f>
        <v>8.439266720146323</v>
      </c>
      <c r="BF163" s="12">
        <f>L163</f>
        <v>0.32881691488101905</v>
      </c>
      <c r="BG163" s="23">
        <f t="shared" ref="BG163:CV163" si="319">M163</f>
        <v>4.0706114326814494E-2</v>
      </c>
      <c r="BH163" s="23">
        <f t="shared" si="319"/>
        <v>8.8272683802075487E-3</v>
      </c>
      <c r="BI163" s="23">
        <f t="shared" si="319"/>
        <v>1.059329079974161E-2</v>
      </c>
      <c r="BJ163" s="23">
        <f t="shared" si="319"/>
        <v>1.8510112257473291E-2</v>
      </c>
      <c r="BK163" s="23">
        <f t="shared" si="319"/>
        <v>6.9559319299764194E-2</v>
      </c>
      <c r="BL163" s="23">
        <f t="shared" si="319"/>
        <v>9.6503204329253679E-3</v>
      </c>
      <c r="BM163" s="23">
        <f t="shared" si="319"/>
        <v>1.265306224942001E-2</v>
      </c>
      <c r="BN163" s="23">
        <f t="shared" si="319"/>
        <v>2.834486245673476E-2</v>
      </c>
      <c r="BO163" s="23">
        <f t="shared" si="319"/>
        <v>6.9990764858110274E-2</v>
      </c>
      <c r="BP163" s="23">
        <f t="shared" si="319"/>
        <v>1.383617898858535E-2</v>
      </c>
      <c r="BQ163" s="23">
        <f t="shared" si="319"/>
        <v>4.0706114326814494E-2</v>
      </c>
      <c r="BR163" s="23">
        <f t="shared" si="319"/>
        <v>7.6546411821061616E-2</v>
      </c>
      <c r="BS163" s="23">
        <f t="shared" si="319"/>
        <v>1.265306224942001E-2</v>
      </c>
      <c r="BT163" s="23">
        <f t="shared" si="319"/>
        <v>5.6534040400142496E-2</v>
      </c>
      <c r="BU163" s="23">
        <f t="shared" si="319"/>
        <v>1.190006947761919E-2</v>
      </c>
      <c r="BV163" s="23">
        <f t="shared" si="319"/>
        <v>1.9920418863700322E-2</v>
      </c>
      <c r="BW163" s="23">
        <f t="shared" si="319"/>
        <v>6.2989752337495996E-3</v>
      </c>
      <c r="BX163" s="23">
        <f t="shared" si="319"/>
        <v>3.4781382167741237E-2</v>
      </c>
      <c r="BY163" s="23">
        <f t="shared" si="319"/>
        <v>9.2189116970390408E-3</v>
      </c>
      <c r="BZ163" s="23">
        <f t="shared" si="319"/>
        <v>5.6293624166996813E-2</v>
      </c>
      <c r="CA163" s="23">
        <f t="shared" si="319"/>
        <v>8.9822994853541803E-4</v>
      </c>
      <c r="CB163" s="23">
        <f t="shared" si="319"/>
        <v>2.8274980534231898E-3</v>
      </c>
      <c r="CC163" s="23">
        <f t="shared" si="319"/>
        <v>9.5510589207342799E-3</v>
      </c>
      <c r="CD163" s="23">
        <f t="shared" si="319"/>
        <v>6.2332844498915402E-3</v>
      </c>
      <c r="CE163" s="23">
        <f t="shared" si="319"/>
        <v>3.4609463158490099E-4</v>
      </c>
      <c r="CF163" s="23">
        <f t="shared" si="319"/>
        <v>5.6010942438695904E-3</v>
      </c>
      <c r="CG163" s="23">
        <f t="shared" si="319"/>
        <v>4.72188129480061E-3</v>
      </c>
      <c r="CH163" s="23">
        <f t="shared" si="319"/>
        <v>5.0673996952950873E-4</v>
      </c>
      <c r="CI163" s="23">
        <f t="shared" si="319"/>
        <v>7.1652562274306098E-4</v>
      </c>
      <c r="CJ163" s="23">
        <f t="shared" si="319"/>
        <v>3.3130570959258102E-3</v>
      </c>
      <c r="CK163" s="23">
        <f t="shared" si="319"/>
        <v>7.5294411183422707E-5</v>
      </c>
      <c r="CL163" s="23">
        <f t="shared" si="319"/>
        <v>7.4883338641374897E-3</v>
      </c>
      <c r="CM163" s="23">
        <f t="shared" si="319"/>
        <v>1.78869604740917E-4</v>
      </c>
      <c r="CN163" s="23">
        <f t="shared" si="319"/>
        <v>8.9822994853541803E-4</v>
      </c>
      <c r="CO163" s="23">
        <f t="shared" si="319"/>
        <v>4.72188129480061E-3</v>
      </c>
      <c r="CP163" s="23">
        <f t="shared" si="319"/>
        <v>4.5625745606522397E-3</v>
      </c>
      <c r="CQ163" s="23">
        <f t="shared" si="319"/>
        <v>3.50065846434525E-4</v>
      </c>
      <c r="CR163" s="23">
        <f t="shared" si="319"/>
        <v>1.4103874621855001E-3</v>
      </c>
      <c r="CS163" s="23">
        <f t="shared" si="319"/>
        <v>1.53675276004867E-3</v>
      </c>
      <c r="CT163" s="23">
        <f t="shared" si="319"/>
        <v>3.50065846434525E-4</v>
      </c>
      <c r="CU163" s="23">
        <f t="shared" si="319"/>
        <v>2.2111862250962198E-3</v>
      </c>
      <c r="CV163" s="24">
        <f t="shared" si="319"/>
        <v>5.9710004897999003E-4</v>
      </c>
    </row>
    <row r="164" spans="1:100">
      <c r="A164" s="348"/>
      <c r="B164" s="329"/>
      <c r="C164" s="345"/>
      <c r="D164" s="28">
        <v>-8</v>
      </c>
      <c r="E164" s="340"/>
      <c r="F164" s="343"/>
      <c r="G164" s="128">
        <f>'9'!G163</f>
        <v>8.7073381497470501E-3</v>
      </c>
      <c r="H164" s="270">
        <f>'9'!H163</f>
        <v>8.9822994853541803E-4</v>
      </c>
      <c r="I164" s="282">
        <f>'9'!I163</f>
        <v>3.9457240996729603E-3</v>
      </c>
      <c r="J164" s="272">
        <f>'9'!J163</f>
        <v>3.4609463158490099E-4</v>
      </c>
      <c r="K164" s="6"/>
      <c r="L164" s="333"/>
      <c r="M164" s="333"/>
      <c r="N164" s="333"/>
      <c r="O164" s="333"/>
      <c r="P164" s="333"/>
      <c r="Q164" s="333"/>
      <c r="R164" s="333"/>
      <c r="S164" s="333"/>
      <c r="T164" s="333"/>
      <c r="U164" s="333"/>
      <c r="V164" s="333"/>
      <c r="W164" s="333"/>
      <c r="X164" s="333"/>
      <c r="Y164" s="333"/>
      <c r="Z164" s="333"/>
      <c r="AA164" s="363"/>
      <c r="AB164" s="333"/>
      <c r="AC164" s="333"/>
      <c r="AD164" s="333"/>
      <c r="AE164" s="333"/>
      <c r="AF164" s="333"/>
      <c r="AG164" s="333"/>
      <c r="AH164" s="333"/>
      <c r="AI164" s="333"/>
      <c r="AJ164" s="333"/>
      <c r="AK164" s="333"/>
      <c r="AL164" s="333"/>
      <c r="AM164" s="333"/>
      <c r="AN164" s="333"/>
      <c r="AO164" s="333"/>
      <c r="AP164" s="333"/>
      <c r="AQ164" s="333"/>
      <c r="AR164" s="333"/>
      <c r="AS164" s="333"/>
      <c r="AT164" s="333"/>
      <c r="AU164" s="333"/>
      <c r="AV164" s="333"/>
      <c r="AW164" s="333"/>
      <c r="AX164" s="333"/>
      <c r="AY164" s="333"/>
      <c r="AZ164" s="333"/>
      <c r="BA164" s="333"/>
      <c r="BB164" s="325"/>
      <c r="BC164" s="360"/>
      <c r="BD164" s="326"/>
    </row>
    <row r="165" spans="1:100">
      <c r="A165" s="348"/>
      <c r="B165" s="329"/>
      <c r="C165" s="345"/>
      <c r="D165" s="28">
        <v>-7</v>
      </c>
      <c r="E165" s="340"/>
      <c r="F165" s="343"/>
      <c r="G165" s="128">
        <f>'9'!G164</f>
        <v>1.1425164476522399E-2</v>
      </c>
      <c r="H165" s="270">
        <f>'9'!H164</f>
        <v>1.4103874621855001E-3</v>
      </c>
      <c r="I165" s="282">
        <f>'9'!I164</f>
        <v>7.0179631769375899E-3</v>
      </c>
      <c r="J165" s="272">
        <f>'9'!J164</f>
        <v>7.1652562274306098E-4</v>
      </c>
      <c r="K165" s="6"/>
      <c r="L165" s="333"/>
      <c r="M165" s="333"/>
      <c r="N165" s="333"/>
      <c r="O165" s="333"/>
      <c r="P165" s="333"/>
      <c r="Q165" s="333"/>
      <c r="R165" s="333"/>
      <c r="S165" s="333"/>
      <c r="T165" s="333"/>
      <c r="U165" s="333"/>
      <c r="V165" s="333"/>
      <c r="W165" s="333"/>
      <c r="X165" s="333"/>
      <c r="Y165" s="333"/>
      <c r="Z165" s="333"/>
      <c r="AA165" s="363"/>
      <c r="AB165" s="333"/>
      <c r="AC165" s="333"/>
      <c r="AD165" s="333"/>
      <c r="AE165" s="333"/>
      <c r="AF165" s="333"/>
      <c r="AG165" s="333"/>
      <c r="AH165" s="333"/>
      <c r="AI165" s="333"/>
      <c r="AJ165" s="333"/>
      <c r="AK165" s="333"/>
      <c r="AL165" s="333"/>
      <c r="AM165" s="333"/>
      <c r="AN165" s="333"/>
      <c r="AO165" s="333"/>
      <c r="AP165" s="333"/>
      <c r="AQ165" s="333"/>
      <c r="AR165" s="333"/>
      <c r="AS165" s="333"/>
      <c r="AT165" s="333"/>
      <c r="AU165" s="333"/>
      <c r="AV165" s="333"/>
      <c r="AW165" s="333"/>
      <c r="AX165" s="333"/>
      <c r="AY165" s="333"/>
      <c r="AZ165" s="333"/>
      <c r="BA165" s="333"/>
      <c r="BB165" s="325"/>
      <c r="BC165" s="360"/>
      <c r="BD165" s="326"/>
    </row>
    <row r="166" spans="1:100">
      <c r="A166" s="348"/>
      <c r="B166" s="329"/>
      <c r="C166" s="345"/>
      <c r="D166" s="28">
        <v>-6</v>
      </c>
      <c r="E166" s="340"/>
      <c r="F166" s="343"/>
      <c r="G166" s="128">
        <f>'9'!G165</f>
        <v>1.5123158496653201E-2</v>
      </c>
      <c r="H166" s="270">
        <f>'9'!H165</f>
        <v>2.2111862250962198E-3</v>
      </c>
      <c r="I166" s="282">
        <f>'9'!I165</f>
        <v>1.25051783373385E-2</v>
      </c>
      <c r="J166" s="272">
        <f>'9'!J165</f>
        <v>1.4772912102403301E-3</v>
      </c>
      <c r="K166" s="6"/>
      <c r="L166" s="333"/>
      <c r="M166" s="333"/>
      <c r="N166" s="333"/>
      <c r="O166" s="333"/>
      <c r="P166" s="333"/>
      <c r="Q166" s="333"/>
      <c r="R166" s="333"/>
      <c r="S166" s="333"/>
      <c r="T166" s="333"/>
      <c r="U166" s="333"/>
      <c r="V166" s="333"/>
      <c r="W166" s="333"/>
      <c r="X166" s="333"/>
      <c r="Y166" s="333"/>
      <c r="Z166" s="333"/>
      <c r="AA166" s="363"/>
      <c r="AB166" s="333"/>
      <c r="AC166" s="333"/>
      <c r="AD166" s="333"/>
      <c r="AE166" s="333"/>
      <c r="AF166" s="333"/>
      <c r="AG166" s="333"/>
      <c r="AH166" s="333"/>
      <c r="AI166" s="333"/>
      <c r="AJ166" s="333"/>
      <c r="AK166" s="333"/>
      <c r="AL166" s="333"/>
      <c r="AM166" s="333"/>
      <c r="AN166" s="333"/>
      <c r="AO166" s="333"/>
      <c r="AP166" s="333"/>
      <c r="AQ166" s="333"/>
      <c r="AR166" s="333"/>
      <c r="AS166" s="333"/>
      <c r="AT166" s="333"/>
      <c r="AU166" s="333"/>
      <c r="AV166" s="333"/>
      <c r="AW166" s="333"/>
      <c r="AX166" s="333"/>
      <c r="AY166" s="333"/>
      <c r="AZ166" s="333"/>
      <c r="BA166" s="333"/>
      <c r="BB166" s="325"/>
      <c r="BC166" s="360"/>
      <c r="BD166" s="326"/>
    </row>
    <row r="167" spans="1:100">
      <c r="A167" s="348"/>
      <c r="B167" s="329"/>
      <c r="C167" s="345"/>
      <c r="D167" s="28">
        <v>-5</v>
      </c>
      <c r="E167" s="340"/>
      <c r="F167" s="343"/>
      <c r="G167" s="128">
        <f>'9'!G166</f>
        <v>1.9616461056460598E-2</v>
      </c>
      <c r="H167" s="270">
        <f>'9'!H166</f>
        <v>3.3130570959258102E-3</v>
      </c>
      <c r="I167" s="282">
        <f>'9'!I166</f>
        <v>2.1089653270353899E-2</v>
      </c>
      <c r="J167" s="272">
        <f>'9'!J166</f>
        <v>2.8274980534231898E-3</v>
      </c>
      <c r="K167" s="6"/>
      <c r="L167" s="333"/>
      <c r="M167" s="333"/>
      <c r="N167" s="333"/>
      <c r="O167" s="333"/>
      <c r="P167" s="333"/>
      <c r="Q167" s="333"/>
      <c r="R167" s="333"/>
      <c r="S167" s="333"/>
      <c r="T167" s="333"/>
      <c r="U167" s="333"/>
      <c r="V167" s="333"/>
      <c r="W167" s="333"/>
      <c r="X167" s="333"/>
      <c r="Y167" s="333"/>
      <c r="Z167" s="333"/>
      <c r="AA167" s="363"/>
      <c r="AB167" s="333"/>
      <c r="AC167" s="333"/>
      <c r="AD167" s="333"/>
      <c r="AE167" s="333"/>
      <c r="AF167" s="333"/>
      <c r="AG167" s="333"/>
      <c r="AH167" s="333"/>
      <c r="AI167" s="333"/>
      <c r="AJ167" s="333"/>
      <c r="AK167" s="333"/>
      <c r="AL167" s="333"/>
      <c r="AM167" s="333"/>
      <c r="AN167" s="333"/>
      <c r="AO167" s="333"/>
      <c r="AP167" s="333"/>
      <c r="AQ167" s="333"/>
      <c r="AR167" s="333"/>
      <c r="AS167" s="333"/>
      <c r="AT167" s="333"/>
      <c r="AU167" s="333"/>
      <c r="AV167" s="333"/>
      <c r="AW167" s="333"/>
      <c r="AX167" s="333"/>
      <c r="AY167" s="333"/>
      <c r="AZ167" s="333"/>
      <c r="BA167" s="333"/>
      <c r="BB167" s="325"/>
      <c r="BC167" s="360"/>
      <c r="BD167" s="326"/>
    </row>
    <row r="168" spans="1:100">
      <c r="A168" s="348"/>
      <c r="B168" s="329"/>
      <c r="C168" s="345"/>
      <c r="D168" s="28">
        <v>-4</v>
      </c>
      <c r="E168" s="340"/>
      <c r="F168" s="343"/>
      <c r="G168" s="128">
        <f>'9'!G167</f>
        <v>2.4226283237181501E-2</v>
      </c>
      <c r="H168" s="270">
        <f>'9'!H167</f>
        <v>4.5625745606522397E-3</v>
      </c>
      <c r="I168" s="282">
        <f>'9'!I167</f>
        <v>3.1961662531376098E-2</v>
      </c>
      <c r="J168" s="272">
        <f>'9'!J167</f>
        <v>4.72188129480061E-3</v>
      </c>
      <c r="K168" s="6"/>
      <c r="L168" s="333"/>
      <c r="M168" s="333"/>
      <c r="N168" s="333"/>
      <c r="O168" s="333"/>
      <c r="P168" s="333"/>
      <c r="Q168" s="333"/>
      <c r="R168" s="333"/>
      <c r="S168" s="333"/>
      <c r="T168" s="333"/>
      <c r="U168" s="333"/>
      <c r="V168" s="333"/>
      <c r="W168" s="333"/>
      <c r="X168" s="333"/>
      <c r="Y168" s="333"/>
      <c r="Z168" s="333"/>
      <c r="AA168" s="363"/>
      <c r="AB168" s="333"/>
      <c r="AC168" s="333"/>
      <c r="AD168" s="333"/>
      <c r="AE168" s="333"/>
      <c r="AF168" s="333"/>
      <c r="AG168" s="333"/>
      <c r="AH168" s="333"/>
      <c r="AI168" s="333"/>
      <c r="AJ168" s="333"/>
      <c r="AK168" s="333"/>
      <c r="AL168" s="333"/>
      <c r="AM168" s="333"/>
      <c r="AN168" s="333"/>
      <c r="AO168" s="333"/>
      <c r="AP168" s="333"/>
      <c r="AQ168" s="333"/>
      <c r="AR168" s="333"/>
      <c r="AS168" s="333"/>
      <c r="AT168" s="333"/>
      <c r="AU168" s="333"/>
      <c r="AV168" s="333"/>
      <c r="AW168" s="333"/>
      <c r="AX168" s="333"/>
      <c r="AY168" s="333"/>
      <c r="AZ168" s="333"/>
      <c r="BA168" s="333"/>
      <c r="BB168" s="325"/>
      <c r="BC168" s="360"/>
      <c r="BD168" s="326"/>
    </row>
    <row r="169" spans="1:100">
      <c r="A169" s="348"/>
      <c r="B169" s="329"/>
      <c r="C169" s="345"/>
      <c r="D169" s="28">
        <v>-3</v>
      </c>
      <c r="E169" s="340"/>
      <c r="F169" s="343"/>
      <c r="G169" s="128">
        <f>'9'!G168</f>
        <v>2.77997203426169E-2</v>
      </c>
      <c r="H169" s="270">
        <f>'9'!H168</f>
        <v>5.6010942438695904E-3</v>
      </c>
      <c r="I169" s="282">
        <f>'9'!I168</f>
        <v>4.1759598957147301E-2</v>
      </c>
      <c r="J169" s="272">
        <f>'9'!J168</f>
        <v>6.5559452847695496E-3</v>
      </c>
      <c r="K169" s="6"/>
      <c r="L169" s="333"/>
      <c r="M169" s="333"/>
      <c r="N169" s="333"/>
      <c r="O169" s="333"/>
      <c r="P169" s="333"/>
      <c r="Q169" s="333"/>
      <c r="R169" s="333"/>
      <c r="S169" s="333"/>
      <c r="T169" s="333"/>
      <c r="U169" s="333"/>
      <c r="V169" s="333"/>
      <c r="W169" s="333"/>
      <c r="X169" s="333"/>
      <c r="Y169" s="333"/>
      <c r="Z169" s="333"/>
      <c r="AA169" s="363"/>
      <c r="AB169" s="333"/>
      <c r="AC169" s="333"/>
      <c r="AD169" s="333"/>
      <c r="AE169" s="333"/>
      <c r="AF169" s="333"/>
      <c r="AG169" s="333"/>
      <c r="AH169" s="333"/>
      <c r="AI169" s="333"/>
      <c r="AJ169" s="333"/>
      <c r="AK169" s="333"/>
      <c r="AL169" s="333"/>
      <c r="AM169" s="333"/>
      <c r="AN169" s="333"/>
      <c r="AO169" s="333"/>
      <c r="AP169" s="333"/>
      <c r="AQ169" s="333"/>
      <c r="AR169" s="333"/>
      <c r="AS169" s="333"/>
      <c r="AT169" s="333"/>
      <c r="AU169" s="333"/>
      <c r="AV169" s="333"/>
      <c r="AW169" s="333"/>
      <c r="AX169" s="333"/>
      <c r="AY169" s="333"/>
      <c r="AZ169" s="333"/>
      <c r="BA169" s="333"/>
      <c r="BB169" s="325"/>
      <c r="BC169" s="360"/>
      <c r="BD169" s="326"/>
    </row>
    <row r="170" spans="1:100">
      <c r="A170" s="348"/>
      <c r="B170" s="329"/>
      <c r="C170" s="345"/>
      <c r="D170" s="28">
        <v>-2</v>
      </c>
      <c r="E170" s="340"/>
      <c r="F170" s="343"/>
      <c r="G170" s="128">
        <f>'9'!G169</f>
        <v>2.9160891400131301E-2</v>
      </c>
      <c r="H170" s="270">
        <f>'9'!H169</f>
        <v>6.0110426538971598E-3</v>
      </c>
      <c r="I170" s="282">
        <f>'9'!I169</f>
        <v>4.5796263354003899E-2</v>
      </c>
      <c r="J170" s="272">
        <f>'9'!J169</f>
        <v>7.3398726956380601E-3</v>
      </c>
      <c r="K170" s="6"/>
      <c r="L170" s="333"/>
      <c r="M170" s="333"/>
      <c r="N170" s="333"/>
      <c r="O170" s="333"/>
      <c r="P170" s="333"/>
      <c r="Q170" s="333"/>
      <c r="R170" s="333"/>
      <c r="S170" s="333"/>
      <c r="T170" s="333"/>
      <c r="U170" s="333"/>
      <c r="V170" s="333"/>
      <c r="W170" s="333"/>
      <c r="X170" s="333"/>
      <c r="Y170" s="333"/>
      <c r="Z170" s="333"/>
      <c r="AA170" s="363"/>
      <c r="AB170" s="333"/>
      <c r="AC170" s="333"/>
      <c r="AD170" s="333"/>
      <c r="AE170" s="333"/>
      <c r="AF170" s="333"/>
      <c r="AG170" s="333"/>
      <c r="AH170" s="333"/>
      <c r="AI170" s="333"/>
      <c r="AJ170" s="333"/>
      <c r="AK170" s="333"/>
      <c r="AL170" s="333"/>
      <c r="AM170" s="333"/>
      <c r="AN170" s="333"/>
      <c r="AO170" s="333"/>
      <c r="AP170" s="333"/>
      <c r="AQ170" s="333"/>
      <c r="AR170" s="333"/>
      <c r="AS170" s="333"/>
      <c r="AT170" s="333"/>
      <c r="AU170" s="333"/>
      <c r="AV170" s="333"/>
      <c r="AW170" s="333"/>
      <c r="AX170" s="333"/>
      <c r="AY170" s="333"/>
      <c r="AZ170" s="333"/>
      <c r="BA170" s="333"/>
      <c r="BB170" s="325"/>
      <c r="BC170" s="360"/>
      <c r="BD170" s="326"/>
    </row>
    <row r="171" spans="1:100">
      <c r="A171" s="348"/>
      <c r="B171" s="329"/>
      <c r="C171" s="345"/>
      <c r="D171" s="28">
        <v>-1</v>
      </c>
      <c r="E171" s="340"/>
      <c r="F171" s="343"/>
      <c r="G171" s="128">
        <f>'9'!G170</f>
        <v>2.77997203426169E-2</v>
      </c>
      <c r="H171" s="270">
        <f>'9'!H170</f>
        <v>5.6010942438695904E-3</v>
      </c>
      <c r="I171" s="282">
        <f>'9'!I170</f>
        <v>4.1759598957147301E-2</v>
      </c>
      <c r="J171" s="272">
        <f>'9'!J170</f>
        <v>6.5559452847695496E-3</v>
      </c>
      <c r="K171" s="6"/>
      <c r="L171" s="333"/>
      <c r="M171" s="333"/>
      <c r="N171" s="333"/>
      <c r="O171" s="333"/>
      <c r="P171" s="333"/>
      <c r="Q171" s="333"/>
      <c r="R171" s="333"/>
      <c r="S171" s="333"/>
      <c r="T171" s="333"/>
      <c r="U171" s="333"/>
      <c r="V171" s="333"/>
      <c r="W171" s="333"/>
      <c r="X171" s="333"/>
      <c r="Y171" s="333"/>
      <c r="Z171" s="333"/>
      <c r="AA171" s="363"/>
      <c r="AB171" s="333"/>
      <c r="AC171" s="333"/>
      <c r="AD171" s="333"/>
      <c r="AE171" s="333"/>
      <c r="AF171" s="333"/>
      <c r="AG171" s="333"/>
      <c r="AH171" s="333"/>
      <c r="AI171" s="333"/>
      <c r="AJ171" s="333"/>
      <c r="AK171" s="333"/>
      <c r="AL171" s="333"/>
      <c r="AM171" s="333"/>
      <c r="AN171" s="333"/>
      <c r="AO171" s="333"/>
      <c r="AP171" s="333"/>
      <c r="AQ171" s="333"/>
      <c r="AR171" s="333"/>
      <c r="AS171" s="333"/>
      <c r="AT171" s="333"/>
      <c r="AU171" s="333"/>
      <c r="AV171" s="333"/>
      <c r="AW171" s="333"/>
      <c r="AX171" s="333"/>
      <c r="AY171" s="333"/>
      <c r="AZ171" s="333"/>
      <c r="BA171" s="333"/>
      <c r="BB171" s="325"/>
      <c r="BC171" s="360"/>
      <c r="BD171" s="326"/>
    </row>
    <row r="172" spans="1:100">
      <c r="A172" s="348"/>
      <c r="B172" s="329"/>
      <c r="C172" s="345"/>
      <c r="D172" s="28">
        <v>0</v>
      </c>
      <c r="E172" s="340"/>
      <c r="F172" s="343"/>
      <c r="G172" s="128">
        <f>'9'!G171</f>
        <v>2.4226283237181501E-2</v>
      </c>
      <c r="H172" s="270">
        <f>'9'!H171</f>
        <v>4.5625745606522397E-3</v>
      </c>
      <c r="I172" s="282">
        <f>'9'!I171</f>
        <v>3.1961662531376098E-2</v>
      </c>
      <c r="J172" s="272">
        <f>'9'!J171</f>
        <v>4.72188129480061E-3</v>
      </c>
      <c r="K172" s="6"/>
      <c r="L172" s="333"/>
      <c r="M172" s="333"/>
      <c r="N172" s="333"/>
      <c r="O172" s="333"/>
      <c r="P172" s="333"/>
      <c r="Q172" s="333"/>
      <c r="R172" s="333"/>
      <c r="S172" s="333"/>
      <c r="T172" s="333"/>
      <c r="U172" s="333"/>
      <c r="V172" s="333"/>
      <c r="W172" s="333"/>
      <c r="X172" s="333"/>
      <c r="Y172" s="333"/>
      <c r="Z172" s="333"/>
      <c r="AA172" s="363"/>
      <c r="AB172" s="333"/>
      <c r="AC172" s="333"/>
      <c r="AD172" s="333"/>
      <c r="AE172" s="333"/>
      <c r="AF172" s="333"/>
      <c r="AG172" s="333"/>
      <c r="AH172" s="333"/>
      <c r="AI172" s="333"/>
      <c r="AJ172" s="333"/>
      <c r="AK172" s="333"/>
      <c r="AL172" s="333"/>
      <c r="AM172" s="333"/>
      <c r="AN172" s="333"/>
      <c r="AO172" s="333"/>
      <c r="AP172" s="333"/>
      <c r="AQ172" s="333"/>
      <c r="AR172" s="333"/>
      <c r="AS172" s="333"/>
      <c r="AT172" s="333"/>
      <c r="AU172" s="333"/>
      <c r="AV172" s="333"/>
      <c r="AW172" s="333"/>
      <c r="AX172" s="333"/>
      <c r="AY172" s="333"/>
      <c r="AZ172" s="333"/>
      <c r="BA172" s="333"/>
      <c r="BB172" s="325"/>
      <c r="BC172" s="360"/>
      <c r="BD172" s="326"/>
    </row>
    <row r="173" spans="1:100">
      <c r="A173" s="348"/>
      <c r="B173" s="329"/>
      <c r="C173" s="345"/>
      <c r="D173" s="28">
        <v>1</v>
      </c>
      <c r="E173" s="340"/>
      <c r="F173" s="343"/>
      <c r="G173" s="128">
        <f>'9'!G172</f>
        <v>1.9616461056460598E-2</v>
      </c>
      <c r="H173" s="270">
        <f>'9'!H172</f>
        <v>3.3130570959258102E-3</v>
      </c>
      <c r="I173" s="282">
        <f>'9'!I172</f>
        <v>2.1089653270353899E-2</v>
      </c>
      <c r="J173" s="272">
        <f>'9'!J172</f>
        <v>2.8274980534231898E-3</v>
      </c>
      <c r="K173" s="6"/>
      <c r="L173" s="333"/>
      <c r="M173" s="333"/>
      <c r="N173" s="333"/>
      <c r="O173" s="333"/>
      <c r="P173" s="333"/>
      <c r="Q173" s="333"/>
      <c r="R173" s="333"/>
      <c r="S173" s="333"/>
      <c r="T173" s="333"/>
      <c r="U173" s="333"/>
      <c r="V173" s="333"/>
      <c r="W173" s="333"/>
      <c r="X173" s="333"/>
      <c r="Y173" s="333"/>
      <c r="Z173" s="333"/>
      <c r="AA173" s="363"/>
      <c r="AB173" s="333"/>
      <c r="AC173" s="333"/>
      <c r="AD173" s="333"/>
      <c r="AE173" s="333"/>
      <c r="AF173" s="333"/>
      <c r="AG173" s="333"/>
      <c r="AH173" s="333"/>
      <c r="AI173" s="333"/>
      <c r="AJ173" s="333"/>
      <c r="AK173" s="333"/>
      <c r="AL173" s="333"/>
      <c r="AM173" s="333"/>
      <c r="AN173" s="333"/>
      <c r="AO173" s="333"/>
      <c r="AP173" s="333"/>
      <c r="AQ173" s="333"/>
      <c r="AR173" s="333"/>
      <c r="AS173" s="333"/>
      <c r="AT173" s="333"/>
      <c r="AU173" s="333"/>
      <c r="AV173" s="333"/>
      <c r="AW173" s="333"/>
      <c r="AX173" s="333"/>
      <c r="AY173" s="333"/>
      <c r="AZ173" s="333"/>
      <c r="BA173" s="333"/>
      <c r="BB173" s="325"/>
      <c r="BC173" s="360"/>
      <c r="BD173" s="326"/>
    </row>
    <row r="174" spans="1:100">
      <c r="A174" s="348"/>
      <c r="B174" s="329"/>
      <c r="C174" s="345"/>
      <c r="D174" s="28">
        <v>2</v>
      </c>
      <c r="E174" s="340"/>
      <c r="F174" s="343"/>
      <c r="G174" s="128">
        <f>'9'!G173</f>
        <v>1.5123158496653201E-2</v>
      </c>
      <c r="H174" s="270">
        <f>'9'!H173</f>
        <v>2.2111862250962198E-3</v>
      </c>
      <c r="I174" s="282">
        <f>'9'!I173</f>
        <v>1.25051783373385E-2</v>
      </c>
      <c r="J174" s="272">
        <f>'9'!J173</f>
        <v>1.4772912102403301E-3</v>
      </c>
      <c r="K174" s="6"/>
      <c r="L174" s="333"/>
      <c r="M174" s="333"/>
      <c r="N174" s="333"/>
      <c r="O174" s="333"/>
      <c r="P174" s="333"/>
      <c r="Q174" s="333"/>
      <c r="R174" s="333"/>
      <c r="S174" s="333"/>
      <c r="T174" s="333"/>
      <c r="U174" s="333"/>
      <c r="V174" s="333"/>
      <c r="W174" s="333"/>
      <c r="X174" s="333"/>
      <c r="Y174" s="333"/>
      <c r="Z174" s="333"/>
      <c r="AA174" s="363"/>
      <c r="AB174" s="333"/>
      <c r="AC174" s="333"/>
      <c r="AD174" s="333"/>
      <c r="AE174" s="333"/>
      <c r="AF174" s="333"/>
      <c r="AG174" s="333"/>
      <c r="AH174" s="333"/>
      <c r="AI174" s="333"/>
      <c r="AJ174" s="333"/>
      <c r="AK174" s="333"/>
      <c r="AL174" s="333"/>
      <c r="AM174" s="333"/>
      <c r="AN174" s="333"/>
      <c r="AO174" s="333"/>
      <c r="AP174" s="333"/>
      <c r="AQ174" s="333"/>
      <c r="AR174" s="333"/>
      <c r="AS174" s="333"/>
      <c r="AT174" s="333"/>
      <c r="AU174" s="333"/>
      <c r="AV174" s="333"/>
      <c r="AW174" s="333"/>
      <c r="AX174" s="333"/>
      <c r="AY174" s="333"/>
      <c r="AZ174" s="333"/>
      <c r="BA174" s="333"/>
      <c r="BB174" s="325"/>
      <c r="BC174" s="360"/>
      <c r="BD174" s="326"/>
    </row>
    <row r="175" spans="1:100">
      <c r="A175" s="348"/>
      <c r="B175" s="329"/>
      <c r="C175" s="345"/>
      <c r="D175" s="28">
        <v>3</v>
      </c>
      <c r="E175" s="340"/>
      <c r="F175" s="343"/>
      <c r="G175" s="128">
        <f>'9'!G174</f>
        <v>1.1425164476522399E-2</v>
      </c>
      <c r="H175" s="270">
        <f>'9'!H174</f>
        <v>1.4103874621855001E-3</v>
      </c>
      <c r="I175" s="282">
        <f>'9'!I174</f>
        <v>7.0179631769375899E-3</v>
      </c>
      <c r="J175" s="272">
        <f>'9'!J174</f>
        <v>7.1652562274306098E-4</v>
      </c>
      <c r="K175" s="6"/>
      <c r="L175" s="333"/>
      <c r="M175" s="333"/>
      <c r="N175" s="333"/>
      <c r="O175" s="333"/>
      <c r="P175" s="333"/>
      <c r="Q175" s="333"/>
      <c r="R175" s="333"/>
      <c r="S175" s="333"/>
      <c r="T175" s="333"/>
      <c r="U175" s="333"/>
      <c r="V175" s="333"/>
      <c r="W175" s="333"/>
      <c r="X175" s="333"/>
      <c r="Y175" s="333"/>
      <c r="Z175" s="333"/>
      <c r="AA175" s="363"/>
      <c r="AB175" s="333"/>
      <c r="AC175" s="333"/>
      <c r="AD175" s="333"/>
      <c r="AE175" s="333"/>
      <c r="AF175" s="333"/>
      <c r="AG175" s="333"/>
      <c r="AH175" s="333"/>
      <c r="AI175" s="333"/>
      <c r="AJ175" s="333"/>
      <c r="AK175" s="333"/>
      <c r="AL175" s="333"/>
      <c r="AM175" s="333"/>
      <c r="AN175" s="333"/>
      <c r="AO175" s="333"/>
      <c r="AP175" s="333"/>
      <c r="AQ175" s="333"/>
      <c r="AR175" s="333"/>
      <c r="AS175" s="333"/>
      <c r="AT175" s="333"/>
      <c r="AU175" s="333"/>
      <c r="AV175" s="333"/>
      <c r="AW175" s="333"/>
      <c r="AX175" s="333"/>
      <c r="AY175" s="333"/>
      <c r="AZ175" s="333"/>
      <c r="BA175" s="333"/>
      <c r="BB175" s="325"/>
      <c r="BC175" s="360"/>
      <c r="BD175" s="326"/>
    </row>
    <row r="176" spans="1:100">
      <c r="A176" s="348"/>
      <c r="B176" s="329"/>
      <c r="C176" s="345"/>
      <c r="D176" s="28">
        <v>4</v>
      </c>
      <c r="E176" s="340"/>
      <c r="F176" s="343"/>
      <c r="G176" s="128">
        <f>'9'!G175</f>
        <v>8.7073381497470501E-3</v>
      </c>
      <c r="H176" s="270">
        <f>'9'!H175</f>
        <v>8.9822994853541803E-4</v>
      </c>
      <c r="I176" s="282">
        <f>'9'!I175</f>
        <v>3.9457240996729603E-3</v>
      </c>
      <c r="J176" s="272">
        <f>'9'!J175</f>
        <v>3.4609463158490099E-4</v>
      </c>
      <c r="K176" s="6"/>
      <c r="L176" s="333"/>
      <c r="M176" s="333"/>
      <c r="N176" s="333"/>
      <c r="O176" s="333"/>
      <c r="P176" s="333"/>
      <c r="Q176" s="333"/>
      <c r="R176" s="333"/>
      <c r="S176" s="333"/>
      <c r="T176" s="333"/>
      <c r="U176" s="333"/>
      <c r="V176" s="333"/>
      <c r="W176" s="333"/>
      <c r="X176" s="333"/>
      <c r="Y176" s="333"/>
      <c r="Z176" s="333"/>
      <c r="AA176" s="363"/>
      <c r="AB176" s="333"/>
      <c r="AC176" s="333"/>
      <c r="AD176" s="333"/>
      <c r="AE176" s="333"/>
      <c r="AF176" s="333"/>
      <c r="AG176" s="333"/>
      <c r="AH176" s="333"/>
      <c r="AI176" s="333"/>
      <c r="AJ176" s="333"/>
      <c r="AK176" s="333"/>
      <c r="AL176" s="333"/>
      <c r="AM176" s="333"/>
      <c r="AN176" s="333"/>
      <c r="AO176" s="333"/>
      <c r="AP176" s="333"/>
      <c r="AQ176" s="333"/>
      <c r="AR176" s="333"/>
      <c r="AS176" s="333"/>
      <c r="AT176" s="333"/>
      <c r="AU176" s="333"/>
      <c r="AV176" s="333"/>
      <c r="AW176" s="333"/>
      <c r="AX176" s="333"/>
      <c r="AY176" s="333"/>
      <c r="AZ176" s="333"/>
      <c r="BA176" s="333"/>
      <c r="BB176" s="325"/>
      <c r="BC176" s="360"/>
      <c r="BD176" s="326"/>
    </row>
    <row r="177" spans="1:100">
      <c r="A177" s="348"/>
      <c r="B177" s="329"/>
      <c r="C177" s="345"/>
      <c r="D177" s="28">
        <v>5</v>
      </c>
      <c r="E177" s="340"/>
      <c r="F177" s="343"/>
      <c r="G177" s="128">
        <f>'9'!G176</f>
        <v>6.8680955248140198E-3</v>
      </c>
      <c r="H177" s="270">
        <f>'9'!H176</f>
        <v>5.9710004897999003E-4</v>
      </c>
      <c r="I177" s="282">
        <f>'9'!I176</f>
        <v>2.3508161722250202E-3</v>
      </c>
      <c r="J177" s="272">
        <f>'9'!J176</f>
        <v>1.78869604740917E-4</v>
      </c>
      <c r="K177" s="6"/>
      <c r="L177" s="333"/>
      <c r="M177" s="333"/>
      <c r="N177" s="333"/>
      <c r="O177" s="333"/>
      <c r="P177" s="333"/>
      <c r="Q177" s="333"/>
      <c r="R177" s="333"/>
      <c r="S177" s="333"/>
      <c r="T177" s="333"/>
      <c r="U177" s="333"/>
      <c r="V177" s="333"/>
      <c r="W177" s="333"/>
      <c r="X177" s="333"/>
      <c r="Y177" s="333"/>
      <c r="Z177" s="333"/>
      <c r="AA177" s="363"/>
      <c r="AB177" s="333"/>
      <c r="AC177" s="333"/>
      <c r="AD177" s="333"/>
      <c r="AE177" s="333"/>
      <c r="AF177" s="333"/>
      <c r="AG177" s="333"/>
      <c r="AH177" s="333"/>
      <c r="AI177" s="333"/>
      <c r="AJ177" s="333"/>
      <c r="AK177" s="333"/>
      <c r="AL177" s="333"/>
      <c r="AM177" s="333"/>
      <c r="AN177" s="333"/>
      <c r="AO177" s="333"/>
      <c r="AP177" s="333"/>
      <c r="AQ177" s="333"/>
      <c r="AR177" s="333"/>
      <c r="AS177" s="333"/>
      <c r="AT177" s="333"/>
      <c r="AU177" s="333"/>
      <c r="AV177" s="333"/>
      <c r="AW177" s="333"/>
      <c r="AX177" s="333"/>
      <c r="AY177" s="333"/>
      <c r="AZ177" s="333"/>
      <c r="BA177" s="333"/>
      <c r="BB177" s="325"/>
      <c r="BC177" s="360"/>
      <c r="BD177" s="326"/>
    </row>
    <row r="178" spans="1:100">
      <c r="A178" s="348"/>
      <c r="B178" s="329"/>
      <c r="C178" s="345"/>
      <c r="D178" s="28">
        <v>6</v>
      </c>
      <c r="E178" s="340"/>
      <c r="F178" s="343"/>
      <c r="G178" s="128">
        <f>'9'!G177</f>
        <v>5.7199370009427099E-3</v>
      </c>
      <c r="H178" s="270">
        <f>'9'!H177</f>
        <v>4.3144555834608597E-4</v>
      </c>
      <c r="I178" s="282">
        <f>'9'!I177</f>
        <v>1.5602967028730901E-3</v>
      </c>
      <c r="J178" s="272">
        <f>'9'!J177</f>
        <v>1.05678398439217E-4</v>
      </c>
      <c r="K178" s="6"/>
      <c r="L178" s="333"/>
      <c r="M178" s="333"/>
      <c r="N178" s="333"/>
      <c r="O178" s="333"/>
      <c r="P178" s="333"/>
      <c r="Q178" s="333"/>
      <c r="R178" s="333"/>
      <c r="S178" s="333"/>
      <c r="T178" s="333"/>
      <c r="U178" s="333"/>
      <c r="V178" s="333"/>
      <c r="W178" s="333"/>
      <c r="X178" s="333"/>
      <c r="Y178" s="333"/>
      <c r="Z178" s="333"/>
      <c r="AA178" s="363"/>
      <c r="AB178" s="333"/>
      <c r="AC178" s="333"/>
      <c r="AD178" s="333"/>
      <c r="AE178" s="333"/>
      <c r="AF178" s="333"/>
      <c r="AG178" s="333"/>
      <c r="AH178" s="333"/>
      <c r="AI178" s="333"/>
      <c r="AJ178" s="333"/>
      <c r="AK178" s="333"/>
      <c r="AL178" s="333"/>
      <c r="AM178" s="333"/>
      <c r="AN178" s="333"/>
      <c r="AO178" s="333"/>
      <c r="AP178" s="333"/>
      <c r="AQ178" s="333"/>
      <c r="AR178" s="333"/>
      <c r="AS178" s="333"/>
      <c r="AT178" s="333"/>
      <c r="AU178" s="333"/>
      <c r="AV178" s="333"/>
      <c r="AW178" s="333"/>
      <c r="AX178" s="333"/>
      <c r="AY178" s="333"/>
      <c r="AZ178" s="333"/>
      <c r="BA178" s="333"/>
      <c r="BB178" s="325"/>
      <c r="BC178" s="360"/>
      <c r="BD178" s="326"/>
    </row>
    <row r="179" spans="1:100">
      <c r="A179" s="348"/>
      <c r="B179" s="329"/>
      <c r="C179" s="345"/>
      <c r="D179" s="28">
        <v>7</v>
      </c>
      <c r="E179" s="340"/>
      <c r="F179" s="343"/>
      <c r="G179" s="128">
        <f>'9'!G178</f>
        <v>5.0990663607117697E-3</v>
      </c>
      <c r="H179" s="270">
        <f>'9'!H178</f>
        <v>3.50065846434525E-4</v>
      </c>
      <c r="I179" s="282">
        <f>'9'!I178</f>
        <v>1.1999088730378299E-3</v>
      </c>
      <c r="J179" s="272">
        <f>'9'!J178</f>
        <v>7.5294411183422707E-5</v>
      </c>
      <c r="K179" s="6"/>
      <c r="L179" s="333"/>
      <c r="M179" s="333"/>
      <c r="N179" s="333"/>
      <c r="O179" s="333"/>
      <c r="P179" s="333"/>
      <c r="Q179" s="333"/>
      <c r="R179" s="333"/>
      <c r="S179" s="333"/>
      <c r="T179" s="333"/>
      <c r="U179" s="333"/>
      <c r="V179" s="333"/>
      <c r="W179" s="333"/>
      <c r="X179" s="333"/>
      <c r="Y179" s="333"/>
      <c r="Z179" s="333"/>
      <c r="AA179" s="363"/>
      <c r="AB179" s="333"/>
      <c r="AC179" s="333"/>
      <c r="AD179" s="333"/>
      <c r="AE179" s="333"/>
      <c r="AF179" s="333"/>
      <c r="AG179" s="333"/>
      <c r="AH179" s="333"/>
      <c r="AI179" s="333"/>
      <c r="AJ179" s="333"/>
      <c r="AK179" s="333"/>
      <c r="AL179" s="333"/>
      <c r="AM179" s="333"/>
      <c r="AN179" s="333"/>
      <c r="AO179" s="333"/>
      <c r="AP179" s="333"/>
      <c r="AQ179" s="333"/>
      <c r="AR179" s="333"/>
      <c r="AS179" s="333"/>
      <c r="AT179" s="333"/>
      <c r="AU179" s="333"/>
      <c r="AV179" s="333"/>
      <c r="AW179" s="333"/>
      <c r="AX179" s="333"/>
      <c r="AY179" s="333"/>
      <c r="AZ179" s="333"/>
      <c r="BA179" s="333"/>
      <c r="BB179" s="325"/>
      <c r="BC179" s="360"/>
      <c r="BD179" s="326"/>
    </row>
    <row r="180" spans="1:100">
      <c r="A180" s="348"/>
      <c r="B180" s="329"/>
      <c r="C180" s="345"/>
      <c r="D180" s="28">
        <v>8</v>
      </c>
      <c r="E180" s="340"/>
      <c r="F180" s="343"/>
      <c r="G180" s="128">
        <f>'9'!G179</f>
        <v>4.9035155142745299E-3</v>
      </c>
      <c r="H180" s="270">
        <f>'9'!H179</f>
        <v>3.2573033744711001E-4</v>
      </c>
      <c r="I180" s="282">
        <f>'9'!I179</f>
        <v>1.0962548125098301E-3</v>
      </c>
      <c r="J180" s="272">
        <f>'9'!J179</f>
        <v>6.6984604013301595E-5</v>
      </c>
      <c r="K180" s="6"/>
      <c r="L180" s="333"/>
      <c r="M180" s="333"/>
      <c r="N180" s="333"/>
      <c r="O180" s="333"/>
      <c r="P180" s="333"/>
      <c r="Q180" s="333"/>
      <c r="R180" s="333"/>
      <c r="S180" s="333"/>
      <c r="T180" s="333"/>
      <c r="U180" s="333"/>
      <c r="V180" s="333"/>
      <c r="W180" s="333"/>
      <c r="X180" s="333"/>
      <c r="Y180" s="333"/>
      <c r="Z180" s="333"/>
      <c r="AA180" s="363"/>
      <c r="AB180" s="333"/>
      <c r="AC180" s="333"/>
      <c r="AD180" s="333"/>
      <c r="AE180" s="333"/>
      <c r="AF180" s="333"/>
      <c r="AG180" s="333"/>
      <c r="AH180" s="333"/>
      <c r="AI180" s="333"/>
      <c r="AJ180" s="333"/>
      <c r="AK180" s="333"/>
      <c r="AL180" s="333"/>
      <c r="AM180" s="333"/>
      <c r="AN180" s="333"/>
      <c r="AO180" s="333"/>
      <c r="AP180" s="333"/>
      <c r="AQ180" s="333"/>
      <c r="AR180" s="333"/>
      <c r="AS180" s="333"/>
      <c r="AT180" s="333"/>
      <c r="AU180" s="333"/>
      <c r="AV180" s="333"/>
      <c r="AW180" s="333"/>
      <c r="AX180" s="333"/>
      <c r="AY180" s="333"/>
      <c r="AZ180" s="333"/>
      <c r="BA180" s="333"/>
      <c r="BB180" s="325"/>
      <c r="BC180" s="360"/>
      <c r="BD180" s="326"/>
    </row>
    <row r="181" spans="1:100">
      <c r="A181" s="348"/>
      <c r="B181" s="329"/>
      <c r="C181" s="345"/>
      <c r="D181" s="28">
        <v>9</v>
      </c>
      <c r="E181" s="340"/>
      <c r="F181" s="343"/>
      <c r="G181" s="128">
        <f>'9'!G180</f>
        <v>5.0990663607117697E-3</v>
      </c>
      <c r="H181" s="270">
        <f>'9'!H180</f>
        <v>3.50065846434525E-4</v>
      </c>
      <c r="I181" s="282">
        <f>'9'!I180</f>
        <v>1.1999088730378299E-3</v>
      </c>
      <c r="J181" s="272">
        <f>'9'!J180</f>
        <v>7.5294411183422707E-5</v>
      </c>
      <c r="K181" s="6"/>
      <c r="L181" s="333"/>
      <c r="M181" s="333"/>
      <c r="N181" s="333"/>
      <c r="O181" s="333"/>
      <c r="P181" s="333"/>
      <c r="Q181" s="333"/>
      <c r="R181" s="333"/>
      <c r="S181" s="333"/>
      <c r="T181" s="333"/>
      <c r="U181" s="333"/>
      <c r="V181" s="333"/>
      <c r="W181" s="333"/>
      <c r="X181" s="333"/>
      <c r="Y181" s="333"/>
      <c r="Z181" s="333"/>
      <c r="AA181" s="363"/>
      <c r="AB181" s="333"/>
      <c r="AC181" s="333"/>
      <c r="AD181" s="333"/>
      <c r="AE181" s="333"/>
      <c r="AF181" s="333"/>
      <c r="AG181" s="333"/>
      <c r="AH181" s="333"/>
      <c r="AI181" s="333"/>
      <c r="AJ181" s="333"/>
      <c r="AK181" s="333"/>
      <c r="AL181" s="333"/>
      <c r="AM181" s="333"/>
      <c r="AN181" s="333"/>
      <c r="AO181" s="333"/>
      <c r="AP181" s="333"/>
      <c r="AQ181" s="333"/>
      <c r="AR181" s="333"/>
      <c r="AS181" s="333"/>
      <c r="AT181" s="333"/>
      <c r="AU181" s="333"/>
      <c r="AV181" s="333"/>
      <c r="AW181" s="333"/>
      <c r="AX181" s="333"/>
      <c r="AY181" s="333"/>
      <c r="AZ181" s="333"/>
      <c r="BA181" s="333"/>
      <c r="BB181" s="325"/>
      <c r="BC181" s="360"/>
      <c r="BD181" s="326"/>
    </row>
    <row r="182" spans="1:100">
      <c r="A182" s="348"/>
      <c r="B182" s="329"/>
      <c r="C182" s="345"/>
      <c r="D182" s="29">
        <v>10</v>
      </c>
      <c r="E182" s="341"/>
      <c r="F182" s="344"/>
      <c r="G182" s="274">
        <f>'9'!G181</f>
        <v>5.7199370009427099E-3</v>
      </c>
      <c r="H182" s="275">
        <f>'9'!H181</f>
        <v>4.3144555834608597E-4</v>
      </c>
      <c r="I182" s="283">
        <f>'9'!I181</f>
        <v>1.5602967028730901E-3</v>
      </c>
      <c r="J182" s="277">
        <f>'9'!J181</f>
        <v>1.05678398439217E-4</v>
      </c>
      <c r="K182" s="30"/>
      <c r="L182" s="334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64"/>
      <c r="AB182" s="358"/>
      <c r="AC182" s="358"/>
      <c r="AD182" s="358"/>
      <c r="AE182" s="358"/>
      <c r="AF182" s="358"/>
      <c r="AG182" s="358"/>
      <c r="AH182" s="358"/>
      <c r="AI182" s="358"/>
      <c r="AJ182" s="358"/>
      <c r="AK182" s="358"/>
      <c r="AL182" s="358"/>
      <c r="AM182" s="358"/>
      <c r="AN182" s="358"/>
      <c r="AO182" s="358"/>
      <c r="AP182" s="358"/>
      <c r="AQ182" s="358"/>
      <c r="AR182" s="358"/>
      <c r="AS182" s="358"/>
      <c r="AT182" s="358"/>
      <c r="AU182" s="358"/>
      <c r="AV182" s="358"/>
      <c r="AW182" s="358"/>
      <c r="AX182" s="358"/>
      <c r="AY182" s="358"/>
      <c r="AZ182" s="358"/>
      <c r="BA182" s="358"/>
      <c r="BB182" s="325"/>
      <c r="BC182" s="361"/>
      <c r="BD182" s="326"/>
    </row>
    <row r="183" spans="1:100">
      <c r="A183" s="348"/>
      <c r="B183" s="328">
        <v>1</v>
      </c>
      <c r="C183" s="345"/>
      <c r="D183" s="26">
        <v>-9</v>
      </c>
      <c r="E183" s="339">
        <v>6.6532275921296602E-4</v>
      </c>
      <c r="F183" s="342">
        <v>2.7000712915078301E-3</v>
      </c>
      <c r="G183" s="100">
        <f>'9'!G202</f>
        <v>5.4737690078471299E-3</v>
      </c>
      <c r="H183" s="64">
        <f>'9'!H202</f>
        <v>8.46568438916413E-4</v>
      </c>
      <c r="I183" s="79">
        <f>'9'!I202</f>
        <v>5.7632481021646E-3</v>
      </c>
      <c r="J183" s="204">
        <f>'9'!J202</f>
        <v>8.9405711671144104E-4</v>
      </c>
      <c r="K183" s="27"/>
      <c r="L183" s="332">
        <f t="shared" ref="L183" si="320">1-SUM(M183:BC202)</f>
        <v>0.65850181688884557</v>
      </c>
      <c r="M183" s="357">
        <f t="shared" ref="M183" si="321">G193+I193</f>
        <v>1.7321180168943802E-2</v>
      </c>
      <c r="N183" s="357">
        <f t="shared" ref="N183" si="322">G200+I200+J193</f>
        <v>1.149702130395024E-2</v>
      </c>
      <c r="O183" s="357">
        <f t="shared" ref="O183" si="323">G202+I202+H193</f>
        <v>1.168721378718175E-2</v>
      </c>
      <c r="P183" s="357">
        <f t="shared" ref="P183" si="324">G195+I195+J200</f>
        <v>1.4609251329203246E-2</v>
      </c>
      <c r="Q183" s="357">
        <f t="shared" ref="Q183" si="325">G191+I191</f>
        <v>1.989678428486006E-2</v>
      </c>
      <c r="R183" s="357">
        <f t="shared" ref="R183" si="326">G197+I197+H200+J202</f>
        <v>1.2750008733681642E-2</v>
      </c>
      <c r="S183" s="357">
        <f t="shared" ref="S183" si="327">G184+I184</f>
        <v>1.242316961940966E-2</v>
      </c>
      <c r="T183" s="357">
        <f t="shared" ref="T183" si="328">G186+I186+J195</f>
        <v>1.6860512007517901E-2</v>
      </c>
      <c r="U183" s="357">
        <f t="shared" ref="U183" si="329">G189+I189+H202</f>
        <v>2.0677629156534094E-2</v>
      </c>
      <c r="V183" s="357">
        <f t="shared" ref="V183" si="330">G198+I198+J191</f>
        <v>1.2593759869818521E-2</v>
      </c>
      <c r="W183" s="357">
        <f t="shared" ref="W183" si="331">G187+I187</f>
        <v>1.7321180168943802E-2</v>
      </c>
      <c r="X183" s="357">
        <f t="shared" ref="X183" si="332">G190+I190+J197+H195</f>
        <v>2.2218761369625813E-2</v>
      </c>
      <c r="Y183" s="357">
        <f t="shared" ref="Y183" si="333">G196+I196</f>
        <v>1.242316961940966E-2</v>
      </c>
      <c r="Z183" s="357">
        <f t="shared" ref="Z183" si="334">G188+I188+J184</f>
        <v>1.9895432966152881E-2</v>
      </c>
      <c r="AA183" s="362">
        <f t="shared" ref="AA183" si="335">G199+I199+H191</f>
        <v>1.1364559907549279E-2</v>
      </c>
      <c r="AB183" s="357">
        <f t="shared" ref="AB183" si="336">G185+I185+J186</f>
        <v>1.542267996934622E-2</v>
      </c>
      <c r="AC183" s="357">
        <f t="shared" ref="AC183" si="337">G201+I201</f>
        <v>9.8812150942257995E-3</v>
      </c>
      <c r="AD183" s="357">
        <f t="shared" ref="AD183" si="338">G194+I194+J189+H197</f>
        <v>1.8649927414913645E-2</v>
      </c>
      <c r="AE183" s="357">
        <f t="shared" ref="AE183" si="339">G183+I183</f>
        <v>1.1237017110011731E-2</v>
      </c>
      <c r="AF183" s="357">
        <f t="shared" ref="AF183" si="340">G192+I192+J198</f>
        <v>1.9626722122889715E-2</v>
      </c>
      <c r="AG183" s="357">
        <f t="shared" ref="AG183" si="341">H184</f>
        <v>9.3725928351553003E-4</v>
      </c>
      <c r="AH183" s="357">
        <f t="shared" ref="AH183" si="342">J187</f>
        <v>1.78352948373903E-3</v>
      </c>
      <c r="AI183" s="357">
        <f t="shared" ref="AI183" si="343">J190+H186</f>
        <v>3.4444831860546204E-3</v>
      </c>
      <c r="AJ183" s="357">
        <f t="shared" ref="AJ183" si="344">F183</f>
        <v>2.7000712915078301E-3</v>
      </c>
      <c r="AK183" s="357">
        <f t="shared" ref="AK183" si="345">J196</f>
        <v>1.0534890386238701E-3</v>
      </c>
      <c r="AL183" s="357">
        <f t="shared" ref="AL183" si="346">H189</f>
        <v>1.4833448133234799E-3</v>
      </c>
      <c r="AM183" s="357">
        <f t="shared" ref="AM183" si="347">J188</f>
        <v>2.0302288797924201E-3</v>
      </c>
      <c r="AN183" s="357">
        <f t="shared" ref="AN183" si="348">J199+H198</f>
        <v>1.5025670930649201E-3</v>
      </c>
      <c r="AO183" s="357">
        <f t="shared" ref="AO183" si="349">J185</f>
        <v>1.26334708295415E-3</v>
      </c>
      <c r="AP183" s="357">
        <f t="shared" ref="AP183" si="350">H187</f>
        <v>1.2996479687967101E-3</v>
      </c>
      <c r="AQ183" s="357">
        <f t="shared" ref="AQ183" si="351">J201</f>
        <v>7.2172222139088604E-4</v>
      </c>
      <c r="AR183" s="357">
        <f t="shared" ref="AR183" si="352">H190+J194</f>
        <v>3.0246313217776699E-3</v>
      </c>
      <c r="AS183" s="357">
        <f t="shared" ref="AS183" si="353">J183</f>
        <v>8.9405711671144104E-4</v>
      </c>
      <c r="AT183" s="357">
        <f t="shared" ref="AT183" si="354">H196</f>
        <v>9.3725928351553003E-4</v>
      </c>
      <c r="AU183" s="357">
        <f t="shared" ref="AU183" si="355">J192</f>
        <v>2.0302288797924201E-3</v>
      </c>
      <c r="AV183" s="357">
        <f t="shared" ref="AV183" si="356">H188</f>
        <v>1.4086306220063001E-3</v>
      </c>
      <c r="AW183" s="357">
        <f t="shared" ref="AW183" si="357">H199</f>
        <v>7.4134925826259705E-4</v>
      </c>
      <c r="AX183" s="357">
        <f t="shared" ref="AX183" si="358">H185</f>
        <v>1.04909710701137E-3</v>
      </c>
      <c r="AY183" s="357">
        <f t="shared" ref="AY183" si="359">E183</f>
        <v>6.6532275921296602E-4</v>
      </c>
      <c r="AZ183" s="357">
        <f t="shared" ref="AZ183" si="360">H201</f>
        <v>7.4134925826259705E-4</v>
      </c>
      <c r="BA183" s="357">
        <f t="shared" ref="BA183" si="361">H194</f>
        <v>1.17417209674605E-3</v>
      </c>
      <c r="BB183" s="325">
        <f t="shared" ref="BB183" si="362">H183</f>
        <v>8.46568438916413E-4</v>
      </c>
      <c r="BC183" s="359">
        <f t="shared" ref="BC183" si="363">H192</f>
        <v>1.4086306220063001E-3</v>
      </c>
      <c r="BD183" s="326">
        <f t="shared" ref="BD183" si="364">SUMPRODUCT($L$1:$BC$1,BF183:CW183)</f>
        <v>4.3403698058143529</v>
      </c>
      <c r="BF183" s="12">
        <f>L183</f>
        <v>0.65850181688884557</v>
      </c>
      <c r="BG183" s="23">
        <f t="shared" ref="BG183:CV183" si="365">M183</f>
        <v>1.7321180168943802E-2</v>
      </c>
      <c r="BH183" s="23">
        <f t="shared" si="365"/>
        <v>1.149702130395024E-2</v>
      </c>
      <c r="BI183" s="23">
        <f t="shared" si="365"/>
        <v>1.168721378718175E-2</v>
      </c>
      <c r="BJ183" s="23">
        <f t="shared" si="365"/>
        <v>1.4609251329203246E-2</v>
      </c>
      <c r="BK183" s="23">
        <f t="shared" si="365"/>
        <v>1.989678428486006E-2</v>
      </c>
      <c r="BL183" s="23">
        <f t="shared" si="365"/>
        <v>1.2750008733681642E-2</v>
      </c>
      <c r="BM183" s="23">
        <f t="shared" si="365"/>
        <v>1.242316961940966E-2</v>
      </c>
      <c r="BN183" s="23">
        <f t="shared" si="365"/>
        <v>1.6860512007517901E-2</v>
      </c>
      <c r="BO183" s="23">
        <f t="shared" si="365"/>
        <v>2.0677629156534094E-2</v>
      </c>
      <c r="BP183" s="23">
        <f t="shared" si="365"/>
        <v>1.2593759869818521E-2</v>
      </c>
      <c r="BQ183" s="23">
        <f t="shared" si="365"/>
        <v>1.7321180168943802E-2</v>
      </c>
      <c r="BR183" s="23">
        <f t="shared" si="365"/>
        <v>2.2218761369625813E-2</v>
      </c>
      <c r="BS183" s="23">
        <f t="shared" si="365"/>
        <v>1.242316961940966E-2</v>
      </c>
      <c r="BT183" s="23">
        <f t="shared" si="365"/>
        <v>1.9895432966152881E-2</v>
      </c>
      <c r="BU183" s="23">
        <f t="shared" si="365"/>
        <v>1.1364559907549279E-2</v>
      </c>
      <c r="BV183" s="23">
        <f t="shared" si="365"/>
        <v>1.542267996934622E-2</v>
      </c>
      <c r="BW183" s="23">
        <f t="shared" si="365"/>
        <v>9.8812150942257995E-3</v>
      </c>
      <c r="BX183" s="23">
        <f t="shared" si="365"/>
        <v>1.8649927414913645E-2</v>
      </c>
      <c r="BY183" s="23">
        <f t="shared" si="365"/>
        <v>1.1237017110011731E-2</v>
      </c>
      <c r="BZ183" s="23">
        <f t="shared" si="365"/>
        <v>1.9626722122889715E-2</v>
      </c>
      <c r="CA183" s="23">
        <f t="shared" si="365"/>
        <v>9.3725928351553003E-4</v>
      </c>
      <c r="CB183" s="23">
        <f t="shared" si="365"/>
        <v>1.78352948373903E-3</v>
      </c>
      <c r="CC183" s="23">
        <f t="shared" si="365"/>
        <v>3.4444831860546204E-3</v>
      </c>
      <c r="CD183" s="23">
        <f t="shared" si="365"/>
        <v>2.7000712915078301E-3</v>
      </c>
      <c r="CE183" s="23">
        <f t="shared" si="365"/>
        <v>1.0534890386238701E-3</v>
      </c>
      <c r="CF183" s="23">
        <f t="shared" si="365"/>
        <v>1.4833448133234799E-3</v>
      </c>
      <c r="CG183" s="23">
        <f t="shared" si="365"/>
        <v>2.0302288797924201E-3</v>
      </c>
      <c r="CH183" s="23">
        <f t="shared" si="365"/>
        <v>1.5025670930649201E-3</v>
      </c>
      <c r="CI183" s="23">
        <f t="shared" si="365"/>
        <v>1.26334708295415E-3</v>
      </c>
      <c r="CJ183" s="23">
        <f t="shared" si="365"/>
        <v>1.2996479687967101E-3</v>
      </c>
      <c r="CK183" s="23">
        <f t="shared" si="365"/>
        <v>7.2172222139088604E-4</v>
      </c>
      <c r="CL183" s="23">
        <f t="shared" si="365"/>
        <v>3.0246313217776699E-3</v>
      </c>
      <c r="CM183" s="23">
        <f t="shared" si="365"/>
        <v>8.9405711671144104E-4</v>
      </c>
      <c r="CN183" s="23">
        <f t="shared" si="365"/>
        <v>9.3725928351553003E-4</v>
      </c>
      <c r="CO183" s="23">
        <f t="shared" si="365"/>
        <v>2.0302288797924201E-3</v>
      </c>
      <c r="CP183" s="23">
        <f t="shared" si="365"/>
        <v>1.4086306220063001E-3</v>
      </c>
      <c r="CQ183" s="23">
        <f t="shared" si="365"/>
        <v>7.4134925826259705E-4</v>
      </c>
      <c r="CR183" s="23">
        <f t="shared" si="365"/>
        <v>1.04909710701137E-3</v>
      </c>
      <c r="CS183" s="23">
        <f t="shared" si="365"/>
        <v>6.6532275921296602E-4</v>
      </c>
      <c r="CT183" s="23">
        <f t="shared" si="365"/>
        <v>7.4134925826259705E-4</v>
      </c>
      <c r="CU183" s="23">
        <f t="shared" si="365"/>
        <v>1.17417209674605E-3</v>
      </c>
      <c r="CV183" s="24">
        <f t="shared" si="365"/>
        <v>8.46568438916413E-4</v>
      </c>
    </row>
    <row r="184" spans="1:100">
      <c r="A184" s="348"/>
      <c r="B184" s="329"/>
      <c r="C184" s="345"/>
      <c r="D184" s="28">
        <v>-8</v>
      </c>
      <c r="E184" s="340"/>
      <c r="F184" s="343"/>
      <c r="G184" s="128">
        <f>'9'!G183</f>
        <v>5.8387829076653203E-3</v>
      </c>
      <c r="H184" s="270">
        <f>'9'!H183</f>
        <v>9.3725928351553003E-4</v>
      </c>
      <c r="I184" s="282">
        <f>'9'!I183</f>
        <v>6.5843867117443399E-3</v>
      </c>
      <c r="J184" s="272">
        <f>'9'!J183</f>
        <v>1.0534890386238701E-3</v>
      </c>
      <c r="K184" s="6"/>
      <c r="L184" s="333"/>
      <c r="M184" s="333"/>
      <c r="N184" s="333"/>
      <c r="O184" s="333"/>
      <c r="P184" s="333"/>
      <c r="Q184" s="333"/>
      <c r="R184" s="333"/>
      <c r="S184" s="333"/>
      <c r="T184" s="333"/>
      <c r="U184" s="333"/>
      <c r="V184" s="333"/>
      <c r="W184" s="333"/>
      <c r="X184" s="333"/>
      <c r="Y184" s="333"/>
      <c r="Z184" s="333"/>
      <c r="AA184" s="363"/>
      <c r="AB184" s="333"/>
      <c r="AC184" s="333"/>
      <c r="AD184" s="333"/>
      <c r="AE184" s="333"/>
      <c r="AF184" s="333"/>
      <c r="AG184" s="333"/>
      <c r="AH184" s="333"/>
      <c r="AI184" s="333"/>
      <c r="AJ184" s="333"/>
      <c r="AK184" s="333"/>
      <c r="AL184" s="333"/>
      <c r="AM184" s="333"/>
      <c r="AN184" s="333"/>
      <c r="AO184" s="333"/>
      <c r="AP184" s="333"/>
      <c r="AQ184" s="333"/>
      <c r="AR184" s="333"/>
      <c r="AS184" s="333"/>
      <c r="AT184" s="333"/>
      <c r="AU184" s="333"/>
      <c r="AV184" s="333"/>
      <c r="AW184" s="333"/>
      <c r="AX184" s="333"/>
      <c r="AY184" s="333"/>
      <c r="AZ184" s="333"/>
      <c r="BA184" s="333"/>
      <c r="BB184" s="325"/>
      <c r="BC184" s="360"/>
      <c r="BD184" s="326"/>
    </row>
    <row r="185" spans="1:100">
      <c r="A185" s="348"/>
      <c r="B185" s="329"/>
      <c r="C185" s="345"/>
      <c r="D185" s="28">
        <v>-7</v>
      </c>
      <c r="E185" s="340"/>
      <c r="F185" s="343"/>
      <c r="G185" s="128">
        <f>'9'!G184</f>
        <v>6.2751438915571696E-3</v>
      </c>
      <c r="H185" s="270">
        <f>'9'!H184</f>
        <v>1.04909710701137E-3</v>
      </c>
      <c r="I185" s="282">
        <f>'9'!I184</f>
        <v>7.6329131060734702E-3</v>
      </c>
      <c r="J185" s="272">
        <f>'9'!J184</f>
        <v>1.26334708295415E-3</v>
      </c>
      <c r="K185" s="6"/>
      <c r="L185" s="333"/>
      <c r="M185" s="333"/>
      <c r="N185" s="333"/>
      <c r="O185" s="333"/>
      <c r="P185" s="333"/>
      <c r="Q185" s="333"/>
      <c r="R185" s="333"/>
      <c r="S185" s="333"/>
      <c r="T185" s="333"/>
      <c r="U185" s="333"/>
      <c r="V185" s="333"/>
      <c r="W185" s="333"/>
      <c r="X185" s="333"/>
      <c r="Y185" s="333"/>
      <c r="Z185" s="333"/>
      <c r="AA185" s="363"/>
      <c r="AB185" s="333"/>
      <c r="AC185" s="333"/>
      <c r="AD185" s="333"/>
      <c r="AE185" s="333"/>
      <c r="AF185" s="333"/>
      <c r="AG185" s="333"/>
      <c r="AH185" s="333"/>
      <c r="AI185" s="333"/>
      <c r="AJ185" s="333"/>
      <c r="AK185" s="333"/>
      <c r="AL185" s="333"/>
      <c r="AM185" s="333"/>
      <c r="AN185" s="333"/>
      <c r="AO185" s="333"/>
      <c r="AP185" s="333"/>
      <c r="AQ185" s="333"/>
      <c r="AR185" s="333"/>
      <c r="AS185" s="333"/>
      <c r="AT185" s="333"/>
      <c r="AU185" s="333"/>
      <c r="AV185" s="333"/>
      <c r="AW185" s="333"/>
      <c r="AX185" s="333"/>
      <c r="AY185" s="333"/>
      <c r="AZ185" s="333"/>
      <c r="BA185" s="333"/>
      <c r="BB185" s="325"/>
      <c r="BC185" s="360"/>
      <c r="BD185" s="326"/>
    </row>
    <row r="186" spans="1:100">
      <c r="A186" s="348"/>
      <c r="B186" s="329"/>
      <c r="C186" s="345"/>
      <c r="D186" s="28">
        <v>-6</v>
      </c>
      <c r="E186" s="340"/>
      <c r="F186" s="343"/>
      <c r="G186" s="128">
        <f>'9'!G185</f>
        <v>6.7477111974662404E-3</v>
      </c>
      <c r="H186" s="270">
        <f>'9'!H185</f>
        <v>1.17417209674605E-3</v>
      </c>
      <c r="I186" s="282">
        <f>'9'!I185</f>
        <v>8.8494537270975109E-3</v>
      </c>
      <c r="J186" s="272">
        <f>'9'!J185</f>
        <v>1.5146229717155799E-3</v>
      </c>
      <c r="K186" s="6"/>
      <c r="L186" s="333"/>
      <c r="M186" s="333"/>
      <c r="N186" s="333"/>
      <c r="O186" s="333"/>
      <c r="P186" s="333"/>
      <c r="Q186" s="333"/>
      <c r="R186" s="333"/>
      <c r="S186" s="333"/>
      <c r="T186" s="333"/>
      <c r="U186" s="333"/>
      <c r="V186" s="333"/>
      <c r="W186" s="333"/>
      <c r="X186" s="333"/>
      <c r="Y186" s="333"/>
      <c r="Z186" s="333"/>
      <c r="AA186" s="363"/>
      <c r="AB186" s="333"/>
      <c r="AC186" s="333"/>
      <c r="AD186" s="333"/>
      <c r="AE186" s="333"/>
      <c r="AF186" s="333"/>
      <c r="AG186" s="333"/>
      <c r="AH186" s="333"/>
      <c r="AI186" s="333"/>
      <c r="AJ186" s="333"/>
      <c r="AK186" s="333"/>
      <c r="AL186" s="333"/>
      <c r="AM186" s="333"/>
      <c r="AN186" s="333"/>
      <c r="AO186" s="333"/>
      <c r="AP186" s="333"/>
      <c r="AQ186" s="333"/>
      <c r="AR186" s="333"/>
      <c r="AS186" s="333"/>
      <c r="AT186" s="333"/>
      <c r="AU186" s="333"/>
      <c r="AV186" s="333"/>
      <c r="AW186" s="333"/>
      <c r="AX186" s="333"/>
      <c r="AY186" s="333"/>
      <c r="AZ186" s="333"/>
      <c r="BA186" s="333"/>
      <c r="BB186" s="325"/>
      <c r="BC186" s="360"/>
      <c r="BD186" s="326"/>
    </row>
    <row r="187" spans="1:100">
      <c r="A187" s="348"/>
      <c r="B187" s="329"/>
      <c r="C187" s="345"/>
      <c r="D187" s="28">
        <v>-5</v>
      </c>
      <c r="E187" s="340"/>
      <c r="F187" s="343"/>
      <c r="G187" s="128">
        <f>'9'!G186</f>
        <v>7.2077316976618001E-3</v>
      </c>
      <c r="H187" s="270">
        <f>'9'!H186</f>
        <v>1.2996479687967101E-3</v>
      </c>
      <c r="I187" s="282">
        <f>'9'!I186</f>
        <v>1.0113448471282E-2</v>
      </c>
      <c r="J187" s="272">
        <f>'9'!J186</f>
        <v>1.78352948373903E-3</v>
      </c>
      <c r="K187" s="6"/>
      <c r="L187" s="333"/>
      <c r="M187" s="333"/>
      <c r="N187" s="333"/>
      <c r="O187" s="333"/>
      <c r="P187" s="333"/>
      <c r="Q187" s="333"/>
      <c r="R187" s="333"/>
      <c r="S187" s="333"/>
      <c r="T187" s="333"/>
      <c r="U187" s="333"/>
      <c r="V187" s="333"/>
      <c r="W187" s="333"/>
      <c r="X187" s="333"/>
      <c r="Y187" s="333"/>
      <c r="Z187" s="333"/>
      <c r="AA187" s="363"/>
      <c r="AB187" s="333"/>
      <c r="AC187" s="333"/>
      <c r="AD187" s="333"/>
      <c r="AE187" s="333"/>
      <c r="AF187" s="333"/>
      <c r="AG187" s="333"/>
      <c r="AH187" s="333"/>
      <c r="AI187" s="333"/>
      <c r="AJ187" s="333"/>
      <c r="AK187" s="333"/>
      <c r="AL187" s="333"/>
      <c r="AM187" s="333"/>
      <c r="AN187" s="333"/>
      <c r="AO187" s="333"/>
      <c r="AP187" s="333"/>
      <c r="AQ187" s="333"/>
      <c r="AR187" s="333"/>
      <c r="AS187" s="333"/>
      <c r="AT187" s="333"/>
      <c r="AU187" s="333"/>
      <c r="AV187" s="333"/>
      <c r="AW187" s="333"/>
      <c r="AX187" s="333"/>
      <c r="AY187" s="333"/>
      <c r="AZ187" s="333"/>
      <c r="BA187" s="333"/>
      <c r="BB187" s="325"/>
      <c r="BC187" s="360"/>
      <c r="BD187" s="326"/>
    </row>
    <row r="188" spans="1:100">
      <c r="A188" s="348"/>
      <c r="B188" s="329"/>
      <c r="C188" s="345"/>
      <c r="D188" s="28">
        <v>-4</v>
      </c>
      <c r="E188" s="340"/>
      <c r="F188" s="343"/>
      <c r="G188" s="128">
        <f>'9'!G187</f>
        <v>7.5973190493578103E-3</v>
      </c>
      <c r="H188" s="270">
        <f>'9'!H187</f>
        <v>1.4086306220063001E-3</v>
      </c>
      <c r="I188" s="282">
        <f>'9'!I187</f>
        <v>1.1244624878171201E-2</v>
      </c>
      <c r="J188" s="272">
        <f>'9'!J187</f>
        <v>2.0302288797924201E-3</v>
      </c>
      <c r="K188" s="6"/>
      <c r="L188" s="333"/>
      <c r="M188" s="333"/>
      <c r="N188" s="333"/>
      <c r="O188" s="333"/>
      <c r="P188" s="333"/>
      <c r="Q188" s="333"/>
      <c r="R188" s="333"/>
      <c r="S188" s="333"/>
      <c r="T188" s="333"/>
      <c r="U188" s="333"/>
      <c r="V188" s="333"/>
      <c r="W188" s="333"/>
      <c r="X188" s="333"/>
      <c r="Y188" s="333"/>
      <c r="Z188" s="333"/>
      <c r="AA188" s="363"/>
      <c r="AB188" s="333"/>
      <c r="AC188" s="333"/>
      <c r="AD188" s="333"/>
      <c r="AE188" s="333"/>
      <c r="AF188" s="333"/>
      <c r="AG188" s="333"/>
      <c r="AH188" s="333"/>
      <c r="AI188" s="333"/>
      <c r="AJ188" s="333"/>
      <c r="AK188" s="333"/>
      <c r="AL188" s="333"/>
      <c r="AM188" s="333"/>
      <c r="AN188" s="333"/>
      <c r="AO188" s="333"/>
      <c r="AP188" s="333"/>
      <c r="AQ188" s="333"/>
      <c r="AR188" s="333"/>
      <c r="AS188" s="333"/>
      <c r="AT188" s="333"/>
      <c r="AU188" s="333"/>
      <c r="AV188" s="333"/>
      <c r="AW188" s="333"/>
      <c r="AX188" s="333"/>
      <c r="AY188" s="333"/>
      <c r="AZ188" s="333"/>
      <c r="BA188" s="333"/>
      <c r="BB188" s="325"/>
      <c r="BC188" s="360"/>
      <c r="BD188" s="326"/>
    </row>
    <row r="189" spans="1:100">
      <c r="A189" s="348"/>
      <c r="B189" s="329"/>
      <c r="C189" s="345"/>
      <c r="D189" s="28">
        <v>-3</v>
      </c>
      <c r="E189" s="340"/>
      <c r="F189" s="343"/>
      <c r="G189" s="128">
        <f>'9'!G188</f>
        <v>7.8596005704895597E-3</v>
      </c>
      <c r="H189" s="270">
        <f>'9'!H188</f>
        <v>1.4833448133234799E-3</v>
      </c>
      <c r="I189" s="282">
        <f>'9'!I188</f>
        <v>1.20371837143705E-2</v>
      </c>
      <c r="J189" s="272">
        <f>'9'!J188</f>
        <v>2.2061940514334802E-3</v>
      </c>
      <c r="K189" s="6"/>
      <c r="L189" s="333"/>
      <c r="M189" s="333"/>
      <c r="N189" s="333"/>
      <c r="O189" s="333"/>
      <c r="P189" s="333"/>
      <c r="Q189" s="333"/>
      <c r="R189" s="333"/>
      <c r="S189" s="333"/>
      <c r="T189" s="333"/>
      <c r="U189" s="333"/>
      <c r="V189" s="333"/>
      <c r="W189" s="333"/>
      <c r="X189" s="333"/>
      <c r="Y189" s="333"/>
      <c r="Z189" s="333"/>
      <c r="AA189" s="363"/>
      <c r="AB189" s="333"/>
      <c r="AC189" s="333"/>
      <c r="AD189" s="333"/>
      <c r="AE189" s="333"/>
      <c r="AF189" s="333"/>
      <c r="AG189" s="333"/>
      <c r="AH189" s="333"/>
      <c r="AI189" s="333"/>
      <c r="AJ189" s="333"/>
      <c r="AK189" s="333"/>
      <c r="AL189" s="333"/>
      <c r="AM189" s="333"/>
      <c r="AN189" s="333"/>
      <c r="AO189" s="333"/>
      <c r="AP189" s="333"/>
      <c r="AQ189" s="333"/>
      <c r="AR189" s="333"/>
      <c r="AS189" s="333"/>
      <c r="AT189" s="333"/>
      <c r="AU189" s="333"/>
      <c r="AV189" s="333"/>
      <c r="AW189" s="333"/>
      <c r="AX189" s="333"/>
      <c r="AY189" s="333"/>
      <c r="AZ189" s="333"/>
      <c r="BA189" s="333"/>
      <c r="BB189" s="325"/>
      <c r="BC189" s="360"/>
      <c r="BD189" s="326"/>
    </row>
    <row r="190" spans="1:100">
      <c r="A190" s="348"/>
      <c r="B190" s="329"/>
      <c r="C190" s="345"/>
      <c r="D190" s="28">
        <v>-2</v>
      </c>
      <c r="E190" s="340"/>
      <c r="F190" s="343"/>
      <c r="G190" s="128">
        <f>'9'!G189</f>
        <v>7.9523190411482994E-3</v>
      </c>
      <c r="H190" s="270">
        <f>'9'!H189</f>
        <v>1.51000835006209E-3</v>
      </c>
      <c r="I190" s="282">
        <f>'9'!I189</f>
        <v>1.23232881047547E-2</v>
      </c>
      <c r="J190" s="272">
        <f>'9'!J189</f>
        <v>2.2703110893085702E-3</v>
      </c>
      <c r="K190" s="6"/>
      <c r="L190" s="333"/>
      <c r="M190" s="333"/>
      <c r="N190" s="333"/>
      <c r="O190" s="333"/>
      <c r="P190" s="333"/>
      <c r="Q190" s="333"/>
      <c r="R190" s="333"/>
      <c r="S190" s="333"/>
      <c r="T190" s="333"/>
      <c r="U190" s="333"/>
      <c r="V190" s="333"/>
      <c r="W190" s="333"/>
      <c r="X190" s="333"/>
      <c r="Y190" s="333"/>
      <c r="Z190" s="333"/>
      <c r="AA190" s="363"/>
      <c r="AB190" s="333"/>
      <c r="AC190" s="333"/>
      <c r="AD190" s="333"/>
      <c r="AE190" s="333"/>
      <c r="AF190" s="333"/>
      <c r="AG190" s="333"/>
      <c r="AH190" s="333"/>
      <c r="AI190" s="333"/>
      <c r="AJ190" s="333"/>
      <c r="AK190" s="333"/>
      <c r="AL190" s="333"/>
      <c r="AM190" s="333"/>
      <c r="AN190" s="333"/>
      <c r="AO190" s="333"/>
      <c r="AP190" s="333"/>
      <c r="AQ190" s="333"/>
      <c r="AR190" s="333"/>
      <c r="AS190" s="333"/>
      <c r="AT190" s="333"/>
      <c r="AU190" s="333"/>
      <c r="AV190" s="333"/>
      <c r="AW190" s="333"/>
      <c r="AX190" s="333"/>
      <c r="AY190" s="333"/>
      <c r="AZ190" s="333"/>
      <c r="BA190" s="333"/>
      <c r="BB190" s="325"/>
      <c r="BC190" s="360"/>
      <c r="BD190" s="326"/>
    </row>
    <row r="191" spans="1:100">
      <c r="A191" s="348"/>
      <c r="B191" s="329"/>
      <c r="C191" s="345"/>
      <c r="D191" s="28">
        <v>-1</v>
      </c>
      <c r="E191" s="340"/>
      <c r="F191" s="343"/>
      <c r="G191" s="128">
        <f>'9'!G190</f>
        <v>7.8596005704895597E-3</v>
      </c>
      <c r="H191" s="270">
        <f>'9'!H190</f>
        <v>1.4833448133234799E-3</v>
      </c>
      <c r="I191" s="282">
        <f>'9'!I190</f>
        <v>1.20371837143705E-2</v>
      </c>
      <c r="J191" s="272">
        <f>'9'!J190</f>
        <v>2.2061940514334802E-3</v>
      </c>
      <c r="K191" s="6"/>
      <c r="L191" s="333"/>
      <c r="M191" s="333"/>
      <c r="N191" s="333"/>
      <c r="O191" s="333"/>
      <c r="P191" s="333"/>
      <c r="Q191" s="333"/>
      <c r="R191" s="333"/>
      <c r="S191" s="333"/>
      <c r="T191" s="333"/>
      <c r="U191" s="333"/>
      <c r="V191" s="333"/>
      <c r="W191" s="333"/>
      <c r="X191" s="333"/>
      <c r="Y191" s="333"/>
      <c r="Z191" s="333"/>
      <c r="AA191" s="363"/>
      <c r="AB191" s="333"/>
      <c r="AC191" s="333"/>
      <c r="AD191" s="333"/>
      <c r="AE191" s="333"/>
      <c r="AF191" s="333"/>
      <c r="AG191" s="333"/>
      <c r="AH191" s="333"/>
      <c r="AI191" s="333"/>
      <c r="AJ191" s="333"/>
      <c r="AK191" s="333"/>
      <c r="AL191" s="333"/>
      <c r="AM191" s="333"/>
      <c r="AN191" s="333"/>
      <c r="AO191" s="333"/>
      <c r="AP191" s="333"/>
      <c r="AQ191" s="333"/>
      <c r="AR191" s="333"/>
      <c r="AS191" s="333"/>
      <c r="AT191" s="333"/>
      <c r="AU191" s="333"/>
      <c r="AV191" s="333"/>
      <c r="AW191" s="333"/>
      <c r="AX191" s="333"/>
      <c r="AY191" s="333"/>
      <c r="AZ191" s="333"/>
      <c r="BA191" s="333"/>
      <c r="BB191" s="325"/>
      <c r="BC191" s="360"/>
      <c r="BD191" s="326"/>
    </row>
    <row r="192" spans="1:100">
      <c r="A192" s="348"/>
      <c r="B192" s="329"/>
      <c r="C192" s="345"/>
      <c r="D192" s="28">
        <v>0</v>
      </c>
      <c r="E192" s="340"/>
      <c r="F192" s="343"/>
      <c r="G192" s="128">
        <f>'9'!G191</f>
        <v>7.5973190493578103E-3</v>
      </c>
      <c r="H192" s="270">
        <f>'9'!H191</f>
        <v>1.4086306220063001E-3</v>
      </c>
      <c r="I192" s="282">
        <f>'9'!I191</f>
        <v>1.1244624878171201E-2</v>
      </c>
      <c r="J192" s="272">
        <f>'9'!J191</f>
        <v>2.0302288797924201E-3</v>
      </c>
      <c r="K192" s="6"/>
      <c r="L192" s="333"/>
      <c r="M192" s="333"/>
      <c r="N192" s="333"/>
      <c r="O192" s="333"/>
      <c r="P192" s="333"/>
      <c r="Q192" s="333"/>
      <c r="R192" s="333"/>
      <c r="S192" s="333"/>
      <c r="T192" s="333"/>
      <c r="U192" s="333"/>
      <c r="V192" s="333"/>
      <c r="W192" s="333"/>
      <c r="X192" s="333"/>
      <c r="Y192" s="333"/>
      <c r="Z192" s="333"/>
      <c r="AA192" s="363"/>
      <c r="AB192" s="333"/>
      <c r="AC192" s="333"/>
      <c r="AD192" s="333"/>
      <c r="AE192" s="333"/>
      <c r="AF192" s="333"/>
      <c r="AG192" s="333"/>
      <c r="AH192" s="333"/>
      <c r="AI192" s="333"/>
      <c r="AJ192" s="333"/>
      <c r="AK192" s="333"/>
      <c r="AL192" s="333"/>
      <c r="AM192" s="333"/>
      <c r="AN192" s="333"/>
      <c r="AO192" s="333"/>
      <c r="AP192" s="333"/>
      <c r="AQ192" s="333"/>
      <c r="AR192" s="333"/>
      <c r="AS192" s="333"/>
      <c r="AT192" s="333"/>
      <c r="AU192" s="333"/>
      <c r="AV192" s="333"/>
      <c r="AW192" s="333"/>
      <c r="AX192" s="333"/>
      <c r="AY192" s="333"/>
      <c r="AZ192" s="333"/>
      <c r="BA192" s="333"/>
      <c r="BB192" s="325"/>
      <c r="BC192" s="360"/>
      <c r="BD192" s="326"/>
    </row>
    <row r="193" spans="1:100">
      <c r="A193" s="348"/>
      <c r="B193" s="329"/>
      <c r="C193" s="345"/>
      <c r="D193" s="28">
        <v>1</v>
      </c>
      <c r="E193" s="340"/>
      <c r="F193" s="343"/>
      <c r="G193" s="128">
        <f>'9'!G192</f>
        <v>7.2077316976618001E-3</v>
      </c>
      <c r="H193" s="270">
        <f>'9'!H192</f>
        <v>1.2996479687967101E-3</v>
      </c>
      <c r="I193" s="282">
        <f>'9'!I192</f>
        <v>1.0113448471282E-2</v>
      </c>
      <c r="J193" s="272">
        <f>'9'!J192</f>
        <v>1.78352948373903E-3</v>
      </c>
      <c r="K193" s="6"/>
      <c r="L193" s="333"/>
      <c r="M193" s="333"/>
      <c r="N193" s="333"/>
      <c r="O193" s="333"/>
      <c r="P193" s="333"/>
      <c r="Q193" s="333"/>
      <c r="R193" s="333"/>
      <c r="S193" s="333"/>
      <c r="T193" s="333"/>
      <c r="U193" s="333"/>
      <c r="V193" s="333"/>
      <c r="W193" s="333"/>
      <c r="X193" s="333"/>
      <c r="Y193" s="333"/>
      <c r="Z193" s="333"/>
      <c r="AA193" s="36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333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25"/>
      <c r="BC193" s="360"/>
      <c r="BD193" s="326"/>
    </row>
    <row r="194" spans="1:100">
      <c r="A194" s="348"/>
      <c r="B194" s="329"/>
      <c r="C194" s="345"/>
      <c r="D194" s="28">
        <v>2</v>
      </c>
      <c r="E194" s="340"/>
      <c r="F194" s="343"/>
      <c r="G194" s="128">
        <f>'9'!G193</f>
        <v>6.7477111974662404E-3</v>
      </c>
      <c r="H194" s="270">
        <f>'9'!H193</f>
        <v>1.17417209674605E-3</v>
      </c>
      <c r="I194" s="282">
        <f>'9'!I193</f>
        <v>8.8494537270975109E-3</v>
      </c>
      <c r="J194" s="272">
        <f>'9'!J193</f>
        <v>1.5146229717155799E-3</v>
      </c>
      <c r="K194" s="6"/>
      <c r="L194" s="333"/>
      <c r="M194" s="333"/>
      <c r="N194" s="333"/>
      <c r="O194" s="333"/>
      <c r="P194" s="333"/>
      <c r="Q194" s="333"/>
      <c r="R194" s="333"/>
      <c r="S194" s="333"/>
      <c r="T194" s="333"/>
      <c r="U194" s="333"/>
      <c r="V194" s="333"/>
      <c r="W194" s="333"/>
      <c r="X194" s="333"/>
      <c r="Y194" s="333"/>
      <c r="Z194" s="333"/>
      <c r="AA194" s="363"/>
      <c r="AB194" s="333"/>
      <c r="AC194" s="333"/>
      <c r="AD194" s="333"/>
      <c r="AE194" s="333"/>
      <c r="AF194" s="333"/>
      <c r="AG194" s="333"/>
      <c r="AH194" s="333"/>
      <c r="AI194" s="333"/>
      <c r="AJ194" s="333"/>
      <c r="AK194" s="333"/>
      <c r="AL194" s="333"/>
      <c r="AM194" s="333"/>
      <c r="AN194" s="333"/>
      <c r="AO194" s="333"/>
      <c r="AP194" s="333"/>
      <c r="AQ194" s="333"/>
      <c r="AR194" s="333"/>
      <c r="AS194" s="333"/>
      <c r="AT194" s="333"/>
      <c r="AU194" s="333"/>
      <c r="AV194" s="333"/>
      <c r="AW194" s="333"/>
      <c r="AX194" s="333"/>
      <c r="AY194" s="333"/>
      <c r="AZ194" s="333"/>
      <c r="BA194" s="333"/>
      <c r="BB194" s="325"/>
      <c r="BC194" s="360"/>
      <c r="BD194" s="326"/>
    </row>
    <row r="195" spans="1:100">
      <c r="A195" s="348"/>
      <c r="B195" s="329"/>
      <c r="C195" s="345"/>
      <c r="D195" s="28">
        <v>3</v>
      </c>
      <c r="E195" s="340"/>
      <c r="F195" s="343"/>
      <c r="G195" s="128">
        <f>'9'!G194</f>
        <v>6.2751438915571696E-3</v>
      </c>
      <c r="H195" s="270">
        <f>'9'!H194</f>
        <v>1.04909710701137E-3</v>
      </c>
      <c r="I195" s="282">
        <f>'9'!I194</f>
        <v>7.6329131060734702E-3</v>
      </c>
      <c r="J195" s="272">
        <f>'9'!J194</f>
        <v>1.26334708295415E-3</v>
      </c>
      <c r="K195" s="6"/>
      <c r="L195" s="333"/>
      <c r="M195" s="333"/>
      <c r="N195" s="333"/>
      <c r="O195" s="333"/>
      <c r="P195" s="333"/>
      <c r="Q195" s="333"/>
      <c r="R195" s="333"/>
      <c r="S195" s="333"/>
      <c r="T195" s="333"/>
      <c r="U195" s="333"/>
      <c r="V195" s="333"/>
      <c r="W195" s="333"/>
      <c r="X195" s="333"/>
      <c r="Y195" s="333"/>
      <c r="Z195" s="333"/>
      <c r="AA195" s="363"/>
      <c r="AB195" s="333"/>
      <c r="AC195" s="333"/>
      <c r="AD195" s="333"/>
      <c r="AE195" s="333"/>
      <c r="AF195" s="333"/>
      <c r="AG195" s="333"/>
      <c r="AH195" s="333"/>
      <c r="AI195" s="333"/>
      <c r="AJ195" s="333"/>
      <c r="AK195" s="333"/>
      <c r="AL195" s="333"/>
      <c r="AM195" s="333"/>
      <c r="AN195" s="333"/>
      <c r="AO195" s="333"/>
      <c r="AP195" s="333"/>
      <c r="AQ195" s="333"/>
      <c r="AR195" s="333"/>
      <c r="AS195" s="333"/>
      <c r="AT195" s="333"/>
      <c r="AU195" s="333"/>
      <c r="AV195" s="333"/>
      <c r="AW195" s="333"/>
      <c r="AX195" s="333"/>
      <c r="AY195" s="333"/>
      <c r="AZ195" s="333"/>
      <c r="BA195" s="333"/>
      <c r="BB195" s="325"/>
      <c r="BC195" s="360"/>
      <c r="BD195" s="326"/>
    </row>
    <row r="196" spans="1:100">
      <c r="A196" s="348"/>
      <c r="B196" s="329"/>
      <c r="C196" s="345"/>
      <c r="D196" s="28">
        <v>4</v>
      </c>
      <c r="E196" s="340"/>
      <c r="F196" s="343"/>
      <c r="G196" s="128">
        <f>'9'!G195</f>
        <v>5.8387829076653203E-3</v>
      </c>
      <c r="H196" s="270">
        <f>'9'!H195</f>
        <v>9.3725928351553003E-4</v>
      </c>
      <c r="I196" s="282">
        <f>'9'!I195</f>
        <v>6.5843867117443399E-3</v>
      </c>
      <c r="J196" s="272">
        <f>'9'!J195</f>
        <v>1.0534890386238701E-3</v>
      </c>
      <c r="K196" s="6"/>
      <c r="L196" s="333"/>
      <c r="M196" s="333"/>
      <c r="N196" s="333"/>
      <c r="O196" s="333"/>
      <c r="P196" s="333"/>
      <c r="Q196" s="333"/>
      <c r="R196" s="333"/>
      <c r="S196" s="333"/>
      <c r="T196" s="333"/>
      <c r="U196" s="333"/>
      <c r="V196" s="333"/>
      <c r="W196" s="333"/>
      <c r="X196" s="333"/>
      <c r="Y196" s="333"/>
      <c r="Z196" s="333"/>
      <c r="AA196" s="363"/>
      <c r="AB196" s="333"/>
      <c r="AC196" s="333"/>
      <c r="AD196" s="333"/>
      <c r="AE196" s="333"/>
      <c r="AF196" s="333"/>
      <c r="AG196" s="333"/>
      <c r="AH196" s="333"/>
      <c r="AI196" s="333"/>
      <c r="AJ196" s="333"/>
      <c r="AK196" s="333"/>
      <c r="AL196" s="333"/>
      <c r="AM196" s="333"/>
      <c r="AN196" s="333"/>
      <c r="AO196" s="333"/>
      <c r="AP196" s="333"/>
      <c r="AQ196" s="333"/>
      <c r="AR196" s="333"/>
      <c r="AS196" s="333"/>
      <c r="AT196" s="333"/>
      <c r="AU196" s="333"/>
      <c r="AV196" s="333"/>
      <c r="AW196" s="333"/>
      <c r="AX196" s="333"/>
      <c r="AY196" s="333"/>
      <c r="AZ196" s="333"/>
      <c r="BA196" s="333"/>
      <c r="BB196" s="325"/>
      <c r="BC196" s="360"/>
      <c r="BD196" s="326"/>
    </row>
    <row r="197" spans="1:100">
      <c r="A197" s="348"/>
      <c r="B197" s="329"/>
      <c r="C197" s="345"/>
      <c r="D197" s="28">
        <v>5</v>
      </c>
      <c r="E197" s="340"/>
      <c r="F197" s="343"/>
      <c r="G197" s="128">
        <f>'9'!G196</f>
        <v>5.4737690078471299E-3</v>
      </c>
      <c r="H197" s="270">
        <f>'9'!H196</f>
        <v>8.46568438916413E-4</v>
      </c>
      <c r="I197" s="282">
        <f>'9'!I196</f>
        <v>5.7632481021646E-3</v>
      </c>
      <c r="J197" s="272">
        <f>'9'!J196</f>
        <v>8.9405711671144104E-4</v>
      </c>
      <c r="K197" s="6"/>
      <c r="L197" s="333"/>
      <c r="M197" s="333"/>
      <c r="N197" s="333"/>
      <c r="O197" s="333"/>
      <c r="P197" s="333"/>
      <c r="Q197" s="333"/>
      <c r="R197" s="333"/>
      <c r="S197" s="333"/>
      <c r="T197" s="333"/>
      <c r="U197" s="333"/>
      <c r="V197" s="333"/>
      <c r="W197" s="333"/>
      <c r="X197" s="333"/>
      <c r="Y197" s="333"/>
      <c r="Z197" s="333"/>
      <c r="AA197" s="363"/>
      <c r="AB197" s="333"/>
      <c r="AC197" s="333"/>
      <c r="AD197" s="333"/>
      <c r="AE197" s="333"/>
      <c r="AF197" s="333"/>
      <c r="AG197" s="333"/>
      <c r="AH197" s="333"/>
      <c r="AI197" s="333"/>
      <c r="AJ197" s="333"/>
      <c r="AK197" s="333"/>
      <c r="AL197" s="333"/>
      <c r="AM197" s="333"/>
      <c r="AN197" s="333"/>
      <c r="AO197" s="333"/>
      <c r="AP197" s="333"/>
      <c r="AQ197" s="333"/>
      <c r="AR197" s="333"/>
      <c r="AS197" s="333"/>
      <c r="AT197" s="333"/>
      <c r="AU197" s="333"/>
      <c r="AV197" s="333"/>
      <c r="AW197" s="333"/>
      <c r="AX197" s="333"/>
      <c r="AY197" s="333"/>
      <c r="AZ197" s="333"/>
      <c r="BA197" s="333"/>
      <c r="BB197" s="325"/>
      <c r="BC197" s="360"/>
      <c r="BD197" s="326"/>
    </row>
    <row r="198" spans="1:100">
      <c r="A198" s="348"/>
      <c r="B198" s="329"/>
      <c r="C198" s="345"/>
      <c r="D198" s="28">
        <v>6</v>
      </c>
      <c r="E198" s="340"/>
      <c r="F198" s="343"/>
      <c r="G198" s="128">
        <f>'9'!G197</f>
        <v>5.2020602136469002E-3</v>
      </c>
      <c r="H198" s="270">
        <f>'9'!H197</f>
        <v>7.80844871674034E-4</v>
      </c>
      <c r="I198" s="282">
        <f>'9'!I197</f>
        <v>5.1855056047381397E-3</v>
      </c>
      <c r="J198" s="272">
        <f>'9'!J197</f>
        <v>7.8477819536070198E-4</v>
      </c>
      <c r="K198" s="6"/>
      <c r="L198" s="333"/>
      <c r="M198" s="333"/>
      <c r="N198" s="333"/>
      <c r="O198" s="333"/>
      <c r="P198" s="333"/>
      <c r="Q198" s="333"/>
      <c r="R198" s="333"/>
      <c r="S198" s="333"/>
      <c r="T198" s="333"/>
      <c r="U198" s="333"/>
      <c r="V198" s="333"/>
      <c r="W198" s="333"/>
      <c r="X198" s="333"/>
      <c r="Y198" s="333"/>
      <c r="Z198" s="333"/>
      <c r="AA198" s="363"/>
      <c r="AB198" s="333"/>
      <c r="AC198" s="333"/>
      <c r="AD198" s="333"/>
      <c r="AE198" s="333"/>
      <c r="AF198" s="333"/>
      <c r="AG198" s="333"/>
      <c r="AH198" s="333"/>
      <c r="AI198" s="333"/>
      <c r="AJ198" s="333"/>
      <c r="AK198" s="333"/>
      <c r="AL198" s="333"/>
      <c r="AM198" s="333"/>
      <c r="AN198" s="333"/>
      <c r="AO198" s="333"/>
      <c r="AP198" s="333"/>
      <c r="AQ198" s="333"/>
      <c r="AR198" s="333"/>
      <c r="AS198" s="333"/>
      <c r="AT198" s="333"/>
      <c r="AU198" s="333"/>
      <c r="AV198" s="333"/>
      <c r="AW198" s="333"/>
      <c r="AX198" s="333"/>
      <c r="AY198" s="333"/>
      <c r="AZ198" s="333"/>
      <c r="BA198" s="333"/>
      <c r="BB198" s="325"/>
      <c r="BC198" s="360"/>
      <c r="BD198" s="326"/>
    </row>
    <row r="199" spans="1:100">
      <c r="A199" s="348"/>
      <c r="B199" s="329"/>
      <c r="C199" s="345"/>
      <c r="D199" s="28">
        <v>7</v>
      </c>
      <c r="E199" s="340"/>
      <c r="F199" s="343"/>
      <c r="G199" s="128">
        <f>'9'!G198</f>
        <v>5.0355348062967502E-3</v>
      </c>
      <c r="H199" s="270">
        <f>'9'!H198</f>
        <v>7.4134925826259705E-4</v>
      </c>
      <c r="I199" s="282">
        <f>'9'!I198</f>
        <v>4.8456802879290502E-3</v>
      </c>
      <c r="J199" s="272">
        <f>'9'!J198</f>
        <v>7.2172222139088604E-4</v>
      </c>
      <c r="K199" s="6"/>
      <c r="L199" s="333"/>
      <c r="M199" s="333"/>
      <c r="N199" s="333"/>
      <c r="O199" s="333"/>
      <c r="P199" s="333"/>
      <c r="Q199" s="333"/>
      <c r="R199" s="333"/>
      <c r="S199" s="333"/>
      <c r="T199" s="333"/>
      <c r="U199" s="333"/>
      <c r="V199" s="333"/>
      <c r="W199" s="333"/>
      <c r="X199" s="333"/>
      <c r="Y199" s="333"/>
      <c r="Z199" s="333"/>
      <c r="AA199" s="363"/>
      <c r="AB199" s="333"/>
      <c r="AC199" s="333"/>
      <c r="AD199" s="333"/>
      <c r="AE199" s="333"/>
      <c r="AF199" s="333"/>
      <c r="AG199" s="333"/>
      <c r="AH199" s="333"/>
      <c r="AI199" s="333"/>
      <c r="AJ199" s="333"/>
      <c r="AK199" s="333"/>
      <c r="AL199" s="333"/>
      <c r="AM199" s="333"/>
      <c r="AN199" s="333"/>
      <c r="AO199" s="333"/>
      <c r="AP199" s="333"/>
      <c r="AQ199" s="333"/>
      <c r="AR199" s="333"/>
      <c r="AS199" s="333"/>
      <c r="AT199" s="333"/>
      <c r="AU199" s="333"/>
      <c r="AV199" s="333"/>
      <c r="AW199" s="333"/>
      <c r="AX199" s="333"/>
      <c r="AY199" s="333"/>
      <c r="AZ199" s="333"/>
      <c r="BA199" s="333"/>
      <c r="BB199" s="325"/>
      <c r="BC199" s="360"/>
      <c r="BD199" s="326"/>
    </row>
    <row r="200" spans="1:100">
      <c r="A200" s="348"/>
      <c r="B200" s="329"/>
      <c r="C200" s="345"/>
      <c r="D200" s="28">
        <v>8</v>
      </c>
      <c r="E200" s="340"/>
      <c r="F200" s="343"/>
      <c r="G200" s="128">
        <f>'9'!G199</f>
        <v>4.9795699979661599E-3</v>
      </c>
      <c r="H200" s="270">
        <f>'9'!H199</f>
        <v>7.2821342830920995E-4</v>
      </c>
      <c r="I200" s="282">
        <f>'9'!I199</f>
        <v>4.7339218222450501E-3</v>
      </c>
      <c r="J200" s="272">
        <f>'9'!J199</f>
        <v>7.0119433157260697E-4</v>
      </c>
      <c r="K200" s="6"/>
      <c r="L200" s="333"/>
      <c r="M200" s="333"/>
      <c r="N200" s="333"/>
      <c r="O200" s="333"/>
      <c r="P200" s="333"/>
      <c r="Q200" s="333"/>
      <c r="R200" s="333"/>
      <c r="S200" s="333"/>
      <c r="T200" s="333"/>
      <c r="U200" s="333"/>
      <c r="V200" s="333"/>
      <c r="W200" s="333"/>
      <c r="X200" s="333"/>
      <c r="Y200" s="333"/>
      <c r="Z200" s="333"/>
      <c r="AA200" s="363"/>
      <c r="AB200" s="333"/>
      <c r="AC200" s="333"/>
      <c r="AD200" s="333"/>
      <c r="AE200" s="333"/>
      <c r="AF200" s="333"/>
      <c r="AG200" s="333"/>
      <c r="AH200" s="333"/>
      <c r="AI200" s="333"/>
      <c r="AJ200" s="333"/>
      <c r="AK200" s="333"/>
      <c r="AL200" s="333"/>
      <c r="AM200" s="333"/>
      <c r="AN200" s="333"/>
      <c r="AO200" s="333"/>
      <c r="AP200" s="333"/>
      <c r="AQ200" s="333"/>
      <c r="AR200" s="333"/>
      <c r="AS200" s="333"/>
      <c r="AT200" s="333"/>
      <c r="AU200" s="333"/>
      <c r="AV200" s="333"/>
      <c r="AW200" s="333"/>
      <c r="AX200" s="333"/>
      <c r="AY200" s="333"/>
      <c r="AZ200" s="333"/>
      <c r="BA200" s="333"/>
      <c r="BB200" s="325"/>
      <c r="BC200" s="360"/>
      <c r="BD200" s="326"/>
    </row>
    <row r="201" spans="1:100">
      <c r="A201" s="348"/>
      <c r="B201" s="329"/>
      <c r="C201" s="345"/>
      <c r="D201" s="28">
        <v>9</v>
      </c>
      <c r="E201" s="340"/>
      <c r="F201" s="343"/>
      <c r="G201" s="128">
        <f>'9'!G200</f>
        <v>5.0355348062967502E-3</v>
      </c>
      <c r="H201" s="270">
        <f>'9'!H200</f>
        <v>7.4134925826259705E-4</v>
      </c>
      <c r="I201" s="282">
        <f>'9'!I200</f>
        <v>4.8456802879290502E-3</v>
      </c>
      <c r="J201" s="272">
        <f>'9'!J200</f>
        <v>7.2172222139088604E-4</v>
      </c>
      <c r="K201" s="6"/>
      <c r="L201" s="333"/>
      <c r="M201" s="333"/>
      <c r="N201" s="333"/>
      <c r="O201" s="333"/>
      <c r="P201" s="333"/>
      <c r="Q201" s="333"/>
      <c r="R201" s="333"/>
      <c r="S201" s="333"/>
      <c r="T201" s="333"/>
      <c r="U201" s="333"/>
      <c r="V201" s="333"/>
      <c r="W201" s="333"/>
      <c r="X201" s="333"/>
      <c r="Y201" s="333"/>
      <c r="Z201" s="333"/>
      <c r="AA201" s="363"/>
      <c r="AB201" s="333"/>
      <c r="AC201" s="333"/>
      <c r="AD201" s="333"/>
      <c r="AE201" s="333"/>
      <c r="AF201" s="333"/>
      <c r="AG201" s="333"/>
      <c r="AH201" s="333"/>
      <c r="AI201" s="333"/>
      <c r="AJ201" s="333"/>
      <c r="AK201" s="333"/>
      <c r="AL201" s="333"/>
      <c r="AM201" s="333"/>
      <c r="AN201" s="333"/>
      <c r="AO201" s="333"/>
      <c r="AP201" s="333"/>
      <c r="AQ201" s="333"/>
      <c r="AR201" s="333"/>
      <c r="AS201" s="333"/>
      <c r="AT201" s="333"/>
      <c r="AU201" s="333"/>
      <c r="AV201" s="333"/>
      <c r="AW201" s="333"/>
      <c r="AX201" s="333"/>
      <c r="AY201" s="333"/>
      <c r="AZ201" s="333"/>
      <c r="BA201" s="333"/>
      <c r="BB201" s="325"/>
      <c r="BC201" s="360"/>
      <c r="BD201" s="326"/>
    </row>
    <row r="202" spans="1:100">
      <c r="A202" s="348"/>
      <c r="B202" s="329"/>
      <c r="C202" s="345"/>
      <c r="D202" s="29">
        <v>10</v>
      </c>
      <c r="E202" s="341"/>
      <c r="F202" s="344"/>
      <c r="G202" s="274">
        <f>'9'!G201</f>
        <v>5.2020602136469002E-3</v>
      </c>
      <c r="H202" s="275">
        <f>'9'!H201</f>
        <v>7.80844871674034E-4</v>
      </c>
      <c r="I202" s="283">
        <f>'9'!I201</f>
        <v>5.1855056047381397E-3</v>
      </c>
      <c r="J202" s="277">
        <f>'9'!J201</f>
        <v>7.8477819536070198E-4</v>
      </c>
      <c r="K202" s="30"/>
      <c r="L202" s="334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64"/>
      <c r="AB202" s="358"/>
      <c r="AC202" s="358"/>
      <c r="AD202" s="358"/>
      <c r="AE202" s="358"/>
      <c r="AF202" s="358"/>
      <c r="AG202" s="358"/>
      <c r="AH202" s="358"/>
      <c r="AI202" s="358"/>
      <c r="AJ202" s="358"/>
      <c r="AK202" s="358"/>
      <c r="AL202" s="358"/>
      <c r="AM202" s="358"/>
      <c r="AN202" s="358"/>
      <c r="AO202" s="358"/>
      <c r="AP202" s="358"/>
      <c r="AQ202" s="358"/>
      <c r="AR202" s="358"/>
      <c r="AS202" s="358"/>
      <c r="AT202" s="358"/>
      <c r="AU202" s="358"/>
      <c r="AV202" s="358"/>
      <c r="AW202" s="358"/>
      <c r="AX202" s="358"/>
      <c r="AY202" s="358"/>
      <c r="AZ202" s="358"/>
      <c r="BA202" s="358"/>
      <c r="BB202" s="325"/>
      <c r="BC202" s="361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10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38"/>
      <c r="D204" s="26">
        <v>-9</v>
      </c>
      <c r="E204" s="335">
        <v>1.06891018714859E-198</v>
      </c>
      <c r="F204" s="336">
        <v>2.65519131334017E-173</v>
      </c>
      <c r="G204" s="100">
        <f>'9'!G223</f>
        <v>3.07755582500159E-246</v>
      </c>
      <c r="H204" s="64">
        <f>'9'!H223</f>
        <v>0</v>
      </c>
      <c r="I204" s="79">
        <f>'9'!I223</f>
        <v>0</v>
      </c>
      <c r="J204" s="204">
        <f>'9'!J223</f>
        <v>0</v>
      </c>
      <c r="K204" s="27"/>
      <c r="L204" s="332">
        <f>1-SUM(M204:BC223)</f>
        <v>1.9322623612261225E-8</v>
      </c>
      <c r="M204" s="357">
        <f>G214+I214</f>
        <v>5.0632054627553072E-111</v>
      </c>
      <c r="N204" s="357">
        <f>G221+I221+J214</f>
        <v>9.2202176626932704E-166</v>
      </c>
      <c r="O204" s="357">
        <f>G223+I223+H214</f>
        <v>1.21708685424396E-111</v>
      </c>
      <c r="P204" s="357">
        <f>G216+I216+J221</f>
        <v>3.3650490165011299E-214</v>
      </c>
      <c r="Q204" s="357">
        <f>G212+I212</f>
        <v>3.7441560360814019E-7</v>
      </c>
      <c r="R204" s="357">
        <f>G218+I218+H221+J223</f>
        <v>3.07755582500159E-246</v>
      </c>
      <c r="S204" s="357">
        <f>G205+I205</f>
        <v>2.6405554012527501E-231</v>
      </c>
      <c r="T204" s="357">
        <f>G207+I207+J216</f>
        <v>9.5404008468827302E-175</v>
      </c>
      <c r="U204" s="357">
        <f>G210+I210+H223</f>
        <v>3.7441560360814019E-7</v>
      </c>
      <c r="V204" s="357">
        <f>G219+I219+J212</f>
        <v>2.1297468766623498E-18</v>
      </c>
      <c r="W204" s="357">
        <f>G208+I208</f>
        <v>5.0632054627553072E-111</v>
      </c>
      <c r="X204" s="357">
        <f>G211+I211+J218+H216</f>
        <v>0.99999923169151295</v>
      </c>
      <c r="Y204" s="357">
        <f>G217+I217</f>
        <v>2.6405554012527501E-231</v>
      </c>
      <c r="Z204" s="357">
        <f>G209+I209+J205</f>
        <v>5.2752027923950129E-47</v>
      </c>
      <c r="AA204" s="362">
        <f>G220+I220+H212</f>
        <v>3.4197837225705701E-16</v>
      </c>
      <c r="AB204" s="357">
        <f>G206+I206+J207</f>
        <v>3.3650490165011299E-214</v>
      </c>
      <c r="AC204" s="357">
        <f>G222+I222</f>
        <v>1.04004212013134E-267</v>
      </c>
      <c r="AD204" s="357">
        <f>G215+I215+J210+H218</f>
        <v>2.1297468766623498E-18</v>
      </c>
      <c r="AE204" s="357">
        <f>G204+I204</f>
        <v>3.07755582500159E-246</v>
      </c>
      <c r="AF204" s="357">
        <f>G213+I213+J219</f>
        <v>5.2752027923950129E-47</v>
      </c>
      <c r="AG204" s="357">
        <f>H205</f>
        <v>0</v>
      </c>
      <c r="AH204" s="357">
        <f>J208</f>
        <v>9.2202176626932704E-166</v>
      </c>
      <c r="AI204" s="357">
        <f>J211+H207</f>
        <v>8.5928389899332606E-11</v>
      </c>
      <c r="AJ204" s="357">
        <f>F204</f>
        <v>2.65519131334017E-173</v>
      </c>
      <c r="AK204" s="357">
        <f>J217</f>
        <v>0</v>
      </c>
      <c r="AL204" s="357">
        <f>H210</f>
        <v>3.4197837225705701E-16</v>
      </c>
      <c r="AM204" s="357">
        <f>J209</f>
        <v>1.8958503944964899E-69</v>
      </c>
      <c r="AN204" s="357">
        <f>J220+H219</f>
        <v>0</v>
      </c>
      <c r="AO204" s="357">
        <f>J206</f>
        <v>0</v>
      </c>
      <c r="AP204" s="357">
        <f>H208</f>
        <v>1.21708685424396E-111</v>
      </c>
      <c r="AQ204" s="357">
        <f>J222</f>
        <v>0</v>
      </c>
      <c r="AR204" s="357">
        <f>H211+J215</f>
        <v>6.8727114185277994E-11</v>
      </c>
      <c r="AS204" s="357">
        <f>J204</f>
        <v>0</v>
      </c>
      <c r="AT204" s="357">
        <f>H217</f>
        <v>0</v>
      </c>
      <c r="AU204" s="357">
        <f>J213</f>
        <v>1.8958503944964899E-69</v>
      </c>
      <c r="AV204" s="357">
        <f>H209</f>
        <v>8.2659036033910196E-50</v>
      </c>
      <c r="AW204" s="357">
        <f>H220</f>
        <v>0</v>
      </c>
      <c r="AX204" s="357">
        <f>H206</f>
        <v>3.1437975338826099E-288</v>
      </c>
      <c r="AY204" s="357">
        <f>E204</f>
        <v>1.06891018714859E-198</v>
      </c>
      <c r="AZ204" s="357">
        <f>H222</f>
        <v>0</v>
      </c>
      <c r="BA204" s="357">
        <f>H215</f>
        <v>3.90714992230244E-193</v>
      </c>
      <c r="BB204" s="325">
        <f>H204</f>
        <v>0</v>
      </c>
      <c r="BC204" s="359">
        <f>H213</f>
        <v>8.2659036033910196E-50</v>
      </c>
      <c r="BD204" s="326">
        <f>SUMPRODUCT($L$1:$BC$1,BF204:CW204)</f>
        <v>11.999996026653077</v>
      </c>
      <c r="BF204" s="12">
        <f>L204</f>
        <v>1.9322623612261225E-8</v>
      </c>
      <c r="BG204" s="23">
        <f t="shared" ref="BG204:CV204" si="366">M204</f>
        <v>5.0632054627553072E-111</v>
      </c>
      <c r="BH204" s="23">
        <f t="shared" si="366"/>
        <v>9.2202176626932704E-166</v>
      </c>
      <c r="BI204" s="23">
        <f t="shared" si="366"/>
        <v>1.21708685424396E-111</v>
      </c>
      <c r="BJ204" s="23">
        <f t="shared" si="366"/>
        <v>3.3650490165011299E-214</v>
      </c>
      <c r="BK204" s="23">
        <f t="shared" si="366"/>
        <v>3.7441560360814019E-7</v>
      </c>
      <c r="BL204" s="23">
        <f t="shared" si="366"/>
        <v>3.07755582500159E-246</v>
      </c>
      <c r="BM204" s="23">
        <f t="shared" si="366"/>
        <v>2.6405554012527501E-231</v>
      </c>
      <c r="BN204" s="23">
        <f t="shared" si="366"/>
        <v>9.5404008468827302E-175</v>
      </c>
      <c r="BO204" s="23">
        <f t="shared" si="366"/>
        <v>3.7441560360814019E-7</v>
      </c>
      <c r="BP204" s="23">
        <f t="shared" si="366"/>
        <v>2.1297468766623498E-18</v>
      </c>
      <c r="BQ204" s="23">
        <f t="shared" si="366"/>
        <v>5.0632054627553072E-111</v>
      </c>
      <c r="BR204" s="23">
        <f t="shared" si="366"/>
        <v>0.99999923169151295</v>
      </c>
      <c r="BS204" s="23">
        <f t="shared" si="366"/>
        <v>2.6405554012527501E-231</v>
      </c>
      <c r="BT204" s="23">
        <f t="shared" si="366"/>
        <v>5.2752027923950129E-47</v>
      </c>
      <c r="BU204" s="23">
        <f t="shared" si="366"/>
        <v>3.4197837225705701E-16</v>
      </c>
      <c r="BV204" s="23">
        <f t="shared" si="366"/>
        <v>3.3650490165011299E-214</v>
      </c>
      <c r="BW204" s="23">
        <f t="shared" si="366"/>
        <v>1.04004212013134E-267</v>
      </c>
      <c r="BX204" s="23">
        <f t="shared" si="366"/>
        <v>2.1297468766623498E-18</v>
      </c>
      <c r="BY204" s="23">
        <f t="shared" si="366"/>
        <v>3.07755582500159E-246</v>
      </c>
      <c r="BZ204" s="23">
        <f t="shared" si="366"/>
        <v>5.2752027923950129E-47</v>
      </c>
      <c r="CA204" s="23">
        <f t="shared" si="366"/>
        <v>0</v>
      </c>
      <c r="CB204" s="23">
        <f t="shared" si="366"/>
        <v>9.2202176626932704E-166</v>
      </c>
      <c r="CC204" s="23">
        <f t="shared" si="366"/>
        <v>8.5928389899332606E-11</v>
      </c>
      <c r="CD204" s="23">
        <f t="shared" si="366"/>
        <v>2.65519131334017E-173</v>
      </c>
      <c r="CE204" s="23">
        <f t="shared" si="366"/>
        <v>0</v>
      </c>
      <c r="CF204" s="23">
        <f t="shared" si="366"/>
        <v>3.4197837225705701E-16</v>
      </c>
      <c r="CG204" s="23">
        <f t="shared" si="366"/>
        <v>1.8958503944964899E-69</v>
      </c>
      <c r="CH204" s="23">
        <f t="shared" si="366"/>
        <v>0</v>
      </c>
      <c r="CI204" s="23">
        <f t="shared" si="366"/>
        <v>0</v>
      </c>
      <c r="CJ204" s="23">
        <f t="shared" si="366"/>
        <v>1.21708685424396E-111</v>
      </c>
      <c r="CK204" s="23">
        <f t="shared" si="366"/>
        <v>0</v>
      </c>
      <c r="CL204" s="23">
        <f t="shared" si="366"/>
        <v>6.8727114185277994E-11</v>
      </c>
      <c r="CM204" s="23">
        <f t="shared" si="366"/>
        <v>0</v>
      </c>
      <c r="CN204" s="23">
        <f t="shared" si="366"/>
        <v>0</v>
      </c>
      <c r="CO204" s="23">
        <f t="shared" si="366"/>
        <v>1.8958503944964899E-69</v>
      </c>
      <c r="CP204" s="23">
        <f t="shared" si="366"/>
        <v>8.2659036033910196E-50</v>
      </c>
      <c r="CQ204" s="23">
        <f t="shared" si="366"/>
        <v>0</v>
      </c>
      <c r="CR204" s="23">
        <f t="shared" si="366"/>
        <v>3.1437975338826099E-288</v>
      </c>
      <c r="CS204" s="23">
        <f t="shared" si="366"/>
        <v>1.06891018714859E-198</v>
      </c>
      <c r="CT204" s="23">
        <f t="shared" si="366"/>
        <v>0</v>
      </c>
      <c r="CU204" s="23">
        <f t="shared" si="366"/>
        <v>3.90714992230244E-193</v>
      </c>
      <c r="CV204" s="24">
        <f t="shared" si="366"/>
        <v>0</v>
      </c>
    </row>
    <row r="205" spans="1:100">
      <c r="A205" s="348"/>
      <c r="B205" s="329"/>
      <c r="C205" s="338"/>
      <c r="D205" s="28">
        <v>-8</v>
      </c>
      <c r="E205" s="335"/>
      <c r="F205" s="336"/>
      <c r="G205" s="128">
        <f>'9'!G204</f>
        <v>2.6405554012527501E-231</v>
      </c>
      <c r="H205" s="270">
        <f>'9'!H204</f>
        <v>0</v>
      </c>
      <c r="I205" s="282">
        <f>'9'!I204</f>
        <v>0</v>
      </c>
      <c r="J205" s="272">
        <f>'9'!J204</f>
        <v>0</v>
      </c>
      <c r="K205" s="6"/>
      <c r="L205" s="333"/>
      <c r="M205" s="333"/>
      <c r="N205" s="333"/>
      <c r="O205" s="333"/>
      <c r="P205" s="333"/>
      <c r="Q205" s="333"/>
      <c r="R205" s="333"/>
      <c r="S205" s="333"/>
      <c r="T205" s="333"/>
      <c r="U205" s="333"/>
      <c r="V205" s="333"/>
      <c r="W205" s="333"/>
      <c r="X205" s="333"/>
      <c r="Y205" s="333"/>
      <c r="Z205" s="333"/>
      <c r="AA205" s="363"/>
      <c r="AB205" s="333"/>
      <c r="AC205" s="333"/>
      <c r="AD205" s="333"/>
      <c r="AE205" s="333"/>
      <c r="AF205" s="333"/>
      <c r="AG205" s="333"/>
      <c r="AH205" s="333"/>
      <c r="AI205" s="333"/>
      <c r="AJ205" s="333"/>
      <c r="AK205" s="333"/>
      <c r="AL205" s="333"/>
      <c r="AM205" s="333"/>
      <c r="AN205" s="333"/>
      <c r="AO205" s="333"/>
      <c r="AP205" s="333"/>
      <c r="AQ205" s="333"/>
      <c r="AR205" s="333"/>
      <c r="AS205" s="333"/>
      <c r="AT205" s="333"/>
      <c r="AU205" s="333"/>
      <c r="AV205" s="333"/>
      <c r="AW205" s="333"/>
      <c r="AX205" s="333"/>
      <c r="AY205" s="333"/>
      <c r="AZ205" s="333"/>
      <c r="BA205" s="333"/>
      <c r="BB205" s="325"/>
      <c r="BC205" s="360"/>
      <c r="BD205" s="326"/>
    </row>
    <row r="206" spans="1:100">
      <c r="A206" s="348"/>
      <c r="B206" s="329"/>
      <c r="C206" s="338"/>
      <c r="D206" s="28">
        <v>-7</v>
      </c>
      <c r="E206" s="335"/>
      <c r="F206" s="336"/>
      <c r="G206" s="128">
        <f>'9'!G205</f>
        <v>3.3650490165011299E-214</v>
      </c>
      <c r="H206" s="270">
        <f>'9'!H205</f>
        <v>3.1437975338826099E-288</v>
      </c>
      <c r="I206" s="282">
        <f>'9'!I205</f>
        <v>5.8790306287524098E-305</v>
      </c>
      <c r="J206" s="272">
        <f>'9'!J205</f>
        <v>0</v>
      </c>
      <c r="K206" s="6"/>
      <c r="L206" s="333"/>
      <c r="M206" s="333"/>
      <c r="N206" s="333"/>
      <c r="O206" s="333"/>
      <c r="P206" s="333"/>
      <c r="Q206" s="333"/>
      <c r="R206" s="333"/>
      <c r="S206" s="333"/>
      <c r="T206" s="333"/>
      <c r="U206" s="333"/>
      <c r="V206" s="333"/>
      <c r="W206" s="333"/>
      <c r="X206" s="333"/>
      <c r="Y206" s="333"/>
      <c r="Z206" s="333"/>
      <c r="AA206" s="363"/>
      <c r="AB206" s="333"/>
      <c r="AC206" s="333"/>
      <c r="AD206" s="333"/>
      <c r="AE206" s="333"/>
      <c r="AF206" s="333"/>
      <c r="AG206" s="333"/>
      <c r="AH206" s="333"/>
      <c r="AI206" s="333"/>
      <c r="AJ206" s="333"/>
      <c r="AK206" s="333"/>
      <c r="AL206" s="333"/>
      <c r="AM206" s="333"/>
      <c r="AN206" s="333"/>
      <c r="AO206" s="333"/>
      <c r="AP206" s="333"/>
      <c r="AQ206" s="333"/>
      <c r="AR206" s="333"/>
      <c r="AS206" s="333"/>
      <c r="AT206" s="333"/>
      <c r="AU206" s="333"/>
      <c r="AV206" s="333"/>
      <c r="AW206" s="333"/>
      <c r="AX206" s="333"/>
      <c r="AY206" s="333"/>
      <c r="AZ206" s="333"/>
      <c r="BA206" s="333"/>
      <c r="BB206" s="325"/>
      <c r="BC206" s="360"/>
      <c r="BD206" s="326"/>
    </row>
    <row r="207" spans="1:100">
      <c r="A207" s="348"/>
      <c r="B207" s="329"/>
      <c r="C207" s="338"/>
      <c r="D207" s="28">
        <v>-6</v>
      </c>
      <c r="E207" s="335"/>
      <c r="F207" s="336"/>
      <c r="G207" s="128">
        <f>'9'!G206</f>
        <v>9.5404008468827302E-175</v>
      </c>
      <c r="H207" s="270">
        <f>'9'!H206</f>
        <v>3.90714992230244E-193</v>
      </c>
      <c r="I207" s="282">
        <f>'9'!I206</f>
        <v>9.2993128488985507E-202</v>
      </c>
      <c r="J207" s="272">
        <f>'9'!J206</f>
        <v>4.7175619026216496E-298</v>
      </c>
      <c r="K207" s="6"/>
      <c r="L207" s="333"/>
      <c r="M207" s="333"/>
      <c r="N207" s="333"/>
      <c r="O207" s="333"/>
      <c r="P207" s="333"/>
      <c r="Q207" s="333"/>
      <c r="R207" s="333"/>
      <c r="S207" s="333"/>
      <c r="T207" s="333"/>
      <c r="U207" s="333"/>
      <c r="V207" s="333"/>
      <c r="W207" s="333"/>
      <c r="X207" s="333"/>
      <c r="Y207" s="333"/>
      <c r="Z207" s="333"/>
      <c r="AA207" s="363"/>
      <c r="AB207" s="333"/>
      <c r="AC207" s="333"/>
      <c r="AD207" s="333"/>
      <c r="AE207" s="333"/>
      <c r="AF207" s="333"/>
      <c r="AG207" s="333"/>
      <c r="AH207" s="333"/>
      <c r="AI207" s="333"/>
      <c r="AJ207" s="333"/>
      <c r="AK207" s="333"/>
      <c r="AL207" s="333"/>
      <c r="AM207" s="333"/>
      <c r="AN207" s="333"/>
      <c r="AO207" s="333"/>
      <c r="AP207" s="333"/>
      <c r="AQ207" s="333"/>
      <c r="AR207" s="333"/>
      <c r="AS207" s="333"/>
      <c r="AT207" s="333"/>
      <c r="AU207" s="333"/>
      <c r="AV207" s="333"/>
      <c r="AW207" s="333"/>
      <c r="AX207" s="333"/>
      <c r="AY207" s="333"/>
      <c r="AZ207" s="333"/>
      <c r="BA207" s="333"/>
      <c r="BB207" s="325"/>
      <c r="BC207" s="360"/>
      <c r="BD207" s="326"/>
    </row>
    <row r="208" spans="1:100">
      <c r="A208" s="348"/>
      <c r="B208" s="329"/>
      <c r="C208" s="338"/>
      <c r="D208" s="28">
        <v>-5</v>
      </c>
      <c r="E208" s="335"/>
      <c r="F208" s="336"/>
      <c r="G208" s="128">
        <f>'9'!G207</f>
        <v>5.0495549488601798E-111</v>
      </c>
      <c r="H208" s="270">
        <f>'9'!H207</f>
        <v>1.21708685424396E-111</v>
      </c>
      <c r="I208" s="282">
        <f>'9'!I207</f>
        <v>1.3650513895127401E-113</v>
      </c>
      <c r="J208" s="272">
        <f>'9'!J207</f>
        <v>9.2202176626932704E-166</v>
      </c>
      <c r="K208" s="6"/>
      <c r="L208" s="333"/>
      <c r="M208" s="333"/>
      <c r="N208" s="333"/>
      <c r="O208" s="333"/>
      <c r="P208" s="333"/>
      <c r="Q208" s="333"/>
      <c r="R208" s="333"/>
      <c r="S208" s="333"/>
      <c r="T208" s="333"/>
      <c r="U208" s="333"/>
      <c r="V208" s="333"/>
      <c r="W208" s="333"/>
      <c r="X208" s="333"/>
      <c r="Y208" s="333"/>
      <c r="Z208" s="333"/>
      <c r="AA208" s="363"/>
      <c r="AB208" s="333"/>
      <c r="AC208" s="333"/>
      <c r="AD208" s="333"/>
      <c r="AE208" s="333"/>
      <c r="AF208" s="333"/>
      <c r="AG208" s="333"/>
      <c r="AH208" s="333"/>
      <c r="AI208" s="333"/>
      <c r="AJ208" s="333"/>
      <c r="AK208" s="333"/>
      <c r="AL208" s="333"/>
      <c r="AM208" s="333"/>
      <c r="AN208" s="333"/>
      <c r="AO208" s="333"/>
      <c r="AP208" s="333"/>
      <c r="AQ208" s="333"/>
      <c r="AR208" s="333"/>
      <c r="AS208" s="333"/>
      <c r="AT208" s="333"/>
      <c r="AU208" s="333"/>
      <c r="AV208" s="333"/>
      <c r="AW208" s="333"/>
      <c r="AX208" s="333"/>
      <c r="AY208" s="333"/>
      <c r="AZ208" s="333"/>
      <c r="BA208" s="333"/>
      <c r="BB208" s="325"/>
      <c r="BC208" s="360"/>
      <c r="BD208" s="326"/>
    </row>
    <row r="209" spans="1:100">
      <c r="A209" s="348"/>
      <c r="B209" s="329"/>
      <c r="C209" s="338"/>
      <c r="D209" s="28">
        <v>-4</v>
      </c>
      <c r="E209" s="335"/>
      <c r="F209" s="336"/>
      <c r="G209" s="128">
        <f>'9'!G208</f>
        <v>1.8280613729926299E-53</v>
      </c>
      <c r="H209" s="270">
        <f>'9'!H208</f>
        <v>8.2659036033910196E-50</v>
      </c>
      <c r="I209" s="282">
        <f>'9'!I208</f>
        <v>5.2752009643336401E-47</v>
      </c>
      <c r="J209" s="272">
        <f>'9'!J208</f>
        <v>1.8958503944964899E-69</v>
      </c>
      <c r="K209" s="6"/>
      <c r="L209" s="333"/>
      <c r="M209" s="333"/>
      <c r="N209" s="333"/>
      <c r="O209" s="333"/>
      <c r="P209" s="333"/>
      <c r="Q209" s="333"/>
      <c r="R209" s="333"/>
      <c r="S209" s="333"/>
      <c r="T209" s="333"/>
      <c r="U209" s="333"/>
      <c r="V209" s="333"/>
      <c r="W209" s="333"/>
      <c r="X209" s="333"/>
      <c r="Y209" s="333"/>
      <c r="Z209" s="333"/>
      <c r="AA209" s="363"/>
      <c r="AB209" s="333"/>
      <c r="AC209" s="333"/>
      <c r="AD209" s="333"/>
      <c r="AE209" s="333"/>
      <c r="AF209" s="333"/>
      <c r="AG209" s="333"/>
      <c r="AH209" s="333"/>
      <c r="AI209" s="333"/>
      <c r="AJ209" s="333"/>
      <c r="AK209" s="333"/>
      <c r="AL209" s="333"/>
      <c r="AM209" s="333"/>
      <c r="AN209" s="333"/>
      <c r="AO209" s="333"/>
      <c r="AP209" s="333"/>
      <c r="AQ209" s="333"/>
      <c r="AR209" s="333"/>
      <c r="AS209" s="333"/>
      <c r="AT209" s="333"/>
      <c r="AU209" s="333"/>
      <c r="AV209" s="333"/>
      <c r="AW209" s="333"/>
      <c r="AX209" s="333"/>
      <c r="AY209" s="333"/>
      <c r="AZ209" s="333"/>
      <c r="BA209" s="333"/>
      <c r="BB209" s="325"/>
      <c r="BC209" s="360"/>
      <c r="BD209" s="326"/>
    </row>
    <row r="210" spans="1:100">
      <c r="A210" s="348"/>
      <c r="B210" s="329"/>
      <c r="C210" s="338"/>
      <c r="D210" s="28">
        <v>-3</v>
      </c>
      <c r="E210" s="335"/>
      <c r="F210" s="336"/>
      <c r="G210" s="128">
        <f>'9'!G209</f>
        <v>1.9549333411339501E-22</v>
      </c>
      <c r="H210" s="270">
        <f>'9'!H209</f>
        <v>3.4197837225705701E-16</v>
      </c>
      <c r="I210" s="282">
        <f>'9'!I209</f>
        <v>3.7441560360813998E-7</v>
      </c>
      <c r="J210" s="272">
        <f>'9'!J209</f>
        <v>2.1297468766623498E-18</v>
      </c>
      <c r="K210" s="6"/>
      <c r="L210" s="333"/>
      <c r="M210" s="333"/>
      <c r="N210" s="333"/>
      <c r="O210" s="333"/>
      <c r="P210" s="333"/>
      <c r="Q210" s="333"/>
      <c r="R210" s="333"/>
      <c r="S210" s="333"/>
      <c r="T210" s="333"/>
      <c r="U210" s="333"/>
      <c r="V210" s="333"/>
      <c r="W210" s="333"/>
      <c r="X210" s="333"/>
      <c r="Y210" s="333"/>
      <c r="Z210" s="333"/>
      <c r="AA210" s="363"/>
      <c r="AB210" s="333"/>
      <c r="AC210" s="333"/>
      <c r="AD210" s="333"/>
      <c r="AE210" s="333"/>
      <c r="AF210" s="333"/>
      <c r="AG210" s="333"/>
      <c r="AH210" s="333"/>
      <c r="AI210" s="333"/>
      <c r="AJ210" s="333"/>
      <c r="AK210" s="333"/>
      <c r="AL210" s="333"/>
      <c r="AM210" s="333"/>
      <c r="AN210" s="333"/>
      <c r="AO210" s="333"/>
      <c r="AP210" s="333"/>
      <c r="AQ210" s="333"/>
      <c r="AR210" s="333"/>
      <c r="AS210" s="333"/>
      <c r="AT210" s="333"/>
      <c r="AU210" s="333"/>
      <c r="AV210" s="333"/>
      <c r="AW210" s="333"/>
      <c r="AX210" s="333"/>
      <c r="AY210" s="333"/>
      <c r="AZ210" s="333"/>
      <c r="BA210" s="333"/>
      <c r="BB210" s="325"/>
      <c r="BC210" s="360"/>
      <c r="BD210" s="326"/>
    </row>
    <row r="211" spans="1:100">
      <c r="A211" s="348"/>
      <c r="B211" s="329"/>
      <c r="C211" s="338"/>
      <c r="D211" s="28">
        <v>-2</v>
      </c>
      <c r="E211" s="335"/>
      <c r="F211" s="336"/>
      <c r="G211" s="128">
        <f>'9'!G210</f>
        <v>1.7530334805382699E-17</v>
      </c>
      <c r="H211" s="270">
        <f>'9'!H210</f>
        <v>6.8727114185277994E-11</v>
      </c>
      <c r="I211" s="282">
        <f>'9'!I210</f>
        <v>0.99999923169151295</v>
      </c>
      <c r="J211" s="272">
        <f>'9'!J210</f>
        <v>8.5928389899332606E-11</v>
      </c>
      <c r="K211" s="6"/>
      <c r="L211" s="333"/>
      <c r="M211" s="333"/>
      <c r="N211" s="333"/>
      <c r="O211" s="333"/>
      <c r="P211" s="333"/>
      <c r="Q211" s="333"/>
      <c r="R211" s="333"/>
      <c r="S211" s="333"/>
      <c r="T211" s="333"/>
      <c r="U211" s="333"/>
      <c r="V211" s="333"/>
      <c r="W211" s="333"/>
      <c r="X211" s="333"/>
      <c r="Y211" s="333"/>
      <c r="Z211" s="333"/>
      <c r="AA211" s="363"/>
      <c r="AB211" s="333"/>
      <c r="AC211" s="333"/>
      <c r="AD211" s="333"/>
      <c r="AE211" s="333"/>
      <c r="AF211" s="333"/>
      <c r="AG211" s="333"/>
      <c r="AH211" s="333"/>
      <c r="AI211" s="333"/>
      <c r="AJ211" s="333"/>
      <c r="AK211" s="333"/>
      <c r="AL211" s="333"/>
      <c r="AM211" s="333"/>
      <c r="AN211" s="333"/>
      <c r="AO211" s="333"/>
      <c r="AP211" s="333"/>
      <c r="AQ211" s="333"/>
      <c r="AR211" s="333"/>
      <c r="AS211" s="333"/>
      <c r="AT211" s="333"/>
      <c r="AU211" s="333"/>
      <c r="AV211" s="333"/>
      <c r="AW211" s="333"/>
      <c r="AX211" s="333"/>
      <c r="AY211" s="333"/>
      <c r="AZ211" s="333"/>
      <c r="BA211" s="333"/>
      <c r="BB211" s="325"/>
      <c r="BC211" s="360"/>
      <c r="BD211" s="326"/>
    </row>
    <row r="212" spans="1:100">
      <c r="A212" s="348"/>
      <c r="B212" s="329"/>
      <c r="C212" s="338"/>
      <c r="D212" s="28">
        <v>-1</v>
      </c>
      <c r="E212" s="335"/>
      <c r="F212" s="336"/>
      <c r="G212" s="128">
        <f>'9'!G211</f>
        <v>1.9549333411339501E-22</v>
      </c>
      <c r="H212" s="270">
        <f>'9'!H211</f>
        <v>3.4197837225705701E-16</v>
      </c>
      <c r="I212" s="282">
        <f>'9'!I211</f>
        <v>3.7441560360813998E-7</v>
      </c>
      <c r="J212" s="272">
        <f>'9'!J211</f>
        <v>2.1297468766623498E-18</v>
      </c>
      <c r="K212" s="6"/>
      <c r="L212" s="333"/>
      <c r="M212" s="333"/>
      <c r="N212" s="333"/>
      <c r="O212" s="333"/>
      <c r="P212" s="333"/>
      <c r="Q212" s="333"/>
      <c r="R212" s="333"/>
      <c r="S212" s="333"/>
      <c r="T212" s="333"/>
      <c r="U212" s="333"/>
      <c r="V212" s="333"/>
      <c r="W212" s="333"/>
      <c r="X212" s="333"/>
      <c r="Y212" s="333"/>
      <c r="Z212" s="333"/>
      <c r="AA212" s="363"/>
      <c r="AB212" s="333"/>
      <c r="AC212" s="333"/>
      <c r="AD212" s="333"/>
      <c r="AE212" s="333"/>
      <c r="AF212" s="333"/>
      <c r="AG212" s="333"/>
      <c r="AH212" s="333"/>
      <c r="AI212" s="333"/>
      <c r="AJ212" s="333"/>
      <c r="AK212" s="333"/>
      <c r="AL212" s="333"/>
      <c r="AM212" s="333"/>
      <c r="AN212" s="333"/>
      <c r="AO212" s="333"/>
      <c r="AP212" s="333"/>
      <c r="AQ212" s="333"/>
      <c r="AR212" s="333"/>
      <c r="AS212" s="333"/>
      <c r="AT212" s="333"/>
      <c r="AU212" s="333"/>
      <c r="AV212" s="333"/>
      <c r="AW212" s="333"/>
      <c r="AX212" s="333"/>
      <c r="AY212" s="333"/>
      <c r="AZ212" s="333"/>
      <c r="BA212" s="333"/>
      <c r="BB212" s="325"/>
      <c r="BC212" s="360"/>
      <c r="BD212" s="326"/>
    </row>
    <row r="213" spans="1:100">
      <c r="A213" s="348"/>
      <c r="B213" s="329"/>
      <c r="C213" s="338"/>
      <c r="D213" s="28">
        <v>0</v>
      </c>
      <c r="E213" s="335"/>
      <c r="F213" s="336"/>
      <c r="G213" s="128">
        <f>'9'!G212</f>
        <v>1.8280613729926299E-53</v>
      </c>
      <c r="H213" s="270">
        <f>'9'!H212</f>
        <v>8.2659036033910196E-50</v>
      </c>
      <c r="I213" s="282">
        <f>'9'!I212</f>
        <v>5.2752009643336401E-47</v>
      </c>
      <c r="J213" s="272">
        <f>'9'!J212</f>
        <v>1.8958503944964899E-69</v>
      </c>
      <c r="K213" s="6"/>
      <c r="L213" s="333"/>
      <c r="M213" s="333"/>
      <c r="N213" s="333"/>
      <c r="O213" s="333"/>
      <c r="P213" s="333"/>
      <c r="Q213" s="333"/>
      <c r="R213" s="333"/>
      <c r="S213" s="333"/>
      <c r="T213" s="333"/>
      <c r="U213" s="333"/>
      <c r="V213" s="333"/>
      <c r="W213" s="333"/>
      <c r="X213" s="333"/>
      <c r="Y213" s="333"/>
      <c r="Z213" s="333"/>
      <c r="AA213" s="363"/>
      <c r="AB213" s="333"/>
      <c r="AC213" s="333"/>
      <c r="AD213" s="333"/>
      <c r="AE213" s="333"/>
      <c r="AF213" s="333"/>
      <c r="AG213" s="333"/>
      <c r="AH213" s="333"/>
      <c r="AI213" s="333"/>
      <c r="AJ213" s="333"/>
      <c r="AK213" s="333"/>
      <c r="AL213" s="333"/>
      <c r="AM213" s="333"/>
      <c r="AN213" s="333"/>
      <c r="AO213" s="333"/>
      <c r="AP213" s="333"/>
      <c r="AQ213" s="333"/>
      <c r="AR213" s="333"/>
      <c r="AS213" s="333"/>
      <c r="AT213" s="333"/>
      <c r="AU213" s="333"/>
      <c r="AV213" s="333"/>
      <c r="AW213" s="333"/>
      <c r="AX213" s="333"/>
      <c r="AY213" s="333"/>
      <c r="AZ213" s="333"/>
      <c r="BA213" s="333"/>
      <c r="BB213" s="325"/>
      <c r="BC213" s="360"/>
      <c r="BD213" s="326"/>
    </row>
    <row r="214" spans="1:100">
      <c r="A214" s="348"/>
      <c r="B214" s="329"/>
      <c r="C214" s="338"/>
      <c r="D214" s="28">
        <v>1</v>
      </c>
      <c r="E214" s="335"/>
      <c r="F214" s="336"/>
      <c r="G214" s="128">
        <f>'9'!G213</f>
        <v>5.0495549488601798E-111</v>
      </c>
      <c r="H214" s="270">
        <f>'9'!H213</f>
        <v>1.21708685424396E-111</v>
      </c>
      <c r="I214" s="282">
        <f>'9'!I213</f>
        <v>1.3650513895127401E-113</v>
      </c>
      <c r="J214" s="272">
        <f>'9'!J213</f>
        <v>9.2202176626932704E-166</v>
      </c>
      <c r="K214" s="6"/>
      <c r="L214" s="333"/>
      <c r="M214" s="333"/>
      <c r="N214" s="333"/>
      <c r="O214" s="333"/>
      <c r="P214" s="333"/>
      <c r="Q214" s="333"/>
      <c r="R214" s="333"/>
      <c r="S214" s="333"/>
      <c r="T214" s="333"/>
      <c r="U214" s="333"/>
      <c r="V214" s="333"/>
      <c r="W214" s="333"/>
      <c r="X214" s="333"/>
      <c r="Y214" s="333"/>
      <c r="Z214" s="333"/>
      <c r="AA214" s="363"/>
      <c r="AB214" s="333"/>
      <c r="AC214" s="333"/>
      <c r="AD214" s="333"/>
      <c r="AE214" s="333"/>
      <c r="AF214" s="333"/>
      <c r="AG214" s="333"/>
      <c r="AH214" s="333"/>
      <c r="AI214" s="333"/>
      <c r="AJ214" s="333"/>
      <c r="AK214" s="333"/>
      <c r="AL214" s="333"/>
      <c r="AM214" s="333"/>
      <c r="AN214" s="333"/>
      <c r="AO214" s="333"/>
      <c r="AP214" s="333"/>
      <c r="AQ214" s="333"/>
      <c r="AR214" s="333"/>
      <c r="AS214" s="333"/>
      <c r="AT214" s="333"/>
      <c r="AU214" s="333"/>
      <c r="AV214" s="333"/>
      <c r="AW214" s="333"/>
      <c r="AX214" s="333"/>
      <c r="AY214" s="333"/>
      <c r="AZ214" s="333"/>
      <c r="BA214" s="333"/>
      <c r="BB214" s="325"/>
      <c r="BC214" s="360"/>
      <c r="BD214" s="326"/>
    </row>
    <row r="215" spans="1:100">
      <c r="A215" s="348"/>
      <c r="B215" s="329"/>
      <c r="C215" s="338"/>
      <c r="D215" s="28">
        <v>2</v>
      </c>
      <c r="E215" s="335"/>
      <c r="F215" s="336"/>
      <c r="G215" s="128">
        <f>'9'!G214</f>
        <v>9.5404008468827302E-175</v>
      </c>
      <c r="H215" s="270">
        <f>'9'!H214</f>
        <v>3.90714992230244E-193</v>
      </c>
      <c r="I215" s="282">
        <f>'9'!I214</f>
        <v>9.2993128488985507E-202</v>
      </c>
      <c r="J215" s="272">
        <f>'9'!J214</f>
        <v>4.7175619026216496E-298</v>
      </c>
      <c r="K215" s="6"/>
      <c r="L215" s="333"/>
      <c r="M215" s="333"/>
      <c r="N215" s="333"/>
      <c r="O215" s="333"/>
      <c r="P215" s="333"/>
      <c r="Q215" s="333"/>
      <c r="R215" s="333"/>
      <c r="S215" s="333"/>
      <c r="T215" s="333"/>
      <c r="U215" s="333"/>
      <c r="V215" s="333"/>
      <c r="W215" s="333"/>
      <c r="X215" s="333"/>
      <c r="Y215" s="333"/>
      <c r="Z215" s="333"/>
      <c r="AA215" s="363"/>
      <c r="AB215" s="333"/>
      <c r="AC215" s="333"/>
      <c r="AD215" s="333"/>
      <c r="AE215" s="333"/>
      <c r="AF215" s="333"/>
      <c r="AG215" s="333"/>
      <c r="AH215" s="333"/>
      <c r="AI215" s="333"/>
      <c r="AJ215" s="333"/>
      <c r="AK215" s="333"/>
      <c r="AL215" s="333"/>
      <c r="AM215" s="333"/>
      <c r="AN215" s="333"/>
      <c r="AO215" s="333"/>
      <c r="AP215" s="333"/>
      <c r="AQ215" s="333"/>
      <c r="AR215" s="333"/>
      <c r="AS215" s="333"/>
      <c r="AT215" s="333"/>
      <c r="AU215" s="333"/>
      <c r="AV215" s="333"/>
      <c r="AW215" s="333"/>
      <c r="AX215" s="333"/>
      <c r="AY215" s="333"/>
      <c r="AZ215" s="333"/>
      <c r="BA215" s="333"/>
      <c r="BB215" s="325"/>
      <c r="BC215" s="360"/>
      <c r="BD215" s="326"/>
    </row>
    <row r="216" spans="1:100">
      <c r="A216" s="348"/>
      <c r="B216" s="329"/>
      <c r="C216" s="338"/>
      <c r="D216" s="28">
        <v>3</v>
      </c>
      <c r="E216" s="335"/>
      <c r="F216" s="336"/>
      <c r="G216" s="128">
        <f>'9'!G215</f>
        <v>3.3650490165011299E-214</v>
      </c>
      <c r="H216" s="270">
        <f>'9'!H215</f>
        <v>3.1437975338826099E-288</v>
      </c>
      <c r="I216" s="282">
        <f>'9'!I215</f>
        <v>5.8790306287524098E-305</v>
      </c>
      <c r="J216" s="272">
        <f>'9'!J215</f>
        <v>0</v>
      </c>
      <c r="K216" s="6"/>
      <c r="L216" s="333"/>
      <c r="M216" s="333"/>
      <c r="N216" s="333"/>
      <c r="O216" s="333"/>
      <c r="P216" s="333"/>
      <c r="Q216" s="333"/>
      <c r="R216" s="333"/>
      <c r="S216" s="333"/>
      <c r="T216" s="333"/>
      <c r="U216" s="333"/>
      <c r="V216" s="333"/>
      <c r="W216" s="333"/>
      <c r="X216" s="333"/>
      <c r="Y216" s="333"/>
      <c r="Z216" s="333"/>
      <c r="AA216" s="363"/>
      <c r="AB216" s="333"/>
      <c r="AC216" s="333"/>
      <c r="AD216" s="333"/>
      <c r="AE216" s="333"/>
      <c r="AF216" s="333"/>
      <c r="AG216" s="333"/>
      <c r="AH216" s="333"/>
      <c r="AI216" s="333"/>
      <c r="AJ216" s="333"/>
      <c r="AK216" s="333"/>
      <c r="AL216" s="333"/>
      <c r="AM216" s="333"/>
      <c r="AN216" s="333"/>
      <c r="AO216" s="333"/>
      <c r="AP216" s="333"/>
      <c r="AQ216" s="333"/>
      <c r="AR216" s="333"/>
      <c r="AS216" s="333"/>
      <c r="AT216" s="333"/>
      <c r="AU216" s="333"/>
      <c r="AV216" s="333"/>
      <c r="AW216" s="333"/>
      <c r="AX216" s="333"/>
      <c r="AY216" s="333"/>
      <c r="AZ216" s="333"/>
      <c r="BA216" s="333"/>
      <c r="BB216" s="325"/>
      <c r="BC216" s="360"/>
      <c r="BD216" s="326"/>
    </row>
    <row r="217" spans="1:100">
      <c r="A217" s="348"/>
      <c r="B217" s="329"/>
      <c r="C217" s="338"/>
      <c r="D217" s="28">
        <v>4</v>
      </c>
      <c r="E217" s="335"/>
      <c r="F217" s="336"/>
      <c r="G217" s="128">
        <f>'9'!G216</f>
        <v>2.6405554012527501E-231</v>
      </c>
      <c r="H217" s="270">
        <f>'9'!H216</f>
        <v>0</v>
      </c>
      <c r="I217" s="282">
        <f>'9'!I216</f>
        <v>0</v>
      </c>
      <c r="J217" s="272">
        <f>'9'!J216</f>
        <v>0</v>
      </c>
      <c r="K217" s="6"/>
      <c r="L217" s="333"/>
      <c r="M217" s="333"/>
      <c r="N217" s="333"/>
      <c r="O217" s="333"/>
      <c r="P217" s="333"/>
      <c r="Q217" s="333"/>
      <c r="R217" s="333"/>
      <c r="S217" s="333"/>
      <c r="T217" s="333"/>
      <c r="U217" s="333"/>
      <c r="V217" s="333"/>
      <c r="W217" s="333"/>
      <c r="X217" s="333"/>
      <c r="Y217" s="333"/>
      <c r="Z217" s="333"/>
      <c r="AA217" s="363"/>
      <c r="AB217" s="333"/>
      <c r="AC217" s="333"/>
      <c r="AD217" s="333"/>
      <c r="AE217" s="333"/>
      <c r="AF217" s="333"/>
      <c r="AG217" s="333"/>
      <c r="AH217" s="333"/>
      <c r="AI217" s="333"/>
      <c r="AJ217" s="333"/>
      <c r="AK217" s="333"/>
      <c r="AL217" s="333"/>
      <c r="AM217" s="333"/>
      <c r="AN217" s="333"/>
      <c r="AO217" s="333"/>
      <c r="AP217" s="333"/>
      <c r="AQ217" s="333"/>
      <c r="AR217" s="333"/>
      <c r="AS217" s="333"/>
      <c r="AT217" s="333"/>
      <c r="AU217" s="333"/>
      <c r="AV217" s="333"/>
      <c r="AW217" s="333"/>
      <c r="AX217" s="333"/>
      <c r="AY217" s="333"/>
      <c r="AZ217" s="333"/>
      <c r="BA217" s="333"/>
      <c r="BB217" s="325"/>
      <c r="BC217" s="360"/>
      <c r="BD217" s="326"/>
    </row>
    <row r="218" spans="1:100">
      <c r="A218" s="348"/>
      <c r="B218" s="329"/>
      <c r="C218" s="338"/>
      <c r="D218" s="28">
        <v>5</v>
      </c>
      <c r="E218" s="335"/>
      <c r="F218" s="336"/>
      <c r="G218" s="128">
        <f>'9'!G217</f>
        <v>3.07755582500159E-246</v>
      </c>
      <c r="H218" s="270">
        <f>'9'!H217</f>
        <v>0</v>
      </c>
      <c r="I218" s="282">
        <f>'9'!I217</f>
        <v>0</v>
      </c>
      <c r="J218" s="272">
        <f>'9'!J217</f>
        <v>0</v>
      </c>
      <c r="K218" s="6"/>
      <c r="L218" s="333"/>
      <c r="M218" s="333"/>
      <c r="N218" s="333"/>
      <c r="O218" s="333"/>
      <c r="P218" s="333"/>
      <c r="Q218" s="333"/>
      <c r="R218" s="333"/>
      <c r="S218" s="333"/>
      <c r="T218" s="333"/>
      <c r="U218" s="333"/>
      <c r="V218" s="333"/>
      <c r="W218" s="333"/>
      <c r="X218" s="333"/>
      <c r="Y218" s="333"/>
      <c r="Z218" s="333"/>
      <c r="AA218" s="363"/>
      <c r="AB218" s="333"/>
      <c r="AC218" s="333"/>
      <c r="AD218" s="333"/>
      <c r="AE218" s="333"/>
      <c r="AF218" s="333"/>
      <c r="AG218" s="333"/>
      <c r="AH218" s="333"/>
      <c r="AI218" s="333"/>
      <c r="AJ218" s="333"/>
      <c r="AK218" s="333"/>
      <c r="AL218" s="333"/>
      <c r="AM218" s="333"/>
      <c r="AN218" s="333"/>
      <c r="AO218" s="333"/>
      <c r="AP218" s="333"/>
      <c r="AQ218" s="333"/>
      <c r="AR218" s="333"/>
      <c r="AS218" s="333"/>
      <c r="AT218" s="333"/>
      <c r="AU218" s="333"/>
      <c r="AV218" s="333"/>
      <c r="AW218" s="333"/>
      <c r="AX218" s="333"/>
      <c r="AY218" s="333"/>
      <c r="AZ218" s="333"/>
      <c r="BA218" s="333"/>
      <c r="BB218" s="325"/>
      <c r="BC218" s="360"/>
      <c r="BD218" s="326"/>
    </row>
    <row r="219" spans="1:100">
      <c r="A219" s="348"/>
      <c r="B219" s="329"/>
      <c r="C219" s="338"/>
      <c r="D219" s="28">
        <v>6</v>
      </c>
      <c r="E219" s="335"/>
      <c r="F219" s="336"/>
      <c r="G219" s="128">
        <f>'9'!G218</f>
        <v>9.1275764205570705E-259</v>
      </c>
      <c r="H219" s="270">
        <f>'9'!H218</f>
        <v>0</v>
      </c>
      <c r="I219" s="282">
        <f>'9'!I218</f>
        <v>0</v>
      </c>
      <c r="J219" s="272">
        <f>'9'!J218</f>
        <v>0</v>
      </c>
      <c r="K219" s="6"/>
      <c r="L219" s="333"/>
      <c r="M219" s="333"/>
      <c r="N219" s="333"/>
      <c r="O219" s="333"/>
      <c r="P219" s="333"/>
      <c r="Q219" s="333"/>
      <c r="R219" s="333"/>
      <c r="S219" s="333"/>
      <c r="T219" s="333"/>
      <c r="U219" s="333"/>
      <c r="V219" s="333"/>
      <c r="W219" s="333"/>
      <c r="X219" s="333"/>
      <c r="Y219" s="333"/>
      <c r="Z219" s="333"/>
      <c r="AA219" s="363"/>
      <c r="AB219" s="333"/>
      <c r="AC219" s="333"/>
      <c r="AD219" s="333"/>
      <c r="AE219" s="333"/>
      <c r="AF219" s="333"/>
      <c r="AG219" s="333"/>
      <c r="AH219" s="333"/>
      <c r="AI219" s="333"/>
      <c r="AJ219" s="333"/>
      <c r="AK219" s="333"/>
      <c r="AL219" s="333"/>
      <c r="AM219" s="333"/>
      <c r="AN219" s="333"/>
      <c r="AO219" s="333"/>
      <c r="AP219" s="333"/>
      <c r="AQ219" s="333"/>
      <c r="AR219" s="333"/>
      <c r="AS219" s="333"/>
      <c r="AT219" s="333"/>
      <c r="AU219" s="333"/>
      <c r="AV219" s="333"/>
      <c r="AW219" s="333"/>
      <c r="AX219" s="333"/>
      <c r="AY219" s="333"/>
      <c r="AZ219" s="333"/>
      <c r="BA219" s="333"/>
      <c r="BB219" s="325"/>
      <c r="BC219" s="360"/>
      <c r="BD219" s="326"/>
    </row>
    <row r="220" spans="1:100">
      <c r="A220" s="348"/>
      <c r="B220" s="329"/>
      <c r="C220" s="338"/>
      <c r="D220" s="28">
        <v>7</v>
      </c>
      <c r="E220" s="335"/>
      <c r="F220" s="336"/>
      <c r="G220" s="128">
        <f>'9'!G219</f>
        <v>1.04004212013134E-267</v>
      </c>
      <c r="H220" s="270">
        <f>'9'!H219</f>
        <v>0</v>
      </c>
      <c r="I220" s="282">
        <f>'9'!I219</f>
        <v>0</v>
      </c>
      <c r="J220" s="272">
        <f>'9'!J219</f>
        <v>0</v>
      </c>
      <c r="K220" s="6"/>
      <c r="L220" s="333"/>
      <c r="M220" s="333"/>
      <c r="N220" s="333"/>
      <c r="O220" s="333"/>
      <c r="P220" s="333"/>
      <c r="Q220" s="333"/>
      <c r="R220" s="333"/>
      <c r="S220" s="333"/>
      <c r="T220" s="333"/>
      <c r="U220" s="333"/>
      <c r="V220" s="333"/>
      <c r="W220" s="333"/>
      <c r="X220" s="333"/>
      <c r="Y220" s="333"/>
      <c r="Z220" s="333"/>
      <c r="AA220" s="363"/>
      <c r="AB220" s="333"/>
      <c r="AC220" s="333"/>
      <c r="AD220" s="333"/>
      <c r="AE220" s="333"/>
      <c r="AF220" s="333"/>
      <c r="AG220" s="333"/>
      <c r="AH220" s="333"/>
      <c r="AI220" s="333"/>
      <c r="AJ220" s="333"/>
      <c r="AK220" s="333"/>
      <c r="AL220" s="333"/>
      <c r="AM220" s="333"/>
      <c r="AN220" s="333"/>
      <c r="AO220" s="333"/>
      <c r="AP220" s="333"/>
      <c r="AQ220" s="333"/>
      <c r="AR220" s="333"/>
      <c r="AS220" s="333"/>
      <c r="AT220" s="333"/>
      <c r="AU220" s="333"/>
      <c r="AV220" s="333"/>
      <c r="AW220" s="333"/>
      <c r="AX220" s="333"/>
      <c r="AY220" s="333"/>
      <c r="AZ220" s="333"/>
      <c r="BA220" s="333"/>
      <c r="BB220" s="325"/>
      <c r="BC220" s="360"/>
      <c r="BD220" s="326"/>
    </row>
    <row r="221" spans="1:100">
      <c r="A221" s="348"/>
      <c r="B221" s="329"/>
      <c r="C221" s="338"/>
      <c r="D221" s="28">
        <v>8</v>
      </c>
      <c r="E221" s="335"/>
      <c r="F221" s="336"/>
      <c r="G221" s="128">
        <f>'9'!G220</f>
        <v>1.10433401404405E-271</v>
      </c>
      <c r="H221" s="270">
        <f>'9'!H220</f>
        <v>0</v>
      </c>
      <c r="I221" s="282">
        <f>'9'!I220</f>
        <v>0</v>
      </c>
      <c r="J221" s="272">
        <f>'9'!J220</f>
        <v>0</v>
      </c>
      <c r="K221" s="6"/>
      <c r="L221" s="333"/>
      <c r="M221" s="333"/>
      <c r="N221" s="333"/>
      <c r="O221" s="333"/>
      <c r="P221" s="333"/>
      <c r="Q221" s="333"/>
      <c r="R221" s="333"/>
      <c r="S221" s="333"/>
      <c r="T221" s="333"/>
      <c r="U221" s="333"/>
      <c r="V221" s="333"/>
      <c r="W221" s="333"/>
      <c r="X221" s="333"/>
      <c r="Y221" s="333"/>
      <c r="Z221" s="333"/>
      <c r="AA221" s="363"/>
      <c r="AB221" s="333"/>
      <c r="AC221" s="333"/>
      <c r="AD221" s="333"/>
      <c r="AE221" s="333"/>
      <c r="AF221" s="333"/>
      <c r="AG221" s="333"/>
      <c r="AH221" s="333"/>
      <c r="AI221" s="333"/>
      <c r="AJ221" s="333"/>
      <c r="AK221" s="333"/>
      <c r="AL221" s="333"/>
      <c r="AM221" s="333"/>
      <c r="AN221" s="333"/>
      <c r="AO221" s="333"/>
      <c r="AP221" s="333"/>
      <c r="AQ221" s="333"/>
      <c r="AR221" s="333"/>
      <c r="AS221" s="333"/>
      <c r="AT221" s="333"/>
      <c r="AU221" s="333"/>
      <c r="AV221" s="333"/>
      <c r="AW221" s="333"/>
      <c r="AX221" s="333"/>
      <c r="AY221" s="333"/>
      <c r="AZ221" s="333"/>
      <c r="BA221" s="333"/>
      <c r="BB221" s="325"/>
      <c r="BC221" s="360"/>
      <c r="BD221" s="326"/>
    </row>
    <row r="222" spans="1:100">
      <c r="A222" s="348"/>
      <c r="B222" s="329"/>
      <c r="C222" s="338"/>
      <c r="D222" s="28">
        <v>9</v>
      </c>
      <c r="E222" s="335"/>
      <c r="F222" s="336"/>
      <c r="G222" s="128">
        <f>'9'!G221</f>
        <v>1.04004212013134E-267</v>
      </c>
      <c r="H222" s="270">
        <f>'9'!H221</f>
        <v>0</v>
      </c>
      <c r="I222" s="282">
        <f>'9'!I221</f>
        <v>0</v>
      </c>
      <c r="J222" s="272">
        <f>'9'!J221</f>
        <v>0</v>
      </c>
      <c r="K222" s="6"/>
      <c r="L222" s="333"/>
      <c r="M222" s="333"/>
      <c r="N222" s="333"/>
      <c r="O222" s="333"/>
      <c r="P222" s="333"/>
      <c r="Q222" s="333"/>
      <c r="R222" s="333"/>
      <c r="S222" s="333"/>
      <c r="T222" s="333"/>
      <c r="U222" s="333"/>
      <c r="V222" s="333"/>
      <c r="W222" s="333"/>
      <c r="X222" s="333"/>
      <c r="Y222" s="333"/>
      <c r="Z222" s="333"/>
      <c r="AA222" s="363"/>
      <c r="AB222" s="333"/>
      <c r="AC222" s="333"/>
      <c r="AD222" s="333"/>
      <c r="AE222" s="333"/>
      <c r="AF222" s="333"/>
      <c r="AG222" s="333"/>
      <c r="AH222" s="333"/>
      <c r="AI222" s="333"/>
      <c r="AJ222" s="333"/>
      <c r="AK222" s="333"/>
      <c r="AL222" s="333"/>
      <c r="AM222" s="333"/>
      <c r="AN222" s="333"/>
      <c r="AO222" s="333"/>
      <c r="AP222" s="333"/>
      <c r="AQ222" s="333"/>
      <c r="AR222" s="333"/>
      <c r="AS222" s="333"/>
      <c r="AT222" s="333"/>
      <c r="AU222" s="333"/>
      <c r="AV222" s="333"/>
      <c r="AW222" s="333"/>
      <c r="AX222" s="333"/>
      <c r="AY222" s="333"/>
      <c r="AZ222" s="333"/>
      <c r="BA222" s="333"/>
      <c r="BB222" s="325"/>
      <c r="BC222" s="360"/>
      <c r="BD222" s="326"/>
    </row>
    <row r="223" spans="1:100">
      <c r="A223" s="348"/>
      <c r="B223" s="329"/>
      <c r="C223" s="338"/>
      <c r="D223" s="29">
        <v>10</v>
      </c>
      <c r="E223" s="335"/>
      <c r="F223" s="336"/>
      <c r="G223" s="274">
        <f>'9'!G222</f>
        <v>9.1275764205570705E-259</v>
      </c>
      <c r="H223" s="275">
        <f>'9'!H222</f>
        <v>0</v>
      </c>
      <c r="I223" s="283">
        <f>'9'!I222</f>
        <v>0</v>
      </c>
      <c r="J223" s="277">
        <f>'9'!J222</f>
        <v>0</v>
      </c>
      <c r="K223" s="30"/>
      <c r="L223" s="334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64"/>
      <c r="AB223" s="358"/>
      <c r="AC223" s="358"/>
      <c r="AD223" s="358"/>
      <c r="AE223" s="358"/>
      <c r="AF223" s="358"/>
      <c r="AG223" s="358"/>
      <c r="AH223" s="358"/>
      <c r="AI223" s="358"/>
      <c r="AJ223" s="358"/>
      <c r="AK223" s="358"/>
      <c r="AL223" s="358"/>
      <c r="AM223" s="358"/>
      <c r="AN223" s="358"/>
      <c r="AO223" s="358"/>
      <c r="AP223" s="358"/>
      <c r="AQ223" s="358"/>
      <c r="AR223" s="358"/>
      <c r="AS223" s="358"/>
      <c r="AT223" s="358"/>
      <c r="AU223" s="358"/>
      <c r="AV223" s="358"/>
      <c r="AW223" s="358"/>
      <c r="AX223" s="358"/>
      <c r="AY223" s="358"/>
      <c r="AZ223" s="358"/>
      <c r="BA223" s="358"/>
      <c r="BB223" s="325"/>
      <c r="BC223" s="361"/>
      <c r="BD223" s="326"/>
    </row>
    <row r="224" spans="1:100">
      <c r="A224" s="348"/>
      <c r="B224" s="328">
        <v>0.05</v>
      </c>
      <c r="C224" s="338"/>
      <c r="D224" s="26">
        <v>-9</v>
      </c>
      <c r="E224" s="335">
        <v>7.9429517163497004E-52</v>
      </c>
      <c r="F224" s="336">
        <v>2.5712860385735101E-45</v>
      </c>
      <c r="G224" s="100">
        <f>'9'!G243</f>
        <v>4.0000975904421198E-64</v>
      </c>
      <c r="H224" s="64">
        <f>'9'!H243</f>
        <v>1.6154857787233602E-123</v>
      </c>
      <c r="I224" s="79">
        <f>'9'!I243</f>
        <v>6.8834482788133601E-132</v>
      </c>
      <c r="J224" s="204">
        <f>'9'!J243</f>
        <v>6.83975773655576E-196</v>
      </c>
      <c r="K224" s="27"/>
      <c r="L224" s="332">
        <f t="shared" ref="L224" si="367">1-SUM(M224:BC243)</f>
        <v>1.0892164655862402E-4</v>
      </c>
      <c r="M224" s="357">
        <f t="shared" ref="M224" si="368">G234+I234</f>
        <v>2.0246198265387631E-29</v>
      </c>
      <c r="N224" s="357">
        <f t="shared" ref="N224" si="369">G241+I241+J234</f>
        <v>6.7379723891741396E-44</v>
      </c>
      <c r="O224" s="357">
        <f t="shared" ref="O224" si="370">G243+I243+H234</f>
        <v>7.0372437179782598E-30</v>
      </c>
      <c r="P224" s="357">
        <f t="shared" ref="P224" si="371">G236+I236+J241</f>
        <v>2.49209385181539E-55</v>
      </c>
      <c r="Q224" s="357">
        <f t="shared" ref="Q224" si="372">G232+I232</f>
        <v>6.667544808865623E-3</v>
      </c>
      <c r="R224" s="357">
        <f t="shared" ref="R224" si="373">G238+I238+H241+J243</f>
        <v>4.0000975904421198E-64</v>
      </c>
      <c r="S224" s="357">
        <f t="shared" ref="S224" si="374">G225+I225</f>
        <v>3.3299646180871698E-60</v>
      </c>
      <c r="T224" s="357">
        <f t="shared" ref="T224" si="375">G227+I227+J236</f>
        <v>2.5552132250777181E-45</v>
      </c>
      <c r="U224" s="357">
        <f t="shared" ref="U224" si="376">G230+I230+H243</f>
        <v>6.667544808865623E-3</v>
      </c>
      <c r="V224" s="357">
        <f t="shared" ref="V224" si="377">G239+I239+J232</f>
        <v>2.3036223420305701E-6</v>
      </c>
      <c r="W224" s="357">
        <f t="shared" ref="W224" si="378">G228+I228</f>
        <v>2.0246198265387631E-29</v>
      </c>
      <c r="X224" s="357">
        <f t="shared" ref="X224" si="379">G231+I231+J238+H236</f>
        <v>0.98521580522491248</v>
      </c>
      <c r="Y224" s="357">
        <f t="shared" ref="Y224" si="380">G237+I237</f>
        <v>3.3299646180871698E-60</v>
      </c>
      <c r="Z224" s="357">
        <f t="shared" ref="Z224" si="381">G229+I229+J225</f>
        <v>3.3819128130821372E-13</v>
      </c>
      <c r="AA224" s="362">
        <f t="shared" ref="AA224" si="382">G240+I240+H232</f>
        <v>8.4363902255413792E-6</v>
      </c>
      <c r="AB224" s="357">
        <f t="shared" ref="AB224" si="383">G226+I226+J227</f>
        <v>2.49209385181539E-55</v>
      </c>
      <c r="AC224" s="357">
        <f t="shared" ref="AC224" si="384">G242+I242</f>
        <v>2.07156609639288E-69</v>
      </c>
      <c r="AD224" s="357">
        <f t="shared" ref="AD224" si="385">G235+I235+J230+H238</f>
        <v>2.3036223420305701E-6</v>
      </c>
      <c r="AE224" s="357">
        <f t="shared" ref="AE224" si="386">G224+I224</f>
        <v>4.0000975904421198E-64</v>
      </c>
      <c r="AF224" s="357">
        <f t="shared" ref="AF224" si="387">G233+I233+J239</f>
        <v>3.3819128130821372E-13</v>
      </c>
      <c r="AG224" s="357">
        <f t="shared" ref="AG224" si="388">H225</f>
        <v>9.31660392414114E-100</v>
      </c>
      <c r="AH224" s="357">
        <f t="shared" ref="AH224" si="389">J228</f>
        <v>6.7379723891741396E-44</v>
      </c>
      <c r="AI224" s="357">
        <f>J231+H227</f>
        <v>7.4066583341407901E-4</v>
      </c>
      <c r="AJ224" s="357">
        <f t="shared" ref="AJ224" si="390">F224</f>
        <v>2.5712860385735101E-45</v>
      </c>
      <c r="AK224" s="357">
        <f t="shared" ref="AK224" si="391">J237</f>
        <v>4.6371647164698199E-157</v>
      </c>
      <c r="AL224" s="357">
        <f t="shared" ref="AL224" si="392">H230</f>
        <v>8.4363902255413792E-6</v>
      </c>
      <c r="AM224" s="357">
        <f t="shared" ref="AM224" si="393">J229</f>
        <v>1.5414647703228399E-19</v>
      </c>
      <c r="AN224" s="357">
        <f t="shared" ref="AN224" si="394">J240+H239</f>
        <v>1.2108365119032001E-143</v>
      </c>
      <c r="AO224" s="357">
        <f t="shared" ref="AO224" si="395">J226</f>
        <v>3.69857229125332E-116</v>
      </c>
      <c r="AP224" s="357">
        <f t="shared" ref="AP224" si="396">H228</f>
        <v>7.0372437179782598E-30</v>
      </c>
      <c r="AQ224" s="357">
        <f t="shared" ref="AQ224" si="397">J242</f>
        <v>1.1660363269451001E-252</v>
      </c>
      <c r="AR224" s="357">
        <f t="shared" ref="AR224" si="398">H231+J235</f>
        <v>5.7803765152664296E-4</v>
      </c>
      <c r="AS224" s="357">
        <f t="shared" ref="AS224" si="399">J224</f>
        <v>6.83975773655576E-196</v>
      </c>
      <c r="AT224" s="357">
        <f t="shared" ref="AT224" si="400">H237</f>
        <v>9.31660392414114E-100</v>
      </c>
      <c r="AU224" s="357">
        <f t="shared" ref="AU224" si="401">J233</f>
        <v>1.5414647703228399E-19</v>
      </c>
      <c r="AV224" s="357">
        <f t="shared" ref="AV224" si="402">H229</f>
        <v>2.2740373742569199E-14</v>
      </c>
      <c r="AW224" s="357">
        <f t="shared" ref="AW224" si="403">H240</f>
        <v>3.9539077542368296E-158</v>
      </c>
      <c r="AX224" s="357">
        <f t="shared" ref="AX224" si="404">H226</f>
        <v>1.13760371853743E-74</v>
      </c>
      <c r="AY224" s="357">
        <f t="shared" ref="AY224" si="405">E224</f>
        <v>7.9429517163497004E-52</v>
      </c>
      <c r="AZ224" s="357">
        <f t="shared" ref="AZ224" si="406">H242</f>
        <v>3.9539077542368296E-158</v>
      </c>
      <c r="BA224" s="357">
        <f t="shared" ref="BA224" si="407">H235</f>
        <v>1.2064684375484601E-50</v>
      </c>
      <c r="BB224" s="325">
        <f t="shared" ref="BB224" si="408">H224</f>
        <v>1.6154857787233602E-123</v>
      </c>
      <c r="BC224" s="359">
        <f t="shared" ref="BC224" si="409">H233</f>
        <v>2.2740373742569199E-14</v>
      </c>
      <c r="BD224" s="326">
        <f t="shared" ref="BD224" si="410">SUMPRODUCT($L$1:$BC$1,BF224:CW224)</f>
        <v>11.954939455307469</v>
      </c>
      <c r="BF224" s="12">
        <f>L224</f>
        <v>1.0892164655862402E-4</v>
      </c>
      <c r="BG224" s="23">
        <f t="shared" ref="BG224:CV224" si="411">M224</f>
        <v>2.0246198265387631E-29</v>
      </c>
      <c r="BH224" s="23">
        <f t="shared" si="411"/>
        <v>6.7379723891741396E-44</v>
      </c>
      <c r="BI224" s="23">
        <f t="shared" si="411"/>
        <v>7.0372437179782598E-30</v>
      </c>
      <c r="BJ224" s="23">
        <f t="shared" si="411"/>
        <v>2.49209385181539E-55</v>
      </c>
      <c r="BK224" s="23">
        <f t="shared" si="411"/>
        <v>6.667544808865623E-3</v>
      </c>
      <c r="BL224" s="23">
        <f t="shared" si="411"/>
        <v>4.0000975904421198E-64</v>
      </c>
      <c r="BM224" s="23">
        <f t="shared" si="411"/>
        <v>3.3299646180871698E-60</v>
      </c>
      <c r="BN224" s="23">
        <f t="shared" si="411"/>
        <v>2.5552132250777181E-45</v>
      </c>
      <c r="BO224" s="23">
        <f t="shared" si="411"/>
        <v>6.667544808865623E-3</v>
      </c>
      <c r="BP224" s="23">
        <f t="shared" si="411"/>
        <v>2.3036223420305701E-6</v>
      </c>
      <c r="BQ224" s="23">
        <f t="shared" si="411"/>
        <v>2.0246198265387631E-29</v>
      </c>
      <c r="BR224" s="23">
        <f t="shared" si="411"/>
        <v>0.98521580522491248</v>
      </c>
      <c r="BS224" s="23">
        <f t="shared" si="411"/>
        <v>3.3299646180871698E-60</v>
      </c>
      <c r="BT224" s="23">
        <f t="shared" si="411"/>
        <v>3.3819128130821372E-13</v>
      </c>
      <c r="BU224" s="23">
        <f t="shared" si="411"/>
        <v>8.4363902255413792E-6</v>
      </c>
      <c r="BV224" s="23">
        <f t="shared" si="411"/>
        <v>2.49209385181539E-55</v>
      </c>
      <c r="BW224" s="23">
        <f t="shared" si="411"/>
        <v>2.07156609639288E-69</v>
      </c>
      <c r="BX224" s="23">
        <f t="shared" si="411"/>
        <v>2.3036223420305701E-6</v>
      </c>
      <c r="BY224" s="23">
        <f t="shared" si="411"/>
        <v>4.0000975904421198E-64</v>
      </c>
      <c r="BZ224" s="23">
        <f t="shared" si="411"/>
        <v>3.3819128130821372E-13</v>
      </c>
      <c r="CA224" s="23">
        <f t="shared" si="411"/>
        <v>9.31660392414114E-100</v>
      </c>
      <c r="CB224" s="23">
        <f t="shared" si="411"/>
        <v>6.7379723891741396E-44</v>
      </c>
      <c r="CC224" s="23">
        <f t="shared" si="411"/>
        <v>7.4066583341407901E-4</v>
      </c>
      <c r="CD224" s="23">
        <f t="shared" si="411"/>
        <v>2.5712860385735101E-45</v>
      </c>
      <c r="CE224" s="23">
        <f t="shared" si="411"/>
        <v>4.6371647164698199E-157</v>
      </c>
      <c r="CF224" s="23">
        <f t="shared" si="411"/>
        <v>8.4363902255413792E-6</v>
      </c>
      <c r="CG224" s="23">
        <f t="shared" si="411"/>
        <v>1.5414647703228399E-19</v>
      </c>
      <c r="CH224" s="23">
        <f t="shared" si="411"/>
        <v>1.2108365119032001E-143</v>
      </c>
      <c r="CI224" s="23">
        <f t="shared" si="411"/>
        <v>3.69857229125332E-116</v>
      </c>
      <c r="CJ224" s="23">
        <f t="shared" si="411"/>
        <v>7.0372437179782598E-30</v>
      </c>
      <c r="CK224" s="23">
        <f t="shared" si="411"/>
        <v>1.1660363269451001E-252</v>
      </c>
      <c r="CL224" s="23">
        <f t="shared" si="411"/>
        <v>5.7803765152664296E-4</v>
      </c>
      <c r="CM224" s="23">
        <f t="shared" si="411"/>
        <v>6.83975773655576E-196</v>
      </c>
      <c r="CN224" s="23">
        <f t="shared" si="411"/>
        <v>9.31660392414114E-100</v>
      </c>
      <c r="CO224" s="23">
        <f t="shared" si="411"/>
        <v>1.5414647703228399E-19</v>
      </c>
      <c r="CP224" s="23">
        <f t="shared" si="411"/>
        <v>2.2740373742569199E-14</v>
      </c>
      <c r="CQ224" s="23">
        <f t="shared" si="411"/>
        <v>3.9539077542368296E-158</v>
      </c>
      <c r="CR224" s="23">
        <f t="shared" si="411"/>
        <v>1.13760371853743E-74</v>
      </c>
      <c r="CS224" s="23">
        <f t="shared" si="411"/>
        <v>7.9429517163497004E-52</v>
      </c>
      <c r="CT224" s="23">
        <f t="shared" si="411"/>
        <v>3.9539077542368296E-158</v>
      </c>
      <c r="CU224" s="23">
        <f t="shared" si="411"/>
        <v>1.2064684375484601E-50</v>
      </c>
      <c r="CV224" s="24">
        <f t="shared" si="411"/>
        <v>1.6154857787233602E-123</v>
      </c>
    </row>
    <row r="225" spans="1:56">
      <c r="A225" s="348"/>
      <c r="B225" s="329"/>
      <c r="C225" s="338"/>
      <c r="D225" s="28">
        <v>-8</v>
      </c>
      <c r="E225" s="335"/>
      <c r="F225" s="336"/>
      <c r="G225" s="128">
        <f>'9'!G224</f>
        <v>3.3299646180871698E-60</v>
      </c>
      <c r="H225" s="270">
        <f>'9'!H224</f>
        <v>9.31660392414114E-100</v>
      </c>
      <c r="I225" s="282">
        <f>'9'!I224</f>
        <v>4.2464210141991299E-106</v>
      </c>
      <c r="J225" s="272">
        <f>'9'!J224</f>
        <v>4.6371647164698199E-157</v>
      </c>
      <c r="K225" s="6"/>
      <c r="L225" s="333"/>
      <c r="M225" s="333"/>
      <c r="N225" s="333"/>
      <c r="O225" s="333"/>
      <c r="P225" s="333"/>
      <c r="Q225" s="333"/>
      <c r="R225" s="333"/>
      <c r="S225" s="333"/>
      <c r="T225" s="333"/>
      <c r="U225" s="333"/>
      <c r="V225" s="333"/>
      <c r="W225" s="333"/>
      <c r="X225" s="333"/>
      <c r="Y225" s="333"/>
      <c r="Z225" s="333"/>
      <c r="AA225" s="363"/>
      <c r="AB225" s="333"/>
      <c r="AC225" s="333"/>
      <c r="AD225" s="333"/>
      <c r="AE225" s="333"/>
      <c r="AF225" s="333"/>
      <c r="AG225" s="333"/>
      <c r="AH225" s="333"/>
      <c r="AI225" s="333"/>
      <c r="AJ225" s="333"/>
      <c r="AK225" s="333"/>
      <c r="AL225" s="333"/>
      <c r="AM225" s="333"/>
      <c r="AN225" s="333"/>
      <c r="AO225" s="333"/>
      <c r="AP225" s="333"/>
      <c r="AQ225" s="333"/>
      <c r="AR225" s="333"/>
      <c r="AS225" s="333"/>
      <c r="AT225" s="333"/>
      <c r="AU225" s="333"/>
      <c r="AV225" s="333"/>
      <c r="AW225" s="333"/>
      <c r="AX225" s="333"/>
      <c r="AY225" s="333"/>
      <c r="AZ225" s="333"/>
      <c r="BA225" s="333"/>
      <c r="BB225" s="325"/>
      <c r="BC225" s="360"/>
      <c r="BD225" s="326"/>
    </row>
    <row r="226" spans="1:56">
      <c r="A226" s="348"/>
      <c r="B226" s="329"/>
      <c r="C226" s="338"/>
      <c r="D226" s="28">
        <v>-7</v>
      </c>
      <c r="E226" s="335"/>
      <c r="F226" s="336"/>
      <c r="G226" s="128">
        <f>'9'!G225</f>
        <v>2.49209385181539E-55</v>
      </c>
      <c r="H226" s="270">
        <f>'9'!H225</f>
        <v>1.13760371853743E-74</v>
      </c>
      <c r="I226" s="282">
        <f>'9'!I225</f>
        <v>6.9400059491462398E-79</v>
      </c>
      <c r="J226" s="272">
        <f>'9'!J225</f>
        <v>3.69857229125332E-116</v>
      </c>
      <c r="K226" s="6"/>
      <c r="L226" s="333"/>
      <c r="M226" s="333"/>
      <c r="N226" s="333"/>
      <c r="O226" s="333"/>
      <c r="P226" s="333"/>
      <c r="Q226" s="333"/>
      <c r="R226" s="333"/>
      <c r="S226" s="333"/>
      <c r="T226" s="333"/>
      <c r="U226" s="333"/>
      <c r="V226" s="333"/>
      <c r="W226" s="333"/>
      <c r="X226" s="333"/>
      <c r="Y226" s="333"/>
      <c r="Z226" s="333"/>
      <c r="AA226" s="363"/>
      <c r="AB226" s="333"/>
      <c r="AC226" s="333"/>
      <c r="AD226" s="333"/>
      <c r="AE226" s="333"/>
      <c r="AF226" s="333"/>
      <c r="AG226" s="333"/>
      <c r="AH226" s="333"/>
      <c r="AI226" s="333"/>
      <c r="AJ226" s="333"/>
      <c r="AK226" s="333"/>
      <c r="AL226" s="333"/>
      <c r="AM226" s="333"/>
      <c r="AN226" s="333"/>
      <c r="AO226" s="333"/>
      <c r="AP226" s="333"/>
      <c r="AQ226" s="333"/>
      <c r="AR226" s="333"/>
      <c r="AS226" s="333"/>
      <c r="AT226" s="333"/>
      <c r="AU226" s="333"/>
      <c r="AV226" s="333"/>
      <c r="AW226" s="333"/>
      <c r="AX226" s="333"/>
      <c r="AY226" s="333"/>
      <c r="AZ226" s="333"/>
      <c r="BA226" s="333"/>
      <c r="BB226" s="325"/>
      <c r="BC226" s="360"/>
      <c r="BD226" s="326"/>
    </row>
    <row r="227" spans="1:56">
      <c r="A227" s="348"/>
      <c r="B227" s="329"/>
      <c r="C227" s="338"/>
      <c r="D227" s="28">
        <v>-6</v>
      </c>
      <c r="E227" s="335"/>
      <c r="F227" s="336"/>
      <c r="G227" s="128">
        <f>'9'!G226</f>
        <v>2.5552131512801399E-45</v>
      </c>
      <c r="H227" s="270">
        <f>'9'!H226</f>
        <v>1.2064684375484601E-50</v>
      </c>
      <c r="I227" s="282">
        <f>'9'!I226</f>
        <v>7.3797578301906601E-53</v>
      </c>
      <c r="J227" s="272">
        <f>'9'!J226</f>
        <v>3.5558851033552902E-77</v>
      </c>
      <c r="K227" s="6"/>
      <c r="L227" s="333"/>
      <c r="M227" s="333"/>
      <c r="N227" s="333"/>
      <c r="O227" s="333"/>
      <c r="P227" s="333"/>
      <c r="Q227" s="333"/>
      <c r="R227" s="333"/>
      <c r="S227" s="333"/>
      <c r="T227" s="333"/>
      <c r="U227" s="333"/>
      <c r="V227" s="333"/>
      <c r="W227" s="333"/>
      <c r="X227" s="333"/>
      <c r="Y227" s="333"/>
      <c r="Z227" s="333"/>
      <c r="AA227" s="363"/>
      <c r="AB227" s="333"/>
      <c r="AC227" s="333"/>
      <c r="AD227" s="333"/>
      <c r="AE227" s="333"/>
      <c r="AF227" s="333"/>
      <c r="AG227" s="333"/>
      <c r="AH227" s="333"/>
      <c r="AI227" s="333"/>
      <c r="AJ227" s="333"/>
      <c r="AK227" s="333"/>
      <c r="AL227" s="333"/>
      <c r="AM227" s="333"/>
      <c r="AN227" s="333"/>
      <c r="AO227" s="333"/>
      <c r="AP227" s="333"/>
      <c r="AQ227" s="333"/>
      <c r="AR227" s="333"/>
      <c r="AS227" s="333"/>
      <c r="AT227" s="333"/>
      <c r="AU227" s="333"/>
      <c r="AV227" s="333"/>
      <c r="AW227" s="333"/>
      <c r="AX227" s="333"/>
      <c r="AY227" s="333"/>
      <c r="AZ227" s="333"/>
      <c r="BA227" s="333"/>
      <c r="BB227" s="325"/>
      <c r="BC227" s="360"/>
      <c r="BD227" s="326"/>
    </row>
    <row r="228" spans="1:56">
      <c r="A228" s="348"/>
      <c r="B228" s="329"/>
      <c r="C228" s="338"/>
      <c r="D228" s="28">
        <v>-5</v>
      </c>
      <c r="E228" s="335"/>
      <c r="F228" s="336"/>
      <c r="G228" s="128">
        <f>'9'!G227</f>
        <v>1.8143315294367901E-29</v>
      </c>
      <c r="H228" s="270">
        <f>'9'!H227</f>
        <v>7.0372437179782598E-30</v>
      </c>
      <c r="I228" s="282">
        <f>'9'!I227</f>
        <v>2.10288297101973E-30</v>
      </c>
      <c r="J228" s="272">
        <f>'9'!J227</f>
        <v>6.7379723891741396E-44</v>
      </c>
      <c r="K228" s="6"/>
      <c r="L228" s="333"/>
      <c r="M228" s="333"/>
      <c r="N228" s="333"/>
      <c r="O228" s="333"/>
      <c r="P228" s="333"/>
      <c r="Q228" s="333"/>
      <c r="R228" s="333"/>
      <c r="S228" s="333"/>
      <c r="T228" s="333"/>
      <c r="U228" s="333"/>
      <c r="V228" s="333"/>
      <c r="W228" s="333"/>
      <c r="X228" s="333"/>
      <c r="Y228" s="333"/>
      <c r="Z228" s="333"/>
      <c r="AA228" s="363"/>
      <c r="AB228" s="333"/>
      <c r="AC228" s="333"/>
      <c r="AD228" s="333"/>
      <c r="AE228" s="333"/>
      <c r="AF228" s="333"/>
      <c r="AG228" s="333"/>
      <c r="AH228" s="333"/>
      <c r="AI228" s="333"/>
      <c r="AJ228" s="333"/>
      <c r="AK228" s="333"/>
      <c r="AL228" s="333"/>
      <c r="AM228" s="333"/>
      <c r="AN228" s="333"/>
      <c r="AO228" s="333"/>
      <c r="AP228" s="333"/>
      <c r="AQ228" s="333"/>
      <c r="AR228" s="333"/>
      <c r="AS228" s="333"/>
      <c r="AT228" s="333"/>
      <c r="AU228" s="333"/>
      <c r="AV228" s="333"/>
      <c r="AW228" s="333"/>
      <c r="AX228" s="333"/>
      <c r="AY228" s="333"/>
      <c r="AZ228" s="333"/>
      <c r="BA228" s="333"/>
      <c r="BB228" s="325"/>
      <c r="BC228" s="360"/>
      <c r="BD228" s="326"/>
    </row>
    <row r="229" spans="1:56">
      <c r="A229" s="348"/>
      <c r="B229" s="329"/>
      <c r="C229" s="338"/>
      <c r="D229" s="28">
        <v>-4</v>
      </c>
      <c r="E229" s="335"/>
      <c r="F229" s="336"/>
      <c r="G229" s="128">
        <f>'9'!G228</f>
        <v>2.3491521002287302E-15</v>
      </c>
      <c r="H229" s="270">
        <f>'9'!H228</f>
        <v>2.2740373742569199E-14</v>
      </c>
      <c r="I229" s="282">
        <f>'9'!I228</f>
        <v>3.3584212920798498E-13</v>
      </c>
      <c r="J229" s="272">
        <f>'9'!J228</f>
        <v>1.5414647703228399E-19</v>
      </c>
      <c r="K229" s="6"/>
      <c r="L229" s="333"/>
      <c r="M229" s="333"/>
      <c r="N229" s="333"/>
      <c r="O229" s="333"/>
      <c r="P229" s="333"/>
      <c r="Q229" s="333"/>
      <c r="R229" s="333"/>
      <c r="S229" s="333"/>
      <c r="T229" s="333"/>
      <c r="U229" s="333"/>
      <c r="V229" s="333"/>
      <c r="W229" s="333"/>
      <c r="X229" s="333"/>
      <c r="Y229" s="333"/>
      <c r="Z229" s="333"/>
      <c r="AA229" s="363"/>
      <c r="AB229" s="333"/>
      <c r="AC229" s="333"/>
      <c r="AD229" s="333"/>
      <c r="AE229" s="333"/>
      <c r="AF229" s="333"/>
      <c r="AG229" s="333"/>
      <c r="AH229" s="333"/>
      <c r="AI229" s="333"/>
      <c r="AJ229" s="333"/>
      <c r="AK229" s="333"/>
      <c r="AL229" s="333"/>
      <c r="AM229" s="333"/>
      <c r="AN229" s="333"/>
      <c r="AO229" s="333"/>
      <c r="AP229" s="333"/>
      <c r="AQ229" s="333"/>
      <c r="AR229" s="333"/>
      <c r="AS229" s="333"/>
      <c r="AT229" s="333"/>
      <c r="AU229" s="333"/>
      <c r="AV229" s="333"/>
      <c r="AW229" s="333"/>
      <c r="AX229" s="333"/>
      <c r="AY229" s="333"/>
      <c r="AZ229" s="333"/>
      <c r="BA229" s="333"/>
      <c r="BB229" s="325"/>
      <c r="BC229" s="360"/>
      <c r="BD229" s="326"/>
    </row>
    <row r="230" spans="1:56">
      <c r="A230" s="348"/>
      <c r="B230" s="329"/>
      <c r="C230" s="338"/>
      <c r="D230" s="28">
        <v>-3</v>
      </c>
      <c r="E230" s="335"/>
      <c r="F230" s="336"/>
      <c r="G230" s="128">
        <f>'9'!G229</f>
        <v>1.9600414984246699E-7</v>
      </c>
      <c r="H230" s="270">
        <f>'9'!H229</f>
        <v>8.4363902255413792E-6</v>
      </c>
      <c r="I230" s="282">
        <f>'9'!I229</f>
        <v>6.6673488047157801E-3</v>
      </c>
      <c r="J230" s="272">
        <f>'9'!J229</f>
        <v>2.3036223420305701E-6</v>
      </c>
      <c r="K230" s="6"/>
      <c r="L230" s="333"/>
      <c r="M230" s="333"/>
      <c r="N230" s="333"/>
      <c r="O230" s="333"/>
      <c r="P230" s="333"/>
      <c r="Q230" s="333"/>
      <c r="R230" s="333"/>
      <c r="S230" s="333"/>
      <c r="T230" s="333"/>
      <c r="U230" s="333"/>
      <c r="V230" s="333"/>
      <c r="W230" s="333"/>
      <c r="X230" s="333"/>
      <c r="Y230" s="333"/>
      <c r="Z230" s="333"/>
      <c r="AA230" s="363"/>
      <c r="AB230" s="333"/>
      <c r="AC230" s="333"/>
      <c r="AD230" s="333"/>
      <c r="AE230" s="333"/>
      <c r="AF230" s="333"/>
      <c r="AG230" s="333"/>
      <c r="AH230" s="333"/>
      <c r="AI230" s="333"/>
      <c r="AJ230" s="333"/>
      <c r="AK230" s="333"/>
      <c r="AL230" s="333"/>
      <c r="AM230" s="333"/>
      <c r="AN230" s="333"/>
      <c r="AO230" s="333"/>
      <c r="AP230" s="333"/>
      <c r="AQ230" s="333"/>
      <c r="AR230" s="333"/>
      <c r="AS230" s="333"/>
      <c r="AT230" s="333"/>
      <c r="AU230" s="333"/>
      <c r="AV230" s="333"/>
      <c r="AW230" s="333"/>
      <c r="AX230" s="333"/>
      <c r="AY230" s="333"/>
      <c r="AZ230" s="333"/>
      <c r="BA230" s="333"/>
      <c r="BB230" s="325"/>
      <c r="BC230" s="360"/>
      <c r="BD230" s="326"/>
    </row>
    <row r="231" spans="1:56">
      <c r="A231" s="348"/>
      <c r="B231" s="329"/>
      <c r="C231" s="338"/>
      <c r="D231" s="28">
        <v>-2</v>
      </c>
      <c r="E231" s="335"/>
      <c r="F231" s="336"/>
      <c r="G231" s="128">
        <f>'9'!G230</f>
        <v>1.06953636255058E-5</v>
      </c>
      <c r="H231" s="270">
        <f>'9'!H230</f>
        <v>5.7803765152664296E-4</v>
      </c>
      <c r="I231" s="282">
        <f>'9'!I230</f>
        <v>0.98520510986128695</v>
      </c>
      <c r="J231" s="272">
        <f>'9'!J230</f>
        <v>7.4066583341407901E-4</v>
      </c>
      <c r="K231" s="6"/>
      <c r="L231" s="333"/>
      <c r="M231" s="333"/>
      <c r="N231" s="333"/>
      <c r="O231" s="333"/>
      <c r="P231" s="333"/>
      <c r="Q231" s="333"/>
      <c r="R231" s="333"/>
      <c r="S231" s="333"/>
      <c r="T231" s="333"/>
      <c r="U231" s="333"/>
      <c r="V231" s="333"/>
      <c r="W231" s="333"/>
      <c r="X231" s="333"/>
      <c r="Y231" s="333"/>
      <c r="Z231" s="333"/>
      <c r="AA231" s="363"/>
      <c r="AB231" s="333"/>
      <c r="AC231" s="333"/>
      <c r="AD231" s="333"/>
      <c r="AE231" s="333"/>
      <c r="AF231" s="333"/>
      <c r="AG231" s="333"/>
      <c r="AH231" s="333"/>
      <c r="AI231" s="333"/>
      <c r="AJ231" s="333"/>
      <c r="AK231" s="333"/>
      <c r="AL231" s="333"/>
      <c r="AM231" s="333"/>
      <c r="AN231" s="333"/>
      <c r="AO231" s="333"/>
      <c r="AP231" s="333"/>
      <c r="AQ231" s="333"/>
      <c r="AR231" s="333"/>
      <c r="AS231" s="333"/>
      <c r="AT231" s="333"/>
      <c r="AU231" s="333"/>
      <c r="AV231" s="333"/>
      <c r="AW231" s="333"/>
      <c r="AX231" s="333"/>
      <c r="AY231" s="333"/>
      <c r="AZ231" s="333"/>
      <c r="BA231" s="333"/>
      <c r="BB231" s="325"/>
      <c r="BC231" s="360"/>
      <c r="BD231" s="326"/>
    </row>
    <row r="232" spans="1:56">
      <c r="A232" s="348"/>
      <c r="B232" s="329"/>
      <c r="C232" s="338"/>
      <c r="D232" s="28">
        <v>-1</v>
      </c>
      <c r="E232" s="335"/>
      <c r="F232" s="336"/>
      <c r="G232" s="128">
        <f>'9'!G231</f>
        <v>1.9600414984246699E-7</v>
      </c>
      <c r="H232" s="270">
        <f>'9'!H231</f>
        <v>8.4363902255413792E-6</v>
      </c>
      <c r="I232" s="282">
        <f>'9'!I231</f>
        <v>6.6673488047157801E-3</v>
      </c>
      <c r="J232" s="272">
        <f>'9'!J231</f>
        <v>2.3036223420305701E-6</v>
      </c>
      <c r="K232" s="6"/>
      <c r="L232" s="333"/>
      <c r="M232" s="333"/>
      <c r="N232" s="333"/>
      <c r="O232" s="333"/>
      <c r="P232" s="333"/>
      <c r="Q232" s="333"/>
      <c r="R232" s="333"/>
      <c r="S232" s="333"/>
      <c r="T232" s="333"/>
      <c r="U232" s="333"/>
      <c r="V232" s="333"/>
      <c r="W232" s="333"/>
      <c r="X232" s="333"/>
      <c r="Y232" s="333"/>
      <c r="Z232" s="333"/>
      <c r="AA232" s="363"/>
      <c r="AB232" s="333"/>
      <c r="AC232" s="333"/>
      <c r="AD232" s="333"/>
      <c r="AE232" s="333"/>
      <c r="AF232" s="333"/>
      <c r="AG232" s="333"/>
      <c r="AH232" s="333"/>
      <c r="AI232" s="333"/>
      <c r="AJ232" s="333"/>
      <c r="AK232" s="333"/>
      <c r="AL232" s="333"/>
      <c r="AM232" s="333"/>
      <c r="AN232" s="333"/>
      <c r="AO232" s="333"/>
      <c r="AP232" s="333"/>
      <c r="AQ232" s="333"/>
      <c r="AR232" s="333"/>
      <c r="AS232" s="333"/>
      <c r="AT232" s="333"/>
      <c r="AU232" s="333"/>
      <c r="AV232" s="333"/>
      <c r="AW232" s="333"/>
      <c r="AX232" s="333"/>
      <c r="AY232" s="333"/>
      <c r="AZ232" s="333"/>
      <c r="BA232" s="333"/>
      <c r="BB232" s="325"/>
      <c r="BC232" s="360"/>
      <c r="BD232" s="326"/>
    </row>
    <row r="233" spans="1:56">
      <c r="A233" s="348"/>
      <c r="B233" s="329"/>
      <c r="C233" s="338"/>
      <c r="D233" s="28">
        <v>0</v>
      </c>
      <c r="E233" s="335"/>
      <c r="F233" s="336"/>
      <c r="G233" s="128">
        <f>'9'!G232</f>
        <v>2.3491521002287302E-15</v>
      </c>
      <c r="H233" s="270">
        <f>'9'!H232</f>
        <v>2.2740373742569199E-14</v>
      </c>
      <c r="I233" s="282">
        <f>'9'!I232</f>
        <v>3.3584212920798498E-13</v>
      </c>
      <c r="J233" s="272">
        <f>'9'!J232</f>
        <v>1.5414647703228399E-19</v>
      </c>
      <c r="K233" s="6"/>
      <c r="L233" s="333"/>
      <c r="M233" s="333"/>
      <c r="N233" s="333"/>
      <c r="O233" s="333"/>
      <c r="P233" s="333"/>
      <c r="Q233" s="333"/>
      <c r="R233" s="333"/>
      <c r="S233" s="333"/>
      <c r="T233" s="333"/>
      <c r="U233" s="333"/>
      <c r="V233" s="333"/>
      <c r="W233" s="333"/>
      <c r="X233" s="333"/>
      <c r="Y233" s="333"/>
      <c r="Z233" s="333"/>
      <c r="AA233" s="363"/>
      <c r="AB233" s="333"/>
      <c r="AC233" s="333"/>
      <c r="AD233" s="333"/>
      <c r="AE233" s="333"/>
      <c r="AF233" s="333"/>
      <c r="AG233" s="333"/>
      <c r="AH233" s="333"/>
      <c r="AI233" s="333"/>
      <c r="AJ233" s="333"/>
      <c r="AK233" s="333"/>
      <c r="AL233" s="333"/>
      <c r="AM233" s="333"/>
      <c r="AN233" s="333"/>
      <c r="AO233" s="333"/>
      <c r="AP233" s="333"/>
      <c r="AQ233" s="333"/>
      <c r="AR233" s="333"/>
      <c r="AS233" s="333"/>
      <c r="AT233" s="333"/>
      <c r="AU233" s="333"/>
      <c r="AV233" s="333"/>
      <c r="AW233" s="333"/>
      <c r="AX233" s="333"/>
      <c r="AY233" s="333"/>
      <c r="AZ233" s="333"/>
      <c r="BA233" s="333"/>
      <c r="BB233" s="325"/>
      <c r="BC233" s="360"/>
      <c r="BD233" s="326"/>
    </row>
    <row r="234" spans="1:56">
      <c r="A234" s="348"/>
      <c r="B234" s="329"/>
      <c r="C234" s="338"/>
      <c r="D234" s="28">
        <v>1</v>
      </c>
      <c r="E234" s="335"/>
      <c r="F234" s="336"/>
      <c r="G234" s="128">
        <f>'9'!G233</f>
        <v>1.8143315294367901E-29</v>
      </c>
      <c r="H234" s="270">
        <f>'9'!H233</f>
        <v>7.0372437179782598E-30</v>
      </c>
      <c r="I234" s="282">
        <f>'9'!I233</f>
        <v>2.10288297101973E-30</v>
      </c>
      <c r="J234" s="272">
        <f>'9'!J233</f>
        <v>6.7379723891741396E-44</v>
      </c>
      <c r="K234" s="6"/>
      <c r="L234" s="333"/>
      <c r="M234" s="333"/>
      <c r="N234" s="333"/>
      <c r="O234" s="333"/>
      <c r="P234" s="333"/>
      <c r="Q234" s="333"/>
      <c r="R234" s="333"/>
      <c r="S234" s="333"/>
      <c r="T234" s="333"/>
      <c r="U234" s="333"/>
      <c r="V234" s="333"/>
      <c r="W234" s="333"/>
      <c r="X234" s="333"/>
      <c r="Y234" s="333"/>
      <c r="Z234" s="333"/>
      <c r="AA234" s="363"/>
      <c r="AB234" s="333"/>
      <c r="AC234" s="333"/>
      <c r="AD234" s="333"/>
      <c r="AE234" s="333"/>
      <c r="AF234" s="333"/>
      <c r="AG234" s="333"/>
      <c r="AH234" s="333"/>
      <c r="AI234" s="333"/>
      <c r="AJ234" s="333"/>
      <c r="AK234" s="333"/>
      <c r="AL234" s="333"/>
      <c r="AM234" s="333"/>
      <c r="AN234" s="333"/>
      <c r="AO234" s="333"/>
      <c r="AP234" s="333"/>
      <c r="AQ234" s="333"/>
      <c r="AR234" s="333"/>
      <c r="AS234" s="333"/>
      <c r="AT234" s="333"/>
      <c r="AU234" s="333"/>
      <c r="AV234" s="333"/>
      <c r="AW234" s="333"/>
      <c r="AX234" s="333"/>
      <c r="AY234" s="333"/>
      <c r="AZ234" s="333"/>
      <c r="BA234" s="333"/>
      <c r="BB234" s="325"/>
      <c r="BC234" s="360"/>
      <c r="BD234" s="326"/>
    </row>
    <row r="235" spans="1:56">
      <c r="A235" s="348"/>
      <c r="B235" s="329"/>
      <c r="C235" s="338"/>
      <c r="D235" s="28">
        <v>2</v>
      </c>
      <c r="E235" s="335"/>
      <c r="F235" s="336"/>
      <c r="G235" s="128">
        <f>'9'!G234</f>
        <v>2.5552131512801399E-45</v>
      </c>
      <c r="H235" s="270">
        <f>'9'!H234</f>
        <v>1.2064684375484601E-50</v>
      </c>
      <c r="I235" s="282">
        <f>'9'!I234</f>
        <v>7.3797578301906601E-53</v>
      </c>
      <c r="J235" s="272">
        <f>'9'!J234</f>
        <v>3.5558851033552902E-77</v>
      </c>
      <c r="K235" s="6"/>
      <c r="L235" s="333"/>
      <c r="M235" s="333"/>
      <c r="N235" s="333"/>
      <c r="O235" s="333"/>
      <c r="P235" s="333"/>
      <c r="Q235" s="333"/>
      <c r="R235" s="333"/>
      <c r="S235" s="333"/>
      <c r="T235" s="333"/>
      <c r="U235" s="333"/>
      <c r="V235" s="333"/>
      <c r="W235" s="333"/>
      <c r="X235" s="333"/>
      <c r="Y235" s="333"/>
      <c r="Z235" s="333"/>
      <c r="AA235" s="363"/>
      <c r="AB235" s="333"/>
      <c r="AC235" s="333"/>
      <c r="AD235" s="333"/>
      <c r="AE235" s="333"/>
      <c r="AF235" s="333"/>
      <c r="AG235" s="333"/>
      <c r="AH235" s="333"/>
      <c r="AI235" s="333"/>
      <c r="AJ235" s="333"/>
      <c r="AK235" s="333"/>
      <c r="AL235" s="333"/>
      <c r="AM235" s="333"/>
      <c r="AN235" s="333"/>
      <c r="AO235" s="333"/>
      <c r="AP235" s="333"/>
      <c r="AQ235" s="333"/>
      <c r="AR235" s="333"/>
      <c r="AS235" s="333"/>
      <c r="AT235" s="333"/>
      <c r="AU235" s="333"/>
      <c r="AV235" s="333"/>
      <c r="AW235" s="333"/>
      <c r="AX235" s="333"/>
      <c r="AY235" s="333"/>
      <c r="AZ235" s="333"/>
      <c r="BA235" s="333"/>
      <c r="BB235" s="325"/>
      <c r="BC235" s="360"/>
      <c r="BD235" s="326"/>
    </row>
    <row r="236" spans="1:56">
      <c r="A236" s="348"/>
      <c r="B236" s="329"/>
      <c r="C236" s="338"/>
      <c r="D236" s="28">
        <v>3</v>
      </c>
      <c r="E236" s="335"/>
      <c r="F236" s="336"/>
      <c r="G236" s="128">
        <f>'9'!G235</f>
        <v>2.49209385181539E-55</v>
      </c>
      <c r="H236" s="270">
        <f>'9'!H235</f>
        <v>1.13760371853743E-74</v>
      </c>
      <c r="I236" s="282">
        <f>'9'!I235</f>
        <v>6.9400059491462398E-79</v>
      </c>
      <c r="J236" s="272">
        <f>'9'!J235</f>
        <v>3.69857229125332E-116</v>
      </c>
      <c r="K236" s="6"/>
      <c r="L236" s="333"/>
      <c r="M236" s="333"/>
      <c r="N236" s="333"/>
      <c r="O236" s="333"/>
      <c r="P236" s="333"/>
      <c r="Q236" s="333"/>
      <c r="R236" s="333"/>
      <c r="S236" s="333"/>
      <c r="T236" s="333"/>
      <c r="U236" s="333"/>
      <c r="V236" s="333"/>
      <c r="W236" s="333"/>
      <c r="X236" s="333"/>
      <c r="Y236" s="333"/>
      <c r="Z236" s="333"/>
      <c r="AA236" s="363"/>
      <c r="AB236" s="333"/>
      <c r="AC236" s="333"/>
      <c r="AD236" s="333"/>
      <c r="AE236" s="333"/>
      <c r="AF236" s="333"/>
      <c r="AG236" s="333"/>
      <c r="AH236" s="333"/>
      <c r="AI236" s="333"/>
      <c r="AJ236" s="333"/>
      <c r="AK236" s="333"/>
      <c r="AL236" s="333"/>
      <c r="AM236" s="333"/>
      <c r="AN236" s="333"/>
      <c r="AO236" s="333"/>
      <c r="AP236" s="333"/>
      <c r="AQ236" s="333"/>
      <c r="AR236" s="333"/>
      <c r="AS236" s="333"/>
      <c r="AT236" s="333"/>
      <c r="AU236" s="333"/>
      <c r="AV236" s="333"/>
      <c r="AW236" s="333"/>
      <c r="AX236" s="333"/>
      <c r="AY236" s="333"/>
      <c r="AZ236" s="333"/>
      <c r="BA236" s="333"/>
      <c r="BB236" s="325"/>
      <c r="BC236" s="360"/>
      <c r="BD236" s="326"/>
    </row>
    <row r="237" spans="1:56">
      <c r="A237" s="348"/>
      <c r="B237" s="329"/>
      <c r="C237" s="338"/>
      <c r="D237" s="28">
        <v>4</v>
      </c>
      <c r="E237" s="335"/>
      <c r="F237" s="336"/>
      <c r="G237" s="128">
        <f>'9'!G236</f>
        <v>3.3299646180871698E-60</v>
      </c>
      <c r="H237" s="270">
        <f>'9'!H236</f>
        <v>9.31660392414114E-100</v>
      </c>
      <c r="I237" s="282">
        <f>'9'!I236</f>
        <v>4.2464210141991299E-106</v>
      </c>
      <c r="J237" s="272">
        <f>'9'!J236</f>
        <v>4.6371647164698199E-157</v>
      </c>
      <c r="K237" s="6"/>
      <c r="L237" s="333"/>
      <c r="M237" s="333"/>
      <c r="N237" s="333"/>
      <c r="O237" s="333"/>
      <c r="P237" s="333"/>
      <c r="Q237" s="333"/>
      <c r="R237" s="333"/>
      <c r="S237" s="333"/>
      <c r="T237" s="333"/>
      <c r="U237" s="333"/>
      <c r="V237" s="333"/>
      <c r="W237" s="333"/>
      <c r="X237" s="333"/>
      <c r="Y237" s="333"/>
      <c r="Z237" s="333"/>
      <c r="AA237" s="363"/>
      <c r="AB237" s="333"/>
      <c r="AC237" s="333"/>
      <c r="AD237" s="333"/>
      <c r="AE237" s="333"/>
      <c r="AF237" s="333"/>
      <c r="AG237" s="333"/>
      <c r="AH237" s="333"/>
      <c r="AI237" s="333"/>
      <c r="AJ237" s="333"/>
      <c r="AK237" s="333"/>
      <c r="AL237" s="333"/>
      <c r="AM237" s="333"/>
      <c r="AN237" s="333"/>
      <c r="AO237" s="333"/>
      <c r="AP237" s="333"/>
      <c r="AQ237" s="333"/>
      <c r="AR237" s="333"/>
      <c r="AS237" s="333"/>
      <c r="AT237" s="333"/>
      <c r="AU237" s="333"/>
      <c r="AV237" s="333"/>
      <c r="AW237" s="333"/>
      <c r="AX237" s="333"/>
      <c r="AY237" s="333"/>
      <c r="AZ237" s="333"/>
      <c r="BA237" s="333"/>
      <c r="BB237" s="325"/>
      <c r="BC237" s="360"/>
      <c r="BD237" s="326"/>
    </row>
    <row r="238" spans="1:56">
      <c r="A238" s="348"/>
      <c r="B238" s="329"/>
      <c r="C238" s="338"/>
      <c r="D238" s="28">
        <v>5</v>
      </c>
      <c r="E238" s="335"/>
      <c r="F238" s="336"/>
      <c r="G238" s="128">
        <f>'9'!G237</f>
        <v>4.0000975904421198E-64</v>
      </c>
      <c r="H238" s="270">
        <f>'9'!H237</f>
        <v>1.6154857787233602E-123</v>
      </c>
      <c r="I238" s="282">
        <f>'9'!I237</f>
        <v>6.8834482788133601E-132</v>
      </c>
      <c r="J238" s="272">
        <f>'9'!J237</f>
        <v>6.83975773655576E-196</v>
      </c>
      <c r="K238" s="6"/>
      <c r="L238" s="333"/>
      <c r="M238" s="333"/>
      <c r="N238" s="333"/>
      <c r="O238" s="333"/>
      <c r="P238" s="333"/>
      <c r="Q238" s="333"/>
      <c r="R238" s="333"/>
      <c r="S238" s="333"/>
      <c r="T238" s="333"/>
      <c r="U238" s="333"/>
      <c r="V238" s="333"/>
      <c r="W238" s="333"/>
      <c r="X238" s="333"/>
      <c r="Y238" s="333"/>
      <c r="Z238" s="333"/>
      <c r="AA238" s="363"/>
      <c r="AB238" s="333"/>
      <c r="AC238" s="333"/>
      <c r="AD238" s="333"/>
      <c r="AE238" s="333"/>
      <c r="AF238" s="333"/>
      <c r="AG238" s="333"/>
      <c r="AH238" s="333"/>
      <c r="AI238" s="333"/>
      <c r="AJ238" s="333"/>
      <c r="AK238" s="333"/>
      <c r="AL238" s="333"/>
      <c r="AM238" s="333"/>
      <c r="AN238" s="333"/>
      <c r="AO238" s="333"/>
      <c r="AP238" s="333"/>
      <c r="AQ238" s="333"/>
      <c r="AR238" s="333"/>
      <c r="AS238" s="333"/>
      <c r="AT238" s="333"/>
      <c r="AU238" s="333"/>
      <c r="AV238" s="333"/>
      <c r="AW238" s="333"/>
      <c r="AX238" s="333"/>
      <c r="AY238" s="333"/>
      <c r="AZ238" s="333"/>
      <c r="BA238" s="333"/>
      <c r="BB238" s="325"/>
      <c r="BC238" s="360"/>
      <c r="BD238" s="326"/>
    </row>
    <row r="239" spans="1:56">
      <c r="A239" s="348"/>
      <c r="B239" s="329"/>
      <c r="C239" s="338"/>
      <c r="D239" s="28">
        <v>6</v>
      </c>
      <c r="E239" s="335"/>
      <c r="F239" s="336"/>
      <c r="G239" s="128">
        <f>'9'!G238</f>
        <v>2.7607313557163101E-67</v>
      </c>
      <c r="H239" s="270">
        <f>'9'!H238</f>
        <v>1.2108365119032001E-143</v>
      </c>
      <c r="I239" s="282">
        <f>'9'!I238</f>
        <v>9.6416392511777403E-154</v>
      </c>
      <c r="J239" s="272">
        <f>'9'!J238</f>
        <v>7.5808166066408099E-229</v>
      </c>
      <c r="K239" s="6"/>
      <c r="L239" s="333"/>
      <c r="M239" s="333"/>
      <c r="N239" s="333"/>
      <c r="O239" s="333"/>
      <c r="P239" s="333"/>
      <c r="Q239" s="333"/>
      <c r="R239" s="333"/>
      <c r="S239" s="333"/>
      <c r="T239" s="333"/>
      <c r="U239" s="333"/>
      <c r="V239" s="333"/>
      <c r="W239" s="333"/>
      <c r="X239" s="333"/>
      <c r="Y239" s="333"/>
      <c r="Z239" s="333"/>
      <c r="AA239" s="363"/>
      <c r="AB239" s="333"/>
      <c r="AC239" s="333"/>
      <c r="AD239" s="333"/>
      <c r="AE239" s="333"/>
      <c r="AF239" s="333"/>
      <c r="AG239" s="333"/>
      <c r="AH239" s="333"/>
      <c r="AI239" s="333"/>
      <c r="AJ239" s="333"/>
      <c r="AK239" s="333"/>
      <c r="AL239" s="333"/>
      <c r="AM239" s="333"/>
      <c r="AN239" s="333"/>
      <c r="AO239" s="333"/>
      <c r="AP239" s="333"/>
      <c r="AQ239" s="333"/>
      <c r="AR239" s="333"/>
      <c r="AS239" s="333"/>
      <c r="AT239" s="333"/>
      <c r="AU239" s="333"/>
      <c r="AV239" s="333"/>
      <c r="AW239" s="333"/>
      <c r="AX239" s="333"/>
      <c r="AY239" s="333"/>
      <c r="AZ239" s="333"/>
      <c r="BA239" s="333"/>
      <c r="BB239" s="325"/>
      <c r="BC239" s="360"/>
      <c r="BD239" s="326"/>
    </row>
    <row r="240" spans="1:56">
      <c r="A240" s="348"/>
      <c r="B240" s="329"/>
      <c r="C240" s="338"/>
      <c r="D240" s="28">
        <v>7</v>
      </c>
      <c r="E240" s="335"/>
      <c r="F240" s="336"/>
      <c r="G240" s="128">
        <f>'9'!G239</f>
        <v>2.07156609639288E-69</v>
      </c>
      <c r="H240" s="270">
        <f>'9'!H239</f>
        <v>3.9539077542368296E-158</v>
      </c>
      <c r="I240" s="282">
        <f>'9'!I239</f>
        <v>1.7424868647517999E-169</v>
      </c>
      <c r="J240" s="272">
        <f>'9'!J239</f>
        <v>1.1660363269451001E-252</v>
      </c>
      <c r="K240" s="6"/>
      <c r="L240" s="333"/>
      <c r="M240" s="333"/>
      <c r="N240" s="333"/>
      <c r="O240" s="333"/>
      <c r="P240" s="333"/>
      <c r="Q240" s="333"/>
      <c r="R240" s="333"/>
      <c r="S240" s="333"/>
      <c r="T240" s="333"/>
      <c r="U240" s="333"/>
      <c r="V240" s="333"/>
      <c r="W240" s="333"/>
      <c r="X240" s="333"/>
      <c r="Y240" s="333"/>
      <c r="Z240" s="333"/>
      <c r="AA240" s="363"/>
      <c r="AB240" s="333"/>
      <c r="AC240" s="333"/>
      <c r="AD240" s="333"/>
      <c r="AE240" s="333"/>
      <c r="AF240" s="333"/>
      <c r="AG240" s="333"/>
      <c r="AH240" s="333"/>
      <c r="AI240" s="333"/>
      <c r="AJ240" s="333"/>
      <c r="AK240" s="333"/>
      <c r="AL240" s="333"/>
      <c r="AM240" s="333"/>
      <c r="AN240" s="333"/>
      <c r="AO240" s="333"/>
      <c r="AP240" s="333"/>
      <c r="AQ240" s="333"/>
      <c r="AR240" s="333"/>
      <c r="AS240" s="333"/>
      <c r="AT240" s="333"/>
      <c r="AU240" s="333"/>
      <c r="AV240" s="333"/>
      <c r="AW240" s="333"/>
      <c r="AX240" s="333"/>
      <c r="AY240" s="333"/>
      <c r="AZ240" s="333"/>
      <c r="BA240" s="333"/>
      <c r="BB240" s="325"/>
      <c r="BC240" s="360"/>
      <c r="BD240" s="326"/>
    </row>
    <row r="241" spans="1:100">
      <c r="A241" s="348"/>
      <c r="B241" s="329"/>
      <c r="C241" s="338"/>
      <c r="D241" s="28">
        <v>8</v>
      </c>
      <c r="E241" s="335"/>
      <c r="F241" s="336"/>
      <c r="G241" s="128">
        <f>'9'!G240</f>
        <v>3.5314049916226501E-70</v>
      </c>
      <c r="H241" s="270">
        <f>'9'!H240</f>
        <v>5.5368254797937097E-165</v>
      </c>
      <c r="I241" s="282">
        <f>'9'!I240</f>
        <v>5.3369645482869499E-177</v>
      </c>
      <c r="J241" s="272">
        <f>'9'!J240</f>
        <v>1.9754750512706099E-264</v>
      </c>
      <c r="K241" s="6"/>
      <c r="L241" s="333"/>
      <c r="M241" s="333"/>
      <c r="N241" s="333"/>
      <c r="O241" s="333"/>
      <c r="P241" s="333"/>
      <c r="Q241" s="333"/>
      <c r="R241" s="333"/>
      <c r="S241" s="333"/>
      <c r="T241" s="333"/>
      <c r="U241" s="333"/>
      <c r="V241" s="333"/>
      <c r="W241" s="333"/>
      <c r="X241" s="333"/>
      <c r="Y241" s="333"/>
      <c r="Z241" s="333"/>
      <c r="AA241" s="363"/>
      <c r="AB241" s="333"/>
      <c r="AC241" s="333"/>
      <c r="AD241" s="333"/>
      <c r="AE241" s="333"/>
      <c r="AF241" s="333"/>
      <c r="AG241" s="333"/>
      <c r="AH241" s="333"/>
      <c r="AI241" s="333"/>
      <c r="AJ241" s="333"/>
      <c r="AK241" s="333"/>
      <c r="AL241" s="333"/>
      <c r="AM241" s="333"/>
      <c r="AN241" s="333"/>
      <c r="AO241" s="333"/>
      <c r="AP241" s="333"/>
      <c r="AQ241" s="333"/>
      <c r="AR241" s="333"/>
      <c r="AS241" s="333"/>
      <c r="AT241" s="333"/>
      <c r="AU241" s="333"/>
      <c r="AV241" s="333"/>
      <c r="AW241" s="333"/>
      <c r="AX241" s="333"/>
      <c r="AY241" s="333"/>
      <c r="AZ241" s="333"/>
      <c r="BA241" s="333"/>
      <c r="BB241" s="325"/>
      <c r="BC241" s="360"/>
      <c r="BD241" s="326"/>
    </row>
    <row r="242" spans="1:100">
      <c r="A242" s="348"/>
      <c r="B242" s="329"/>
      <c r="C242" s="338"/>
      <c r="D242" s="28">
        <v>9</v>
      </c>
      <c r="E242" s="335"/>
      <c r="F242" s="336"/>
      <c r="G242" s="128">
        <f>'9'!G241</f>
        <v>2.07156609639288E-69</v>
      </c>
      <c r="H242" s="270">
        <f>'9'!H241</f>
        <v>3.9539077542368296E-158</v>
      </c>
      <c r="I242" s="282">
        <f>'9'!I241</f>
        <v>1.7424868647517999E-169</v>
      </c>
      <c r="J242" s="272">
        <f>'9'!J241</f>
        <v>1.1660363269451001E-252</v>
      </c>
      <c r="K242" s="6"/>
      <c r="L242" s="333"/>
      <c r="M242" s="333"/>
      <c r="N242" s="333"/>
      <c r="O242" s="333"/>
      <c r="P242" s="333"/>
      <c r="Q242" s="333"/>
      <c r="R242" s="333"/>
      <c r="S242" s="333"/>
      <c r="T242" s="333"/>
      <c r="U242" s="333"/>
      <c r="V242" s="333"/>
      <c r="W242" s="333"/>
      <c r="X242" s="333"/>
      <c r="Y242" s="333"/>
      <c r="Z242" s="333"/>
      <c r="AA242" s="363"/>
      <c r="AB242" s="333"/>
      <c r="AC242" s="333"/>
      <c r="AD242" s="333"/>
      <c r="AE242" s="333"/>
      <c r="AF242" s="333"/>
      <c r="AG242" s="333"/>
      <c r="AH242" s="333"/>
      <c r="AI242" s="333"/>
      <c r="AJ242" s="333"/>
      <c r="AK242" s="333"/>
      <c r="AL242" s="333"/>
      <c r="AM242" s="333"/>
      <c r="AN242" s="333"/>
      <c r="AO242" s="333"/>
      <c r="AP242" s="333"/>
      <c r="AQ242" s="333"/>
      <c r="AR242" s="333"/>
      <c r="AS242" s="333"/>
      <c r="AT242" s="333"/>
      <c r="AU242" s="333"/>
      <c r="AV242" s="333"/>
      <c r="AW242" s="333"/>
      <c r="AX242" s="333"/>
      <c r="AY242" s="333"/>
      <c r="AZ242" s="333"/>
      <c r="BA242" s="333"/>
      <c r="BB242" s="325"/>
      <c r="BC242" s="360"/>
      <c r="BD242" s="326"/>
    </row>
    <row r="243" spans="1:100">
      <c r="A243" s="348"/>
      <c r="B243" s="329"/>
      <c r="C243" s="338"/>
      <c r="D243" s="29">
        <v>10</v>
      </c>
      <c r="E243" s="335"/>
      <c r="F243" s="336"/>
      <c r="G243" s="274">
        <f>'9'!G242</f>
        <v>2.7607313557163101E-67</v>
      </c>
      <c r="H243" s="275">
        <f>'9'!H242</f>
        <v>1.2108365119032001E-143</v>
      </c>
      <c r="I243" s="283">
        <f>'9'!I242</f>
        <v>9.6416392511777403E-154</v>
      </c>
      <c r="J243" s="277">
        <f>'9'!J242</f>
        <v>7.5808166066408099E-229</v>
      </c>
      <c r="K243" s="30"/>
      <c r="L243" s="334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64"/>
      <c r="AB243" s="358"/>
      <c r="AC243" s="358"/>
      <c r="AD243" s="358"/>
      <c r="AE243" s="358"/>
      <c r="AF243" s="358"/>
      <c r="AG243" s="358"/>
      <c r="AH243" s="358"/>
      <c r="AI243" s="358"/>
      <c r="AJ243" s="358"/>
      <c r="AK243" s="358"/>
      <c r="AL243" s="358"/>
      <c r="AM243" s="358"/>
      <c r="AN243" s="358"/>
      <c r="AO243" s="358"/>
      <c r="AP243" s="358"/>
      <c r="AQ243" s="358"/>
      <c r="AR243" s="358"/>
      <c r="AS243" s="358"/>
      <c r="AT243" s="358"/>
      <c r="AU243" s="358"/>
      <c r="AV243" s="358"/>
      <c r="AW243" s="358"/>
      <c r="AX243" s="358"/>
      <c r="AY243" s="358"/>
      <c r="AZ243" s="358"/>
      <c r="BA243" s="358"/>
      <c r="BB243" s="325"/>
      <c r="BC243" s="361"/>
      <c r="BD243" s="326"/>
    </row>
    <row r="244" spans="1:100">
      <c r="A244" s="348"/>
      <c r="B244" s="328">
        <v>0.25</v>
      </c>
      <c r="C244" s="338"/>
      <c r="D244" s="26">
        <v>-9</v>
      </c>
      <c r="E244" s="330">
        <v>8.9005673214499994E-5</v>
      </c>
      <c r="F244" s="331">
        <v>4.0843113930671499E-4</v>
      </c>
      <c r="G244" s="100">
        <f>'9'!G263</f>
        <v>4.6270444572797103E-5</v>
      </c>
      <c r="H244" s="64">
        <f>'9'!H263</f>
        <v>1.19012860151986E-7</v>
      </c>
      <c r="I244" s="79">
        <f>'9'!I263</f>
        <v>9.7363232054652502E-8</v>
      </c>
      <c r="J244" s="204">
        <f>'9'!J263</f>
        <v>1.49118841009811E-10</v>
      </c>
      <c r="K244" s="27"/>
      <c r="L244" s="332">
        <f t="shared" ref="L244" si="412">1-SUM(M244:BC263)</f>
        <v>0.24317639582348338</v>
      </c>
      <c r="M244" s="357">
        <f t="shared" ref="M244" si="413">G254+I254</f>
        <v>8.6393186045096593E-3</v>
      </c>
      <c r="N244" s="357">
        <f t="shared" ref="N244" si="414">G261+I261+J254</f>
        <v>2.7636671460878903E-4</v>
      </c>
      <c r="O244" s="357">
        <f t="shared" ref="O244" si="415">G263+I263+H254</f>
        <v>9.2108058920566712E-4</v>
      </c>
      <c r="P244" s="357">
        <f t="shared" ref="P244" si="416">G256+I256+J261</f>
        <v>3.3544004510423925E-4</v>
      </c>
      <c r="Q244" s="357">
        <f t="shared" ref="Q244" si="417">G252+I252</f>
        <v>0.1481724187533183</v>
      </c>
      <c r="R244" s="357">
        <f t="shared" ref="R244" si="418">G258+I258+H261+J263</f>
        <v>4.6372333199425729E-5</v>
      </c>
      <c r="S244" s="357">
        <f t="shared" ref="S244" si="419">G245+I245</f>
        <v>1.0688308955794111E-4</v>
      </c>
      <c r="T244" s="357">
        <f t="shared" ref="T244" si="420">G247+I247+J256</f>
        <v>1.4937790833274699E-3</v>
      </c>
      <c r="U244" s="357">
        <f t="shared" ref="U244" si="421">G250+I250+H263</f>
        <v>0.14817243952995485</v>
      </c>
      <c r="V244" s="357">
        <f t="shared" ref="V244" si="422">G259+I259+J252</f>
        <v>1.6376355896216197E-2</v>
      </c>
      <c r="W244" s="357">
        <f t="shared" ref="W244" si="423">G248+I248</f>
        <v>8.6393186045096593E-3</v>
      </c>
      <c r="X244" s="357">
        <f t="shared" ref="X244" si="424">G251+I251+J258+H256</f>
        <v>0.22474712750176451</v>
      </c>
      <c r="Y244" s="357">
        <f t="shared" ref="Y244" si="425">G257+I257</f>
        <v>1.0688308955794111E-4</v>
      </c>
      <c r="Z244" s="357">
        <f t="shared" ref="Z244" si="426">G249+I249+J245</f>
        <v>4.593042265244409E-2</v>
      </c>
      <c r="AA244" s="362">
        <f t="shared" ref="AA244" si="427">G260+I260+H252</f>
        <v>1.2575447747337237E-2</v>
      </c>
      <c r="AB244" s="357">
        <f t="shared" ref="AB244" si="428">G246+I246+J247</f>
        <v>3.4518995155960209E-4</v>
      </c>
      <c r="AC244" s="357">
        <f t="shared" ref="AC244" si="429">G262+I262</f>
        <v>1.8655944000738656E-5</v>
      </c>
      <c r="AD244" s="357">
        <f t="shared" ref="AD244" si="430">G255+I255+J250+H258</f>
        <v>1.7843881439141077E-2</v>
      </c>
      <c r="AE244" s="357">
        <f t="shared" ref="AE244" si="431">G244+I244</f>
        <v>4.6367807804851756E-5</v>
      </c>
      <c r="AF244" s="357">
        <f t="shared" ref="AF244" si="432">G253+I253+J259</f>
        <v>4.5930417545804389E-2</v>
      </c>
      <c r="AG244" s="357">
        <f t="shared" ref="AG244" si="433">H245</f>
        <v>1.04018617883743E-6</v>
      </c>
      <c r="AH244" s="357">
        <f t="shared" ref="AH244" si="434">J248</f>
        <v>2.5967981050031499E-4</v>
      </c>
      <c r="AI244" s="357">
        <f t="shared" ref="AI244" si="435">J251+H247</f>
        <v>2.8299885914509194E-2</v>
      </c>
      <c r="AJ244" s="357">
        <f t="shared" ref="AJ244" si="436">F244</f>
        <v>4.0843113930671499E-4</v>
      </c>
      <c r="AK244" s="357">
        <f t="shared" ref="AK244" si="437">J257</f>
        <v>5.1150655840271697E-9</v>
      </c>
      <c r="AL244" s="357">
        <f t="shared" ref="AL244" si="438">H250</f>
        <v>1.2556791803336499E-2</v>
      </c>
      <c r="AM244" s="357">
        <f t="shared" ref="AM244" si="439">J249</f>
        <v>3.3027336088949401E-3</v>
      </c>
      <c r="AN244" s="357">
        <f t="shared" ref="AN244" si="440">J260+H259</f>
        <v>2.0777917993086775E-8</v>
      </c>
      <c r="AO244" s="357">
        <f t="shared" ref="AO244" si="441">J246</f>
        <v>2.34024404041907E-7</v>
      </c>
      <c r="AP244" s="357">
        <f t="shared" ref="AP244" si="442">H248</f>
        <v>8.9494206034696703E-4</v>
      </c>
      <c r="AQ244" s="357">
        <f t="shared" ref="AQ244" si="443">J262</f>
        <v>1.2814528193763001E-12</v>
      </c>
      <c r="AR244" s="357">
        <f t="shared" ref="AR244" si="444">H251+J255</f>
        <v>1.7853198083754088E-2</v>
      </c>
      <c r="AS244" s="357">
        <f t="shared" ref="AS244" si="445">J244</f>
        <v>1.49118841009811E-10</v>
      </c>
      <c r="AT244" s="357">
        <f t="shared" ref="AT244" si="446">H257</f>
        <v>1.04018617883743E-6</v>
      </c>
      <c r="AU244" s="357">
        <f t="shared" ref="AU244" si="447">J253</f>
        <v>3.3027336088949401E-3</v>
      </c>
      <c r="AV244" s="357">
        <f t="shared" ref="AV244" si="448">H249</f>
        <v>4.5025284481547004E-3</v>
      </c>
      <c r="AW244" s="357">
        <f t="shared" ref="AW244" si="449">H260</f>
        <v>6.6896982673953399E-9</v>
      </c>
      <c r="AX244" s="357">
        <f t="shared" ref="AX244" si="450">H246</f>
        <v>1.10735353280755E-5</v>
      </c>
      <c r="AY244" s="357">
        <f t="shared" ref="AY244" si="451">E244</f>
        <v>8.9005673214499994E-5</v>
      </c>
      <c r="AZ244" s="357">
        <f t="shared" ref="AZ244" si="452">H262</f>
        <v>6.6896982673953399E-9</v>
      </c>
      <c r="BA244" s="357">
        <f t="shared" ref="BA244" si="453">H255</f>
        <v>1.13432286792194E-4</v>
      </c>
      <c r="BB244" s="325">
        <f t="shared" ref="BB244" si="454">H244</f>
        <v>1.19012860151986E-7</v>
      </c>
      <c r="BC244" s="359">
        <f t="shared" ref="BC244" si="455">H253</f>
        <v>4.5025284481547004E-3</v>
      </c>
      <c r="BD244" s="326">
        <f t="shared" ref="BD244" si="456">SUMPRODUCT($L$1:$BC$1,BF244:CW244)</f>
        <v>9.2672957733582546</v>
      </c>
      <c r="BF244" s="12">
        <f>L244</f>
        <v>0.24317639582348338</v>
      </c>
      <c r="BG244" s="23">
        <f t="shared" ref="BG244:CV244" si="457">M244</f>
        <v>8.6393186045096593E-3</v>
      </c>
      <c r="BH244" s="23">
        <f t="shared" si="457"/>
        <v>2.7636671460878903E-4</v>
      </c>
      <c r="BI244" s="23">
        <f t="shared" si="457"/>
        <v>9.2108058920566712E-4</v>
      </c>
      <c r="BJ244" s="23">
        <f t="shared" si="457"/>
        <v>3.3544004510423925E-4</v>
      </c>
      <c r="BK244" s="23">
        <f t="shared" si="457"/>
        <v>0.1481724187533183</v>
      </c>
      <c r="BL244" s="23">
        <f t="shared" si="457"/>
        <v>4.6372333199425729E-5</v>
      </c>
      <c r="BM244" s="23">
        <f t="shared" si="457"/>
        <v>1.0688308955794111E-4</v>
      </c>
      <c r="BN244" s="23">
        <f t="shared" si="457"/>
        <v>1.4937790833274699E-3</v>
      </c>
      <c r="BO244" s="23">
        <f t="shared" si="457"/>
        <v>0.14817243952995485</v>
      </c>
      <c r="BP244" s="23">
        <f t="shared" si="457"/>
        <v>1.6376355896216197E-2</v>
      </c>
      <c r="BQ244" s="23">
        <f t="shared" si="457"/>
        <v>8.6393186045096593E-3</v>
      </c>
      <c r="BR244" s="23">
        <f t="shared" si="457"/>
        <v>0.22474712750176451</v>
      </c>
      <c r="BS244" s="23">
        <f t="shared" si="457"/>
        <v>1.0688308955794111E-4</v>
      </c>
      <c r="BT244" s="23">
        <f t="shared" si="457"/>
        <v>4.593042265244409E-2</v>
      </c>
      <c r="BU244" s="23">
        <f t="shared" si="457"/>
        <v>1.2575447747337237E-2</v>
      </c>
      <c r="BV244" s="23">
        <f t="shared" si="457"/>
        <v>3.4518995155960209E-4</v>
      </c>
      <c r="BW244" s="23">
        <f t="shared" si="457"/>
        <v>1.8655944000738656E-5</v>
      </c>
      <c r="BX244" s="23">
        <f t="shared" si="457"/>
        <v>1.7843881439141077E-2</v>
      </c>
      <c r="BY244" s="23">
        <f t="shared" si="457"/>
        <v>4.6367807804851756E-5</v>
      </c>
      <c r="BZ244" s="23">
        <f t="shared" si="457"/>
        <v>4.5930417545804389E-2</v>
      </c>
      <c r="CA244" s="23">
        <f t="shared" si="457"/>
        <v>1.04018617883743E-6</v>
      </c>
      <c r="CB244" s="23">
        <f t="shared" si="457"/>
        <v>2.5967981050031499E-4</v>
      </c>
      <c r="CC244" s="23">
        <f t="shared" si="457"/>
        <v>2.8299885914509194E-2</v>
      </c>
      <c r="CD244" s="23">
        <f t="shared" si="457"/>
        <v>4.0843113930671499E-4</v>
      </c>
      <c r="CE244" s="23">
        <f t="shared" si="457"/>
        <v>5.1150655840271697E-9</v>
      </c>
      <c r="CF244" s="23">
        <f t="shared" si="457"/>
        <v>1.2556791803336499E-2</v>
      </c>
      <c r="CG244" s="23">
        <f t="shared" si="457"/>
        <v>3.3027336088949401E-3</v>
      </c>
      <c r="CH244" s="23">
        <f t="shared" si="457"/>
        <v>2.0777917993086775E-8</v>
      </c>
      <c r="CI244" s="23">
        <f t="shared" si="457"/>
        <v>2.34024404041907E-7</v>
      </c>
      <c r="CJ244" s="23">
        <f t="shared" si="457"/>
        <v>8.9494206034696703E-4</v>
      </c>
      <c r="CK244" s="23">
        <f t="shared" si="457"/>
        <v>1.2814528193763001E-12</v>
      </c>
      <c r="CL244" s="23">
        <f t="shared" si="457"/>
        <v>1.7853198083754088E-2</v>
      </c>
      <c r="CM244" s="23">
        <f t="shared" si="457"/>
        <v>1.49118841009811E-10</v>
      </c>
      <c r="CN244" s="23">
        <f t="shared" si="457"/>
        <v>1.04018617883743E-6</v>
      </c>
      <c r="CO244" s="23">
        <f t="shared" si="457"/>
        <v>3.3027336088949401E-3</v>
      </c>
      <c r="CP244" s="23">
        <f t="shared" si="457"/>
        <v>4.5025284481547004E-3</v>
      </c>
      <c r="CQ244" s="23">
        <f t="shared" si="457"/>
        <v>6.6896982673953399E-9</v>
      </c>
      <c r="CR244" s="23">
        <f t="shared" si="457"/>
        <v>1.10735353280755E-5</v>
      </c>
      <c r="CS244" s="23">
        <f t="shared" si="457"/>
        <v>8.9005673214499994E-5</v>
      </c>
      <c r="CT244" s="23">
        <f t="shared" si="457"/>
        <v>6.6896982673953399E-9</v>
      </c>
      <c r="CU244" s="23">
        <f t="shared" si="457"/>
        <v>1.13432286792194E-4</v>
      </c>
      <c r="CV244" s="24">
        <f t="shared" si="457"/>
        <v>1.19012860151986E-7</v>
      </c>
    </row>
    <row r="245" spans="1:100">
      <c r="A245" s="348"/>
      <c r="B245" s="329"/>
      <c r="C245" s="338"/>
      <c r="D245" s="28">
        <v>-8</v>
      </c>
      <c r="E245" s="330"/>
      <c r="F245" s="331"/>
      <c r="G245" s="128">
        <f>'9'!G244</f>
        <v>1.0569485010977899E-4</v>
      </c>
      <c r="H245" s="270">
        <f>'9'!H244</f>
        <v>1.04018617883743E-6</v>
      </c>
      <c r="I245" s="282">
        <f>'9'!I244</f>
        <v>1.1882394481621201E-6</v>
      </c>
      <c r="J245" s="272">
        <f>'9'!J244</f>
        <v>5.1150655840271697E-9</v>
      </c>
      <c r="K245" s="6"/>
      <c r="L245" s="333"/>
      <c r="M245" s="333"/>
      <c r="N245" s="333"/>
      <c r="O245" s="333"/>
      <c r="P245" s="333"/>
      <c r="Q245" s="333"/>
      <c r="R245" s="333"/>
      <c r="S245" s="333"/>
      <c r="T245" s="333"/>
      <c r="U245" s="333"/>
      <c r="V245" s="333"/>
      <c r="W245" s="333"/>
      <c r="X245" s="333"/>
      <c r="Y245" s="333"/>
      <c r="Z245" s="333"/>
      <c r="AA245" s="363"/>
      <c r="AB245" s="333"/>
      <c r="AC245" s="333"/>
      <c r="AD245" s="333"/>
      <c r="AE245" s="333"/>
      <c r="AF245" s="333"/>
      <c r="AG245" s="333"/>
      <c r="AH245" s="333"/>
      <c r="AI245" s="333"/>
      <c r="AJ245" s="333"/>
      <c r="AK245" s="333"/>
      <c r="AL245" s="333"/>
      <c r="AM245" s="333"/>
      <c r="AN245" s="333"/>
      <c r="AO245" s="333"/>
      <c r="AP245" s="333"/>
      <c r="AQ245" s="333"/>
      <c r="AR245" s="333"/>
      <c r="AS245" s="333"/>
      <c r="AT245" s="333"/>
      <c r="AU245" s="333"/>
      <c r="AV245" s="333"/>
      <c r="AW245" s="333"/>
      <c r="AX245" s="333"/>
      <c r="AY245" s="333"/>
      <c r="AZ245" s="333"/>
      <c r="BA245" s="333"/>
      <c r="BB245" s="325"/>
      <c r="BC245" s="360"/>
      <c r="BD245" s="326"/>
    </row>
    <row r="246" spans="1:100">
      <c r="A246" s="348"/>
      <c r="B246" s="329"/>
      <c r="C246" s="338"/>
      <c r="D246" s="28">
        <v>-7</v>
      </c>
      <c r="E246" s="330"/>
      <c r="F246" s="331"/>
      <c r="G246" s="128">
        <f>'9'!G245</f>
        <v>3.1632172041313003E-4</v>
      </c>
      <c r="H246" s="270">
        <f>'9'!H245</f>
        <v>1.10735353280755E-5</v>
      </c>
      <c r="I246" s="282">
        <f>'9'!I245</f>
        <v>1.9118324026682099E-5</v>
      </c>
      <c r="J246" s="272">
        <f>'9'!J245</f>
        <v>2.34024404041907E-7</v>
      </c>
      <c r="K246" s="6"/>
      <c r="L246" s="333"/>
      <c r="M246" s="333"/>
      <c r="N246" s="333"/>
      <c r="O246" s="333"/>
      <c r="P246" s="333"/>
      <c r="Q246" s="333"/>
      <c r="R246" s="333"/>
      <c r="S246" s="333"/>
      <c r="T246" s="333"/>
      <c r="U246" s="333"/>
      <c r="V246" s="333"/>
      <c r="W246" s="333"/>
      <c r="X246" s="333"/>
      <c r="Y246" s="333"/>
      <c r="Z246" s="333"/>
      <c r="AA246" s="36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333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333"/>
      <c r="BB246" s="325"/>
      <c r="BC246" s="360"/>
      <c r="BD246" s="326"/>
    </row>
    <row r="247" spans="1:100">
      <c r="A247" s="348"/>
      <c r="B247" s="329"/>
      <c r="C247" s="338"/>
      <c r="D247" s="28">
        <v>-6</v>
      </c>
      <c r="E247" s="330"/>
      <c r="F247" s="331"/>
      <c r="G247" s="128">
        <f>'9'!G246</f>
        <v>1.1794704917798299E-3</v>
      </c>
      <c r="H247" s="270">
        <f>'9'!H246</f>
        <v>1.13432286792194E-4</v>
      </c>
      <c r="I247" s="282">
        <f>'9'!I246</f>
        <v>3.14074567143598E-4</v>
      </c>
      <c r="J247" s="272">
        <f>'9'!J246</f>
        <v>9.7499071197899494E-6</v>
      </c>
      <c r="K247" s="6"/>
      <c r="L247" s="333"/>
      <c r="M247" s="333"/>
      <c r="N247" s="333"/>
      <c r="O247" s="333"/>
      <c r="P247" s="333"/>
      <c r="Q247" s="333"/>
      <c r="R247" s="333"/>
      <c r="S247" s="333"/>
      <c r="T247" s="333"/>
      <c r="U247" s="333"/>
      <c r="V247" s="333"/>
      <c r="W247" s="333"/>
      <c r="X247" s="333"/>
      <c r="Y247" s="333"/>
      <c r="Z247" s="333"/>
      <c r="AA247" s="363"/>
      <c r="AB247" s="333"/>
      <c r="AC247" s="333"/>
      <c r="AD247" s="333"/>
      <c r="AE247" s="333"/>
      <c r="AF247" s="333"/>
      <c r="AG247" s="333"/>
      <c r="AH247" s="333"/>
      <c r="AI247" s="333"/>
      <c r="AJ247" s="333"/>
      <c r="AK247" s="333"/>
      <c r="AL247" s="333"/>
      <c r="AM247" s="333"/>
      <c r="AN247" s="333"/>
      <c r="AO247" s="333"/>
      <c r="AP247" s="333"/>
      <c r="AQ247" s="333"/>
      <c r="AR247" s="333"/>
      <c r="AS247" s="333"/>
      <c r="AT247" s="333"/>
      <c r="AU247" s="333"/>
      <c r="AV247" s="333"/>
      <c r="AW247" s="333"/>
      <c r="AX247" s="333"/>
      <c r="AY247" s="333"/>
      <c r="AZ247" s="333"/>
      <c r="BA247" s="333"/>
      <c r="BB247" s="325"/>
      <c r="BC247" s="360"/>
      <c r="BD247" s="326"/>
    </row>
    <row r="248" spans="1:100">
      <c r="A248" s="348"/>
      <c r="B248" s="329"/>
      <c r="C248" s="338"/>
      <c r="D248" s="28">
        <v>-5</v>
      </c>
      <c r="E248" s="330"/>
      <c r="F248" s="331"/>
      <c r="G248" s="128">
        <f>'9'!G247</f>
        <v>4.6123632763938197E-3</v>
      </c>
      <c r="H248" s="270">
        <f>'9'!H247</f>
        <v>8.9494206034696703E-4</v>
      </c>
      <c r="I248" s="282">
        <f>'9'!I247</f>
        <v>4.0269553281158397E-3</v>
      </c>
      <c r="J248" s="272">
        <f>'9'!J247</f>
        <v>2.5967981050031499E-4</v>
      </c>
      <c r="K248" s="6"/>
      <c r="L248" s="333"/>
      <c r="M248" s="333"/>
      <c r="N248" s="333"/>
      <c r="O248" s="333"/>
      <c r="P248" s="333"/>
      <c r="Q248" s="333"/>
      <c r="R248" s="333"/>
      <c r="S248" s="333"/>
      <c r="T248" s="333"/>
      <c r="U248" s="333"/>
      <c r="V248" s="333"/>
      <c r="W248" s="333"/>
      <c r="X248" s="333"/>
      <c r="Y248" s="333"/>
      <c r="Z248" s="333"/>
      <c r="AA248" s="363"/>
      <c r="AB248" s="333"/>
      <c r="AC248" s="333"/>
      <c r="AD248" s="333"/>
      <c r="AE248" s="333"/>
      <c r="AF248" s="333"/>
      <c r="AG248" s="333"/>
      <c r="AH248" s="333"/>
      <c r="AI248" s="333"/>
      <c r="AJ248" s="333"/>
      <c r="AK248" s="333"/>
      <c r="AL248" s="333"/>
      <c r="AM248" s="333"/>
      <c r="AN248" s="333"/>
      <c r="AO248" s="333"/>
      <c r="AP248" s="333"/>
      <c r="AQ248" s="333"/>
      <c r="AR248" s="333"/>
      <c r="AS248" s="333"/>
      <c r="AT248" s="333"/>
      <c r="AU248" s="333"/>
      <c r="AV248" s="333"/>
      <c r="AW248" s="333"/>
      <c r="AX248" s="333"/>
      <c r="AY248" s="333"/>
      <c r="AZ248" s="333"/>
      <c r="BA248" s="333"/>
      <c r="BB248" s="325"/>
      <c r="BC248" s="360"/>
      <c r="BD248" s="326"/>
    </row>
    <row r="249" spans="1:100">
      <c r="A249" s="348"/>
      <c r="B249" s="329"/>
      <c r="C249" s="338"/>
      <c r="D249" s="28">
        <v>-4</v>
      </c>
      <c r="E249" s="330"/>
      <c r="F249" s="331"/>
      <c r="G249" s="128">
        <f>'9'!G248</f>
        <v>1.49280937514908E-2</v>
      </c>
      <c r="H249" s="270">
        <f>'9'!H248</f>
        <v>4.5025284481547004E-3</v>
      </c>
      <c r="I249" s="282">
        <f>'9'!I248</f>
        <v>3.10023237858877E-2</v>
      </c>
      <c r="J249" s="272">
        <f>'9'!J248</f>
        <v>3.3027336088949401E-3</v>
      </c>
      <c r="K249" s="6"/>
      <c r="L249" s="333"/>
      <c r="M249" s="333"/>
      <c r="N249" s="333"/>
      <c r="O249" s="333"/>
      <c r="P249" s="333"/>
      <c r="Q249" s="333"/>
      <c r="R249" s="333"/>
      <c r="S249" s="333"/>
      <c r="T249" s="333"/>
      <c r="U249" s="333"/>
      <c r="V249" s="333"/>
      <c r="W249" s="333"/>
      <c r="X249" s="333"/>
      <c r="Y249" s="333"/>
      <c r="Z249" s="333"/>
      <c r="AA249" s="363"/>
      <c r="AB249" s="333"/>
      <c r="AC249" s="333"/>
      <c r="AD249" s="333"/>
      <c r="AE249" s="333"/>
      <c r="AF249" s="333"/>
      <c r="AG249" s="333"/>
      <c r="AH249" s="333"/>
      <c r="AI249" s="333"/>
      <c r="AJ249" s="333"/>
      <c r="AK249" s="333"/>
      <c r="AL249" s="333"/>
      <c r="AM249" s="333"/>
      <c r="AN249" s="333"/>
      <c r="AO249" s="333"/>
      <c r="AP249" s="333"/>
      <c r="AQ249" s="333"/>
      <c r="AR249" s="333"/>
      <c r="AS249" s="333"/>
      <c r="AT249" s="333"/>
      <c r="AU249" s="333"/>
      <c r="AV249" s="333"/>
      <c r="AW249" s="333"/>
      <c r="AX249" s="333"/>
      <c r="AY249" s="333"/>
      <c r="AZ249" s="333"/>
      <c r="BA249" s="333"/>
      <c r="BB249" s="325"/>
      <c r="BC249" s="360"/>
      <c r="BD249" s="326"/>
    </row>
    <row r="250" spans="1:100">
      <c r="A250" s="348"/>
      <c r="B250" s="329"/>
      <c r="C250" s="338"/>
      <c r="D250" s="28">
        <v>-3</v>
      </c>
      <c r="E250" s="330"/>
      <c r="F250" s="331"/>
      <c r="G250" s="128">
        <f>'9'!G249</f>
        <v>3.2734681653986297E-2</v>
      </c>
      <c r="H250" s="270">
        <f>'9'!H249</f>
        <v>1.2556791803336499E-2</v>
      </c>
      <c r="I250" s="282">
        <f>'9'!I249</f>
        <v>0.115437737099332</v>
      </c>
      <c r="J250" s="272">
        <f>'9'!J249</f>
        <v>1.6350217367357499E-2</v>
      </c>
      <c r="K250" s="6"/>
      <c r="L250" s="333"/>
      <c r="M250" s="333"/>
      <c r="N250" s="333"/>
      <c r="O250" s="333"/>
      <c r="P250" s="333"/>
      <c r="Q250" s="333"/>
      <c r="R250" s="333"/>
      <c r="S250" s="333"/>
      <c r="T250" s="333"/>
      <c r="U250" s="333"/>
      <c r="V250" s="333"/>
      <c r="W250" s="333"/>
      <c r="X250" s="333"/>
      <c r="Y250" s="333"/>
      <c r="Z250" s="333"/>
      <c r="AA250" s="363"/>
      <c r="AB250" s="333"/>
      <c r="AC250" s="333"/>
      <c r="AD250" s="333"/>
      <c r="AE250" s="333"/>
      <c r="AF250" s="333"/>
      <c r="AG250" s="333"/>
      <c r="AH250" s="333"/>
      <c r="AI250" s="333"/>
      <c r="AJ250" s="333"/>
      <c r="AK250" s="333"/>
      <c r="AL250" s="333"/>
      <c r="AM250" s="333"/>
      <c r="AN250" s="333"/>
      <c r="AO250" s="333"/>
      <c r="AP250" s="333"/>
      <c r="AQ250" s="333"/>
      <c r="AR250" s="333"/>
      <c r="AS250" s="333"/>
      <c r="AT250" s="333"/>
      <c r="AU250" s="333"/>
      <c r="AV250" s="333"/>
      <c r="AW250" s="333"/>
      <c r="AX250" s="333"/>
      <c r="AY250" s="333"/>
      <c r="AZ250" s="333"/>
      <c r="BA250" s="333"/>
      <c r="BB250" s="325"/>
      <c r="BC250" s="360"/>
      <c r="BD250" s="326"/>
    </row>
    <row r="251" spans="1:100">
      <c r="A251" s="348"/>
      <c r="B251" s="329"/>
      <c r="C251" s="338"/>
      <c r="D251" s="28">
        <v>-2</v>
      </c>
      <c r="E251" s="330"/>
      <c r="F251" s="331"/>
      <c r="G251" s="128">
        <f>'9'!G250</f>
        <v>4.3097907195071603E-2</v>
      </c>
      <c r="H251" s="270">
        <f>'9'!H250</f>
        <v>1.7843448176634299E-2</v>
      </c>
      <c r="I251" s="282">
        <f>'9'!I250</f>
        <v>0.18163814662224601</v>
      </c>
      <c r="J251" s="272">
        <f>'9'!J250</f>
        <v>2.8186453627717E-2</v>
      </c>
      <c r="K251" s="6"/>
      <c r="L251" s="333"/>
      <c r="M251" s="333"/>
      <c r="N251" s="333"/>
      <c r="O251" s="333"/>
      <c r="P251" s="333"/>
      <c r="Q251" s="333"/>
      <c r="R251" s="333"/>
      <c r="S251" s="333"/>
      <c r="T251" s="333"/>
      <c r="U251" s="333"/>
      <c r="V251" s="333"/>
      <c r="W251" s="333"/>
      <c r="X251" s="333"/>
      <c r="Y251" s="333"/>
      <c r="Z251" s="333"/>
      <c r="AA251" s="36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333"/>
      <c r="AN251" s="333"/>
      <c r="AO251" s="333"/>
      <c r="AP251" s="333"/>
      <c r="AQ251" s="333"/>
      <c r="AR251" s="333"/>
      <c r="AS251" s="333"/>
      <c r="AT251" s="333"/>
      <c r="AU251" s="333"/>
      <c r="AV251" s="333"/>
      <c r="AW251" s="333"/>
      <c r="AX251" s="333"/>
      <c r="AY251" s="333"/>
      <c r="AZ251" s="333"/>
      <c r="BA251" s="333"/>
      <c r="BB251" s="325"/>
      <c r="BC251" s="360"/>
      <c r="BD251" s="326"/>
    </row>
    <row r="252" spans="1:100">
      <c r="A252" s="348"/>
      <c r="B252" s="329"/>
      <c r="C252" s="338"/>
      <c r="D252" s="28">
        <v>-1</v>
      </c>
      <c r="E252" s="330"/>
      <c r="F252" s="331"/>
      <c r="G252" s="128">
        <f>'9'!G251</f>
        <v>3.2734681653986297E-2</v>
      </c>
      <c r="H252" s="270">
        <f>'9'!H251</f>
        <v>1.2556791803336499E-2</v>
      </c>
      <c r="I252" s="282">
        <f>'9'!I251</f>
        <v>0.115437737099332</v>
      </c>
      <c r="J252" s="272">
        <f>'9'!J251</f>
        <v>1.6350217367357499E-2</v>
      </c>
      <c r="K252" s="6"/>
      <c r="L252" s="333"/>
      <c r="M252" s="333"/>
      <c r="N252" s="333"/>
      <c r="O252" s="333"/>
      <c r="P252" s="333"/>
      <c r="Q252" s="333"/>
      <c r="R252" s="333"/>
      <c r="S252" s="333"/>
      <c r="T252" s="333"/>
      <c r="U252" s="333"/>
      <c r="V252" s="333"/>
      <c r="W252" s="333"/>
      <c r="X252" s="333"/>
      <c r="Y252" s="333"/>
      <c r="Z252" s="333"/>
      <c r="AA252" s="363"/>
      <c r="AB252" s="333"/>
      <c r="AC252" s="333"/>
      <c r="AD252" s="333"/>
      <c r="AE252" s="333"/>
      <c r="AF252" s="333"/>
      <c r="AG252" s="333"/>
      <c r="AH252" s="333"/>
      <c r="AI252" s="333"/>
      <c r="AJ252" s="333"/>
      <c r="AK252" s="333"/>
      <c r="AL252" s="333"/>
      <c r="AM252" s="333"/>
      <c r="AN252" s="333"/>
      <c r="AO252" s="333"/>
      <c r="AP252" s="333"/>
      <c r="AQ252" s="333"/>
      <c r="AR252" s="333"/>
      <c r="AS252" s="333"/>
      <c r="AT252" s="333"/>
      <c r="AU252" s="333"/>
      <c r="AV252" s="333"/>
      <c r="AW252" s="333"/>
      <c r="AX252" s="333"/>
      <c r="AY252" s="333"/>
      <c r="AZ252" s="333"/>
      <c r="BA252" s="333"/>
      <c r="BB252" s="325"/>
      <c r="BC252" s="360"/>
      <c r="BD252" s="326"/>
    </row>
    <row r="253" spans="1:100">
      <c r="A253" s="348"/>
      <c r="B253" s="329"/>
      <c r="C253" s="338"/>
      <c r="D253" s="28">
        <v>0</v>
      </c>
      <c r="E253" s="330"/>
      <c r="F253" s="331"/>
      <c r="G253" s="128">
        <f>'9'!G252</f>
        <v>1.49280937514908E-2</v>
      </c>
      <c r="H253" s="270">
        <f>'9'!H252</f>
        <v>4.5025284481547004E-3</v>
      </c>
      <c r="I253" s="282">
        <f>'9'!I252</f>
        <v>3.10023237858877E-2</v>
      </c>
      <c r="J253" s="272">
        <f>'9'!J252</f>
        <v>3.3027336088949401E-3</v>
      </c>
      <c r="K253" s="6"/>
      <c r="L253" s="333"/>
      <c r="M253" s="333"/>
      <c r="N253" s="333"/>
      <c r="O253" s="333"/>
      <c r="P253" s="333"/>
      <c r="Q253" s="333"/>
      <c r="R253" s="333"/>
      <c r="S253" s="333"/>
      <c r="T253" s="333"/>
      <c r="U253" s="333"/>
      <c r="V253" s="333"/>
      <c r="W253" s="333"/>
      <c r="X253" s="333"/>
      <c r="Y253" s="333"/>
      <c r="Z253" s="333"/>
      <c r="AA253" s="36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333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25"/>
      <c r="BC253" s="360"/>
      <c r="BD253" s="326"/>
    </row>
    <row r="254" spans="1:100">
      <c r="A254" s="348"/>
      <c r="B254" s="329"/>
      <c r="C254" s="338"/>
      <c r="D254" s="28">
        <v>1</v>
      </c>
      <c r="E254" s="330"/>
      <c r="F254" s="331"/>
      <c r="G254" s="128">
        <f>'9'!G253</f>
        <v>4.6123632763938197E-3</v>
      </c>
      <c r="H254" s="270">
        <f>'9'!H253</f>
        <v>8.9494206034696703E-4</v>
      </c>
      <c r="I254" s="282">
        <f>'9'!I253</f>
        <v>4.0269553281158397E-3</v>
      </c>
      <c r="J254" s="272">
        <f>'9'!J253</f>
        <v>2.5967981050031499E-4</v>
      </c>
      <c r="K254" s="6"/>
      <c r="L254" s="333"/>
      <c r="M254" s="333"/>
      <c r="N254" s="333"/>
      <c r="O254" s="333"/>
      <c r="P254" s="333"/>
      <c r="Q254" s="333"/>
      <c r="R254" s="333"/>
      <c r="S254" s="333"/>
      <c r="T254" s="333"/>
      <c r="U254" s="333"/>
      <c r="V254" s="333"/>
      <c r="W254" s="333"/>
      <c r="X254" s="333"/>
      <c r="Y254" s="333"/>
      <c r="Z254" s="333"/>
      <c r="AA254" s="363"/>
      <c r="AB254" s="333"/>
      <c r="AC254" s="333"/>
      <c r="AD254" s="333"/>
      <c r="AE254" s="333"/>
      <c r="AF254" s="333"/>
      <c r="AG254" s="333"/>
      <c r="AH254" s="333"/>
      <c r="AI254" s="333"/>
      <c r="AJ254" s="333"/>
      <c r="AK254" s="333"/>
      <c r="AL254" s="333"/>
      <c r="AM254" s="333"/>
      <c r="AN254" s="333"/>
      <c r="AO254" s="333"/>
      <c r="AP254" s="333"/>
      <c r="AQ254" s="333"/>
      <c r="AR254" s="333"/>
      <c r="AS254" s="333"/>
      <c r="AT254" s="333"/>
      <c r="AU254" s="333"/>
      <c r="AV254" s="333"/>
      <c r="AW254" s="333"/>
      <c r="AX254" s="333"/>
      <c r="AY254" s="333"/>
      <c r="AZ254" s="333"/>
      <c r="BA254" s="333"/>
      <c r="BB254" s="325"/>
      <c r="BC254" s="360"/>
      <c r="BD254" s="326"/>
    </row>
    <row r="255" spans="1:100">
      <c r="A255" s="348"/>
      <c r="B255" s="329"/>
      <c r="C255" s="338"/>
      <c r="D255" s="28">
        <v>2</v>
      </c>
      <c r="E255" s="330"/>
      <c r="F255" s="331"/>
      <c r="G255" s="128">
        <f>'9'!G254</f>
        <v>1.1794704917798299E-3</v>
      </c>
      <c r="H255" s="270">
        <f>'9'!H254</f>
        <v>1.13432286792194E-4</v>
      </c>
      <c r="I255" s="282">
        <f>'9'!I254</f>
        <v>3.14074567143598E-4</v>
      </c>
      <c r="J255" s="272">
        <f>'9'!J254</f>
        <v>9.7499071197899494E-6</v>
      </c>
      <c r="K255" s="6"/>
      <c r="L255" s="333"/>
      <c r="M255" s="333"/>
      <c r="N255" s="333"/>
      <c r="O255" s="333"/>
      <c r="P255" s="333"/>
      <c r="Q255" s="333"/>
      <c r="R255" s="333"/>
      <c r="S255" s="333"/>
      <c r="T255" s="333"/>
      <c r="U255" s="333"/>
      <c r="V255" s="333"/>
      <c r="W255" s="333"/>
      <c r="X255" s="333"/>
      <c r="Y255" s="333"/>
      <c r="Z255" s="333"/>
      <c r="AA255" s="363"/>
      <c r="AB255" s="333"/>
      <c r="AC255" s="333"/>
      <c r="AD255" s="333"/>
      <c r="AE255" s="333"/>
      <c r="AF255" s="333"/>
      <c r="AG255" s="333"/>
      <c r="AH255" s="333"/>
      <c r="AI255" s="333"/>
      <c r="AJ255" s="333"/>
      <c r="AK255" s="333"/>
      <c r="AL255" s="333"/>
      <c r="AM255" s="333"/>
      <c r="AN255" s="333"/>
      <c r="AO255" s="333"/>
      <c r="AP255" s="333"/>
      <c r="AQ255" s="333"/>
      <c r="AR255" s="333"/>
      <c r="AS255" s="333"/>
      <c r="AT255" s="333"/>
      <c r="AU255" s="333"/>
      <c r="AV255" s="333"/>
      <c r="AW255" s="333"/>
      <c r="AX255" s="333"/>
      <c r="AY255" s="333"/>
      <c r="AZ255" s="333"/>
      <c r="BA255" s="333"/>
      <c r="BB255" s="325"/>
      <c r="BC255" s="360"/>
      <c r="BD255" s="326"/>
    </row>
    <row r="256" spans="1:100">
      <c r="A256" s="348"/>
      <c r="B256" s="329"/>
      <c r="C256" s="338"/>
      <c r="D256" s="28">
        <v>3</v>
      </c>
      <c r="E256" s="330"/>
      <c r="F256" s="331"/>
      <c r="G256" s="128">
        <f>'9'!G255</f>
        <v>3.1632172041313003E-4</v>
      </c>
      <c r="H256" s="270">
        <f>'9'!H255</f>
        <v>1.10735353280755E-5</v>
      </c>
      <c r="I256" s="282">
        <f>'9'!I255</f>
        <v>1.9118324026682099E-5</v>
      </c>
      <c r="J256" s="272">
        <f>'9'!J255</f>
        <v>2.34024404041907E-7</v>
      </c>
      <c r="K256" s="6"/>
      <c r="L256" s="333"/>
      <c r="M256" s="333"/>
      <c r="N256" s="333"/>
      <c r="O256" s="333"/>
      <c r="P256" s="333"/>
      <c r="Q256" s="333"/>
      <c r="R256" s="333"/>
      <c r="S256" s="333"/>
      <c r="T256" s="333"/>
      <c r="U256" s="333"/>
      <c r="V256" s="333"/>
      <c r="W256" s="333"/>
      <c r="X256" s="333"/>
      <c r="Y256" s="333"/>
      <c r="Z256" s="333"/>
      <c r="AA256" s="363"/>
      <c r="AB256" s="333"/>
      <c r="AC256" s="333"/>
      <c r="AD256" s="333"/>
      <c r="AE256" s="333"/>
      <c r="AF256" s="333"/>
      <c r="AG256" s="333"/>
      <c r="AH256" s="333"/>
      <c r="AI256" s="333"/>
      <c r="AJ256" s="333"/>
      <c r="AK256" s="333"/>
      <c r="AL256" s="333"/>
      <c r="AM256" s="333"/>
      <c r="AN256" s="333"/>
      <c r="AO256" s="333"/>
      <c r="AP256" s="333"/>
      <c r="AQ256" s="333"/>
      <c r="AR256" s="333"/>
      <c r="AS256" s="333"/>
      <c r="AT256" s="333"/>
      <c r="AU256" s="333"/>
      <c r="AV256" s="333"/>
      <c r="AW256" s="333"/>
      <c r="AX256" s="333"/>
      <c r="AY256" s="333"/>
      <c r="AZ256" s="333"/>
      <c r="BA256" s="333"/>
      <c r="BB256" s="325"/>
      <c r="BC256" s="360"/>
      <c r="BD256" s="326"/>
    </row>
    <row r="257" spans="1:100">
      <c r="A257" s="348"/>
      <c r="B257" s="329"/>
      <c r="C257" s="338"/>
      <c r="D257" s="28">
        <v>4</v>
      </c>
      <c r="E257" s="330"/>
      <c r="F257" s="331"/>
      <c r="G257" s="128">
        <f>'9'!G256</f>
        <v>1.0569485010977899E-4</v>
      </c>
      <c r="H257" s="270">
        <f>'9'!H256</f>
        <v>1.04018617883743E-6</v>
      </c>
      <c r="I257" s="282">
        <f>'9'!I256</f>
        <v>1.1882394481621201E-6</v>
      </c>
      <c r="J257" s="272">
        <f>'9'!J256</f>
        <v>5.1150655840271697E-9</v>
      </c>
      <c r="K257" s="6"/>
      <c r="L257" s="333"/>
      <c r="M257" s="333"/>
      <c r="N257" s="333"/>
      <c r="O257" s="333"/>
      <c r="P257" s="333"/>
      <c r="Q257" s="333"/>
      <c r="R257" s="333"/>
      <c r="S257" s="333"/>
      <c r="T257" s="333"/>
      <c r="U257" s="333"/>
      <c r="V257" s="333"/>
      <c r="W257" s="333"/>
      <c r="X257" s="333"/>
      <c r="Y257" s="333"/>
      <c r="Z257" s="333"/>
      <c r="AA257" s="363"/>
      <c r="AB257" s="333"/>
      <c r="AC257" s="333"/>
      <c r="AD257" s="333"/>
      <c r="AE257" s="333"/>
      <c r="AF257" s="333"/>
      <c r="AG257" s="333"/>
      <c r="AH257" s="333"/>
      <c r="AI257" s="333"/>
      <c r="AJ257" s="333"/>
      <c r="AK257" s="333"/>
      <c r="AL257" s="333"/>
      <c r="AM257" s="333"/>
      <c r="AN257" s="333"/>
      <c r="AO257" s="333"/>
      <c r="AP257" s="333"/>
      <c r="AQ257" s="333"/>
      <c r="AR257" s="333"/>
      <c r="AS257" s="333"/>
      <c r="AT257" s="333"/>
      <c r="AU257" s="333"/>
      <c r="AV257" s="333"/>
      <c r="AW257" s="333"/>
      <c r="AX257" s="333"/>
      <c r="AY257" s="333"/>
      <c r="AZ257" s="333"/>
      <c r="BA257" s="333"/>
      <c r="BB257" s="325"/>
      <c r="BC257" s="360"/>
      <c r="BD257" s="326"/>
    </row>
    <row r="258" spans="1:100">
      <c r="A258" s="348"/>
      <c r="B258" s="329"/>
      <c r="C258" s="338"/>
      <c r="D258" s="28">
        <v>5</v>
      </c>
      <c r="E258" s="330"/>
      <c r="F258" s="331"/>
      <c r="G258" s="128">
        <f>'9'!G257</f>
        <v>4.6270444572797103E-5</v>
      </c>
      <c r="H258" s="270">
        <f>'9'!H257</f>
        <v>1.19012860151986E-7</v>
      </c>
      <c r="I258" s="282">
        <f>'9'!I257</f>
        <v>9.7363232054652502E-8</v>
      </c>
      <c r="J258" s="272">
        <f>'9'!J257</f>
        <v>1.49118841009811E-10</v>
      </c>
      <c r="K258" s="6"/>
      <c r="L258" s="333"/>
      <c r="M258" s="333"/>
      <c r="N258" s="333"/>
      <c r="O258" s="333"/>
      <c r="P258" s="333"/>
      <c r="Q258" s="333"/>
      <c r="R258" s="333"/>
      <c r="S258" s="333"/>
      <c r="T258" s="333"/>
      <c r="U258" s="333"/>
      <c r="V258" s="333"/>
      <c r="W258" s="333"/>
      <c r="X258" s="333"/>
      <c r="Y258" s="333"/>
      <c r="Z258" s="333"/>
      <c r="AA258" s="363"/>
      <c r="AB258" s="333"/>
      <c r="AC258" s="333"/>
      <c r="AD258" s="333"/>
      <c r="AE258" s="333"/>
      <c r="AF258" s="333"/>
      <c r="AG258" s="333"/>
      <c r="AH258" s="333"/>
      <c r="AI258" s="333"/>
      <c r="AJ258" s="333"/>
      <c r="AK258" s="333"/>
      <c r="AL258" s="333"/>
      <c r="AM258" s="333"/>
      <c r="AN258" s="333"/>
      <c r="AO258" s="333"/>
      <c r="AP258" s="333"/>
      <c r="AQ258" s="333"/>
      <c r="AR258" s="333"/>
      <c r="AS258" s="333"/>
      <c r="AT258" s="333"/>
      <c r="AU258" s="333"/>
      <c r="AV258" s="333"/>
      <c r="AW258" s="333"/>
      <c r="AX258" s="333"/>
      <c r="AY258" s="333"/>
      <c r="AZ258" s="333"/>
      <c r="BA258" s="333"/>
      <c r="BB258" s="325"/>
      <c r="BC258" s="360"/>
      <c r="BD258" s="326"/>
    </row>
    <row r="259" spans="1:100">
      <c r="A259" s="348"/>
      <c r="B259" s="329"/>
      <c r="C259" s="338"/>
      <c r="D259" s="28">
        <v>6</v>
      </c>
      <c r="E259" s="330"/>
      <c r="F259" s="331"/>
      <c r="G259" s="128">
        <f>'9'!G258</f>
        <v>2.6125241784242399E-5</v>
      </c>
      <c r="H259" s="270">
        <f>'9'!H258</f>
        <v>2.07766365402674E-8</v>
      </c>
      <c r="I259" s="282">
        <f>'9'!I258</f>
        <v>1.32870744576401E-8</v>
      </c>
      <c r="J259" s="272">
        <f>'9'!J258</f>
        <v>8.4258878523882301E-12</v>
      </c>
      <c r="K259" s="6"/>
      <c r="L259" s="333"/>
      <c r="M259" s="333"/>
      <c r="N259" s="333"/>
      <c r="O259" s="333"/>
      <c r="P259" s="333"/>
      <c r="Q259" s="333"/>
      <c r="R259" s="333"/>
      <c r="S259" s="333"/>
      <c r="T259" s="333"/>
      <c r="U259" s="333"/>
      <c r="V259" s="333"/>
      <c r="W259" s="333"/>
      <c r="X259" s="333"/>
      <c r="Y259" s="333"/>
      <c r="Z259" s="333"/>
      <c r="AA259" s="363"/>
      <c r="AB259" s="333"/>
      <c r="AC259" s="333"/>
      <c r="AD259" s="333"/>
      <c r="AE259" s="333"/>
      <c r="AF259" s="333"/>
      <c r="AG259" s="333"/>
      <c r="AH259" s="333"/>
      <c r="AI259" s="333"/>
      <c r="AJ259" s="333"/>
      <c r="AK259" s="333"/>
      <c r="AL259" s="333"/>
      <c r="AM259" s="333"/>
      <c r="AN259" s="333"/>
      <c r="AO259" s="333"/>
      <c r="AP259" s="333"/>
      <c r="AQ259" s="333"/>
      <c r="AR259" s="333"/>
      <c r="AS259" s="333"/>
      <c r="AT259" s="333"/>
      <c r="AU259" s="333"/>
      <c r="AV259" s="333"/>
      <c r="AW259" s="333"/>
      <c r="AX259" s="333"/>
      <c r="AY259" s="333"/>
      <c r="AZ259" s="333"/>
      <c r="BA259" s="333"/>
      <c r="BB259" s="325"/>
      <c r="BC259" s="360"/>
      <c r="BD259" s="326"/>
    </row>
    <row r="260" spans="1:100">
      <c r="A260" s="348"/>
      <c r="B260" s="329"/>
      <c r="C260" s="338"/>
      <c r="D260" s="28">
        <v>7</v>
      </c>
      <c r="E260" s="330"/>
      <c r="F260" s="331"/>
      <c r="G260" s="128">
        <f>'9'!G259</f>
        <v>1.86522688976191E-5</v>
      </c>
      <c r="H260" s="270">
        <f>'9'!H259</f>
        <v>6.6896982673953399E-9</v>
      </c>
      <c r="I260" s="282">
        <f>'9'!I259</f>
        <v>3.6751031195545402E-9</v>
      </c>
      <c r="J260" s="272">
        <f>'9'!J259</f>
        <v>1.2814528193763001E-12</v>
      </c>
      <c r="K260" s="6"/>
      <c r="L260" s="333"/>
      <c r="M260" s="333"/>
      <c r="N260" s="333"/>
      <c r="O260" s="333"/>
      <c r="P260" s="333"/>
      <c r="Q260" s="333"/>
      <c r="R260" s="333"/>
      <c r="S260" s="333"/>
      <c r="T260" s="333"/>
      <c r="U260" s="333"/>
      <c r="V260" s="333"/>
      <c r="W260" s="333"/>
      <c r="X260" s="333"/>
      <c r="Y260" s="333"/>
      <c r="Z260" s="333"/>
      <c r="AA260" s="363"/>
      <c r="AB260" s="333"/>
      <c r="AC260" s="333"/>
      <c r="AD260" s="333"/>
      <c r="AE260" s="333"/>
      <c r="AF260" s="333"/>
      <c r="AG260" s="333"/>
      <c r="AH260" s="333"/>
      <c r="AI260" s="333"/>
      <c r="AJ260" s="333"/>
      <c r="AK260" s="333"/>
      <c r="AL260" s="333"/>
      <c r="AM260" s="333"/>
      <c r="AN260" s="333"/>
      <c r="AO260" s="333"/>
      <c r="AP260" s="333"/>
      <c r="AQ260" s="333"/>
      <c r="AR260" s="333"/>
      <c r="AS260" s="333"/>
      <c r="AT260" s="333"/>
      <c r="AU260" s="333"/>
      <c r="AV260" s="333"/>
      <c r="AW260" s="333"/>
      <c r="AX260" s="333"/>
      <c r="AY260" s="333"/>
      <c r="AZ260" s="333"/>
      <c r="BA260" s="333"/>
      <c r="BB260" s="325"/>
      <c r="BC260" s="360"/>
      <c r="BD260" s="326"/>
    </row>
    <row r="261" spans="1:100">
      <c r="A261" s="348"/>
      <c r="B261" s="329"/>
      <c r="C261" s="338"/>
      <c r="D261" s="28">
        <v>8</v>
      </c>
      <c r="E261" s="330"/>
      <c r="F261" s="331"/>
      <c r="G261" s="128">
        <f>'9'!G260</f>
        <v>1.6684547198728699E-5</v>
      </c>
      <c r="H261" s="270">
        <f>'9'!H260</f>
        <v>4.5169686861214503E-9</v>
      </c>
      <c r="I261" s="282">
        <f>'9'!I260</f>
        <v>2.35690974533536E-9</v>
      </c>
      <c r="J261" s="272">
        <f>'9'!J260</f>
        <v>6.6442713385192397E-13</v>
      </c>
      <c r="K261" s="6"/>
      <c r="L261" s="333"/>
      <c r="M261" s="333"/>
      <c r="N261" s="333"/>
      <c r="O261" s="333"/>
      <c r="P261" s="333"/>
      <c r="Q261" s="333"/>
      <c r="R261" s="333"/>
      <c r="S261" s="333"/>
      <c r="T261" s="333"/>
      <c r="U261" s="333"/>
      <c r="V261" s="333"/>
      <c r="W261" s="333"/>
      <c r="X261" s="333"/>
      <c r="Y261" s="333"/>
      <c r="Z261" s="333"/>
      <c r="AA261" s="363"/>
      <c r="AB261" s="333"/>
      <c r="AC261" s="333"/>
      <c r="AD261" s="333"/>
      <c r="AE261" s="333"/>
      <c r="AF261" s="333"/>
      <c r="AG261" s="333"/>
      <c r="AH261" s="333"/>
      <c r="AI261" s="333"/>
      <c r="AJ261" s="333"/>
      <c r="AK261" s="333"/>
      <c r="AL261" s="333"/>
      <c r="AM261" s="333"/>
      <c r="AN261" s="333"/>
      <c r="AO261" s="333"/>
      <c r="AP261" s="333"/>
      <c r="AQ261" s="333"/>
      <c r="AR261" s="333"/>
      <c r="AS261" s="333"/>
      <c r="AT261" s="333"/>
      <c r="AU261" s="333"/>
      <c r="AV261" s="333"/>
      <c r="AW261" s="333"/>
      <c r="AX261" s="333"/>
      <c r="AY261" s="333"/>
      <c r="AZ261" s="333"/>
      <c r="BA261" s="333"/>
      <c r="BB261" s="325"/>
      <c r="BC261" s="360"/>
      <c r="BD261" s="326"/>
    </row>
    <row r="262" spans="1:100">
      <c r="A262" s="348"/>
      <c r="B262" s="329"/>
      <c r="C262" s="338"/>
      <c r="D262" s="28">
        <v>9</v>
      </c>
      <c r="E262" s="330"/>
      <c r="F262" s="331"/>
      <c r="G262" s="128">
        <f>'9'!G261</f>
        <v>1.86522688976191E-5</v>
      </c>
      <c r="H262" s="270">
        <f>'9'!H261</f>
        <v>6.6896982673953399E-9</v>
      </c>
      <c r="I262" s="282">
        <f>'9'!I261</f>
        <v>3.6751031195545402E-9</v>
      </c>
      <c r="J262" s="272">
        <f>'9'!J261</f>
        <v>1.2814528193763001E-12</v>
      </c>
      <c r="K262" s="6"/>
      <c r="L262" s="333"/>
      <c r="M262" s="333"/>
      <c r="N262" s="333"/>
      <c r="O262" s="333"/>
      <c r="P262" s="333"/>
      <c r="Q262" s="333"/>
      <c r="R262" s="333"/>
      <c r="S262" s="333"/>
      <c r="T262" s="333"/>
      <c r="U262" s="333"/>
      <c r="V262" s="333"/>
      <c r="W262" s="333"/>
      <c r="X262" s="333"/>
      <c r="Y262" s="333"/>
      <c r="Z262" s="333"/>
      <c r="AA262" s="363"/>
      <c r="AB262" s="333"/>
      <c r="AC262" s="333"/>
      <c r="AD262" s="333"/>
      <c r="AE262" s="333"/>
      <c r="AF262" s="333"/>
      <c r="AG262" s="333"/>
      <c r="AH262" s="333"/>
      <c r="AI262" s="333"/>
      <c r="AJ262" s="333"/>
      <c r="AK262" s="333"/>
      <c r="AL262" s="333"/>
      <c r="AM262" s="333"/>
      <c r="AN262" s="333"/>
      <c r="AO262" s="333"/>
      <c r="AP262" s="333"/>
      <c r="AQ262" s="333"/>
      <c r="AR262" s="333"/>
      <c r="AS262" s="333"/>
      <c r="AT262" s="333"/>
      <c r="AU262" s="333"/>
      <c r="AV262" s="333"/>
      <c r="AW262" s="333"/>
      <c r="AX262" s="333"/>
      <c r="AY262" s="333"/>
      <c r="AZ262" s="333"/>
      <c r="BA262" s="333"/>
      <c r="BB262" s="325"/>
      <c r="BC262" s="360"/>
      <c r="BD262" s="326"/>
    </row>
    <row r="263" spans="1:100">
      <c r="A263" s="348"/>
      <c r="B263" s="329"/>
      <c r="C263" s="338"/>
      <c r="D263" s="29">
        <v>10</v>
      </c>
      <c r="E263" s="330"/>
      <c r="F263" s="331"/>
      <c r="G263" s="274">
        <f>'9'!G262</f>
        <v>2.6125241784242399E-5</v>
      </c>
      <c r="H263" s="275">
        <f>'9'!H262</f>
        <v>2.07766365402674E-8</v>
      </c>
      <c r="I263" s="283">
        <f>'9'!I262</f>
        <v>1.32870744576401E-8</v>
      </c>
      <c r="J263" s="277">
        <f>'9'!J262</f>
        <v>8.4258878523882301E-12</v>
      </c>
      <c r="K263" s="30"/>
      <c r="L263" s="334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64"/>
      <c r="AB263" s="358"/>
      <c r="AC263" s="358"/>
      <c r="AD263" s="358"/>
      <c r="AE263" s="358"/>
      <c r="AF263" s="358"/>
      <c r="AG263" s="358"/>
      <c r="AH263" s="358"/>
      <c r="AI263" s="358"/>
      <c r="AJ263" s="358"/>
      <c r="AK263" s="358"/>
      <c r="AL263" s="358"/>
      <c r="AM263" s="358"/>
      <c r="AN263" s="358"/>
      <c r="AO263" s="358"/>
      <c r="AP263" s="358"/>
      <c r="AQ263" s="358"/>
      <c r="AR263" s="358"/>
      <c r="AS263" s="358"/>
      <c r="AT263" s="358"/>
      <c r="AU263" s="358"/>
      <c r="AV263" s="358"/>
      <c r="AW263" s="358"/>
      <c r="AX263" s="358"/>
      <c r="AY263" s="358"/>
      <c r="AZ263" s="358"/>
      <c r="BA263" s="358"/>
      <c r="BB263" s="325"/>
      <c r="BC263" s="361"/>
      <c r="BD263" s="326"/>
    </row>
    <row r="264" spans="1:100">
      <c r="A264" s="348"/>
      <c r="B264" s="328">
        <v>0.5</v>
      </c>
      <c r="C264" s="338"/>
      <c r="D264" s="26">
        <v>-9</v>
      </c>
      <c r="E264" s="330">
        <v>9.1791152889891304E-4</v>
      </c>
      <c r="F264" s="331">
        <v>3.73866727789028E-3</v>
      </c>
      <c r="G264" s="100">
        <f>'9'!G283</f>
        <v>3.5393210761781799E-3</v>
      </c>
      <c r="H264" s="64">
        <f>'9'!H283</f>
        <v>2.7536168832533001E-4</v>
      </c>
      <c r="I264" s="79">
        <f>'9'!I283</f>
        <v>1.01541045222513E-3</v>
      </c>
      <c r="J264" s="204">
        <f>'9'!J283</f>
        <v>7.0738037256496498E-5</v>
      </c>
      <c r="K264" s="27"/>
      <c r="L264" s="332">
        <f t="shared" ref="L264" si="458">1-SUM(M264:BC283)</f>
        <v>0.45203185990572992</v>
      </c>
      <c r="M264" s="357">
        <f t="shared" ref="M264" si="459">G274+I274</f>
        <v>3.1761973376211602E-2</v>
      </c>
      <c r="N264" s="357">
        <f t="shared" ref="N264" si="460">G281+I281+J274</f>
        <v>5.2848850673138E-3</v>
      </c>
      <c r="O264" s="357">
        <f t="shared" ref="O264" si="461">G283+I283+H274</f>
        <v>5.9791464233969532E-3</v>
      </c>
      <c r="P264" s="357">
        <f t="shared" ref="P264" si="462">G276+I276+J281</f>
        <v>1.1086636549267741E-2</v>
      </c>
      <c r="Q264" s="357">
        <f t="shared" ref="Q264" si="463">G272+I272</f>
        <v>6.5754279779070501E-2</v>
      </c>
      <c r="R264" s="357">
        <f t="shared" ref="R264" si="464">G278+I278+H281+J283</f>
        <v>4.7147571322732314E-3</v>
      </c>
      <c r="S264" s="357">
        <f t="shared" ref="S264" si="465">G265+I265</f>
        <v>6.79749905435033E-3</v>
      </c>
      <c r="T264" s="357">
        <f t="shared" ref="T264" si="466">G267+I267+J276</f>
        <v>1.9312418327519711E-2</v>
      </c>
      <c r="U264" s="357">
        <f t="shared" ref="U264" si="467">G270+I270+H283</f>
        <v>6.5934247636998983E-2</v>
      </c>
      <c r="V264" s="357">
        <f t="shared" ref="V264" si="468">G279+I279+J272</f>
        <v>1.1159520773483523E-2</v>
      </c>
      <c r="W264" s="357">
        <f t="shared" ref="W264" si="469">G268+I268</f>
        <v>3.1761973376211602E-2</v>
      </c>
      <c r="X264" s="357">
        <f t="shared" ref="X264" si="470">G271+I271+J278+H276</f>
        <v>7.373034194693652E-2</v>
      </c>
      <c r="Y264" s="357">
        <f t="shared" ref="Y264" si="471">G277+I277</f>
        <v>6.79749905435033E-3</v>
      </c>
      <c r="Z264" s="357">
        <f t="shared" ref="Z264" si="472">G269+I269+J265</f>
        <v>4.9332854141738519E-2</v>
      </c>
      <c r="AA264" s="362">
        <f t="shared" ref="AA264" si="473">G280+I280+H272</f>
        <v>7.9601478629141367E-3</v>
      </c>
      <c r="AB264" s="357">
        <f t="shared" ref="AB264" si="474">G266+I266+J267</f>
        <v>1.218363144473991E-2</v>
      </c>
      <c r="AC264" s="357">
        <f t="shared" ref="AC264" si="475">G282+I282</f>
        <v>2.8476774519489078E-3</v>
      </c>
      <c r="AD264" s="357">
        <f t="shared" ref="AD264" si="476">G275+I275+J270+H278</f>
        <v>2.691384166508291E-2</v>
      </c>
      <c r="AE264" s="357">
        <f t="shared" ref="AE264" si="477">G264+I264</f>
        <v>4.5547315284033101E-3</v>
      </c>
      <c r="AF264" s="357">
        <f t="shared" ref="AF264" si="478">G273+I273+J279</f>
        <v>4.9200500480488865E-2</v>
      </c>
      <c r="AG264" s="357">
        <f t="shared" ref="AG264" si="479">H265</f>
        <v>4.6969964172857302E-4</v>
      </c>
      <c r="AH264" s="357">
        <f t="shared" ref="AH264" si="480">J268</f>
        <v>2.6005753943918E-3</v>
      </c>
      <c r="AI264" s="357">
        <f t="shared" ref="AI264" si="481">J271+H267</f>
        <v>1.0509256283327101E-2</v>
      </c>
      <c r="AJ264" s="357">
        <f t="shared" ref="AJ264" si="482">F264</f>
        <v>3.73866727789028E-3</v>
      </c>
      <c r="AK264" s="357">
        <f t="shared" ref="AK264" si="483">J277</f>
        <v>1.6783876670521699E-4</v>
      </c>
      <c r="AL264" s="357">
        <f t="shared" ref="AL264" si="484">H270</f>
        <v>5.1124704109652298E-3</v>
      </c>
      <c r="AM264" s="357">
        <f t="shared" ref="AM264" si="485">J269</f>
        <v>5.0667257731616304E-3</v>
      </c>
      <c r="AN264" s="357">
        <f t="shared" ref="AN264" si="486">J280+H279</f>
        <v>2.0271054682353899E-4</v>
      </c>
      <c r="AO264" s="357">
        <f t="shared" ref="AO264" si="487">J266</f>
        <v>4.34416005435339E-4</v>
      </c>
      <c r="AP264" s="357">
        <f t="shared" ref="AP264" si="488">H268</f>
        <v>2.58010330458664E-3</v>
      </c>
      <c r="AQ264" s="357">
        <f t="shared" ref="AQ264" si="489">J282</f>
        <v>2.2742688895064E-5</v>
      </c>
      <c r="AR264" s="357">
        <f t="shared" ref="AR264" si="490">H271+J275</f>
        <v>6.7212245573319198E-3</v>
      </c>
      <c r="AS264" s="357">
        <f t="shared" ref="AS264" si="491">J264</f>
        <v>7.0738037256496498E-5</v>
      </c>
      <c r="AT264" s="357">
        <f t="shared" ref="AT264" si="492">H277</f>
        <v>4.6969964172857302E-4</v>
      </c>
      <c r="AU264" s="357">
        <f t="shared" ref="AU264" si="493">J273</f>
        <v>5.0667257731616304E-3</v>
      </c>
      <c r="AV264" s="357">
        <f t="shared" ref="AV264" si="494">H269</f>
        <v>3.9145699056448401E-3</v>
      </c>
      <c r="AW264" s="357">
        <f t="shared" ref="AW264" si="495">H280</f>
        <v>1.3686941030094699E-4</v>
      </c>
      <c r="AX264" s="357">
        <f t="shared" ref="AX264" si="496">H266</f>
        <v>8.4687667896933604E-4</v>
      </c>
      <c r="AY264" s="357">
        <f t="shared" ref="AY264" si="497">E264</f>
        <v>9.1791152889891304E-4</v>
      </c>
      <c r="AZ264" s="357">
        <f t="shared" ref="AZ264" si="498">H282</f>
        <v>1.3686941030094699E-4</v>
      </c>
      <c r="BA264" s="357">
        <f t="shared" ref="BA264" si="499">H275</f>
        <v>1.5229543900943799E-3</v>
      </c>
      <c r="BB264" s="325">
        <f t="shared" ref="BB264" si="500">H264</f>
        <v>2.7536168832533001E-4</v>
      </c>
      <c r="BC264" s="359">
        <f t="shared" ref="BC264" si="501">H273</f>
        <v>3.9145699056448401E-3</v>
      </c>
      <c r="BD264" s="326">
        <f t="shared" ref="BD264" si="502">SUMPRODUCT($L$1:$BC$1,BF264:CW264)</f>
        <v>6.9302890595176443</v>
      </c>
      <c r="BF264" s="12">
        <f>L264</f>
        <v>0.45203185990572992</v>
      </c>
      <c r="BG264" s="23">
        <f t="shared" ref="BG264:CV264" si="503">M264</f>
        <v>3.1761973376211602E-2</v>
      </c>
      <c r="BH264" s="23">
        <f t="shared" si="503"/>
        <v>5.2848850673138E-3</v>
      </c>
      <c r="BI264" s="23">
        <f t="shared" si="503"/>
        <v>5.9791464233969532E-3</v>
      </c>
      <c r="BJ264" s="23">
        <f t="shared" si="503"/>
        <v>1.1086636549267741E-2</v>
      </c>
      <c r="BK264" s="23">
        <f t="shared" si="503"/>
        <v>6.5754279779070501E-2</v>
      </c>
      <c r="BL264" s="23">
        <f t="shared" si="503"/>
        <v>4.7147571322732314E-3</v>
      </c>
      <c r="BM264" s="23">
        <f t="shared" si="503"/>
        <v>6.79749905435033E-3</v>
      </c>
      <c r="BN264" s="23">
        <f t="shared" si="503"/>
        <v>1.9312418327519711E-2</v>
      </c>
      <c r="BO264" s="23">
        <f t="shared" si="503"/>
        <v>6.5934247636998983E-2</v>
      </c>
      <c r="BP264" s="23">
        <f t="shared" si="503"/>
        <v>1.1159520773483523E-2</v>
      </c>
      <c r="BQ264" s="23">
        <f t="shared" si="503"/>
        <v>3.1761973376211602E-2</v>
      </c>
      <c r="BR264" s="23">
        <f t="shared" si="503"/>
        <v>7.373034194693652E-2</v>
      </c>
      <c r="BS264" s="23">
        <f t="shared" si="503"/>
        <v>6.79749905435033E-3</v>
      </c>
      <c r="BT264" s="23">
        <f t="shared" si="503"/>
        <v>4.9332854141738519E-2</v>
      </c>
      <c r="BU264" s="23">
        <f t="shared" si="503"/>
        <v>7.9601478629141367E-3</v>
      </c>
      <c r="BV264" s="23">
        <f t="shared" si="503"/>
        <v>1.218363144473991E-2</v>
      </c>
      <c r="BW264" s="23">
        <f t="shared" si="503"/>
        <v>2.8476774519489078E-3</v>
      </c>
      <c r="BX264" s="23">
        <f t="shared" si="503"/>
        <v>2.691384166508291E-2</v>
      </c>
      <c r="BY264" s="23">
        <f t="shared" si="503"/>
        <v>4.5547315284033101E-3</v>
      </c>
      <c r="BZ264" s="23">
        <f t="shared" si="503"/>
        <v>4.9200500480488865E-2</v>
      </c>
      <c r="CA264" s="23">
        <f t="shared" si="503"/>
        <v>4.6969964172857302E-4</v>
      </c>
      <c r="CB264" s="23">
        <f t="shared" si="503"/>
        <v>2.6005753943918E-3</v>
      </c>
      <c r="CC264" s="23">
        <f t="shared" si="503"/>
        <v>1.0509256283327101E-2</v>
      </c>
      <c r="CD264" s="23">
        <f t="shared" si="503"/>
        <v>3.73866727789028E-3</v>
      </c>
      <c r="CE264" s="23">
        <f t="shared" si="503"/>
        <v>1.6783876670521699E-4</v>
      </c>
      <c r="CF264" s="23">
        <f t="shared" si="503"/>
        <v>5.1124704109652298E-3</v>
      </c>
      <c r="CG264" s="23">
        <f t="shared" si="503"/>
        <v>5.0667257731616304E-3</v>
      </c>
      <c r="CH264" s="23">
        <f t="shared" si="503"/>
        <v>2.0271054682353899E-4</v>
      </c>
      <c r="CI264" s="23">
        <f t="shared" si="503"/>
        <v>4.34416005435339E-4</v>
      </c>
      <c r="CJ264" s="23">
        <f t="shared" si="503"/>
        <v>2.58010330458664E-3</v>
      </c>
      <c r="CK264" s="23">
        <f t="shared" si="503"/>
        <v>2.2742688895064E-5</v>
      </c>
      <c r="CL264" s="23">
        <f t="shared" si="503"/>
        <v>6.7212245573319198E-3</v>
      </c>
      <c r="CM264" s="23">
        <f t="shared" si="503"/>
        <v>7.0738037256496498E-5</v>
      </c>
      <c r="CN264" s="23">
        <f t="shared" si="503"/>
        <v>4.6969964172857302E-4</v>
      </c>
      <c r="CO264" s="23">
        <f t="shared" si="503"/>
        <v>5.0667257731616304E-3</v>
      </c>
      <c r="CP264" s="23">
        <f t="shared" si="503"/>
        <v>3.9145699056448401E-3</v>
      </c>
      <c r="CQ264" s="23">
        <f t="shared" si="503"/>
        <v>1.3686941030094699E-4</v>
      </c>
      <c r="CR264" s="23">
        <f t="shared" si="503"/>
        <v>8.4687667896933604E-4</v>
      </c>
      <c r="CS264" s="23">
        <f t="shared" si="503"/>
        <v>9.1791152889891304E-4</v>
      </c>
      <c r="CT264" s="23">
        <f t="shared" si="503"/>
        <v>1.3686941030094699E-4</v>
      </c>
      <c r="CU264" s="23">
        <f t="shared" si="503"/>
        <v>1.5229543900943799E-3</v>
      </c>
      <c r="CV264" s="24">
        <f t="shared" si="503"/>
        <v>2.7536168832533001E-4</v>
      </c>
    </row>
    <row r="265" spans="1:100">
      <c r="A265" s="348"/>
      <c r="B265" s="329"/>
      <c r="C265" s="338"/>
      <c r="D265" s="28">
        <v>-8</v>
      </c>
      <c r="E265" s="330"/>
      <c r="F265" s="331"/>
      <c r="G265" s="128">
        <f>'9'!G264</f>
        <v>4.8023971302260503E-3</v>
      </c>
      <c r="H265" s="270">
        <f>'9'!H264</f>
        <v>4.6969964172857302E-4</v>
      </c>
      <c r="I265" s="282">
        <f>'9'!I264</f>
        <v>1.9951019241242801E-3</v>
      </c>
      <c r="J265" s="272">
        <f>'9'!J264</f>
        <v>1.6783876670521699E-4</v>
      </c>
      <c r="K265" s="6"/>
      <c r="L265" s="333"/>
      <c r="M265" s="333"/>
      <c r="N265" s="333"/>
      <c r="O265" s="333"/>
      <c r="P265" s="333"/>
      <c r="Q265" s="333"/>
      <c r="R265" s="333"/>
      <c r="S265" s="333"/>
      <c r="T265" s="333"/>
      <c r="U265" s="333"/>
      <c r="V265" s="333"/>
      <c r="W265" s="333"/>
      <c r="X265" s="333"/>
      <c r="Y265" s="333"/>
      <c r="Z265" s="333"/>
      <c r="AA265" s="363"/>
      <c r="AB265" s="333"/>
      <c r="AC265" s="333"/>
      <c r="AD265" s="333"/>
      <c r="AE265" s="333"/>
      <c r="AF265" s="333"/>
      <c r="AG265" s="333"/>
      <c r="AH265" s="333"/>
      <c r="AI265" s="333"/>
      <c r="AJ265" s="333"/>
      <c r="AK265" s="333"/>
      <c r="AL265" s="333"/>
      <c r="AM265" s="333"/>
      <c r="AN265" s="333"/>
      <c r="AO265" s="333"/>
      <c r="AP265" s="333"/>
      <c r="AQ265" s="333"/>
      <c r="AR265" s="333"/>
      <c r="AS265" s="333"/>
      <c r="AT265" s="333"/>
      <c r="AU265" s="333"/>
      <c r="AV265" s="333"/>
      <c r="AW265" s="333"/>
      <c r="AX265" s="333"/>
      <c r="AY265" s="333"/>
      <c r="AZ265" s="333"/>
      <c r="BA265" s="333"/>
      <c r="BB265" s="325"/>
      <c r="BC265" s="360"/>
      <c r="BD265" s="326"/>
    </row>
    <row r="266" spans="1:100">
      <c r="A266" s="348"/>
      <c r="B266" s="329"/>
      <c r="C266" s="338"/>
      <c r="D266" s="28">
        <v>-7</v>
      </c>
      <c r="E266" s="330"/>
      <c r="F266" s="331"/>
      <c r="G266" s="128">
        <f>'9'!G265</f>
        <v>6.8361846874766099E-3</v>
      </c>
      <c r="H266" s="270">
        <f>'9'!H265</f>
        <v>8.4687667896933604E-4</v>
      </c>
      <c r="I266" s="282">
        <f>'9'!I265</f>
        <v>4.2309465380961598E-3</v>
      </c>
      <c r="J266" s="272">
        <f>'9'!J265</f>
        <v>4.34416005435339E-4</v>
      </c>
      <c r="K266" s="6"/>
      <c r="L266" s="333"/>
      <c r="M266" s="333"/>
      <c r="N266" s="333"/>
      <c r="O266" s="333"/>
      <c r="P266" s="333"/>
      <c r="Q266" s="333"/>
      <c r="R266" s="333"/>
      <c r="S266" s="333"/>
      <c r="T266" s="333"/>
      <c r="U266" s="333"/>
      <c r="V266" s="333"/>
      <c r="W266" s="333"/>
      <c r="X266" s="333"/>
      <c r="Y266" s="333"/>
      <c r="Z266" s="333"/>
      <c r="AA266" s="363"/>
      <c r="AB266" s="333"/>
      <c r="AC266" s="333"/>
      <c r="AD266" s="333"/>
      <c r="AE266" s="333"/>
      <c r="AF266" s="333"/>
      <c r="AG266" s="333"/>
      <c r="AH266" s="333"/>
      <c r="AI266" s="333"/>
      <c r="AJ266" s="333"/>
      <c r="AK266" s="333"/>
      <c r="AL266" s="333"/>
      <c r="AM266" s="333"/>
      <c r="AN266" s="333"/>
      <c r="AO266" s="333"/>
      <c r="AP266" s="333"/>
      <c r="AQ266" s="333"/>
      <c r="AR266" s="333"/>
      <c r="AS266" s="333"/>
      <c r="AT266" s="333"/>
      <c r="AU266" s="333"/>
      <c r="AV266" s="333"/>
      <c r="AW266" s="333"/>
      <c r="AX266" s="333"/>
      <c r="AY266" s="333"/>
      <c r="AZ266" s="333"/>
      <c r="BA266" s="333"/>
      <c r="BB266" s="325"/>
      <c r="BC266" s="360"/>
      <c r="BD266" s="326"/>
    </row>
    <row r="267" spans="1:100">
      <c r="A267" s="348"/>
      <c r="B267" s="329"/>
      <c r="C267" s="338"/>
      <c r="D267" s="28">
        <v>-6</v>
      </c>
      <c r="E267" s="330"/>
      <c r="F267" s="331"/>
      <c r="G267" s="128">
        <f>'9'!G266</f>
        <v>9.8774944243923794E-3</v>
      </c>
      <c r="H267" s="270">
        <f>'9'!H266</f>
        <v>1.5229543900943799E-3</v>
      </c>
      <c r="I267" s="282">
        <f>'9'!I266</f>
        <v>9.0005078976919898E-3</v>
      </c>
      <c r="J267" s="272">
        <f>'9'!J266</f>
        <v>1.11650021916714E-3</v>
      </c>
      <c r="K267" s="6"/>
      <c r="L267" s="333"/>
      <c r="M267" s="333"/>
      <c r="N267" s="333"/>
      <c r="O267" s="333"/>
      <c r="P267" s="333"/>
      <c r="Q267" s="333"/>
      <c r="R267" s="333"/>
      <c r="S267" s="333"/>
      <c r="T267" s="333"/>
      <c r="U267" s="333"/>
      <c r="V267" s="333"/>
      <c r="W267" s="333"/>
      <c r="X267" s="333"/>
      <c r="Y267" s="333"/>
      <c r="Z267" s="333"/>
      <c r="AA267" s="363"/>
      <c r="AB267" s="333"/>
      <c r="AC267" s="333"/>
      <c r="AD267" s="333"/>
      <c r="AE267" s="333"/>
      <c r="AF267" s="333"/>
      <c r="AG267" s="333"/>
      <c r="AH267" s="333"/>
      <c r="AI267" s="333"/>
      <c r="AJ267" s="333"/>
      <c r="AK267" s="333"/>
      <c r="AL267" s="333"/>
      <c r="AM267" s="333"/>
      <c r="AN267" s="333"/>
      <c r="AO267" s="333"/>
      <c r="AP267" s="333"/>
      <c r="AQ267" s="333"/>
      <c r="AR267" s="333"/>
      <c r="AS267" s="333"/>
      <c r="AT267" s="333"/>
      <c r="AU267" s="333"/>
      <c r="AV267" s="333"/>
      <c r="AW267" s="333"/>
      <c r="AX267" s="333"/>
      <c r="AY267" s="333"/>
      <c r="AZ267" s="333"/>
      <c r="BA267" s="333"/>
      <c r="BB267" s="325"/>
      <c r="BC267" s="360"/>
      <c r="BD267" s="326"/>
    </row>
    <row r="268" spans="1:100">
      <c r="A268" s="348"/>
      <c r="B268" s="329"/>
      <c r="C268" s="338"/>
      <c r="D268" s="28">
        <v>-5</v>
      </c>
      <c r="E268" s="330"/>
      <c r="F268" s="331"/>
      <c r="G268" s="128">
        <f>'9'!G267</f>
        <v>1.39335290531963E-2</v>
      </c>
      <c r="H268" s="270">
        <f>'9'!H267</f>
        <v>2.58010330458664E-3</v>
      </c>
      <c r="I268" s="282">
        <f>'9'!I267</f>
        <v>1.7828444323015301E-2</v>
      </c>
      <c r="J268" s="272">
        <f>'9'!J267</f>
        <v>2.6005753943918E-3</v>
      </c>
      <c r="K268" s="6"/>
      <c r="L268" s="333"/>
      <c r="M268" s="333"/>
      <c r="N268" s="333"/>
      <c r="O268" s="333"/>
      <c r="P268" s="333"/>
      <c r="Q268" s="333"/>
      <c r="R268" s="333"/>
      <c r="S268" s="333"/>
      <c r="T268" s="333"/>
      <c r="U268" s="333"/>
      <c r="V268" s="333"/>
      <c r="W268" s="333"/>
      <c r="X268" s="333"/>
      <c r="Y268" s="333"/>
      <c r="Z268" s="333"/>
      <c r="AA268" s="363"/>
      <c r="AB268" s="333"/>
      <c r="AC268" s="333"/>
      <c r="AD268" s="333"/>
      <c r="AE268" s="333"/>
      <c r="AF268" s="333"/>
      <c r="AG268" s="333"/>
      <c r="AH268" s="333"/>
      <c r="AI268" s="333"/>
      <c r="AJ268" s="333"/>
      <c r="AK268" s="333"/>
      <c r="AL268" s="333"/>
      <c r="AM268" s="333"/>
      <c r="AN268" s="333"/>
      <c r="AO268" s="333"/>
      <c r="AP268" s="333"/>
      <c r="AQ268" s="333"/>
      <c r="AR268" s="333"/>
      <c r="AS268" s="333"/>
      <c r="AT268" s="333"/>
      <c r="AU268" s="333"/>
      <c r="AV268" s="333"/>
      <c r="AW268" s="333"/>
      <c r="AX268" s="333"/>
      <c r="AY268" s="333"/>
      <c r="AZ268" s="333"/>
      <c r="BA268" s="333"/>
      <c r="BB268" s="325"/>
      <c r="BC268" s="360"/>
      <c r="BD268" s="326"/>
    </row>
    <row r="269" spans="1:100">
      <c r="A269" s="348"/>
      <c r="B269" s="329"/>
      <c r="C269" s="338"/>
      <c r="D269" s="28">
        <v>-4</v>
      </c>
      <c r="E269" s="330"/>
      <c r="F269" s="331"/>
      <c r="G269" s="128">
        <f>'9'!G268</f>
        <v>1.8447189075685301E-2</v>
      </c>
      <c r="H269" s="270">
        <f>'9'!H268</f>
        <v>3.9145699056448401E-3</v>
      </c>
      <c r="I269" s="282">
        <f>'9'!I268</f>
        <v>3.0717826299348001E-2</v>
      </c>
      <c r="J269" s="272">
        <f>'9'!J268</f>
        <v>5.0667257731616304E-3</v>
      </c>
      <c r="K269" s="6"/>
      <c r="L269" s="333"/>
      <c r="M269" s="333"/>
      <c r="N269" s="333"/>
      <c r="O269" s="333"/>
      <c r="P269" s="333"/>
      <c r="Q269" s="333"/>
      <c r="R269" s="333"/>
      <c r="S269" s="333"/>
      <c r="T269" s="333"/>
      <c r="U269" s="333"/>
      <c r="V269" s="333"/>
      <c r="W269" s="333"/>
      <c r="X269" s="333"/>
      <c r="Y269" s="333"/>
      <c r="Z269" s="333"/>
      <c r="AA269" s="363"/>
      <c r="AB269" s="333"/>
      <c r="AC269" s="333"/>
      <c r="AD269" s="333"/>
      <c r="AE269" s="333"/>
      <c r="AF269" s="333"/>
      <c r="AG269" s="333"/>
      <c r="AH269" s="333"/>
      <c r="AI269" s="333"/>
      <c r="AJ269" s="333"/>
      <c r="AK269" s="333"/>
      <c r="AL269" s="333"/>
      <c r="AM269" s="333"/>
      <c r="AN269" s="333"/>
      <c r="AO269" s="333"/>
      <c r="AP269" s="333"/>
      <c r="AQ269" s="333"/>
      <c r="AR269" s="333"/>
      <c r="AS269" s="333"/>
      <c r="AT269" s="333"/>
      <c r="AU269" s="333"/>
      <c r="AV269" s="333"/>
      <c r="AW269" s="333"/>
      <c r="AX269" s="333"/>
      <c r="AY269" s="333"/>
      <c r="AZ269" s="333"/>
      <c r="BA269" s="333"/>
      <c r="BB269" s="325"/>
      <c r="BC269" s="360"/>
      <c r="BD269" s="326"/>
    </row>
    <row r="270" spans="1:100">
      <c r="A270" s="348"/>
      <c r="B270" s="329"/>
      <c r="C270" s="338"/>
      <c r="D270" s="28">
        <v>-3</v>
      </c>
      <c r="E270" s="330"/>
      <c r="F270" s="331"/>
      <c r="G270" s="128">
        <f>'9'!G269</f>
        <v>2.21626707877308E-2</v>
      </c>
      <c r="H270" s="270">
        <f>'9'!H269</f>
        <v>5.1124704109652298E-3</v>
      </c>
      <c r="I270" s="282">
        <f>'9'!I269</f>
        <v>4.3591608991339702E-2</v>
      </c>
      <c r="J270" s="272">
        <f>'9'!J269</f>
        <v>7.7604776546732097E-3</v>
      </c>
      <c r="K270" s="6"/>
      <c r="L270" s="333"/>
      <c r="M270" s="333"/>
      <c r="N270" s="333"/>
      <c r="O270" s="333"/>
      <c r="P270" s="333"/>
      <c r="Q270" s="333"/>
      <c r="R270" s="333"/>
      <c r="S270" s="333"/>
      <c r="T270" s="333"/>
      <c r="U270" s="333"/>
      <c r="V270" s="333"/>
      <c r="W270" s="333"/>
      <c r="X270" s="333"/>
      <c r="Y270" s="333"/>
      <c r="Z270" s="333"/>
      <c r="AA270" s="363"/>
      <c r="AB270" s="333"/>
      <c r="AC270" s="333"/>
      <c r="AD270" s="333"/>
      <c r="AE270" s="333"/>
      <c r="AF270" s="333"/>
      <c r="AG270" s="333"/>
      <c r="AH270" s="333"/>
      <c r="AI270" s="333"/>
      <c r="AJ270" s="333"/>
      <c r="AK270" s="333"/>
      <c r="AL270" s="333"/>
      <c r="AM270" s="333"/>
      <c r="AN270" s="333"/>
      <c r="AO270" s="333"/>
      <c r="AP270" s="333"/>
      <c r="AQ270" s="333"/>
      <c r="AR270" s="333"/>
      <c r="AS270" s="333"/>
      <c r="AT270" s="333"/>
      <c r="AU270" s="333"/>
      <c r="AV270" s="333"/>
      <c r="AW270" s="333"/>
      <c r="AX270" s="333"/>
      <c r="AY270" s="333"/>
      <c r="AZ270" s="333"/>
      <c r="BA270" s="333"/>
      <c r="BB270" s="325"/>
      <c r="BC270" s="360"/>
      <c r="BD270" s="326"/>
    </row>
    <row r="271" spans="1:100">
      <c r="A271" s="348"/>
      <c r="B271" s="329"/>
      <c r="C271" s="338"/>
      <c r="D271" s="28">
        <v>-2</v>
      </c>
      <c r="E271" s="330"/>
      <c r="F271" s="331"/>
      <c r="G271" s="128">
        <f>'9'!G270</f>
        <v>2.36237759431688E-2</v>
      </c>
      <c r="H271" s="270">
        <f>'9'!H270</f>
        <v>5.6047243381647802E-3</v>
      </c>
      <c r="I271" s="282">
        <f>'9'!I270</f>
        <v>4.9188951287541902E-2</v>
      </c>
      <c r="J271" s="272">
        <f>'9'!J270</f>
        <v>8.9863018932327208E-3</v>
      </c>
      <c r="K271" s="6"/>
      <c r="L271" s="333"/>
      <c r="M271" s="333"/>
      <c r="N271" s="333"/>
      <c r="O271" s="333"/>
      <c r="P271" s="333"/>
      <c r="Q271" s="333"/>
      <c r="R271" s="333"/>
      <c r="S271" s="333"/>
      <c r="T271" s="333"/>
      <c r="U271" s="333"/>
      <c r="V271" s="333"/>
      <c r="W271" s="333"/>
      <c r="X271" s="333"/>
      <c r="Y271" s="333"/>
      <c r="Z271" s="333"/>
      <c r="AA271" s="363"/>
      <c r="AB271" s="333"/>
      <c r="AC271" s="333"/>
      <c r="AD271" s="333"/>
      <c r="AE271" s="333"/>
      <c r="AF271" s="333"/>
      <c r="AG271" s="333"/>
      <c r="AH271" s="333"/>
      <c r="AI271" s="333"/>
      <c r="AJ271" s="333"/>
      <c r="AK271" s="333"/>
      <c r="AL271" s="333"/>
      <c r="AM271" s="333"/>
      <c r="AN271" s="333"/>
      <c r="AO271" s="333"/>
      <c r="AP271" s="333"/>
      <c r="AQ271" s="333"/>
      <c r="AR271" s="333"/>
      <c r="AS271" s="333"/>
      <c r="AT271" s="333"/>
      <c r="AU271" s="333"/>
      <c r="AV271" s="333"/>
      <c r="AW271" s="333"/>
      <c r="AX271" s="333"/>
      <c r="AY271" s="333"/>
      <c r="AZ271" s="333"/>
      <c r="BA271" s="333"/>
      <c r="BB271" s="325"/>
      <c r="BC271" s="360"/>
      <c r="BD271" s="326"/>
    </row>
    <row r="272" spans="1:100">
      <c r="A272" s="348"/>
      <c r="B272" s="329"/>
      <c r="C272" s="338"/>
      <c r="D272" s="28">
        <v>-1</v>
      </c>
      <c r="E272" s="330"/>
      <c r="F272" s="331"/>
      <c r="G272" s="128">
        <f>'9'!G271</f>
        <v>2.21626707877308E-2</v>
      </c>
      <c r="H272" s="270">
        <f>'9'!H271</f>
        <v>5.1124704109652298E-3</v>
      </c>
      <c r="I272" s="282">
        <f>'9'!I271</f>
        <v>4.3591608991339702E-2</v>
      </c>
      <c r="J272" s="272">
        <f>'9'!J271</f>
        <v>7.7604776546732097E-3</v>
      </c>
      <c r="K272" s="6"/>
      <c r="L272" s="333"/>
      <c r="M272" s="333"/>
      <c r="N272" s="333"/>
      <c r="O272" s="333"/>
      <c r="P272" s="333"/>
      <c r="Q272" s="333"/>
      <c r="R272" s="333"/>
      <c r="S272" s="333"/>
      <c r="T272" s="333"/>
      <c r="U272" s="333"/>
      <c r="V272" s="333"/>
      <c r="W272" s="333"/>
      <c r="X272" s="333"/>
      <c r="Y272" s="333"/>
      <c r="Z272" s="333"/>
      <c r="AA272" s="363"/>
      <c r="AB272" s="333"/>
      <c r="AC272" s="333"/>
      <c r="AD272" s="333"/>
      <c r="AE272" s="333"/>
      <c r="AF272" s="333"/>
      <c r="AG272" s="333"/>
      <c r="AH272" s="333"/>
      <c r="AI272" s="333"/>
      <c r="AJ272" s="333"/>
      <c r="AK272" s="333"/>
      <c r="AL272" s="333"/>
      <c r="AM272" s="333"/>
      <c r="AN272" s="333"/>
      <c r="AO272" s="333"/>
      <c r="AP272" s="333"/>
      <c r="AQ272" s="333"/>
      <c r="AR272" s="333"/>
      <c r="AS272" s="333"/>
      <c r="AT272" s="333"/>
      <c r="AU272" s="333"/>
      <c r="AV272" s="333"/>
      <c r="AW272" s="333"/>
      <c r="AX272" s="333"/>
      <c r="AY272" s="333"/>
      <c r="AZ272" s="333"/>
      <c r="BA272" s="333"/>
      <c r="BB272" s="325"/>
      <c r="BC272" s="360"/>
      <c r="BD272" s="326"/>
    </row>
    <row r="273" spans="1:100">
      <c r="A273" s="348"/>
      <c r="B273" s="329"/>
      <c r="C273" s="338"/>
      <c r="D273" s="28">
        <v>0</v>
      </c>
      <c r="E273" s="330"/>
      <c r="F273" s="331"/>
      <c r="G273" s="128">
        <f>'9'!G272</f>
        <v>1.8447189075685301E-2</v>
      </c>
      <c r="H273" s="270">
        <f>'9'!H272</f>
        <v>3.9145699056448401E-3</v>
      </c>
      <c r="I273" s="282">
        <f>'9'!I272</f>
        <v>3.0717826299348001E-2</v>
      </c>
      <c r="J273" s="272">
        <f>'9'!J272</f>
        <v>5.0667257731616304E-3</v>
      </c>
      <c r="K273" s="6"/>
      <c r="L273" s="333"/>
      <c r="M273" s="333"/>
      <c r="N273" s="333"/>
      <c r="O273" s="333"/>
      <c r="P273" s="333"/>
      <c r="Q273" s="333"/>
      <c r="R273" s="333"/>
      <c r="S273" s="333"/>
      <c r="T273" s="333"/>
      <c r="U273" s="333"/>
      <c r="V273" s="333"/>
      <c r="W273" s="333"/>
      <c r="X273" s="333"/>
      <c r="Y273" s="333"/>
      <c r="Z273" s="333"/>
      <c r="AA273" s="363"/>
      <c r="AB273" s="333"/>
      <c r="AC273" s="333"/>
      <c r="AD273" s="333"/>
      <c r="AE273" s="333"/>
      <c r="AF273" s="333"/>
      <c r="AG273" s="333"/>
      <c r="AH273" s="333"/>
      <c r="AI273" s="333"/>
      <c r="AJ273" s="333"/>
      <c r="AK273" s="333"/>
      <c r="AL273" s="333"/>
      <c r="AM273" s="333"/>
      <c r="AN273" s="333"/>
      <c r="AO273" s="333"/>
      <c r="AP273" s="333"/>
      <c r="AQ273" s="333"/>
      <c r="AR273" s="333"/>
      <c r="AS273" s="333"/>
      <c r="AT273" s="333"/>
      <c r="AU273" s="333"/>
      <c r="AV273" s="333"/>
      <c r="AW273" s="333"/>
      <c r="AX273" s="333"/>
      <c r="AY273" s="333"/>
      <c r="AZ273" s="333"/>
      <c r="BA273" s="333"/>
      <c r="BB273" s="325"/>
      <c r="BC273" s="360"/>
      <c r="BD273" s="326"/>
    </row>
    <row r="274" spans="1:100">
      <c r="A274" s="348"/>
      <c r="B274" s="329"/>
      <c r="C274" s="338"/>
      <c r="D274" s="28">
        <v>1</v>
      </c>
      <c r="E274" s="330"/>
      <c r="F274" s="331"/>
      <c r="G274" s="128">
        <f>'9'!G273</f>
        <v>1.39335290531963E-2</v>
      </c>
      <c r="H274" s="270">
        <f>'9'!H273</f>
        <v>2.58010330458664E-3</v>
      </c>
      <c r="I274" s="282">
        <f>'9'!I273</f>
        <v>1.7828444323015301E-2</v>
      </c>
      <c r="J274" s="272">
        <f>'9'!J273</f>
        <v>2.6005753943918E-3</v>
      </c>
      <c r="K274" s="6"/>
      <c r="L274" s="333"/>
      <c r="M274" s="333"/>
      <c r="N274" s="333"/>
      <c r="O274" s="333"/>
      <c r="P274" s="333"/>
      <c r="Q274" s="333"/>
      <c r="R274" s="333"/>
      <c r="S274" s="333"/>
      <c r="T274" s="333"/>
      <c r="U274" s="333"/>
      <c r="V274" s="333"/>
      <c r="W274" s="333"/>
      <c r="X274" s="333"/>
      <c r="Y274" s="333"/>
      <c r="Z274" s="333"/>
      <c r="AA274" s="363"/>
      <c r="AB274" s="333"/>
      <c r="AC274" s="333"/>
      <c r="AD274" s="333"/>
      <c r="AE274" s="333"/>
      <c r="AF274" s="333"/>
      <c r="AG274" s="333"/>
      <c r="AH274" s="333"/>
      <c r="AI274" s="333"/>
      <c r="AJ274" s="333"/>
      <c r="AK274" s="333"/>
      <c r="AL274" s="333"/>
      <c r="AM274" s="333"/>
      <c r="AN274" s="333"/>
      <c r="AO274" s="333"/>
      <c r="AP274" s="333"/>
      <c r="AQ274" s="333"/>
      <c r="AR274" s="333"/>
      <c r="AS274" s="333"/>
      <c r="AT274" s="333"/>
      <c r="AU274" s="333"/>
      <c r="AV274" s="333"/>
      <c r="AW274" s="333"/>
      <c r="AX274" s="333"/>
      <c r="AY274" s="333"/>
      <c r="AZ274" s="333"/>
      <c r="BA274" s="333"/>
      <c r="BB274" s="325"/>
      <c r="BC274" s="360"/>
      <c r="BD274" s="326"/>
    </row>
    <row r="275" spans="1:100">
      <c r="A275" s="348"/>
      <c r="B275" s="329"/>
      <c r="C275" s="338"/>
      <c r="D275" s="28">
        <v>2</v>
      </c>
      <c r="E275" s="330"/>
      <c r="F275" s="331"/>
      <c r="G275" s="128">
        <f>'9'!G274</f>
        <v>9.8774944243923794E-3</v>
      </c>
      <c r="H275" s="270">
        <f>'9'!H274</f>
        <v>1.5229543900943799E-3</v>
      </c>
      <c r="I275" s="282">
        <f>'9'!I274</f>
        <v>9.0005078976919898E-3</v>
      </c>
      <c r="J275" s="272">
        <f>'9'!J274</f>
        <v>1.11650021916714E-3</v>
      </c>
      <c r="K275" s="6"/>
      <c r="L275" s="333"/>
      <c r="M275" s="333"/>
      <c r="N275" s="333"/>
      <c r="O275" s="333"/>
      <c r="P275" s="333"/>
      <c r="Q275" s="333"/>
      <c r="R275" s="333"/>
      <c r="S275" s="333"/>
      <c r="T275" s="333"/>
      <c r="U275" s="333"/>
      <c r="V275" s="333"/>
      <c r="W275" s="333"/>
      <c r="X275" s="333"/>
      <c r="Y275" s="333"/>
      <c r="Z275" s="333"/>
      <c r="AA275" s="363"/>
      <c r="AB275" s="333"/>
      <c r="AC275" s="333"/>
      <c r="AD275" s="333"/>
      <c r="AE275" s="333"/>
      <c r="AF275" s="333"/>
      <c r="AG275" s="333"/>
      <c r="AH275" s="333"/>
      <c r="AI275" s="333"/>
      <c r="AJ275" s="333"/>
      <c r="AK275" s="333"/>
      <c r="AL275" s="333"/>
      <c r="AM275" s="333"/>
      <c r="AN275" s="333"/>
      <c r="AO275" s="333"/>
      <c r="AP275" s="333"/>
      <c r="AQ275" s="333"/>
      <c r="AR275" s="333"/>
      <c r="AS275" s="333"/>
      <c r="AT275" s="333"/>
      <c r="AU275" s="333"/>
      <c r="AV275" s="333"/>
      <c r="AW275" s="333"/>
      <c r="AX275" s="333"/>
      <c r="AY275" s="333"/>
      <c r="AZ275" s="333"/>
      <c r="BA275" s="333"/>
      <c r="BB275" s="325"/>
      <c r="BC275" s="360"/>
      <c r="BD275" s="326"/>
    </row>
    <row r="276" spans="1:100">
      <c r="A276" s="348"/>
      <c r="B276" s="329"/>
      <c r="C276" s="338"/>
      <c r="D276" s="28">
        <v>3</v>
      </c>
      <c r="E276" s="330"/>
      <c r="F276" s="331"/>
      <c r="G276" s="128">
        <f>'9'!G275</f>
        <v>6.8361846874766099E-3</v>
      </c>
      <c r="H276" s="270">
        <f>'9'!H275</f>
        <v>8.4687667896933604E-4</v>
      </c>
      <c r="I276" s="282">
        <f>'9'!I275</f>
        <v>4.2309465380961598E-3</v>
      </c>
      <c r="J276" s="272">
        <f>'9'!J275</f>
        <v>4.34416005435339E-4</v>
      </c>
      <c r="K276" s="6"/>
      <c r="L276" s="333"/>
      <c r="M276" s="333"/>
      <c r="N276" s="333"/>
      <c r="O276" s="333"/>
      <c r="P276" s="333"/>
      <c r="Q276" s="333"/>
      <c r="R276" s="333"/>
      <c r="S276" s="333"/>
      <c r="T276" s="333"/>
      <c r="U276" s="333"/>
      <c r="V276" s="333"/>
      <c r="W276" s="333"/>
      <c r="X276" s="333"/>
      <c r="Y276" s="333"/>
      <c r="Z276" s="333"/>
      <c r="AA276" s="363"/>
      <c r="AB276" s="333"/>
      <c r="AC276" s="333"/>
      <c r="AD276" s="333"/>
      <c r="AE276" s="333"/>
      <c r="AF276" s="333"/>
      <c r="AG276" s="333"/>
      <c r="AH276" s="333"/>
      <c r="AI276" s="333"/>
      <c r="AJ276" s="333"/>
      <c r="AK276" s="333"/>
      <c r="AL276" s="333"/>
      <c r="AM276" s="333"/>
      <c r="AN276" s="333"/>
      <c r="AO276" s="333"/>
      <c r="AP276" s="333"/>
      <c r="AQ276" s="333"/>
      <c r="AR276" s="333"/>
      <c r="AS276" s="333"/>
      <c r="AT276" s="333"/>
      <c r="AU276" s="333"/>
      <c r="AV276" s="333"/>
      <c r="AW276" s="333"/>
      <c r="AX276" s="333"/>
      <c r="AY276" s="333"/>
      <c r="AZ276" s="333"/>
      <c r="BA276" s="333"/>
      <c r="BB276" s="325"/>
      <c r="BC276" s="360"/>
      <c r="BD276" s="326"/>
    </row>
    <row r="277" spans="1:100">
      <c r="A277" s="348"/>
      <c r="B277" s="329"/>
      <c r="C277" s="338"/>
      <c r="D277" s="28">
        <v>4</v>
      </c>
      <c r="E277" s="330"/>
      <c r="F277" s="331"/>
      <c r="G277" s="128">
        <f>'9'!G276</f>
        <v>4.8023971302260503E-3</v>
      </c>
      <c r="H277" s="270">
        <f>'9'!H276</f>
        <v>4.6969964172857302E-4</v>
      </c>
      <c r="I277" s="282">
        <f>'9'!I276</f>
        <v>1.9951019241242801E-3</v>
      </c>
      <c r="J277" s="272">
        <f>'9'!J276</f>
        <v>1.6783876670521699E-4</v>
      </c>
      <c r="K277" s="6"/>
      <c r="L277" s="333"/>
      <c r="M277" s="333"/>
      <c r="N277" s="333"/>
      <c r="O277" s="333"/>
      <c r="P277" s="333"/>
      <c r="Q277" s="333"/>
      <c r="R277" s="333"/>
      <c r="S277" s="333"/>
      <c r="T277" s="333"/>
      <c r="U277" s="333"/>
      <c r="V277" s="333"/>
      <c r="W277" s="333"/>
      <c r="X277" s="333"/>
      <c r="Y277" s="333"/>
      <c r="Z277" s="333"/>
      <c r="AA277" s="363"/>
      <c r="AB277" s="333"/>
      <c r="AC277" s="333"/>
      <c r="AD277" s="333"/>
      <c r="AE277" s="333"/>
      <c r="AF277" s="333"/>
      <c r="AG277" s="333"/>
      <c r="AH277" s="333"/>
      <c r="AI277" s="333"/>
      <c r="AJ277" s="333"/>
      <c r="AK277" s="333"/>
      <c r="AL277" s="333"/>
      <c r="AM277" s="333"/>
      <c r="AN277" s="333"/>
      <c r="AO277" s="333"/>
      <c r="AP277" s="333"/>
      <c r="AQ277" s="333"/>
      <c r="AR277" s="333"/>
      <c r="AS277" s="333"/>
      <c r="AT277" s="333"/>
      <c r="AU277" s="333"/>
      <c r="AV277" s="333"/>
      <c r="AW277" s="333"/>
      <c r="AX277" s="333"/>
      <c r="AY277" s="333"/>
      <c r="AZ277" s="333"/>
      <c r="BA277" s="333"/>
      <c r="BB277" s="325"/>
      <c r="BC277" s="360"/>
      <c r="BD277" s="326"/>
    </row>
    <row r="278" spans="1:100">
      <c r="A278" s="348"/>
      <c r="B278" s="329"/>
      <c r="C278" s="338"/>
      <c r="D278" s="28">
        <v>5</v>
      </c>
      <c r="E278" s="330"/>
      <c r="F278" s="331"/>
      <c r="G278" s="128">
        <f>'9'!G277</f>
        <v>3.5393210761781799E-3</v>
      </c>
      <c r="H278" s="270">
        <f>'9'!H277</f>
        <v>2.7536168832533001E-4</v>
      </c>
      <c r="I278" s="282">
        <f>'9'!I277</f>
        <v>1.01541045222513E-3</v>
      </c>
      <c r="J278" s="272">
        <f>'9'!J277</f>
        <v>7.0738037256496498E-5</v>
      </c>
      <c r="K278" s="6"/>
      <c r="L278" s="333"/>
      <c r="M278" s="333"/>
      <c r="N278" s="333"/>
      <c r="O278" s="333"/>
      <c r="P278" s="333"/>
      <c r="Q278" s="333"/>
      <c r="R278" s="333"/>
      <c r="S278" s="333"/>
      <c r="T278" s="333"/>
      <c r="U278" s="333"/>
      <c r="V278" s="333"/>
      <c r="W278" s="333"/>
      <c r="X278" s="333"/>
      <c r="Y278" s="333"/>
      <c r="Z278" s="333"/>
      <c r="AA278" s="363"/>
      <c r="AB278" s="333"/>
      <c r="AC278" s="333"/>
      <c r="AD278" s="333"/>
      <c r="AE278" s="333"/>
      <c r="AF278" s="333"/>
      <c r="AG278" s="333"/>
      <c r="AH278" s="333"/>
      <c r="AI278" s="333"/>
      <c r="AJ278" s="333"/>
      <c r="AK278" s="333"/>
      <c r="AL278" s="333"/>
      <c r="AM278" s="333"/>
      <c r="AN278" s="333"/>
      <c r="AO278" s="333"/>
      <c r="AP278" s="333"/>
      <c r="AQ278" s="333"/>
      <c r="AR278" s="333"/>
      <c r="AS278" s="333"/>
      <c r="AT278" s="333"/>
      <c r="AU278" s="333"/>
      <c r="AV278" s="333"/>
      <c r="AW278" s="333"/>
      <c r="AX278" s="333"/>
      <c r="AY278" s="333"/>
      <c r="AZ278" s="333"/>
      <c r="BA278" s="333"/>
      <c r="BB278" s="325"/>
      <c r="BC278" s="360"/>
      <c r="BD278" s="326"/>
    </row>
    <row r="279" spans="1:100">
      <c r="A279" s="348"/>
      <c r="B279" s="329"/>
      <c r="C279" s="338"/>
      <c r="D279" s="28">
        <v>6</v>
      </c>
      <c r="E279" s="330"/>
      <c r="F279" s="331"/>
      <c r="G279" s="128">
        <f>'9'!G278</f>
        <v>2.8038389114276802E-3</v>
      </c>
      <c r="H279" s="270">
        <f>'9'!H278</f>
        <v>1.7996785792847499E-4</v>
      </c>
      <c r="I279" s="282">
        <f>'9'!I278</f>
        <v>5.9520420738263299E-4</v>
      </c>
      <c r="J279" s="272">
        <f>'9'!J278</f>
        <v>3.54851054555659E-5</v>
      </c>
      <c r="K279" s="6"/>
      <c r="L279" s="333"/>
      <c r="M279" s="333"/>
      <c r="N279" s="333"/>
      <c r="O279" s="333"/>
      <c r="P279" s="333"/>
      <c r="Q279" s="333"/>
      <c r="R279" s="333"/>
      <c r="S279" s="333"/>
      <c r="T279" s="333"/>
      <c r="U279" s="333"/>
      <c r="V279" s="333"/>
      <c r="W279" s="333"/>
      <c r="X279" s="333"/>
      <c r="Y279" s="333"/>
      <c r="Z279" s="333"/>
      <c r="AA279" s="363"/>
      <c r="AB279" s="333"/>
      <c r="AC279" s="333"/>
      <c r="AD279" s="333"/>
      <c r="AE279" s="333"/>
      <c r="AF279" s="333"/>
      <c r="AG279" s="333"/>
      <c r="AH279" s="333"/>
      <c r="AI279" s="333"/>
      <c r="AJ279" s="333"/>
      <c r="AK279" s="333"/>
      <c r="AL279" s="333"/>
      <c r="AM279" s="333"/>
      <c r="AN279" s="333"/>
      <c r="AO279" s="333"/>
      <c r="AP279" s="333"/>
      <c r="AQ279" s="333"/>
      <c r="AR279" s="333"/>
      <c r="AS279" s="333"/>
      <c r="AT279" s="333"/>
      <c r="AU279" s="333"/>
      <c r="AV279" s="333"/>
      <c r="AW279" s="333"/>
      <c r="AX279" s="333"/>
      <c r="AY279" s="333"/>
      <c r="AZ279" s="333"/>
      <c r="BA279" s="333"/>
      <c r="BB279" s="325"/>
      <c r="BC279" s="360"/>
      <c r="BD279" s="326"/>
    </row>
    <row r="280" spans="1:100">
      <c r="A280" s="348"/>
      <c r="B280" s="329"/>
      <c r="C280" s="338"/>
      <c r="D280" s="28">
        <v>7</v>
      </c>
      <c r="E280" s="330"/>
      <c r="F280" s="331"/>
      <c r="G280" s="128">
        <f>'9'!G279</f>
        <v>2.4249001615114399E-3</v>
      </c>
      <c r="H280" s="270">
        <f>'9'!H279</f>
        <v>1.3686941030094699E-4</v>
      </c>
      <c r="I280" s="282">
        <f>'9'!I279</f>
        <v>4.2277729043746802E-4</v>
      </c>
      <c r="J280" s="272">
        <f>'9'!J279</f>
        <v>2.2742688895064E-5</v>
      </c>
      <c r="K280" s="6"/>
      <c r="L280" s="333"/>
      <c r="M280" s="333"/>
      <c r="N280" s="333"/>
      <c r="O280" s="333"/>
      <c r="P280" s="333"/>
      <c r="Q280" s="333"/>
      <c r="R280" s="333"/>
      <c r="S280" s="333"/>
      <c r="T280" s="333"/>
      <c r="U280" s="333"/>
      <c r="V280" s="333"/>
      <c r="W280" s="333"/>
      <c r="X280" s="333"/>
      <c r="Y280" s="333"/>
      <c r="Z280" s="333"/>
      <c r="AA280" s="363"/>
      <c r="AB280" s="333"/>
      <c r="AC280" s="333"/>
      <c r="AD280" s="333"/>
      <c r="AE280" s="333"/>
      <c r="AF280" s="333"/>
      <c r="AG280" s="333"/>
      <c r="AH280" s="333"/>
      <c r="AI280" s="333"/>
      <c r="AJ280" s="333"/>
      <c r="AK280" s="333"/>
      <c r="AL280" s="333"/>
      <c r="AM280" s="333"/>
      <c r="AN280" s="333"/>
      <c r="AO280" s="333"/>
      <c r="AP280" s="333"/>
      <c r="AQ280" s="333"/>
      <c r="AR280" s="333"/>
      <c r="AS280" s="333"/>
      <c r="AT280" s="333"/>
      <c r="AU280" s="333"/>
      <c r="AV280" s="333"/>
      <c r="AW280" s="333"/>
      <c r="AX280" s="333"/>
      <c r="AY280" s="333"/>
      <c r="AZ280" s="333"/>
      <c r="BA280" s="333"/>
      <c r="BB280" s="325"/>
      <c r="BC280" s="360"/>
      <c r="BD280" s="326"/>
    </row>
    <row r="281" spans="1:100">
      <c r="A281" s="348"/>
      <c r="B281" s="329"/>
      <c r="C281" s="338"/>
      <c r="D281" s="28">
        <v>8</v>
      </c>
      <c r="E281" s="330"/>
      <c r="F281" s="331"/>
      <c r="G281" s="128">
        <f>'9'!G280</f>
        <v>2.3084530143927199E-3</v>
      </c>
      <c r="H281" s="270">
        <f>'9'!H280</f>
        <v>1.2454049841435501E-4</v>
      </c>
      <c r="I281" s="282">
        <f>'9'!I280</f>
        <v>3.7585665852927998E-4</v>
      </c>
      <c r="J281" s="272">
        <f>'9'!J280</f>
        <v>1.95053236949711E-5</v>
      </c>
      <c r="K281" s="6"/>
      <c r="L281" s="333"/>
      <c r="M281" s="333"/>
      <c r="N281" s="333"/>
      <c r="O281" s="333"/>
      <c r="P281" s="333"/>
      <c r="Q281" s="333"/>
      <c r="R281" s="333"/>
      <c r="S281" s="333"/>
      <c r="T281" s="333"/>
      <c r="U281" s="333"/>
      <c r="V281" s="333"/>
      <c r="W281" s="333"/>
      <c r="X281" s="333"/>
      <c r="Y281" s="333"/>
      <c r="Z281" s="333"/>
      <c r="AA281" s="363"/>
      <c r="AB281" s="333"/>
      <c r="AC281" s="333"/>
      <c r="AD281" s="333"/>
      <c r="AE281" s="333"/>
      <c r="AF281" s="333"/>
      <c r="AG281" s="333"/>
      <c r="AH281" s="333"/>
      <c r="AI281" s="333"/>
      <c r="AJ281" s="333"/>
      <c r="AK281" s="333"/>
      <c r="AL281" s="333"/>
      <c r="AM281" s="333"/>
      <c r="AN281" s="333"/>
      <c r="AO281" s="333"/>
      <c r="AP281" s="333"/>
      <c r="AQ281" s="333"/>
      <c r="AR281" s="333"/>
      <c r="AS281" s="333"/>
      <c r="AT281" s="333"/>
      <c r="AU281" s="333"/>
      <c r="AV281" s="333"/>
      <c r="AW281" s="333"/>
      <c r="AX281" s="333"/>
      <c r="AY281" s="333"/>
      <c r="AZ281" s="333"/>
      <c r="BA281" s="333"/>
      <c r="BB281" s="325"/>
      <c r="BC281" s="360"/>
      <c r="BD281" s="326"/>
    </row>
    <row r="282" spans="1:100">
      <c r="A282" s="348"/>
      <c r="B282" s="329"/>
      <c r="C282" s="338"/>
      <c r="D282" s="28">
        <v>9</v>
      </c>
      <c r="E282" s="330"/>
      <c r="F282" s="331"/>
      <c r="G282" s="128">
        <f>'9'!G281</f>
        <v>2.4249001615114399E-3</v>
      </c>
      <c r="H282" s="270">
        <f>'9'!H281</f>
        <v>1.3686941030094699E-4</v>
      </c>
      <c r="I282" s="282">
        <f>'9'!I281</f>
        <v>4.2277729043746802E-4</v>
      </c>
      <c r="J282" s="272">
        <f>'9'!J281</f>
        <v>2.2742688895064E-5</v>
      </c>
      <c r="K282" s="6"/>
      <c r="L282" s="333"/>
      <c r="M282" s="333"/>
      <c r="N282" s="333"/>
      <c r="O282" s="333"/>
      <c r="P282" s="333"/>
      <c r="Q282" s="333"/>
      <c r="R282" s="333"/>
      <c r="S282" s="333"/>
      <c r="T282" s="333"/>
      <c r="U282" s="333"/>
      <c r="V282" s="333"/>
      <c r="W282" s="333"/>
      <c r="X282" s="333"/>
      <c r="Y282" s="333"/>
      <c r="Z282" s="333"/>
      <c r="AA282" s="363"/>
      <c r="AB282" s="333"/>
      <c r="AC282" s="333"/>
      <c r="AD282" s="333"/>
      <c r="AE282" s="333"/>
      <c r="AF282" s="333"/>
      <c r="AG282" s="333"/>
      <c r="AH282" s="333"/>
      <c r="AI282" s="333"/>
      <c r="AJ282" s="333"/>
      <c r="AK282" s="333"/>
      <c r="AL282" s="333"/>
      <c r="AM282" s="333"/>
      <c r="AN282" s="333"/>
      <c r="AO282" s="333"/>
      <c r="AP282" s="333"/>
      <c r="AQ282" s="333"/>
      <c r="AR282" s="333"/>
      <c r="AS282" s="333"/>
      <c r="AT282" s="333"/>
      <c r="AU282" s="333"/>
      <c r="AV282" s="333"/>
      <c r="AW282" s="333"/>
      <c r="AX282" s="333"/>
      <c r="AY282" s="333"/>
      <c r="AZ282" s="333"/>
      <c r="BA282" s="333"/>
      <c r="BB282" s="325"/>
      <c r="BC282" s="360"/>
      <c r="BD282" s="326"/>
    </row>
    <row r="283" spans="1:100">
      <c r="A283" s="348"/>
      <c r="B283" s="329"/>
      <c r="C283" s="338"/>
      <c r="D283" s="29">
        <v>10</v>
      </c>
      <c r="E283" s="330"/>
      <c r="F283" s="331"/>
      <c r="G283" s="274">
        <f>'9'!G282</f>
        <v>2.8038389114276802E-3</v>
      </c>
      <c r="H283" s="275">
        <f>'9'!H282</f>
        <v>1.7996785792847499E-4</v>
      </c>
      <c r="I283" s="283">
        <f>'9'!I282</f>
        <v>5.9520420738263299E-4</v>
      </c>
      <c r="J283" s="277">
        <f>'9'!J282</f>
        <v>3.54851054555659E-5</v>
      </c>
      <c r="K283" s="30"/>
      <c r="L283" s="334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64"/>
      <c r="AB283" s="358"/>
      <c r="AC283" s="358"/>
      <c r="AD283" s="358"/>
      <c r="AE283" s="358"/>
      <c r="AF283" s="358"/>
      <c r="AG283" s="358"/>
      <c r="AH283" s="358"/>
      <c r="AI283" s="358"/>
      <c r="AJ283" s="358"/>
      <c r="AK283" s="358"/>
      <c r="AL283" s="358"/>
      <c r="AM283" s="358"/>
      <c r="AN283" s="358"/>
      <c r="AO283" s="358"/>
      <c r="AP283" s="358"/>
      <c r="AQ283" s="358"/>
      <c r="AR283" s="358"/>
      <c r="AS283" s="358"/>
      <c r="AT283" s="358"/>
      <c r="AU283" s="358"/>
      <c r="AV283" s="358"/>
      <c r="AW283" s="358"/>
      <c r="AX283" s="358"/>
      <c r="AY283" s="358"/>
      <c r="AZ283" s="358"/>
      <c r="BA283" s="358"/>
      <c r="BB283" s="325"/>
      <c r="BC283" s="361"/>
      <c r="BD283" s="326"/>
    </row>
    <row r="284" spans="1:100">
      <c r="A284" s="348"/>
      <c r="B284" s="328">
        <v>1</v>
      </c>
      <c r="C284" s="338"/>
      <c r="D284" s="26">
        <v>-9</v>
      </c>
      <c r="E284" s="330">
        <v>5.8480960336756895E-4</v>
      </c>
      <c r="F284" s="331">
        <v>2.3739451466329199E-3</v>
      </c>
      <c r="G284" s="100">
        <f>'9'!G303</f>
        <v>4.6167971786623199E-3</v>
      </c>
      <c r="H284" s="64">
        <f>'9'!H303</f>
        <v>6.9705450977250796E-4</v>
      </c>
      <c r="I284" s="79">
        <f>'9'!I303</f>
        <v>4.6518988274292898E-3</v>
      </c>
      <c r="J284" s="204">
        <f>'9'!J303</f>
        <v>7.0753862403461203E-4</v>
      </c>
      <c r="K284" s="27"/>
      <c r="L284" s="332">
        <f t="shared" ref="L284" si="504">1-SUM(M284:BC303)</f>
        <v>0.6909906590093422</v>
      </c>
      <c r="M284" s="357">
        <f t="shared" ref="M284" si="505">G294+I294</f>
        <v>1.6307954115313349E-2</v>
      </c>
      <c r="N284" s="357">
        <f t="shared" ref="N284" si="506">G301+I301+J294</f>
        <v>9.4250721648560104E-3</v>
      </c>
      <c r="O284" s="357">
        <f t="shared" ref="O284" si="507">G303+I303+H294</f>
        <v>9.5941806649467703E-3</v>
      </c>
      <c r="P284" s="357">
        <f t="shared" ref="P284" si="508">G296+I296+J301</f>
        <v>1.2744635295045494E-2</v>
      </c>
      <c r="Q284" s="357">
        <f t="shared" ref="Q284" si="509">G292+I292</f>
        <v>1.9580643343472662E-2</v>
      </c>
      <c r="R284" s="357">
        <f t="shared" ref="R284" si="510">G298+I298+H301+J303</f>
        <v>1.0437920540071541E-2</v>
      </c>
      <c r="S284" s="357">
        <f t="shared" ref="S284" si="511">G285+I285</f>
        <v>1.055675140989362E-2</v>
      </c>
      <c r="T284" s="357">
        <f t="shared" ref="T284" si="512">G287+I287+J296</f>
        <v>1.532060141394786E-2</v>
      </c>
      <c r="U284" s="357">
        <f t="shared" ref="U284" si="513">G290+I290+H303</f>
        <v>2.0207848831987476E-2</v>
      </c>
      <c r="V284" s="357">
        <f t="shared" ref="V284" si="514">G299+I299+J292</f>
        <v>1.067482194077418E-2</v>
      </c>
      <c r="W284" s="357">
        <f t="shared" ref="W284" si="515">G288+I288</f>
        <v>1.6307954115313349E-2</v>
      </c>
      <c r="X284" s="357">
        <f t="shared" ref="X284" si="516">G291+I291+J298+H296</f>
        <v>2.170509890225663E-2</v>
      </c>
      <c r="Y284" s="357">
        <f t="shared" ref="Y284" si="517">G297+I297</f>
        <v>1.055675140989362E-2</v>
      </c>
      <c r="Z284" s="357">
        <f t="shared" ref="Z284" si="518">G289+I289+J285</f>
        <v>1.9097924271128122E-2</v>
      </c>
      <c r="AA284" s="362">
        <f t="shared" ref="AA284" si="519">G300+I300+H292</f>
        <v>9.3022860388819011E-3</v>
      </c>
      <c r="AB284" s="357">
        <f t="shared" ref="AB284" si="520">G286+I286+J287</f>
        <v>1.3638140772685709E-2</v>
      </c>
      <c r="AC284" s="357">
        <f t="shared" ref="AC284" si="521">G302+I302</f>
        <v>7.8525783659006906E-3</v>
      </c>
      <c r="AD284" s="357">
        <f t="shared" ref="AD284" si="522">G295+I295+J290+H298</f>
        <v>1.7206796615889249E-2</v>
      </c>
      <c r="AE284" s="357">
        <f t="shared" ref="AE284" si="523">G284+I284</f>
        <v>9.2686960060916097E-3</v>
      </c>
      <c r="AF284" s="357">
        <f t="shared" ref="AF284" si="524">G293+I293+J299</f>
        <v>1.8817877449288478E-2</v>
      </c>
      <c r="AG284" s="357">
        <f t="shared" ref="AG284" si="525">H285</f>
        <v>7.9616209940694903E-4</v>
      </c>
      <c r="AH284" s="357">
        <f t="shared" ref="AH284" si="526">J288</f>
        <v>1.74330780089559E-3</v>
      </c>
      <c r="AI284" s="357">
        <f t="shared" ref="AI284" si="527">J291+H287</f>
        <v>3.4567638493429999E-3</v>
      </c>
      <c r="AJ284" s="357">
        <f t="shared" ref="AJ284" si="528">F284</f>
        <v>2.3739451466329199E-3</v>
      </c>
      <c r="AK284" s="357">
        <f t="shared" ref="AK284" si="529">J297</f>
        <v>8.7673110175538098E-4</v>
      </c>
      <c r="AL284" s="357">
        <f t="shared" ref="AL284" si="530">H290</f>
        <v>1.44970767298121E-3</v>
      </c>
      <c r="AM284" s="357">
        <f t="shared" ref="AM284" si="531">J289</f>
        <v>2.0642852897604399E-3</v>
      </c>
      <c r="AN284" s="357">
        <f t="shared" ref="AN284" si="532">J300+H299</f>
        <v>1.1619965160324952E-3</v>
      </c>
      <c r="AO284" s="357">
        <f t="shared" ref="AO284" si="533">J286</f>
        <v>1.1114908652608401E-3</v>
      </c>
      <c r="AP284" s="357">
        <f t="shared" ref="AP284" si="534">H288</f>
        <v>1.2199902816023101E-3</v>
      </c>
      <c r="AQ284" s="357">
        <f t="shared" ref="AQ284" si="535">J302</f>
        <v>5.3479102751768004E-4</v>
      </c>
      <c r="AR284" s="357">
        <f t="shared" ref="AR284" si="536">H291+J295</f>
        <v>2.8922931719226599E-3</v>
      </c>
      <c r="AS284" s="357">
        <f t="shared" ref="AS284" si="537">J284</f>
        <v>7.0753862403461203E-4</v>
      </c>
      <c r="AT284" s="357">
        <f t="shared" ref="AT284" si="538">H297</f>
        <v>7.9616209940694903E-4</v>
      </c>
      <c r="AU284" s="357">
        <f t="shared" ref="AU284" si="539">J293</f>
        <v>2.0642852897604399E-3</v>
      </c>
      <c r="AV284" s="357">
        <f t="shared" ref="AV284" si="540">H289</f>
        <v>1.3551712731467501E-3</v>
      </c>
      <c r="AW284" s="357">
        <f t="shared" ref="AW284" si="541">H300</f>
        <v>5.8607449913593995E-4</v>
      </c>
      <c r="AX284" s="357">
        <f t="shared" ref="AX284" si="542">H286</f>
        <v>9.2243513500118502E-4</v>
      </c>
      <c r="AY284" s="357">
        <f t="shared" ref="AY284" si="543">E284</f>
        <v>5.8480960336756895E-4</v>
      </c>
      <c r="AZ284" s="357">
        <f t="shared" ref="AZ284" si="544">H302</f>
        <v>5.8607449913593995E-4</v>
      </c>
      <c r="BA284" s="357">
        <f t="shared" ref="BA284" si="545">H295</f>
        <v>1.0685656939992899E-3</v>
      </c>
      <c r="BB284" s="325">
        <f t="shared" ref="BB284" si="546">H284</f>
        <v>6.9705450977250796E-4</v>
      </c>
      <c r="BC284" s="359">
        <f t="shared" ref="BC284" si="547">H293</f>
        <v>1.3551712731467501E-3</v>
      </c>
      <c r="BD284" s="326">
        <f t="shared" ref="BD284" si="548">SUMPRODUCT($L$1:$BC$1,BF284:CW284)</f>
        <v>3.9331652692532639</v>
      </c>
      <c r="BF284" s="12">
        <f>L284</f>
        <v>0.6909906590093422</v>
      </c>
      <c r="BG284" s="23">
        <f t="shared" ref="BG284:CV284" si="549">M284</f>
        <v>1.6307954115313349E-2</v>
      </c>
      <c r="BH284" s="23">
        <f t="shared" si="549"/>
        <v>9.4250721648560104E-3</v>
      </c>
      <c r="BI284" s="23">
        <f t="shared" si="549"/>
        <v>9.5941806649467703E-3</v>
      </c>
      <c r="BJ284" s="23">
        <f t="shared" si="549"/>
        <v>1.2744635295045494E-2</v>
      </c>
      <c r="BK284" s="23">
        <f t="shared" si="549"/>
        <v>1.9580643343472662E-2</v>
      </c>
      <c r="BL284" s="23">
        <f t="shared" si="549"/>
        <v>1.0437920540071541E-2</v>
      </c>
      <c r="BM284" s="23">
        <f t="shared" si="549"/>
        <v>1.055675140989362E-2</v>
      </c>
      <c r="BN284" s="23">
        <f t="shared" si="549"/>
        <v>1.532060141394786E-2</v>
      </c>
      <c r="BO284" s="23">
        <f t="shared" si="549"/>
        <v>2.0207848831987476E-2</v>
      </c>
      <c r="BP284" s="23">
        <f t="shared" si="549"/>
        <v>1.067482194077418E-2</v>
      </c>
      <c r="BQ284" s="23">
        <f t="shared" si="549"/>
        <v>1.6307954115313349E-2</v>
      </c>
      <c r="BR284" s="23">
        <f t="shared" si="549"/>
        <v>2.170509890225663E-2</v>
      </c>
      <c r="BS284" s="23">
        <f t="shared" si="549"/>
        <v>1.055675140989362E-2</v>
      </c>
      <c r="BT284" s="23">
        <f t="shared" si="549"/>
        <v>1.9097924271128122E-2</v>
      </c>
      <c r="BU284" s="23">
        <f t="shared" si="549"/>
        <v>9.3022860388819011E-3</v>
      </c>
      <c r="BV284" s="23">
        <f t="shared" si="549"/>
        <v>1.3638140772685709E-2</v>
      </c>
      <c r="BW284" s="23">
        <f t="shared" si="549"/>
        <v>7.8525783659006906E-3</v>
      </c>
      <c r="BX284" s="23">
        <f t="shared" si="549"/>
        <v>1.7206796615889249E-2</v>
      </c>
      <c r="BY284" s="23">
        <f t="shared" si="549"/>
        <v>9.2686960060916097E-3</v>
      </c>
      <c r="BZ284" s="23">
        <f t="shared" si="549"/>
        <v>1.8817877449288478E-2</v>
      </c>
      <c r="CA284" s="23">
        <f t="shared" si="549"/>
        <v>7.9616209940694903E-4</v>
      </c>
      <c r="CB284" s="23">
        <f t="shared" si="549"/>
        <v>1.74330780089559E-3</v>
      </c>
      <c r="CC284" s="23">
        <f t="shared" si="549"/>
        <v>3.4567638493429999E-3</v>
      </c>
      <c r="CD284" s="23">
        <f t="shared" si="549"/>
        <v>2.3739451466329199E-3</v>
      </c>
      <c r="CE284" s="23">
        <f t="shared" si="549"/>
        <v>8.7673110175538098E-4</v>
      </c>
      <c r="CF284" s="23">
        <f t="shared" si="549"/>
        <v>1.44970767298121E-3</v>
      </c>
      <c r="CG284" s="23">
        <f t="shared" si="549"/>
        <v>2.0642852897604399E-3</v>
      </c>
      <c r="CH284" s="23">
        <f t="shared" si="549"/>
        <v>1.1619965160324952E-3</v>
      </c>
      <c r="CI284" s="23">
        <f t="shared" si="549"/>
        <v>1.1114908652608401E-3</v>
      </c>
      <c r="CJ284" s="23">
        <f t="shared" si="549"/>
        <v>1.2199902816023101E-3</v>
      </c>
      <c r="CK284" s="23">
        <f t="shared" si="549"/>
        <v>5.3479102751768004E-4</v>
      </c>
      <c r="CL284" s="23">
        <f t="shared" si="549"/>
        <v>2.8922931719226599E-3</v>
      </c>
      <c r="CM284" s="23">
        <f t="shared" si="549"/>
        <v>7.0753862403461203E-4</v>
      </c>
      <c r="CN284" s="23">
        <f t="shared" si="549"/>
        <v>7.9616209940694903E-4</v>
      </c>
      <c r="CO284" s="23">
        <f t="shared" si="549"/>
        <v>2.0642852897604399E-3</v>
      </c>
      <c r="CP284" s="23">
        <f t="shared" si="549"/>
        <v>1.3551712731467501E-3</v>
      </c>
      <c r="CQ284" s="23">
        <f t="shared" si="549"/>
        <v>5.8607449913593995E-4</v>
      </c>
      <c r="CR284" s="23">
        <f t="shared" si="549"/>
        <v>9.2243513500118502E-4</v>
      </c>
      <c r="CS284" s="23">
        <f t="shared" si="549"/>
        <v>5.8480960336756895E-4</v>
      </c>
      <c r="CT284" s="23">
        <f t="shared" si="549"/>
        <v>5.8607449913593995E-4</v>
      </c>
      <c r="CU284" s="23">
        <f t="shared" si="549"/>
        <v>1.0685656939992899E-3</v>
      </c>
      <c r="CV284" s="24">
        <f t="shared" si="549"/>
        <v>6.9705450977250796E-4</v>
      </c>
    </row>
    <row r="285" spans="1:100">
      <c r="A285" s="348"/>
      <c r="B285" s="329"/>
      <c r="C285" s="338"/>
      <c r="D285" s="28">
        <v>-8</v>
      </c>
      <c r="E285" s="330"/>
      <c r="F285" s="331"/>
      <c r="G285" s="128">
        <f>'9'!G284</f>
        <v>5.02143303532087E-3</v>
      </c>
      <c r="H285" s="270">
        <f>'9'!H284</f>
        <v>7.9616209940694903E-4</v>
      </c>
      <c r="I285" s="282">
        <f>'9'!I284</f>
        <v>5.5353183745727504E-3</v>
      </c>
      <c r="J285" s="272">
        <f>'9'!J284</f>
        <v>8.7673110175538098E-4</v>
      </c>
      <c r="K285" s="6"/>
      <c r="L285" s="333"/>
      <c r="M285" s="333"/>
      <c r="N285" s="333"/>
      <c r="O285" s="333"/>
      <c r="P285" s="333"/>
      <c r="Q285" s="333"/>
      <c r="R285" s="333"/>
      <c r="S285" s="333"/>
      <c r="T285" s="333"/>
      <c r="U285" s="333"/>
      <c r="V285" s="333"/>
      <c r="W285" s="333"/>
      <c r="X285" s="333"/>
      <c r="Y285" s="333"/>
      <c r="Z285" s="333"/>
      <c r="AA285" s="363"/>
      <c r="AB285" s="333"/>
      <c r="AC285" s="333"/>
      <c r="AD285" s="333"/>
      <c r="AE285" s="333"/>
      <c r="AF285" s="333"/>
      <c r="AG285" s="333"/>
      <c r="AH285" s="333"/>
      <c r="AI285" s="333"/>
      <c r="AJ285" s="333"/>
      <c r="AK285" s="333"/>
      <c r="AL285" s="333"/>
      <c r="AM285" s="333"/>
      <c r="AN285" s="333"/>
      <c r="AO285" s="333"/>
      <c r="AP285" s="333"/>
      <c r="AQ285" s="333"/>
      <c r="AR285" s="333"/>
      <c r="AS285" s="333"/>
      <c r="AT285" s="333"/>
      <c r="AU285" s="333"/>
      <c r="AV285" s="333"/>
      <c r="AW285" s="333"/>
      <c r="AX285" s="333"/>
      <c r="AY285" s="333"/>
      <c r="AZ285" s="333"/>
      <c r="BA285" s="333"/>
      <c r="BB285" s="325"/>
      <c r="BC285" s="360"/>
      <c r="BD285" s="326"/>
    </row>
    <row r="286" spans="1:100">
      <c r="A286" s="348"/>
      <c r="B286" s="329"/>
      <c r="C286" s="338"/>
      <c r="D286" s="28">
        <v>-7</v>
      </c>
      <c r="E286" s="330"/>
      <c r="F286" s="331"/>
      <c r="G286" s="128">
        <f>'9'!G285</f>
        <v>5.51639549621224E-3</v>
      </c>
      <c r="H286" s="270">
        <f>'9'!H285</f>
        <v>9.2243513500118502E-4</v>
      </c>
      <c r="I286" s="282">
        <f>'9'!I285</f>
        <v>6.71325139378576E-3</v>
      </c>
      <c r="J286" s="272">
        <f>'9'!J285</f>
        <v>1.1114908652608401E-3</v>
      </c>
      <c r="K286" s="6"/>
      <c r="L286" s="333"/>
      <c r="M286" s="333"/>
      <c r="N286" s="333"/>
      <c r="O286" s="333"/>
      <c r="P286" s="333"/>
      <c r="Q286" s="333"/>
      <c r="R286" s="333"/>
      <c r="S286" s="333"/>
      <c r="T286" s="333"/>
      <c r="U286" s="333"/>
      <c r="V286" s="333"/>
      <c r="W286" s="333"/>
      <c r="X286" s="333"/>
      <c r="Y286" s="333"/>
      <c r="Z286" s="333"/>
      <c r="AA286" s="363"/>
      <c r="AB286" s="333"/>
      <c r="AC286" s="333"/>
      <c r="AD286" s="333"/>
      <c r="AE286" s="333"/>
      <c r="AF286" s="333"/>
      <c r="AG286" s="333"/>
      <c r="AH286" s="333"/>
      <c r="AI286" s="333"/>
      <c r="AJ286" s="333"/>
      <c r="AK286" s="333"/>
      <c r="AL286" s="333"/>
      <c r="AM286" s="333"/>
      <c r="AN286" s="333"/>
      <c r="AO286" s="333"/>
      <c r="AP286" s="333"/>
      <c r="AQ286" s="333"/>
      <c r="AR286" s="333"/>
      <c r="AS286" s="333"/>
      <c r="AT286" s="333"/>
      <c r="AU286" s="333"/>
      <c r="AV286" s="333"/>
      <c r="AW286" s="333"/>
      <c r="AX286" s="333"/>
      <c r="AY286" s="333"/>
      <c r="AZ286" s="333"/>
      <c r="BA286" s="333"/>
      <c r="BB286" s="325"/>
      <c r="BC286" s="360"/>
      <c r="BD286" s="326"/>
    </row>
    <row r="287" spans="1:100">
      <c r="A287" s="348"/>
      <c r="B287" s="329"/>
      <c r="C287" s="338"/>
      <c r="D287" s="28">
        <v>-6</v>
      </c>
      <c r="E287" s="330"/>
      <c r="F287" s="331"/>
      <c r="G287" s="128">
        <f>'9'!G286</f>
        <v>6.06564636959246E-3</v>
      </c>
      <c r="H287" s="270">
        <f>'9'!H286</f>
        <v>1.0685656939992899E-3</v>
      </c>
      <c r="I287" s="282">
        <f>'9'!I286</f>
        <v>8.1434641790945599E-3</v>
      </c>
      <c r="J287" s="272">
        <f>'9'!J286</f>
        <v>1.4084938826877101E-3</v>
      </c>
      <c r="K287" s="6"/>
      <c r="L287" s="333"/>
      <c r="M287" s="333"/>
      <c r="N287" s="333"/>
      <c r="O287" s="333"/>
      <c r="P287" s="333"/>
      <c r="Q287" s="333"/>
      <c r="R287" s="333"/>
      <c r="S287" s="333"/>
      <c r="T287" s="333"/>
      <c r="U287" s="333"/>
      <c r="V287" s="333"/>
      <c r="W287" s="333"/>
      <c r="X287" s="333"/>
      <c r="Y287" s="333"/>
      <c r="Z287" s="333"/>
      <c r="AA287" s="363"/>
      <c r="AB287" s="333"/>
      <c r="AC287" s="333"/>
      <c r="AD287" s="333"/>
      <c r="AE287" s="333"/>
      <c r="AF287" s="333"/>
      <c r="AG287" s="333"/>
      <c r="AH287" s="333"/>
      <c r="AI287" s="333"/>
      <c r="AJ287" s="333"/>
      <c r="AK287" s="333"/>
      <c r="AL287" s="333"/>
      <c r="AM287" s="333"/>
      <c r="AN287" s="333"/>
      <c r="AO287" s="333"/>
      <c r="AP287" s="333"/>
      <c r="AQ287" s="333"/>
      <c r="AR287" s="333"/>
      <c r="AS287" s="333"/>
      <c r="AT287" s="333"/>
      <c r="AU287" s="333"/>
      <c r="AV287" s="333"/>
      <c r="AW287" s="333"/>
      <c r="AX287" s="333"/>
      <c r="AY287" s="333"/>
      <c r="AZ287" s="333"/>
      <c r="BA287" s="333"/>
      <c r="BB287" s="325"/>
      <c r="BC287" s="360"/>
      <c r="BD287" s="326"/>
    </row>
    <row r="288" spans="1:100">
      <c r="A288" s="348"/>
      <c r="B288" s="329"/>
      <c r="C288" s="338"/>
      <c r="D288" s="28">
        <v>-5</v>
      </c>
      <c r="E288" s="330"/>
      <c r="F288" s="331"/>
      <c r="G288" s="128">
        <f>'9'!G287</f>
        <v>6.6129572973444503E-3</v>
      </c>
      <c r="H288" s="270">
        <f>'9'!H287</f>
        <v>1.2199902816023101E-3</v>
      </c>
      <c r="I288" s="282">
        <f>'9'!I287</f>
        <v>9.6949968179689001E-3</v>
      </c>
      <c r="J288" s="272">
        <f>'9'!J287</f>
        <v>1.74330780089559E-3</v>
      </c>
      <c r="K288" s="6"/>
      <c r="L288" s="333"/>
      <c r="M288" s="333"/>
      <c r="N288" s="333"/>
      <c r="O288" s="333"/>
      <c r="P288" s="333"/>
      <c r="Q288" s="333"/>
      <c r="R288" s="333"/>
      <c r="S288" s="333"/>
      <c r="T288" s="333"/>
      <c r="U288" s="333"/>
      <c r="V288" s="333"/>
      <c r="W288" s="333"/>
      <c r="X288" s="333"/>
      <c r="Y288" s="333"/>
      <c r="Z288" s="333"/>
      <c r="AA288" s="363"/>
      <c r="AB288" s="333"/>
      <c r="AC288" s="333"/>
      <c r="AD288" s="333"/>
      <c r="AE288" s="333"/>
      <c r="AF288" s="333"/>
      <c r="AG288" s="333"/>
      <c r="AH288" s="333"/>
      <c r="AI288" s="333"/>
      <c r="AJ288" s="333"/>
      <c r="AK288" s="333"/>
      <c r="AL288" s="333"/>
      <c r="AM288" s="333"/>
      <c r="AN288" s="333"/>
      <c r="AO288" s="333"/>
      <c r="AP288" s="333"/>
      <c r="AQ288" s="333"/>
      <c r="AR288" s="333"/>
      <c r="AS288" s="333"/>
      <c r="AT288" s="333"/>
      <c r="AU288" s="333"/>
      <c r="AV288" s="333"/>
      <c r="AW288" s="333"/>
      <c r="AX288" s="333"/>
      <c r="AY288" s="333"/>
      <c r="AZ288" s="333"/>
      <c r="BA288" s="333"/>
      <c r="BB288" s="325"/>
      <c r="BC288" s="360"/>
      <c r="BD288" s="326"/>
    </row>
    <row r="289" spans="1:56">
      <c r="A289" s="348"/>
      <c r="B289" s="329"/>
      <c r="C289" s="338"/>
      <c r="D289" s="28">
        <v>-4</v>
      </c>
      <c r="E289" s="330"/>
      <c r="F289" s="331"/>
      <c r="G289" s="128">
        <f>'9'!G288</f>
        <v>7.0858464835184404E-3</v>
      </c>
      <c r="H289" s="270">
        <f>'9'!H288</f>
        <v>1.3551712731467501E-3</v>
      </c>
      <c r="I289" s="282">
        <f>'9'!I288</f>
        <v>1.11353466858543E-2</v>
      </c>
      <c r="J289" s="272">
        <f>'9'!J288</f>
        <v>2.0642852897604399E-3</v>
      </c>
      <c r="K289" s="6"/>
      <c r="L289" s="333"/>
      <c r="M289" s="333"/>
      <c r="N289" s="333"/>
      <c r="O289" s="333"/>
      <c r="P289" s="333"/>
      <c r="Q289" s="333"/>
      <c r="R289" s="333"/>
      <c r="S289" s="333"/>
      <c r="T289" s="333"/>
      <c r="U289" s="333"/>
      <c r="V289" s="333"/>
      <c r="W289" s="333"/>
      <c r="X289" s="333"/>
      <c r="Y289" s="333"/>
      <c r="Z289" s="333"/>
      <c r="AA289" s="363"/>
      <c r="AB289" s="333"/>
      <c r="AC289" s="333"/>
      <c r="AD289" s="333"/>
      <c r="AE289" s="333"/>
      <c r="AF289" s="333"/>
      <c r="AG289" s="333"/>
      <c r="AH289" s="333"/>
      <c r="AI289" s="333"/>
      <c r="AJ289" s="333"/>
      <c r="AK289" s="333"/>
      <c r="AL289" s="333"/>
      <c r="AM289" s="333"/>
      <c r="AN289" s="333"/>
      <c r="AO289" s="333"/>
      <c r="AP289" s="333"/>
      <c r="AQ289" s="333"/>
      <c r="AR289" s="333"/>
      <c r="AS289" s="333"/>
      <c r="AT289" s="333"/>
      <c r="AU289" s="333"/>
      <c r="AV289" s="333"/>
      <c r="AW289" s="333"/>
      <c r="AX289" s="333"/>
      <c r="AY289" s="333"/>
      <c r="AZ289" s="333"/>
      <c r="BA289" s="333"/>
      <c r="BB289" s="325"/>
      <c r="BC289" s="360"/>
      <c r="BD289" s="326"/>
    </row>
    <row r="290" spans="1:56">
      <c r="A290" s="348"/>
      <c r="B290" s="329"/>
      <c r="C290" s="338"/>
      <c r="D290" s="28">
        <v>-3</v>
      </c>
      <c r="E290" s="330"/>
      <c r="F290" s="331"/>
      <c r="G290" s="128">
        <f>'9'!G289</f>
        <v>7.4089017562161599E-3</v>
      </c>
      <c r="H290" s="270">
        <f>'9'!H289</f>
        <v>1.44970767298121E-3</v>
      </c>
      <c r="I290" s="282">
        <f>'9'!I289</f>
        <v>1.21717415872565E-2</v>
      </c>
      <c r="J290" s="272">
        <f>'9'!J289</f>
        <v>2.30063155742972E-3</v>
      </c>
      <c r="K290" s="6"/>
      <c r="L290" s="333"/>
      <c r="M290" s="333"/>
      <c r="N290" s="333"/>
      <c r="O290" s="333"/>
      <c r="P290" s="333"/>
      <c r="Q290" s="333"/>
      <c r="R290" s="333"/>
      <c r="S290" s="333"/>
      <c r="T290" s="333"/>
      <c r="U290" s="333"/>
      <c r="V290" s="333"/>
      <c r="W290" s="333"/>
      <c r="X290" s="333"/>
      <c r="Y290" s="333"/>
      <c r="Z290" s="333"/>
      <c r="AA290" s="363"/>
      <c r="AB290" s="333"/>
      <c r="AC290" s="333"/>
      <c r="AD290" s="333"/>
      <c r="AE290" s="333"/>
      <c r="AF290" s="333"/>
      <c r="AG290" s="333"/>
      <c r="AH290" s="333"/>
      <c r="AI290" s="333"/>
      <c r="AJ290" s="333"/>
      <c r="AK290" s="333"/>
      <c r="AL290" s="333"/>
      <c r="AM290" s="333"/>
      <c r="AN290" s="333"/>
      <c r="AO290" s="333"/>
      <c r="AP290" s="333"/>
      <c r="AQ290" s="333"/>
      <c r="AR290" s="333"/>
      <c r="AS290" s="333"/>
      <c r="AT290" s="333"/>
      <c r="AU290" s="333"/>
      <c r="AV290" s="333"/>
      <c r="AW290" s="333"/>
      <c r="AX290" s="333"/>
      <c r="AY290" s="333"/>
      <c r="AZ290" s="333"/>
      <c r="BA290" s="333"/>
      <c r="BB290" s="325"/>
      <c r="BC290" s="360"/>
      <c r="BD290" s="326"/>
    </row>
    <row r="291" spans="1:56">
      <c r="A291" s="348"/>
      <c r="B291" s="329"/>
      <c r="C291" s="338"/>
      <c r="D291" s="28">
        <v>-2</v>
      </c>
      <c r="E291" s="330"/>
      <c r="F291" s="331"/>
      <c r="G291" s="128">
        <f>'9'!G290</f>
        <v>7.5239893379778298E-3</v>
      </c>
      <c r="H291" s="270">
        <f>'9'!H290</f>
        <v>1.4837992892349501E-3</v>
      </c>
      <c r="I291" s="282">
        <f>'9'!I290</f>
        <v>1.2551135805243E-2</v>
      </c>
      <c r="J291" s="272">
        <f>'9'!J290</f>
        <v>2.3881981553437099E-3</v>
      </c>
      <c r="K291" s="6"/>
      <c r="L291" s="333"/>
      <c r="M291" s="333"/>
      <c r="N291" s="333"/>
      <c r="O291" s="333"/>
      <c r="P291" s="333"/>
      <c r="Q291" s="333"/>
      <c r="R291" s="333"/>
      <c r="S291" s="333"/>
      <c r="T291" s="333"/>
      <c r="U291" s="333"/>
      <c r="V291" s="333"/>
      <c r="W291" s="333"/>
      <c r="X291" s="333"/>
      <c r="Y291" s="333"/>
      <c r="Z291" s="333"/>
      <c r="AA291" s="363"/>
      <c r="AB291" s="333"/>
      <c r="AC291" s="333"/>
      <c r="AD291" s="333"/>
      <c r="AE291" s="333"/>
      <c r="AF291" s="333"/>
      <c r="AG291" s="333"/>
      <c r="AH291" s="333"/>
      <c r="AI291" s="333"/>
      <c r="AJ291" s="333"/>
      <c r="AK291" s="333"/>
      <c r="AL291" s="333"/>
      <c r="AM291" s="333"/>
      <c r="AN291" s="333"/>
      <c r="AO291" s="333"/>
      <c r="AP291" s="333"/>
      <c r="AQ291" s="333"/>
      <c r="AR291" s="333"/>
      <c r="AS291" s="333"/>
      <c r="AT291" s="333"/>
      <c r="AU291" s="333"/>
      <c r="AV291" s="333"/>
      <c r="AW291" s="333"/>
      <c r="AX291" s="333"/>
      <c r="AY291" s="333"/>
      <c r="AZ291" s="333"/>
      <c r="BA291" s="333"/>
      <c r="BB291" s="325"/>
      <c r="BC291" s="360"/>
      <c r="BD291" s="326"/>
    </row>
    <row r="292" spans="1:56">
      <c r="A292" s="348"/>
      <c r="B292" s="329"/>
      <c r="C292" s="338"/>
      <c r="D292" s="28">
        <v>-1</v>
      </c>
      <c r="E292" s="330"/>
      <c r="F292" s="331"/>
      <c r="G292" s="128">
        <f>'9'!G291</f>
        <v>7.4089017562161599E-3</v>
      </c>
      <c r="H292" s="270">
        <f>'9'!H291</f>
        <v>1.44970767298121E-3</v>
      </c>
      <c r="I292" s="282">
        <f>'9'!I291</f>
        <v>1.21717415872565E-2</v>
      </c>
      <c r="J292" s="272">
        <f>'9'!J291</f>
        <v>2.30063155742972E-3</v>
      </c>
      <c r="K292" s="6"/>
      <c r="L292" s="333"/>
      <c r="M292" s="333"/>
      <c r="N292" s="333"/>
      <c r="O292" s="333"/>
      <c r="P292" s="333"/>
      <c r="Q292" s="333"/>
      <c r="R292" s="333"/>
      <c r="S292" s="333"/>
      <c r="T292" s="333"/>
      <c r="U292" s="333"/>
      <c r="V292" s="333"/>
      <c r="W292" s="333"/>
      <c r="X292" s="333"/>
      <c r="Y292" s="333"/>
      <c r="Z292" s="333"/>
      <c r="AA292" s="363"/>
      <c r="AB292" s="333"/>
      <c r="AC292" s="333"/>
      <c r="AD292" s="333"/>
      <c r="AE292" s="333"/>
      <c r="AF292" s="333"/>
      <c r="AG292" s="333"/>
      <c r="AH292" s="333"/>
      <c r="AI292" s="333"/>
      <c r="AJ292" s="333"/>
      <c r="AK292" s="333"/>
      <c r="AL292" s="333"/>
      <c r="AM292" s="333"/>
      <c r="AN292" s="333"/>
      <c r="AO292" s="333"/>
      <c r="AP292" s="333"/>
      <c r="AQ292" s="333"/>
      <c r="AR292" s="333"/>
      <c r="AS292" s="333"/>
      <c r="AT292" s="333"/>
      <c r="AU292" s="333"/>
      <c r="AV292" s="333"/>
      <c r="AW292" s="333"/>
      <c r="AX292" s="333"/>
      <c r="AY292" s="333"/>
      <c r="AZ292" s="333"/>
      <c r="BA292" s="333"/>
      <c r="BB292" s="325"/>
      <c r="BC292" s="360"/>
      <c r="BD292" s="326"/>
    </row>
    <row r="293" spans="1:56">
      <c r="A293" s="348"/>
      <c r="B293" s="329"/>
      <c r="C293" s="338"/>
      <c r="D293" s="28">
        <v>0</v>
      </c>
      <c r="E293" s="330"/>
      <c r="F293" s="331"/>
      <c r="G293" s="128">
        <f>'9'!G292</f>
        <v>7.0858464835184404E-3</v>
      </c>
      <c r="H293" s="270">
        <f>'9'!H292</f>
        <v>1.3551712731467501E-3</v>
      </c>
      <c r="I293" s="282">
        <f>'9'!I292</f>
        <v>1.11353466858543E-2</v>
      </c>
      <c r="J293" s="272">
        <f>'9'!J292</f>
        <v>2.0642852897604399E-3</v>
      </c>
      <c r="K293" s="6"/>
      <c r="L293" s="333"/>
      <c r="M293" s="333"/>
      <c r="N293" s="333"/>
      <c r="O293" s="333"/>
      <c r="P293" s="333"/>
      <c r="Q293" s="333"/>
      <c r="R293" s="333"/>
      <c r="S293" s="333"/>
      <c r="T293" s="333"/>
      <c r="U293" s="333"/>
      <c r="V293" s="333"/>
      <c r="W293" s="333"/>
      <c r="X293" s="333"/>
      <c r="Y293" s="333"/>
      <c r="Z293" s="333"/>
      <c r="AA293" s="363"/>
      <c r="AB293" s="333"/>
      <c r="AC293" s="333"/>
      <c r="AD293" s="333"/>
      <c r="AE293" s="333"/>
      <c r="AF293" s="333"/>
      <c r="AG293" s="333"/>
      <c r="AH293" s="333"/>
      <c r="AI293" s="333"/>
      <c r="AJ293" s="333"/>
      <c r="AK293" s="333"/>
      <c r="AL293" s="333"/>
      <c r="AM293" s="333"/>
      <c r="AN293" s="333"/>
      <c r="AO293" s="333"/>
      <c r="AP293" s="333"/>
      <c r="AQ293" s="333"/>
      <c r="AR293" s="333"/>
      <c r="AS293" s="333"/>
      <c r="AT293" s="333"/>
      <c r="AU293" s="333"/>
      <c r="AV293" s="333"/>
      <c r="AW293" s="333"/>
      <c r="AX293" s="333"/>
      <c r="AY293" s="333"/>
      <c r="AZ293" s="333"/>
      <c r="BA293" s="333"/>
      <c r="BB293" s="325"/>
      <c r="BC293" s="360"/>
      <c r="BD293" s="326"/>
    </row>
    <row r="294" spans="1:56">
      <c r="A294" s="348"/>
      <c r="B294" s="329"/>
      <c r="C294" s="338"/>
      <c r="D294" s="28">
        <v>1</v>
      </c>
      <c r="E294" s="330"/>
      <c r="F294" s="331"/>
      <c r="G294" s="128">
        <f>'9'!G293</f>
        <v>6.6129572973444503E-3</v>
      </c>
      <c r="H294" s="270">
        <f>'9'!H293</f>
        <v>1.2199902816023101E-3</v>
      </c>
      <c r="I294" s="282">
        <f>'9'!I293</f>
        <v>9.6949968179689001E-3</v>
      </c>
      <c r="J294" s="272">
        <f>'9'!J293</f>
        <v>1.74330780089559E-3</v>
      </c>
      <c r="K294" s="6"/>
      <c r="L294" s="333"/>
      <c r="M294" s="333"/>
      <c r="N294" s="333"/>
      <c r="O294" s="333"/>
      <c r="P294" s="333"/>
      <c r="Q294" s="333"/>
      <c r="R294" s="333"/>
      <c r="S294" s="333"/>
      <c r="T294" s="333"/>
      <c r="U294" s="333"/>
      <c r="V294" s="333"/>
      <c r="W294" s="333"/>
      <c r="X294" s="333"/>
      <c r="Y294" s="333"/>
      <c r="Z294" s="333"/>
      <c r="AA294" s="363"/>
      <c r="AB294" s="333"/>
      <c r="AC294" s="333"/>
      <c r="AD294" s="333"/>
      <c r="AE294" s="333"/>
      <c r="AF294" s="333"/>
      <c r="AG294" s="333"/>
      <c r="AH294" s="333"/>
      <c r="AI294" s="333"/>
      <c r="AJ294" s="333"/>
      <c r="AK294" s="333"/>
      <c r="AL294" s="333"/>
      <c r="AM294" s="333"/>
      <c r="AN294" s="333"/>
      <c r="AO294" s="333"/>
      <c r="AP294" s="333"/>
      <c r="AQ294" s="333"/>
      <c r="AR294" s="333"/>
      <c r="AS294" s="333"/>
      <c r="AT294" s="333"/>
      <c r="AU294" s="333"/>
      <c r="AV294" s="333"/>
      <c r="AW294" s="333"/>
      <c r="AX294" s="333"/>
      <c r="AY294" s="333"/>
      <c r="AZ294" s="333"/>
      <c r="BA294" s="333"/>
      <c r="BB294" s="325"/>
      <c r="BC294" s="360"/>
      <c r="BD294" s="326"/>
    </row>
    <row r="295" spans="1:56">
      <c r="A295" s="348"/>
      <c r="B295" s="329"/>
      <c r="C295" s="338"/>
      <c r="D295" s="28">
        <v>2</v>
      </c>
      <c r="E295" s="330"/>
      <c r="F295" s="331"/>
      <c r="G295" s="128">
        <f>'9'!G294</f>
        <v>6.06564636959246E-3</v>
      </c>
      <c r="H295" s="270">
        <f>'9'!H294</f>
        <v>1.0685656939992899E-3</v>
      </c>
      <c r="I295" s="282">
        <f>'9'!I294</f>
        <v>8.1434641790945599E-3</v>
      </c>
      <c r="J295" s="272">
        <f>'9'!J294</f>
        <v>1.4084938826877101E-3</v>
      </c>
      <c r="K295" s="6"/>
      <c r="L295" s="333"/>
      <c r="M295" s="333"/>
      <c r="N295" s="333"/>
      <c r="O295" s="333"/>
      <c r="P295" s="333"/>
      <c r="Q295" s="333"/>
      <c r="R295" s="333"/>
      <c r="S295" s="333"/>
      <c r="T295" s="333"/>
      <c r="U295" s="333"/>
      <c r="V295" s="333"/>
      <c r="W295" s="333"/>
      <c r="X295" s="333"/>
      <c r="Y295" s="333"/>
      <c r="Z295" s="333"/>
      <c r="AA295" s="363"/>
      <c r="AB295" s="333"/>
      <c r="AC295" s="333"/>
      <c r="AD295" s="333"/>
      <c r="AE295" s="333"/>
      <c r="AF295" s="333"/>
      <c r="AG295" s="333"/>
      <c r="AH295" s="333"/>
      <c r="AI295" s="333"/>
      <c r="AJ295" s="333"/>
      <c r="AK295" s="333"/>
      <c r="AL295" s="333"/>
      <c r="AM295" s="333"/>
      <c r="AN295" s="333"/>
      <c r="AO295" s="333"/>
      <c r="AP295" s="333"/>
      <c r="AQ295" s="333"/>
      <c r="AR295" s="333"/>
      <c r="AS295" s="333"/>
      <c r="AT295" s="333"/>
      <c r="AU295" s="333"/>
      <c r="AV295" s="333"/>
      <c r="AW295" s="333"/>
      <c r="AX295" s="333"/>
      <c r="AY295" s="333"/>
      <c r="AZ295" s="333"/>
      <c r="BA295" s="333"/>
      <c r="BB295" s="325"/>
      <c r="BC295" s="360"/>
      <c r="BD295" s="326"/>
    </row>
    <row r="296" spans="1:56">
      <c r="A296" s="348"/>
      <c r="B296" s="329"/>
      <c r="C296" s="338"/>
      <c r="D296" s="28">
        <v>3</v>
      </c>
      <c r="E296" s="330"/>
      <c r="F296" s="331"/>
      <c r="G296" s="128">
        <f>'9'!G295</f>
        <v>5.51639549621224E-3</v>
      </c>
      <c r="H296" s="270">
        <f>'9'!H295</f>
        <v>9.2243513500118502E-4</v>
      </c>
      <c r="I296" s="282">
        <f>'9'!I295</f>
        <v>6.71325139378576E-3</v>
      </c>
      <c r="J296" s="272">
        <f>'9'!J295</f>
        <v>1.1114908652608401E-3</v>
      </c>
      <c r="K296" s="6"/>
      <c r="L296" s="333"/>
      <c r="M296" s="333"/>
      <c r="N296" s="333"/>
      <c r="O296" s="333"/>
      <c r="P296" s="333"/>
      <c r="Q296" s="333"/>
      <c r="R296" s="333"/>
      <c r="S296" s="333"/>
      <c r="T296" s="333"/>
      <c r="U296" s="333"/>
      <c r="V296" s="333"/>
      <c r="W296" s="333"/>
      <c r="X296" s="333"/>
      <c r="Y296" s="333"/>
      <c r="Z296" s="333"/>
      <c r="AA296" s="363"/>
      <c r="AB296" s="333"/>
      <c r="AC296" s="333"/>
      <c r="AD296" s="333"/>
      <c r="AE296" s="333"/>
      <c r="AF296" s="333"/>
      <c r="AG296" s="333"/>
      <c r="AH296" s="333"/>
      <c r="AI296" s="333"/>
      <c r="AJ296" s="333"/>
      <c r="AK296" s="333"/>
      <c r="AL296" s="333"/>
      <c r="AM296" s="333"/>
      <c r="AN296" s="333"/>
      <c r="AO296" s="333"/>
      <c r="AP296" s="333"/>
      <c r="AQ296" s="333"/>
      <c r="AR296" s="333"/>
      <c r="AS296" s="333"/>
      <c r="AT296" s="333"/>
      <c r="AU296" s="333"/>
      <c r="AV296" s="333"/>
      <c r="AW296" s="333"/>
      <c r="AX296" s="333"/>
      <c r="AY296" s="333"/>
      <c r="AZ296" s="333"/>
      <c r="BA296" s="333"/>
      <c r="BB296" s="325"/>
      <c r="BC296" s="360"/>
      <c r="BD296" s="326"/>
    </row>
    <row r="297" spans="1:56">
      <c r="A297" s="348"/>
      <c r="B297" s="329"/>
      <c r="C297" s="338"/>
      <c r="D297" s="28">
        <v>4</v>
      </c>
      <c r="E297" s="330"/>
      <c r="F297" s="331"/>
      <c r="G297" s="128">
        <f>'9'!G296</f>
        <v>5.02143303532087E-3</v>
      </c>
      <c r="H297" s="270">
        <f>'9'!H296</f>
        <v>7.9616209940694903E-4</v>
      </c>
      <c r="I297" s="282">
        <f>'9'!I296</f>
        <v>5.5353183745727504E-3</v>
      </c>
      <c r="J297" s="272">
        <f>'9'!J296</f>
        <v>8.7673110175538098E-4</v>
      </c>
      <c r="K297" s="6"/>
      <c r="L297" s="333"/>
      <c r="M297" s="333"/>
      <c r="N297" s="333"/>
      <c r="O297" s="333"/>
      <c r="P297" s="333"/>
      <c r="Q297" s="333"/>
      <c r="R297" s="333"/>
      <c r="S297" s="333"/>
      <c r="T297" s="333"/>
      <c r="U297" s="333"/>
      <c r="V297" s="333"/>
      <c r="W297" s="333"/>
      <c r="X297" s="333"/>
      <c r="Y297" s="333"/>
      <c r="Z297" s="333"/>
      <c r="AA297" s="363"/>
      <c r="AB297" s="333"/>
      <c r="AC297" s="333"/>
      <c r="AD297" s="333"/>
      <c r="AE297" s="333"/>
      <c r="AF297" s="333"/>
      <c r="AG297" s="333"/>
      <c r="AH297" s="333"/>
      <c r="AI297" s="333"/>
      <c r="AJ297" s="333"/>
      <c r="AK297" s="333"/>
      <c r="AL297" s="333"/>
      <c r="AM297" s="333"/>
      <c r="AN297" s="333"/>
      <c r="AO297" s="333"/>
      <c r="AP297" s="333"/>
      <c r="AQ297" s="333"/>
      <c r="AR297" s="333"/>
      <c r="AS297" s="333"/>
      <c r="AT297" s="333"/>
      <c r="AU297" s="333"/>
      <c r="AV297" s="333"/>
      <c r="AW297" s="333"/>
      <c r="AX297" s="333"/>
      <c r="AY297" s="333"/>
      <c r="AZ297" s="333"/>
      <c r="BA297" s="333"/>
      <c r="BB297" s="325"/>
      <c r="BC297" s="360"/>
      <c r="BD297" s="326"/>
    </row>
    <row r="298" spans="1:56">
      <c r="A298" s="348"/>
      <c r="B298" s="329"/>
      <c r="C298" s="338"/>
      <c r="D298" s="28">
        <v>5</v>
      </c>
      <c r="E298" s="330"/>
      <c r="F298" s="331"/>
      <c r="G298" s="128">
        <f>'9'!G297</f>
        <v>4.6167971786623199E-3</v>
      </c>
      <c r="H298" s="270">
        <f>'9'!H297</f>
        <v>6.9705450977250796E-4</v>
      </c>
      <c r="I298" s="282">
        <f>'9'!I297</f>
        <v>4.6518988274292898E-3</v>
      </c>
      <c r="J298" s="272">
        <f>'9'!J297</f>
        <v>7.0753862403461203E-4</v>
      </c>
      <c r="K298" s="6"/>
      <c r="L298" s="333"/>
      <c r="M298" s="333"/>
      <c r="N298" s="333"/>
      <c r="O298" s="333"/>
      <c r="P298" s="333"/>
      <c r="Q298" s="333"/>
      <c r="R298" s="333"/>
      <c r="S298" s="333"/>
      <c r="T298" s="333"/>
      <c r="U298" s="333"/>
      <c r="V298" s="333"/>
      <c r="W298" s="333"/>
      <c r="X298" s="333"/>
      <c r="Y298" s="333"/>
      <c r="Z298" s="333"/>
      <c r="AA298" s="363"/>
      <c r="AB298" s="333"/>
      <c r="AC298" s="333"/>
      <c r="AD298" s="333"/>
      <c r="AE298" s="333"/>
      <c r="AF298" s="333"/>
      <c r="AG298" s="333"/>
      <c r="AH298" s="333"/>
      <c r="AI298" s="333"/>
      <c r="AJ298" s="333"/>
      <c r="AK298" s="333"/>
      <c r="AL298" s="333"/>
      <c r="AM298" s="333"/>
      <c r="AN298" s="333"/>
      <c r="AO298" s="333"/>
      <c r="AP298" s="333"/>
      <c r="AQ298" s="333"/>
      <c r="AR298" s="333"/>
      <c r="AS298" s="333"/>
      <c r="AT298" s="333"/>
      <c r="AU298" s="333"/>
      <c r="AV298" s="333"/>
      <c r="AW298" s="333"/>
      <c r="AX298" s="333"/>
      <c r="AY298" s="333"/>
      <c r="AZ298" s="333"/>
      <c r="BA298" s="333"/>
      <c r="BB298" s="325"/>
      <c r="BC298" s="360"/>
      <c r="BD298" s="326"/>
    </row>
    <row r="299" spans="1:56">
      <c r="A299" s="348"/>
      <c r="B299" s="329"/>
      <c r="C299" s="338"/>
      <c r="D299" s="28">
        <v>6</v>
      </c>
      <c r="E299" s="330"/>
      <c r="F299" s="331"/>
      <c r="G299" s="128">
        <f>'9'!G298</f>
        <v>4.32137020016473E-3</v>
      </c>
      <c r="H299" s="270">
        <f>'9'!H298</f>
        <v>6.2720548851481501E-4</v>
      </c>
      <c r="I299" s="282">
        <f>'9'!I298</f>
        <v>4.0528201831797296E-3</v>
      </c>
      <c r="J299" s="272">
        <f>'9'!J298</f>
        <v>5.9668427991573501E-4</v>
      </c>
      <c r="K299" s="6"/>
      <c r="L299" s="333"/>
      <c r="M299" s="333"/>
      <c r="N299" s="333"/>
      <c r="O299" s="333"/>
      <c r="P299" s="333"/>
      <c r="Q299" s="333"/>
      <c r="R299" s="333"/>
      <c r="S299" s="333"/>
      <c r="T299" s="333"/>
      <c r="U299" s="333"/>
      <c r="V299" s="333"/>
      <c r="W299" s="333"/>
      <c r="X299" s="333"/>
      <c r="Y299" s="333"/>
      <c r="Z299" s="333"/>
      <c r="AA299" s="363"/>
      <c r="AB299" s="333"/>
      <c r="AC299" s="333"/>
      <c r="AD299" s="333"/>
      <c r="AE299" s="333"/>
      <c r="AF299" s="333"/>
      <c r="AG299" s="333"/>
      <c r="AH299" s="333"/>
      <c r="AI299" s="333"/>
      <c r="AJ299" s="333"/>
      <c r="AK299" s="333"/>
      <c r="AL299" s="333"/>
      <c r="AM299" s="333"/>
      <c r="AN299" s="333"/>
      <c r="AO299" s="333"/>
      <c r="AP299" s="333"/>
      <c r="AQ299" s="333"/>
      <c r="AR299" s="333"/>
      <c r="AS299" s="333"/>
      <c r="AT299" s="333"/>
      <c r="AU299" s="333"/>
      <c r="AV299" s="333"/>
      <c r="AW299" s="333"/>
      <c r="AX299" s="333"/>
      <c r="AY299" s="333"/>
      <c r="AZ299" s="333"/>
      <c r="BA299" s="333"/>
      <c r="BB299" s="325"/>
      <c r="BC299" s="360"/>
      <c r="BD299" s="326"/>
    </row>
    <row r="300" spans="1:56">
      <c r="A300" s="348"/>
      <c r="B300" s="329"/>
      <c r="C300" s="338"/>
      <c r="D300" s="28">
        <v>7</v>
      </c>
      <c r="E300" s="330"/>
      <c r="F300" s="331"/>
      <c r="G300" s="128">
        <f>'9'!G299</f>
        <v>4.1428192177411999E-3</v>
      </c>
      <c r="H300" s="270">
        <f>'9'!H299</f>
        <v>5.8607449913593995E-4</v>
      </c>
      <c r="I300" s="282">
        <f>'9'!I299</f>
        <v>3.7097591481594899E-3</v>
      </c>
      <c r="J300" s="272">
        <f>'9'!J299</f>
        <v>5.3479102751768004E-4</v>
      </c>
      <c r="K300" s="6"/>
      <c r="L300" s="333"/>
      <c r="M300" s="333"/>
      <c r="N300" s="333"/>
      <c r="O300" s="333"/>
      <c r="P300" s="333"/>
      <c r="Q300" s="333"/>
      <c r="R300" s="333"/>
      <c r="S300" s="333"/>
      <c r="T300" s="333"/>
      <c r="U300" s="333"/>
      <c r="V300" s="333"/>
      <c r="W300" s="333"/>
      <c r="X300" s="333"/>
      <c r="Y300" s="333"/>
      <c r="Z300" s="333"/>
      <c r="AA300" s="363"/>
      <c r="AB300" s="333"/>
      <c r="AC300" s="333"/>
      <c r="AD300" s="333"/>
      <c r="AE300" s="333"/>
      <c r="AF300" s="333"/>
      <c r="AG300" s="333"/>
      <c r="AH300" s="333"/>
      <c r="AI300" s="333"/>
      <c r="AJ300" s="333"/>
      <c r="AK300" s="333"/>
      <c r="AL300" s="333"/>
      <c r="AM300" s="333"/>
      <c r="AN300" s="333"/>
      <c r="AO300" s="333"/>
      <c r="AP300" s="333"/>
      <c r="AQ300" s="333"/>
      <c r="AR300" s="333"/>
      <c r="AS300" s="333"/>
      <c r="AT300" s="333"/>
      <c r="AU300" s="333"/>
      <c r="AV300" s="333"/>
      <c r="AW300" s="333"/>
      <c r="AX300" s="333"/>
      <c r="AY300" s="333"/>
      <c r="AZ300" s="333"/>
      <c r="BA300" s="333"/>
      <c r="BB300" s="325"/>
      <c r="BC300" s="360"/>
      <c r="BD300" s="326"/>
    </row>
    <row r="301" spans="1:56">
      <c r="A301" s="348"/>
      <c r="B301" s="329"/>
      <c r="C301" s="338"/>
      <c r="D301" s="28">
        <v>8</v>
      </c>
      <c r="E301" s="330"/>
      <c r="F301" s="331"/>
      <c r="G301" s="128">
        <f>'9'!G300</f>
        <v>4.0832496595301897E-3</v>
      </c>
      <c r="H301" s="270">
        <f>'9'!H300</f>
        <v>5.7254025406419597E-4</v>
      </c>
      <c r="I301" s="282">
        <f>'9'!I300</f>
        <v>3.59851470443023E-3</v>
      </c>
      <c r="J301" s="272">
        <f>'9'!J300</f>
        <v>5.14988405047494E-4</v>
      </c>
      <c r="K301" s="6"/>
      <c r="L301" s="333"/>
      <c r="M301" s="333"/>
      <c r="N301" s="333"/>
      <c r="O301" s="333"/>
      <c r="P301" s="333"/>
      <c r="Q301" s="333"/>
      <c r="R301" s="333"/>
      <c r="S301" s="333"/>
      <c r="T301" s="333"/>
      <c r="U301" s="333"/>
      <c r="V301" s="333"/>
      <c r="W301" s="333"/>
      <c r="X301" s="333"/>
      <c r="Y301" s="333"/>
      <c r="Z301" s="333"/>
      <c r="AA301" s="363"/>
      <c r="AB301" s="333"/>
      <c r="AC301" s="333"/>
      <c r="AD301" s="333"/>
      <c r="AE301" s="333"/>
      <c r="AF301" s="333"/>
      <c r="AG301" s="333"/>
      <c r="AH301" s="333"/>
      <c r="AI301" s="333"/>
      <c r="AJ301" s="333"/>
      <c r="AK301" s="333"/>
      <c r="AL301" s="333"/>
      <c r="AM301" s="333"/>
      <c r="AN301" s="333"/>
      <c r="AO301" s="333"/>
      <c r="AP301" s="333"/>
      <c r="AQ301" s="333"/>
      <c r="AR301" s="333"/>
      <c r="AS301" s="333"/>
      <c r="AT301" s="333"/>
      <c r="AU301" s="333"/>
      <c r="AV301" s="333"/>
      <c r="AW301" s="333"/>
      <c r="AX301" s="333"/>
      <c r="AY301" s="333"/>
      <c r="AZ301" s="333"/>
      <c r="BA301" s="333"/>
      <c r="BB301" s="325"/>
      <c r="BC301" s="360"/>
      <c r="BD301" s="326"/>
    </row>
    <row r="302" spans="1:56">
      <c r="A302" s="348"/>
      <c r="B302" s="329"/>
      <c r="C302" s="338"/>
      <c r="D302" s="28">
        <v>9</v>
      </c>
      <c r="E302" s="330"/>
      <c r="F302" s="331"/>
      <c r="G302" s="128">
        <f>'9'!G301</f>
        <v>4.1428192177411999E-3</v>
      </c>
      <c r="H302" s="270">
        <f>'9'!H301</f>
        <v>5.8607449913593995E-4</v>
      </c>
      <c r="I302" s="282">
        <f>'9'!I301</f>
        <v>3.7097591481594899E-3</v>
      </c>
      <c r="J302" s="272">
        <f>'9'!J301</f>
        <v>5.3479102751768004E-4</v>
      </c>
      <c r="K302" s="6"/>
      <c r="L302" s="333"/>
      <c r="M302" s="333"/>
      <c r="N302" s="333"/>
      <c r="O302" s="333"/>
      <c r="P302" s="333"/>
      <c r="Q302" s="333"/>
      <c r="R302" s="333"/>
      <c r="S302" s="333"/>
      <c r="T302" s="333"/>
      <c r="U302" s="333"/>
      <c r="V302" s="333"/>
      <c r="W302" s="333"/>
      <c r="X302" s="333"/>
      <c r="Y302" s="333"/>
      <c r="Z302" s="333"/>
      <c r="AA302" s="363"/>
      <c r="AB302" s="333"/>
      <c r="AC302" s="333"/>
      <c r="AD302" s="333"/>
      <c r="AE302" s="333"/>
      <c r="AF302" s="333"/>
      <c r="AG302" s="333"/>
      <c r="AH302" s="333"/>
      <c r="AI302" s="333"/>
      <c r="AJ302" s="333"/>
      <c r="AK302" s="333"/>
      <c r="AL302" s="333"/>
      <c r="AM302" s="333"/>
      <c r="AN302" s="333"/>
      <c r="AO302" s="333"/>
      <c r="AP302" s="333"/>
      <c r="AQ302" s="333"/>
      <c r="AR302" s="333"/>
      <c r="AS302" s="333"/>
      <c r="AT302" s="333"/>
      <c r="AU302" s="333"/>
      <c r="AV302" s="333"/>
      <c r="AW302" s="333"/>
      <c r="AX302" s="333"/>
      <c r="AY302" s="333"/>
      <c r="AZ302" s="333"/>
      <c r="BA302" s="333"/>
      <c r="BB302" s="325"/>
      <c r="BC302" s="360"/>
      <c r="BD302" s="326"/>
    </row>
    <row r="303" spans="1:56">
      <c r="A303" s="348"/>
      <c r="B303" s="329"/>
      <c r="C303" s="338"/>
      <c r="D303" s="29">
        <v>10</v>
      </c>
      <c r="E303" s="330"/>
      <c r="F303" s="331"/>
      <c r="G303" s="274">
        <f>'9'!G302</f>
        <v>4.32137020016473E-3</v>
      </c>
      <c r="H303" s="275">
        <f>'9'!H302</f>
        <v>6.2720548851481501E-4</v>
      </c>
      <c r="I303" s="283">
        <f>'9'!I302</f>
        <v>4.0528201831797296E-3</v>
      </c>
      <c r="J303" s="277">
        <f>'9'!J302</f>
        <v>5.9668427991573501E-4</v>
      </c>
      <c r="K303" s="30"/>
      <c r="L303" s="334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64"/>
      <c r="AB303" s="358"/>
      <c r="AC303" s="358"/>
      <c r="AD303" s="358"/>
      <c r="AE303" s="358"/>
      <c r="AF303" s="358"/>
      <c r="AG303" s="358"/>
      <c r="AH303" s="358"/>
      <c r="AI303" s="358"/>
      <c r="AJ303" s="358"/>
      <c r="AK303" s="358"/>
      <c r="AL303" s="358"/>
      <c r="AM303" s="358"/>
      <c r="AN303" s="358"/>
      <c r="AO303" s="358"/>
      <c r="AP303" s="358"/>
      <c r="AQ303" s="358"/>
      <c r="AR303" s="358"/>
      <c r="AS303" s="358"/>
      <c r="AT303" s="358"/>
      <c r="AU303" s="358"/>
      <c r="AV303" s="358"/>
      <c r="AW303" s="358"/>
      <c r="AX303" s="358"/>
      <c r="AY303" s="358"/>
      <c r="AZ303" s="358"/>
      <c r="BA303" s="358"/>
      <c r="BB303" s="325"/>
      <c r="BC303" s="361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118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37"/>
      <c r="D305" s="26">
        <v>-9</v>
      </c>
      <c r="E305" s="335">
        <v>3.8143823268231599E-307</v>
      </c>
      <c r="F305" s="336">
        <v>2.4950806894799001E-275</v>
      </c>
      <c r="G305" s="100">
        <f>'9'!G324</f>
        <v>0</v>
      </c>
      <c r="H305" s="64">
        <f>'9'!H324</f>
        <v>0</v>
      </c>
      <c r="I305" s="79">
        <f>'9'!I324</f>
        <v>0</v>
      </c>
      <c r="J305" s="204">
        <f>'9'!J324</f>
        <v>0</v>
      </c>
      <c r="K305" s="27"/>
      <c r="L305" s="332">
        <f>1-SUM(M305:BC324)</f>
        <v>0.16326987584283592</v>
      </c>
      <c r="M305" s="357">
        <f>G315+I315</f>
        <v>9.1737906610909348E-168</v>
      </c>
      <c r="N305" s="357">
        <f>G322+I322+J315</f>
        <v>8.69835112111481E-193</v>
      </c>
      <c r="O305" s="357">
        <f>G324+I324+H315</f>
        <v>8.1424874106782201E-170</v>
      </c>
      <c r="P305" s="357">
        <f>G317+I317+J322</f>
        <v>0</v>
      </c>
      <c r="Q305" s="357">
        <f>G313+I313</f>
        <v>1.51986133890874E-10</v>
      </c>
      <c r="R305" s="357">
        <f>G319+I319+H322+J324</f>
        <v>0</v>
      </c>
      <c r="S305" s="357">
        <f>G306+I306</f>
        <v>0</v>
      </c>
      <c r="T305" s="357">
        <f>G308+I308+J317</f>
        <v>6.4463194907750857E-265</v>
      </c>
      <c r="U305" s="357">
        <f>G311+I311+H324</f>
        <v>1.51986133890874E-10</v>
      </c>
      <c r="V305" s="357">
        <f>G320+I320+J313</f>
        <v>3.1929292175315799E-10</v>
      </c>
      <c r="W305" s="357">
        <f>G309+I309</f>
        <v>9.1737906610909348E-168</v>
      </c>
      <c r="X305" s="357">
        <f>G312+I312+J319+H317</f>
        <v>0.15400720290569</v>
      </c>
      <c r="Y305" s="357">
        <f>G318+I318</f>
        <v>0</v>
      </c>
      <c r="Z305" s="357">
        <f>G310+I310+J306</f>
        <v>1.71807555141274E-70</v>
      </c>
      <c r="AA305" s="362">
        <f>G321+I321+H313</f>
        <v>4.44639343111688E-50</v>
      </c>
      <c r="AB305" s="357">
        <f>G307+I307+J308</f>
        <v>0</v>
      </c>
      <c r="AC305" s="357">
        <f>G323+I323</f>
        <v>0</v>
      </c>
      <c r="AD305" s="357">
        <f>G316+I316+J311+H319</f>
        <v>3.1929292175315799E-10</v>
      </c>
      <c r="AE305" s="357">
        <f>G305+I305</f>
        <v>0</v>
      </c>
      <c r="AF305" s="357">
        <f>G314+I314+J320</f>
        <v>1.71807555141274E-70</v>
      </c>
      <c r="AG305" s="357">
        <f>H306</f>
        <v>0</v>
      </c>
      <c r="AH305" s="357">
        <f>J309</f>
        <v>8.69835112111481E-193</v>
      </c>
      <c r="AI305" s="357">
        <f>J312+H308</f>
        <v>0.68272292030891601</v>
      </c>
      <c r="AJ305" s="357">
        <f>F305</f>
        <v>2.4950806894799001E-275</v>
      </c>
      <c r="AK305" s="357">
        <f>J318</f>
        <v>0</v>
      </c>
      <c r="AL305" s="357">
        <f>H311</f>
        <v>4.44639343111688E-50</v>
      </c>
      <c r="AM305" s="357">
        <f>J310</f>
        <v>9.8300199670221498E-74</v>
      </c>
      <c r="AN305" s="357">
        <f>J321+H320</f>
        <v>0</v>
      </c>
      <c r="AO305" s="357">
        <f>J307</f>
        <v>0</v>
      </c>
      <c r="AP305" s="357">
        <f>H309</f>
        <v>8.1424874106782201E-170</v>
      </c>
      <c r="AQ305" s="357">
        <f>J323</f>
        <v>0</v>
      </c>
      <c r="AR305" s="357">
        <f>H312+J316</f>
        <v>1.0088245743864199E-43</v>
      </c>
      <c r="AS305" s="357">
        <f>J305</f>
        <v>0</v>
      </c>
      <c r="AT305" s="357">
        <f>H318</f>
        <v>0</v>
      </c>
      <c r="AU305" s="357">
        <f>J314</f>
        <v>9.8300199670221498E-74</v>
      </c>
      <c r="AV305" s="357">
        <f>H310</f>
        <v>1.1417817380498E-91</v>
      </c>
      <c r="AW305" s="357">
        <f>H321</f>
        <v>0</v>
      </c>
      <c r="AX305" s="357">
        <f>H307</f>
        <v>0</v>
      </c>
      <c r="AY305" s="357">
        <f>E305</f>
        <v>3.8143823268231599E-307</v>
      </c>
      <c r="AZ305" s="357">
        <f>H323</f>
        <v>0</v>
      </c>
      <c r="BA305" s="357">
        <f>H316</f>
        <v>1.23110487147049E-272</v>
      </c>
      <c r="BB305" s="325">
        <f>H305</f>
        <v>0</v>
      </c>
      <c r="BC305" s="359">
        <f>H314</f>
        <v>1.1417817380498E-91</v>
      </c>
      <c r="BD305" s="326">
        <f>SUMPRODUCT($L$1:$BC$1,BF305:CW305)</f>
        <v>18.233436533350272</v>
      </c>
      <c r="BF305" s="12">
        <f>L305</f>
        <v>0.16326987584283592</v>
      </c>
      <c r="BG305" s="23">
        <f t="shared" ref="BG305:CV305" si="550">M305</f>
        <v>9.1737906610909348E-168</v>
      </c>
      <c r="BH305" s="23">
        <f t="shared" si="550"/>
        <v>8.69835112111481E-193</v>
      </c>
      <c r="BI305" s="23">
        <f t="shared" si="550"/>
        <v>8.1424874106782201E-170</v>
      </c>
      <c r="BJ305" s="23">
        <f t="shared" si="550"/>
        <v>0</v>
      </c>
      <c r="BK305" s="23">
        <f t="shared" si="550"/>
        <v>1.51986133890874E-10</v>
      </c>
      <c r="BL305" s="23">
        <f t="shared" si="550"/>
        <v>0</v>
      </c>
      <c r="BM305" s="23">
        <f t="shared" si="550"/>
        <v>0</v>
      </c>
      <c r="BN305" s="23">
        <f t="shared" si="550"/>
        <v>6.4463194907750857E-265</v>
      </c>
      <c r="BO305" s="23">
        <f t="shared" si="550"/>
        <v>1.51986133890874E-10</v>
      </c>
      <c r="BP305" s="23">
        <f t="shared" si="550"/>
        <v>3.1929292175315799E-10</v>
      </c>
      <c r="BQ305" s="23">
        <f t="shared" si="550"/>
        <v>9.1737906610909348E-168</v>
      </c>
      <c r="BR305" s="23">
        <f t="shared" si="550"/>
        <v>0.15400720290569</v>
      </c>
      <c r="BS305" s="23">
        <f t="shared" si="550"/>
        <v>0</v>
      </c>
      <c r="BT305" s="23">
        <f t="shared" si="550"/>
        <v>1.71807555141274E-70</v>
      </c>
      <c r="BU305" s="23">
        <f t="shared" si="550"/>
        <v>4.44639343111688E-50</v>
      </c>
      <c r="BV305" s="23">
        <f t="shared" si="550"/>
        <v>0</v>
      </c>
      <c r="BW305" s="23">
        <f t="shared" si="550"/>
        <v>0</v>
      </c>
      <c r="BX305" s="23">
        <f t="shared" si="550"/>
        <v>3.1929292175315799E-10</v>
      </c>
      <c r="BY305" s="23">
        <f t="shared" si="550"/>
        <v>0</v>
      </c>
      <c r="BZ305" s="23">
        <f t="shared" si="550"/>
        <v>1.71807555141274E-70</v>
      </c>
      <c r="CA305" s="23">
        <f t="shared" si="550"/>
        <v>0</v>
      </c>
      <c r="CB305" s="23">
        <f t="shared" si="550"/>
        <v>8.69835112111481E-193</v>
      </c>
      <c r="CC305" s="23">
        <f t="shared" si="550"/>
        <v>0.68272292030891601</v>
      </c>
      <c r="CD305" s="23">
        <f t="shared" si="550"/>
        <v>2.4950806894799001E-275</v>
      </c>
      <c r="CE305" s="23">
        <f t="shared" si="550"/>
        <v>0</v>
      </c>
      <c r="CF305" s="23">
        <f t="shared" si="550"/>
        <v>4.44639343111688E-50</v>
      </c>
      <c r="CG305" s="23">
        <f t="shared" si="550"/>
        <v>9.8300199670221498E-74</v>
      </c>
      <c r="CH305" s="23">
        <f t="shared" si="550"/>
        <v>0</v>
      </c>
      <c r="CI305" s="23">
        <f t="shared" si="550"/>
        <v>0</v>
      </c>
      <c r="CJ305" s="23">
        <f t="shared" si="550"/>
        <v>8.1424874106782201E-170</v>
      </c>
      <c r="CK305" s="23">
        <f t="shared" si="550"/>
        <v>0</v>
      </c>
      <c r="CL305" s="23">
        <f t="shared" si="550"/>
        <v>1.0088245743864199E-43</v>
      </c>
      <c r="CM305" s="23">
        <f t="shared" si="550"/>
        <v>0</v>
      </c>
      <c r="CN305" s="23">
        <f t="shared" si="550"/>
        <v>0</v>
      </c>
      <c r="CO305" s="23">
        <f t="shared" si="550"/>
        <v>9.8300199670221498E-74</v>
      </c>
      <c r="CP305" s="23">
        <f t="shared" si="550"/>
        <v>1.1417817380498E-91</v>
      </c>
      <c r="CQ305" s="23">
        <f t="shared" si="550"/>
        <v>0</v>
      </c>
      <c r="CR305" s="23">
        <f t="shared" si="550"/>
        <v>0</v>
      </c>
      <c r="CS305" s="23">
        <f t="shared" si="550"/>
        <v>3.8143823268231599E-307</v>
      </c>
      <c r="CT305" s="23">
        <f t="shared" si="550"/>
        <v>0</v>
      </c>
      <c r="CU305" s="23">
        <f t="shared" si="550"/>
        <v>1.23110487147049E-272</v>
      </c>
      <c r="CV305" s="24">
        <f t="shared" si="550"/>
        <v>0</v>
      </c>
    </row>
    <row r="306" spans="1:100">
      <c r="A306" s="348"/>
      <c r="B306" s="329"/>
      <c r="C306" s="337"/>
      <c r="D306" s="28">
        <v>-8</v>
      </c>
      <c r="E306" s="335"/>
      <c r="F306" s="336"/>
      <c r="G306" s="128">
        <f>'9'!G305</f>
        <v>0</v>
      </c>
      <c r="H306" s="270">
        <f>'9'!H305</f>
        <v>0</v>
      </c>
      <c r="I306" s="282">
        <f>'9'!I305</f>
        <v>0</v>
      </c>
      <c r="J306" s="272">
        <f>'9'!J305</f>
        <v>0</v>
      </c>
      <c r="K306" s="6"/>
      <c r="L306" s="333"/>
      <c r="M306" s="333"/>
      <c r="N306" s="333"/>
      <c r="O306" s="333"/>
      <c r="P306" s="333"/>
      <c r="Q306" s="333"/>
      <c r="R306" s="333"/>
      <c r="S306" s="333"/>
      <c r="T306" s="333"/>
      <c r="U306" s="333"/>
      <c r="V306" s="333"/>
      <c r="W306" s="333"/>
      <c r="X306" s="333"/>
      <c r="Y306" s="333"/>
      <c r="Z306" s="333"/>
      <c r="AA306" s="363"/>
      <c r="AB306" s="333"/>
      <c r="AC306" s="333"/>
      <c r="AD306" s="333"/>
      <c r="AE306" s="333"/>
      <c r="AF306" s="333"/>
      <c r="AG306" s="333"/>
      <c r="AH306" s="333"/>
      <c r="AI306" s="333"/>
      <c r="AJ306" s="333"/>
      <c r="AK306" s="333"/>
      <c r="AL306" s="333"/>
      <c r="AM306" s="333"/>
      <c r="AN306" s="333"/>
      <c r="AO306" s="333"/>
      <c r="AP306" s="333"/>
      <c r="AQ306" s="333"/>
      <c r="AR306" s="333"/>
      <c r="AS306" s="333"/>
      <c r="AT306" s="333"/>
      <c r="AU306" s="333"/>
      <c r="AV306" s="333"/>
      <c r="AW306" s="333"/>
      <c r="AX306" s="333"/>
      <c r="AY306" s="333"/>
      <c r="AZ306" s="333"/>
      <c r="BA306" s="333"/>
      <c r="BB306" s="325"/>
      <c r="BC306" s="360"/>
      <c r="BD306" s="326"/>
    </row>
    <row r="307" spans="1:100">
      <c r="A307" s="348"/>
      <c r="B307" s="329"/>
      <c r="C307" s="337"/>
      <c r="D307" s="28">
        <v>-7</v>
      </c>
      <c r="E307" s="335"/>
      <c r="F307" s="336"/>
      <c r="G307" s="128">
        <f>'9'!G306</f>
        <v>0</v>
      </c>
      <c r="H307" s="270">
        <f>'9'!H306</f>
        <v>0</v>
      </c>
      <c r="I307" s="282">
        <f>'9'!I306</f>
        <v>0</v>
      </c>
      <c r="J307" s="272">
        <f>'9'!J306</f>
        <v>0</v>
      </c>
      <c r="K307" s="6"/>
      <c r="L307" s="333"/>
      <c r="M307" s="333"/>
      <c r="N307" s="333"/>
      <c r="O307" s="333"/>
      <c r="P307" s="333"/>
      <c r="Q307" s="333"/>
      <c r="R307" s="333"/>
      <c r="S307" s="333"/>
      <c r="T307" s="333"/>
      <c r="U307" s="333"/>
      <c r="V307" s="333"/>
      <c r="W307" s="333"/>
      <c r="X307" s="333"/>
      <c r="Y307" s="333"/>
      <c r="Z307" s="333"/>
      <c r="AA307" s="363"/>
      <c r="AB307" s="333"/>
      <c r="AC307" s="333"/>
      <c r="AD307" s="333"/>
      <c r="AE307" s="333"/>
      <c r="AF307" s="333"/>
      <c r="AG307" s="333"/>
      <c r="AH307" s="333"/>
      <c r="AI307" s="333"/>
      <c r="AJ307" s="333"/>
      <c r="AK307" s="333"/>
      <c r="AL307" s="333"/>
      <c r="AM307" s="333"/>
      <c r="AN307" s="333"/>
      <c r="AO307" s="333"/>
      <c r="AP307" s="333"/>
      <c r="AQ307" s="333"/>
      <c r="AR307" s="333"/>
      <c r="AS307" s="333"/>
      <c r="AT307" s="333"/>
      <c r="AU307" s="333"/>
      <c r="AV307" s="333"/>
      <c r="AW307" s="333"/>
      <c r="AX307" s="333"/>
      <c r="AY307" s="333"/>
      <c r="AZ307" s="333"/>
      <c r="BA307" s="333"/>
      <c r="BB307" s="325"/>
      <c r="BC307" s="360"/>
      <c r="BD307" s="326"/>
    </row>
    <row r="308" spans="1:100">
      <c r="A308" s="348"/>
      <c r="B308" s="329"/>
      <c r="C308" s="337"/>
      <c r="D308" s="28">
        <v>-6</v>
      </c>
      <c r="E308" s="335"/>
      <c r="F308" s="336"/>
      <c r="G308" s="128">
        <f>'9'!G307</f>
        <v>6.4463194907748697E-265</v>
      </c>
      <c r="H308" s="270">
        <f>'9'!H307</f>
        <v>1.23110487147049E-272</v>
      </c>
      <c r="I308" s="282">
        <f>'9'!I307</f>
        <v>2.1588361015074601E-278</v>
      </c>
      <c r="J308" s="272">
        <f>'9'!J307</f>
        <v>0</v>
      </c>
      <c r="K308" s="6"/>
      <c r="L308" s="333"/>
      <c r="M308" s="333"/>
      <c r="N308" s="333"/>
      <c r="O308" s="333"/>
      <c r="P308" s="333"/>
      <c r="Q308" s="333"/>
      <c r="R308" s="333"/>
      <c r="S308" s="333"/>
      <c r="T308" s="333"/>
      <c r="U308" s="333"/>
      <c r="V308" s="333"/>
      <c r="W308" s="333"/>
      <c r="X308" s="333"/>
      <c r="Y308" s="333"/>
      <c r="Z308" s="333"/>
      <c r="AA308" s="363"/>
      <c r="AB308" s="333"/>
      <c r="AC308" s="333"/>
      <c r="AD308" s="333"/>
      <c r="AE308" s="333"/>
      <c r="AF308" s="333"/>
      <c r="AG308" s="333"/>
      <c r="AH308" s="333"/>
      <c r="AI308" s="333"/>
      <c r="AJ308" s="333"/>
      <c r="AK308" s="333"/>
      <c r="AL308" s="333"/>
      <c r="AM308" s="333"/>
      <c r="AN308" s="333"/>
      <c r="AO308" s="333"/>
      <c r="AP308" s="333"/>
      <c r="AQ308" s="333"/>
      <c r="AR308" s="333"/>
      <c r="AS308" s="333"/>
      <c r="AT308" s="333"/>
      <c r="AU308" s="333"/>
      <c r="AV308" s="333"/>
      <c r="AW308" s="333"/>
      <c r="AX308" s="333"/>
      <c r="AY308" s="333"/>
      <c r="AZ308" s="333"/>
      <c r="BA308" s="333"/>
      <c r="BB308" s="325"/>
      <c r="BC308" s="360"/>
      <c r="BD308" s="326"/>
    </row>
    <row r="309" spans="1:100">
      <c r="A309" s="348"/>
      <c r="B309" s="329"/>
      <c r="C309" s="337"/>
      <c r="D309" s="28">
        <v>-5</v>
      </c>
      <c r="E309" s="335"/>
      <c r="F309" s="336"/>
      <c r="G309" s="128">
        <f>'9'!G308</f>
        <v>5.4261624594251996E-173</v>
      </c>
      <c r="H309" s="270">
        <f>'9'!H308</f>
        <v>8.1424874106782201E-170</v>
      </c>
      <c r="I309" s="282">
        <f>'9'!I308</f>
        <v>9.1737363994663404E-168</v>
      </c>
      <c r="J309" s="272">
        <f>'9'!J308</f>
        <v>8.69835112111481E-193</v>
      </c>
      <c r="K309" s="6"/>
      <c r="L309" s="333"/>
      <c r="M309" s="333"/>
      <c r="N309" s="333"/>
      <c r="O309" s="333"/>
      <c r="P309" s="333"/>
      <c r="Q309" s="333"/>
      <c r="R309" s="333"/>
      <c r="S309" s="333"/>
      <c r="T309" s="333"/>
      <c r="U309" s="333"/>
      <c r="V309" s="333"/>
      <c r="W309" s="333"/>
      <c r="X309" s="333"/>
      <c r="Y309" s="333"/>
      <c r="Z309" s="333"/>
      <c r="AA309" s="363"/>
      <c r="AB309" s="333"/>
      <c r="AC309" s="333"/>
      <c r="AD309" s="333"/>
      <c r="AE309" s="333"/>
      <c r="AF309" s="333"/>
      <c r="AG309" s="333"/>
      <c r="AH309" s="333"/>
      <c r="AI309" s="333"/>
      <c r="AJ309" s="333"/>
      <c r="AK309" s="333"/>
      <c r="AL309" s="333"/>
      <c r="AM309" s="333"/>
      <c r="AN309" s="333"/>
      <c r="AO309" s="333"/>
      <c r="AP309" s="333"/>
      <c r="AQ309" s="333"/>
      <c r="AR309" s="333"/>
      <c r="AS309" s="333"/>
      <c r="AT309" s="333"/>
      <c r="AU309" s="333"/>
      <c r="AV309" s="333"/>
      <c r="AW309" s="333"/>
      <c r="AX309" s="333"/>
      <c r="AY309" s="333"/>
      <c r="AZ309" s="333"/>
      <c r="BA309" s="333"/>
      <c r="BB309" s="325"/>
      <c r="BC309" s="360"/>
      <c r="BD309" s="326"/>
    </row>
    <row r="310" spans="1:100">
      <c r="A310" s="348"/>
      <c r="B310" s="329"/>
      <c r="C310" s="337"/>
      <c r="D310" s="28">
        <v>-4</v>
      </c>
      <c r="E310" s="335"/>
      <c r="F310" s="336"/>
      <c r="G310" s="128">
        <f>'9'!G309</f>
        <v>5.8816334167623704E-101</v>
      </c>
      <c r="H310" s="270">
        <f>'9'!H309</f>
        <v>1.1417817380498E-91</v>
      </c>
      <c r="I310" s="282">
        <f>'9'!I309</f>
        <v>1.71807555141274E-70</v>
      </c>
      <c r="J310" s="272">
        <f>'9'!J309</f>
        <v>9.8300199670221498E-74</v>
      </c>
      <c r="K310" s="6"/>
      <c r="L310" s="333"/>
      <c r="M310" s="333"/>
      <c r="N310" s="333"/>
      <c r="O310" s="333"/>
      <c r="P310" s="333"/>
      <c r="Q310" s="333"/>
      <c r="R310" s="333"/>
      <c r="S310" s="333"/>
      <c r="T310" s="333"/>
      <c r="U310" s="333"/>
      <c r="V310" s="333"/>
      <c r="W310" s="333"/>
      <c r="X310" s="333"/>
      <c r="Y310" s="333"/>
      <c r="Z310" s="333"/>
      <c r="AA310" s="363"/>
      <c r="AB310" s="333"/>
      <c r="AC310" s="333"/>
      <c r="AD310" s="333"/>
      <c r="AE310" s="333"/>
      <c r="AF310" s="333"/>
      <c r="AG310" s="333"/>
      <c r="AH310" s="333"/>
      <c r="AI310" s="333"/>
      <c r="AJ310" s="333"/>
      <c r="AK310" s="333"/>
      <c r="AL310" s="333"/>
      <c r="AM310" s="333"/>
      <c r="AN310" s="333"/>
      <c r="AO310" s="333"/>
      <c r="AP310" s="333"/>
      <c r="AQ310" s="333"/>
      <c r="AR310" s="333"/>
      <c r="AS310" s="333"/>
      <c r="AT310" s="333"/>
      <c r="AU310" s="333"/>
      <c r="AV310" s="333"/>
      <c r="AW310" s="333"/>
      <c r="AX310" s="333"/>
      <c r="AY310" s="333"/>
      <c r="AZ310" s="333"/>
      <c r="BA310" s="333"/>
      <c r="BB310" s="325"/>
      <c r="BC310" s="360"/>
      <c r="BD310" s="326"/>
    </row>
    <row r="311" spans="1:100">
      <c r="A311" s="348"/>
      <c r="B311" s="329"/>
      <c r="C311" s="337"/>
      <c r="D311" s="28">
        <v>-3</v>
      </c>
      <c r="E311" s="335"/>
      <c r="F311" s="336"/>
      <c r="G311" s="128">
        <f>'9'!G310</f>
        <v>1.22467563669655E-62</v>
      </c>
      <c r="H311" s="270">
        <f>'9'!H310</f>
        <v>4.44639343111688E-50</v>
      </c>
      <c r="I311" s="282">
        <f>'9'!I310</f>
        <v>1.51986133890874E-10</v>
      </c>
      <c r="J311" s="272">
        <f>'9'!J310</f>
        <v>3.1929292175315799E-10</v>
      </c>
      <c r="K311" s="6"/>
      <c r="L311" s="333"/>
      <c r="M311" s="333"/>
      <c r="N311" s="333"/>
      <c r="O311" s="333"/>
      <c r="P311" s="333"/>
      <c r="Q311" s="333"/>
      <c r="R311" s="333"/>
      <c r="S311" s="333"/>
      <c r="T311" s="333"/>
      <c r="U311" s="333"/>
      <c r="V311" s="333"/>
      <c r="W311" s="333"/>
      <c r="X311" s="333"/>
      <c r="Y311" s="333"/>
      <c r="Z311" s="333"/>
      <c r="AA311" s="363"/>
      <c r="AB311" s="333"/>
      <c r="AC311" s="333"/>
      <c r="AD311" s="333"/>
      <c r="AE311" s="333"/>
      <c r="AF311" s="333"/>
      <c r="AG311" s="333"/>
      <c r="AH311" s="333"/>
      <c r="AI311" s="333"/>
      <c r="AJ311" s="333"/>
      <c r="AK311" s="333"/>
      <c r="AL311" s="333"/>
      <c r="AM311" s="333"/>
      <c r="AN311" s="333"/>
      <c r="AO311" s="333"/>
      <c r="AP311" s="333"/>
      <c r="AQ311" s="333"/>
      <c r="AR311" s="333"/>
      <c r="AS311" s="333"/>
      <c r="AT311" s="333"/>
      <c r="AU311" s="333"/>
      <c r="AV311" s="333"/>
      <c r="AW311" s="333"/>
      <c r="AX311" s="333"/>
      <c r="AY311" s="333"/>
      <c r="AZ311" s="333"/>
      <c r="BA311" s="333"/>
      <c r="BB311" s="325"/>
      <c r="BC311" s="360"/>
      <c r="BD311" s="326"/>
    </row>
    <row r="312" spans="1:100">
      <c r="A312" s="348"/>
      <c r="B312" s="329"/>
      <c r="C312" s="337"/>
      <c r="D312" s="28">
        <v>-2</v>
      </c>
      <c r="E312" s="335"/>
      <c r="F312" s="336"/>
      <c r="G312" s="128">
        <f>'9'!G311</f>
        <v>1.02141297839071E-56</v>
      </c>
      <c r="H312" s="270">
        <f>'9'!H311</f>
        <v>1.0088245743864199E-43</v>
      </c>
      <c r="I312" s="282">
        <f>'9'!I311</f>
        <v>0.15400720290569</v>
      </c>
      <c r="J312" s="272">
        <f>'9'!J311</f>
        <v>0.68272292030891601</v>
      </c>
      <c r="K312" s="6"/>
      <c r="L312" s="333"/>
      <c r="M312" s="333"/>
      <c r="N312" s="333"/>
      <c r="O312" s="333"/>
      <c r="P312" s="333"/>
      <c r="Q312" s="333"/>
      <c r="R312" s="333"/>
      <c r="S312" s="333"/>
      <c r="T312" s="333"/>
      <c r="U312" s="333"/>
      <c r="V312" s="333"/>
      <c r="W312" s="333"/>
      <c r="X312" s="333"/>
      <c r="Y312" s="333"/>
      <c r="Z312" s="333"/>
      <c r="AA312" s="363"/>
      <c r="AB312" s="333"/>
      <c r="AC312" s="333"/>
      <c r="AD312" s="333"/>
      <c r="AE312" s="333"/>
      <c r="AF312" s="333"/>
      <c r="AG312" s="333"/>
      <c r="AH312" s="333"/>
      <c r="AI312" s="333"/>
      <c r="AJ312" s="333"/>
      <c r="AK312" s="333"/>
      <c r="AL312" s="333"/>
      <c r="AM312" s="333"/>
      <c r="AN312" s="333"/>
      <c r="AO312" s="333"/>
      <c r="AP312" s="333"/>
      <c r="AQ312" s="333"/>
      <c r="AR312" s="333"/>
      <c r="AS312" s="333"/>
      <c r="AT312" s="333"/>
      <c r="AU312" s="333"/>
      <c r="AV312" s="333"/>
      <c r="AW312" s="333"/>
      <c r="AX312" s="333"/>
      <c r="AY312" s="333"/>
      <c r="AZ312" s="333"/>
      <c r="BA312" s="333"/>
      <c r="BB312" s="325"/>
      <c r="BC312" s="360"/>
      <c r="BD312" s="326"/>
    </row>
    <row r="313" spans="1:100">
      <c r="A313" s="348"/>
      <c r="B313" s="329"/>
      <c r="C313" s="337"/>
      <c r="D313" s="28">
        <v>-1</v>
      </c>
      <c r="E313" s="335"/>
      <c r="F313" s="336"/>
      <c r="G313" s="128">
        <f>'9'!G312</f>
        <v>1.22467563669655E-62</v>
      </c>
      <c r="H313" s="270">
        <f>'9'!H312</f>
        <v>4.44639343111688E-50</v>
      </c>
      <c r="I313" s="282">
        <f>'9'!I312</f>
        <v>1.51986133890874E-10</v>
      </c>
      <c r="J313" s="272">
        <f>'9'!J312</f>
        <v>3.1929292175315799E-10</v>
      </c>
      <c r="K313" s="6"/>
      <c r="L313" s="333"/>
      <c r="M313" s="333"/>
      <c r="N313" s="333"/>
      <c r="O313" s="333"/>
      <c r="P313" s="333"/>
      <c r="Q313" s="333"/>
      <c r="R313" s="333"/>
      <c r="S313" s="333"/>
      <c r="T313" s="333"/>
      <c r="U313" s="333"/>
      <c r="V313" s="333"/>
      <c r="W313" s="333"/>
      <c r="X313" s="333"/>
      <c r="Y313" s="333"/>
      <c r="Z313" s="333"/>
      <c r="AA313" s="363"/>
      <c r="AB313" s="333"/>
      <c r="AC313" s="333"/>
      <c r="AD313" s="333"/>
      <c r="AE313" s="333"/>
      <c r="AF313" s="333"/>
      <c r="AG313" s="333"/>
      <c r="AH313" s="333"/>
      <c r="AI313" s="333"/>
      <c r="AJ313" s="333"/>
      <c r="AK313" s="333"/>
      <c r="AL313" s="333"/>
      <c r="AM313" s="333"/>
      <c r="AN313" s="333"/>
      <c r="AO313" s="333"/>
      <c r="AP313" s="333"/>
      <c r="AQ313" s="333"/>
      <c r="AR313" s="333"/>
      <c r="AS313" s="333"/>
      <c r="AT313" s="333"/>
      <c r="AU313" s="333"/>
      <c r="AV313" s="333"/>
      <c r="AW313" s="333"/>
      <c r="AX313" s="333"/>
      <c r="AY313" s="333"/>
      <c r="AZ313" s="333"/>
      <c r="BA313" s="333"/>
      <c r="BB313" s="325"/>
      <c r="BC313" s="360"/>
      <c r="BD313" s="326"/>
    </row>
    <row r="314" spans="1:100">
      <c r="A314" s="348"/>
      <c r="B314" s="329"/>
      <c r="C314" s="337"/>
      <c r="D314" s="28">
        <v>0</v>
      </c>
      <c r="E314" s="335"/>
      <c r="F314" s="336"/>
      <c r="G314" s="128">
        <f>'9'!G313</f>
        <v>5.8816334167623704E-101</v>
      </c>
      <c r="H314" s="270">
        <f>'9'!H313</f>
        <v>1.1417817380498E-91</v>
      </c>
      <c r="I314" s="282">
        <f>'9'!I313</f>
        <v>1.71807555141274E-70</v>
      </c>
      <c r="J314" s="272">
        <f>'9'!J313</f>
        <v>9.8300199670221498E-74</v>
      </c>
      <c r="K314" s="6"/>
      <c r="L314" s="333"/>
      <c r="M314" s="333"/>
      <c r="N314" s="333"/>
      <c r="O314" s="333"/>
      <c r="P314" s="333"/>
      <c r="Q314" s="333"/>
      <c r="R314" s="333"/>
      <c r="S314" s="333"/>
      <c r="T314" s="333"/>
      <c r="U314" s="333"/>
      <c r="V314" s="333"/>
      <c r="W314" s="333"/>
      <c r="X314" s="333"/>
      <c r="Y314" s="333"/>
      <c r="Z314" s="333"/>
      <c r="AA314" s="363"/>
      <c r="AB314" s="333"/>
      <c r="AC314" s="333"/>
      <c r="AD314" s="333"/>
      <c r="AE314" s="333"/>
      <c r="AF314" s="333"/>
      <c r="AG314" s="333"/>
      <c r="AH314" s="333"/>
      <c r="AI314" s="333"/>
      <c r="AJ314" s="333"/>
      <c r="AK314" s="333"/>
      <c r="AL314" s="333"/>
      <c r="AM314" s="333"/>
      <c r="AN314" s="333"/>
      <c r="AO314" s="333"/>
      <c r="AP314" s="333"/>
      <c r="AQ314" s="333"/>
      <c r="AR314" s="333"/>
      <c r="AS314" s="333"/>
      <c r="AT314" s="333"/>
      <c r="AU314" s="333"/>
      <c r="AV314" s="333"/>
      <c r="AW314" s="333"/>
      <c r="AX314" s="333"/>
      <c r="AY314" s="333"/>
      <c r="AZ314" s="333"/>
      <c r="BA314" s="333"/>
      <c r="BB314" s="325"/>
      <c r="BC314" s="360"/>
      <c r="BD314" s="326"/>
    </row>
    <row r="315" spans="1:100">
      <c r="A315" s="348"/>
      <c r="B315" s="329"/>
      <c r="C315" s="337"/>
      <c r="D315" s="28">
        <v>1</v>
      </c>
      <c r="E315" s="335"/>
      <c r="F315" s="336"/>
      <c r="G315" s="128">
        <f>'9'!G314</f>
        <v>5.4261624594251996E-173</v>
      </c>
      <c r="H315" s="270">
        <f>'9'!H314</f>
        <v>8.1424874106782201E-170</v>
      </c>
      <c r="I315" s="282">
        <f>'9'!I314</f>
        <v>9.1737363994663404E-168</v>
      </c>
      <c r="J315" s="272">
        <f>'9'!J314</f>
        <v>8.69835112111481E-193</v>
      </c>
      <c r="K315" s="6"/>
      <c r="L315" s="333"/>
      <c r="M315" s="333"/>
      <c r="N315" s="333"/>
      <c r="O315" s="333"/>
      <c r="P315" s="333"/>
      <c r="Q315" s="333"/>
      <c r="R315" s="333"/>
      <c r="S315" s="333"/>
      <c r="T315" s="333"/>
      <c r="U315" s="333"/>
      <c r="V315" s="333"/>
      <c r="W315" s="333"/>
      <c r="X315" s="333"/>
      <c r="Y315" s="333"/>
      <c r="Z315" s="333"/>
      <c r="AA315" s="363"/>
      <c r="AB315" s="333"/>
      <c r="AC315" s="333"/>
      <c r="AD315" s="333"/>
      <c r="AE315" s="333"/>
      <c r="AF315" s="333"/>
      <c r="AG315" s="333"/>
      <c r="AH315" s="333"/>
      <c r="AI315" s="333"/>
      <c r="AJ315" s="333"/>
      <c r="AK315" s="333"/>
      <c r="AL315" s="333"/>
      <c r="AM315" s="333"/>
      <c r="AN315" s="333"/>
      <c r="AO315" s="333"/>
      <c r="AP315" s="333"/>
      <c r="AQ315" s="333"/>
      <c r="AR315" s="333"/>
      <c r="AS315" s="333"/>
      <c r="AT315" s="333"/>
      <c r="AU315" s="333"/>
      <c r="AV315" s="333"/>
      <c r="AW315" s="333"/>
      <c r="AX315" s="333"/>
      <c r="AY315" s="333"/>
      <c r="AZ315" s="333"/>
      <c r="BA315" s="333"/>
      <c r="BB315" s="325"/>
      <c r="BC315" s="360"/>
      <c r="BD315" s="326"/>
    </row>
    <row r="316" spans="1:100">
      <c r="A316" s="348"/>
      <c r="B316" s="329"/>
      <c r="C316" s="337"/>
      <c r="D316" s="28">
        <v>2</v>
      </c>
      <c r="E316" s="335"/>
      <c r="F316" s="336"/>
      <c r="G316" s="128">
        <f>'9'!G315</f>
        <v>6.4463194907748697E-265</v>
      </c>
      <c r="H316" s="270">
        <f>'9'!H315</f>
        <v>1.23110487147049E-272</v>
      </c>
      <c r="I316" s="282">
        <f>'9'!I315</f>
        <v>2.1588361015074601E-278</v>
      </c>
      <c r="J316" s="272">
        <f>'9'!J315</f>
        <v>0</v>
      </c>
      <c r="K316" s="6"/>
      <c r="L316" s="333"/>
      <c r="M316" s="333"/>
      <c r="N316" s="333"/>
      <c r="O316" s="333"/>
      <c r="P316" s="333"/>
      <c r="Q316" s="333"/>
      <c r="R316" s="333"/>
      <c r="S316" s="333"/>
      <c r="T316" s="333"/>
      <c r="U316" s="333"/>
      <c r="V316" s="333"/>
      <c r="W316" s="333"/>
      <c r="X316" s="333"/>
      <c r="Y316" s="333"/>
      <c r="Z316" s="333"/>
      <c r="AA316" s="363"/>
      <c r="AB316" s="333"/>
      <c r="AC316" s="333"/>
      <c r="AD316" s="333"/>
      <c r="AE316" s="333"/>
      <c r="AF316" s="333"/>
      <c r="AG316" s="333"/>
      <c r="AH316" s="333"/>
      <c r="AI316" s="333"/>
      <c r="AJ316" s="333"/>
      <c r="AK316" s="333"/>
      <c r="AL316" s="333"/>
      <c r="AM316" s="333"/>
      <c r="AN316" s="333"/>
      <c r="AO316" s="333"/>
      <c r="AP316" s="333"/>
      <c r="AQ316" s="333"/>
      <c r="AR316" s="333"/>
      <c r="AS316" s="333"/>
      <c r="AT316" s="333"/>
      <c r="AU316" s="333"/>
      <c r="AV316" s="333"/>
      <c r="AW316" s="333"/>
      <c r="AX316" s="333"/>
      <c r="AY316" s="333"/>
      <c r="AZ316" s="333"/>
      <c r="BA316" s="333"/>
      <c r="BB316" s="325"/>
      <c r="BC316" s="360"/>
      <c r="BD316" s="326"/>
    </row>
    <row r="317" spans="1:100">
      <c r="A317" s="348"/>
      <c r="B317" s="329"/>
      <c r="C317" s="337"/>
      <c r="D317" s="28">
        <v>3</v>
      </c>
      <c r="E317" s="335"/>
      <c r="F317" s="336"/>
      <c r="G317" s="128">
        <f>'9'!G316</f>
        <v>0</v>
      </c>
      <c r="H317" s="270">
        <f>'9'!H316</f>
        <v>0</v>
      </c>
      <c r="I317" s="282">
        <f>'9'!I316</f>
        <v>0</v>
      </c>
      <c r="J317" s="272">
        <f>'9'!J316</f>
        <v>0</v>
      </c>
      <c r="K317" s="6"/>
      <c r="L317" s="333"/>
      <c r="M317" s="333"/>
      <c r="N317" s="333"/>
      <c r="O317" s="333"/>
      <c r="P317" s="333"/>
      <c r="Q317" s="333"/>
      <c r="R317" s="333"/>
      <c r="S317" s="333"/>
      <c r="T317" s="333"/>
      <c r="U317" s="333"/>
      <c r="V317" s="333"/>
      <c r="W317" s="333"/>
      <c r="X317" s="333"/>
      <c r="Y317" s="333"/>
      <c r="Z317" s="333"/>
      <c r="AA317" s="363"/>
      <c r="AB317" s="333"/>
      <c r="AC317" s="333"/>
      <c r="AD317" s="333"/>
      <c r="AE317" s="333"/>
      <c r="AF317" s="333"/>
      <c r="AG317" s="333"/>
      <c r="AH317" s="333"/>
      <c r="AI317" s="333"/>
      <c r="AJ317" s="333"/>
      <c r="AK317" s="333"/>
      <c r="AL317" s="333"/>
      <c r="AM317" s="333"/>
      <c r="AN317" s="333"/>
      <c r="AO317" s="333"/>
      <c r="AP317" s="333"/>
      <c r="AQ317" s="333"/>
      <c r="AR317" s="333"/>
      <c r="AS317" s="333"/>
      <c r="AT317" s="333"/>
      <c r="AU317" s="333"/>
      <c r="AV317" s="333"/>
      <c r="AW317" s="333"/>
      <c r="AX317" s="333"/>
      <c r="AY317" s="333"/>
      <c r="AZ317" s="333"/>
      <c r="BA317" s="333"/>
      <c r="BB317" s="325"/>
      <c r="BC317" s="360"/>
      <c r="BD317" s="326"/>
    </row>
    <row r="318" spans="1:100">
      <c r="A318" s="348"/>
      <c r="B318" s="329"/>
      <c r="C318" s="337"/>
      <c r="D318" s="28">
        <v>4</v>
      </c>
      <c r="E318" s="335"/>
      <c r="F318" s="336"/>
      <c r="G318" s="128">
        <f>'9'!G317</f>
        <v>0</v>
      </c>
      <c r="H318" s="270">
        <f>'9'!H317</f>
        <v>0</v>
      </c>
      <c r="I318" s="282">
        <f>'9'!I317</f>
        <v>0</v>
      </c>
      <c r="J318" s="272">
        <f>'9'!J317</f>
        <v>0</v>
      </c>
      <c r="K318" s="6"/>
      <c r="L318" s="333"/>
      <c r="M318" s="333"/>
      <c r="N318" s="333"/>
      <c r="O318" s="333"/>
      <c r="P318" s="333"/>
      <c r="Q318" s="333"/>
      <c r="R318" s="333"/>
      <c r="S318" s="333"/>
      <c r="T318" s="333"/>
      <c r="U318" s="333"/>
      <c r="V318" s="333"/>
      <c r="W318" s="333"/>
      <c r="X318" s="333"/>
      <c r="Y318" s="333"/>
      <c r="Z318" s="333"/>
      <c r="AA318" s="363"/>
      <c r="AB318" s="333"/>
      <c r="AC318" s="333"/>
      <c r="AD318" s="333"/>
      <c r="AE318" s="333"/>
      <c r="AF318" s="333"/>
      <c r="AG318" s="333"/>
      <c r="AH318" s="333"/>
      <c r="AI318" s="333"/>
      <c r="AJ318" s="333"/>
      <c r="AK318" s="333"/>
      <c r="AL318" s="333"/>
      <c r="AM318" s="333"/>
      <c r="AN318" s="333"/>
      <c r="AO318" s="333"/>
      <c r="AP318" s="333"/>
      <c r="AQ318" s="333"/>
      <c r="AR318" s="333"/>
      <c r="AS318" s="333"/>
      <c r="AT318" s="333"/>
      <c r="AU318" s="333"/>
      <c r="AV318" s="333"/>
      <c r="AW318" s="333"/>
      <c r="AX318" s="333"/>
      <c r="AY318" s="333"/>
      <c r="AZ318" s="333"/>
      <c r="BA318" s="333"/>
      <c r="BB318" s="325"/>
      <c r="BC318" s="360"/>
      <c r="BD318" s="326"/>
    </row>
    <row r="319" spans="1:100">
      <c r="A319" s="348"/>
      <c r="B319" s="329"/>
      <c r="C319" s="337"/>
      <c r="D319" s="28">
        <v>5</v>
      </c>
      <c r="E319" s="335"/>
      <c r="F319" s="336"/>
      <c r="G319" s="128">
        <f>'9'!G318</f>
        <v>0</v>
      </c>
      <c r="H319" s="270">
        <f>'9'!H318</f>
        <v>0</v>
      </c>
      <c r="I319" s="282">
        <f>'9'!I318</f>
        <v>0</v>
      </c>
      <c r="J319" s="272">
        <f>'9'!J318</f>
        <v>0</v>
      </c>
      <c r="K319" s="6"/>
      <c r="L319" s="333"/>
      <c r="M319" s="333"/>
      <c r="N319" s="333"/>
      <c r="O319" s="333"/>
      <c r="P319" s="333"/>
      <c r="Q319" s="333"/>
      <c r="R319" s="333"/>
      <c r="S319" s="333"/>
      <c r="T319" s="333"/>
      <c r="U319" s="333"/>
      <c r="V319" s="333"/>
      <c r="W319" s="333"/>
      <c r="X319" s="333"/>
      <c r="Y319" s="333"/>
      <c r="Z319" s="333"/>
      <c r="AA319" s="363"/>
      <c r="AB319" s="333"/>
      <c r="AC319" s="333"/>
      <c r="AD319" s="333"/>
      <c r="AE319" s="333"/>
      <c r="AF319" s="333"/>
      <c r="AG319" s="333"/>
      <c r="AH319" s="333"/>
      <c r="AI319" s="333"/>
      <c r="AJ319" s="333"/>
      <c r="AK319" s="333"/>
      <c r="AL319" s="333"/>
      <c r="AM319" s="333"/>
      <c r="AN319" s="333"/>
      <c r="AO319" s="333"/>
      <c r="AP319" s="333"/>
      <c r="AQ319" s="333"/>
      <c r="AR319" s="333"/>
      <c r="AS319" s="333"/>
      <c r="AT319" s="333"/>
      <c r="AU319" s="333"/>
      <c r="AV319" s="333"/>
      <c r="AW319" s="333"/>
      <c r="AX319" s="333"/>
      <c r="AY319" s="333"/>
      <c r="AZ319" s="333"/>
      <c r="BA319" s="333"/>
      <c r="BB319" s="325"/>
      <c r="BC319" s="360"/>
      <c r="BD319" s="326"/>
    </row>
    <row r="320" spans="1:100">
      <c r="A320" s="348"/>
      <c r="B320" s="329"/>
      <c r="C320" s="337"/>
      <c r="D320" s="28">
        <v>6</v>
      </c>
      <c r="E320" s="335"/>
      <c r="F320" s="336"/>
      <c r="G320" s="128">
        <f>'9'!G319</f>
        <v>0</v>
      </c>
      <c r="H320" s="270">
        <f>'9'!H319</f>
        <v>0</v>
      </c>
      <c r="I320" s="282">
        <f>'9'!I319</f>
        <v>0</v>
      </c>
      <c r="J320" s="272">
        <f>'9'!J319</f>
        <v>0</v>
      </c>
      <c r="K320" s="6"/>
      <c r="L320" s="333"/>
      <c r="M320" s="333"/>
      <c r="N320" s="333"/>
      <c r="O320" s="333"/>
      <c r="P320" s="333"/>
      <c r="Q320" s="333"/>
      <c r="R320" s="333"/>
      <c r="S320" s="333"/>
      <c r="T320" s="333"/>
      <c r="U320" s="333"/>
      <c r="V320" s="333"/>
      <c r="W320" s="333"/>
      <c r="X320" s="333"/>
      <c r="Y320" s="333"/>
      <c r="Z320" s="333"/>
      <c r="AA320" s="363"/>
      <c r="AB320" s="333"/>
      <c r="AC320" s="333"/>
      <c r="AD320" s="333"/>
      <c r="AE320" s="333"/>
      <c r="AF320" s="333"/>
      <c r="AG320" s="333"/>
      <c r="AH320" s="333"/>
      <c r="AI320" s="333"/>
      <c r="AJ320" s="333"/>
      <c r="AK320" s="333"/>
      <c r="AL320" s="333"/>
      <c r="AM320" s="333"/>
      <c r="AN320" s="333"/>
      <c r="AO320" s="333"/>
      <c r="AP320" s="333"/>
      <c r="AQ320" s="333"/>
      <c r="AR320" s="333"/>
      <c r="AS320" s="333"/>
      <c r="AT320" s="333"/>
      <c r="AU320" s="333"/>
      <c r="AV320" s="333"/>
      <c r="AW320" s="333"/>
      <c r="AX320" s="333"/>
      <c r="AY320" s="333"/>
      <c r="AZ320" s="333"/>
      <c r="BA320" s="333"/>
      <c r="BB320" s="325"/>
      <c r="BC320" s="360"/>
      <c r="BD320" s="326"/>
    </row>
    <row r="321" spans="1:100">
      <c r="A321" s="348"/>
      <c r="B321" s="329"/>
      <c r="C321" s="337"/>
      <c r="D321" s="28">
        <v>7</v>
      </c>
      <c r="E321" s="335"/>
      <c r="F321" s="336"/>
      <c r="G321" s="128">
        <f>'9'!G320</f>
        <v>0</v>
      </c>
      <c r="H321" s="270">
        <f>'9'!H320</f>
        <v>0</v>
      </c>
      <c r="I321" s="282">
        <f>'9'!I320</f>
        <v>0</v>
      </c>
      <c r="J321" s="272">
        <f>'9'!J320</f>
        <v>0</v>
      </c>
      <c r="K321" s="6"/>
      <c r="L321" s="333"/>
      <c r="M321" s="333"/>
      <c r="N321" s="333"/>
      <c r="O321" s="333"/>
      <c r="P321" s="333"/>
      <c r="Q321" s="333"/>
      <c r="R321" s="333"/>
      <c r="S321" s="333"/>
      <c r="T321" s="333"/>
      <c r="U321" s="333"/>
      <c r="V321" s="333"/>
      <c r="W321" s="333"/>
      <c r="X321" s="333"/>
      <c r="Y321" s="333"/>
      <c r="Z321" s="333"/>
      <c r="AA321" s="363"/>
      <c r="AB321" s="333"/>
      <c r="AC321" s="333"/>
      <c r="AD321" s="333"/>
      <c r="AE321" s="333"/>
      <c r="AF321" s="333"/>
      <c r="AG321" s="333"/>
      <c r="AH321" s="333"/>
      <c r="AI321" s="333"/>
      <c r="AJ321" s="333"/>
      <c r="AK321" s="333"/>
      <c r="AL321" s="333"/>
      <c r="AM321" s="333"/>
      <c r="AN321" s="333"/>
      <c r="AO321" s="333"/>
      <c r="AP321" s="333"/>
      <c r="AQ321" s="333"/>
      <c r="AR321" s="333"/>
      <c r="AS321" s="333"/>
      <c r="AT321" s="333"/>
      <c r="AU321" s="333"/>
      <c r="AV321" s="333"/>
      <c r="AW321" s="333"/>
      <c r="AX321" s="333"/>
      <c r="AY321" s="333"/>
      <c r="AZ321" s="333"/>
      <c r="BA321" s="333"/>
      <c r="BB321" s="325"/>
      <c r="BC321" s="360"/>
      <c r="BD321" s="326"/>
    </row>
    <row r="322" spans="1:100">
      <c r="A322" s="348"/>
      <c r="B322" s="329"/>
      <c r="C322" s="337"/>
      <c r="D322" s="28">
        <v>8</v>
      </c>
      <c r="E322" s="335"/>
      <c r="F322" s="336"/>
      <c r="G322" s="128">
        <f>'9'!G321</f>
        <v>0</v>
      </c>
      <c r="H322" s="270">
        <f>'9'!H321</f>
        <v>0</v>
      </c>
      <c r="I322" s="282">
        <f>'9'!I321</f>
        <v>0</v>
      </c>
      <c r="J322" s="272">
        <f>'9'!J321</f>
        <v>0</v>
      </c>
      <c r="K322" s="6"/>
      <c r="L322" s="333"/>
      <c r="M322" s="333"/>
      <c r="N322" s="333"/>
      <c r="O322" s="333"/>
      <c r="P322" s="333"/>
      <c r="Q322" s="333"/>
      <c r="R322" s="333"/>
      <c r="S322" s="333"/>
      <c r="T322" s="333"/>
      <c r="U322" s="333"/>
      <c r="V322" s="333"/>
      <c r="W322" s="333"/>
      <c r="X322" s="333"/>
      <c r="Y322" s="333"/>
      <c r="Z322" s="333"/>
      <c r="AA322" s="363"/>
      <c r="AB322" s="333"/>
      <c r="AC322" s="333"/>
      <c r="AD322" s="333"/>
      <c r="AE322" s="333"/>
      <c r="AF322" s="333"/>
      <c r="AG322" s="333"/>
      <c r="AH322" s="333"/>
      <c r="AI322" s="333"/>
      <c r="AJ322" s="333"/>
      <c r="AK322" s="333"/>
      <c r="AL322" s="333"/>
      <c r="AM322" s="333"/>
      <c r="AN322" s="333"/>
      <c r="AO322" s="333"/>
      <c r="AP322" s="333"/>
      <c r="AQ322" s="333"/>
      <c r="AR322" s="333"/>
      <c r="AS322" s="333"/>
      <c r="AT322" s="333"/>
      <c r="AU322" s="333"/>
      <c r="AV322" s="333"/>
      <c r="AW322" s="333"/>
      <c r="AX322" s="333"/>
      <c r="AY322" s="333"/>
      <c r="AZ322" s="333"/>
      <c r="BA322" s="333"/>
      <c r="BB322" s="325"/>
      <c r="BC322" s="360"/>
      <c r="BD322" s="326"/>
    </row>
    <row r="323" spans="1:100">
      <c r="A323" s="348"/>
      <c r="B323" s="329"/>
      <c r="C323" s="337"/>
      <c r="D323" s="28">
        <v>9</v>
      </c>
      <c r="E323" s="335"/>
      <c r="F323" s="336"/>
      <c r="G323" s="128">
        <f>'9'!G322</f>
        <v>0</v>
      </c>
      <c r="H323" s="270">
        <f>'9'!H322</f>
        <v>0</v>
      </c>
      <c r="I323" s="282">
        <f>'9'!I322</f>
        <v>0</v>
      </c>
      <c r="J323" s="272">
        <f>'9'!J322</f>
        <v>0</v>
      </c>
      <c r="K323" s="6"/>
      <c r="L323" s="333"/>
      <c r="M323" s="333"/>
      <c r="N323" s="333"/>
      <c r="O323" s="333"/>
      <c r="P323" s="333"/>
      <c r="Q323" s="333"/>
      <c r="R323" s="333"/>
      <c r="S323" s="333"/>
      <c r="T323" s="333"/>
      <c r="U323" s="333"/>
      <c r="V323" s="333"/>
      <c r="W323" s="333"/>
      <c r="X323" s="333"/>
      <c r="Y323" s="333"/>
      <c r="Z323" s="333"/>
      <c r="AA323" s="363"/>
      <c r="AB323" s="333"/>
      <c r="AC323" s="333"/>
      <c r="AD323" s="333"/>
      <c r="AE323" s="333"/>
      <c r="AF323" s="333"/>
      <c r="AG323" s="333"/>
      <c r="AH323" s="333"/>
      <c r="AI323" s="333"/>
      <c r="AJ323" s="333"/>
      <c r="AK323" s="333"/>
      <c r="AL323" s="333"/>
      <c r="AM323" s="333"/>
      <c r="AN323" s="333"/>
      <c r="AO323" s="333"/>
      <c r="AP323" s="333"/>
      <c r="AQ323" s="333"/>
      <c r="AR323" s="333"/>
      <c r="AS323" s="333"/>
      <c r="AT323" s="333"/>
      <c r="AU323" s="333"/>
      <c r="AV323" s="333"/>
      <c r="AW323" s="333"/>
      <c r="AX323" s="333"/>
      <c r="AY323" s="333"/>
      <c r="AZ323" s="333"/>
      <c r="BA323" s="333"/>
      <c r="BB323" s="325"/>
      <c r="BC323" s="360"/>
      <c r="BD323" s="326"/>
    </row>
    <row r="324" spans="1:100">
      <c r="A324" s="348"/>
      <c r="B324" s="329"/>
      <c r="C324" s="337"/>
      <c r="D324" s="29">
        <v>10</v>
      </c>
      <c r="E324" s="335"/>
      <c r="F324" s="336"/>
      <c r="G324" s="274">
        <f>'9'!G323</f>
        <v>0</v>
      </c>
      <c r="H324" s="275">
        <f>'9'!H323</f>
        <v>0</v>
      </c>
      <c r="I324" s="283">
        <f>'9'!I323</f>
        <v>0</v>
      </c>
      <c r="J324" s="277">
        <f>'9'!J323</f>
        <v>0</v>
      </c>
      <c r="K324" s="30"/>
      <c r="L324" s="334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64"/>
      <c r="AB324" s="358"/>
      <c r="AC324" s="358"/>
      <c r="AD324" s="358"/>
      <c r="AE324" s="358"/>
      <c r="AF324" s="358"/>
      <c r="AG324" s="358"/>
      <c r="AH324" s="358"/>
      <c r="AI324" s="358"/>
      <c r="AJ324" s="358"/>
      <c r="AK324" s="358"/>
      <c r="AL324" s="358"/>
      <c r="AM324" s="358"/>
      <c r="AN324" s="358"/>
      <c r="AO324" s="358"/>
      <c r="AP324" s="358"/>
      <c r="AQ324" s="358"/>
      <c r="AR324" s="358"/>
      <c r="AS324" s="358"/>
      <c r="AT324" s="358"/>
      <c r="AU324" s="358"/>
      <c r="AV324" s="358"/>
      <c r="AW324" s="358"/>
      <c r="AX324" s="358"/>
      <c r="AY324" s="358"/>
      <c r="AZ324" s="358"/>
      <c r="BA324" s="358"/>
      <c r="BB324" s="325"/>
      <c r="BC324" s="361"/>
      <c r="BD324" s="326"/>
    </row>
    <row r="325" spans="1:100">
      <c r="A325" s="348"/>
      <c r="B325" s="328">
        <v>0.05</v>
      </c>
      <c r="C325" s="337"/>
      <c r="D325" s="26">
        <v>-9</v>
      </c>
      <c r="E325" s="335">
        <v>4.8463323420987202E-79</v>
      </c>
      <c r="F325" s="336">
        <v>6.2400000000000003E-71</v>
      </c>
      <c r="G325" s="100">
        <f>'9'!G344</f>
        <v>5.8118612292915704E-94</v>
      </c>
      <c r="H325" s="64">
        <f>'9'!H344</f>
        <v>1.7922917262935201E-160</v>
      </c>
      <c r="I325" s="79">
        <f>'9'!I344</f>
        <v>1.43511972636824E-169</v>
      </c>
      <c r="J325" s="204">
        <f>'9'!J344</f>
        <v>3.0919915282669597E-238</v>
      </c>
      <c r="K325" s="27"/>
      <c r="L325" s="332">
        <f t="shared" ref="L325" si="551">1-SUM(M325:BC344)</f>
        <v>0.31864431356956091</v>
      </c>
      <c r="M325" s="357">
        <f t="shared" ref="M325" si="552">G335+I335</f>
        <v>1.2995449036951396E-43</v>
      </c>
      <c r="N325" s="357">
        <f t="shared" ref="N325" si="553">G342+I342+J335</f>
        <v>1.3431198341299999E-50</v>
      </c>
      <c r="O325" s="357">
        <f t="shared" ref="O325" si="554">G344+I344+H335</f>
        <v>1.49476702128921E-44</v>
      </c>
      <c r="P325" s="357">
        <f t="shared" ref="P325" si="555">G337+I337+J342</f>
        <v>5.1678933898580897E-83</v>
      </c>
      <c r="Q325" s="357">
        <f t="shared" ref="Q325" si="556">G333+I333</f>
        <v>4.4663557900388869E-4</v>
      </c>
      <c r="R325" s="357">
        <f t="shared" ref="R325" si="557">G339+I339+H342+J344</f>
        <v>5.8118612292915704E-94</v>
      </c>
      <c r="S325" s="357">
        <f t="shared" ref="S325" si="558">G326+I326</f>
        <v>3.6842106921196601E-89</v>
      </c>
      <c r="T325" s="357">
        <f t="shared" ref="T325" si="559">G328+I328+J337</f>
        <v>6.2490953845460602E-68</v>
      </c>
      <c r="U325" s="357">
        <f t="shared" ref="U325" si="560">G331+I331+H344</f>
        <v>4.4663557900388869E-4</v>
      </c>
      <c r="V325" s="357">
        <f t="shared" ref="V325" si="561">G340+I340+J333</f>
        <v>4.2215511488823398E-4</v>
      </c>
      <c r="W325" s="357">
        <f t="shared" ref="W325" si="562">G329+I329</f>
        <v>1.2995449036951396E-43</v>
      </c>
      <c r="X325" s="357">
        <f t="shared" ref="X325" si="563">G332+I332+J339+H337</f>
        <v>0.29743478723480699</v>
      </c>
      <c r="Y325" s="357">
        <f t="shared" ref="Y325" si="564">G338+I338</f>
        <v>3.6842106921196601E-89</v>
      </c>
      <c r="Z325" s="357">
        <f t="shared" ref="Z325" si="565">G330+I330+J326</f>
        <v>3.945673920301715E-19</v>
      </c>
      <c r="AA325" s="362">
        <f t="shared" ref="AA325" si="566">G341+I341+H333</f>
        <v>1.4916435873000099E-14</v>
      </c>
      <c r="AB325" s="357">
        <f t="shared" ref="AB325" si="567">G327+I327+J328</f>
        <v>5.1678934003191551E-83</v>
      </c>
      <c r="AC325" s="357">
        <f t="shared" ref="AC325" si="568">G343+I343</f>
        <v>1.6253117698578801E-100</v>
      </c>
      <c r="AD325" s="357">
        <f t="shared" ref="AD325" si="569">G336+I336+J331+H339</f>
        <v>4.2215511488823398E-4</v>
      </c>
      <c r="AE325" s="357">
        <f t="shared" ref="AE325" si="570">G325+I325</f>
        <v>5.8118612292915704E-94</v>
      </c>
      <c r="AF325" s="357">
        <f t="shared" ref="AF325" si="571">G334+I334+J340</f>
        <v>3.945673920301715E-19</v>
      </c>
      <c r="AG325" s="357">
        <f t="shared" ref="AG325" si="572">H326</f>
        <v>3.8029856444719699E-131</v>
      </c>
      <c r="AH325" s="357">
        <f t="shared" ref="AH325" si="573">J329</f>
        <v>1.3431198341299999E-50</v>
      </c>
      <c r="AI325" s="357">
        <f>J332+H328</f>
        <v>0.38218331780577702</v>
      </c>
      <c r="AJ325" s="357">
        <f t="shared" ref="AJ325" si="574">F325</f>
        <v>6.2400000000000003E-71</v>
      </c>
      <c r="AK325" s="357">
        <f t="shared" ref="AK325" si="575">J338</f>
        <v>2.6359359596192201E-190</v>
      </c>
      <c r="AL325" s="357">
        <f t="shared" ref="AL325" si="576">H331</f>
        <v>1.4916435873000099E-14</v>
      </c>
      <c r="AM325" s="357">
        <f t="shared" ref="AM325" si="577">J330</f>
        <v>1.98549860431127E-20</v>
      </c>
      <c r="AN325" s="357">
        <f t="shared" ref="AN325" si="578">J341+H340</f>
        <v>2.5143973190378701E-185</v>
      </c>
      <c r="AO325" s="357">
        <f t="shared" ref="AO325" si="579">J327</f>
        <v>7.9723571066144898E-140</v>
      </c>
      <c r="AP325" s="357">
        <f t="shared" ref="AP325" si="580">H329</f>
        <v>1.49476702128921E-44</v>
      </c>
      <c r="AQ325" s="357">
        <f t="shared" ref="AQ325" si="581">J343</f>
        <v>0</v>
      </c>
      <c r="AR325" s="357">
        <f t="shared" ref="AR325" si="582">H332+J336</f>
        <v>2.04107089213409E-12</v>
      </c>
      <c r="AS325" s="357">
        <f t="shared" ref="AS325" si="583">J325</f>
        <v>3.0919915282669597E-238</v>
      </c>
      <c r="AT325" s="357">
        <f t="shared" ref="AT325" si="584">H338</f>
        <v>3.8029856444719699E-131</v>
      </c>
      <c r="AU325" s="357">
        <f t="shared" ref="AU325" si="585">J334</f>
        <v>1.98549860431127E-20</v>
      </c>
      <c r="AV325" s="357">
        <f t="shared" ref="AV325" si="586">H330</f>
        <v>3.7310868561999198E-25</v>
      </c>
      <c r="AW325" s="357">
        <f t="shared" ref="AW325" si="587">H341</f>
        <v>3.0241419468770198E-203</v>
      </c>
      <c r="AX325" s="357">
        <f t="shared" ref="AX325" si="588">H327</f>
        <v>3.4967526232704698E-100</v>
      </c>
      <c r="AY325" s="357">
        <f t="shared" ref="AY325" si="589">E325</f>
        <v>4.8463323420987202E-79</v>
      </c>
      <c r="AZ325" s="357">
        <f t="shared" ref="AZ325" si="590">H343</f>
        <v>3.0241419468770198E-203</v>
      </c>
      <c r="BA325" s="357">
        <f t="shared" ref="BA325" si="591">H336</f>
        <v>1.8167736290334101E-70</v>
      </c>
      <c r="BB325" s="325">
        <f t="shared" ref="BB325" si="592">H325</f>
        <v>1.7922917262935201E-160</v>
      </c>
      <c r="BC325" s="359">
        <f t="shared" ref="BC325" si="593">H334</f>
        <v>3.7310868561999198E-25</v>
      </c>
      <c r="BD325" s="326">
        <f t="shared" ref="BD325" si="594">SUMPRODUCT($L$1:$BC$1,BF325:CW325)</f>
        <v>12.759690315553364</v>
      </c>
      <c r="BF325" s="12">
        <f>L325</f>
        <v>0.31864431356956091</v>
      </c>
      <c r="BG325" s="23">
        <f t="shared" ref="BG325:CV325" si="595">M325</f>
        <v>1.2995449036951396E-43</v>
      </c>
      <c r="BH325" s="23">
        <f t="shared" si="595"/>
        <v>1.3431198341299999E-50</v>
      </c>
      <c r="BI325" s="23">
        <f t="shared" si="595"/>
        <v>1.49476702128921E-44</v>
      </c>
      <c r="BJ325" s="23">
        <f t="shared" si="595"/>
        <v>5.1678933898580897E-83</v>
      </c>
      <c r="BK325" s="23">
        <f t="shared" si="595"/>
        <v>4.4663557900388869E-4</v>
      </c>
      <c r="BL325" s="23">
        <f t="shared" si="595"/>
        <v>5.8118612292915704E-94</v>
      </c>
      <c r="BM325" s="23">
        <f t="shared" si="595"/>
        <v>3.6842106921196601E-89</v>
      </c>
      <c r="BN325" s="23">
        <f t="shared" si="595"/>
        <v>6.2490953845460602E-68</v>
      </c>
      <c r="BO325" s="23">
        <f t="shared" si="595"/>
        <v>4.4663557900388869E-4</v>
      </c>
      <c r="BP325" s="23">
        <f t="shared" si="595"/>
        <v>4.2215511488823398E-4</v>
      </c>
      <c r="BQ325" s="23">
        <f t="shared" si="595"/>
        <v>1.2995449036951396E-43</v>
      </c>
      <c r="BR325" s="23">
        <f t="shared" si="595"/>
        <v>0.29743478723480699</v>
      </c>
      <c r="BS325" s="23">
        <f t="shared" si="595"/>
        <v>3.6842106921196601E-89</v>
      </c>
      <c r="BT325" s="23">
        <f t="shared" si="595"/>
        <v>3.945673920301715E-19</v>
      </c>
      <c r="BU325" s="23">
        <f t="shared" si="595"/>
        <v>1.4916435873000099E-14</v>
      </c>
      <c r="BV325" s="23">
        <f t="shared" si="595"/>
        <v>5.1678934003191551E-83</v>
      </c>
      <c r="BW325" s="23">
        <f t="shared" si="595"/>
        <v>1.6253117698578801E-100</v>
      </c>
      <c r="BX325" s="23">
        <f t="shared" si="595"/>
        <v>4.2215511488823398E-4</v>
      </c>
      <c r="BY325" s="23">
        <f t="shared" si="595"/>
        <v>5.8118612292915704E-94</v>
      </c>
      <c r="BZ325" s="23">
        <f t="shared" si="595"/>
        <v>3.945673920301715E-19</v>
      </c>
      <c r="CA325" s="23">
        <f t="shared" si="595"/>
        <v>3.8029856444719699E-131</v>
      </c>
      <c r="CB325" s="23">
        <f t="shared" si="595"/>
        <v>1.3431198341299999E-50</v>
      </c>
      <c r="CC325" s="23">
        <f t="shared" si="595"/>
        <v>0.38218331780577702</v>
      </c>
      <c r="CD325" s="23">
        <f t="shared" si="595"/>
        <v>6.2400000000000003E-71</v>
      </c>
      <c r="CE325" s="23">
        <f t="shared" si="595"/>
        <v>2.6359359596192201E-190</v>
      </c>
      <c r="CF325" s="23">
        <f t="shared" si="595"/>
        <v>1.4916435873000099E-14</v>
      </c>
      <c r="CG325" s="23">
        <f t="shared" si="595"/>
        <v>1.98549860431127E-20</v>
      </c>
      <c r="CH325" s="23">
        <f t="shared" si="595"/>
        <v>2.5143973190378701E-185</v>
      </c>
      <c r="CI325" s="23">
        <f t="shared" si="595"/>
        <v>7.9723571066144898E-140</v>
      </c>
      <c r="CJ325" s="23">
        <f t="shared" si="595"/>
        <v>1.49476702128921E-44</v>
      </c>
      <c r="CK325" s="23">
        <f t="shared" si="595"/>
        <v>0</v>
      </c>
      <c r="CL325" s="23">
        <f t="shared" si="595"/>
        <v>2.04107089213409E-12</v>
      </c>
      <c r="CM325" s="23">
        <f t="shared" si="595"/>
        <v>3.0919915282669597E-238</v>
      </c>
      <c r="CN325" s="23">
        <f t="shared" si="595"/>
        <v>3.8029856444719699E-131</v>
      </c>
      <c r="CO325" s="23">
        <f t="shared" si="595"/>
        <v>1.98549860431127E-20</v>
      </c>
      <c r="CP325" s="23">
        <f t="shared" si="595"/>
        <v>3.7310868561999198E-25</v>
      </c>
      <c r="CQ325" s="23">
        <f t="shared" si="595"/>
        <v>3.0241419468770198E-203</v>
      </c>
      <c r="CR325" s="23">
        <f t="shared" si="595"/>
        <v>3.4967526232704698E-100</v>
      </c>
      <c r="CS325" s="23">
        <f t="shared" si="595"/>
        <v>4.8463323420987202E-79</v>
      </c>
      <c r="CT325" s="23">
        <f t="shared" si="595"/>
        <v>3.0241419468770198E-203</v>
      </c>
      <c r="CU325" s="23">
        <f t="shared" si="595"/>
        <v>1.8167736290334101E-70</v>
      </c>
      <c r="CV325" s="24">
        <f t="shared" si="595"/>
        <v>1.7922917262935201E-160</v>
      </c>
    </row>
    <row r="326" spans="1:100">
      <c r="A326" s="348"/>
      <c r="B326" s="329"/>
      <c r="C326" s="337"/>
      <c r="D326" s="28">
        <v>-8</v>
      </c>
      <c r="E326" s="335"/>
      <c r="F326" s="336"/>
      <c r="G326" s="128">
        <f>'9'!G325</f>
        <v>3.6842106921196601E-89</v>
      </c>
      <c r="H326" s="270">
        <f>'9'!H325</f>
        <v>3.8029856444719699E-131</v>
      </c>
      <c r="I326" s="282">
        <f>'9'!I325</f>
        <v>9.7508634815065594E-138</v>
      </c>
      <c r="J326" s="272">
        <f>'9'!J325</f>
        <v>2.6359359596192201E-190</v>
      </c>
      <c r="K326" s="6"/>
      <c r="L326" s="333"/>
      <c r="M326" s="333"/>
      <c r="N326" s="333"/>
      <c r="O326" s="333"/>
      <c r="P326" s="333"/>
      <c r="Q326" s="333"/>
      <c r="R326" s="333"/>
      <c r="S326" s="333"/>
      <c r="T326" s="333"/>
      <c r="U326" s="333"/>
      <c r="V326" s="333"/>
      <c r="W326" s="333"/>
      <c r="X326" s="333"/>
      <c r="Y326" s="333"/>
      <c r="Z326" s="333"/>
      <c r="AA326" s="363"/>
      <c r="AB326" s="333"/>
      <c r="AC326" s="333"/>
      <c r="AD326" s="333"/>
      <c r="AE326" s="333"/>
      <c r="AF326" s="333"/>
      <c r="AG326" s="333"/>
      <c r="AH326" s="333"/>
      <c r="AI326" s="333"/>
      <c r="AJ326" s="333"/>
      <c r="AK326" s="333"/>
      <c r="AL326" s="333"/>
      <c r="AM326" s="333"/>
      <c r="AN326" s="333"/>
      <c r="AO326" s="333"/>
      <c r="AP326" s="333"/>
      <c r="AQ326" s="333"/>
      <c r="AR326" s="333"/>
      <c r="AS326" s="333"/>
      <c r="AT326" s="333"/>
      <c r="AU326" s="333"/>
      <c r="AV326" s="333"/>
      <c r="AW326" s="333"/>
      <c r="AX326" s="333"/>
      <c r="AY326" s="333"/>
      <c r="AZ326" s="333"/>
      <c r="BA326" s="333"/>
      <c r="BB326" s="325"/>
      <c r="BC326" s="360"/>
      <c r="BD326" s="326"/>
    </row>
    <row r="327" spans="1:100">
      <c r="A327" s="348"/>
      <c r="B327" s="329"/>
      <c r="C327" s="337"/>
      <c r="D327" s="28">
        <v>-7</v>
      </c>
      <c r="E327" s="335"/>
      <c r="F327" s="336"/>
      <c r="G327" s="128">
        <f>'9'!G326</f>
        <v>5.1678933898580897E-83</v>
      </c>
      <c r="H327" s="270">
        <f>'9'!H326</f>
        <v>3.4967526232704698E-100</v>
      </c>
      <c r="I327" s="282">
        <f>'9'!I326</f>
        <v>3.7739641851731898E-104</v>
      </c>
      <c r="J327" s="272">
        <f>'9'!J326</f>
        <v>7.9723571066144898E-140</v>
      </c>
      <c r="K327" s="6"/>
      <c r="L327" s="333"/>
      <c r="M327" s="333"/>
      <c r="N327" s="333"/>
      <c r="O327" s="333"/>
      <c r="P327" s="333"/>
      <c r="Q327" s="333"/>
      <c r="R327" s="333"/>
      <c r="S327" s="333"/>
      <c r="T327" s="333"/>
      <c r="U327" s="333"/>
      <c r="V327" s="333"/>
      <c r="W327" s="333"/>
      <c r="X327" s="333"/>
      <c r="Y327" s="333"/>
      <c r="Z327" s="333"/>
      <c r="AA327" s="363"/>
      <c r="AB327" s="333"/>
      <c r="AC327" s="333"/>
      <c r="AD327" s="333"/>
      <c r="AE327" s="333"/>
      <c r="AF327" s="333"/>
      <c r="AG327" s="333"/>
      <c r="AH327" s="333"/>
      <c r="AI327" s="333"/>
      <c r="AJ327" s="333"/>
      <c r="AK327" s="333"/>
      <c r="AL327" s="333"/>
      <c r="AM327" s="333"/>
      <c r="AN327" s="333"/>
      <c r="AO327" s="333"/>
      <c r="AP327" s="333"/>
      <c r="AQ327" s="333"/>
      <c r="AR327" s="333"/>
      <c r="AS327" s="333"/>
      <c r="AT327" s="333"/>
      <c r="AU327" s="333"/>
      <c r="AV327" s="333"/>
      <c r="AW327" s="333"/>
      <c r="AX327" s="333"/>
      <c r="AY327" s="333"/>
      <c r="AZ327" s="333"/>
      <c r="BA327" s="333"/>
      <c r="BB327" s="325"/>
      <c r="BC327" s="360"/>
      <c r="BD327" s="326"/>
    </row>
    <row r="328" spans="1:100">
      <c r="A328" s="348"/>
      <c r="B328" s="329"/>
      <c r="C328" s="337"/>
      <c r="D328" s="28">
        <v>-6</v>
      </c>
      <c r="E328" s="335"/>
      <c r="F328" s="336"/>
      <c r="G328" s="128">
        <f>'9'!G327</f>
        <v>6.2485334165967998E-68</v>
      </c>
      <c r="H328" s="270">
        <f>'9'!H327</f>
        <v>1.8167736290334101E-70</v>
      </c>
      <c r="I328" s="282">
        <f>'9'!I327</f>
        <v>5.6196794926033698E-72</v>
      </c>
      <c r="J328" s="272">
        <f>'9'!J327</f>
        <v>1.04610657027276E-91</v>
      </c>
      <c r="K328" s="6"/>
      <c r="L328" s="333"/>
      <c r="M328" s="333"/>
      <c r="N328" s="333"/>
      <c r="O328" s="333"/>
      <c r="P328" s="333"/>
      <c r="Q328" s="333"/>
      <c r="R328" s="333"/>
      <c r="S328" s="333"/>
      <c r="T328" s="333"/>
      <c r="U328" s="333"/>
      <c r="V328" s="333"/>
      <c r="W328" s="333"/>
      <c r="X328" s="333"/>
      <c r="Y328" s="333"/>
      <c r="Z328" s="333"/>
      <c r="AA328" s="363"/>
      <c r="AB328" s="333"/>
      <c r="AC328" s="333"/>
      <c r="AD328" s="333"/>
      <c r="AE328" s="333"/>
      <c r="AF328" s="333"/>
      <c r="AG328" s="333"/>
      <c r="AH328" s="333"/>
      <c r="AI328" s="333"/>
      <c r="AJ328" s="333"/>
      <c r="AK328" s="333"/>
      <c r="AL328" s="333"/>
      <c r="AM328" s="333"/>
      <c r="AN328" s="333"/>
      <c r="AO328" s="333"/>
      <c r="AP328" s="333"/>
      <c r="AQ328" s="333"/>
      <c r="AR328" s="333"/>
      <c r="AS328" s="333"/>
      <c r="AT328" s="333"/>
      <c r="AU328" s="333"/>
      <c r="AV328" s="333"/>
      <c r="AW328" s="333"/>
      <c r="AX328" s="333"/>
      <c r="AY328" s="333"/>
      <c r="AZ328" s="333"/>
      <c r="BA328" s="333"/>
      <c r="BB328" s="325"/>
      <c r="BC328" s="360"/>
      <c r="BD328" s="326"/>
    </row>
    <row r="329" spans="1:100">
      <c r="A329" s="348"/>
      <c r="B329" s="329"/>
      <c r="C329" s="337"/>
      <c r="D329" s="28">
        <v>-5</v>
      </c>
      <c r="E329" s="335"/>
      <c r="F329" s="336"/>
      <c r="G329" s="128">
        <f>'9'!G328</f>
        <v>2.0566904148779601E-45</v>
      </c>
      <c r="H329" s="270">
        <f>'9'!H328</f>
        <v>1.49476702128921E-44</v>
      </c>
      <c r="I329" s="282">
        <f>'9'!I328</f>
        <v>1.2789779995463599E-43</v>
      </c>
      <c r="J329" s="272">
        <f>'9'!J328</f>
        <v>1.3431198341299999E-50</v>
      </c>
      <c r="K329" s="6"/>
      <c r="L329" s="333"/>
      <c r="M329" s="333"/>
      <c r="N329" s="333"/>
      <c r="O329" s="333"/>
      <c r="P329" s="333"/>
      <c r="Q329" s="333"/>
      <c r="R329" s="333"/>
      <c r="S329" s="333"/>
      <c r="T329" s="333"/>
      <c r="U329" s="333"/>
      <c r="V329" s="333"/>
      <c r="W329" s="333"/>
      <c r="X329" s="333"/>
      <c r="Y329" s="333"/>
      <c r="Z329" s="333"/>
      <c r="AA329" s="363"/>
      <c r="AB329" s="333"/>
      <c r="AC329" s="333"/>
      <c r="AD329" s="333"/>
      <c r="AE329" s="333"/>
      <c r="AF329" s="333"/>
      <c r="AG329" s="333"/>
      <c r="AH329" s="333"/>
      <c r="AI329" s="333"/>
      <c r="AJ329" s="333"/>
      <c r="AK329" s="333"/>
      <c r="AL329" s="333"/>
      <c r="AM329" s="333"/>
      <c r="AN329" s="333"/>
      <c r="AO329" s="333"/>
      <c r="AP329" s="333"/>
      <c r="AQ329" s="333"/>
      <c r="AR329" s="333"/>
      <c r="AS329" s="333"/>
      <c r="AT329" s="333"/>
      <c r="AU329" s="333"/>
      <c r="AV329" s="333"/>
      <c r="AW329" s="333"/>
      <c r="AX329" s="333"/>
      <c r="AY329" s="333"/>
      <c r="AZ329" s="333"/>
      <c r="BA329" s="333"/>
      <c r="BB329" s="325"/>
      <c r="BC329" s="360"/>
      <c r="BD329" s="326"/>
    </row>
    <row r="330" spans="1:100">
      <c r="A330" s="348"/>
      <c r="B330" s="329"/>
      <c r="C330" s="337"/>
      <c r="D330" s="28">
        <v>-4</v>
      </c>
      <c r="E330" s="335"/>
      <c r="F330" s="336"/>
      <c r="G330" s="128">
        <f>'9'!G329</f>
        <v>1.5627284748599499E-27</v>
      </c>
      <c r="H330" s="270">
        <f>'9'!H329</f>
        <v>3.7310868561999198E-25</v>
      </c>
      <c r="I330" s="282">
        <f>'9'!I329</f>
        <v>3.94567390467443E-19</v>
      </c>
      <c r="J330" s="272">
        <f>'9'!J329</f>
        <v>1.98549860431127E-20</v>
      </c>
      <c r="K330" s="6"/>
      <c r="L330" s="333"/>
      <c r="M330" s="333"/>
      <c r="N330" s="333"/>
      <c r="O330" s="333"/>
      <c r="P330" s="333"/>
      <c r="Q330" s="333"/>
      <c r="R330" s="333"/>
      <c r="S330" s="333"/>
      <c r="T330" s="333"/>
      <c r="U330" s="333"/>
      <c r="V330" s="333"/>
      <c r="W330" s="333"/>
      <c r="X330" s="333"/>
      <c r="Y330" s="333"/>
      <c r="Z330" s="333"/>
      <c r="AA330" s="363"/>
      <c r="AB330" s="333"/>
      <c r="AC330" s="333"/>
      <c r="AD330" s="333"/>
      <c r="AE330" s="333"/>
      <c r="AF330" s="333"/>
      <c r="AG330" s="333"/>
      <c r="AH330" s="333"/>
      <c r="AI330" s="333"/>
      <c r="AJ330" s="333"/>
      <c r="AK330" s="333"/>
      <c r="AL330" s="333"/>
      <c r="AM330" s="333"/>
      <c r="AN330" s="333"/>
      <c r="AO330" s="333"/>
      <c r="AP330" s="333"/>
      <c r="AQ330" s="333"/>
      <c r="AR330" s="333"/>
      <c r="AS330" s="333"/>
      <c r="AT330" s="333"/>
      <c r="AU330" s="333"/>
      <c r="AV330" s="333"/>
      <c r="AW330" s="333"/>
      <c r="AX330" s="333"/>
      <c r="AY330" s="333"/>
      <c r="AZ330" s="333"/>
      <c r="BA330" s="333"/>
      <c r="BB330" s="325"/>
      <c r="BC330" s="360"/>
      <c r="BD330" s="326"/>
    </row>
    <row r="331" spans="1:100">
      <c r="A331" s="348"/>
      <c r="B331" s="329"/>
      <c r="C331" s="337"/>
      <c r="D331" s="28">
        <v>-3</v>
      </c>
      <c r="E331" s="335"/>
      <c r="F331" s="336"/>
      <c r="G331" s="128">
        <f>'9'!G330</f>
        <v>9.7108257050233806E-18</v>
      </c>
      <c r="H331" s="270">
        <f>'9'!H330</f>
        <v>1.4916435873000099E-14</v>
      </c>
      <c r="I331" s="282">
        <f>'9'!I330</f>
        <v>4.4663557900387899E-4</v>
      </c>
      <c r="J331" s="272">
        <f>'9'!J330</f>
        <v>4.2215511488823398E-4</v>
      </c>
      <c r="K331" s="6"/>
      <c r="L331" s="333"/>
      <c r="M331" s="333"/>
      <c r="N331" s="333"/>
      <c r="O331" s="333"/>
      <c r="P331" s="333"/>
      <c r="Q331" s="333"/>
      <c r="R331" s="333"/>
      <c r="S331" s="333"/>
      <c r="T331" s="333"/>
      <c r="U331" s="333"/>
      <c r="V331" s="333"/>
      <c r="W331" s="333"/>
      <c r="X331" s="333"/>
      <c r="Y331" s="333"/>
      <c r="Z331" s="333"/>
      <c r="AA331" s="363"/>
      <c r="AB331" s="333"/>
      <c r="AC331" s="333"/>
      <c r="AD331" s="333"/>
      <c r="AE331" s="333"/>
      <c r="AF331" s="333"/>
      <c r="AG331" s="333"/>
      <c r="AH331" s="333"/>
      <c r="AI331" s="333"/>
      <c r="AJ331" s="333"/>
      <c r="AK331" s="333"/>
      <c r="AL331" s="333"/>
      <c r="AM331" s="333"/>
      <c r="AN331" s="333"/>
      <c r="AO331" s="333"/>
      <c r="AP331" s="333"/>
      <c r="AQ331" s="333"/>
      <c r="AR331" s="333"/>
      <c r="AS331" s="333"/>
      <c r="AT331" s="333"/>
      <c r="AU331" s="333"/>
      <c r="AV331" s="333"/>
      <c r="AW331" s="333"/>
      <c r="AX331" s="333"/>
      <c r="AY331" s="333"/>
      <c r="AZ331" s="333"/>
      <c r="BA331" s="333"/>
      <c r="BB331" s="325"/>
      <c r="BC331" s="360"/>
      <c r="BD331" s="326"/>
    </row>
    <row r="332" spans="1:100">
      <c r="A332" s="348"/>
      <c r="B332" s="329"/>
      <c r="C332" s="337"/>
      <c r="D332" s="28">
        <v>-2</v>
      </c>
      <c r="E332" s="335"/>
      <c r="F332" s="336"/>
      <c r="G332" s="128">
        <f>'9'!G331</f>
        <v>1.00913600005796E-15</v>
      </c>
      <c r="H332" s="270">
        <f>'9'!H331</f>
        <v>2.04107089213409E-12</v>
      </c>
      <c r="I332" s="282">
        <f>'9'!I331</f>
        <v>0.29743478723480599</v>
      </c>
      <c r="J332" s="272">
        <f>'9'!J331</f>
        <v>0.38218331780577702</v>
      </c>
      <c r="K332" s="6"/>
      <c r="L332" s="333"/>
      <c r="M332" s="333"/>
      <c r="N332" s="333"/>
      <c r="O332" s="333"/>
      <c r="P332" s="333"/>
      <c r="Q332" s="333"/>
      <c r="R332" s="333"/>
      <c r="S332" s="333"/>
      <c r="T332" s="333"/>
      <c r="U332" s="333"/>
      <c r="V332" s="333"/>
      <c r="W332" s="333"/>
      <c r="X332" s="333"/>
      <c r="Y332" s="333"/>
      <c r="Z332" s="333"/>
      <c r="AA332" s="363"/>
      <c r="AB332" s="333"/>
      <c r="AC332" s="333"/>
      <c r="AD332" s="333"/>
      <c r="AE332" s="333"/>
      <c r="AF332" s="333"/>
      <c r="AG332" s="333"/>
      <c r="AH332" s="333"/>
      <c r="AI332" s="333"/>
      <c r="AJ332" s="333"/>
      <c r="AK332" s="333"/>
      <c r="AL332" s="333"/>
      <c r="AM332" s="333"/>
      <c r="AN332" s="333"/>
      <c r="AO332" s="333"/>
      <c r="AP332" s="333"/>
      <c r="AQ332" s="333"/>
      <c r="AR332" s="333"/>
      <c r="AS332" s="333"/>
      <c r="AT332" s="333"/>
      <c r="AU332" s="333"/>
      <c r="AV332" s="333"/>
      <c r="AW332" s="333"/>
      <c r="AX332" s="333"/>
      <c r="AY332" s="333"/>
      <c r="AZ332" s="333"/>
      <c r="BA332" s="333"/>
      <c r="BB332" s="325"/>
      <c r="BC332" s="360"/>
      <c r="BD332" s="326"/>
    </row>
    <row r="333" spans="1:100">
      <c r="A333" s="348"/>
      <c r="B333" s="329"/>
      <c r="C333" s="337"/>
      <c r="D333" s="28">
        <v>-1</v>
      </c>
      <c r="E333" s="335"/>
      <c r="F333" s="336"/>
      <c r="G333" s="128">
        <f>'9'!G332</f>
        <v>9.7108257050233806E-18</v>
      </c>
      <c r="H333" s="270">
        <f>'9'!H332</f>
        <v>1.4916435873000099E-14</v>
      </c>
      <c r="I333" s="282">
        <f>'9'!I332</f>
        <v>4.4663557900387899E-4</v>
      </c>
      <c r="J333" s="272">
        <f>'9'!J332</f>
        <v>4.2215511488823398E-4</v>
      </c>
      <c r="K333" s="6"/>
      <c r="L333" s="333"/>
      <c r="M333" s="333"/>
      <c r="N333" s="333"/>
      <c r="O333" s="333"/>
      <c r="P333" s="333"/>
      <c r="Q333" s="333"/>
      <c r="R333" s="333"/>
      <c r="S333" s="333"/>
      <c r="T333" s="333"/>
      <c r="U333" s="333"/>
      <c r="V333" s="333"/>
      <c r="W333" s="333"/>
      <c r="X333" s="333"/>
      <c r="Y333" s="333"/>
      <c r="Z333" s="333"/>
      <c r="AA333" s="363"/>
      <c r="AB333" s="333"/>
      <c r="AC333" s="333"/>
      <c r="AD333" s="333"/>
      <c r="AE333" s="333"/>
      <c r="AF333" s="333"/>
      <c r="AG333" s="333"/>
      <c r="AH333" s="333"/>
      <c r="AI333" s="333"/>
      <c r="AJ333" s="333"/>
      <c r="AK333" s="333"/>
      <c r="AL333" s="333"/>
      <c r="AM333" s="333"/>
      <c r="AN333" s="333"/>
      <c r="AO333" s="333"/>
      <c r="AP333" s="333"/>
      <c r="AQ333" s="333"/>
      <c r="AR333" s="333"/>
      <c r="AS333" s="333"/>
      <c r="AT333" s="333"/>
      <c r="AU333" s="333"/>
      <c r="AV333" s="333"/>
      <c r="AW333" s="333"/>
      <c r="AX333" s="333"/>
      <c r="AY333" s="333"/>
      <c r="AZ333" s="333"/>
      <c r="BA333" s="333"/>
      <c r="BB333" s="325"/>
      <c r="BC333" s="360"/>
      <c r="BD333" s="326"/>
    </row>
    <row r="334" spans="1:100">
      <c r="A334" s="348"/>
      <c r="B334" s="329"/>
      <c r="C334" s="337"/>
      <c r="D334" s="28">
        <v>0</v>
      </c>
      <c r="E334" s="335"/>
      <c r="F334" s="336"/>
      <c r="G334" s="128">
        <f>'9'!G333</f>
        <v>1.5627284748599499E-27</v>
      </c>
      <c r="H334" s="270">
        <f>'9'!H333</f>
        <v>3.7310868561999198E-25</v>
      </c>
      <c r="I334" s="282">
        <f>'9'!I333</f>
        <v>3.94567390467443E-19</v>
      </c>
      <c r="J334" s="272">
        <f>'9'!J333</f>
        <v>1.98549860431127E-20</v>
      </c>
      <c r="K334" s="6"/>
      <c r="L334" s="333"/>
      <c r="M334" s="333"/>
      <c r="N334" s="333"/>
      <c r="O334" s="333"/>
      <c r="P334" s="333"/>
      <c r="Q334" s="333"/>
      <c r="R334" s="333"/>
      <c r="S334" s="333"/>
      <c r="T334" s="333"/>
      <c r="U334" s="333"/>
      <c r="V334" s="333"/>
      <c r="W334" s="333"/>
      <c r="X334" s="333"/>
      <c r="Y334" s="333"/>
      <c r="Z334" s="333"/>
      <c r="AA334" s="363"/>
      <c r="AB334" s="333"/>
      <c r="AC334" s="333"/>
      <c r="AD334" s="333"/>
      <c r="AE334" s="333"/>
      <c r="AF334" s="333"/>
      <c r="AG334" s="333"/>
      <c r="AH334" s="333"/>
      <c r="AI334" s="333"/>
      <c r="AJ334" s="333"/>
      <c r="AK334" s="333"/>
      <c r="AL334" s="333"/>
      <c r="AM334" s="333"/>
      <c r="AN334" s="333"/>
      <c r="AO334" s="333"/>
      <c r="AP334" s="333"/>
      <c r="AQ334" s="333"/>
      <c r="AR334" s="333"/>
      <c r="AS334" s="333"/>
      <c r="AT334" s="333"/>
      <c r="AU334" s="333"/>
      <c r="AV334" s="333"/>
      <c r="AW334" s="333"/>
      <c r="AX334" s="333"/>
      <c r="AY334" s="333"/>
      <c r="AZ334" s="333"/>
      <c r="BA334" s="333"/>
      <c r="BB334" s="325"/>
      <c r="BC334" s="360"/>
      <c r="BD334" s="326"/>
    </row>
    <row r="335" spans="1:100">
      <c r="A335" s="348"/>
      <c r="B335" s="329"/>
      <c r="C335" s="337"/>
      <c r="D335" s="28">
        <v>1</v>
      </c>
      <c r="E335" s="335"/>
      <c r="F335" s="336"/>
      <c r="G335" s="128">
        <f>'9'!G334</f>
        <v>2.0566904148779601E-45</v>
      </c>
      <c r="H335" s="270">
        <f>'9'!H334</f>
        <v>1.49476702128921E-44</v>
      </c>
      <c r="I335" s="282">
        <f>'9'!I334</f>
        <v>1.2789779995463599E-43</v>
      </c>
      <c r="J335" s="272">
        <f>'9'!J334</f>
        <v>1.3431198341299999E-50</v>
      </c>
      <c r="K335" s="6"/>
      <c r="L335" s="333"/>
      <c r="M335" s="333"/>
      <c r="N335" s="333"/>
      <c r="O335" s="333"/>
      <c r="P335" s="333"/>
      <c r="Q335" s="333"/>
      <c r="R335" s="333"/>
      <c r="S335" s="333"/>
      <c r="T335" s="333"/>
      <c r="U335" s="333"/>
      <c r="V335" s="333"/>
      <c r="W335" s="333"/>
      <c r="X335" s="333"/>
      <c r="Y335" s="333"/>
      <c r="Z335" s="333"/>
      <c r="AA335" s="363"/>
      <c r="AB335" s="333"/>
      <c r="AC335" s="333"/>
      <c r="AD335" s="333"/>
      <c r="AE335" s="333"/>
      <c r="AF335" s="333"/>
      <c r="AG335" s="333"/>
      <c r="AH335" s="333"/>
      <c r="AI335" s="333"/>
      <c r="AJ335" s="333"/>
      <c r="AK335" s="333"/>
      <c r="AL335" s="333"/>
      <c r="AM335" s="333"/>
      <c r="AN335" s="333"/>
      <c r="AO335" s="333"/>
      <c r="AP335" s="333"/>
      <c r="AQ335" s="333"/>
      <c r="AR335" s="333"/>
      <c r="AS335" s="333"/>
      <c r="AT335" s="333"/>
      <c r="AU335" s="333"/>
      <c r="AV335" s="333"/>
      <c r="AW335" s="333"/>
      <c r="AX335" s="333"/>
      <c r="AY335" s="333"/>
      <c r="AZ335" s="333"/>
      <c r="BA335" s="333"/>
      <c r="BB335" s="325"/>
      <c r="BC335" s="360"/>
      <c r="BD335" s="326"/>
    </row>
    <row r="336" spans="1:100">
      <c r="A336" s="348"/>
      <c r="B336" s="329"/>
      <c r="C336" s="337"/>
      <c r="D336" s="28">
        <v>2</v>
      </c>
      <c r="E336" s="335"/>
      <c r="F336" s="336"/>
      <c r="G336" s="128">
        <f>'9'!G335</f>
        <v>6.2485334165967998E-68</v>
      </c>
      <c r="H336" s="270">
        <f>'9'!H335</f>
        <v>1.8167736290334101E-70</v>
      </c>
      <c r="I336" s="282">
        <f>'9'!I335</f>
        <v>5.6196794926033698E-72</v>
      </c>
      <c r="J336" s="272">
        <f>'9'!J335</f>
        <v>1.04610657027276E-91</v>
      </c>
      <c r="K336" s="6"/>
      <c r="L336" s="333"/>
      <c r="M336" s="333"/>
      <c r="N336" s="333"/>
      <c r="O336" s="333"/>
      <c r="P336" s="333"/>
      <c r="Q336" s="333"/>
      <c r="R336" s="333"/>
      <c r="S336" s="333"/>
      <c r="T336" s="333"/>
      <c r="U336" s="333"/>
      <c r="V336" s="333"/>
      <c r="W336" s="333"/>
      <c r="X336" s="333"/>
      <c r="Y336" s="333"/>
      <c r="Z336" s="333"/>
      <c r="AA336" s="363"/>
      <c r="AB336" s="333"/>
      <c r="AC336" s="333"/>
      <c r="AD336" s="333"/>
      <c r="AE336" s="333"/>
      <c r="AF336" s="333"/>
      <c r="AG336" s="333"/>
      <c r="AH336" s="333"/>
      <c r="AI336" s="333"/>
      <c r="AJ336" s="333"/>
      <c r="AK336" s="333"/>
      <c r="AL336" s="333"/>
      <c r="AM336" s="333"/>
      <c r="AN336" s="333"/>
      <c r="AO336" s="333"/>
      <c r="AP336" s="333"/>
      <c r="AQ336" s="333"/>
      <c r="AR336" s="333"/>
      <c r="AS336" s="333"/>
      <c r="AT336" s="333"/>
      <c r="AU336" s="333"/>
      <c r="AV336" s="333"/>
      <c r="AW336" s="333"/>
      <c r="AX336" s="333"/>
      <c r="AY336" s="333"/>
      <c r="AZ336" s="333"/>
      <c r="BA336" s="333"/>
      <c r="BB336" s="325"/>
      <c r="BC336" s="360"/>
      <c r="BD336" s="326"/>
    </row>
    <row r="337" spans="1:100">
      <c r="A337" s="348"/>
      <c r="B337" s="329"/>
      <c r="C337" s="337"/>
      <c r="D337" s="28">
        <v>3</v>
      </c>
      <c r="E337" s="335"/>
      <c r="F337" s="336"/>
      <c r="G337" s="128">
        <f>'9'!G336</f>
        <v>5.1678933898580897E-83</v>
      </c>
      <c r="H337" s="270">
        <f>'9'!H336</f>
        <v>3.4967526232704698E-100</v>
      </c>
      <c r="I337" s="282">
        <f>'9'!I336</f>
        <v>3.7739641851731898E-104</v>
      </c>
      <c r="J337" s="272">
        <f>'9'!J336</f>
        <v>7.9723571066144898E-140</v>
      </c>
      <c r="K337" s="6"/>
      <c r="L337" s="333"/>
      <c r="M337" s="333"/>
      <c r="N337" s="333"/>
      <c r="O337" s="333"/>
      <c r="P337" s="333"/>
      <c r="Q337" s="333"/>
      <c r="R337" s="333"/>
      <c r="S337" s="333"/>
      <c r="T337" s="333"/>
      <c r="U337" s="333"/>
      <c r="V337" s="333"/>
      <c r="W337" s="333"/>
      <c r="X337" s="333"/>
      <c r="Y337" s="333"/>
      <c r="Z337" s="333"/>
      <c r="AA337" s="363"/>
      <c r="AB337" s="333"/>
      <c r="AC337" s="333"/>
      <c r="AD337" s="333"/>
      <c r="AE337" s="333"/>
      <c r="AF337" s="333"/>
      <c r="AG337" s="333"/>
      <c r="AH337" s="333"/>
      <c r="AI337" s="333"/>
      <c r="AJ337" s="333"/>
      <c r="AK337" s="333"/>
      <c r="AL337" s="333"/>
      <c r="AM337" s="333"/>
      <c r="AN337" s="333"/>
      <c r="AO337" s="333"/>
      <c r="AP337" s="333"/>
      <c r="AQ337" s="333"/>
      <c r="AR337" s="333"/>
      <c r="AS337" s="333"/>
      <c r="AT337" s="333"/>
      <c r="AU337" s="333"/>
      <c r="AV337" s="333"/>
      <c r="AW337" s="333"/>
      <c r="AX337" s="333"/>
      <c r="AY337" s="333"/>
      <c r="AZ337" s="333"/>
      <c r="BA337" s="333"/>
      <c r="BB337" s="325"/>
      <c r="BC337" s="360"/>
      <c r="BD337" s="326"/>
    </row>
    <row r="338" spans="1:100">
      <c r="A338" s="348"/>
      <c r="B338" s="329"/>
      <c r="C338" s="337"/>
      <c r="D338" s="28">
        <v>4</v>
      </c>
      <c r="E338" s="335"/>
      <c r="F338" s="336"/>
      <c r="G338" s="128">
        <f>'9'!G337</f>
        <v>3.6842106921196601E-89</v>
      </c>
      <c r="H338" s="270">
        <f>'9'!H337</f>
        <v>3.8029856444719699E-131</v>
      </c>
      <c r="I338" s="282">
        <f>'9'!I337</f>
        <v>9.7508634815065594E-138</v>
      </c>
      <c r="J338" s="272">
        <f>'9'!J337</f>
        <v>2.6359359596192201E-190</v>
      </c>
      <c r="K338" s="6"/>
      <c r="L338" s="333"/>
      <c r="M338" s="333"/>
      <c r="N338" s="333"/>
      <c r="O338" s="333"/>
      <c r="P338" s="333"/>
      <c r="Q338" s="333"/>
      <c r="R338" s="333"/>
      <c r="S338" s="333"/>
      <c r="T338" s="333"/>
      <c r="U338" s="333"/>
      <c r="V338" s="333"/>
      <c r="W338" s="333"/>
      <c r="X338" s="333"/>
      <c r="Y338" s="333"/>
      <c r="Z338" s="333"/>
      <c r="AA338" s="363"/>
      <c r="AB338" s="333"/>
      <c r="AC338" s="333"/>
      <c r="AD338" s="333"/>
      <c r="AE338" s="333"/>
      <c r="AF338" s="333"/>
      <c r="AG338" s="333"/>
      <c r="AH338" s="333"/>
      <c r="AI338" s="333"/>
      <c r="AJ338" s="333"/>
      <c r="AK338" s="333"/>
      <c r="AL338" s="333"/>
      <c r="AM338" s="333"/>
      <c r="AN338" s="333"/>
      <c r="AO338" s="333"/>
      <c r="AP338" s="333"/>
      <c r="AQ338" s="333"/>
      <c r="AR338" s="333"/>
      <c r="AS338" s="333"/>
      <c r="AT338" s="333"/>
      <c r="AU338" s="333"/>
      <c r="AV338" s="333"/>
      <c r="AW338" s="333"/>
      <c r="AX338" s="333"/>
      <c r="AY338" s="333"/>
      <c r="AZ338" s="333"/>
      <c r="BA338" s="333"/>
      <c r="BB338" s="325"/>
      <c r="BC338" s="360"/>
      <c r="BD338" s="326"/>
    </row>
    <row r="339" spans="1:100">
      <c r="A339" s="348"/>
      <c r="B339" s="329"/>
      <c r="C339" s="337"/>
      <c r="D339" s="28">
        <v>5</v>
      </c>
      <c r="E339" s="335"/>
      <c r="F339" s="336"/>
      <c r="G339" s="128">
        <f>'9'!G338</f>
        <v>5.8118612292915704E-94</v>
      </c>
      <c r="H339" s="270">
        <f>'9'!H338</f>
        <v>1.7922917262935201E-160</v>
      </c>
      <c r="I339" s="282">
        <f>'9'!I338</f>
        <v>1.43511972636824E-169</v>
      </c>
      <c r="J339" s="272">
        <f>'9'!J338</f>
        <v>3.0919915282669597E-238</v>
      </c>
      <c r="K339" s="6"/>
      <c r="L339" s="333"/>
      <c r="M339" s="333"/>
      <c r="N339" s="333"/>
      <c r="O339" s="333"/>
      <c r="P339" s="333"/>
      <c r="Q339" s="333"/>
      <c r="R339" s="333"/>
      <c r="S339" s="333"/>
      <c r="T339" s="333"/>
      <c r="U339" s="333"/>
      <c r="V339" s="333"/>
      <c r="W339" s="333"/>
      <c r="X339" s="333"/>
      <c r="Y339" s="333"/>
      <c r="Z339" s="333"/>
      <c r="AA339" s="363"/>
      <c r="AB339" s="333"/>
      <c r="AC339" s="333"/>
      <c r="AD339" s="333"/>
      <c r="AE339" s="333"/>
      <c r="AF339" s="333"/>
      <c r="AG339" s="333"/>
      <c r="AH339" s="333"/>
      <c r="AI339" s="333"/>
      <c r="AJ339" s="333"/>
      <c r="AK339" s="333"/>
      <c r="AL339" s="333"/>
      <c r="AM339" s="333"/>
      <c r="AN339" s="333"/>
      <c r="AO339" s="333"/>
      <c r="AP339" s="333"/>
      <c r="AQ339" s="333"/>
      <c r="AR339" s="333"/>
      <c r="AS339" s="333"/>
      <c r="AT339" s="333"/>
      <c r="AU339" s="333"/>
      <c r="AV339" s="333"/>
      <c r="AW339" s="333"/>
      <c r="AX339" s="333"/>
      <c r="AY339" s="333"/>
      <c r="AZ339" s="333"/>
      <c r="BA339" s="333"/>
      <c r="BB339" s="325"/>
      <c r="BC339" s="360"/>
      <c r="BD339" s="326"/>
    </row>
    <row r="340" spans="1:100">
      <c r="A340" s="348"/>
      <c r="B340" s="329"/>
      <c r="C340" s="337"/>
      <c r="D340" s="28">
        <v>6</v>
      </c>
      <c r="E340" s="335"/>
      <c r="F340" s="336"/>
      <c r="G340" s="128">
        <f>'9'!G339</f>
        <v>7.3342792217815105E-98</v>
      </c>
      <c r="H340" s="270">
        <f>'9'!H339</f>
        <v>2.5143973190378701E-185</v>
      </c>
      <c r="I340" s="282">
        <f>'9'!I339</f>
        <v>1.4789959545715999E-196</v>
      </c>
      <c r="J340" s="272">
        <f>'9'!J339</f>
        <v>6.2924027365154196E-279</v>
      </c>
      <c r="K340" s="6"/>
      <c r="L340" s="333"/>
      <c r="M340" s="333"/>
      <c r="N340" s="333"/>
      <c r="O340" s="333"/>
      <c r="P340" s="333"/>
      <c r="Q340" s="333"/>
      <c r="R340" s="333"/>
      <c r="S340" s="333"/>
      <c r="T340" s="333"/>
      <c r="U340" s="333"/>
      <c r="V340" s="333"/>
      <c r="W340" s="333"/>
      <c r="X340" s="333"/>
      <c r="Y340" s="333"/>
      <c r="Z340" s="333"/>
      <c r="AA340" s="363"/>
      <c r="AB340" s="333"/>
      <c r="AC340" s="333"/>
      <c r="AD340" s="333"/>
      <c r="AE340" s="333"/>
      <c r="AF340" s="333"/>
      <c r="AG340" s="333"/>
      <c r="AH340" s="333"/>
      <c r="AI340" s="333"/>
      <c r="AJ340" s="333"/>
      <c r="AK340" s="333"/>
      <c r="AL340" s="333"/>
      <c r="AM340" s="333"/>
      <c r="AN340" s="333"/>
      <c r="AO340" s="333"/>
      <c r="AP340" s="333"/>
      <c r="AQ340" s="333"/>
      <c r="AR340" s="333"/>
      <c r="AS340" s="333"/>
      <c r="AT340" s="333"/>
      <c r="AU340" s="333"/>
      <c r="AV340" s="333"/>
      <c r="AW340" s="333"/>
      <c r="AX340" s="333"/>
      <c r="AY340" s="333"/>
      <c r="AZ340" s="333"/>
      <c r="BA340" s="333"/>
      <c r="BB340" s="325"/>
      <c r="BC340" s="360"/>
      <c r="BD340" s="326"/>
    </row>
    <row r="341" spans="1:100">
      <c r="A341" s="348"/>
      <c r="B341" s="329"/>
      <c r="C341" s="337"/>
      <c r="D341" s="28">
        <v>7</v>
      </c>
      <c r="E341" s="335"/>
      <c r="F341" s="336"/>
      <c r="G341" s="128">
        <f>'9'!G340</f>
        <v>1.6253117698578801E-100</v>
      </c>
      <c r="H341" s="270">
        <f>'9'!H340</f>
        <v>3.0241419468770198E-203</v>
      </c>
      <c r="I341" s="282">
        <f>'9'!I340</f>
        <v>4.9962796653203402E-216</v>
      </c>
      <c r="J341" s="272">
        <f>'9'!J340</f>
        <v>0</v>
      </c>
      <c r="K341" s="6"/>
      <c r="L341" s="333"/>
      <c r="M341" s="333"/>
      <c r="N341" s="333"/>
      <c r="O341" s="333"/>
      <c r="P341" s="333"/>
      <c r="Q341" s="333"/>
      <c r="R341" s="333"/>
      <c r="S341" s="333"/>
      <c r="T341" s="333"/>
      <c r="U341" s="333"/>
      <c r="V341" s="333"/>
      <c r="W341" s="333"/>
      <c r="X341" s="333"/>
      <c r="Y341" s="333"/>
      <c r="Z341" s="333"/>
      <c r="AA341" s="363"/>
      <c r="AB341" s="333"/>
      <c r="AC341" s="333"/>
      <c r="AD341" s="333"/>
      <c r="AE341" s="333"/>
      <c r="AF341" s="333"/>
      <c r="AG341" s="333"/>
      <c r="AH341" s="333"/>
      <c r="AI341" s="333"/>
      <c r="AJ341" s="333"/>
      <c r="AK341" s="333"/>
      <c r="AL341" s="333"/>
      <c r="AM341" s="333"/>
      <c r="AN341" s="333"/>
      <c r="AO341" s="333"/>
      <c r="AP341" s="333"/>
      <c r="AQ341" s="333"/>
      <c r="AR341" s="333"/>
      <c r="AS341" s="333"/>
      <c r="AT341" s="333"/>
      <c r="AU341" s="333"/>
      <c r="AV341" s="333"/>
      <c r="AW341" s="333"/>
      <c r="AX341" s="333"/>
      <c r="AY341" s="333"/>
      <c r="AZ341" s="333"/>
      <c r="BA341" s="333"/>
      <c r="BB341" s="325"/>
      <c r="BC341" s="360"/>
      <c r="BD341" s="326"/>
    </row>
    <row r="342" spans="1:100">
      <c r="A342" s="348"/>
      <c r="B342" s="329"/>
      <c r="C342" s="337"/>
      <c r="D342" s="28">
        <v>8</v>
      </c>
      <c r="E342" s="335"/>
      <c r="F342" s="336"/>
      <c r="G342" s="128">
        <f>'9'!G341</f>
        <v>1.69838630311181E-101</v>
      </c>
      <c r="H342" s="270">
        <f>'9'!H341</f>
        <v>6.62948363356139E-212</v>
      </c>
      <c r="I342" s="282">
        <f>'9'!I341</f>
        <v>1.6640606545692301E-225</v>
      </c>
      <c r="J342" s="272">
        <f>'9'!J341</f>
        <v>0</v>
      </c>
      <c r="K342" s="6"/>
      <c r="L342" s="333"/>
      <c r="M342" s="333"/>
      <c r="N342" s="333"/>
      <c r="O342" s="333"/>
      <c r="P342" s="333"/>
      <c r="Q342" s="333"/>
      <c r="R342" s="333"/>
      <c r="S342" s="333"/>
      <c r="T342" s="333"/>
      <c r="U342" s="333"/>
      <c r="V342" s="333"/>
      <c r="W342" s="333"/>
      <c r="X342" s="333"/>
      <c r="Y342" s="333"/>
      <c r="Z342" s="333"/>
      <c r="AA342" s="363"/>
      <c r="AB342" s="333"/>
      <c r="AC342" s="333"/>
      <c r="AD342" s="333"/>
      <c r="AE342" s="333"/>
      <c r="AF342" s="333"/>
      <c r="AG342" s="333"/>
      <c r="AH342" s="333"/>
      <c r="AI342" s="333"/>
      <c r="AJ342" s="333"/>
      <c r="AK342" s="333"/>
      <c r="AL342" s="333"/>
      <c r="AM342" s="333"/>
      <c r="AN342" s="333"/>
      <c r="AO342" s="333"/>
      <c r="AP342" s="333"/>
      <c r="AQ342" s="333"/>
      <c r="AR342" s="333"/>
      <c r="AS342" s="333"/>
      <c r="AT342" s="333"/>
      <c r="AU342" s="333"/>
      <c r="AV342" s="333"/>
      <c r="AW342" s="333"/>
      <c r="AX342" s="333"/>
      <c r="AY342" s="333"/>
      <c r="AZ342" s="333"/>
      <c r="BA342" s="333"/>
      <c r="BB342" s="325"/>
      <c r="BC342" s="360"/>
      <c r="BD342" s="326"/>
    </row>
    <row r="343" spans="1:100">
      <c r="A343" s="348"/>
      <c r="B343" s="329"/>
      <c r="C343" s="337"/>
      <c r="D343" s="28">
        <v>9</v>
      </c>
      <c r="E343" s="335"/>
      <c r="F343" s="336"/>
      <c r="G343" s="128">
        <f>'9'!G342</f>
        <v>1.6253117698578801E-100</v>
      </c>
      <c r="H343" s="270">
        <f>'9'!H342</f>
        <v>3.0241419468770198E-203</v>
      </c>
      <c r="I343" s="282">
        <f>'9'!I342</f>
        <v>4.9962796653203402E-216</v>
      </c>
      <c r="J343" s="272">
        <f>'9'!J342</f>
        <v>0</v>
      </c>
      <c r="K343" s="6"/>
      <c r="L343" s="333"/>
      <c r="M343" s="333"/>
      <c r="N343" s="333"/>
      <c r="O343" s="333"/>
      <c r="P343" s="333"/>
      <c r="Q343" s="333"/>
      <c r="R343" s="333"/>
      <c r="S343" s="333"/>
      <c r="T343" s="333"/>
      <c r="U343" s="333"/>
      <c r="V343" s="333"/>
      <c r="W343" s="333"/>
      <c r="X343" s="333"/>
      <c r="Y343" s="333"/>
      <c r="Z343" s="333"/>
      <c r="AA343" s="363"/>
      <c r="AB343" s="333"/>
      <c r="AC343" s="333"/>
      <c r="AD343" s="333"/>
      <c r="AE343" s="333"/>
      <c r="AF343" s="333"/>
      <c r="AG343" s="333"/>
      <c r="AH343" s="333"/>
      <c r="AI343" s="333"/>
      <c r="AJ343" s="333"/>
      <c r="AK343" s="333"/>
      <c r="AL343" s="333"/>
      <c r="AM343" s="333"/>
      <c r="AN343" s="333"/>
      <c r="AO343" s="333"/>
      <c r="AP343" s="333"/>
      <c r="AQ343" s="333"/>
      <c r="AR343" s="333"/>
      <c r="AS343" s="333"/>
      <c r="AT343" s="333"/>
      <c r="AU343" s="333"/>
      <c r="AV343" s="333"/>
      <c r="AW343" s="333"/>
      <c r="AX343" s="333"/>
      <c r="AY343" s="333"/>
      <c r="AZ343" s="333"/>
      <c r="BA343" s="333"/>
      <c r="BB343" s="325"/>
      <c r="BC343" s="360"/>
      <c r="BD343" s="326"/>
    </row>
    <row r="344" spans="1:100">
      <c r="A344" s="348"/>
      <c r="B344" s="329"/>
      <c r="C344" s="337"/>
      <c r="D344" s="29">
        <v>10</v>
      </c>
      <c r="E344" s="335"/>
      <c r="F344" s="336"/>
      <c r="G344" s="274">
        <f>'9'!G343</f>
        <v>7.3342792217815105E-98</v>
      </c>
      <c r="H344" s="275">
        <f>'9'!H343</f>
        <v>2.5143973190378701E-185</v>
      </c>
      <c r="I344" s="283">
        <f>'9'!I343</f>
        <v>1.4789959545715999E-196</v>
      </c>
      <c r="J344" s="277">
        <f>'9'!J343</f>
        <v>6.2924027365154196E-279</v>
      </c>
      <c r="K344" s="30"/>
      <c r="L344" s="334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64"/>
      <c r="AB344" s="358"/>
      <c r="AC344" s="358"/>
      <c r="AD344" s="358"/>
      <c r="AE344" s="358"/>
      <c r="AF344" s="358"/>
      <c r="AG344" s="358"/>
      <c r="AH344" s="358"/>
      <c r="AI344" s="358"/>
      <c r="AJ344" s="358"/>
      <c r="AK344" s="358"/>
      <c r="AL344" s="358"/>
      <c r="AM344" s="358"/>
      <c r="AN344" s="358"/>
      <c r="AO344" s="358"/>
      <c r="AP344" s="358"/>
      <c r="AQ344" s="358"/>
      <c r="AR344" s="358"/>
      <c r="AS344" s="358"/>
      <c r="AT344" s="358"/>
      <c r="AU344" s="358"/>
      <c r="AV344" s="358"/>
      <c r="AW344" s="358"/>
      <c r="AX344" s="358"/>
      <c r="AY344" s="358"/>
      <c r="AZ344" s="358"/>
      <c r="BA344" s="358"/>
      <c r="BB344" s="325"/>
      <c r="BC344" s="361"/>
      <c r="BD344" s="326"/>
    </row>
    <row r="345" spans="1:100">
      <c r="A345" s="348"/>
      <c r="B345" s="328">
        <v>0.25</v>
      </c>
      <c r="C345" s="337"/>
      <c r="D345" s="26">
        <v>-9</v>
      </c>
      <c r="E345" s="330">
        <v>6.63890833798307E-6</v>
      </c>
      <c r="F345" s="331">
        <v>3.2844640617134297E-5</v>
      </c>
      <c r="G345" s="100">
        <f>'9'!G364</f>
        <v>2.3996110663296699E-6</v>
      </c>
      <c r="H345" s="64">
        <f>'9'!H364</f>
        <v>3.3243874699028502E-9</v>
      </c>
      <c r="I345" s="79">
        <f>'9'!I364</f>
        <v>2.40517845040844E-9</v>
      </c>
      <c r="J345" s="204">
        <f>'9'!J364</f>
        <v>2.44457199799888E-12</v>
      </c>
      <c r="K345" s="27"/>
      <c r="L345" s="332">
        <f t="shared" ref="L345" si="596">1-SUM(M345:BC364)</f>
        <v>0.51161130770837504</v>
      </c>
      <c r="M345" s="357">
        <f t="shared" ref="M345" si="597">G355+I355</f>
        <v>2.0071006827225143E-3</v>
      </c>
      <c r="N345" s="357">
        <f t="shared" ref="N345" si="598">G362+I362+J355</f>
        <v>1.2317054191557958E-4</v>
      </c>
      <c r="O345" s="357">
        <f t="shared" ref="O345" si="599">G364+I364+H355</f>
        <v>2.0307712610081536E-4</v>
      </c>
      <c r="P345" s="357">
        <f t="shared" ref="P345" si="600">G357+I357+J362</f>
        <v>2.5703441790653212E-5</v>
      </c>
      <c r="Q345" s="357">
        <f t="shared" ref="Q345" si="601">G353+I353</f>
        <v>9.220361001543366E-2</v>
      </c>
      <c r="R345" s="357">
        <f t="shared" ref="R345" si="602">G359+I359+H362+J364</f>
        <v>2.4020727712811826E-6</v>
      </c>
      <c r="S345" s="357">
        <f t="shared" ref="S345" si="603">G346+I346</f>
        <v>6.3750528781196871E-6</v>
      </c>
      <c r="T345" s="357">
        <f t="shared" ref="T345" si="604">G348+I348+J357</f>
        <v>1.8062089575060898E-4</v>
      </c>
      <c r="U345" s="357">
        <f t="shared" ref="U345" si="605">G351+I351+H364</f>
        <v>9.2203610394706079E-2</v>
      </c>
      <c r="V345" s="357">
        <f t="shared" ref="V345" si="606">G360+I360+J353</f>
        <v>1.8983531581425742E-2</v>
      </c>
      <c r="W345" s="357">
        <f t="shared" ref="W345" si="607">G349+I349</f>
        <v>2.0071006827225143E-3</v>
      </c>
      <c r="X345" s="357">
        <f t="shared" ref="X345" si="608">G352+I352+J359+H357</f>
        <v>0.158796622367576</v>
      </c>
      <c r="Y345" s="357">
        <f t="shared" ref="Y345" si="609">G358+I358</f>
        <v>6.3750528781196871E-6</v>
      </c>
      <c r="Z345" s="357">
        <f t="shared" ref="Z345" si="610">G350+I350+J346</f>
        <v>1.9512825601135552E-2</v>
      </c>
      <c r="AA345" s="362">
        <f t="shared" ref="AA345" si="611">G361+I361+H353</f>
        <v>5.0987569222077402E-3</v>
      </c>
      <c r="AB345" s="357">
        <f t="shared" ref="AB345" si="612">G347+I347+J348</f>
        <v>2.7887713612804576E-5</v>
      </c>
      <c r="AC345" s="357">
        <f t="shared" ref="AC345" si="613">G363+I363</f>
        <v>8.4619662972014402E-7</v>
      </c>
      <c r="AD345" s="357">
        <f t="shared" ref="AD345" si="614">G356+I356+J351+H359</f>
        <v>1.9162889901529413E-2</v>
      </c>
      <c r="AE345" s="357">
        <f t="shared" ref="AE345" si="615">G345+I345</f>
        <v>2.4020162447800785E-6</v>
      </c>
      <c r="AF345" s="357">
        <f t="shared" ref="AF345" si="616">G354+I354+J360</f>
        <v>1.9512825405002852E-2</v>
      </c>
      <c r="AG345" s="357">
        <f t="shared" ref="AG345" si="617">H346</f>
        <v>4.8850083871526302E-8</v>
      </c>
      <c r="AH345" s="357">
        <f t="shared" ref="AH345" si="618">J349</f>
        <v>1.22425461398818E-4</v>
      </c>
      <c r="AI345" s="357">
        <f t="shared" ref="AI345" si="619">J352+H348</f>
        <v>3.6648207514380839E-2</v>
      </c>
      <c r="AJ345" s="357">
        <f t="shared" ref="AJ345" si="620">F345</f>
        <v>3.2844640617134297E-5</v>
      </c>
      <c r="AK345" s="357">
        <f t="shared" ref="AK345" si="621">J358</f>
        <v>1.9620071089878001E-10</v>
      </c>
      <c r="AL345" s="357">
        <f t="shared" ref="AL345" si="622">H351</f>
        <v>5.0979107255780202E-3</v>
      </c>
      <c r="AM345" s="357">
        <f t="shared" ref="AM345" si="623">J350</f>
        <v>2.7274408354050102E-3</v>
      </c>
      <c r="AN345" s="357">
        <f t="shared" ref="AN345" si="624">J361+H360</f>
        <v>3.7927883514447706E-10</v>
      </c>
      <c r="AO345" s="357">
        <f t="shared" ref="AO345" si="625">J347</f>
        <v>2.21089665676577E-8</v>
      </c>
      <c r="AP345" s="357">
        <f t="shared" ref="AP345" si="626">H349</f>
        <v>2.01833335032974E-4</v>
      </c>
      <c r="AQ345" s="357">
        <f t="shared" ref="AQ345" si="627">J363</f>
        <v>6.4100546220818E-15</v>
      </c>
      <c r="AR345" s="357">
        <f t="shared" ref="AR345" si="628">H352+J356</f>
        <v>7.8223725343725733E-3</v>
      </c>
      <c r="AS345" s="357">
        <f t="shared" ref="AS345" si="629">J345</f>
        <v>2.44457199799888E-12</v>
      </c>
      <c r="AT345" s="357">
        <f t="shared" ref="AT345" si="630">H358</f>
        <v>4.8850083871526302E-8</v>
      </c>
      <c r="AU345" s="357">
        <f t="shared" ref="AU345" si="631">J354</f>
        <v>2.7274408354050102E-3</v>
      </c>
      <c r="AV345" s="357">
        <f t="shared" ref="AV345" si="632">H350</f>
        <v>1.4584222604519901E-3</v>
      </c>
      <c r="AW345" s="357">
        <f t="shared" ref="AW345" si="633">H361</f>
        <v>9.2244142710847298E-11</v>
      </c>
      <c r="AX345" s="357">
        <f t="shared" ref="AX345" si="634">H347</f>
        <v>9.0836705613619399E-7</v>
      </c>
      <c r="AY345" s="357">
        <f t="shared" ref="AY345" si="635">E345</f>
        <v>6.63890833798307E-6</v>
      </c>
      <c r="AZ345" s="357">
        <f t="shared" ref="AZ345" si="636">H363</f>
        <v>9.2244142710847298E-11</v>
      </c>
      <c r="BA345" s="357">
        <f t="shared" ref="BA345" si="637">H356</f>
        <v>1.5967052161440899E-5</v>
      </c>
      <c r="BB345" s="325">
        <f t="shared" ref="BB345" si="638">H345</f>
        <v>3.3243874699028502E-9</v>
      </c>
      <c r="BC345" s="359">
        <f t="shared" ref="BC345" si="639">H354</f>
        <v>1.4584222604519901E-3</v>
      </c>
      <c r="BD345" s="326">
        <f t="shared" ref="BD345" si="640">SUMPRODUCT($L$1:$BC$1,BF345:CW345)</f>
        <v>6.0551737589870793</v>
      </c>
      <c r="BF345" s="12">
        <f>L345</f>
        <v>0.51161130770837504</v>
      </c>
      <c r="BG345" s="23">
        <f t="shared" ref="BG345:CV345" si="641">M345</f>
        <v>2.0071006827225143E-3</v>
      </c>
      <c r="BH345" s="23">
        <f t="shared" si="641"/>
        <v>1.2317054191557958E-4</v>
      </c>
      <c r="BI345" s="23">
        <f t="shared" si="641"/>
        <v>2.0307712610081536E-4</v>
      </c>
      <c r="BJ345" s="23">
        <f t="shared" si="641"/>
        <v>2.5703441790653212E-5</v>
      </c>
      <c r="BK345" s="23">
        <f t="shared" si="641"/>
        <v>9.220361001543366E-2</v>
      </c>
      <c r="BL345" s="23">
        <f t="shared" si="641"/>
        <v>2.4020727712811826E-6</v>
      </c>
      <c r="BM345" s="23">
        <f t="shared" si="641"/>
        <v>6.3750528781196871E-6</v>
      </c>
      <c r="BN345" s="23">
        <f t="shared" si="641"/>
        <v>1.8062089575060898E-4</v>
      </c>
      <c r="BO345" s="23">
        <f t="shared" si="641"/>
        <v>9.2203610394706079E-2</v>
      </c>
      <c r="BP345" s="23">
        <f t="shared" si="641"/>
        <v>1.8983531581425742E-2</v>
      </c>
      <c r="BQ345" s="23">
        <f t="shared" si="641"/>
        <v>2.0071006827225143E-3</v>
      </c>
      <c r="BR345" s="23">
        <f t="shared" si="641"/>
        <v>0.158796622367576</v>
      </c>
      <c r="BS345" s="23">
        <f t="shared" si="641"/>
        <v>6.3750528781196871E-6</v>
      </c>
      <c r="BT345" s="23">
        <f t="shared" si="641"/>
        <v>1.9512825601135552E-2</v>
      </c>
      <c r="BU345" s="23">
        <f t="shared" si="641"/>
        <v>5.0987569222077402E-3</v>
      </c>
      <c r="BV345" s="23">
        <f t="shared" si="641"/>
        <v>2.7887713612804576E-5</v>
      </c>
      <c r="BW345" s="23">
        <f t="shared" si="641"/>
        <v>8.4619662972014402E-7</v>
      </c>
      <c r="BX345" s="23">
        <f t="shared" si="641"/>
        <v>1.9162889901529413E-2</v>
      </c>
      <c r="BY345" s="23">
        <f t="shared" si="641"/>
        <v>2.4020162447800785E-6</v>
      </c>
      <c r="BZ345" s="23">
        <f t="shared" si="641"/>
        <v>1.9512825405002852E-2</v>
      </c>
      <c r="CA345" s="23">
        <f t="shared" si="641"/>
        <v>4.8850083871526302E-8</v>
      </c>
      <c r="CB345" s="23">
        <f t="shared" si="641"/>
        <v>1.22425461398818E-4</v>
      </c>
      <c r="CC345" s="23">
        <f t="shared" si="641"/>
        <v>3.6648207514380839E-2</v>
      </c>
      <c r="CD345" s="23">
        <f t="shared" si="641"/>
        <v>3.2844640617134297E-5</v>
      </c>
      <c r="CE345" s="23">
        <f t="shared" si="641"/>
        <v>1.9620071089878001E-10</v>
      </c>
      <c r="CF345" s="23">
        <f t="shared" si="641"/>
        <v>5.0979107255780202E-3</v>
      </c>
      <c r="CG345" s="23">
        <f t="shared" si="641"/>
        <v>2.7274408354050102E-3</v>
      </c>
      <c r="CH345" s="23">
        <f t="shared" si="641"/>
        <v>3.7927883514447706E-10</v>
      </c>
      <c r="CI345" s="23">
        <f t="shared" si="641"/>
        <v>2.21089665676577E-8</v>
      </c>
      <c r="CJ345" s="23">
        <f t="shared" si="641"/>
        <v>2.01833335032974E-4</v>
      </c>
      <c r="CK345" s="23">
        <f t="shared" si="641"/>
        <v>6.4100546220818E-15</v>
      </c>
      <c r="CL345" s="23">
        <f t="shared" si="641"/>
        <v>7.8223725343725733E-3</v>
      </c>
      <c r="CM345" s="23">
        <f t="shared" si="641"/>
        <v>2.44457199799888E-12</v>
      </c>
      <c r="CN345" s="23">
        <f t="shared" si="641"/>
        <v>4.8850083871526302E-8</v>
      </c>
      <c r="CO345" s="23">
        <f t="shared" si="641"/>
        <v>2.7274408354050102E-3</v>
      </c>
      <c r="CP345" s="23">
        <f t="shared" si="641"/>
        <v>1.4584222604519901E-3</v>
      </c>
      <c r="CQ345" s="23">
        <f t="shared" si="641"/>
        <v>9.2244142710847298E-11</v>
      </c>
      <c r="CR345" s="23">
        <f t="shared" si="641"/>
        <v>9.0836705613619399E-7</v>
      </c>
      <c r="CS345" s="23">
        <f t="shared" si="641"/>
        <v>6.63890833798307E-6</v>
      </c>
      <c r="CT345" s="23">
        <f t="shared" si="641"/>
        <v>9.2244142710847298E-11</v>
      </c>
      <c r="CU345" s="23">
        <f t="shared" si="641"/>
        <v>1.5967052161440899E-5</v>
      </c>
      <c r="CV345" s="24">
        <f t="shared" si="641"/>
        <v>3.3243874699028502E-9</v>
      </c>
    </row>
    <row r="346" spans="1:100">
      <c r="A346" s="348"/>
      <c r="B346" s="329"/>
      <c r="C346" s="337"/>
      <c r="D346" s="28">
        <v>-8</v>
      </c>
      <c r="E346" s="330"/>
      <c r="F346" s="331"/>
      <c r="G346" s="128">
        <f>'9'!G345</f>
        <v>6.3222506807204797E-6</v>
      </c>
      <c r="H346" s="270">
        <f>'9'!H345</f>
        <v>4.8850083871526302E-8</v>
      </c>
      <c r="I346" s="282">
        <f>'9'!I345</f>
        <v>5.28021973992075E-8</v>
      </c>
      <c r="J346" s="272">
        <f>'9'!J345</f>
        <v>1.9620071089878001E-10</v>
      </c>
      <c r="K346" s="6"/>
      <c r="L346" s="333"/>
      <c r="M346" s="333"/>
      <c r="N346" s="333"/>
      <c r="O346" s="333"/>
      <c r="P346" s="333"/>
      <c r="Q346" s="333"/>
      <c r="R346" s="333"/>
      <c r="S346" s="333"/>
      <c r="T346" s="333"/>
      <c r="U346" s="333"/>
      <c r="V346" s="333"/>
      <c r="W346" s="333"/>
      <c r="X346" s="333"/>
      <c r="Y346" s="333"/>
      <c r="Z346" s="333"/>
      <c r="AA346" s="363"/>
      <c r="AB346" s="333"/>
      <c r="AC346" s="333"/>
      <c r="AD346" s="333"/>
      <c r="AE346" s="333"/>
      <c r="AF346" s="333"/>
      <c r="AG346" s="333"/>
      <c r="AH346" s="333"/>
      <c r="AI346" s="333"/>
      <c r="AJ346" s="333"/>
      <c r="AK346" s="333"/>
      <c r="AL346" s="333"/>
      <c r="AM346" s="333"/>
      <c r="AN346" s="333"/>
      <c r="AO346" s="333"/>
      <c r="AP346" s="333"/>
      <c r="AQ346" s="333"/>
      <c r="AR346" s="333"/>
      <c r="AS346" s="333"/>
      <c r="AT346" s="333"/>
      <c r="AU346" s="333"/>
      <c r="AV346" s="333"/>
      <c r="AW346" s="333"/>
      <c r="AX346" s="333"/>
      <c r="AY346" s="333"/>
      <c r="AZ346" s="333"/>
      <c r="BA346" s="333"/>
      <c r="BB346" s="325"/>
      <c r="BC346" s="360"/>
      <c r="BD346" s="326"/>
    </row>
    <row r="347" spans="1:100">
      <c r="A347" s="348"/>
      <c r="B347" s="329"/>
      <c r="C347" s="337"/>
      <c r="D347" s="28">
        <v>-7</v>
      </c>
      <c r="E347" s="330"/>
      <c r="F347" s="331"/>
      <c r="G347" s="128">
        <f>'9'!G346</f>
        <v>2.4069637454115598E-5</v>
      </c>
      <c r="H347" s="270">
        <f>'9'!H346</f>
        <v>9.0836705613619399E-7</v>
      </c>
      <c r="I347" s="282">
        <f>'9'!I346</f>
        <v>1.6338043337360499E-6</v>
      </c>
      <c r="J347" s="272">
        <f>'9'!J346</f>
        <v>2.21089665676577E-8</v>
      </c>
      <c r="K347" s="6"/>
      <c r="L347" s="333"/>
      <c r="M347" s="333"/>
      <c r="N347" s="333"/>
      <c r="O347" s="333"/>
      <c r="P347" s="333"/>
      <c r="Q347" s="333"/>
      <c r="R347" s="333"/>
      <c r="S347" s="333"/>
      <c r="T347" s="333"/>
      <c r="U347" s="333"/>
      <c r="V347" s="333"/>
      <c r="W347" s="333"/>
      <c r="X347" s="333"/>
      <c r="Y347" s="333"/>
      <c r="Z347" s="333"/>
      <c r="AA347" s="363"/>
      <c r="AB347" s="333"/>
      <c r="AC347" s="333"/>
      <c r="AD347" s="333"/>
      <c r="AE347" s="333"/>
      <c r="AF347" s="333"/>
      <c r="AG347" s="333"/>
      <c r="AH347" s="333"/>
      <c r="AI347" s="333"/>
      <c r="AJ347" s="333"/>
      <c r="AK347" s="333"/>
      <c r="AL347" s="333"/>
      <c r="AM347" s="333"/>
      <c r="AN347" s="333"/>
      <c r="AO347" s="333"/>
      <c r="AP347" s="333"/>
      <c r="AQ347" s="333"/>
      <c r="AR347" s="333"/>
      <c r="AS347" s="333"/>
      <c r="AT347" s="333"/>
      <c r="AU347" s="333"/>
      <c r="AV347" s="333"/>
      <c r="AW347" s="333"/>
      <c r="AX347" s="333"/>
      <c r="AY347" s="333"/>
      <c r="AZ347" s="333"/>
      <c r="BA347" s="333"/>
      <c r="BB347" s="325"/>
      <c r="BC347" s="360"/>
      <c r="BD347" s="326"/>
    </row>
    <row r="348" spans="1:100">
      <c r="A348" s="348"/>
      <c r="B348" s="329"/>
      <c r="C348" s="337"/>
      <c r="D348" s="28">
        <v>-6</v>
      </c>
      <c r="E348" s="330"/>
      <c r="F348" s="331"/>
      <c r="G348" s="128">
        <f>'9'!G347</f>
        <v>1.28048586971148E-4</v>
      </c>
      <c r="H348" s="270">
        <f>'9'!H347</f>
        <v>1.5967052161440899E-5</v>
      </c>
      <c r="I348" s="282">
        <f>'9'!I347</f>
        <v>5.2550199812893299E-5</v>
      </c>
      <c r="J348" s="272">
        <f>'9'!J347</f>
        <v>2.1842718249529301E-6</v>
      </c>
      <c r="K348" s="6"/>
      <c r="L348" s="333"/>
      <c r="M348" s="333"/>
      <c r="N348" s="333"/>
      <c r="O348" s="333"/>
      <c r="P348" s="333"/>
      <c r="Q348" s="333"/>
      <c r="R348" s="333"/>
      <c r="S348" s="333"/>
      <c r="T348" s="333"/>
      <c r="U348" s="333"/>
      <c r="V348" s="333"/>
      <c r="W348" s="333"/>
      <c r="X348" s="333"/>
      <c r="Y348" s="333"/>
      <c r="Z348" s="333"/>
      <c r="AA348" s="363"/>
      <c r="AB348" s="333"/>
      <c r="AC348" s="333"/>
      <c r="AD348" s="333"/>
      <c r="AE348" s="333"/>
      <c r="AF348" s="333"/>
      <c r="AG348" s="333"/>
      <c r="AH348" s="333"/>
      <c r="AI348" s="333"/>
      <c r="AJ348" s="333"/>
      <c r="AK348" s="333"/>
      <c r="AL348" s="333"/>
      <c r="AM348" s="333"/>
      <c r="AN348" s="333"/>
      <c r="AO348" s="333"/>
      <c r="AP348" s="333"/>
      <c r="AQ348" s="333"/>
      <c r="AR348" s="333"/>
      <c r="AS348" s="333"/>
      <c r="AT348" s="333"/>
      <c r="AU348" s="333"/>
      <c r="AV348" s="333"/>
      <c r="AW348" s="333"/>
      <c r="AX348" s="333"/>
      <c r="AY348" s="333"/>
      <c r="AZ348" s="333"/>
      <c r="BA348" s="333"/>
      <c r="BB348" s="325"/>
      <c r="BC348" s="360"/>
      <c r="BD348" s="326"/>
    </row>
    <row r="349" spans="1:100">
      <c r="A349" s="348"/>
      <c r="B349" s="329"/>
      <c r="C349" s="337"/>
      <c r="D349" s="28">
        <v>-5</v>
      </c>
      <c r="E349" s="330"/>
      <c r="F349" s="331"/>
      <c r="G349" s="128">
        <f>'9'!G348</f>
        <v>7.4500043233291405E-4</v>
      </c>
      <c r="H349" s="270">
        <f>'9'!H348</f>
        <v>2.01833335032974E-4</v>
      </c>
      <c r="I349" s="282">
        <f>'9'!I348</f>
        <v>1.2621002503896001E-3</v>
      </c>
      <c r="J349" s="272">
        <f>'9'!J348</f>
        <v>1.22425461398818E-4</v>
      </c>
      <c r="K349" s="6"/>
      <c r="L349" s="333"/>
      <c r="M349" s="333"/>
      <c r="N349" s="333"/>
      <c r="O349" s="333"/>
      <c r="P349" s="333"/>
      <c r="Q349" s="333"/>
      <c r="R349" s="333"/>
      <c r="S349" s="333"/>
      <c r="T349" s="333"/>
      <c r="U349" s="333"/>
      <c r="V349" s="333"/>
      <c r="W349" s="333"/>
      <c r="X349" s="333"/>
      <c r="Y349" s="333"/>
      <c r="Z349" s="333"/>
      <c r="AA349" s="363"/>
      <c r="AB349" s="333"/>
      <c r="AC349" s="333"/>
      <c r="AD349" s="333"/>
      <c r="AE349" s="333"/>
      <c r="AF349" s="333"/>
      <c r="AG349" s="333"/>
      <c r="AH349" s="333"/>
      <c r="AI349" s="333"/>
      <c r="AJ349" s="333"/>
      <c r="AK349" s="333"/>
      <c r="AL349" s="333"/>
      <c r="AM349" s="333"/>
      <c r="AN349" s="333"/>
      <c r="AO349" s="333"/>
      <c r="AP349" s="333"/>
      <c r="AQ349" s="333"/>
      <c r="AR349" s="333"/>
      <c r="AS349" s="333"/>
      <c r="AT349" s="333"/>
      <c r="AU349" s="333"/>
      <c r="AV349" s="333"/>
      <c r="AW349" s="333"/>
      <c r="AX349" s="333"/>
      <c r="AY349" s="333"/>
      <c r="AZ349" s="333"/>
      <c r="BA349" s="333"/>
      <c r="BB349" s="325"/>
      <c r="BC349" s="360"/>
      <c r="BD349" s="326"/>
    </row>
    <row r="350" spans="1:100">
      <c r="A350" s="348"/>
      <c r="B350" s="329"/>
      <c r="C350" s="337"/>
      <c r="D350" s="28">
        <v>-4</v>
      </c>
      <c r="E350" s="330"/>
      <c r="F350" s="331"/>
      <c r="G350" s="128">
        <f>'9'!G349</f>
        <v>3.38054532416514E-3</v>
      </c>
      <c r="H350" s="270">
        <f>'9'!H349</f>
        <v>1.4584222604519901E-3</v>
      </c>
      <c r="I350" s="282">
        <f>'9'!I349</f>
        <v>1.6132280080769699E-2</v>
      </c>
      <c r="J350" s="272">
        <f>'9'!J349</f>
        <v>2.7274408354050102E-3</v>
      </c>
      <c r="K350" s="6"/>
      <c r="L350" s="333"/>
      <c r="M350" s="333"/>
      <c r="N350" s="333"/>
      <c r="O350" s="333"/>
      <c r="P350" s="333"/>
      <c r="Q350" s="333"/>
      <c r="R350" s="333"/>
      <c r="S350" s="333"/>
      <c r="T350" s="333"/>
      <c r="U350" s="333"/>
      <c r="V350" s="333"/>
      <c r="W350" s="333"/>
      <c r="X350" s="333"/>
      <c r="Y350" s="333"/>
      <c r="Z350" s="333"/>
      <c r="AA350" s="363"/>
      <c r="AB350" s="333"/>
      <c r="AC350" s="333"/>
      <c r="AD350" s="333"/>
      <c r="AE350" s="333"/>
      <c r="AF350" s="333"/>
      <c r="AG350" s="333"/>
      <c r="AH350" s="333"/>
      <c r="AI350" s="333"/>
      <c r="AJ350" s="333"/>
      <c r="AK350" s="333"/>
      <c r="AL350" s="333"/>
      <c r="AM350" s="333"/>
      <c r="AN350" s="333"/>
      <c r="AO350" s="333"/>
      <c r="AP350" s="333"/>
      <c r="AQ350" s="333"/>
      <c r="AR350" s="333"/>
      <c r="AS350" s="333"/>
      <c r="AT350" s="333"/>
      <c r="AU350" s="333"/>
      <c r="AV350" s="333"/>
      <c r="AW350" s="333"/>
      <c r="AX350" s="333"/>
      <c r="AY350" s="333"/>
      <c r="AZ350" s="333"/>
      <c r="BA350" s="333"/>
      <c r="BB350" s="325"/>
      <c r="BC350" s="360"/>
      <c r="BD350" s="326"/>
    </row>
    <row r="351" spans="1:100">
      <c r="A351" s="348"/>
      <c r="B351" s="329"/>
      <c r="C351" s="337"/>
      <c r="D351" s="28">
        <v>-3</v>
      </c>
      <c r="E351" s="330"/>
      <c r="F351" s="331"/>
      <c r="G351" s="128">
        <f>'9'!G350</f>
        <v>9.2232048786429592E-3</v>
      </c>
      <c r="H351" s="270">
        <f>'9'!H350</f>
        <v>5.0979107255780202E-3</v>
      </c>
      <c r="I351" s="282">
        <f>'9'!I350</f>
        <v>8.2980405136790697E-2</v>
      </c>
      <c r="J351" s="272">
        <f>'9'!J350</f>
        <v>1.8982287790357901E-2</v>
      </c>
      <c r="K351" s="6"/>
      <c r="L351" s="333"/>
      <c r="M351" s="333"/>
      <c r="N351" s="333"/>
      <c r="O351" s="333"/>
      <c r="P351" s="333"/>
      <c r="Q351" s="333"/>
      <c r="R351" s="333"/>
      <c r="S351" s="333"/>
      <c r="T351" s="333"/>
      <c r="U351" s="333"/>
      <c r="V351" s="333"/>
      <c r="W351" s="333"/>
      <c r="X351" s="333"/>
      <c r="Y351" s="333"/>
      <c r="Z351" s="333"/>
      <c r="AA351" s="363"/>
      <c r="AB351" s="333"/>
      <c r="AC351" s="333"/>
      <c r="AD351" s="333"/>
      <c r="AE351" s="333"/>
      <c r="AF351" s="333"/>
      <c r="AG351" s="333"/>
      <c r="AH351" s="333"/>
      <c r="AI351" s="333"/>
      <c r="AJ351" s="333"/>
      <c r="AK351" s="333"/>
      <c r="AL351" s="333"/>
      <c r="AM351" s="333"/>
      <c r="AN351" s="333"/>
      <c r="AO351" s="333"/>
      <c r="AP351" s="333"/>
      <c r="AQ351" s="333"/>
      <c r="AR351" s="333"/>
      <c r="AS351" s="333"/>
      <c r="AT351" s="333"/>
      <c r="AU351" s="333"/>
      <c r="AV351" s="333"/>
      <c r="AW351" s="333"/>
      <c r="AX351" s="333"/>
      <c r="AY351" s="333"/>
      <c r="AZ351" s="333"/>
      <c r="BA351" s="333"/>
      <c r="BB351" s="325"/>
      <c r="BC351" s="360"/>
      <c r="BD351" s="326"/>
    </row>
    <row r="352" spans="1:100">
      <c r="A352" s="348"/>
      <c r="B352" s="329"/>
      <c r="C352" s="337"/>
      <c r="D352" s="28">
        <v>-2</v>
      </c>
      <c r="E352" s="330"/>
      <c r="F352" s="331"/>
      <c r="G352" s="128">
        <f>'9'!G351</f>
        <v>1.30873609457013E-2</v>
      </c>
      <c r="H352" s="270">
        <f>'9'!H351</f>
        <v>7.8201882625476195E-3</v>
      </c>
      <c r="I352" s="282">
        <f>'9'!I351</f>
        <v>0.14570835305237401</v>
      </c>
      <c r="J352" s="272">
        <f>'9'!J351</f>
        <v>3.6632240462219398E-2</v>
      </c>
      <c r="K352" s="6"/>
      <c r="L352" s="333"/>
      <c r="M352" s="333"/>
      <c r="N352" s="333"/>
      <c r="O352" s="333"/>
      <c r="P352" s="333"/>
      <c r="Q352" s="333"/>
      <c r="R352" s="333"/>
      <c r="S352" s="333"/>
      <c r="T352" s="333"/>
      <c r="U352" s="333"/>
      <c r="V352" s="333"/>
      <c r="W352" s="333"/>
      <c r="X352" s="333"/>
      <c r="Y352" s="333"/>
      <c r="Z352" s="333"/>
      <c r="AA352" s="363"/>
      <c r="AB352" s="333"/>
      <c r="AC352" s="333"/>
      <c r="AD352" s="333"/>
      <c r="AE352" s="333"/>
      <c r="AF352" s="333"/>
      <c r="AG352" s="333"/>
      <c r="AH352" s="333"/>
      <c r="AI352" s="333"/>
      <c r="AJ352" s="333"/>
      <c r="AK352" s="333"/>
      <c r="AL352" s="333"/>
      <c r="AM352" s="333"/>
      <c r="AN352" s="333"/>
      <c r="AO352" s="333"/>
      <c r="AP352" s="333"/>
      <c r="AQ352" s="333"/>
      <c r="AR352" s="333"/>
      <c r="AS352" s="333"/>
      <c r="AT352" s="333"/>
      <c r="AU352" s="333"/>
      <c r="AV352" s="333"/>
      <c r="AW352" s="333"/>
      <c r="AX352" s="333"/>
      <c r="AY352" s="333"/>
      <c r="AZ352" s="333"/>
      <c r="BA352" s="333"/>
      <c r="BB352" s="325"/>
      <c r="BC352" s="360"/>
      <c r="BD352" s="326"/>
    </row>
    <row r="353" spans="1:100">
      <c r="A353" s="348"/>
      <c r="B353" s="329"/>
      <c r="C353" s="337"/>
      <c r="D353" s="28">
        <v>-1</v>
      </c>
      <c r="E353" s="330"/>
      <c r="F353" s="331"/>
      <c r="G353" s="128">
        <f>'9'!G352</f>
        <v>9.2232048786429592E-3</v>
      </c>
      <c r="H353" s="270">
        <f>'9'!H352</f>
        <v>5.0979107255780202E-3</v>
      </c>
      <c r="I353" s="282">
        <f>'9'!I352</f>
        <v>8.2980405136790697E-2</v>
      </c>
      <c r="J353" s="272">
        <f>'9'!J352</f>
        <v>1.8982287790357901E-2</v>
      </c>
      <c r="K353" s="6"/>
      <c r="L353" s="333"/>
      <c r="M353" s="333"/>
      <c r="N353" s="333"/>
      <c r="O353" s="333"/>
      <c r="P353" s="333"/>
      <c r="Q353" s="333"/>
      <c r="R353" s="333"/>
      <c r="S353" s="333"/>
      <c r="T353" s="333"/>
      <c r="U353" s="333"/>
      <c r="V353" s="333"/>
      <c r="W353" s="333"/>
      <c r="X353" s="333"/>
      <c r="Y353" s="333"/>
      <c r="Z353" s="333"/>
      <c r="AA353" s="363"/>
      <c r="AB353" s="333"/>
      <c r="AC353" s="333"/>
      <c r="AD353" s="333"/>
      <c r="AE353" s="333"/>
      <c r="AF353" s="333"/>
      <c r="AG353" s="333"/>
      <c r="AH353" s="333"/>
      <c r="AI353" s="333"/>
      <c r="AJ353" s="333"/>
      <c r="AK353" s="333"/>
      <c r="AL353" s="333"/>
      <c r="AM353" s="333"/>
      <c r="AN353" s="333"/>
      <c r="AO353" s="333"/>
      <c r="AP353" s="333"/>
      <c r="AQ353" s="333"/>
      <c r="AR353" s="333"/>
      <c r="AS353" s="333"/>
      <c r="AT353" s="333"/>
      <c r="AU353" s="333"/>
      <c r="AV353" s="333"/>
      <c r="AW353" s="333"/>
      <c r="AX353" s="333"/>
      <c r="AY353" s="333"/>
      <c r="AZ353" s="333"/>
      <c r="BA353" s="333"/>
      <c r="BB353" s="325"/>
      <c r="BC353" s="360"/>
      <c r="BD353" s="326"/>
    </row>
    <row r="354" spans="1:100">
      <c r="A354" s="348"/>
      <c r="B354" s="329"/>
      <c r="C354" s="337"/>
      <c r="D354" s="28">
        <v>0</v>
      </c>
      <c r="E354" s="330"/>
      <c r="F354" s="331"/>
      <c r="G354" s="128">
        <f>'9'!G353</f>
        <v>3.38054532416514E-3</v>
      </c>
      <c r="H354" s="270">
        <f>'9'!H353</f>
        <v>1.4584222604519901E-3</v>
      </c>
      <c r="I354" s="282">
        <f>'9'!I353</f>
        <v>1.6132280080769699E-2</v>
      </c>
      <c r="J354" s="272">
        <f>'9'!J353</f>
        <v>2.7274408354050102E-3</v>
      </c>
      <c r="K354" s="6"/>
      <c r="L354" s="333"/>
      <c r="M354" s="333"/>
      <c r="N354" s="333"/>
      <c r="O354" s="333"/>
      <c r="P354" s="333"/>
      <c r="Q354" s="333"/>
      <c r="R354" s="333"/>
      <c r="S354" s="333"/>
      <c r="T354" s="333"/>
      <c r="U354" s="333"/>
      <c r="V354" s="333"/>
      <c r="W354" s="333"/>
      <c r="X354" s="333"/>
      <c r="Y354" s="333"/>
      <c r="Z354" s="333"/>
      <c r="AA354" s="363"/>
      <c r="AB354" s="333"/>
      <c r="AC354" s="333"/>
      <c r="AD354" s="333"/>
      <c r="AE354" s="333"/>
      <c r="AF354" s="333"/>
      <c r="AG354" s="333"/>
      <c r="AH354" s="333"/>
      <c r="AI354" s="333"/>
      <c r="AJ354" s="333"/>
      <c r="AK354" s="333"/>
      <c r="AL354" s="333"/>
      <c r="AM354" s="333"/>
      <c r="AN354" s="333"/>
      <c r="AO354" s="333"/>
      <c r="AP354" s="333"/>
      <c r="AQ354" s="333"/>
      <c r="AR354" s="333"/>
      <c r="AS354" s="333"/>
      <c r="AT354" s="333"/>
      <c r="AU354" s="333"/>
      <c r="AV354" s="333"/>
      <c r="AW354" s="333"/>
      <c r="AX354" s="333"/>
      <c r="AY354" s="333"/>
      <c r="AZ354" s="333"/>
      <c r="BA354" s="333"/>
      <c r="BB354" s="325"/>
      <c r="BC354" s="360"/>
      <c r="BD354" s="326"/>
    </row>
    <row r="355" spans="1:100">
      <c r="A355" s="348"/>
      <c r="B355" s="329"/>
      <c r="C355" s="337"/>
      <c r="D355" s="28">
        <v>1</v>
      </c>
      <c r="E355" s="330"/>
      <c r="F355" s="331"/>
      <c r="G355" s="128">
        <f>'9'!G354</f>
        <v>7.4500043233291405E-4</v>
      </c>
      <c r="H355" s="270">
        <f>'9'!H354</f>
        <v>2.01833335032974E-4</v>
      </c>
      <c r="I355" s="282">
        <f>'9'!I354</f>
        <v>1.2621002503896001E-3</v>
      </c>
      <c r="J355" s="272">
        <f>'9'!J354</f>
        <v>1.22425461398818E-4</v>
      </c>
      <c r="K355" s="6"/>
      <c r="L355" s="333"/>
      <c r="M355" s="333"/>
      <c r="N355" s="333"/>
      <c r="O355" s="333"/>
      <c r="P355" s="333"/>
      <c r="Q355" s="333"/>
      <c r="R355" s="333"/>
      <c r="S355" s="333"/>
      <c r="T355" s="333"/>
      <c r="U355" s="333"/>
      <c r="V355" s="333"/>
      <c r="W355" s="333"/>
      <c r="X355" s="333"/>
      <c r="Y355" s="333"/>
      <c r="Z355" s="333"/>
      <c r="AA355" s="363"/>
      <c r="AB355" s="333"/>
      <c r="AC355" s="333"/>
      <c r="AD355" s="333"/>
      <c r="AE355" s="333"/>
      <c r="AF355" s="333"/>
      <c r="AG355" s="333"/>
      <c r="AH355" s="333"/>
      <c r="AI355" s="333"/>
      <c r="AJ355" s="333"/>
      <c r="AK355" s="333"/>
      <c r="AL355" s="333"/>
      <c r="AM355" s="333"/>
      <c r="AN355" s="333"/>
      <c r="AO355" s="333"/>
      <c r="AP355" s="333"/>
      <c r="AQ355" s="333"/>
      <c r="AR355" s="333"/>
      <c r="AS355" s="333"/>
      <c r="AT355" s="333"/>
      <c r="AU355" s="333"/>
      <c r="AV355" s="333"/>
      <c r="AW355" s="333"/>
      <c r="AX355" s="333"/>
      <c r="AY355" s="333"/>
      <c r="AZ355" s="333"/>
      <c r="BA355" s="333"/>
      <c r="BB355" s="325"/>
      <c r="BC355" s="360"/>
      <c r="BD355" s="326"/>
    </row>
    <row r="356" spans="1:100">
      <c r="A356" s="348"/>
      <c r="B356" s="329"/>
      <c r="C356" s="337"/>
      <c r="D356" s="28">
        <v>2</v>
      </c>
      <c r="E356" s="330"/>
      <c r="F356" s="331"/>
      <c r="G356" s="128">
        <f>'9'!G355</f>
        <v>1.28048586971148E-4</v>
      </c>
      <c r="H356" s="270">
        <f>'9'!H355</f>
        <v>1.5967052161440899E-5</v>
      </c>
      <c r="I356" s="282">
        <f>'9'!I355</f>
        <v>5.2550199812893299E-5</v>
      </c>
      <c r="J356" s="272">
        <f>'9'!J355</f>
        <v>2.1842718249529301E-6</v>
      </c>
      <c r="K356" s="6"/>
      <c r="L356" s="333"/>
      <c r="M356" s="333"/>
      <c r="N356" s="333"/>
      <c r="O356" s="333"/>
      <c r="P356" s="333"/>
      <c r="Q356" s="333"/>
      <c r="R356" s="333"/>
      <c r="S356" s="333"/>
      <c r="T356" s="333"/>
      <c r="U356" s="333"/>
      <c r="V356" s="333"/>
      <c r="W356" s="333"/>
      <c r="X356" s="333"/>
      <c r="Y356" s="333"/>
      <c r="Z356" s="333"/>
      <c r="AA356" s="363"/>
      <c r="AB356" s="333"/>
      <c r="AC356" s="333"/>
      <c r="AD356" s="333"/>
      <c r="AE356" s="333"/>
      <c r="AF356" s="333"/>
      <c r="AG356" s="333"/>
      <c r="AH356" s="333"/>
      <c r="AI356" s="333"/>
      <c r="AJ356" s="333"/>
      <c r="AK356" s="333"/>
      <c r="AL356" s="333"/>
      <c r="AM356" s="333"/>
      <c r="AN356" s="333"/>
      <c r="AO356" s="333"/>
      <c r="AP356" s="333"/>
      <c r="AQ356" s="333"/>
      <c r="AR356" s="333"/>
      <c r="AS356" s="333"/>
      <c r="AT356" s="333"/>
      <c r="AU356" s="333"/>
      <c r="AV356" s="333"/>
      <c r="AW356" s="333"/>
      <c r="AX356" s="333"/>
      <c r="AY356" s="333"/>
      <c r="AZ356" s="333"/>
      <c r="BA356" s="333"/>
      <c r="BB356" s="325"/>
      <c r="BC356" s="360"/>
      <c r="BD356" s="326"/>
    </row>
    <row r="357" spans="1:100">
      <c r="A357" s="348"/>
      <c r="B357" s="329"/>
      <c r="C357" s="337"/>
      <c r="D357" s="28">
        <v>3</v>
      </c>
      <c r="E357" s="330"/>
      <c r="F357" s="331"/>
      <c r="G357" s="128">
        <f>'9'!G356</f>
        <v>2.4069637454115598E-5</v>
      </c>
      <c r="H357" s="270">
        <f>'9'!H356</f>
        <v>9.0836705613619399E-7</v>
      </c>
      <c r="I357" s="282">
        <f>'9'!I356</f>
        <v>1.6338043337360499E-6</v>
      </c>
      <c r="J357" s="272">
        <f>'9'!J356</f>
        <v>2.21089665676577E-8</v>
      </c>
      <c r="K357" s="6"/>
      <c r="L357" s="333"/>
      <c r="M357" s="333"/>
      <c r="N357" s="333"/>
      <c r="O357" s="333"/>
      <c r="P357" s="333"/>
      <c r="Q357" s="333"/>
      <c r="R357" s="333"/>
      <c r="S357" s="333"/>
      <c r="T357" s="333"/>
      <c r="U357" s="333"/>
      <c r="V357" s="333"/>
      <c r="W357" s="333"/>
      <c r="X357" s="333"/>
      <c r="Y357" s="333"/>
      <c r="Z357" s="333"/>
      <c r="AA357" s="363"/>
      <c r="AB357" s="333"/>
      <c r="AC357" s="333"/>
      <c r="AD357" s="333"/>
      <c r="AE357" s="333"/>
      <c r="AF357" s="333"/>
      <c r="AG357" s="333"/>
      <c r="AH357" s="333"/>
      <c r="AI357" s="333"/>
      <c r="AJ357" s="333"/>
      <c r="AK357" s="333"/>
      <c r="AL357" s="333"/>
      <c r="AM357" s="333"/>
      <c r="AN357" s="333"/>
      <c r="AO357" s="333"/>
      <c r="AP357" s="333"/>
      <c r="AQ357" s="333"/>
      <c r="AR357" s="333"/>
      <c r="AS357" s="333"/>
      <c r="AT357" s="333"/>
      <c r="AU357" s="333"/>
      <c r="AV357" s="333"/>
      <c r="AW357" s="333"/>
      <c r="AX357" s="333"/>
      <c r="AY357" s="333"/>
      <c r="AZ357" s="333"/>
      <c r="BA357" s="333"/>
      <c r="BB357" s="325"/>
      <c r="BC357" s="360"/>
      <c r="BD357" s="326"/>
    </row>
    <row r="358" spans="1:100">
      <c r="A358" s="348"/>
      <c r="B358" s="329"/>
      <c r="C358" s="337"/>
      <c r="D358" s="28">
        <v>4</v>
      </c>
      <c r="E358" s="330"/>
      <c r="F358" s="331"/>
      <c r="G358" s="128">
        <f>'9'!G357</f>
        <v>6.3222506807204797E-6</v>
      </c>
      <c r="H358" s="270">
        <f>'9'!H357</f>
        <v>4.8850083871526302E-8</v>
      </c>
      <c r="I358" s="282">
        <f>'9'!I357</f>
        <v>5.28021973992075E-8</v>
      </c>
      <c r="J358" s="272">
        <f>'9'!J357</f>
        <v>1.9620071089878001E-10</v>
      </c>
      <c r="K358" s="6"/>
      <c r="L358" s="333"/>
      <c r="M358" s="333"/>
      <c r="N358" s="333"/>
      <c r="O358" s="333"/>
      <c r="P358" s="333"/>
      <c r="Q358" s="333"/>
      <c r="R358" s="333"/>
      <c r="S358" s="333"/>
      <c r="T358" s="333"/>
      <c r="U358" s="333"/>
      <c r="V358" s="333"/>
      <c r="W358" s="333"/>
      <c r="X358" s="333"/>
      <c r="Y358" s="333"/>
      <c r="Z358" s="333"/>
      <c r="AA358" s="363"/>
      <c r="AB358" s="333"/>
      <c r="AC358" s="333"/>
      <c r="AD358" s="333"/>
      <c r="AE358" s="333"/>
      <c r="AF358" s="333"/>
      <c r="AG358" s="333"/>
      <c r="AH358" s="333"/>
      <c r="AI358" s="333"/>
      <c r="AJ358" s="333"/>
      <c r="AK358" s="333"/>
      <c r="AL358" s="333"/>
      <c r="AM358" s="333"/>
      <c r="AN358" s="333"/>
      <c r="AO358" s="333"/>
      <c r="AP358" s="333"/>
      <c r="AQ358" s="333"/>
      <c r="AR358" s="333"/>
      <c r="AS358" s="333"/>
      <c r="AT358" s="333"/>
      <c r="AU358" s="333"/>
      <c r="AV358" s="333"/>
      <c r="AW358" s="333"/>
      <c r="AX358" s="333"/>
      <c r="AY358" s="333"/>
      <c r="AZ358" s="333"/>
      <c r="BA358" s="333"/>
      <c r="BB358" s="325"/>
      <c r="BC358" s="360"/>
      <c r="BD358" s="326"/>
    </row>
    <row r="359" spans="1:100">
      <c r="A359" s="348"/>
      <c r="B359" s="329"/>
      <c r="C359" s="337"/>
      <c r="D359" s="28">
        <v>5</v>
      </c>
      <c r="E359" s="330"/>
      <c r="F359" s="331"/>
      <c r="G359" s="128">
        <f>'9'!G358</f>
        <v>2.3996110663296699E-6</v>
      </c>
      <c r="H359" s="270">
        <f>'9'!H358</f>
        <v>3.3243874699028502E-9</v>
      </c>
      <c r="I359" s="282">
        <f>'9'!I358</f>
        <v>2.40517845040844E-9</v>
      </c>
      <c r="J359" s="272">
        <f>'9'!J358</f>
        <v>2.44457199799888E-12</v>
      </c>
      <c r="K359" s="6"/>
      <c r="L359" s="333"/>
      <c r="M359" s="333"/>
      <c r="N359" s="333"/>
      <c r="O359" s="333"/>
      <c r="P359" s="333"/>
      <c r="Q359" s="333"/>
      <c r="R359" s="333"/>
      <c r="S359" s="333"/>
      <c r="T359" s="333"/>
      <c r="U359" s="333"/>
      <c r="V359" s="333"/>
      <c r="W359" s="333"/>
      <c r="X359" s="333"/>
      <c r="Y359" s="333"/>
      <c r="Z359" s="333"/>
      <c r="AA359" s="363"/>
      <c r="AB359" s="333"/>
      <c r="AC359" s="333"/>
      <c r="AD359" s="333"/>
      <c r="AE359" s="333"/>
      <c r="AF359" s="333"/>
      <c r="AG359" s="333"/>
      <c r="AH359" s="333"/>
      <c r="AI359" s="333"/>
      <c r="AJ359" s="333"/>
      <c r="AK359" s="333"/>
      <c r="AL359" s="333"/>
      <c r="AM359" s="333"/>
      <c r="AN359" s="333"/>
      <c r="AO359" s="333"/>
      <c r="AP359" s="333"/>
      <c r="AQ359" s="333"/>
      <c r="AR359" s="333"/>
      <c r="AS359" s="333"/>
      <c r="AT359" s="333"/>
      <c r="AU359" s="333"/>
      <c r="AV359" s="333"/>
      <c r="AW359" s="333"/>
      <c r="AX359" s="333"/>
      <c r="AY359" s="333"/>
      <c r="AZ359" s="333"/>
      <c r="BA359" s="333"/>
      <c r="BB359" s="325"/>
      <c r="BC359" s="360"/>
      <c r="BD359" s="326"/>
    </row>
    <row r="360" spans="1:100">
      <c r="A360" s="348"/>
      <c r="B360" s="329"/>
      <c r="C360" s="337"/>
      <c r="D360" s="28">
        <v>6</v>
      </c>
      <c r="E360" s="330"/>
      <c r="F360" s="331"/>
      <c r="G360" s="128">
        <f>'9'!G359</f>
        <v>1.24358642048816E-6</v>
      </c>
      <c r="H360" s="270">
        <f>'9'!H359</f>
        <v>3.79272425089855E-10</v>
      </c>
      <c r="I360" s="282">
        <f>'9'!I359</f>
        <v>2.0464735319712999E-10</v>
      </c>
      <c r="J360" s="272">
        <f>'9'!J359</f>
        <v>6.8012560564985296E-14</v>
      </c>
      <c r="K360" s="6"/>
      <c r="L360" s="333"/>
      <c r="M360" s="333"/>
      <c r="N360" s="333"/>
      <c r="O360" s="333"/>
      <c r="P360" s="333"/>
      <c r="Q360" s="333"/>
      <c r="R360" s="333"/>
      <c r="S360" s="333"/>
      <c r="T360" s="333"/>
      <c r="U360" s="333"/>
      <c r="V360" s="333"/>
      <c r="W360" s="333"/>
      <c r="X360" s="333"/>
      <c r="Y360" s="333"/>
      <c r="Z360" s="333"/>
      <c r="AA360" s="363"/>
      <c r="AB360" s="333"/>
      <c r="AC360" s="333"/>
      <c r="AD360" s="333"/>
      <c r="AE360" s="333"/>
      <c r="AF360" s="333"/>
      <c r="AG360" s="333"/>
      <c r="AH360" s="333"/>
      <c r="AI360" s="333"/>
      <c r="AJ360" s="333"/>
      <c r="AK360" s="333"/>
      <c r="AL360" s="333"/>
      <c r="AM360" s="333"/>
      <c r="AN360" s="333"/>
      <c r="AO360" s="333"/>
      <c r="AP360" s="333"/>
      <c r="AQ360" s="333"/>
      <c r="AR360" s="333"/>
      <c r="AS360" s="333"/>
      <c r="AT360" s="333"/>
      <c r="AU360" s="333"/>
      <c r="AV360" s="333"/>
      <c r="AW360" s="333"/>
      <c r="AX360" s="333"/>
      <c r="AY360" s="333"/>
      <c r="AZ360" s="333"/>
      <c r="BA360" s="333"/>
      <c r="BB360" s="325"/>
      <c r="BC360" s="360"/>
      <c r="BD360" s="326"/>
    </row>
    <row r="361" spans="1:100">
      <c r="A361" s="348"/>
      <c r="B361" s="329"/>
      <c r="C361" s="337"/>
      <c r="D361" s="28">
        <v>7</v>
      </c>
      <c r="E361" s="330"/>
      <c r="F361" s="331"/>
      <c r="G361" s="128">
        <f>'9'!G360</f>
        <v>8.4615510140384299E-7</v>
      </c>
      <c r="H361" s="270">
        <f>'9'!H360</f>
        <v>9.2244142710847298E-11</v>
      </c>
      <c r="I361" s="282">
        <f>'9'!I360</f>
        <v>4.1528316300986702E-11</v>
      </c>
      <c r="J361" s="272">
        <f>'9'!J360</f>
        <v>6.4100546220818E-15</v>
      </c>
      <c r="K361" s="6"/>
      <c r="L361" s="333"/>
      <c r="M361" s="333"/>
      <c r="N361" s="333"/>
      <c r="O361" s="333"/>
      <c r="P361" s="333"/>
      <c r="Q361" s="333"/>
      <c r="R361" s="333"/>
      <c r="S361" s="333"/>
      <c r="T361" s="333"/>
      <c r="U361" s="333"/>
      <c r="V361" s="333"/>
      <c r="W361" s="333"/>
      <c r="X361" s="333"/>
      <c r="Y361" s="333"/>
      <c r="Z361" s="333"/>
      <c r="AA361" s="363"/>
      <c r="AB361" s="333"/>
      <c r="AC361" s="333"/>
      <c r="AD361" s="333"/>
      <c r="AE361" s="333"/>
      <c r="AF361" s="333"/>
      <c r="AG361" s="333"/>
      <c r="AH361" s="333"/>
      <c r="AI361" s="333"/>
      <c r="AJ361" s="333"/>
      <c r="AK361" s="333"/>
      <c r="AL361" s="333"/>
      <c r="AM361" s="333"/>
      <c r="AN361" s="333"/>
      <c r="AO361" s="333"/>
      <c r="AP361" s="333"/>
      <c r="AQ361" s="333"/>
      <c r="AR361" s="333"/>
      <c r="AS361" s="333"/>
      <c r="AT361" s="333"/>
      <c r="AU361" s="333"/>
      <c r="AV361" s="333"/>
      <c r="AW361" s="333"/>
      <c r="AX361" s="333"/>
      <c r="AY361" s="333"/>
      <c r="AZ361" s="333"/>
      <c r="BA361" s="333"/>
      <c r="BB361" s="325"/>
      <c r="BC361" s="360"/>
      <c r="BD361" s="326"/>
    </row>
    <row r="362" spans="1:100">
      <c r="A362" s="348"/>
      <c r="B362" s="329"/>
      <c r="C362" s="337"/>
      <c r="D362" s="28">
        <v>8</v>
      </c>
      <c r="E362" s="330"/>
      <c r="F362" s="331"/>
      <c r="G362" s="128">
        <f>'9'!G361</f>
        <v>7.4505661716631803E-7</v>
      </c>
      <c r="H362" s="270">
        <f>'9'!H361</f>
        <v>5.6458488543818098E-11</v>
      </c>
      <c r="I362" s="282">
        <f>'9'!I361</f>
        <v>2.3899595258414201E-11</v>
      </c>
      <c r="J362" s="272">
        <f>'9'!J361</f>
        <v>2.8015641567449001E-15</v>
      </c>
      <c r="K362" s="6"/>
      <c r="L362" s="333"/>
      <c r="M362" s="333"/>
      <c r="N362" s="333"/>
      <c r="O362" s="333"/>
      <c r="P362" s="333"/>
      <c r="Q362" s="333"/>
      <c r="R362" s="333"/>
      <c r="S362" s="333"/>
      <c r="T362" s="333"/>
      <c r="U362" s="333"/>
      <c r="V362" s="333"/>
      <c r="W362" s="333"/>
      <c r="X362" s="333"/>
      <c r="Y362" s="333"/>
      <c r="Z362" s="333"/>
      <c r="AA362" s="363"/>
      <c r="AB362" s="333"/>
      <c r="AC362" s="333"/>
      <c r="AD362" s="333"/>
      <c r="AE362" s="333"/>
      <c r="AF362" s="333"/>
      <c r="AG362" s="333"/>
      <c r="AH362" s="333"/>
      <c r="AI362" s="333"/>
      <c r="AJ362" s="333"/>
      <c r="AK362" s="333"/>
      <c r="AL362" s="333"/>
      <c r="AM362" s="333"/>
      <c r="AN362" s="333"/>
      <c r="AO362" s="333"/>
      <c r="AP362" s="333"/>
      <c r="AQ362" s="333"/>
      <c r="AR362" s="333"/>
      <c r="AS362" s="333"/>
      <c r="AT362" s="333"/>
      <c r="AU362" s="333"/>
      <c r="AV362" s="333"/>
      <c r="AW362" s="333"/>
      <c r="AX362" s="333"/>
      <c r="AY362" s="333"/>
      <c r="AZ362" s="333"/>
      <c r="BA362" s="333"/>
      <c r="BB362" s="325"/>
      <c r="BC362" s="360"/>
      <c r="BD362" s="326"/>
    </row>
    <row r="363" spans="1:100">
      <c r="A363" s="348"/>
      <c r="B363" s="329"/>
      <c r="C363" s="337"/>
      <c r="D363" s="28">
        <v>9</v>
      </c>
      <c r="E363" s="330"/>
      <c r="F363" s="331"/>
      <c r="G363" s="128">
        <f>'9'!G362</f>
        <v>8.4615510140384299E-7</v>
      </c>
      <c r="H363" s="270">
        <f>'9'!H362</f>
        <v>9.2244142710847298E-11</v>
      </c>
      <c r="I363" s="282">
        <f>'9'!I362</f>
        <v>4.1528316300986702E-11</v>
      </c>
      <c r="J363" s="272">
        <f>'9'!J362</f>
        <v>6.4100546220818E-15</v>
      </c>
      <c r="K363" s="6"/>
      <c r="L363" s="333"/>
      <c r="M363" s="333"/>
      <c r="N363" s="333"/>
      <c r="O363" s="333"/>
      <c r="P363" s="333"/>
      <c r="Q363" s="333"/>
      <c r="R363" s="333"/>
      <c r="S363" s="333"/>
      <c r="T363" s="333"/>
      <c r="U363" s="333"/>
      <c r="V363" s="333"/>
      <c r="W363" s="333"/>
      <c r="X363" s="333"/>
      <c r="Y363" s="333"/>
      <c r="Z363" s="333"/>
      <c r="AA363" s="363"/>
      <c r="AB363" s="333"/>
      <c r="AC363" s="333"/>
      <c r="AD363" s="333"/>
      <c r="AE363" s="333"/>
      <c r="AF363" s="333"/>
      <c r="AG363" s="333"/>
      <c r="AH363" s="333"/>
      <c r="AI363" s="333"/>
      <c r="AJ363" s="333"/>
      <c r="AK363" s="333"/>
      <c r="AL363" s="333"/>
      <c r="AM363" s="333"/>
      <c r="AN363" s="333"/>
      <c r="AO363" s="333"/>
      <c r="AP363" s="333"/>
      <c r="AQ363" s="333"/>
      <c r="AR363" s="333"/>
      <c r="AS363" s="333"/>
      <c r="AT363" s="333"/>
      <c r="AU363" s="333"/>
      <c r="AV363" s="333"/>
      <c r="AW363" s="333"/>
      <c r="AX363" s="333"/>
      <c r="AY363" s="333"/>
      <c r="AZ363" s="333"/>
      <c r="BA363" s="333"/>
      <c r="BB363" s="325"/>
      <c r="BC363" s="360"/>
      <c r="BD363" s="326"/>
    </row>
    <row r="364" spans="1:100">
      <c r="A364" s="348"/>
      <c r="B364" s="329"/>
      <c r="C364" s="337"/>
      <c r="D364" s="29">
        <v>10</v>
      </c>
      <c r="E364" s="330"/>
      <c r="F364" s="331"/>
      <c r="G364" s="274">
        <f>'9'!G363</f>
        <v>1.24358642048816E-6</v>
      </c>
      <c r="H364" s="275">
        <f>'9'!H363</f>
        <v>3.79272425089855E-10</v>
      </c>
      <c r="I364" s="283">
        <f>'9'!I363</f>
        <v>2.0464735319712999E-10</v>
      </c>
      <c r="J364" s="277">
        <f>'9'!J363</f>
        <v>6.8012560564985296E-14</v>
      </c>
      <c r="K364" s="30"/>
      <c r="L364" s="334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64"/>
      <c r="AB364" s="358"/>
      <c r="AC364" s="358"/>
      <c r="AD364" s="358"/>
      <c r="AE364" s="358"/>
      <c r="AF364" s="358"/>
      <c r="AG364" s="358"/>
      <c r="AH364" s="358"/>
      <c r="AI364" s="358"/>
      <c r="AJ364" s="358"/>
      <c r="AK364" s="358"/>
      <c r="AL364" s="358"/>
      <c r="AM364" s="358"/>
      <c r="AN364" s="358"/>
      <c r="AO364" s="358"/>
      <c r="AP364" s="358"/>
      <c r="AQ364" s="358"/>
      <c r="AR364" s="358"/>
      <c r="AS364" s="358"/>
      <c r="AT364" s="358"/>
      <c r="AU364" s="358"/>
      <c r="AV364" s="358"/>
      <c r="AW364" s="358"/>
      <c r="AX364" s="358"/>
      <c r="AY364" s="358"/>
      <c r="AZ364" s="358"/>
      <c r="BA364" s="358"/>
      <c r="BB364" s="325"/>
      <c r="BC364" s="361"/>
      <c r="BD364" s="326"/>
    </row>
    <row r="365" spans="1:100">
      <c r="A365" s="348"/>
      <c r="B365" s="328">
        <v>0.5</v>
      </c>
      <c r="C365" s="337"/>
      <c r="D365" s="26">
        <v>-9</v>
      </c>
      <c r="E365" s="330">
        <v>4.7823077932433999E-4</v>
      </c>
      <c r="F365" s="331">
        <v>1.9580709848113602E-3</v>
      </c>
      <c r="G365" s="100">
        <f>'9'!G384</f>
        <v>1.5962394864804301E-3</v>
      </c>
      <c r="H365" s="64">
        <f>'9'!H384</f>
        <v>1.10862932102716E-4</v>
      </c>
      <c r="I365" s="79">
        <f>'9'!I384</f>
        <v>3.8364870112567401E-4</v>
      </c>
      <c r="J365" s="204">
        <f>'9'!J384</f>
        <v>2.44637723194774E-5</v>
      </c>
      <c r="K365" s="27"/>
      <c r="L365" s="332">
        <f t="shared" ref="L365" si="642">1-SUM(M365:BC384)</f>
        <v>0.58577827841139651</v>
      </c>
      <c r="M365" s="357">
        <f t="shared" ref="M365" si="643">G375+I375</f>
        <v>2.18507326872267E-2</v>
      </c>
      <c r="N365" s="357">
        <f t="shared" ref="N365" si="644">G382+I382+J375</f>
        <v>3.1610014378557001E-3</v>
      </c>
      <c r="O365" s="357">
        <f t="shared" ref="O365" si="645">G384+I384+H375</f>
        <v>3.1590229100527407E-3</v>
      </c>
      <c r="P365" s="357">
        <f t="shared" ref="P365" si="646">G377+I377+J382</f>
        <v>5.804751485601803E-3</v>
      </c>
      <c r="Q365" s="357">
        <f t="shared" ref="Q365" si="647">G373+I373</f>
        <v>5.5374970195669497E-2</v>
      </c>
      <c r="R365" s="357">
        <f t="shared" ref="R365" si="648">G379+I379+H382+J384</f>
        <v>2.0318248569717061E-3</v>
      </c>
      <c r="S365" s="357">
        <f t="shared" ref="S365" si="649">G366+I366</f>
        <v>3.1951245352110241E-3</v>
      </c>
      <c r="T365" s="357">
        <f t="shared" ref="T365" si="650">G368+I368+J377</f>
        <v>1.153162322972587E-2</v>
      </c>
      <c r="U365" s="357">
        <f t="shared" ref="U365" si="651">G371+I371+H384</f>
        <v>5.5440477353617082E-2</v>
      </c>
      <c r="V365" s="357">
        <f t="shared" ref="V365" si="652">G380+I380+J373</f>
        <v>9.4199123573067301E-3</v>
      </c>
      <c r="W365" s="357">
        <f t="shared" ref="W365" si="653">G369+I369</f>
        <v>2.18507326872267E-2</v>
      </c>
      <c r="X365" s="357">
        <f t="shared" ref="X365" si="654">G372+I372+J379+H377</f>
        <v>6.3568247175655263E-2</v>
      </c>
      <c r="Y365" s="357">
        <f t="shared" ref="Y365" si="655">G378+I378</f>
        <v>3.1951245352110241E-3</v>
      </c>
      <c r="Z365" s="357">
        <f t="shared" ref="Z365" si="656">G370+I370+J366</f>
        <v>3.8239117648892935E-2</v>
      </c>
      <c r="AA365" s="362">
        <f t="shared" ref="AA365" si="657">G381+I381+H373</f>
        <v>5.2151894728517962E-3</v>
      </c>
      <c r="AB365" s="357">
        <f t="shared" ref="AB365" si="658">G367+I367+J368</f>
        <v>6.5383686519509274E-3</v>
      </c>
      <c r="AC365" s="357">
        <f t="shared" ref="AC365" si="659">G383+I383</f>
        <v>1.1447017331468661E-3</v>
      </c>
      <c r="AD365" s="357">
        <f t="shared" ref="AD365" si="660">G376+I376+J371+H379</f>
        <v>1.9426903802913016E-2</v>
      </c>
      <c r="AE365" s="357">
        <f t="shared" ref="AE365" si="661">G365+I365</f>
        <v>1.9798881876061042E-3</v>
      </c>
      <c r="AF365" s="357">
        <f t="shared" ref="AF365" si="662">G374+I374+J380</f>
        <v>3.8178279519402093E-2</v>
      </c>
      <c r="AG365" s="357">
        <f t="shared" ref="AG365" si="663">H366</f>
        <v>2.1450582018546499E-4</v>
      </c>
      <c r="AH365" s="357">
        <f t="shared" ref="AH365" si="664">J369</f>
        <v>2.0914892323200501E-3</v>
      </c>
      <c r="AI365" s="357">
        <f t="shared" ref="AI365" si="665">J372+H368</f>
        <v>1.0511641516200177E-2</v>
      </c>
      <c r="AJ365" s="357">
        <f t="shared" ref="AJ365" si="666">F365</f>
        <v>1.9580709848113602E-3</v>
      </c>
      <c r="AK365" s="357">
        <f t="shared" ref="AK365" si="667">J378</f>
        <v>7.1245149541437298E-5</v>
      </c>
      <c r="AL365" s="357">
        <f t="shared" ref="AL365" si="668">H371</f>
        <v>4.0704877397049304E-3</v>
      </c>
      <c r="AM365" s="357">
        <f t="shared" ref="AM365" si="669">J370</f>
        <v>4.7482587667186504E-3</v>
      </c>
      <c r="AN365" s="357">
        <f t="shared" ref="AN365" si="670">J381+H380</f>
        <v>7.1500828850703868E-5</v>
      </c>
      <c r="AO365" s="357">
        <f t="shared" ref="AO365" si="671">J367</f>
        <v>2.30616070313621E-4</v>
      </c>
      <c r="AP365" s="357">
        <f t="shared" ref="AP365" si="672">H369</f>
        <v>1.7541442641440599E-3</v>
      </c>
      <c r="AQ365" s="357">
        <f t="shared" ref="AQ365" si="673">J383</f>
        <v>5.9936709031213704E-6</v>
      </c>
      <c r="AR365" s="357">
        <f t="shared" ref="AR365" si="674">H372+J376</f>
        <v>5.2963580322057972E-3</v>
      </c>
      <c r="AS365" s="357">
        <f t="shared" ref="AS365" si="675">J365</f>
        <v>2.44637723194774E-5</v>
      </c>
      <c r="AT365" s="357">
        <f t="shared" ref="AT365" si="676">H378</f>
        <v>2.1450582018546499E-4</v>
      </c>
      <c r="AU365" s="357">
        <f t="shared" ref="AU365" si="677">J374</f>
        <v>4.7482587667186504E-3</v>
      </c>
      <c r="AV365" s="357">
        <f t="shared" ref="AV365" si="678">H370</f>
        <v>2.9307473199235898E-3</v>
      </c>
      <c r="AW365" s="357">
        <f t="shared" ref="AW365" si="679">H381</f>
        <v>4.6679068316225003E-5</v>
      </c>
      <c r="AX365" s="357">
        <f t="shared" ref="AX365" si="680">H367</f>
        <v>4.4416739599219198E-4</v>
      </c>
      <c r="AY365" s="357">
        <f t="shared" ref="AY365" si="681">E365</f>
        <v>4.7823077932433999E-4</v>
      </c>
      <c r="AZ365" s="357">
        <f t="shared" ref="AZ365" si="682">H383</f>
        <v>4.6679068316225003E-5</v>
      </c>
      <c r="BA365" s="357">
        <f t="shared" ref="BA365" si="683">H376</f>
        <v>9.1607280548598703E-4</v>
      </c>
      <c r="BB365" s="325">
        <f t="shared" ref="BB365" si="684">H365</f>
        <v>1.10862932102716E-4</v>
      </c>
      <c r="BC365" s="359">
        <f t="shared" ref="BC365" si="685">H374</f>
        <v>2.9307473199235898E-3</v>
      </c>
      <c r="BD365" s="326">
        <f t="shared" ref="BD365" si="686">SUMPRODUCT($L$1:$BC$1,BF365:CW365)</f>
        <v>5.2735040738715604</v>
      </c>
      <c r="BF365" s="12">
        <f>L365</f>
        <v>0.58577827841139651</v>
      </c>
      <c r="BG365" s="23">
        <f t="shared" ref="BG365:CV365" si="687">M365</f>
        <v>2.18507326872267E-2</v>
      </c>
      <c r="BH365" s="23">
        <f t="shared" si="687"/>
        <v>3.1610014378557001E-3</v>
      </c>
      <c r="BI365" s="23">
        <f t="shared" si="687"/>
        <v>3.1590229100527407E-3</v>
      </c>
      <c r="BJ365" s="23">
        <f t="shared" si="687"/>
        <v>5.804751485601803E-3</v>
      </c>
      <c r="BK365" s="23">
        <f t="shared" si="687"/>
        <v>5.5374970195669497E-2</v>
      </c>
      <c r="BL365" s="23">
        <f t="shared" si="687"/>
        <v>2.0318248569717061E-3</v>
      </c>
      <c r="BM365" s="23">
        <f t="shared" si="687"/>
        <v>3.1951245352110241E-3</v>
      </c>
      <c r="BN365" s="23">
        <f t="shared" si="687"/>
        <v>1.153162322972587E-2</v>
      </c>
      <c r="BO365" s="23">
        <f t="shared" si="687"/>
        <v>5.5440477353617082E-2</v>
      </c>
      <c r="BP365" s="23">
        <f t="shared" si="687"/>
        <v>9.4199123573067301E-3</v>
      </c>
      <c r="BQ365" s="23">
        <f t="shared" si="687"/>
        <v>2.18507326872267E-2</v>
      </c>
      <c r="BR365" s="23">
        <f t="shared" si="687"/>
        <v>6.3568247175655263E-2</v>
      </c>
      <c r="BS365" s="23">
        <f t="shared" si="687"/>
        <v>3.1951245352110241E-3</v>
      </c>
      <c r="BT365" s="23">
        <f t="shared" si="687"/>
        <v>3.8239117648892935E-2</v>
      </c>
      <c r="BU365" s="23">
        <f t="shared" si="687"/>
        <v>5.2151894728517962E-3</v>
      </c>
      <c r="BV365" s="23">
        <f t="shared" si="687"/>
        <v>6.5383686519509274E-3</v>
      </c>
      <c r="BW365" s="23">
        <f t="shared" si="687"/>
        <v>1.1447017331468661E-3</v>
      </c>
      <c r="BX365" s="23">
        <f t="shared" si="687"/>
        <v>1.9426903802913016E-2</v>
      </c>
      <c r="BY365" s="23">
        <f t="shared" si="687"/>
        <v>1.9798881876061042E-3</v>
      </c>
      <c r="BZ365" s="23">
        <f t="shared" si="687"/>
        <v>3.8178279519402093E-2</v>
      </c>
      <c r="CA365" s="23">
        <f t="shared" si="687"/>
        <v>2.1450582018546499E-4</v>
      </c>
      <c r="CB365" s="23">
        <f t="shared" si="687"/>
        <v>2.0914892323200501E-3</v>
      </c>
      <c r="CC365" s="23">
        <f t="shared" si="687"/>
        <v>1.0511641516200177E-2</v>
      </c>
      <c r="CD365" s="23">
        <f t="shared" si="687"/>
        <v>1.9580709848113602E-3</v>
      </c>
      <c r="CE365" s="23">
        <f t="shared" si="687"/>
        <v>7.1245149541437298E-5</v>
      </c>
      <c r="CF365" s="23">
        <f t="shared" si="687"/>
        <v>4.0704877397049304E-3</v>
      </c>
      <c r="CG365" s="23">
        <f t="shared" si="687"/>
        <v>4.7482587667186504E-3</v>
      </c>
      <c r="CH365" s="23">
        <f t="shared" si="687"/>
        <v>7.1500828850703868E-5</v>
      </c>
      <c r="CI365" s="23">
        <f t="shared" si="687"/>
        <v>2.30616070313621E-4</v>
      </c>
      <c r="CJ365" s="23">
        <f t="shared" si="687"/>
        <v>1.7541442641440599E-3</v>
      </c>
      <c r="CK365" s="23">
        <f t="shared" si="687"/>
        <v>5.9936709031213704E-6</v>
      </c>
      <c r="CL365" s="23">
        <f t="shared" si="687"/>
        <v>5.2963580322057972E-3</v>
      </c>
      <c r="CM365" s="23">
        <f t="shared" si="687"/>
        <v>2.44637723194774E-5</v>
      </c>
      <c r="CN365" s="23">
        <f t="shared" si="687"/>
        <v>2.1450582018546499E-4</v>
      </c>
      <c r="CO365" s="23">
        <f t="shared" si="687"/>
        <v>4.7482587667186504E-3</v>
      </c>
      <c r="CP365" s="23">
        <f t="shared" si="687"/>
        <v>2.9307473199235898E-3</v>
      </c>
      <c r="CQ365" s="23">
        <f t="shared" si="687"/>
        <v>4.6679068316225003E-5</v>
      </c>
      <c r="CR365" s="23">
        <f t="shared" si="687"/>
        <v>4.4416739599219198E-4</v>
      </c>
      <c r="CS365" s="23">
        <f t="shared" si="687"/>
        <v>4.7823077932433999E-4</v>
      </c>
      <c r="CT365" s="23">
        <f t="shared" si="687"/>
        <v>4.6679068316225003E-5</v>
      </c>
      <c r="CU365" s="23">
        <f t="shared" si="687"/>
        <v>9.1607280548598703E-4</v>
      </c>
      <c r="CV365" s="24">
        <f t="shared" si="687"/>
        <v>1.10862932102716E-4</v>
      </c>
    </row>
    <row r="366" spans="1:100">
      <c r="A366" s="348"/>
      <c r="B366" s="329"/>
      <c r="C366" s="337"/>
      <c r="D366" s="28">
        <v>-8</v>
      </c>
      <c r="E366" s="330"/>
      <c r="F366" s="331"/>
      <c r="G366" s="128">
        <f>'9'!G365</f>
        <v>2.3130239595577002E-3</v>
      </c>
      <c r="H366" s="270">
        <f>'9'!H365</f>
        <v>2.1450582018546499E-4</v>
      </c>
      <c r="I366" s="282">
        <f>'9'!I365</f>
        <v>8.8210057565332397E-4</v>
      </c>
      <c r="J366" s="272">
        <f>'9'!J365</f>
        <v>7.1245149541437298E-5</v>
      </c>
      <c r="K366" s="6"/>
      <c r="L366" s="333"/>
      <c r="M366" s="333"/>
      <c r="N366" s="333"/>
      <c r="O366" s="333"/>
      <c r="P366" s="333"/>
      <c r="Q366" s="333"/>
      <c r="R366" s="333"/>
      <c r="S366" s="333"/>
      <c r="T366" s="333"/>
      <c r="U366" s="333"/>
      <c r="V366" s="333"/>
      <c r="W366" s="333"/>
      <c r="X366" s="333"/>
      <c r="Y366" s="333"/>
      <c r="Z366" s="333"/>
      <c r="AA366" s="363"/>
      <c r="AB366" s="333"/>
      <c r="AC366" s="333"/>
      <c r="AD366" s="333"/>
      <c r="AE366" s="333"/>
      <c r="AF366" s="333"/>
      <c r="AG366" s="333"/>
      <c r="AH366" s="333"/>
      <c r="AI366" s="333"/>
      <c r="AJ366" s="333"/>
      <c r="AK366" s="333"/>
      <c r="AL366" s="333"/>
      <c r="AM366" s="333"/>
      <c r="AN366" s="333"/>
      <c r="AO366" s="333"/>
      <c r="AP366" s="333"/>
      <c r="AQ366" s="333"/>
      <c r="AR366" s="333"/>
      <c r="AS366" s="333"/>
      <c r="AT366" s="333"/>
      <c r="AU366" s="333"/>
      <c r="AV366" s="333"/>
      <c r="AW366" s="333"/>
      <c r="AX366" s="333"/>
      <c r="AY366" s="333"/>
      <c r="AZ366" s="333"/>
      <c r="BA366" s="333"/>
      <c r="BB366" s="325"/>
      <c r="BC366" s="360"/>
      <c r="BD366" s="326"/>
    </row>
    <row r="367" spans="1:100">
      <c r="A367" s="348"/>
      <c r="B367" s="329"/>
      <c r="C367" s="337"/>
      <c r="D367" s="28">
        <v>-7</v>
      </c>
      <c r="E367" s="330"/>
      <c r="F367" s="331"/>
      <c r="G367" s="128">
        <f>'9'!G366</f>
        <v>3.5695166445070502E-3</v>
      </c>
      <c r="H367" s="270">
        <f>'9'!H366</f>
        <v>4.4416739599219198E-4</v>
      </c>
      <c r="I367" s="282">
        <f>'9'!I366</f>
        <v>2.2302811563346099E-3</v>
      </c>
      <c r="J367" s="272">
        <f>'9'!J366</f>
        <v>2.30616070313621E-4</v>
      </c>
      <c r="K367" s="6"/>
      <c r="L367" s="333"/>
      <c r="M367" s="333"/>
      <c r="N367" s="333"/>
      <c r="O367" s="333"/>
      <c r="P367" s="333"/>
      <c r="Q367" s="333"/>
      <c r="R367" s="333"/>
      <c r="S367" s="333"/>
      <c r="T367" s="333"/>
      <c r="U367" s="333"/>
      <c r="V367" s="333"/>
      <c r="W367" s="333"/>
      <c r="X367" s="333"/>
      <c r="Y367" s="333"/>
      <c r="Z367" s="333"/>
      <c r="AA367" s="363"/>
      <c r="AB367" s="333"/>
      <c r="AC367" s="333"/>
      <c r="AD367" s="333"/>
      <c r="AE367" s="333"/>
      <c r="AF367" s="333"/>
      <c r="AG367" s="333"/>
      <c r="AH367" s="333"/>
      <c r="AI367" s="333"/>
      <c r="AJ367" s="333"/>
      <c r="AK367" s="333"/>
      <c r="AL367" s="333"/>
      <c r="AM367" s="333"/>
      <c r="AN367" s="333"/>
      <c r="AO367" s="333"/>
      <c r="AP367" s="333"/>
      <c r="AQ367" s="333"/>
      <c r="AR367" s="333"/>
      <c r="AS367" s="333"/>
      <c r="AT367" s="333"/>
      <c r="AU367" s="333"/>
      <c r="AV367" s="333"/>
      <c r="AW367" s="333"/>
      <c r="AX367" s="333"/>
      <c r="AY367" s="333"/>
      <c r="AZ367" s="333"/>
      <c r="BA367" s="333"/>
      <c r="BB367" s="325"/>
      <c r="BC367" s="360"/>
      <c r="BD367" s="326"/>
    </row>
    <row r="368" spans="1:100">
      <c r="A368" s="348"/>
      <c r="B368" s="329"/>
      <c r="C368" s="337"/>
      <c r="D368" s="28">
        <v>-6</v>
      </c>
      <c r="E368" s="330"/>
      <c r="F368" s="331"/>
      <c r="G368" s="128">
        <f>'9'!G367</f>
        <v>5.6349945223994101E-3</v>
      </c>
      <c r="H368" s="270">
        <f>'9'!H367</f>
        <v>9.1607280548598703E-4</v>
      </c>
      <c r="I368" s="282">
        <f>'9'!I367</f>
        <v>5.6660126370128398E-3</v>
      </c>
      <c r="J368" s="272">
        <f>'9'!J367</f>
        <v>7.3857085110926696E-4</v>
      </c>
      <c r="K368" s="6"/>
      <c r="L368" s="333"/>
      <c r="M368" s="333"/>
      <c r="N368" s="333"/>
      <c r="O368" s="333"/>
      <c r="P368" s="333"/>
      <c r="Q368" s="333"/>
      <c r="R368" s="333"/>
      <c r="S368" s="333"/>
      <c r="T368" s="333"/>
      <c r="U368" s="333"/>
      <c r="V368" s="333"/>
      <c r="W368" s="333"/>
      <c r="X368" s="333"/>
      <c r="Y368" s="333"/>
      <c r="Z368" s="333"/>
      <c r="AA368" s="363"/>
      <c r="AB368" s="333"/>
      <c r="AC368" s="333"/>
      <c r="AD368" s="333"/>
      <c r="AE368" s="333"/>
      <c r="AF368" s="333"/>
      <c r="AG368" s="333"/>
      <c r="AH368" s="333"/>
      <c r="AI368" s="333"/>
      <c r="AJ368" s="333"/>
      <c r="AK368" s="333"/>
      <c r="AL368" s="333"/>
      <c r="AM368" s="333"/>
      <c r="AN368" s="333"/>
      <c r="AO368" s="333"/>
      <c r="AP368" s="333"/>
      <c r="AQ368" s="333"/>
      <c r="AR368" s="333"/>
      <c r="AS368" s="333"/>
      <c r="AT368" s="333"/>
      <c r="AU368" s="333"/>
      <c r="AV368" s="333"/>
      <c r="AW368" s="333"/>
      <c r="AX368" s="333"/>
      <c r="AY368" s="333"/>
      <c r="AZ368" s="333"/>
      <c r="BA368" s="333"/>
      <c r="BB368" s="325"/>
      <c r="BC368" s="360"/>
      <c r="BD368" s="326"/>
    </row>
    <row r="369" spans="1:56">
      <c r="A369" s="348"/>
      <c r="B369" s="329"/>
      <c r="C369" s="337"/>
      <c r="D369" s="28">
        <v>-5</v>
      </c>
      <c r="E369" s="330"/>
      <c r="F369" s="331"/>
      <c r="G369" s="128">
        <f>'9'!G368</f>
        <v>8.6613517659068998E-3</v>
      </c>
      <c r="H369" s="270">
        <f>'9'!H368</f>
        <v>1.7541442641440599E-3</v>
      </c>
      <c r="I369" s="282">
        <f>'9'!I368</f>
        <v>1.3189380921319801E-2</v>
      </c>
      <c r="J369" s="272">
        <f>'9'!J368</f>
        <v>2.0914892323200501E-3</v>
      </c>
      <c r="K369" s="6"/>
      <c r="L369" s="333"/>
      <c r="M369" s="333"/>
      <c r="N369" s="333"/>
      <c r="O369" s="333"/>
      <c r="P369" s="333"/>
      <c r="Q369" s="333"/>
      <c r="R369" s="333"/>
      <c r="S369" s="333"/>
      <c r="T369" s="333"/>
      <c r="U369" s="333"/>
      <c r="V369" s="333"/>
      <c r="W369" s="333"/>
      <c r="X369" s="333"/>
      <c r="Y369" s="333"/>
      <c r="Z369" s="333"/>
      <c r="AA369" s="363"/>
      <c r="AB369" s="333"/>
      <c r="AC369" s="333"/>
      <c r="AD369" s="333"/>
      <c r="AE369" s="333"/>
      <c r="AF369" s="333"/>
      <c r="AG369" s="333"/>
      <c r="AH369" s="333"/>
      <c r="AI369" s="333"/>
      <c r="AJ369" s="333"/>
      <c r="AK369" s="333"/>
      <c r="AL369" s="333"/>
      <c r="AM369" s="333"/>
      <c r="AN369" s="333"/>
      <c r="AO369" s="333"/>
      <c r="AP369" s="333"/>
      <c r="AQ369" s="333"/>
      <c r="AR369" s="333"/>
      <c r="AS369" s="333"/>
      <c r="AT369" s="333"/>
      <c r="AU369" s="333"/>
      <c r="AV369" s="333"/>
      <c r="AW369" s="333"/>
      <c r="AX369" s="333"/>
      <c r="AY369" s="333"/>
      <c r="AZ369" s="333"/>
      <c r="BA369" s="333"/>
      <c r="BB369" s="325"/>
      <c r="BC369" s="360"/>
      <c r="BD369" s="326"/>
    </row>
    <row r="370" spans="1:56">
      <c r="A370" s="348"/>
      <c r="B370" s="329"/>
      <c r="C370" s="337"/>
      <c r="D370" s="28">
        <v>-4</v>
      </c>
      <c r="E370" s="330"/>
      <c r="F370" s="331"/>
      <c r="G370" s="128">
        <f>'9'!G369</f>
        <v>1.23185377757839E-2</v>
      </c>
      <c r="H370" s="270">
        <f>'9'!H369</f>
        <v>2.9307473199235898E-3</v>
      </c>
      <c r="I370" s="282">
        <f>'9'!I369</f>
        <v>2.58493347235676E-2</v>
      </c>
      <c r="J370" s="272">
        <f>'9'!J369</f>
        <v>4.7482587667186504E-3</v>
      </c>
      <c r="K370" s="6"/>
      <c r="L370" s="333"/>
      <c r="M370" s="333"/>
      <c r="N370" s="333"/>
      <c r="O370" s="333"/>
      <c r="P370" s="333"/>
      <c r="Q370" s="333"/>
      <c r="R370" s="333"/>
      <c r="S370" s="333"/>
      <c r="T370" s="333"/>
      <c r="U370" s="333"/>
      <c r="V370" s="333"/>
      <c r="W370" s="333"/>
      <c r="X370" s="333"/>
      <c r="Y370" s="333"/>
      <c r="Z370" s="333"/>
      <c r="AA370" s="363"/>
      <c r="AB370" s="333"/>
      <c r="AC370" s="333"/>
      <c r="AD370" s="333"/>
      <c r="AE370" s="333"/>
      <c r="AF370" s="333"/>
      <c r="AG370" s="333"/>
      <c r="AH370" s="333"/>
      <c r="AI370" s="333"/>
      <c r="AJ370" s="333"/>
      <c r="AK370" s="333"/>
      <c r="AL370" s="333"/>
      <c r="AM370" s="333"/>
      <c r="AN370" s="333"/>
      <c r="AO370" s="333"/>
      <c r="AP370" s="333"/>
      <c r="AQ370" s="333"/>
      <c r="AR370" s="333"/>
      <c r="AS370" s="333"/>
      <c r="AT370" s="333"/>
      <c r="AU370" s="333"/>
      <c r="AV370" s="333"/>
      <c r="AW370" s="333"/>
      <c r="AX370" s="333"/>
      <c r="AY370" s="333"/>
      <c r="AZ370" s="333"/>
      <c r="BA370" s="333"/>
      <c r="BB370" s="325"/>
      <c r="BC370" s="360"/>
      <c r="BD370" s="326"/>
    </row>
    <row r="371" spans="1:56">
      <c r="A371" s="348"/>
      <c r="B371" s="329"/>
      <c r="C371" s="337"/>
      <c r="D371" s="28">
        <v>-3</v>
      </c>
      <c r="E371" s="330"/>
      <c r="F371" s="331"/>
      <c r="G371" s="128">
        <f>'9'!G370</f>
        <v>1.5518184327479E-2</v>
      </c>
      <c r="H371" s="270">
        <f>'9'!H370</f>
        <v>4.0704877397049304E-3</v>
      </c>
      <c r="I371" s="282">
        <f>'9'!I370</f>
        <v>3.9856785868190497E-2</v>
      </c>
      <c r="J371" s="272">
        <f>'9'!J370</f>
        <v>8.0150337113980494E-3</v>
      </c>
      <c r="K371" s="6"/>
      <c r="L371" s="333"/>
      <c r="M371" s="333"/>
      <c r="N371" s="333"/>
      <c r="O371" s="333"/>
      <c r="P371" s="333"/>
      <c r="Q371" s="333"/>
      <c r="R371" s="333"/>
      <c r="S371" s="333"/>
      <c r="T371" s="333"/>
      <c r="U371" s="333"/>
      <c r="V371" s="333"/>
      <c r="W371" s="333"/>
      <c r="X371" s="333"/>
      <c r="Y371" s="333"/>
      <c r="Z371" s="333"/>
      <c r="AA371" s="363"/>
      <c r="AB371" s="333"/>
      <c r="AC371" s="333"/>
      <c r="AD371" s="333"/>
      <c r="AE371" s="333"/>
      <c r="AF371" s="333"/>
      <c r="AG371" s="333"/>
      <c r="AH371" s="333"/>
      <c r="AI371" s="333"/>
      <c r="AJ371" s="333"/>
      <c r="AK371" s="333"/>
      <c r="AL371" s="333"/>
      <c r="AM371" s="333"/>
      <c r="AN371" s="333"/>
      <c r="AO371" s="333"/>
      <c r="AP371" s="333"/>
      <c r="AQ371" s="333"/>
      <c r="AR371" s="333"/>
      <c r="AS371" s="333"/>
      <c r="AT371" s="333"/>
      <c r="AU371" s="333"/>
      <c r="AV371" s="333"/>
      <c r="AW371" s="333"/>
      <c r="AX371" s="333"/>
      <c r="AY371" s="333"/>
      <c r="AZ371" s="333"/>
      <c r="BA371" s="333"/>
      <c r="BB371" s="325"/>
      <c r="BC371" s="360"/>
      <c r="BD371" s="326"/>
    </row>
    <row r="372" spans="1:56">
      <c r="A372" s="348"/>
      <c r="B372" s="329"/>
      <c r="C372" s="337"/>
      <c r="D372" s="28">
        <v>-2</v>
      </c>
      <c r="E372" s="330"/>
      <c r="F372" s="331"/>
      <c r="G372" s="128">
        <f>'9'!G371</f>
        <v>1.6817780696837301E-2</v>
      </c>
      <c r="H372" s="270">
        <f>'9'!H371</f>
        <v>4.5577871810965299E-3</v>
      </c>
      <c r="I372" s="282">
        <f>'9'!I371</f>
        <v>4.6281835310506302E-2</v>
      </c>
      <c r="J372" s="272">
        <f>'9'!J371</f>
        <v>9.5955687107141894E-3</v>
      </c>
      <c r="K372" s="6"/>
      <c r="L372" s="333"/>
      <c r="M372" s="333"/>
      <c r="N372" s="333"/>
      <c r="O372" s="333"/>
      <c r="P372" s="333"/>
      <c r="Q372" s="333"/>
      <c r="R372" s="333"/>
      <c r="S372" s="333"/>
      <c r="T372" s="333"/>
      <c r="U372" s="333"/>
      <c r="V372" s="333"/>
      <c r="W372" s="333"/>
      <c r="X372" s="333"/>
      <c r="Y372" s="333"/>
      <c r="Z372" s="333"/>
      <c r="AA372" s="363"/>
      <c r="AB372" s="333"/>
      <c r="AC372" s="333"/>
      <c r="AD372" s="333"/>
      <c r="AE372" s="333"/>
      <c r="AF372" s="333"/>
      <c r="AG372" s="333"/>
      <c r="AH372" s="333"/>
      <c r="AI372" s="333"/>
      <c r="AJ372" s="333"/>
      <c r="AK372" s="333"/>
      <c r="AL372" s="333"/>
      <c r="AM372" s="333"/>
      <c r="AN372" s="333"/>
      <c r="AO372" s="333"/>
      <c r="AP372" s="333"/>
      <c r="AQ372" s="333"/>
      <c r="AR372" s="333"/>
      <c r="AS372" s="333"/>
      <c r="AT372" s="333"/>
      <c r="AU372" s="333"/>
      <c r="AV372" s="333"/>
      <c r="AW372" s="333"/>
      <c r="AX372" s="333"/>
      <c r="AY372" s="333"/>
      <c r="AZ372" s="333"/>
      <c r="BA372" s="333"/>
      <c r="BB372" s="325"/>
      <c r="BC372" s="360"/>
      <c r="BD372" s="326"/>
    </row>
    <row r="373" spans="1:56">
      <c r="A373" s="348"/>
      <c r="B373" s="329"/>
      <c r="C373" s="337"/>
      <c r="D373" s="28">
        <v>-1</v>
      </c>
      <c r="E373" s="330"/>
      <c r="F373" s="331"/>
      <c r="G373" s="128">
        <f>'9'!G372</f>
        <v>1.5518184327479E-2</v>
      </c>
      <c r="H373" s="270">
        <f>'9'!H372</f>
        <v>4.0704877397049304E-3</v>
      </c>
      <c r="I373" s="282">
        <f>'9'!I372</f>
        <v>3.9856785868190497E-2</v>
      </c>
      <c r="J373" s="272">
        <f>'9'!J372</f>
        <v>8.0150337113980494E-3</v>
      </c>
      <c r="K373" s="6"/>
      <c r="L373" s="333"/>
      <c r="M373" s="333"/>
      <c r="N373" s="333"/>
      <c r="O373" s="333"/>
      <c r="P373" s="333"/>
      <c r="Q373" s="333"/>
      <c r="R373" s="333"/>
      <c r="S373" s="333"/>
      <c r="T373" s="333"/>
      <c r="U373" s="333"/>
      <c r="V373" s="333"/>
      <c r="W373" s="333"/>
      <c r="X373" s="333"/>
      <c r="Y373" s="333"/>
      <c r="Z373" s="333"/>
      <c r="AA373" s="363"/>
      <c r="AB373" s="333"/>
      <c r="AC373" s="333"/>
      <c r="AD373" s="333"/>
      <c r="AE373" s="333"/>
      <c r="AF373" s="333"/>
      <c r="AG373" s="333"/>
      <c r="AH373" s="333"/>
      <c r="AI373" s="333"/>
      <c r="AJ373" s="333"/>
      <c r="AK373" s="333"/>
      <c r="AL373" s="333"/>
      <c r="AM373" s="333"/>
      <c r="AN373" s="333"/>
      <c r="AO373" s="333"/>
      <c r="AP373" s="333"/>
      <c r="AQ373" s="333"/>
      <c r="AR373" s="333"/>
      <c r="AS373" s="333"/>
      <c r="AT373" s="333"/>
      <c r="AU373" s="333"/>
      <c r="AV373" s="333"/>
      <c r="AW373" s="333"/>
      <c r="AX373" s="333"/>
      <c r="AY373" s="333"/>
      <c r="AZ373" s="333"/>
      <c r="BA373" s="333"/>
      <c r="BB373" s="325"/>
      <c r="BC373" s="360"/>
      <c r="BD373" s="326"/>
    </row>
    <row r="374" spans="1:56">
      <c r="A374" s="348"/>
      <c r="B374" s="329"/>
      <c r="C374" s="337"/>
      <c r="D374" s="28">
        <v>0</v>
      </c>
      <c r="E374" s="330"/>
      <c r="F374" s="331"/>
      <c r="G374" s="128">
        <f>'9'!G373</f>
        <v>1.23185377757839E-2</v>
      </c>
      <c r="H374" s="270">
        <f>'9'!H373</f>
        <v>2.9307473199235898E-3</v>
      </c>
      <c r="I374" s="282">
        <f>'9'!I373</f>
        <v>2.58493347235676E-2</v>
      </c>
      <c r="J374" s="272">
        <f>'9'!J373</f>
        <v>4.7482587667186504E-3</v>
      </c>
      <c r="K374" s="6"/>
      <c r="L374" s="333"/>
      <c r="M374" s="333"/>
      <c r="N374" s="333"/>
      <c r="O374" s="333"/>
      <c r="P374" s="333"/>
      <c r="Q374" s="333"/>
      <c r="R374" s="333"/>
      <c r="S374" s="333"/>
      <c r="T374" s="333"/>
      <c r="U374" s="333"/>
      <c r="V374" s="333"/>
      <c r="W374" s="333"/>
      <c r="X374" s="333"/>
      <c r="Y374" s="333"/>
      <c r="Z374" s="333"/>
      <c r="AA374" s="363"/>
      <c r="AB374" s="333"/>
      <c r="AC374" s="333"/>
      <c r="AD374" s="333"/>
      <c r="AE374" s="333"/>
      <c r="AF374" s="333"/>
      <c r="AG374" s="333"/>
      <c r="AH374" s="333"/>
      <c r="AI374" s="333"/>
      <c r="AJ374" s="333"/>
      <c r="AK374" s="333"/>
      <c r="AL374" s="333"/>
      <c r="AM374" s="333"/>
      <c r="AN374" s="333"/>
      <c r="AO374" s="333"/>
      <c r="AP374" s="333"/>
      <c r="AQ374" s="333"/>
      <c r="AR374" s="333"/>
      <c r="AS374" s="333"/>
      <c r="AT374" s="333"/>
      <c r="AU374" s="333"/>
      <c r="AV374" s="333"/>
      <c r="AW374" s="333"/>
      <c r="AX374" s="333"/>
      <c r="AY374" s="333"/>
      <c r="AZ374" s="333"/>
      <c r="BA374" s="333"/>
      <c r="BB374" s="325"/>
      <c r="BC374" s="360"/>
      <c r="BD374" s="326"/>
    </row>
    <row r="375" spans="1:56">
      <c r="A375" s="348"/>
      <c r="B375" s="329"/>
      <c r="C375" s="337"/>
      <c r="D375" s="28">
        <v>1</v>
      </c>
      <c r="E375" s="330"/>
      <c r="F375" s="331"/>
      <c r="G375" s="128">
        <f>'9'!G374</f>
        <v>8.6613517659068998E-3</v>
      </c>
      <c r="H375" s="270">
        <f>'9'!H374</f>
        <v>1.7541442641440599E-3</v>
      </c>
      <c r="I375" s="282">
        <f>'9'!I374</f>
        <v>1.3189380921319801E-2</v>
      </c>
      <c r="J375" s="272">
        <f>'9'!J374</f>
        <v>2.0914892323200501E-3</v>
      </c>
      <c r="K375" s="6"/>
      <c r="L375" s="333"/>
      <c r="M375" s="333"/>
      <c r="N375" s="333"/>
      <c r="O375" s="333"/>
      <c r="P375" s="333"/>
      <c r="Q375" s="333"/>
      <c r="R375" s="333"/>
      <c r="S375" s="333"/>
      <c r="T375" s="333"/>
      <c r="U375" s="333"/>
      <c r="V375" s="333"/>
      <c r="W375" s="333"/>
      <c r="X375" s="333"/>
      <c r="Y375" s="333"/>
      <c r="Z375" s="333"/>
      <c r="AA375" s="363"/>
      <c r="AB375" s="333"/>
      <c r="AC375" s="333"/>
      <c r="AD375" s="333"/>
      <c r="AE375" s="333"/>
      <c r="AF375" s="333"/>
      <c r="AG375" s="333"/>
      <c r="AH375" s="333"/>
      <c r="AI375" s="333"/>
      <c r="AJ375" s="333"/>
      <c r="AK375" s="333"/>
      <c r="AL375" s="333"/>
      <c r="AM375" s="333"/>
      <c r="AN375" s="333"/>
      <c r="AO375" s="333"/>
      <c r="AP375" s="333"/>
      <c r="AQ375" s="333"/>
      <c r="AR375" s="333"/>
      <c r="AS375" s="333"/>
      <c r="AT375" s="333"/>
      <c r="AU375" s="333"/>
      <c r="AV375" s="333"/>
      <c r="AW375" s="333"/>
      <c r="AX375" s="333"/>
      <c r="AY375" s="333"/>
      <c r="AZ375" s="333"/>
      <c r="BA375" s="333"/>
      <c r="BB375" s="325"/>
      <c r="BC375" s="360"/>
      <c r="BD375" s="326"/>
    </row>
    <row r="376" spans="1:56">
      <c r="A376" s="348"/>
      <c r="B376" s="329"/>
      <c r="C376" s="337"/>
      <c r="D376" s="28">
        <v>2</v>
      </c>
      <c r="E376" s="330"/>
      <c r="F376" s="331"/>
      <c r="G376" s="128">
        <f>'9'!G375</f>
        <v>5.6349945223994101E-3</v>
      </c>
      <c r="H376" s="270">
        <f>'9'!H375</f>
        <v>9.1607280548598703E-4</v>
      </c>
      <c r="I376" s="282">
        <f>'9'!I375</f>
        <v>5.6660126370128398E-3</v>
      </c>
      <c r="J376" s="272">
        <f>'9'!J375</f>
        <v>7.3857085110926696E-4</v>
      </c>
      <c r="K376" s="6"/>
      <c r="L376" s="333"/>
      <c r="M376" s="333"/>
      <c r="N376" s="333"/>
      <c r="O376" s="333"/>
      <c r="P376" s="333"/>
      <c r="Q376" s="333"/>
      <c r="R376" s="333"/>
      <c r="S376" s="333"/>
      <c r="T376" s="333"/>
      <c r="U376" s="333"/>
      <c r="V376" s="333"/>
      <c r="W376" s="333"/>
      <c r="X376" s="333"/>
      <c r="Y376" s="333"/>
      <c r="Z376" s="333"/>
      <c r="AA376" s="363"/>
      <c r="AB376" s="333"/>
      <c r="AC376" s="333"/>
      <c r="AD376" s="333"/>
      <c r="AE376" s="333"/>
      <c r="AF376" s="333"/>
      <c r="AG376" s="333"/>
      <c r="AH376" s="333"/>
      <c r="AI376" s="333"/>
      <c r="AJ376" s="333"/>
      <c r="AK376" s="333"/>
      <c r="AL376" s="333"/>
      <c r="AM376" s="333"/>
      <c r="AN376" s="333"/>
      <c r="AO376" s="333"/>
      <c r="AP376" s="333"/>
      <c r="AQ376" s="333"/>
      <c r="AR376" s="333"/>
      <c r="AS376" s="333"/>
      <c r="AT376" s="333"/>
      <c r="AU376" s="333"/>
      <c r="AV376" s="333"/>
      <c r="AW376" s="333"/>
      <c r="AX376" s="333"/>
      <c r="AY376" s="333"/>
      <c r="AZ376" s="333"/>
      <c r="BA376" s="333"/>
      <c r="BB376" s="325"/>
      <c r="BC376" s="360"/>
      <c r="BD376" s="326"/>
    </row>
    <row r="377" spans="1:56">
      <c r="A377" s="348"/>
      <c r="B377" s="329"/>
      <c r="C377" s="337"/>
      <c r="D377" s="28">
        <v>3</v>
      </c>
      <c r="E377" s="330"/>
      <c r="F377" s="331"/>
      <c r="G377" s="128">
        <f>'9'!G376</f>
        <v>3.5695166445070502E-3</v>
      </c>
      <c r="H377" s="270">
        <f>'9'!H376</f>
        <v>4.4416739599219198E-4</v>
      </c>
      <c r="I377" s="282">
        <f>'9'!I376</f>
        <v>2.2302811563346099E-3</v>
      </c>
      <c r="J377" s="272">
        <f>'9'!J376</f>
        <v>2.30616070313621E-4</v>
      </c>
      <c r="K377" s="6"/>
      <c r="L377" s="333"/>
      <c r="M377" s="333"/>
      <c r="N377" s="333"/>
      <c r="O377" s="333"/>
      <c r="P377" s="333"/>
      <c r="Q377" s="333"/>
      <c r="R377" s="333"/>
      <c r="S377" s="333"/>
      <c r="T377" s="333"/>
      <c r="U377" s="333"/>
      <c r="V377" s="333"/>
      <c r="W377" s="333"/>
      <c r="X377" s="333"/>
      <c r="Y377" s="333"/>
      <c r="Z377" s="333"/>
      <c r="AA377" s="363"/>
      <c r="AB377" s="333"/>
      <c r="AC377" s="333"/>
      <c r="AD377" s="333"/>
      <c r="AE377" s="333"/>
      <c r="AF377" s="333"/>
      <c r="AG377" s="333"/>
      <c r="AH377" s="333"/>
      <c r="AI377" s="333"/>
      <c r="AJ377" s="333"/>
      <c r="AK377" s="333"/>
      <c r="AL377" s="333"/>
      <c r="AM377" s="333"/>
      <c r="AN377" s="333"/>
      <c r="AO377" s="333"/>
      <c r="AP377" s="333"/>
      <c r="AQ377" s="333"/>
      <c r="AR377" s="333"/>
      <c r="AS377" s="333"/>
      <c r="AT377" s="333"/>
      <c r="AU377" s="333"/>
      <c r="AV377" s="333"/>
      <c r="AW377" s="333"/>
      <c r="AX377" s="333"/>
      <c r="AY377" s="333"/>
      <c r="AZ377" s="333"/>
      <c r="BA377" s="333"/>
      <c r="BB377" s="325"/>
      <c r="BC377" s="360"/>
      <c r="BD377" s="326"/>
    </row>
    <row r="378" spans="1:56">
      <c r="A378" s="348"/>
      <c r="B378" s="329"/>
      <c r="C378" s="337"/>
      <c r="D378" s="28">
        <v>4</v>
      </c>
      <c r="E378" s="330"/>
      <c r="F378" s="331"/>
      <c r="G378" s="128">
        <f>'9'!G377</f>
        <v>2.3130239595577002E-3</v>
      </c>
      <c r="H378" s="270">
        <f>'9'!H377</f>
        <v>2.1450582018546499E-4</v>
      </c>
      <c r="I378" s="282">
        <f>'9'!I377</f>
        <v>8.8210057565332397E-4</v>
      </c>
      <c r="J378" s="272">
        <f>'9'!J377</f>
        <v>7.1245149541437298E-5</v>
      </c>
      <c r="K378" s="6"/>
      <c r="L378" s="333"/>
      <c r="M378" s="333"/>
      <c r="N378" s="333"/>
      <c r="O378" s="333"/>
      <c r="P378" s="333"/>
      <c r="Q378" s="333"/>
      <c r="R378" s="333"/>
      <c r="S378" s="333"/>
      <c r="T378" s="333"/>
      <c r="U378" s="333"/>
      <c r="V378" s="333"/>
      <c r="W378" s="333"/>
      <c r="X378" s="333"/>
      <c r="Y378" s="333"/>
      <c r="Z378" s="333"/>
      <c r="AA378" s="363"/>
      <c r="AB378" s="333"/>
      <c r="AC378" s="333"/>
      <c r="AD378" s="333"/>
      <c r="AE378" s="333"/>
      <c r="AF378" s="333"/>
      <c r="AG378" s="333"/>
      <c r="AH378" s="333"/>
      <c r="AI378" s="333"/>
      <c r="AJ378" s="333"/>
      <c r="AK378" s="333"/>
      <c r="AL378" s="333"/>
      <c r="AM378" s="333"/>
      <c r="AN378" s="333"/>
      <c r="AO378" s="333"/>
      <c r="AP378" s="333"/>
      <c r="AQ378" s="333"/>
      <c r="AR378" s="333"/>
      <c r="AS378" s="333"/>
      <c r="AT378" s="333"/>
      <c r="AU378" s="333"/>
      <c r="AV378" s="333"/>
      <c r="AW378" s="333"/>
      <c r="AX378" s="333"/>
      <c r="AY378" s="333"/>
      <c r="AZ378" s="333"/>
      <c r="BA378" s="333"/>
      <c r="BB378" s="325"/>
      <c r="BC378" s="360"/>
      <c r="BD378" s="326"/>
    </row>
    <row r="379" spans="1:56">
      <c r="A379" s="348"/>
      <c r="B379" s="329"/>
      <c r="C379" s="337"/>
      <c r="D379" s="28">
        <v>5</v>
      </c>
      <c r="E379" s="330"/>
      <c r="F379" s="331"/>
      <c r="G379" s="128">
        <f>'9'!G378</f>
        <v>1.5962394864804301E-3</v>
      </c>
      <c r="H379" s="270">
        <f>'9'!H378</f>
        <v>1.10862932102716E-4</v>
      </c>
      <c r="I379" s="282">
        <f>'9'!I378</f>
        <v>3.8364870112567401E-4</v>
      </c>
      <c r="J379" s="272">
        <f>'9'!J378</f>
        <v>2.44637723194774E-5</v>
      </c>
      <c r="K379" s="6"/>
      <c r="L379" s="333"/>
      <c r="M379" s="333"/>
      <c r="N379" s="333"/>
      <c r="O379" s="333"/>
      <c r="P379" s="333"/>
      <c r="Q379" s="333"/>
      <c r="R379" s="333"/>
      <c r="S379" s="333"/>
      <c r="T379" s="333"/>
      <c r="U379" s="333"/>
      <c r="V379" s="333"/>
      <c r="W379" s="333"/>
      <c r="X379" s="333"/>
      <c r="Y379" s="333"/>
      <c r="Z379" s="333"/>
      <c r="AA379" s="363"/>
      <c r="AB379" s="333"/>
      <c r="AC379" s="333"/>
      <c r="AD379" s="333"/>
      <c r="AE379" s="333"/>
      <c r="AF379" s="333"/>
      <c r="AG379" s="333"/>
      <c r="AH379" s="333"/>
      <c r="AI379" s="333"/>
      <c r="AJ379" s="333"/>
      <c r="AK379" s="333"/>
      <c r="AL379" s="333"/>
      <c r="AM379" s="333"/>
      <c r="AN379" s="333"/>
      <c r="AO379" s="333"/>
      <c r="AP379" s="333"/>
      <c r="AQ379" s="333"/>
      <c r="AR379" s="333"/>
      <c r="AS379" s="333"/>
      <c r="AT379" s="333"/>
      <c r="AU379" s="333"/>
      <c r="AV379" s="333"/>
      <c r="AW379" s="333"/>
      <c r="AX379" s="333"/>
      <c r="AY379" s="333"/>
      <c r="AZ379" s="333"/>
      <c r="BA379" s="333"/>
      <c r="BB379" s="325"/>
      <c r="BC379" s="360"/>
      <c r="BD379" s="326"/>
    </row>
    <row r="380" spans="1:56">
      <c r="A380" s="348"/>
      <c r="B380" s="329"/>
      <c r="C380" s="337"/>
      <c r="D380" s="28">
        <v>6</v>
      </c>
      <c r="E380" s="330"/>
      <c r="F380" s="331"/>
      <c r="G380" s="128">
        <f>'9'!G379</f>
        <v>1.20617831625914E-3</v>
      </c>
      <c r="H380" s="270">
        <f>'9'!H379</f>
        <v>6.5507157947582498E-5</v>
      </c>
      <c r="I380" s="282">
        <f>'9'!I379</f>
        <v>1.9870032964954099E-4</v>
      </c>
      <c r="J380" s="272">
        <f>'9'!J379</f>
        <v>1.0407020050599301E-5</v>
      </c>
      <c r="K380" s="6"/>
      <c r="L380" s="333"/>
      <c r="M380" s="333"/>
      <c r="N380" s="333"/>
      <c r="O380" s="333"/>
      <c r="P380" s="333"/>
      <c r="Q380" s="333"/>
      <c r="R380" s="333"/>
      <c r="S380" s="333"/>
      <c r="T380" s="333"/>
      <c r="U380" s="333"/>
      <c r="V380" s="333"/>
      <c r="W380" s="333"/>
      <c r="X380" s="333"/>
      <c r="Y380" s="333"/>
      <c r="Z380" s="333"/>
      <c r="AA380" s="363"/>
      <c r="AB380" s="333"/>
      <c r="AC380" s="333"/>
      <c r="AD380" s="333"/>
      <c r="AE380" s="333"/>
      <c r="AF380" s="333"/>
      <c r="AG380" s="333"/>
      <c r="AH380" s="333"/>
      <c r="AI380" s="333"/>
      <c r="AJ380" s="333"/>
      <c r="AK380" s="333"/>
      <c r="AL380" s="333"/>
      <c r="AM380" s="333"/>
      <c r="AN380" s="333"/>
      <c r="AO380" s="333"/>
      <c r="AP380" s="333"/>
      <c r="AQ380" s="333"/>
      <c r="AR380" s="333"/>
      <c r="AS380" s="333"/>
      <c r="AT380" s="333"/>
      <c r="AU380" s="333"/>
      <c r="AV380" s="333"/>
      <c r="AW380" s="333"/>
      <c r="AX380" s="333"/>
      <c r="AY380" s="333"/>
      <c r="AZ380" s="333"/>
      <c r="BA380" s="333"/>
      <c r="BB380" s="325"/>
      <c r="BC380" s="360"/>
      <c r="BD380" s="326"/>
    </row>
    <row r="381" spans="1:56">
      <c r="A381" s="348"/>
      <c r="B381" s="329"/>
      <c r="C381" s="337"/>
      <c r="D381" s="28">
        <v>7</v>
      </c>
      <c r="E381" s="330"/>
      <c r="F381" s="331"/>
      <c r="G381" s="128">
        <f>'9'!G380</f>
        <v>1.0142917108634901E-3</v>
      </c>
      <c r="H381" s="270">
        <f>'9'!H380</f>
        <v>4.6679068316225003E-5</v>
      </c>
      <c r="I381" s="282">
        <f>'9'!I380</f>
        <v>1.3041002228337601E-4</v>
      </c>
      <c r="J381" s="272">
        <f>'9'!J380</f>
        <v>5.9936709031213704E-6</v>
      </c>
      <c r="K381" s="6"/>
      <c r="L381" s="333"/>
      <c r="M381" s="333"/>
      <c r="N381" s="333"/>
      <c r="O381" s="333"/>
      <c r="P381" s="333"/>
      <c r="Q381" s="333"/>
      <c r="R381" s="333"/>
      <c r="S381" s="333"/>
      <c r="T381" s="333"/>
      <c r="U381" s="333"/>
      <c r="V381" s="333"/>
      <c r="W381" s="333"/>
      <c r="X381" s="333"/>
      <c r="Y381" s="333"/>
      <c r="Z381" s="333"/>
      <c r="AA381" s="363"/>
      <c r="AB381" s="333"/>
      <c r="AC381" s="333"/>
      <c r="AD381" s="333"/>
      <c r="AE381" s="333"/>
      <c r="AF381" s="333"/>
      <c r="AG381" s="333"/>
      <c r="AH381" s="333"/>
      <c r="AI381" s="333"/>
      <c r="AJ381" s="333"/>
      <c r="AK381" s="333"/>
      <c r="AL381" s="333"/>
      <c r="AM381" s="333"/>
      <c r="AN381" s="333"/>
      <c r="AO381" s="333"/>
      <c r="AP381" s="333"/>
      <c r="AQ381" s="333"/>
      <c r="AR381" s="333"/>
      <c r="AS381" s="333"/>
      <c r="AT381" s="333"/>
      <c r="AU381" s="333"/>
      <c r="AV381" s="333"/>
      <c r="AW381" s="333"/>
      <c r="AX381" s="333"/>
      <c r="AY381" s="333"/>
      <c r="AZ381" s="333"/>
      <c r="BA381" s="333"/>
      <c r="BB381" s="325"/>
      <c r="BC381" s="360"/>
      <c r="BD381" s="326"/>
    </row>
    <row r="382" spans="1:56">
      <c r="A382" s="348"/>
      <c r="B382" s="329"/>
      <c r="C382" s="337"/>
      <c r="D382" s="28">
        <v>8</v>
      </c>
      <c r="E382" s="330"/>
      <c r="F382" s="331"/>
      <c r="G382" s="128">
        <f>'9'!G381</f>
        <v>9.5668101410543603E-4</v>
      </c>
      <c r="H382" s="270">
        <f>'9'!H381</f>
        <v>4.15296493150027E-5</v>
      </c>
      <c r="I382" s="282">
        <f>'9'!I381</f>
        <v>1.12831191430214E-4</v>
      </c>
      <c r="J382" s="272">
        <f>'9'!J381</f>
        <v>4.9536847601429896E-6</v>
      </c>
      <c r="K382" s="6"/>
      <c r="L382" s="333"/>
      <c r="M382" s="333"/>
      <c r="N382" s="333"/>
      <c r="O382" s="333"/>
      <c r="P382" s="333"/>
      <c r="Q382" s="333"/>
      <c r="R382" s="333"/>
      <c r="S382" s="333"/>
      <c r="T382" s="333"/>
      <c r="U382" s="333"/>
      <c r="V382" s="333"/>
      <c r="W382" s="333"/>
      <c r="X382" s="333"/>
      <c r="Y382" s="333"/>
      <c r="Z382" s="333"/>
      <c r="AA382" s="363"/>
      <c r="AB382" s="333"/>
      <c r="AC382" s="333"/>
      <c r="AD382" s="333"/>
      <c r="AE382" s="333"/>
      <c r="AF382" s="333"/>
      <c r="AG382" s="333"/>
      <c r="AH382" s="333"/>
      <c r="AI382" s="333"/>
      <c r="AJ382" s="333"/>
      <c r="AK382" s="333"/>
      <c r="AL382" s="333"/>
      <c r="AM382" s="333"/>
      <c r="AN382" s="333"/>
      <c r="AO382" s="333"/>
      <c r="AP382" s="333"/>
      <c r="AQ382" s="333"/>
      <c r="AR382" s="333"/>
      <c r="AS382" s="333"/>
      <c r="AT382" s="333"/>
      <c r="AU382" s="333"/>
      <c r="AV382" s="333"/>
      <c r="AW382" s="333"/>
      <c r="AX382" s="333"/>
      <c r="AY382" s="333"/>
      <c r="AZ382" s="333"/>
      <c r="BA382" s="333"/>
      <c r="BB382" s="325"/>
      <c r="BC382" s="360"/>
      <c r="BD382" s="326"/>
    </row>
    <row r="383" spans="1:56">
      <c r="A383" s="348"/>
      <c r="B383" s="329"/>
      <c r="C383" s="337"/>
      <c r="D383" s="28">
        <v>9</v>
      </c>
      <c r="E383" s="330"/>
      <c r="F383" s="331"/>
      <c r="G383" s="128">
        <f>'9'!G382</f>
        <v>1.0142917108634901E-3</v>
      </c>
      <c r="H383" s="270">
        <f>'9'!H382</f>
        <v>4.6679068316225003E-5</v>
      </c>
      <c r="I383" s="282">
        <f>'9'!I382</f>
        <v>1.3041002228337601E-4</v>
      </c>
      <c r="J383" s="272">
        <f>'9'!J382</f>
        <v>5.9936709031213704E-6</v>
      </c>
      <c r="K383" s="6"/>
      <c r="L383" s="333"/>
      <c r="M383" s="333"/>
      <c r="N383" s="333"/>
      <c r="O383" s="333"/>
      <c r="P383" s="333"/>
      <c r="Q383" s="333"/>
      <c r="R383" s="333"/>
      <c r="S383" s="333"/>
      <c r="T383" s="333"/>
      <c r="U383" s="333"/>
      <c r="V383" s="333"/>
      <c r="W383" s="333"/>
      <c r="X383" s="333"/>
      <c r="Y383" s="333"/>
      <c r="Z383" s="333"/>
      <c r="AA383" s="363"/>
      <c r="AB383" s="333"/>
      <c r="AC383" s="333"/>
      <c r="AD383" s="333"/>
      <c r="AE383" s="333"/>
      <c r="AF383" s="333"/>
      <c r="AG383" s="333"/>
      <c r="AH383" s="333"/>
      <c r="AI383" s="333"/>
      <c r="AJ383" s="333"/>
      <c r="AK383" s="333"/>
      <c r="AL383" s="333"/>
      <c r="AM383" s="333"/>
      <c r="AN383" s="333"/>
      <c r="AO383" s="333"/>
      <c r="AP383" s="333"/>
      <c r="AQ383" s="333"/>
      <c r="AR383" s="333"/>
      <c r="AS383" s="333"/>
      <c r="AT383" s="333"/>
      <c r="AU383" s="333"/>
      <c r="AV383" s="333"/>
      <c r="AW383" s="333"/>
      <c r="AX383" s="333"/>
      <c r="AY383" s="333"/>
      <c r="AZ383" s="333"/>
      <c r="BA383" s="333"/>
      <c r="BB383" s="325"/>
      <c r="BC383" s="360"/>
      <c r="BD383" s="326"/>
    </row>
    <row r="384" spans="1:56">
      <c r="A384" s="348"/>
      <c r="B384" s="329"/>
      <c r="C384" s="337"/>
      <c r="D384" s="29">
        <v>10</v>
      </c>
      <c r="E384" s="330"/>
      <c r="F384" s="331"/>
      <c r="G384" s="274">
        <f>'9'!G383</f>
        <v>1.20617831625914E-3</v>
      </c>
      <c r="H384" s="275">
        <f>'9'!H383</f>
        <v>6.5507157947582498E-5</v>
      </c>
      <c r="I384" s="283">
        <f>'9'!I383</f>
        <v>1.9870032964954099E-4</v>
      </c>
      <c r="J384" s="277">
        <f>'9'!J383</f>
        <v>1.0407020050599301E-5</v>
      </c>
      <c r="K384" s="30"/>
      <c r="L384" s="334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64"/>
      <c r="AB384" s="358"/>
      <c r="AC384" s="358"/>
      <c r="AD384" s="358"/>
      <c r="AE384" s="358"/>
      <c r="AF384" s="358"/>
      <c r="AG384" s="358"/>
      <c r="AH384" s="358"/>
      <c r="AI384" s="358"/>
      <c r="AJ384" s="358"/>
      <c r="AK384" s="358"/>
      <c r="AL384" s="358"/>
      <c r="AM384" s="358"/>
      <c r="AN384" s="358"/>
      <c r="AO384" s="358"/>
      <c r="AP384" s="358"/>
      <c r="AQ384" s="358"/>
      <c r="AR384" s="358"/>
      <c r="AS384" s="358"/>
      <c r="AT384" s="358"/>
      <c r="AU384" s="358"/>
      <c r="AV384" s="358"/>
      <c r="AW384" s="358"/>
      <c r="AX384" s="358"/>
      <c r="AY384" s="358"/>
      <c r="AZ384" s="358"/>
      <c r="BA384" s="358"/>
      <c r="BB384" s="325"/>
      <c r="BC384" s="361"/>
      <c r="BD384" s="326"/>
    </row>
    <row r="385" spans="1:100">
      <c r="A385" s="348"/>
      <c r="B385" s="328">
        <v>1</v>
      </c>
      <c r="C385" s="337"/>
      <c r="D385" s="26">
        <v>-9</v>
      </c>
      <c r="E385" s="330">
        <v>4.9675108096974298E-4</v>
      </c>
      <c r="F385" s="331">
        <v>2.0171508237830801E-3</v>
      </c>
      <c r="G385" s="100">
        <f>'9'!G404</f>
        <v>3.76383241628498E-3</v>
      </c>
      <c r="H385" s="64">
        <f>'9'!H404</f>
        <v>5.5467420482656403E-4</v>
      </c>
      <c r="I385" s="79">
        <f>'9'!I404</f>
        <v>3.6292936628147198E-3</v>
      </c>
      <c r="J385" s="204">
        <f>'9'!J404</f>
        <v>5.4118813962227496E-4</v>
      </c>
      <c r="K385" s="27"/>
      <c r="L385" s="332">
        <f t="shared" ref="L385" si="688">1-SUM(M385:BC404)</f>
        <v>0.72780145475157121</v>
      </c>
      <c r="M385" s="357">
        <f t="shared" ref="M385" si="689">G395+I395</f>
        <v>1.4847558668338989E-2</v>
      </c>
      <c r="N385" s="357">
        <f t="shared" ref="N385" si="690">G402+I402+J395</f>
        <v>7.5286132826393997E-3</v>
      </c>
      <c r="O385" s="357">
        <f t="shared" ref="O385" si="691">G404+I404+H395</f>
        <v>7.6388632597485092E-3</v>
      </c>
      <c r="P385" s="357">
        <f t="shared" ref="P385" si="692">G397+I397+J402</f>
        <v>1.0758711272078364E-2</v>
      </c>
      <c r="Q385" s="357">
        <f t="shared" ref="Q385" si="693">G393+I393</f>
        <v>1.8649370749327709E-2</v>
      </c>
      <c r="R385" s="357">
        <f t="shared" ref="R385" si="694">G399+I399+H402+J404</f>
        <v>8.2665803304903494E-3</v>
      </c>
      <c r="S385" s="357">
        <f t="shared" ref="S385" si="695">G386+I386</f>
        <v>8.6712644042218796E-3</v>
      </c>
      <c r="T385" s="357">
        <f t="shared" ref="T385" si="696">G388+I388+J397</f>
        <v>1.345786706610809E-2</v>
      </c>
      <c r="U385" s="357">
        <f t="shared" ref="U385" si="697">G391+I391+H404</f>
        <v>1.9136235906152731E-2</v>
      </c>
      <c r="V385" s="357">
        <f t="shared" ref="V385" si="698">G400+I400+J393</f>
        <v>8.8505687157997091E-3</v>
      </c>
      <c r="W385" s="357">
        <f t="shared" ref="W385" si="699">G389+I389</f>
        <v>1.4847558668338989E-2</v>
      </c>
      <c r="X385" s="357">
        <f t="shared" ref="X385" si="700">G392+I392+J399+H397</f>
        <v>2.0564580852535097E-2</v>
      </c>
      <c r="Y385" s="357">
        <f t="shared" ref="Y385" si="701">G398+I398</f>
        <v>8.6712644042218796E-3</v>
      </c>
      <c r="Z385" s="357">
        <f t="shared" ref="Z385" si="702">G390+I390+J386</f>
        <v>1.7752875860400009E-2</v>
      </c>
      <c r="AA385" s="362">
        <f t="shared" ref="AA385" si="703">G401+I401+H393</f>
        <v>7.4099524727370501E-3</v>
      </c>
      <c r="AB385" s="357">
        <f t="shared" ref="AB385" si="704">G387+I387+J388</f>
        <v>1.165924015466274E-2</v>
      </c>
      <c r="AC385" s="357">
        <f t="shared" ref="AC385" si="705">G403+I403</f>
        <v>6.0407675146815802E-3</v>
      </c>
      <c r="AD385" s="357">
        <f t="shared" ref="AD385" si="706">G396+I396+J391+H399</f>
        <v>1.5385769793453343E-2</v>
      </c>
      <c r="AE385" s="357">
        <f t="shared" ref="AE385" si="707">G385+I385</f>
        <v>7.3931260790996997E-3</v>
      </c>
      <c r="AF385" s="357">
        <f t="shared" ref="AF385" si="708">G394+I394+J400</f>
        <v>1.7486075223199875E-2</v>
      </c>
      <c r="AG385" s="357">
        <f t="shared" ref="AG385" si="709">H386</f>
        <v>6.5361217877758099E-4</v>
      </c>
      <c r="AH385" s="357">
        <f t="shared" ref="AH385" si="710">J389</f>
        <v>1.64695045374451E-3</v>
      </c>
      <c r="AI385" s="357">
        <f t="shared" ref="AI385" si="711">J392+H388</f>
        <v>3.3675253539064468E-3</v>
      </c>
      <c r="AJ385" s="357">
        <f t="shared" ref="AJ385" si="712">F385</f>
        <v>2.0171508237830801E-3</v>
      </c>
      <c r="AK385" s="357">
        <f t="shared" ref="AK385" si="713">J398</f>
        <v>7.0525135512344698E-4</v>
      </c>
      <c r="AL385" s="357">
        <f t="shared" ref="AL385" si="714">H391</f>
        <v>1.3691849580554701E-3</v>
      </c>
      <c r="AM385" s="357">
        <f t="shared" ref="AM385" si="715">J390</f>
        <v>2.0284885690868598E-3</v>
      </c>
      <c r="AN385" s="357">
        <f t="shared" ref="AN385" si="716">J401+H400</f>
        <v>8.6982079572831407E-4</v>
      </c>
      <c r="AO385" s="357">
        <f t="shared" ref="AO385" si="717">J387</f>
        <v>9.4523698938307895E-4</v>
      </c>
      <c r="AP385" s="357">
        <f t="shared" ref="AP385" si="718">H389</f>
        <v>1.1067600558505701E-3</v>
      </c>
      <c r="AQ385" s="357">
        <f t="shared" ref="AQ385" si="719">J403</f>
        <v>3.8295563890329402E-4</v>
      </c>
      <c r="AR385" s="357">
        <f t="shared" ref="AR385" si="720">H392+J396</f>
        <v>2.6750341865606699E-3</v>
      </c>
      <c r="AS385" s="357">
        <f t="shared" ref="AS385" si="721">J385</f>
        <v>5.4118813962227496E-4</v>
      </c>
      <c r="AT385" s="357">
        <f t="shared" ref="AT385" si="722">H398</f>
        <v>6.5361217877758099E-4</v>
      </c>
      <c r="AU385" s="357">
        <f t="shared" ref="AU385" si="723">J394</f>
        <v>2.0284885690868598E-3</v>
      </c>
      <c r="AV385" s="357">
        <f t="shared" ref="AV385" si="724">H390</f>
        <v>1.2599257167395599E-3</v>
      </c>
      <c r="AW385" s="357">
        <f t="shared" ref="AW385" si="725">H401</f>
        <v>4.47740286405508E-4</v>
      </c>
      <c r="AX385" s="357">
        <f t="shared" ref="AX385" si="726">H387</f>
        <v>7.8385689795080397E-4</v>
      </c>
      <c r="AY385" s="357">
        <f t="shared" ref="AY385" si="727">E385</f>
        <v>4.9675108096974298E-4</v>
      </c>
      <c r="AZ385" s="357">
        <f t="shared" ref="AZ385" si="728">H403</f>
        <v>4.47740286405508E-4</v>
      </c>
      <c r="BA385" s="357">
        <f t="shared" ref="BA385" si="729">H396</f>
        <v>9.3982613376550697E-4</v>
      </c>
      <c r="BB385" s="325">
        <f t="shared" ref="BB385" si="730">H385</f>
        <v>5.5467420482656403E-4</v>
      </c>
      <c r="BC385" s="359">
        <f t="shared" ref="BC385" si="731">H394</f>
        <v>1.2599257167395599E-3</v>
      </c>
      <c r="BD385" s="326">
        <f t="shared" ref="BD385" si="732">SUMPRODUCT($L$1:$BC$1,BF385:CW385)</f>
        <v>3.4701085083117467</v>
      </c>
      <c r="BF385" s="12">
        <f>L385</f>
        <v>0.72780145475157121</v>
      </c>
      <c r="BG385" s="23">
        <f t="shared" ref="BG385:CV385" si="733">M385</f>
        <v>1.4847558668338989E-2</v>
      </c>
      <c r="BH385" s="23">
        <f t="shared" si="733"/>
        <v>7.5286132826393997E-3</v>
      </c>
      <c r="BI385" s="23">
        <f t="shared" si="733"/>
        <v>7.6388632597485092E-3</v>
      </c>
      <c r="BJ385" s="23">
        <f t="shared" si="733"/>
        <v>1.0758711272078364E-2</v>
      </c>
      <c r="BK385" s="23">
        <f t="shared" si="733"/>
        <v>1.8649370749327709E-2</v>
      </c>
      <c r="BL385" s="23">
        <f t="shared" si="733"/>
        <v>8.2665803304903494E-3</v>
      </c>
      <c r="BM385" s="23">
        <f t="shared" si="733"/>
        <v>8.6712644042218796E-3</v>
      </c>
      <c r="BN385" s="23">
        <f t="shared" si="733"/>
        <v>1.345786706610809E-2</v>
      </c>
      <c r="BO385" s="23">
        <f t="shared" si="733"/>
        <v>1.9136235906152731E-2</v>
      </c>
      <c r="BP385" s="23">
        <f t="shared" si="733"/>
        <v>8.8505687157997091E-3</v>
      </c>
      <c r="BQ385" s="23">
        <f t="shared" si="733"/>
        <v>1.4847558668338989E-2</v>
      </c>
      <c r="BR385" s="23">
        <f t="shared" si="733"/>
        <v>2.0564580852535097E-2</v>
      </c>
      <c r="BS385" s="23">
        <f t="shared" si="733"/>
        <v>8.6712644042218796E-3</v>
      </c>
      <c r="BT385" s="23">
        <f t="shared" si="733"/>
        <v>1.7752875860400009E-2</v>
      </c>
      <c r="BU385" s="23">
        <f t="shared" si="733"/>
        <v>7.4099524727370501E-3</v>
      </c>
      <c r="BV385" s="23">
        <f t="shared" si="733"/>
        <v>1.165924015466274E-2</v>
      </c>
      <c r="BW385" s="23">
        <f t="shared" si="733"/>
        <v>6.0407675146815802E-3</v>
      </c>
      <c r="BX385" s="23">
        <f t="shared" si="733"/>
        <v>1.5385769793453343E-2</v>
      </c>
      <c r="BY385" s="23">
        <f t="shared" si="733"/>
        <v>7.3931260790996997E-3</v>
      </c>
      <c r="BZ385" s="23">
        <f t="shared" si="733"/>
        <v>1.7486075223199875E-2</v>
      </c>
      <c r="CA385" s="23">
        <f t="shared" si="733"/>
        <v>6.5361217877758099E-4</v>
      </c>
      <c r="CB385" s="23">
        <f t="shared" si="733"/>
        <v>1.64695045374451E-3</v>
      </c>
      <c r="CC385" s="23">
        <f t="shared" si="733"/>
        <v>3.3675253539064468E-3</v>
      </c>
      <c r="CD385" s="23">
        <f t="shared" si="733"/>
        <v>2.0171508237830801E-3</v>
      </c>
      <c r="CE385" s="23">
        <f t="shared" si="733"/>
        <v>7.0525135512344698E-4</v>
      </c>
      <c r="CF385" s="23">
        <f t="shared" si="733"/>
        <v>1.3691849580554701E-3</v>
      </c>
      <c r="CG385" s="23">
        <f t="shared" si="733"/>
        <v>2.0284885690868598E-3</v>
      </c>
      <c r="CH385" s="23">
        <f t="shared" si="733"/>
        <v>8.6982079572831407E-4</v>
      </c>
      <c r="CI385" s="23">
        <f t="shared" si="733"/>
        <v>9.4523698938307895E-4</v>
      </c>
      <c r="CJ385" s="23">
        <f t="shared" si="733"/>
        <v>1.1067600558505701E-3</v>
      </c>
      <c r="CK385" s="23">
        <f t="shared" si="733"/>
        <v>3.8295563890329402E-4</v>
      </c>
      <c r="CL385" s="23">
        <f t="shared" si="733"/>
        <v>2.6750341865606699E-3</v>
      </c>
      <c r="CM385" s="23">
        <f t="shared" si="733"/>
        <v>5.4118813962227496E-4</v>
      </c>
      <c r="CN385" s="23">
        <f t="shared" si="733"/>
        <v>6.5361217877758099E-4</v>
      </c>
      <c r="CO385" s="23">
        <f t="shared" si="733"/>
        <v>2.0284885690868598E-3</v>
      </c>
      <c r="CP385" s="23">
        <f t="shared" si="733"/>
        <v>1.2599257167395599E-3</v>
      </c>
      <c r="CQ385" s="23">
        <f t="shared" si="733"/>
        <v>4.47740286405508E-4</v>
      </c>
      <c r="CR385" s="23">
        <f t="shared" si="733"/>
        <v>7.8385689795080397E-4</v>
      </c>
      <c r="CS385" s="23">
        <f t="shared" si="733"/>
        <v>4.9675108096974298E-4</v>
      </c>
      <c r="CT385" s="23">
        <f t="shared" si="733"/>
        <v>4.47740286405508E-4</v>
      </c>
      <c r="CU385" s="23">
        <f t="shared" si="733"/>
        <v>9.3982613376550697E-4</v>
      </c>
      <c r="CV385" s="24">
        <f t="shared" si="733"/>
        <v>5.5467420482656403E-4</v>
      </c>
    </row>
    <row r="386" spans="1:100">
      <c r="A386" s="348"/>
      <c r="B386" s="329"/>
      <c r="C386" s="337"/>
      <c r="D386" s="28">
        <v>-8</v>
      </c>
      <c r="E386" s="330"/>
      <c r="F386" s="331"/>
      <c r="G386" s="128">
        <f>'9'!G385</f>
        <v>4.1735973093326396E-3</v>
      </c>
      <c r="H386" s="270">
        <f>'9'!H385</f>
        <v>6.5361217877758099E-4</v>
      </c>
      <c r="I386" s="282">
        <f>'9'!I385</f>
        <v>4.49766709488924E-3</v>
      </c>
      <c r="J386" s="272">
        <f>'9'!J385</f>
        <v>7.0525135512344698E-4</v>
      </c>
      <c r="K386" s="6"/>
      <c r="L386" s="333"/>
      <c r="M386" s="333"/>
      <c r="N386" s="333"/>
      <c r="O386" s="333"/>
      <c r="P386" s="333"/>
      <c r="Q386" s="333"/>
      <c r="R386" s="333"/>
      <c r="S386" s="333"/>
      <c r="T386" s="333"/>
      <c r="U386" s="333"/>
      <c r="V386" s="333"/>
      <c r="W386" s="333"/>
      <c r="X386" s="333"/>
      <c r="Y386" s="333"/>
      <c r="Z386" s="333"/>
      <c r="AA386" s="363"/>
      <c r="AB386" s="333"/>
      <c r="AC386" s="333"/>
      <c r="AD386" s="333"/>
      <c r="AE386" s="333"/>
      <c r="AF386" s="333"/>
      <c r="AG386" s="333"/>
      <c r="AH386" s="333"/>
      <c r="AI386" s="333"/>
      <c r="AJ386" s="333"/>
      <c r="AK386" s="333"/>
      <c r="AL386" s="333"/>
      <c r="AM386" s="333"/>
      <c r="AN386" s="333"/>
      <c r="AO386" s="333"/>
      <c r="AP386" s="333"/>
      <c r="AQ386" s="333"/>
      <c r="AR386" s="333"/>
      <c r="AS386" s="333"/>
      <c r="AT386" s="333"/>
      <c r="AU386" s="333"/>
      <c r="AV386" s="333"/>
      <c r="AW386" s="333"/>
      <c r="AX386" s="333"/>
      <c r="AY386" s="333"/>
      <c r="AZ386" s="333"/>
      <c r="BA386" s="333"/>
      <c r="BB386" s="325"/>
      <c r="BC386" s="360"/>
      <c r="BD386" s="326"/>
    </row>
    <row r="387" spans="1:100">
      <c r="A387" s="348"/>
      <c r="B387" s="329"/>
      <c r="C387" s="337"/>
      <c r="D387" s="28">
        <v>-7</v>
      </c>
      <c r="E387" s="330"/>
      <c r="F387" s="331"/>
      <c r="G387" s="128">
        <f>'9'!G386</f>
        <v>4.6864474917412803E-3</v>
      </c>
      <c r="H387" s="270">
        <f>'9'!H386</f>
        <v>7.8385689795080397E-4</v>
      </c>
      <c r="I387" s="282">
        <f>'9'!I386</f>
        <v>5.70675649486929E-3</v>
      </c>
      <c r="J387" s="272">
        <f>'9'!J386</f>
        <v>9.4523698938307895E-4</v>
      </c>
      <c r="K387" s="6"/>
      <c r="L387" s="333"/>
      <c r="M387" s="333"/>
      <c r="N387" s="333"/>
      <c r="O387" s="333"/>
      <c r="P387" s="333"/>
      <c r="Q387" s="333"/>
      <c r="R387" s="333"/>
      <c r="S387" s="333"/>
      <c r="T387" s="333"/>
      <c r="U387" s="333"/>
      <c r="V387" s="333"/>
      <c r="W387" s="333"/>
      <c r="X387" s="333"/>
      <c r="Y387" s="333"/>
      <c r="Z387" s="333"/>
      <c r="AA387" s="363"/>
      <c r="AB387" s="333"/>
      <c r="AC387" s="333"/>
      <c r="AD387" s="333"/>
      <c r="AE387" s="333"/>
      <c r="AF387" s="333"/>
      <c r="AG387" s="333"/>
      <c r="AH387" s="333"/>
      <c r="AI387" s="333"/>
      <c r="AJ387" s="333"/>
      <c r="AK387" s="333"/>
      <c r="AL387" s="333"/>
      <c r="AM387" s="333"/>
      <c r="AN387" s="333"/>
      <c r="AO387" s="333"/>
      <c r="AP387" s="333"/>
      <c r="AQ387" s="333"/>
      <c r="AR387" s="333"/>
      <c r="AS387" s="333"/>
      <c r="AT387" s="333"/>
      <c r="AU387" s="333"/>
      <c r="AV387" s="333"/>
      <c r="AW387" s="333"/>
      <c r="AX387" s="333"/>
      <c r="AY387" s="333"/>
      <c r="AZ387" s="333"/>
      <c r="BA387" s="333"/>
      <c r="BB387" s="325"/>
      <c r="BC387" s="360"/>
      <c r="BD387" s="326"/>
    </row>
    <row r="388" spans="1:100">
      <c r="A388" s="348"/>
      <c r="B388" s="329"/>
      <c r="C388" s="337"/>
      <c r="D388" s="28">
        <v>-6</v>
      </c>
      <c r="E388" s="330"/>
      <c r="F388" s="331"/>
      <c r="G388" s="128">
        <f>'9'!G387</f>
        <v>5.26958521871238E-3</v>
      </c>
      <c r="H388" s="270">
        <f>'9'!H387</f>
        <v>9.3982613376550697E-4</v>
      </c>
      <c r="I388" s="282">
        <f>'9'!I387</f>
        <v>7.2430448580126303E-3</v>
      </c>
      <c r="J388" s="272">
        <f>'9'!J387</f>
        <v>1.26603616805217E-3</v>
      </c>
      <c r="K388" s="6"/>
      <c r="L388" s="333"/>
      <c r="M388" s="333"/>
      <c r="N388" s="333"/>
      <c r="O388" s="333"/>
      <c r="P388" s="333"/>
      <c r="Q388" s="333"/>
      <c r="R388" s="333"/>
      <c r="S388" s="333"/>
      <c r="T388" s="333"/>
      <c r="U388" s="333"/>
      <c r="V388" s="333"/>
      <c r="W388" s="333"/>
      <c r="X388" s="333"/>
      <c r="Y388" s="333"/>
      <c r="Z388" s="333"/>
      <c r="AA388" s="363"/>
      <c r="AB388" s="333"/>
      <c r="AC388" s="333"/>
      <c r="AD388" s="333"/>
      <c r="AE388" s="333"/>
      <c r="AF388" s="333"/>
      <c r="AG388" s="333"/>
      <c r="AH388" s="333"/>
      <c r="AI388" s="333"/>
      <c r="AJ388" s="333"/>
      <c r="AK388" s="333"/>
      <c r="AL388" s="333"/>
      <c r="AM388" s="333"/>
      <c r="AN388" s="333"/>
      <c r="AO388" s="333"/>
      <c r="AP388" s="333"/>
      <c r="AQ388" s="333"/>
      <c r="AR388" s="333"/>
      <c r="AS388" s="333"/>
      <c r="AT388" s="333"/>
      <c r="AU388" s="333"/>
      <c r="AV388" s="333"/>
      <c r="AW388" s="333"/>
      <c r="AX388" s="333"/>
      <c r="AY388" s="333"/>
      <c r="AZ388" s="333"/>
      <c r="BA388" s="333"/>
      <c r="BB388" s="325"/>
      <c r="BC388" s="360"/>
      <c r="BD388" s="326"/>
    </row>
    <row r="389" spans="1:100">
      <c r="A389" s="348"/>
      <c r="B389" s="329"/>
      <c r="C389" s="337"/>
      <c r="D389" s="28">
        <v>-5</v>
      </c>
      <c r="E389" s="330"/>
      <c r="F389" s="331"/>
      <c r="G389" s="128">
        <f>'9'!G388</f>
        <v>5.86443571497743E-3</v>
      </c>
      <c r="H389" s="270">
        <f>'9'!H388</f>
        <v>1.1067600558505701E-3</v>
      </c>
      <c r="I389" s="282">
        <f>'9'!I388</f>
        <v>8.9831229533615595E-3</v>
      </c>
      <c r="J389" s="272">
        <f>'9'!J388</f>
        <v>1.64695045374451E-3</v>
      </c>
      <c r="K389" s="6"/>
      <c r="L389" s="333"/>
      <c r="M389" s="333"/>
      <c r="N389" s="333"/>
      <c r="O389" s="333"/>
      <c r="P389" s="333"/>
      <c r="Q389" s="333"/>
      <c r="R389" s="333"/>
      <c r="S389" s="333"/>
      <c r="T389" s="333"/>
      <c r="U389" s="333"/>
      <c r="V389" s="333"/>
      <c r="W389" s="333"/>
      <c r="X389" s="333"/>
      <c r="Y389" s="333"/>
      <c r="Z389" s="333"/>
      <c r="AA389" s="363"/>
      <c r="AB389" s="333"/>
      <c r="AC389" s="333"/>
      <c r="AD389" s="333"/>
      <c r="AE389" s="333"/>
      <c r="AF389" s="333"/>
      <c r="AG389" s="333"/>
      <c r="AH389" s="333"/>
      <c r="AI389" s="333"/>
      <c r="AJ389" s="333"/>
      <c r="AK389" s="333"/>
      <c r="AL389" s="333"/>
      <c r="AM389" s="333"/>
      <c r="AN389" s="333"/>
      <c r="AO389" s="333"/>
      <c r="AP389" s="333"/>
      <c r="AQ389" s="333"/>
      <c r="AR389" s="333"/>
      <c r="AS389" s="333"/>
      <c r="AT389" s="333"/>
      <c r="AU389" s="333"/>
      <c r="AV389" s="333"/>
      <c r="AW389" s="333"/>
      <c r="AX389" s="333"/>
      <c r="AY389" s="333"/>
      <c r="AZ389" s="333"/>
      <c r="BA389" s="333"/>
      <c r="BB389" s="325"/>
      <c r="BC389" s="360"/>
      <c r="BD389" s="326"/>
    </row>
    <row r="390" spans="1:100">
      <c r="A390" s="348"/>
      <c r="B390" s="329"/>
      <c r="C390" s="337"/>
      <c r="D390" s="28">
        <v>-4</v>
      </c>
      <c r="E390" s="330"/>
      <c r="F390" s="331"/>
      <c r="G390" s="128">
        <f>'9'!G389</f>
        <v>6.3888393785172604E-3</v>
      </c>
      <c r="H390" s="270">
        <f>'9'!H389</f>
        <v>1.2599257167395599E-3</v>
      </c>
      <c r="I390" s="282">
        <f>'9'!I389</f>
        <v>1.06587851267593E-2</v>
      </c>
      <c r="J390" s="272">
        <f>'9'!J389</f>
        <v>2.0284885690868598E-3</v>
      </c>
      <c r="K390" s="6"/>
      <c r="L390" s="333"/>
      <c r="M390" s="333"/>
      <c r="N390" s="333"/>
      <c r="O390" s="333"/>
      <c r="P390" s="333"/>
      <c r="Q390" s="333"/>
      <c r="R390" s="333"/>
      <c r="S390" s="333"/>
      <c r="T390" s="333"/>
      <c r="U390" s="333"/>
      <c r="V390" s="333"/>
      <c r="W390" s="333"/>
      <c r="X390" s="333"/>
      <c r="Y390" s="333"/>
      <c r="Z390" s="333"/>
      <c r="AA390" s="363"/>
      <c r="AB390" s="333"/>
      <c r="AC390" s="333"/>
      <c r="AD390" s="333"/>
      <c r="AE390" s="333"/>
      <c r="AF390" s="333"/>
      <c r="AG390" s="333"/>
      <c r="AH390" s="333"/>
      <c r="AI390" s="333"/>
      <c r="AJ390" s="333"/>
      <c r="AK390" s="333"/>
      <c r="AL390" s="333"/>
      <c r="AM390" s="333"/>
      <c r="AN390" s="333"/>
      <c r="AO390" s="333"/>
      <c r="AP390" s="333"/>
      <c r="AQ390" s="333"/>
      <c r="AR390" s="333"/>
      <c r="AS390" s="333"/>
      <c r="AT390" s="333"/>
      <c r="AU390" s="333"/>
      <c r="AV390" s="333"/>
      <c r="AW390" s="333"/>
      <c r="AX390" s="333"/>
      <c r="AY390" s="333"/>
      <c r="AZ390" s="333"/>
      <c r="BA390" s="333"/>
      <c r="BB390" s="325"/>
      <c r="BC390" s="360"/>
      <c r="BD390" s="326"/>
    </row>
    <row r="391" spans="1:100">
      <c r="A391" s="348"/>
      <c r="B391" s="329"/>
      <c r="C391" s="337"/>
      <c r="D391" s="28">
        <v>-3</v>
      </c>
      <c r="E391" s="330"/>
      <c r="F391" s="331"/>
      <c r="G391" s="128">
        <f>'9'!G390</f>
        <v>6.7523950876889104E-3</v>
      </c>
      <c r="H391" s="270">
        <f>'9'!H390</f>
        <v>1.3691849580554701E-3</v>
      </c>
      <c r="I391" s="282">
        <f>'9'!I390</f>
        <v>1.18969756616388E-2</v>
      </c>
      <c r="J391" s="272">
        <f>'9'!J390</f>
        <v>2.3184655119017701E-3</v>
      </c>
      <c r="K391" s="6"/>
      <c r="L391" s="333"/>
      <c r="M391" s="333"/>
      <c r="N391" s="333"/>
      <c r="O391" s="333"/>
      <c r="P391" s="333"/>
      <c r="Q391" s="333"/>
      <c r="R391" s="333"/>
      <c r="S391" s="333"/>
      <c r="T391" s="333"/>
      <c r="U391" s="333"/>
      <c r="V391" s="333"/>
      <c r="W391" s="333"/>
      <c r="X391" s="333"/>
      <c r="Y391" s="333"/>
      <c r="Z391" s="333"/>
      <c r="AA391" s="363"/>
      <c r="AB391" s="333"/>
      <c r="AC391" s="333"/>
      <c r="AD391" s="333"/>
      <c r="AE391" s="333"/>
      <c r="AF391" s="333"/>
      <c r="AG391" s="333"/>
      <c r="AH391" s="333"/>
      <c r="AI391" s="333"/>
      <c r="AJ391" s="333"/>
      <c r="AK391" s="333"/>
      <c r="AL391" s="333"/>
      <c r="AM391" s="333"/>
      <c r="AN391" s="333"/>
      <c r="AO391" s="333"/>
      <c r="AP391" s="333"/>
      <c r="AQ391" s="333"/>
      <c r="AR391" s="333"/>
      <c r="AS391" s="333"/>
      <c r="AT391" s="333"/>
      <c r="AU391" s="333"/>
      <c r="AV391" s="333"/>
      <c r="AW391" s="333"/>
      <c r="AX391" s="333"/>
      <c r="AY391" s="333"/>
      <c r="AZ391" s="333"/>
      <c r="BA391" s="333"/>
      <c r="BB391" s="325"/>
      <c r="BC391" s="360"/>
      <c r="BD391" s="326"/>
    </row>
    <row r="392" spans="1:100">
      <c r="A392" s="348"/>
      <c r="B392" s="329"/>
      <c r="C392" s="337"/>
      <c r="D392" s="28">
        <v>-2</v>
      </c>
      <c r="E392" s="330"/>
      <c r="F392" s="331"/>
      <c r="G392" s="128">
        <f>'9'!G391</f>
        <v>6.8829206316589203E-3</v>
      </c>
      <c r="H392" s="270">
        <f>'9'!H391</f>
        <v>1.4089980185084999E-3</v>
      </c>
      <c r="I392" s="282">
        <f>'9'!I391</f>
        <v>1.23566151833031E-2</v>
      </c>
      <c r="J392" s="272">
        <f>'9'!J391</f>
        <v>2.4276992201409399E-3</v>
      </c>
      <c r="K392" s="6"/>
      <c r="L392" s="333"/>
      <c r="M392" s="333"/>
      <c r="N392" s="333"/>
      <c r="O392" s="333"/>
      <c r="P392" s="333"/>
      <c r="Q392" s="333"/>
      <c r="R392" s="333"/>
      <c r="S392" s="333"/>
      <c r="T392" s="333"/>
      <c r="U392" s="333"/>
      <c r="V392" s="333"/>
      <c r="W392" s="333"/>
      <c r="X392" s="333"/>
      <c r="Y392" s="333"/>
      <c r="Z392" s="333"/>
      <c r="AA392" s="363"/>
      <c r="AB392" s="333"/>
      <c r="AC392" s="333"/>
      <c r="AD392" s="333"/>
      <c r="AE392" s="333"/>
      <c r="AF392" s="333"/>
      <c r="AG392" s="333"/>
      <c r="AH392" s="333"/>
      <c r="AI392" s="333"/>
      <c r="AJ392" s="333"/>
      <c r="AK392" s="333"/>
      <c r="AL392" s="333"/>
      <c r="AM392" s="333"/>
      <c r="AN392" s="333"/>
      <c r="AO392" s="333"/>
      <c r="AP392" s="333"/>
      <c r="AQ392" s="333"/>
      <c r="AR392" s="333"/>
      <c r="AS392" s="333"/>
      <c r="AT392" s="333"/>
      <c r="AU392" s="333"/>
      <c r="AV392" s="333"/>
      <c r="AW392" s="333"/>
      <c r="AX392" s="333"/>
      <c r="AY392" s="333"/>
      <c r="AZ392" s="333"/>
      <c r="BA392" s="333"/>
      <c r="BB392" s="325"/>
      <c r="BC392" s="360"/>
      <c r="BD392" s="326"/>
    </row>
    <row r="393" spans="1:100">
      <c r="A393" s="348"/>
      <c r="B393" s="329"/>
      <c r="C393" s="337"/>
      <c r="D393" s="28">
        <v>-1</v>
      </c>
      <c r="E393" s="330"/>
      <c r="F393" s="331"/>
      <c r="G393" s="128">
        <f>'9'!G392</f>
        <v>6.7523950876889104E-3</v>
      </c>
      <c r="H393" s="270">
        <f>'9'!H392</f>
        <v>1.3691849580554701E-3</v>
      </c>
      <c r="I393" s="282">
        <f>'9'!I392</f>
        <v>1.18969756616388E-2</v>
      </c>
      <c r="J393" s="272">
        <f>'9'!J392</f>
        <v>2.3184655119017701E-3</v>
      </c>
      <c r="K393" s="6"/>
      <c r="L393" s="333"/>
      <c r="M393" s="333"/>
      <c r="N393" s="333"/>
      <c r="O393" s="333"/>
      <c r="P393" s="333"/>
      <c r="Q393" s="333"/>
      <c r="R393" s="333"/>
      <c r="S393" s="333"/>
      <c r="T393" s="333"/>
      <c r="U393" s="333"/>
      <c r="V393" s="333"/>
      <c r="W393" s="333"/>
      <c r="X393" s="333"/>
      <c r="Y393" s="333"/>
      <c r="Z393" s="333"/>
      <c r="AA393" s="363"/>
      <c r="AB393" s="333"/>
      <c r="AC393" s="333"/>
      <c r="AD393" s="333"/>
      <c r="AE393" s="333"/>
      <c r="AF393" s="333"/>
      <c r="AG393" s="333"/>
      <c r="AH393" s="333"/>
      <c r="AI393" s="333"/>
      <c r="AJ393" s="333"/>
      <c r="AK393" s="333"/>
      <c r="AL393" s="333"/>
      <c r="AM393" s="333"/>
      <c r="AN393" s="333"/>
      <c r="AO393" s="333"/>
      <c r="AP393" s="333"/>
      <c r="AQ393" s="333"/>
      <c r="AR393" s="333"/>
      <c r="AS393" s="333"/>
      <c r="AT393" s="333"/>
      <c r="AU393" s="333"/>
      <c r="AV393" s="333"/>
      <c r="AW393" s="333"/>
      <c r="AX393" s="333"/>
      <c r="AY393" s="333"/>
      <c r="AZ393" s="333"/>
      <c r="BA393" s="333"/>
      <c r="BB393" s="325"/>
      <c r="BC393" s="360"/>
      <c r="BD393" s="326"/>
    </row>
    <row r="394" spans="1:100">
      <c r="A394" s="348"/>
      <c r="B394" s="329"/>
      <c r="C394" s="337"/>
      <c r="D394" s="28">
        <v>0</v>
      </c>
      <c r="E394" s="330"/>
      <c r="F394" s="331"/>
      <c r="G394" s="128">
        <f>'9'!G393</f>
        <v>6.3888393785172604E-3</v>
      </c>
      <c r="H394" s="270">
        <f>'9'!H393</f>
        <v>1.2599257167395599E-3</v>
      </c>
      <c r="I394" s="282">
        <f>'9'!I393</f>
        <v>1.06587851267593E-2</v>
      </c>
      <c r="J394" s="272">
        <f>'9'!J393</f>
        <v>2.0284885690868598E-3</v>
      </c>
      <c r="K394" s="6"/>
      <c r="L394" s="333"/>
      <c r="M394" s="333"/>
      <c r="N394" s="333"/>
      <c r="O394" s="333"/>
      <c r="P394" s="333"/>
      <c r="Q394" s="333"/>
      <c r="R394" s="333"/>
      <c r="S394" s="333"/>
      <c r="T394" s="333"/>
      <c r="U394" s="333"/>
      <c r="V394" s="333"/>
      <c r="W394" s="333"/>
      <c r="X394" s="333"/>
      <c r="Y394" s="333"/>
      <c r="Z394" s="333"/>
      <c r="AA394" s="363"/>
      <c r="AB394" s="333"/>
      <c r="AC394" s="333"/>
      <c r="AD394" s="333"/>
      <c r="AE394" s="333"/>
      <c r="AF394" s="333"/>
      <c r="AG394" s="333"/>
      <c r="AH394" s="333"/>
      <c r="AI394" s="333"/>
      <c r="AJ394" s="333"/>
      <c r="AK394" s="333"/>
      <c r="AL394" s="333"/>
      <c r="AM394" s="333"/>
      <c r="AN394" s="333"/>
      <c r="AO394" s="333"/>
      <c r="AP394" s="333"/>
      <c r="AQ394" s="333"/>
      <c r="AR394" s="333"/>
      <c r="AS394" s="333"/>
      <c r="AT394" s="333"/>
      <c r="AU394" s="333"/>
      <c r="AV394" s="333"/>
      <c r="AW394" s="333"/>
      <c r="AX394" s="333"/>
      <c r="AY394" s="333"/>
      <c r="AZ394" s="333"/>
      <c r="BA394" s="333"/>
      <c r="BB394" s="325"/>
      <c r="BC394" s="360"/>
      <c r="BD394" s="326"/>
    </row>
    <row r="395" spans="1:100">
      <c r="A395" s="348"/>
      <c r="B395" s="329"/>
      <c r="C395" s="337"/>
      <c r="D395" s="28">
        <v>1</v>
      </c>
      <c r="E395" s="330"/>
      <c r="F395" s="331"/>
      <c r="G395" s="128">
        <f>'9'!G394</f>
        <v>5.86443571497743E-3</v>
      </c>
      <c r="H395" s="270">
        <f>'9'!H394</f>
        <v>1.1067600558505701E-3</v>
      </c>
      <c r="I395" s="282">
        <f>'9'!I394</f>
        <v>8.9831229533615595E-3</v>
      </c>
      <c r="J395" s="272">
        <f>'9'!J394</f>
        <v>1.64695045374451E-3</v>
      </c>
      <c r="K395" s="6"/>
      <c r="L395" s="333"/>
      <c r="M395" s="333"/>
      <c r="N395" s="333"/>
      <c r="O395" s="333"/>
      <c r="P395" s="333"/>
      <c r="Q395" s="333"/>
      <c r="R395" s="333"/>
      <c r="S395" s="333"/>
      <c r="T395" s="333"/>
      <c r="U395" s="333"/>
      <c r="V395" s="333"/>
      <c r="W395" s="333"/>
      <c r="X395" s="333"/>
      <c r="Y395" s="333"/>
      <c r="Z395" s="333"/>
      <c r="AA395" s="363"/>
      <c r="AB395" s="333"/>
      <c r="AC395" s="333"/>
      <c r="AD395" s="333"/>
      <c r="AE395" s="333"/>
      <c r="AF395" s="333"/>
      <c r="AG395" s="333"/>
      <c r="AH395" s="333"/>
      <c r="AI395" s="333"/>
      <c r="AJ395" s="333"/>
      <c r="AK395" s="333"/>
      <c r="AL395" s="333"/>
      <c r="AM395" s="333"/>
      <c r="AN395" s="333"/>
      <c r="AO395" s="333"/>
      <c r="AP395" s="333"/>
      <c r="AQ395" s="333"/>
      <c r="AR395" s="333"/>
      <c r="AS395" s="333"/>
      <c r="AT395" s="333"/>
      <c r="AU395" s="333"/>
      <c r="AV395" s="333"/>
      <c r="AW395" s="333"/>
      <c r="AX395" s="333"/>
      <c r="AY395" s="333"/>
      <c r="AZ395" s="333"/>
      <c r="BA395" s="333"/>
      <c r="BB395" s="325"/>
      <c r="BC395" s="360"/>
      <c r="BD395" s="326"/>
    </row>
    <row r="396" spans="1:100">
      <c r="A396" s="348"/>
      <c r="B396" s="329"/>
      <c r="C396" s="337"/>
      <c r="D396" s="28">
        <v>2</v>
      </c>
      <c r="E396" s="330"/>
      <c r="F396" s="331"/>
      <c r="G396" s="128">
        <f>'9'!G395</f>
        <v>5.26958521871238E-3</v>
      </c>
      <c r="H396" s="270">
        <f>'9'!H395</f>
        <v>9.3982613376550697E-4</v>
      </c>
      <c r="I396" s="282">
        <f>'9'!I395</f>
        <v>7.2430448580126303E-3</v>
      </c>
      <c r="J396" s="272">
        <f>'9'!J395</f>
        <v>1.26603616805217E-3</v>
      </c>
      <c r="K396" s="6"/>
      <c r="L396" s="333"/>
      <c r="M396" s="333"/>
      <c r="N396" s="333"/>
      <c r="O396" s="333"/>
      <c r="P396" s="333"/>
      <c r="Q396" s="333"/>
      <c r="R396" s="333"/>
      <c r="S396" s="333"/>
      <c r="T396" s="333"/>
      <c r="U396" s="333"/>
      <c r="V396" s="333"/>
      <c r="W396" s="333"/>
      <c r="X396" s="333"/>
      <c r="Y396" s="333"/>
      <c r="Z396" s="333"/>
      <c r="AA396" s="363"/>
      <c r="AB396" s="333"/>
      <c r="AC396" s="333"/>
      <c r="AD396" s="333"/>
      <c r="AE396" s="333"/>
      <c r="AF396" s="333"/>
      <c r="AG396" s="333"/>
      <c r="AH396" s="333"/>
      <c r="AI396" s="333"/>
      <c r="AJ396" s="333"/>
      <c r="AK396" s="333"/>
      <c r="AL396" s="333"/>
      <c r="AM396" s="333"/>
      <c r="AN396" s="333"/>
      <c r="AO396" s="333"/>
      <c r="AP396" s="333"/>
      <c r="AQ396" s="333"/>
      <c r="AR396" s="333"/>
      <c r="AS396" s="333"/>
      <c r="AT396" s="333"/>
      <c r="AU396" s="333"/>
      <c r="AV396" s="333"/>
      <c r="AW396" s="333"/>
      <c r="AX396" s="333"/>
      <c r="AY396" s="333"/>
      <c r="AZ396" s="333"/>
      <c r="BA396" s="333"/>
      <c r="BB396" s="325"/>
      <c r="BC396" s="360"/>
      <c r="BD396" s="326"/>
    </row>
    <row r="397" spans="1:100">
      <c r="A397" s="348"/>
      <c r="B397" s="329"/>
      <c r="C397" s="337"/>
      <c r="D397" s="28">
        <v>3</v>
      </c>
      <c r="E397" s="330"/>
      <c r="F397" s="331"/>
      <c r="G397" s="128">
        <f>'9'!G396</f>
        <v>4.6864474917412803E-3</v>
      </c>
      <c r="H397" s="270">
        <f>'9'!H396</f>
        <v>7.8385689795080397E-4</v>
      </c>
      <c r="I397" s="282">
        <f>'9'!I396</f>
        <v>5.70675649486929E-3</v>
      </c>
      <c r="J397" s="272">
        <f>'9'!J396</f>
        <v>9.4523698938307895E-4</v>
      </c>
      <c r="K397" s="6"/>
      <c r="L397" s="333"/>
      <c r="M397" s="333"/>
      <c r="N397" s="333"/>
      <c r="O397" s="333"/>
      <c r="P397" s="333"/>
      <c r="Q397" s="333"/>
      <c r="R397" s="333"/>
      <c r="S397" s="333"/>
      <c r="T397" s="333"/>
      <c r="U397" s="333"/>
      <c r="V397" s="333"/>
      <c r="W397" s="333"/>
      <c r="X397" s="333"/>
      <c r="Y397" s="333"/>
      <c r="Z397" s="333"/>
      <c r="AA397" s="363"/>
      <c r="AB397" s="333"/>
      <c r="AC397" s="333"/>
      <c r="AD397" s="333"/>
      <c r="AE397" s="333"/>
      <c r="AF397" s="333"/>
      <c r="AG397" s="333"/>
      <c r="AH397" s="333"/>
      <c r="AI397" s="333"/>
      <c r="AJ397" s="333"/>
      <c r="AK397" s="333"/>
      <c r="AL397" s="333"/>
      <c r="AM397" s="333"/>
      <c r="AN397" s="333"/>
      <c r="AO397" s="333"/>
      <c r="AP397" s="333"/>
      <c r="AQ397" s="333"/>
      <c r="AR397" s="333"/>
      <c r="AS397" s="333"/>
      <c r="AT397" s="333"/>
      <c r="AU397" s="333"/>
      <c r="AV397" s="333"/>
      <c r="AW397" s="333"/>
      <c r="AX397" s="333"/>
      <c r="AY397" s="333"/>
      <c r="AZ397" s="333"/>
      <c r="BA397" s="333"/>
      <c r="BB397" s="325"/>
      <c r="BC397" s="360"/>
      <c r="BD397" s="326"/>
    </row>
    <row r="398" spans="1:100">
      <c r="A398" s="348"/>
      <c r="B398" s="329"/>
      <c r="C398" s="337"/>
      <c r="D398" s="28">
        <v>4</v>
      </c>
      <c r="E398" s="330"/>
      <c r="F398" s="331"/>
      <c r="G398" s="128">
        <f>'9'!G397</f>
        <v>4.1735973093326396E-3</v>
      </c>
      <c r="H398" s="270">
        <f>'9'!H397</f>
        <v>6.5361217877758099E-4</v>
      </c>
      <c r="I398" s="282">
        <f>'9'!I397</f>
        <v>4.49766709488924E-3</v>
      </c>
      <c r="J398" s="272">
        <f>'9'!J397</f>
        <v>7.0525135512344698E-4</v>
      </c>
      <c r="K398" s="6"/>
      <c r="L398" s="333"/>
      <c r="M398" s="333"/>
      <c r="N398" s="333"/>
      <c r="O398" s="333"/>
      <c r="P398" s="333"/>
      <c r="Q398" s="333"/>
      <c r="R398" s="333"/>
      <c r="S398" s="333"/>
      <c r="T398" s="333"/>
      <c r="U398" s="333"/>
      <c r="V398" s="333"/>
      <c r="W398" s="333"/>
      <c r="X398" s="333"/>
      <c r="Y398" s="333"/>
      <c r="Z398" s="333"/>
      <c r="AA398" s="363"/>
      <c r="AB398" s="333"/>
      <c r="AC398" s="333"/>
      <c r="AD398" s="333"/>
      <c r="AE398" s="333"/>
      <c r="AF398" s="333"/>
      <c r="AG398" s="333"/>
      <c r="AH398" s="333"/>
      <c r="AI398" s="333"/>
      <c r="AJ398" s="333"/>
      <c r="AK398" s="333"/>
      <c r="AL398" s="333"/>
      <c r="AM398" s="333"/>
      <c r="AN398" s="333"/>
      <c r="AO398" s="333"/>
      <c r="AP398" s="333"/>
      <c r="AQ398" s="333"/>
      <c r="AR398" s="333"/>
      <c r="AS398" s="333"/>
      <c r="AT398" s="333"/>
      <c r="AU398" s="333"/>
      <c r="AV398" s="333"/>
      <c r="AW398" s="333"/>
      <c r="AX398" s="333"/>
      <c r="AY398" s="333"/>
      <c r="AZ398" s="333"/>
      <c r="BA398" s="333"/>
      <c r="BB398" s="325"/>
      <c r="BC398" s="360"/>
      <c r="BD398" s="326"/>
    </row>
    <row r="399" spans="1:100">
      <c r="A399" s="348"/>
      <c r="B399" s="329"/>
      <c r="C399" s="337"/>
      <c r="D399" s="28">
        <v>5</v>
      </c>
      <c r="E399" s="330"/>
      <c r="F399" s="331"/>
      <c r="G399" s="128">
        <f>'9'!G398</f>
        <v>3.76383241628498E-3</v>
      </c>
      <c r="H399" s="270">
        <f>'9'!H398</f>
        <v>5.5467420482656403E-4</v>
      </c>
      <c r="I399" s="282">
        <f>'9'!I398</f>
        <v>3.6292936628147198E-3</v>
      </c>
      <c r="J399" s="272">
        <f>'9'!J398</f>
        <v>5.4118813962227496E-4</v>
      </c>
      <c r="K399" s="6"/>
      <c r="L399" s="333"/>
      <c r="M399" s="333"/>
      <c r="N399" s="333"/>
      <c r="O399" s="333"/>
      <c r="P399" s="333"/>
      <c r="Q399" s="333"/>
      <c r="R399" s="333"/>
      <c r="S399" s="333"/>
      <c r="T399" s="333"/>
      <c r="U399" s="333"/>
      <c r="V399" s="333"/>
      <c r="W399" s="333"/>
      <c r="X399" s="333"/>
      <c r="Y399" s="333"/>
      <c r="Z399" s="333"/>
      <c r="AA399" s="363"/>
      <c r="AB399" s="333"/>
      <c r="AC399" s="333"/>
      <c r="AD399" s="333"/>
      <c r="AE399" s="333"/>
      <c r="AF399" s="333"/>
      <c r="AG399" s="333"/>
      <c r="AH399" s="333"/>
      <c r="AI399" s="333"/>
      <c r="AJ399" s="333"/>
      <c r="AK399" s="333"/>
      <c r="AL399" s="333"/>
      <c r="AM399" s="333"/>
      <c r="AN399" s="333"/>
      <c r="AO399" s="333"/>
      <c r="AP399" s="333"/>
      <c r="AQ399" s="333"/>
      <c r="AR399" s="333"/>
      <c r="AS399" s="333"/>
      <c r="AT399" s="333"/>
      <c r="AU399" s="333"/>
      <c r="AV399" s="333"/>
      <c r="AW399" s="333"/>
      <c r="AX399" s="333"/>
      <c r="AY399" s="333"/>
      <c r="AZ399" s="333"/>
      <c r="BA399" s="333"/>
      <c r="BB399" s="325"/>
      <c r="BC399" s="360"/>
      <c r="BD399" s="326"/>
    </row>
    <row r="400" spans="1:100">
      <c r="A400" s="348"/>
      <c r="B400" s="329"/>
      <c r="C400" s="337"/>
      <c r="D400" s="28">
        <v>6</v>
      </c>
      <c r="E400" s="330"/>
      <c r="F400" s="331"/>
      <c r="G400" s="128">
        <f>'9'!G399</f>
        <v>3.4703695931757299E-3</v>
      </c>
      <c r="H400" s="270">
        <f>'9'!H399</f>
        <v>4.8686515682501999E-4</v>
      </c>
      <c r="I400" s="282">
        <f>'9'!I399</f>
        <v>3.0617336107222099E-3</v>
      </c>
      <c r="J400" s="272">
        <f>'9'!J399</f>
        <v>4.3845071792331401E-4</v>
      </c>
      <c r="K400" s="6"/>
      <c r="L400" s="333"/>
      <c r="M400" s="333"/>
      <c r="N400" s="333"/>
      <c r="O400" s="333"/>
      <c r="P400" s="333"/>
      <c r="Q400" s="333"/>
      <c r="R400" s="333"/>
      <c r="S400" s="333"/>
      <c r="T400" s="333"/>
      <c r="U400" s="333"/>
      <c r="V400" s="333"/>
      <c r="W400" s="333"/>
      <c r="X400" s="333"/>
      <c r="Y400" s="333"/>
      <c r="Z400" s="333"/>
      <c r="AA400" s="363"/>
      <c r="AB400" s="333"/>
      <c r="AC400" s="333"/>
      <c r="AD400" s="333"/>
      <c r="AE400" s="333"/>
      <c r="AF400" s="333"/>
      <c r="AG400" s="333"/>
      <c r="AH400" s="333"/>
      <c r="AI400" s="333"/>
      <c r="AJ400" s="333"/>
      <c r="AK400" s="333"/>
      <c r="AL400" s="333"/>
      <c r="AM400" s="333"/>
      <c r="AN400" s="333"/>
      <c r="AO400" s="333"/>
      <c r="AP400" s="333"/>
      <c r="AQ400" s="333"/>
      <c r="AR400" s="333"/>
      <c r="AS400" s="333"/>
      <c r="AT400" s="333"/>
      <c r="AU400" s="333"/>
      <c r="AV400" s="333"/>
      <c r="AW400" s="333"/>
      <c r="AX400" s="333"/>
      <c r="AY400" s="333"/>
      <c r="AZ400" s="333"/>
      <c r="BA400" s="333"/>
      <c r="BB400" s="325"/>
      <c r="BC400" s="360"/>
      <c r="BD400" s="326"/>
    </row>
    <row r="401" spans="1:56">
      <c r="A401" s="348"/>
      <c r="B401" s="329"/>
      <c r="C401" s="337"/>
      <c r="D401" s="28">
        <v>7</v>
      </c>
      <c r="E401" s="330"/>
      <c r="F401" s="331"/>
      <c r="G401" s="128">
        <f>'9'!G400</f>
        <v>3.2954480046307002E-3</v>
      </c>
      <c r="H401" s="270">
        <f>'9'!H400</f>
        <v>4.47740286405508E-4</v>
      </c>
      <c r="I401" s="282">
        <f>'9'!I400</f>
        <v>2.74531951005088E-3</v>
      </c>
      <c r="J401" s="272">
        <f>'9'!J400</f>
        <v>3.8295563890329402E-4</v>
      </c>
      <c r="K401" s="6"/>
      <c r="L401" s="333"/>
      <c r="M401" s="333"/>
      <c r="N401" s="333"/>
      <c r="O401" s="333"/>
      <c r="P401" s="333"/>
      <c r="Q401" s="333"/>
      <c r="R401" s="333"/>
      <c r="S401" s="333"/>
      <c r="T401" s="333"/>
      <c r="U401" s="333"/>
      <c r="V401" s="333"/>
      <c r="W401" s="333"/>
      <c r="X401" s="333"/>
      <c r="Y401" s="333"/>
      <c r="Z401" s="333"/>
      <c r="AA401" s="363"/>
      <c r="AB401" s="333"/>
      <c r="AC401" s="333"/>
      <c r="AD401" s="333"/>
      <c r="AE401" s="333"/>
      <c r="AF401" s="333"/>
      <c r="AG401" s="333"/>
      <c r="AH401" s="333"/>
      <c r="AI401" s="333"/>
      <c r="AJ401" s="333"/>
      <c r="AK401" s="333"/>
      <c r="AL401" s="333"/>
      <c r="AM401" s="333"/>
      <c r="AN401" s="333"/>
      <c r="AO401" s="333"/>
      <c r="AP401" s="333"/>
      <c r="AQ401" s="333"/>
      <c r="AR401" s="333"/>
      <c r="AS401" s="333"/>
      <c r="AT401" s="333"/>
      <c r="AU401" s="333"/>
      <c r="AV401" s="333"/>
      <c r="AW401" s="333"/>
      <c r="AX401" s="333"/>
      <c r="AY401" s="333"/>
      <c r="AZ401" s="333"/>
      <c r="BA401" s="333"/>
      <c r="BB401" s="325"/>
      <c r="BC401" s="360"/>
      <c r="BD401" s="326"/>
    </row>
    <row r="402" spans="1:56">
      <c r="A402" s="348"/>
      <c r="B402" s="329"/>
      <c r="C402" s="337"/>
      <c r="D402" s="28">
        <v>8</v>
      </c>
      <c r="E402" s="330"/>
      <c r="F402" s="331"/>
      <c r="G402" s="128">
        <f>'9'!G401</f>
        <v>3.2375104172590501E-3</v>
      </c>
      <c r="H402" s="270">
        <f>'9'!H401</f>
        <v>4.35003533467336E-4</v>
      </c>
      <c r="I402" s="282">
        <f>'9'!I401</f>
        <v>2.6441524116358399E-3</v>
      </c>
      <c r="J402" s="272">
        <f>'9'!J401</f>
        <v>3.6550728546779198E-4</v>
      </c>
      <c r="K402" s="6"/>
      <c r="L402" s="333"/>
      <c r="M402" s="333"/>
      <c r="N402" s="333"/>
      <c r="O402" s="333"/>
      <c r="P402" s="333"/>
      <c r="Q402" s="333"/>
      <c r="R402" s="333"/>
      <c r="S402" s="333"/>
      <c r="T402" s="333"/>
      <c r="U402" s="333"/>
      <c r="V402" s="333"/>
      <c r="W402" s="333"/>
      <c r="X402" s="333"/>
      <c r="Y402" s="333"/>
      <c r="Z402" s="333"/>
      <c r="AA402" s="363"/>
      <c r="AB402" s="333"/>
      <c r="AC402" s="333"/>
      <c r="AD402" s="333"/>
      <c r="AE402" s="333"/>
      <c r="AF402" s="333"/>
      <c r="AG402" s="333"/>
      <c r="AH402" s="333"/>
      <c r="AI402" s="333"/>
      <c r="AJ402" s="333"/>
      <c r="AK402" s="333"/>
      <c r="AL402" s="333"/>
      <c r="AM402" s="333"/>
      <c r="AN402" s="333"/>
      <c r="AO402" s="333"/>
      <c r="AP402" s="333"/>
      <c r="AQ402" s="333"/>
      <c r="AR402" s="333"/>
      <c r="AS402" s="333"/>
      <c r="AT402" s="333"/>
      <c r="AU402" s="333"/>
      <c r="AV402" s="333"/>
      <c r="AW402" s="333"/>
      <c r="AX402" s="333"/>
      <c r="AY402" s="333"/>
      <c r="AZ402" s="333"/>
      <c r="BA402" s="333"/>
      <c r="BB402" s="325"/>
      <c r="BC402" s="360"/>
      <c r="BD402" s="326"/>
    </row>
    <row r="403" spans="1:56">
      <c r="A403" s="348"/>
      <c r="B403" s="329"/>
      <c r="C403" s="337"/>
      <c r="D403" s="28">
        <v>9</v>
      </c>
      <c r="E403" s="330"/>
      <c r="F403" s="331"/>
      <c r="G403" s="128">
        <f>'9'!G402</f>
        <v>3.2954480046307002E-3</v>
      </c>
      <c r="H403" s="270">
        <f>'9'!H402</f>
        <v>4.47740286405508E-4</v>
      </c>
      <c r="I403" s="282">
        <f>'9'!I402</f>
        <v>2.74531951005088E-3</v>
      </c>
      <c r="J403" s="272">
        <f>'9'!J402</f>
        <v>3.8295563890329402E-4</v>
      </c>
      <c r="K403" s="6"/>
      <c r="L403" s="333"/>
      <c r="M403" s="333"/>
      <c r="N403" s="333"/>
      <c r="O403" s="333"/>
      <c r="P403" s="333"/>
      <c r="Q403" s="333"/>
      <c r="R403" s="333"/>
      <c r="S403" s="333"/>
      <c r="T403" s="333"/>
      <c r="U403" s="333"/>
      <c r="V403" s="333"/>
      <c r="W403" s="333"/>
      <c r="X403" s="333"/>
      <c r="Y403" s="333"/>
      <c r="Z403" s="333"/>
      <c r="AA403" s="363"/>
      <c r="AB403" s="333"/>
      <c r="AC403" s="333"/>
      <c r="AD403" s="333"/>
      <c r="AE403" s="333"/>
      <c r="AF403" s="333"/>
      <c r="AG403" s="333"/>
      <c r="AH403" s="333"/>
      <c r="AI403" s="333"/>
      <c r="AJ403" s="333"/>
      <c r="AK403" s="333"/>
      <c r="AL403" s="333"/>
      <c r="AM403" s="333"/>
      <c r="AN403" s="333"/>
      <c r="AO403" s="333"/>
      <c r="AP403" s="333"/>
      <c r="AQ403" s="333"/>
      <c r="AR403" s="333"/>
      <c r="AS403" s="333"/>
      <c r="AT403" s="333"/>
      <c r="AU403" s="333"/>
      <c r="AV403" s="333"/>
      <c r="AW403" s="333"/>
      <c r="AX403" s="333"/>
      <c r="AY403" s="333"/>
      <c r="AZ403" s="333"/>
      <c r="BA403" s="333"/>
      <c r="BB403" s="325"/>
      <c r="BC403" s="360"/>
      <c r="BD403" s="326"/>
    </row>
    <row r="404" spans="1:56">
      <c r="A404" s="348"/>
      <c r="B404" s="329"/>
      <c r="C404" s="337"/>
      <c r="D404" s="29">
        <v>10</v>
      </c>
      <c r="E404" s="330"/>
      <c r="F404" s="331"/>
      <c r="G404" s="274">
        <f>'9'!G403</f>
        <v>3.4703695931757299E-3</v>
      </c>
      <c r="H404" s="275">
        <f>'9'!H403</f>
        <v>4.8686515682501999E-4</v>
      </c>
      <c r="I404" s="283">
        <f>'9'!I403</f>
        <v>3.0617336107222099E-3</v>
      </c>
      <c r="J404" s="277">
        <f>'9'!J403</f>
        <v>4.3845071792331401E-4</v>
      </c>
      <c r="K404" s="30"/>
      <c r="L404" s="334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64"/>
      <c r="AB404" s="358"/>
      <c r="AC404" s="358"/>
      <c r="AD404" s="358"/>
      <c r="AE404" s="358"/>
      <c r="AF404" s="358"/>
      <c r="AG404" s="358"/>
      <c r="AH404" s="358"/>
      <c r="AI404" s="358"/>
      <c r="AJ404" s="358"/>
      <c r="AK404" s="358"/>
      <c r="AL404" s="358"/>
      <c r="AM404" s="358"/>
      <c r="AN404" s="358"/>
      <c r="AO404" s="358"/>
      <c r="AP404" s="358"/>
      <c r="AQ404" s="358"/>
      <c r="AR404" s="358"/>
      <c r="AS404" s="358"/>
      <c r="AT404" s="358"/>
      <c r="AU404" s="358"/>
      <c r="AV404" s="358"/>
      <c r="AW404" s="358"/>
      <c r="AX404" s="358"/>
      <c r="AY404" s="358"/>
      <c r="AZ404" s="358"/>
      <c r="BA404" s="358"/>
      <c r="BB404" s="325"/>
      <c r="BC404" s="361"/>
      <c r="BD404" s="326"/>
    </row>
    <row r="405" spans="1:56">
      <c r="G405" s="102"/>
      <c r="H405" s="75"/>
      <c r="I405" s="109"/>
      <c r="J405" s="76"/>
    </row>
    <row r="406" spans="1:56">
      <c r="G406" s="102"/>
      <c r="H406" s="75"/>
      <c r="I406" s="109"/>
      <c r="J406" s="76"/>
    </row>
    <row r="407" spans="1:56">
      <c r="G407" s="102"/>
      <c r="H407" s="75"/>
      <c r="I407" s="109"/>
      <c r="J407" s="76"/>
    </row>
    <row r="408" spans="1:56">
      <c r="G408" s="102"/>
      <c r="H408" s="75"/>
      <c r="I408" s="109"/>
      <c r="J408" s="76"/>
    </row>
    <row r="409" spans="1:56">
      <c r="G409" s="102"/>
      <c r="H409" s="75"/>
      <c r="I409" s="109"/>
      <c r="J409" s="76"/>
    </row>
    <row r="410" spans="1:56">
      <c r="G410" s="102"/>
      <c r="H410" s="75"/>
      <c r="I410" s="109"/>
      <c r="J410" s="76"/>
    </row>
    <row r="411" spans="1:56">
      <c r="G411" s="102"/>
      <c r="H411" s="75"/>
      <c r="I411" s="109"/>
      <c r="J411" s="76"/>
    </row>
    <row r="412" spans="1:56">
      <c r="G412" s="102"/>
      <c r="H412" s="75"/>
      <c r="I412" s="109"/>
      <c r="J412" s="76"/>
    </row>
    <row r="413" spans="1:56">
      <c r="G413" s="102"/>
      <c r="H413" s="75"/>
      <c r="I413" s="109"/>
      <c r="J413" s="76"/>
    </row>
    <row r="414" spans="1:56">
      <c r="G414" s="102"/>
      <c r="H414" s="75"/>
      <c r="I414" s="109"/>
      <c r="J414" s="76"/>
    </row>
    <row r="415" spans="1:56">
      <c r="G415" s="102"/>
      <c r="H415" s="75"/>
      <c r="I415" s="109"/>
      <c r="J415" s="76"/>
    </row>
    <row r="416" spans="1:56">
      <c r="G416" s="102"/>
      <c r="H416" s="75"/>
      <c r="I416" s="109"/>
      <c r="J416" s="76"/>
    </row>
    <row r="417" spans="7:10">
      <c r="G417" s="102"/>
      <c r="H417" s="75"/>
      <c r="I417" s="109"/>
      <c r="J417" s="76"/>
    </row>
    <row r="418" spans="7:10">
      <c r="G418" s="102"/>
      <c r="H418" s="75"/>
      <c r="I418" s="109"/>
      <c r="J418" s="76"/>
    </row>
    <row r="419" spans="7:10">
      <c r="G419" s="102"/>
      <c r="H419" s="75"/>
      <c r="I419" s="109"/>
      <c r="J419" s="76"/>
    </row>
    <row r="420" spans="7:10">
      <c r="G420" s="102"/>
      <c r="H420" s="75"/>
      <c r="I420" s="109"/>
      <c r="J420" s="76"/>
    </row>
    <row r="421" spans="7:10">
      <c r="G421" s="102"/>
      <c r="H421" s="75"/>
      <c r="I421" s="109"/>
      <c r="J421" s="76"/>
    </row>
    <row r="422" spans="7:10">
      <c r="G422" s="102"/>
      <c r="H422" s="75"/>
      <c r="I422" s="109"/>
      <c r="J422" s="76"/>
    </row>
    <row r="423" spans="7:10">
      <c r="G423" s="102"/>
      <c r="H423" s="75"/>
      <c r="I423" s="109"/>
      <c r="J423" s="76"/>
    </row>
    <row r="424" spans="7:10">
      <c r="G424" s="102"/>
      <c r="H424" s="75"/>
      <c r="I424" s="109"/>
      <c r="J424" s="76"/>
    </row>
    <row r="425" spans="7:10">
      <c r="G425" s="102"/>
      <c r="H425" s="75"/>
      <c r="I425" s="109"/>
      <c r="J425" s="76"/>
    </row>
    <row r="426" spans="7:10">
      <c r="G426" s="102"/>
      <c r="H426" s="75"/>
      <c r="I426" s="109"/>
      <c r="J426" s="76"/>
    </row>
    <row r="427" spans="7:10">
      <c r="G427" s="102"/>
      <c r="H427" s="75"/>
      <c r="I427" s="109"/>
      <c r="J427" s="76"/>
    </row>
    <row r="428" spans="7:10">
      <c r="G428" s="102"/>
      <c r="H428" s="75"/>
      <c r="I428" s="109"/>
      <c r="J428" s="76"/>
    </row>
    <row r="429" spans="7:10">
      <c r="G429" s="102"/>
      <c r="H429" s="75"/>
      <c r="I429" s="109"/>
      <c r="J429" s="76"/>
    </row>
    <row r="430" spans="7:10">
      <c r="G430" s="102"/>
      <c r="H430" s="75"/>
      <c r="I430" s="109"/>
      <c r="J430" s="76"/>
    </row>
    <row r="431" spans="7:10">
      <c r="G431" s="102"/>
      <c r="H431" s="75"/>
      <c r="I431" s="109"/>
      <c r="J431" s="76"/>
    </row>
    <row r="432" spans="7:10">
      <c r="G432" s="102"/>
      <c r="H432" s="75"/>
      <c r="I432" s="109"/>
      <c r="J432" s="76"/>
    </row>
    <row r="433" spans="7:10">
      <c r="G433" s="102"/>
      <c r="H433" s="75"/>
      <c r="I433" s="109"/>
      <c r="J433" s="76"/>
    </row>
    <row r="434" spans="7:10">
      <c r="G434" s="102"/>
      <c r="H434" s="75"/>
      <c r="I434" s="109"/>
      <c r="J434" s="76"/>
    </row>
    <row r="435" spans="7:10">
      <c r="G435" s="102"/>
      <c r="H435" s="75"/>
      <c r="I435" s="109"/>
      <c r="J435" s="76"/>
    </row>
    <row r="436" spans="7:10">
      <c r="G436" s="102"/>
      <c r="H436" s="75"/>
      <c r="I436" s="109"/>
      <c r="J436" s="76"/>
    </row>
    <row r="437" spans="7:10">
      <c r="G437" s="102"/>
      <c r="H437" s="75"/>
      <c r="I437" s="109"/>
      <c r="J437" s="76"/>
    </row>
    <row r="438" spans="7:10">
      <c r="G438" s="102"/>
      <c r="H438" s="75"/>
      <c r="I438" s="109"/>
      <c r="J438" s="76"/>
    </row>
    <row r="439" spans="7:10">
      <c r="G439" s="102"/>
      <c r="H439" s="75"/>
      <c r="I439" s="109"/>
      <c r="J439" s="76"/>
    </row>
    <row r="440" spans="7:10">
      <c r="G440" s="102"/>
      <c r="H440" s="75"/>
      <c r="I440" s="109"/>
      <c r="J440" s="76"/>
    </row>
    <row r="441" spans="7:10">
      <c r="G441" s="102"/>
      <c r="H441" s="75"/>
      <c r="I441" s="109"/>
      <c r="J441" s="76"/>
    </row>
    <row r="442" spans="7:10">
      <c r="G442" s="102"/>
      <c r="H442" s="75"/>
      <c r="I442" s="109"/>
      <c r="J442" s="76"/>
    </row>
    <row r="443" spans="7:10">
      <c r="G443" s="102"/>
      <c r="H443" s="75"/>
      <c r="I443" s="109"/>
      <c r="J443" s="76"/>
    </row>
    <row r="444" spans="7:10">
      <c r="G444" s="102"/>
      <c r="H444" s="75"/>
      <c r="I444" s="109"/>
      <c r="J444" s="76"/>
    </row>
    <row r="445" spans="7:10">
      <c r="G445" s="102"/>
      <c r="H445" s="75"/>
      <c r="I445" s="109"/>
      <c r="J445" s="76"/>
    </row>
    <row r="446" spans="7:10">
      <c r="G446" s="102"/>
      <c r="H446" s="75"/>
      <c r="I446" s="109"/>
      <c r="J446" s="76"/>
    </row>
    <row r="447" spans="7:10">
      <c r="G447" s="102"/>
      <c r="H447" s="75"/>
      <c r="I447" s="109"/>
      <c r="J447" s="76"/>
    </row>
    <row r="448" spans="7:10">
      <c r="G448" s="102"/>
      <c r="H448" s="75"/>
      <c r="I448" s="109"/>
      <c r="J448" s="76"/>
    </row>
    <row r="449" spans="7:10">
      <c r="G449" s="102"/>
      <c r="H449" s="75"/>
      <c r="I449" s="109"/>
      <c r="J449" s="76"/>
    </row>
    <row r="450" spans="7:10">
      <c r="G450" s="102"/>
      <c r="H450" s="75"/>
      <c r="I450" s="109"/>
      <c r="J450" s="76"/>
    </row>
    <row r="451" spans="7:10">
      <c r="G451" s="102"/>
      <c r="H451" s="75"/>
      <c r="I451" s="109"/>
      <c r="J451" s="76"/>
    </row>
    <row r="452" spans="7:10">
      <c r="G452" s="102"/>
      <c r="H452" s="75"/>
      <c r="I452" s="109"/>
      <c r="J452" s="76"/>
    </row>
    <row r="453" spans="7:10">
      <c r="G453" s="102"/>
      <c r="H453" s="75"/>
      <c r="I453" s="109"/>
      <c r="J453" s="76"/>
    </row>
    <row r="454" spans="7:10">
      <c r="G454" s="102"/>
      <c r="H454" s="75"/>
      <c r="I454" s="109"/>
      <c r="J454" s="76"/>
    </row>
    <row r="455" spans="7:10">
      <c r="G455" s="102"/>
      <c r="H455" s="75"/>
      <c r="I455" s="109"/>
      <c r="J455" s="76"/>
    </row>
    <row r="456" spans="7:10">
      <c r="G456" s="102"/>
      <c r="H456" s="75"/>
      <c r="I456" s="109"/>
      <c r="J456" s="76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3B375-89E0-448F-B82A-019B40EC6F20}">
  <dimension ref="A1:CW456"/>
  <sheetViews>
    <sheetView zoomScale="59" workbookViewId="0">
      <selection activeCell="H2" sqref="H2"/>
    </sheetView>
  </sheetViews>
  <sheetFormatPr baseColWidth="10" defaultRowHeight="14.5"/>
  <cols>
    <col min="2" max="2" width="11" bestFit="1" customWidth="1"/>
    <col min="4" max="4" width="11" bestFit="1" customWidth="1"/>
    <col min="5" max="5" width="11" style="86" bestFit="1" customWidth="1"/>
    <col min="6" max="6" width="11" style="87" customWidth="1"/>
    <col min="7" max="7" width="15.6328125" style="98" bestFit="1" customWidth="1"/>
    <col min="8" max="8" width="15.6328125" style="67" bestFit="1" customWidth="1"/>
    <col min="9" max="9" width="15.6328125" style="108" bestFit="1" customWidth="1"/>
    <col min="10" max="10" width="15.6328125" style="68" bestFit="1" customWidth="1"/>
    <col min="12" max="14" width="11.08984375" bestFit="1" customWidth="1"/>
    <col min="15" max="15" width="11" bestFit="1" customWidth="1"/>
    <col min="16" max="16" width="11.08984375" bestFit="1" customWidth="1"/>
    <col min="17" max="35" width="15.6328125" bestFit="1" customWidth="1"/>
    <col min="36" max="36" width="13.36328125" bestFit="1" customWidth="1"/>
    <col min="37" max="37" width="11.1796875" bestFit="1" customWidth="1"/>
    <col min="38" max="42" width="15.7265625" bestFit="1" customWidth="1"/>
    <col min="43" max="43" width="11.1796875" bestFit="1" customWidth="1"/>
    <col min="44" max="44" width="15.7265625" bestFit="1" customWidth="1"/>
    <col min="45" max="46" width="11.26953125" bestFit="1" customWidth="1"/>
    <col min="47" max="48" width="15.81640625" bestFit="1" customWidth="1"/>
    <col min="49" max="49" width="11.26953125" bestFit="1" customWidth="1"/>
    <col min="50" max="50" width="14.7265625" bestFit="1" customWidth="1"/>
    <col min="51" max="51" width="13.453125" bestFit="1" customWidth="1"/>
    <col min="52" max="53" width="11.1796875" bestFit="1" customWidth="1"/>
    <col min="54" max="55" width="14.7265625" bestFit="1" customWidth="1"/>
    <col min="56" max="56" width="11.1796875" style="90" bestFit="1" customWidth="1"/>
    <col min="58" max="59" width="11.1796875" bestFit="1" customWidth="1"/>
    <col min="60" max="60" width="14.7265625" bestFit="1" customWidth="1"/>
    <col min="61" max="61" width="13.26953125" bestFit="1" customWidth="1"/>
    <col min="62" max="66" width="14.7265625" bestFit="1" customWidth="1"/>
    <col min="67" max="75" width="13.36328125" bestFit="1" customWidth="1"/>
    <col min="76" max="76" width="11.08984375" bestFit="1" customWidth="1"/>
    <col min="77" max="77" width="13.36328125" bestFit="1" customWidth="1"/>
    <col min="78" max="78" width="11.08984375" bestFit="1" customWidth="1"/>
    <col min="79" max="82" width="13.36328125" bestFit="1" customWidth="1"/>
  </cols>
  <sheetData>
    <row r="1" spans="1:101" ht="15" thickBot="1">
      <c r="A1" s="31"/>
      <c r="B1" s="65" t="s">
        <v>23</v>
      </c>
      <c r="C1" s="66" t="s">
        <v>24</v>
      </c>
      <c r="D1" s="33" t="s">
        <v>0</v>
      </c>
      <c r="E1" s="346" t="s">
        <v>20</v>
      </c>
      <c r="F1" s="346"/>
      <c r="G1" s="346"/>
      <c r="H1" s="346"/>
      <c r="I1" s="346"/>
      <c r="J1" s="346"/>
      <c r="K1" s="34" t="s">
        <v>1</v>
      </c>
      <c r="L1" s="32">
        <v>0</v>
      </c>
      <c r="M1" s="2">
        <v>1</v>
      </c>
      <c r="N1" s="2">
        <v>2</v>
      </c>
      <c r="O1" s="2">
        <v>3</v>
      </c>
      <c r="P1" s="1">
        <v>4</v>
      </c>
      <c r="Q1" s="1">
        <v>5</v>
      </c>
      <c r="R1" s="1">
        <v>6</v>
      </c>
      <c r="S1" s="1">
        <v>7</v>
      </c>
      <c r="T1" s="1">
        <v>8</v>
      </c>
      <c r="U1" s="1">
        <v>9</v>
      </c>
      <c r="V1" s="1">
        <v>10</v>
      </c>
      <c r="W1" s="1">
        <v>11</v>
      </c>
      <c r="X1" s="1">
        <v>12</v>
      </c>
      <c r="Y1" s="1">
        <v>13</v>
      </c>
      <c r="Z1" s="1">
        <v>14</v>
      </c>
      <c r="AA1" s="1">
        <v>15</v>
      </c>
      <c r="AB1" s="1">
        <v>16</v>
      </c>
      <c r="AC1" s="1">
        <v>17</v>
      </c>
      <c r="AD1" s="1">
        <v>18</v>
      </c>
      <c r="AE1" s="1">
        <v>19</v>
      </c>
      <c r="AF1" s="1">
        <v>20</v>
      </c>
      <c r="AG1" s="1">
        <v>21</v>
      </c>
      <c r="AH1" s="1">
        <v>22</v>
      </c>
      <c r="AI1" s="1">
        <v>24</v>
      </c>
      <c r="AJ1" s="1">
        <v>25</v>
      </c>
      <c r="AK1" s="1">
        <v>26</v>
      </c>
      <c r="AL1" s="1">
        <v>27</v>
      </c>
      <c r="AM1" s="1">
        <v>28</v>
      </c>
      <c r="AN1" s="1">
        <v>30</v>
      </c>
      <c r="AO1" s="1">
        <v>32</v>
      </c>
      <c r="AP1" s="1">
        <v>33</v>
      </c>
      <c r="AQ1" s="1">
        <v>34</v>
      </c>
      <c r="AR1" s="1">
        <v>36</v>
      </c>
      <c r="AS1" s="1">
        <v>38</v>
      </c>
      <c r="AT1" s="1">
        <v>39</v>
      </c>
      <c r="AU1" s="1">
        <v>40</v>
      </c>
      <c r="AV1" s="1">
        <v>42</v>
      </c>
      <c r="AW1" s="1">
        <v>45</v>
      </c>
      <c r="AX1" s="1">
        <v>48</v>
      </c>
      <c r="AY1" s="1">
        <v>50</v>
      </c>
      <c r="AZ1" s="1">
        <v>51</v>
      </c>
      <c r="BA1" s="1">
        <v>54</v>
      </c>
      <c r="BB1" s="1">
        <v>57</v>
      </c>
      <c r="BC1" s="1">
        <v>60</v>
      </c>
      <c r="BD1" s="88" t="s">
        <v>15</v>
      </c>
    </row>
    <row r="2" spans="1:101">
      <c r="A2" s="347">
        <v>11</v>
      </c>
      <c r="B2" s="328">
        <v>2.5000000000000001E-2</v>
      </c>
      <c r="C2" s="349"/>
      <c r="D2" s="26">
        <v>-9</v>
      </c>
      <c r="E2" s="350">
        <f>'20'!E2:E12</f>
        <v>6.5398039972999604E-33</v>
      </c>
      <c r="F2" s="342">
        <f>'20'!F2:F12</f>
        <v>2.8555597746504301E-23</v>
      </c>
      <c r="G2" s="97">
        <f>G10</f>
        <v>3.6185914492126802E-33</v>
      </c>
      <c r="H2" s="51">
        <f t="shared" ref="H2:J2" si="0">H10</f>
        <v>2.0138403545989401E-98</v>
      </c>
      <c r="I2" s="126">
        <f t="shared" si="0"/>
        <v>3.6615898806687399E-114</v>
      </c>
      <c r="J2" s="173">
        <f t="shared" si="0"/>
        <v>2.8019704224344601E-256</v>
      </c>
      <c r="K2" s="27"/>
      <c r="L2" s="366">
        <f>1-SUM(M2:BC21)</f>
        <v>1.8433507993387277E-4</v>
      </c>
      <c r="M2" s="366">
        <f>G12+I12</f>
        <v>1.7880232818375301E-48</v>
      </c>
      <c r="N2" s="366">
        <f>G19+I19+J12</f>
        <v>7.26530774169935E-55</v>
      </c>
      <c r="O2" s="366">
        <f>G21+I21+H12</f>
        <v>1.8513110447804099E-41</v>
      </c>
      <c r="P2" s="366">
        <f>G14+I14+J19</f>
        <v>3.5758386362116399E-60</v>
      </c>
      <c r="Q2" s="366">
        <f>G10+I10</f>
        <v>3.6185914492126802E-33</v>
      </c>
      <c r="R2" s="366">
        <f>G16+I16+H19+J21</f>
        <v>2.74631260865472E-65</v>
      </c>
      <c r="S2" s="366">
        <f>G3+I3</f>
        <v>1.3119742741773899E-21</v>
      </c>
      <c r="T2" s="366">
        <f>G5+I5+J14</f>
        <v>1.7939225116203099E-2</v>
      </c>
      <c r="U2" s="366">
        <f>G8+I8+H21</f>
        <v>5.8117948717745798E-10</v>
      </c>
      <c r="V2" s="366">
        <f>G17+I17+J10</f>
        <v>7.30025863804536E-64</v>
      </c>
      <c r="W2" s="366">
        <f>G6+I6</f>
        <v>0.96393721352530104</v>
      </c>
      <c r="X2" s="366">
        <f>G9+I9+J16+H14</f>
        <v>1.3119742741773899E-21</v>
      </c>
      <c r="Y2" s="366">
        <f>G15+I15</f>
        <v>7.30025863804536E-64</v>
      </c>
      <c r="Z2" s="366">
        <f>G7+I7+J3</f>
        <v>1.7939225116203099E-2</v>
      </c>
      <c r="AA2" s="367">
        <f>G18+I18+H10</f>
        <v>3.5758386362116399E-60</v>
      </c>
      <c r="AB2" s="366">
        <f>G4+I4+J5</f>
        <v>5.8117948717745798E-10</v>
      </c>
      <c r="AC2" s="366">
        <f>G20+I20</f>
        <v>1.7880232818375301E-48</v>
      </c>
      <c r="AD2" s="366">
        <f>G13+I13+J8+H16</f>
        <v>7.26530774169935E-55</v>
      </c>
      <c r="AE2" s="366">
        <f>G2+I2</f>
        <v>3.6185914492126802E-33</v>
      </c>
      <c r="AF2" s="366">
        <f>G11+I11+J17</f>
        <v>1.8513110447804099E-41</v>
      </c>
      <c r="AG2" s="366">
        <f>H3</f>
        <v>4.7308597939970703E-64</v>
      </c>
      <c r="AH2" s="366">
        <f>J6</f>
        <v>1.09041594079355E-133</v>
      </c>
      <c r="AI2" s="366">
        <f>J9+H5</f>
        <v>2.07465431178909E-25</v>
      </c>
      <c r="AJ2" s="366">
        <f>F2</f>
        <v>2.8555597746504301E-23</v>
      </c>
      <c r="AK2" s="366">
        <f>J15</f>
        <v>0</v>
      </c>
      <c r="AL2" s="366">
        <f>H8</f>
        <v>6.0482162183111404E-39</v>
      </c>
      <c r="AM2" s="366">
        <f>J7</f>
        <v>2.13786645323025E-137</v>
      </c>
      <c r="AN2" s="366">
        <f>J18+H17</f>
        <v>5.2153349860870896E-280</v>
      </c>
      <c r="AO2" s="366">
        <f>J4</f>
        <v>3.0253480888572402E-159</v>
      </c>
      <c r="AP2" s="366">
        <f>H6</f>
        <v>7.4576985454672704E-23</v>
      </c>
      <c r="AQ2" s="366">
        <f>J20</f>
        <v>0</v>
      </c>
      <c r="AR2" s="366">
        <f>H9+J13</f>
        <v>4.7308597939970703E-64</v>
      </c>
      <c r="AS2" s="366">
        <f>J2</f>
        <v>2.8019704224344601E-256</v>
      </c>
      <c r="AT2" s="366">
        <f>H15</f>
        <v>5.2153349860870896E-280</v>
      </c>
      <c r="AU2" s="366">
        <f>J11</f>
        <v>0</v>
      </c>
      <c r="AV2" s="366">
        <f>H7</f>
        <v>2.07465431178909E-25</v>
      </c>
      <c r="AW2" s="366">
        <f>H18</f>
        <v>2.3685241393983299E-255</v>
      </c>
      <c r="AX2" s="366">
        <f>H4</f>
        <v>6.0482162183111404E-39</v>
      </c>
      <c r="AY2" s="366">
        <f>E2</f>
        <v>6.5398039972999604E-33</v>
      </c>
      <c r="AZ2" s="366">
        <f>H20</f>
        <v>4.7572995994461101E-181</v>
      </c>
      <c r="BA2" s="366">
        <f>H13</f>
        <v>3.08345780710817E-221</v>
      </c>
      <c r="BB2" s="325">
        <f>H2</f>
        <v>2.0138403545989401E-98</v>
      </c>
      <c r="BC2" s="365">
        <f>H11</f>
        <v>9.88557016452152E-139</v>
      </c>
      <c r="BD2" s="326">
        <f>SUMPRODUCT($L$1:$BC$1,BF2:CW2)</f>
        <v>10.997972315864265</v>
      </c>
      <c r="BF2" s="12">
        <f>L2</f>
        <v>1.8433507993387277E-4</v>
      </c>
      <c r="BG2" s="23">
        <f t="shared" ref="BG2:CV2" si="1">M2</f>
        <v>1.7880232818375301E-48</v>
      </c>
      <c r="BH2" s="23">
        <f t="shared" si="1"/>
        <v>7.26530774169935E-55</v>
      </c>
      <c r="BI2" s="23">
        <f t="shared" si="1"/>
        <v>1.8513110447804099E-41</v>
      </c>
      <c r="BJ2" s="23">
        <f t="shared" si="1"/>
        <v>3.5758386362116399E-60</v>
      </c>
      <c r="BK2" s="23">
        <f t="shared" si="1"/>
        <v>3.6185914492126802E-33</v>
      </c>
      <c r="BL2" s="23">
        <f t="shared" si="1"/>
        <v>2.74631260865472E-65</v>
      </c>
      <c r="BM2" s="23">
        <f t="shared" si="1"/>
        <v>1.3119742741773899E-21</v>
      </c>
      <c r="BN2" s="23">
        <f t="shared" si="1"/>
        <v>1.7939225116203099E-2</v>
      </c>
      <c r="BO2" s="23">
        <f t="shared" si="1"/>
        <v>5.8117948717745798E-10</v>
      </c>
      <c r="BP2" s="23">
        <f t="shared" si="1"/>
        <v>7.30025863804536E-64</v>
      </c>
      <c r="BQ2" s="23">
        <f t="shared" si="1"/>
        <v>0.96393721352530104</v>
      </c>
      <c r="BR2" s="23">
        <f t="shared" si="1"/>
        <v>1.3119742741773899E-21</v>
      </c>
      <c r="BS2" s="23">
        <f t="shared" si="1"/>
        <v>7.30025863804536E-64</v>
      </c>
      <c r="BT2" s="23">
        <f t="shared" si="1"/>
        <v>1.7939225116203099E-2</v>
      </c>
      <c r="BU2" s="23">
        <f t="shared" si="1"/>
        <v>3.5758386362116399E-60</v>
      </c>
      <c r="BV2" s="23">
        <f t="shared" si="1"/>
        <v>5.8117948717745798E-10</v>
      </c>
      <c r="BW2" s="23">
        <f t="shared" si="1"/>
        <v>1.7880232818375301E-48</v>
      </c>
      <c r="BX2" s="23">
        <f t="shared" si="1"/>
        <v>7.26530774169935E-55</v>
      </c>
      <c r="BY2" s="23">
        <f t="shared" si="1"/>
        <v>3.6185914492126802E-33</v>
      </c>
      <c r="BZ2" s="23">
        <f t="shared" si="1"/>
        <v>1.8513110447804099E-41</v>
      </c>
      <c r="CA2" s="23">
        <f t="shared" si="1"/>
        <v>4.7308597939970703E-64</v>
      </c>
      <c r="CB2" s="23">
        <f t="shared" si="1"/>
        <v>1.09041594079355E-133</v>
      </c>
      <c r="CC2" s="23">
        <f t="shared" si="1"/>
        <v>2.07465431178909E-25</v>
      </c>
      <c r="CD2" s="23">
        <f t="shared" si="1"/>
        <v>2.8555597746504301E-23</v>
      </c>
      <c r="CE2" s="23">
        <f t="shared" si="1"/>
        <v>0</v>
      </c>
      <c r="CF2" s="23">
        <f t="shared" si="1"/>
        <v>6.0482162183111404E-39</v>
      </c>
      <c r="CG2" s="23">
        <f t="shared" si="1"/>
        <v>2.13786645323025E-137</v>
      </c>
      <c r="CH2" s="23">
        <f t="shared" si="1"/>
        <v>5.2153349860870896E-280</v>
      </c>
      <c r="CI2" s="23">
        <f t="shared" si="1"/>
        <v>3.0253480888572402E-159</v>
      </c>
      <c r="CJ2" s="23">
        <f t="shared" si="1"/>
        <v>7.4576985454672704E-23</v>
      </c>
      <c r="CK2" s="23">
        <f t="shared" si="1"/>
        <v>0</v>
      </c>
      <c r="CL2" s="23">
        <f t="shared" si="1"/>
        <v>4.7308597939970703E-64</v>
      </c>
      <c r="CM2" s="23">
        <f t="shared" si="1"/>
        <v>2.8019704224344601E-256</v>
      </c>
      <c r="CN2" s="23">
        <f t="shared" si="1"/>
        <v>5.2153349860870896E-280</v>
      </c>
      <c r="CO2" s="23">
        <f t="shared" si="1"/>
        <v>0</v>
      </c>
      <c r="CP2" s="23">
        <f t="shared" si="1"/>
        <v>2.07465431178909E-25</v>
      </c>
      <c r="CQ2" s="23">
        <f t="shared" si="1"/>
        <v>2.3685241393983299E-255</v>
      </c>
      <c r="CR2" s="23">
        <f t="shared" si="1"/>
        <v>6.0482162183111404E-39</v>
      </c>
      <c r="CS2" s="23">
        <f t="shared" si="1"/>
        <v>6.5398039972999604E-33</v>
      </c>
      <c r="CT2" s="23">
        <f t="shared" si="1"/>
        <v>4.7572995994461101E-181</v>
      </c>
      <c r="CU2" s="23">
        <f t="shared" si="1"/>
        <v>3.08345780710817E-221</v>
      </c>
      <c r="CV2" s="24">
        <f t="shared" si="1"/>
        <v>2.0138403545989401E-98</v>
      </c>
      <c r="CW2">
        <f>BC2</f>
        <v>9.88557016452152E-139</v>
      </c>
    </row>
    <row r="3" spans="1:101">
      <c r="A3" s="348"/>
      <c r="B3" s="329"/>
      <c r="C3" s="349"/>
      <c r="D3" s="28">
        <v>-8</v>
      </c>
      <c r="E3" s="351"/>
      <c r="F3" s="343"/>
      <c r="G3" s="258">
        <f>G9</f>
        <v>1.3119742741773899E-21</v>
      </c>
      <c r="H3" s="268">
        <f t="shared" ref="H3:J3" si="2">H9</f>
        <v>4.7308597939970703E-64</v>
      </c>
      <c r="I3" s="267">
        <f t="shared" si="2"/>
        <v>7.2884764617076802E-77</v>
      </c>
      <c r="J3" s="266">
        <f t="shared" si="2"/>
        <v>3.7644664355374399E-200</v>
      </c>
      <c r="K3" s="6"/>
      <c r="L3" s="333"/>
      <c r="M3" s="333"/>
      <c r="N3" s="333"/>
      <c r="O3" s="333"/>
      <c r="P3" s="333"/>
      <c r="Q3" s="333"/>
      <c r="R3" s="333"/>
      <c r="S3" s="333"/>
      <c r="T3" s="333"/>
      <c r="U3" s="333"/>
      <c r="V3" s="333"/>
      <c r="W3" s="333"/>
      <c r="X3" s="333"/>
      <c r="Y3" s="333"/>
      <c r="Z3" s="333"/>
      <c r="AA3" s="363"/>
      <c r="AB3" s="333"/>
      <c r="AC3" s="333"/>
      <c r="AD3" s="333"/>
      <c r="AE3" s="333"/>
      <c r="AF3" s="333"/>
      <c r="AG3" s="333"/>
      <c r="AH3" s="333"/>
      <c r="AI3" s="333"/>
      <c r="AJ3" s="333"/>
      <c r="AK3" s="333"/>
      <c r="AL3" s="333"/>
      <c r="AM3" s="333"/>
      <c r="AN3" s="333"/>
      <c r="AO3" s="333"/>
      <c r="AP3" s="333"/>
      <c r="AQ3" s="333"/>
      <c r="AR3" s="333"/>
      <c r="AS3" s="333"/>
      <c r="AT3" s="333"/>
      <c r="AU3" s="333"/>
      <c r="AV3" s="333"/>
      <c r="AW3" s="333"/>
      <c r="AX3" s="333"/>
      <c r="AY3" s="333"/>
      <c r="AZ3" s="333"/>
      <c r="BA3" s="333"/>
      <c r="BB3" s="325"/>
      <c r="BC3" s="360"/>
      <c r="BD3" s="326"/>
    </row>
    <row r="4" spans="1:101">
      <c r="A4" s="348"/>
      <c r="B4" s="329"/>
      <c r="C4" s="349"/>
      <c r="D4" s="28">
        <v>-7</v>
      </c>
      <c r="E4" s="351"/>
      <c r="F4" s="343"/>
      <c r="G4" s="258">
        <f>G8</f>
        <v>5.8117948717745798E-10</v>
      </c>
      <c r="H4" s="268">
        <f t="shared" ref="H4:J4" si="3">H8</f>
        <v>6.0482162183111404E-39</v>
      </c>
      <c r="I4" s="267">
        <f t="shared" si="3"/>
        <v>1.2400181920507701E-49</v>
      </c>
      <c r="J4" s="266">
        <f t="shared" si="3"/>
        <v>3.0253480888572402E-159</v>
      </c>
      <c r="K4" s="6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  <c r="Y4" s="333"/>
      <c r="Z4" s="333"/>
      <c r="AA4" s="363"/>
      <c r="AB4" s="333"/>
      <c r="AC4" s="333"/>
      <c r="AD4" s="333"/>
      <c r="AE4" s="333"/>
      <c r="AF4" s="333"/>
      <c r="AG4" s="333"/>
      <c r="AH4" s="333"/>
      <c r="AI4" s="333"/>
      <c r="AJ4" s="333"/>
      <c r="AK4" s="333"/>
      <c r="AL4" s="333"/>
      <c r="AM4" s="333"/>
      <c r="AN4" s="333"/>
      <c r="AO4" s="333"/>
      <c r="AP4" s="333"/>
      <c r="AQ4" s="333"/>
      <c r="AR4" s="333"/>
      <c r="AS4" s="333"/>
      <c r="AT4" s="333"/>
      <c r="AU4" s="333"/>
      <c r="AV4" s="333"/>
      <c r="AW4" s="333"/>
      <c r="AX4" s="333"/>
      <c r="AY4" s="333"/>
      <c r="AZ4" s="333"/>
      <c r="BA4" s="333"/>
      <c r="BB4" s="325"/>
      <c r="BC4" s="360"/>
      <c r="BD4" s="326"/>
    </row>
    <row r="5" spans="1:101">
      <c r="A5" s="348"/>
      <c r="B5" s="329"/>
      <c r="C5" s="349"/>
      <c r="D5" s="28">
        <v>-6</v>
      </c>
      <c r="E5" s="351"/>
      <c r="F5" s="343"/>
      <c r="G5" s="258">
        <f>G7</f>
        <v>1.7939225116203099E-2</v>
      </c>
      <c r="H5" s="268">
        <f t="shared" ref="H5:J5" si="4">H7</f>
        <v>2.07465431178909E-25</v>
      </c>
      <c r="I5" s="267">
        <f t="shared" si="4"/>
        <v>5.57199289641902E-35</v>
      </c>
      <c r="J5" s="266">
        <f t="shared" si="4"/>
        <v>2.13786645323025E-137</v>
      </c>
      <c r="K5" s="6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  <c r="Y5" s="333"/>
      <c r="Z5" s="333"/>
      <c r="AA5" s="363"/>
      <c r="AB5" s="333"/>
      <c r="AC5" s="333"/>
      <c r="AD5" s="333"/>
      <c r="AE5" s="333"/>
      <c r="AF5" s="333"/>
      <c r="AG5" s="333"/>
      <c r="AH5" s="333"/>
      <c r="AI5" s="333"/>
      <c r="AJ5" s="333"/>
      <c r="AK5" s="333"/>
      <c r="AL5" s="333"/>
      <c r="AM5" s="333"/>
      <c r="AN5" s="333"/>
      <c r="AO5" s="333"/>
      <c r="AP5" s="333"/>
      <c r="AQ5" s="333"/>
      <c r="AR5" s="333"/>
      <c r="AS5" s="333"/>
      <c r="AT5" s="333"/>
      <c r="AU5" s="333"/>
      <c r="AV5" s="333"/>
      <c r="AW5" s="333"/>
      <c r="AX5" s="333"/>
      <c r="AY5" s="333"/>
      <c r="AZ5" s="333"/>
      <c r="BA5" s="333"/>
      <c r="BB5" s="325"/>
      <c r="BC5" s="360"/>
      <c r="BD5" s="326"/>
    </row>
    <row r="6" spans="1:101">
      <c r="A6" s="348"/>
      <c r="B6" s="329"/>
      <c r="C6" s="349"/>
      <c r="D6" s="28">
        <v>-5</v>
      </c>
      <c r="E6" s="351"/>
      <c r="F6" s="343"/>
      <c r="G6" s="258">
        <f>'8'!G5</f>
        <v>0.96393721352530104</v>
      </c>
      <c r="H6" s="268">
        <f>'8'!H5</f>
        <v>7.4576985454672704E-23</v>
      </c>
      <c r="I6" s="267">
        <f>'8'!I5</f>
        <v>2.8791731340828299E-32</v>
      </c>
      <c r="J6" s="266">
        <f>'8'!J5</f>
        <v>1.09041594079355E-133</v>
      </c>
      <c r="K6" s="6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  <c r="Y6" s="333"/>
      <c r="Z6" s="333"/>
      <c r="AA6" s="363"/>
      <c r="AB6" s="333"/>
      <c r="AC6" s="333"/>
      <c r="AD6" s="333"/>
      <c r="AE6" s="333"/>
      <c r="AF6" s="333"/>
      <c r="AG6" s="333"/>
      <c r="AH6" s="333"/>
      <c r="AI6" s="333"/>
      <c r="AJ6" s="333"/>
      <c r="AK6" s="333"/>
      <c r="AL6" s="333"/>
      <c r="AM6" s="333"/>
      <c r="AN6" s="333"/>
      <c r="AO6" s="333"/>
      <c r="AP6" s="333"/>
      <c r="AQ6" s="333"/>
      <c r="AR6" s="333"/>
      <c r="AS6" s="333"/>
      <c r="AT6" s="333"/>
      <c r="AU6" s="333"/>
      <c r="AV6" s="333"/>
      <c r="AW6" s="333"/>
      <c r="AX6" s="333"/>
      <c r="AY6" s="333"/>
      <c r="AZ6" s="333"/>
      <c r="BA6" s="333"/>
      <c r="BB6" s="325"/>
      <c r="BC6" s="360"/>
      <c r="BD6" s="326"/>
    </row>
    <row r="7" spans="1:101">
      <c r="A7" s="348"/>
      <c r="B7" s="329"/>
      <c r="C7" s="349"/>
      <c r="D7" s="28">
        <v>-4</v>
      </c>
      <c r="E7" s="351"/>
      <c r="F7" s="343"/>
      <c r="G7" s="258">
        <f>'8'!G6</f>
        <v>1.7939225116203099E-2</v>
      </c>
      <c r="H7" s="268">
        <f>'8'!H6</f>
        <v>2.07465431178909E-25</v>
      </c>
      <c r="I7" s="267">
        <f>'8'!I6</f>
        <v>5.57199289641902E-35</v>
      </c>
      <c r="J7" s="266">
        <f>'8'!J6</f>
        <v>2.13786645323025E-137</v>
      </c>
      <c r="K7" s="6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  <c r="Y7" s="333"/>
      <c r="Z7" s="333"/>
      <c r="AA7" s="363"/>
      <c r="AB7" s="333"/>
      <c r="AC7" s="333"/>
      <c r="AD7" s="333"/>
      <c r="AE7" s="333"/>
      <c r="AF7" s="333"/>
      <c r="AG7" s="333"/>
      <c r="AH7" s="333"/>
      <c r="AI7" s="333"/>
      <c r="AJ7" s="333"/>
      <c r="AK7" s="333"/>
      <c r="AL7" s="333"/>
      <c r="AM7" s="333"/>
      <c r="AN7" s="333"/>
      <c r="AO7" s="333"/>
      <c r="AP7" s="333"/>
      <c r="AQ7" s="333"/>
      <c r="AR7" s="333"/>
      <c r="AS7" s="333"/>
      <c r="AT7" s="333"/>
      <c r="AU7" s="333"/>
      <c r="AV7" s="333"/>
      <c r="AW7" s="333"/>
      <c r="AX7" s="333"/>
      <c r="AY7" s="333"/>
      <c r="AZ7" s="333"/>
      <c r="BA7" s="333"/>
      <c r="BB7" s="325"/>
      <c r="BC7" s="360"/>
      <c r="BD7" s="326"/>
    </row>
    <row r="8" spans="1:101">
      <c r="A8" s="348"/>
      <c r="B8" s="329"/>
      <c r="C8" s="349"/>
      <c r="D8" s="28">
        <v>-3</v>
      </c>
      <c r="E8" s="351"/>
      <c r="F8" s="343"/>
      <c r="G8" s="258">
        <f>'8'!G7</f>
        <v>5.8117948717745798E-10</v>
      </c>
      <c r="H8" s="268">
        <f>'8'!H7</f>
        <v>6.0482162183111404E-39</v>
      </c>
      <c r="I8" s="267">
        <f>'8'!I7</f>
        <v>1.2400181920507701E-49</v>
      </c>
      <c r="J8" s="266">
        <f>'8'!J7</f>
        <v>3.0253480888572402E-159</v>
      </c>
      <c r="K8" s="6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  <c r="Y8" s="333"/>
      <c r="Z8" s="333"/>
      <c r="AA8" s="363"/>
      <c r="AB8" s="333"/>
      <c r="AC8" s="333"/>
      <c r="AD8" s="333"/>
      <c r="AE8" s="333"/>
      <c r="AF8" s="333"/>
      <c r="AG8" s="333"/>
      <c r="AH8" s="333"/>
      <c r="AI8" s="333"/>
      <c r="AJ8" s="333"/>
      <c r="AK8" s="333"/>
      <c r="AL8" s="333"/>
      <c r="AM8" s="333"/>
      <c r="AN8" s="333"/>
      <c r="AO8" s="333"/>
      <c r="AP8" s="333"/>
      <c r="AQ8" s="333"/>
      <c r="AR8" s="333"/>
      <c r="AS8" s="333"/>
      <c r="AT8" s="333"/>
      <c r="AU8" s="333"/>
      <c r="AV8" s="333"/>
      <c r="AW8" s="333"/>
      <c r="AX8" s="333"/>
      <c r="AY8" s="333"/>
      <c r="AZ8" s="333"/>
      <c r="BA8" s="333"/>
      <c r="BB8" s="325"/>
      <c r="BC8" s="360"/>
      <c r="BD8" s="326"/>
    </row>
    <row r="9" spans="1:101">
      <c r="A9" s="348"/>
      <c r="B9" s="329"/>
      <c r="C9" s="349"/>
      <c r="D9" s="28">
        <v>-2</v>
      </c>
      <c r="E9" s="351"/>
      <c r="F9" s="343"/>
      <c r="G9" s="258">
        <f>'8'!G8</f>
        <v>1.3119742741773899E-21</v>
      </c>
      <c r="H9" s="268">
        <f>'8'!H8</f>
        <v>4.7308597939970703E-64</v>
      </c>
      <c r="I9" s="267">
        <f>'8'!I8</f>
        <v>7.2884764617076802E-77</v>
      </c>
      <c r="J9" s="266">
        <f>'8'!J8</f>
        <v>3.7644664355374399E-200</v>
      </c>
      <c r="K9" s="6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  <c r="Y9" s="333"/>
      <c r="Z9" s="333"/>
      <c r="AA9" s="363"/>
      <c r="AB9" s="333"/>
      <c r="AC9" s="333"/>
      <c r="AD9" s="333"/>
      <c r="AE9" s="333"/>
      <c r="AF9" s="333"/>
      <c r="AG9" s="333"/>
      <c r="AH9" s="333"/>
      <c r="AI9" s="333"/>
      <c r="AJ9" s="333"/>
      <c r="AK9" s="333"/>
      <c r="AL9" s="333"/>
      <c r="AM9" s="333"/>
      <c r="AN9" s="333"/>
      <c r="AO9" s="333"/>
      <c r="AP9" s="333"/>
      <c r="AQ9" s="333"/>
      <c r="AR9" s="333"/>
      <c r="AS9" s="333"/>
      <c r="AT9" s="333"/>
      <c r="AU9" s="333"/>
      <c r="AV9" s="333"/>
      <c r="AW9" s="333"/>
      <c r="AX9" s="333"/>
      <c r="AY9" s="333"/>
      <c r="AZ9" s="333"/>
      <c r="BA9" s="333"/>
      <c r="BB9" s="325"/>
      <c r="BC9" s="360"/>
      <c r="BD9" s="326"/>
    </row>
    <row r="10" spans="1:101">
      <c r="A10" s="348"/>
      <c r="B10" s="329"/>
      <c r="C10" s="349"/>
      <c r="D10" s="28">
        <v>-1</v>
      </c>
      <c r="E10" s="351"/>
      <c r="F10" s="343"/>
      <c r="G10" s="258">
        <f>'8'!G9</f>
        <v>3.6185914492126802E-33</v>
      </c>
      <c r="H10" s="268">
        <f>'8'!H9</f>
        <v>2.0138403545989401E-98</v>
      </c>
      <c r="I10" s="267">
        <f>'8'!I9</f>
        <v>3.6615898806687399E-114</v>
      </c>
      <c r="J10" s="266">
        <f>'8'!J9</f>
        <v>2.8019704224344601E-256</v>
      </c>
      <c r="K10" s="6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  <c r="Y10" s="333"/>
      <c r="Z10" s="333"/>
      <c r="AA10" s="363"/>
      <c r="AB10" s="333"/>
      <c r="AC10" s="333"/>
      <c r="AD10" s="333"/>
      <c r="AE10" s="333"/>
      <c r="AF10" s="333"/>
      <c r="AG10" s="333"/>
      <c r="AH10" s="333"/>
      <c r="AI10" s="333"/>
      <c r="AJ10" s="333"/>
      <c r="AK10" s="333"/>
      <c r="AL10" s="333"/>
      <c r="AM10" s="333"/>
      <c r="AN10" s="333"/>
      <c r="AO10" s="333"/>
      <c r="AP10" s="333"/>
      <c r="AQ10" s="333"/>
      <c r="AR10" s="333"/>
      <c r="AS10" s="333"/>
      <c r="AT10" s="333"/>
      <c r="AU10" s="333"/>
      <c r="AV10" s="333"/>
      <c r="AW10" s="333"/>
      <c r="AX10" s="333"/>
      <c r="AY10" s="333"/>
      <c r="AZ10" s="333"/>
      <c r="BA10" s="333"/>
      <c r="BB10" s="325"/>
      <c r="BC10" s="360"/>
      <c r="BD10" s="326"/>
    </row>
    <row r="11" spans="1:101">
      <c r="A11" s="348"/>
      <c r="B11" s="329"/>
      <c r="C11" s="349"/>
      <c r="D11" s="28">
        <v>0</v>
      </c>
      <c r="E11" s="351"/>
      <c r="F11" s="343"/>
      <c r="G11" s="258">
        <f>'8'!G10</f>
        <v>1.8513110447804099E-41</v>
      </c>
      <c r="H11" s="268">
        <f>'8'!H10</f>
        <v>9.88557016452152E-139</v>
      </c>
      <c r="I11" s="267">
        <f>'8'!I10</f>
        <v>6.4345923505765399E-158</v>
      </c>
      <c r="J11" s="266">
        <f>'8'!J10</f>
        <v>0</v>
      </c>
      <c r="K11" s="6"/>
      <c r="L11" s="333"/>
      <c r="M11" s="333"/>
      <c r="N11" s="333"/>
      <c r="O11" s="333"/>
      <c r="P11" s="333"/>
      <c r="Q11" s="333"/>
      <c r="R11" s="333"/>
      <c r="S11" s="333"/>
      <c r="T11" s="333"/>
      <c r="U11" s="333"/>
      <c r="V11" s="333"/>
      <c r="W11" s="333"/>
      <c r="X11" s="333"/>
      <c r="Y11" s="333"/>
      <c r="Z11" s="333"/>
      <c r="AA11" s="363"/>
      <c r="AB11" s="333"/>
      <c r="AC11" s="333"/>
      <c r="AD11" s="333"/>
      <c r="AE11" s="333"/>
      <c r="AF11" s="333"/>
      <c r="AG11" s="333"/>
      <c r="AH11" s="333"/>
      <c r="AI11" s="333"/>
      <c r="AJ11" s="333"/>
      <c r="AK11" s="333"/>
      <c r="AL11" s="333"/>
      <c r="AM11" s="333"/>
      <c r="AN11" s="333"/>
      <c r="AO11" s="333"/>
      <c r="AP11" s="333"/>
      <c r="AQ11" s="333"/>
      <c r="AR11" s="333"/>
      <c r="AS11" s="333"/>
      <c r="AT11" s="333"/>
      <c r="AU11" s="333"/>
      <c r="AV11" s="333"/>
      <c r="AW11" s="333"/>
      <c r="AX11" s="333"/>
      <c r="AY11" s="333"/>
      <c r="AZ11" s="333"/>
      <c r="BA11" s="333"/>
      <c r="BB11" s="325"/>
      <c r="BC11" s="360"/>
      <c r="BD11" s="326"/>
    </row>
    <row r="12" spans="1:101">
      <c r="A12" s="348"/>
      <c r="B12" s="329"/>
      <c r="C12" s="349"/>
      <c r="D12" s="28">
        <v>1</v>
      </c>
      <c r="E12" s="351"/>
      <c r="F12" s="343"/>
      <c r="G12" s="258">
        <f>'8'!G11</f>
        <v>1.7880232818375301E-48</v>
      </c>
      <c r="H12" s="268">
        <f>'8'!H11</f>
        <v>4.7572995994461101E-181</v>
      </c>
      <c r="I12" s="267">
        <f>'8'!I11</f>
        <v>7.3240333786527494E-204</v>
      </c>
      <c r="J12" s="266">
        <f>'8'!J11</f>
        <v>0</v>
      </c>
      <c r="K12" s="6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  <c r="Y12" s="333"/>
      <c r="Z12" s="333"/>
      <c r="AA12" s="363"/>
      <c r="AB12" s="333"/>
      <c r="AC12" s="333"/>
      <c r="AD12" s="333"/>
      <c r="AE12" s="333"/>
      <c r="AF12" s="333"/>
      <c r="AG12" s="333"/>
      <c r="AH12" s="333"/>
      <c r="AI12" s="333"/>
      <c r="AJ12" s="333"/>
      <c r="AK12" s="333"/>
      <c r="AL12" s="333"/>
      <c r="AM12" s="333"/>
      <c r="AN12" s="333"/>
      <c r="AO12" s="333"/>
      <c r="AP12" s="333"/>
      <c r="AQ12" s="333"/>
      <c r="AR12" s="333"/>
      <c r="AS12" s="333"/>
      <c r="AT12" s="333"/>
      <c r="AU12" s="333"/>
      <c r="AV12" s="333"/>
      <c r="AW12" s="333"/>
      <c r="AX12" s="333"/>
      <c r="AY12" s="333"/>
      <c r="AZ12" s="333"/>
      <c r="BA12" s="333"/>
      <c r="BB12" s="325"/>
      <c r="BC12" s="360"/>
      <c r="BD12" s="326"/>
    </row>
    <row r="13" spans="1:101">
      <c r="A13" s="348"/>
      <c r="B13" s="329"/>
      <c r="C13" s="349"/>
      <c r="D13" s="28">
        <v>2</v>
      </c>
      <c r="E13" s="351"/>
      <c r="F13" s="343"/>
      <c r="G13" s="258">
        <f>'8'!G12</f>
        <v>7.26530774169935E-55</v>
      </c>
      <c r="H13" s="268">
        <f>'8'!H12</f>
        <v>3.08345780710817E-221</v>
      </c>
      <c r="I13" s="267">
        <f>'8'!I12</f>
        <v>1.68371203011061E-247</v>
      </c>
      <c r="J13" s="266">
        <f>'8'!J12</f>
        <v>0</v>
      </c>
      <c r="K13" s="6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  <c r="Y13" s="333"/>
      <c r="Z13" s="333"/>
      <c r="AA13" s="363"/>
      <c r="AB13" s="333"/>
      <c r="AC13" s="333"/>
      <c r="AD13" s="333"/>
      <c r="AE13" s="333"/>
      <c r="AF13" s="333"/>
      <c r="AG13" s="333"/>
      <c r="AH13" s="333"/>
      <c r="AI13" s="333"/>
      <c r="AJ13" s="333"/>
      <c r="AK13" s="333"/>
      <c r="AL13" s="333"/>
      <c r="AM13" s="333"/>
      <c r="AN13" s="333"/>
      <c r="AO13" s="333"/>
      <c r="AP13" s="333"/>
      <c r="AQ13" s="333"/>
      <c r="AR13" s="333"/>
      <c r="AS13" s="333"/>
      <c r="AT13" s="333"/>
      <c r="AU13" s="333"/>
      <c r="AV13" s="333"/>
      <c r="AW13" s="333"/>
      <c r="AX13" s="333"/>
      <c r="AY13" s="333"/>
      <c r="AZ13" s="333"/>
      <c r="BA13" s="333"/>
      <c r="BB13" s="325"/>
      <c r="BC13" s="360"/>
      <c r="BD13" s="326"/>
    </row>
    <row r="14" spans="1:101">
      <c r="A14" s="348"/>
      <c r="B14" s="329"/>
      <c r="C14" s="349"/>
      <c r="D14" s="28">
        <v>3</v>
      </c>
      <c r="E14" s="351"/>
      <c r="F14" s="343"/>
      <c r="G14" s="258">
        <f>'8'!G13</f>
        <v>3.5758386362116399E-60</v>
      </c>
      <c r="H14" s="268">
        <f>'8'!H13</f>
        <v>2.3685241393983299E-255</v>
      </c>
      <c r="I14" s="267">
        <f>'8'!I13</f>
        <v>1.4999860869649901E-284</v>
      </c>
      <c r="J14" s="266">
        <f>'8'!J13</f>
        <v>0</v>
      </c>
      <c r="K14" s="6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  <c r="Y14" s="333"/>
      <c r="Z14" s="333"/>
      <c r="AA14" s="363"/>
      <c r="AB14" s="333"/>
      <c r="AC14" s="333"/>
      <c r="AD14" s="333"/>
      <c r="AE14" s="333"/>
      <c r="AF14" s="333"/>
      <c r="AG14" s="333"/>
      <c r="AH14" s="333"/>
      <c r="AI14" s="333"/>
      <c r="AJ14" s="333"/>
      <c r="AK14" s="333"/>
      <c r="AL14" s="333"/>
      <c r="AM14" s="333"/>
      <c r="AN14" s="333"/>
      <c r="AO14" s="333"/>
      <c r="AP14" s="333"/>
      <c r="AQ14" s="333"/>
      <c r="AR14" s="333"/>
      <c r="AS14" s="333"/>
      <c r="AT14" s="333"/>
      <c r="AU14" s="333"/>
      <c r="AV14" s="333"/>
      <c r="AW14" s="333"/>
      <c r="AX14" s="333"/>
      <c r="AY14" s="333"/>
      <c r="AZ14" s="333"/>
      <c r="BA14" s="333"/>
      <c r="BB14" s="325"/>
      <c r="BC14" s="360"/>
      <c r="BD14" s="326"/>
    </row>
    <row r="15" spans="1:101">
      <c r="A15" s="348"/>
      <c r="B15" s="329"/>
      <c r="C15" s="349"/>
      <c r="D15" s="28">
        <v>4</v>
      </c>
      <c r="E15" s="351"/>
      <c r="F15" s="343"/>
      <c r="G15" s="258">
        <f>'8'!G14</f>
        <v>7.30025863804536E-64</v>
      </c>
      <c r="H15" s="268">
        <f>'8'!H14</f>
        <v>5.2153349860870896E-280</v>
      </c>
      <c r="I15" s="267" t="str">
        <f>'8'!I14</f>
        <v>0</v>
      </c>
      <c r="J15" s="266">
        <f>'8'!J14</f>
        <v>0</v>
      </c>
      <c r="K15" s="6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  <c r="Y15" s="333"/>
      <c r="Z15" s="333"/>
      <c r="AA15" s="363"/>
      <c r="AB15" s="333"/>
      <c r="AC15" s="333"/>
      <c r="AD15" s="333"/>
      <c r="AE15" s="333"/>
      <c r="AF15" s="333"/>
      <c r="AG15" s="333"/>
      <c r="AH15" s="333"/>
      <c r="AI15" s="333"/>
      <c r="AJ15" s="333"/>
      <c r="AK15" s="333"/>
      <c r="AL15" s="333"/>
      <c r="AM15" s="333"/>
      <c r="AN15" s="333"/>
      <c r="AO15" s="333"/>
      <c r="AP15" s="333"/>
      <c r="AQ15" s="333"/>
      <c r="AR15" s="333"/>
      <c r="AS15" s="333"/>
      <c r="AT15" s="333"/>
      <c r="AU15" s="333"/>
      <c r="AV15" s="333"/>
      <c r="AW15" s="333"/>
      <c r="AX15" s="333"/>
      <c r="AY15" s="333"/>
      <c r="AZ15" s="333"/>
      <c r="BA15" s="333"/>
      <c r="BB15" s="325"/>
      <c r="BC15" s="360"/>
      <c r="BD15" s="326"/>
    </row>
    <row r="16" spans="1:101">
      <c r="A16" s="348"/>
      <c r="B16" s="329"/>
      <c r="C16" s="349"/>
      <c r="D16" s="28">
        <v>5</v>
      </c>
      <c r="E16" s="351"/>
      <c r="F16" s="343"/>
      <c r="G16" s="258">
        <f>'8'!G15</f>
        <v>2.74631260865472E-65</v>
      </c>
      <c r="H16" s="268">
        <f>'8'!H15</f>
        <v>3.1611795617136199E-292</v>
      </c>
      <c r="I16" s="267">
        <f>'8'!I15</f>
        <v>0</v>
      </c>
      <c r="J16" s="266">
        <f>'8'!J15</f>
        <v>0</v>
      </c>
      <c r="K16" s="6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  <c r="Y16" s="333"/>
      <c r="Z16" s="333"/>
      <c r="AA16" s="363"/>
      <c r="AB16" s="333"/>
      <c r="AC16" s="333"/>
      <c r="AD16" s="333"/>
      <c r="AE16" s="333"/>
      <c r="AF16" s="333"/>
      <c r="AG16" s="333"/>
      <c r="AH16" s="333"/>
      <c r="AI16" s="333"/>
      <c r="AJ16" s="333"/>
      <c r="AK16" s="333"/>
      <c r="AL16" s="333"/>
      <c r="AM16" s="333"/>
      <c r="AN16" s="333"/>
      <c r="AO16" s="333"/>
      <c r="AP16" s="333"/>
      <c r="AQ16" s="333"/>
      <c r="AR16" s="333"/>
      <c r="AS16" s="333"/>
      <c r="AT16" s="333"/>
      <c r="AU16" s="333"/>
      <c r="AV16" s="333"/>
      <c r="AW16" s="333"/>
      <c r="AX16" s="333"/>
      <c r="AY16" s="333"/>
      <c r="AZ16" s="333"/>
      <c r="BA16" s="333"/>
      <c r="BB16" s="325"/>
      <c r="BC16" s="360"/>
      <c r="BD16" s="326"/>
    </row>
    <row r="17" spans="1:100">
      <c r="A17" s="348"/>
      <c r="B17" s="329"/>
      <c r="C17" s="349"/>
      <c r="D17" s="28">
        <v>6</v>
      </c>
      <c r="E17" s="351"/>
      <c r="F17" s="343"/>
      <c r="G17" s="128">
        <f>G15</f>
        <v>7.30025863804536E-64</v>
      </c>
      <c r="H17" s="270">
        <f t="shared" ref="H17:J17" si="5">H15</f>
        <v>5.2153349860870896E-280</v>
      </c>
      <c r="I17" s="271" t="str">
        <f t="shared" si="5"/>
        <v>0</v>
      </c>
      <c r="J17" s="272">
        <f t="shared" si="5"/>
        <v>0</v>
      </c>
      <c r="K17" s="6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  <c r="Y17" s="333"/>
      <c r="Z17" s="333"/>
      <c r="AA17" s="363"/>
      <c r="AB17" s="333"/>
      <c r="AC17" s="333"/>
      <c r="AD17" s="333"/>
      <c r="AE17" s="333"/>
      <c r="AF17" s="333"/>
      <c r="AG17" s="333"/>
      <c r="AH17" s="333"/>
      <c r="AI17" s="333"/>
      <c r="AJ17" s="333"/>
      <c r="AK17" s="333"/>
      <c r="AL17" s="333"/>
      <c r="AM17" s="333"/>
      <c r="AN17" s="333"/>
      <c r="AO17" s="333"/>
      <c r="AP17" s="333"/>
      <c r="AQ17" s="333"/>
      <c r="AR17" s="333"/>
      <c r="AS17" s="333"/>
      <c r="AT17" s="333"/>
      <c r="AU17" s="333"/>
      <c r="AV17" s="333"/>
      <c r="AW17" s="333"/>
      <c r="AX17" s="333"/>
      <c r="AY17" s="333"/>
      <c r="AZ17" s="333"/>
      <c r="BA17" s="333"/>
      <c r="BB17" s="325"/>
      <c r="BC17" s="360"/>
      <c r="BD17" s="326"/>
    </row>
    <row r="18" spans="1:100">
      <c r="A18" s="348"/>
      <c r="B18" s="329"/>
      <c r="C18" s="349"/>
      <c r="D18" s="28">
        <v>7</v>
      </c>
      <c r="E18" s="351"/>
      <c r="F18" s="343"/>
      <c r="G18" s="97">
        <f>G14</f>
        <v>3.5758386362116399E-60</v>
      </c>
      <c r="H18" s="51">
        <f t="shared" ref="H18:J18" si="6">H14</f>
        <v>2.3685241393983299E-255</v>
      </c>
      <c r="I18" s="126">
        <f t="shared" si="6"/>
        <v>1.4999860869649901E-284</v>
      </c>
      <c r="J18" s="173">
        <f t="shared" si="6"/>
        <v>0</v>
      </c>
      <c r="K18" s="6"/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  <c r="W18" s="333"/>
      <c r="X18" s="333"/>
      <c r="Y18" s="333"/>
      <c r="Z18" s="333"/>
      <c r="AA18" s="363"/>
      <c r="AB18" s="333"/>
      <c r="AC18" s="333"/>
      <c r="AD18" s="333"/>
      <c r="AE18" s="333"/>
      <c r="AF18" s="333"/>
      <c r="AG18" s="333"/>
      <c r="AH18" s="333"/>
      <c r="AI18" s="333"/>
      <c r="AJ18" s="333"/>
      <c r="AK18" s="333"/>
      <c r="AL18" s="333"/>
      <c r="AM18" s="333"/>
      <c r="AN18" s="333"/>
      <c r="AO18" s="333"/>
      <c r="AP18" s="333"/>
      <c r="AQ18" s="333"/>
      <c r="AR18" s="333"/>
      <c r="AS18" s="333"/>
      <c r="AT18" s="333"/>
      <c r="AU18" s="333"/>
      <c r="AV18" s="333"/>
      <c r="AW18" s="333"/>
      <c r="AX18" s="333"/>
      <c r="AY18" s="333"/>
      <c r="AZ18" s="333"/>
      <c r="BA18" s="333"/>
      <c r="BB18" s="325"/>
      <c r="BC18" s="360"/>
      <c r="BD18" s="326"/>
    </row>
    <row r="19" spans="1:100">
      <c r="A19" s="348"/>
      <c r="B19" s="329"/>
      <c r="C19" s="349"/>
      <c r="D19" s="28">
        <v>8</v>
      </c>
      <c r="E19" s="351"/>
      <c r="F19" s="343"/>
      <c r="G19" s="97">
        <f>G13</f>
        <v>7.26530774169935E-55</v>
      </c>
      <c r="H19" s="51">
        <f t="shared" ref="H19:J19" si="7">H13</f>
        <v>3.08345780710817E-221</v>
      </c>
      <c r="I19" s="126">
        <f t="shared" si="7"/>
        <v>1.68371203011061E-247</v>
      </c>
      <c r="J19" s="173">
        <f t="shared" si="7"/>
        <v>0</v>
      </c>
      <c r="K19" s="6"/>
      <c r="L19" s="333"/>
      <c r="M19" s="333"/>
      <c r="N19" s="333"/>
      <c r="O19" s="333"/>
      <c r="P19" s="333"/>
      <c r="Q19" s="333"/>
      <c r="R19" s="333"/>
      <c r="S19" s="333"/>
      <c r="T19" s="333"/>
      <c r="U19" s="333"/>
      <c r="V19" s="333"/>
      <c r="W19" s="333"/>
      <c r="X19" s="333"/>
      <c r="Y19" s="333"/>
      <c r="Z19" s="333"/>
      <c r="AA19" s="363"/>
      <c r="AB19" s="333"/>
      <c r="AC19" s="333"/>
      <c r="AD19" s="333"/>
      <c r="AE19" s="333"/>
      <c r="AF19" s="333"/>
      <c r="AG19" s="333"/>
      <c r="AH19" s="333"/>
      <c r="AI19" s="333"/>
      <c r="AJ19" s="333"/>
      <c r="AK19" s="333"/>
      <c r="AL19" s="333"/>
      <c r="AM19" s="333"/>
      <c r="AN19" s="333"/>
      <c r="AO19" s="333"/>
      <c r="AP19" s="333"/>
      <c r="AQ19" s="333"/>
      <c r="AR19" s="333"/>
      <c r="AS19" s="333"/>
      <c r="AT19" s="333"/>
      <c r="AU19" s="333"/>
      <c r="AV19" s="333"/>
      <c r="AW19" s="333"/>
      <c r="AX19" s="333"/>
      <c r="AY19" s="333"/>
      <c r="AZ19" s="333"/>
      <c r="BA19" s="333"/>
      <c r="BB19" s="325"/>
      <c r="BC19" s="360"/>
      <c r="BD19" s="326"/>
    </row>
    <row r="20" spans="1:100">
      <c r="A20" s="348"/>
      <c r="B20" s="329"/>
      <c r="C20" s="349"/>
      <c r="D20" s="28">
        <v>9</v>
      </c>
      <c r="E20" s="351"/>
      <c r="F20" s="343"/>
      <c r="G20" s="97">
        <f>G12</f>
        <v>1.7880232818375301E-48</v>
      </c>
      <c r="H20" s="51">
        <f t="shared" ref="H20:J20" si="8">H12</f>
        <v>4.7572995994461101E-181</v>
      </c>
      <c r="I20" s="126">
        <f t="shared" si="8"/>
        <v>7.3240333786527494E-204</v>
      </c>
      <c r="J20" s="173">
        <f t="shared" si="8"/>
        <v>0</v>
      </c>
      <c r="K20" s="6"/>
      <c r="L20" s="333"/>
      <c r="M20" s="333"/>
      <c r="N20" s="333"/>
      <c r="O20" s="333"/>
      <c r="P20" s="333"/>
      <c r="Q20" s="333"/>
      <c r="R20" s="333"/>
      <c r="S20" s="333"/>
      <c r="T20" s="333"/>
      <c r="U20" s="333"/>
      <c r="V20" s="333"/>
      <c r="W20" s="333"/>
      <c r="X20" s="333"/>
      <c r="Y20" s="333"/>
      <c r="Z20" s="333"/>
      <c r="AA20" s="363"/>
      <c r="AB20" s="333"/>
      <c r="AC20" s="333"/>
      <c r="AD20" s="333"/>
      <c r="AE20" s="333"/>
      <c r="AF20" s="333"/>
      <c r="AG20" s="333"/>
      <c r="AH20" s="333"/>
      <c r="AI20" s="333"/>
      <c r="AJ20" s="333"/>
      <c r="AK20" s="333"/>
      <c r="AL20" s="333"/>
      <c r="AM20" s="333"/>
      <c r="AN20" s="333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25"/>
      <c r="BC20" s="360"/>
      <c r="BD20" s="326"/>
    </row>
    <row r="21" spans="1:100">
      <c r="A21" s="348"/>
      <c r="B21" s="329"/>
      <c r="C21" s="349"/>
      <c r="D21" s="29">
        <v>10</v>
      </c>
      <c r="E21" s="352"/>
      <c r="F21" s="344"/>
      <c r="G21" s="101">
        <f>G11</f>
        <v>1.8513110447804099E-41</v>
      </c>
      <c r="H21" s="77">
        <f t="shared" ref="H21:J21" si="9">H11</f>
        <v>9.88557016452152E-139</v>
      </c>
      <c r="I21" s="248">
        <f t="shared" si="9"/>
        <v>6.4345923505765399E-158</v>
      </c>
      <c r="J21" s="182">
        <f t="shared" si="9"/>
        <v>0</v>
      </c>
      <c r="K21" s="30"/>
      <c r="L21" s="334"/>
      <c r="M21" s="358"/>
      <c r="N21" s="358"/>
      <c r="O21" s="358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  <c r="AA21" s="364"/>
      <c r="AB21" s="358"/>
      <c r="AC21" s="358"/>
      <c r="AD21" s="358"/>
      <c r="AE21" s="358"/>
      <c r="AF21" s="358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25"/>
      <c r="BC21" s="361"/>
      <c r="BD21" s="326"/>
    </row>
    <row r="22" spans="1:100" ht="14.5" customHeight="1">
      <c r="A22" s="348"/>
      <c r="B22" s="328">
        <v>0.05</v>
      </c>
      <c r="C22" s="349"/>
      <c r="D22" s="26">
        <v>-9</v>
      </c>
      <c r="E22" s="339">
        <v>5.7376294935465395E-10</v>
      </c>
      <c r="F22" s="342">
        <v>2.3615289999999999E-7</v>
      </c>
      <c r="G22" s="97">
        <f>G30</f>
        <v>1.05727426710791E-9</v>
      </c>
      <c r="H22" s="51">
        <f t="shared" ref="H22:J22" si="10">H30</f>
        <v>6.8924506585593895E-27</v>
      </c>
      <c r="I22" s="126">
        <f t="shared" si="10"/>
        <v>7.39395686756485E-31</v>
      </c>
      <c r="J22" s="173">
        <f t="shared" si="10"/>
        <v>1.5005002837521701E-66</v>
      </c>
      <c r="K22" s="27"/>
      <c r="L22" s="332">
        <f t="shared" ref="L22" si="11">1-SUM(M22:BC41)</f>
        <v>4.7887071037755469E-4</v>
      </c>
      <c r="M22" s="357">
        <f t="shared" ref="M22" si="12">G32+I32</f>
        <v>4.1511669152929402E-14</v>
      </c>
      <c r="N22" s="357">
        <f t="shared" ref="N22" si="13">G39+I39+J32</f>
        <v>8.1225737629783198E-16</v>
      </c>
      <c r="O22" s="357">
        <f t="shared" ref="O22" si="14">G41+I41+H32</f>
        <v>4.16908787752663E-12</v>
      </c>
      <c r="P22" s="357">
        <f t="shared" ref="P22" si="15">G34+I34+J39</f>
        <v>3.6820729084800898E-17</v>
      </c>
      <c r="Q22" s="357">
        <f t="shared" ref="Q22" si="16">G30+I30</f>
        <v>1.05727426710791E-9</v>
      </c>
      <c r="R22" s="357">
        <f t="shared" ref="R22" si="17">G36+I36+H39+J41</f>
        <v>2.49711000786164E-18</v>
      </c>
      <c r="S22" s="357">
        <f t="shared" ref="S22" si="18">G23+I23</f>
        <v>1.0745581150962221E-6</v>
      </c>
      <c r="T22" s="357">
        <f t="shared" ref="T22" si="19">G25+I25+J34</f>
        <v>0.14588187406188791</v>
      </c>
      <c r="U22" s="357">
        <f t="shared" ref="U22" si="20">G28+I28+H41</f>
        <v>1.1713383167380703E-3</v>
      </c>
      <c r="V22" s="357">
        <f t="shared" ref="V22" si="21">G37+I37+J30</f>
        <v>4.9926866312593103E-18</v>
      </c>
      <c r="W22" s="357">
        <f t="shared" ref="W22" si="22">G26+I26</f>
        <v>0.70541168110080221</v>
      </c>
      <c r="X22" s="357">
        <f t="shared" ref="X22" si="23">G29+I29+J36+H34</f>
        <v>1.0745581150962221E-6</v>
      </c>
      <c r="Y22" s="357">
        <f t="shared" ref="Y22" si="24">G35+I35</f>
        <v>4.9926866312593103E-18</v>
      </c>
      <c r="Z22" s="357">
        <f t="shared" ref="Z22" si="25">G27+I27+J23</f>
        <v>0.14588187406188791</v>
      </c>
      <c r="AA22" s="362">
        <f t="shared" ref="AA22" si="26">G38+I38+H30</f>
        <v>3.6820729091693349E-17</v>
      </c>
      <c r="AB22" s="357">
        <f t="shared" ref="AB22" si="27">G24+I24+J25</f>
        <v>1.1713383167380703E-3</v>
      </c>
      <c r="AC22" s="357">
        <f t="shared" ref="AC22" si="28">G40+I40</f>
        <v>4.1511669152929402E-14</v>
      </c>
      <c r="AD22" s="357">
        <f t="shared" ref="AD22" si="29">G33+I33+J28+H36</f>
        <v>8.1225737629783198E-16</v>
      </c>
      <c r="AE22" s="357">
        <f t="shared" ref="AE22" si="30">G22+I22</f>
        <v>1.05727426710791E-9</v>
      </c>
      <c r="AF22" s="357">
        <f t="shared" ref="AF22" si="31">G31+I31+J37</f>
        <v>4.16908787752663E-12</v>
      </c>
      <c r="AG22" s="357">
        <f t="shared" ref="AG22" si="32">H23</f>
        <v>3.7258066716526499E-18</v>
      </c>
      <c r="AH22" s="357">
        <f t="shared" ref="AH22" si="33">J26</f>
        <v>7.1097196867935696E-35</v>
      </c>
      <c r="AI22" s="357">
        <f>J29+H25</f>
        <v>5.19476966802323E-8</v>
      </c>
      <c r="AJ22" s="357">
        <f t="shared" ref="AJ22" si="34">F22</f>
        <v>2.3615289999999999E-7</v>
      </c>
      <c r="AK22" s="357">
        <f t="shared" ref="AK22" si="35">J35</f>
        <v>8.7263487988828195E-141</v>
      </c>
      <c r="AL22" s="357">
        <f t="shared" ref="AL22" si="36">H28</f>
        <v>1.0958025393496901E-11</v>
      </c>
      <c r="AM22" s="357">
        <f t="shared" ref="AM22" si="37">J27</f>
        <v>2.9261350682649101E-36</v>
      </c>
      <c r="AN22" s="357">
        <f t="shared" ref="AN22" si="38">J38+H37</f>
        <v>2.8954350620771998E-72</v>
      </c>
      <c r="AO22" s="357">
        <f t="shared" ref="AO22" si="39">J24</f>
        <v>5.1106630111016203E-42</v>
      </c>
      <c r="AP22" s="357">
        <f t="shared" ref="AP22" si="40">H26</f>
        <v>5.3154839426189202E-7</v>
      </c>
      <c r="AQ22" s="357">
        <f t="shared" ref="AQ22" si="41">J40</f>
        <v>1.9400500836147001E-100</v>
      </c>
      <c r="AR22" s="357">
        <f t="shared" ref="AR22" si="42">H29+J33</f>
        <v>3.7258066716526499E-18</v>
      </c>
      <c r="AS22" s="357">
        <f t="shared" ref="AS22" si="43">J22</f>
        <v>1.5005002837521701E-66</v>
      </c>
      <c r="AT22" s="357">
        <f t="shared" ref="AT22" si="44">H35</f>
        <v>2.8954350620771998E-72</v>
      </c>
      <c r="AU22" s="357">
        <f t="shared" ref="AU22" si="45">J31</f>
        <v>4.2767902362840601E-83</v>
      </c>
      <c r="AV22" s="357">
        <f t="shared" ref="AV22" si="46">H27</f>
        <v>5.19476966802323E-8</v>
      </c>
      <c r="AW22" s="357">
        <f t="shared" ref="AW22" si="47">H38</f>
        <v>3.0579444827835302E-66</v>
      </c>
      <c r="AX22" s="357">
        <f t="shared" ref="AX22" si="48">H24</f>
        <v>1.0958025393496901E-11</v>
      </c>
      <c r="AY22" s="357">
        <f t="shared" ref="AY22" si="49">E22</f>
        <v>5.7376294935465395E-10</v>
      </c>
      <c r="AZ22" s="357">
        <f t="shared" ref="AZ22" si="50">H40</f>
        <v>1.06566772202865E-47</v>
      </c>
      <c r="BA22" s="357">
        <f t="shared" ref="BA22" si="51">H33</f>
        <v>9.3172590408187299E-58</v>
      </c>
      <c r="BB22" s="325">
        <f t="shared" ref="BB22" si="52">H22</f>
        <v>6.8924506585593895E-27</v>
      </c>
      <c r="BC22" s="359">
        <f t="shared" ref="BC22" si="53">H31</f>
        <v>4.6056089820771498E-37</v>
      </c>
      <c r="BD22" s="326">
        <f>SUMPRODUCT($L$1:$BC$1,BF22:CW22)</f>
        <v>10.998260524441719</v>
      </c>
      <c r="BF22" s="12">
        <f>L22</f>
        <v>4.7887071037755469E-4</v>
      </c>
      <c r="BG22" s="23">
        <f t="shared" ref="BG22:CV22" si="54">M22</f>
        <v>4.1511669152929402E-14</v>
      </c>
      <c r="BH22" s="23">
        <f t="shared" si="54"/>
        <v>8.1225737629783198E-16</v>
      </c>
      <c r="BI22" s="23">
        <f t="shared" si="54"/>
        <v>4.16908787752663E-12</v>
      </c>
      <c r="BJ22" s="23">
        <f t="shared" si="54"/>
        <v>3.6820729084800898E-17</v>
      </c>
      <c r="BK22" s="23">
        <f t="shared" si="54"/>
        <v>1.05727426710791E-9</v>
      </c>
      <c r="BL22" s="23">
        <f t="shared" si="54"/>
        <v>2.49711000786164E-18</v>
      </c>
      <c r="BM22" s="23">
        <f t="shared" si="54"/>
        <v>1.0745581150962221E-6</v>
      </c>
      <c r="BN22" s="23">
        <f t="shared" si="54"/>
        <v>0.14588187406188791</v>
      </c>
      <c r="BO22" s="23">
        <f t="shared" si="54"/>
        <v>1.1713383167380703E-3</v>
      </c>
      <c r="BP22" s="23">
        <f t="shared" si="54"/>
        <v>4.9926866312593103E-18</v>
      </c>
      <c r="BQ22" s="23">
        <f t="shared" si="54"/>
        <v>0.70541168110080221</v>
      </c>
      <c r="BR22" s="23">
        <f t="shared" si="54"/>
        <v>1.0745581150962221E-6</v>
      </c>
      <c r="BS22" s="23">
        <f t="shared" si="54"/>
        <v>4.9926866312593103E-18</v>
      </c>
      <c r="BT22" s="23">
        <f t="shared" si="54"/>
        <v>0.14588187406188791</v>
      </c>
      <c r="BU22" s="23">
        <f t="shared" si="54"/>
        <v>3.6820729091693349E-17</v>
      </c>
      <c r="BV22" s="23">
        <f t="shared" si="54"/>
        <v>1.1713383167380703E-3</v>
      </c>
      <c r="BW22" s="23">
        <f t="shared" si="54"/>
        <v>4.1511669152929402E-14</v>
      </c>
      <c r="BX22" s="23">
        <f t="shared" si="54"/>
        <v>8.1225737629783198E-16</v>
      </c>
      <c r="BY22" s="23">
        <f t="shared" si="54"/>
        <v>1.05727426710791E-9</v>
      </c>
      <c r="BZ22" s="23">
        <f t="shared" si="54"/>
        <v>4.16908787752663E-12</v>
      </c>
      <c r="CA22" s="23">
        <f t="shared" si="54"/>
        <v>3.7258066716526499E-18</v>
      </c>
      <c r="CB22" s="23">
        <f t="shared" si="54"/>
        <v>7.1097196867935696E-35</v>
      </c>
      <c r="CC22" s="23">
        <f t="shared" si="54"/>
        <v>5.19476966802323E-8</v>
      </c>
      <c r="CD22" s="23">
        <f t="shared" si="54"/>
        <v>2.3615289999999999E-7</v>
      </c>
      <c r="CE22" s="23">
        <f t="shared" si="54"/>
        <v>8.7263487988828195E-141</v>
      </c>
      <c r="CF22" s="23">
        <f t="shared" si="54"/>
        <v>1.0958025393496901E-11</v>
      </c>
      <c r="CG22" s="23">
        <f t="shared" si="54"/>
        <v>2.9261350682649101E-36</v>
      </c>
      <c r="CH22" s="23">
        <f t="shared" si="54"/>
        <v>2.8954350620771998E-72</v>
      </c>
      <c r="CI22" s="23">
        <f t="shared" si="54"/>
        <v>5.1106630111016203E-42</v>
      </c>
      <c r="CJ22" s="23">
        <f t="shared" si="54"/>
        <v>5.3154839426189202E-7</v>
      </c>
      <c r="CK22" s="23">
        <f t="shared" si="54"/>
        <v>1.9400500836147001E-100</v>
      </c>
      <c r="CL22" s="23">
        <f t="shared" si="54"/>
        <v>3.7258066716526499E-18</v>
      </c>
      <c r="CM22" s="23">
        <f t="shared" si="54"/>
        <v>1.5005002837521701E-66</v>
      </c>
      <c r="CN22" s="23">
        <f t="shared" si="54"/>
        <v>2.8954350620771998E-72</v>
      </c>
      <c r="CO22" s="23">
        <f t="shared" si="54"/>
        <v>4.2767902362840601E-83</v>
      </c>
      <c r="CP22" s="23">
        <f t="shared" si="54"/>
        <v>5.19476966802323E-8</v>
      </c>
      <c r="CQ22" s="23">
        <f t="shared" si="54"/>
        <v>3.0579444827835302E-66</v>
      </c>
      <c r="CR22" s="23">
        <f t="shared" si="54"/>
        <v>1.0958025393496901E-11</v>
      </c>
      <c r="CS22" s="23">
        <f t="shared" si="54"/>
        <v>5.7376294935465395E-10</v>
      </c>
      <c r="CT22" s="23">
        <f t="shared" si="54"/>
        <v>1.06566772202865E-47</v>
      </c>
      <c r="CU22" s="23">
        <f t="shared" si="54"/>
        <v>9.3172590408187299E-58</v>
      </c>
      <c r="CV22" s="24">
        <f t="shared" si="54"/>
        <v>6.8924506585593895E-27</v>
      </c>
    </row>
    <row r="23" spans="1:100" ht="14.5" customHeight="1">
      <c r="A23" s="348"/>
      <c r="B23" s="329"/>
      <c r="C23" s="349"/>
      <c r="D23" s="28">
        <v>-8</v>
      </c>
      <c r="E23" s="340"/>
      <c r="F23" s="343"/>
      <c r="G23" s="258">
        <f>G29</f>
        <v>1.07455811509622E-6</v>
      </c>
      <c r="H23" s="268">
        <f t="shared" ref="H23:J23" si="55">H29</f>
        <v>3.7258066716526499E-18</v>
      </c>
      <c r="I23" s="267">
        <f t="shared" si="55"/>
        <v>2.121807726551E-21</v>
      </c>
      <c r="J23" s="266">
        <f t="shared" si="55"/>
        <v>2.0757815080387501E-52</v>
      </c>
      <c r="K23" s="6"/>
      <c r="L23" s="333"/>
      <c r="M23" s="333"/>
      <c r="N23" s="333"/>
      <c r="O23" s="333"/>
      <c r="P23" s="333"/>
      <c r="Q23" s="333"/>
      <c r="R23" s="333"/>
      <c r="S23" s="333"/>
      <c r="T23" s="333"/>
      <c r="U23" s="333"/>
      <c r="V23" s="333"/>
      <c r="W23" s="333"/>
      <c r="X23" s="333"/>
      <c r="Y23" s="333"/>
      <c r="Z23" s="333"/>
      <c r="AA23" s="363"/>
      <c r="AB23" s="333"/>
      <c r="AC23" s="333"/>
      <c r="AD23" s="333"/>
      <c r="AE23" s="333"/>
      <c r="AF23" s="333"/>
      <c r="AG23" s="333"/>
      <c r="AH23" s="333"/>
      <c r="AI23" s="333"/>
      <c r="AJ23" s="333"/>
      <c r="AK23" s="333"/>
      <c r="AL23" s="333"/>
      <c r="AM23" s="333"/>
      <c r="AN23" s="333"/>
      <c r="AO23" s="333"/>
      <c r="AP23" s="333"/>
      <c r="AQ23" s="333"/>
      <c r="AR23" s="333"/>
      <c r="AS23" s="333"/>
      <c r="AT23" s="333"/>
      <c r="AU23" s="333"/>
      <c r="AV23" s="333"/>
      <c r="AW23" s="333"/>
      <c r="AX23" s="333"/>
      <c r="AY23" s="333"/>
      <c r="AZ23" s="333"/>
      <c r="BA23" s="333"/>
      <c r="BB23" s="325"/>
      <c r="BC23" s="360"/>
      <c r="BD23" s="326"/>
    </row>
    <row r="24" spans="1:100" ht="14.5" customHeight="1">
      <c r="A24" s="348"/>
      <c r="B24" s="329"/>
      <c r="C24" s="349"/>
      <c r="D24" s="28">
        <v>-7</v>
      </c>
      <c r="E24" s="340"/>
      <c r="F24" s="343"/>
      <c r="G24" s="258">
        <f>G28</f>
        <v>1.1713383167171799E-3</v>
      </c>
      <c r="H24" s="268">
        <f t="shared" ref="H24:J24" si="56">H28</f>
        <v>1.0958025393496901E-11</v>
      </c>
      <c r="I24" s="267">
        <f t="shared" si="56"/>
        <v>2.08904881027126E-14</v>
      </c>
      <c r="J24" s="266">
        <f t="shared" si="56"/>
        <v>5.1106630111016203E-42</v>
      </c>
      <c r="K24" s="6"/>
      <c r="L24" s="333"/>
      <c r="M24" s="333"/>
      <c r="N24" s="333"/>
      <c r="O24" s="333"/>
      <c r="P24" s="333"/>
      <c r="Q24" s="333"/>
      <c r="R24" s="333"/>
      <c r="S24" s="333"/>
      <c r="T24" s="333"/>
      <c r="U24" s="333"/>
      <c r="V24" s="333"/>
      <c r="W24" s="333"/>
      <c r="X24" s="333"/>
      <c r="Y24" s="333"/>
      <c r="Z24" s="333"/>
      <c r="AA24" s="363"/>
      <c r="AB24" s="333"/>
      <c r="AC24" s="333"/>
      <c r="AD24" s="333"/>
      <c r="AE24" s="333"/>
      <c r="AF24" s="333"/>
      <c r="AG24" s="333"/>
      <c r="AH24" s="333"/>
      <c r="AI24" s="333"/>
      <c r="AJ24" s="333"/>
      <c r="AK24" s="333"/>
      <c r="AL24" s="333"/>
      <c r="AM24" s="333"/>
      <c r="AN24" s="333"/>
      <c r="AO24" s="333"/>
      <c r="AP24" s="333"/>
      <c r="AQ24" s="333"/>
      <c r="AR24" s="333"/>
      <c r="AS24" s="333"/>
      <c r="AT24" s="333"/>
      <c r="AU24" s="333"/>
      <c r="AV24" s="333"/>
      <c r="AW24" s="333"/>
      <c r="AX24" s="333"/>
      <c r="AY24" s="333"/>
      <c r="AZ24" s="333"/>
      <c r="BA24" s="333"/>
      <c r="BB24" s="325"/>
      <c r="BC24" s="360"/>
      <c r="BD24" s="326"/>
    </row>
    <row r="25" spans="1:100" ht="14.5" customHeight="1">
      <c r="A25" s="348"/>
      <c r="B25" s="329"/>
      <c r="C25" s="349"/>
      <c r="D25" s="28">
        <v>-6</v>
      </c>
      <c r="E25" s="340"/>
      <c r="F25" s="343"/>
      <c r="G25" s="258">
        <f>G27</f>
        <v>0.14588187387364199</v>
      </c>
      <c r="H25" s="268">
        <f t="shared" ref="H25:J25" si="57">H27</f>
        <v>5.19476966802323E-8</v>
      </c>
      <c r="I25" s="267">
        <f t="shared" si="57"/>
        <v>1.88245920738723E-10</v>
      </c>
      <c r="J25" s="266">
        <f t="shared" si="57"/>
        <v>2.9261350682649101E-36</v>
      </c>
      <c r="K25" s="6"/>
      <c r="L25" s="333"/>
      <c r="M25" s="333"/>
      <c r="N25" s="333"/>
      <c r="O25" s="333"/>
      <c r="P25" s="333"/>
      <c r="Q25" s="333"/>
      <c r="R25" s="333"/>
      <c r="S25" s="333"/>
      <c r="T25" s="333"/>
      <c r="U25" s="333"/>
      <c r="V25" s="333"/>
      <c r="W25" s="333"/>
      <c r="X25" s="333"/>
      <c r="Y25" s="333"/>
      <c r="Z25" s="333"/>
      <c r="AA25" s="363"/>
      <c r="AB25" s="333"/>
      <c r="AC25" s="333"/>
      <c r="AD25" s="333"/>
      <c r="AE25" s="333"/>
      <c r="AF25" s="333"/>
      <c r="AG25" s="333"/>
      <c r="AH25" s="333"/>
      <c r="AI25" s="333"/>
      <c r="AJ25" s="333"/>
      <c r="AK25" s="333"/>
      <c r="AL25" s="333"/>
      <c r="AM25" s="333"/>
      <c r="AN25" s="333"/>
      <c r="AO25" s="333"/>
      <c r="AP25" s="333"/>
      <c r="AQ25" s="333"/>
      <c r="AR25" s="333"/>
      <c r="AS25" s="333"/>
      <c r="AT25" s="333"/>
      <c r="AU25" s="333"/>
      <c r="AV25" s="333"/>
      <c r="AW25" s="333"/>
      <c r="AX25" s="333"/>
      <c r="AY25" s="333"/>
      <c r="AZ25" s="333"/>
      <c r="BA25" s="333"/>
      <c r="BB25" s="325"/>
      <c r="BC25" s="360"/>
      <c r="BD25" s="326"/>
    </row>
    <row r="26" spans="1:100" ht="14.5" customHeight="1">
      <c r="A26" s="348"/>
      <c r="B26" s="329"/>
      <c r="C26" s="349"/>
      <c r="D26" s="28">
        <v>-5</v>
      </c>
      <c r="E26" s="340"/>
      <c r="F26" s="343"/>
      <c r="G26" s="258">
        <f>'8'!G25</f>
        <v>0.70541167891770795</v>
      </c>
      <c r="H26" s="268">
        <f>'8'!H25</f>
        <v>5.3154839426189202E-7</v>
      </c>
      <c r="I26" s="267">
        <f>'8'!I25</f>
        <v>2.1830942847629901E-9</v>
      </c>
      <c r="J26" s="266">
        <f>'8'!J25</f>
        <v>7.1097196867935696E-35</v>
      </c>
      <c r="K26" s="6"/>
      <c r="L26" s="333"/>
      <c r="M26" s="333"/>
      <c r="N26" s="333"/>
      <c r="O26" s="333"/>
      <c r="P26" s="333"/>
      <c r="Q26" s="333"/>
      <c r="R26" s="333"/>
      <c r="S26" s="333"/>
      <c r="T26" s="333"/>
      <c r="U26" s="333"/>
      <c r="V26" s="333"/>
      <c r="W26" s="333"/>
      <c r="X26" s="333"/>
      <c r="Y26" s="333"/>
      <c r="Z26" s="333"/>
      <c r="AA26" s="363"/>
      <c r="AB26" s="333"/>
      <c r="AC26" s="333"/>
      <c r="AD26" s="333"/>
      <c r="AE26" s="333"/>
      <c r="AF26" s="333"/>
      <c r="AG26" s="333"/>
      <c r="AH26" s="333"/>
      <c r="AI26" s="333"/>
      <c r="AJ26" s="333"/>
      <c r="AK26" s="333"/>
      <c r="AL26" s="333"/>
      <c r="AM26" s="333"/>
      <c r="AN26" s="333"/>
      <c r="AO26" s="333"/>
      <c r="AP26" s="333"/>
      <c r="AQ26" s="333"/>
      <c r="AR26" s="333"/>
      <c r="AS26" s="333"/>
      <c r="AT26" s="333"/>
      <c r="AU26" s="333"/>
      <c r="AV26" s="333"/>
      <c r="AW26" s="333"/>
      <c r="AX26" s="333"/>
      <c r="AY26" s="333"/>
      <c r="AZ26" s="333"/>
      <c r="BA26" s="333"/>
      <c r="BB26" s="325"/>
      <c r="BC26" s="360"/>
      <c r="BD26" s="326"/>
    </row>
    <row r="27" spans="1:100" ht="14.5" customHeight="1">
      <c r="A27" s="348"/>
      <c r="B27" s="329"/>
      <c r="C27" s="349"/>
      <c r="D27" s="28">
        <v>-4</v>
      </c>
      <c r="E27" s="340"/>
      <c r="F27" s="343"/>
      <c r="G27" s="258">
        <f>'8'!G26</f>
        <v>0.14588187387364199</v>
      </c>
      <c r="H27" s="268">
        <f>'8'!H26</f>
        <v>5.19476966802323E-8</v>
      </c>
      <c r="I27" s="267">
        <f>'8'!I26</f>
        <v>1.88245920738723E-10</v>
      </c>
      <c r="J27" s="266">
        <f>'8'!J26</f>
        <v>2.9261350682649101E-36</v>
      </c>
      <c r="K27" s="6"/>
      <c r="L27" s="333"/>
      <c r="M27" s="333"/>
      <c r="N27" s="333"/>
      <c r="O27" s="333"/>
      <c r="P27" s="333"/>
      <c r="Q27" s="333"/>
      <c r="R27" s="333"/>
      <c r="S27" s="333"/>
      <c r="T27" s="333"/>
      <c r="U27" s="333"/>
      <c r="V27" s="333"/>
      <c r="W27" s="333"/>
      <c r="X27" s="333"/>
      <c r="Y27" s="333"/>
      <c r="Z27" s="333"/>
      <c r="AA27" s="363"/>
      <c r="AB27" s="333"/>
      <c r="AC27" s="333"/>
      <c r="AD27" s="333"/>
      <c r="AE27" s="333"/>
      <c r="AF27" s="333"/>
      <c r="AG27" s="333"/>
      <c r="AH27" s="333"/>
      <c r="AI27" s="333"/>
      <c r="AJ27" s="333"/>
      <c r="AK27" s="333"/>
      <c r="AL27" s="333"/>
      <c r="AM27" s="333"/>
      <c r="AN27" s="333"/>
      <c r="AO27" s="333"/>
      <c r="AP27" s="333"/>
      <c r="AQ27" s="333"/>
      <c r="AR27" s="333"/>
      <c r="AS27" s="333"/>
      <c r="AT27" s="333"/>
      <c r="AU27" s="333"/>
      <c r="AV27" s="333"/>
      <c r="AW27" s="333"/>
      <c r="AX27" s="333"/>
      <c r="AY27" s="333"/>
      <c r="AZ27" s="333"/>
      <c r="BA27" s="333"/>
      <c r="BB27" s="325"/>
      <c r="BC27" s="360"/>
      <c r="BD27" s="326"/>
    </row>
    <row r="28" spans="1:100" ht="14.5" customHeight="1">
      <c r="A28" s="348"/>
      <c r="B28" s="329"/>
      <c r="C28" s="349"/>
      <c r="D28" s="28">
        <v>-3</v>
      </c>
      <c r="E28" s="340"/>
      <c r="F28" s="343"/>
      <c r="G28" s="258">
        <f>'8'!G27</f>
        <v>1.1713383167171799E-3</v>
      </c>
      <c r="H28" s="268">
        <f>'8'!H27</f>
        <v>1.0958025393496901E-11</v>
      </c>
      <c r="I28" s="267">
        <f>'8'!I27</f>
        <v>2.08904881027126E-14</v>
      </c>
      <c r="J28" s="266">
        <f>'8'!J27</f>
        <v>5.1106630111016203E-42</v>
      </c>
      <c r="K28" s="6"/>
      <c r="L28" s="333"/>
      <c r="M28" s="333"/>
      <c r="N28" s="333"/>
      <c r="O28" s="333"/>
      <c r="P28" s="333"/>
      <c r="Q28" s="333"/>
      <c r="R28" s="333"/>
      <c r="S28" s="333"/>
      <c r="T28" s="333"/>
      <c r="U28" s="333"/>
      <c r="V28" s="333"/>
      <c r="W28" s="333"/>
      <c r="X28" s="333"/>
      <c r="Y28" s="333"/>
      <c r="Z28" s="333"/>
      <c r="AA28" s="363"/>
      <c r="AB28" s="333"/>
      <c r="AC28" s="333"/>
      <c r="AD28" s="333"/>
      <c r="AE28" s="333"/>
      <c r="AF28" s="333"/>
      <c r="AG28" s="333"/>
      <c r="AH28" s="333"/>
      <c r="AI28" s="333"/>
      <c r="AJ28" s="333"/>
      <c r="AK28" s="333"/>
      <c r="AL28" s="333"/>
      <c r="AM28" s="333"/>
      <c r="AN28" s="333"/>
      <c r="AO28" s="333"/>
      <c r="AP28" s="333"/>
      <c r="AQ28" s="333"/>
      <c r="AR28" s="333"/>
      <c r="AS28" s="333"/>
      <c r="AT28" s="333"/>
      <c r="AU28" s="333"/>
      <c r="AV28" s="333"/>
      <c r="AW28" s="333"/>
      <c r="AX28" s="333"/>
      <c r="AY28" s="333"/>
      <c r="AZ28" s="333"/>
      <c r="BA28" s="333"/>
      <c r="BB28" s="325"/>
      <c r="BC28" s="360"/>
      <c r="BD28" s="326"/>
    </row>
    <row r="29" spans="1:100" ht="14.5" customHeight="1">
      <c r="A29" s="348"/>
      <c r="B29" s="329"/>
      <c r="C29" s="349"/>
      <c r="D29" s="28">
        <v>-2</v>
      </c>
      <c r="E29" s="340"/>
      <c r="F29" s="343"/>
      <c r="G29" s="258">
        <f>'8'!G28</f>
        <v>1.07455811509622E-6</v>
      </c>
      <c r="H29" s="268">
        <f>'8'!H28</f>
        <v>3.7258066716526499E-18</v>
      </c>
      <c r="I29" s="267">
        <f>'8'!I28</f>
        <v>2.121807726551E-21</v>
      </c>
      <c r="J29" s="266">
        <f>'8'!J28</f>
        <v>2.0757815080387501E-52</v>
      </c>
      <c r="K29" s="6"/>
      <c r="L29" s="333"/>
      <c r="M29" s="333"/>
      <c r="N29" s="333"/>
      <c r="O29" s="333"/>
      <c r="P29" s="333"/>
      <c r="Q29" s="333"/>
      <c r="R29" s="333"/>
      <c r="S29" s="333"/>
      <c r="T29" s="333"/>
      <c r="U29" s="333"/>
      <c r="V29" s="333"/>
      <c r="W29" s="333"/>
      <c r="X29" s="333"/>
      <c r="Y29" s="333"/>
      <c r="Z29" s="333"/>
      <c r="AA29" s="363"/>
      <c r="AB29" s="333"/>
      <c r="AC29" s="333"/>
      <c r="AD29" s="333"/>
      <c r="AE29" s="333"/>
      <c r="AF29" s="333"/>
      <c r="AG29" s="333"/>
      <c r="AH29" s="333"/>
      <c r="AI29" s="333"/>
      <c r="AJ29" s="333"/>
      <c r="AK29" s="333"/>
      <c r="AL29" s="333"/>
      <c r="AM29" s="333"/>
      <c r="AN29" s="333"/>
      <c r="AO29" s="333"/>
      <c r="AP29" s="333"/>
      <c r="AQ29" s="333"/>
      <c r="AR29" s="333"/>
      <c r="AS29" s="333"/>
      <c r="AT29" s="333"/>
      <c r="AU29" s="333"/>
      <c r="AV29" s="333"/>
      <c r="AW29" s="333"/>
      <c r="AX29" s="333"/>
      <c r="AY29" s="333"/>
      <c r="AZ29" s="333"/>
      <c r="BA29" s="333"/>
      <c r="BB29" s="325"/>
      <c r="BC29" s="360"/>
      <c r="BD29" s="326"/>
    </row>
    <row r="30" spans="1:100" ht="14.5" customHeight="1">
      <c r="A30" s="348"/>
      <c r="B30" s="329"/>
      <c r="C30" s="349"/>
      <c r="D30" s="28">
        <v>-1</v>
      </c>
      <c r="E30" s="340"/>
      <c r="F30" s="343"/>
      <c r="G30" s="258">
        <f>'8'!G29</f>
        <v>1.05727426710791E-9</v>
      </c>
      <c r="H30" s="268">
        <f>'8'!H29</f>
        <v>6.8924506585593895E-27</v>
      </c>
      <c r="I30" s="267">
        <f>'8'!I29</f>
        <v>7.39395686756485E-31</v>
      </c>
      <c r="J30" s="266">
        <f>'8'!J29</f>
        <v>1.5005002837521701E-66</v>
      </c>
      <c r="K30" s="6"/>
      <c r="L30" s="333"/>
      <c r="M30" s="333"/>
      <c r="N30" s="333"/>
      <c r="O30" s="333"/>
      <c r="P30" s="333"/>
      <c r="Q30" s="333"/>
      <c r="R30" s="333"/>
      <c r="S30" s="333"/>
      <c r="T30" s="333"/>
      <c r="U30" s="333"/>
      <c r="V30" s="333"/>
      <c r="W30" s="333"/>
      <c r="X30" s="333"/>
      <c r="Y30" s="333"/>
      <c r="Z30" s="333"/>
      <c r="AA30" s="363"/>
      <c r="AB30" s="333"/>
      <c r="AC30" s="333"/>
      <c r="AD30" s="333"/>
      <c r="AE30" s="333"/>
      <c r="AF30" s="333"/>
      <c r="AG30" s="333"/>
      <c r="AH30" s="333"/>
      <c r="AI30" s="333"/>
      <c r="AJ30" s="333"/>
      <c r="AK30" s="333"/>
      <c r="AL30" s="333"/>
      <c r="AM30" s="333"/>
      <c r="AN30" s="333"/>
      <c r="AO30" s="333"/>
      <c r="AP30" s="333"/>
      <c r="AQ30" s="333"/>
      <c r="AR30" s="333"/>
      <c r="AS30" s="333"/>
      <c r="AT30" s="333"/>
      <c r="AU30" s="333"/>
      <c r="AV30" s="333"/>
      <c r="AW30" s="333"/>
      <c r="AX30" s="333"/>
      <c r="AY30" s="333"/>
      <c r="AZ30" s="333"/>
      <c r="BA30" s="333"/>
      <c r="BB30" s="325"/>
      <c r="BC30" s="360"/>
      <c r="BD30" s="326"/>
    </row>
    <row r="31" spans="1:100" ht="14.5" customHeight="1">
      <c r="A31" s="348"/>
      <c r="B31" s="329"/>
      <c r="C31" s="349"/>
      <c r="D31" s="28">
        <v>0</v>
      </c>
      <c r="E31" s="340"/>
      <c r="F31" s="343"/>
      <c r="G31" s="258">
        <f>'8'!G30</f>
        <v>4.16908787752663E-12</v>
      </c>
      <c r="H31" s="268">
        <f>'8'!H30</f>
        <v>4.6056089820771498E-37</v>
      </c>
      <c r="I31" s="267">
        <f>'8'!I30</f>
        <v>6.8895037959537295E-42</v>
      </c>
      <c r="J31" s="266">
        <f>'8'!J30</f>
        <v>4.2767902362840601E-83</v>
      </c>
      <c r="K31" s="6"/>
      <c r="L31" s="333"/>
      <c r="M31" s="333"/>
      <c r="N31" s="333"/>
      <c r="O31" s="333"/>
      <c r="P31" s="333"/>
      <c r="Q31" s="333"/>
      <c r="R31" s="333"/>
      <c r="S31" s="333"/>
      <c r="T31" s="333"/>
      <c r="U31" s="333"/>
      <c r="V31" s="333"/>
      <c r="W31" s="333"/>
      <c r="X31" s="333"/>
      <c r="Y31" s="333"/>
      <c r="Z31" s="333"/>
      <c r="AA31" s="363"/>
      <c r="AB31" s="333"/>
      <c r="AC31" s="333"/>
      <c r="AD31" s="333"/>
      <c r="AE31" s="333"/>
      <c r="AF31" s="333"/>
      <c r="AG31" s="333"/>
      <c r="AH31" s="333"/>
      <c r="AI31" s="333"/>
      <c r="AJ31" s="333"/>
      <c r="AK31" s="333"/>
      <c r="AL31" s="333"/>
      <c r="AM31" s="333"/>
      <c r="AN31" s="333"/>
      <c r="AO31" s="333"/>
      <c r="AP31" s="333"/>
      <c r="AQ31" s="333"/>
      <c r="AR31" s="333"/>
      <c r="AS31" s="333"/>
      <c r="AT31" s="333"/>
      <c r="AU31" s="333"/>
      <c r="AV31" s="333"/>
      <c r="AW31" s="333"/>
      <c r="AX31" s="333"/>
      <c r="AY31" s="333"/>
      <c r="AZ31" s="333"/>
      <c r="BA31" s="333"/>
      <c r="BB31" s="325"/>
      <c r="BC31" s="360"/>
      <c r="BD31" s="326"/>
    </row>
    <row r="32" spans="1:100" ht="14.5" customHeight="1">
      <c r="A32" s="348"/>
      <c r="B32" s="329"/>
      <c r="C32" s="349"/>
      <c r="D32" s="28">
        <v>1</v>
      </c>
      <c r="E32" s="340"/>
      <c r="F32" s="343"/>
      <c r="G32" s="258">
        <f>'8'!G31</f>
        <v>4.1511669152929402E-14</v>
      </c>
      <c r="H32" s="268">
        <f>'8'!H31</f>
        <v>1.06566772202865E-47</v>
      </c>
      <c r="I32" s="267">
        <f>'8'!I31</f>
        <v>1.99724644055448E-53</v>
      </c>
      <c r="J32" s="266">
        <f>'8'!J31</f>
        <v>1.9400500836147001E-100</v>
      </c>
      <c r="K32" s="6"/>
      <c r="L32" s="333"/>
      <c r="M32" s="333"/>
      <c r="N32" s="333"/>
      <c r="O32" s="333"/>
      <c r="P32" s="333"/>
      <c r="Q32" s="333"/>
      <c r="R32" s="333"/>
      <c r="S32" s="333"/>
      <c r="T32" s="333"/>
      <c r="U32" s="333"/>
      <c r="V32" s="333"/>
      <c r="W32" s="333"/>
      <c r="X32" s="333"/>
      <c r="Y32" s="333"/>
      <c r="Z32" s="333"/>
      <c r="AA32" s="363"/>
      <c r="AB32" s="333"/>
      <c r="AC32" s="333"/>
      <c r="AD32" s="333"/>
      <c r="AE32" s="333"/>
      <c r="AF32" s="333"/>
      <c r="AG32" s="333"/>
      <c r="AH32" s="333"/>
      <c r="AI32" s="333"/>
      <c r="AJ32" s="333"/>
      <c r="AK32" s="333"/>
      <c r="AL32" s="333"/>
      <c r="AM32" s="333"/>
      <c r="AN32" s="333"/>
      <c r="AO32" s="333"/>
      <c r="AP32" s="333"/>
      <c r="AQ32" s="333"/>
      <c r="AR32" s="333"/>
      <c r="AS32" s="333"/>
      <c r="AT32" s="333"/>
      <c r="AU32" s="333"/>
      <c r="AV32" s="333"/>
      <c r="AW32" s="333"/>
      <c r="AX32" s="333"/>
      <c r="AY32" s="333"/>
      <c r="AZ32" s="333"/>
      <c r="BA32" s="333"/>
      <c r="BB32" s="325"/>
      <c r="BC32" s="360"/>
      <c r="BD32" s="326"/>
    </row>
    <row r="33" spans="1:100" ht="14.5" customHeight="1">
      <c r="A33" s="348"/>
      <c r="B33" s="329"/>
      <c r="C33" s="349"/>
      <c r="D33" s="28">
        <v>2</v>
      </c>
      <c r="E33" s="340"/>
      <c r="F33" s="343"/>
      <c r="G33" s="258">
        <f>'8'!G32</f>
        <v>8.1225737629783198E-16</v>
      </c>
      <c r="H33" s="268">
        <f>'8'!H32</f>
        <v>9.3172590408187299E-58</v>
      </c>
      <c r="I33" s="267">
        <f>'8'!I32</f>
        <v>2.4134657925991799E-64</v>
      </c>
      <c r="J33" s="266">
        <f>'8'!J32</f>
        <v>6.9776094186269895E-117</v>
      </c>
      <c r="K33" s="6"/>
      <c r="L33" s="333"/>
      <c r="M33" s="333"/>
      <c r="N33" s="333"/>
      <c r="O33" s="333"/>
      <c r="P33" s="333"/>
      <c r="Q33" s="333"/>
      <c r="R33" s="333"/>
      <c r="S33" s="333"/>
      <c r="T33" s="333"/>
      <c r="U33" s="333"/>
      <c r="V33" s="333"/>
      <c r="W33" s="333"/>
      <c r="X33" s="333"/>
      <c r="Y33" s="333"/>
      <c r="Z33" s="333"/>
      <c r="AA33" s="363"/>
      <c r="AB33" s="333"/>
      <c r="AC33" s="333"/>
      <c r="AD33" s="333"/>
      <c r="AE33" s="333"/>
      <c r="AF33" s="333"/>
      <c r="AG33" s="333"/>
      <c r="AH33" s="333"/>
      <c r="AI33" s="333"/>
      <c r="AJ33" s="333"/>
      <c r="AK33" s="333"/>
      <c r="AL33" s="333"/>
      <c r="AM33" s="333"/>
      <c r="AN33" s="333"/>
      <c r="AO33" s="333"/>
      <c r="AP33" s="333"/>
      <c r="AQ33" s="333"/>
      <c r="AR33" s="333"/>
      <c r="AS33" s="333"/>
      <c r="AT33" s="333"/>
      <c r="AU33" s="333"/>
      <c r="AV33" s="333"/>
      <c r="AW33" s="333"/>
      <c r="AX33" s="333"/>
      <c r="AY33" s="333"/>
      <c r="AZ33" s="333"/>
      <c r="BA33" s="333"/>
      <c r="BB33" s="325"/>
      <c r="BC33" s="360"/>
      <c r="BD33" s="326"/>
    </row>
    <row r="34" spans="1:100" ht="14.5" customHeight="1">
      <c r="A34" s="348"/>
      <c r="B34" s="329"/>
      <c r="C34" s="349"/>
      <c r="D34" s="28">
        <v>3</v>
      </c>
      <c r="E34" s="340"/>
      <c r="F34" s="343"/>
      <c r="G34" s="258">
        <f>'8'!G33</f>
        <v>3.6820729084800898E-17</v>
      </c>
      <c r="H34" s="268">
        <f>'8'!H33</f>
        <v>3.0579444827835302E-66</v>
      </c>
      <c r="I34" s="267">
        <f>'8'!I33</f>
        <v>1.46787125681763E-73</v>
      </c>
      <c r="J34" s="266">
        <f>'8'!J33</f>
        <v>8.3820089481565899E-131</v>
      </c>
      <c r="K34" s="6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3"/>
      <c r="Y34" s="333"/>
      <c r="Z34" s="333"/>
      <c r="AA34" s="363"/>
      <c r="AB34" s="333"/>
      <c r="AC34" s="333"/>
      <c r="AD34" s="333"/>
      <c r="AE34" s="333"/>
      <c r="AF34" s="333"/>
      <c r="AG34" s="333"/>
      <c r="AH34" s="333"/>
      <c r="AI34" s="333"/>
      <c r="AJ34" s="333"/>
      <c r="AK34" s="333"/>
      <c r="AL34" s="333"/>
      <c r="AM34" s="333"/>
      <c r="AN34" s="333"/>
      <c r="AO34" s="333"/>
      <c r="AP34" s="333"/>
      <c r="AQ34" s="333"/>
      <c r="AR34" s="333"/>
      <c r="AS34" s="333"/>
      <c r="AT34" s="333"/>
      <c r="AU34" s="333"/>
      <c r="AV34" s="333"/>
      <c r="AW34" s="333"/>
      <c r="AX34" s="333"/>
      <c r="AY34" s="333"/>
      <c r="AZ34" s="333"/>
      <c r="BA34" s="333"/>
      <c r="BB34" s="325"/>
      <c r="BC34" s="360"/>
      <c r="BD34" s="326"/>
    </row>
    <row r="35" spans="1:100" ht="14.5" customHeight="1">
      <c r="A35" s="348"/>
      <c r="B35" s="329"/>
      <c r="C35" s="349"/>
      <c r="D35" s="28">
        <v>4</v>
      </c>
      <c r="E35" s="340"/>
      <c r="F35" s="343"/>
      <c r="G35" s="258">
        <f>'8'!G34</f>
        <v>4.9926866312593103E-18</v>
      </c>
      <c r="H35" s="268">
        <f>'8'!H34</f>
        <v>2.8954350620771998E-72</v>
      </c>
      <c r="I35" s="267">
        <f>'8'!I34</f>
        <v>4.06563885830451E-80</v>
      </c>
      <c r="J35" s="266">
        <f>'8'!J34</f>
        <v>8.7263487988828195E-141</v>
      </c>
      <c r="K35" s="6"/>
      <c r="L35" s="333"/>
      <c r="M35" s="333"/>
      <c r="N35" s="333"/>
      <c r="O35" s="333"/>
      <c r="P35" s="333"/>
      <c r="Q35" s="333"/>
      <c r="R35" s="333"/>
      <c r="S35" s="333"/>
      <c r="T35" s="333"/>
      <c r="U35" s="333"/>
      <c r="V35" s="333"/>
      <c r="W35" s="333"/>
      <c r="X35" s="333"/>
      <c r="Y35" s="333"/>
      <c r="Z35" s="333"/>
      <c r="AA35" s="363"/>
      <c r="AB35" s="333"/>
      <c r="AC35" s="333"/>
      <c r="AD35" s="333"/>
      <c r="AE35" s="333"/>
      <c r="AF35" s="333"/>
      <c r="AG35" s="333"/>
      <c r="AH35" s="333"/>
      <c r="AI35" s="333"/>
      <c r="AJ35" s="333"/>
      <c r="AK35" s="333"/>
      <c r="AL35" s="333"/>
      <c r="AM35" s="333"/>
      <c r="AN35" s="333"/>
      <c r="AO35" s="333"/>
      <c r="AP35" s="333"/>
      <c r="AQ35" s="333"/>
      <c r="AR35" s="333"/>
      <c r="AS35" s="333"/>
      <c r="AT35" s="333"/>
      <c r="AU35" s="333"/>
      <c r="AV35" s="333"/>
      <c r="AW35" s="333"/>
      <c r="AX35" s="333"/>
      <c r="AY35" s="333"/>
      <c r="AZ35" s="333"/>
      <c r="BA35" s="333"/>
      <c r="BB35" s="325"/>
      <c r="BC35" s="360"/>
      <c r="BD35" s="326"/>
    </row>
    <row r="36" spans="1:100" ht="14.5" customHeight="1">
      <c r="A36" s="348"/>
      <c r="B36" s="329"/>
      <c r="C36" s="349"/>
      <c r="D36" s="28">
        <v>5</v>
      </c>
      <c r="E36" s="340"/>
      <c r="F36" s="343"/>
      <c r="G36" s="258">
        <f>'8'!G35</f>
        <v>2.49711000786164E-18</v>
      </c>
      <c r="H36" s="268">
        <f>'8'!H35</f>
        <v>8.7766553911308903E-75</v>
      </c>
      <c r="I36" s="267">
        <f>'8'!I35</f>
        <v>6.7473147373871504E-83</v>
      </c>
      <c r="J36" s="266">
        <f>'8'!J35</f>
        <v>2.6847235293268101E-145</v>
      </c>
      <c r="K36" s="6"/>
      <c r="L36" s="333"/>
      <c r="M36" s="333"/>
      <c r="N36" s="333"/>
      <c r="O36" s="333"/>
      <c r="P36" s="333"/>
      <c r="Q36" s="333"/>
      <c r="R36" s="333"/>
      <c r="S36" s="333"/>
      <c r="T36" s="333"/>
      <c r="U36" s="333"/>
      <c r="V36" s="333"/>
      <c r="W36" s="333"/>
      <c r="X36" s="333"/>
      <c r="Y36" s="333"/>
      <c r="Z36" s="333"/>
      <c r="AA36" s="363"/>
      <c r="AB36" s="333"/>
      <c r="AC36" s="333"/>
      <c r="AD36" s="333"/>
      <c r="AE36" s="333"/>
      <c r="AF36" s="333"/>
      <c r="AG36" s="333"/>
      <c r="AH36" s="333"/>
      <c r="AI36" s="333"/>
      <c r="AJ36" s="333"/>
      <c r="AK36" s="333"/>
      <c r="AL36" s="333"/>
      <c r="AM36" s="333"/>
      <c r="AN36" s="333"/>
      <c r="AO36" s="333"/>
      <c r="AP36" s="333"/>
      <c r="AQ36" s="333"/>
      <c r="AR36" s="333"/>
      <c r="AS36" s="333"/>
      <c r="AT36" s="333"/>
      <c r="AU36" s="333"/>
      <c r="AV36" s="333"/>
      <c r="AW36" s="333"/>
      <c r="AX36" s="333"/>
      <c r="AY36" s="333"/>
      <c r="AZ36" s="333"/>
      <c r="BA36" s="333"/>
      <c r="BB36" s="325"/>
      <c r="BC36" s="360"/>
      <c r="BD36" s="326"/>
    </row>
    <row r="37" spans="1:100" ht="14.5" customHeight="1">
      <c r="A37" s="348"/>
      <c r="B37" s="329"/>
      <c r="C37" s="349"/>
      <c r="D37" s="28">
        <v>6</v>
      </c>
      <c r="E37" s="340"/>
      <c r="F37" s="343"/>
      <c r="G37" s="128">
        <f>G35</f>
        <v>4.9926866312593103E-18</v>
      </c>
      <c r="H37" s="270">
        <f t="shared" ref="H37:J37" si="58">H35</f>
        <v>2.8954350620771998E-72</v>
      </c>
      <c r="I37" s="271">
        <f t="shared" si="58"/>
        <v>4.06563885830451E-80</v>
      </c>
      <c r="J37" s="272">
        <f t="shared" si="58"/>
        <v>8.7263487988828195E-141</v>
      </c>
      <c r="K37" s="6"/>
      <c r="L37" s="333"/>
      <c r="M37" s="333"/>
      <c r="N37" s="333"/>
      <c r="O37" s="333"/>
      <c r="P37" s="333"/>
      <c r="Q37" s="333"/>
      <c r="R37" s="333"/>
      <c r="S37" s="333"/>
      <c r="T37" s="333"/>
      <c r="U37" s="333"/>
      <c r="V37" s="333"/>
      <c r="W37" s="333"/>
      <c r="X37" s="333"/>
      <c r="Y37" s="333"/>
      <c r="Z37" s="333"/>
      <c r="AA37" s="363"/>
      <c r="AB37" s="333"/>
      <c r="AC37" s="333"/>
      <c r="AD37" s="333"/>
      <c r="AE37" s="333"/>
      <c r="AF37" s="333"/>
      <c r="AG37" s="333"/>
      <c r="AH37" s="333"/>
      <c r="AI37" s="333"/>
      <c r="AJ37" s="333"/>
      <c r="AK37" s="333"/>
      <c r="AL37" s="333"/>
      <c r="AM37" s="333"/>
      <c r="AN37" s="333"/>
      <c r="AO37" s="333"/>
      <c r="AP37" s="333"/>
      <c r="AQ37" s="333"/>
      <c r="AR37" s="333"/>
      <c r="AS37" s="333"/>
      <c r="AT37" s="333"/>
      <c r="AU37" s="333"/>
      <c r="AV37" s="333"/>
      <c r="AW37" s="333"/>
      <c r="AX37" s="333"/>
      <c r="AY37" s="333"/>
      <c r="AZ37" s="333"/>
      <c r="BA37" s="333"/>
      <c r="BB37" s="325"/>
      <c r="BC37" s="360"/>
      <c r="BD37" s="326"/>
    </row>
    <row r="38" spans="1:100" ht="14.5" customHeight="1">
      <c r="A38" s="348"/>
      <c r="B38" s="329"/>
      <c r="C38" s="349"/>
      <c r="D38" s="28">
        <v>7</v>
      </c>
      <c r="E38" s="340"/>
      <c r="F38" s="343"/>
      <c r="G38" s="97">
        <f>G34</f>
        <v>3.6820729084800898E-17</v>
      </c>
      <c r="H38" s="51">
        <f t="shared" ref="H38:J38" si="59">H34</f>
        <v>3.0579444827835302E-66</v>
      </c>
      <c r="I38" s="126">
        <f t="shared" si="59"/>
        <v>1.46787125681763E-73</v>
      </c>
      <c r="J38" s="173">
        <f t="shared" si="59"/>
        <v>8.3820089481565899E-131</v>
      </c>
      <c r="K38" s="6"/>
      <c r="L38" s="333"/>
      <c r="M38" s="333"/>
      <c r="N38" s="333"/>
      <c r="O38" s="333"/>
      <c r="P38" s="333"/>
      <c r="Q38" s="333"/>
      <c r="R38" s="333"/>
      <c r="S38" s="333"/>
      <c r="T38" s="333"/>
      <c r="U38" s="333"/>
      <c r="V38" s="333"/>
      <c r="W38" s="333"/>
      <c r="X38" s="333"/>
      <c r="Y38" s="333"/>
      <c r="Z38" s="333"/>
      <c r="AA38" s="363"/>
      <c r="AB38" s="333"/>
      <c r="AC38" s="333"/>
      <c r="AD38" s="333"/>
      <c r="AE38" s="333"/>
      <c r="AF38" s="333"/>
      <c r="AG38" s="333"/>
      <c r="AH38" s="333"/>
      <c r="AI38" s="333"/>
      <c r="AJ38" s="333"/>
      <c r="AK38" s="333"/>
      <c r="AL38" s="333"/>
      <c r="AM38" s="333"/>
      <c r="AN38" s="333"/>
      <c r="AO38" s="333"/>
      <c r="AP38" s="333"/>
      <c r="AQ38" s="333"/>
      <c r="AR38" s="333"/>
      <c r="AS38" s="333"/>
      <c r="AT38" s="333"/>
      <c r="AU38" s="333"/>
      <c r="AV38" s="333"/>
      <c r="AW38" s="333"/>
      <c r="AX38" s="333"/>
      <c r="AY38" s="333"/>
      <c r="AZ38" s="333"/>
      <c r="BA38" s="333"/>
      <c r="BB38" s="325"/>
      <c r="BC38" s="360"/>
      <c r="BD38" s="326"/>
    </row>
    <row r="39" spans="1:100" ht="14.5" customHeight="1">
      <c r="A39" s="348"/>
      <c r="B39" s="329"/>
      <c r="C39" s="349"/>
      <c r="D39" s="28">
        <v>8</v>
      </c>
      <c r="E39" s="340"/>
      <c r="F39" s="343"/>
      <c r="G39" s="97">
        <f>G33</f>
        <v>8.1225737629783198E-16</v>
      </c>
      <c r="H39" s="51">
        <f t="shared" ref="H39:J39" si="60">H33</f>
        <v>9.3172590408187299E-58</v>
      </c>
      <c r="I39" s="126">
        <f t="shared" si="60"/>
        <v>2.4134657925991799E-64</v>
      </c>
      <c r="J39" s="173">
        <f t="shared" si="60"/>
        <v>6.9776094186269895E-117</v>
      </c>
      <c r="K39" s="6"/>
      <c r="L39" s="333"/>
      <c r="M39" s="333"/>
      <c r="N39" s="333"/>
      <c r="O39" s="333"/>
      <c r="P39" s="333"/>
      <c r="Q39" s="333"/>
      <c r="R39" s="333"/>
      <c r="S39" s="333"/>
      <c r="T39" s="333"/>
      <c r="U39" s="333"/>
      <c r="V39" s="333"/>
      <c r="W39" s="333"/>
      <c r="X39" s="333"/>
      <c r="Y39" s="333"/>
      <c r="Z39" s="333"/>
      <c r="AA39" s="363"/>
      <c r="AB39" s="333"/>
      <c r="AC39" s="333"/>
      <c r="AD39" s="333"/>
      <c r="AE39" s="333"/>
      <c r="AF39" s="333"/>
      <c r="AG39" s="333"/>
      <c r="AH39" s="333"/>
      <c r="AI39" s="333"/>
      <c r="AJ39" s="333"/>
      <c r="AK39" s="333"/>
      <c r="AL39" s="333"/>
      <c r="AM39" s="333"/>
      <c r="AN39" s="333"/>
      <c r="AO39" s="333"/>
      <c r="AP39" s="333"/>
      <c r="AQ39" s="333"/>
      <c r="AR39" s="333"/>
      <c r="AS39" s="333"/>
      <c r="AT39" s="333"/>
      <c r="AU39" s="333"/>
      <c r="AV39" s="333"/>
      <c r="AW39" s="333"/>
      <c r="AX39" s="333"/>
      <c r="AY39" s="333"/>
      <c r="AZ39" s="333"/>
      <c r="BA39" s="333"/>
      <c r="BB39" s="325"/>
      <c r="BC39" s="360"/>
      <c r="BD39" s="326"/>
    </row>
    <row r="40" spans="1:100" ht="14.5" customHeight="1">
      <c r="A40" s="348"/>
      <c r="B40" s="329"/>
      <c r="C40" s="349"/>
      <c r="D40" s="28">
        <v>9</v>
      </c>
      <c r="E40" s="340"/>
      <c r="F40" s="343"/>
      <c r="G40" s="97">
        <f>G32</f>
        <v>4.1511669152929402E-14</v>
      </c>
      <c r="H40" s="51">
        <f t="shared" ref="H40:J40" si="61">H32</f>
        <v>1.06566772202865E-47</v>
      </c>
      <c r="I40" s="126">
        <f t="shared" si="61"/>
        <v>1.99724644055448E-53</v>
      </c>
      <c r="J40" s="173">
        <f t="shared" si="61"/>
        <v>1.9400500836147001E-100</v>
      </c>
      <c r="K40" s="6"/>
      <c r="L40" s="333"/>
      <c r="M40" s="333"/>
      <c r="N40" s="333"/>
      <c r="O40" s="333"/>
      <c r="P40" s="333"/>
      <c r="Q40" s="333"/>
      <c r="R40" s="333"/>
      <c r="S40" s="333"/>
      <c r="T40" s="333"/>
      <c r="U40" s="333"/>
      <c r="V40" s="333"/>
      <c r="W40" s="333"/>
      <c r="X40" s="333"/>
      <c r="Y40" s="333"/>
      <c r="Z40" s="333"/>
      <c r="AA40" s="363"/>
      <c r="AB40" s="333"/>
      <c r="AC40" s="333"/>
      <c r="AD40" s="333"/>
      <c r="AE40" s="333"/>
      <c r="AF40" s="333"/>
      <c r="AG40" s="333"/>
      <c r="AH40" s="333"/>
      <c r="AI40" s="333"/>
      <c r="AJ40" s="333"/>
      <c r="AK40" s="333"/>
      <c r="AL40" s="333"/>
      <c r="AM40" s="333"/>
      <c r="AN40" s="333"/>
      <c r="AO40" s="333"/>
      <c r="AP40" s="333"/>
      <c r="AQ40" s="333"/>
      <c r="AR40" s="333"/>
      <c r="AS40" s="333"/>
      <c r="AT40" s="333"/>
      <c r="AU40" s="333"/>
      <c r="AV40" s="333"/>
      <c r="AW40" s="333"/>
      <c r="AX40" s="333"/>
      <c r="AY40" s="333"/>
      <c r="AZ40" s="333"/>
      <c r="BA40" s="333"/>
      <c r="BB40" s="325"/>
      <c r="BC40" s="360"/>
      <c r="BD40" s="326"/>
    </row>
    <row r="41" spans="1:100" ht="15" customHeight="1">
      <c r="A41" s="348"/>
      <c r="B41" s="329"/>
      <c r="C41" s="349"/>
      <c r="D41" s="29">
        <v>10</v>
      </c>
      <c r="E41" s="341"/>
      <c r="F41" s="344"/>
      <c r="G41" s="101">
        <f>G31</f>
        <v>4.16908787752663E-12</v>
      </c>
      <c r="H41" s="77">
        <f t="shared" ref="H41:J41" si="62">H31</f>
        <v>4.6056089820771498E-37</v>
      </c>
      <c r="I41" s="248">
        <f t="shared" si="62"/>
        <v>6.8895037959537295E-42</v>
      </c>
      <c r="J41" s="182">
        <f t="shared" si="62"/>
        <v>4.2767902362840601E-83</v>
      </c>
      <c r="K41" s="6"/>
      <c r="L41" s="334"/>
      <c r="M41" s="358"/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  <c r="AA41" s="364"/>
      <c r="AB41" s="358"/>
      <c r="AC41" s="358"/>
      <c r="AD41" s="358"/>
      <c r="AE41" s="358"/>
      <c r="AF41" s="358"/>
      <c r="AG41" s="358"/>
      <c r="AH41" s="358"/>
      <c r="AI41" s="358"/>
      <c r="AJ41" s="358"/>
      <c r="AK41" s="358"/>
      <c r="AL41" s="358"/>
      <c r="AM41" s="358"/>
      <c r="AN41" s="358"/>
      <c r="AO41" s="358"/>
      <c r="AP41" s="358"/>
      <c r="AQ41" s="358"/>
      <c r="AR41" s="358"/>
      <c r="AS41" s="358"/>
      <c r="AT41" s="358"/>
      <c r="AU41" s="358"/>
      <c r="AV41" s="358"/>
      <c r="AW41" s="358"/>
      <c r="AX41" s="358"/>
      <c r="AY41" s="358"/>
      <c r="AZ41" s="358"/>
      <c r="BA41" s="358"/>
      <c r="BB41" s="325"/>
      <c r="BC41" s="361"/>
      <c r="BD41" s="326"/>
    </row>
    <row r="42" spans="1:100">
      <c r="A42" s="348"/>
      <c r="B42" s="328">
        <v>0.25</v>
      </c>
      <c r="C42" s="349"/>
      <c r="D42" s="26">
        <v>-9</v>
      </c>
      <c r="E42" s="339">
        <v>5.20687765729604E-3</v>
      </c>
      <c r="F42" s="342">
        <v>2.1089097175317002E-2</v>
      </c>
      <c r="G42" s="97">
        <f>G50</f>
        <v>3.0239355105741699E-2</v>
      </c>
      <c r="H42" s="51">
        <f t="shared" ref="H42:J42" si="63">H50</f>
        <v>1.4897847572870901E-3</v>
      </c>
      <c r="I42" s="126">
        <f t="shared" si="63"/>
        <v>2.8859547869185698E-3</v>
      </c>
      <c r="J42" s="173">
        <f t="shared" si="63"/>
        <v>4.4257315557728202E-5</v>
      </c>
      <c r="K42" s="6"/>
      <c r="L42" s="332">
        <f t="shared" ref="L42" si="64">1-SUM(M42:BC61)</f>
        <v>7.3702591650411931E-3</v>
      </c>
      <c r="M42" s="357">
        <f t="shared" ref="M42" si="65">G52+I52</f>
        <v>1.1343410447922662E-2</v>
      </c>
      <c r="N42" s="357">
        <f t="shared" ref="N42" si="66">G59+I59+J52</f>
        <v>7.4931372607260323E-3</v>
      </c>
      <c r="O42" s="357">
        <f t="shared" ref="O42" si="67">G61+I61+H52</f>
        <v>1.9029989285203042E-2</v>
      </c>
      <c r="P42" s="357">
        <f t="shared" ref="P42" si="68">G54+I54+J59</f>
        <v>5.5223180584273923E-3</v>
      </c>
      <c r="Q42" s="357">
        <f t="shared" ref="Q42" si="69">G50+I50</f>
        <v>3.3125309892660271E-2</v>
      </c>
      <c r="R42" s="357">
        <f t="shared" ref="R42" si="70">G56+I56+H59+J61</f>
        <v>4.3992239955720968E-3</v>
      </c>
      <c r="S42" s="357">
        <f t="shared" ref="S42" si="71">G43+I43</f>
        <v>5.8493155035789834E-2</v>
      </c>
      <c r="T42" s="357">
        <f t="shared" ref="T42" si="72">G45+I45+J54</f>
        <v>0.13515773626110039</v>
      </c>
      <c r="U42" s="357">
        <f t="shared" ref="U42" si="73">G48+I48+H61</f>
        <v>9.6631782552343032E-2</v>
      </c>
      <c r="V42" s="357">
        <f t="shared" ref="V42" si="74">G57+I57+J50</f>
        <v>4.6294915159748812E-3</v>
      </c>
      <c r="W42" s="357">
        <f t="shared" ref="W42" si="75">G46+I46</f>
        <v>0.1526808907218356</v>
      </c>
      <c r="X42" s="357">
        <f t="shared" ref="X42" si="76">G49+I49+J56+H54</f>
        <v>5.8533010931773807E-2</v>
      </c>
      <c r="Y42" s="357">
        <f t="shared" ref="Y42" si="77">G55+I55</f>
        <v>4.585234200417153E-3</v>
      </c>
      <c r="Z42" s="357">
        <f t="shared" ref="Z42" si="78">G47+I47+J43</f>
        <v>0.13534074706826801</v>
      </c>
      <c r="AA42" s="362">
        <f t="shared" ref="AA42" si="79">G58+I58+H50</f>
        <v>7.0116912835356156E-3</v>
      </c>
      <c r="AB42" s="357">
        <f t="shared" ref="AB42" si="80">G44+I44+J45</f>
        <v>9.721639417629957E-2</v>
      </c>
      <c r="AC42" s="357">
        <f t="shared" ref="AC42" si="81">G60+I60</f>
        <v>1.1343410447922662E-2</v>
      </c>
      <c r="AD42" s="357">
        <f t="shared" ref="AD42" si="82">G53+I53+J48+H56</f>
        <v>8.0713642938290524E-3</v>
      </c>
      <c r="AE42" s="357">
        <f t="shared" ref="AE42" si="83">G42+I42</f>
        <v>3.3125309892660271E-2</v>
      </c>
      <c r="AF42" s="357">
        <f t="shared" ref="AF42" si="84">G51+I51+J57</f>
        <v>1.8826441940009087E-2</v>
      </c>
      <c r="AG42" s="357">
        <f t="shared" ref="AG42" si="85">H43</f>
        <v>3.6205529921550499E-3</v>
      </c>
      <c r="AH42" s="357">
        <f t="shared" ref="AH42" si="86">J46</f>
        <v>1.45178339458603E-3</v>
      </c>
      <c r="AI42" s="357">
        <f t="shared" ref="AI42" si="87">J49+H45</f>
        <v>1.1596322620419713E-2</v>
      </c>
      <c r="AJ42" s="357">
        <f t="shared" ref="AJ42" si="88">F42</f>
        <v>2.1089097175317002E-2</v>
      </c>
      <c r="AK42" s="357">
        <f t="shared" ref="AK42" si="89">J55</f>
        <v>5.8889858105846899E-8</v>
      </c>
      <c r="AL42" s="357">
        <f t="shared" ref="AL42" si="90">H48</f>
        <v>7.2939910175800196E-3</v>
      </c>
      <c r="AM42" s="357">
        <f t="shared" ref="AM42" si="91">J47</f>
        <v>1.13741291958076E-3</v>
      </c>
      <c r="AN42" s="357">
        <f t="shared" ref="AN42" si="92">J58+H57</f>
        <v>2.5076429754593316E-5</v>
      </c>
      <c r="AO42" s="357">
        <f t="shared" ref="AO42" si="93">J44</f>
        <v>5.5878707711332499E-4</v>
      </c>
      <c r="AP42" s="357">
        <f t="shared" ref="AP42" si="94">H46</f>
        <v>1.33134246785715E-2</v>
      </c>
      <c r="AQ42" s="357">
        <f t="shared" ref="AQ42" si="95">J60</f>
        <v>1.7937141247606299E-6</v>
      </c>
      <c r="AR42" s="357">
        <f t="shared" ref="AR42" si="96">H49+J53</f>
        <v>3.6209645243339165E-3</v>
      </c>
      <c r="AS42" s="357">
        <f t="shared" ref="AS42" si="97">J42</f>
        <v>4.4257315557728202E-5</v>
      </c>
      <c r="AT42" s="357">
        <f t="shared" ref="AT42" si="98">H55</f>
        <v>2.4950032009495599E-5</v>
      </c>
      <c r="AU42" s="357">
        <f t="shared" ref="AU42" si="99">J51</f>
        <v>8.9980257214431292E-6</v>
      </c>
      <c r="AV42" s="357">
        <f t="shared" ref="AV42" si="100">H47</f>
        <v>1.1413185415507E-2</v>
      </c>
      <c r="AW42" s="357">
        <f t="shared" ref="AW42" si="101">H58</f>
        <v>3.9810675524728501E-5</v>
      </c>
      <c r="AX42" s="357">
        <f t="shared" ref="AX42" si="102">H44</f>
        <v>7.2939910175800196E-3</v>
      </c>
      <c r="AY42" s="357">
        <f t="shared" ref="AY42" si="103">E42</f>
        <v>5.20687765729604E-3</v>
      </c>
      <c r="AZ42" s="357">
        <f t="shared" ref="AZ42" si="104">H60</f>
        <v>2.0360623505206099E-4</v>
      </c>
      <c r="BA42" s="357">
        <f t="shared" ref="BA42" si="105">H53</f>
        <v>8.2163712133834303E-5</v>
      </c>
      <c r="BB42" s="325">
        <f t="shared" ref="BB42" si="106">H42</f>
        <v>1.4897847572870901E-3</v>
      </c>
      <c r="BC42" s="359">
        <f t="shared" ref="BC42" si="107">H51</f>
        <v>5.5280129562422704E-4</v>
      </c>
      <c r="BD42" s="326">
        <f t="shared" ref="BD42" si="108">SUMPRODUCT($L$1:$BC$1,BF42:CW42)</f>
        <v>12.970203154879394</v>
      </c>
      <c r="BF42" s="12">
        <f>L42</f>
        <v>7.3702591650411931E-3</v>
      </c>
      <c r="BG42" s="23">
        <f t="shared" ref="BG42:CV42" si="109">M42</f>
        <v>1.1343410447922662E-2</v>
      </c>
      <c r="BH42" s="23">
        <f t="shared" si="109"/>
        <v>7.4931372607260323E-3</v>
      </c>
      <c r="BI42" s="23">
        <f t="shared" si="109"/>
        <v>1.9029989285203042E-2</v>
      </c>
      <c r="BJ42" s="23">
        <f t="shared" si="109"/>
        <v>5.5223180584273923E-3</v>
      </c>
      <c r="BK42" s="23">
        <f t="shared" si="109"/>
        <v>3.3125309892660271E-2</v>
      </c>
      <c r="BL42" s="23">
        <f t="shared" si="109"/>
        <v>4.3992239955720968E-3</v>
      </c>
      <c r="BM42" s="23">
        <f t="shared" si="109"/>
        <v>5.8493155035789834E-2</v>
      </c>
      <c r="BN42" s="23">
        <f t="shared" si="109"/>
        <v>0.13515773626110039</v>
      </c>
      <c r="BO42" s="23">
        <f t="shared" si="109"/>
        <v>9.6631782552343032E-2</v>
      </c>
      <c r="BP42" s="23">
        <f t="shared" si="109"/>
        <v>4.6294915159748812E-3</v>
      </c>
      <c r="BQ42" s="23">
        <f t="shared" si="109"/>
        <v>0.1526808907218356</v>
      </c>
      <c r="BR42" s="23">
        <f t="shared" si="109"/>
        <v>5.8533010931773807E-2</v>
      </c>
      <c r="BS42" s="23">
        <f t="shared" si="109"/>
        <v>4.585234200417153E-3</v>
      </c>
      <c r="BT42" s="23">
        <f t="shared" si="109"/>
        <v>0.13534074706826801</v>
      </c>
      <c r="BU42" s="23">
        <f t="shared" si="109"/>
        <v>7.0116912835356156E-3</v>
      </c>
      <c r="BV42" s="23">
        <f t="shared" si="109"/>
        <v>9.721639417629957E-2</v>
      </c>
      <c r="BW42" s="23">
        <f t="shared" si="109"/>
        <v>1.1343410447922662E-2</v>
      </c>
      <c r="BX42" s="23">
        <f t="shared" si="109"/>
        <v>8.0713642938290524E-3</v>
      </c>
      <c r="BY42" s="23">
        <f t="shared" si="109"/>
        <v>3.3125309892660271E-2</v>
      </c>
      <c r="BZ42" s="23">
        <f t="shared" si="109"/>
        <v>1.8826441940009087E-2</v>
      </c>
      <c r="CA42" s="23">
        <f t="shared" si="109"/>
        <v>3.6205529921550499E-3</v>
      </c>
      <c r="CB42" s="23">
        <f t="shared" si="109"/>
        <v>1.45178339458603E-3</v>
      </c>
      <c r="CC42" s="23">
        <f t="shared" si="109"/>
        <v>1.1596322620419713E-2</v>
      </c>
      <c r="CD42" s="23">
        <f t="shared" si="109"/>
        <v>2.1089097175317002E-2</v>
      </c>
      <c r="CE42" s="23">
        <f t="shared" si="109"/>
        <v>5.8889858105846899E-8</v>
      </c>
      <c r="CF42" s="23">
        <f t="shared" si="109"/>
        <v>7.2939910175800196E-3</v>
      </c>
      <c r="CG42" s="23">
        <f t="shared" si="109"/>
        <v>1.13741291958076E-3</v>
      </c>
      <c r="CH42" s="23">
        <f t="shared" si="109"/>
        <v>2.5076429754593316E-5</v>
      </c>
      <c r="CI42" s="23">
        <f t="shared" si="109"/>
        <v>5.5878707711332499E-4</v>
      </c>
      <c r="CJ42" s="23">
        <f t="shared" si="109"/>
        <v>1.33134246785715E-2</v>
      </c>
      <c r="CK42" s="23">
        <f t="shared" si="109"/>
        <v>1.7937141247606299E-6</v>
      </c>
      <c r="CL42" s="23">
        <f t="shared" si="109"/>
        <v>3.6209645243339165E-3</v>
      </c>
      <c r="CM42" s="23">
        <f t="shared" si="109"/>
        <v>4.4257315557728202E-5</v>
      </c>
      <c r="CN42" s="23">
        <f t="shared" si="109"/>
        <v>2.4950032009495599E-5</v>
      </c>
      <c r="CO42" s="23">
        <f t="shared" si="109"/>
        <v>8.9980257214431292E-6</v>
      </c>
      <c r="CP42" s="23">
        <f t="shared" si="109"/>
        <v>1.1413185415507E-2</v>
      </c>
      <c r="CQ42" s="23">
        <f t="shared" si="109"/>
        <v>3.9810675524728501E-5</v>
      </c>
      <c r="CR42" s="23">
        <f t="shared" si="109"/>
        <v>7.2939910175800196E-3</v>
      </c>
      <c r="CS42" s="23">
        <f t="shared" si="109"/>
        <v>5.20687765729604E-3</v>
      </c>
      <c r="CT42" s="23">
        <f t="shared" si="109"/>
        <v>2.0360623505206099E-4</v>
      </c>
      <c r="CU42" s="23">
        <f t="shared" si="109"/>
        <v>8.2163712133834303E-5</v>
      </c>
      <c r="CV42" s="24">
        <f t="shared" si="109"/>
        <v>1.4897847572870901E-3</v>
      </c>
    </row>
    <row r="43" spans="1:100">
      <c r="A43" s="348"/>
      <c r="B43" s="329"/>
      <c r="C43" s="349"/>
      <c r="D43" s="28">
        <v>-8</v>
      </c>
      <c r="E43" s="340"/>
      <c r="F43" s="343"/>
      <c r="G43" s="258">
        <f>G49</f>
        <v>5.0119672086280598E-2</v>
      </c>
      <c r="H43" s="268">
        <f t="shared" ref="H43:J43" si="110">H49</f>
        <v>3.6205529921550499E-3</v>
      </c>
      <c r="I43" s="267">
        <f t="shared" si="110"/>
        <v>8.3734829495092401E-3</v>
      </c>
      <c r="J43" s="266">
        <f t="shared" si="110"/>
        <v>1.8313720491271401E-4</v>
      </c>
      <c r="K43" s="6"/>
      <c r="L43" s="333"/>
      <c r="M43" s="333"/>
      <c r="N43" s="333"/>
      <c r="O43" s="333"/>
      <c r="P43" s="333"/>
      <c r="Q43" s="333"/>
      <c r="R43" s="333"/>
      <c r="S43" s="333"/>
      <c r="T43" s="333"/>
      <c r="U43" s="333"/>
      <c r="V43" s="333"/>
      <c r="W43" s="333"/>
      <c r="X43" s="333"/>
      <c r="Y43" s="333"/>
      <c r="Z43" s="333"/>
      <c r="AA43" s="363"/>
      <c r="AB43" s="333"/>
      <c r="AC43" s="333"/>
      <c r="AD43" s="333"/>
      <c r="AE43" s="333"/>
      <c r="AF43" s="333"/>
      <c r="AG43" s="333"/>
      <c r="AH43" s="333"/>
      <c r="AI43" s="333"/>
      <c r="AJ43" s="333"/>
      <c r="AK43" s="333"/>
      <c r="AL43" s="333"/>
      <c r="AM43" s="333"/>
      <c r="AN43" s="333"/>
      <c r="AO43" s="333"/>
      <c r="AP43" s="333"/>
      <c r="AQ43" s="333"/>
      <c r="AR43" s="333"/>
      <c r="AS43" s="333"/>
      <c r="AT43" s="333"/>
      <c r="AU43" s="333"/>
      <c r="AV43" s="333"/>
      <c r="AW43" s="333"/>
      <c r="AX43" s="333"/>
      <c r="AY43" s="333"/>
      <c r="AZ43" s="333"/>
      <c r="BA43" s="333"/>
      <c r="BB43" s="325"/>
      <c r="BC43" s="360"/>
      <c r="BD43" s="326"/>
    </row>
    <row r="44" spans="1:100">
      <c r="A44" s="348"/>
      <c r="B44" s="329"/>
      <c r="C44" s="349"/>
      <c r="D44" s="28">
        <v>-7</v>
      </c>
      <c r="E44" s="340"/>
      <c r="F44" s="343"/>
      <c r="G44" s="258">
        <f>G48</f>
        <v>7.6538072303169905E-2</v>
      </c>
      <c r="H44" s="268">
        <f t="shared" ref="H44:J44" si="111">H48</f>
        <v>7.2939910175800196E-3</v>
      </c>
      <c r="I44" s="267">
        <f t="shared" si="111"/>
        <v>1.9540908953548899E-2</v>
      </c>
      <c r="J44" s="266">
        <f t="shared" si="111"/>
        <v>5.5878707711332499E-4</v>
      </c>
      <c r="K44" s="6"/>
      <c r="L44" s="333"/>
      <c r="M44" s="333"/>
      <c r="N44" s="333"/>
      <c r="O44" s="333"/>
      <c r="P44" s="333"/>
      <c r="Q44" s="333"/>
      <c r="R44" s="333"/>
      <c r="S44" s="333"/>
      <c r="T44" s="333"/>
      <c r="U44" s="333"/>
      <c r="V44" s="333"/>
      <c r="W44" s="333"/>
      <c r="X44" s="333"/>
      <c r="Y44" s="333"/>
      <c r="Z44" s="333"/>
      <c r="AA44" s="363"/>
      <c r="AB44" s="333"/>
      <c r="AC44" s="333"/>
      <c r="AD44" s="333"/>
      <c r="AE44" s="333"/>
      <c r="AF44" s="333"/>
      <c r="AG44" s="333"/>
      <c r="AH44" s="333"/>
      <c r="AI44" s="333"/>
      <c r="AJ44" s="333"/>
      <c r="AK44" s="333"/>
      <c r="AL44" s="333"/>
      <c r="AM44" s="333"/>
      <c r="AN44" s="333"/>
      <c r="AO44" s="333"/>
      <c r="AP44" s="333"/>
      <c r="AQ44" s="333"/>
      <c r="AR44" s="333"/>
      <c r="AS44" s="333"/>
      <c r="AT44" s="333"/>
      <c r="AU44" s="333"/>
      <c r="AV44" s="333"/>
      <c r="AW44" s="333"/>
      <c r="AX44" s="333"/>
      <c r="AY44" s="333"/>
      <c r="AZ44" s="333"/>
      <c r="BA44" s="333"/>
      <c r="BB44" s="325"/>
      <c r="BC44" s="360"/>
      <c r="BD44" s="326"/>
    </row>
    <row r="45" spans="1:100">
      <c r="A45" s="348"/>
      <c r="B45" s="329"/>
      <c r="C45" s="349"/>
      <c r="D45" s="28">
        <v>-6</v>
      </c>
      <c r="E45" s="340"/>
      <c r="F45" s="343"/>
      <c r="G45" s="258">
        <f>G47</f>
        <v>0.101451900780255</v>
      </c>
      <c r="H45" s="268">
        <f t="shared" ref="H45:J45" si="112">H47</f>
        <v>1.1413185415507E-2</v>
      </c>
      <c r="I45" s="267">
        <f t="shared" si="112"/>
        <v>3.3705709083100298E-2</v>
      </c>
      <c r="J45" s="266">
        <f t="shared" si="112"/>
        <v>1.13741291958076E-3</v>
      </c>
      <c r="K45" s="6"/>
      <c r="L45" s="333"/>
      <c r="M45" s="333"/>
      <c r="N45" s="333"/>
      <c r="O45" s="333"/>
      <c r="P45" s="333"/>
      <c r="Q45" s="333"/>
      <c r="R45" s="333"/>
      <c r="S45" s="333"/>
      <c r="T45" s="333"/>
      <c r="U45" s="333"/>
      <c r="V45" s="333"/>
      <c r="W45" s="333"/>
      <c r="X45" s="333"/>
      <c r="Y45" s="333"/>
      <c r="Z45" s="333"/>
      <c r="AA45" s="363"/>
      <c r="AB45" s="333"/>
      <c r="AC45" s="333"/>
      <c r="AD45" s="333"/>
      <c r="AE45" s="333"/>
      <c r="AF45" s="333"/>
      <c r="AG45" s="333"/>
      <c r="AH45" s="333"/>
      <c r="AI45" s="333"/>
      <c r="AJ45" s="333"/>
      <c r="AK45" s="333"/>
      <c r="AL45" s="333"/>
      <c r="AM45" s="333"/>
      <c r="AN45" s="333"/>
      <c r="AO45" s="333"/>
      <c r="AP45" s="333"/>
      <c r="AQ45" s="333"/>
      <c r="AR45" s="333"/>
      <c r="AS45" s="333"/>
      <c r="AT45" s="333"/>
      <c r="AU45" s="333"/>
      <c r="AV45" s="333"/>
      <c r="AW45" s="333"/>
      <c r="AX45" s="333"/>
      <c r="AY45" s="333"/>
      <c r="AZ45" s="333"/>
      <c r="BA45" s="333"/>
      <c r="BB45" s="325"/>
      <c r="BC45" s="360"/>
      <c r="BD45" s="326"/>
    </row>
    <row r="46" spans="1:100">
      <c r="A46" s="348"/>
      <c r="B46" s="329"/>
      <c r="C46" s="349"/>
      <c r="D46" s="28">
        <v>-5</v>
      </c>
      <c r="E46" s="340"/>
      <c r="F46" s="343"/>
      <c r="G46" s="258">
        <f>'8'!G45</f>
        <v>0.11199745462564301</v>
      </c>
      <c r="H46" s="268">
        <f>'8'!H45</f>
        <v>1.33134246785715E-2</v>
      </c>
      <c r="I46" s="267">
        <f>'8'!I45</f>
        <v>4.0683436096192599E-2</v>
      </c>
      <c r="J46" s="266">
        <f>'8'!J45</f>
        <v>1.45178339458603E-3</v>
      </c>
      <c r="K46" s="6"/>
      <c r="L46" s="333"/>
      <c r="M46" s="333"/>
      <c r="N46" s="333"/>
      <c r="O46" s="333"/>
      <c r="P46" s="333"/>
      <c r="Q46" s="333"/>
      <c r="R46" s="333"/>
      <c r="S46" s="333"/>
      <c r="T46" s="333"/>
      <c r="U46" s="333"/>
      <c r="V46" s="333"/>
      <c r="W46" s="333"/>
      <c r="X46" s="333"/>
      <c r="Y46" s="333"/>
      <c r="Z46" s="333"/>
      <c r="AA46" s="363"/>
      <c r="AB46" s="333"/>
      <c r="AC46" s="333"/>
      <c r="AD46" s="333"/>
      <c r="AE46" s="333"/>
      <c r="AF46" s="333"/>
      <c r="AG46" s="333"/>
      <c r="AH46" s="333"/>
      <c r="AI46" s="333"/>
      <c r="AJ46" s="333"/>
      <c r="AK46" s="333"/>
      <c r="AL46" s="333"/>
      <c r="AM46" s="333"/>
      <c r="AN46" s="333"/>
      <c r="AO46" s="333"/>
      <c r="AP46" s="333"/>
      <c r="AQ46" s="333"/>
      <c r="AR46" s="333"/>
      <c r="AS46" s="333"/>
      <c r="AT46" s="333"/>
      <c r="AU46" s="333"/>
      <c r="AV46" s="333"/>
      <c r="AW46" s="333"/>
      <c r="AX46" s="333"/>
      <c r="AY46" s="333"/>
      <c r="AZ46" s="333"/>
      <c r="BA46" s="333"/>
      <c r="BB46" s="325"/>
      <c r="BC46" s="360"/>
      <c r="BD46" s="326"/>
    </row>
    <row r="47" spans="1:100">
      <c r="A47" s="348"/>
      <c r="B47" s="329"/>
      <c r="C47" s="349"/>
      <c r="D47" s="28">
        <v>-4</v>
      </c>
      <c r="E47" s="340"/>
      <c r="F47" s="343"/>
      <c r="G47" s="258">
        <f>'8'!G46</f>
        <v>0.101451900780255</v>
      </c>
      <c r="H47" s="268">
        <f>'8'!H46</f>
        <v>1.1413185415507E-2</v>
      </c>
      <c r="I47" s="267">
        <f>'8'!I46</f>
        <v>3.3705709083100298E-2</v>
      </c>
      <c r="J47" s="266">
        <f>'8'!J46</f>
        <v>1.13741291958076E-3</v>
      </c>
      <c r="K47" s="6"/>
      <c r="L47" s="333"/>
      <c r="M47" s="333"/>
      <c r="N47" s="333"/>
      <c r="O47" s="333"/>
      <c r="P47" s="333"/>
      <c r="Q47" s="333"/>
      <c r="R47" s="333"/>
      <c r="S47" s="333"/>
      <c r="T47" s="333"/>
      <c r="U47" s="333"/>
      <c r="V47" s="333"/>
      <c r="W47" s="333"/>
      <c r="X47" s="333"/>
      <c r="Y47" s="333"/>
      <c r="Z47" s="333"/>
      <c r="AA47" s="363"/>
      <c r="AB47" s="333"/>
      <c r="AC47" s="333"/>
      <c r="AD47" s="333"/>
      <c r="AE47" s="333"/>
      <c r="AF47" s="333"/>
      <c r="AG47" s="333"/>
      <c r="AH47" s="333"/>
      <c r="AI47" s="333"/>
      <c r="AJ47" s="333"/>
      <c r="AK47" s="333"/>
      <c r="AL47" s="333"/>
      <c r="AM47" s="333"/>
      <c r="AN47" s="333"/>
      <c r="AO47" s="333"/>
      <c r="AP47" s="333"/>
      <c r="AQ47" s="333"/>
      <c r="AR47" s="333"/>
      <c r="AS47" s="333"/>
      <c r="AT47" s="333"/>
      <c r="AU47" s="333"/>
      <c r="AV47" s="333"/>
      <c r="AW47" s="333"/>
      <c r="AX47" s="333"/>
      <c r="AY47" s="333"/>
      <c r="AZ47" s="333"/>
      <c r="BA47" s="333"/>
      <c r="BB47" s="325"/>
      <c r="BC47" s="360"/>
      <c r="BD47" s="326"/>
    </row>
    <row r="48" spans="1:100">
      <c r="A48" s="348"/>
      <c r="B48" s="329"/>
      <c r="C48" s="349"/>
      <c r="D48" s="28">
        <v>-3</v>
      </c>
      <c r="E48" s="340"/>
      <c r="F48" s="343"/>
      <c r="G48" s="258">
        <f>'8'!G47</f>
        <v>7.6538072303169905E-2</v>
      </c>
      <c r="H48" s="268">
        <f>'8'!H47</f>
        <v>7.2939910175800196E-3</v>
      </c>
      <c r="I48" s="267">
        <f>'8'!I47</f>
        <v>1.9540908953548899E-2</v>
      </c>
      <c r="J48" s="266">
        <f>'8'!J47</f>
        <v>5.5878707711332499E-4</v>
      </c>
      <c r="K48" s="6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V48" s="333"/>
      <c r="W48" s="333"/>
      <c r="X48" s="333"/>
      <c r="Y48" s="333"/>
      <c r="Z48" s="333"/>
      <c r="AA48" s="363"/>
      <c r="AB48" s="333"/>
      <c r="AC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P48" s="333"/>
      <c r="AQ48" s="333"/>
      <c r="AR48" s="333"/>
      <c r="AS48" s="333"/>
      <c r="AT48" s="333"/>
      <c r="AU48" s="333"/>
      <c r="AV48" s="333"/>
      <c r="AW48" s="333"/>
      <c r="AX48" s="333"/>
      <c r="AY48" s="333"/>
      <c r="AZ48" s="333"/>
      <c r="BA48" s="333"/>
      <c r="BB48" s="325"/>
      <c r="BC48" s="360"/>
      <c r="BD48" s="326"/>
    </row>
    <row r="49" spans="1:100">
      <c r="A49" s="348"/>
      <c r="B49" s="329"/>
      <c r="C49" s="349"/>
      <c r="D49" s="28">
        <v>-2</v>
      </c>
      <c r="E49" s="340"/>
      <c r="F49" s="343"/>
      <c r="G49" s="258">
        <f>'8'!G48</f>
        <v>5.0119672086280598E-2</v>
      </c>
      <c r="H49" s="268">
        <f>'8'!H48</f>
        <v>3.6205529921550499E-3</v>
      </c>
      <c r="I49" s="267">
        <f>'8'!I48</f>
        <v>8.3734829495092401E-3</v>
      </c>
      <c r="J49" s="266">
        <f>'8'!J48</f>
        <v>1.8313720491271401E-4</v>
      </c>
      <c r="K49" s="6"/>
      <c r="L49" s="333"/>
      <c r="M49" s="333"/>
      <c r="N49" s="333"/>
      <c r="O49" s="333"/>
      <c r="P49" s="333"/>
      <c r="Q49" s="333"/>
      <c r="R49" s="333"/>
      <c r="S49" s="333"/>
      <c r="T49" s="333"/>
      <c r="U49" s="333"/>
      <c r="V49" s="333"/>
      <c r="W49" s="333"/>
      <c r="X49" s="333"/>
      <c r="Y49" s="333"/>
      <c r="Z49" s="333"/>
      <c r="AA49" s="363"/>
      <c r="AB49" s="333"/>
      <c r="AC49" s="333"/>
      <c r="AD49" s="333"/>
      <c r="AE49" s="333"/>
      <c r="AF49" s="333"/>
      <c r="AG49" s="333"/>
      <c r="AH49" s="333"/>
      <c r="AI49" s="333"/>
      <c r="AJ49" s="333"/>
      <c r="AK49" s="333"/>
      <c r="AL49" s="333"/>
      <c r="AM49" s="333"/>
      <c r="AN49" s="333"/>
      <c r="AO49" s="333"/>
      <c r="AP49" s="333"/>
      <c r="AQ49" s="333"/>
      <c r="AR49" s="333"/>
      <c r="AS49" s="333"/>
      <c r="AT49" s="333"/>
      <c r="AU49" s="333"/>
      <c r="AV49" s="333"/>
      <c r="AW49" s="333"/>
      <c r="AX49" s="333"/>
      <c r="AY49" s="333"/>
      <c r="AZ49" s="333"/>
      <c r="BA49" s="333"/>
      <c r="BB49" s="325"/>
      <c r="BC49" s="360"/>
      <c r="BD49" s="326"/>
    </row>
    <row r="50" spans="1:100">
      <c r="A50" s="348"/>
      <c r="B50" s="329"/>
      <c r="C50" s="349"/>
      <c r="D50" s="28">
        <v>-1</v>
      </c>
      <c r="E50" s="340"/>
      <c r="F50" s="343"/>
      <c r="G50" s="258">
        <f>'8'!G49</f>
        <v>3.0239355105741699E-2</v>
      </c>
      <c r="H50" s="268">
        <f>'8'!H49</f>
        <v>1.4897847572870901E-3</v>
      </c>
      <c r="I50" s="267">
        <f>'8'!I49</f>
        <v>2.8859547869185698E-3</v>
      </c>
      <c r="J50" s="266">
        <f>'8'!J49</f>
        <v>4.4257315557728202E-5</v>
      </c>
      <c r="K50" s="6"/>
      <c r="L50" s="333"/>
      <c r="M50" s="333"/>
      <c r="N50" s="333"/>
      <c r="O50" s="333"/>
      <c r="P50" s="333"/>
      <c r="Q50" s="333"/>
      <c r="R50" s="333"/>
      <c r="S50" s="333"/>
      <c r="T50" s="333"/>
      <c r="U50" s="333"/>
      <c r="V50" s="333"/>
      <c r="W50" s="333"/>
      <c r="X50" s="333"/>
      <c r="Y50" s="333"/>
      <c r="Z50" s="333"/>
      <c r="AA50" s="363"/>
      <c r="AB50" s="333"/>
      <c r="AC50" s="333"/>
      <c r="AD50" s="333"/>
      <c r="AE50" s="333"/>
      <c r="AF50" s="333"/>
      <c r="AG50" s="333"/>
      <c r="AH50" s="333"/>
      <c r="AI50" s="333"/>
      <c r="AJ50" s="333"/>
      <c r="AK50" s="333"/>
      <c r="AL50" s="333"/>
      <c r="AM50" s="333"/>
      <c r="AN50" s="333"/>
      <c r="AO50" s="333"/>
      <c r="AP50" s="333"/>
      <c r="AQ50" s="333"/>
      <c r="AR50" s="333"/>
      <c r="AS50" s="333"/>
      <c r="AT50" s="333"/>
      <c r="AU50" s="333"/>
      <c r="AV50" s="333"/>
      <c r="AW50" s="333"/>
      <c r="AX50" s="333"/>
      <c r="AY50" s="333"/>
      <c r="AZ50" s="333"/>
      <c r="BA50" s="333"/>
      <c r="BB50" s="325"/>
      <c r="BC50" s="360"/>
      <c r="BD50" s="326"/>
    </row>
    <row r="51" spans="1:100">
      <c r="A51" s="348"/>
      <c r="B51" s="329"/>
      <c r="C51" s="349"/>
      <c r="D51" s="28">
        <v>0</v>
      </c>
      <c r="E51" s="340"/>
      <c r="F51" s="343"/>
      <c r="G51" s="258">
        <f>'8'!G50</f>
        <v>1.7937723746708701E-2</v>
      </c>
      <c r="H51" s="268">
        <f>'8'!H50</f>
        <v>5.5280129562422704E-4</v>
      </c>
      <c r="I51" s="267">
        <f>'8'!I50</f>
        <v>8.8865930344227996E-4</v>
      </c>
      <c r="J51" s="266">
        <f>'8'!J50</f>
        <v>8.9980257214431292E-6</v>
      </c>
      <c r="K51" s="6"/>
      <c r="L51" s="333"/>
      <c r="M51" s="333"/>
      <c r="N51" s="333"/>
      <c r="O51" s="333"/>
      <c r="P51" s="333"/>
      <c r="Q51" s="333"/>
      <c r="R51" s="333"/>
      <c r="S51" s="333"/>
      <c r="T51" s="333"/>
      <c r="U51" s="333"/>
      <c r="V51" s="333"/>
      <c r="W51" s="333"/>
      <c r="X51" s="333"/>
      <c r="Y51" s="333"/>
      <c r="Z51" s="333"/>
      <c r="AA51" s="363"/>
      <c r="AB51" s="333"/>
      <c r="AC51" s="333"/>
      <c r="AD51" s="333"/>
      <c r="AE51" s="333"/>
      <c r="AF51" s="333"/>
      <c r="AG51" s="333"/>
      <c r="AH51" s="333"/>
      <c r="AI51" s="333"/>
      <c r="AJ51" s="333"/>
      <c r="AK51" s="333"/>
      <c r="AL51" s="333"/>
      <c r="AM51" s="333"/>
      <c r="AN51" s="333"/>
      <c r="AO51" s="333"/>
      <c r="AP51" s="333"/>
      <c r="AQ51" s="333"/>
      <c r="AR51" s="333"/>
      <c r="AS51" s="333"/>
      <c r="AT51" s="333"/>
      <c r="AU51" s="333"/>
      <c r="AV51" s="333"/>
      <c r="AW51" s="333"/>
      <c r="AX51" s="333"/>
      <c r="AY51" s="333"/>
      <c r="AZ51" s="333"/>
      <c r="BA51" s="333"/>
      <c r="BB51" s="325"/>
      <c r="BC51" s="360"/>
      <c r="BD51" s="326"/>
    </row>
    <row r="52" spans="1:100">
      <c r="A52" s="348"/>
      <c r="B52" s="329"/>
      <c r="C52" s="349"/>
      <c r="D52" s="28">
        <v>1</v>
      </c>
      <c r="E52" s="340"/>
      <c r="F52" s="343"/>
      <c r="G52" s="258">
        <f>'8'!G51</f>
        <v>1.1069166595897901E-2</v>
      </c>
      <c r="H52" s="268">
        <f>'8'!H51</f>
        <v>2.0360623505206099E-4</v>
      </c>
      <c r="I52" s="267">
        <f>'8'!I51</f>
        <v>2.7424385202476202E-4</v>
      </c>
      <c r="J52" s="266">
        <f>'8'!J51</f>
        <v>1.7937141247606299E-6</v>
      </c>
      <c r="K52" s="6"/>
      <c r="L52" s="333"/>
      <c r="M52" s="333"/>
      <c r="N52" s="333"/>
      <c r="O52" s="333"/>
      <c r="P52" s="333"/>
      <c r="Q52" s="333"/>
      <c r="R52" s="333"/>
      <c r="S52" s="333"/>
      <c r="T52" s="333"/>
      <c r="U52" s="333"/>
      <c r="V52" s="333"/>
      <c r="W52" s="333"/>
      <c r="X52" s="333"/>
      <c r="Y52" s="333"/>
      <c r="Z52" s="333"/>
      <c r="AA52" s="363"/>
      <c r="AB52" s="333"/>
      <c r="AC52" s="333"/>
      <c r="AD52" s="333"/>
      <c r="AE52" s="333"/>
      <c r="AF52" s="333"/>
      <c r="AG52" s="333"/>
      <c r="AH52" s="333"/>
      <c r="AI52" s="333"/>
      <c r="AJ52" s="333"/>
      <c r="AK52" s="333"/>
      <c r="AL52" s="333"/>
      <c r="AM52" s="333"/>
      <c r="AN52" s="333"/>
      <c r="AO52" s="333"/>
      <c r="AP52" s="333"/>
      <c r="AQ52" s="333"/>
      <c r="AR52" s="333"/>
      <c r="AS52" s="333"/>
      <c r="AT52" s="333"/>
      <c r="AU52" s="333"/>
      <c r="AV52" s="333"/>
      <c r="AW52" s="333"/>
      <c r="AX52" s="333"/>
      <c r="AY52" s="333"/>
      <c r="AZ52" s="333"/>
      <c r="BA52" s="333"/>
      <c r="BB52" s="325"/>
      <c r="BC52" s="360"/>
      <c r="BD52" s="326"/>
    </row>
    <row r="53" spans="1:100">
      <c r="A53" s="348"/>
      <c r="B53" s="329"/>
      <c r="C53" s="349"/>
      <c r="D53" s="28">
        <v>2</v>
      </c>
      <c r="E53" s="340"/>
      <c r="F53" s="343"/>
      <c r="G53" s="258">
        <f>'8'!G52</f>
        <v>7.3962939244665796E-3</v>
      </c>
      <c r="H53" s="268">
        <f>'8'!H52</f>
        <v>8.2163712133834303E-5</v>
      </c>
      <c r="I53" s="267">
        <f>'8'!I52</f>
        <v>9.5049622134691899E-5</v>
      </c>
      <c r="J53" s="266">
        <f>'8'!J52</f>
        <v>4.1153217886646001E-7</v>
      </c>
      <c r="K53" s="6"/>
      <c r="L53" s="333"/>
      <c r="M53" s="333"/>
      <c r="N53" s="333"/>
      <c r="O53" s="333"/>
      <c r="P53" s="333"/>
      <c r="Q53" s="333"/>
      <c r="R53" s="333"/>
      <c r="S53" s="333"/>
      <c r="T53" s="333"/>
      <c r="U53" s="333"/>
      <c r="V53" s="333"/>
      <c r="W53" s="333"/>
      <c r="X53" s="333"/>
      <c r="Y53" s="333"/>
      <c r="Z53" s="333"/>
      <c r="AA53" s="363"/>
      <c r="AB53" s="333"/>
      <c r="AC53" s="333"/>
      <c r="AD53" s="333"/>
      <c r="AE53" s="333"/>
      <c r="AF53" s="333"/>
      <c r="AG53" s="333"/>
      <c r="AH53" s="333"/>
      <c r="AI53" s="333"/>
      <c r="AJ53" s="333"/>
      <c r="AK53" s="333"/>
      <c r="AL53" s="333"/>
      <c r="AM53" s="333"/>
      <c r="AN53" s="333"/>
      <c r="AO53" s="333"/>
      <c r="AP53" s="333"/>
      <c r="AQ53" s="333"/>
      <c r="AR53" s="333"/>
      <c r="AS53" s="333"/>
      <c r="AT53" s="333"/>
      <c r="AU53" s="333"/>
      <c r="AV53" s="333"/>
      <c r="AW53" s="333"/>
      <c r="AX53" s="333"/>
      <c r="AY53" s="333"/>
      <c r="AZ53" s="333"/>
      <c r="BA53" s="333"/>
      <c r="BB53" s="325"/>
      <c r="BC53" s="360"/>
      <c r="BD53" s="326"/>
    </row>
    <row r="54" spans="1:100">
      <c r="A54" s="348"/>
      <c r="B54" s="329"/>
      <c r="C54" s="349"/>
      <c r="D54" s="28">
        <v>3</v>
      </c>
      <c r="E54" s="340"/>
      <c r="F54" s="343"/>
      <c r="G54" s="258">
        <f>'8'!G53</f>
        <v>5.4809073406499598E-3</v>
      </c>
      <c r="H54" s="268">
        <f>'8'!H53</f>
        <v>3.9810675524728501E-5</v>
      </c>
      <c r="I54" s="267">
        <f>'8'!I53</f>
        <v>4.0999185598566001E-5</v>
      </c>
      <c r="J54" s="266">
        <f>'8'!J53</f>
        <v>1.2639774509771599E-7</v>
      </c>
      <c r="K54" s="6"/>
      <c r="L54" s="333"/>
      <c r="M54" s="333"/>
      <c r="N54" s="333"/>
      <c r="O54" s="333"/>
      <c r="P54" s="333"/>
      <c r="Q54" s="333"/>
      <c r="R54" s="333"/>
      <c r="S54" s="333"/>
      <c r="T54" s="333"/>
      <c r="U54" s="333"/>
      <c r="V54" s="333"/>
      <c r="W54" s="333"/>
      <c r="X54" s="333"/>
      <c r="Y54" s="333"/>
      <c r="Z54" s="333"/>
      <c r="AA54" s="363"/>
      <c r="AB54" s="333"/>
      <c r="AC54" s="333"/>
      <c r="AD54" s="333"/>
      <c r="AE54" s="333"/>
      <c r="AF54" s="333"/>
      <c r="AG54" s="333"/>
      <c r="AH54" s="333"/>
      <c r="AI54" s="333"/>
      <c r="AJ54" s="333"/>
      <c r="AK54" s="333"/>
      <c r="AL54" s="333"/>
      <c r="AM54" s="333"/>
      <c r="AN54" s="333"/>
      <c r="AO54" s="333"/>
      <c r="AP54" s="333"/>
      <c r="AQ54" s="333"/>
      <c r="AR54" s="333"/>
      <c r="AS54" s="333"/>
      <c r="AT54" s="333"/>
      <c r="AU54" s="333"/>
      <c r="AV54" s="333"/>
      <c r="AW54" s="333"/>
      <c r="AX54" s="333"/>
      <c r="AY54" s="333"/>
      <c r="AZ54" s="333"/>
      <c r="BA54" s="333"/>
      <c r="BB54" s="325"/>
      <c r="BC54" s="360"/>
      <c r="BD54" s="326"/>
    </row>
    <row r="55" spans="1:100">
      <c r="A55" s="348"/>
      <c r="B55" s="329"/>
      <c r="C55" s="349"/>
      <c r="D55" s="28">
        <v>4</v>
      </c>
      <c r="E55" s="340"/>
      <c r="F55" s="343"/>
      <c r="G55" s="258">
        <f>'8'!G54</f>
        <v>4.5613424798768704E-3</v>
      </c>
      <c r="H55" s="268">
        <f>'8'!H54</f>
        <v>2.4950032009495599E-5</v>
      </c>
      <c r="I55" s="267">
        <f>'8'!I54</f>
        <v>2.3891720540282302E-5</v>
      </c>
      <c r="J55" s="266">
        <f>'8'!J54</f>
        <v>5.8889858105846899E-8</v>
      </c>
      <c r="K55" s="6"/>
      <c r="L55" s="333"/>
      <c r="M55" s="333"/>
      <c r="N55" s="333"/>
      <c r="O55" s="333"/>
      <c r="P55" s="333"/>
      <c r="Q55" s="333"/>
      <c r="R55" s="333"/>
      <c r="S55" s="333"/>
      <c r="T55" s="333"/>
      <c r="U55" s="333"/>
      <c r="V55" s="333"/>
      <c r="W55" s="333"/>
      <c r="X55" s="333"/>
      <c r="Y55" s="333"/>
      <c r="Z55" s="333"/>
      <c r="AA55" s="363"/>
      <c r="AB55" s="333"/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333"/>
      <c r="AO55" s="333"/>
      <c r="AP55" s="333"/>
      <c r="AQ55" s="333"/>
      <c r="AR55" s="333"/>
      <c r="AS55" s="333"/>
      <c r="AT55" s="333"/>
      <c r="AU55" s="333"/>
      <c r="AV55" s="333"/>
      <c r="AW55" s="333"/>
      <c r="AX55" s="333"/>
      <c r="AY55" s="333"/>
      <c r="AZ55" s="333"/>
      <c r="BA55" s="333"/>
      <c r="BB55" s="325"/>
      <c r="BC55" s="360"/>
      <c r="BD55" s="326"/>
    </row>
    <row r="56" spans="1:100">
      <c r="A56" s="348"/>
      <c r="B56" s="329"/>
      <c r="C56" s="349"/>
      <c r="D56" s="28">
        <v>5</v>
      </c>
      <c r="E56" s="340"/>
      <c r="F56" s="343"/>
      <c r="G56" s="258">
        <f>'8'!G55</f>
        <v>4.2882260968929902E-3</v>
      </c>
      <c r="H56" s="268">
        <f>'8'!H55</f>
        <v>2.1233670114455701E-5</v>
      </c>
      <c r="I56" s="267">
        <f>'8'!I55</f>
        <v>1.98361608238296E-5</v>
      </c>
      <c r="J56" s="266">
        <f>'8'!J55</f>
        <v>4.5220459246007301E-8</v>
      </c>
      <c r="K56" s="6"/>
      <c r="L56" s="333"/>
      <c r="M56" s="333"/>
      <c r="N56" s="333"/>
      <c r="O56" s="333"/>
      <c r="P56" s="333"/>
      <c r="Q56" s="333"/>
      <c r="R56" s="333"/>
      <c r="S56" s="333"/>
      <c r="T56" s="333"/>
      <c r="U56" s="333"/>
      <c r="V56" s="333"/>
      <c r="W56" s="333"/>
      <c r="X56" s="333"/>
      <c r="Y56" s="333"/>
      <c r="Z56" s="333"/>
      <c r="AA56" s="363"/>
      <c r="AB56" s="333"/>
      <c r="AC56" s="333"/>
      <c r="AD56" s="333"/>
      <c r="AE56" s="333"/>
      <c r="AF56" s="333"/>
      <c r="AG56" s="333"/>
      <c r="AH56" s="333"/>
      <c r="AI56" s="333"/>
      <c r="AJ56" s="333"/>
      <c r="AK56" s="333"/>
      <c r="AL56" s="333"/>
      <c r="AM56" s="333"/>
      <c r="AN56" s="333"/>
      <c r="AO56" s="333"/>
      <c r="AP56" s="333"/>
      <c r="AQ56" s="333"/>
      <c r="AR56" s="333"/>
      <c r="AS56" s="333"/>
      <c r="AT56" s="333"/>
      <c r="AU56" s="333"/>
      <c r="AV56" s="333"/>
      <c r="AW56" s="333"/>
      <c r="AX56" s="333"/>
      <c r="AY56" s="333"/>
      <c r="AZ56" s="333"/>
      <c r="BA56" s="333"/>
      <c r="BB56" s="325"/>
      <c r="BC56" s="360"/>
      <c r="BD56" s="326"/>
    </row>
    <row r="57" spans="1:100">
      <c r="A57" s="348"/>
      <c r="B57" s="329"/>
      <c r="C57" s="349"/>
      <c r="D57" s="28">
        <v>6</v>
      </c>
      <c r="E57" s="340"/>
      <c r="F57" s="343"/>
      <c r="G57" s="128">
        <f>G55</f>
        <v>4.5613424798768704E-3</v>
      </c>
      <c r="H57" s="270">
        <f t="shared" ref="H57:J57" si="113">H55</f>
        <v>2.4950032009495599E-5</v>
      </c>
      <c r="I57" s="271">
        <f t="shared" si="113"/>
        <v>2.3891720540282302E-5</v>
      </c>
      <c r="J57" s="272">
        <f t="shared" si="113"/>
        <v>5.8889858105846899E-8</v>
      </c>
      <c r="K57" s="6"/>
      <c r="L57" s="333"/>
      <c r="M57" s="333"/>
      <c r="N57" s="333"/>
      <c r="O57" s="333"/>
      <c r="P57" s="333"/>
      <c r="Q57" s="333"/>
      <c r="R57" s="333"/>
      <c r="S57" s="333"/>
      <c r="T57" s="333"/>
      <c r="U57" s="333"/>
      <c r="V57" s="333"/>
      <c r="W57" s="333"/>
      <c r="X57" s="333"/>
      <c r="Y57" s="333"/>
      <c r="Z57" s="333"/>
      <c r="AA57" s="363"/>
      <c r="AB57" s="333"/>
      <c r="AC57" s="333"/>
      <c r="AD57" s="333"/>
      <c r="AE57" s="333"/>
      <c r="AF57" s="333"/>
      <c r="AG57" s="333"/>
      <c r="AH57" s="333"/>
      <c r="AI57" s="333"/>
      <c r="AJ57" s="333"/>
      <c r="AK57" s="333"/>
      <c r="AL57" s="333"/>
      <c r="AM57" s="333"/>
      <c r="AN57" s="333"/>
      <c r="AO57" s="333"/>
      <c r="AP57" s="333"/>
      <c r="AQ57" s="333"/>
      <c r="AR57" s="333"/>
      <c r="AS57" s="333"/>
      <c r="AT57" s="333"/>
      <c r="AU57" s="333"/>
      <c r="AV57" s="333"/>
      <c r="AW57" s="333"/>
      <c r="AX57" s="333"/>
      <c r="AY57" s="333"/>
      <c r="AZ57" s="333"/>
      <c r="BA57" s="333"/>
      <c r="BB57" s="325"/>
      <c r="BC57" s="360"/>
      <c r="BD57" s="326"/>
    </row>
    <row r="58" spans="1:100">
      <c r="A58" s="348"/>
      <c r="B58" s="329"/>
      <c r="C58" s="349"/>
      <c r="D58" s="28">
        <v>7</v>
      </c>
      <c r="E58" s="340"/>
      <c r="F58" s="343"/>
      <c r="G58" s="97">
        <f>G54</f>
        <v>5.4809073406499598E-3</v>
      </c>
      <c r="H58" s="51">
        <f t="shared" ref="H58:J58" si="114">H54</f>
        <v>3.9810675524728501E-5</v>
      </c>
      <c r="I58" s="126">
        <f t="shared" si="114"/>
        <v>4.0999185598566001E-5</v>
      </c>
      <c r="J58" s="173">
        <f t="shared" si="114"/>
        <v>1.2639774509771599E-7</v>
      </c>
      <c r="K58" s="6"/>
      <c r="L58" s="333"/>
      <c r="M58" s="333"/>
      <c r="N58" s="333"/>
      <c r="O58" s="333"/>
      <c r="P58" s="333"/>
      <c r="Q58" s="333"/>
      <c r="R58" s="333"/>
      <c r="S58" s="333"/>
      <c r="T58" s="333"/>
      <c r="U58" s="333"/>
      <c r="V58" s="333"/>
      <c r="W58" s="333"/>
      <c r="X58" s="333"/>
      <c r="Y58" s="333"/>
      <c r="Z58" s="333"/>
      <c r="AA58" s="363"/>
      <c r="AB58" s="333"/>
      <c r="AC58" s="333"/>
      <c r="AD58" s="333"/>
      <c r="AE58" s="333"/>
      <c r="AF58" s="333"/>
      <c r="AG58" s="333"/>
      <c r="AH58" s="333"/>
      <c r="AI58" s="333"/>
      <c r="AJ58" s="333"/>
      <c r="AK58" s="333"/>
      <c r="AL58" s="333"/>
      <c r="AM58" s="333"/>
      <c r="AN58" s="333"/>
      <c r="AO58" s="333"/>
      <c r="AP58" s="333"/>
      <c r="AQ58" s="333"/>
      <c r="AR58" s="333"/>
      <c r="AS58" s="333"/>
      <c r="AT58" s="333"/>
      <c r="AU58" s="333"/>
      <c r="AV58" s="333"/>
      <c r="AW58" s="333"/>
      <c r="AX58" s="333"/>
      <c r="AY58" s="333"/>
      <c r="AZ58" s="333"/>
      <c r="BA58" s="333"/>
      <c r="BB58" s="325"/>
      <c r="BC58" s="360"/>
      <c r="BD58" s="326"/>
    </row>
    <row r="59" spans="1:100">
      <c r="A59" s="348"/>
      <c r="B59" s="329"/>
      <c r="C59" s="349"/>
      <c r="D59" s="28">
        <v>8</v>
      </c>
      <c r="E59" s="340"/>
      <c r="F59" s="343"/>
      <c r="G59" s="97">
        <f>G53</f>
        <v>7.3962939244665796E-3</v>
      </c>
      <c r="H59" s="51">
        <f t="shared" ref="H59:J59" si="115">H53</f>
        <v>8.2163712133834303E-5</v>
      </c>
      <c r="I59" s="126">
        <f t="shared" si="115"/>
        <v>9.5049622134691899E-5</v>
      </c>
      <c r="J59" s="173">
        <f t="shared" si="115"/>
        <v>4.1153217886646001E-7</v>
      </c>
      <c r="K59" s="6"/>
      <c r="L59" s="333"/>
      <c r="M59" s="333"/>
      <c r="N59" s="333"/>
      <c r="O59" s="333"/>
      <c r="P59" s="333"/>
      <c r="Q59" s="333"/>
      <c r="R59" s="333"/>
      <c r="S59" s="333"/>
      <c r="T59" s="333"/>
      <c r="U59" s="333"/>
      <c r="V59" s="333"/>
      <c r="W59" s="333"/>
      <c r="X59" s="333"/>
      <c r="Y59" s="333"/>
      <c r="Z59" s="333"/>
      <c r="AA59" s="363"/>
      <c r="AB59" s="333"/>
      <c r="AC59" s="333"/>
      <c r="AD59" s="333"/>
      <c r="AE59" s="333"/>
      <c r="AF59" s="333"/>
      <c r="AG59" s="333"/>
      <c r="AH59" s="333"/>
      <c r="AI59" s="333"/>
      <c r="AJ59" s="333"/>
      <c r="AK59" s="333"/>
      <c r="AL59" s="333"/>
      <c r="AM59" s="333"/>
      <c r="AN59" s="333"/>
      <c r="AO59" s="333"/>
      <c r="AP59" s="333"/>
      <c r="AQ59" s="333"/>
      <c r="AR59" s="333"/>
      <c r="AS59" s="333"/>
      <c r="AT59" s="333"/>
      <c r="AU59" s="333"/>
      <c r="AV59" s="333"/>
      <c r="AW59" s="333"/>
      <c r="AX59" s="333"/>
      <c r="AY59" s="333"/>
      <c r="AZ59" s="333"/>
      <c r="BA59" s="333"/>
      <c r="BB59" s="325"/>
      <c r="BC59" s="360"/>
      <c r="BD59" s="326"/>
    </row>
    <row r="60" spans="1:100">
      <c r="A60" s="348"/>
      <c r="B60" s="329"/>
      <c r="C60" s="349"/>
      <c r="D60" s="28">
        <v>9</v>
      </c>
      <c r="E60" s="340"/>
      <c r="F60" s="343"/>
      <c r="G60" s="97">
        <f>G52</f>
        <v>1.1069166595897901E-2</v>
      </c>
      <c r="H60" s="51">
        <f t="shared" ref="H60:J60" si="116">H52</f>
        <v>2.0360623505206099E-4</v>
      </c>
      <c r="I60" s="126">
        <f t="shared" si="116"/>
        <v>2.7424385202476202E-4</v>
      </c>
      <c r="J60" s="173">
        <f t="shared" si="116"/>
        <v>1.7937141247606299E-6</v>
      </c>
      <c r="K60" s="6"/>
      <c r="L60" s="333"/>
      <c r="M60" s="333"/>
      <c r="N60" s="333"/>
      <c r="O60" s="333"/>
      <c r="P60" s="333"/>
      <c r="Q60" s="333"/>
      <c r="R60" s="333"/>
      <c r="S60" s="333"/>
      <c r="T60" s="333"/>
      <c r="U60" s="333"/>
      <c r="V60" s="333"/>
      <c r="W60" s="333"/>
      <c r="X60" s="333"/>
      <c r="Y60" s="333"/>
      <c r="Z60" s="333"/>
      <c r="AA60" s="363"/>
      <c r="AB60" s="333"/>
      <c r="AC60" s="333"/>
      <c r="AD60" s="333"/>
      <c r="AE60" s="333"/>
      <c r="AF60" s="333"/>
      <c r="AG60" s="333"/>
      <c r="AH60" s="333"/>
      <c r="AI60" s="333"/>
      <c r="AJ60" s="333"/>
      <c r="AK60" s="333"/>
      <c r="AL60" s="333"/>
      <c r="AM60" s="333"/>
      <c r="AN60" s="333"/>
      <c r="AO60" s="333"/>
      <c r="AP60" s="333"/>
      <c r="AQ60" s="333"/>
      <c r="AR60" s="333"/>
      <c r="AS60" s="333"/>
      <c r="AT60" s="333"/>
      <c r="AU60" s="333"/>
      <c r="AV60" s="333"/>
      <c r="AW60" s="333"/>
      <c r="AX60" s="333"/>
      <c r="AY60" s="333"/>
      <c r="AZ60" s="333"/>
      <c r="BA60" s="333"/>
      <c r="BB60" s="325"/>
      <c r="BC60" s="360"/>
      <c r="BD60" s="326"/>
    </row>
    <row r="61" spans="1:100">
      <c r="A61" s="348"/>
      <c r="B61" s="329"/>
      <c r="C61" s="349"/>
      <c r="D61" s="29">
        <v>10</v>
      </c>
      <c r="E61" s="341"/>
      <c r="F61" s="344"/>
      <c r="G61" s="101">
        <f>G51</f>
        <v>1.7937723746708701E-2</v>
      </c>
      <c r="H61" s="77">
        <f t="shared" ref="H61:J61" si="117">H51</f>
        <v>5.5280129562422704E-4</v>
      </c>
      <c r="I61" s="248">
        <f t="shared" si="117"/>
        <v>8.8865930344227996E-4</v>
      </c>
      <c r="J61" s="182">
        <f t="shared" si="117"/>
        <v>8.9980257214431292E-6</v>
      </c>
      <c r="K61" s="6"/>
      <c r="L61" s="334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64"/>
      <c r="AB61" s="358"/>
      <c r="AC61" s="358"/>
      <c r="AD61" s="358"/>
      <c r="AE61" s="358"/>
      <c r="AF61" s="358"/>
      <c r="AG61" s="358"/>
      <c r="AH61" s="358"/>
      <c r="AI61" s="358"/>
      <c r="AJ61" s="358"/>
      <c r="AK61" s="358"/>
      <c r="AL61" s="358"/>
      <c r="AM61" s="358"/>
      <c r="AN61" s="358"/>
      <c r="AO61" s="358"/>
      <c r="AP61" s="358"/>
      <c r="AQ61" s="358"/>
      <c r="AR61" s="358"/>
      <c r="AS61" s="358"/>
      <c r="AT61" s="358"/>
      <c r="AU61" s="358"/>
      <c r="AV61" s="358"/>
      <c r="AW61" s="358"/>
      <c r="AX61" s="358"/>
      <c r="AY61" s="358"/>
      <c r="AZ61" s="358"/>
      <c r="BA61" s="358"/>
      <c r="BB61" s="325"/>
      <c r="BC61" s="361"/>
      <c r="BD61" s="326"/>
    </row>
    <row r="62" spans="1:100">
      <c r="A62" s="348"/>
      <c r="B62" s="328">
        <v>0.5</v>
      </c>
      <c r="C62" s="349"/>
      <c r="D62" s="26">
        <v>-9</v>
      </c>
      <c r="E62" s="339">
        <v>2.5509373595435599E-3</v>
      </c>
      <c r="F62" s="342">
        <v>1.0304696374072501E-2</v>
      </c>
      <c r="G62" s="97">
        <f>G70</f>
        <v>2.2088356634097299E-2</v>
      </c>
      <c r="H62" s="51">
        <f t="shared" ref="H62:J62" si="118">H70</f>
        <v>2.9882269146894402E-3</v>
      </c>
      <c r="I62" s="126">
        <f t="shared" si="118"/>
        <v>1.5890357458195298E-2</v>
      </c>
      <c r="J62" s="173">
        <f t="shared" si="118"/>
        <v>1.75051426845151E-3</v>
      </c>
      <c r="K62" s="6"/>
      <c r="L62" s="332">
        <f t="shared" ref="L62" si="119">1-SUM(M62:BC81)</f>
        <v>0.19612800244369022</v>
      </c>
      <c r="M62" s="357">
        <f t="shared" ref="M62" si="120">G72+I72</f>
        <v>2.4663321267242778E-2</v>
      </c>
      <c r="N62" s="357">
        <f t="shared" ref="N62" si="121">G79+I79+J72</f>
        <v>2.1307385332168666E-2</v>
      </c>
      <c r="O62" s="357">
        <f t="shared" ref="O62" si="122">G81+I81+H72</f>
        <v>3.2291542371069508E-2</v>
      </c>
      <c r="P62" s="357">
        <f t="shared" ref="P62" si="123">G74+I74+J79</f>
        <v>1.8369125998007316E-2</v>
      </c>
      <c r="Q62" s="357">
        <f t="shared" ref="Q62" si="124">G70+I70</f>
        <v>3.7978714092292601E-2</v>
      </c>
      <c r="R62" s="357">
        <f t="shared" ref="R62" si="125">G76+I76+H79+J81</f>
        <v>1.8455865912482869E-2</v>
      </c>
      <c r="S62" s="357">
        <f t="shared" ref="S62" si="126">G63+I63</f>
        <v>4.6650820176786803E-2</v>
      </c>
      <c r="T62" s="357">
        <f t="shared" ref="T62" si="127">G65+I65+J74</f>
        <v>6.200976265784338E-2</v>
      </c>
      <c r="U62" s="357">
        <f t="shared" ref="U62" si="128">G68+I68+H81</f>
        <v>5.7512600379885752E-2</v>
      </c>
      <c r="V62" s="357">
        <f t="shared" ref="V62" si="129">G77+I77+J70</f>
        <v>1.8068683521270851E-2</v>
      </c>
      <c r="W62" s="357">
        <f t="shared" ref="W62" si="130">G66+I66</f>
        <v>6.4009217543773395E-2</v>
      </c>
      <c r="X62" s="357">
        <f t="shared" ref="X62" si="131">G69+I69+J76+H74</f>
        <v>4.8178435670400734E-2</v>
      </c>
      <c r="Y62" s="357">
        <f t="shared" ref="Y62" si="132">G75+I75</f>
        <v>1.6318169252819342E-2</v>
      </c>
      <c r="Z62" s="357">
        <f t="shared" ref="Z62" si="133">G67+I67+J63</f>
        <v>6.4113320816471864E-2</v>
      </c>
      <c r="AA62" s="362">
        <f t="shared" ref="AA62" si="134">G78+I78+H70</f>
        <v>2.081283317505999E-2</v>
      </c>
      <c r="AB62" s="357">
        <f t="shared" ref="AB62" si="135">G64+I64+J65</f>
        <v>5.91959559016179E-2</v>
      </c>
      <c r="AC62" s="357">
        <f t="shared" ref="AC62" si="136">G80+I80</f>
        <v>2.4663321267242778E-2</v>
      </c>
      <c r="AD62" s="357">
        <f t="shared" ref="AD62" si="137">G73+I73+J68+H76</f>
        <v>2.4901599654633261E-2</v>
      </c>
      <c r="AE62" s="357">
        <f t="shared" ref="AE62" si="138">G62+I62</f>
        <v>3.7978714092292601E-2</v>
      </c>
      <c r="AF62" s="357">
        <f t="shared" ref="AF62" si="139">G71+I71+J77</f>
        <v>3.0815237418878389E-2</v>
      </c>
      <c r="AG62" s="357">
        <f t="shared" ref="AG62" si="140">H63</f>
        <v>3.7399568666007599E-3</v>
      </c>
      <c r="AH62" s="357">
        <f t="shared" ref="AH62" si="141">J66</f>
        <v>4.2736649212010104E-3</v>
      </c>
      <c r="AI62" s="357">
        <f t="shared" ref="AI62" si="142">J69+H65</f>
        <v>7.5186683072176099E-3</v>
      </c>
      <c r="AJ62" s="357">
        <f t="shared" ref="AJ62" si="143">F62</f>
        <v>1.0304696374072501E-2</v>
      </c>
      <c r="AK62" s="357">
        <f t="shared" ref="AK62" si="144">J75</f>
        <v>3.3827196241548798E-4</v>
      </c>
      <c r="AL62" s="357">
        <f t="shared" ref="AL62" si="145">H68</f>
        <v>4.46778206741322E-3</v>
      </c>
      <c r="AM62" s="357">
        <f t="shared" ref="AM62" si="146">J67</f>
        <v>4.0124940934156E-3</v>
      </c>
      <c r="AN62" s="357">
        <f t="shared" ref="AN62" si="147">J78+H77</f>
        <v>1.4862050079254082E-3</v>
      </c>
      <c r="AO62" s="357">
        <f t="shared" ref="AO62" si="148">J64</f>
        <v>3.3412715107229499E-3</v>
      </c>
      <c r="AP62" s="357">
        <f t="shared" ref="AP62" si="149">H66</f>
        <v>5.2082875932807299E-3</v>
      </c>
      <c r="AQ62" s="357">
        <f t="shared" ref="AQ62" si="150">J80</f>
        <v>7.8371638607179601E-4</v>
      </c>
      <c r="AR62" s="357">
        <f t="shared" ref="AR62" si="151">H69+J73</f>
        <v>4.2844766042375252E-3</v>
      </c>
      <c r="AS62" s="357">
        <f t="shared" ref="AS62" si="152">J62</f>
        <v>1.75051426845151E-3</v>
      </c>
      <c r="AT62" s="357">
        <f t="shared" ref="AT62" si="153">H75</f>
        <v>1.0786458151272301E-3</v>
      </c>
      <c r="AU62" s="357">
        <f t="shared" ref="AU62" si="154">J71</f>
        <v>1.1720290934626901E-3</v>
      </c>
      <c r="AV62" s="357">
        <f t="shared" ref="AV62" si="155">H67</f>
        <v>5.0075509557909502E-3</v>
      </c>
      <c r="AW62" s="357">
        <f t="shared" ref="AW62" si="156">H78</f>
        <v>1.21038683171977E-3</v>
      </c>
      <c r="AX62" s="357">
        <f t="shared" ref="AX62" si="157">H64</f>
        <v>4.46778206741322E-3</v>
      </c>
      <c r="AY62" s="357">
        <f t="shared" ref="AY62" si="158">E62</f>
        <v>2.5509373595435599E-3</v>
      </c>
      <c r="AZ62" s="357">
        <f t="shared" ref="AZ62" si="159">H80</f>
        <v>1.8145769146066101E-3</v>
      </c>
      <c r="BA62" s="357">
        <f t="shared" ref="BA62" si="160">H73</f>
        <v>1.4480905670059001E-3</v>
      </c>
      <c r="BB62" s="325">
        <f t="shared" ref="BB62" si="161">H62</f>
        <v>2.9882269146894402E-3</v>
      </c>
      <c r="BC62" s="359">
        <f t="shared" ref="BC62" si="162">H71</f>
        <v>2.3291385716834498E-3</v>
      </c>
      <c r="BD62" s="326">
        <f t="shared" ref="BD62" si="163">SUMPRODUCT($L$1:$BC$1,BF62:CW62)</f>
        <v>10.375880877958759</v>
      </c>
      <c r="BF62" s="12">
        <f>L62</f>
        <v>0.19612800244369022</v>
      </c>
      <c r="BG62" s="23">
        <f t="shared" ref="BG62:CV62" si="164">M62</f>
        <v>2.4663321267242778E-2</v>
      </c>
      <c r="BH62" s="23">
        <f t="shared" si="164"/>
        <v>2.1307385332168666E-2</v>
      </c>
      <c r="BI62" s="23">
        <f t="shared" si="164"/>
        <v>3.2291542371069508E-2</v>
      </c>
      <c r="BJ62" s="23">
        <f t="shared" si="164"/>
        <v>1.8369125998007316E-2</v>
      </c>
      <c r="BK62" s="23">
        <f t="shared" si="164"/>
        <v>3.7978714092292601E-2</v>
      </c>
      <c r="BL62" s="23">
        <f t="shared" si="164"/>
        <v>1.8455865912482869E-2</v>
      </c>
      <c r="BM62" s="23">
        <f t="shared" si="164"/>
        <v>4.6650820176786803E-2</v>
      </c>
      <c r="BN62" s="23">
        <f t="shared" si="164"/>
        <v>6.200976265784338E-2</v>
      </c>
      <c r="BO62" s="23">
        <f t="shared" si="164"/>
        <v>5.7512600379885752E-2</v>
      </c>
      <c r="BP62" s="23">
        <f t="shared" si="164"/>
        <v>1.8068683521270851E-2</v>
      </c>
      <c r="BQ62" s="23">
        <f t="shared" si="164"/>
        <v>6.4009217543773395E-2</v>
      </c>
      <c r="BR62" s="23">
        <f t="shared" si="164"/>
        <v>4.8178435670400734E-2</v>
      </c>
      <c r="BS62" s="23">
        <f t="shared" si="164"/>
        <v>1.6318169252819342E-2</v>
      </c>
      <c r="BT62" s="23">
        <f t="shared" si="164"/>
        <v>6.4113320816471864E-2</v>
      </c>
      <c r="BU62" s="23">
        <f t="shared" si="164"/>
        <v>2.081283317505999E-2</v>
      </c>
      <c r="BV62" s="23">
        <f t="shared" si="164"/>
        <v>5.91959559016179E-2</v>
      </c>
      <c r="BW62" s="23">
        <f t="shared" si="164"/>
        <v>2.4663321267242778E-2</v>
      </c>
      <c r="BX62" s="23">
        <f t="shared" si="164"/>
        <v>2.4901599654633261E-2</v>
      </c>
      <c r="BY62" s="23">
        <f t="shared" si="164"/>
        <v>3.7978714092292601E-2</v>
      </c>
      <c r="BZ62" s="23">
        <f t="shared" si="164"/>
        <v>3.0815237418878389E-2</v>
      </c>
      <c r="CA62" s="23">
        <f t="shared" si="164"/>
        <v>3.7399568666007599E-3</v>
      </c>
      <c r="CB62" s="23">
        <f t="shared" si="164"/>
        <v>4.2736649212010104E-3</v>
      </c>
      <c r="CC62" s="23">
        <f t="shared" si="164"/>
        <v>7.5186683072176099E-3</v>
      </c>
      <c r="CD62" s="23">
        <f t="shared" si="164"/>
        <v>1.0304696374072501E-2</v>
      </c>
      <c r="CE62" s="23">
        <f t="shared" si="164"/>
        <v>3.3827196241548798E-4</v>
      </c>
      <c r="CF62" s="23">
        <f t="shared" si="164"/>
        <v>4.46778206741322E-3</v>
      </c>
      <c r="CG62" s="23">
        <f t="shared" si="164"/>
        <v>4.0124940934156E-3</v>
      </c>
      <c r="CH62" s="23">
        <f t="shared" si="164"/>
        <v>1.4862050079254082E-3</v>
      </c>
      <c r="CI62" s="23">
        <f t="shared" si="164"/>
        <v>3.3412715107229499E-3</v>
      </c>
      <c r="CJ62" s="23">
        <f t="shared" si="164"/>
        <v>5.2082875932807299E-3</v>
      </c>
      <c r="CK62" s="23">
        <f t="shared" si="164"/>
        <v>7.8371638607179601E-4</v>
      </c>
      <c r="CL62" s="23">
        <f t="shared" si="164"/>
        <v>4.2844766042375252E-3</v>
      </c>
      <c r="CM62" s="23">
        <f t="shared" si="164"/>
        <v>1.75051426845151E-3</v>
      </c>
      <c r="CN62" s="23">
        <f t="shared" si="164"/>
        <v>1.0786458151272301E-3</v>
      </c>
      <c r="CO62" s="23">
        <f t="shared" si="164"/>
        <v>1.1720290934626901E-3</v>
      </c>
      <c r="CP62" s="23">
        <f t="shared" si="164"/>
        <v>5.0075509557909502E-3</v>
      </c>
      <c r="CQ62" s="23">
        <f t="shared" si="164"/>
        <v>1.21038683171977E-3</v>
      </c>
      <c r="CR62" s="23">
        <f t="shared" si="164"/>
        <v>4.46778206741322E-3</v>
      </c>
      <c r="CS62" s="23">
        <f t="shared" si="164"/>
        <v>2.5509373595435599E-3</v>
      </c>
      <c r="CT62" s="23">
        <f t="shared" si="164"/>
        <v>1.8145769146066101E-3</v>
      </c>
      <c r="CU62" s="23">
        <f t="shared" si="164"/>
        <v>1.4480905670059001E-3</v>
      </c>
      <c r="CV62" s="24">
        <f t="shared" si="164"/>
        <v>2.9882269146894402E-3</v>
      </c>
    </row>
    <row r="63" spans="1:100">
      <c r="A63" s="348"/>
      <c r="B63" s="329"/>
      <c r="C63" s="349"/>
      <c r="D63" s="28">
        <v>-8</v>
      </c>
      <c r="E63" s="340"/>
      <c r="F63" s="343"/>
      <c r="G63" s="258">
        <f>G69</f>
        <v>2.54406990284591E-2</v>
      </c>
      <c r="H63" s="268">
        <f t="shared" ref="H63:J63" si="165">H69</f>
        <v>3.7399568666007599E-3</v>
      </c>
      <c r="I63" s="267">
        <f t="shared" si="165"/>
        <v>2.1210121148327699E-2</v>
      </c>
      <c r="J63" s="266">
        <f t="shared" si="165"/>
        <v>2.5111173514266601E-3</v>
      </c>
      <c r="K63" s="6"/>
      <c r="L63" s="333"/>
      <c r="M63" s="333"/>
      <c r="N63" s="333"/>
      <c r="O63" s="333"/>
      <c r="P63" s="333"/>
      <c r="Q63" s="333"/>
      <c r="R63" s="333"/>
      <c r="S63" s="333"/>
      <c r="T63" s="333"/>
      <c r="U63" s="333"/>
      <c r="V63" s="333"/>
      <c r="W63" s="333"/>
      <c r="X63" s="333"/>
      <c r="Y63" s="333"/>
      <c r="Z63" s="333"/>
      <c r="AA63" s="363"/>
      <c r="AB63" s="333"/>
      <c r="AC63" s="333"/>
      <c r="AD63" s="333"/>
      <c r="AE63" s="333"/>
      <c r="AF63" s="333"/>
      <c r="AG63" s="333"/>
      <c r="AH63" s="333"/>
      <c r="AI63" s="333"/>
      <c r="AJ63" s="333"/>
      <c r="AK63" s="333"/>
      <c r="AL63" s="333"/>
      <c r="AM63" s="333"/>
      <c r="AN63" s="333"/>
      <c r="AO63" s="333"/>
      <c r="AP63" s="333"/>
      <c r="AQ63" s="333"/>
      <c r="AR63" s="333"/>
      <c r="AS63" s="333"/>
      <c r="AT63" s="333"/>
      <c r="AU63" s="333"/>
      <c r="AV63" s="333"/>
      <c r="AW63" s="333"/>
      <c r="AX63" s="333"/>
      <c r="AY63" s="333"/>
      <c r="AZ63" s="333"/>
      <c r="BA63" s="333"/>
      <c r="BB63" s="325"/>
      <c r="BC63" s="360"/>
      <c r="BD63" s="326"/>
    </row>
    <row r="64" spans="1:100">
      <c r="A64" s="348"/>
      <c r="B64" s="329"/>
      <c r="C64" s="349"/>
      <c r="D64" s="28">
        <v>-7</v>
      </c>
      <c r="E64" s="340"/>
      <c r="F64" s="343"/>
      <c r="G64" s="258">
        <f>G68</f>
        <v>2.8502040610866201E-2</v>
      </c>
      <c r="H64" s="268">
        <f t="shared" ref="H64:J64" si="166">H68</f>
        <v>4.46778206741322E-3</v>
      </c>
      <c r="I64" s="267">
        <f t="shared" si="166"/>
        <v>2.6681421197336099E-2</v>
      </c>
      <c r="J64" s="266">
        <f t="shared" si="166"/>
        <v>3.3412715107229499E-3</v>
      </c>
      <c r="K64" s="6"/>
      <c r="L64" s="333"/>
      <c r="M64" s="333"/>
      <c r="N64" s="333"/>
      <c r="O64" s="333"/>
      <c r="P64" s="333"/>
      <c r="Q64" s="333"/>
      <c r="R64" s="333"/>
      <c r="S64" s="333"/>
      <c r="T64" s="333"/>
      <c r="U64" s="333"/>
      <c r="V64" s="333"/>
      <c r="W64" s="333"/>
      <c r="X64" s="333"/>
      <c r="Y64" s="333"/>
      <c r="Z64" s="333"/>
      <c r="AA64" s="363"/>
      <c r="AB64" s="333"/>
      <c r="AC64" s="333"/>
      <c r="AD64" s="333"/>
      <c r="AE64" s="333"/>
      <c r="AF64" s="333"/>
      <c r="AG64" s="333"/>
      <c r="AH64" s="333"/>
      <c r="AI64" s="333"/>
      <c r="AJ64" s="333"/>
      <c r="AK64" s="333"/>
      <c r="AL64" s="333"/>
      <c r="AM64" s="333"/>
      <c r="AN64" s="333"/>
      <c r="AO64" s="333"/>
      <c r="AP64" s="333"/>
      <c r="AQ64" s="333"/>
      <c r="AR64" s="333"/>
      <c r="AS64" s="333"/>
      <c r="AT64" s="333"/>
      <c r="AU64" s="333"/>
      <c r="AV64" s="333"/>
      <c r="AW64" s="333"/>
      <c r="AX64" s="333"/>
      <c r="AY64" s="333"/>
      <c r="AZ64" s="333"/>
      <c r="BA64" s="333"/>
      <c r="BB64" s="325"/>
      <c r="BC64" s="360"/>
      <c r="BD64" s="326"/>
    </row>
    <row r="65" spans="1:56">
      <c r="A65" s="348"/>
      <c r="B65" s="329"/>
      <c r="C65" s="349"/>
      <c r="D65" s="28">
        <v>-6</v>
      </c>
      <c r="E65" s="340"/>
      <c r="F65" s="343"/>
      <c r="G65" s="258">
        <f>G67</f>
        <v>3.0680130873025201E-2</v>
      </c>
      <c r="H65" s="268">
        <f t="shared" ref="H65:J65" si="167">H67</f>
        <v>5.0075509557909502E-3</v>
      </c>
      <c r="I65" s="267">
        <f t="shared" si="167"/>
        <v>3.0922072592020001E-2</v>
      </c>
      <c r="J65" s="266">
        <f t="shared" si="167"/>
        <v>4.0124940934156E-3</v>
      </c>
      <c r="K65" s="6"/>
      <c r="L65" s="333"/>
      <c r="M65" s="333"/>
      <c r="N65" s="333"/>
      <c r="O65" s="333"/>
      <c r="P65" s="333"/>
      <c r="Q65" s="333"/>
      <c r="R65" s="333"/>
      <c r="S65" s="333"/>
      <c r="T65" s="333"/>
      <c r="U65" s="333"/>
      <c r="V65" s="333"/>
      <c r="W65" s="333"/>
      <c r="X65" s="333"/>
      <c r="Y65" s="333"/>
      <c r="Z65" s="333"/>
      <c r="AA65" s="363"/>
      <c r="AB65" s="333"/>
      <c r="AC65" s="333"/>
      <c r="AD65" s="333"/>
      <c r="AE65" s="333"/>
      <c r="AF65" s="333"/>
      <c r="AG65" s="333"/>
      <c r="AH65" s="333"/>
      <c r="AI65" s="333"/>
      <c r="AJ65" s="333"/>
      <c r="AK65" s="333"/>
      <c r="AL65" s="333"/>
      <c r="AM65" s="333"/>
      <c r="AN65" s="333"/>
      <c r="AO65" s="333"/>
      <c r="AP65" s="333"/>
      <c r="AQ65" s="333"/>
      <c r="AR65" s="333"/>
      <c r="AS65" s="333"/>
      <c r="AT65" s="333"/>
      <c r="AU65" s="333"/>
      <c r="AV65" s="333"/>
      <c r="AW65" s="333"/>
      <c r="AX65" s="333"/>
      <c r="AY65" s="333"/>
      <c r="AZ65" s="333"/>
      <c r="BA65" s="333"/>
      <c r="BB65" s="325"/>
      <c r="BC65" s="360"/>
      <c r="BD65" s="326"/>
    </row>
    <row r="66" spans="1:56">
      <c r="A66" s="348"/>
      <c r="B66" s="329"/>
      <c r="C66" s="349"/>
      <c r="D66" s="28">
        <v>-5</v>
      </c>
      <c r="E66" s="340"/>
      <c r="F66" s="343"/>
      <c r="G66" s="258">
        <f>'8'!G65</f>
        <v>3.1472934427484597E-2</v>
      </c>
      <c r="H66" s="268">
        <f>'8'!H65</f>
        <v>5.2082875932807299E-3</v>
      </c>
      <c r="I66" s="267">
        <f>'8'!I65</f>
        <v>3.2536283116288797E-2</v>
      </c>
      <c r="J66" s="266">
        <f>'8'!J65</f>
        <v>4.2736649212010104E-3</v>
      </c>
      <c r="K66" s="6"/>
      <c r="L66" s="333"/>
      <c r="M66" s="333"/>
      <c r="N66" s="333"/>
      <c r="O66" s="333"/>
      <c r="P66" s="333"/>
      <c r="Q66" s="333"/>
      <c r="R66" s="333"/>
      <c r="S66" s="333"/>
      <c r="T66" s="333"/>
      <c r="U66" s="333"/>
      <c r="V66" s="333"/>
      <c r="W66" s="333"/>
      <c r="X66" s="333"/>
      <c r="Y66" s="333"/>
      <c r="Z66" s="333"/>
      <c r="AA66" s="363"/>
      <c r="AB66" s="333"/>
      <c r="AC66" s="333"/>
      <c r="AD66" s="333"/>
      <c r="AE66" s="333"/>
      <c r="AF66" s="333"/>
      <c r="AG66" s="333"/>
      <c r="AH66" s="333"/>
      <c r="AI66" s="333"/>
      <c r="AJ66" s="333"/>
      <c r="AK66" s="333"/>
      <c r="AL66" s="333"/>
      <c r="AM66" s="333"/>
      <c r="AN66" s="333"/>
      <c r="AO66" s="333"/>
      <c r="AP66" s="333"/>
      <c r="AQ66" s="333"/>
      <c r="AR66" s="333"/>
      <c r="AS66" s="333"/>
      <c r="AT66" s="333"/>
      <c r="AU66" s="333"/>
      <c r="AV66" s="333"/>
      <c r="AW66" s="333"/>
      <c r="AX66" s="333"/>
      <c r="AY66" s="333"/>
      <c r="AZ66" s="333"/>
      <c r="BA66" s="333"/>
      <c r="BB66" s="325"/>
      <c r="BC66" s="360"/>
      <c r="BD66" s="326"/>
    </row>
    <row r="67" spans="1:56">
      <c r="A67" s="348"/>
      <c r="B67" s="329"/>
      <c r="C67" s="349"/>
      <c r="D67" s="28">
        <v>-4</v>
      </c>
      <c r="E67" s="340"/>
      <c r="F67" s="343"/>
      <c r="G67" s="258">
        <f>'8'!G66</f>
        <v>3.0680130873025201E-2</v>
      </c>
      <c r="H67" s="268">
        <f>'8'!H66</f>
        <v>5.0075509557909502E-3</v>
      </c>
      <c r="I67" s="267">
        <f>'8'!I66</f>
        <v>3.0922072592020001E-2</v>
      </c>
      <c r="J67" s="266">
        <f>'8'!J66</f>
        <v>4.0124940934156E-3</v>
      </c>
      <c r="K67" s="6"/>
      <c r="L67" s="333"/>
      <c r="M67" s="333"/>
      <c r="N67" s="333"/>
      <c r="O67" s="333"/>
      <c r="P67" s="333"/>
      <c r="Q67" s="333"/>
      <c r="R67" s="333"/>
      <c r="S67" s="333"/>
      <c r="T67" s="333"/>
      <c r="U67" s="333"/>
      <c r="V67" s="333"/>
      <c r="W67" s="333"/>
      <c r="X67" s="333"/>
      <c r="Y67" s="333"/>
      <c r="Z67" s="333"/>
      <c r="AA67" s="363"/>
      <c r="AB67" s="333"/>
      <c r="AC67" s="333"/>
      <c r="AD67" s="333"/>
      <c r="AE67" s="333"/>
      <c r="AF67" s="333"/>
      <c r="AG67" s="333"/>
      <c r="AH67" s="333"/>
      <c r="AI67" s="333"/>
      <c r="AJ67" s="333"/>
      <c r="AK67" s="333"/>
      <c r="AL67" s="333"/>
      <c r="AM67" s="333"/>
      <c r="AN67" s="333"/>
      <c r="AO67" s="333"/>
      <c r="AP67" s="333"/>
      <c r="AQ67" s="333"/>
      <c r="AR67" s="333"/>
      <c r="AS67" s="333"/>
      <c r="AT67" s="333"/>
      <c r="AU67" s="333"/>
      <c r="AV67" s="333"/>
      <c r="AW67" s="333"/>
      <c r="AX67" s="333"/>
      <c r="AY67" s="333"/>
      <c r="AZ67" s="333"/>
      <c r="BA67" s="333"/>
      <c r="BB67" s="325"/>
      <c r="BC67" s="360"/>
      <c r="BD67" s="326"/>
    </row>
    <row r="68" spans="1:56">
      <c r="A68" s="348"/>
      <c r="B68" s="329"/>
      <c r="C68" s="349"/>
      <c r="D68" s="28">
        <v>-3</v>
      </c>
      <c r="E68" s="340"/>
      <c r="F68" s="343"/>
      <c r="G68" s="258">
        <f>'8'!G67</f>
        <v>2.8502040610866201E-2</v>
      </c>
      <c r="H68" s="268">
        <f>'8'!H67</f>
        <v>4.46778206741322E-3</v>
      </c>
      <c r="I68" s="267">
        <f>'8'!I67</f>
        <v>2.6681421197336099E-2</v>
      </c>
      <c r="J68" s="266">
        <f>'8'!J67</f>
        <v>3.3412715107229499E-3</v>
      </c>
      <c r="K68" s="6"/>
      <c r="L68" s="333"/>
      <c r="M68" s="333"/>
      <c r="N68" s="333"/>
      <c r="O68" s="333"/>
      <c r="P68" s="333"/>
      <c r="Q68" s="333"/>
      <c r="R68" s="333"/>
      <c r="S68" s="333"/>
      <c r="T68" s="333"/>
      <c r="U68" s="333"/>
      <c r="V68" s="333"/>
      <c r="W68" s="333"/>
      <c r="X68" s="333"/>
      <c r="Y68" s="333"/>
      <c r="Z68" s="333"/>
      <c r="AA68" s="363"/>
      <c r="AB68" s="333"/>
      <c r="AC68" s="333"/>
      <c r="AD68" s="333"/>
      <c r="AE68" s="333"/>
      <c r="AF68" s="333"/>
      <c r="AG68" s="333"/>
      <c r="AH68" s="333"/>
      <c r="AI68" s="333"/>
      <c r="AJ68" s="333"/>
      <c r="AK68" s="333"/>
      <c r="AL68" s="333"/>
      <c r="AM68" s="333"/>
      <c r="AN68" s="333"/>
      <c r="AO68" s="333"/>
      <c r="AP68" s="333"/>
      <c r="AQ68" s="333"/>
      <c r="AR68" s="333"/>
      <c r="AS68" s="333"/>
      <c r="AT68" s="333"/>
      <c r="AU68" s="333"/>
      <c r="AV68" s="333"/>
      <c r="AW68" s="333"/>
      <c r="AX68" s="333"/>
      <c r="AY68" s="333"/>
      <c r="AZ68" s="333"/>
      <c r="BA68" s="333"/>
      <c r="BB68" s="325"/>
      <c r="BC68" s="360"/>
      <c r="BD68" s="326"/>
    </row>
    <row r="69" spans="1:56">
      <c r="A69" s="348"/>
      <c r="B69" s="329"/>
      <c r="C69" s="349"/>
      <c r="D69" s="28">
        <v>-2</v>
      </c>
      <c r="E69" s="340"/>
      <c r="F69" s="343"/>
      <c r="G69" s="258">
        <f>'8'!G68</f>
        <v>2.54406990284591E-2</v>
      </c>
      <c r="H69" s="268">
        <f>'8'!H68</f>
        <v>3.7399568666007599E-3</v>
      </c>
      <c r="I69" s="267">
        <f>'8'!I68</f>
        <v>2.1210121148327699E-2</v>
      </c>
      <c r="J69" s="266">
        <f>'8'!J68</f>
        <v>2.5111173514266601E-3</v>
      </c>
      <c r="K69" s="6"/>
      <c r="L69" s="333"/>
      <c r="M69" s="333"/>
      <c r="N69" s="333"/>
      <c r="O69" s="333"/>
      <c r="P69" s="333"/>
      <c r="Q69" s="333"/>
      <c r="R69" s="333"/>
      <c r="S69" s="333"/>
      <c r="T69" s="333"/>
      <c r="U69" s="333"/>
      <c r="V69" s="333"/>
      <c r="W69" s="333"/>
      <c r="X69" s="333"/>
      <c r="Y69" s="333"/>
      <c r="Z69" s="333"/>
      <c r="AA69" s="363"/>
      <c r="AB69" s="333"/>
      <c r="AC69" s="333"/>
      <c r="AD69" s="333"/>
      <c r="AE69" s="333"/>
      <c r="AF69" s="333"/>
      <c r="AG69" s="333"/>
      <c r="AH69" s="333"/>
      <c r="AI69" s="333"/>
      <c r="AJ69" s="333"/>
      <c r="AK69" s="333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3"/>
      <c r="AW69" s="333"/>
      <c r="AX69" s="333"/>
      <c r="AY69" s="333"/>
      <c r="AZ69" s="333"/>
      <c r="BA69" s="333"/>
      <c r="BB69" s="325"/>
      <c r="BC69" s="360"/>
      <c r="BD69" s="326"/>
    </row>
    <row r="70" spans="1:56">
      <c r="A70" s="348"/>
      <c r="B70" s="329"/>
      <c r="C70" s="349"/>
      <c r="D70" s="28">
        <v>-1</v>
      </c>
      <c r="E70" s="340"/>
      <c r="F70" s="343"/>
      <c r="G70" s="258">
        <f>'8'!G69</f>
        <v>2.2088356634097299E-2</v>
      </c>
      <c r="H70" s="268">
        <f>'8'!H69</f>
        <v>2.9882269146894402E-3</v>
      </c>
      <c r="I70" s="267">
        <f>'8'!I69</f>
        <v>1.5890357458195298E-2</v>
      </c>
      <c r="J70" s="266">
        <f>'8'!J69</f>
        <v>1.75051426845151E-3</v>
      </c>
      <c r="K70" s="6"/>
      <c r="L70" s="333"/>
      <c r="M70" s="333"/>
      <c r="N70" s="333"/>
      <c r="O70" s="333"/>
      <c r="P70" s="333"/>
      <c r="Q70" s="333"/>
      <c r="R70" s="333"/>
      <c r="S70" s="333"/>
      <c r="T70" s="333"/>
      <c r="U70" s="333"/>
      <c r="V70" s="333"/>
      <c r="W70" s="333"/>
      <c r="X70" s="333"/>
      <c r="Y70" s="333"/>
      <c r="Z70" s="333"/>
      <c r="AA70" s="363"/>
      <c r="AB70" s="333"/>
      <c r="AC70" s="333"/>
      <c r="AD70" s="333"/>
      <c r="AE70" s="333"/>
      <c r="AF70" s="333"/>
      <c r="AG70" s="333"/>
      <c r="AH70" s="333"/>
      <c r="AI70" s="333"/>
      <c r="AJ70" s="333"/>
      <c r="AK70" s="333"/>
      <c r="AL70" s="333"/>
      <c r="AM70" s="333"/>
      <c r="AN70" s="333"/>
      <c r="AO70" s="333"/>
      <c r="AP70" s="333"/>
      <c r="AQ70" s="333"/>
      <c r="AR70" s="333"/>
      <c r="AS70" s="333"/>
      <c r="AT70" s="333"/>
      <c r="AU70" s="333"/>
      <c r="AV70" s="333"/>
      <c r="AW70" s="333"/>
      <c r="AX70" s="333"/>
      <c r="AY70" s="333"/>
      <c r="AZ70" s="333"/>
      <c r="BA70" s="333"/>
      <c r="BB70" s="325"/>
      <c r="BC70" s="360"/>
      <c r="BD70" s="326"/>
    </row>
    <row r="71" spans="1:56">
      <c r="A71" s="348"/>
      <c r="B71" s="329"/>
      <c r="C71" s="349"/>
      <c r="D71" s="28">
        <v>0</v>
      </c>
      <c r="E71" s="340"/>
      <c r="F71" s="343"/>
      <c r="G71" s="258">
        <f>'8'!G70</f>
        <v>1.8933228407573201E-2</v>
      </c>
      <c r="H71" s="268">
        <f>'8'!H70</f>
        <v>2.3291385716834498E-3</v>
      </c>
      <c r="I71" s="267">
        <f>'8'!I70</f>
        <v>1.15437370488897E-2</v>
      </c>
      <c r="J71" s="266">
        <f>'8'!J70</f>
        <v>1.1720290934626901E-3</v>
      </c>
      <c r="K71" s="6"/>
      <c r="L71" s="333"/>
      <c r="M71" s="333"/>
      <c r="N71" s="333"/>
      <c r="O71" s="333"/>
      <c r="P71" s="333"/>
      <c r="Q71" s="333"/>
      <c r="R71" s="333"/>
      <c r="S71" s="333"/>
      <c r="T71" s="333"/>
      <c r="U71" s="333"/>
      <c r="V71" s="333"/>
      <c r="W71" s="333"/>
      <c r="X71" s="333"/>
      <c r="Y71" s="333"/>
      <c r="Z71" s="333"/>
      <c r="AA71" s="363"/>
      <c r="AB71" s="333"/>
      <c r="AC71" s="333"/>
      <c r="AD71" s="333"/>
      <c r="AE71" s="333"/>
      <c r="AF71" s="333"/>
      <c r="AG71" s="333"/>
      <c r="AH71" s="333"/>
      <c r="AI71" s="333"/>
      <c r="AJ71" s="333"/>
      <c r="AK71" s="333"/>
      <c r="AL71" s="333"/>
      <c r="AM71" s="333"/>
      <c r="AN71" s="333"/>
      <c r="AO71" s="333"/>
      <c r="AP71" s="333"/>
      <c r="AQ71" s="333"/>
      <c r="AR71" s="333"/>
      <c r="AS71" s="333"/>
      <c r="AT71" s="333"/>
      <c r="AU71" s="333"/>
      <c r="AV71" s="333"/>
      <c r="AW71" s="333"/>
      <c r="AX71" s="333"/>
      <c r="AY71" s="333"/>
      <c r="AZ71" s="333"/>
      <c r="BA71" s="333"/>
      <c r="BB71" s="325"/>
      <c r="BC71" s="360"/>
      <c r="BD71" s="326"/>
    </row>
    <row r="72" spans="1:56">
      <c r="A72" s="348"/>
      <c r="B72" s="329"/>
      <c r="C72" s="349"/>
      <c r="D72" s="28">
        <v>1</v>
      </c>
      <c r="E72" s="340"/>
      <c r="F72" s="343"/>
      <c r="G72" s="258">
        <f>'8'!G71</f>
        <v>1.6272499311386399E-2</v>
      </c>
      <c r="H72" s="268">
        <f>'8'!H71</f>
        <v>1.8145769146066101E-3</v>
      </c>
      <c r="I72" s="267">
        <f>'8'!I71</f>
        <v>8.3908219558563799E-3</v>
      </c>
      <c r="J72" s="266">
        <f>'8'!J71</f>
        <v>7.8371638607179601E-4</v>
      </c>
      <c r="K72" s="6"/>
      <c r="L72" s="333"/>
      <c r="M72" s="333"/>
      <c r="N72" s="333"/>
      <c r="O72" s="333"/>
      <c r="P72" s="333"/>
      <c r="Q72" s="333"/>
      <c r="R72" s="333"/>
      <c r="S72" s="333"/>
      <c r="T72" s="333"/>
      <c r="U72" s="333"/>
      <c r="V72" s="333"/>
      <c r="W72" s="333"/>
      <c r="X72" s="333"/>
      <c r="Y72" s="333"/>
      <c r="Z72" s="333"/>
      <c r="AA72" s="363"/>
      <c r="AB72" s="333"/>
      <c r="AC72" s="333"/>
      <c r="AD72" s="333"/>
      <c r="AE72" s="333"/>
      <c r="AF72" s="333"/>
      <c r="AG72" s="333"/>
      <c r="AH72" s="333"/>
      <c r="AI72" s="333"/>
      <c r="AJ72" s="333"/>
      <c r="AK72" s="333"/>
      <c r="AL72" s="333"/>
      <c r="AM72" s="333"/>
      <c r="AN72" s="333"/>
      <c r="AO72" s="333"/>
      <c r="AP72" s="333"/>
      <c r="AQ72" s="333"/>
      <c r="AR72" s="333"/>
      <c r="AS72" s="333"/>
      <c r="AT72" s="333"/>
      <c r="AU72" s="333"/>
      <c r="AV72" s="333"/>
      <c r="AW72" s="333"/>
      <c r="AX72" s="333"/>
      <c r="AY72" s="333"/>
      <c r="AZ72" s="333"/>
      <c r="BA72" s="333"/>
      <c r="BB72" s="325"/>
      <c r="BC72" s="360"/>
      <c r="BD72" s="326"/>
    </row>
    <row r="73" spans="1:56">
      <c r="A73" s="348"/>
      <c r="B73" s="329"/>
      <c r="C73" s="349"/>
      <c r="D73" s="28">
        <v>2</v>
      </c>
      <c r="E73" s="340"/>
      <c r="F73" s="343"/>
      <c r="G73" s="258">
        <f>'8'!G72</f>
        <v>1.42280545324763E-2</v>
      </c>
      <c r="H73" s="268">
        <f>'8'!H72</f>
        <v>1.4480905670059001E-3</v>
      </c>
      <c r="I73" s="267">
        <f>'8'!I72</f>
        <v>6.2956144136205698E-3</v>
      </c>
      <c r="J73" s="266">
        <f>'8'!J72</f>
        <v>5.4451973763676496E-4</v>
      </c>
      <c r="K73" s="6"/>
      <c r="L73" s="333"/>
      <c r="M73" s="333"/>
      <c r="N73" s="333"/>
      <c r="O73" s="333"/>
      <c r="P73" s="333"/>
      <c r="Q73" s="333"/>
      <c r="R73" s="333"/>
      <c r="S73" s="333"/>
      <c r="T73" s="333"/>
      <c r="U73" s="333"/>
      <c r="V73" s="333"/>
      <c r="W73" s="333"/>
      <c r="X73" s="333"/>
      <c r="Y73" s="333"/>
      <c r="Z73" s="333"/>
      <c r="AA73" s="363"/>
      <c r="AB73" s="333"/>
      <c r="AC73" s="333"/>
      <c r="AD73" s="333"/>
      <c r="AE73" s="333"/>
      <c r="AF73" s="333"/>
      <c r="AG73" s="333"/>
      <c r="AH73" s="333"/>
      <c r="AI73" s="333"/>
      <c r="AJ73" s="333"/>
      <c r="AK73" s="333"/>
      <c r="AL73" s="333"/>
      <c r="AM73" s="333"/>
      <c r="AN73" s="333"/>
      <c r="AO73" s="333"/>
      <c r="AP73" s="333"/>
      <c r="AQ73" s="333"/>
      <c r="AR73" s="333"/>
      <c r="AS73" s="333"/>
      <c r="AT73" s="333"/>
      <c r="AU73" s="333"/>
      <c r="AV73" s="333"/>
      <c r="AW73" s="333"/>
      <c r="AX73" s="333"/>
      <c r="AY73" s="333"/>
      <c r="AZ73" s="333"/>
      <c r="BA73" s="333"/>
      <c r="BB73" s="325"/>
      <c r="BC73" s="360"/>
      <c r="BD73" s="326"/>
    </row>
    <row r="74" spans="1:56">
      <c r="A74" s="348"/>
      <c r="B74" s="329"/>
      <c r="C74" s="349"/>
      <c r="D74" s="28">
        <v>3</v>
      </c>
      <c r="E74" s="340"/>
      <c r="F74" s="343"/>
      <c r="G74" s="258">
        <f>'8'!G73</f>
        <v>1.28107553574296E-2</v>
      </c>
      <c r="H74" s="268">
        <f>'8'!H73</f>
        <v>1.21038683171977E-3</v>
      </c>
      <c r="I74" s="267">
        <f>'8'!I73</f>
        <v>5.0138509029409497E-3</v>
      </c>
      <c r="J74" s="266">
        <f>'8'!J73</f>
        <v>4.0755919279817802E-4</v>
      </c>
      <c r="K74" s="6"/>
      <c r="L74" s="333"/>
      <c r="M74" s="333"/>
      <c r="N74" s="333"/>
      <c r="O74" s="333"/>
      <c r="P74" s="333"/>
      <c r="Q74" s="333"/>
      <c r="R74" s="333"/>
      <c r="S74" s="333"/>
      <c r="T74" s="333"/>
      <c r="U74" s="333"/>
      <c r="V74" s="333"/>
      <c r="W74" s="333"/>
      <c r="X74" s="333"/>
      <c r="Y74" s="333"/>
      <c r="Z74" s="333"/>
      <c r="AA74" s="363"/>
      <c r="AB74" s="333"/>
      <c r="AC74" s="333"/>
      <c r="AD74" s="333"/>
      <c r="AE74" s="333"/>
      <c r="AF74" s="333"/>
      <c r="AG74" s="333"/>
      <c r="AH74" s="333"/>
      <c r="AI74" s="333"/>
      <c r="AJ74" s="333"/>
      <c r="AK74" s="333"/>
      <c r="AL74" s="333"/>
      <c r="AM74" s="333"/>
      <c r="AN74" s="333"/>
      <c r="AO74" s="333"/>
      <c r="AP74" s="333"/>
      <c r="AQ74" s="333"/>
      <c r="AR74" s="333"/>
      <c r="AS74" s="333"/>
      <c r="AT74" s="333"/>
      <c r="AU74" s="333"/>
      <c r="AV74" s="333"/>
      <c r="AW74" s="333"/>
      <c r="AX74" s="333"/>
      <c r="AY74" s="333"/>
      <c r="AZ74" s="333"/>
      <c r="BA74" s="333"/>
      <c r="BB74" s="325"/>
      <c r="BC74" s="360"/>
      <c r="BD74" s="326"/>
    </row>
    <row r="75" spans="1:56">
      <c r="A75" s="348"/>
      <c r="B75" s="329"/>
      <c r="C75" s="349"/>
      <c r="D75" s="28">
        <v>4</v>
      </c>
      <c r="E75" s="340"/>
      <c r="F75" s="343"/>
      <c r="G75" s="258">
        <f>'8'!G74</f>
        <v>1.1985350538209E-2</v>
      </c>
      <c r="H75" s="268">
        <f>'8'!H74</f>
        <v>1.0786458151272301E-3</v>
      </c>
      <c r="I75" s="267">
        <f>'8'!I74</f>
        <v>4.3328187146103401E-3</v>
      </c>
      <c r="J75" s="266">
        <f>'8'!J74</f>
        <v>3.3827196241548798E-4</v>
      </c>
      <c r="K75" s="6"/>
      <c r="L75" s="333"/>
      <c r="M75" s="333"/>
      <c r="N75" s="333"/>
      <c r="O75" s="333"/>
      <c r="P75" s="333"/>
      <c r="Q75" s="333"/>
      <c r="R75" s="333"/>
      <c r="S75" s="333"/>
      <c r="T75" s="333"/>
      <c r="U75" s="333"/>
      <c r="V75" s="333"/>
      <c r="W75" s="333"/>
      <c r="X75" s="333"/>
      <c r="Y75" s="333"/>
      <c r="Z75" s="333"/>
      <c r="AA75" s="363"/>
      <c r="AB75" s="333"/>
      <c r="AC75" s="333"/>
      <c r="AD75" s="333"/>
      <c r="AE75" s="333"/>
      <c r="AF75" s="333"/>
      <c r="AG75" s="333"/>
      <c r="AH75" s="333"/>
      <c r="AI75" s="333"/>
      <c r="AJ75" s="333"/>
      <c r="AK75" s="333"/>
      <c r="AL75" s="333"/>
      <c r="AM75" s="333"/>
      <c r="AN75" s="333"/>
      <c r="AO75" s="333"/>
      <c r="AP75" s="333"/>
      <c r="AQ75" s="333"/>
      <c r="AR75" s="333"/>
      <c r="AS75" s="333"/>
      <c r="AT75" s="333"/>
      <c r="AU75" s="333"/>
      <c r="AV75" s="333"/>
      <c r="AW75" s="333"/>
      <c r="AX75" s="333"/>
      <c r="AY75" s="333"/>
      <c r="AZ75" s="333"/>
      <c r="BA75" s="333"/>
      <c r="BB75" s="325"/>
      <c r="BC75" s="360"/>
      <c r="BD75" s="326"/>
    </row>
    <row r="76" spans="1:56">
      <c r="A76" s="348"/>
      <c r="B76" s="329"/>
      <c r="C76" s="349"/>
      <c r="D76" s="28">
        <v>5</v>
      </c>
      <c r="E76" s="340"/>
      <c r="F76" s="343"/>
      <c r="G76" s="258">
        <f>'8'!G75</f>
        <v>1.1715236829300899E-2</v>
      </c>
      <c r="H76" s="268">
        <f>'8'!H75</f>
        <v>1.03665919781344E-3</v>
      </c>
      <c r="I76" s="267">
        <f>'8'!I75</f>
        <v>4.1205094227133804E-3</v>
      </c>
      <c r="J76" s="266">
        <f>'8'!J75</f>
        <v>3.1722866189416E-4</v>
      </c>
      <c r="K76" s="6"/>
      <c r="L76" s="333"/>
      <c r="M76" s="333"/>
      <c r="N76" s="333"/>
      <c r="O76" s="333"/>
      <c r="P76" s="333"/>
      <c r="Q76" s="333"/>
      <c r="R76" s="333"/>
      <c r="S76" s="333"/>
      <c r="T76" s="333"/>
      <c r="U76" s="333"/>
      <c r="V76" s="333"/>
      <c r="W76" s="333"/>
      <c r="X76" s="333"/>
      <c r="Y76" s="333"/>
      <c r="Z76" s="333"/>
      <c r="AA76" s="363"/>
      <c r="AB76" s="333"/>
      <c r="AC76" s="333"/>
      <c r="AD76" s="333"/>
      <c r="AE76" s="333"/>
      <c r="AF76" s="333"/>
      <c r="AG76" s="333"/>
      <c r="AH76" s="333"/>
      <c r="AI76" s="333"/>
      <c r="AJ76" s="333"/>
      <c r="AK76" s="333"/>
      <c r="AL76" s="333"/>
      <c r="AM76" s="333"/>
      <c r="AN76" s="333"/>
      <c r="AO76" s="333"/>
      <c r="AP76" s="333"/>
      <c r="AQ76" s="333"/>
      <c r="AR76" s="333"/>
      <c r="AS76" s="333"/>
      <c r="AT76" s="333"/>
      <c r="AU76" s="333"/>
      <c r="AV76" s="333"/>
      <c r="AW76" s="333"/>
      <c r="AX76" s="333"/>
      <c r="AY76" s="333"/>
      <c r="AZ76" s="333"/>
      <c r="BA76" s="333"/>
      <c r="BB76" s="325"/>
      <c r="BC76" s="360"/>
      <c r="BD76" s="326"/>
    </row>
    <row r="77" spans="1:56">
      <c r="A77" s="348"/>
      <c r="B77" s="329"/>
      <c r="C77" s="349"/>
      <c r="D77" s="28">
        <v>6</v>
      </c>
      <c r="E77" s="340"/>
      <c r="F77" s="343"/>
      <c r="G77" s="128">
        <f>G75</f>
        <v>1.1985350538209E-2</v>
      </c>
      <c r="H77" s="270">
        <f t="shared" ref="H77:J77" si="168">H75</f>
        <v>1.0786458151272301E-3</v>
      </c>
      <c r="I77" s="271">
        <f t="shared" si="168"/>
        <v>4.3328187146103401E-3</v>
      </c>
      <c r="J77" s="272">
        <f t="shared" si="168"/>
        <v>3.3827196241548798E-4</v>
      </c>
      <c r="K77" s="6"/>
      <c r="L77" s="333"/>
      <c r="M77" s="333"/>
      <c r="N77" s="333"/>
      <c r="O77" s="333"/>
      <c r="P77" s="333"/>
      <c r="Q77" s="333"/>
      <c r="R77" s="333"/>
      <c r="S77" s="333"/>
      <c r="T77" s="333"/>
      <c r="U77" s="333"/>
      <c r="V77" s="333"/>
      <c r="W77" s="333"/>
      <c r="X77" s="333"/>
      <c r="Y77" s="333"/>
      <c r="Z77" s="333"/>
      <c r="AA77" s="363"/>
      <c r="AB77" s="333"/>
      <c r="AC77" s="333"/>
      <c r="AD77" s="333"/>
      <c r="AE77" s="333"/>
      <c r="AF77" s="333"/>
      <c r="AG77" s="333"/>
      <c r="AH77" s="333"/>
      <c r="AI77" s="333"/>
      <c r="AJ77" s="333"/>
      <c r="AK77" s="333"/>
      <c r="AL77" s="333"/>
      <c r="AM77" s="333"/>
      <c r="AN77" s="333"/>
      <c r="AO77" s="333"/>
      <c r="AP77" s="333"/>
      <c r="AQ77" s="333"/>
      <c r="AR77" s="333"/>
      <c r="AS77" s="333"/>
      <c r="AT77" s="333"/>
      <c r="AU77" s="333"/>
      <c r="AV77" s="333"/>
      <c r="AW77" s="333"/>
      <c r="AX77" s="333"/>
      <c r="AY77" s="333"/>
      <c r="AZ77" s="333"/>
      <c r="BA77" s="333"/>
      <c r="BB77" s="325"/>
      <c r="BC77" s="360"/>
      <c r="BD77" s="326"/>
    </row>
    <row r="78" spans="1:56">
      <c r="A78" s="348"/>
      <c r="B78" s="329"/>
      <c r="C78" s="349"/>
      <c r="D78" s="28">
        <v>7</v>
      </c>
      <c r="E78" s="340"/>
      <c r="F78" s="343"/>
      <c r="G78" s="97">
        <f>G74</f>
        <v>1.28107553574296E-2</v>
      </c>
      <c r="H78" s="51">
        <f t="shared" ref="H78:J78" si="169">H74</f>
        <v>1.21038683171977E-3</v>
      </c>
      <c r="I78" s="126">
        <f t="shared" si="169"/>
        <v>5.0138509029409497E-3</v>
      </c>
      <c r="J78" s="173">
        <f t="shared" si="169"/>
        <v>4.0755919279817802E-4</v>
      </c>
      <c r="K78" s="6"/>
      <c r="L78" s="333"/>
      <c r="M78" s="333"/>
      <c r="N78" s="333"/>
      <c r="O78" s="333"/>
      <c r="P78" s="333"/>
      <c r="Q78" s="333"/>
      <c r="R78" s="333"/>
      <c r="S78" s="333"/>
      <c r="T78" s="333"/>
      <c r="U78" s="333"/>
      <c r="V78" s="333"/>
      <c r="W78" s="333"/>
      <c r="X78" s="333"/>
      <c r="Y78" s="333"/>
      <c r="Z78" s="333"/>
      <c r="AA78" s="363"/>
      <c r="AB78" s="333"/>
      <c r="AC78" s="333"/>
      <c r="AD78" s="333"/>
      <c r="AE78" s="333"/>
      <c r="AF78" s="333"/>
      <c r="AG78" s="333"/>
      <c r="AH78" s="333"/>
      <c r="AI78" s="333"/>
      <c r="AJ78" s="333"/>
      <c r="AK78" s="333"/>
      <c r="AL78" s="333"/>
      <c r="AM78" s="333"/>
      <c r="AN78" s="333"/>
      <c r="AO78" s="333"/>
      <c r="AP78" s="333"/>
      <c r="AQ78" s="333"/>
      <c r="AR78" s="333"/>
      <c r="AS78" s="333"/>
      <c r="AT78" s="333"/>
      <c r="AU78" s="333"/>
      <c r="AV78" s="333"/>
      <c r="AW78" s="333"/>
      <c r="AX78" s="333"/>
      <c r="AY78" s="333"/>
      <c r="AZ78" s="333"/>
      <c r="BA78" s="333"/>
      <c r="BB78" s="325"/>
      <c r="BC78" s="360"/>
      <c r="BD78" s="326"/>
    </row>
    <row r="79" spans="1:56">
      <c r="A79" s="348"/>
      <c r="B79" s="329"/>
      <c r="C79" s="349"/>
      <c r="D79" s="28">
        <v>8</v>
      </c>
      <c r="E79" s="340"/>
      <c r="F79" s="343"/>
      <c r="G79" s="97">
        <f>G73</f>
        <v>1.42280545324763E-2</v>
      </c>
      <c r="H79" s="51">
        <f t="shared" ref="H79:J79" si="170">H73</f>
        <v>1.4480905670059001E-3</v>
      </c>
      <c r="I79" s="126">
        <f t="shared" si="170"/>
        <v>6.2956144136205698E-3</v>
      </c>
      <c r="J79" s="173">
        <f t="shared" si="170"/>
        <v>5.4451973763676496E-4</v>
      </c>
      <c r="K79" s="6"/>
      <c r="L79" s="333"/>
      <c r="M79" s="333"/>
      <c r="N79" s="333"/>
      <c r="O79" s="333"/>
      <c r="P79" s="333"/>
      <c r="Q79" s="333"/>
      <c r="R79" s="333"/>
      <c r="S79" s="333"/>
      <c r="T79" s="333"/>
      <c r="U79" s="333"/>
      <c r="V79" s="333"/>
      <c r="W79" s="333"/>
      <c r="X79" s="333"/>
      <c r="Y79" s="333"/>
      <c r="Z79" s="333"/>
      <c r="AA79" s="363"/>
      <c r="AB79" s="333"/>
      <c r="AC79" s="333"/>
      <c r="AD79" s="333"/>
      <c r="AE79" s="333"/>
      <c r="AF79" s="333"/>
      <c r="AG79" s="333"/>
      <c r="AH79" s="333"/>
      <c r="AI79" s="333"/>
      <c r="AJ79" s="333"/>
      <c r="AK79" s="333"/>
      <c r="AL79" s="333"/>
      <c r="AM79" s="333"/>
      <c r="AN79" s="333"/>
      <c r="AO79" s="333"/>
      <c r="AP79" s="333"/>
      <c r="AQ79" s="333"/>
      <c r="AR79" s="333"/>
      <c r="AS79" s="333"/>
      <c r="AT79" s="333"/>
      <c r="AU79" s="333"/>
      <c r="AV79" s="333"/>
      <c r="AW79" s="333"/>
      <c r="AX79" s="333"/>
      <c r="AY79" s="333"/>
      <c r="AZ79" s="333"/>
      <c r="BA79" s="333"/>
      <c r="BB79" s="325"/>
      <c r="BC79" s="360"/>
      <c r="BD79" s="326"/>
    </row>
    <row r="80" spans="1:56">
      <c r="A80" s="348"/>
      <c r="B80" s="329"/>
      <c r="C80" s="349"/>
      <c r="D80" s="28">
        <v>9</v>
      </c>
      <c r="E80" s="340"/>
      <c r="F80" s="343"/>
      <c r="G80" s="97">
        <f>G72</f>
        <v>1.6272499311386399E-2</v>
      </c>
      <c r="H80" s="51">
        <f t="shared" ref="H80:J80" si="171">H72</f>
        <v>1.8145769146066101E-3</v>
      </c>
      <c r="I80" s="126">
        <f t="shared" si="171"/>
        <v>8.3908219558563799E-3</v>
      </c>
      <c r="J80" s="173">
        <f t="shared" si="171"/>
        <v>7.8371638607179601E-4</v>
      </c>
      <c r="K80" s="6"/>
      <c r="L80" s="333"/>
      <c r="M80" s="333"/>
      <c r="N80" s="333"/>
      <c r="O80" s="333"/>
      <c r="P80" s="333"/>
      <c r="Q80" s="333"/>
      <c r="R80" s="333"/>
      <c r="S80" s="333"/>
      <c r="T80" s="333"/>
      <c r="U80" s="333"/>
      <c r="V80" s="333"/>
      <c r="W80" s="333"/>
      <c r="X80" s="333"/>
      <c r="Y80" s="333"/>
      <c r="Z80" s="333"/>
      <c r="AA80" s="363"/>
      <c r="AB80" s="333"/>
      <c r="AC80" s="333"/>
      <c r="AD80" s="333"/>
      <c r="AE80" s="333"/>
      <c r="AF80" s="333"/>
      <c r="AG80" s="333"/>
      <c r="AH80" s="333"/>
      <c r="AI80" s="333"/>
      <c r="AJ80" s="333"/>
      <c r="AK80" s="333"/>
      <c r="AL80" s="333"/>
      <c r="AM80" s="333"/>
      <c r="AN80" s="333"/>
      <c r="AO80" s="333"/>
      <c r="AP80" s="333"/>
      <c r="AQ80" s="333"/>
      <c r="AR80" s="333"/>
      <c r="AS80" s="333"/>
      <c r="AT80" s="333"/>
      <c r="AU80" s="333"/>
      <c r="AV80" s="333"/>
      <c r="AW80" s="333"/>
      <c r="AX80" s="333"/>
      <c r="AY80" s="333"/>
      <c r="AZ80" s="333"/>
      <c r="BA80" s="333"/>
      <c r="BB80" s="325"/>
      <c r="BC80" s="360"/>
      <c r="BD80" s="326"/>
    </row>
    <row r="81" spans="1:100">
      <c r="A81" s="348"/>
      <c r="B81" s="329"/>
      <c r="C81" s="349"/>
      <c r="D81" s="29">
        <v>10</v>
      </c>
      <c r="E81" s="341"/>
      <c r="F81" s="344"/>
      <c r="G81" s="101">
        <f>G71</f>
        <v>1.8933228407573201E-2</v>
      </c>
      <c r="H81" s="77">
        <f t="shared" ref="H81:J81" si="172">H71</f>
        <v>2.3291385716834498E-3</v>
      </c>
      <c r="I81" s="248">
        <f t="shared" si="172"/>
        <v>1.15437370488897E-2</v>
      </c>
      <c r="J81" s="182">
        <f t="shared" si="172"/>
        <v>1.1720290934626901E-3</v>
      </c>
      <c r="K81" s="6"/>
      <c r="L81" s="334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64"/>
      <c r="AB81" s="358"/>
      <c r="AC81" s="358"/>
      <c r="AD81" s="358"/>
      <c r="AE81" s="358"/>
      <c r="AF81" s="358"/>
      <c r="AG81" s="358"/>
      <c r="AH81" s="358"/>
      <c r="AI81" s="358"/>
      <c r="AJ81" s="358"/>
      <c r="AK81" s="358"/>
      <c r="AL81" s="358"/>
      <c r="AM81" s="358"/>
      <c r="AN81" s="358"/>
      <c r="AO81" s="358"/>
      <c r="AP81" s="358"/>
      <c r="AQ81" s="358"/>
      <c r="AR81" s="358"/>
      <c r="AS81" s="358"/>
      <c r="AT81" s="358"/>
      <c r="AU81" s="358"/>
      <c r="AV81" s="358"/>
      <c r="AW81" s="358"/>
      <c r="AX81" s="358"/>
      <c r="AY81" s="358"/>
      <c r="AZ81" s="358"/>
      <c r="BA81" s="358"/>
      <c r="BB81" s="325"/>
      <c r="BC81" s="361"/>
      <c r="BD81" s="326"/>
    </row>
    <row r="82" spans="1:100">
      <c r="A82" s="348"/>
      <c r="B82" s="328">
        <v>1</v>
      </c>
      <c r="C82" s="349"/>
      <c r="D82" s="26">
        <v>-9</v>
      </c>
      <c r="E82" s="339">
        <v>7.5530494882703901E-4</v>
      </c>
      <c r="F82" s="342">
        <v>3.0644582499814699E-3</v>
      </c>
      <c r="G82" s="97">
        <f>G90</f>
        <v>7.4147889856136396E-3</v>
      </c>
      <c r="H82" s="51">
        <f t="shared" ref="H82:J82" si="173">H90</f>
        <v>1.2672563840207601E-3</v>
      </c>
      <c r="I82" s="126">
        <f t="shared" si="173"/>
        <v>9.3990858750571098E-3</v>
      </c>
      <c r="J82" s="173">
        <f t="shared" si="173"/>
        <v>1.5843864408350799E-3</v>
      </c>
      <c r="K82" s="6"/>
      <c r="L82" s="332">
        <f t="shared" ref="L82" si="174">1-SUM(M82:BC101)</f>
        <v>0.6233135670047768</v>
      </c>
      <c r="M82" s="357">
        <f t="shared" ref="M82" si="175">G92+I92</f>
        <v>1.4823685885606161E-2</v>
      </c>
      <c r="N82" s="357">
        <f t="shared" ref="N82" si="176">G99+I99+J92</f>
        <v>1.5310441589008609E-2</v>
      </c>
      <c r="O82" s="357">
        <f t="shared" ref="O82" si="177">G101+I101+H92</f>
        <v>1.690187673010983E-2</v>
      </c>
      <c r="P82" s="357">
        <f t="shared" ref="P82" si="178">G94+I94+J99</f>
        <v>1.459164860750012E-2</v>
      </c>
      <c r="Q82" s="357">
        <f t="shared" ref="Q82" si="179">G90+I90</f>
        <v>1.6813874860670749E-2</v>
      </c>
      <c r="R82" s="357">
        <f t="shared" ref="R82" si="180">G96+I96+H99+J101</f>
        <v>1.5399247393499259E-2</v>
      </c>
      <c r="S82" s="357">
        <f t="shared" ref="S82" si="181">G83+I83</f>
        <v>1.780916536331113E-2</v>
      </c>
      <c r="T82" s="357">
        <f t="shared" ref="T82" si="182">G85+I85+J94</f>
        <v>2.0308367438303852E-2</v>
      </c>
      <c r="U82" s="357">
        <f t="shared" ref="U82" si="183">G88+I88+H101</f>
        <v>1.9837010869022571E-2</v>
      </c>
      <c r="V82" s="357">
        <f t="shared" ref="V82" si="184">G97+I97+J90</f>
        <v>1.461920109914573E-2</v>
      </c>
      <c r="W82" s="357">
        <f t="shared" ref="W82" si="185">G86+I86</f>
        <v>1.9405035296857352E-2</v>
      </c>
      <c r="X82" s="357">
        <f t="shared" ref="X82" si="186">G89+I89+J96+H94</f>
        <v>1.9854919624571591E-2</v>
      </c>
      <c r="Y82" s="357">
        <f t="shared" ref="Y82" si="187">G95+I95</f>
        <v>1.303481465831065E-2</v>
      </c>
      <c r="Z82" s="357">
        <f t="shared" ref="Z82" si="188">G87+I87+J83</f>
        <v>2.0941869468058462E-2</v>
      </c>
      <c r="AA82" s="362">
        <f t="shared" ref="AA82" si="189">G98+I98+H90</f>
        <v>1.467550936233834E-2</v>
      </c>
      <c r="AB82" s="357">
        <f t="shared" ref="AB82" si="190">G84+I84+J85</f>
        <v>2.0598144284003743E-2</v>
      </c>
      <c r="AC82" s="357">
        <f t="shared" ref="AC82" si="191">G100+I100</f>
        <v>1.4823685885606161E-2</v>
      </c>
      <c r="AD82" s="357">
        <f t="shared" ref="AD82" si="192">G93+I93+J88+H96</f>
        <v>1.6851215510676389E-2</v>
      </c>
      <c r="AE82" s="357">
        <f t="shared" ref="AE82" si="193">G82+I82</f>
        <v>1.6813874860670749E-2</v>
      </c>
      <c r="AF82" s="357">
        <f t="shared" ref="AF82" si="194">G91+I91+J97</f>
        <v>1.6834570429291162E-2</v>
      </c>
      <c r="AG82" s="357">
        <f t="shared" ref="AG82" si="195">H83</f>
        <v>1.34058343677056E-3</v>
      </c>
      <c r="AH82" s="357">
        <f t="shared" ref="AH82" si="196">J86</f>
        <v>1.9830263527138002E-3</v>
      </c>
      <c r="AI82" s="357">
        <f t="shared" ref="AI82" si="197">J89+H85</f>
        <v>3.17710197684608E-3</v>
      </c>
      <c r="AJ82" s="357">
        <f t="shared" ref="AJ82" si="198">F82</f>
        <v>3.0644582499814699E-3</v>
      </c>
      <c r="AK82" s="357">
        <f t="shared" ref="AK82" si="199">J95</f>
        <v>1.0512835335465701E-3</v>
      </c>
      <c r="AL82" s="357">
        <f t="shared" ref="AL82" si="200">H88</f>
        <v>1.4017645835742E-3</v>
      </c>
      <c r="AM82" s="357">
        <f t="shared" ref="AM82" si="201">J87</f>
        <v>1.9517542843800601E-3</v>
      </c>
      <c r="AN82" s="357">
        <f t="shared" ref="AN82" si="202">J98+H97</f>
        <v>2.083581594750388E-3</v>
      </c>
      <c r="AO82" s="357">
        <f t="shared" ref="AO82" si="203">J84</f>
        <v>1.8638010158819099E-3</v>
      </c>
      <c r="AP82" s="357">
        <f t="shared" ref="AP82" si="204">H86</f>
        <v>1.45682188814136E-3</v>
      </c>
      <c r="AQ82" s="357">
        <f t="shared" ref="AQ82" si="205">J100</f>
        <v>1.2958464530542001E-3</v>
      </c>
      <c r="AR82" s="357">
        <f t="shared" ref="AR82" si="206">H89+J93</f>
        <v>2.5239790659530997E-3</v>
      </c>
      <c r="AS82" s="357">
        <f t="shared" ref="AS82" si="207">J82</f>
        <v>1.5843864408350799E-3</v>
      </c>
      <c r="AT82" s="357">
        <f t="shared" ref="AT82" si="208">H95</f>
        <v>9.8248549043834809E-4</v>
      </c>
      <c r="AU82" s="357">
        <f t="shared" ref="AU82" si="209">J91</f>
        <v>1.4329262518745999E-3</v>
      </c>
      <c r="AV82" s="357">
        <f t="shared" ref="AV82" si="210">H87</f>
        <v>1.4425038427794299E-3</v>
      </c>
      <c r="AW82" s="357">
        <f t="shared" ref="AW82" si="211">H98</f>
        <v>1.01110050892765E-3</v>
      </c>
      <c r="AX82" s="357">
        <f t="shared" ref="AX82" si="212">H84</f>
        <v>1.4017645835742E-3</v>
      </c>
      <c r="AY82" s="357">
        <f t="shared" ref="AY82" si="213">E82</f>
        <v>7.5530494882703901E-4</v>
      </c>
      <c r="AZ82" s="357">
        <f t="shared" ref="AZ82" si="214">H100</f>
        <v>1.11858983436524E-3</v>
      </c>
      <c r="BA82" s="357">
        <f t="shared" ref="BA82" si="215">H93</f>
        <v>1.05733218802572E-3</v>
      </c>
      <c r="BB82" s="325">
        <f t="shared" ref="BB82" si="216">H82</f>
        <v>1.2672563840207601E-3</v>
      </c>
      <c r="BC82" s="359">
        <f t="shared" ref="BC82" si="217">H91</f>
        <v>1.19062086939889E-3</v>
      </c>
      <c r="BD82" s="326">
        <f t="shared" ref="BD82" si="218">SUMPRODUCT($L$1:$BC$1,BF82:CW82)</f>
        <v>4.8213435982019419</v>
      </c>
      <c r="BF82" s="12">
        <f>L82</f>
        <v>0.6233135670047768</v>
      </c>
      <c r="BG82" s="23">
        <f t="shared" ref="BG82:CV82" si="219">M82</f>
        <v>1.4823685885606161E-2</v>
      </c>
      <c r="BH82" s="23">
        <f t="shared" si="219"/>
        <v>1.5310441589008609E-2</v>
      </c>
      <c r="BI82" s="23">
        <f t="shared" si="219"/>
        <v>1.690187673010983E-2</v>
      </c>
      <c r="BJ82" s="23">
        <f t="shared" si="219"/>
        <v>1.459164860750012E-2</v>
      </c>
      <c r="BK82" s="23">
        <f t="shared" si="219"/>
        <v>1.6813874860670749E-2</v>
      </c>
      <c r="BL82" s="23">
        <f t="shared" si="219"/>
        <v>1.5399247393499259E-2</v>
      </c>
      <c r="BM82" s="23">
        <f t="shared" si="219"/>
        <v>1.780916536331113E-2</v>
      </c>
      <c r="BN82" s="23">
        <f t="shared" si="219"/>
        <v>2.0308367438303852E-2</v>
      </c>
      <c r="BO82" s="23">
        <f t="shared" si="219"/>
        <v>1.9837010869022571E-2</v>
      </c>
      <c r="BP82" s="23">
        <f t="shared" si="219"/>
        <v>1.461920109914573E-2</v>
      </c>
      <c r="BQ82" s="23">
        <f t="shared" si="219"/>
        <v>1.9405035296857352E-2</v>
      </c>
      <c r="BR82" s="23">
        <f t="shared" si="219"/>
        <v>1.9854919624571591E-2</v>
      </c>
      <c r="BS82" s="23">
        <f t="shared" si="219"/>
        <v>1.303481465831065E-2</v>
      </c>
      <c r="BT82" s="23">
        <f t="shared" si="219"/>
        <v>2.0941869468058462E-2</v>
      </c>
      <c r="BU82" s="23">
        <f t="shared" si="219"/>
        <v>1.467550936233834E-2</v>
      </c>
      <c r="BV82" s="23">
        <f t="shared" si="219"/>
        <v>2.0598144284003743E-2</v>
      </c>
      <c r="BW82" s="23">
        <f t="shared" si="219"/>
        <v>1.4823685885606161E-2</v>
      </c>
      <c r="BX82" s="23">
        <f t="shared" si="219"/>
        <v>1.6851215510676389E-2</v>
      </c>
      <c r="BY82" s="23">
        <f t="shared" si="219"/>
        <v>1.6813874860670749E-2</v>
      </c>
      <c r="BZ82" s="23">
        <f t="shared" si="219"/>
        <v>1.6834570429291162E-2</v>
      </c>
      <c r="CA82" s="23">
        <f t="shared" si="219"/>
        <v>1.34058343677056E-3</v>
      </c>
      <c r="CB82" s="23">
        <f t="shared" si="219"/>
        <v>1.9830263527138002E-3</v>
      </c>
      <c r="CC82" s="23">
        <f t="shared" si="219"/>
        <v>3.17710197684608E-3</v>
      </c>
      <c r="CD82" s="23">
        <f t="shared" si="219"/>
        <v>3.0644582499814699E-3</v>
      </c>
      <c r="CE82" s="23">
        <f t="shared" si="219"/>
        <v>1.0512835335465701E-3</v>
      </c>
      <c r="CF82" s="23">
        <f t="shared" si="219"/>
        <v>1.4017645835742E-3</v>
      </c>
      <c r="CG82" s="23">
        <f t="shared" si="219"/>
        <v>1.9517542843800601E-3</v>
      </c>
      <c r="CH82" s="23">
        <f t="shared" si="219"/>
        <v>2.083581594750388E-3</v>
      </c>
      <c r="CI82" s="23">
        <f t="shared" si="219"/>
        <v>1.8638010158819099E-3</v>
      </c>
      <c r="CJ82" s="23">
        <f t="shared" si="219"/>
        <v>1.45682188814136E-3</v>
      </c>
      <c r="CK82" s="23">
        <f t="shared" si="219"/>
        <v>1.2958464530542001E-3</v>
      </c>
      <c r="CL82" s="23">
        <f t="shared" si="219"/>
        <v>2.5239790659530997E-3</v>
      </c>
      <c r="CM82" s="23">
        <f t="shared" si="219"/>
        <v>1.5843864408350799E-3</v>
      </c>
      <c r="CN82" s="23">
        <f t="shared" si="219"/>
        <v>9.8248549043834809E-4</v>
      </c>
      <c r="CO82" s="23">
        <f t="shared" si="219"/>
        <v>1.4329262518745999E-3</v>
      </c>
      <c r="CP82" s="23">
        <f t="shared" si="219"/>
        <v>1.4425038427794299E-3</v>
      </c>
      <c r="CQ82" s="23">
        <f t="shared" si="219"/>
        <v>1.01110050892765E-3</v>
      </c>
      <c r="CR82" s="23">
        <f t="shared" si="219"/>
        <v>1.4017645835742E-3</v>
      </c>
      <c r="CS82" s="23">
        <f t="shared" si="219"/>
        <v>7.5530494882703901E-4</v>
      </c>
      <c r="CT82" s="23">
        <f t="shared" si="219"/>
        <v>1.11858983436524E-3</v>
      </c>
      <c r="CU82" s="23">
        <f t="shared" si="219"/>
        <v>1.05733218802572E-3</v>
      </c>
      <c r="CV82" s="24">
        <f t="shared" si="219"/>
        <v>1.2672563840207601E-3</v>
      </c>
    </row>
    <row r="83" spans="1:100">
      <c r="A83" s="348"/>
      <c r="B83" s="329"/>
      <c r="C83" s="349"/>
      <c r="D83" s="28">
        <v>-8</v>
      </c>
      <c r="E83" s="340"/>
      <c r="F83" s="343"/>
      <c r="G83" s="258">
        <f>G89</f>
        <v>7.6892670175653299E-3</v>
      </c>
      <c r="H83" s="268">
        <f t="shared" ref="H83:J83" si="220">H89</f>
        <v>1.34058343677056E-3</v>
      </c>
      <c r="I83" s="267">
        <f t="shared" si="220"/>
        <v>1.01198983457458E-2</v>
      </c>
      <c r="J83" s="266">
        <f t="shared" si="220"/>
        <v>1.7345981340666501E-3</v>
      </c>
      <c r="K83" s="6"/>
      <c r="L83" s="333"/>
      <c r="M83" s="333"/>
      <c r="N83" s="333"/>
      <c r="O83" s="333"/>
      <c r="P83" s="333"/>
      <c r="Q83" s="333"/>
      <c r="R83" s="333"/>
      <c r="S83" s="333"/>
      <c r="T83" s="333"/>
      <c r="U83" s="333"/>
      <c r="V83" s="333"/>
      <c r="W83" s="333"/>
      <c r="X83" s="333"/>
      <c r="Y83" s="333"/>
      <c r="Z83" s="333"/>
      <c r="AA83" s="363"/>
      <c r="AB83" s="333"/>
      <c r="AC83" s="333"/>
      <c r="AD83" s="333"/>
      <c r="AE83" s="333"/>
      <c r="AF83" s="333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Q83" s="333"/>
      <c r="AR83" s="333"/>
      <c r="AS83" s="333"/>
      <c r="AT83" s="333"/>
      <c r="AU83" s="333"/>
      <c r="AV83" s="333"/>
      <c r="AW83" s="333"/>
      <c r="AX83" s="333"/>
      <c r="AY83" s="333"/>
      <c r="AZ83" s="333"/>
      <c r="BA83" s="333"/>
      <c r="BB83" s="325"/>
      <c r="BC83" s="360"/>
      <c r="BD83" s="326"/>
    </row>
    <row r="84" spans="1:100">
      <c r="A84" s="348"/>
      <c r="B84" s="329"/>
      <c r="C84" s="349"/>
      <c r="D84" s="28">
        <v>-7</v>
      </c>
      <c r="E84" s="340"/>
      <c r="F84" s="343"/>
      <c r="G84" s="258">
        <f>G88</f>
        <v>7.9150575962988797E-3</v>
      </c>
      <c r="H84" s="268">
        <f t="shared" ref="H84:J84" si="221">H88</f>
        <v>1.4017645835742E-3</v>
      </c>
      <c r="I84" s="267">
        <f t="shared" si="221"/>
        <v>1.07313324033248E-2</v>
      </c>
      <c r="J84" s="266">
        <f t="shared" si="221"/>
        <v>1.8638010158819099E-3</v>
      </c>
      <c r="K84" s="6"/>
      <c r="L84" s="333"/>
      <c r="M84" s="333"/>
      <c r="N84" s="333"/>
      <c r="O84" s="333"/>
      <c r="P84" s="333"/>
      <c r="Q84" s="333"/>
      <c r="R84" s="333"/>
      <c r="S84" s="333"/>
      <c r="T84" s="333"/>
      <c r="U84" s="333"/>
      <c r="V84" s="333"/>
      <c r="W84" s="333"/>
      <c r="X84" s="333"/>
      <c r="Y84" s="333"/>
      <c r="Z84" s="333"/>
      <c r="AA84" s="363"/>
      <c r="AB84" s="333"/>
      <c r="AC84" s="333"/>
      <c r="AD84" s="333"/>
      <c r="AE84" s="333"/>
      <c r="AF84" s="333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Q84" s="333"/>
      <c r="AR84" s="333"/>
      <c r="AS84" s="333"/>
      <c r="AT84" s="333"/>
      <c r="AU84" s="333"/>
      <c r="AV84" s="333"/>
      <c r="AW84" s="333"/>
      <c r="AX84" s="333"/>
      <c r="AY84" s="333"/>
      <c r="AZ84" s="333"/>
      <c r="BA84" s="333"/>
      <c r="BB84" s="325"/>
      <c r="BC84" s="360"/>
      <c r="BD84" s="326"/>
    </row>
    <row r="85" spans="1:100">
      <c r="A85" s="348"/>
      <c r="B85" s="329"/>
      <c r="C85" s="349"/>
      <c r="D85" s="28">
        <v>-6</v>
      </c>
      <c r="E85" s="340"/>
      <c r="F85" s="343"/>
      <c r="G85" s="258">
        <f>G87</f>
        <v>8.0638758897906108E-3</v>
      </c>
      <c r="H85" s="268">
        <f t="shared" ref="H85:J85" si="222">H87</f>
        <v>1.4425038427794299E-3</v>
      </c>
      <c r="I85" s="267">
        <f t="shared" si="222"/>
        <v>1.1143395444201201E-2</v>
      </c>
      <c r="J85" s="266">
        <f t="shared" si="222"/>
        <v>1.9517542843800601E-3</v>
      </c>
      <c r="K85" s="6"/>
      <c r="L85" s="333"/>
      <c r="M85" s="333"/>
      <c r="N85" s="333"/>
      <c r="O85" s="333"/>
      <c r="P85" s="333"/>
      <c r="Q85" s="333"/>
      <c r="R85" s="333"/>
      <c r="S85" s="333"/>
      <c r="T85" s="333"/>
      <c r="U85" s="333"/>
      <c r="V85" s="333"/>
      <c r="W85" s="333"/>
      <c r="X85" s="333"/>
      <c r="Y85" s="333"/>
      <c r="Z85" s="333"/>
      <c r="AA85" s="363"/>
      <c r="AB85" s="333"/>
      <c r="AC85" s="333"/>
      <c r="AD85" s="333"/>
      <c r="AE85" s="333"/>
      <c r="AF85" s="333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Q85" s="333"/>
      <c r="AR85" s="333"/>
      <c r="AS85" s="333"/>
      <c r="AT85" s="333"/>
      <c r="AU85" s="333"/>
      <c r="AV85" s="333"/>
      <c r="AW85" s="333"/>
      <c r="AX85" s="333"/>
      <c r="AY85" s="333"/>
      <c r="AZ85" s="333"/>
      <c r="BA85" s="333"/>
      <c r="BB85" s="325"/>
      <c r="BC85" s="360"/>
      <c r="BD85" s="326"/>
    </row>
    <row r="86" spans="1:100">
      <c r="A86" s="348"/>
      <c r="B86" s="329"/>
      <c r="C86" s="349"/>
      <c r="D86" s="28">
        <v>-5</v>
      </c>
      <c r="E86" s="340"/>
      <c r="F86" s="343"/>
      <c r="G86" s="258">
        <f>'8'!G85</f>
        <v>8.1158992771562504E-3</v>
      </c>
      <c r="H86" s="268">
        <f>'8'!H85</f>
        <v>1.45682188814136E-3</v>
      </c>
      <c r="I86" s="267">
        <f>'8'!I85</f>
        <v>1.12891360197011E-2</v>
      </c>
      <c r="J86" s="266">
        <f>'8'!J85</f>
        <v>1.9830263527138002E-3</v>
      </c>
      <c r="K86" s="6"/>
      <c r="L86" s="333"/>
      <c r="M86" s="333"/>
      <c r="N86" s="333"/>
      <c r="O86" s="333"/>
      <c r="P86" s="333"/>
      <c r="Q86" s="333"/>
      <c r="R86" s="333"/>
      <c r="S86" s="333"/>
      <c r="T86" s="333"/>
      <c r="U86" s="333"/>
      <c r="V86" s="333"/>
      <c r="W86" s="333"/>
      <c r="X86" s="333"/>
      <c r="Y86" s="333"/>
      <c r="Z86" s="333"/>
      <c r="AA86" s="363"/>
      <c r="AB86" s="333"/>
      <c r="AC86" s="333"/>
      <c r="AD86" s="333"/>
      <c r="AE86" s="333"/>
      <c r="AF86" s="333"/>
      <c r="AG86" s="333"/>
      <c r="AH86" s="333"/>
      <c r="AI86" s="333"/>
      <c r="AJ86" s="333"/>
      <c r="AK86" s="333"/>
      <c r="AL86" s="333"/>
      <c r="AM86" s="333"/>
      <c r="AN86" s="333"/>
      <c r="AO86" s="333"/>
      <c r="AP86" s="333"/>
      <c r="AQ86" s="333"/>
      <c r="AR86" s="333"/>
      <c r="AS86" s="333"/>
      <c r="AT86" s="333"/>
      <c r="AU86" s="333"/>
      <c r="AV86" s="333"/>
      <c r="AW86" s="333"/>
      <c r="AX86" s="333"/>
      <c r="AY86" s="333"/>
      <c r="AZ86" s="333"/>
      <c r="BA86" s="333"/>
      <c r="BB86" s="325"/>
      <c r="BC86" s="360"/>
      <c r="BD86" s="326"/>
    </row>
    <row r="87" spans="1:100">
      <c r="A87" s="348"/>
      <c r="B87" s="329"/>
      <c r="C87" s="349"/>
      <c r="D87" s="28">
        <v>-4</v>
      </c>
      <c r="E87" s="340"/>
      <c r="F87" s="343"/>
      <c r="G87" s="258">
        <f>'8'!G86</f>
        <v>8.0638758897906108E-3</v>
      </c>
      <c r="H87" s="268">
        <f>'8'!H86</f>
        <v>1.4425038427794299E-3</v>
      </c>
      <c r="I87" s="267">
        <f>'8'!I86</f>
        <v>1.1143395444201201E-2</v>
      </c>
      <c r="J87" s="266">
        <f>'8'!J86</f>
        <v>1.9517542843800601E-3</v>
      </c>
      <c r="K87" s="6"/>
      <c r="L87" s="333"/>
      <c r="M87" s="333"/>
      <c r="N87" s="333"/>
      <c r="O87" s="333"/>
      <c r="P87" s="333"/>
      <c r="Q87" s="333"/>
      <c r="R87" s="333"/>
      <c r="S87" s="333"/>
      <c r="T87" s="333"/>
      <c r="U87" s="333"/>
      <c r="V87" s="333"/>
      <c r="W87" s="333"/>
      <c r="X87" s="333"/>
      <c r="Y87" s="333"/>
      <c r="Z87" s="333"/>
      <c r="AA87" s="363"/>
      <c r="AB87" s="333"/>
      <c r="AC87" s="333"/>
      <c r="AD87" s="333"/>
      <c r="AE87" s="333"/>
      <c r="AF87" s="333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Q87" s="333"/>
      <c r="AR87" s="333"/>
      <c r="AS87" s="333"/>
      <c r="AT87" s="333"/>
      <c r="AU87" s="333"/>
      <c r="AV87" s="333"/>
      <c r="AW87" s="333"/>
      <c r="AX87" s="333"/>
      <c r="AY87" s="333"/>
      <c r="AZ87" s="333"/>
      <c r="BA87" s="333"/>
      <c r="BB87" s="325"/>
      <c r="BC87" s="360"/>
      <c r="BD87" s="326"/>
    </row>
    <row r="88" spans="1:100">
      <c r="A88" s="348"/>
      <c r="B88" s="329"/>
      <c r="C88" s="349"/>
      <c r="D88" s="28">
        <v>-3</v>
      </c>
      <c r="E88" s="340"/>
      <c r="F88" s="343"/>
      <c r="G88" s="258">
        <f>'8'!G87</f>
        <v>7.9150575962988797E-3</v>
      </c>
      <c r="H88" s="268">
        <f>'8'!H87</f>
        <v>1.4017645835742E-3</v>
      </c>
      <c r="I88" s="267">
        <f>'8'!I87</f>
        <v>1.07313324033248E-2</v>
      </c>
      <c r="J88" s="266">
        <f>'8'!J87</f>
        <v>1.8638010158819099E-3</v>
      </c>
      <c r="K88" s="6"/>
      <c r="L88" s="333"/>
      <c r="M88" s="333"/>
      <c r="N88" s="333"/>
      <c r="O88" s="333"/>
      <c r="P88" s="333"/>
      <c r="Q88" s="333"/>
      <c r="R88" s="333"/>
      <c r="S88" s="333"/>
      <c r="T88" s="333"/>
      <c r="U88" s="333"/>
      <c r="V88" s="333"/>
      <c r="W88" s="333"/>
      <c r="X88" s="333"/>
      <c r="Y88" s="333"/>
      <c r="Z88" s="333"/>
      <c r="AA88" s="363"/>
      <c r="AB88" s="333"/>
      <c r="AC88" s="333"/>
      <c r="AD88" s="333"/>
      <c r="AE88" s="333"/>
      <c r="AF88" s="333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Q88" s="333"/>
      <c r="AR88" s="333"/>
      <c r="AS88" s="333"/>
      <c r="AT88" s="333"/>
      <c r="AU88" s="333"/>
      <c r="AV88" s="333"/>
      <c r="AW88" s="333"/>
      <c r="AX88" s="333"/>
      <c r="AY88" s="333"/>
      <c r="AZ88" s="333"/>
      <c r="BA88" s="333"/>
      <c r="BB88" s="325"/>
      <c r="BC88" s="360"/>
      <c r="BD88" s="326"/>
    </row>
    <row r="89" spans="1:100">
      <c r="A89" s="348"/>
      <c r="B89" s="329"/>
      <c r="C89" s="349"/>
      <c r="D89" s="28">
        <v>-2</v>
      </c>
      <c r="E89" s="340"/>
      <c r="F89" s="343"/>
      <c r="G89" s="258">
        <f>'8'!G88</f>
        <v>7.6892670175653299E-3</v>
      </c>
      <c r="H89" s="268">
        <f>'8'!H88</f>
        <v>1.34058343677056E-3</v>
      </c>
      <c r="I89" s="267">
        <f>'8'!I88</f>
        <v>1.01198983457458E-2</v>
      </c>
      <c r="J89" s="266">
        <f>'8'!J88</f>
        <v>1.7345981340666501E-3</v>
      </c>
      <c r="K89" s="6"/>
      <c r="L89" s="333"/>
      <c r="M89" s="333"/>
      <c r="N89" s="333"/>
      <c r="O89" s="333"/>
      <c r="P89" s="333"/>
      <c r="Q89" s="333"/>
      <c r="R89" s="333"/>
      <c r="S89" s="333"/>
      <c r="T89" s="333"/>
      <c r="U89" s="333"/>
      <c r="V89" s="333"/>
      <c r="W89" s="333"/>
      <c r="X89" s="333"/>
      <c r="Y89" s="333"/>
      <c r="Z89" s="333"/>
      <c r="AA89" s="363"/>
      <c r="AB89" s="333"/>
      <c r="AC89" s="333"/>
      <c r="AD89" s="333"/>
      <c r="AE89" s="333"/>
      <c r="AF89" s="333"/>
      <c r="AG89" s="333"/>
      <c r="AH89" s="333"/>
      <c r="AI89" s="333"/>
      <c r="AJ89" s="333"/>
      <c r="AK89" s="333"/>
      <c r="AL89" s="333"/>
      <c r="AM89" s="333"/>
      <c r="AN89" s="333"/>
      <c r="AO89" s="333"/>
      <c r="AP89" s="333"/>
      <c r="AQ89" s="333"/>
      <c r="AR89" s="333"/>
      <c r="AS89" s="333"/>
      <c r="AT89" s="333"/>
      <c r="AU89" s="333"/>
      <c r="AV89" s="333"/>
      <c r="AW89" s="333"/>
      <c r="AX89" s="333"/>
      <c r="AY89" s="333"/>
      <c r="AZ89" s="333"/>
      <c r="BA89" s="333"/>
      <c r="BB89" s="325"/>
      <c r="BC89" s="360"/>
      <c r="BD89" s="326"/>
    </row>
    <row r="90" spans="1:100">
      <c r="A90" s="348"/>
      <c r="B90" s="329"/>
      <c r="C90" s="349"/>
      <c r="D90" s="28">
        <v>-1</v>
      </c>
      <c r="E90" s="340"/>
      <c r="F90" s="343"/>
      <c r="G90" s="258">
        <f>'8'!G89</f>
        <v>7.4147889856136396E-3</v>
      </c>
      <c r="H90" s="268">
        <f>'8'!H89</f>
        <v>1.2672563840207601E-3</v>
      </c>
      <c r="I90" s="267">
        <f>'8'!I89</f>
        <v>9.3990858750571098E-3</v>
      </c>
      <c r="J90" s="266">
        <f>'8'!J89</f>
        <v>1.5843864408350799E-3</v>
      </c>
      <c r="K90" s="6"/>
      <c r="L90" s="333"/>
      <c r="M90" s="333"/>
      <c r="N90" s="333"/>
      <c r="O90" s="333"/>
      <c r="P90" s="333"/>
      <c r="Q90" s="333"/>
      <c r="R90" s="333"/>
      <c r="S90" s="333"/>
      <c r="T90" s="333"/>
      <c r="U90" s="333"/>
      <c r="V90" s="333"/>
      <c r="W90" s="333"/>
      <c r="X90" s="333"/>
      <c r="Y90" s="333"/>
      <c r="Z90" s="333"/>
      <c r="AA90" s="363"/>
      <c r="AB90" s="333"/>
      <c r="AC90" s="333"/>
      <c r="AD90" s="333"/>
      <c r="AE90" s="333"/>
      <c r="AF90" s="333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Q90" s="333"/>
      <c r="AR90" s="333"/>
      <c r="AS90" s="333"/>
      <c r="AT90" s="333"/>
      <c r="AU90" s="333"/>
      <c r="AV90" s="333"/>
      <c r="AW90" s="333"/>
      <c r="AX90" s="333"/>
      <c r="AY90" s="333"/>
      <c r="AZ90" s="333"/>
      <c r="BA90" s="333"/>
      <c r="BB90" s="325"/>
      <c r="BC90" s="360"/>
      <c r="BD90" s="326"/>
    </row>
    <row r="91" spans="1:100">
      <c r="A91" s="348"/>
      <c r="B91" s="329"/>
      <c r="C91" s="349"/>
      <c r="D91" s="28">
        <v>0</v>
      </c>
      <c r="E91" s="340"/>
      <c r="F91" s="343"/>
      <c r="G91" s="258">
        <f>'8'!G90</f>
        <v>7.1230696640205904E-3</v>
      </c>
      <c r="H91" s="268">
        <f>'8'!H90</f>
        <v>1.19062086939889E-3</v>
      </c>
      <c r="I91" s="267">
        <f>'8'!I90</f>
        <v>8.6602172317240007E-3</v>
      </c>
      <c r="J91" s="266">
        <f>'8'!J90</f>
        <v>1.4329262518745999E-3</v>
      </c>
      <c r="K91" s="6"/>
      <c r="L91" s="333"/>
      <c r="M91" s="333"/>
      <c r="N91" s="333"/>
      <c r="O91" s="333"/>
      <c r="P91" s="333"/>
      <c r="Q91" s="333"/>
      <c r="R91" s="333"/>
      <c r="S91" s="333"/>
      <c r="T91" s="333"/>
      <c r="U91" s="333"/>
      <c r="V91" s="333"/>
      <c r="W91" s="333"/>
      <c r="X91" s="333"/>
      <c r="Y91" s="333"/>
      <c r="Z91" s="333"/>
      <c r="AA91" s="363"/>
      <c r="AB91" s="333"/>
      <c r="AC91" s="333"/>
      <c r="AD91" s="333"/>
      <c r="AE91" s="333"/>
      <c r="AF91" s="333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Q91" s="333"/>
      <c r="AR91" s="333"/>
      <c r="AS91" s="333"/>
      <c r="AT91" s="333"/>
      <c r="AU91" s="333"/>
      <c r="AV91" s="333"/>
      <c r="AW91" s="333"/>
      <c r="AX91" s="333"/>
      <c r="AY91" s="333"/>
      <c r="AZ91" s="333"/>
      <c r="BA91" s="333"/>
      <c r="BB91" s="325"/>
      <c r="BC91" s="360"/>
      <c r="BD91" s="326"/>
    </row>
    <row r="92" spans="1:100">
      <c r="A92" s="348"/>
      <c r="B92" s="329"/>
      <c r="C92" s="349"/>
      <c r="D92" s="28">
        <v>1</v>
      </c>
      <c r="E92" s="340"/>
      <c r="F92" s="343"/>
      <c r="G92" s="258">
        <f>'8'!G91</f>
        <v>6.8439517169169304E-3</v>
      </c>
      <c r="H92" s="268">
        <f>'8'!H91</f>
        <v>1.11858983436524E-3</v>
      </c>
      <c r="I92" s="267">
        <f>'8'!I91</f>
        <v>7.9797341686892297E-3</v>
      </c>
      <c r="J92" s="266">
        <f>'8'!J91</f>
        <v>1.2958464530542001E-3</v>
      </c>
      <c r="K92" s="6"/>
      <c r="L92" s="333"/>
      <c r="M92" s="333"/>
      <c r="N92" s="333"/>
      <c r="O92" s="333"/>
      <c r="P92" s="333"/>
      <c r="Q92" s="333"/>
      <c r="R92" s="333"/>
      <c r="S92" s="333"/>
      <c r="T92" s="333"/>
      <c r="U92" s="333"/>
      <c r="V92" s="333"/>
      <c r="W92" s="333"/>
      <c r="X92" s="333"/>
      <c r="Y92" s="333"/>
      <c r="Z92" s="333"/>
      <c r="AA92" s="363"/>
      <c r="AB92" s="333"/>
      <c r="AC92" s="333"/>
      <c r="AD92" s="333"/>
      <c r="AE92" s="333"/>
      <c r="AF92" s="333"/>
      <c r="AG92" s="333"/>
      <c r="AH92" s="333"/>
      <c r="AI92" s="333"/>
      <c r="AJ92" s="333"/>
      <c r="AK92" s="333"/>
      <c r="AL92" s="333"/>
      <c r="AM92" s="333"/>
      <c r="AN92" s="333"/>
      <c r="AO92" s="333"/>
      <c r="AP92" s="333"/>
      <c r="AQ92" s="333"/>
      <c r="AR92" s="333"/>
      <c r="AS92" s="333"/>
      <c r="AT92" s="333"/>
      <c r="AU92" s="333"/>
      <c r="AV92" s="333"/>
      <c r="AW92" s="333"/>
      <c r="AX92" s="333"/>
      <c r="AY92" s="333"/>
      <c r="AZ92" s="333"/>
      <c r="BA92" s="333"/>
      <c r="BB92" s="325"/>
      <c r="BC92" s="360"/>
      <c r="BD92" s="326"/>
    </row>
    <row r="93" spans="1:100">
      <c r="A93" s="348"/>
      <c r="B93" s="329"/>
      <c r="C93" s="349"/>
      <c r="D93" s="28">
        <v>2</v>
      </c>
      <c r="E93" s="340"/>
      <c r="F93" s="343"/>
      <c r="G93" s="258">
        <f>'8'!G92</f>
        <v>6.6024910866019498E-3</v>
      </c>
      <c r="H93" s="268">
        <f>'8'!H92</f>
        <v>1.05733218802572E-3</v>
      </c>
      <c r="I93" s="267">
        <f>'8'!I92</f>
        <v>7.4121040493524597E-3</v>
      </c>
      <c r="J93" s="266">
        <f>'8'!J92</f>
        <v>1.1833956291825399E-3</v>
      </c>
      <c r="K93" s="6"/>
      <c r="L93" s="333"/>
      <c r="M93" s="333"/>
      <c r="N93" s="333"/>
      <c r="O93" s="333"/>
      <c r="P93" s="333"/>
      <c r="Q93" s="333"/>
      <c r="R93" s="333"/>
      <c r="S93" s="333"/>
      <c r="T93" s="333"/>
      <c r="U93" s="333"/>
      <c r="V93" s="333"/>
      <c r="W93" s="333"/>
      <c r="X93" s="333"/>
      <c r="Y93" s="333"/>
      <c r="Z93" s="333"/>
      <c r="AA93" s="363"/>
      <c r="AB93" s="333"/>
      <c r="AC93" s="333"/>
      <c r="AD93" s="333"/>
      <c r="AE93" s="333"/>
      <c r="AF93" s="333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Q93" s="333"/>
      <c r="AR93" s="333"/>
      <c r="AS93" s="333"/>
      <c r="AT93" s="333"/>
      <c r="AU93" s="333"/>
      <c r="AV93" s="333"/>
      <c r="AW93" s="333"/>
      <c r="AX93" s="333"/>
      <c r="AY93" s="333"/>
      <c r="AZ93" s="333"/>
      <c r="BA93" s="333"/>
      <c r="BB93" s="325"/>
      <c r="BC93" s="360"/>
      <c r="BD93" s="326"/>
    </row>
    <row r="94" spans="1:100">
      <c r="A94" s="348"/>
      <c r="B94" s="329"/>
      <c r="C94" s="349"/>
      <c r="D94" s="28">
        <v>3</v>
      </c>
      <c r="E94" s="340"/>
      <c r="F94" s="343"/>
      <c r="G94" s="258">
        <f>'8'!G93</f>
        <v>6.4175707085793003E-3</v>
      </c>
      <c r="H94" s="268">
        <f>'8'!H93</f>
        <v>1.01110050892765E-3</v>
      </c>
      <c r="I94" s="267">
        <f>'8'!I93</f>
        <v>6.9906822697382801E-3</v>
      </c>
      <c r="J94" s="266">
        <f>'8'!J93</f>
        <v>1.1010961043120401E-3</v>
      </c>
      <c r="K94" s="6"/>
      <c r="L94" s="333"/>
      <c r="M94" s="333"/>
      <c r="N94" s="333"/>
      <c r="O94" s="333"/>
      <c r="P94" s="333"/>
      <c r="Q94" s="333"/>
      <c r="R94" s="333"/>
      <c r="S94" s="333"/>
      <c r="T94" s="333"/>
      <c r="U94" s="333"/>
      <c r="V94" s="333"/>
      <c r="W94" s="333"/>
      <c r="X94" s="333"/>
      <c r="Y94" s="333"/>
      <c r="Z94" s="333"/>
      <c r="AA94" s="363"/>
      <c r="AB94" s="333"/>
      <c r="AC94" s="333"/>
      <c r="AD94" s="333"/>
      <c r="AE94" s="333"/>
      <c r="AF94" s="333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Q94" s="333"/>
      <c r="AR94" s="333"/>
      <c r="AS94" s="333"/>
      <c r="AT94" s="333"/>
      <c r="AU94" s="333"/>
      <c r="AV94" s="333"/>
      <c r="AW94" s="333"/>
      <c r="AX94" s="333"/>
      <c r="AY94" s="333"/>
      <c r="AZ94" s="333"/>
      <c r="BA94" s="333"/>
      <c r="BB94" s="325"/>
      <c r="BC94" s="360"/>
      <c r="BD94" s="326"/>
    </row>
    <row r="95" spans="1:100">
      <c r="A95" s="348"/>
      <c r="B95" s="329"/>
      <c r="C95" s="349"/>
      <c r="D95" s="28">
        <v>4</v>
      </c>
      <c r="E95" s="340"/>
      <c r="F95" s="343"/>
      <c r="G95" s="258">
        <f>'8'!G94</f>
        <v>6.3018829151328497E-3</v>
      </c>
      <c r="H95" s="268">
        <f>'8'!H94</f>
        <v>9.8248549043834809E-4</v>
      </c>
      <c r="I95" s="267">
        <f>'8'!I94</f>
        <v>6.7329317431777998E-3</v>
      </c>
      <c r="J95" s="266">
        <f>'8'!J94</f>
        <v>1.0512835335465701E-3</v>
      </c>
      <c r="K95" s="6"/>
      <c r="L95" s="333"/>
      <c r="M95" s="333"/>
      <c r="N95" s="333"/>
      <c r="O95" s="333"/>
      <c r="P95" s="333"/>
      <c r="Q95" s="333"/>
      <c r="R95" s="333"/>
      <c r="S95" s="333"/>
      <c r="T95" s="333"/>
      <c r="U95" s="333"/>
      <c r="V95" s="333"/>
      <c r="W95" s="333"/>
      <c r="X95" s="333"/>
      <c r="Y95" s="333"/>
      <c r="Z95" s="333"/>
      <c r="AA95" s="363"/>
      <c r="AB95" s="333"/>
      <c r="AC95" s="333"/>
      <c r="AD95" s="333"/>
      <c r="AE95" s="333"/>
      <c r="AF95" s="333"/>
      <c r="AG95" s="333"/>
      <c r="AH95" s="333"/>
      <c r="AI95" s="333"/>
      <c r="AJ95" s="333"/>
      <c r="AK95" s="333"/>
      <c r="AL95" s="333"/>
      <c r="AM95" s="333"/>
      <c r="AN95" s="333"/>
      <c r="AO95" s="333"/>
      <c r="AP95" s="333"/>
      <c r="AQ95" s="333"/>
      <c r="AR95" s="333"/>
      <c r="AS95" s="333"/>
      <c r="AT95" s="333"/>
      <c r="AU95" s="333"/>
      <c r="AV95" s="333"/>
      <c r="AW95" s="333"/>
      <c r="AX95" s="333"/>
      <c r="AY95" s="333"/>
      <c r="AZ95" s="333"/>
      <c r="BA95" s="333"/>
      <c r="BB95" s="325"/>
      <c r="BC95" s="360"/>
      <c r="BD95" s="326"/>
    </row>
    <row r="96" spans="1:100">
      <c r="A96" s="348"/>
      <c r="B96" s="329"/>
      <c r="C96" s="349"/>
      <c r="D96" s="28">
        <v>5</v>
      </c>
      <c r="E96" s="340"/>
      <c r="F96" s="343"/>
      <c r="G96" s="258">
        <f>'8'!G95</f>
        <v>6.2625823208117999E-3</v>
      </c>
      <c r="H96" s="268">
        <f>'8'!H95</f>
        <v>9.7281935884007103E-4</v>
      </c>
      <c r="I96" s="267">
        <f>'8'!I95</f>
        <v>6.6464066327871401E-3</v>
      </c>
      <c r="J96" s="266">
        <f>'8'!J95</f>
        <v>1.0346537523328099E-3</v>
      </c>
      <c r="K96" s="6"/>
      <c r="L96" s="333"/>
      <c r="M96" s="333"/>
      <c r="N96" s="333"/>
      <c r="O96" s="333"/>
      <c r="P96" s="333"/>
      <c r="Q96" s="333"/>
      <c r="R96" s="333"/>
      <c r="S96" s="333"/>
      <c r="T96" s="333"/>
      <c r="U96" s="333"/>
      <c r="V96" s="333"/>
      <c r="W96" s="333"/>
      <c r="X96" s="333"/>
      <c r="Y96" s="333"/>
      <c r="Z96" s="333"/>
      <c r="AA96" s="36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Q96" s="333"/>
      <c r="AR96" s="333"/>
      <c r="AS96" s="333"/>
      <c r="AT96" s="333"/>
      <c r="AU96" s="333"/>
      <c r="AV96" s="333"/>
      <c r="AW96" s="333"/>
      <c r="AX96" s="333"/>
      <c r="AY96" s="333"/>
      <c r="AZ96" s="333"/>
      <c r="BA96" s="333"/>
      <c r="BB96" s="325"/>
      <c r="BC96" s="360"/>
      <c r="BD96" s="326"/>
    </row>
    <row r="97" spans="1:100">
      <c r="A97" s="348"/>
      <c r="B97" s="329"/>
      <c r="C97" s="349"/>
      <c r="D97" s="28">
        <v>6</v>
      </c>
      <c r="E97" s="340"/>
      <c r="F97" s="343"/>
      <c r="G97" s="128">
        <f>G95</f>
        <v>6.3018829151328497E-3</v>
      </c>
      <c r="H97" s="270">
        <f t="shared" ref="H97:J97" si="223">H95</f>
        <v>9.8248549043834809E-4</v>
      </c>
      <c r="I97" s="271">
        <f t="shared" si="223"/>
        <v>6.7329317431777998E-3</v>
      </c>
      <c r="J97" s="272">
        <f t="shared" si="223"/>
        <v>1.0512835335465701E-3</v>
      </c>
      <c r="K97" s="6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3"/>
      <c r="AA97" s="36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Q97" s="333"/>
      <c r="AR97" s="333"/>
      <c r="AS97" s="333"/>
      <c r="AT97" s="333"/>
      <c r="AU97" s="333"/>
      <c r="AV97" s="333"/>
      <c r="AW97" s="333"/>
      <c r="AX97" s="333"/>
      <c r="AY97" s="333"/>
      <c r="AZ97" s="333"/>
      <c r="BA97" s="333"/>
      <c r="BB97" s="325"/>
      <c r="BC97" s="360"/>
      <c r="BD97" s="326"/>
    </row>
    <row r="98" spans="1:100">
      <c r="A98" s="348"/>
      <c r="B98" s="329"/>
      <c r="C98" s="349"/>
      <c r="D98" s="28">
        <v>7</v>
      </c>
      <c r="E98" s="340"/>
      <c r="F98" s="343"/>
      <c r="G98" s="97">
        <f>G94</f>
        <v>6.4175707085793003E-3</v>
      </c>
      <c r="H98" s="51">
        <f t="shared" ref="H98:J98" si="224">H94</f>
        <v>1.01110050892765E-3</v>
      </c>
      <c r="I98" s="126">
        <f t="shared" si="224"/>
        <v>6.9906822697382801E-3</v>
      </c>
      <c r="J98" s="173">
        <f t="shared" si="224"/>
        <v>1.1010961043120401E-3</v>
      </c>
      <c r="K98" s="6"/>
      <c r="L98" s="333"/>
      <c r="M98" s="333"/>
      <c r="N98" s="333"/>
      <c r="O98" s="333"/>
      <c r="P98" s="333"/>
      <c r="Q98" s="333"/>
      <c r="R98" s="333"/>
      <c r="S98" s="333"/>
      <c r="T98" s="333"/>
      <c r="U98" s="333"/>
      <c r="V98" s="333"/>
      <c r="W98" s="333"/>
      <c r="X98" s="333"/>
      <c r="Y98" s="333"/>
      <c r="Z98" s="333"/>
      <c r="AA98" s="363"/>
      <c r="AB98" s="333"/>
      <c r="AC98" s="333"/>
      <c r="AD98" s="333"/>
      <c r="AE98" s="333"/>
      <c r="AF98" s="333"/>
      <c r="AG98" s="333"/>
      <c r="AH98" s="333"/>
      <c r="AI98" s="333"/>
      <c r="AJ98" s="333"/>
      <c r="AK98" s="333"/>
      <c r="AL98" s="333"/>
      <c r="AM98" s="333"/>
      <c r="AN98" s="333"/>
      <c r="AO98" s="333"/>
      <c r="AP98" s="333"/>
      <c r="AQ98" s="333"/>
      <c r="AR98" s="333"/>
      <c r="AS98" s="333"/>
      <c r="AT98" s="333"/>
      <c r="AU98" s="333"/>
      <c r="AV98" s="333"/>
      <c r="AW98" s="333"/>
      <c r="AX98" s="333"/>
      <c r="AY98" s="333"/>
      <c r="AZ98" s="333"/>
      <c r="BA98" s="333"/>
      <c r="BB98" s="325"/>
      <c r="BC98" s="360"/>
      <c r="BD98" s="326"/>
    </row>
    <row r="99" spans="1:100">
      <c r="A99" s="348"/>
      <c r="B99" s="329"/>
      <c r="C99" s="349"/>
      <c r="D99" s="28">
        <v>8</v>
      </c>
      <c r="E99" s="340"/>
      <c r="F99" s="343"/>
      <c r="G99" s="97">
        <f>G93</f>
        <v>6.6024910866019498E-3</v>
      </c>
      <c r="H99" s="51">
        <f t="shared" ref="H99:J99" si="225">H93</f>
        <v>1.05733218802572E-3</v>
      </c>
      <c r="I99" s="126">
        <f t="shared" si="225"/>
        <v>7.4121040493524597E-3</v>
      </c>
      <c r="J99" s="173">
        <f t="shared" si="225"/>
        <v>1.1833956291825399E-3</v>
      </c>
      <c r="K99" s="6"/>
      <c r="L99" s="333"/>
      <c r="M99" s="333"/>
      <c r="N99" s="333"/>
      <c r="O99" s="333"/>
      <c r="P99" s="333"/>
      <c r="Q99" s="333"/>
      <c r="R99" s="333"/>
      <c r="S99" s="333"/>
      <c r="T99" s="333"/>
      <c r="U99" s="333"/>
      <c r="V99" s="333"/>
      <c r="W99" s="333"/>
      <c r="X99" s="333"/>
      <c r="Y99" s="333"/>
      <c r="Z99" s="333"/>
      <c r="AA99" s="363"/>
      <c r="AB99" s="333"/>
      <c r="AC99" s="333"/>
      <c r="AD99" s="333"/>
      <c r="AE99" s="333"/>
      <c r="AF99" s="333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Q99" s="333"/>
      <c r="AR99" s="333"/>
      <c r="AS99" s="333"/>
      <c r="AT99" s="333"/>
      <c r="AU99" s="333"/>
      <c r="AV99" s="333"/>
      <c r="AW99" s="333"/>
      <c r="AX99" s="333"/>
      <c r="AY99" s="333"/>
      <c r="AZ99" s="333"/>
      <c r="BA99" s="333"/>
      <c r="BB99" s="325"/>
      <c r="BC99" s="360"/>
      <c r="BD99" s="326"/>
    </row>
    <row r="100" spans="1:100">
      <c r="A100" s="348"/>
      <c r="B100" s="329"/>
      <c r="C100" s="349"/>
      <c r="D100" s="28">
        <v>9</v>
      </c>
      <c r="E100" s="340"/>
      <c r="F100" s="343"/>
      <c r="G100" s="97">
        <f>G92</f>
        <v>6.8439517169169304E-3</v>
      </c>
      <c r="H100" s="51">
        <f t="shared" ref="H100:J100" si="226">H92</f>
        <v>1.11858983436524E-3</v>
      </c>
      <c r="I100" s="126">
        <f t="shared" si="226"/>
        <v>7.9797341686892297E-3</v>
      </c>
      <c r="J100" s="173">
        <f t="shared" si="226"/>
        <v>1.2958464530542001E-3</v>
      </c>
      <c r="K100" s="6"/>
      <c r="L100" s="333"/>
      <c r="M100" s="333"/>
      <c r="N100" s="333"/>
      <c r="O100" s="333"/>
      <c r="P100" s="333"/>
      <c r="Q100" s="333"/>
      <c r="R100" s="333"/>
      <c r="S100" s="333"/>
      <c r="T100" s="333"/>
      <c r="U100" s="333"/>
      <c r="V100" s="333"/>
      <c r="W100" s="333"/>
      <c r="X100" s="333"/>
      <c r="Y100" s="333"/>
      <c r="Z100" s="333"/>
      <c r="AA100" s="36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Q100" s="333"/>
      <c r="AR100" s="333"/>
      <c r="AS100" s="333"/>
      <c r="AT100" s="333"/>
      <c r="AU100" s="333"/>
      <c r="AV100" s="333"/>
      <c r="AW100" s="333"/>
      <c r="AX100" s="333"/>
      <c r="AY100" s="333"/>
      <c r="AZ100" s="333"/>
      <c r="BA100" s="333"/>
      <c r="BB100" s="325"/>
      <c r="BC100" s="360"/>
      <c r="BD100" s="326"/>
    </row>
    <row r="101" spans="1:100">
      <c r="A101" s="348"/>
      <c r="B101" s="329"/>
      <c r="C101" s="349"/>
      <c r="D101" s="29">
        <v>10</v>
      </c>
      <c r="E101" s="341"/>
      <c r="F101" s="344"/>
      <c r="G101" s="101">
        <f>G91</f>
        <v>7.1230696640205904E-3</v>
      </c>
      <c r="H101" s="77">
        <f t="shared" ref="H101:J101" si="227">H91</f>
        <v>1.19062086939889E-3</v>
      </c>
      <c r="I101" s="248">
        <f t="shared" si="227"/>
        <v>8.6602172317240007E-3</v>
      </c>
      <c r="J101" s="182">
        <f t="shared" si="227"/>
        <v>1.4329262518745999E-3</v>
      </c>
      <c r="K101" s="6"/>
      <c r="L101" s="334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64"/>
      <c r="AB101" s="358"/>
      <c r="AC101" s="358"/>
      <c r="AD101" s="358"/>
      <c r="AE101" s="358"/>
      <c r="AF101" s="358"/>
      <c r="AG101" s="358"/>
      <c r="AH101" s="358"/>
      <c r="AI101" s="358"/>
      <c r="AJ101" s="358"/>
      <c r="AK101" s="358"/>
      <c r="AL101" s="358"/>
      <c r="AM101" s="358"/>
      <c r="AN101" s="358"/>
      <c r="AO101" s="358"/>
      <c r="AP101" s="358"/>
      <c r="AQ101" s="358"/>
      <c r="AR101" s="358"/>
      <c r="AS101" s="358"/>
      <c r="AT101" s="358"/>
      <c r="AU101" s="358"/>
      <c r="AV101" s="358"/>
      <c r="AW101" s="358"/>
      <c r="AX101" s="358"/>
      <c r="AY101" s="358"/>
      <c r="AZ101" s="358"/>
      <c r="BA101" s="358"/>
      <c r="BB101" s="325"/>
      <c r="BC101" s="361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10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45"/>
      <c r="D103" s="26">
        <v>-9</v>
      </c>
      <c r="E103" s="339">
        <v>5.4116774285997303E-114</v>
      </c>
      <c r="F103" s="342">
        <v>5.1558128414361699E-95</v>
      </c>
      <c r="G103" s="97">
        <f>G111</f>
        <v>1.95243762947606E-103</v>
      </c>
      <c r="H103" s="51">
        <f t="shared" ref="H103:J103" si="228">H111</f>
        <v>2.4990680654140702E-137</v>
      </c>
      <c r="I103" s="126">
        <f t="shared" si="228"/>
        <v>7.6986653113508501E-149</v>
      </c>
      <c r="J103" s="173">
        <f t="shared" si="228"/>
        <v>9.3955083614059492E-264</v>
      </c>
      <c r="K103" s="6"/>
      <c r="L103" s="332">
        <f>1-SUM(M103:BC122)</f>
        <v>7.4312623130923239E-4</v>
      </c>
      <c r="M103" s="357">
        <f>G113+I113</f>
        <v>1.1764238687732401E-139</v>
      </c>
      <c r="N103" s="357">
        <f>G120+I120+J113</f>
        <v>3.9736301004613199E-151</v>
      </c>
      <c r="O103" s="357">
        <f>G122+I122+H113</f>
        <v>8.2808070676414504E-127</v>
      </c>
      <c r="P103" s="357">
        <f>G115+I115+J120</f>
        <v>1.00375942525474E-160</v>
      </c>
      <c r="Q103" s="357">
        <f>G111+I111</f>
        <v>1.95243762947606E-103</v>
      </c>
      <c r="R103" s="357">
        <f>G117+I117+H120+J122</f>
        <v>1.9382321982848098E-170</v>
      </c>
      <c r="S103" s="357">
        <f>G104+I104</f>
        <v>5.7661529661670617E-66</v>
      </c>
      <c r="T103" s="357">
        <f>G106+I106+J115</f>
        <v>2.538253462427885E-5</v>
      </c>
      <c r="U103" s="357">
        <f>G109+I109+H122</f>
        <v>2.0252170990319098E-28</v>
      </c>
      <c r="V103" s="357">
        <f>G118+I118+J111</f>
        <v>1.54503922944415E-167</v>
      </c>
      <c r="W103" s="357">
        <f>G107+I107</f>
        <v>0.31642487352514703</v>
      </c>
      <c r="X103" s="357">
        <f>G110+I110+J117+H115</f>
        <v>5.7661529661670617E-66</v>
      </c>
      <c r="Y103" s="357">
        <f>G116+I116</f>
        <v>1.54503922944415E-167</v>
      </c>
      <c r="Z103" s="357">
        <f>G108+I108+J104</f>
        <v>2.538253462427885E-5</v>
      </c>
      <c r="AA103" s="362">
        <f>G119+I119+H111</f>
        <v>2.4990680654140702E-137</v>
      </c>
      <c r="AB103" s="357">
        <f>G105+I105+J106</f>
        <v>2.0252170990319098E-28</v>
      </c>
      <c r="AC103" s="357">
        <f>G121+I121</f>
        <v>1.1764238687732401E-139</v>
      </c>
      <c r="AD103" s="357">
        <f>G114+I114+J109+H117</f>
        <v>1.08805788623228E-88</v>
      </c>
      <c r="AE103" s="357">
        <f>G103+I103</f>
        <v>1.95243762947606E-103</v>
      </c>
      <c r="AF103" s="357">
        <f>G112+I112+J118</f>
        <v>8.2808070676414504E-127</v>
      </c>
      <c r="AG103" s="357">
        <f>H104</f>
        <v>3.2632668458936602E-75</v>
      </c>
      <c r="AH103" s="357">
        <f>J107</f>
        <v>1.62074737602909E-43</v>
      </c>
      <c r="AI103" s="357">
        <f>J110+H106</f>
        <v>4.9963765174134601E-5</v>
      </c>
      <c r="AJ103" s="357">
        <f>F103</f>
        <v>5.1558128414361699E-95</v>
      </c>
      <c r="AK103" s="357">
        <f>J116</f>
        <v>0</v>
      </c>
      <c r="AL103" s="357">
        <f>H109</f>
        <v>1.0797150785443899E-29</v>
      </c>
      <c r="AM103" s="357">
        <f>J108</f>
        <v>1.5150652140337601E-49</v>
      </c>
      <c r="AN103" s="357">
        <f>J119+H118</f>
        <v>0</v>
      </c>
      <c r="AO103" s="357">
        <f>J105</f>
        <v>1.08805788623228E-88</v>
      </c>
      <c r="AP103" s="357">
        <f>H107</f>
        <v>0.68268130764394697</v>
      </c>
      <c r="AQ103" s="357">
        <f>J121</f>
        <v>0</v>
      </c>
      <c r="AR103" s="357">
        <f>H110+J114</f>
        <v>3.2632668458936602E-75</v>
      </c>
      <c r="AS103" s="357">
        <f>J103</f>
        <v>9.3955083614059492E-264</v>
      </c>
      <c r="AT103" s="357">
        <f>H116</f>
        <v>0</v>
      </c>
      <c r="AU103" s="357">
        <f>J112</f>
        <v>0</v>
      </c>
      <c r="AV103" s="357">
        <f>H108</f>
        <v>4.9963765174134601E-5</v>
      </c>
      <c r="AW103" s="357">
        <f>H119</f>
        <v>0</v>
      </c>
      <c r="AX103" s="357">
        <f>H105</f>
        <v>1.0797150785443899E-29</v>
      </c>
      <c r="AY103" s="357">
        <f>E103</f>
        <v>5.4116774285997303E-114</v>
      </c>
      <c r="AZ103" s="357">
        <f>H121</f>
        <v>0</v>
      </c>
      <c r="BA103" s="357">
        <f>H114</f>
        <v>0</v>
      </c>
      <c r="BB103" s="325">
        <f>H103</f>
        <v>2.4990680654140702E-137</v>
      </c>
      <c r="BC103" s="359">
        <f>H112</f>
        <v>3.9807890660857901E-210</v>
      </c>
      <c r="BD103" s="326">
        <f>SUMPRODUCT($L$1:$BC$1,BF103:CW103)</f>
        <v>26.013012785290094</v>
      </c>
      <c r="BF103" s="12">
        <f>L103</f>
        <v>7.4312623130923239E-4</v>
      </c>
      <c r="BG103" s="23">
        <f t="shared" ref="BG103:CV103" si="229">M103</f>
        <v>1.1764238687732401E-139</v>
      </c>
      <c r="BH103" s="23">
        <f t="shared" si="229"/>
        <v>3.9736301004613199E-151</v>
      </c>
      <c r="BI103" s="23">
        <f t="shared" si="229"/>
        <v>8.2808070676414504E-127</v>
      </c>
      <c r="BJ103" s="23">
        <f t="shared" si="229"/>
        <v>1.00375942525474E-160</v>
      </c>
      <c r="BK103" s="23">
        <f t="shared" si="229"/>
        <v>1.95243762947606E-103</v>
      </c>
      <c r="BL103" s="23">
        <f t="shared" si="229"/>
        <v>1.9382321982848098E-170</v>
      </c>
      <c r="BM103" s="23">
        <f t="shared" si="229"/>
        <v>5.7661529661670617E-66</v>
      </c>
      <c r="BN103" s="23">
        <f t="shared" si="229"/>
        <v>2.538253462427885E-5</v>
      </c>
      <c r="BO103" s="23">
        <f t="shared" si="229"/>
        <v>2.0252170990319098E-28</v>
      </c>
      <c r="BP103" s="23">
        <f t="shared" si="229"/>
        <v>1.54503922944415E-167</v>
      </c>
      <c r="BQ103" s="23">
        <f t="shared" si="229"/>
        <v>0.31642487352514703</v>
      </c>
      <c r="BR103" s="23">
        <f t="shared" si="229"/>
        <v>5.7661529661670617E-66</v>
      </c>
      <c r="BS103" s="23">
        <f t="shared" si="229"/>
        <v>1.54503922944415E-167</v>
      </c>
      <c r="BT103" s="23">
        <f t="shared" si="229"/>
        <v>2.538253462427885E-5</v>
      </c>
      <c r="BU103" s="23">
        <f t="shared" si="229"/>
        <v>2.4990680654140702E-137</v>
      </c>
      <c r="BV103" s="23">
        <f t="shared" si="229"/>
        <v>2.0252170990319098E-28</v>
      </c>
      <c r="BW103" s="23">
        <f t="shared" si="229"/>
        <v>1.1764238687732401E-139</v>
      </c>
      <c r="BX103" s="23">
        <f t="shared" si="229"/>
        <v>1.08805788623228E-88</v>
      </c>
      <c r="BY103" s="23">
        <f t="shared" si="229"/>
        <v>1.95243762947606E-103</v>
      </c>
      <c r="BZ103" s="23">
        <f t="shared" si="229"/>
        <v>8.2808070676414504E-127</v>
      </c>
      <c r="CA103" s="23">
        <f t="shared" si="229"/>
        <v>3.2632668458936602E-75</v>
      </c>
      <c r="CB103" s="23">
        <f t="shared" si="229"/>
        <v>1.62074737602909E-43</v>
      </c>
      <c r="CC103" s="23">
        <f t="shared" si="229"/>
        <v>4.9963765174134601E-5</v>
      </c>
      <c r="CD103" s="23">
        <f t="shared" si="229"/>
        <v>5.1558128414361699E-95</v>
      </c>
      <c r="CE103" s="23">
        <f t="shared" si="229"/>
        <v>0</v>
      </c>
      <c r="CF103" s="23">
        <f t="shared" si="229"/>
        <v>1.0797150785443899E-29</v>
      </c>
      <c r="CG103" s="23">
        <f t="shared" si="229"/>
        <v>1.5150652140337601E-49</v>
      </c>
      <c r="CH103" s="23">
        <f t="shared" si="229"/>
        <v>0</v>
      </c>
      <c r="CI103" s="23">
        <f t="shared" si="229"/>
        <v>1.08805788623228E-88</v>
      </c>
      <c r="CJ103" s="23">
        <f t="shared" si="229"/>
        <v>0.68268130764394697</v>
      </c>
      <c r="CK103" s="23">
        <f t="shared" si="229"/>
        <v>0</v>
      </c>
      <c r="CL103" s="23">
        <f t="shared" si="229"/>
        <v>3.2632668458936602E-75</v>
      </c>
      <c r="CM103" s="23">
        <f t="shared" si="229"/>
        <v>9.3955083614059492E-264</v>
      </c>
      <c r="CN103" s="23">
        <f t="shared" si="229"/>
        <v>0</v>
      </c>
      <c r="CO103" s="23">
        <f t="shared" si="229"/>
        <v>0</v>
      </c>
      <c r="CP103" s="23">
        <f t="shared" si="229"/>
        <v>4.9963765174134601E-5</v>
      </c>
      <c r="CQ103" s="23">
        <f t="shared" si="229"/>
        <v>0</v>
      </c>
      <c r="CR103" s="23">
        <f t="shared" si="229"/>
        <v>1.0797150785443899E-29</v>
      </c>
      <c r="CS103" s="23">
        <f t="shared" si="229"/>
        <v>5.4116774285997303E-114</v>
      </c>
      <c r="CT103" s="23">
        <f t="shared" si="229"/>
        <v>0</v>
      </c>
      <c r="CU103" s="23">
        <f t="shared" si="229"/>
        <v>0</v>
      </c>
      <c r="CV103" s="24">
        <f t="shared" si="229"/>
        <v>2.4990680654140702E-137</v>
      </c>
    </row>
    <row r="104" spans="1:100">
      <c r="A104" s="348"/>
      <c r="B104" s="329"/>
      <c r="C104" s="345"/>
      <c r="D104" s="28">
        <v>-8</v>
      </c>
      <c r="E104" s="340"/>
      <c r="F104" s="343"/>
      <c r="G104" s="258">
        <f>G110</f>
        <v>5.7661529661670596E-66</v>
      </c>
      <c r="H104" s="268">
        <f t="shared" ref="H104:J104" si="230">H110</f>
        <v>3.2632668458936602E-75</v>
      </c>
      <c r="I104" s="267">
        <f t="shared" si="230"/>
        <v>1.8029099902130099E-81</v>
      </c>
      <c r="J104" s="266">
        <f t="shared" si="230"/>
        <v>1.91597664499382E-162</v>
      </c>
      <c r="K104" s="6"/>
      <c r="L104" s="333"/>
      <c r="M104" s="333"/>
      <c r="N104" s="333"/>
      <c r="O104" s="333"/>
      <c r="P104" s="333"/>
      <c r="Q104" s="333"/>
      <c r="R104" s="333"/>
      <c r="S104" s="333"/>
      <c r="T104" s="333"/>
      <c r="U104" s="333"/>
      <c r="V104" s="333"/>
      <c r="W104" s="333"/>
      <c r="X104" s="333"/>
      <c r="Y104" s="333"/>
      <c r="Z104" s="333"/>
      <c r="AA104" s="363"/>
      <c r="AB104" s="333"/>
      <c r="AC104" s="333"/>
      <c r="AD104" s="333"/>
      <c r="AE104" s="333"/>
      <c r="AF104" s="333"/>
      <c r="AG104" s="333"/>
      <c r="AH104" s="333"/>
      <c r="AI104" s="333"/>
      <c r="AJ104" s="333"/>
      <c r="AK104" s="333"/>
      <c r="AL104" s="333"/>
      <c r="AM104" s="333"/>
      <c r="AN104" s="333"/>
      <c r="AO104" s="333"/>
      <c r="AP104" s="333"/>
      <c r="AQ104" s="333"/>
      <c r="AR104" s="333"/>
      <c r="AS104" s="333"/>
      <c r="AT104" s="333"/>
      <c r="AU104" s="333"/>
      <c r="AV104" s="333"/>
      <c r="AW104" s="333"/>
      <c r="AX104" s="333"/>
      <c r="AY104" s="333"/>
      <c r="AZ104" s="333"/>
      <c r="BA104" s="333"/>
      <c r="BB104" s="325"/>
      <c r="BC104" s="360"/>
      <c r="BD104" s="326"/>
    </row>
    <row r="105" spans="1:100">
      <c r="A105" s="348"/>
      <c r="B105" s="329"/>
      <c r="C105" s="345"/>
      <c r="D105" s="28">
        <v>-7</v>
      </c>
      <c r="E105" s="340"/>
      <c r="F105" s="343"/>
      <c r="G105" s="258">
        <f>G109</f>
        <v>2.0249176745974299E-28</v>
      </c>
      <c r="H105" s="268">
        <f t="shared" ref="H105:J105" si="231">H109</f>
        <v>1.0797150785443899E-29</v>
      </c>
      <c r="I105" s="267">
        <f t="shared" si="231"/>
        <v>2.99424434480075E-32</v>
      </c>
      <c r="J105" s="266">
        <f t="shared" si="231"/>
        <v>1.08805788623228E-88</v>
      </c>
      <c r="K105" s="6"/>
      <c r="L105" s="333"/>
      <c r="M105" s="333"/>
      <c r="N105" s="333"/>
      <c r="O105" s="333"/>
      <c r="P105" s="333"/>
      <c r="Q105" s="333"/>
      <c r="R105" s="333"/>
      <c r="S105" s="333"/>
      <c r="T105" s="333"/>
      <c r="U105" s="333"/>
      <c r="V105" s="333"/>
      <c r="W105" s="333"/>
      <c r="X105" s="333"/>
      <c r="Y105" s="333"/>
      <c r="Z105" s="333"/>
      <c r="AA105" s="363"/>
      <c r="AB105" s="333"/>
      <c r="AC105" s="333"/>
      <c r="AD105" s="333"/>
      <c r="AE105" s="333"/>
      <c r="AF105" s="333"/>
      <c r="AG105" s="333"/>
      <c r="AH105" s="333"/>
      <c r="AI105" s="333"/>
      <c r="AJ105" s="333"/>
      <c r="AK105" s="333"/>
      <c r="AL105" s="333"/>
      <c r="AM105" s="333"/>
      <c r="AN105" s="333"/>
      <c r="AO105" s="333"/>
      <c r="AP105" s="333"/>
      <c r="AQ105" s="333"/>
      <c r="AR105" s="333"/>
      <c r="AS105" s="333"/>
      <c r="AT105" s="333"/>
      <c r="AU105" s="333"/>
      <c r="AV105" s="333"/>
      <c r="AW105" s="333"/>
      <c r="AX105" s="333"/>
      <c r="AY105" s="333"/>
      <c r="AZ105" s="333"/>
      <c r="BA105" s="333"/>
      <c r="BB105" s="325"/>
      <c r="BC105" s="360"/>
      <c r="BD105" s="326"/>
    </row>
    <row r="106" spans="1:100">
      <c r="A106" s="348"/>
      <c r="B106" s="329"/>
      <c r="C106" s="345"/>
      <c r="D106" s="28">
        <v>-6</v>
      </c>
      <c r="E106" s="340"/>
      <c r="F106" s="343"/>
      <c r="G106" s="258">
        <f>G108</f>
        <v>1.7945980721421999E-5</v>
      </c>
      <c r="H106" s="268">
        <f t="shared" ref="H106:J106" si="232">H108</f>
        <v>4.9963765174134601E-5</v>
      </c>
      <c r="I106" s="267">
        <f t="shared" si="232"/>
        <v>7.43655390285685E-6</v>
      </c>
      <c r="J106" s="266">
        <f t="shared" si="232"/>
        <v>1.5150652140337601E-49</v>
      </c>
      <c r="K106" s="6"/>
      <c r="L106" s="333"/>
      <c r="M106" s="333"/>
      <c r="N106" s="333"/>
      <c r="O106" s="333"/>
      <c r="P106" s="333"/>
      <c r="Q106" s="333"/>
      <c r="R106" s="333"/>
      <c r="S106" s="333"/>
      <c r="T106" s="333"/>
      <c r="U106" s="333"/>
      <c r="V106" s="333"/>
      <c r="W106" s="333"/>
      <c r="X106" s="333"/>
      <c r="Y106" s="333"/>
      <c r="Z106" s="333"/>
      <c r="AA106" s="363"/>
      <c r="AB106" s="333"/>
      <c r="AC106" s="333"/>
      <c r="AD106" s="333"/>
      <c r="AE106" s="333"/>
      <c r="AF106" s="333"/>
      <c r="AG106" s="333"/>
      <c r="AH106" s="333"/>
      <c r="AI106" s="333"/>
      <c r="AJ106" s="333"/>
      <c r="AK106" s="333"/>
      <c r="AL106" s="333"/>
      <c r="AM106" s="333"/>
      <c r="AN106" s="333"/>
      <c r="AO106" s="333"/>
      <c r="AP106" s="333"/>
      <c r="AQ106" s="333"/>
      <c r="AR106" s="333"/>
      <c r="AS106" s="333"/>
      <c r="AT106" s="333"/>
      <c r="AU106" s="333"/>
      <c r="AV106" s="333"/>
      <c r="AW106" s="333"/>
      <c r="AX106" s="333"/>
      <c r="AY106" s="333"/>
      <c r="AZ106" s="333"/>
      <c r="BA106" s="333"/>
      <c r="BB106" s="325"/>
      <c r="BC106" s="360"/>
      <c r="BD106" s="326"/>
    </row>
    <row r="107" spans="1:100">
      <c r="A107" s="348"/>
      <c r="B107" s="329"/>
      <c r="C107" s="345"/>
      <c r="D107" s="28">
        <v>-5</v>
      </c>
      <c r="E107" s="340"/>
      <c r="F107" s="343"/>
      <c r="G107" s="258">
        <f>'8'!G106</f>
        <v>0.151251013494275</v>
      </c>
      <c r="H107" s="268">
        <f>'8'!H106</f>
        <v>0.68268130764394697</v>
      </c>
      <c r="I107" s="267">
        <f>'8'!I106</f>
        <v>0.16517386003087201</v>
      </c>
      <c r="J107" s="266">
        <f>'8'!J106</f>
        <v>1.62074737602909E-43</v>
      </c>
      <c r="K107" s="6"/>
      <c r="L107" s="333"/>
      <c r="M107" s="333"/>
      <c r="N107" s="333"/>
      <c r="O107" s="333"/>
      <c r="P107" s="333"/>
      <c r="Q107" s="333"/>
      <c r="R107" s="333"/>
      <c r="S107" s="333"/>
      <c r="T107" s="333"/>
      <c r="U107" s="333"/>
      <c r="V107" s="333"/>
      <c r="W107" s="333"/>
      <c r="X107" s="333"/>
      <c r="Y107" s="333"/>
      <c r="Z107" s="333"/>
      <c r="AA107" s="363"/>
      <c r="AB107" s="333"/>
      <c r="AC107" s="333"/>
      <c r="AD107" s="333"/>
      <c r="AE107" s="333"/>
      <c r="AF107" s="333"/>
      <c r="AG107" s="333"/>
      <c r="AH107" s="333"/>
      <c r="AI107" s="333"/>
      <c r="AJ107" s="333"/>
      <c r="AK107" s="333"/>
      <c r="AL107" s="333"/>
      <c r="AM107" s="333"/>
      <c r="AN107" s="333"/>
      <c r="AO107" s="333"/>
      <c r="AP107" s="333"/>
      <c r="AQ107" s="333"/>
      <c r="AR107" s="333"/>
      <c r="AS107" s="333"/>
      <c r="AT107" s="333"/>
      <c r="AU107" s="333"/>
      <c r="AV107" s="333"/>
      <c r="AW107" s="333"/>
      <c r="AX107" s="333"/>
      <c r="AY107" s="333"/>
      <c r="AZ107" s="333"/>
      <c r="BA107" s="333"/>
      <c r="BB107" s="325"/>
      <c r="BC107" s="360"/>
      <c r="BD107" s="326"/>
    </row>
    <row r="108" spans="1:100">
      <c r="A108" s="348"/>
      <c r="B108" s="329"/>
      <c r="C108" s="345"/>
      <c r="D108" s="28">
        <v>-4</v>
      </c>
      <c r="E108" s="340"/>
      <c r="F108" s="343"/>
      <c r="G108" s="258">
        <f>'8'!G107</f>
        <v>1.7945980721421999E-5</v>
      </c>
      <c r="H108" s="268">
        <f>'8'!H107</f>
        <v>4.9963765174134601E-5</v>
      </c>
      <c r="I108" s="267">
        <f>'8'!I107</f>
        <v>7.43655390285685E-6</v>
      </c>
      <c r="J108" s="266">
        <f>'8'!J107</f>
        <v>1.5150652140337601E-49</v>
      </c>
      <c r="K108" s="6"/>
      <c r="L108" s="333"/>
      <c r="M108" s="333"/>
      <c r="N108" s="333"/>
      <c r="O108" s="333"/>
      <c r="P108" s="333"/>
      <c r="Q108" s="333"/>
      <c r="R108" s="333"/>
      <c r="S108" s="333"/>
      <c r="T108" s="333"/>
      <c r="U108" s="333"/>
      <c r="V108" s="333"/>
      <c r="W108" s="333"/>
      <c r="X108" s="333"/>
      <c r="Y108" s="333"/>
      <c r="Z108" s="333"/>
      <c r="AA108" s="363"/>
      <c r="AB108" s="333"/>
      <c r="AC108" s="333"/>
      <c r="AD108" s="333"/>
      <c r="AE108" s="333"/>
      <c r="AF108" s="333"/>
      <c r="AG108" s="333"/>
      <c r="AH108" s="333"/>
      <c r="AI108" s="333"/>
      <c r="AJ108" s="333"/>
      <c r="AK108" s="333"/>
      <c r="AL108" s="333"/>
      <c r="AM108" s="333"/>
      <c r="AN108" s="333"/>
      <c r="AO108" s="333"/>
      <c r="AP108" s="333"/>
      <c r="AQ108" s="333"/>
      <c r="AR108" s="333"/>
      <c r="AS108" s="333"/>
      <c r="AT108" s="333"/>
      <c r="AU108" s="333"/>
      <c r="AV108" s="333"/>
      <c r="AW108" s="333"/>
      <c r="AX108" s="333"/>
      <c r="AY108" s="333"/>
      <c r="AZ108" s="333"/>
      <c r="BA108" s="333"/>
      <c r="BB108" s="325"/>
      <c r="BC108" s="360"/>
      <c r="BD108" s="326"/>
    </row>
    <row r="109" spans="1:100">
      <c r="A109" s="348"/>
      <c r="B109" s="329"/>
      <c r="C109" s="345"/>
      <c r="D109" s="28">
        <v>-3</v>
      </c>
      <c r="E109" s="340"/>
      <c r="F109" s="343"/>
      <c r="G109" s="258">
        <f>'8'!G108</f>
        <v>2.0249176745974299E-28</v>
      </c>
      <c r="H109" s="268">
        <f>'8'!H108</f>
        <v>1.0797150785443899E-29</v>
      </c>
      <c r="I109" s="267">
        <f>'8'!I108</f>
        <v>2.99424434480075E-32</v>
      </c>
      <c r="J109" s="266">
        <f>'8'!J108</f>
        <v>1.08805788623228E-88</v>
      </c>
      <c r="K109" s="6"/>
      <c r="L109" s="333"/>
      <c r="M109" s="333"/>
      <c r="N109" s="333"/>
      <c r="O109" s="333"/>
      <c r="P109" s="333"/>
      <c r="Q109" s="333"/>
      <c r="R109" s="333"/>
      <c r="S109" s="333"/>
      <c r="T109" s="333"/>
      <c r="U109" s="333"/>
      <c r="V109" s="333"/>
      <c r="W109" s="333"/>
      <c r="X109" s="333"/>
      <c r="Y109" s="333"/>
      <c r="Z109" s="333"/>
      <c r="AA109" s="363"/>
      <c r="AB109" s="333"/>
      <c r="AC109" s="333"/>
      <c r="AD109" s="333"/>
      <c r="AE109" s="333"/>
      <c r="AF109" s="333"/>
      <c r="AG109" s="333"/>
      <c r="AH109" s="333"/>
      <c r="AI109" s="333"/>
      <c r="AJ109" s="333"/>
      <c r="AK109" s="333"/>
      <c r="AL109" s="333"/>
      <c r="AM109" s="333"/>
      <c r="AN109" s="333"/>
      <c r="AO109" s="333"/>
      <c r="AP109" s="333"/>
      <c r="AQ109" s="333"/>
      <c r="AR109" s="333"/>
      <c r="AS109" s="333"/>
      <c r="AT109" s="333"/>
      <c r="AU109" s="333"/>
      <c r="AV109" s="333"/>
      <c r="AW109" s="333"/>
      <c r="AX109" s="333"/>
      <c r="AY109" s="333"/>
      <c r="AZ109" s="333"/>
      <c r="BA109" s="333"/>
      <c r="BB109" s="325"/>
      <c r="BC109" s="360"/>
      <c r="BD109" s="326"/>
    </row>
    <row r="110" spans="1:100">
      <c r="A110" s="348"/>
      <c r="B110" s="329"/>
      <c r="C110" s="345"/>
      <c r="D110" s="28">
        <v>-2</v>
      </c>
      <c r="E110" s="340"/>
      <c r="F110" s="343"/>
      <c r="G110" s="258">
        <f>'8'!G109</f>
        <v>5.7661529661670596E-66</v>
      </c>
      <c r="H110" s="268">
        <f>'8'!H109</f>
        <v>3.2632668458936602E-75</v>
      </c>
      <c r="I110" s="267">
        <f>'8'!I109</f>
        <v>1.8029099902130099E-81</v>
      </c>
      <c r="J110" s="266">
        <f>'8'!J109</f>
        <v>1.91597664499382E-162</v>
      </c>
      <c r="K110" s="6"/>
      <c r="L110" s="333"/>
      <c r="M110" s="333"/>
      <c r="N110" s="333"/>
      <c r="O110" s="333"/>
      <c r="P110" s="333"/>
      <c r="Q110" s="333"/>
      <c r="R110" s="333"/>
      <c r="S110" s="333"/>
      <c r="T110" s="333"/>
      <c r="U110" s="333"/>
      <c r="V110" s="333"/>
      <c r="W110" s="333"/>
      <c r="X110" s="333"/>
      <c r="Y110" s="333"/>
      <c r="Z110" s="333"/>
      <c r="AA110" s="363"/>
      <c r="AB110" s="333"/>
      <c r="AC110" s="333"/>
      <c r="AD110" s="333"/>
      <c r="AE110" s="333"/>
      <c r="AF110" s="333"/>
      <c r="AG110" s="333"/>
      <c r="AH110" s="333"/>
      <c r="AI110" s="333"/>
      <c r="AJ110" s="333"/>
      <c r="AK110" s="333"/>
      <c r="AL110" s="333"/>
      <c r="AM110" s="333"/>
      <c r="AN110" s="333"/>
      <c r="AO110" s="333"/>
      <c r="AP110" s="333"/>
      <c r="AQ110" s="333"/>
      <c r="AR110" s="333"/>
      <c r="AS110" s="333"/>
      <c r="AT110" s="333"/>
      <c r="AU110" s="333"/>
      <c r="AV110" s="333"/>
      <c r="AW110" s="333"/>
      <c r="AX110" s="333"/>
      <c r="AY110" s="333"/>
      <c r="AZ110" s="333"/>
      <c r="BA110" s="333"/>
      <c r="BB110" s="325"/>
      <c r="BC110" s="360"/>
      <c r="BD110" s="326"/>
    </row>
    <row r="111" spans="1:100">
      <c r="A111" s="348"/>
      <c r="B111" s="329"/>
      <c r="C111" s="345"/>
      <c r="D111" s="28">
        <v>-1</v>
      </c>
      <c r="E111" s="340"/>
      <c r="F111" s="343"/>
      <c r="G111" s="258">
        <f>'8'!G110</f>
        <v>1.95243762947606E-103</v>
      </c>
      <c r="H111" s="268">
        <f>'8'!H110</f>
        <v>2.4990680654140702E-137</v>
      </c>
      <c r="I111" s="267">
        <f>'8'!I110</f>
        <v>7.6986653113508501E-149</v>
      </c>
      <c r="J111" s="266">
        <f>'8'!J110</f>
        <v>9.3955083614059492E-264</v>
      </c>
      <c r="K111" s="6"/>
      <c r="L111" s="333"/>
      <c r="M111" s="333"/>
      <c r="N111" s="333"/>
      <c r="O111" s="333"/>
      <c r="P111" s="333"/>
      <c r="Q111" s="333"/>
      <c r="R111" s="333"/>
      <c r="S111" s="333"/>
      <c r="T111" s="333"/>
      <c r="U111" s="333"/>
      <c r="V111" s="333"/>
      <c r="W111" s="333"/>
      <c r="X111" s="333"/>
      <c r="Y111" s="333"/>
      <c r="Z111" s="333"/>
      <c r="AA111" s="363"/>
      <c r="AB111" s="333"/>
      <c r="AC111" s="333"/>
      <c r="AD111" s="333"/>
      <c r="AE111" s="333"/>
      <c r="AF111" s="333"/>
      <c r="AG111" s="333"/>
      <c r="AH111" s="333"/>
      <c r="AI111" s="333"/>
      <c r="AJ111" s="333"/>
      <c r="AK111" s="333"/>
      <c r="AL111" s="333"/>
      <c r="AM111" s="333"/>
      <c r="AN111" s="333"/>
      <c r="AO111" s="333"/>
      <c r="AP111" s="333"/>
      <c r="AQ111" s="333"/>
      <c r="AR111" s="333"/>
      <c r="AS111" s="333"/>
      <c r="AT111" s="333"/>
      <c r="AU111" s="333"/>
      <c r="AV111" s="333"/>
      <c r="AW111" s="333"/>
      <c r="AX111" s="333"/>
      <c r="AY111" s="333"/>
      <c r="AZ111" s="333"/>
      <c r="BA111" s="333"/>
      <c r="BB111" s="325"/>
      <c r="BC111" s="360"/>
      <c r="BD111" s="326"/>
    </row>
    <row r="112" spans="1:100">
      <c r="A112" s="348"/>
      <c r="B112" s="329"/>
      <c r="C112" s="345"/>
      <c r="D112" s="28">
        <v>0</v>
      </c>
      <c r="E112" s="340"/>
      <c r="F112" s="343"/>
      <c r="G112" s="258">
        <f>'8'!G111</f>
        <v>8.2808070676414504E-127</v>
      </c>
      <c r="H112" s="268">
        <f>'8'!H111</f>
        <v>3.9807890660857901E-210</v>
      </c>
      <c r="I112" s="267">
        <f>'8'!I111</f>
        <v>7.4556614657225102E-228</v>
      </c>
      <c r="J112" s="266">
        <f>'8'!J111</f>
        <v>0</v>
      </c>
      <c r="K112" s="6"/>
      <c r="L112" s="333"/>
      <c r="M112" s="333"/>
      <c r="N112" s="333"/>
      <c r="O112" s="333"/>
      <c r="P112" s="333"/>
      <c r="Q112" s="333"/>
      <c r="R112" s="333"/>
      <c r="S112" s="333"/>
      <c r="T112" s="333"/>
      <c r="U112" s="333"/>
      <c r="V112" s="333"/>
      <c r="W112" s="333"/>
      <c r="X112" s="333"/>
      <c r="Y112" s="333"/>
      <c r="Z112" s="333"/>
      <c r="AA112" s="363"/>
      <c r="AB112" s="333"/>
      <c r="AC112" s="333"/>
      <c r="AD112" s="333"/>
      <c r="AE112" s="333"/>
      <c r="AF112" s="333"/>
      <c r="AG112" s="333"/>
      <c r="AH112" s="333"/>
      <c r="AI112" s="333"/>
      <c r="AJ112" s="333"/>
      <c r="AK112" s="333"/>
      <c r="AL112" s="333"/>
      <c r="AM112" s="333"/>
      <c r="AN112" s="333"/>
      <c r="AO112" s="333"/>
      <c r="AP112" s="333"/>
      <c r="AQ112" s="333"/>
      <c r="AR112" s="333"/>
      <c r="AS112" s="333"/>
      <c r="AT112" s="333"/>
      <c r="AU112" s="333"/>
      <c r="AV112" s="333"/>
      <c r="AW112" s="333"/>
      <c r="AX112" s="333"/>
      <c r="AY112" s="333"/>
      <c r="AZ112" s="333"/>
      <c r="BA112" s="333"/>
      <c r="BB112" s="325"/>
      <c r="BC112" s="360"/>
      <c r="BD112" s="326"/>
    </row>
    <row r="113" spans="1:100">
      <c r="A113" s="348"/>
      <c r="B113" s="329"/>
      <c r="C113" s="345"/>
      <c r="D113" s="28">
        <v>1</v>
      </c>
      <c r="E113" s="340"/>
      <c r="F113" s="343"/>
      <c r="G113" s="258">
        <f>'8'!G112</f>
        <v>1.1764238687732401E-139</v>
      </c>
      <c r="H113" s="268">
        <f>'8'!H112</f>
        <v>0</v>
      </c>
      <c r="I113" s="267" t="str">
        <f>'8'!I112</f>
        <v>0</v>
      </c>
      <c r="J113" s="266">
        <f>'8'!J112</f>
        <v>0</v>
      </c>
      <c r="K113" s="6"/>
      <c r="L113" s="333"/>
      <c r="M113" s="333"/>
      <c r="N113" s="333"/>
      <c r="O113" s="333"/>
      <c r="P113" s="333"/>
      <c r="Q113" s="333"/>
      <c r="R113" s="333"/>
      <c r="S113" s="333"/>
      <c r="T113" s="333"/>
      <c r="U113" s="333"/>
      <c r="V113" s="333"/>
      <c r="W113" s="333"/>
      <c r="X113" s="333"/>
      <c r="Y113" s="333"/>
      <c r="Z113" s="333"/>
      <c r="AA113" s="363"/>
      <c r="AB113" s="333"/>
      <c r="AC113" s="333"/>
      <c r="AD113" s="333"/>
      <c r="AE113" s="333"/>
      <c r="AF113" s="333"/>
      <c r="AG113" s="333"/>
      <c r="AH113" s="333"/>
      <c r="AI113" s="333"/>
      <c r="AJ113" s="333"/>
      <c r="AK113" s="333"/>
      <c r="AL113" s="333"/>
      <c r="AM113" s="333"/>
      <c r="AN113" s="333"/>
      <c r="AO113" s="333"/>
      <c r="AP113" s="333"/>
      <c r="AQ113" s="333"/>
      <c r="AR113" s="333"/>
      <c r="AS113" s="333"/>
      <c r="AT113" s="333"/>
      <c r="AU113" s="333"/>
      <c r="AV113" s="333"/>
      <c r="AW113" s="333"/>
      <c r="AX113" s="333"/>
      <c r="AY113" s="333"/>
      <c r="AZ113" s="333"/>
      <c r="BA113" s="333"/>
      <c r="BB113" s="325"/>
      <c r="BC113" s="360"/>
      <c r="BD113" s="326"/>
    </row>
    <row r="114" spans="1:100">
      <c r="A114" s="348"/>
      <c r="B114" s="329"/>
      <c r="C114" s="345"/>
      <c r="D114" s="28">
        <v>2</v>
      </c>
      <c r="E114" s="340"/>
      <c r="F114" s="343"/>
      <c r="G114" s="258">
        <f>'8'!G113</f>
        <v>3.9736301004613199E-151</v>
      </c>
      <c r="H114" s="268">
        <f>'8'!H113</f>
        <v>0</v>
      </c>
      <c r="I114" s="267">
        <f>'8'!I113</f>
        <v>0</v>
      </c>
      <c r="J114" s="266">
        <f>'8'!J113</f>
        <v>0</v>
      </c>
      <c r="K114" s="6"/>
      <c r="L114" s="333"/>
      <c r="M114" s="333"/>
      <c r="N114" s="333"/>
      <c r="O114" s="333"/>
      <c r="P114" s="333"/>
      <c r="Q114" s="333"/>
      <c r="R114" s="333"/>
      <c r="S114" s="333"/>
      <c r="T114" s="333"/>
      <c r="U114" s="333"/>
      <c r="V114" s="333"/>
      <c r="W114" s="333"/>
      <c r="X114" s="333"/>
      <c r="Y114" s="333"/>
      <c r="Z114" s="333"/>
      <c r="AA114" s="363"/>
      <c r="AB114" s="333"/>
      <c r="AC114" s="333"/>
      <c r="AD114" s="333"/>
      <c r="AE114" s="333"/>
      <c r="AF114" s="333"/>
      <c r="AG114" s="333"/>
      <c r="AH114" s="333"/>
      <c r="AI114" s="333"/>
      <c r="AJ114" s="333"/>
      <c r="AK114" s="333"/>
      <c r="AL114" s="333"/>
      <c r="AM114" s="333"/>
      <c r="AN114" s="333"/>
      <c r="AO114" s="333"/>
      <c r="AP114" s="333"/>
      <c r="AQ114" s="333"/>
      <c r="AR114" s="333"/>
      <c r="AS114" s="333"/>
      <c r="AT114" s="333"/>
      <c r="AU114" s="333"/>
      <c r="AV114" s="333"/>
      <c r="AW114" s="333"/>
      <c r="AX114" s="333"/>
      <c r="AY114" s="333"/>
      <c r="AZ114" s="333"/>
      <c r="BA114" s="333"/>
      <c r="BB114" s="325"/>
      <c r="BC114" s="360"/>
      <c r="BD114" s="326"/>
    </row>
    <row r="115" spans="1:100">
      <c r="A115" s="348"/>
      <c r="B115" s="329"/>
      <c r="C115" s="345"/>
      <c r="D115" s="28">
        <v>3</v>
      </c>
      <c r="E115" s="340"/>
      <c r="F115" s="343"/>
      <c r="G115" s="258">
        <f>'8'!G114</f>
        <v>1.00375942525474E-160</v>
      </c>
      <c r="H115" s="268">
        <f>'8'!H114</f>
        <v>0</v>
      </c>
      <c r="I115" s="267">
        <f>'8'!I114</f>
        <v>0</v>
      </c>
      <c r="J115" s="266">
        <f>'8'!J114</f>
        <v>0</v>
      </c>
      <c r="K115" s="6"/>
      <c r="L115" s="333"/>
      <c r="M115" s="333"/>
      <c r="N115" s="333"/>
      <c r="O115" s="333"/>
      <c r="P115" s="333"/>
      <c r="Q115" s="333"/>
      <c r="R115" s="333"/>
      <c r="S115" s="333"/>
      <c r="T115" s="333"/>
      <c r="U115" s="333"/>
      <c r="V115" s="333"/>
      <c r="W115" s="333"/>
      <c r="X115" s="333"/>
      <c r="Y115" s="333"/>
      <c r="Z115" s="333"/>
      <c r="AA115" s="363"/>
      <c r="AB115" s="333"/>
      <c r="AC115" s="333"/>
      <c r="AD115" s="333"/>
      <c r="AE115" s="333"/>
      <c r="AF115" s="333"/>
      <c r="AG115" s="333"/>
      <c r="AH115" s="333"/>
      <c r="AI115" s="333"/>
      <c r="AJ115" s="333"/>
      <c r="AK115" s="333"/>
      <c r="AL115" s="333"/>
      <c r="AM115" s="333"/>
      <c r="AN115" s="333"/>
      <c r="AO115" s="333"/>
      <c r="AP115" s="333"/>
      <c r="AQ115" s="333"/>
      <c r="AR115" s="333"/>
      <c r="AS115" s="333"/>
      <c r="AT115" s="333"/>
      <c r="AU115" s="333"/>
      <c r="AV115" s="333"/>
      <c r="AW115" s="333"/>
      <c r="AX115" s="333"/>
      <c r="AY115" s="333"/>
      <c r="AZ115" s="333"/>
      <c r="BA115" s="333"/>
      <c r="BB115" s="325"/>
      <c r="BC115" s="360"/>
      <c r="BD115" s="326"/>
    </row>
    <row r="116" spans="1:100">
      <c r="A116" s="348"/>
      <c r="B116" s="329"/>
      <c r="C116" s="345"/>
      <c r="D116" s="28">
        <v>4</v>
      </c>
      <c r="E116" s="340"/>
      <c r="F116" s="343"/>
      <c r="G116" s="258">
        <f>'8'!G115</f>
        <v>1.54503922944415E-167</v>
      </c>
      <c r="H116" s="268">
        <f>'8'!H115</f>
        <v>0</v>
      </c>
      <c r="I116" s="267">
        <f>'8'!I115</f>
        <v>0</v>
      </c>
      <c r="J116" s="266">
        <f>'8'!J115</f>
        <v>0</v>
      </c>
      <c r="K116" s="6"/>
      <c r="L116" s="333"/>
      <c r="M116" s="333"/>
      <c r="N116" s="333"/>
      <c r="O116" s="333"/>
      <c r="P116" s="333"/>
      <c r="Q116" s="333"/>
      <c r="R116" s="333"/>
      <c r="S116" s="333"/>
      <c r="T116" s="333"/>
      <c r="U116" s="333"/>
      <c r="V116" s="333"/>
      <c r="W116" s="333"/>
      <c r="X116" s="333"/>
      <c r="Y116" s="333"/>
      <c r="Z116" s="333"/>
      <c r="AA116" s="363"/>
      <c r="AB116" s="333"/>
      <c r="AC116" s="333"/>
      <c r="AD116" s="333"/>
      <c r="AE116" s="333"/>
      <c r="AF116" s="333"/>
      <c r="AG116" s="333"/>
      <c r="AH116" s="333"/>
      <c r="AI116" s="333"/>
      <c r="AJ116" s="333"/>
      <c r="AK116" s="333"/>
      <c r="AL116" s="333"/>
      <c r="AM116" s="333"/>
      <c r="AN116" s="333"/>
      <c r="AO116" s="333"/>
      <c r="AP116" s="333"/>
      <c r="AQ116" s="333"/>
      <c r="AR116" s="333"/>
      <c r="AS116" s="333"/>
      <c r="AT116" s="333"/>
      <c r="AU116" s="333"/>
      <c r="AV116" s="333"/>
      <c r="AW116" s="333"/>
      <c r="AX116" s="333"/>
      <c r="AY116" s="333"/>
      <c r="AZ116" s="333"/>
      <c r="BA116" s="333"/>
      <c r="BB116" s="325"/>
      <c r="BC116" s="360"/>
      <c r="BD116" s="326"/>
    </row>
    <row r="117" spans="1:100">
      <c r="A117" s="348"/>
      <c r="B117" s="329"/>
      <c r="C117" s="345"/>
      <c r="D117" s="28">
        <v>5</v>
      </c>
      <c r="E117" s="340"/>
      <c r="F117" s="343"/>
      <c r="G117" s="258">
        <f>'8'!G116</f>
        <v>1.9382321982848098E-170</v>
      </c>
      <c r="H117" s="268">
        <f>'8'!H116</f>
        <v>0</v>
      </c>
      <c r="I117" s="267">
        <f>'8'!I116</f>
        <v>0</v>
      </c>
      <c r="J117" s="266">
        <f>'8'!J116</f>
        <v>0</v>
      </c>
      <c r="K117" s="6"/>
      <c r="L117" s="333"/>
      <c r="M117" s="333"/>
      <c r="N117" s="333"/>
      <c r="O117" s="333"/>
      <c r="P117" s="333"/>
      <c r="Q117" s="333"/>
      <c r="R117" s="333"/>
      <c r="S117" s="333"/>
      <c r="T117" s="333"/>
      <c r="U117" s="333"/>
      <c r="V117" s="333"/>
      <c r="W117" s="333"/>
      <c r="X117" s="333"/>
      <c r="Y117" s="333"/>
      <c r="Z117" s="333"/>
      <c r="AA117" s="363"/>
      <c r="AB117" s="333"/>
      <c r="AC117" s="333"/>
      <c r="AD117" s="333"/>
      <c r="AE117" s="333"/>
      <c r="AF117" s="333"/>
      <c r="AG117" s="333"/>
      <c r="AH117" s="333"/>
      <c r="AI117" s="333"/>
      <c r="AJ117" s="333"/>
      <c r="AK117" s="333"/>
      <c r="AL117" s="333"/>
      <c r="AM117" s="333"/>
      <c r="AN117" s="333"/>
      <c r="AO117" s="333"/>
      <c r="AP117" s="333"/>
      <c r="AQ117" s="333"/>
      <c r="AR117" s="333"/>
      <c r="AS117" s="333"/>
      <c r="AT117" s="333"/>
      <c r="AU117" s="333"/>
      <c r="AV117" s="333"/>
      <c r="AW117" s="333"/>
      <c r="AX117" s="333"/>
      <c r="AY117" s="333"/>
      <c r="AZ117" s="333"/>
      <c r="BA117" s="333"/>
      <c r="BB117" s="325"/>
      <c r="BC117" s="360"/>
      <c r="BD117" s="326"/>
    </row>
    <row r="118" spans="1:100">
      <c r="A118" s="348"/>
      <c r="B118" s="329"/>
      <c r="C118" s="345"/>
      <c r="D118" s="28">
        <v>6</v>
      </c>
      <c r="E118" s="340"/>
      <c r="F118" s="343"/>
      <c r="G118" s="128">
        <f>G116</f>
        <v>1.54503922944415E-167</v>
      </c>
      <c r="H118" s="270">
        <f t="shared" ref="H118:J118" si="233">H116</f>
        <v>0</v>
      </c>
      <c r="I118" s="271">
        <f t="shared" si="233"/>
        <v>0</v>
      </c>
      <c r="J118" s="272">
        <f t="shared" si="233"/>
        <v>0</v>
      </c>
      <c r="K118" s="6"/>
      <c r="L118" s="333"/>
      <c r="M118" s="333"/>
      <c r="N118" s="333"/>
      <c r="O118" s="333"/>
      <c r="P118" s="333"/>
      <c r="Q118" s="333"/>
      <c r="R118" s="333"/>
      <c r="S118" s="333"/>
      <c r="T118" s="333"/>
      <c r="U118" s="333"/>
      <c r="V118" s="333"/>
      <c r="W118" s="333"/>
      <c r="X118" s="333"/>
      <c r="Y118" s="333"/>
      <c r="Z118" s="333"/>
      <c r="AA118" s="363"/>
      <c r="AB118" s="333"/>
      <c r="AC118" s="333"/>
      <c r="AD118" s="333"/>
      <c r="AE118" s="333"/>
      <c r="AF118" s="333"/>
      <c r="AG118" s="333"/>
      <c r="AH118" s="333"/>
      <c r="AI118" s="333"/>
      <c r="AJ118" s="333"/>
      <c r="AK118" s="333"/>
      <c r="AL118" s="333"/>
      <c r="AM118" s="333"/>
      <c r="AN118" s="333"/>
      <c r="AO118" s="333"/>
      <c r="AP118" s="333"/>
      <c r="AQ118" s="333"/>
      <c r="AR118" s="333"/>
      <c r="AS118" s="333"/>
      <c r="AT118" s="333"/>
      <c r="AU118" s="333"/>
      <c r="AV118" s="333"/>
      <c r="AW118" s="333"/>
      <c r="AX118" s="333"/>
      <c r="AY118" s="333"/>
      <c r="AZ118" s="333"/>
      <c r="BA118" s="333"/>
      <c r="BB118" s="325"/>
      <c r="BC118" s="360"/>
      <c r="BD118" s="326"/>
    </row>
    <row r="119" spans="1:100">
      <c r="A119" s="348"/>
      <c r="B119" s="329"/>
      <c r="C119" s="345"/>
      <c r="D119" s="28">
        <v>7</v>
      </c>
      <c r="E119" s="340"/>
      <c r="F119" s="343"/>
      <c r="G119" s="97">
        <f>G115</f>
        <v>1.00375942525474E-160</v>
      </c>
      <c r="H119" s="51">
        <f t="shared" ref="H119:J119" si="234">H115</f>
        <v>0</v>
      </c>
      <c r="I119" s="126">
        <f t="shared" si="234"/>
        <v>0</v>
      </c>
      <c r="J119" s="173">
        <f t="shared" si="234"/>
        <v>0</v>
      </c>
      <c r="K119" s="6"/>
      <c r="L119" s="333"/>
      <c r="M119" s="333"/>
      <c r="N119" s="333"/>
      <c r="O119" s="333"/>
      <c r="P119" s="333"/>
      <c r="Q119" s="333"/>
      <c r="R119" s="333"/>
      <c r="S119" s="333"/>
      <c r="T119" s="333"/>
      <c r="U119" s="333"/>
      <c r="V119" s="333"/>
      <c r="W119" s="333"/>
      <c r="X119" s="333"/>
      <c r="Y119" s="333"/>
      <c r="Z119" s="333"/>
      <c r="AA119" s="363"/>
      <c r="AB119" s="333"/>
      <c r="AC119" s="333"/>
      <c r="AD119" s="333"/>
      <c r="AE119" s="333"/>
      <c r="AF119" s="333"/>
      <c r="AG119" s="333"/>
      <c r="AH119" s="333"/>
      <c r="AI119" s="333"/>
      <c r="AJ119" s="333"/>
      <c r="AK119" s="333"/>
      <c r="AL119" s="333"/>
      <c r="AM119" s="333"/>
      <c r="AN119" s="333"/>
      <c r="AO119" s="333"/>
      <c r="AP119" s="333"/>
      <c r="AQ119" s="333"/>
      <c r="AR119" s="333"/>
      <c r="AS119" s="333"/>
      <c r="AT119" s="333"/>
      <c r="AU119" s="333"/>
      <c r="AV119" s="333"/>
      <c r="AW119" s="333"/>
      <c r="AX119" s="333"/>
      <c r="AY119" s="333"/>
      <c r="AZ119" s="333"/>
      <c r="BA119" s="333"/>
      <c r="BB119" s="325"/>
      <c r="BC119" s="360"/>
      <c r="BD119" s="326"/>
    </row>
    <row r="120" spans="1:100">
      <c r="A120" s="348"/>
      <c r="B120" s="329"/>
      <c r="C120" s="345"/>
      <c r="D120" s="28">
        <v>8</v>
      </c>
      <c r="E120" s="340"/>
      <c r="F120" s="343"/>
      <c r="G120" s="97">
        <f>G114</f>
        <v>3.9736301004613199E-151</v>
      </c>
      <c r="H120" s="51">
        <f t="shared" ref="H120:J120" si="235">H114</f>
        <v>0</v>
      </c>
      <c r="I120" s="126">
        <f t="shared" si="235"/>
        <v>0</v>
      </c>
      <c r="J120" s="173">
        <f t="shared" si="235"/>
        <v>0</v>
      </c>
      <c r="K120" s="6"/>
      <c r="L120" s="333"/>
      <c r="M120" s="333"/>
      <c r="N120" s="333"/>
      <c r="O120" s="333"/>
      <c r="P120" s="333"/>
      <c r="Q120" s="333"/>
      <c r="R120" s="333"/>
      <c r="S120" s="333"/>
      <c r="T120" s="333"/>
      <c r="U120" s="333"/>
      <c r="V120" s="333"/>
      <c r="W120" s="333"/>
      <c r="X120" s="333"/>
      <c r="Y120" s="333"/>
      <c r="Z120" s="333"/>
      <c r="AA120" s="363"/>
      <c r="AB120" s="333"/>
      <c r="AC120" s="333"/>
      <c r="AD120" s="333"/>
      <c r="AE120" s="333"/>
      <c r="AF120" s="333"/>
      <c r="AG120" s="333"/>
      <c r="AH120" s="333"/>
      <c r="AI120" s="333"/>
      <c r="AJ120" s="333"/>
      <c r="AK120" s="333"/>
      <c r="AL120" s="333"/>
      <c r="AM120" s="333"/>
      <c r="AN120" s="333"/>
      <c r="AO120" s="333"/>
      <c r="AP120" s="333"/>
      <c r="AQ120" s="333"/>
      <c r="AR120" s="333"/>
      <c r="AS120" s="333"/>
      <c r="AT120" s="333"/>
      <c r="AU120" s="333"/>
      <c r="AV120" s="333"/>
      <c r="AW120" s="333"/>
      <c r="AX120" s="333"/>
      <c r="AY120" s="333"/>
      <c r="AZ120" s="333"/>
      <c r="BA120" s="333"/>
      <c r="BB120" s="325"/>
      <c r="BC120" s="360"/>
      <c r="BD120" s="326"/>
    </row>
    <row r="121" spans="1:100">
      <c r="A121" s="348"/>
      <c r="B121" s="329"/>
      <c r="C121" s="345"/>
      <c r="D121" s="28">
        <v>9</v>
      </c>
      <c r="E121" s="340"/>
      <c r="F121" s="343"/>
      <c r="G121" s="97">
        <f>G113</f>
        <v>1.1764238687732401E-139</v>
      </c>
      <c r="H121" s="51">
        <f t="shared" ref="H121:J121" si="236">H113</f>
        <v>0</v>
      </c>
      <c r="I121" s="126" t="str">
        <f t="shared" si="236"/>
        <v>0</v>
      </c>
      <c r="J121" s="173">
        <f t="shared" si="236"/>
        <v>0</v>
      </c>
      <c r="K121" s="6"/>
      <c r="L121" s="333"/>
      <c r="M121" s="333"/>
      <c r="N121" s="333"/>
      <c r="O121" s="333"/>
      <c r="P121" s="333"/>
      <c r="Q121" s="333"/>
      <c r="R121" s="333"/>
      <c r="S121" s="333"/>
      <c r="T121" s="333"/>
      <c r="U121" s="333"/>
      <c r="V121" s="333"/>
      <c r="W121" s="333"/>
      <c r="X121" s="333"/>
      <c r="Y121" s="333"/>
      <c r="Z121" s="333"/>
      <c r="AA121" s="363"/>
      <c r="AB121" s="333"/>
      <c r="AC121" s="333"/>
      <c r="AD121" s="333"/>
      <c r="AE121" s="333"/>
      <c r="AF121" s="333"/>
      <c r="AG121" s="333"/>
      <c r="AH121" s="333"/>
      <c r="AI121" s="333"/>
      <c r="AJ121" s="333"/>
      <c r="AK121" s="333"/>
      <c r="AL121" s="333"/>
      <c r="AM121" s="333"/>
      <c r="AN121" s="333"/>
      <c r="AO121" s="333"/>
      <c r="AP121" s="333"/>
      <c r="AQ121" s="333"/>
      <c r="AR121" s="333"/>
      <c r="AS121" s="333"/>
      <c r="AT121" s="333"/>
      <c r="AU121" s="333"/>
      <c r="AV121" s="333"/>
      <c r="AW121" s="333"/>
      <c r="AX121" s="333"/>
      <c r="AY121" s="333"/>
      <c r="AZ121" s="333"/>
      <c r="BA121" s="333"/>
      <c r="BB121" s="325"/>
      <c r="BC121" s="360"/>
      <c r="BD121" s="326"/>
    </row>
    <row r="122" spans="1:100">
      <c r="A122" s="348"/>
      <c r="B122" s="329"/>
      <c r="C122" s="345"/>
      <c r="D122" s="29">
        <v>10</v>
      </c>
      <c r="E122" s="341"/>
      <c r="F122" s="344"/>
      <c r="G122" s="101">
        <f>G112</f>
        <v>8.2808070676414504E-127</v>
      </c>
      <c r="H122" s="77">
        <f t="shared" ref="H122:J122" si="237">H112</f>
        <v>3.9807890660857901E-210</v>
      </c>
      <c r="I122" s="248">
        <f t="shared" si="237"/>
        <v>7.4556614657225102E-228</v>
      </c>
      <c r="J122" s="182">
        <f t="shared" si="237"/>
        <v>0</v>
      </c>
      <c r="K122" s="6"/>
      <c r="L122" s="334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64"/>
      <c r="AB122" s="358"/>
      <c r="AC122" s="358"/>
      <c r="AD122" s="358"/>
      <c r="AE122" s="358"/>
      <c r="AF122" s="358"/>
      <c r="AG122" s="358"/>
      <c r="AH122" s="358"/>
      <c r="AI122" s="358"/>
      <c r="AJ122" s="358"/>
      <c r="AK122" s="358"/>
      <c r="AL122" s="358"/>
      <c r="AM122" s="358"/>
      <c r="AN122" s="358"/>
      <c r="AO122" s="358"/>
      <c r="AP122" s="358"/>
      <c r="AQ122" s="358"/>
      <c r="AR122" s="358"/>
      <c r="AS122" s="358"/>
      <c r="AT122" s="358"/>
      <c r="AU122" s="358"/>
      <c r="AV122" s="358"/>
      <c r="AW122" s="358"/>
      <c r="AX122" s="358"/>
      <c r="AY122" s="358"/>
      <c r="AZ122" s="358"/>
      <c r="BA122" s="358"/>
      <c r="BB122" s="325"/>
      <c r="BC122" s="361"/>
      <c r="BD122" s="326"/>
    </row>
    <row r="123" spans="1:100">
      <c r="A123" s="348"/>
      <c r="B123" s="328">
        <v>0.05</v>
      </c>
      <c r="C123" s="345"/>
      <c r="D123" s="26">
        <v>-9</v>
      </c>
      <c r="E123" s="339">
        <v>1.60626001285213E-30</v>
      </c>
      <c r="F123" s="342">
        <v>1.3229598083444401E-25</v>
      </c>
      <c r="G123" s="97">
        <f>G131</f>
        <v>2.0922036002297399E-27</v>
      </c>
      <c r="H123" s="51">
        <f t="shared" ref="H123:J123" si="238">H131</f>
        <v>1.05957782107248E-36</v>
      </c>
      <c r="I123" s="126">
        <f t="shared" si="238"/>
        <v>1.26278997567354E-39</v>
      </c>
      <c r="J123" s="173">
        <f t="shared" si="238"/>
        <v>1.4780379549800901E-68</v>
      </c>
      <c r="K123" s="6"/>
      <c r="L123" s="332">
        <f t="shared" ref="L123" si="239">1-SUM(M123:BC142)</f>
        <v>7.9479548067262762E-4</v>
      </c>
      <c r="M123" s="357">
        <f t="shared" ref="M123" si="240">G133+I133</f>
        <v>3.6629978428560699E-37</v>
      </c>
      <c r="N123" s="357">
        <f t="shared" ref="N123" si="241">G140+I140+J133</f>
        <v>3.4159126719946102E-40</v>
      </c>
      <c r="O123" s="357">
        <f t="shared" ref="O123" si="242">G142+I142+H133</f>
        <v>1.7238880513340601E-33</v>
      </c>
      <c r="P123" s="357">
        <f t="shared" ref="P123" si="243">G135+I135+J140</f>
        <v>1.29420218472785E-42</v>
      </c>
      <c r="Q123" s="357">
        <f t="shared" ref="Q123" si="244">G131+I131</f>
        <v>2.0922036002310027E-27</v>
      </c>
      <c r="R123" s="357">
        <f t="shared" ref="R123" si="245">G137+I137+H140+J142</f>
        <v>8.7296080698230195E-45</v>
      </c>
      <c r="S123" s="357">
        <f t="shared" ref="S123" si="246">G124+I124</f>
        <v>5.7684570480951299E-18</v>
      </c>
      <c r="T123" s="357">
        <f t="shared" ref="T123" si="247">G126+I126+J135</f>
        <v>1.8001378352176099E-2</v>
      </c>
      <c r="U123" s="357">
        <f t="shared" ref="U123" si="248">G129+I129+H142</f>
        <v>1.6148144092759504E-8</v>
      </c>
      <c r="V123" s="357">
        <f t="shared" ref="V123" si="249">G138+I138+J131</f>
        <v>3.2304256165859198E-44</v>
      </c>
      <c r="W123" s="357">
        <f t="shared" ref="W123" si="250">G127+I127</f>
        <v>0.58007862408316502</v>
      </c>
      <c r="X123" s="357">
        <f t="shared" ref="X123" si="251">G130+I130+J137+H135</f>
        <v>5.7684570480951299E-18</v>
      </c>
      <c r="Y123" s="357">
        <f t="shared" ref="Y123" si="252">G136+I136</f>
        <v>3.2304256165859198E-44</v>
      </c>
      <c r="Z123" s="357">
        <f t="shared" ref="Z123" si="253">G128+I128+J124</f>
        <v>1.8001378352176099E-2</v>
      </c>
      <c r="AA123" s="362">
        <f t="shared" ref="AA123" si="254">G139+I139+H131</f>
        <v>1.0595791152746647E-36</v>
      </c>
      <c r="AB123" s="357">
        <f t="shared" ref="AB123" si="255">G125+I125+J126</f>
        <v>1.6148171817755265E-8</v>
      </c>
      <c r="AC123" s="357">
        <f t="shared" ref="AC123" si="256">G141+I141</f>
        <v>3.6629978428560699E-37</v>
      </c>
      <c r="AD123" s="357">
        <f t="shared" ref="AD123" si="257">G134+I134+J129+H137</f>
        <v>2.0272691946385504E-24</v>
      </c>
      <c r="AE123" s="357">
        <f t="shared" ref="AE123" si="258">G123+I123</f>
        <v>2.0922036002310027E-27</v>
      </c>
      <c r="AF123" s="357">
        <f t="shared" ref="AF123" si="259">G132+I132+J138</f>
        <v>1.7238880513340601E-33</v>
      </c>
      <c r="AG123" s="357">
        <f t="shared" ref="AG123" si="260">H124</f>
        <v>6.5950668502108702E-21</v>
      </c>
      <c r="AH123" s="357">
        <f t="shared" ref="AH123" si="261">J127</f>
        <v>3.22575523278089E-12</v>
      </c>
      <c r="AI123" s="357">
        <f>J130+H126</f>
        <v>1.1040124664884399E-2</v>
      </c>
      <c r="AJ123" s="357">
        <f t="shared" ref="AJ123" si="262">F123</f>
        <v>1.3229598083444401E-25</v>
      </c>
      <c r="AK123" s="357">
        <f t="shared" ref="AK123" si="263">J136</f>
        <v>7.0961602891773404E-203</v>
      </c>
      <c r="AL123" s="357">
        <f t="shared" ref="AL123" si="264">H129</f>
        <v>3.3689104577866699E-9</v>
      </c>
      <c r="AM123" s="357">
        <f t="shared" ref="AM123" si="265">J128</f>
        <v>2.77249957617814E-14</v>
      </c>
      <c r="AN123" s="357">
        <f t="shared" ref="AN123" si="266">J139+H138</f>
        <v>6.3258558064496704E-119</v>
      </c>
      <c r="AO123" s="357">
        <f t="shared" ref="AO123" si="267">J125</f>
        <v>2.02726919463855E-24</v>
      </c>
      <c r="AP123" s="357">
        <f t="shared" ref="AP123" si="268">H127</f>
        <v>0.361043535364651</v>
      </c>
      <c r="AQ123" s="357">
        <f t="shared" ref="AQ123" si="269">J141</f>
        <v>9.7925690784320999E-130</v>
      </c>
      <c r="AR123" s="357">
        <f t="shared" ref="AR123" si="270">H130+J134</f>
        <v>6.5950668502108702E-21</v>
      </c>
      <c r="AS123" s="357">
        <f t="shared" ref="AS123" si="271">J123</f>
        <v>1.4780379549800901E-68</v>
      </c>
      <c r="AT123" s="357">
        <f t="shared" ref="AT123" si="272">H136</f>
        <v>6.3258558064496704E-119</v>
      </c>
      <c r="AU123" s="357">
        <f t="shared" ref="AU123" si="273">J132</f>
        <v>2.0604509470820101E-98</v>
      </c>
      <c r="AV123" s="357">
        <f t="shared" ref="AV123" si="274">H128</f>
        <v>1.1040124664884399E-2</v>
      </c>
      <c r="AW123" s="357">
        <f t="shared" ref="AW123" si="275">H139</f>
        <v>7.0935534702074595E-108</v>
      </c>
      <c r="AX123" s="357">
        <f t="shared" ref="AX123" si="276">H125</f>
        <v>3.3689104577866699E-9</v>
      </c>
      <c r="AY123" s="357">
        <f t="shared" ref="AY123" si="277">E123</f>
        <v>1.60626001285213E-30</v>
      </c>
      <c r="AZ123" s="357">
        <f t="shared" ref="AZ123" si="278">H141</f>
        <v>2.7425269061409801E-74</v>
      </c>
      <c r="BA123" s="357">
        <f t="shared" ref="BA123" si="279">H134</f>
        <v>1.76114543773527E-92</v>
      </c>
      <c r="BB123" s="325">
        <f t="shared" ref="BB123" si="280">H123</f>
        <v>1.05957782107248E-36</v>
      </c>
      <c r="BC123" s="359">
        <f t="shared" ref="BC123" si="281">H132</f>
        <v>4.4554982396596801E-55</v>
      </c>
      <c r="BD123" s="326">
        <f>SUMPRODUCT($L$1:$BC$1,BF123:CW123)</f>
        <v>19.419980740022616</v>
      </c>
      <c r="BF123" s="12">
        <f>L123</f>
        <v>7.9479548067262762E-4</v>
      </c>
      <c r="BG123" s="23">
        <f t="shared" ref="BG123:CV123" si="282">M123</f>
        <v>3.6629978428560699E-37</v>
      </c>
      <c r="BH123" s="23">
        <f t="shared" si="282"/>
        <v>3.4159126719946102E-40</v>
      </c>
      <c r="BI123" s="23">
        <f t="shared" si="282"/>
        <v>1.7238880513340601E-33</v>
      </c>
      <c r="BJ123" s="23">
        <f t="shared" si="282"/>
        <v>1.29420218472785E-42</v>
      </c>
      <c r="BK123" s="23">
        <f t="shared" si="282"/>
        <v>2.0922036002310027E-27</v>
      </c>
      <c r="BL123" s="23">
        <f t="shared" si="282"/>
        <v>8.7296080698230195E-45</v>
      </c>
      <c r="BM123" s="23">
        <f t="shared" si="282"/>
        <v>5.7684570480951299E-18</v>
      </c>
      <c r="BN123" s="23">
        <f t="shared" si="282"/>
        <v>1.8001378352176099E-2</v>
      </c>
      <c r="BO123" s="23">
        <f t="shared" si="282"/>
        <v>1.6148144092759504E-8</v>
      </c>
      <c r="BP123" s="23">
        <f t="shared" si="282"/>
        <v>3.2304256165859198E-44</v>
      </c>
      <c r="BQ123" s="23">
        <f t="shared" si="282"/>
        <v>0.58007862408316502</v>
      </c>
      <c r="BR123" s="23">
        <f t="shared" si="282"/>
        <v>5.7684570480951299E-18</v>
      </c>
      <c r="BS123" s="23">
        <f t="shared" si="282"/>
        <v>3.2304256165859198E-44</v>
      </c>
      <c r="BT123" s="23">
        <f t="shared" si="282"/>
        <v>1.8001378352176099E-2</v>
      </c>
      <c r="BU123" s="23">
        <f t="shared" si="282"/>
        <v>1.0595791152746647E-36</v>
      </c>
      <c r="BV123" s="23">
        <f t="shared" si="282"/>
        <v>1.6148171817755265E-8</v>
      </c>
      <c r="BW123" s="23">
        <f t="shared" si="282"/>
        <v>3.6629978428560699E-37</v>
      </c>
      <c r="BX123" s="23">
        <f t="shared" si="282"/>
        <v>2.0272691946385504E-24</v>
      </c>
      <c r="BY123" s="23">
        <f t="shared" si="282"/>
        <v>2.0922036002310027E-27</v>
      </c>
      <c r="BZ123" s="23">
        <f t="shared" si="282"/>
        <v>1.7238880513340601E-33</v>
      </c>
      <c r="CA123" s="23">
        <f t="shared" si="282"/>
        <v>6.5950668502108702E-21</v>
      </c>
      <c r="CB123" s="23">
        <f t="shared" si="282"/>
        <v>3.22575523278089E-12</v>
      </c>
      <c r="CC123" s="23">
        <f t="shared" si="282"/>
        <v>1.1040124664884399E-2</v>
      </c>
      <c r="CD123" s="23">
        <f t="shared" si="282"/>
        <v>1.3229598083444401E-25</v>
      </c>
      <c r="CE123" s="23">
        <f t="shared" si="282"/>
        <v>7.0961602891773404E-203</v>
      </c>
      <c r="CF123" s="23">
        <f t="shared" si="282"/>
        <v>3.3689104577866699E-9</v>
      </c>
      <c r="CG123" s="23">
        <f t="shared" si="282"/>
        <v>2.77249957617814E-14</v>
      </c>
      <c r="CH123" s="23">
        <f t="shared" si="282"/>
        <v>6.3258558064496704E-119</v>
      </c>
      <c r="CI123" s="23">
        <f t="shared" si="282"/>
        <v>2.02726919463855E-24</v>
      </c>
      <c r="CJ123" s="23">
        <f t="shared" si="282"/>
        <v>0.361043535364651</v>
      </c>
      <c r="CK123" s="23">
        <f t="shared" si="282"/>
        <v>9.7925690784320999E-130</v>
      </c>
      <c r="CL123" s="23">
        <f t="shared" si="282"/>
        <v>6.5950668502108702E-21</v>
      </c>
      <c r="CM123" s="23">
        <f t="shared" si="282"/>
        <v>1.4780379549800901E-68</v>
      </c>
      <c r="CN123" s="23">
        <f t="shared" si="282"/>
        <v>6.3258558064496704E-119</v>
      </c>
      <c r="CO123" s="23">
        <f t="shared" si="282"/>
        <v>2.0604509470820101E-98</v>
      </c>
      <c r="CP123" s="23">
        <f t="shared" si="282"/>
        <v>1.1040124664884399E-2</v>
      </c>
      <c r="CQ123" s="23">
        <f t="shared" si="282"/>
        <v>7.0935534702074595E-108</v>
      </c>
      <c r="CR123" s="23">
        <f t="shared" si="282"/>
        <v>3.3689104577866699E-9</v>
      </c>
      <c r="CS123" s="23">
        <f t="shared" si="282"/>
        <v>1.60626001285213E-30</v>
      </c>
      <c r="CT123" s="23">
        <f t="shared" si="282"/>
        <v>2.7425269061409801E-74</v>
      </c>
      <c r="CU123" s="23">
        <f t="shared" si="282"/>
        <v>1.76114543773527E-92</v>
      </c>
      <c r="CV123" s="24">
        <f t="shared" si="282"/>
        <v>1.05957782107248E-36</v>
      </c>
    </row>
    <row r="124" spans="1:100">
      <c r="A124" s="348"/>
      <c r="B124" s="329"/>
      <c r="C124" s="345"/>
      <c r="D124" s="28">
        <v>-8</v>
      </c>
      <c r="E124" s="340"/>
      <c r="F124" s="343"/>
      <c r="G124" s="258">
        <f>G130</f>
        <v>5.76830345116732E-18</v>
      </c>
      <c r="H124" s="268">
        <f t="shared" ref="H124:J124" si="283">H130</f>
        <v>6.5950668502108702E-21</v>
      </c>
      <c r="I124" s="267">
        <f t="shared" si="283"/>
        <v>1.53596927809885E-22</v>
      </c>
      <c r="J124" s="266">
        <f t="shared" si="283"/>
        <v>4.4988849360685498E-43</v>
      </c>
      <c r="K124" s="6"/>
      <c r="L124" s="333"/>
      <c r="M124" s="333"/>
      <c r="N124" s="333"/>
      <c r="O124" s="333"/>
      <c r="P124" s="333"/>
      <c r="Q124" s="333"/>
      <c r="R124" s="333"/>
      <c r="S124" s="333"/>
      <c r="T124" s="333"/>
      <c r="U124" s="333"/>
      <c r="V124" s="333"/>
      <c r="W124" s="333"/>
      <c r="X124" s="333"/>
      <c r="Y124" s="333"/>
      <c r="Z124" s="333"/>
      <c r="AA124" s="363"/>
      <c r="AB124" s="333"/>
      <c r="AC124" s="333"/>
      <c r="AD124" s="333"/>
      <c r="AE124" s="333"/>
      <c r="AF124" s="333"/>
      <c r="AG124" s="333"/>
      <c r="AH124" s="333"/>
      <c r="AI124" s="333"/>
      <c r="AJ124" s="333"/>
      <c r="AK124" s="333"/>
      <c r="AL124" s="333"/>
      <c r="AM124" s="333"/>
      <c r="AN124" s="333"/>
      <c r="AO124" s="333"/>
      <c r="AP124" s="333"/>
      <c r="AQ124" s="333"/>
      <c r="AR124" s="333"/>
      <c r="AS124" s="333"/>
      <c r="AT124" s="333"/>
      <c r="AU124" s="333"/>
      <c r="AV124" s="333"/>
      <c r="AW124" s="333"/>
      <c r="AX124" s="333"/>
      <c r="AY124" s="333"/>
      <c r="AZ124" s="333"/>
      <c r="BA124" s="333"/>
      <c r="BB124" s="325"/>
      <c r="BC124" s="360"/>
      <c r="BD124" s="326"/>
    </row>
    <row r="125" spans="1:100">
      <c r="A125" s="348"/>
      <c r="B125" s="329"/>
      <c r="C125" s="345"/>
      <c r="D125" s="28">
        <v>-7</v>
      </c>
      <c r="E125" s="340"/>
      <c r="F125" s="343"/>
      <c r="G125" s="258">
        <f>G129</f>
        <v>1.5467764829761701E-8</v>
      </c>
      <c r="H125" s="268">
        <f t="shared" ref="H125:J125" si="284">H129</f>
        <v>3.3689104577866699E-9</v>
      </c>
      <c r="I125" s="267">
        <f t="shared" si="284"/>
        <v>6.80379262997802E-10</v>
      </c>
      <c r="J125" s="266">
        <f t="shared" si="284"/>
        <v>2.02726919463855E-24</v>
      </c>
      <c r="K125" s="6"/>
      <c r="L125" s="333"/>
      <c r="M125" s="333"/>
      <c r="N125" s="333"/>
      <c r="O125" s="333"/>
      <c r="P125" s="333"/>
      <c r="Q125" s="333"/>
      <c r="R125" s="333"/>
      <c r="S125" s="333"/>
      <c r="T125" s="333"/>
      <c r="U125" s="333"/>
      <c r="V125" s="333"/>
      <c r="W125" s="333"/>
      <c r="X125" s="333"/>
      <c r="Y125" s="333"/>
      <c r="Z125" s="333"/>
      <c r="AA125" s="363"/>
      <c r="AB125" s="333"/>
      <c r="AC125" s="333"/>
      <c r="AD125" s="333"/>
      <c r="AE125" s="333"/>
      <c r="AF125" s="333"/>
      <c r="AG125" s="333"/>
      <c r="AH125" s="333"/>
      <c r="AI125" s="333"/>
      <c r="AJ125" s="333"/>
      <c r="AK125" s="333"/>
      <c r="AL125" s="333"/>
      <c r="AM125" s="333"/>
      <c r="AN125" s="333"/>
      <c r="AO125" s="333"/>
      <c r="AP125" s="333"/>
      <c r="AQ125" s="333"/>
      <c r="AR125" s="333"/>
      <c r="AS125" s="333"/>
      <c r="AT125" s="333"/>
      <c r="AU125" s="333"/>
      <c r="AV125" s="333"/>
      <c r="AW125" s="333"/>
      <c r="AX125" s="333"/>
      <c r="AY125" s="333"/>
      <c r="AZ125" s="333"/>
      <c r="BA125" s="333"/>
      <c r="BB125" s="325"/>
      <c r="BC125" s="360"/>
      <c r="BD125" s="326"/>
    </row>
    <row r="126" spans="1:100">
      <c r="A126" s="348"/>
      <c r="B126" s="329"/>
      <c r="C126" s="345"/>
      <c r="D126" s="28">
        <v>-6</v>
      </c>
      <c r="E126" s="340"/>
      <c r="F126" s="343"/>
      <c r="G126" s="258">
        <f>G128</f>
        <v>1.03681750800653E-2</v>
      </c>
      <c r="H126" s="268">
        <f t="shared" ref="H126:J126" si="285">H128</f>
        <v>1.1040124664884399E-2</v>
      </c>
      <c r="I126" s="267">
        <f t="shared" si="285"/>
        <v>7.6332032721107999E-3</v>
      </c>
      <c r="J126" s="266">
        <f t="shared" si="285"/>
        <v>2.77249957617814E-14</v>
      </c>
      <c r="K126" s="6"/>
      <c r="L126" s="333"/>
      <c r="M126" s="333"/>
      <c r="N126" s="333"/>
      <c r="O126" s="333"/>
      <c r="P126" s="333"/>
      <c r="Q126" s="333"/>
      <c r="R126" s="333"/>
      <c r="S126" s="333"/>
      <c r="T126" s="333"/>
      <c r="U126" s="333"/>
      <c r="V126" s="333"/>
      <c r="W126" s="333"/>
      <c r="X126" s="333"/>
      <c r="Y126" s="333"/>
      <c r="Z126" s="333"/>
      <c r="AA126" s="363"/>
      <c r="AB126" s="333"/>
      <c r="AC126" s="333"/>
      <c r="AD126" s="333"/>
      <c r="AE126" s="333"/>
      <c r="AF126" s="333"/>
      <c r="AG126" s="333"/>
      <c r="AH126" s="333"/>
      <c r="AI126" s="333"/>
      <c r="AJ126" s="333"/>
      <c r="AK126" s="333"/>
      <c r="AL126" s="333"/>
      <c r="AM126" s="333"/>
      <c r="AN126" s="333"/>
      <c r="AO126" s="333"/>
      <c r="AP126" s="333"/>
      <c r="AQ126" s="333"/>
      <c r="AR126" s="333"/>
      <c r="AS126" s="333"/>
      <c r="AT126" s="333"/>
      <c r="AU126" s="333"/>
      <c r="AV126" s="333"/>
      <c r="AW126" s="333"/>
      <c r="AX126" s="333"/>
      <c r="AY126" s="333"/>
      <c r="AZ126" s="333"/>
      <c r="BA126" s="333"/>
      <c r="BB126" s="325"/>
      <c r="BC126" s="360"/>
      <c r="BD126" s="326"/>
    </row>
    <row r="127" spans="1:100">
      <c r="A127" s="348"/>
      <c r="B127" s="329"/>
      <c r="C127" s="345"/>
      <c r="D127" s="28">
        <v>-5</v>
      </c>
      <c r="E127" s="340"/>
      <c r="F127" s="343"/>
      <c r="G127" s="258">
        <f>'8'!G126</f>
        <v>0.271315027687351</v>
      </c>
      <c r="H127" s="268">
        <f>'8'!H126</f>
        <v>0.361043535364651</v>
      </c>
      <c r="I127" s="267">
        <f>'8'!I126</f>
        <v>0.30876359639581402</v>
      </c>
      <c r="J127" s="266">
        <f>'8'!J126</f>
        <v>3.22575523278089E-12</v>
      </c>
      <c r="K127" s="6"/>
      <c r="L127" s="333"/>
      <c r="M127" s="333"/>
      <c r="N127" s="333"/>
      <c r="O127" s="333"/>
      <c r="P127" s="333"/>
      <c r="Q127" s="333"/>
      <c r="R127" s="333"/>
      <c r="S127" s="333"/>
      <c r="T127" s="333"/>
      <c r="U127" s="333"/>
      <c r="V127" s="333"/>
      <c r="W127" s="333"/>
      <c r="X127" s="333"/>
      <c r="Y127" s="333"/>
      <c r="Z127" s="333"/>
      <c r="AA127" s="363"/>
      <c r="AB127" s="333"/>
      <c r="AC127" s="333"/>
      <c r="AD127" s="333"/>
      <c r="AE127" s="333"/>
      <c r="AF127" s="333"/>
      <c r="AG127" s="333"/>
      <c r="AH127" s="333"/>
      <c r="AI127" s="333"/>
      <c r="AJ127" s="333"/>
      <c r="AK127" s="333"/>
      <c r="AL127" s="333"/>
      <c r="AM127" s="333"/>
      <c r="AN127" s="333"/>
      <c r="AO127" s="333"/>
      <c r="AP127" s="333"/>
      <c r="AQ127" s="333"/>
      <c r="AR127" s="333"/>
      <c r="AS127" s="333"/>
      <c r="AT127" s="333"/>
      <c r="AU127" s="333"/>
      <c r="AV127" s="333"/>
      <c r="AW127" s="333"/>
      <c r="AX127" s="333"/>
      <c r="AY127" s="333"/>
      <c r="AZ127" s="333"/>
      <c r="BA127" s="333"/>
      <c r="BB127" s="325"/>
      <c r="BC127" s="360"/>
      <c r="BD127" s="326"/>
    </row>
    <row r="128" spans="1:100">
      <c r="A128" s="348"/>
      <c r="B128" s="329"/>
      <c r="C128" s="345"/>
      <c r="D128" s="28">
        <v>-4</v>
      </c>
      <c r="E128" s="340"/>
      <c r="F128" s="343"/>
      <c r="G128" s="258">
        <f>'8'!G127</f>
        <v>1.03681750800653E-2</v>
      </c>
      <c r="H128" s="268">
        <f>'8'!H127</f>
        <v>1.1040124664884399E-2</v>
      </c>
      <c r="I128" s="267">
        <f>'8'!I127</f>
        <v>7.6332032721107999E-3</v>
      </c>
      <c r="J128" s="266">
        <f>'8'!J127</f>
        <v>2.77249957617814E-14</v>
      </c>
      <c r="K128" s="6"/>
      <c r="L128" s="333"/>
      <c r="M128" s="333"/>
      <c r="N128" s="333"/>
      <c r="O128" s="333"/>
      <c r="P128" s="333"/>
      <c r="Q128" s="333"/>
      <c r="R128" s="333"/>
      <c r="S128" s="333"/>
      <c r="T128" s="333"/>
      <c r="U128" s="333"/>
      <c r="V128" s="333"/>
      <c r="W128" s="333"/>
      <c r="X128" s="333"/>
      <c r="Y128" s="333"/>
      <c r="Z128" s="333"/>
      <c r="AA128" s="363"/>
      <c r="AB128" s="333"/>
      <c r="AC128" s="333"/>
      <c r="AD128" s="333"/>
      <c r="AE128" s="333"/>
      <c r="AF128" s="333"/>
      <c r="AG128" s="333"/>
      <c r="AH128" s="333"/>
      <c r="AI128" s="333"/>
      <c r="AJ128" s="333"/>
      <c r="AK128" s="333"/>
      <c r="AL128" s="333"/>
      <c r="AM128" s="333"/>
      <c r="AN128" s="333"/>
      <c r="AO128" s="333"/>
      <c r="AP128" s="333"/>
      <c r="AQ128" s="333"/>
      <c r="AR128" s="333"/>
      <c r="AS128" s="333"/>
      <c r="AT128" s="333"/>
      <c r="AU128" s="333"/>
      <c r="AV128" s="333"/>
      <c r="AW128" s="333"/>
      <c r="AX128" s="333"/>
      <c r="AY128" s="333"/>
      <c r="AZ128" s="333"/>
      <c r="BA128" s="333"/>
      <c r="BB128" s="325"/>
      <c r="BC128" s="360"/>
      <c r="BD128" s="326"/>
    </row>
    <row r="129" spans="1:100">
      <c r="A129" s="348"/>
      <c r="B129" s="329"/>
      <c r="C129" s="345"/>
      <c r="D129" s="28">
        <v>-3</v>
      </c>
      <c r="E129" s="340"/>
      <c r="F129" s="343"/>
      <c r="G129" s="258">
        <f>'8'!G128</f>
        <v>1.5467764829761701E-8</v>
      </c>
      <c r="H129" s="268">
        <f>'8'!H128</f>
        <v>3.3689104577866699E-9</v>
      </c>
      <c r="I129" s="267">
        <f>'8'!I128</f>
        <v>6.80379262997802E-10</v>
      </c>
      <c r="J129" s="266">
        <f>'8'!J128</f>
        <v>2.02726919463855E-24</v>
      </c>
      <c r="K129" s="6"/>
      <c r="L129" s="333"/>
      <c r="M129" s="333"/>
      <c r="N129" s="333"/>
      <c r="O129" s="333"/>
      <c r="P129" s="333"/>
      <c r="Q129" s="333"/>
      <c r="R129" s="333"/>
      <c r="S129" s="333"/>
      <c r="T129" s="333"/>
      <c r="U129" s="333"/>
      <c r="V129" s="333"/>
      <c r="W129" s="333"/>
      <c r="X129" s="333"/>
      <c r="Y129" s="333"/>
      <c r="Z129" s="333"/>
      <c r="AA129" s="363"/>
      <c r="AB129" s="333"/>
      <c r="AC129" s="333"/>
      <c r="AD129" s="333"/>
      <c r="AE129" s="333"/>
      <c r="AF129" s="333"/>
      <c r="AG129" s="333"/>
      <c r="AH129" s="333"/>
      <c r="AI129" s="333"/>
      <c r="AJ129" s="333"/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333"/>
      <c r="AY129" s="333"/>
      <c r="AZ129" s="333"/>
      <c r="BA129" s="333"/>
      <c r="BB129" s="325"/>
      <c r="BC129" s="360"/>
      <c r="BD129" s="326"/>
    </row>
    <row r="130" spans="1:100">
      <c r="A130" s="348"/>
      <c r="B130" s="329"/>
      <c r="C130" s="345"/>
      <c r="D130" s="28">
        <v>-2</v>
      </c>
      <c r="E130" s="340"/>
      <c r="F130" s="343"/>
      <c r="G130" s="258">
        <f>'8'!G129</f>
        <v>5.76830345116732E-18</v>
      </c>
      <c r="H130" s="268">
        <f>'8'!H129</f>
        <v>6.5950668502108702E-21</v>
      </c>
      <c r="I130" s="267">
        <f>'8'!I129</f>
        <v>1.53596927809885E-22</v>
      </c>
      <c r="J130" s="266">
        <f>'8'!J129</f>
        <v>4.4988849360685498E-43</v>
      </c>
      <c r="K130" s="6"/>
      <c r="L130" s="333"/>
      <c r="M130" s="333"/>
      <c r="N130" s="333"/>
      <c r="O130" s="333"/>
      <c r="P130" s="333"/>
      <c r="Q130" s="333"/>
      <c r="R130" s="333"/>
      <c r="S130" s="333"/>
      <c r="T130" s="333"/>
      <c r="U130" s="333"/>
      <c r="V130" s="333"/>
      <c r="W130" s="333"/>
      <c r="X130" s="333"/>
      <c r="Y130" s="333"/>
      <c r="Z130" s="333"/>
      <c r="AA130" s="363"/>
      <c r="AB130" s="333"/>
      <c r="AC130" s="333"/>
      <c r="AD130" s="333"/>
      <c r="AE130" s="333"/>
      <c r="AF130" s="333"/>
      <c r="AG130" s="333"/>
      <c r="AH130" s="333"/>
      <c r="AI130" s="333"/>
      <c r="AJ130" s="333"/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333"/>
      <c r="AY130" s="333"/>
      <c r="AZ130" s="333"/>
      <c r="BA130" s="333"/>
      <c r="BB130" s="325"/>
      <c r="BC130" s="360"/>
      <c r="BD130" s="326"/>
    </row>
    <row r="131" spans="1:100">
      <c r="A131" s="348"/>
      <c r="B131" s="329"/>
      <c r="C131" s="345"/>
      <c r="D131" s="28">
        <v>-1</v>
      </c>
      <c r="E131" s="340"/>
      <c r="F131" s="343"/>
      <c r="G131" s="258">
        <f>'8'!G130</f>
        <v>2.0922036002297399E-27</v>
      </c>
      <c r="H131" s="268">
        <f>'8'!H130</f>
        <v>1.05957782107248E-36</v>
      </c>
      <c r="I131" s="267">
        <f>'8'!I130</f>
        <v>1.26278997567354E-39</v>
      </c>
      <c r="J131" s="266">
        <f>'8'!J130</f>
        <v>1.4780379549800901E-68</v>
      </c>
      <c r="K131" s="6"/>
      <c r="L131" s="333"/>
      <c r="M131" s="333"/>
      <c r="N131" s="333"/>
      <c r="O131" s="333"/>
      <c r="P131" s="333"/>
      <c r="Q131" s="333"/>
      <c r="R131" s="333"/>
      <c r="S131" s="333"/>
      <c r="T131" s="333"/>
      <c r="U131" s="333"/>
      <c r="V131" s="333"/>
      <c r="W131" s="333"/>
      <c r="X131" s="333"/>
      <c r="Y131" s="333"/>
      <c r="Z131" s="333"/>
      <c r="AA131" s="363"/>
      <c r="AB131" s="333"/>
      <c r="AC131" s="333"/>
      <c r="AD131" s="333"/>
      <c r="AE131" s="333"/>
      <c r="AF131" s="333"/>
      <c r="AG131" s="333"/>
      <c r="AH131" s="333"/>
      <c r="AI131" s="333"/>
      <c r="AJ131" s="333"/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333"/>
      <c r="AY131" s="333"/>
      <c r="AZ131" s="333"/>
      <c r="BA131" s="333"/>
      <c r="BB131" s="325"/>
      <c r="BC131" s="360"/>
      <c r="BD131" s="326"/>
    </row>
    <row r="132" spans="1:100">
      <c r="A132" s="348"/>
      <c r="B132" s="329"/>
      <c r="C132" s="345"/>
      <c r="D132" s="28">
        <v>0</v>
      </c>
      <c r="E132" s="340"/>
      <c r="F132" s="343"/>
      <c r="G132" s="258">
        <f>'8'!G131</f>
        <v>1.7238880513340601E-33</v>
      </c>
      <c r="H132" s="268">
        <f>'8'!H131</f>
        <v>4.4554982396596801E-55</v>
      </c>
      <c r="I132" s="267">
        <f>'8'!I131</f>
        <v>1.53539901500313E-59</v>
      </c>
      <c r="J132" s="266">
        <f>'8'!J131</f>
        <v>2.0604509470820101E-98</v>
      </c>
      <c r="K132" s="6"/>
      <c r="L132" s="333"/>
      <c r="M132" s="333"/>
      <c r="N132" s="333"/>
      <c r="O132" s="333"/>
      <c r="P132" s="333"/>
      <c r="Q132" s="333"/>
      <c r="R132" s="333"/>
      <c r="S132" s="333"/>
      <c r="T132" s="333"/>
      <c r="U132" s="333"/>
      <c r="V132" s="333"/>
      <c r="W132" s="333"/>
      <c r="X132" s="333"/>
      <c r="Y132" s="333"/>
      <c r="Z132" s="333"/>
      <c r="AA132" s="363"/>
      <c r="AB132" s="333"/>
      <c r="AC132" s="333"/>
      <c r="AD132" s="333"/>
      <c r="AE132" s="333"/>
      <c r="AF132" s="333"/>
      <c r="AG132" s="333"/>
      <c r="AH132" s="333"/>
      <c r="AI132" s="333"/>
      <c r="AJ132" s="333"/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333"/>
      <c r="AY132" s="333"/>
      <c r="AZ132" s="333"/>
      <c r="BA132" s="333"/>
      <c r="BB132" s="325"/>
      <c r="BC132" s="360"/>
      <c r="BD132" s="326"/>
    </row>
    <row r="133" spans="1:100">
      <c r="A133" s="348"/>
      <c r="B133" s="329"/>
      <c r="C133" s="345"/>
      <c r="D133" s="28">
        <v>1</v>
      </c>
      <c r="E133" s="340"/>
      <c r="F133" s="343"/>
      <c r="G133" s="258">
        <f>'8'!G132</f>
        <v>3.6629978428560699E-37</v>
      </c>
      <c r="H133" s="268">
        <f>'8'!H132</f>
        <v>2.7425269061409801E-74</v>
      </c>
      <c r="I133" s="267">
        <f>'8'!I132</f>
        <v>2.2216124125201898E-80</v>
      </c>
      <c r="J133" s="266">
        <f>'8'!J132</f>
        <v>9.7925690784320999E-130</v>
      </c>
      <c r="K133" s="6"/>
      <c r="L133" s="333"/>
      <c r="M133" s="333"/>
      <c r="N133" s="333"/>
      <c r="O133" s="333"/>
      <c r="P133" s="333"/>
      <c r="Q133" s="333"/>
      <c r="R133" s="333"/>
      <c r="S133" s="333"/>
      <c r="T133" s="333"/>
      <c r="U133" s="333"/>
      <c r="V133" s="333"/>
      <c r="W133" s="333"/>
      <c r="X133" s="333"/>
      <c r="Y133" s="333"/>
      <c r="Z133" s="333"/>
      <c r="AA133" s="363"/>
      <c r="AB133" s="333"/>
      <c r="AC133" s="333"/>
      <c r="AD133" s="333"/>
      <c r="AE133" s="333"/>
      <c r="AF133" s="333"/>
      <c r="AG133" s="333"/>
      <c r="AH133" s="333"/>
      <c r="AI133" s="333"/>
      <c r="AJ133" s="333"/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333"/>
      <c r="AY133" s="333"/>
      <c r="AZ133" s="333"/>
      <c r="BA133" s="333"/>
      <c r="BB133" s="325"/>
      <c r="BC133" s="360"/>
      <c r="BD133" s="326"/>
    </row>
    <row r="134" spans="1:100">
      <c r="A134" s="348"/>
      <c r="B134" s="329"/>
      <c r="C134" s="345"/>
      <c r="D134" s="28">
        <v>2</v>
      </c>
      <c r="E134" s="340"/>
      <c r="F134" s="343"/>
      <c r="G134" s="258">
        <f>'8'!G133</f>
        <v>3.4159126719946102E-40</v>
      </c>
      <c r="H134" s="268">
        <f>'8'!H133</f>
        <v>1.76114543773527E-92</v>
      </c>
      <c r="I134" s="267">
        <f>'8'!I133</f>
        <v>3.9899646690462898E-100</v>
      </c>
      <c r="J134" s="266">
        <f>'8'!J133</f>
        <v>1.8226742376452599E-159</v>
      </c>
      <c r="K134" s="6"/>
      <c r="L134" s="333"/>
      <c r="M134" s="333"/>
      <c r="N134" s="333"/>
      <c r="O134" s="333"/>
      <c r="P134" s="333"/>
      <c r="Q134" s="333"/>
      <c r="R134" s="333"/>
      <c r="S134" s="333"/>
      <c r="T134" s="333"/>
      <c r="U134" s="333"/>
      <c r="V134" s="333"/>
      <c r="W134" s="333"/>
      <c r="X134" s="333"/>
      <c r="Y134" s="333"/>
      <c r="Z134" s="333"/>
      <c r="AA134" s="363"/>
      <c r="AB134" s="333"/>
      <c r="AC134" s="333"/>
      <c r="AD134" s="333"/>
      <c r="AE134" s="333"/>
      <c r="AF134" s="333"/>
      <c r="AG134" s="333"/>
      <c r="AH134" s="333"/>
      <c r="AI134" s="333"/>
      <c r="AJ134" s="333"/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333"/>
      <c r="AY134" s="333"/>
      <c r="AZ134" s="333"/>
      <c r="BA134" s="333"/>
      <c r="BB134" s="325"/>
      <c r="BC134" s="360"/>
      <c r="BD134" s="326"/>
    </row>
    <row r="135" spans="1:100">
      <c r="A135" s="348"/>
      <c r="B135" s="329"/>
      <c r="C135" s="345"/>
      <c r="D135" s="28">
        <v>3</v>
      </c>
      <c r="E135" s="340"/>
      <c r="F135" s="343"/>
      <c r="G135" s="258">
        <f>'8'!G134</f>
        <v>1.29420218472785E-42</v>
      </c>
      <c r="H135" s="268">
        <f>'8'!H134</f>
        <v>7.0935534702074595E-108</v>
      </c>
      <c r="I135" s="267">
        <f>'8'!I134</f>
        <v>7.6374529378612599E-117</v>
      </c>
      <c r="J135" s="266">
        <f>'8'!J134</f>
        <v>1.10437323862151E-184</v>
      </c>
      <c r="K135" s="6"/>
      <c r="L135" s="333"/>
      <c r="M135" s="333"/>
      <c r="N135" s="333"/>
      <c r="O135" s="333"/>
      <c r="P135" s="333"/>
      <c r="Q135" s="333"/>
      <c r="R135" s="333"/>
      <c r="S135" s="333"/>
      <c r="T135" s="333"/>
      <c r="U135" s="333"/>
      <c r="V135" s="333"/>
      <c r="W135" s="333"/>
      <c r="X135" s="333"/>
      <c r="Y135" s="333"/>
      <c r="Z135" s="333"/>
      <c r="AA135" s="363"/>
      <c r="AB135" s="333"/>
      <c r="AC135" s="333"/>
      <c r="AD135" s="333"/>
      <c r="AE135" s="333"/>
      <c r="AF135" s="333"/>
      <c r="AG135" s="333"/>
      <c r="AH135" s="333"/>
      <c r="AI135" s="333"/>
      <c r="AJ135" s="333"/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333"/>
      <c r="AY135" s="333"/>
      <c r="AZ135" s="333"/>
      <c r="BA135" s="333"/>
      <c r="BB135" s="325"/>
      <c r="BC135" s="360"/>
      <c r="BD135" s="326"/>
    </row>
    <row r="136" spans="1:100">
      <c r="A136" s="348"/>
      <c r="B136" s="329"/>
      <c r="C136" s="345"/>
      <c r="D136" s="28">
        <v>4</v>
      </c>
      <c r="E136" s="340"/>
      <c r="F136" s="343"/>
      <c r="G136" s="258">
        <f>'8'!G135</f>
        <v>3.2304256165859198E-44</v>
      </c>
      <c r="H136" s="268">
        <f>'8'!H135</f>
        <v>6.3258558064496704E-119</v>
      </c>
      <c r="I136" s="267">
        <f>'8'!I135</f>
        <v>7.42452219787819E-129</v>
      </c>
      <c r="J136" s="266">
        <f>'8'!J135</f>
        <v>7.0961602891773404E-203</v>
      </c>
      <c r="K136" s="6"/>
      <c r="L136" s="333"/>
      <c r="M136" s="333"/>
      <c r="N136" s="333"/>
      <c r="O136" s="333"/>
      <c r="P136" s="333"/>
      <c r="Q136" s="333"/>
      <c r="R136" s="333"/>
      <c r="S136" s="333"/>
      <c r="T136" s="333"/>
      <c r="U136" s="333"/>
      <c r="V136" s="333"/>
      <c r="W136" s="333"/>
      <c r="X136" s="333"/>
      <c r="Y136" s="333"/>
      <c r="Z136" s="333"/>
      <c r="AA136" s="363"/>
      <c r="AB136" s="333"/>
      <c r="AC136" s="333"/>
      <c r="AD136" s="333"/>
      <c r="AE136" s="333"/>
      <c r="AF136" s="333"/>
      <c r="AG136" s="333"/>
      <c r="AH136" s="333"/>
      <c r="AI136" s="333"/>
      <c r="AJ136" s="333"/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333"/>
      <c r="AY136" s="333"/>
      <c r="AZ136" s="333"/>
      <c r="BA136" s="333"/>
      <c r="BB136" s="325"/>
      <c r="BC136" s="360"/>
      <c r="BD136" s="326"/>
    </row>
    <row r="137" spans="1:100">
      <c r="A137" s="348"/>
      <c r="B137" s="329"/>
      <c r="C137" s="345"/>
      <c r="D137" s="28">
        <v>5</v>
      </c>
      <c r="E137" s="340"/>
      <c r="F137" s="343"/>
      <c r="G137" s="258">
        <f>'8'!G136</f>
        <v>8.7296080698230195E-45</v>
      </c>
      <c r="H137" s="268">
        <f>'8'!H136</f>
        <v>5.48757623836762E-124</v>
      </c>
      <c r="I137" s="267">
        <f>'8'!I136</f>
        <v>2.0369679282246799E-134</v>
      </c>
      <c r="J137" s="266">
        <f>'8'!J136</f>
        <v>1.11329794459672E-211</v>
      </c>
      <c r="K137" s="6"/>
      <c r="L137" s="333"/>
      <c r="M137" s="333"/>
      <c r="N137" s="333"/>
      <c r="O137" s="333"/>
      <c r="P137" s="333"/>
      <c r="Q137" s="333"/>
      <c r="R137" s="333"/>
      <c r="S137" s="333"/>
      <c r="T137" s="333"/>
      <c r="U137" s="333"/>
      <c r="V137" s="333"/>
      <c r="W137" s="333"/>
      <c r="X137" s="333"/>
      <c r="Y137" s="333"/>
      <c r="Z137" s="333"/>
      <c r="AA137" s="363"/>
      <c r="AB137" s="333"/>
      <c r="AC137" s="333"/>
      <c r="AD137" s="333"/>
      <c r="AE137" s="333"/>
      <c r="AF137" s="333"/>
      <c r="AG137" s="333"/>
      <c r="AH137" s="333"/>
      <c r="AI137" s="333"/>
      <c r="AJ137" s="333"/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333"/>
      <c r="AY137" s="333"/>
      <c r="AZ137" s="333"/>
      <c r="BA137" s="333"/>
      <c r="BB137" s="325"/>
      <c r="BC137" s="360"/>
      <c r="BD137" s="326"/>
    </row>
    <row r="138" spans="1:100">
      <c r="A138" s="348"/>
      <c r="B138" s="329"/>
      <c r="C138" s="345"/>
      <c r="D138" s="28">
        <v>6</v>
      </c>
      <c r="E138" s="340"/>
      <c r="F138" s="343"/>
      <c r="G138" s="128">
        <f>G136</f>
        <v>3.2304256165859198E-44</v>
      </c>
      <c r="H138" s="270">
        <f t="shared" ref="H138:J138" si="286">H136</f>
        <v>6.3258558064496704E-119</v>
      </c>
      <c r="I138" s="271">
        <f t="shared" si="286"/>
        <v>7.42452219787819E-129</v>
      </c>
      <c r="J138" s="272">
        <f t="shared" si="286"/>
        <v>7.0961602891773404E-203</v>
      </c>
      <c r="K138" s="6"/>
      <c r="L138" s="333"/>
      <c r="M138" s="333"/>
      <c r="N138" s="333"/>
      <c r="O138" s="333"/>
      <c r="P138" s="333"/>
      <c r="Q138" s="333"/>
      <c r="R138" s="333"/>
      <c r="S138" s="333"/>
      <c r="T138" s="333"/>
      <c r="U138" s="333"/>
      <c r="V138" s="333"/>
      <c r="W138" s="333"/>
      <c r="X138" s="333"/>
      <c r="Y138" s="333"/>
      <c r="Z138" s="333"/>
      <c r="AA138" s="363"/>
      <c r="AB138" s="333"/>
      <c r="AC138" s="333"/>
      <c r="AD138" s="333"/>
      <c r="AE138" s="333"/>
      <c r="AF138" s="333"/>
      <c r="AG138" s="333"/>
      <c r="AH138" s="333"/>
      <c r="AI138" s="333"/>
      <c r="AJ138" s="333"/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333"/>
      <c r="AY138" s="333"/>
      <c r="AZ138" s="333"/>
      <c r="BA138" s="333"/>
      <c r="BB138" s="325"/>
      <c r="BC138" s="360"/>
      <c r="BD138" s="326"/>
    </row>
    <row r="139" spans="1:100">
      <c r="A139" s="348"/>
      <c r="B139" s="329"/>
      <c r="C139" s="345"/>
      <c r="D139" s="28">
        <v>7</v>
      </c>
      <c r="E139" s="340"/>
      <c r="F139" s="343"/>
      <c r="G139" s="97">
        <f>G135</f>
        <v>1.29420218472785E-42</v>
      </c>
      <c r="H139" s="51">
        <f t="shared" ref="H139:J139" si="287">H135</f>
        <v>7.0935534702074595E-108</v>
      </c>
      <c r="I139" s="126">
        <f t="shared" si="287"/>
        <v>7.6374529378612599E-117</v>
      </c>
      <c r="J139" s="173">
        <f t="shared" si="287"/>
        <v>1.10437323862151E-184</v>
      </c>
      <c r="K139" s="6"/>
      <c r="L139" s="333"/>
      <c r="M139" s="333"/>
      <c r="N139" s="333"/>
      <c r="O139" s="333"/>
      <c r="P139" s="333"/>
      <c r="Q139" s="333"/>
      <c r="R139" s="333"/>
      <c r="S139" s="333"/>
      <c r="T139" s="333"/>
      <c r="U139" s="333"/>
      <c r="V139" s="333"/>
      <c r="W139" s="333"/>
      <c r="X139" s="333"/>
      <c r="Y139" s="333"/>
      <c r="Z139" s="333"/>
      <c r="AA139" s="363"/>
      <c r="AB139" s="333"/>
      <c r="AC139" s="333"/>
      <c r="AD139" s="333"/>
      <c r="AE139" s="333"/>
      <c r="AF139" s="333"/>
      <c r="AG139" s="333"/>
      <c r="AH139" s="333"/>
      <c r="AI139" s="333"/>
      <c r="AJ139" s="333"/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333"/>
      <c r="AY139" s="333"/>
      <c r="AZ139" s="333"/>
      <c r="BA139" s="333"/>
      <c r="BB139" s="325"/>
      <c r="BC139" s="360"/>
      <c r="BD139" s="326"/>
    </row>
    <row r="140" spans="1:100">
      <c r="A140" s="348"/>
      <c r="B140" s="329"/>
      <c r="C140" s="345"/>
      <c r="D140" s="28">
        <v>8</v>
      </c>
      <c r="E140" s="340"/>
      <c r="F140" s="343"/>
      <c r="G140" s="97">
        <f>G134</f>
        <v>3.4159126719946102E-40</v>
      </c>
      <c r="H140" s="51">
        <f t="shared" ref="H140:J140" si="288">H134</f>
        <v>1.76114543773527E-92</v>
      </c>
      <c r="I140" s="126">
        <f t="shared" si="288"/>
        <v>3.9899646690462898E-100</v>
      </c>
      <c r="J140" s="173">
        <f t="shared" si="288"/>
        <v>1.8226742376452599E-159</v>
      </c>
      <c r="K140" s="6"/>
      <c r="L140" s="333"/>
      <c r="M140" s="333"/>
      <c r="N140" s="333"/>
      <c r="O140" s="333"/>
      <c r="P140" s="333"/>
      <c r="Q140" s="333"/>
      <c r="R140" s="333"/>
      <c r="S140" s="333"/>
      <c r="T140" s="333"/>
      <c r="U140" s="333"/>
      <c r="V140" s="333"/>
      <c r="W140" s="333"/>
      <c r="X140" s="333"/>
      <c r="Y140" s="333"/>
      <c r="Z140" s="333"/>
      <c r="AA140" s="363"/>
      <c r="AB140" s="333"/>
      <c r="AC140" s="333"/>
      <c r="AD140" s="333"/>
      <c r="AE140" s="333"/>
      <c r="AF140" s="333"/>
      <c r="AG140" s="333"/>
      <c r="AH140" s="333"/>
      <c r="AI140" s="333"/>
      <c r="AJ140" s="333"/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333"/>
      <c r="AY140" s="333"/>
      <c r="AZ140" s="333"/>
      <c r="BA140" s="333"/>
      <c r="BB140" s="325"/>
      <c r="BC140" s="360"/>
      <c r="BD140" s="326"/>
    </row>
    <row r="141" spans="1:100">
      <c r="A141" s="348"/>
      <c r="B141" s="329"/>
      <c r="C141" s="345"/>
      <c r="D141" s="28">
        <v>9</v>
      </c>
      <c r="E141" s="340"/>
      <c r="F141" s="343"/>
      <c r="G141" s="97">
        <f>G133</f>
        <v>3.6629978428560699E-37</v>
      </c>
      <c r="H141" s="51">
        <f t="shared" ref="H141:J141" si="289">H133</f>
        <v>2.7425269061409801E-74</v>
      </c>
      <c r="I141" s="126">
        <f t="shared" si="289"/>
        <v>2.2216124125201898E-80</v>
      </c>
      <c r="J141" s="173">
        <f t="shared" si="289"/>
        <v>9.7925690784320999E-130</v>
      </c>
      <c r="K141" s="6"/>
      <c r="L141" s="333"/>
      <c r="M141" s="333"/>
      <c r="N141" s="333"/>
      <c r="O141" s="333"/>
      <c r="P141" s="333"/>
      <c r="Q141" s="333"/>
      <c r="R141" s="333"/>
      <c r="S141" s="333"/>
      <c r="T141" s="333"/>
      <c r="U141" s="333"/>
      <c r="V141" s="333"/>
      <c r="W141" s="333"/>
      <c r="X141" s="333"/>
      <c r="Y141" s="333"/>
      <c r="Z141" s="333"/>
      <c r="AA141" s="363"/>
      <c r="AB141" s="333"/>
      <c r="AC141" s="333"/>
      <c r="AD141" s="333"/>
      <c r="AE141" s="333"/>
      <c r="AF141" s="333"/>
      <c r="AG141" s="333"/>
      <c r="AH141" s="333"/>
      <c r="AI141" s="333"/>
      <c r="AJ141" s="333"/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333"/>
      <c r="AY141" s="333"/>
      <c r="AZ141" s="333"/>
      <c r="BA141" s="333"/>
      <c r="BB141" s="325"/>
      <c r="BC141" s="360"/>
      <c r="BD141" s="326"/>
    </row>
    <row r="142" spans="1:100">
      <c r="A142" s="348"/>
      <c r="B142" s="329"/>
      <c r="C142" s="345"/>
      <c r="D142" s="29">
        <v>10</v>
      </c>
      <c r="E142" s="341"/>
      <c r="F142" s="344"/>
      <c r="G142" s="101">
        <f>G132</f>
        <v>1.7238880513340601E-33</v>
      </c>
      <c r="H142" s="77">
        <f t="shared" ref="H142:J142" si="290">H132</f>
        <v>4.4554982396596801E-55</v>
      </c>
      <c r="I142" s="248">
        <f t="shared" si="290"/>
        <v>1.53539901500313E-59</v>
      </c>
      <c r="J142" s="182">
        <f t="shared" si="290"/>
        <v>2.0604509470820101E-98</v>
      </c>
      <c r="K142" s="30"/>
      <c r="L142" s="334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64"/>
      <c r="AB142" s="358"/>
      <c r="AC142" s="358"/>
      <c r="AD142" s="358"/>
      <c r="AE142" s="358"/>
      <c r="AF142" s="358"/>
      <c r="AG142" s="358"/>
      <c r="AH142" s="358"/>
      <c r="AI142" s="358"/>
      <c r="AJ142" s="358"/>
      <c r="AK142" s="358"/>
      <c r="AL142" s="358"/>
      <c r="AM142" s="358"/>
      <c r="AN142" s="358"/>
      <c r="AO142" s="358"/>
      <c r="AP142" s="358"/>
      <c r="AQ142" s="358"/>
      <c r="AR142" s="358"/>
      <c r="AS142" s="358"/>
      <c r="AT142" s="358"/>
      <c r="AU142" s="358"/>
      <c r="AV142" s="358"/>
      <c r="AW142" s="358"/>
      <c r="AX142" s="358"/>
      <c r="AY142" s="358"/>
      <c r="AZ142" s="358"/>
      <c r="BA142" s="358"/>
      <c r="BB142" s="325"/>
      <c r="BC142" s="361"/>
      <c r="BD142" s="326"/>
    </row>
    <row r="143" spans="1:100">
      <c r="A143" s="348"/>
      <c r="B143" s="328">
        <v>0.25</v>
      </c>
      <c r="C143" s="345"/>
      <c r="D143" s="26">
        <v>-9</v>
      </c>
      <c r="E143" s="339">
        <v>6.9245088836919499E-4</v>
      </c>
      <c r="F143" s="342">
        <v>2.9870635962449699E-3</v>
      </c>
      <c r="G143" s="97">
        <f>G151</f>
        <v>6.4555932702104303E-3</v>
      </c>
      <c r="H143" s="51">
        <f t="shared" ref="H143:J143" si="291">H151</f>
        <v>4.74757506343949E-4</v>
      </c>
      <c r="I143" s="126">
        <f t="shared" si="291"/>
        <v>1.1237238010446801E-3</v>
      </c>
      <c r="J143" s="173">
        <f t="shared" si="291"/>
        <v>2.6051497163449001E-5</v>
      </c>
      <c r="K143" s="27"/>
      <c r="L143" s="332">
        <f t="shared" ref="L143" si="292">1-SUM(M143:BC162)</f>
        <v>7.8534720589475748E-2</v>
      </c>
      <c r="M143" s="357">
        <f t="shared" ref="M143" si="293">G153+I153</f>
        <v>1.05002129806481E-3</v>
      </c>
      <c r="N143" s="357">
        <f t="shared" ref="N143" si="294">G160+I160+J153</f>
        <v>5.3255251306062116E-4</v>
      </c>
      <c r="O143" s="357">
        <f t="shared" ref="O143" si="295">G162+I162+H153</f>
        <v>2.5684028953071166E-3</v>
      </c>
      <c r="P143" s="357">
        <f t="shared" ref="P143" si="296">G155+I155+J160</f>
        <v>3.3045860886973512E-4</v>
      </c>
      <c r="Q143" s="357">
        <f t="shared" ref="Q143" si="297">G151+I151</f>
        <v>7.5793170712551107E-3</v>
      </c>
      <c r="R143" s="357">
        <f t="shared" ref="R143" si="298">G157+I157+H160+J162</f>
        <v>2.3052695402624222E-4</v>
      </c>
      <c r="S143" s="357">
        <f t="shared" ref="S143" si="299">G144+I144</f>
        <v>2.5220855958725742E-2</v>
      </c>
      <c r="T143" s="357">
        <f t="shared" ref="T143" si="300">G146+I146+J155</f>
        <v>0.17159437675298606</v>
      </c>
      <c r="U143" s="357">
        <f t="shared" ref="U143" si="301">G149+I149+H162</f>
        <v>7.7546114382223405E-2</v>
      </c>
      <c r="V143" s="357">
        <f t="shared" ref="V143" si="302">G158+I158+J151</f>
        <v>2.7493433387203056E-4</v>
      </c>
      <c r="W143" s="357">
        <f t="shared" ref="W143" si="303">G147+I147</f>
        <v>0.228474056669071</v>
      </c>
      <c r="X143" s="357">
        <f t="shared" ref="X143" si="304">G150+I150+J157+H155</f>
        <v>2.52215206683103E-2</v>
      </c>
      <c r="Y143" s="357">
        <f t="shared" ref="Y143" si="305">G156+I156</f>
        <v>2.4888283670858156E-4</v>
      </c>
      <c r="Z143" s="357">
        <f t="shared" ref="Z143" si="306">G148+I148+J144</f>
        <v>0.17192208789670424</v>
      </c>
      <c r="AA143" s="362">
        <f t="shared" ref="AA143" si="307">G159+I159+H151</f>
        <v>8.0521068933153413E-4</v>
      </c>
      <c r="AB143" s="357">
        <f t="shared" ref="AB143" si="308">G145+I145+J146</f>
        <v>8.5670130787729531E-2</v>
      </c>
      <c r="AC143" s="357">
        <f t="shared" ref="AC143" si="309">G161+I161</f>
        <v>1.05002129806481E-3</v>
      </c>
      <c r="AD143" s="357">
        <f t="shared" ref="AD143" si="310">G154+I154+J149+H157</f>
        <v>2.8885496045831477E-3</v>
      </c>
      <c r="AE143" s="357">
        <f t="shared" ref="AE143" si="311">G143+I143</f>
        <v>7.5793170712551107E-3</v>
      </c>
      <c r="AF143" s="357">
        <f t="shared" ref="AF143" si="312">G152+I152+J158</f>
        <v>2.5553481473391598E-3</v>
      </c>
      <c r="AG143" s="357">
        <f t="shared" ref="AG143" si="313">H144</f>
        <v>2.3287109565739402E-3</v>
      </c>
      <c r="AH143" s="357">
        <f t="shared" ref="AH143" si="314">J147</f>
        <v>1.25669568137612E-2</v>
      </c>
      <c r="AI143" s="357">
        <f t="shared" ref="AI143" si="315">J150+H146</f>
        <v>1.8286508550755375E-2</v>
      </c>
      <c r="AJ143" s="357">
        <f t="shared" ref="AJ143" si="316">F143</f>
        <v>2.9870635962449699E-3</v>
      </c>
      <c r="AK143" s="357">
        <f t="shared" ref="AK143" si="317">J156</f>
        <v>1.49379750625227E-10</v>
      </c>
      <c r="AL143" s="357">
        <f t="shared" ref="AL143" si="318">H149</f>
        <v>8.1126707647722392E-3</v>
      </c>
      <c r="AM143" s="357">
        <f t="shared" ref="AM143" si="319">J148</f>
        <v>8.2036692389676306E-3</v>
      </c>
      <c r="AN143" s="357">
        <f t="shared" ref="AN143" si="320">J159+H158</f>
        <v>2.8235670258333422E-7</v>
      </c>
      <c r="AO143" s="357">
        <f t="shared" ref="AO143" si="321">J145</f>
        <v>2.35586766765881E-3</v>
      </c>
      <c r="AP143" s="357">
        <f t="shared" ref="AP143" si="322">H147</f>
        <v>2.3589696548019599E-2</v>
      </c>
      <c r="AQ143" s="357">
        <f t="shared" ref="AQ143" si="323">J161</f>
        <v>7.9943411118362305E-8</v>
      </c>
      <c r="AR143" s="357">
        <f t="shared" ref="AR143" si="324">H150+J154</f>
        <v>2.32871638245609E-3</v>
      </c>
      <c r="AS143" s="357">
        <f t="shared" ref="AS143" si="325">J143</f>
        <v>2.6051497163449001E-5</v>
      </c>
      <c r="AT143" s="357">
        <f t="shared" ref="AT143" si="326">H156</f>
        <v>2.8174023520804599E-7</v>
      </c>
      <c r="AU143" s="357">
        <f t="shared" ref="AU143" si="327">J152</f>
        <v>1.4864452520074199E-6</v>
      </c>
      <c r="AV143" s="357">
        <f t="shared" ref="AV143" si="328">H148</f>
        <v>1.79587967905698E-2</v>
      </c>
      <c r="AW143" s="357">
        <f t="shared" ref="AW143" si="329">H159</f>
        <v>6.6461829074635305E-7</v>
      </c>
      <c r="AX143" s="357">
        <f t="shared" ref="AX143" si="330">H145</f>
        <v>8.1126707647722392E-3</v>
      </c>
      <c r="AY143" s="357">
        <f t="shared" ref="AY143" si="331">E143</f>
        <v>6.9245088836919499E-4</v>
      </c>
      <c r="AZ143" s="357">
        <f t="shared" ref="AZ143" si="332">H161</f>
        <v>1.30548973477078E-5</v>
      </c>
      <c r="BA143" s="357">
        <f t="shared" ref="BA143" si="333">H154</f>
        <v>2.5020225265541799E-6</v>
      </c>
      <c r="BB143" s="325">
        <f t="shared" ref="BB143" si="334">H143</f>
        <v>4.74757506343949E-4</v>
      </c>
      <c r="BC143" s="359">
        <f t="shared" ref="BC143" si="335">H152</f>
        <v>7.9652833461505299E-5</v>
      </c>
      <c r="BD143" s="326">
        <f t="shared" ref="BD143" si="336">SUMPRODUCT($L$1:$BC$1,BF143:CW143)</f>
        <v>12.606782330947016</v>
      </c>
      <c r="BF143" s="12">
        <f>L143</f>
        <v>7.8534720589475748E-2</v>
      </c>
      <c r="BG143" s="23">
        <f t="shared" ref="BG143:CV143" si="337">M143</f>
        <v>1.05002129806481E-3</v>
      </c>
      <c r="BH143" s="23">
        <f t="shared" si="337"/>
        <v>5.3255251306062116E-4</v>
      </c>
      <c r="BI143" s="23">
        <f t="shared" si="337"/>
        <v>2.5684028953071166E-3</v>
      </c>
      <c r="BJ143" s="23">
        <f t="shared" si="337"/>
        <v>3.3045860886973512E-4</v>
      </c>
      <c r="BK143" s="23">
        <f t="shared" si="337"/>
        <v>7.5793170712551107E-3</v>
      </c>
      <c r="BL143" s="23">
        <f t="shared" si="337"/>
        <v>2.3052695402624222E-4</v>
      </c>
      <c r="BM143" s="23">
        <f t="shared" si="337"/>
        <v>2.5220855958725742E-2</v>
      </c>
      <c r="BN143" s="23">
        <f t="shared" si="337"/>
        <v>0.17159437675298606</v>
      </c>
      <c r="BO143" s="23">
        <f t="shared" si="337"/>
        <v>7.7546114382223405E-2</v>
      </c>
      <c r="BP143" s="23">
        <f t="shared" si="337"/>
        <v>2.7493433387203056E-4</v>
      </c>
      <c r="BQ143" s="23">
        <f t="shared" si="337"/>
        <v>0.228474056669071</v>
      </c>
      <c r="BR143" s="23">
        <f t="shared" si="337"/>
        <v>2.52215206683103E-2</v>
      </c>
      <c r="BS143" s="23">
        <f t="shared" si="337"/>
        <v>2.4888283670858156E-4</v>
      </c>
      <c r="BT143" s="23">
        <f t="shared" si="337"/>
        <v>0.17192208789670424</v>
      </c>
      <c r="BU143" s="23">
        <f t="shared" si="337"/>
        <v>8.0521068933153413E-4</v>
      </c>
      <c r="BV143" s="23">
        <f t="shared" si="337"/>
        <v>8.5670130787729531E-2</v>
      </c>
      <c r="BW143" s="23">
        <f t="shared" si="337"/>
        <v>1.05002129806481E-3</v>
      </c>
      <c r="BX143" s="23">
        <f t="shared" si="337"/>
        <v>2.8885496045831477E-3</v>
      </c>
      <c r="BY143" s="23">
        <f t="shared" si="337"/>
        <v>7.5793170712551107E-3</v>
      </c>
      <c r="BZ143" s="23">
        <f t="shared" si="337"/>
        <v>2.5553481473391598E-3</v>
      </c>
      <c r="CA143" s="23">
        <f t="shared" si="337"/>
        <v>2.3287109565739402E-3</v>
      </c>
      <c r="CB143" s="23">
        <f t="shared" si="337"/>
        <v>1.25669568137612E-2</v>
      </c>
      <c r="CC143" s="23">
        <f t="shared" si="337"/>
        <v>1.8286508550755375E-2</v>
      </c>
      <c r="CD143" s="23">
        <f t="shared" si="337"/>
        <v>2.9870635962449699E-3</v>
      </c>
      <c r="CE143" s="23">
        <f t="shared" si="337"/>
        <v>1.49379750625227E-10</v>
      </c>
      <c r="CF143" s="23">
        <f t="shared" si="337"/>
        <v>8.1126707647722392E-3</v>
      </c>
      <c r="CG143" s="23">
        <f t="shared" si="337"/>
        <v>8.2036692389676306E-3</v>
      </c>
      <c r="CH143" s="23">
        <f t="shared" si="337"/>
        <v>2.8235670258333422E-7</v>
      </c>
      <c r="CI143" s="23">
        <f t="shared" si="337"/>
        <v>2.35586766765881E-3</v>
      </c>
      <c r="CJ143" s="23">
        <f t="shared" si="337"/>
        <v>2.3589696548019599E-2</v>
      </c>
      <c r="CK143" s="23">
        <f t="shared" si="337"/>
        <v>7.9943411118362305E-8</v>
      </c>
      <c r="CL143" s="23">
        <f t="shared" si="337"/>
        <v>2.32871638245609E-3</v>
      </c>
      <c r="CM143" s="23">
        <f t="shared" si="337"/>
        <v>2.6051497163449001E-5</v>
      </c>
      <c r="CN143" s="23">
        <f t="shared" si="337"/>
        <v>2.8174023520804599E-7</v>
      </c>
      <c r="CO143" s="23">
        <f t="shared" si="337"/>
        <v>1.4864452520074199E-6</v>
      </c>
      <c r="CP143" s="23">
        <f t="shared" si="337"/>
        <v>1.79587967905698E-2</v>
      </c>
      <c r="CQ143" s="23">
        <f t="shared" si="337"/>
        <v>6.6461829074635305E-7</v>
      </c>
      <c r="CR143" s="23">
        <f t="shared" si="337"/>
        <v>8.1126707647722392E-3</v>
      </c>
      <c r="CS143" s="23">
        <f t="shared" si="337"/>
        <v>6.9245088836919499E-4</v>
      </c>
      <c r="CT143" s="23">
        <f t="shared" si="337"/>
        <v>1.30548973477078E-5</v>
      </c>
      <c r="CU143" s="23">
        <f t="shared" si="337"/>
        <v>2.5020225265541799E-6</v>
      </c>
      <c r="CV143" s="24">
        <f t="shared" si="337"/>
        <v>4.74757506343949E-4</v>
      </c>
    </row>
    <row r="144" spans="1:100">
      <c r="A144" s="348"/>
      <c r="B144" s="329"/>
      <c r="C144" s="345"/>
      <c r="D144" s="28">
        <v>-8</v>
      </c>
      <c r="E144" s="340"/>
      <c r="F144" s="343"/>
      <c r="G144" s="258">
        <f>G150</f>
        <v>1.7411331615804201E-2</v>
      </c>
      <c r="H144" s="268">
        <f t="shared" ref="H144:J144" si="338">H150</f>
        <v>2.3287109565739402E-3</v>
      </c>
      <c r="I144" s="267">
        <f t="shared" si="338"/>
        <v>7.8095243429215401E-3</v>
      </c>
      <c r="J144" s="266">
        <f t="shared" si="338"/>
        <v>3.2771176018557498E-4</v>
      </c>
      <c r="K144" s="6"/>
      <c r="L144" s="333"/>
      <c r="M144" s="333"/>
      <c r="N144" s="333"/>
      <c r="O144" s="333"/>
      <c r="P144" s="333"/>
      <c r="Q144" s="333"/>
      <c r="R144" s="333"/>
      <c r="S144" s="333"/>
      <c r="T144" s="333"/>
      <c r="U144" s="333"/>
      <c r="V144" s="333"/>
      <c r="W144" s="333"/>
      <c r="X144" s="333"/>
      <c r="Y144" s="333"/>
      <c r="Z144" s="333"/>
      <c r="AA144" s="363"/>
      <c r="AB144" s="333"/>
      <c r="AC144" s="333"/>
      <c r="AD144" s="333"/>
      <c r="AE144" s="333"/>
      <c r="AF144" s="333"/>
      <c r="AG144" s="333"/>
      <c r="AH144" s="333"/>
      <c r="AI144" s="333"/>
      <c r="AJ144" s="333"/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333"/>
      <c r="AY144" s="333"/>
      <c r="AZ144" s="333"/>
      <c r="BA144" s="333"/>
      <c r="BB144" s="325"/>
      <c r="BC144" s="360"/>
      <c r="BD144" s="326"/>
    </row>
    <row r="145" spans="1:56">
      <c r="A145" s="348"/>
      <c r="B145" s="329"/>
      <c r="C145" s="345"/>
      <c r="D145" s="28">
        <v>-7</v>
      </c>
      <c r="E145" s="340"/>
      <c r="F145" s="343"/>
      <c r="G145" s="258">
        <f>G149</f>
        <v>4.0768220680048199E-2</v>
      </c>
      <c r="H145" s="268">
        <f t="shared" ref="H145:J145" si="339">H149</f>
        <v>8.1126707647722392E-3</v>
      </c>
      <c r="I145" s="267">
        <f t="shared" si="339"/>
        <v>3.6698240868713698E-2</v>
      </c>
      <c r="J145" s="266">
        <f t="shared" si="339"/>
        <v>2.35586766765881E-3</v>
      </c>
      <c r="K145" s="6"/>
      <c r="L145" s="333"/>
      <c r="M145" s="333"/>
      <c r="N145" s="333"/>
      <c r="O145" s="333"/>
      <c r="P145" s="333"/>
      <c r="Q145" s="333"/>
      <c r="R145" s="333"/>
      <c r="S145" s="333"/>
      <c r="T145" s="333"/>
      <c r="U145" s="333"/>
      <c r="V145" s="333"/>
      <c r="W145" s="333"/>
      <c r="X145" s="333"/>
      <c r="Y145" s="333"/>
      <c r="Z145" s="333"/>
      <c r="AA145" s="363"/>
      <c r="AB145" s="333"/>
      <c r="AC145" s="333"/>
      <c r="AD145" s="333"/>
      <c r="AE145" s="333"/>
      <c r="AF145" s="333"/>
      <c r="AG145" s="333"/>
      <c r="AH145" s="333"/>
      <c r="AI145" s="333"/>
      <c r="AJ145" s="333"/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333"/>
      <c r="AY145" s="333"/>
      <c r="AZ145" s="333"/>
      <c r="BA145" s="333"/>
      <c r="BB145" s="325"/>
      <c r="BC145" s="360"/>
      <c r="BD145" s="326"/>
    </row>
    <row r="146" spans="1:56">
      <c r="A146" s="348"/>
      <c r="B146" s="329"/>
      <c r="C146" s="345"/>
      <c r="D146" s="28">
        <v>-6</v>
      </c>
      <c r="E146" s="340"/>
      <c r="F146" s="343"/>
      <c r="G146" s="258">
        <f>G148</f>
        <v>7.2144504340283994E-2</v>
      </c>
      <c r="H146" s="268">
        <f t="shared" ref="H146:J146" si="340">H148</f>
        <v>1.79587967905698E-2</v>
      </c>
      <c r="I146" s="267">
        <f t="shared" si="340"/>
        <v>9.9449871796234698E-2</v>
      </c>
      <c r="J146" s="266">
        <f t="shared" si="340"/>
        <v>8.2036692389676306E-3</v>
      </c>
      <c r="K146" s="6"/>
      <c r="L146" s="333"/>
      <c r="M146" s="333"/>
      <c r="N146" s="333"/>
      <c r="O146" s="333"/>
      <c r="P146" s="333"/>
      <c r="Q146" s="333"/>
      <c r="R146" s="333"/>
      <c r="S146" s="333"/>
      <c r="T146" s="333"/>
      <c r="U146" s="333"/>
      <c r="V146" s="333"/>
      <c r="W146" s="333"/>
      <c r="X146" s="333"/>
      <c r="Y146" s="333"/>
      <c r="Z146" s="333"/>
      <c r="AA146" s="363"/>
      <c r="AB146" s="333"/>
      <c r="AC146" s="333"/>
      <c r="AD146" s="333"/>
      <c r="AE146" s="333"/>
      <c r="AF146" s="333"/>
      <c r="AG146" s="333"/>
      <c r="AH146" s="333"/>
      <c r="AI146" s="333"/>
      <c r="AJ146" s="333"/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333"/>
      <c r="AY146" s="333"/>
      <c r="AZ146" s="333"/>
      <c r="BA146" s="333"/>
      <c r="BB146" s="325"/>
      <c r="BC146" s="360"/>
      <c r="BD146" s="326"/>
    </row>
    <row r="147" spans="1:56">
      <c r="A147" s="348"/>
      <c r="B147" s="329"/>
      <c r="C147" s="345"/>
      <c r="D147" s="28">
        <v>-5</v>
      </c>
      <c r="E147" s="340"/>
      <c r="F147" s="343"/>
      <c r="G147" s="258">
        <f>'8'!G146</f>
        <v>8.8170373796577994E-2</v>
      </c>
      <c r="H147" s="268">
        <f>'8'!H146</f>
        <v>2.3589696548019599E-2</v>
      </c>
      <c r="I147" s="267">
        <f>'8'!I146</f>
        <v>0.14030368287249301</v>
      </c>
      <c r="J147" s="266">
        <f>'8'!J146</f>
        <v>1.25669568137612E-2</v>
      </c>
      <c r="K147" s="6"/>
      <c r="L147" s="333"/>
      <c r="M147" s="333"/>
      <c r="N147" s="333"/>
      <c r="O147" s="333"/>
      <c r="P147" s="333"/>
      <c r="Q147" s="333"/>
      <c r="R147" s="333"/>
      <c r="S147" s="333"/>
      <c r="T147" s="333"/>
      <c r="U147" s="333"/>
      <c r="V147" s="333"/>
      <c r="W147" s="333"/>
      <c r="X147" s="333"/>
      <c r="Y147" s="333"/>
      <c r="Z147" s="333"/>
      <c r="AA147" s="363"/>
      <c r="AB147" s="333"/>
      <c r="AC147" s="333"/>
      <c r="AD147" s="333"/>
      <c r="AE147" s="333"/>
      <c r="AF147" s="333"/>
      <c r="AG147" s="333"/>
      <c r="AH147" s="333"/>
      <c r="AI147" s="333"/>
      <c r="AJ147" s="333"/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333"/>
      <c r="AY147" s="333"/>
      <c r="AZ147" s="333"/>
      <c r="BA147" s="333"/>
      <c r="BB147" s="325"/>
      <c r="BC147" s="360"/>
      <c r="BD147" s="326"/>
    </row>
    <row r="148" spans="1:56">
      <c r="A148" s="348"/>
      <c r="B148" s="329"/>
      <c r="C148" s="345"/>
      <c r="D148" s="28">
        <v>-4</v>
      </c>
      <c r="E148" s="340"/>
      <c r="F148" s="343"/>
      <c r="G148" s="258">
        <f>'8'!G147</f>
        <v>7.2144504340283994E-2</v>
      </c>
      <c r="H148" s="268">
        <f>'8'!H147</f>
        <v>1.79587967905698E-2</v>
      </c>
      <c r="I148" s="267">
        <f>'8'!I147</f>
        <v>9.9449871796234698E-2</v>
      </c>
      <c r="J148" s="266">
        <f>'8'!J147</f>
        <v>8.2036692389676306E-3</v>
      </c>
      <c r="K148" s="6"/>
      <c r="L148" s="333"/>
      <c r="M148" s="333"/>
      <c r="N148" s="333"/>
      <c r="O148" s="333"/>
      <c r="P148" s="333"/>
      <c r="Q148" s="333"/>
      <c r="R148" s="333"/>
      <c r="S148" s="333"/>
      <c r="T148" s="333"/>
      <c r="U148" s="333"/>
      <c r="V148" s="333"/>
      <c r="W148" s="333"/>
      <c r="X148" s="333"/>
      <c r="Y148" s="333"/>
      <c r="Z148" s="333"/>
      <c r="AA148" s="363"/>
      <c r="AB148" s="333"/>
      <c r="AC148" s="333"/>
      <c r="AD148" s="333"/>
      <c r="AE148" s="333"/>
      <c r="AF148" s="333"/>
      <c r="AG148" s="333"/>
      <c r="AH148" s="333"/>
      <c r="AI148" s="333"/>
      <c r="AJ148" s="333"/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333"/>
      <c r="AY148" s="333"/>
      <c r="AZ148" s="333"/>
      <c r="BA148" s="333"/>
      <c r="BB148" s="325"/>
      <c r="BC148" s="360"/>
      <c r="BD148" s="326"/>
    </row>
    <row r="149" spans="1:56">
      <c r="A149" s="348"/>
      <c r="B149" s="329"/>
      <c r="C149" s="345"/>
      <c r="D149" s="28">
        <v>-3</v>
      </c>
      <c r="E149" s="340"/>
      <c r="F149" s="343"/>
      <c r="G149" s="258">
        <f>'8'!G148</f>
        <v>4.0768220680048199E-2</v>
      </c>
      <c r="H149" s="268">
        <f>'8'!H148</f>
        <v>8.1126707647722392E-3</v>
      </c>
      <c r="I149" s="267">
        <f>'8'!I148</f>
        <v>3.6698240868713698E-2</v>
      </c>
      <c r="J149" s="266">
        <f>'8'!J148</f>
        <v>2.35586766765881E-3</v>
      </c>
      <c r="K149" s="6"/>
      <c r="L149" s="333"/>
      <c r="M149" s="333"/>
      <c r="N149" s="333"/>
      <c r="O149" s="333"/>
      <c r="P149" s="333"/>
      <c r="Q149" s="333"/>
      <c r="R149" s="333"/>
      <c r="S149" s="333"/>
      <c r="T149" s="333"/>
      <c r="U149" s="333"/>
      <c r="V149" s="333"/>
      <c r="W149" s="333"/>
      <c r="X149" s="333"/>
      <c r="Y149" s="333"/>
      <c r="Z149" s="333"/>
      <c r="AA149" s="363"/>
      <c r="AB149" s="333"/>
      <c r="AC149" s="333"/>
      <c r="AD149" s="333"/>
      <c r="AE149" s="333"/>
      <c r="AF149" s="333"/>
      <c r="AG149" s="333"/>
      <c r="AH149" s="333"/>
      <c r="AI149" s="333"/>
      <c r="AJ149" s="333"/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333"/>
      <c r="AY149" s="333"/>
      <c r="AZ149" s="333"/>
      <c r="BA149" s="333"/>
      <c r="BB149" s="325"/>
      <c r="BC149" s="360"/>
      <c r="BD149" s="326"/>
    </row>
    <row r="150" spans="1:56">
      <c r="A150" s="348"/>
      <c r="B150" s="329"/>
      <c r="C150" s="345"/>
      <c r="D150" s="28">
        <v>-2</v>
      </c>
      <c r="E150" s="340"/>
      <c r="F150" s="343"/>
      <c r="G150" s="258">
        <f>'8'!G149</f>
        <v>1.7411331615804201E-2</v>
      </c>
      <c r="H150" s="268">
        <f>'8'!H149</f>
        <v>2.3287109565739402E-3</v>
      </c>
      <c r="I150" s="267">
        <f>'8'!I149</f>
        <v>7.8095243429215401E-3</v>
      </c>
      <c r="J150" s="266">
        <f>'8'!J149</f>
        <v>3.2771176018557498E-4</v>
      </c>
      <c r="K150" s="6"/>
      <c r="L150" s="333"/>
      <c r="M150" s="333"/>
      <c r="N150" s="333"/>
      <c r="O150" s="333"/>
      <c r="P150" s="333"/>
      <c r="Q150" s="333"/>
      <c r="R150" s="333"/>
      <c r="S150" s="333"/>
      <c r="T150" s="333"/>
      <c r="U150" s="333"/>
      <c r="V150" s="333"/>
      <c r="W150" s="333"/>
      <c r="X150" s="333"/>
      <c r="Y150" s="333"/>
      <c r="Z150" s="333"/>
      <c r="AA150" s="363"/>
      <c r="AB150" s="333"/>
      <c r="AC150" s="333"/>
      <c r="AD150" s="333"/>
      <c r="AE150" s="333"/>
      <c r="AF150" s="333"/>
      <c r="AG150" s="333"/>
      <c r="AH150" s="333"/>
      <c r="AI150" s="333"/>
      <c r="AJ150" s="333"/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333"/>
      <c r="AY150" s="333"/>
      <c r="AZ150" s="333"/>
      <c r="BA150" s="333"/>
      <c r="BB150" s="325"/>
      <c r="BC150" s="360"/>
      <c r="BD150" s="326"/>
    </row>
    <row r="151" spans="1:56">
      <c r="A151" s="348"/>
      <c r="B151" s="329"/>
      <c r="C151" s="345"/>
      <c r="D151" s="28">
        <v>-1</v>
      </c>
      <c r="E151" s="340"/>
      <c r="F151" s="343"/>
      <c r="G151" s="258">
        <f>'8'!G150</f>
        <v>6.4555932702104303E-3</v>
      </c>
      <c r="H151" s="268">
        <f>'8'!H150</f>
        <v>4.74757506343949E-4</v>
      </c>
      <c r="I151" s="267">
        <f>'8'!I150</f>
        <v>1.1237238010446801E-3</v>
      </c>
      <c r="J151" s="266">
        <f>'8'!J150</f>
        <v>2.6051497163449001E-5</v>
      </c>
      <c r="K151" s="6"/>
      <c r="L151" s="333"/>
      <c r="M151" s="333"/>
      <c r="N151" s="333"/>
      <c r="O151" s="333"/>
      <c r="P151" s="333"/>
      <c r="Q151" s="333"/>
      <c r="R151" s="333"/>
      <c r="S151" s="333"/>
      <c r="T151" s="333"/>
      <c r="U151" s="333"/>
      <c r="V151" s="333"/>
      <c r="W151" s="333"/>
      <c r="X151" s="333"/>
      <c r="Y151" s="333"/>
      <c r="Z151" s="333"/>
      <c r="AA151" s="363"/>
      <c r="AB151" s="333"/>
      <c r="AC151" s="333"/>
      <c r="AD151" s="333"/>
      <c r="AE151" s="333"/>
      <c r="AF151" s="333"/>
      <c r="AG151" s="333"/>
      <c r="AH151" s="333"/>
      <c r="AI151" s="333"/>
      <c r="AJ151" s="333"/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333"/>
      <c r="AY151" s="333"/>
      <c r="AZ151" s="333"/>
      <c r="BA151" s="333"/>
      <c r="BB151" s="325"/>
      <c r="BC151" s="360"/>
      <c r="BD151" s="326"/>
    </row>
    <row r="152" spans="1:56">
      <c r="A152" s="348"/>
      <c r="B152" s="329"/>
      <c r="C152" s="345"/>
      <c r="D152" s="28">
        <v>0</v>
      </c>
      <c r="E152" s="340"/>
      <c r="F152" s="343"/>
      <c r="G152" s="258">
        <f>'8'!G151</f>
        <v>2.4225235557829299E-3</v>
      </c>
      <c r="H152" s="268">
        <f>'8'!H151</f>
        <v>7.9652833461505299E-5</v>
      </c>
      <c r="I152" s="267">
        <f>'8'!I151</f>
        <v>1.32824442176479E-4</v>
      </c>
      <c r="J152" s="266">
        <f>'8'!J151</f>
        <v>1.4864452520074199E-6</v>
      </c>
      <c r="K152" s="6"/>
      <c r="L152" s="333"/>
      <c r="M152" s="333"/>
      <c r="N152" s="333"/>
      <c r="O152" s="333"/>
      <c r="P152" s="333"/>
      <c r="Q152" s="333"/>
      <c r="R152" s="333"/>
      <c r="S152" s="333"/>
      <c r="T152" s="333"/>
      <c r="U152" s="333"/>
      <c r="V152" s="333"/>
      <c r="W152" s="333"/>
      <c r="X152" s="333"/>
      <c r="Y152" s="333"/>
      <c r="Z152" s="333"/>
      <c r="AA152" s="363"/>
      <c r="AB152" s="333"/>
      <c r="AC152" s="333"/>
      <c r="AD152" s="333"/>
      <c r="AE152" s="333"/>
      <c r="AF152" s="333"/>
      <c r="AG152" s="333"/>
      <c r="AH152" s="333"/>
      <c r="AI152" s="333"/>
      <c r="AJ152" s="333"/>
      <c r="AK152" s="333"/>
      <c r="AL152" s="333"/>
      <c r="AM152" s="333"/>
      <c r="AN152" s="333"/>
      <c r="AO152" s="333"/>
      <c r="AP152" s="333"/>
      <c r="AQ152" s="333"/>
      <c r="AR152" s="333"/>
      <c r="AS152" s="333"/>
      <c r="AT152" s="333"/>
      <c r="AU152" s="333"/>
      <c r="AV152" s="333"/>
      <c r="AW152" s="333"/>
      <c r="AX152" s="333"/>
      <c r="AY152" s="333"/>
      <c r="AZ152" s="333"/>
      <c r="BA152" s="333"/>
      <c r="BB152" s="325"/>
      <c r="BC152" s="360"/>
      <c r="BD152" s="326"/>
    </row>
    <row r="153" spans="1:56">
      <c r="A153" s="348"/>
      <c r="B153" s="329"/>
      <c r="C153" s="345"/>
      <c r="D153" s="28">
        <v>1</v>
      </c>
      <c r="E153" s="340"/>
      <c r="F153" s="343"/>
      <c r="G153" s="258">
        <f>'8'!G152</f>
        <v>1.03416697537754E-3</v>
      </c>
      <c r="H153" s="268">
        <f>'8'!H152</f>
        <v>1.30548973477078E-5</v>
      </c>
      <c r="I153" s="267">
        <f>'8'!I152</f>
        <v>1.5854322687269999E-5</v>
      </c>
      <c r="J153" s="266">
        <f>'8'!J152</f>
        <v>7.9943411118362305E-8</v>
      </c>
      <c r="K153" s="6"/>
      <c r="L153" s="333"/>
      <c r="M153" s="333"/>
      <c r="N153" s="333"/>
      <c r="O153" s="333"/>
      <c r="P153" s="333"/>
      <c r="Q153" s="333"/>
      <c r="R153" s="333"/>
      <c r="S153" s="333"/>
      <c r="T153" s="333"/>
      <c r="U153" s="333"/>
      <c r="V153" s="333"/>
      <c r="W153" s="333"/>
      <c r="X153" s="333"/>
      <c r="Y153" s="333"/>
      <c r="Z153" s="333"/>
      <c r="AA153" s="363"/>
      <c r="AB153" s="333"/>
      <c r="AC153" s="333"/>
      <c r="AD153" s="333"/>
      <c r="AE153" s="333"/>
      <c r="AF153" s="333"/>
      <c r="AG153" s="333"/>
      <c r="AH153" s="333"/>
      <c r="AI153" s="333"/>
      <c r="AJ153" s="333"/>
      <c r="AK153" s="333"/>
      <c r="AL153" s="333"/>
      <c r="AM153" s="333"/>
      <c r="AN153" s="333"/>
      <c r="AO153" s="333"/>
      <c r="AP153" s="333"/>
      <c r="AQ153" s="333"/>
      <c r="AR153" s="333"/>
      <c r="AS153" s="333"/>
      <c r="AT153" s="333"/>
      <c r="AU153" s="333"/>
      <c r="AV153" s="333"/>
      <c r="AW153" s="333"/>
      <c r="AX153" s="333"/>
      <c r="AY153" s="333"/>
      <c r="AZ153" s="333"/>
      <c r="BA153" s="333"/>
      <c r="BB153" s="325"/>
      <c r="BC153" s="360"/>
      <c r="BD153" s="326"/>
    </row>
    <row r="154" spans="1:56">
      <c r="A154" s="348"/>
      <c r="B154" s="329"/>
      <c r="C154" s="345"/>
      <c r="D154" s="28">
        <v>2</v>
      </c>
      <c r="E154" s="340"/>
      <c r="F154" s="343"/>
      <c r="G154" s="258">
        <f>'8'!G153</f>
        <v>5.3013628927849E-4</v>
      </c>
      <c r="H154" s="268">
        <f>'8'!H153</f>
        <v>2.5020225265541799E-6</v>
      </c>
      <c r="I154" s="267">
        <f>'8'!I153</f>
        <v>2.3362803710127801E-6</v>
      </c>
      <c r="J154" s="266">
        <f>'8'!J153</f>
        <v>5.4258821499562899E-9</v>
      </c>
      <c r="K154" s="6"/>
      <c r="L154" s="333"/>
      <c r="M154" s="333"/>
      <c r="N154" s="333"/>
      <c r="O154" s="333"/>
      <c r="P154" s="333"/>
      <c r="Q154" s="333"/>
      <c r="R154" s="333"/>
      <c r="S154" s="333"/>
      <c r="T154" s="333"/>
      <c r="U154" s="333"/>
      <c r="V154" s="333"/>
      <c r="W154" s="333"/>
      <c r="X154" s="333"/>
      <c r="Y154" s="333"/>
      <c r="Z154" s="333"/>
      <c r="AA154" s="363"/>
      <c r="AB154" s="333"/>
      <c r="AC154" s="333"/>
      <c r="AD154" s="333"/>
      <c r="AE154" s="333"/>
      <c r="AF154" s="333"/>
      <c r="AG154" s="333"/>
      <c r="AH154" s="333"/>
      <c r="AI154" s="333"/>
      <c r="AJ154" s="333"/>
      <c r="AK154" s="333"/>
      <c r="AL154" s="333"/>
      <c r="AM154" s="333"/>
      <c r="AN154" s="333"/>
      <c r="AO154" s="333"/>
      <c r="AP154" s="333"/>
      <c r="AQ154" s="333"/>
      <c r="AR154" s="333"/>
      <c r="AS154" s="333"/>
      <c r="AT154" s="333"/>
      <c r="AU154" s="333"/>
      <c r="AV154" s="333"/>
      <c r="AW154" s="333"/>
      <c r="AX154" s="333"/>
      <c r="AY154" s="333"/>
      <c r="AZ154" s="333"/>
      <c r="BA154" s="333"/>
      <c r="BB154" s="325"/>
      <c r="BC154" s="360"/>
      <c r="BD154" s="326"/>
    </row>
    <row r="155" spans="1:56">
      <c r="A155" s="348"/>
      <c r="B155" s="329"/>
      <c r="C155" s="345"/>
      <c r="D155" s="28">
        <v>3</v>
      </c>
      <c r="E155" s="340"/>
      <c r="F155" s="343"/>
      <c r="G155" s="258">
        <f>'8'!G154</f>
        <v>3.2994316995110399E-4</v>
      </c>
      <c r="H155" s="268">
        <f>'8'!H154</f>
        <v>6.6461829074635305E-7</v>
      </c>
      <c r="I155" s="267">
        <f>'8'!I154</f>
        <v>5.1001303648121398E-7</v>
      </c>
      <c r="J155" s="266">
        <f>'8'!J154</f>
        <v>6.1646737528822802E-10</v>
      </c>
      <c r="K155" s="6"/>
      <c r="L155" s="333"/>
      <c r="M155" s="333"/>
      <c r="N155" s="333"/>
      <c r="O155" s="333"/>
      <c r="P155" s="333"/>
      <c r="Q155" s="333"/>
      <c r="R155" s="333"/>
      <c r="S155" s="333"/>
      <c r="T155" s="333"/>
      <c r="U155" s="333"/>
      <c r="V155" s="333"/>
      <c r="W155" s="333"/>
      <c r="X155" s="333"/>
      <c r="Y155" s="333"/>
      <c r="Z155" s="333"/>
      <c r="AA155" s="363"/>
      <c r="AB155" s="333"/>
      <c r="AC155" s="333"/>
      <c r="AD155" s="333"/>
      <c r="AE155" s="333"/>
      <c r="AF155" s="333"/>
      <c r="AG155" s="333"/>
      <c r="AH155" s="333"/>
      <c r="AI155" s="333"/>
      <c r="AJ155" s="333"/>
      <c r="AK155" s="333"/>
      <c r="AL155" s="333"/>
      <c r="AM155" s="333"/>
      <c r="AN155" s="333"/>
      <c r="AO155" s="333"/>
      <c r="AP155" s="333"/>
      <c r="AQ155" s="333"/>
      <c r="AR155" s="333"/>
      <c r="AS155" s="333"/>
      <c r="AT155" s="333"/>
      <c r="AU155" s="333"/>
      <c r="AV155" s="333"/>
      <c r="AW155" s="333"/>
      <c r="AX155" s="333"/>
      <c r="AY155" s="333"/>
      <c r="AZ155" s="333"/>
      <c r="BA155" s="333"/>
      <c r="BB155" s="325"/>
      <c r="BC155" s="360"/>
      <c r="BD155" s="326"/>
    </row>
    <row r="156" spans="1:56">
      <c r="A156" s="348"/>
      <c r="B156" s="329"/>
      <c r="C156" s="345"/>
      <c r="D156" s="28">
        <v>4</v>
      </c>
      <c r="E156" s="340"/>
      <c r="F156" s="343"/>
      <c r="G156" s="258">
        <f>'8'!G155</f>
        <v>2.4869135744324801E-4</v>
      </c>
      <c r="H156" s="268">
        <f>'8'!H155</f>
        <v>2.8174023520804599E-7</v>
      </c>
      <c r="I156" s="267">
        <f>'8'!I155</f>
        <v>1.91479265333571E-7</v>
      </c>
      <c r="J156" s="266">
        <f>'8'!J155</f>
        <v>1.49379750625227E-10</v>
      </c>
      <c r="K156" s="6"/>
      <c r="L156" s="333"/>
      <c r="M156" s="333"/>
      <c r="N156" s="333"/>
      <c r="O156" s="333"/>
      <c r="P156" s="333"/>
      <c r="Q156" s="333"/>
      <c r="R156" s="333"/>
      <c r="S156" s="333"/>
      <c r="T156" s="333"/>
      <c r="U156" s="333"/>
      <c r="V156" s="333"/>
      <c r="W156" s="333"/>
      <c r="X156" s="333"/>
      <c r="Y156" s="333"/>
      <c r="Z156" s="333"/>
      <c r="AA156" s="363"/>
      <c r="AB156" s="333"/>
      <c r="AC156" s="333"/>
      <c r="AD156" s="333"/>
      <c r="AE156" s="333"/>
      <c r="AF156" s="333"/>
      <c r="AG156" s="333"/>
      <c r="AH156" s="333"/>
      <c r="AI156" s="333"/>
      <c r="AJ156" s="333"/>
      <c r="AK156" s="333"/>
      <c r="AL156" s="333"/>
      <c r="AM156" s="333"/>
      <c r="AN156" s="333"/>
      <c r="AO156" s="333"/>
      <c r="AP156" s="333"/>
      <c r="AQ156" s="333"/>
      <c r="AR156" s="333"/>
      <c r="AS156" s="333"/>
      <c r="AT156" s="333"/>
      <c r="AU156" s="333"/>
      <c r="AV156" s="333"/>
      <c r="AW156" s="333"/>
      <c r="AX156" s="333"/>
      <c r="AY156" s="333"/>
      <c r="AZ156" s="333"/>
      <c r="BA156" s="333"/>
      <c r="BB156" s="325"/>
      <c r="BC156" s="360"/>
      <c r="BD156" s="326"/>
    </row>
    <row r="157" spans="1:56">
      <c r="A157" s="348"/>
      <c r="B157" s="329"/>
      <c r="C157" s="345"/>
      <c r="D157" s="28">
        <v>5</v>
      </c>
      <c r="E157" s="340"/>
      <c r="F157" s="343"/>
      <c r="G157" s="258">
        <f>'8'!G156</f>
        <v>2.2640192713815999E-4</v>
      </c>
      <c r="H157" s="268">
        <f>'8'!H156</f>
        <v>2.0936727483497899E-7</v>
      </c>
      <c r="I157" s="267">
        <f>'8'!I156</f>
        <v>1.3655910952063401E-7</v>
      </c>
      <c r="J157" s="266">
        <f>'8'!J156</f>
        <v>9.1293812393694098E-11</v>
      </c>
      <c r="K157" s="6"/>
      <c r="L157" s="333"/>
      <c r="M157" s="333"/>
      <c r="N157" s="333"/>
      <c r="O157" s="333"/>
      <c r="P157" s="333"/>
      <c r="Q157" s="333"/>
      <c r="R157" s="333"/>
      <c r="S157" s="333"/>
      <c r="T157" s="333"/>
      <c r="U157" s="333"/>
      <c r="V157" s="333"/>
      <c r="W157" s="333"/>
      <c r="X157" s="333"/>
      <c r="Y157" s="333"/>
      <c r="Z157" s="333"/>
      <c r="AA157" s="363"/>
      <c r="AB157" s="333"/>
      <c r="AC157" s="333"/>
      <c r="AD157" s="333"/>
      <c r="AE157" s="333"/>
      <c r="AF157" s="333"/>
      <c r="AG157" s="333"/>
      <c r="AH157" s="333"/>
      <c r="AI157" s="333"/>
      <c r="AJ157" s="333"/>
      <c r="AK157" s="333"/>
      <c r="AL157" s="333"/>
      <c r="AM157" s="333"/>
      <c r="AN157" s="333"/>
      <c r="AO157" s="333"/>
      <c r="AP157" s="333"/>
      <c r="AQ157" s="333"/>
      <c r="AR157" s="333"/>
      <c r="AS157" s="333"/>
      <c r="AT157" s="333"/>
      <c r="AU157" s="333"/>
      <c r="AV157" s="333"/>
      <c r="AW157" s="333"/>
      <c r="AX157" s="333"/>
      <c r="AY157" s="333"/>
      <c r="AZ157" s="333"/>
      <c r="BA157" s="333"/>
      <c r="BB157" s="325"/>
      <c r="BC157" s="360"/>
      <c r="BD157" s="326"/>
    </row>
    <row r="158" spans="1:56">
      <c r="A158" s="348"/>
      <c r="B158" s="329"/>
      <c r="C158" s="345"/>
      <c r="D158" s="28">
        <v>6</v>
      </c>
      <c r="E158" s="340"/>
      <c r="F158" s="343"/>
      <c r="G158" s="128">
        <f>G156</f>
        <v>2.4869135744324801E-4</v>
      </c>
      <c r="H158" s="270">
        <f t="shared" ref="H158:J158" si="341">H156</f>
        <v>2.8174023520804599E-7</v>
      </c>
      <c r="I158" s="271">
        <f t="shared" si="341"/>
        <v>1.91479265333571E-7</v>
      </c>
      <c r="J158" s="272">
        <f t="shared" si="341"/>
        <v>1.49379750625227E-10</v>
      </c>
      <c r="K158" s="6"/>
      <c r="L158" s="333"/>
      <c r="M158" s="333"/>
      <c r="N158" s="333"/>
      <c r="O158" s="333"/>
      <c r="P158" s="333"/>
      <c r="Q158" s="333"/>
      <c r="R158" s="333"/>
      <c r="S158" s="333"/>
      <c r="T158" s="333"/>
      <c r="U158" s="333"/>
      <c r="V158" s="333"/>
      <c r="W158" s="333"/>
      <c r="X158" s="333"/>
      <c r="Y158" s="333"/>
      <c r="Z158" s="333"/>
      <c r="AA158" s="363"/>
      <c r="AB158" s="333"/>
      <c r="AC158" s="333"/>
      <c r="AD158" s="333"/>
      <c r="AE158" s="333"/>
      <c r="AF158" s="333"/>
      <c r="AG158" s="333"/>
      <c r="AH158" s="333"/>
      <c r="AI158" s="333"/>
      <c r="AJ158" s="333"/>
      <c r="AK158" s="333"/>
      <c r="AL158" s="333"/>
      <c r="AM158" s="333"/>
      <c r="AN158" s="333"/>
      <c r="AO158" s="333"/>
      <c r="AP158" s="333"/>
      <c r="AQ158" s="333"/>
      <c r="AR158" s="333"/>
      <c r="AS158" s="333"/>
      <c r="AT158" s="333"/>
      <c r="AU158" s="333"/>
      <c r="AV158" s="333"/>
      <c r="AW158" s="333"/>
      <c r="AX158" s="333"/>
      <c r="AY158" s="333"/>
      <c r="AZ158" s="333"/>
      <c r="BA158" s="333"/>
      <c r="BB158" s="325"/>
      <c r="BC158" s="360"/>
      <c r="BD158" s="326"/>
    </row>
    <row r="159" spans="1:56">
      <c r="A159" s="348"/>
      <c r="B159" s="329"/>
      <c r="C159" s="345"/>
      <c r="D159" s="28">
        <v>7</v>
      </c>
      <c r="E159" s="340"/>
      <c r="F159" s="343"/>
      <c r="G159" s="97">
        <f>G155</f>
        <v>3.2994316995110399E-4</v>
      </c>
      <c r="H159" s="51">
        <f t="shared" ref="H159:J159" si="342">H155</f>
        <v>6.6461829074635305E-7</v>
      </c>
      <c r="I159" s="126">
        <f t="shared" si="342"/>
        <v>5.1001303648121398E-7</v>
      </c>
      <c r="J159" s="173">
        <f t="shared" si="342"/>
        <v>6.1646737528822802E-10</v>
      </c>
      <c r="K159" s="6"/>
      <c r="L159" s="333"/>
      <c r="M159" s="333"/>
      <c r="N159" s="333"/>
      <c r="O159" s="333"/>
      <c r="P159" s="333"/>
      <c r="Q159" s="333"/>
      <c r="R159" s="333"/>
      <c r="S159" s="333"/>
      <c r="T159" s="333"/>
      <c r="U159" s="333"/>
      <c r="V159" s="333"/>
      <c r="W159" s="333"/>
      <c r="X159" s="333"/>
      <c r="Y159" s="333"/>
      <c r="Z159" s="333"/>
      <c r="AA159" s="363"/>
      <c r="AB159" s="333"/>
      <c r="AC159" s="333"/>
      <c r="AD159" s="333"/>
      <c r="AE159" s="333"/>
      <c r="AF159" s="333"/>
      <c r="AG159" s="333"/>
      <c r="AH159" s="333"/>
      <c r="AI159" s="333"/>
      <c r="AJ159" s="333"/>
      <c r="AK159" s="333"/>
      <c r="AL159" s="333"/>
      <c r="AM159" s="333"/>
      <c r="AN159" s="333"/>
      <c r="AO159" s="333"/>
      <c r="AP159" s="333"/>
      <c r="AQ159" s="333"/>
      <c r="AR159" s="333"/>
      <c r="AS159" s="333"/>
      <c r="AT159" s="333"/>
      <c r="AU159" s="333"/>
      <c r="AV159" s="333"/>
      <c r="AW159" s="333"/>
      <c r="AX159" s="333"/>
      <c r="AY159" s="333"/>
      <c r="AZ159" s="333"/>
      <c r="BA159" s="333"/>
      <c r="BB159" s="325"/>
      <c r="BC159" s="360"/>
      <c r="BD159" s="326"/>
    </row>
    <row r="160" spans="1:56">
      <c r="A160" s="348"/>
      <c r="B160" s="329"/>
      <c r="C160" s="345"/>
      <c r="D160" s="28">
        <v>8</v>
      </c>
      <c r="E160" s="340"/>
      <c r="F160" s="343"/>
      <c r="G160" s="97">
        <f>G154</f>
        <v>5.3013628927849E-4</v>
      </c>
      <c r="H160" s="51">
        <f t="shared" ref="H160:J160" si="343">H154</f>
        <v>2.5020225265541799E-6</v>
      </c>
      <c r="I160" s="126">
        <f t="shared" si="343"/>
        <v>2.3362803710127801E-6</v>
      </c>
      <c r="J160" s="173">
        <f t="shared" si="343"/>
        <v>5.4258821499562899E-9</v>
      </c>
      <c r="K160" s="6"/>
      <c r="L160" s="333"/>
      <c r="M160" s="333"/>
      <c r="N160" s="333"/>
      <c r="O160" s="333"/>
      <c r="P160" s="333"/>
      <c r="Q160" s="333"/>
      <c r="R160" s="333"/>
      <c r="S160" s="333"/>
      <c r="T160" s="333"/>
      <c r="U160" s="333"/>
      <c r="V160" s="333"/>
      <c r="W160" s="333"/>
      <c r="X160" s="333"/>
      <c r="Y160" s="333"/>
      <c r="Z160" s="333"/>
      <c r="AA160" s="363"/>
      <c r="AB160" s="333"/>
      <c r="AC160" s="333"/>
      <c r="AD160" s="333"/>
      <c r="AE160" s="333"/>
      <c r="AF160" s="333"/>
      <c r="AG160" s="333"/>
      <c r="AH160" s="333"/>
      <c r="AI160" s="333"/>
      <c r="AJ160" s="333"/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333"/>
      <c r="AY160" s="333"/>
      <c r="AZ160" s="333"/>
      <c r="BA160" s="333"/>
      <c r="BB160" s="325"/>
      <c r="BC160" s="360"/>
      <c r="BD160" s="326"/>
    </row>
    <row r="161" spans="1:100">
      <c r="A161" s="348"/>
      <c r="B161" s="329"/>
      <c r="C161" s="345"/>
      <c r="D161" s="28">
        <v>9</v>
      </c>
      <c r="E161" s="340"/>
      <c r="F161" s="343"/>
      <c r="G161" s="97">
        <f>G153</f>
        <v>1.03416697537754E-3</v>
      </c>
      <c r="H161" s="51">
        <f t="shared" ref="H161:J161" si="344">H153</f>
        <v>1.30548973477078E-5</v>
      </c>
      <c r="I161" s="126">
        <f t="shared" si="344"/>
        <v>1.5854322687269999E-5</v>
      </c>
      <c r="J161" s="173">
        <f t="shared" si="344"/>
        <v>7.9943411118362305E-8</v>
      </c>
      <c r="K161" s="6"/>
      <c r="L161" s="333"/>
      <c r="M161" s="333"/>
      <c r="N161" s="333"/>
      <c r="O161" s="333"/>
      <c r="P161" s="333"/>
      <c r="Q161" s="333"/>
      <c r="R161" s="333"/>
      <c r="S161" s="333"/>
      <c r="T161" s="333"/>
      <c r="U161" s="333"/>
      <c r="V161" s="333"/>
      <c r="W161" s="333"/>
      <c r="X161" s="333"/>
      <c r="Y161" s="333"/>
      <c r="Z161" s="333"/>
      <c r="AA161" s="363"/>
      <c r="AB161" s="333"/>
      <c r="AC161" s="333"/>
      <c r="AD161" s="333"/>
      <c r="AE161" s="333"/>
      <c r="AF161" s="333"/>
      <c r="AG161" s="333"/>
      <c r="AH161" s="333"/>
      <c r="AI161" s="333"/>
      <c r="AJ161" s="333"/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333"/>
      <c r="AY161" s="333"/>
      <c r="AZ161" s="333"/>
      <c r="BA161" s="333"/>
      <c r="BB161" s="325"/>
      <c r="BC161" s="360"/>
      <c r="BD161" s="326"/>
    </row>
    <row r="162" spans="1:100">
      <c r="A162" s="348"/>
      <c r="B162" s="329"/>
      <c r="C162" s="345"/>
      <c r="D162" s="29">
        <v>10</v>
      </c>
      <c r="E162" s="341"/>
      <c r="F162" s="344"/>
      <c r="G162" s="101">
        <f>G152</f>
        <v>2.4225235557829299E-3</v>
      </c>
      <c r="H162" s="77">
        <f t="shared" ref="H162:J162" si="345">H152</f>
        <v>7.9652833461505299E-5</v>
      </c>
      <c r="I162" s="248">
        <f t="shared" si="345"/>
        <v>1.32824442176479E-4</v>
      </c>
      <c r="J162" s="182">
        <f t="shared" si="345"/>
        <v>1.4864452520074199E-6</v>
      </c>
      <c r="K162" s="30"/>
      <c r="L162" s="334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64"/>
      <c r="AB162" s="358"/>
      <c r="AC162" s="358"/>
      <c r="AD162" s="358"/>
      <c r="AE162" s="358"/>
      <c r="AF162" s="358"/>
      <c r="AG162" s="358"/>
      <c r="AH162" s="358"/>
      <c r="AI162" s="358"/>
      <c r="AJ162" s="358"/>
      <c r="AK162" s="358"/>
      <c r="AL162" s="358"/>
      <c r="AM162" s="358"/>
      <c r="AN162" s="358"/>
      <c r="AO162" s="358"/>
      <c r="AP162" s="358"/>
      <c r="AQ162" s="358"/>
      <c r="AR162" s="358"/>
      <c r="AS162" s="358"/>
      <c r="AT162" s="358"/>
      <c r="AU162" s="358"/>
      <c r="AV162" s="358"/>
      <c r="AW162" s="358"/>
      <c r="AX162" s="358"/>
      <c r="AY162" s="358"/>
      <c r="AZ162" s="358"/>
      <c r="BA162" s="358"/>
      <c r="BB162" s="325"/>
      <c r="BC162" s="361"/>
      <c r="BD162" s="326"/>
    </row>
    <row r="163" spans="1:100">
      <c r="A163" s="348"/>
      <c r="B163" s="328">
        <v>0.5</v>
      </c>
      <c r="C163" s="345"/>
      <c r="D163" s="26">
        <v>-9</v>
      </c>
      <c r="E163" s="339">
        <v>1.53675276004867E-3</v>
      </c>
      <c r="F163" s="342">
        <v>6.2332844498915402E-3</v>
      </c>
      <c r="G163" s="97">
        <f>G171</f>
        <v>1.5123158496653201E-2</v>
      </c>
      <c r="H163" s="51">
        <f t="shared" ref="H163:J163" si="346">H171</f>
        <v>2.2111862250962198E-3</v>
      </c>
      <c r="I163" s="126">
        <f t="shared" si="346"/>
        <v>1.25051783373385E-2</v>
      </c>
      <c r="J163" s="173">
        <f t="shared" si="346"/>
        <v>1.4772912102403301E-3</v>
      </c>
      <c r="K163" s="27"/>
      <c r="L163" s="332">
        <f t="shared" ref="L163" si="347">1-SUM(M163:BC182)</f>
        <v>0.32881691488101905</v>
      </c>
      <c r="M163" s="357">
        <f t="shared" ref="M163" si="348">G173+I173</f>
        <v>1.265306224942001E-2</v>
      </c>
      <c r="N163" s="357">
        <f t="shared" ref="N163" si="349">G180+I180+J173</f>
        <v>9.5650063286239415E-3</v>
      </c>
      <c r="O163" s="357">
        <f t="shared" ref="O163" si="350">G182+I182+H173</f>
        <v>1.9341357601995408E-2</v>
      </c>
      <c r="P163" s="357">
        <f t="shared" ref="P163" si="351">G175+I175+J180</f>
        <v>7.4591033085567165E-3</v>
      </c>
      <c r="Q163" s="357">
        <f t="shared" ref="Q163" si="352">G171+I171</f>
        <v>2.7628336833991698E-2</v>
      </c>
      <c r="R163" s="357">
        <f t="shared" ref="R163" si="353">G177+I177+H180+J182</f>
        <v>7.3133959985074107E-3</v>
      </c>
      <c r="S163" s="357">
        <f t="shared" ref="S163" si="354">G164+I164</f>
        <v>4.0706114326814494E-2</v>
      </c>
      <c r="T163" s="357">
        <f t="shared" ref="T163" si="355">G166+I166+J175</f>
        <v>6.9664997698203404E-2</v>
      </c>
      <c r="U163" s="357">
        <f t="shared" ref="U163" si="356">G169+I169+H182</f>
        <v>5.7598333230743093E-2</v>
      </c>
      <c r="V163" s="357">
        <f t="shared" ref="V163" si="357">G178+I178+J171</f>
        <v>7.7762664439899295E-3</v>
      </c>
      <c r="W163" s="357">
        <f t="shared" ref="W163" si="358">G167+I167</f>
        <v>7.4957154754135197E-2</v>
      </c>
      <c r="X163" s="357">
        <f t="shared" ref="X163" si="359">G170+I170+J177+H175</f>
        <v>4.1204544489173885E-2</v>
      </c>
      <c r="Y163" s="357">
        <f t="shared" ref="Y163" si="360">G176+I176</f>
        <v>6.2989752337495996E-3</v>
      </c>
      <c r="Z163" s="357">
        <f t="shared" ref="Z163" si="361">G168+I168+J164</f>
        <v>7.2386817353187388E-2</v>
      </c>
      <c r="AA163" s="362">
        <f t="shared" ref="AA163" si="362">G179+I179+H171</f>
        <v>9.4914199289120194E-3</v>
      </c>
      <c r="AB163" s="357">
        <f t="shared" ref="AB163" si="363">G165+I165+J166</f>
        <v>6.2743891053327144E-2</v>
      </c>
      <c r="AC163" s="357">
        <f t="shared" ref="AC163" si="364">G181+I181</f>
        <v>1.265306224942001E-2</v>
      </c>
      <c r="AD163" s="357">
        <f t="shared" ref="AD163" si="365">G174+I174+J169+H177</f>
        <v>1.4266523329286761E-2</v>
      </c>
      <c r="AE163" s="357">
        <f t="shared" ref="AE163" si="366">G163+I163</f>
        <v>2.7628336833991698E-2</v>
      </c>
      <c r="AF163" s="357">
        <f t="shared" ref="AF163" si="367">G172+I172+J178</f>
        <v>1.8518422064643415E-2</v>
      </c>
      <c r="AG163" s="357">
        <f t="shared" ref="AG163" si="368">H164</f>
        <v>3.3130570959258102E-3</v>
      </c>
      <c r="AH163" s="357">
        <f t="shared" ref="AH163" si="369">J167</f>
        <v>7.3398726956380601E-3</v>
      </c>
      <c r="AI163" s="357">
        <f t="shared" ref="AI163" si="370">J170+H166</f>
        <v>8.4285922972927793E-3</v>
      </c>
      <c r="AJ163" s="357">
        <f t="shared" ref="AJ163" si="371">F163</f>
        <v>6.2332844498915402E-3</v>
      </c>
      <c r="AK163" s="357">
        <f t="shared" ref="AK163" si="372">J176</f>
        <v>7.5294411183422707E-5</v>
      </c>
      <c r="AL163" s="357">
        <f t="shared" ref="AL163" si="373">H169</f>
        <v>4.5625745606522397E-3</v>
      </c>
      <c r="AM163" s="357">
        <f t="shared" ref="AM163" si="374">J168</f>
        <v>6.5559452847695496E-3</v>
      </c>
      <c r="AN163" s="357">
        <f t="shared" ref="AN163" si="375">J179+H178</f>
        <v>4.55744244873742E-4</v>
      </c>
      <c r="AO163" s="357">
        <f t="shared" ref="AO163" si="376">J165</f>
        <v>4.72188129480061E-3</v>
      </c>
      <c r="AP163" s="357">
        <f t="shared" ref="AP163" si="377">H167</f>
        <v>6.0110426538971598E-3</v>
      </c>
      <c r="AQ163" s="357">
        <f t="shared" ref="AQ163" si="378">J181</f>
        <v>3.4609463158490099E-4</v>
      </c>
      <c r="AR163" s="357">
        <f t="shared" ref="AR163" si="379">H170+J174</f>
        <v>3.4919267006667271E-3</v>
      </c>
      <c r="AS163" s="357">
        <f t="shared" ref="AS163" si="380">J163</f>
        <v>1.4772912102403301E-3</v>
      </c>
      <c r="AT163" s="357">
        <f t="shared" ref="AT163" si="381">H176</f>
        <v>3.50065846434525E-4</v>
      </c>
      <c r="AU163" s="357">
        <f t="shared" ref="AU163" si="382">J172</f>
        <v>7.1652562274306098E-4</v>
      </c>
      <c r="AV163" s="357">
        <f t="shared" ref="AV163" si="383">H168</f>
        <v>5.6010942438695904E-3</v>
      </c>
      <c r="AW163" s="357">
        <f t="shared" ref="AW163" si="384">H179</f>
        <v>4.3144555834608597E-4</v>
      </c>
      <c r="AX163" s="357">
        <f t="shared" ref="AX163" si="385">H165</f>
        <v>4.5625745606522397E-3</v>
      </c>
      <c r="AY163" s="357">
        <f t="shared" ref="AY163" si="386">E163</f>
        <v>1.53675276004867E-3</v>
      </c>
      <c r="AZ163" s="357">
        <f t="shared" ref="AZ163" si="387">H181</f>
        <v>8.9822994853541803E-4</v>
      </c>
      <c r="BA163" s="357">
        <f t="shared" ref="BA163" si="388">H174</f>
        <v>5.9710004897999003E-4</v>
      </c>
      <c r="BB163" s="325">
        <f t="shared" ref="BB163" si="389">H163</f>
        <v>2.2111862250962198E-3</v>
      </c>
      <c r="BC163" s="359">
        <f t="shared" ref="BC163" si="390">H172</f>
        <v>1.4103874621855001E-3</v>
      </c>
      <c r="BD163" s="326">
        <f t="shared" ref="BD163" si="391">SUMPRODUCT($L$1:$BC$1,BF163:CW163)</f>
        <v>8.9193818033410679</v>
      </c>
      <c r="BF163" s="12">
        <f>L163</f>
        <v>0.32881691488101905</v>
      </c>
      <c r="BG163" s="23">
        <f t="shared" ref="BG163:CV163" si="392">M163</f>
        <v>1.265306224942001E-2</v>
      </c>
      <c r="BH163" s="23">
        <f t="shared" si="392"/>
        <v>9.5650063286239415E-3</v>
      </c>
      <c r="BI163" s="23">
        <f t="shared" si="392"/>
        <v>1.9341357601995408E-2</v>
      </c>
      <c r="BJ163" s="23">
        <f t="shared" si="392"/>
        <v>7.4591033085567165E-3</v>
      </c>
      <c r="BK163" s="23">
        <f t="shared" si="392"/>
        <v>2.7628336833991698E-2</v>
      </c>
      <c r="BL163" s="23">
        <f t="shared" si="392"/>
        <v>7.3133959985074107E-3</v>
      </c>
      <c r="BM163" s="23">
        <f t="shared" si="392"/>
        <v>4.0706114326814494E-2</v>
      </c>
      <c r="BN163" s="23">
        <f t="shared" si="392"/>
        <v>6.9664997698203404E-2</v>
      </c>
      <c r="BO163" s="23">
        <f t="shared" si="392"/>
        <v>5.7598333230743093E-2</v>
      </c>
      <c r="BP163" s="23">
        <f t="shared" si="392"/>
        <v>7.7762664439899295E-3</v>
      </c>
      <c r="BQ163" s="23">
        <f t="shared" si="392"/>
        <v>7.4957154754135197E-2</v>
      </c>
      <c r="BR163" s="23">
        <f t="shared" si="392"/>
        <v>4.1204544489173885E-2</v>
      </c>
      <c r="BS163" s="23">
        <f t="shared" si="392"/>
        <v>6.2989752337495996E-3</v>
      </c>
      <c r="BT163" s="23">
        <f t="shared" si="392"/>
        <v>7.2386817353187388E-2</v>
      </c>
      <c r="BU163" s="23">
        <f t="shared" si="392"/>
        <v>9.4914199289120194E-3</v>
      </c>
      <c r="BV163" s="23">
        <f t="shared" si="392"/>
        <v>6.2743891053327144E-2</v>
      </c>
      <c r="BW163" s="23">
        <f t="shared" si="392"/>
        <v>1.265306224942001E-2</v>
      </c>
      <c r="BX163" s="23">
        <f t="shared" si="392"/>
        <v>1.4266523329286761E-2</v>
      </c>
      <c r="BY163" s="23">
        <f t="shared" si="392"/>
        <v>2.7628336833991698E-2</v>
      </c>
      <c r="BZ163" s="23">
        <f t="shared" si="392"/>
        <v>1.8518422064643415E-2</v>
      </c>
      <c r="CA163" s="23">
        <f t="shared" si="392"/>
        <v>3.3130570959258102E-3</v>
      </c>
      <c r="CB163" s="23">
        <f t="shared" si="392"/>
        <v>7.3398726956380601E-3</v>
      </c>
      <c r="CC163" s="23">
        <f t="shared" si="392"/>
        <v>8.4285922972927793E-3</v>
      </c>
      <c r="CD163" s="23">
        <f t="shared" si="392"/>
        <v>6.2332844498915402E-3</v>
      </c>
      <c r="CE163" s="23">
        <f t="shared" si="392"/>
        <v>7.5294411183422707E-5</v>
      </c>
      <c r="CF163" s="23">
        <f t="shared" si="392"/>
        <v>4.5625745606522397E-3</v>
      </c>
      <c r="CG163" s="23">
        <f t="shared" si="392"/>
        <v>6.5559452847695496E-3</v>
      </c>
      <c r="CH163" s="23">
        <f t="shared" si="392"/>
        <v>4.55744244873742E-4</v>
      </c>
      <c r="CI163" s="23">
        <f t="shared" si="392"/>
        <v>4.72188129480061E-3</v>
      </c>
      <c r="CJ163" s="23">
        <f t="shared" si="392"/>
        <v>6.0110426538971598E-3</v>
      </c>
      <c r="CK163" s="23">
        <f t="shared" si="392"/>
        <v>3.4609463158490099E-4</v>
      </c>
      <c r="CL163" s="23">
        <f t="shared" si="392"/>
        <v>3.4919267006667271E-3</v>
      </c>
      <c r="CM163" s="23">
        <f t="shared" si="392"/>
        <v>1.4772912102403301E-3</v>
      </c>
      <c r="CN163" s="23">
        <f t="shared" si="392"/>
        <v>3.50065846434525E-4</v>
      </c>
      <c r="CO163" s="23">
        <f t="shared" si="392"/>
        <v>7.1652562274306098E-4</v>
      </c>
      <c r="CP163" s="23">
        <f t="shared" si="392"/>
        <v>5.6010942438695904E-3</v>
      </c>
      <c r="CQ163" s="23">
        <f t="shared" si="392"/>
        <v>4.3144555834608597E-4</v>
      </c>
      <c r="CR163" s="23">
        <f t="shared" si="392"/>
        <v>4.5625745606522397E-3</v>
      </c>
      <c r="CS163" s="23">
        <f t="shared" si="392"/>
        <v>1.53675276004867E-3</v>
      </c>
      <c r="CT163" s="23">
        <f t="shared" si="392"/>
        <v>8.9822994853541803E-4</v>
      </c>
      <c r="CU163" s="23">
        <f t="shared" si="392"/>
        <v>5.9710004897999003E-4</v>
      </c>
      <c r="CV163" s="24">
        <f t="shared" si="392"/>
        <v>2.2111862250962198E-3</v>
      </c>
    </row>
    <row r="164" spans="1:100">
      <c r="A164" s="348"/>
      <c r="B164" s="329"/>
      <c r="C164" s="345"/>
      <c r="D164" s="28">
        <v>-8</v>
      </c>
      <c r="E164" s="340"/>
      <c r="F164" s="343"/>
      <c r="G164" s="258">
        <f>G170</f>
        <v>1.9616461056460598E-2</v>
      </c>
      <c r="H164" s="268">
        <f t="shared" ref="H164:J164" si="393">H170</f>
        <v>3.3130570959258102E-3</v>
      </c>
      <c r="I164" s="267">
        <f t="shared" si="393"/>
        <v>2.1089653270353899E-2</v>
      </c>
      <c r="J164" s="266">
        <f t="shared" si="393"/>
        <v>2.8274980534231898E-3</v>
      </c>
      <c r="K164" s="6"/>
      <c r="L164" s="333"/>
      <c r="M164" s="333"/>
      <c r="N164" s="333"/>
      <c r="O164" s="333"/>
      <c r="P164" s="333"/>
      <c r="Q164" s="333"/>
      <c r="R164" s="333"/>
      <c r="S164" s="333"/>
      <c r="T164" s="333"/>
      <c r="U164" s="333"/>
      <c r="V164" s="333"/>
      <c r="W164" s="333"/>
      <c r="X164" s="333"/>
      <c r="Y164" s="333"/>
      <c r="Z164" s="333"/>
      <c r="AA164" s="363"/>
      <c r="AB164" s="333"/>
      <c r="AC164" s="333"/>
      <c r="AD164" s="333"/>
      <c r="AE164" s="333"/>
      <c r="AF164" s="333"/>
      <c r="AG164" s="333"/>
      <c r="AH164" s="333"/>
      <c r="AI164" s="333"/>
      <c r="AJ164" s="333"/>
      <c r="AK164" s="333"/>
      <c r="AL164" s="333"/>
      <c r="AM164" s="333"/>
      <c r="AN164" s="333"/>
      <c r="AO164" s="333"/>
      <c r="AP164" s="333"/>
      <c r="AQ164" s="333"/>
      <c r="AR164" s="333"/>
      <c r="AS164" s="333"/>
      <c r="AT164" s="333"/>
      <c r="AU164" s="333"/>
      <c r="AV164" s="333"/>
      <c r="AW164" s="333"/>
      <c r="AX164" s="333"/>
      <c r="AY164" s="333"/>
      <c r="AZ164" s="333"/>
      <c r="BA164" s="333"/>
      <c r="BB164" s="325"/>
      <c r="BC164" s="360"/>
      <c r="BD164" s="326"/>
    </row>
    <row r="165" spans="1:100">
      <c r="A165" s="348"/>
      <c r="B165" s="329"/>
      <c r="C165" s="345"/>
      <c r="D165" s="28">
        <v>-7</v>
      </c>
      <c r="E165" s="340"/>
      <c r="F165" s="343"/>
      <c r="G165" s="258">
        <f>G169</f>
        <v>2.4226283237181501E-2</v>
      </c>
      <c r="H165" s="268">
        <f t="shared" ref="H165:J165" si="394">H169</f>
        <v>4.5625745606522397E-3</v>
      </c>
      <c r="I165" s="267">
        <f t="shared" si="394"/>
        <v>3.1961662531376098E-2</v>
      </c>
      <c r="J165" s="266">
        <f t="shared" si="394"/>
        <v>4.72188129480061E-3</v>
      </c>
      <c r="K165" s="6"/>
      <c r="L165" s="333"/>
      <c r="M165" s="333"/>
      <c r="N165" s="333"/>
      <c r="O165" s="333"/>
      <c r="P165" s="333"/>
      <c r="Q165" s="333"/>
      <c r="R165" s="333"/>
      <c r="S165" s="333"/>
      <c r="T165" s="333"/>
      <c r="U165" s="333"/>
      <c r="V165" s="333"/>
      <c r="W165" s="333"/>
      <c r="X165" s="333"/>
      <c r="Y165" s="333"/>
      <c r="Z165" s="333"/>
      <c r="AA165" s="363"/>
      <c r="AB165" s="333"/>
      <c r="AC165" s="333"/>
      <c r="AD165" s="333"/>
      <c r="AE165" s="333"/>
      <c r="AF165" s="333"/>
      <c r="AG165" s="333"/>
      <c r="AH165" s="333"/>
      <c r="AI165" s="333"/>
      <c r="AJ165" s="333"/>
      <c r="AK165" s="333"/>
      <c r="AL165" s="333"/>
      <c r="AM165" s="333"/>
      <c r="AN165" s="333"/>
      <c r="AO165" s="333"/>
      <c r="AP165" s="333"/>
      <c r="AQ165" s="333"/>
      <c r="AR165" s="333"/>
      <c r="AS165" s="333"/>
      <c r="AT165" s="333"/>
      <c r="AU165" s="333"/>
      <c r="AV165" s="333"/>
      <c r="AW165" s="333"/>
      <c r="AX165" s="333"/>
      <c r="AY165" s="333"/>
      <c r="AZ165" s="333"/>
      <c r="BA165" s="333"/>
      <c r="BB165" s="325"/>
      <c r="BC165" s="360"/>
      <c r="BD165" s="326"/>
    </row>
    <row r="166" spans="1:100">
      <c r="A166" s="348"/>
      <c r="B166" s="329"/>
      <c r="C166" s="345"/>
      <c r="D166" s="28">
        <v>-6</v>
      </c>
      <c r="E166" s="340"/>
      <c r="F166" s="343"/>
      <c r="G166" s="258">
        <f>G168</f>
        <v>2.77997203426169E-2</v>
      </c>
      <c r="H166" s="268">
        <f t="shared" ref="H166:J166" si="395">H168</f>
        <v>5.6010942438695904E-3</v>
      </c>
      <c r="I166" s="267">
        <f t="shared" si="395"/>
        <v>4.1759598957147301E-2</v>
      </c>
      <c r="J166" s="266">
        <f t="shared" si="395"/>
        <v>6.5559452847695496E-3</v>
      </c>
      <c r="K166" s="6"/>
      <c r="L166" s="333"/>
      <c r="M166" s="333"/>
      <c r="N166" s="333"/>
      <c r="O166" s="333"/>
      <c r="P166" s="333"/>
      <c r="Q166" s="333"/>
      <c r="R166" s="333"/>
      <c r="S166" s="333"/>
      <c r="T166" s="333"/>
      <c r="U166" s="333"/>
      <c r="V166" s="333"/>
      <c r="W166" s="333"/>
      <c r="X166" s="333"/>
      <c r="Y166" s="333"/>
      <c r="Z166" s="333"/>
      <c r="AA166" s="363"/>
      <c r="AB166" s="333"/>
      <c r="AC166" s="333"/>
      <c r="AD166" s="333"/>
      <c r="AE166" s="333"/>
      <c r="AF166" s="333"/>
      <c r="AG166" s="333"/>
      <c r="AH166" s="333"/>
      <c r="AI166" s="333"/>
      <c r="AJ166" s="333"/>
      <c r="AK166" s="333"/>
      <c r="AL166" s="333"/>
      <c r="AM166" s="333"/>
      <c r="AN166" s="333"/>
      <c r="AO166" s="333"/>
      <c r="AP166" s="333"/>
      <c r="AQ166" s="333"/>
      <c r="AR166" s="333"/>
      <c r="AS166" s="333"/>
      <c r="AT166" s="333"/>
      <c r="AU166" s="333"/>
      <c r="AV166" s="333"/>
      <c r="AW166" s="333"/>
      <c r="AX166" s="333"/>
      <c r="AY166" s="333"/>
      <c r="AZ166" s="333"/>
      <c r="BA166" s="333"/>
      <c r="BB166" s="325"/>
      <c r="BC166" s="360"/>
      <c r="BD166" s="326"/>
    </row>
    <row r="167" spans="1:100">
      <c r="A167" s="348"/>
      <c r="B167" s="329"/>
      <c r="C167" s="345"/>
      <c r="D167" s="28">
        <v>-5</v>
      </c>
      <c r="E167" s="340"/>
      <c r="F167" s="343"/>
      <c r="G167" s="258">
        <f>'8'!G166</f>
        <v>2.9160891400131301E-2</v>
      </c>
      <c r="H167" s="268">
        <f>'8'!H166</f>
        <v>6.0110426538971598E-3</v>
      </c>
      <c r="I167" s="267">
        <f>'8'!I166</f>
        <v>4.5796263354003899E-2</v>
      </c>
      <c r="J167" s="266">
        <f>'8'!J166</f>
        <v>7.3398726956380601E-3</v>
      </c>
      <c r="K167" s="6"/>
      <c r="L167" s="333"/>
      <c r="M167" s="333"/>
      <c r="N167" s="333"/>
      <c r="O167" s="333"/>
      <c r="P167" s="333"/>
      <c r="Q167" s="333"/>
      <c r="R167" s="333"/>
      <c r="S167" s="333"/>
      <c r="T167" s="333"/>
      <c r="U167" s="333"/>
      <c r="V167" s="333"/>
      <c r="W167" s="333"/>
      <c r="X167" s="333"/>
      <c r="Y167" s="333"/>
      <c r="Z167" s="333"/>
      <c r="AA167" s="363"/>
      <c r="AB167" s="333"/>
      <c r="AC167" s="333"/>
      <c r="AD167" s="333"/>
      <c r="AE167" s="333"/>
      <c r="AF167" s="333"/>
      <c r="AG167" s="333"/>
      <c r="AH167" s="333"/>
      <c r="AI167" s="333"/>
      <c r="AJ167" s="333"/>
      <c r="AK167" s="333"/>
      <c r="AL167" s="333"/>
      <c r="AM167" s="333"/>
      <c r="AN167" s="333"/>
      <c r="AO167" s="333"/>
      <c r="AP167" s="333"/>
      <c r="AQ167" s="333"/>
      <c r="AR167" s="333"/>
      <c r="AS167" s="333"/>
      <c r="AT167" s="333"/>
      <c r="AU167" s="333"/>
      <c r="AV167" s="333"/>
      <c r="AW167" s="333"/>
      <c r="AX167" s="333"/>
      <c r="AY167" s="333"/>
      <c r="AZ167" s="333"/>
      <c r="BA167" s="333"/>
      <c r="BB167" s="325"/>
      <c r="BC167" s="360"/>
      <c r="BD167" s="326"/>
    </row>
    <row r="168" spans="1:100">
      <c r="A168" s="348"/>
      <c r="B168" s="329"/>
      <c r="C168" s="345"/>
      <c r="D168" s="28">
        <v>-4</v>
      </c>
      <c r="E168" s="340"/>
      <c r="F168" s="343"/>
      <c r="G168" s="258">
        <f>'8'!G167</f>
        <v>2.77997203426169E-2</v>
      </c>
      <c r="H168" s="268">
        <f>'8'!H167</f>
        <v>5.6010942438695904E-3</v>
      </c>
      <c r="I168" s="267">
        <f>'8'!I167</f>
        <v>4.1759598957147301E-2</v>
      </c>
      <c r="J168" s="266">
        <f>'8'!J167</f>
        <v>6.5559452847695496E-3</v>
      </c>
      <c r="K168" s="6"/>
      <c r="L168" s="333"/>
      <c r="M168" s="333"/>
      <c r="N168" s="333"/>
      <c r="O168" s="333"/>
      <c r="P168" s="333"/>
      <c r="Q168" s="333"/>
      <c r="R168" s="333"/>
      <c r="S168" s="333"/>
      <c r="T168" s="333"/>
      <c r="U168" s="333"/>
      <c r="V168" s="333"/>
      <c r="W168" s="333"/>
      <c r="X168" s="333"/>
      <c r="Y168" s="333"/>
      <c r="Z168" s="333"/>
      <c r="AA168" s="363"/>
      <c r="AB168" s="333"/>
      <c r="AC168" s="333"/>
      <c r="AD168" s="333"/>
      <c r="AE168" s="333"/>
      <c r="AF168" s="333"/>
      <c r="AG168" s="333"/>
      <c r="AH168" s="333"/>
      <c r="AI168" s="333"/>
      <c r="AJ168" s="333"/>
      <c r="AK168" s="333"/>
      <c r="AL168" s="333"/>
      <c r="AM168" s="333"/>
      <c r="AN168" s="333"/>
      <c r="AO168" s="333"/>
      <c r="AP168" s="333"/>
      <c r="AQ168" s="333"/>
      <c r="AR168" s="333"/>
      <c r="AS168" s="333"/>
      <c r="AT168" s="333"/>
      <c r="AU168" s="333"/>
      <c r="AV168" s="333"/>
      <c r="AW168" s="333"/>
      <c r="AX168" s="333"/>
      <c r="AY168" s="333"/>
      <c r="AZ168" s="333"/>
      <c r="BA168" s="333"/>
      <c r="BB168" s="325"/>
      <c r="BC168" s="360"/>
      <c r="BD168" s="326"/>
    </row>
    <row r="169" spans="1:100">
      <c r="A169" s="348"/>
      <c r="B169" s="329"/>
      <c r="C169" s="345"/>
      <c r="D169" s="28">
        <v>-3</v>
      </c>
      <c r="E169" s="340"/>
      <c r="F169" s="343"/>
      <c r="G169" s="258">
        <f>'8'!G168</f>
        <v>2.4226283237181501E-2</v>
      </c>
      <c r="H169" s="268">
        <f>'8'!H168</f>
        <v>4.5625745606522397E-3</v>
      </c>
      <c r="I169" s="267">
        <f>'8'!I168</f>
        <v>3.1961662531376098E-2</v>
      </c>
      <c r="J169" s="266">
        <f>'8'!J168</f>
        <v>4.72188129480061E-3</v>
      </c>
      <c r="K169" s="6"/>
      <c r="L169" s="333"/>
      <c r="M169" s="333"/>
      <c r="N169" s="333"/>
      <c r="O169" s="333"/>
      <c r="P169" s="333"/>
      <c r="Q169" s="333"/>
      <c r="R169" s="333"/>
      <c r="S169" s="333"/>
      <c r="T169" s="333"/>
      <c r="U169" s="333"/>
      <c r="V169" s="333"/>
      <c r="W169" s="333"/>
      <c r="X169" s="333"/>
      <c r="Y169" s="333"/>
      <c r="Z169" s="333"/>
      <c r="AA169" s="363"/>
      <c r="AB169" s="333"/>
      <c r="AC169" s="333"/>
      <c r="AD169" s="333"/>
      <c r="AE169" s="333"/>
      <c r="AF169" s="333"/>
      <c r="AG169" s="333"/>
      <c r="AH169" s="333"/>
      <c r="AI169" s="333"/>
      <c r="AJ169" s="333"/>
      <c r="AK169" s="333"/>
      <c r="AL169" s="333"/>
      <c r="AM169" s="333"/>
      <c r="AN169" s="333"/>
      <c r="AO169" s="333"/>
      <c r="AP169" s="333"/>
      <c r="AQ169" s="333"/>
      <c r="AR169" s="333"/>
      <c r="AS169" s="333"/>
      <c r="AT169" s="333"/>
      <c r="AU169" s="333"/>
      <c r="AV169" s="333"/>
      <c r="AW169" s="333"/>
      <c r="AX169" s="333"/>
      <c r="AY169" s="333"/>
      <c r="AZ169" s="333"/>
      <c r="BA169" s="333"/>
      <c r="BB169" s="325"/>
      <c r="BC169" s="360"/>
      <c r="BD169" s="326"/>
    </row>
    <row r="170" spans="1:100">
      <c r="A170" s="348"/>
      <c r="B170" s="329"/>
      <c r="C170" s="345"/>
      <c r="D170" s="28">
        <v>-2</v>
      </c>
      <c r="E170" s="340"/>
      <c r="F170" s="343"/>
      <c r="G170" s="258">
        <f>'8'!G169</f>
        <v>1.9616461056460598E-2</v>
      </c>
      <c r="H170" s="268">
        <f>'8'!H169</f>
        <v>3.3130570959258102E-3</v>
      </c>
      <c r="I170" s="267">
        <f>'8'!I169</f>
        <v>2.1089653270353899E-2</v>
      </c>
      <c r="J170" s="266">
        <f>'8'!J169</f>
        <v>2.8274980534231898E-3</v>
      </c>
      <c r="K170" s="6"/>
      <c r="L170" s="333"/>
      <c r="M170" s="333"/>
      <c r="N170" s="333"/>
      <c r="O170" s="333"/>
      <c r="P170" s="333"/>
      <c r="Q170" s="333"/>
      <c r="R170" s="333"/>
      <c r="S170" s="333"/>
      <c r="T170" s="333"/>
      <c r="U170" s="333"/>
      <c r="V170" s="333"/>
      <c r="W170" s="333"/>
      <c r="X170" s="333"/>
      <c r="Y170" s="333"/>
      <c r="Z170" s="333"/>
      <c r="AA170" s="363"/>
      <c r="AB170" s="333"/>
      <c r="AC170" s="333"/>
      <c r="AD170" s="333"/>
      <c r="AE170" s="333"/>
      <c r="AF170" s="333"/>
      <c r="AG170" s="333"/>
      <c r="AH170" s="333"/>
      <c r="AI170" s="333"/>
      <c r="AJ170" s="333"/>
      <c r="AK170" s="333"/>
      <c r="AL170" s="333"/>
      <c r="AM170" s="333"/>
      <c r="AN170" s="333"/>
      <c r="AO170" s="333"/>
      <c r="AP170" s="333"/>
      <c r="AQ170" s="333"/>
      <c r="AR170" s="333"/>
      <c r="AS170" s="333"/>
      <c r="AT170" s="333"/>
      <c r="AU170" s="333"/>
      <c r="AV170" s="333"/>
      <c r="AW170" s="333"/>
      <c r="AX170" s="333"/>
      <c r="AY170" s="333"/>
      <c r="AZ170" s="333"/>
      <c r="BA170" s="333"/>
      <c r="BB170" s="325"/>
      <c r="BC170" s="360"/>
      <c r="BD170" s="326"/>
    </row>
    <row r="171" spans="1:100">
      <c r="A171" s="348"/>
      <c r="B171" s="329"/>
      <c r="C171" s="345"/>
      <c r="D171" s="28">
        <v>-1</v>
      </c>
      <c r="E171" s="340"/>
      <c r="F171" s="343"/>
      <c r="G171" s="258">
        <f>'8'!G170</f>
        <v>1.5123158496653201E-2</v>
      </c>
      <c r="H171" s="268">
        <f>'8'!H170</f>
        <v>2.2111862250962198E-3</v>
      </c>
      <c r="I171" s="267">
        <f>'8'!I170</f>
        <v>1.25051783373385E-2</v>
      </c>
      <c r="J171" s="266">
        <f>'8'!J170</f>
        <v>1.4772912102403301E-3</v>
      </c>
      <c r="K171" s="6"/>
      <c r="L171" s="333"/>
      <c r="M171" s="333"/>
      <c r="N171" s="333"/>
      <c r="O171" s="333"/>
      <c r="P171" s="333"/>
      <c r="Q171" s="333"/>
      <c r="R171" s="333"/>
      <c r="S171" s="333"/>
      <c r="T171" s="333"/>
      <c r="U171" s="333"/>
      <c r="V171" s="333"/>
      <c r="W171" s="333"/>
      <c r="X171" s="333"/>
      <c r="Y171" s="333"/>
      <c r="Z171" s="333"/>
      <c r="AA171" s="363"/>
      <c r="AB171" s="333"/>
      <c r="AC171" s="333"/>
      <c r="AD171" s="333"/>
      <c r="AE171" s="333"/>
      <c r="AF171" s="333"/>
      <c r="AG171" s="333"/>
      <c r="AH171" s="333"/>
      <c r="AI171" s="333"/>
      <c r="AJ171" s="333"/>
      <c r="AK171" s="333"/>
      <c r="AL171" s="333"/>
      <c r="AM171" s="333"/>
      <c r="AN171" s="333"/>
      <c r="AO171" s="333"/>
      <c r="AP171" s="333"/>
      <c r="AQ171" s="333"/>
      <c r="AR171" s="333"/>
      <c r="AS171" s="333"/>
      <c r="AT171" s="333"/>
      <c r="AU171" s="333"/>
      <c r="AV171" s="333"/>
      <c r="AW171" s="333"/>
      <c r="AX171" s="333"/>
      <c r="AY171" s="333"/>
      <c r="AZ171" s="333"/>
      <c r="BA171" s="333"/>
      <c r="BB171" s="325"/>
      <c r="BC171" s="360"/>
      <c r="BD171" s="326"/>
    </row>
    <row r="172" spans="1:100">
      <c r="A172" s="348"/>
      <c r="B172" s="329"/>
      <c r="C172" s="345"/>
      <c r="D172" s="28">
        <v>0</v>
      </c>
      <c r="E172" s="340"/>
      <c r="F172" s="343"/>
      <c r="G172" s="258">
        <f>'8'!G171</f>
        <v>1.1425164476522399E-2</v>
      </c>
      <c r="H172" s="268">
        <f>'8'!H171</f>
        <v>1.4103874621855001E-3</v>
      </c>
      <c r="I172" s="267">
        <f>'8'!I171</f>
        <v>7.0179631769375899E-3</v>
      </c>
      <c r="J172" s="266">
        <f>'8'!J171</f>
        <v>7.1652562274306098E-4</v>
      </c>
      <c r="K172" s="6"/>
      <c r="L172" s="333"/>
      <c r="M172" s="333"/>
      <c r="N172" s="333"/>
      <c r="O172" s="333"/>
      <c r="P172" s="333"/>
      <c r="Q172" s="333"/>
      <c r="R172" s="333"/>
      <c r="S172" s="333"/>
      <c r="T172" s="333"/>
      <c r="U172" s="333"/>
      <c r="V172" s="333"/>
      <c r="W172" s="333"/>
      <c r="X172" s="333"/>
      <c r="Y172" s="333"/>
      <c r="Z172" s="333"/>
      <c r="AA172" s="363"/>
      <c r="AB172" s="333"/>
      <c r="AC172" s="333"/>
      <c r="AD172" s="333"/>
      <c r="AE172" s="333"/>
      <c r="AF172" s="333"/>
      <c r="AG172" s="333"/>
      <c r="AH172" s="333"/>
      <c r="AI172" s="333"/>
      <c r="AJ172" s="333"/>
      <c r="AK172" s="333"/>
      <c r="AL172" s="333"/>
      <c r="AM172" s="333"/>
      <c r="AN172" s="333"/>
      <c r="AO172" s="333"/>
      <c r="AP172" s="333"/>
      <c r="AQ172" s="333"/>
      <c r="AR172" s="333"/>
      <c r="AS172" s="333"/>
      <c r="AT172" s="333"/>
      <c r="AU172" s="333"/>
      <c r="AV172" s="333"/>
      <c r="AW172" s="333"/>
      <c r="AX172" s="333"/>
      <c r="AY172" s="333"/>
      <c r="AZ172" s="333"/>
      <c r="BA172" s="333"/>
      <c r="BB172" s="325"/>
      <c r="BC172" s="360"/>
      <c r="BD172" s="326"/>
    </row>
    <row r="173" spans="1:100">
      <c r="A173" s="348"/>
      <c r="B173" s="329"/>
      <c r="C173" s="345"/>
      <c r="D173" s="28">
        <v>1</v>
      </c>
      <c r="E173" s="340"/>
      <c r="F173" s="343"/>
      <c r="G173" s="258">
        <f>'8'!G172</f>
        <v>8.7073381497470501E-3</v>
      </c>
      <c r="H173" s="268">
        <f>'8'!H172</f>
        <v>8.9822994853541803E-4</v>
      </c>
      <c r="I173" s="267">
        <f>'8'!I172</f>
        <v>3.9457240996729603E-3</v>
      </c>
      <c r="J173" s="266">
        <f>'8'!J172</f>
        <v>3.4609463158490099E-4</v>
      </c>
      <c r="K173" s="6"/>
      <c r="L173" s="333"/>
      <c r="M173" s="333"/>
      <c r="N173" s="333"/>
      <c r="O173" s="333"/>
      <c r="P173" s="333"/>
      <c r="Q173" s="333"/>
      <c r="R173" s="333"/>
      <c r="S173" s="333"/>
      <c r="T173" s="333"/>
      <c r="U173" s="333"/>
      <c r="V173" s="333"/>
      <c r="W173" s="333"/>
      <c r="X173" s="333"/>
      <c r="Y173" s="333"/>
      <c r="Z173" s="333"/>
      <c r="AA173" s="363"/>
      <c r="AB173" s="333"/>
      <c r="AC173" s="333"/>
      <c r="AD173" s="333"/>
      <c r="AE173" s="333"/>
      <c r="AF173" s="333"/>
      <c r="AG173" s="333"/>
      <c r="AH173" s="333"/>
      <c r="AI173" s="333"/>
      <c r="AJ173" s="333"/>
      <c r="AK173" s="333"/>
      <c r="AL173" s="333"/>
      <c r="AM173" s="333"/>
      <c r="AN173" s="333"/>
      <c r="AO173" s="333"/>
      <c r="AP173" s="333"/>
      <c r="AQ173" s="333"/>
      <c r="AR173" s="333"/>
      <c r="AS173" s="333"/>
      <c r="AT173" s="333"/>
      <c r="AU173" s="333"/>
      <c r="AV173" s="333"/>
      <c r="AW173" s="333"/>
      <c r="AX173" s="333"/>
      <c r="AY173" s="333"/>
      <c r="AZ173" s="333"/>
      <c r="BA173" s="333"/>
      <c r="BB173" s="325"/>
      <c r="BC173" s="360"/>
      <c r="BD173" s="326"/>
    </row>
    <row r="174" spans="1:100">
      <c r="A174" s="348"/>
      <c r="B174" s="329"/>
      <c r="C174" s="345"/>
      <c r="D174" s="28">
        <v>2</v>
      </c>
      <c r="E174" s="340"/>
      <c r="F174" s="343"/>
      <c r="G174" s="258">
        <f>'8'!G173</f>
        <v>6.8680955248140198E-3</v>
      </c>
      <c r="H174" s="268">
        <f>'8'!H173</f>
        <v>5.9710004897999003E-4</v>
      </c>
      <c r="I174" s="267">
        <f>'8'!I173</f>
        <v>2.3508161722250202E-3</v>
      </c>
      <c r="J174" s="266">
        <f>'8'!J173</f>
        <v>1.78869604740917E-4</v>
      </c>
      <c r="K174" s="6"/>
      <c r="L174" s="333"/>
      <c r="M174" s="333"/>
      <c r="N174" s="333"/>
      <c r="O174" s="333"/>
      <c r="P174" s="333"/>
      <c r="Q174" s="333"/>
      <c r="R174" s="333"/>
      <c r="S174" s="333"/>
      <c r="T174" s="333"/>
      <c r="U174" s="333"/>
      <c r="V174" s="333"/>
      <c r="W174" s="333"/>
      <c r="X174" s="333"/>
      <c r="Y174" s="333"/>
      <c r="Z174" s="333"/>
      <c r="AA174" s="363"/>
      <c r="AB174" s="333"/>
      <c r="AC174" s="333"/>
      <c r="AD174" s="333"/>
      <c r="AE174" s="333"/>
      <c r="AF174" s="333"/>
      <c r="AG174" s="333"/>
      <c r="AH174" s="333"/>
      <c r="AI174" s="333"/>
      <c r="AJ174" s="333"/>
      <c r="AK174" s="333"/>
      <c r="AL174" s="333"/>
      <c r="AM174" s="333"/>
      <c r="AN174" s="333"/>
      <c r="AO174" s="333"/>
      <c r="AP174" s="333"/>
      <c r="AQ174" s="333"/>
      <c r="AR174" s="333"/>
      <c r="AS174" s="333"/>
      <c r="AT174" s="333"/>
      <c r="AU174" s="333"/>
      <c r="AV174" s="333"/>
      <c r="AW174" s="333"/>
      <c r="AX174" s="333"/>
      <c r="AY174" s="333"/>
      <c r="AZ174" s="333"/>
      <c r="BA174" s="333"/>
      <c r="BB174" s="325"/>
      <c r="BC174" s="360"/>
      <c r="BD174" s="326"/>
    </row>
    <row r="175" spans="1:100">
      <c r="A175" s="348"/>
      <c r="B175" s="329"/>
      <c r="C175" s="345"/>
      <c r="D175" s="28">
        <v>3</v>
      </c>
      <c r="E175" s="340"/>
      <c r="F175" s="343"/>
      <c r="G175" s="258">
        <f>'8'!G174</f>
        <v>5.7199370009427099E-3</v>
      </c>
      <c r="H175" s="268">
        <f>'8'!H174</f>
        <v>4.3144555834608597E-4</v>
      </c>
      <c r="I175" s="267">
        <f>'8'!I174</f>
        <v>1.5602967028730901E-3</v>
      </c>
      <c r="J175" s="266">
        <f>'8'!J174</f>
        <v>1.05678398439217E-4</v>
      </c>
      <c r="K175" s="6"/>
      <c r="L175" s="333"/>
      <c r="M175" s="333"/>
      <c r="N175" s="333"/>
      <c r="O175" s="333"/>
      <c r="P175" s="333"/>
      <c r="Q175" s="333"/>
      <c r="R175" s="333"/>
      <c r="S175" s="333"/>
      <c r="T175" s="333"/>
      <c r="U175" s="333"/>
      <c r="V175" s="333"/>
      <c r="W175" s="333"/>
      <c r="X175" s="333"/>
      <c r="Y175" s="333"/>
      <c r="Z175" s="333"/>
      <c r="AA175" s="363"/>
      <c r="AB175" s="333"/>
      <c r="AC175" s="333"/>
      <c r="AD175" s="333"/>
      <c r="AE175" s="333"/>
      <c r="AF175" s="333"/>
      <c r="AG175" s="333"/>
      <c r="AH175" s="333"/>
      <c r="AI175" s="333"/>
      <c r="AJ175" s="333"/>
      <c r="AK175" s="333"/>
      <c r="AL175" s="333"/>
      <c r="AM175" s="333"/>
      <c r="AN175" s="333"/>
      <c r="AO175" s="333"/>
      <c r="AP175" s="333"/>
      <c r="AQ175" s="333"/>
      <c r="AR175" s="333"/>
      <c r="AS175" s="333"/>
      <c r="AT175" s="333"/>
      <c r="AU175" s="333"/>
      <c r="AV175" s="333"/>
      <c r="AW175" s="333"/>
      <c r="AX175" s="333"/>
      <c r="AY175" s="333"/>
      <c r="AZ175" s="333"/>
      <c r="BA175" s="333"/>
      <c r="BB175" s="325"/>
      <c r="BC175" s="360"/>
      <c r="BD175" s="326"/>
    </row>
    <row r="176" spans="1:100">
      <c r="A176" s="348"/>
      <c r="B176" s="329"/>
      <c r="C176" s="345"/>
      <c r="D176" s="28">
        <v>4</v>
      </c>
      <c r="E176" s="340"/>
      <c r="F176" s="343"/>
      <c r="G176" s="258">
        <f>'8'!G175</f>
        <v>5.0990663607117697E-3</v>
      </c>
      <c r="H176" s="268">
        <f>'8'!H175</f>
        <v>3.50065846434525E-4</v>
      </c>
      <c r="I176" s="267">
        <f>'8'!I175</f>
        <v>1.1999088730378299E-3</v>
      </c>
      <c r="J176" s="266">
        <f>'8'!J175</f>
        <v>7.5294411183422707E-5</v>
      </c>
      <c r="K176" s="6"/>
      <c r="L176" s="333"/>
      <c r="M176" s="333"/>
      <c r="N176" s="333"/>
      <c r="O176" s="333"/>
      <c r="P176" s="333"/>
      <c r="Q176" s="333"/>
      <c r="R176" s="333"/>
      <c r="S176" s="333"/>
      <c r="T176" s="333"/>
      <c r="U176" s="333"/>
      <c r="V176" s="333"/>
      <c r="W176" s="333"/>
      <c r="X176" s="333"/>
      <c r="Y176" s="333"/>
      <c r="Z176" s="333"/>
      <c r="AA176" s="363"/>
      <c r="AB176" s="333"/>
      <c r="AC176" s="333"/>
      <c r="AD176" s="333"/>
      <c r="AE176" s="333"/>
      <c r="AF176" s="333"/>
      <c r="AG176" s="333"/>
      <c r="AH176" s="333"/>
      <c r="AI176" s="333"/>
      <c r="AJ176" s="333"/>
      <c r="AK176" s="333"/>
      <c r="AL176" s="333"/>
      <c r="AM176" s="333"/>
      <c r="AN176" s="333"/>
      <c r="AO176" s="333"/>
      <c r="AP176" s="333"/>
      <c r="AQ176" s="333"/>
      <c r="AR176" s="333"/>
      <c r="AS176" s="333"/>
      <c r="AT176" s="333"/>
      <c r="AU176" s="333"/>
      <c r="AV176" s="333"/>
      <c r="AW176" s="333"/>
      <c r="AX176" s="333"/>
      <c r="AY176" s="333"/>
      <c r="AZ176" s="333"/>
      <c r="BA176" s="333"/>
      <c r="BB176" s="325"/>
      <c r="BC176" s="360"/>
      <c r="BD176" s="326"/>
    </row>
    <row r="177" spans="1:100">
      <c r="A177" s="348"/>
      <c r="B177" s="329"/>
      <c r="C177" s="345"/>
      <c r="D177" s="28">
        <v>5</v>
      </c>
      <c r="E177" s="340"/>
      <c r="F177" s="343"/>
      <c r="G177" s="258">
        <f>'8'!G176</f>
        <v>4.9035155142745299E-3</v>
      </c>
      <c r="H177" s="268">
        <f>'8'!H176</f>
        <v>3.2573033744711001E-4</v>
      </c>
      <c r="I177" s="267">
        <f>'8'!I176</f>
        <v>1.0962548125098301E-3</v>
      </c>
      <c r="J177" s="266">
        <f>'8'!J176</f>
        <v>6.6984604013301595E-5</v>
      </c>
      <c r="K177" s="6"/>
      <c r="L177" s="333"/>
      <c r="M177" s="333"/>
      <c r="N177" s="333"/>
      <c r="O177" s="333"/>
      <c r="P177" s="333"/>
      <c r="Q177" s="333"/>
      <c r="R177" s="333"/>
      <c r="S177" s="333"/>
      <c r="T177" s="333"/>
      <c r="U177" s="333"/>
      <c r="V177" s="333"/>
      <c r="W177" s="333"/>
      <c r="X177" s="333"/>
      <c r="Y177" s="333"/>
      <c r="Z177" s="333"/>
      <c r="AA177" s="363"/>
      <c r="AB177" s="333"/>
      <c r="AC177" s="333"/>
      <c r="AD177" s="333"/>
      <c r="AE177" s="333"/>
      <c r="AF177" s="333"/>
      <c r="AG177" s="333"/>
      <c r="AH177" s="333"/>
      <c r="AI177" s="333"/>
      <c r="AJ177" s="333"/>
      <c r="AK177" s="333"/>
      <c r="AL177" s="333"/>
      <c r="AM177" s="333"/>
      <c r="AN177" s="333"/>
      <c r="AO177" s="333"/>
      <c r="AP177" s="333"/>
      <c r="AQ177" s="333"/>
      <c r="AR177" s="333"/>
      <c r="AS177" s="333"/>
      <c r="AT177" s="333"/>
      <c r="AU177" s="333"/>
      <c r="AV177" s="333"/>
      <c r="AW177" s="333"/>
      <c r="AX177" s="333"/>
      <c r="AY177" s="333"/>
      <c r="AZ177" s="333"/>
      <c r="BA177" s="333"/>
      <c r="BB177" s="325"/>
      <c r="BC177" s="360"/>
      <c r="BD177" s="326"/>
    </row>
    <row r="178" spans="1:100">
      <c r="A178" s="348"/>
      <c r="B178" s="329"/>
      <c r="C178" s="345"/>
      <c r="D178" s="28">
        <v>6</v>
      </c>
      <c r="E178" s="340"/>
      <c r="F178" s="343"/>
      <c r="G178" s="128">
        <f>G176</f>
        <v>5.0990663607117697E-3</v>
      </c>
      <c r="H178" s="270">
        <f t="shared" ref="H178:J178" si="396">H176</f>
        <v>3.50065846434525E-4</v>
      </c>
      <c r="I178" s="271">
        <f t="shared" si="396"/>
        <v>1.1999088730378299E-3</v>
      </c>
      <c r="J178" s="272">
        <f t="shared" si="396"/>
        <v>7.5294411183422707E-5</v>
      </c>
      <c r="K178" s="6"/>
      <c r="L178" s="333"/>
      <c r="M178" s="333"/>
      <c r="N178" s="333"/>
      <c r="O178" s="333"/>
      <c r="P178" s="333"/>
      <c r="Q178" s="333"/>
      <c r="R178" s="333"/>
      <c r="S178" s="333"/>
      <c r="T178" s="333"/>
      <c r="U178" s="333"/>
      <c r="V178" s="333"/>
      <c r="W178" s="333"/>
      <c r="X178" s="333"/>
      <c r="Y178" s="333"/>
      <c r="Z178" s="333"/>
      <c r="AA178" s="363"/>
      <c r="AB178" s="333"/>
      <c r="AC178" s="333"/>
      <c r="AD178" s="333"/>
      <c r="AE178" s="333"/>
      <c r="AF178" s="333"/>
      <c r="AG178" s="333"/>
      <c r="AH178" s="333"/>
      <c r="AI178" s="333"/>
      <c r="AJ178" s="333"/>
      <c r="AK178" s="333"/>
      <c r="AL178" s="333"/>
      <c r="AM178" s="333"/>
      <c r="AN178" s="333"/>
      <c r="AO178" s="333"/>
      <c r="AP178" s="333"/>
      <c r="AQ178" s="333"/>
      <c r="AR178" s="333"/>
      <c r="AS178" s="333"/>
      <c r="AT178" s="333"/>
      <c r="AU178" s="333"/>
      <c r="AV178" s="333"/>
      <c r="AW178" s="333"/>
      <c r="AX178" s="333"/>
      <c r="AY178" s="333"/>
      <c r="AZ178" s="333"/>
      <c r="BA178" s="333"/>
      <c r="BB178" s="325"/>
      <c r="BC178" s="360"/>
      <c r="BD178" s="326"/>
    </row>
    <row r="179" spans="1:100">
      <c r="A179" s="348"/>
      <c r="B179" s="329"/>
      <c r="C179" s="345"/>
      <c r="D179" s="28">
        <v>7</v>
      </c>
      <c r="E179" s="340"/>
      <c r="F179" s="343"/>
      <c r="G179" s="97">
        <f>G175</f>
        <v>5.7199370009427099E-3</v>
      </c>
      <c r="H179" s="51">
        <f t="shared" ref="H179:J179" si="397">H175</f>
        <v>4.3144555834608597E-4</v>
      </c>
      <c r="I179" s="126">
        <f t="shared" si="397"/>
        <v>1.5602967028730901E-3</v>
      </c>
      <c r="J179" s="173">
        <f t="shared" si="397"/>
        <v>1.05678398439217E-4</v>
      </c>
      <c r="K179" s="6"/>
      <c r="L179" s="333"/>
      <c r="M179" s="333"/>
      <c r="N179" s="333"/>
      <c r="O179" s="333"/>
      <c r="P179" s="333"/>
      <c r="Q179" s="333"/>
      <c r="R179" s="333"/>
      <c r="S179" s="333"/>
      <c r="T179" s="333"/>
      <c r="U179" s="333"/>
      <c r="V179" s="333"/>
      <c r="W179" s="333"/>
      <c r="X179" s="333"/>
      <c r="Y179" s="333"/>
      <c r="Z179" s="333"/>
      <c r="AA179" s="363"/>
      <c r="AB179" s="333"/>
      <c r="AC179" s="333"/>
      <c r="AD179" s="333"/>
      <c r="AE179" s="333"/>
      <c r="AF179" s="333"/>
      <c r="AG179" s="333"/>
      <c r="AH179" s="333"/>
      <c r="AI179" s="333"/>
      <c r="AJ179" s="333"/>
      <c r="AK179" s="333"/>
      <c r="AL179" s="333"/>
      <c r="AM179" s="333"/>
      <c r="AN179" s="333"/>
      <c r="AO179" s="333"/>
      <c r="AP179" s="333"/>
      <c r="AQ179" s="333"/>
      <c r="AR179" s="333"/>
      <c r="AS179" s="333"/>
      <c r="AT179" s="333"/>
      <c r="AU179" s="333"/>
      <c r="AV179" s="333"/>
      <c r="AW179" s="333"/>
      <c r="AX179" s="333"/>
      <c r="AY179" s="333"/>
      <c r="AZ179" s="333"/>
      <c r="BA179" s="333"/>
      <c r="BB179" s="325"/>
      <c r="BC179" s="360"/>
      <c r="BD179" s="326"/>
    </row>
    <row r="180" spans="1:100">
      <c r="A180" s="348"/>
      <c r="B180" s="329"/>
      <c r="C180" s="345"/>
      <c r="D180" s="28">
        <v>8</v>
      </c>
      <c r="E180" s="340"/>
      <c r="F180" s="343"/>
      <c r="G180" s="97">
        <f>G174</f>
        <v>6.8680955248140198E-3</v>
      </c>
      <c r="H180" s="51">
        <f t="shared" ref="H180:J180" si="398">H174</f>
        <v>5.9710004897999003E-4</v>
      </c>
      <c r="I180" s="126">
        <f t="shared" si="398"/>
        <v>2.3508161722250202E-3</v>
      </c>
      <c r="J180" s="173">
        <f t="shared" si="398"/>
        <v>1.78869604740917E-4</v>
      </c>
      <c r="K180" s="6"/>
      <c r="L180" s="333"/>
      <c r="M180" s="333"/>
      <c r="N180" s="333"/>
      <c r="O180" s="333"/>
      <c r="P180" s="333"/>
      <c r="Q180" s="333"/>
      <c r="R180" s="333"/>
      <c r="S180" s="333"/>
      <c r="T180" s="333"/>
      <c r="U180" s="333"/>
      <c r="V180" s="333"/>
      <c r="W180" s="333"/>
      <c r="X180" s="333"/>
      <c r="Y180" s="333"/>
      <c r="Z180" s="333"/>
      <c r="AA180" s="363"/>
      <c r="AB180" s="333"/>
      <c r="AC180" s="333"/>
      <c r="AD180" s="333"/>
      <c r="AE180" s="333"/>
      <c r="AF180" s="333"/>
      <c r="AG180" s="333"/>
      <c r="AH180" s="333"/>
      <c r="AI180" s="333"/>
      <c r="AJ180" s="333"/>
      <c r="AK180" s="333"/>
      <c r="AL180" s="333"/>
      <c r="AM180" s="333"/>
      <c r="AN180" s="333"/>
      <c r="AO180" s="333"/>
      <c r="AP180" s="333"/>
      <c r="AQ180" s="333"/>
      <c r="AR180" s="333"/>
      <c r="AS180" s="333"/>
      <c r="AT180" s="333"/>
      <c r="AU180" s="333"/>
      <c r="AV180" s="333"/>
      <c r="AW180" s="333"/>
      <c r="AX180" s="333"/>
      <c r="AY180" s="333"/>
      <c r="AZ180" s="333"/>
      <c r="BA180" s="333"/>
      <c r="BB180" s="325"/>
      <c r="BC180" s="360"/>
      <c r="BD180" s="326"/>
    </row>
    <row r="181" spans="1:100">
      <c r="A181" s="348"/>
      <c r="B181" s="329"/>
      <c r="C181" s="345"/>
      <c r="D181" s="28">
        <v>9</v>
      </c>
      <c r="E181" s="340"/>
      <c r="F181" s="343"/>
      <c r="G181" s="97">
        <f>G173</f>
        <v>8.7073381497470501E-3</v>
      </c>
      <c r="H181" s="51">
        <f t="shared" ref="H181:J181" si="399">H173</f>
        <v>8.9822994853541803E-4</v>
      </c>
      <c r="I181" s="126">
        <f t="shared" si="399"/>
        <v>3.9457240996729603E-3</v>
      </c>
      <c r="J181" s="173">
        <f t="shared" si="399"/>
        <v>3.4609463158490099E-4</v>
      </c>
      <c r="K181" s="6"/>
      <c r="L181" s="333"/>
      <c r="M181" s="333"/>
      <c r="N181" s="333"/>
      <c r="O181" s="333"/>
      <c r="P181" s="333"/>
      <c r="Q181" s="333"/>
      <c r="R181" s="333"/>
      <c r="S181" s="333"/>
      <c r="T181" s="333"/>
      <c r="U181" s="333"/>
      <c r="V181" s="333"/>
      <c r="W181" s="333"/>
      <c r="X181" s="333"/>
      <c r="Y181" s="333"/>
      <c r="Z181" s="333"/>
      <c r="AA181" s="363"/>
      <c r="AB181" s="333"/>
      <c r="AC181" s="333"/>
      <c r="AD181" s="333"/>
      <c r="AE181" s="333"/>
      <c r="AF181" s="333"/>
      <c r="AG181" s="333"/>
      <c r="AH181" s="333"/>
      <c r="AI181" s="333"/>
      <c r="AJ181" s="333"/>
      <c r="AK181" s="333"/>
      <c r="AL181" s="333"/>
      <c r="AM181" s="333"/>
      <c r="AN181" s="333"/>
      <c r="AO181" s="333"/>
      <c r="AP181" s="333"/>
      <c r="AQ181" s="333"/>
      <c r="AR181" s="333"/>
      <c r="AS181" s="333"/>
      <c r="AT181" s="333"/>
      <c r="AU181" s="333"/>
      <c r="AV181" s="333"/>
      <c r="AW181" s="333"/>
      <c r="AX181" s="333"/>
      <c r="AY181" s="333"/>
      <c r="AZ181" s="333"/>
      <c r="BA181" s="333"/>
      <c r="BB181" s="325"/>
      <c r="BC181" s="360"/>
      <c r="BD181" s="326"/>
    </row>
    <row r="182" spans="1:100">
      <c r="A182" s="348"/>
      <c r="B182" s="329"/>
      <c r="C182" s="345"/>
      <c r="D182" s="29">
        <v>10</v>
      </c>
      <c r="E182" s="341"/>
      <c r="F182" s="344"/>
      <c r="G182" s="101">
        <f>G172</f>
        <v>1.1425164476522399E-2</v>
      </c>
      <c r="H182" s="77">
        <f t="shared" ref="H182:J182" si="400">H172</f>
        <v>1.4103874621855001E-3</v>
      </c>
      <c r="I182" s="248">
        <f t="shared" si="400"/>
        <v>7.0179631769375899E-3</v>
      </c>
      <c r="J182" s="182">
        <f t="shared" si="400"/>
        <v>7.1652562274306098E-4</v>
      </c>
      <c r="K182" s="30"/>
      <c r="L182" s="334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64"/>
      <c r="AB182" s="358"/>
      <c r="AC182" s="358"/>
      <c r="AD182" s="358"/>
      <c r="AE182" s="358"/>
      <c r="AF182" s="358"/>
      <c r="AG182" s="358"/>
      <c r="AH182" s="358"/>
      <c r="AI182" s="358"/>
      <c r="AJ182" s="358"/>
      <c r="AK182" s="358"/>
      <c r="AL182" s="358"/>
      <c r="AM182" s="358"/>
      <c r="AN182" s="358"/>
      <c r="AO182" s="358"/>
      <c r="AP182" s="358"/>
      <c r="AQ182" s="358"/>
      <c r="AR182" s="358"/>
      <c r="AS182" s="358"/>
      <c r="AT182" s="358"/>
      <c r="AU182" s="358"/>
      <c r="AV182" s="358"/>
      <c r="AW182" s="358"/>
      <c r="AX182" s="358"/>
      <c r="AY182" s="358"/>
      <c r="AZ182" s="358"/>
      <c r="BA182" s="358"/>
      <c r="BB182" s="325"/>
      <c r="BC182" s="361"/>
      <c r="BD182" s="326"/>
    </row>
    <row r="183" spans="1:100">
      <c r="A183" s="348"/>
      <c r="B183" s="328">
        <v>1</v>
      </c>
      <c r="C183" s="345"/>
      <c r="D183" s="26">
        <v>-9</v>
      </c>
      <c r="E183" s="339">
        <v>6.6532275921296602E-4</v>
      </c>
      <c r="F183" s="342">
        <v>2.7000712915078301E-3</v>
      </c>
      <c r="G183" s="97">
        <f>G191</f>
        <v>6.7477111974662404E-3</v>
      </c>
      <c r="H183" s="51">
        <f t="shared" ref="H183:J183" si="401">H191</f>
        <v>1.17417209674605E-3</v>
      </c>
      <c r="I183" s="126">
        <f t="shared" si="401"/>
        <v>8.8494537270975109E-3</v>
      </c>
      <c r="J183" s="173">
        <f t="shared" si="401"/>
        <v>1.5146229717155799E-3</v>
      </c>
      <c r="K183" s="27"/>
      <c r="L183" s="332">
        <f t="shared" ref="L183" si="402">1-SUM(M183:BC202)</f>
        <v>0.65850181688884546</v>
      </c>
      <c r="M183" s="357">
        <f t="shared" ref="M183" si="403">G193+I193</f>
        <v>1.242316961940966E-2</v>
      </c>
      <c r="N183" s="357">
        <f t="shared" ref="N183" si="404">G200+I200+J193</f>
        <v>1.22905061486356E-2</v>
      </c>
      <c r="O183" s="357">
        <f t="shared" ref="O183" si="405">G202+I202+H193</f>
        <v>1.484531628114617E-2</v>
      </c>
      <c r="P183" s="357">
        <f t="shared" ref="P183" si="406">G195+I195+J200</f>
        <v>1.1281622935096481E-2</v>
      </c>
      <c r="Q183" s="357">
        <f t="shared" ref="Q183" si="407">G191+I191</f>
        <v>1.5597164924563752E-2</v>
      </c>
      <c r="R183" s="357">
        <f t="shared" ref="R183" si="408">G197+I197+H200+J202</f>
        <v>1.1823407342081772E-2</v>
      </c>
      <c r="S183" s="357">
        <f t="shared" ref="S183" si="409">G184+I184</f>
        <v>1.7321180168943802E-2</v>
      </c>
      <c r="T183" s="357">
        <f t="shared" ref="T183" si="410">G186+I186+J195</f>
        <v>2.0681562480220763E-2</v>
      </c>
      <c r="U183" s="357">
        <f t="shared" ref="U183" si="411">G189+I189+H202</f>
        <v>1.9891041034540383E-2</v>
      </c>
      <c r="V183" s="357">
        <f t="shared" ref="V183" si="412">G198+I198+J191</f>
        <v>1.1395838065941379E-2</v>
      </c>
      <c r="W183" s="357">
        <f t="shared" ref="W183" si="413">G187+I187</f>
        <v>2.0275607145902999E-2</v>
      </c>
      <c r="X183" s="357">
        <f t="shared" ref="X183" si="414">G190+I190+J197+H195</f>
        <v>1.8803219372190445E-2</v>
      </c>
      <c r="Y183" s="357">
        <f t="shared" ref="Y183" si="415">G196+I196</f>
        <v>9.8812150942257995E-3</v>
      </c>
      <c r="Z183" s="357">
        <f t="shared" ref="Z183" si="416">G188+I188+J184</f>
        <v>2.168031376859909E-2</v>
      </c>
      <c r="AA183" s="362">
        <f t="shared" ref="AA183" si="417">G199+I199+H191</f>
        <v>1.156173791513109E-2</v>
      </c>
      <c r="AB183" s="357">
        <f t="shared" ref="AB183" si="418">G185+I185+J186</f>
        <v>2.1048137978962492E-2</v>
      </c>
      <c r="AC183" s="357">
        <f t="shared" ref="AC183" si="419">G201+I201</f>
        <v>1.242316961940966E-2</v>
      </c>
      <c r="AD183" s="357">
        <f t="shared" ref="AD183" si="420">G194+I194+J189+H197</f>
        <v>1.399545941811336E-2</v>
      </c>
      <c r="AE183" s="357">
        <f t="shared" ref="AE183" si="421">G183+I183</f>
        <v>1.5597164924563752E-2</v>
      </c>
      <c r="AF183" s="357">
        <f t="shared" ref="AF183" si="422">G192+I192+J198</f>
        <v>1.4629779219021526E-2</v>
      </c>
      <c r="AG183" s="357">
        <f t="shared" ref="AG183" si="423">H184</f>
        <v>1.2996479687967101E-3</v>
      </c>
      <c r="AH183" s="357">
        <f t="shared" ref="AH183" si="424">J187</f>
        <v>2.2703110893085702E-3</v>
      </c>
      <c r="AI183" s="357">
        <f t="shared" ref="AI183" si="425">J190+H186</f>
        <v>3.2668742970625099E-3</v>
      </c>
      <c r="AJ183" s="357">
        <f t="shared" ref="AJ183" si="426">F183</f>
        <v>2.7000712915078301E-3</v>
      </c>
      <c r="AK183" s="357">
        <f t="shared" ref="AK183" si="427">J196</f>
        <v>7.2172222139088604E-4</v>
      </c>
      <c r="AL183" s="357">
        <f t="shared" ref="AL183" si="428">H189</f>
        <v>1.4086306220063001E-3</v>
      </c>
      <c r="AM183" s="357">
        <f t="shared" ref="AM183" si="429">J188</f>
        <v>2.2061940514334802E-3</v>
      </c>
      <c r="AN183" s="357">
        <f t="shared" ref="AN183" si="430">J199+H198</f>
        <v>1.526127453623299E-3</v>
      </c>
      <c r="AO183" s="357">
        <f t="shared" ref="AO183" si="431">J185</f>
        <v>2.0302288797924201E-3</v>
      </c>
      <c r="AP183" s="357">
        <f t="shared" ref="AP183" si="432">H187</f>
        <v>1.51000835006209E-3</v>
      </c>
      <c r="AQ183" s="357">
        <f t="shared" ref="AQ183" si="433">J201</f>
        <v>1.0534890386238701E-3</v>
      </c>
      <c r="AR183" s="357">
        <f t="shared" ref="AR183" si="434">H190+J194</f>
        <v>2.1937050855081511E-3</v>
      </c>
      <c r="AS183" s="357">
        <f t="shared" ref="AS183" si="435">J183</f>
        <v>1.5146229717155799E-3</v>
      </c>
      <c r="AT183" s="357">
        <f t="shared" ref="AT183" si="436">H196</f>
        <v>7.4134925826259705E-4</v>
      </c>
      <c r="AU183" s="357">
        <f t="shared" ref="AU183" si="437">J192</f>
        <v>1.26334708295415E-3</v>
      </c>
      <c r="AV183" s="357">
        <f t="shared" ref="AV183" si="438">H188</f>
        <v>1.4833448133234799E-3</v>
      </c>
      <c r="AW183" s="357">
        <f t="shared" ref="AW183" si="439">H199</f>
        <v>7.80844871674034E-4</v>
      </c>
      <c r="AX183" s="357">
        <f t="shared" ref="AX183" si="440">H185</f>
        <v>1.4086306220063001E-3</v>
      </c>
      <c r="AY183" s="357">
        <f t="shared" ref="AY183" si="441">E183</f>
        <v>6.6532275921296602E-4</v>
      </c>
      <c r="AZ183" s="357">
        <f t="shared" ref="AZ183" si="442">H201</f>
        <v>9.3725928351553003E-4</v>
      </c>
      <c r="BA183" s="357">
        <f t="shared" ref="BA183" si="443">H194</f>
        <v>8.46568438916413E-4</v>
      </c>
      <c r="BB183" s="325">
        <f t="shared" ref="BB183" si="444">H183</f>
        <v>1.17417209674605E-3</v>
      </c>
      <c r="BC183" s="359">
        <f t="shared" ref="BC183" si="445">H192</f>
        <v>1.04909710701137E-3</v>
      </c>
      <c r="BD183" s="326">
        <f t="shared" ref="BD183" si="446">SUMPRODUCT($L$1:$BC$1,BF183:CW183)</f>
        <v>4.4110267532360856</v>
      </c>
      <c r="BF183" s="12">
        <f>L183</f>
        <v>0.65850181688884546</v>
      </c>
      <c r="BG183" s="23">
        <f t="shared" ref="BG183:CV183" si="447">M183</f>
        <v>1.242316961940966E-2</v>
      </c>
      <c r="BH183" s="23">
        <f t="shared" si="447"/>
        <v>1.22905061486356E-2</v>
      </c>
      <c r="BI183" s="23">
        <f t="shared" si="447"/>
        <v>1.484531628114617E-2</v>
      </c>
      <c r="BJ183" s="23">
        <f t="shared" si="447"/>
        <v>1.1281622935096481E-2</v>
      </c>
      <c r="BK183" s="23">
        <f t="shared" si="447"/>
        <v>1.5597164924563752E-2</v>
      </c>
      <c r="BL183" s="23">
        <f t="shared" si="447"/>
        <v>1.1823407342081772E-2</v>
      </c>
      <c r="BM183" s="23">
        <f t="shared" si="447"/>
        <v>1.7321180168943802E-2</v>
      </c>
      <c r="BN183" s="23">
        <f t="shared" si="447"/>
        <v>2.0681562480220763E-2</v>
      </c>
      <c r="BO183" s="23">
        <f t="shared" si="447"/>
        <v>1.9891041034540383E-2</v>
      </c>
      <c r="BP183" s="23">
        <f t="shared" si="447"/>
        <v>1.1395838065941379E-2</v>
      </c>
      <c r="BQ183" s="23">
        <f t="shared" si="447"/>
        <v>2.0275607145902999E-2</v>
      </c>
      <c r="BR183" s="23">
        <f t="shared" si="447"/>
        <v>1.8803219372190445E-2</v>
      </c>
      <c r="BS183" s="23">
        <f t="shared" si="447"/>
        <v>9.8812150942257995E-3</v>
      </c>
      <c r="BT183" s="23">
        <f t="shared" si="447"/>
        <v>2.168031376859909E-2</v>
      </c>
      <c r="BU183" s="23">
        <f t="shared" si="447"/>
        <v>1.156173791513109E-2</v>
      </c>
      <c r="BV183" s="23">
        <f t="shared" si="447"/>
        <v>2.1048137978962492E-2</v>
      </c>
      <c r="BW183" s="23">
        <f t="shared" si="447"/>
        <v>1.242316961940966E-2</v>
      </c>
      <c r="BX183" s="23">
        <f t="shared" si="447"/>
        <v>1.399545941811336E-2</v>
      </c>
      <c r="BY183" s="23">
        <f t="shared" si="447"/>
        <v>1.5597164924563752E-2</v>
      </c>
      <c r="BZ183" s="23">
        <f t="shared" si="447"/>
        <v>1.4629779219021526E-2</v>
      </c>
      <c r="CA183" s="23">
        <f t="shared" si="447"/>
        <v>1.2996479687967101E-3</v>
      </c>
      <c r="CB183" s="23">
        <f t="shared" si="447"/>
        <v>2.2703110893085702E-3</v>
      </c>
      <c r="CC183" s="23">
        <f t="shared" si="447"/>
        <v>3.2668742970625099E-3</v>
      </c>
      <c r="CD183" s="23">
        <f t="shared" si="447"/>
        <v>2.7000712915078301E-3</v>
      </c>
      <c r="CE183" s="23">
        <f t="shared" si="447"/>
        <v>7.2172222139088604E-4</v>
      </c>
      <c r="CF183" s="23">
        <f t="shared" si="447"/>
        <v>1.4086306220063001E-3</v>
      </c>
      <c r="CG183" s="23">
        <f t="shared" si="447"/>
        <v>2.2061940514334802E-3</v>
      </c>
      <c r="CH183" s="23">
        <f t="shared" si="447"/>
        <v>1.526127453623299E-3</v>
      </c>
      <c r="CI183" s="23">
        <f t="shared" si="447"/>
        <v>2.0302288797924201E-3</v>
      </c>
      <c r="CJ183" s="23">
        <f t="shared" si="447"/>
        <v>1.51000835006209E-3</v>
      </c>
      <c r="CK183" s="23">
        <f t="shared" si="447"/>
        <v>1.0534890386238701E-3</v>
      </c>
      <c r="CL183" s="23">
        <f t="shared" si="447"/>
        <v>2.1937050855081511E-3</v>
      </c>
      <c r="CM183" s="23">
        <f t="shared" si="447"/>
        <v>1.5146229717155799E-3</v>
      </c>
      <c r="CN183" s="23">
        <f t="shared" si="447"/>
        <v>7.4134925826259705E-4</v>
      </c>
      <c r="CO183" s="23">
        <f t="shared" si="447"/>
        <v>1.26334708295415E-3</v>
      </c>
      <c r="CP183" s="23">
        <f t="shared" si="447"/>
        <v>1.4833448133234799E-3</v>
      </c>
      <c r="CQ183" s="23">
        <f t="shared" si="447"/>
        <v>7.80844871674034E-4</v>
      </c>
      <c r="CR183" s="23">
        <f t="shared" si="447"/>
        <v>1.4086306220063001E-3</v>
      </c>
      <c r="CS183" s="23">
        <f t="shared" si="447"/>
        <v>6.6532275921296602E-4</v>
      </c>
      <c r="CT183" s="23">
        <f t="shared" si="447"/>
        <v>9.3725928351553003E-4</v>
      </c>
      <c r="CU183" s="23">
        <f t="shared" si="447"/>
        <v>8.46568438916413E-4</v>
      </c>
      <c r="CV183" s="24">
        <f t="shared" si="447"/>
        <v>1.17417209674605E-3</v>
      </c>
    </row>
    <row r="184" spans="1:100">
      <c r="A184" s="348"/>
      <c r="B184" s="329"/>
      <c r="C184" s="345"/>
      <c r="D184" s="28">
        <v>-8</v>
      </c>
      <c r="E184" s="340"/>
      <c r="F184" s="343"/>
      <c r="G184" s="258">
        <f>G190</f>
        <v>7.2077316976618001E-3</v>
      </c>
      <c r="H184" s="268">
        <f t="shared" ref="H184:J184" si="448">H190</f>
        <v>1.2996479687967101E-3</v>
      </c>
      <c r="I184" s="267">
        <f t="shared" si="448"/>
        <v>1.0113448471282E-2</v>
      </c>
      <c r="J184" s="266">
        <f t="shared" si="448"/>
        <v>1.78352948373903E-3</v>
      </c>
      <c r="K184" s="6"/>
      <c r="L184" s="333"/>
      <c r="M184" s="333"/>
      <c r="N184" s="333"/>
      <c r="O184" s="333"/>
      <c r="P184" s="333"/>
      <c r="Q184" s="333"/>
      <c r="R184" s="333"/>
      <c r="S184" s="333"/>
      <c r="T184" s="333"/>
      <c r="U184" s="333"/>
      <c r="V184" s="333"/>
      <c r="W184" s="333"/>
      <c r="X184" s="333"/>
      <c r="Y184" s="333"/>
      <c r="Z184" s="333"/>
      <c r="AA184" s="363"/>
      <c r="AB184" s="333"/>
      <c r="AC184" s="333"/>
      <c r="AD184" s="333"/>
      <c r="AE184" s="333"/>
      <c r="AF184" s="333"/>
      <c r="AG184" s="333"/>
      <c r="AH184" s="333"/>
      <c r="AI184" s="333"/>
      <c r="AJ184" s="333"/>
      <c r="AK184" s="333"/>
      <c r="AL184" s="333"/>
      <c r="AM184" s="333"/>
      <c r="AN184" s="333"/>
      <c r="AO184" s="333"/>
      <c r="AP184" s="333"/>
      <c r="AQ184" s="333"/>
      <c r="AR184" s="333"/>
      <c r="AS184" s="333"/>
      <c r="AT184" s="333"/>
      <c r="AU184" s="333"/>
      <c r="AV184" s="333"/>
      <c r="AW184" s="333"/>
      <c r="AX184" s="333"/>
      <c r="AY184" s="333"/>
      <c r="AZ184" s="333"/>
      <c r="BA184" s="333"/>
      <c r="BB184" s="325"/>
      <c r="BC184" s="360"/>
      <c r="BD184" s="326"/>
    </row>
    <row r="185" spans="1:100">
      <c r="A185" s="348"/>
      <c r="B185" s="329"/>
      <c r="C185" s="345"/>
      <c r="D185" s="28">
        <v>-7</v>
      </c>
      <c r="E185" s="340"/>
      <c r="F185" s="343"/>
      <c r="G185" s="258">
        <f>G189</f>
        <v>7.5973190493578103E-3</v>
      </c>
      <c r="H185" s="268">
        <f t="shared" ref="H185:J185" si="449">H189</f>
        <v>1.4086306220063001E-3</v>
      </c>
      <c r="I185" s="267">
        <f t="shared" si="449"/>
        <v>1.1244624878171201E-2</v>
      </c>
      <c r="J185" s="266">
        <f t="shared" si="449"/>
        <v>2.0302288797924201E-3</v>
      </c>
      <c r="K185" s="6"/>
      <c r="L185" s="333"/>
      <c r="M185" s="333"/>
      <c r="N185" s="333"/>
      <c r="O185" s="333"/>
      <c r="P185" s="333"/>
      <c r="Q185" s="333"/>
      <c r="R185" s="333"/>
      <c r="S185" s="333"/>
      <c r="T185" s="333"/>
      <c r="U185" s="333"/>
      <c r="V185" s="333"/>
      <c r="W185" s="333"/>
      <c r="X185" s="333"/>
      <c r="Y185" s="333"/>
      <c r="Z185" s="333"/>
      <c r="AA185" s="363"/>
      <c r="AB185" s="333"/>
      <c r="AC185" s="333"/>
      <c r="AD185" s="333"/>
      <c r="AE185" s="333"/>
      <c r="AF185" s="333"/>
      <c r="AG185" s="333"/>
      <c r="AH185" s="333"/>
      <c r="AI185" s="333"/>
      <c r="AJ185" s="333"/>
      <c r="AK185" s="333"/>
      <c r="AL185" s="333"/>
      <c r="AM185" s="333"/>
      <c r="AN185" s="333"/>
      <c r="AO185" s="333"/>
      <c r="AP185" s="333"/>
      <c r="AQ185" s="333"/>
      <c r="AR185" s="333"/>
      <c r="AS185" s="333"/>
      <c r="AT185" s="333"/>
      <c r="AU185" s="333"/>
      <c r="AV185" s="333"/>
      <c r="AW185" s="333"/>
      <c r="AX185" s="333"/>
      <c r="AY185" s="333"/>
      <c r="AZ185" s="333"/>
      <c r="BA185" s="333"/>
      <c r="BB185" s="325"/>
      <c r="BC185" s="360"/>
      <c r="BD185" s="326"/>
    </row>
    <row r="186" spans="1:100">
      <c r="A186" s="348"/>
      <c r="B186" s="329"/>
      <c r="C186" s="345"/>
      <c r="D186" s="28">
        <v>-6</v>
      </c>
      <c r="E186" s="340"/>
      <c r="F186" s="343"/>
      <c r="G186" s="258">
        <f>G188</f>
        <v>7.8596005704895597E-3</v>
      </c>
      <c r="H186" s="268">
        <f t="shared" ref="H186:J186" si="450">H188</f>
        <v>1.4833448133234799E-3</v>
      </c>
      <c r="I186" s="267">
        <f t="shared" si="450"/>
        <v>1.20371837143705E-2</v>
      </c>
      <c r="J186" s="266">
        <f t="shared" si="450"/>
        <v>2.2061940514334802E-3</v>
      </c>
      <c r="K186" s="6"/>
      <c r="L186" s="333"/>
      <c r="M186" s="333"/>
      <c r="N186" s="333"/>
      <c r="O186" s="333"/>
      <c r="P186" s="333"/>
      <c r="Q186" s="333"/>
      <c r="R186" s="333"/>
      <c r="S186" s="333"/>
      <c r="T186" s="333"/>
      <c r="U186" s="333"/>
      <c r="V186" s="333"/>
      <c r="W186" s="333"/>
      <c r="X186" s="333"/>
      <c r="Y186" s="333"/>
      <c r="Z186" s="333"/>
      <c r="AA186" s="363"/>
      <c r="AB186" s="333"/>
      <c r="AC186" s="333"/>
      <c r="AD186" s="333"/>
      <c r="AE186" s="333"/>
      <c r="AF186" s="333"/>
      <c r="AG186" s="333"/>
      <c r="AH186" s="333"/>
      <c r="AI186" s="333"/>
      <c r="AJ186" s="333"/>
      <c r="AK186" s="333"/>
      <c r="AL186" s="333"/>
      <c r="AM186" s="333"/>
      <c r="AN186" s="333"/>
      <c r="AO186" s="333"/>
      <c r="AP186" s="333"/>
      <c r="AQ186" s="333"/>
      <c r="AR186" s="333"/>
      <c r="AS186" s="333"/>
      <c r="AT186" s="333"/>
      <c r="AU186" s="333"/>
      <c r="AV186" s="333"/>
      <c r="AW186" s="333"/>
      <c r="AX186" s="333"/>
      <c r="AY186" s="333"/>
      <c r="AZ186" s="333"/>
      <c r="BA186" s="333"/>
      <c r="BB186" s="325"/>
      <c r="BC186" s="360"/>
      <c r="BD186" s="326"/>
    </row>
    <row r="187" spans="1:100">
      <c r="A187" s="348"/>
      <c r="B187" s="329"/>
      <c r="C187" s="345"/>
      <c r="D187" s="28">
        <v>-5</v>
      </c>
      <c r="E187" s="340"/>
      <c r="F187" s="343"/>
      <c r="G187" s="258">
        <f>'8'!G186</f>
        <v>7.9523190411482994E-3</v>
      </c>
      <c r="H187" s="268">
        <f>'8'!H186</f>
        <v>1.51000835006209E-3</v>
      </c>
      <c r="I187" s="267">
        <f>'8'!I186</f>
        <v>1.23232881047547E-2</v>
      </c>
      <c r="J187" s="266">
        <f>'8'!J186</f>
        <v>2.2703110893085702E-3</v>
      </c>
      <c r="K187" s="6"/>
      <c r="L187" s="333"/>
      <c r="M187" s="333"/>
      <c r="N187" s="333"/>
      <c r="O187" s="333"/>
      <c r="P187" s="333"/>
      <c r="Q187" s="333"/>
      <c r="R187" s="333"/>
      <c r="S187" s="333"/>
      <c r="T187" s="333"/>
      <c r="U187" s="333"/>
      <c r="V187" s="333"/>
      <c r="W187" s="333"/>
      <c r="X187" s="333"/>
      <c r="Y187" s="333"/>
      <c r="Z187" s="333"/>
      <c r="AA187" s="363"/>
      <c r="AB187" s="333"/>
      <c r="AC187" s="333"/>
      <c r="AD187" s="333"/>
      <c r="AE187" s="333"/>
      <c r="AF187" s="333"/>
      <c r="AG187" s="333"/>
      <c r="AH187" s="333"/>
      <c r="AI187" s="333"/>
      <c r="AJ187" s="333"/>
      <c r="AK187" s="333"/>
      <c r="AL187" s="333"/>
      <c r="AM187" s="333"/>
      <c r="AN187" s="333"/>
      <c r="AO187" s="333"/>
      <c r="AP187" s="333"/>
      <c r="AQ187" s="333"/>
      <c r="AR187" s="333"/>
      <c r="AS187" s="333"/>
      <c r="AT187" s="333"/>
      <c r="AU187" s="333"/>
      <c r="AV187" s="333"/>
      <c r="AW187" s="333"/>
      <c r="AX187" s="333"/>
      <c r="AY187" s="333"/>
      <c r="AZ187" s="333"/>
      <c r="BA187" s="333"/>
      <c r="BB187" s="325"/>
      <c r="BC187" s="360"/>
      <c r="BD187" s="326"/>
    </row>
    <row r="188" spans="1:100">
      <c r="A188" s="348"/>
      <c r="B188" s="329"/>
      <c r="C188" s="345"/>
      <c r="D188" s="28">
        <v>-4</v>
      </c>
      <c r="E188" s="340"/>
      <c r="F188" s="343"/>
      <c r="G188" s="258">
        <f>'8'!G187</f>
        <v>7.8596005704895597E-3</v>
      </c>
      <c r="H188" s="268">
        <f>'8'!H187</f>
        <v>1.4833448133234799E-3</v>
      </c>
      <c r="I188" s="267">
        <f>'8'!I187</f>
        <v>1.20371837143705E-2</v>
      </c>
      <c r="J188" s="266">
        <f>'8'!J187</f>
        <v>2.2061940514334802E-3</v>
      </c>
      <c r="K188" s="6"/>
      <c r="L188" s="333"/>
      <c r="M188" s="333"/>
      <c r="N188" s="333"/>
      <c r="O188" s="333"/>
      <c r="P188" s="333"/>
      <c r="Q188" s="333"/>
      <c r="R188" s="333"/>
      <c r="S188" s="333"/>
      <c r="T188" s="333"/>
      <c r="U188" s="333"/>
      <c r="V188" s="333"/>
      <c r="W188" s="333"/>
      <c r="X188" s="333"/>
      <c r="Y188" s="333"/>
      <c r="Z188" s="333"/>
      <c r="AA188" s="363"/>
      <c r="AB188" s="333"/>
      <c r="AC188" s="333"/>
      <c r="AD188" s="333"/>
      <c r="AE188" s="333"/>
      <c r="AF188" s="333"/>
      <c r="AG188" s="333"/>
      <c r="AH188" s="333"/>
      <c r="AI188" s="333"/>
      <c r="AJ188" s="333"/>
      <c r="AK188" s="333"/>
      <c r="AL188" s="333"/>
      <c r="AM188" s="333"/>
      <c r="AN188" s="333"/>
      <c r="AO188" s="333"/>
      <c r="AP188" s="333"/>
      <c r="AQ188" s="333"/>
      <c r="AR188" s="333"/>
      <c r="AS188" s="333"/>
      <c r="AT188" s="333"/>
      <c r="AU188" s="333"/>
      <c r="AV188" s="333"/>
      <c r="AW188" s="333"/>
      <c r="AX188" s="333"/>
      <c r="AY188" s="333"/>
      <c r="AZ188" s="333"/>
      <c r="BA188" s="333"/>
      <c r="BB188" s="325"/>
      <c r="BC188" s="360"/>
      <c r="BD188" s="326"/>
    </row>
    <row r="189" spans="1:100">
      <c r="A189" s="348"/>
      <c r="B189" s="329"/>
      <c r="C189" s="345"/>
      <c r="D189" s="28">
        <v>-3</v>
      </c>
      <c r="E189" s="340"/>
      <c r="F189" s="343"/>
      <c r="G189" s="258">
        <f>'8'!G188</f>
        <v>7.5973190493578103E-3</v>
      </c>
      <c r="H189" s="268">
        <f>'8'!H188</f>
        <v>1.4086306220063001E-3</v>
      </c>
      <c r="I189" s="267">
        <f>'8'!I188</f>
        <v>1.1244624878171201E-2</v>
      </c>
      <c r="J189" s="266">
        <f>'8'!J188</f>
        <v>2.0302288797924201E-3</v>
      </c>
      <c r="K189" s="6"/>
      <c r="L189" s="333"/>
      <c r="M189" s="333"/>
      <c r="N189" s="333"/>
      <c r="O189" s="333"/>
      <c r="P189" s="333"/>
      <c r="Q189" s="333"/>
      <c r="R189" s="333"/>
      <c r="S189" s="333"/>
      <c r="T189" s="333"/>
      <c r="U189" s="333"/>
      <c r="V189" s="333"/>
      <c r="W189" s="333"/>
      <c r="X189" s="333"/>
      <c r="Y189" s="333"/>
      <c r="Z189" s="333"/>
      <c r="AA189" s="363"/>
      <c r="AB189" s="333"/>
      <c r="AC189" s="333"/>
      <c r="AD189" s="333"/>
      <c r="AE189" s="333"/>
      <c r="AF189" s="333"/>
      <c r="AG189" s="333"/>
      <c r="AH189" s="333"/>
      <c r="AI189" s="333"/>
      <c r="AJ189" s="333"/>
      <c r="AK189" s="333"/>
      <c r="AL189" s="333"/>
      <c r="AM189" s="333"/>
      <c r="AN189" s="333"/>
      <c r="AO189" s="333"/>
      <c r="AP189" s="333"/>
      <c r="AQ189" s="333"/>
      <c r="AR189" s="333"/>
      <c r="AS189" s="333"/>
      <c r="AT189" s="333"/>
      <c r="AU189" s="333"/>
      <c r="AV189" s="333"/>
      <c r="AW189" s="333"/>
      <c r="AX189" s="333"/>
      <c r="AY189" s="333"/>
      <c r="AZ189" s="333"/>
      <c r="BA189" s="333"/>
      <c r="BB189" s="325"/>
      <c r="BC189" s="360"/>
      <c r="BD189" s="326"/>
    </row>
    <row r="190" spans="1:100">
      <c r="A190" s="348"/>
      <c r="B190" s="329"/>
      <c r="C190" s="345"/>
      <c r="D190" s="28">
        <v>-2</v>
      </c>
      <c r="E190" s="340"/>
      <c r="F190" s="343"/>
      <c r="G190" s="258">
        <f>'8'!G189</f>
        <v>7.2077316976618001E-3</v>
      </c>
      <c r="H190" s="268">
        <f>'8'!H189</f>
        <v>1.2996479687967101E-3</v>
      </c>
      <c r="I190" s="267">
        <f>'8'!I189</f>
        <v>1.0113448471282E-2</v>
      </c>
      <c r="J190" s="266">
        <f>'8'!J189</f>
        <v>1.78352948373903E-3</v>
      </c>
      <c r="K190" s="6"/>
      <c r="L190" s="333"/>
      <c r="M190" s="333"/>
      <c r="N190" s="333"/>
      <c r="O190" s="333"/>
      <c r="P190" s="333"/>
      <c r="Q190" s="333"/>
      <c r="R190" s="333"/>
      <c r="S190" s="333"/>
      <c r="T190" s="333"/>
      <c r="U190" s="333"/>
      <c r="V190" s="333"/>
      <c r="W190" s="333"/>
      <c r="X190" s="333"/>
      <c r="Y190" s="333"/>
      <c r="Z190" s="333"/>
      <c r="AA190" s="363"/>
      <c r="AB190" s="333"/>
      <c r="AC190" s="333"/>
      <c r="AD190" s="333"/>
      <c r="AE190" s="333"/>
      <c r="AF190" s="333"/>
      <c r="AG190" s="333"/>
      <c r="AH190" s="333"/>
      <c r="AI190" s="333"/>
      <c r="AJ190" s="333"/>
      <c r="AK190" s="333"/>
      <c r="AL190" s="333"/>
      <c r="AM190" s="333"/>
      <c r="AN190" s="333"/>
      <c r="AO190" s="333"/>
      <c r="AP190" s="333"/>
      <c r="AQ190" s="333"/>
      <c r="AR190" s="333"/>
      <c r="AS190" s="333"/>
      <c r="AT190" s="333"/>
      <c r="AU190" s="333"/>
      <c r="AV190" s="333"/>
      <c r="AW190" s="333"/>
      <c r="AX190" s="333"/>
      <c r="AY190" s="333"/>
      <c r="AZ190" s="333"/>
      <c r="BA190" s="333"/>
      <c r="BB190" s="325"/>
      <c r="BC190" s="360"/>
      <c r="BD190" s="326"/>
    </row>
    <row r="191" spans="1:100">
      <c r="A191" s="348"/>
      <c r="B191" s="329"/>
      <c r="C191" s="345"/>
      <c r="D191" s="28">
        <v>-1</v>
      </c>
      <c r="E191" s="340"/>
      <c r="F191" s="343"/>
      <c r="G191" s="258">
        <f>'8'!G190</f>
        <v>6.7477111974662404E-3</v>
      </c>
      <c r="H191" s="268">
        <f>'8'!H190</f>
        <v>1.17417209674605E-3</v>
      </c>
      <c r="I191" s="267">
        <f>'8'!I190</f>
        <v>8.8494537270975109E-3</v>
      </c>
      <c r="J191" s="266">
        <f>'8'!J190</f>
        <v>1.5146229717155799E-3</v>
      </c>
      <c r="K191" s="6"/>
      <c r="L191" s="333"/>
      <c r="M191" s="333"/>
      <c r="N191" s="333"/>
      <c r="O191" s="333"/>
      <c r="P191" s="333"/>
      <c r="Q191" s="333"/>
      <c r="R191" s="333"/>
      <c r="S191" s="333"/>
      <c r="T191" s="333"/>
      <c r="U191" s="333"/>
      <c r="V191" s="333"/>
      <c r="W191" s="333"/>
      <c r="X191" s="333"/>
      <c r="Y191" s="333"/>
      <c r="Z191" s="333"/>
      <c r="AA191" s="363"/>
      <c r="AB191" s="333"/>
      <c r="AC191" s="333"/>
      <c r="AD191" s="333"/>
      <c r="AE191" s="333"/>
      <c r="AF191" s="333"/>
      <c r="AG191" s="333"/>
      <c r="AH191" s="333"/>
      <c r="AI191" s="333"/>
      <c r="AJ191" s="333"/>
      <c r="AK191" s="333"/>
      <c r="AL191" s="333"/>
      <c r="AM191" s="333"/>
      <c r="AN191" s="333"/>
      <c r="AO191" s="333"/>
      <c r="AP191" s="333"/>
      <c r="AQ191" s="333"/>
      <c r="AR191" s="333"/>
      <c r="AS191" s="333"/>
      <c r="AT191" s="333"/>
      <c r="AU191" s="333"/>
      <c r="AV191" s="333"/>
      <c r="AW191" s="333"/>
      <c r="AX191" s="333"/>
      <c r="AY191" s="333"/>
      <c r="AZ191" s="333"/>
      <c r="BA191" s="333"/>
      <c r="BB191" s="325"/>
      <c r="BC191" s="360"/>
      <c r="BD191" s="326"/>
    </row>
    <row r="192" spans="1:100">
      <c r="A192" s="348"/>
      <c r="B192" s="329"/>
      <c r="C192" s="345"/>
      <c r="D192" s="28">
        <v>0</v>
      </c>
      <c r="E192" s="340"/>
      <c r="F192" s="343"/>
      <c r="G192" s="258">
        <f>'8'!G191</f>
        <v>6.2751438915571696E-3</v>
      </c>
      <c r="H192" s="268">
        <f>'8'!H191</f>
        <v>1.04909710701137E-3</v>
      </c>
      <c r="I192" s="267">
        <f>'8'!I191</f>
        <v>7.6329131060734702E-3</v>
      </c>
      <c r="J192" s="266">
        <f>'8'!J191</f>
        <v>1.26334708295415E-3</v>
      </c>
      <c r="K192" s="6"/>
      <c r="L192" s="333"/>
      <c r="M192" s="333"/>
      <c r="N192" s="333"/>
      <c r="O192" s="333"/>
      <c r="P192" s="333"/>
      <c r="Q192" s="333"/>
      <c r="R192" s="333"/>
      <c r="S192" s="333"/>
      <c r="T192" s="333"/>
      <c r="U192" s="333"/>
      <c r="V192" s="333"/>
      <c r="W192" s="333"/>
      <c r="X192" s="333"/>
      <c r="Y192" s="333"/>
      <c r="Z192" s="333"/>
      <c r="AA192" s="363"/>
      <c r="AB192" s="333"/>
      <c r="AC192" s="333"/>
      <c r="AD192" s="333"/>
      <c r="AE192" s="333"/>
      <c r="AF192" s="333"/>
      <c r="AG192" s="333"/>
      <c r="AH192" s="333"/>
      <c r="AI192" s="333"/>
      <c r="AJ192" s="333"/>
      <c r="AK192" s="333"/>
      <c r="AL192" s="333"/>
      <c r="AM192" s="333"/>
      <c r="AN192" s="333"/>
      <c r="AO192" s="333"/>
      <c r="AP192" s="333"/>
      <c r="AQ192" s="333"/>
      <c r="AR192" s="333"/>
      <c r="AS192" s="333"/>
      <c r="AT192" s="333"/>
      <c r="AU192" s="333"/>
      <c r="AV192" s="333"/>
      <c r="AW192" s="333"/>
      <c r="AX192" s="333"/>
      <c r="AY192" s="333"/>
      <c r="AZ192" s="333"/>
      <c r="BA192" s="333"/>
      <c r="BB192" s="325"/>
      <c r="BC192" s="360"/>
      <c r="BD192" s="326"/>
    </row>
    <row r="193" spans="1:100">
      <c r="A193" s="348"/>
      <c r="B193" s="329"/>
      <c r="C193" s="345"/>
      <c r="D193" s="28">
        <v>1</v>
      </c>
      <c r="E193" s="340"/>
      <c r="F193" s="343"/>
      <c r="G193" s="258">
        <f>'8'!G192</f>
        <v>5.8387829076653203E-3</v>
      </c>
      <c r="H193" s="268">
        <f>'8'!H192</f>
        <v>9.3725928351553003E-4</v>
      </c>
      <c r="I193" s="267">
        <f>'8'!I192</f>
        <v>6.5843867117443399E-3</v>
      </c>
      <c r="J193" s="266">
        <f>'8'!J192</f>
        <v>1.0534890386238701E-3</v>
      </c>
      <c r="K193" s="6"/>
      <c r="L193" s="333"/>
      <c r="M193" s="333"/>
      <c r="N193" s="333"/>
      <c r="O193" s="333"/>
      <c r="P193" s="333"/>
      <c r="Q193" s="333"/>
      <c r="R193" s="333"/>
      <c r="S193" s="333"/>
      <c r="T193" s="333"/>
      <c r="U193" s="333"/>
      <c r="V193" s="333"/>
      <c r="W193" s="333"/>
      <c r="X193" s="333"/>
      <c r="Y193" s="333"/>
      <c r="Z193" s="333"/>
      <c r="AA193" s="36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333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25"/>
      <c r="BC193" s="360"/>
      <c r="BD193" s="326"/>
    </row>
    <row r="194" spans="1:100">
      <c r="A194" s="348"/>
      <c r="B194" s="329"/>
      <c r="C194" s="345"/>
      <c r="D194" s="28">
        <v>2</v>
      </c>
      <c r="E194" s="340"/>
      <c r="F194" s="343"/>
      <c r="G194" s="258">
        <f>'8'!G193</f>
        <v>5.4737690078471299E-3</v>
      </c>
      <c r="H194" s="268">
        <f>'8'!H193</f>
        <v>8.46568438916413E-4</v>
      </c>
      <c r="I194" s="267">
        <f>'8'!I193</f>
        <v>5.7632481021646E-3</v>
      </c>
      <c r="J194" s="266">
        <f>'8'!J193</f>
        <v>8.9405711671144104E-4</v>
      </c>
      <c r="K194" s="6"/>
      <c r="L194" s="333"/>
      <c r="M194" s="333"/>
      <c r="N194" s="333"/>
      <c r="O194" s="333"/>
      <c r="P194" s="333"/>
      <c r="Q194" s="333"/>
      <c r="R194" s="333"/>
      <c r="S194" s="333"/>
      <c r="T194" s="333"/>
      <c r="U194" s="333"/>
      <c r="V194" s="333"/>
      <c r="W194" s="333"/>
      <c r="X194" s="333"/>
      <c r="Y194" s="333"/>
      <c r="Z194" s="333"/>
      <c r="AA194" s="363"/>
      <c r="AB194" s="333"/>
      <c r="AC194" s="333"/>
      <c r="AD194" s="333"/>
      <c r="AE194" s="333"/>
      <c r="AF194" s="333"/>
      <c r="AG194" s="333"/>
      <c r="AH194" s="333"/>
      <c r="AI194" s="333"/>
      <c r="AJ194" s="333"/>
      <c r="AK194" s="333"/>
      <c r="AL194" s="333"/>
      <c r="AM194" s="333"/>
      <c r="AN194" s="333"/>
      <c r="AO194" s="333"/>
      <c r="AP194" s="333"/>
      <c r="AQ194" s="333"/>
      <c r="AR194" s="333"/>
      <c r="AS194" s="333"/>
      <c r="AT194" s="333"/>
      <c r="AU194" s="333"/>
      <c r="AV194" s="333"/>
      <c r="AW194" s="333"/>
      <c r="AX194" s="333"/>
      <c r="AY194" s="333"/>
      <c r="AZ194" s="333"/>
      <c r="BA194" s="333"/>
      <c r="BB194" s="325"/>
      <c r="BC194" s="360"/>
      <c r="BD194" s="326"/>
    </row>
    <row r="195" spans="1:100">
      <c r="A195" s="348"/>
      <c r="B195" s="329"/>
      <c r="C195" s="345"/>
      <c r="D195" s="28">
        <v>3</v>
      </c>
      <c r="E195" s="340"/>
      <c r="F195" s="343"/>
      <c r="G195" s="258">
        <f>'8'!G194</f>
        <v>5.2020602136469002E-3</v>
      </c>
      <c r="H195" s="268">
        <f>'8'!H194</f>
        <v>7.80844871674034E-4</v>
      </c>
      <c r="I195" s="267">
        <f>'8'!I194</f>
        <v>5.1855056047381397E-3</v>
      </c>
      <c r="J195" s="266">
        <f>'8'!J194</f>
        <v>7.8477819536070198E-4</v>
      </c>
      <c r="K195" s="6"/>
      <c r="L195" s="333"/>
      <c r="M195" s="333"/>
      <c r="N195" s="333"/>
      <c r="O195" s="333"/>
      <c r="P195" s="333"/>
      <c r="Q195" s="333"/>
      <c r="R195" s="333"/>
      <c r="S195" s="333"/>
      <c r="T195" s="333"/>
      <c r="U195" s="333"/>
      <c r="V195" s="333"/>
      <c r="W195" s="333"/>
      <c r="X195" s="333"/>
      <c r="Y195" s="333"/>
      <c r="Z195" s="333"/>
      <c r="AA195" s="363"/>
      <c r="AB195" s="333"/>
      <c r="AC195" s="333"/>
      <c r="AD195" s="333"/>
      <c r="AE195" s="333"/>
      <c r="AF195" s="333"/>
      <c r="AG195" s="333"/>
      <c r="AH195" s="333"/>
      <c r="AI195" s="333"/>
      <c r="AJ195" s="333"/>
      <c r="AK195" s="333"/>
      <c r="AL195" s="333"/>
      <c r="AM195" s="333"/>
      <c r="AN195" s="333"/>
      <c r="AO195" s="333"/>
      <c r="AP195" s="333"/>
      <c r="AQ195" s="333"/>
      <c r="AR195" s="333"/>
      <c r="AS195" s="333"/>
      <c r="AT195" s="333"/>
      <c r="AU195" s="333"/>
      <c r="AV195" s="333"/>
      <c r="AW195" s="333"/>
      <c r="AX195" s="333"/>
      <c r="AY195" s="333"/>
      <c r="AZ195" s="333"/>
      <c r="BA195" s="333"/>
      <c r="BB195" s="325"/>
      <c r="BC195" s="360"/>
      <c r="BD195" s="326"/>
    </row>
    <row r="196" spans="1:100">
      <c r="A196" s="348"/>
      <c r="B196" s="329"/>
      <c r="C196" s="345"/>
      <c r="D196" s="28">
        <v>4</v>
      </c>
      <c r="E196" s="340"/>
      <c r="F196" s="343"/>
      <c r="G196" s="258">
        <f>'8'!G195</f>
        <v>5.0355348062967502E-3</v>
      </c>
      <c r="H196" s="268">
        <f>'8'!H195</f>
        <v>7.4134925826259705E-4</v>
      </c>
      <c r="I196" s="267">
        <f>'8'!I195</f>
        <v>4.8456802879290502E-3</v>
      </c>
      <c r="J196" s="266">
        <f>'8'!J195</f>
        <v>7.2172222139088604E-4</v>
      </c>
      <c r="K196" s="6"/>
      <c r="L196" s="333"/>
      <c r="M196" s="333"/>
      <c r="N196" s="333"/>
      <c r="O196" s="333"/>
      <c r="P196" s="333"/>
      <c r="Q196" s="333"/>
      <c r="R196" s="333"/>
      <c r="S196" s="333"/>
      <c r="T196" s="333"/>
      <c r="U196" s="333"/>
      <c r="V196" s="333"/>
      <c r="W196" s="333"/>
      <c r="X196" s="333"/>
      <c r="Y196" s="333"/>
      <c r="Z196" s="333"/>
      <c r="AA196" s="363"/>
      <c r="AB196" s="333"/>
      <c r="AC196" s="333"/>
      <c r="AD196" s="333"/>
      <c r="AE196" s="333"/>
      <c r="AF196" s="333"/>
      <c r="AG196" s="333"/>
      <c r="AH196" s="333"/>
      <c r="AI196" s="333"/>
      <c r="AJ196" s="333"/>
      <c r="AK196" s="333"/>
      <c r="AL196" s="333"/>
      <c r="AM196" s="333"/>
      <c r="AN196" s="333"/>
      <c r="AO196" s="333"/>
      <c r="AP196" s="333"/>
      <c r="AQ196" s="333"/>
      <c r="AR196" s="333"/>
      <c r="AS196" s="333"/>
      <c r="AT196" s="333"/>
      <c r="AU196" s="333"/>
      <c r="AV196" s="333"/>
      <c r="AW196" s="333"/>
      <c r="AX196" s="333"/>
      <c r="AY196" s="333"/>
      <c r="AZ196" s="333"/>
      <c r="BA196" s="333"/>
      <c r="BB196" s="325"/>
      <c r="BC196" s="360"/>
      <c r="BD196" s="326"/>
    </row>
    <row r="197" spans="1:100">
      <c r="A197" s="348"/>
      <c r="B197" s="329"/>
      <c r="C197" s="345"/>
      <c r="D197" s="28">
        <v>5</v>
      </c>
      <c r="E197" s="340"/>
      <c r="F197" s="343"/>
      <c r="G197" s="258">
        <f>'8'!G196</f>
        <v>4.9795699979661599E-3</v>
      </c>
      <c r="H197" s="268">
        <f>'8'!H196</f>
        <v>7.2821342830920995E-4</v>
      </c>
      <c r="I197" s="267">
        <f>'8'!I196</f>
        <v>4.7339218222450501E-3</v>
      </c>
      <c r="J197" s="266">
        <f>'8'!J196</f>
        <v>7.0119433157260697E-4</v>
      </c>
      <c r="K197" s="6"/>
      <c r="L197" s="333"/>
      <c r="M197" s="333"/>
      <c r="N197" s="333"/>
      <c r="O197" s="333"/>
      <c r="P197" s="333"/>
      <c r="Q197" s="333"/>
      <c r="R197" s="333"/>
      <c r="S197" s="333"/>
      <c r="T197" s="333"/>
      <c r="U197" s="333"/>
      <c r="V197" s="333"/>
      <c r="W197" s="333"/>
      <c r="X197" s="333"/>
      <c r="Y197" s="333"/>
      <c r="Z197" s="333"/>
      <c r="AA197" s="363"/>
      <c r="AB197" s="333"/>
      <c r="AC197" s="333"/>
      <c r="AD197" s="333"/>
      <c r="AE197" s="333"/>
      <c r="AF197" s="333"/>
      <c r="AG197" s="333"/>
      <c r="AH197" s="333"/>
      <c r="AI197" s="333"/>
      <c r="AJ197" s="333"/>
      <c r="AK197" s="333"/>
      <c r="AL197" s="333"/>
      <c r="AM197" s="333"/>
      <c r="AN197" s="333"/>
      <c r="AO197" s="333"/>
      <c r="AP197" s="333"/>
      <c r="AQ197" s="333"/>
      <c r="AR197" s="333"/>
      <c r="AS197" s="333"/>
      <c r="AT197" s="333"/>
      <c r="AU197" s="333"/>
      <c r="AV197" s="333"/>
      <c r="AW197" s="333"/>
      <c r="AX197" s="333"/>
      <c r="AY197" s="333"/>
      <c r="AZ197" s="333"/>
      <c r="BA197" s="333"/>
      <c r="BB197" s="325"/>
      <c r="BC197" s="360"/>
      <c r="BD197" s="326"/>
    </row>
    <row r="198" spans="1:100">
      <c r="A198" s="348"/>
      <c r="B198" s="329"/>
      <c r="C198" s="345"/>
      <c r="D198" s="28">
        <v>6</v>
      </c>
      <c r="E198" s="340"/>
      <c r="F198" s="343"/>
      <c r="G198" s="128">
        <f>G196</f>
        <v>5.0355348062967502E-3</v>
      </c>
      <c r="H198" s="270">
        <f t="shared" ref="H198:J198" si="451">H196</f>
        <v>7.4134925826259705E-4</v>
      </c>
      <c r="I198" s="271">
        <f t="shared" si="451"/>
        <v>4.8456802879290502E-3</v>
      </c>
      <c r="J198" s="272">
        <f t="shared" si="451"/>
        <v>7.2172222139088604E-4</v>
      </c>
      <c r="K198" s="6"/>
      <c r="L198" s="333"/>
      <c r="M198" s="333"/>
      <c r="N198" s="333"/>
      <c r="O198" s="333"/>
      <c r="P198" s="333"/>
      <c r="Q198" s="333"/>
      <c r="R198" s="333"/>
      <c r="S198" s="333"/>
      <c r="T198" s="333"/>
      <c r="U198" s="333"/>
      <c r="V198" s="333"/>
      <c r="W198" s="333"/>
      <c r="X198" s="333"/>
      <c r="Y198" s="333"/>
      <c r="Z198" s="333"/>
      <c r="AA198" s="363"/>
      <c r="AB198" s="333"/>
      <c r="AC198" s="333"/>
      <c r="AD198" s="333"/>
      <c r="AE198" s="333"/>
      <c r="AF198" s="333"/>
      <c r="AG198" s="333"/>
      <c r="AH198" s="333"/>
      <c r="AI198" s="333"/>
      <c r="AJ198" s="333"/>
      <c r="AK198" s="333"/>
      <c r="AL198" s="333"/>
      <c r="AM198" s="333"/>
      <c r="AN198" s="333"/>
      <c r="AO198" s="333"/>
      <c r="AP198" s="333"/>
      <c r="AQ198" s="333"/>
      <c r="AR198" s="333"/>
      <c r="AS198" s="333"/>
      <c r="AT198" s="333"/>
      <c r="AU198" s="333"/>
      <c r="AV198" s="333"/>
      <c r="AW198" s="333"/>
      <c r="AX198" s="333"/>
      <c r="AY198" s="333"/>
      <c r="AZ198" s="333"/>
      <c r="BA198" s="333"/>
      <c r="BB198" s="325"/>
      <c r="BC198" s="360"/>
      <c r="BD198" s="326"/>
    </row>
    <row r="199" spans="1:100">
      <c r="A199" s="348"/>
      <c r="B199" s="329"/>
      <c r="C199" s="345"/>
      <c r="D199" s="28">
        <v>7</v>
      </c>
      <c r="E199" s="340"/>
      <c r="F199" s="343"/>
      <c r="G199" s="97">
        <f>G195</f>
        <v>5.2020602136469002E-3</v>
      </c>
      <c r="H199" s="51">
        <f t="shared" ref="H199:J199" si="452">H195</f>
        <v>7.80844871674034E-4</v>
      </c>
      <c r="I199" s="126">
        <f t="shared" si="452"/>
        <v>5.1855056047381397E-3</v>
      </c>
      <c r="J199" s="173">
        <f t="shared" si="452"/>
        <v>7.8477819536070198E-4</v>
      </c>
      <c r="K199" s="6"/>
      <c r="L199" s="333"/>
      <c r="M199" s="333"/>
      <c r="N199" s="333"/>
      <c r="O199" s="333"/>
      <c r="P199" s="333"/>
      <c r="Q199" s="333"/>
      <c r="R199" s="333"/>
      <c r="S199" s="333"/>
      <c r="T199" s="333"/>
      <c r="U199" s="333"/>
      <c r="V199" s="333"/>
      <c r="W199" s="333"/>
      <c r="X199" s="333"/>
      <c r="Y199" s="333"/>
      <c r="Z199" s="333"/>
      <c r="AA199" s="363"/>
      <c r="AB199" s="333"/>
      <c r="AC199" s="333"/>
      <c r="AD199" s="333"/>
      <c r="AE199" s="333"/>
      <c r="AF199" s="333"/>
      <c r="AG199" s="333"/>
      <c r="AH199" s="333"/>
      <c r="AI199" s="333"/>
      <c r="AJ199" s="333"/>
      <c r="AK199" s="333"/>
      <c r="AL199" s="333"/>
      <c r="AM199" s="333"/>
      <c r="AN199" s="333"/>
      <c r="AO199" s="333"/>
      <c r="AP199" s="333"/>
      <c r="AQ199" s="333"/>
      <c r="AR199" s="333"/>
      <c r="AS199" s="333"/>
      <c r="AT199" s="333"/>
      <c r="AU199" s="333"/>
      <c r="AV199" s="333"/>
      <c r="AW199" s="333"/>
      <c r="AX199" s="333"/>
      <c r="AY199" s="333"/>
      <c r="AZ199" s="333"/>
      <c r="BA199" s="333"/>
      <c r="BB199" s="325"/>
      <c r="BC199" s="360"/>
      <c r="BD199" s="326"/>
    </row>
    <row r="200" spans="1:100">
      <c r="A200" s="348"/>
      <c r="B200" s="329"/>
      <c r="C200" s="345"/>
      <c r="D200" s="28">
        <v>8</v>
      </c>
      <c r="E200" s="340"/>
      <c r="F200" s="343"/>
      <c r="G200" s="97">
        <f>G194</f>
        <v>5.4737690078471299E-3</v>
      </c>
      <c r="H200" s="51">
        <f t="shared" ref="H200:J200" si="453">H194</f>
        <v>8.46568438916413E-4</v>
      </c>
      <c r="I200" s="126">
        <f t="shared" si="453"/>
        <v>5.7632481021646E-3</v>
      </c>
      <c r="J200" s="173">
        <f t="shared" si="453"/>
        <v>8.9405711671144104E-4</v>
      </c>
      <c r="K200" s="6"/>
      <c r="L200" s="333"/>
      <c r="M200" s="333"/>
      <c r="N200" s="333"/>
      <c r="O200" s="333"/>
      <c r="P200" s="333"/>
      <c r="Q200" s="333"/>
      <c r="R200" s="333"/>
      <c r="S200" s="333"/>
      <c r="T200" s="333"/>
      <c r="U200" s="333"/>
      <c r="V200" s="333"/>
      <c r="W200" s="333"/>
      <c r="X200" s="333"/>
      <c r="Y200" s="333"/>
      <c r="Z200" s="333"/>
      <c r="AA200" s="363"/>
      <c r="AB200" s="333"/>
      <c r="AC200" s="333"/>
      <c r="AD200" s="333"/>
      <c r="AE200" s="333"/>
      <c r="AF200" s="333"/>
      <c r="AG200" s="333"/>
      <c r="AH200" s="333"/>
      <c r="AI200" s="333"/>
      <c r="AJ200" s="333"/>
      <c r="AK200" s="333"/>
      <c r="AL200" s="333"/>
      <c r="AM200" s="333"/>
      <c r="AN200" s="333"/>
      <c r="AO200" s="333"/>
      <c r="AP200" s="333"/>
      <c r="AQ200" s="333"/>
      <c r="AR200" s="333"/>
      <c r="AS200" s="333"/>
      <c r="AT200" s="333"/>
      <c r="AU200" s="333"/>
      <c r="AV200" s="333"/>
      <c r="AW200" s="333"/>
      <c r="AX200" s="333"/>
      <c r="AY200" s="333"/>
      <c r="AZ200" s="333"/>
      <c r="BA200" s="333"/>
      <c r="BB200" s="325"/>
      <c r="BC200" s="360"/>
      <c r="BD200" s="326"/>
    </row>
    <row r="201" spans="1:100">
      <c r="A201" s="348"/>
      <c r="B201" s="329"/>
      <c r="C201" s="345"/>
      <c r="D201" s="28">
        <v>9</v>
      </c>
      <c r="E201" s="340"/>
      <c r="F201" s="343"/>
      <c r="G201" s="97">
        <f>G193</f>
        <v>5.8387829076653203E-3</v>
      </c>
      <c r="H201" s="51">
        <f t="shared" ref="H201:J201" si="454">H193</f>
        <v>9.3725928351553003E-4</v>
      </c>
      <c r="I201" s="126">
        <f t="shared" si="454"/>
        <v>6.5843867117443399E-3</v>
      </c>
      <c r="J201" s="173">
        <f t="shared" si="454"/>
        <v>1.0534890386238701E-3</v>
      </c>
      <c r="K201" s="6"/>
      <c r="L201" s="333"/>
      <c r="M201" s="333"/>
      <c r="N201" s="333"/>
      <c r="O201" s="333"/>
      <c r="P201" s="333"/>
      <c r="Q201" s="333"/>
      <c r="R201" s="333"/>
      <c r="S201" s="333"/>
      <c r="T201" s="333"/>
      <c r="U201" s="333"/>
      <c r="V201" s="333"/>
      <c r="W201" s="333"/>
      <c r="X201" s="333"/>
      <c r="Y201" s="333"/>
      <c r="Z201" s="333"/>
      <c r="AA201" s="363"/>
      <c r="AB201" s="333"/>
      <c r="AC201" s="333"/>
      <c r="AD201" s="333"/>
      <c r="AE201" s="333"/>
      <c r="AF201" s="333"/>
      <c r="AG201" s="333"/>
      <c r="AH201" s="333"/>
      <c r="AI201" s="333"/>
      <c r="AJ201" s="333"/>
      <c r="AK201" s="333"/>
      <c r="AL201" s="333"/>
      <c r="AM201" s="333"/>
      <c r="AN201" s="333"/>
      <c r="AO201" s="333"/>
      <c r="AP201" s="333"/>
      <c r="AQ201" s="333"/>
      <c r="AR201" s="333"/>
      <c r="AS201" s="333"/>
      <c r="AT201" s="333"/>
      <c r="AU201" s="333"/>
      <c r="AV201" s="333"/>
      <c r="AW201" s="333"/>
      <c r="AX201" s="333"/>
      <c r="AY201" s="333"/>
      <c r="AZ201" s="333"/>
      <c r="BA201" s="333"/>
      <c r="BB201" s="325"/>
      <c r="BC201" s="360"/>
      <c r="BD201" s="326"/>
    </row>
    <row r="202" spans="1:100">
      <c r="A202" s="348"/>
      <c r="B202" s="329"/>
      <c r="C202" s="345"/>
      <c r="D202" s="29">
        <v>10</v>
      </c>
      <c r="E202" s="341"/>
      <c r="F202" s="344"/>
      <c r="G202" s="101">
        <f>G192</f>
        <v>6.2751438915571696E-3</v>
      </c>
      <c r="H202" s="77">
        <f t="shared" ref="H202:J202" si="455">H192</f>
        <v>1.04909710701137E-3</v>
      </c>
      <c r="I202" s="248">
        <f t="shared" si="455"/>
        <v>7.6329131060734702E-3</v>
      </c>
      <c r="J202" s="182">
        <f t="shared" si="455"/>
        <v>1.26334708295415E-3</v>
      </c>
      <c r="K202" s="30"/>
      <c r="L202" s="334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64"/>
      <c r="AB202" s="358"/>
      <c r="AC202" s="358"/>
      <c r="AD202" s="358"/>
      <c r="AE202" s="358"/>
      <c r="AF202" s="358"/>
      <c r="AG202" s="358"/>
      <c r="AH202" s="358"/>
      <c r="AI202" s="358"/>
      <c r="AJ202" s="358"/>
      <c r="AK202" s="358"/>
      <c r="AL202" s="358"/>
      <c r="AM202" s="358"/>
      <c r="AN202" s="358"/>
      <c r="AO202" s="358"/>
      <c r="AP202" s="358"/>
      <c r="AQ202" s="358"/>
      <c r="AR202" s="358"/>
      <c r="AS202" s="358"/>
      <c r="AT202" s="358"/>
      <c r="AU202" s="358"/>
      <c r="AV202" s="358"/>
      <c r="AW202" s="358"/>
      <c r="AX202" s="358"/>
      <c r="AY202" s="358"/>
      <c r="AZ202" s="358"/>
      <c r="BA202" s="358"/>
      <c r="BB202" s="325"/>
      <c r="BC202" s="361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10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38"/>
      <c r="D204" s="26">
        <v>-9</v>
      </c>
      <c r="E204" s="335">
        <v>1.06891018714859E-198</v>
      </c>
      <c r="F204" s="336">
        <v>2.65519131334017E-173</v>
      </c>
      <c r="G204" s="97">
        <f>G212</f>
        <v>9.5404008468827302E-175</v>
      </c>
      <c r="H204" s="51">
        <f t="shared" ref="H204:J204" si="456">H212</f>
        <v>3.90714992230244E-193</v>
      </c>
      <c r="I204" s="126">
        <f t="shared" si="456"/>
        <v>9.2993128488985507E-202</v>
      </c>
      <c r="J204" s="173">
        <f t="shared" si="456"/>
        <v>4.7175619026216496E-298</v>
      </c>
      <c r="K204" s="27"/>
      <c r="L204" s="332">
        <f>1-SUM(M204:BC223)</f>
        <v>1.9322623612261225E-8</v>
      </c>
      <c r="M204" s="357">
        <f>G214+I214</f>
        <v>2.6405554012527501E-231</v>
      </c>
      <c r="N204" s="357">
        <f>G221+I221+J214</f>
        <v>3.07755582500159E-246</v>
      </c>
      <c r="O204" s="357">
        <f>G223+I223+H214</f>
        <v>3.3650490165011299E-214</v>
      </c>
      <c r="P204" s="357">
        <f>G216+I216+J221</f>
        <v>9.1275764205570705E-259</v>
      </c>
      <c r="Q204" s="357">
        <f>G212+I212</f>
        <v>9.5404008468827302E-175</v>
      </c>
      <c r="R204" s="357">
        <f>G218+I218+H221+J223</f>
        <v>1.10433401404405E-271</v>
      </c>
      <c r="S204" s="357">
        <f>G205+I205</f>
        <v>5.0632054627553072E-111</v>
      </c>
      <c r="T204" s="357">
        <f>G207+I207+J216</f>
        <v>3.7441560360814019E-7</v>
      </c>
      <c r="U204" s="357">
        <f>G210+I210+H223</f>
        <v>5.2752027923950129E-47</v>
      </c>
      <c r="V204" s="357">
        <f>G219+I219+J212</f>
        <v>1.04004212013134E-267</v>
      </c>
      <c r="W204" s="357">
        <f>G208+I208</f>
        <v>0.99999923169151295</v>
      </c>
      <c r="X204" s="357">
        <f>G211+I211+J218+H216</f>
        <v>5.0632054627553072E-111</v>
      </c>
      <c r="Y204" s="357">
        <f>G217+I217</f>
        <v>1.04004212013134E-267</v>
      </c>
      <c r="Z204" s="357">
        <f>G209+I209+J205</f>
        <v>3.7441560360814019E-7</v>
      </c>
      <c r="AA204" s="362">
        <f>G220+I220+H212</f>
        <v>3.90714992230244E-193</v>
      </c>
      <c r="AB204" s="357">
        <f>G206+I206+J207</f>
        <v>2.1297468766623498E-18</v>
      </c>
      <c r="AC204" s="357">
        <f>G222+I222</f>
        <v>2.6405554012527501E-231</v>
      </c>
      <c r="AD204" s="357">
        <f>G215+I215+J210+H218</f>
        <v>1.8958503944964899E-69</v>
      </c>
      <c r="AE204" s="357">
        <f>G204+I204</f>
        <v>9.5404008468827302E-175</v>
      </c>
      <c r="AF204" s="357">
        <f>G213+I213+J219</f>
        <v>3.3650490165011299E-214</v>
      </c>
      <c r="AG204" s="357">
        <f>H205</f>
        <v>1.21708685424396E-111</v>
      </c>
      <c r="AH204" s="357">
        <f>J208</f>
        <v>8.5928389899332606E-11</v>
      </c>
      <c r="AI204" s="357">
        <f>J211+H207</f>
        <v>3.4197837225705701E-16</v>
      </c>
      <c r="AJ204" s="357">
        <f>F204</f>
        <v>2.65519131334017E-173</v>
      </c>
      <c r="AK204" s="357">
        <f>J217</f>
        <v>0</v>
      </c>
      <c r="AL204" s="357">
        <f>H210</f>
        <v>8.2659036033910196E-50</v>
      </c>
      <c r="AM204" s="357">
        <f>J209</f>
        <v>2.1297468766623498E-18</v>
      </c>
      <c r="AN204" s="357">
        <f>J220+H219</f>
        <v>0</v>
      </c>
      <c r="AO204" s="357">
        <f>J206</f>
        <v>1.8958503944964899E-69</v>
      </c>
      <c r="AP204" s="357">
        <f>H208</f>
        <v>6.8727114185277994E-11</v>
      </c>
      <c r="AQ204" s="357">
        <f>J222</f>
        <v>0</v>
      </c>
      <c r="AR204" s="357">
        <f>H211+J215</f>
        <v>1.21708685424396E-111</v>
      </c>
      <c r="AS204" s="357">
        <f>J204</f>
        <v>4.7175619026216496E-298</v>
      </c>
      <c r="AT204" s="357">
        <f>H217</f>
        <v>0</v>
      </c>
      <c r="AU204" s="357">
        <f>J213</f>
        <v>0</v>
      </c>
      <c r="AV204" s="357">
        <f>H209</f>
        <v>3.4197837225705701E-16</v>
      </c>
      <c r="AW204" s="357">
        <f>H220</f>
        <v>0</v>
      </c>
      <c r="AX204" s="357">
        <f>H206</f>
        <v>8.2659036033910196E-50</v>
      </c>
      <c r="AY204" s="357">
        <f>E204</f>
        <v>1.06891018714859E-198</v>
      </c>
      <c r="AZ204" s="357">
        <f>H222</f>
        <v>0</v>
      </c>
      <c r="BA204" s="357">
        <f>H215</f>
        <v>0</v>
      </c>
      <c r="BB204" s="325">
        <f>H204</f>
        <v>3.90714992230244E-193</v>
      </c>
      <c r="BC204" s="359">
        <f>H213</f>
        <v>3.1437975338826099E-288</v>
      </c>
      <c r="BD204" s="326">
        <f>SUMPRODUCT($L$1:$BC$1,BF204:CW204)</f>
        <v>10.999999789908365</v>
      </c>
      <c r="BF204" s="12">
        <f>L204</f>
        <v>1.9322623612261225E-8</v>
      </c>
      <c r="BG204" s="23">
        <f t="shared" ref="BG204:CV204" si="457">M204</f>
        <v>2.6405554012527501E-231</v>
      </c>
      <c r="BH204" s="23">
        <f t="shared" si="457"/>
        <v>3.07755582500159E-246</v>
      </c>
      <c r="BI204" s="23">
        <f t="shared" si="457"/>
        <v>3.3650490165011299E-214</v>
      </c>
      <c r="BJ204" s="23">
        <f t="shared" si="457"/>
        <v>9.1275764205570705E-259</v>
      </c>
      <c r="BK204" s="23">
        <f t="shared" si="457"/>
        <v>9.5404008468827302E-175</v>
      </c>
      <c r="BL204" s="23">
        <f t="shared" si="457"/>
        <v>1.10433401404405E-271</v>
      </c>
      <c r="BM204" s="23">
        <f t="shared" si="457"/>
        <v>5.0632054627553072E-111</v>
      </c>
      <c r="BN204" s="23">
        <f t="shared" si="457"/>
        <v>3.7441560360814019E-7</v>
      </c>
      <c r="BO204" s="23">
        <f t="shared" si="457"/>
        <v>5.2752027923950129E-47</v>
      </c>
      <c r="BP204" s="23">
        <f t="shared" si="457"/>
        <v>1.04004212013134E-267</v>
      </c>
      <c r="BQ204" s="23">
        <f t="shared" si="457"/>
        <v>0.99999923169151295</v>
      </c>
      <c r="BR204" s="23">
        <f t="shared" si="457"/>
        <v>5.0632054627553072E-111</v>
      </c>
      <c r="BS204" s="23">
        <f t="shared" si="457"/>
        <v>1.04004212013134E-267</v>
      </c>
      <c r="BT204" s="23">
        <f t="shared" si="457"/>
        <v>3.7441560360814019E-7</v>
      </c>
      <c r="BU204" s="23">
        <f t="shared" si="457"/>
        <v>3.90714992230244E-193</v>
      </c>
      <c r="BV204" s="23">
        <f t="shared" si="457"/>
        <v>2.1297468766623498E-18</v>
      </c>
      <c r="BW204" s="23">
        <f t="shared" si="457"/>
        <v>2.6405554012527501E-231</v>
      </c>
      <c r="BX204" s="23">
        <f t="shared" si="457"/>
        <v>1.8958503944964899E-69</v>
      </c>
      <c r="BY204" s="23">
        <f t="shared" si="457"/>
        <v>9.5404008468827302E-175</v>
      </c>
      <c r="BZ204" s="23">
        <f t="shared" si="457"/>
        <v>3.3650490165011299E-214</v>
      </c>
      <c r="CA204" s="23">
        <f t="shared" si="457"/>
        <v>1.21708685424396E-111</v>
      </c>
      <c r="CB204" s="23">
        <f t="shared" si="457"/>
        <v>8.5928389899332606E-11</v>
      </c>
      <c r="CC204" s="23">
        <f t="shared" si="457"/>
        <v>3.4197837225705701E-16</v>
      </c>
      <c r="CD204" s="23">
        <f t="shared" si="457"/>
        <v>2.65519131334017E-173</v>
      </c>
      <c r="CE204" s="23">
        <f t="shared" si="457"/>
        <v>0</v>
      </c>
      <c r="CF204" s="23">
        <f t="shared" si="457"/>
        <v>8.2659036033910196E-50</v>
      </c>
      <c r="CG204" s="23">
        <f t="shared" si="457"/>
        <v>2.1297468766623498E-18</v>
      </c>
      <c r="CH204" s="23">
        <f t="shared" si="457"/>
        <v>0</v>
      </c>
      <c r="CI204" s="23">
        <f t="shared" si="457"/>
        <v>1.8958503944964899E-69</v>
      </c>
      <c r="CJ204" s="23">
        <f t="shared" si="457"/>
        <v>6.8727114185277994E-11</v>
      </c>
      <c r="CK204" s="23">
        <f t="shared" si="457"/>
        <v>0</v>
      </c>
      <c r="CL204" s="23">
        <f t="shared" si="457"/>
        <v>1.21708685424396E-111</v>
      </c>
      <c r="CM204" s="23">
        <f t="shared" si="457"/>
        <v>4.7175619026216496E-298</v>
      </c>
      <c r="CN204" s="23">
        <f t="shared" si="457"/>
        <v>0</v>
      </c>
      <c r="CO204" s="23">
        <f t="shared" si="457"/>
        <v>0</v>
      </c>
      <c r="CP204" s="23">
        <f t="shared" si="457"/>
        <v>3.4197837225705701E-16</v>
      </c>
      <c r="CQ204" s="23">
        <f t="shared" si="457"/>
        <v>0</v>
      </c>
      <c r="CR204" s="23">
        <f t="shared" si="457"/>
        <v>8.2659036033910196E-50</v>
      </c>
      <c r="CS204" s="23">
        <f t="shared" si="457"/>
        <v>1.06891018714859E-198</v>
      </c>
      <c r="CT204" s="23">
        <f t="shared" si="457"/>
        <v>0</v>
      </c>
      <c r="CU204" s="23">
        <f t="shared" si="457"/>
        <v>0</v>
      </c>
      <c r="CV204" s="24">
        <f t="shared" si="457"/>
        <v>3.90714992230244E-193</v>
      </c>
    </row>
    <row r="205" spans="1:100">
      <c r="A205" s="348"/>
      <c r="B205" s="329"/>
      <c r="C205" s="338"/>
      <c r="D205" s="28">
        <v>-8</v>
      </c>
      <c r="E205" s="335"/>
      <c r="F205" s="336"/>
      <c r="G205" s="258">
        <f>G211</f>
        <v>5.0495549488601798E-111</v>
      </c>
      <c r="H205" s="268">
        <f t="shared" ref="H205:J205" si="458">H211</f>
        <v>1.21708685424396E-111</v>
      </c>
      <c r="I205" s="267">
        <f t="shared" si="458"/>
        <v>1.3650513895127401E-113</v>
      </c>
      <c r="J205" s="266">
        <f t="shared" si="458"/>
        <v>9.2202176626932704E-166</v>
      </c>
      <c r="K205" s="6"/>
      <c r="L205" s="333"/>
      <c r="M205" s="333"/>
      <c r="N205" s="333"/>
      <c r="O205" s="333"/>
      <c r="P205" s="333"/>
      <c r="Q205" s="333"/>
      <c r="R205" s="333"/>
      <c r="S205" s="333"/>
      <c r="T205" s="333"/>
      <c r="U205" s="333"/>
      <c r="V205" s="333"/>
      <c r="W205" s="333"/>
      <c r="X205" s="333"/>
      <c r="Y205" s="333"/>
      <c r="Z205" s="333"/>
      <c r="AA205" s="363"/>
      <c r="AB205" s="333"/>
      <c r="AC205" s="333"/>
      <c r="AD205" s="333"/>
      <c r="AE205" s="333"/>
      <c r="AF205" s="333"/>
      <c r="AG205" s="333"/>
      <c r="AH205" s="333"/>
      <c r="AI205" s="333"/>
      <c r="AJ205" s="333"/>
      <c r="AK205" s="333"/>
      <c r="AL205" s="333"/>
      <c r="AM205" s="333"/>
      <c r="AN205" s="333"/>
      <c r="AO205" s="333"/>
      <c r="AP205" s="333"/>
      <c r="AQ205" s="333"/>
      <c r="AR205" s="333"/>
      <c r="AS205" s="333"/>
      <c r="AT205" s="333"/>
      <c r="AU205" s="333"/>
      <c r="AV205" s="333"/>
      <c r="AW205" s="333"/>
      <c r="AX205" s="333"/>
      <c r="AY205" s="333"/>
      <c r="AZ205" s="333"/>
      <c r="BA205" s="333"/>
      <c r="BB205" s="325"/>
      <c r="BC205" s="360"/>
      <c r="BD205" s="326"/>
    </row>
    <row r="206" spans="1:100">
      <c r="A206" s="348"/>
      <c r="B206" s="329"/>
      <c r="C206" s="338"/>
      <c r="D206" s="28">
        <v>-7</v>
      </c>
      <c r="E206" s="335"/>
      <c r="F206" s="336"/>
      <c r="G206" s="258">
        <f>G210</f>
        <v>1.8280613729926299E-53</v>
      </c>
      <c r="H206" s="268">
        <f t="shared" ref="H206:J206" si="459">H210</f>
        <v>8.2659036033910196E-50</v>
      </c>
      <c r="I206" s="267">
        <f t="shared" si="459"/>
        <v>5.2752009643336401E-47</v>
      </c>
      <c r="J206" s="266">
        <f t="shared" si="459"/>
        <v>1.8958503944964899E-69</v>
      </c>
      <c r="K206" s="6"/>
      <c r="L206" s="333"/>
      <c r="M206" s="333"/>
      <c r="N206" s="333"/>
      <c r="O206" s="333"/>
      <c r="P206" s="333"/>
      <c r="Q206" s="333"/>
      <c r="R206" s="333"/>
      <c r="S206" s="333"/>
      <c r="T206" s="333"/>
      <c r="U206" s="333"/>
      <c r="V206" s="333"/>
      <c r="W206" s="333"/>
      <c r="X206" s="333"/>
      <c r="Y206" s="333"/>
      <c r="Z206" s="333"/>
      <c r="AA206" s="363"/>
      <c r="AB206" s="333"/>
      <c r="AC206" s="333"/>
      <c r="AD206" s="333"/>
      <c r="AE206" s="333"/>
      <c r="AF206" s="333"/>
      <c r="AG206" s="333"/>
      <c r="AH206" s="333"/>
      <c r="AI206" s="333"/>
      <c r="AJ206" s="333"/>
      <c r="AK206" s="333"/>
      <c r="AL206" s="333"/>
      <c r="AM206" s="333"/>
      <c r="AN206" s="333"/>
      <c r="AO206" s="333"/>
      <c r="AP206" s="333"/>
      <c r="AQ206" s="333"/>
      <c r="AR206" s="333"/>
      <c r="AS206" s="333"/>
      <c r="AT206" s="333"/>
      <c r="AU206" s="333"/>
      <c r="AV206" s="333"/>
      <c r="AW206" s="333"/>
      <c r="AX206" s="333"/>
      <c r="AY206" s="333"/>
      <c r="AZ206" s="333"/>
      <c r="BA206" s="333"/>
      <c r="BB206" s="325"/>
      <c r="BC206" s="360"/>
      <c r="BD206" s="326"/>
    </row>
    <row r="207" spans="1:100">
      <c r="A207" s="348"/>
      <c r="B207" s="329"/>
      <c r="C207" s="338"/>
      <c r="D207" s="28">
        <v>-6</v>
      </c>
      <c r="E207" s="335"/>
      <c r="F207" s="336"/>
      <c r="G207" s="258">
        <f>G209</f>
        <v>1.9549333411339501E-22</v>
      </c>
      <c r="H207" s="268">
        <f t="shared" ref="H207:J207" si="460">H209</f>
        <v>3.4197837225705701E-16</v>
      </c>
      <c r="I207" s="267">
        <f t="shared" si="460"/>
        <v>3.7441560360813998E-7</v>
      </c>
      <c r="J207" s="266">
        <f t="shared" si="460"/>
        <v>2.1297468766623498E-18</v>
      </c>
      <c r="K207" s="6"/>
      <c r="L207" s="333"/>
      <c r="M207" s="333"/>
      <c r="N207" s="333"/>
      <c r="O207" s="333"/>
      <c r="P207" s="333"/>
      <c r="Q207" s="333"/>
      <c r="R207" s="333"/>
      <c r="S207" s="333"/>
      <c r="T207" s="333"/>
      <c r="U207" s="333"/>
      <c r="V207" s="333"/>
      <c r="W207" s="333"/>
      <c r="X207" s="333"/>
      <c r="Y207" s="333"/>
      <c r="Z207" s="333"/>
      <c r="AA207" s="363"/>
      <c r="AB207" s="333"/>
      <c r="AC207" s="333"/>
      <c r="AD207" s="333"/>
      <c r="AE207" s="333"/>
      <c r="AF207" s="333"/>
      <c r="AG207" s="333"/>
      <c r="AH207" s="333"/>
      <c r="AI207" s="333"/>
      <c r="AJ207" s="333"/>
      <c r="AK207" s="333"/>
      <c r="AL207" s="333"/>
      <c r="AM207" s="333"/>
      <c r="AN207" s="333"/>
      <c r="AO207" s="333"/>
      <c r="AP207" s="333"/>
      <c r="AQ207" s="333"/>
      <c r="AR207" s="333"/>
      <c r="AS207" s="333"/>
      <c r="AT207" s="333"/>
      <c r="AU207" s="333"/>
      <c r="AV207" s="333"/>
      <c r="AW207" s="333"/>
      <c r="AX207" s="333"/>
      <c r="AY207" s="333"/>
      <c r="AZ207" s="333"/>
      <c r="BA207" s="333"/>
      <c r="BB207" s="325"/>
      <c r="BC207" s="360"/>
      <c r="BD207" s="326"/>
    </row>
    <row r="208" spans="1:100">
      <c r="A208" s="348"/>
      <c r="B208" s="329"/>
      <c r="C208" s="338"/>
      <c r="D208" s="28">
        <v>-5</v>
      </c>
      <c r="E208" s="335"/>
      <c r="F208" s="336"/>
      <c r="G208" s="258">
        <f>'8'!G207</f>
        <v>1.7530334805382699E-17</v>
      </c>
      <c r="H208" s="268">
        <f>'8'!H207</f>
        <v>6.8727114185277994E-11</v>
      </c>
      <c r="I208" s="267">
        <f>'8'!I207</f>
        <v>0.99999923169151295</v>
      </c>
      <c r="J208" s="266">
        <f>'8'!J207</f>
        <v>8.5928389899332606E-11</v>
      </c>
      <c r="K208" s="6"/>
      <c r="L208" s="333"/>
      <c r="M208" s="333"/>
      <c r="N208" s="333"/>
      <c r="O208" s="333"/>
      <c r="P208" s="333"/>
      <c r="Q208" s="333"/>
      <c r="R208" s="333"/>
      <c r="S208" s="333"/>
      <c r="T208" s="333"/>
      <c r="U208" s="333"/>
      <c r="V208" s="333"/>
      <c r="W208" s="333"/>
      <c r="X208" s="333"/>
      <c r="Y208" s="333"/>
      <c r="Z208" s="333"/>
      <c r="AA208" s="363"/>
      <c r="AB208" s="333"/>
      <c r="AC208" s="333"/>
      <c r="AD208" s="333"/>
      <c r="AE208" s="333"/>
      <c r="AF208" s="333"/>
      <c r="AG208" s="333"/>
      <c r="AH208" s="333"/>
      <c r="AI208" s="333"/>
      <c r="AJ208" s="333"/>
      <c r="AK208" s="333"/>
      <c r="AL208" s="333"/>
      <c r="AM208" s="333"/>
      <c r="AN208" s="333"/>
      <c r="AO208" s="333"/>
      <c r="AP208" s="333"/>
      <c r="AQ208" s="333"/>
      <c r="AR208" s="333"/>
      <c r="AS208" s="333"/>
      <c r="AT208" s="333"/>
      <c r="AU208" s="333"/>
      <c r="AV208" s="333"/>
      <c r="AW208" s="333"/>
      <c r="AX208" s="333"/>
      <c r="AY208" s="333"/>
      <c r="AZ208" s="333"/>
      <c r="BA208" s="333"/>
      <c r="BB208" s="325"/>
      <c r="BC208" s="360"/>
      <c r="BD208" s="326"/>
    </row>
    <row r="209" spans="1:100">
      <c r="A209" s="348"/>
      <c r="B209" s="329"/>
      <c r="C209" s="338"/>
      <c r="D209" s="28">
        <v>-4</v>
      </c>
      <c r="E209" s="335"/>
      <c r="F209" s="336"/>
      <c r="G209" s="258">
        <f>'8'!G208</f>
        <v>1.9549333411339501E-22</v>
      </c>
      <c r="H209" s="268">
        <f>'8'!H208</f>
        <v>3.4197837225705701E-16</v>
      </c>
      <c r="I209" s="267">
        <f>'8'!I208</f>
        <v>3.7441560360813998E-7</v>
      </c>
      <c r="J209" s="266">
        <f>'8'!J208</f>
        <v>2.1297468766623498E-18</v>
      </c>
      <c r="K209" s="6"/>
      <c r="L209" s="333"/>
      <c r="M209" s="333"/>
      <c r="N209" s="333"/>
      <c r="O209" s="333"/>
      <c r="P209" s="333"/>
      <c r="Q209" s="333"/>
      <c r="R209" s="333"/>
      <c r="S209" s="333"/>
      <c r="T209" s="333"/>
      <c r="U209" s="333"/>
      <c r="V209" s="333"/>
      <c r="W209" s="333"/>
      <c r="X209" s="333"/>
      <c r="Y209" s="333"/>
      <c r="Z209" s="333"/>
      <c r="AA209" s="363"/>
      <c r="AB209" s="333"/>
      <c r="AC209" s="333"/>
      <c r="AD209" s="333"/>
      <c r="AE209" s="333"/>
      <c r="AF209" s="333"/>
      <c r="AG209" s="333"/>
      <c r="AH209" s="333"/>
      <c r="AI209" s="333"/>
      <c r="AJ209" s="333"/>
      <c r="AK209" s="333"/>
      <c r="AL209" s="333"/>
      <c r="AM209" s="333"/>
      <c r="AN209" s="333"/>
      <c r="AO209" s="333"/>
      <c r="AP209" s="333"/>
      <c r="AQ209" s="333"/>
      <c r="AR209" s="333"/>
      <c r="AS209" s="333"/>
      <c r="AT209" s="333"/>
      <c r="AU209" s="333"/>
      <c r="AV209" s="333"/>
      <c r="AW209" s="333"/>
      <c r="AX209" s="333"/>
      <c r="AY209" s="333"/>
      <c r="AZ209" s="333"/>
      <c r="BA209" s="333"/>
      <c r="BB209" s="325"/>
      <c r="BC209" s="360"/>
      <c r="BD209" s="326"/>
    </row>
    <row r="210" spans="1:100">
      <c r="A210" s="348"/>
      <c r="B210" s="329"/>
      <c r="C210" s="338"/>
      <c r="D210" s="28">
        <v>-3</v>
      </c>
      <c r="E210" s="335"/>
      <c r="F210" s="336"/>
      <c r="G210" s="258">
        <f>'8'!G209</f>
        <v>1.8280613729926299E-53</v>
      </c>
      <c r="H210" s="268">
        <f>'8'!H209</f>
        <v>8.2659036033910196E-50</v>
      </c>
      <c r="I210" s="267">
        <f>'8'!I209</f>
        <v>5.2752009643336401E-47</v>
      </c>
      <c r="J210" s="266">
        <f>'8'!J209</f>
        <v>1.8958503944964899E-69</v>
      </c>
      <c r="K210" s="6"/>
      <c r="L210" s="333"/>
      <c r="M210" s="333"/>
      <c r="N210" s="333"/>
      <c r="O210" s="333"/>
      <c r="P210" s="333"/>
      <c r="Q210" s="333"/>
      <c r="R210" s="333"/>
      <c r="S210" s="333"/>
      <c r="T210" s="333"/>
      <c r="U210" s="333"/>
      <c r="V210" s="333"/>
      <c r="W210" s="333"/>
      <c r="X210" s="333"/>
      <c r="Y210" s="333"/>
      <c r="Z210" s="333"/>
      <c r="AA210" s="363"/>
      <c r="AB210" s="333"/>
      <c r="AC210" s="333"/>
      <c r="AD210" s="333"/>
      <c r="AE210" s="333"/>
      <c r="AF210" s="333"/>
      <c r="AG210" s="333"/>
      <c r="AH210" s="333"/>
      <c r="AI210" s="333"/>
      <c r="AJ210" s="333"/>
      <c r="AK210" s="333"/>
      <c r="AL210" s="333"/>
      <c r="AM210" s="333"/>
      <c r="AN210" s="333"/>
      <c r="AO210" s="333"/>
      <c r="AP210" s="333"/>
      <c r="AQ210" s="333"/>
      <c r="AR210" s="333"/>
      <c r="AS210" s="333"/>
      <c r="AT210" s="333"/>
      <c r="AU210" s="333"/>
      <c r="AV210" s="333"/>
      <c r="AW210" s="333"/>
      <c r="AX210" s="333"/>
      <c r="AY210" s="333"/>
      <c r="AZ210" s="333"/>
      <c r="BA210" s="333"/>
      <c r="BB210" s="325"/>
      <c r="BC210" s="360"/>
      <c r="BD210" s="326"/>
    </row>
    <row r="211" spans="1:100">
      <c r="A211" s="348"/>
      <c r="B211" s="329"/>
      <c r="C211" s="338"/>
      <c r="D211" s="28">
        <v>-2</v>
      </c>
      <c r="E211" s="335"/>
      <c r="F211" s="336"/>
      <c r="G211" s="258">
        <f>'8'!G210</f>
        <v>5.0495549488601798E-111</v>
      </c>
      <c r="H211" s="268">
        <f>'8'!H210</f>
        <v>1.21708685424396E-111</v>
      </c>
      <c r="I211" s="267">
        <f>'8'!I210</f>
        <v>1.3650513895127401E-113</v>
      </c>
      <c r="J211" s="266">
        <f>'8'!J210</f>
        <v>9.2202176626932704E-166</v>
      </c>
      <c r="K211" s="6"/>
      <c r="L211" s="333"/>
      <c r="M211" s="333"/>
      <c r="N211" s="333"/>
      <c r="O211" s="333"/>
      <c r="P211" s="333"/>
      <c r="Q211" s="333"/>
      <c r="R211" s="333"/>
      <c r="S211" s="333"/>
      <c r="T211" s="333"/>
      <c r="U211" s="333"/>
      <c r="V211" s="333"/>
      <c r="W211" s="333"/>
      <c r="X211" s="333"/>
      <c r="Y211" s="333"/>
      <c r="Z211" s="333"/>
      <c r="AA211" s="363"/>
      <c r="AB211" s="333"/>
      <c r="AC211" s="333"/>
      <c r="AD211" s="333"/>
      <c r="AE211" s="333"/>
      <c r="AF211" s="333"/>
      <c r="AG211" s="333"/>
      <c r="AH211" s="333"/>
      <c r="AI211" s="333"/>
      <c r="AJ211" s="333"/>
      <c r="AK211" s="333"/>
      <c r="AL211" s="333"/>
      <c r="AM211" s="333"/>
      <c r="AN211" s="333"/>
      <c r="AO211" s="333"/>
      <c r="AP211" s="333"/>
      <c r="AQ211" s="333"/>
      <c r="AR211" s="333"/>
      <c r="AS211" s="333"/>
      <c r="AT211" s="333"/>
      <c r="AU211" s="333"/>
      <c r="AV211" s="333"/>
      <c r="AW211" s="333"/>
      <c r="AX211" s="333"/>
      <c r="AY211" s="333"/>
      <c r="AZ211" s="333"/>
      <c r="BA211" s="333"/>
      <c r="BB211" s="325"/>
      <c r="BC211" s="360"/>
      <c r="BD211" s="326"/>
    </row>
    <row r="212" spans="1:100">
      <c r="A212" s="348"/>
      <c r="B212" s="329"/>
      <c r="C212" s="338"/>
      <c r="D212" s="28">
        <v>-1</v>
      </c>
      <c r="E212" s="335"/>
      <c r="F212" s="336"/>
      <c r="G212" s="258">
        <f>'8'!G211</f>
        <v>9.5404008468827302E-175</v>
      </c>
      <c r="H212" s="268">
        <f>'8'!H211</f>
        <v>3.90714992230244E-193</v>
      </c>
      <c r="I212" s="267">
        <f>'8'!I211</f>
        <v>9.2993128488985507E-202</v>
      </c>
      <c r="J212" s="266">
        <f>'8'!J211</f>
        <v>4.7175619026216496E-298</v>
      </c>
      <c r="K212" s="6"/>
      <c r="L212" s="333"/>
      <c r="M212" s="333"/>
      <c r="N212" s="333"/>
      <c r="O212" s="333"/>
      <c r="P212" s="333"/>
      <c r="Q212" s="333"/>
      <c r="R212" s="333"/>
      <c r="S212" s="333"/>
      <c r="T212" s="333"/>
      <c r="U212" s="333"/>
      <c r="V212" s="333"/>
      <c r="W212" s="333"/>
      <c r="X212" s="333"/>
      <c r="Y212" s="333"/>
      <c r="Z212" s="333"/>
      <c r="AA212" s="363"/>
      <c r="AB212" s="333"/>
      <c r="AC212" s="333"/>
      <c r="AD212" s="333"/>
      <c r="AE212" s="333"/>
      <c r="AF212" s="333"/>
      <c r="AG212" s="333"/>
      <c r="AH212" s="333"/>
      <c r="AI212" s="333"/>
      <c r="AJ212" s="333"/>
      <c r="AK212" s="333"/>
      <c r="AL212" s="333"/>
      <c r="AM212" s="333"/>
      <c r="AN212" s="333"/>
      <c r="AO212" s="333"/>
      <c r="AP212" s="333"/>
      <c r="AQ212" s="333"/>
      <c r="AR212" s="333"/>
      <c r="AS212" s="333"/>
      <c r="AT212" s="333"/>
      <c r="AU212" s="333"/>
      <c r="AV212" s="333"/>
      <c r="AW212" s="333"/>
      <c r="AX212" s="333"/>
      <c r="AY212" s="333"/>
      <c r="AZ212" s="333"/>
      <c r="BA212" s="333"/>
      <c r="BB212" s="325"/>
      <c r="BC212" s="360"/>
      <c r="BD212" s="326"/>
    </row>
    <row r="213" spans="1:100">
      <c r="A213" s="348"/>
      <c r="B213" s="329"/>
      <c r="C213" s="338"/>
      <c r="D213" s="28">
        <v>0</v>
      </c>
      <c r="E213" s="335"/>
      <c r="F213" s="336"/>
      <c r="G213" s="258">
        <f>'8'!G212</f>
        <v>3.3650490165011299E-214</v>
      </c>
      <c r="H213" s="268">
        <f>'8'!H212</f>
        <v>3.1437975338826099E-288</v>
      </c>
      <c r="I213" s="267">
        <f>'8'!I212</f>
        <v>5.8790306287524098E-305</v>
      </c>
      <c r="J213" s="266">
        <f>'8'!J212</f>
        <v>0</v>
      </c>
      <c r="K213" s="6"/>
      <c r="L213" s="333"/>
      <c r="M213" s="333"/>
      <c r="N213" s="333"/>
      <c r="O213" s="333"/>
      <c r="P213" s="333"/>
      <c r="Q213" s="333"/>
      <c r="R213" s="333"/>
      <c r="S213" s="333"/>
      <c r="T213" s="333"/>
      <c r="U213" s="333"/>
      <c r="V213" s="333"/>
      <c r="W213" s="333"/>
      <c r="X213" s="333"/>
      <c r="Y213" s="333"/>
      <c r="Z213" s="333"/>
      <c r="AA213" s="363"/>
      <c r="AB213" s="333"/>
      <c r="AC213" s="333"/>
      <c r="AD213" s="333"/>
      <c r="AE213" s="333"/>
      <c r="AF213" s="333"/>
      <c r="AG213" s="333"/>
      <c r="AH213" s="333"/>
      <c r="AI213" s="333"/>
      <c r="AJ213" s="333"/>
      <c r="AK213" s="333"/>
      <c r="AL213" s="333"/>
      <c r="AM213" s="333"/>
      <c r="AN213" s="333"/>
      <c r="AO213" s="333"/>
      <c r="AP213" s="333"/>
      <c r="AQ213" s="333"/>
      <c r="AR213" s="333"/>
      <c r="AS213" s="333"/>
      <c r="AT213" s="333"/>
      <c r="AU213" s="333"/>
      <c r="AV213" s="333"/>
      <c r="AW213" s="333"/>
      <c r="AX213" s="333"/>
      <c r="AY213" s="333"/>
      <c r="AZ213" s="333"/>
      <c r="BA213" s="333"/>
      <c r="BB213" s="325"/>
      <c r="BC213" s="360"/>
      <c r="BD213" s="326"/>
    </row>
    <row r="214" spans="1:100">
      <c r="A214" s="348"/>
      <c r="B214" s="329"/>
      <c r="C214" s="338"/>
      <c r="D214" s="28">
        <v>1</v>
      </c>
      <c r="E214" s="335"/>
      <c r="F214" s="336"/>
      <c r="G214" s="258">
        <f>'8'!G213</f>
        <v>2.6405554012527501E-231</v>
      </c>
      <c r="H214" s="268">
        <f>'8'!H213</f>
        <v>0</v>
      </c>
      <c r="I214" s="267">
        <f>'8'!I213</f>
        <v>0</v>
      </c>
      <c r="J214" s="266">
        <f>'8'!J213</f>
        <v>0</v>
      </c>
      <c r="K214" s="6"/>
      <c r="L214" s="333"/>
      <c r="M214" s="333"/>
      <c r="N214" s="333"/>
      <c r="O214" s="333"/>
      <c r="P214" s="333"/>
      <c r="Q214" s="333"/>
      <c r="R214" s="333"/>
      <c r="S214" s="333"/>
      <c r="T214" s="333"/>
      <c r="U214" s="333"/>
      <c r="V214" s="333"/>
      <c r="W214" s="333"/>
      <c r="X214" s="333"/>
      <c r="Y214" s="333"/>
      <c r="Z214" s="333"/>
      <c r="AA214" s="363"/>
      <c r="AB214" s="333"/>
      <c r="AC214" s="333"/>
      <c r="AD214" s="333"/>
      <c r="AE214" s="333"/>
      <c r="AF214" s="333"/>
      <c r="AG214" s="333"/>
      <c r="AH214" s="333"/>
      <c r="AI214" s="333"/>
      <c r="AJ214" s="333"/>
      <c r="AK214" s="333"/>
      <c r="AL214" s="333"/>
      <c r="AM214" s="333"/>
      <c r="AN214" s="333"/>
      <c r="AO214" s="333"/>
      <c r="AP214" s="333"/>
      <c r="AQ214" s="333"/>
      <c r="AR214" s="333"/>
      <c r="AS214" s="333"/>
      <c r="AT214" s="333"/>
      <c r="AU214" s="333"/>
      <c r="AV214" s="333"/>
      <c r="AW214" s="333"/>
      <c r="AX214" s="333"/>
      <c r="AY214" s="333"/>
      <c r="AZ214" s="333"/>
      <c r="BA214" s="333"/>
      <c r="BB214" s="325"/>
      <c r="BC214" s="360"/>
      <c r="BD214" s="326"/>
    </row>
    <row r="215" spans="1:100">
      <c r="A215" s="348"/>
      <c r="B215" s="329"/>
      <c r="C215" s="338"/>
      <c r="D215" s="28">
        <v>2</v>
      </c>
      <c r="E215" s="335"/>
      <c r="F215" s="336"/>
      <c r="G215" s="258">
        <f>'8'!G214</f>
        <v>3.07755582500159E-246</v>
      </c>
      <c r="H215" s="268">
        <f>'8'!H214</f>
        <v>0</v>
      </c>
      <c r="I215" s="267">
        <f>'8'!I214</f>
        <v>0</v>
      </c>
      <c r="J215" s="266">
        <f>'8'!J214</f>
        <v>0</v>
      </c>
      <c r="K215" s="6"/>
      <c r="L215" s="333"/>
      <c r="M215" s="333"/>
      <c r="N215" s="333"/>
      <c r="O215" s="333"/>
      <c r="P215" s="333"/>
      <c r="Q215" s="333"/>
      <c r="R215" s="333"/>
      <c r="S215" s="333"/>
      <c r="T215" s="333"/>
      <c r="U215" s="333"/>
      <c r="V215" s="333"/>
      <c r="W215" s="333"/>
      <c r="X215" s="333"/>
      <c r="Y215" s="333"/>
      <c r="Z215" s="333"/>
      <c r="AA215" s="363"/>
      <c r="AB215" s="333"/>
      <c r="AC215" s="333"/>
      <c r="AD215" s="333"/>
      <c r="AE215" s="333"/>
      <c r="AF215" s="333"/>
      <c r="AG215" s="333"/>
      <c r="AH215" s="333"/>
      <c r="AI215" s="333"/>
      <c r="AJ215" s="333"/>
      <c r="AK215" s="333"/>
      <c r="AL215" s="333"/>
      <c r="AM215" s="333"/>
      <c r="AN215" s="333"/>
      <c r="AO215" s="333"/>
      <c r="AP215" s="333"/>
      <c r="AQ215" s="333"/>
      <c r="AR215" s="333"/>
      <c r="AS215" s="333"/>
      <c r="AT215" s="333"/>
      <c r="AU215" s="333"/>
      <c r="AV215" s="333"/>
      <c r="AW215" s="333"/>
      <c r="AX215" s="333"/>
      <c r="AY215" s="333"/>
      <c r="AZ215" s="333"/>
      <c r="BA215" s="333"/>
      <c r="BB215" s="325"/>
      <c r="BC215" s="360"/>
      <c r="BD215" s="326"/>
    </row>
    <row r="216" spans="1:100">
      <c r="A216" s="348"/>
      <c r="B216" s="329"/>
      <c r="C216" s="338"/>
      <c r="D216" s="28">
        <v>3</v>
      </c>
      <c r="E216" s="335"/>
      <c r="F216" s="336"/>
      <c r="G216" s="258">
        <f>'8'!G215</f>
        <v>9.1275764205570705E-259</v>
      </c>
      <c r="H216" s="268">
        <f>'8'!H215</f>
        <v>0</v>
      </c>
      <c r="I216" s="267">
        <f>'8'!I215</f>
        <v>0</v>
      </c>
      <c r="J216" s="266">
        <f>'8'!J215</f>
        <v>0</v>
      </c>
      <c r="K216" s="6"/>
      <c r="L216" s="333"/>
      <c r="M216" s="333"/>
      <c r="N216" s="333"/>
      <c r="O216" s="333"/>
      <c r="P216" s="333"/>
      <c r="Q216" s="333"/>
      <c r="R216" s="333"/>
      <c r="S216" s="333"/>
      <c r="T216" s="333"/>
      <c r="U216" s="333"/>
      <c r="V216" s="333"/>
      <c r="W216" s="333"/>
      <c r="X216" s="333"/>
      <c r="Y216" s="333"/>
      <c r="Z216" s="333"/>
      <c r="AA216" s="363"/>
      <c r="AB216" s="333"/>
      <c r="AC216" s="333"/>
      <c r="AD216" s="333"/>
      <c r="AE216" s="333"/>
      <c r="AF216" s="333"/>
      <c r="AG216" s="333"/>
      <c r="AH216" s="333"/>
      <c r="AI216" s="333"/>
      <c r="AJ216" s="333"/>
      <c r="AK216" s="333"/>
      <c r="AL216" s="333"/>
      <c r="AM216" s="333"/>
      <c r="AN216" s="333"/>
      <c r="AO216" s="333"/>
      <c r="AP216" s="333"/>
      <c r="AQ216" s="333"/>
      <c r="AR216" s="333"/>
      <c r="AS216" s="333"/>
      <c r="AT216" s="333"/>
      <c r="AU216" s="333"/>
      <c r="AV216" s="333"/>
      <c r="AW216" s="333"/>
      <c r="AX216" s="333"/>
      <c r="AY216" s="333"/>
      <c r="AZ216" s="333"/>
      <c r="BA216" s="333"/>
      <c r="BB216" s="325"/>
      <c r="BC216" s="360"/>
      <c r="BD216" s="326"/>
    </row>
    <row r="217" spans="1:100">
      <c r="A217" s="348"/>
      <c r="B217" s="329"/>
      <c r="C217" s="338"/>
      <c r="D217" s="28">
        <v>4</v>
      </c>
      <c r="E217" s="335"/>
      <c r="F217" s="336"/>
      <c r="G217" s="258">
        <f>'8'!G216</f>
        <v>1.04004212013134E-267</v>
      </c>
      <c r="H217" s="268">
        <f>'8'!H216</f>
        <v>0</v>
      </c>
      <c r="I217" s="267">
        <f>'8'!I216</f>
        <v>0</v>
      </c>
      <c r="J217" s="266">
        <f>'8'!J216</f>
        <v>0</v>
      </c>
      <c r="K217" s="6"/>
      <c r="L217" s="333"/>
      <c r="M217" s="333"/>
      <c r="N217" s="333"/>
      <c r="O217" s="333"/>
      <c r="P217" s="333"/>
      <c r="Q217" s="333"/>
      <c r="R217" s="333"/>
      <c r="S217" s="333"/>
      <c r="T217" s="333"/>
      <c r="U217" s="333"/>
      <c r="V217" s="333"/>
      <c r="W217" s="333"/>
      <c r="X217" s="333"/>
      <c r="Y217" s="333"/>
      <c r="Z217" s="333"/>
      <c r="AA217" s="363"/>
      <c r="AB217" s="333"/>
      <c r="AC217" s="333"/>
      <c r="AD217" s="333"/>
      <c r="AE217" s="333"/>
      <c r="AF217" s="333"/>
      <c r="AG217" s="333"/>
      <c r="AH217" s="333"/>
      <c r="AI217" s="333"/>
      <c r="AJ217" s="333"/>
      <c r="AK217" s="333"/>
      <c r="AL217" s="333"/>
      <c r="AM217" s="333"/>
      <c r="AN217" s="333"/>
      <c r="AO217" s="333"/>
      <c r="AP217" s="333"/>
      <c r="AQ217" s="333"/>
      <c r="AR217" s="333"/>
      <c r="AS217" s="333"/>
      <c r="AT217" s="333"/>
      <c r="AU217" s="333"/>
      <c r="AV217" s="333"/>
      <c r="AW217" s="333"/>
      <c r="AX217" s="333"/>
      <c r="AY217" s="333"/>
      <c r="AZ217" s="333"/>
      <c r="BA217" s="333"/>
      <c r="BB217" s="325"/>
      <c r="BC217" s="360"/>
      <c r="BD217" s="326"/>
    </row>
    <row r="218" spans="1:100">
      <c r="A218" s="348"/>
      <c r="B218" s="329"/>
      <c r="C218" s="338"/>
      <c r="D218" s="28">
        <v>5</v>
      </c>
      <c r="E218" s="335"/>
      <c r="F218" s="336"/>
      <c r="G218" s="258">
        <f>'8'!G217</f>
        <v>1.10433401404405E-271</v>
      </c>
      <c r="H218" s="268">
        <f>'8'!H217</f>
        <v>0</v>
      </c>
      <c r="I218" s="267">
        <f>'8'!I217</f>
        <v>0</v>
      </c>
      <c r="J218" s="266">
        <f>'8'!J217</f>
        <v>0</v>
      </c>
      <c r="K218" s="6"/>
      <c r="L218" s="333"/>
      <c r="M218" s="333"/>
      <c r="N218" s="333"/>
      <c r="O218" s="333"/>
      <c r="P218" s="333"/>
      <c r="Q218" s="333"/>
      <c r="R218" s="333"/>
      <c r="S218" s="333"/>
      <c r="T218" s="333"/>
      <c r="U218" s="333"/>
      <c r="V218" s="333"/>
      <c r="W218" s="333"/>
      <c r="X218" s="333"/>
      <c r="Y218" s="333"/>
      <c r="Z218" s="333"/>
      <c r="AA218" s="363"/>
      <c r="AB218" s="333"/>
      <c r="AC218" s="333"/>
      <c r="AD218" s="333"/>
      <c r="AE218" s="333"/>
      <c r="AF218" s="333"/>
      <c r="AG218" s="333"/>
      <c r="AH218" s="333"/>
      <c r="AI218" s="333"/>
      <c r="AJ218" s="333"/>
      <c r="AK218" s="333"/>
      <c r="AL218" s="333"/>
      <c r="AM218" s="333"/>
      <c r="AN218" s="333"/>
      <c r="AO218" s="333"/>
      <c r="AP218" s="333"/>
      <c r="AQ218" s="333"/>
      <c r="AR218" s="333"/>
      <c r="AS218" s="333"/>
      <c r="AT218" s="333"/>
      <c r="AU218" s="333"/>
      <c r="AV218" s="333"/>
      <c r="AW218" s="333"/>
      <c r="AX218" s="333"/>
      <c r="AY218" s="333"/>
      <c r="AZ218" s="333"/>
      <c r="BA218" s="333"/>
      <c r="BB218" s="325"/>
      <c r="BC218" s="360"/>
      <c r="BD218" s="326"/>
    </row>
    <row r="219" spans="1:100">
      <c r="A219" s="348"/>
      <c r="B219" s="329"/>
      <c r="C219" s="338"/>
      <c r="D219" s="28">
        <v>6</v>
      </c>
      <c r="E219" s="335"/>
      <c r="F219" s="336"/>
      <c r="G219" s="128">
        <f>G217</f>
        <v>1.04004212013134E-267</v>
      </c>
      <c r="H219" s="270">
        <f t="shared" ref="H219:J219" si="461">H217</f>
        <v>0</v>
      </c>
      <c r="I219" s="271">
        <f t="shared" si="461"/>
        <v>0</v>
      </c>
      <c r="J219" s="272">
        <f t="shared" si="461"/>
        <v>0</v>
      </c>
      <c r="K219" s="6"/>
      <c r="L219" s="333"/>
      <c r="M219" s="333"/>
      <c r="N219" s="333"/>
      <c r="O219" s="333"/>
      <c r="P219" s="333"/>
      <c r="Q219" s="333"/>
      <c r="R219" s="333"/>
      <c r="S219" s="333"/>
      <c r="T219" s="333"/>
      <c r="U219" s="333"/>
      <c r="V219" s="333"/>
      <c r="W219" s="333"/>
      <c r="X219" s="333"/>
      <c r="Y219" s="333"/>
      <c r="Z219" s="333"/>
      <c r="AA219" s="363"/>
      <c r="AB219" s="333"/>
      <c r="AC219" s="333"/>
      <c r="AD219" s="333"/>
      <c r="AE219" s="333"/>
      <c r="AF219" s="333"/>
      <c r="AG219" s="333"/>
      <c r="AH219" s="333"/>
      <c r="AI219" s="333"/>
      <c r="AJ219" s="333"/>
      <c r="AK219" s="333"/>
      <c r="AL219" s="333"/>
      <c r="AM219" s="333"/>
      <c r="AN219" s="333"/>
      <c r="AO219" s="333"/>
      <c r="AP219" s="333"/>
      <c r="AQ219" s="333"/>
      <c r="AR219" s="333"/>
      <c r="AS219" s="333"/>
      <c r="AT219" s="333"/>
      <c r="AU219" s="333"/>
      <c r="AV219" s="333"/>
      <c r="AW219" s="333"/>
      <c r="AX219" s="333"/>
      <c r="AY219" s="333"/>
      <c r="AZ219" s="333"/>
      <c r="BA219" s="333"/>
      <c r="BB219" s="325"/>
      <c r="BC219" s="360"/>
      <c r="BD219" s="326"/>
    </row>
    <row r="220" spans="1:100">
      <c r="A220" s="348"/>
      <c r="B220" s="329"/>
      <c r="C220" s="338"/>
      <c r="D220" s="28">
        <v>7</v>
      </c>
      <c r="E220" s="335"/>
      <c r="F220" s="336"/>
      <c r="G220" s="97">
        <f>G216</f>
        <v>9.1275764205570705E-259</v>
      </c>
      <c r="H220" s="51">
        <f t="shared" ref="H220:J220" si="462">H216</f>
        <v>0</v>
      </c>
      <c r="I220" s="126">
        <f t="shared" si="462"/>
        <v>0</v>
      </c>
      <c r="J220" s="173">
        <f t="shared" si="462"/>
        <v>0</v>
      </c>
      <c r="K220" s="6"/>
      <c r="L220" s="333"/>
      <c r="M220" s="333"/>
      <c r="N220" s="333"/>
      <c r="O220" s="333"/>
      <c r="P220" s="333"/>
      <c r="Q220" s="333"/>
      <c r="R220" s="333"/>
      <c r="S220" s="333"/>
      <c r="T220" s="333"/>
      <c r="U220" s="333"/>
      <c r="V220" s="333"/>
      <c r="W220" s="333"/>
      <c r="X220" s="333"/>
      <c r="Y220" s="333"/>
      <c r="Z220" s="333"/>
      <c r="AA220" s="363"/>
      <c r="AB220" s="333"/>
      <c r="AC220" s="333"/>
      <c r="AD220" s="333"/>
      <c r="AE220" s="333"/>
      <c r="AF220" s="333"/>
      <c r="AG220" s="333"/>
      <c r="AH220" s="333"/>
      <c r="AI220" s="333"/>
      <c r="AJ220" s="333"/>
      <c r="AK220" s="333"/>
      <c r="AL220" s="333"/>
      <c r="AM220" s="333"/>
      <c r="AN220" s="333"/>
      <c r="AO220" s="333"/>
      <c r="AP220" s="333"/>
      <c r="AQ220" s="333"/>
      <c r="AR220" s="333"/>
      <c r="AS220" s="333"/>
      <c r="AT220" s="333"/>
      <c r="AU220" s="333"/>
      <c r="AV220" s="333"/>
      <c r="AW220" s="333"/>
      <c r="AX220" s="333"/>
      <c r="AY220" s="333"/>
      <c r="AZ220" s="333"/>
      <c r="BA220" s="333"/>
      <c r="BB220" s="325"/>
      <c r="BC220" s="360"/>
      <c r="BD220" s="326"/>
    </row>
    <row r="221" spans="1:100">
      <c r="A221" s="348"/>
      <c r="B221" s="329"/>
      <c r="C221" s="338"/>
      <c r="D221" s="28">
        <v>8</v>
      </c>
      <c r="E221" s="335"/>
      <c r="F221" s="336"/>
      <c r="G221" s="97">
        <f>G215</f>
        <v>3.07755582500159E-246</v>
      </c>
      <c r="H221" s="51">
        <f t="shared" ref="H221:J221" si="463">H215</f>
        <v>0</v>
      </c>
      <c r="I221" s="126">
        <f t="shared" si="463"/>
        <v>0</v>
      </c>
      <c r="J221" s="173">
        <f t="shared" si="463"/>
        <v>0</v>
      </c>
      <c r="K221" s="6"/>
      <c r="L221" s="333"/>
      <c r="M221" s="333"/>
      <c r="N221" s="333"/>
      <c r="O221" s="333"/>
      <c r="P221" s="333"/>
      <c r="Q221" s="333"/>
      <c r="R221" s="333"/>
      <c r="S221" s="333"/>
      <c r="T221" s="333"/>
      <c r="U221" s="333"/>
      <c r="V221" s="333"/>
      <c r="W221" s="333"/>
      <c r="X221" s="333"/>
      <c r="Y221" s="333"/>
      <c r="Z221" s="333"/>
      <c r="AA221" s="363"/>
      <c r="AB221" s="333"/>
      <c r="AC221" s="333"/>
      <c r="AD221" s="333"/>
      <c r="AE221" s="333"/>
      <c r="AF221" s="333"/>
      <c r="AG221" s="333"/>
      <c r="AH221" s="333"/>
      <c r="AI221" s="333"/>
      <c r="AJ221" s="333"/>
      <c r="AK221" s="333"/>
      <c r="AL221" s="333"/>
      <c r="AM221" s="333"/>
      <c r="AN221" s="333"/>
      <c r="AO221" s="333"/>
      <c r="AP221" s="333"/>
      <c r="AQ221" s="333"/>
      <c r="AR221" s="333"/>
      <c r="AS221" s="333"/>
      <c r="AT221" s="333"/>
      <c r="AU221" s="333"/>
      <c r="AV221" s="333"/>
      <c r="AW221" s="333"/>
      <c r="AX221" s="333"/>
      <c r="AY221" s="333"/>
      <c r="AZ221" s="333"/>
      <c r="BA221" s="333"/>
      <c r="BB221" s="325"/>
      <c r="BC221" s="360"/>
      <c r="BD221" s="326"/>
    </row>
    <row r="222" spans="1:100">
      <c r="A222" s="348"/>
      <c r="B222" s="329"/>
      <c r="C222" s="338"/>
      <c r="D222" s="28">
        <v>9</v>
      </c>
      <c r="E222" s="335"/>
      <c r="F222" s="336"/>
      <c r="G222" s="97">
        <f>G214</f>
        <v>2.6405554012527501E-231</v>
      </c>
      <c r="H222" s="51">
        <f t="shared" ref="H222:J222" si="464">H214</f>
        <v>0</v>
      </c>
      <c r="I222" s="126">
        <f t="shared" si="464"/>
        <v>0</v>
      </c>
      <c r="J222" s="173">
        <f t="shared" si="464"/>
        <v>0</v>
      </c>
      <c r="K222" s="6"/>
      <c r="L222" s="333"/>
      <c r="M222" s="333"/>
      <c r="N222" s="333"/>
      <c r="O222" s="333"/>
      <c r="P222" s="333"/>
      <c r="Q222" s="333"/>
      <c r="R222" s="333"/>
      <c r="S222" s="333"/>
      <c r="T222" s="333"/>
      <c r="U222" s="333"/>
      <c r="V222" s="333"/>
      <c r="W222" s="333"/>
      <c r="X222" s="333"/>
      <c r="Y222" s="333"/>
      <c r="Z222" s="333"/>
      <c r="AA222" s="363"/>
      <c r="AB222" s="333"/>
      <c r="AC222" s="333"/>
      <c r="AD222" s="333"/>
      <c r="AE222" s="333"/>
      <c r="AF222" s="333"/>
      <c r="AG222" s="333"/>
      <c r="AH222" s="333"/>
      <c r="AI222" s="333"/>
      <c r="AJ222" s="333"/>
      <c r="AK222" s="333"/>
      <c r="AL222" s="333"/>
      <c r="AM222" s="333"/>
      <c r="AN222" s="333"/>
      <c r="AO222" s="333"/>
      <c r="AP222" s="333"/>
      <c r="AQ222" s="333"/>
      <c r="AR222" s="333"/>
      <c r="AS222" s="333"/>
      <c r="AT222" s="333"/>
      <c r="AU222" s="333"/>
      <c r="AV222" s="333"/>
      <c r="AW222" s="333"/>
      <c r="AX222" s="333"/>
      <c r="AY222" s="333"/>
      <c r="AZ222" s="333"/>
      <c r="BA222" s="333"/>
      <c r="BB222" s="325"/>
      <c r="BC222" s="360"/>
      <c r="BD222" s="326"/>
    </row>
    <row r="223" spans="1:100">
      <c r="A223" s="348"/>
      <c r="B223" s="329"/>
      <c r="C223" s="338"/>
      <c r="D223" s="29">
        <v>10</v>
      </c>
      <c r="E223" s="335"/>
      <c r="F223" s="336"/>
      <c r="G223" s="101">
        <f>G213</f>
        <v>3.3650490165011299E-214</v>
      </c>
      <c r="H223" s="77">
        <f t="shared" ref="H223:J223" si="465">H213</f>
        <v>3.1437975338826099E-288</v>
      </c>
      <c r="I223" s="248">
        <f t="shared" si="465"/>
        <v>5.8790306287524098E-305</v>
      </c>
      <c r="J223" s="182">
        <f t="shared" si="465"/>
        <v>0</v>
      </c>
      <c r="K223" s="30"/>
      <c r="L223" s="334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64"/>
      <c r="AB223" s="358"/>
      <c r="AC223" s="358"/>
      <c r="AD223" s="358"/>
      <c r="AE223" s="358"/>
      <c r="AF223" s="358"/>
      <c r="AG223" s="358"/>
      <c r="AH223" s="358"/>
      <c r="AI223" s="358"/>
      <c r="AJ223" s="358"/>
      <c r="AK223" s="358"/>
      <c r="AL223" s="358"/>
      <c r="AM223" s="358"/>
      <c r="AN223" s="358"/>
      <c r="AO223" s="358"/>
      <c r="AP223" s="358"/>
      <c r="AQ223" s="358"/>
      <c r="AR223" s="358"/>
      <c r="AS223" s="358"/>
      <c r="AT223" s="358"/>
      <c r="AU223" s="358"/>
      <c r="AV223" s="358"/>
      <c r="AW223" s="358"/>
      <c r="AX223" s="358"/>
      <c r="AY223" s="358"/>
      <c r="AZ223" s="358"/>
      <c r="BA223" s="358"/>
      <c r="BB223" s="325"/>
      <c r="BC223" s="361"/>
      <c r="BD223" s="326"/>
    </row>
    <row r="224" spans="1:100">
      <c r="A224" s="348"/>
      <c r="B224" s="328">
        <v>0.05</v>
      </c>
      <c r="C224" s="338"/>
      <c r="D224" s="26">
        <v>-9</v>
      </c>
      <c r="E224" s="335">
        <v>7.9429517163497004E-52</v>
      </c>
      <c r="F224" s="336">
        <v>2.5712860385735101E-45</v>
      </c>
      <c r="G224" s="97">
        <f>G232</f>
        <v>2.5552131512801399E-45</v>
      </c>
      <c r="H224" s="51">
        <f t="shared" ref="H224:J224" si="466">H232</f>
        <v>1.2064684375484601E-50</v>
      </c>
      <c r="I224" s="126">
        <f t="shared" si="466"/>
        <v>7.3797578301906601E-53</v>
      </c>
      <c r="J224" s="173">
        <f t="shared" si="466"/>
        <v>3.5558851033552902E-77</v>
      </c>
      <c r="K224" s="27"/>
      <c r="L224" s="332">
        <f t="shared" ref="L224" si="467">1-SUM(M224:BC243)</f>
        <v>1.0892164655862402E-4</v>
      </c>
      <c r="M224" s="357">
        <f t="shared" ref="M224" si="468">G234+I234</f>
        <v>3.3299646180871698E-60</v>
      </c>
      <c r="N224" s="357">
        <f t="shared" ref="N224" si="469">G241+I241+J234</f>
        <v>4.0000975904421198E-64</v>
      </c>
      <c r="O224" s="357">
        <f t="shared" ref="O224" si="470">G243+I243+H234</f>
        <v>2.49209385181539E-55</v>
      </c>
      <c r="P224" s="357">
        <f t="shared" ref="P224" si="471">G236+I236+J241</f>
        <v>2.7607313557163101E-67</v>
      </c>
      <c r="Q224" s="357">
        <f t="shared" ref="Q224" si="472">G232+I232</f>
        <v>2.5552132250777181E-45</v>
      </c>
      <c r="R224" s="357">
        <f t="shared" ref="R224" si="473">G238+I238+H241+J243</f>
        <v>3.5314049916226501E-70</v>
      </c>
      <c r="S224" s="357">
        <f t="shared" ref="S224" si="474">G225+I225</f>
        <v>2.0246198265387631E-29</v>
      </c>
      <c r="T224" s="357">
        <f t="shared" ref="T224" si="475">G227+I227+J236</f>
        <v>6.667544808865623E-3</v>
      </c>
      <c r="U224" s="357">
        <f t="shared" ref="U224" si="476">G230+I230+H243</f>
        <v>3.3819128130821372E-13</v>
      </c>
      <c r="V224" s="357">
        <f t="shared" ref="V224" si="477">G239+I239+J232</f>
        <v>2.0715661319517309E-69</v>
      </c>
      <c r="W224" s="357">
        <f t="shared" ref="W224" si="478">G228+I228</f>
        <v>0.98521580522491248</v>
      </c>
      <c r="X224" s="357">
        <f t="shared" ref="X224" si="479">G231+I231+J238+H236</f>
        <v>2.0246198265387631E-29</v>
      </c>
      <c r="Y224" s="357">
        <f t="shared" ref="Y224" si="480">G237+I237</f>
        <v>2.07156609639288E-69</v>
      </c>
      <c r="Z224" s="357">
        <f t="shared" ref="Z224" si="481">G229+I229+J225</f>
        <v>6.667544808865623E-3</v>
      </c>
      <c r="AA224" s="362">
        <f t="shared" ref="AA224" si="482">G240+I240+H232</f>
        <v>1.2064684375484601E-50</v>
      </c>
      <c r="AB224" s="357">
        <f t="shared" ref="AB224" si="483">G226+I226+J227</f>
        <v>2.3036226802218514E-6</v>
      </c>
      <c r="AC224" s="357">
        <f t="shared" ref="AC224" si="484">G242+I242</f>
        <v>3.3299646180871698E-60</v>
      </c>
      <c r="AD224" s="357">
        <f t="shared" ref="AD224" si="485">G235+I235+J230+H238</f>
        <v>1.5414647703228399E-19</v>
      </c>
      <c r="AE224" s="357">
        <f t="shared" ref="AE224" si="486">G224+I224</f>
        <v>2.5552132250777181E-45</v>
      </c>
      <c r="AF224" s="357">
        <f t="shared" ref="AF224" si="487">G233+I233+J239</f>
        <v>2.49209385181539E-55</v>
      </c>
      <c r="AG224" s="357">
        <f t="shared" ref="AG224" si="488">H225</f>
        <v>7.0372437179782598E-30</v>
      </c>
      <c r="AH224" s="357">
        <f t="shared" ref="AH224" si="489">J228</f>
        <v>7.4066583341407901E-4</v>
      </c>
      <c r="AI224" s="357">
        <f>J231+H227</f>
        <v>8.4363902255413792E-6</v>
      </c>
      <c r="AJ224" s="357">
        <f t="shared" ref="AJ224" si="490">F224</f>
        <v>2.5712860385735101E-45</v>
      </c>
      <c r="AK224" s="357">
        <f t="shared" ref="AK224" si="491">J237</f>
        <v>1.1660363269451001E-252</v>
      </c>
      <c r="AL224" s="357">
        <f t="shared" ref="AL224" si="492">H230</f>
        <v>2.2740373742569199E-14</v>
      </c>
      <c r="AM224" s="357">
        <f t="shared" ref="AM224" si="493">J229</f>
        <v>2.3036223420305701E-6</v>
      </c>
      <c r="AN224" s="357">
        <f t="shared" ref="AN224" si="494">J240+H239</f>
        <v>3.9539077542368296E-158</v>
      </c>
      <c r="AO224" s="357">
        <f t="shared" ref="AO224" si="495">J226</f>
        <v>1.5414647703228399E-19</v>
      </c>
      <c r="AP224" s="357">
        <f t="shared" ref="AP224" si="496">H228</f>
        <v>5.7803765152664296E-4</v>
      </c>
      <c r="AQ224" s="357">
        <f t="shared" ref="AQ224" si="497">J242</f>
        <v>4.6371647164698199E-157</v>
      </c>
      <c r="AR224" s="357">
        <f t="shared" ref="AR224" si="498">H231+J235</f>
        <v>7.0372437179782598E-30</v>
      </c>
      <c r="AS224" s="357">
        <f t="shared" ref="AS224" si="499">J224</f>
        <v>3.5558851033552902E-77</v>
      </c>
      <c r="AT224" s="357">
        <f t="shared" ref="AT224" si="500">H237</f>
        <v>3.9539077542368296E-158</v>
      </c>
      <c r="AU224" s="357">
        <f t="shared" ref="AU224" si="501">J233</f>
        <v>3.69857229125332E-116</v>
      </c>
      <c r="AV224" s="357">
        <f t="shared" ref="AV224" si="502">H229</f>
        <v>8.4363902255413792E-6</v>
      </c>
      <c r="AW224" s="357">
        <f t="shared" ref="AW224" si="503">H240</f>
        <v>1.2108365119032001E-143</v>
      </c>
      <c r="AX224" s="357">
        <f t="shared" ref="AX224" si="504">H226</f>
        <v>2.2740373742569199E-14</v>
      </c>
      <c r="AY224" s="357">
        <f t="shared" ref="AY224" si="505">E224</f>
        <v>7.9429517163497004E-52</v>
      </c>
      <c r="AZ224" s="357">
        <f t="shared" ref="AZ224" si="506">H242</f>
        <v>9.31660392414114E-100</v>
      </c>
      <c r="BA224" s="357">
        <f t="shared" ref="BA224" si="507">H235</f>
        <v>1.6154857787233602E-123</v>
      </c>
      <c r="BB224" s="325">
        <f t="shared" ref="BB224" si="508">H224</f>
        <v>1.2064684375484601E-50</v>
      </c>
      <c r="BC224" s="359">
        <f t="shared" ref="BC224" si="509">H233</f>
        <v>1.13760371853743E-74</v>
      </c>
      <c r="BD224" s="326">
        <f t="shared" ref="BD224" si="510">SUMPRODUCT($L$1:$BC$1,BF224:CW224)</f>
        <v>11.020087895252667</v>
      </c>
      <c r="BF224" s="12">
        <f>L224</f>
        <v>1.0892164655862402E-4</v>
      </c>
      <c r="BG224" s="23">
        <f t="shared" ref="BG224:CV224" si="511">M224</f>
        <v>3.3299646180871698E-60</v>
      </c>
      <c r="BH224" s="23">
        <f t="shared" si="511"/>
        <v>4.0000975904421198E-64</v>
      </c>
      <c r="BI224" s="23">
        <f t="shared" si="511"/>
        <v>2.49209385181539E-55</v>
      </c>
      <c r="BJ224" s="23">
        <f t="shared" si="511"/>
        <v>2.7607313557163101E-67</v>
      </c>
      <c r="BK224" s="23">
        <f t="shared" si="511"/>
        <v>2.5552132250777181E-45</v>
      </c>
      <c r="BL224" s="23">
        <f t="shared" si="511"/>
        <v>3.5314049916226501E-70</v>
      </c>
      <c r="BM224" s="23">
        <f t="shared" si="511"/>
        <v>2.0246198265387631E-29</v>
      </c>
      <c r="BN224" s="23">
        <f t="shared" si="511"/>
        <v>6.667544808865623E-3</v>
      </c>
      <c r="BO224" s="23">
        <f t="shared" si="511"/>
        <v>3.3819128130821372E-13</v>
      </c>
      <c r="BP224" s="23">
        <f t="shared" si="511"/>
        <v>2.0715661319517309E-69</v>
      </c>
      <c r="BQ224" s="23">
        <f t="shared" si="511"/>
        <v>0.98521580522491248</v>
      </c>
      <c r="BR224" s="23">
        <f t="shared" si="511"/>
        <v>2.0246198265387631E-29</v>
      </c>
      <c r="BS224" s="23">
        <f t="shared" si="511"/>
        <v>2.07156609639288E-69</v>
      </c>
      <c r="BT224" s="23">
        <f t="shared" si="511"/>
        <v>6.667544808865623E-3</v>
      </c>
      <c r="BU224" s="23">
        <f t="shared" si="511"/>
        <v>1.2064684375484601E-50</v>
      </c>
      <c r="BV224" s="23">
        <f t="shared" si="511"/>
        <v>2.3036226802218514E-6</v>
      </c>
      <c r="BW224" s="23">
        <f t="shared" si="511"/>
        <v>3.3299646180871698E-60</v>
      </c>
      <c r="BX224" s="23">
        <f t="shared" si="511"/>
        <v>1.5414647703228399E-19</v>
      </c>
      <c r="BY224" s="23">
        <f t="shared" si="511"/>
        <v>2.5552132250777181E-45</v>
      </c>
      <c r="BZ224" s="23">
        <f t="shared" si="511"/>
        <v>2.49209385181539E-55</v>
      </c>
      <c r="CA224" s="23">
        <f t="shared" si="511"/>
        <v>7.0372437179782598E-30</v>
      </c>
      <c r="CB224" s="23">
        <f t="shared" si="511"/>
        <v>7.4066583341407901E-4</v>
      </c>
      <c r="CC224" s="23">
        <f t="shared" si="511"/>
        <v>8.4363902255413792E-6</v>
      </c>
      <c r="CD224" s="23">
        <f t="shared" si="511"/>
        <v>2.5712860385735101E-45</v>
      </c>
      <c r="CE224" s="23">
        <f t="shared" si="511"/>
        <v>1.1660363269451001E-252</v>
      </c>
      <c r="CF224" s="23">
        <f t="shared" si="511"/>
        <v>2.2740373742569199E-14</v>
      </c>
      <c r="CG224" s="23">
        <f t="shared" si="511"/>
        <v>2.3036223420305701E-6</v>
      </c>
      <c r="CH224" s="23">
        <f t="shared" si="511"/>
        <v>3.9539077542368296E-158</v>
      </c>
      <c r="CI224" s="23">
        <f t="shared" si="511"/>
        <v>1.5414647703228399E-19</v>
      </c>
      <c r="CJ224" s="23">
        <f t="shared" si="511"/>
        <v>5.7803765152664296E-4</v>
      </c>
      <c r="CK224" s="23">
        <f t="shared" si="511"/>
        <v>4.6371647164698199E-157</v>
      </c>
      <c r="CL224" s="23">
        <f t="shared" si="511"/>
        <v>7.0372437179782598E-30</v>
      </c>
      <c r="CM224" s="23">
        <f t="shared" si="511"/>
        <v>3.5558851033552902E-77</v>
      </c>
      <c r="CN224" s="23">
        <f t="shared" si="511"/>
        <v>3.9539077542368296E-158</v>
      </c>
      <c r="CO224" s="23">
        <f t="shared" si="511"/>
        <v>3.69857229125332E-116</v>
      </c>
      <c r="CP224" s="23">
        <f t="shared" si="511"/>
        <v>8.4363902255413792E-6</v>
      </c>
      <c r="CQ224" s="23">
        <f t="shared" si="511"/>
        <v>1.2108365119032001E-143</v>
      </c>
      <c r="CR224" s="23">
        <f t="shared" si="511"/>
        <v>2.2740373742569199E-14</v>
      </c>
      <c r="CS224" s="23">
        <f t="shared" si="511"/>
        <v>7.9429517163497004E-52</v>
      </c>
      <c r="CT224" s="23">
        <f t="shared" si="511"/>
        <v>9.31660392414114E-100</v>
      </c>
      <c r="CU224" s="23">
        <f t="shared" si="511"/>
        <v>1.6154857787233602E-123</v>
      </c>
      <c r="CV224" s="24">
        <f t="shared" si="511"/>
        <v>1.2064684375484601E-50</v>
      </c>
    </row>
    <row r="225" spans="1:56">
      <c r="A225" s="348"/>
      <c r="B225" s="329"/>
      <c r="C225" s="338"/>
      <c r="D225" s="28">
        <v>-8</v>
      </c>
      <c r="E225" s="335"/>
      <c r="F225" s="336"/>
      <c r="G225" s="258">
        <f>G231</f>
        <v>1.8143315294367901E-29</v>
      </c>
      <c r="H225" s="268">
        <f t="shared" ref="H225:J225" si="512">H231</f>
        <v>7.0372437179782598E-30</v>
      </c>
      <c r="I225" s="267">
        <f t="shared" si="512"/>
        <v>2.10288297101973E-30</v>
      </c>
      <c r="J225" s="266">
        <f t="shared" si="512"/>
        <v>6.7379723891741396E-44</v>
      </c>
      <c r="K225" s="6"/>
      <c r="L225" s="333"/>
      <c r="M225" s="333"/>
      <c r="N225" s="333"/>
      <c r="O225" s="333"/>
      <c r="P225" s="333"/>
      <c r="Q225" s="333"/>
      <c r="R225" s="333"/>
      <c r="S225" s="333"/>
      <c r="T225" s="333"/>
      <c r="U225" s="333"/>
      <c r="V225" s="333"/>
      <c r="W225" s="333"/>
      <c r="X225" s="333"/>
      <c r="Y225" s="333"/>
      <c r="Z225" s="333"/>
      <c r="AA225" s="363"/>
      <c r="AB225" s="333"/>
      <c r="AC225" s="333"/>
      <c r="AD225" s="333"/>
      <c r="AE225" s="333"/>
      <c r="AF225" s="333"/>
      <c r="AG225" s="333"/>
      <c r="AH225" s="333"/>
      <c r="AI225" s="333"/>
      <c r="AJ225" s="333"/>
      <c r="AK225" s="333"/>
      <c r="AL225" s="333"/>
      <c r="AM225" s="333"/>
      <c r="AN225" s="333"/>
      <c r="AO225" s="333"/>
      <c r="AP225" s="333"/>
      <c r="AQ225" s="333"/>
      <c r="AR225" s="333"/>
      <c r="AS225" s="333"/>
      <c r="AT225" s="333"/>
      <c r="AU225" s="333"/>
      <c r="AV225" s="333"/>
      <c r="AW225" s="333"/>
      <c r="AX225" s="333"/>
      <c r="AY225" s="333"/>
      <c r="AZ225" s="333"/>
      <c r="BA225" s="333"/>
      <c r="BB225" s="325"/>
      <c r="BC225" s="360"/>
      <c r="BD225" s="326"/>
    </row>
    <row r="226" spans="1:56">
      <c r="A226" s="348"/>
      <c r="B226" s="329"/>
      <c r="C226" s="338"/>
      <c r="D226" s="28">
        <v>-7</v>
      </c>
      <c r="E226" s="335"/>
      <c r="F226" s="336"/>
      <c r="G226" s="258">
        <f>G230</f>
        <v>2.3491521002287302E-15</v>
      </c>
      <c r="H226" s="268">
        <f t="shared" ref="H226:J226" si="513">H230</f>
        <v>2.2740373742569199E-14</v>
      </c>
      <c r="I226" s="267">
        <f t="shared" si="513"/>
        <v>3.3584212920798498E-13</v>
      </c>
      <c r="J226" s="266">
        <f t="shared" si="513"/>
        <v>1.5414647703228399E-19</v>
      </c>
      <c r="K226" s="6"/>
      <c r="L226" s="333"/>
      <c r="M226" s="333"/>
      <c r="N226" s="333"/>
      <c r="O226" s="333"/>
      <c r="P226" s="333"/>
      <c r="Q226" s="333"/>
      <c r="R226" s="333"/>
      <c r="S226" s="333"/>
      <c r="T226" s="333"/>
      <c r="U226" s="333"/>
      <c r="V226" s="333"/>
      <c r="W226" s="333"/>
      <c r="X226" s="333"/>
      <c r="Y226" s="333"/>
      <c r="Z226" s="333"/>
      <c r="AA226" s="363"/>
      <c r="AB226" s="333"/>
      <c r="AC226" s="333"/>
      <c r="AD226" s="333"/>
      <c r="AE226" s="333"/>
      <c r="AF226" s="333"/>
      <c r="AG226" s="333"/>
      <c r="AH226" s="333"/>
      <c r="AI226" s="333"/>
      <c r="AJ226" s="333"/>
      <c r="AK226" s="333"/>
      <c r="AL226" s="333"/>
      <c r="AM226" s="333"/>
      <c r="AN226" s="333"/>
      <c r="AO226" s="333"/>
      <c r="AP226" s="333"/>
      <c r="AQ226" s="333"/>
      <c r="AR226" s="333"/>
      <c r="AS226" s="333"/>
      <c r="AT226" s="333"/>
      <c r="AU226" s="333"/>
      <c r="AV226" s="333"/>
      <c r="AW226" s="333"/>
      <c r="AX226" s="333"/>
      <c r="AY226" s="333"/>
      <c r="AZ226" s="333"/>
      <c r="BA226" s="333"/>
      <c r="BB226" s="325"/>
      <c r="BC226" s="360"/>
      <c r="BD226" s="326"/>
    </row>
    <row r="227" spans="1:56">
      <c r="A227" s="348"/>
      <c r="B227" s="329"/>
      <c r="C227" s="338"/>
      <c r="D227" s="28">
        <v>-6</v>
      </c>
      <c r="E227" s="335"/>
      <c r="F227" s="336"/>
      <c r="G227" s="258">
        <f>G229</f>
        <v>1.9600414984246699E-7</v>
      </c>
      <c r="H227" s="268">
        <f t="shared" ref="H227:J227" si="514">H229</f>
        <v>8.4363902255413792E-6</v>
      </c>
      <c r="I227" s="267">
        <f t="shared" si="514"/>
        <v>6.6673488047157801E-3</v>
      </c>
      <c r="J227" s="266">
        <f t="shared" si="514"/>
        <v>2.3036223420305701E-6</v>
      </c>
      <c r="K227" s="6"/>
      <c r="L227" s="333"/>
      <c r="M227" s="333"/>
      <c r="N227" s="333"/>
      <c r="O227" s="333"/>
      <c r="P227" s="333"/>
      <c r="Q227" s="333"/>
      <c r="R227" s="333"/>
      <c r="S227" s="333"/>
      <c r="T227" s="333"/>
      <c r="U227" s="333"/>
      <c r="V227" s="333"/>
      <c r="W227" s="333"/>
      <c r="X227" s="333"/>
      <c r="Y227" s="333"/>
      <c r="Z227" s="333"/>
      <c r="AA227" s="363"/>
      <c r="AB227" s="333"/>
      <c r="AC227" s="333"/>
      <c r="AD227" s="333"/>
      <c r="AE227" s="333"/>
      <c r="AF227" s="333"/>
      <c r="AG227" s="333"/>
      <c r="AH227" s="333"/>
      <c r="AI227" s="333"/>
      <c r="AJ227" s="333"/>
      <c r="AK227" s="333"/>
      <c r="AL227" s="333"/>
      <c r="AM227" s="333"/>
      <c r="AN227" s="333"/>
      <c r="AO227" s="333"/>
      <c r="AP227" s="333"/>
      <c r="AQ227" s="333"/>
      <c r="AR227" s="333"/>
      <c r="AS227" s="333"/>
      <c r="AT227" s="333"/>
      <c r="AU227" s="333"/>
      <c r="AV227" s="333"/>
      <c r="AW227" s="333"/>
      <c r="AX227" s="333"/>
      <c r="AY227" s="333"/>
      <c r="AZ227" s="333"/>
      <c r="BA227" s="333"/>
      <c r="BB227" s="325"/>
      <c r="BC227" s="360"/>
      <c r="BD227" s="326"/>
    </row>
    <row r="228" spans="1:56">
      <c r="A228" s="348"/>
      <c r="B228" s="329"/>
      <c r="C228" s="338"/>
      <c r="D228" s="28">
        <v>-5</v>
      </c>
      <c r="E228" s="335"/>
      <c r="F228" s="336"/>
      <c r="G228" s="258">
        <f>'8'!G227</f>
        <v>1.06953636255058E-5</v>
      </c>
      <c r="H228" s="268">
        <f>'8'!H227</f>
        <v>5.7803765152664296E-4</v>
      </c>
      <c r="I228" s="267">
        <f>'8'!I227</f>
        <v>0.98520510986128695</v>
      </c>
      <c r="J228" s="266">
        <f>'8'!J227</f>
        <v>7.4066583341407901E-4</v>
      </c>
      <c r="K228" s="6"/>
      <c r="L228" s="333"/>
      <c r="M228" s="333"/>
      <c r="N228" s="333"/>
      <c r="O228" s="333"/>
      <c r="P228" s="333"/>
      <c r="Q228" s="333"/>
      <c r="R228" s="333"/>
      <c r="S228" s="333"/>
      <c r="T228" s="333"/>
      <c r="U228" s="333"/>
      <c r="V228" s="333"/>
      <c r="W228" s="333"/>
      <c r="X228" s="333"/>
      <c r="Y228" s="333"/>
      <c r="Z228" s="333"/>
      <c r="AA228" s="363"/>
      <c r="AB228" s="333"/>
      <c r="AC228" s="333"/>
      <c r="AD228" s="333"/>
      <c r="AE228" s="333"/>
      <c r="AF228" s="333"/>
      <c r="AG228" s="333"/>
      <c r="AH228" s="333"/>
      <c r="AI228" s="333"/>
      <c r="AJ228" s="333"/>
      <c r="AK228" s="333"/>
      <c r="AL228" s="333"/>
      <c r="AM228" s="333"/>
      <c r="AN228" s="333"/>
      <c r="AO228" s="333"/>
      <c r="AP228" s="333"/>
      <c r="AQ228" s="333"/>
      <c r="AR228" s="333"/>
      <c r="AS228" s="333"/>
      <c r="AT228" s="333"/>
      <c r="AU228" s="333"/>
      <c r="AV228" s="333"/>
      <c r="AW228" s="333"/>
      <c r="AX228" s="333"/>
      <c r="AY228" s="333"/>
      <c r="AZ228" s="333"/>
      <c r="BA228" s="333"/>
      <c r="BB228" s="325"/>
      <c r="BC228" s="360"/>
      <c r="BD228" s="326"/>
    </row>
    <row r="229" spans="1:56">
      <c r="A229" s="348"/>
      <c r="B229" s="329"/>
      <c r="C229" s="338"/>
      <c r="D229" s="28">
        <v>-4</v>
      </c>
      <c r="E229" s="335"/>
      <c r="F229" s="336"/>
      <c r="G229" s="258">
        <f>'8'!G228</f>
        <v>1.9600414984246699E-7</v>
      </c>
      <c r="H229" s="268">
        <f>'8'!H228</f>
        <v>8.4363902255413792E-6</v>
      </c>
      <c r="I229" s="267">
        <f>'8'!I228</f>
        <v>6.6673488047157801E-3</v>
      </c>
      <c r="J229" s="266">
        <f>'8'!J228</f>
        <v>2.3036223420305701E-6</v>
      </c>
      <c r="K229" s="6"/>
      <c r="L229" s="333"/>
      <c r="M229" s="333"/>
      <c r="N229" s="333"/>
      <c r="O229" s="333"/>
      <c r="P229" s="333"/>
      <c r="Q229" s="333"/>
      <c r="R229" s="333"/>
      <c r="S229" s="333"/>
      <c r="T229" s="333"/>
      <c r="U229" s="333"/>
      <c r="V229" s="333"/>
      <c r="W229" s="333"/>
      <c r="X229" s="333"/>
      <c r="Y229" s="333"/>
      <c r="Z229" s="333"/>
      <c r="AA229" s="363"/>
      <c r="AB229" s="333"/>
      <c r="AC229" s="333"/>
      <c r="AD229" s="333"/>
      <c r="AE229" s="333"/>
      <c r="AF229" s="333"/>
      <c r="AG229" s="333"/>
      <c r="AH229" s="333"/>
      <c r="AI229" s="333"/>
      <c r="AJ229" s="333"/>
      <c r="AK229" s="333"/>
      <c r="AL229" s="333"/>
      <c r="AM229" s="333"/>
      <c r="AN229" s="333"/>
      <c r="AO229" s="333"/>
      <c r="AP229" s="333"/>
      <c r="AQ229" s="333"/>
      <c r="AR229" s="333"/>
      <c r="AS229" s="333"/>
      <c r="AT229" s="333"/>
      <c r="AU229" s="333"/>
      <c r="AV229" s="333"/>
      <c r="AW229" s="333"/>
      <c r="AX229" s="333"/>
      <c r="AY229" s="333"/>
      <c r="AZ229" s="333"/>
      <c r="BA229" s="333"/>
      <c r="BB229" s="325"/>
      <c r="BC229" s="360"/>
      <c r="BD229" s="326"/>
    </row>
    <row r="230" spans="1:56">
      <c r="A230" s="348"/>
      <c r="B230" s="329"/>
      <c r="C230" s="338"/>
      <c r="D230" s="28">
        <v>-3</v>
      </c>
      <c r="E230" s="335"/>
      <c r="F230" s="336"/>
      <c r="G230" s="258">
        <f>'8'!G229</f>
        <v>2.3491521002287302E-15</v>
      </c>
      <c r="H230" s="268">
        <f>'8'!H229</f>
        <v>2.2740373742569199E-14</v>
      </c>
      <c r="I230" s="267">
        <f>'8'!I229</f>
        <v>3.3584212920798498E-13</v>
      </c>
      <c r="J230" s="266">
        <f>'8'!J229</f>
        <v>1.5414647703228399E-19</v>
      </c>
      <c r="K230" s="6"/>
      <c r="L230" s="333"/>
      <c r="M230" s="333"/>
      <c r="N230" s="333"/>
      <c r="O230" s="333"/>
      <c r="P230" s="333"/>
      <c r="Q230" s="333"/>
      <c r="R230" s="333"/>
      <c r="S230" s="333"/>
      <c r="T230" s="333"/>
      <c r="U230" s="333"/>
      <c r="V230" s="333"/>
      <c r="W230" s="333"/>
      <c r="X230" s="333"/>
      <c r="Y230" s="333"/>
      <c r="Z230" s="333"/>
      <c r="AA230" s="363"/>
      <c r="AB230" s="333"/>
      <c r="AC230" s="333"/>
      <c r="AD230" s="333"/>
      <c r="AE230" s="333"/>
      <c r="AF230" s="333"/>
      <c r="AG230" s="333"/>
      <c r="AH230" s="333"/>
      <c r="AI230" s="333"/>
      <c r="AJ230" s="333"/>
      <c r="AK230" s="333"/>
      <c r="AL230" s="333"/>
      <c r="AM230" s="333"/>
      <c r="AN230" s="333"/>
      <c r="AO230" s="333"/>
      <c r="AP230" s="333"/>
      <c r="AQ230" s="333"/>
      <c r="AR230" s="333"/>
      <c r="AS230" s="333"/>
      <c r="AT230" s="333"/>
      <c r="AU230" s="333"/>
      <c r="AV230" s="333"/>
      <c r="AW230" s="333"/>
      <c r="AX230" s="333"/>
      <c r="AY230" s="333"/>
      <c r="AZ230" s="333"/>
      <c r="BA230" s="333"/>
      <c r="BB230" s="325"/>
      <c r="BC230" s="360"/>
      <c r="BD230" s="326"/>
    </row>
    <row r="231" spans="1:56">
      <c r="A231" s="348"/>
      <c r="B231" s="329"/>
      <c r="C231" s="338"/>
      <c r="D231" s="28">
        <v>-2</v>
      </c>
      <c r="E231" s="335"/>
      <c r="F231" s="336"/>
      <c r="G231" s="258">
        <f>'8'!G230</f>
        <v>1.8143315294367901E-29</v>
      </c>
      <c r="H231" s="268">
        <f>'8'!H230</f>
        <v>7.0372437179782598E-30</v>
      </c>
      <c r="I231" s="267">
        <f>'8'!I230</f>
        <v>2.10288297101973E-30</v>
      </c>
      <c r="J231" s="266">
        <f>'8'!J230</f>
        <v>6.7379723891741396E-44</v>
      </c>
      <c r="K231" s="6"/>
      <c r="L231" s="333"/>
      <c r="M231" s="333"/>
      <c r="N231" s="333"/>
      <c r="O231" s="333"/>
      <c r="P231" s="333"/>
      <c r="Q231" s="333"/>
      <c r="R231" s="333"/>
      <c r="S231" s="333"/>
      <c r="T231" s="333"/>
      <c r="U231" s="333"/>
      <c r="V231" s="333"/>
      <c r="W231" s="333"/>
      <c r="X231" s="333"/>
      <c r="Y231" s="333"/>
      <c r="Z231" s="333"/>
      <c r="AA231" s="363"/>
      <c r="AB231" s="333"/>
      <c r="AC231" s="333"/>
      <c r="AD231" s="333"/>
      <c r="AE231" s="333"/>
      <c r="AF231" s="333"/>
      <c r="AG231" s="333"/>
      <c r="AH231" s="333"/>
      <c r="AI231" s="333"/>
      <c r="AJ231" s="333"/>
      <c r="AK231" s="333"/>
      <c r="AL231" s="333"/>
      <c r="AM231" s="333"/>
      <c r="AN231" s="333"/>
      <c r="AO231" s="333"/>
      <c r="AP231" s="333"/>
      <c r="AQ231" s="333"/>
      <c r="AR231" s="333"/>
      <c r="AS231" s="333"/>
      <c r="AT231" s="333"/>
      <c r="AU231" s="333"/>
      <c r="AV231" s="333"/>
      <c r="AW231" s="333"/>
      <c r="AX231" s="333"/>
      <c r="AY231" s="333"/>
      <c r="AZ231" s="333"/>
      <c r="BA231" s="333"/>
      <c r="BB231" s="325"/>
      <c r="BC231" s="360"/>
      <c r="BD231" s="326"/>
    </row>
    <row r="232" spans="1:56">
      <c r="A232" s="348"/>
      <c r="B232" s="329"/>
      <c r="C232" s="338"/>
      <c r="D232" s="28">
        <v>-1</v>
      </c>
      <c r="E232" s="335"/>
      <c r="F232" s="336"/>
      <c r="G232" s="258">
        <f>'8'!G231</f>
        <v>2.5552131512801399E-45</v>
      </c>
      <c r="H232" s="268">
        <f>'8'!H231</f>
        <v>1.2064684375484601E-50</v>
      </c>
      <c r="I232" s="267">
        <f>'8'!I231</f>
        <v>7.3797578301906601E-53</v>
      </c>
      <c r="J232" s="266">
        <f>'8'!J231</f>
        <v>3.5558851033552902E-77</v>
      </c>
      <c r="K232" s="6"/>
      <c r="L232" s="333"/>
      <c r="M232" s="333"/>
      <c r="N232" s="333"/>
      <c r="O232" s="333"/>
      <c r="P232" s="333"/>
      <c r="Q232" s="333"/>
      <c r="R232" s="333"/>
      <c r="S232" s="333"/>
      <c r="T232" s="333"/>
      <c r="U232" s="333"/>
      <c r="V232" s="333"/>
      <c r="W232" s="333"/>
      <c r="X232" s="333"/>
      <c r="Y232" s="333"/>
      <c r="Z232" s="333"/>
      <c r="AA232" s="363"/>
      <c r="AB232" s="333"/>
      <c r="AC232" s="333"/>
      <c r="AD232" s="333"/>
      <c r="AE232" s="333"/>
      <c r="AF232" s="333"/>
      <c r="AG232" s="333"/>
      <c r="AH232" s="333"/>
      <c r="AI232" s="333"/>
      <c r="AJ232" s="333"/>
      <c r="AK232" s="333"/>
      <c r="AL232" s="333"/>
      <c r="AM232" s="333"/>
      <c r="AN232" s="333"/>
      <c r="AO232" s="333"/>
      <c r="AP232" s="333"/>
      <c r="AQ232" s="333"/>
      <c r="AR232" s="333"/>
      <c r="AS232" s="333"/>
      <c r="AT232" s="333"/>
      <c r="AU232" s="333"/>
      <c r="AV232" s="333"/>
      <c r="AW232" s="333"/>
      <c r="AX232" s="333"/>
      <c r="AY232" s="333"/>
      <c r="AZ232" s="333"/>
      <c r="BA232" s="333"/>
      <c r="BB232" s="325"/>
      <c r="BC232" s="360"/>
      <c r="BD232" s="326"/>
    </row>
    <row r="233" spans="1:56">
      <c r="A233" s="348"/>
      <c r="B233" s="329"/>
      <c r="C233" s="338"/>
      <c r="D233" s="28">
        <v>0</v>
      </c>
      <c r="E233" s="335"/>
      <c r="F233" s="336"/>
      <c r="G233" s="258">
        <f>'8'!G232</f>
        <v>2.49209385181539E-55</v>
      </c>
      <c r="H233" s="268">
        <f>'8'!H232</f>
        <v>1.13760371853743E-74</v>
      </c>
      <c r="I233" s="267">
        <f>'8'!I232</f>
        <v>6.9400059491462398E-79</v>
      </c>
      <c r="J233" s="266">
        <f>'8'!J232</f>
        <v>3.69857229125332E-116</v>
      </c>
      <c r="K233" s="6"/>
      <c r="L233" s="333"/>
      <c r="M233" s="333"/>
      <c r="N233" s="333"/>
      <c r="O233" s="333"/>
      <c r="P233" s="333"/>
      <c r="Q233" s="333"/>
      <c r="R233" s="333"/>
      <c r="S233" s="333"/>
      <c r="T233" s="333"/>
      <c r="U233" s="333"/>
      <c r="V233" s="333"/>
      <c r="W233" s="333"/>
      <c r="X233" s="333"/>
      <c r="Y233" s="333"/>
      <c r="Z233" s="333"/>
      <c r="AA233" s="363"/>
      <c r="AB233" s="333"/>
      <c r="AC233" s="333"/>
      <c r="AD233" s="333"/>
      <c r="AE233" s="333"/>
      <c r="AF233" s="333"/>
      <c r="AG233" s="333"/>
      <c r="AH233" s="333"/>
      <c r="AI233" s="333"/>
      <c r="AJ233" s="333"/>
      <c r="AK233" s="333"/>
      <c r="AL233" s="333"/>
      <c r="AM233" s="333"/>
      <c r="AN233" s="333"/>
      <c r="AO233" s="333"/>
      <c r="AP233" s="333"/>
      <c r="AQ233" s="333"/>
      <c r="AR233" s="333"/>
      <c r="AS233" s="333"/>
      <c r="AT233" s="333"/>
      <c r="AU233" s="333"/>
      <c r="AV233" s="333"/>
      <c r="AW233" s="333"/>
      <c r="AX233" s="333"/>
      <c r="AY233" s="333"/>
      <c r="AZ233" s="333"/>
      <c r="BA233" s="333"/>
      <c r="BB233" s="325"/>
      <c r="BC233" s="360"/>
      <c r="BD233" s="326"/>
    </row>
    <row r="234" spans="1:56">
      <c r="A234" s="348"/>
      <c r="B234" s="329"/>
      <c r="C234" s="338"/>
      <c r="D234" s="28">
        <v>1</v>
      </c>
      <c r="E234" s="335"/>
      <c r="F234" s="336"/>
      <c r="G234" s="258">
        <f>'8'!G233</f>
        <v>3.3299646180871698E-60</v>
      </c>
      <c r="H234" s="268">
        <f>'8'!H233</f>
        <v>9.31660392414114E-100</v>
      </c>
      <c r="I234" s="267">
        <f>'8'!I233</f>
        <v>4.2464210141991299E-106</v>
      </c>
      <c r="J234" s="266">
        <f>'8'!J233</f>
        <v>4.6371647164698199E-157</v>
      </c>
      <c r="K234" s="6"/>
      <c r="L234" s="333"/>
      <c r="M234" s="333"/>
      <c r="N234" s="333"/>
      <c r="O234" s="333"/>
      <c r="P234" s="333"/>
      <c r="Q234" s="333"/>
      <c r="R234" s="333"/>
      <c r="S234" s="333"/>
      <c r="T234" s="333"/>
      <c r="U234" s="333"/>
      <c r="V234" s="333"/>
      <c r="W234" s="333"/>
      <c r="X234" s="333"/>
      <c r="Y234" s="333"/>
      <c r="Z234" s="333"/>
      <c r="AA234" s="363"/>
      <c r="AB234" s="333"/>
      <c r="AC234" s="333"/>
      <c r="AD234" s="333"/>
      <c r="AE234" s="333"/>
      <c r="AF234" s="333"/>
      <c r="AG234" s="333"/>
      <c r="AH234" s="333"/>
      <c r="AI234" s="333"/>
      <c r="AJ234" s="333"/>
      <c r="AK234" s="333"/>
      <c r="AL234" s="333"/>
      <c r="AM234" s="333"/>
      <c r="AN234" s="333"/>
      <c r="AO234" s="333"/>
      <c r="AP234" s="333"/>
      <c r="AQ234" s="333"/>
      <c r="AR234" s="333"/>
      <c r="AS234" s="333"/>
      <c r="AT234" s="333"/>
      <c r="AU234" s="333"/>
      <c r="AV234" s="333"/>
      <c r="AW234" s="333"/>
      <c r="AX234" s="333"/>
      <c r="AY234" s="333"/>
      <c r="AZ234" s="333"/>
      <c r="BA234" s="333"/>
      <c r="BB234" s="325"/>
      <c r="BC234" s="360"/>
      <c r="BD234" s="326"/>
    </row>
    <row r="235" spans="1:56">
      <c r="A235" s="348"/>
      <c r="B235" s="329"/>
      <c r="C235" s="338"/>
      <c r="D235" s="28">
        <v>2</v>
      </c>
      <c r="E235" s="335"/>
      <c r="F235" s="336"/>
      <c r="G235" s="258">
        <f>'8'!G234</f>
        <v>4.0000975904421198E-64</v>
      </c>
      <c r="H235" s="268">
        <f>'8'!H234</f>
        <v>1.6154857787233602E-123</v>
      </c>
      <c r="I235" s="267">
        <f>'8'!I234</f>
        <v>6.8834482788133601E-132</v>
      </c>
      <c r="J235" s="266">
        <f>'8'!J234</f>
        <v>6.83975773655576E-196</v>
      </c>
      <c r="K235" s="6"/>
      <c r="L235" s="333"/>
      <c r="M235" s="333"/>
      <c r="N235" s="333"/>
      <c r="O235" s="333"/>
      <c r="P235" s="333"/>
      <c r="Q235" s="333"/>
      <c r="R235" s="333"/>
      <c r="S235" s="333"/>
      <c r="T235" s="333"/>
      <c r="U235" s="333"/>
      <c r="V235" s="333"/>
      <c r="W235" s="333"/>
      <c r="X235" s="333"/>
      <c r="Y235" s="333"/>
      <c r="Z235" s="333"/>
      <c r="AA235" s="363"/>
      <c r="AB235" s="333"/>
      <c r="AC235" s="333"/>
      <c r="AD235" s="333"/>
      <c r="AE235" s="333"/>
      <c r="AF235" s="333"/>
      <c r="AG235" s="333"/>
      <c r="AH235" s="333"/>
      <c r="AI235" s="333"/>
      <c r="AJ235" s="333"/>
      <c r="AK235" s="333"/>
      <c r="AL235" s="333"/>
      <c r="AM235" s="333"/>
      <c r="AN235" s="333"/>
      <c r="AO235" s="333"/>
      <c r="AP235" s="333"/>
      <c r="AQ235" s="333"/>
      <c r="AR235" s="333"/>
      <c r="AS235" s="333"/>
      <c r="AT235" s="333"/>
      <c r="AU235" s="333"/>
      <c r="AV235" s="333"/>
      <c r="AW235" s="333"/>
      <c r="AX235" s="333"/>
      <c r="AY235" s="333"/>
      <c r="AZ235" s="333"/>
      <c r="BA235" s="333"/>
      <c r="BB235" s="325"/>
      <c r="BC235" s="360"/>
      <c r="BD235" s="326"/>
    </row>
    <row r="236" spans="1:56">
      <c r="A236" s="348"/>
      <c r="B236" s="329"/>
      <c r="C236" s="338"/>
      <c r="D236" s="28">
        <v>3</v>
      </c>
      <c r="E236" s="335"/>
      <c r="F236" s="336"/>
      <c r="G236" s="258">
        <f>'8'!G235</f>
        <v>2.7607313557163101E-67</v>
      </c>
      <c r="H236" s="268">
        <f>'8'!H235</f>
        <v>1.2108365119032001E-143</v>
      </c>
      <c r="I236" s="267">
        <f>'8'!I235</f>
        <v>9.6416392511777403E-154</v>
      </c>
      <c r="J236" s="266">
        <f>'8'!J235</f>
        <v>7.5808166066408099E-229</v>
      </c>
      <c r="K236" s="6"/>
      <c r="L236" s="333"/>
      <c r="M236" s="333"/>
      <c r="N236" s="333"/>
      <c r="O236" s="333"/>
      <c r="P236" s="333"/>
      <c r="Q236" s="333"/>
      <c r="R236" s="333"/>
      <c r="S236" s="333"/>
      <c r="T236" s="333"/>
      <c r="U236" s="333"/>
      <c r="V236" s="333"/>
      <c r="W236" s="333"/>
      <c r="X236" s="333"/>
      <c r="Y236" s="333"/>
      <c r="Z236" s="333"/>
      <c r="AA236" s="363"/>
      <c r="AB236" s="333"/>
      <c r="AC236" s="333"/>
      <c r="AD236" s="333"/>
      <c r="AE236" s="333"/>
      <c r="AF236" s="333"/>
      <c r="AG236" s="333"/>
      <c r="AH236" s="333"/>
      <c r="AI236" s="333"/>
      <c r="AJ236" s="333"/>
      <c r="AK236" s="333"/>
      <c r="AL236" s="333"/>
      <c r="AM236" s="333"/>
      <c r="AN236" s="333"/>
      <c r="AO236" s="333"/>
      <c r="AP236" s="333"/>
      <c r="AQ236" s="333"/>
      <c r="AR236" s="333"/>
      <c r="AS236" s="333"/>
      <c r="AT236" s="333"/>
      <c r="AU236" s="333"/>
      <c r="AV236" s="333"/>
      <c r="AW236" s="333"/>
      <c r="AX236" s="333"/>
      <c r="AY236" s="333"/>
      <c r="AZ236" s="333"/>
      <c r="BA236" s="333"/>
      <c r="BB236" s="325"/>
      <c r="BC236" s="360"/>
      <c r="BD236" s="326"/>
    </row>
    <row r="237" spans="1:56">
      <c r="A237" s="348"/>
      <c r="B237" s="329"/>
      <c r="C237" s="338"/>
      <c r="D237" s="28">
        <v>4</v>
      </c>
      <c r="E237" s="335"/>
      <c r="F237" s="336"/>
      <c r="G237" s="258">
        <f>'8'!G236</f>
        <v>2.07156609639288E-69</v>
      </c>
      <c r="H237" s="268">
        <f>'8'!H236</f>
        <v>3.9539077542368296E-158</v>
      </c>
      <c r="I237" s="267">
        <f>'8'!I236</f>
        <v>1.7424868647517999E-169</v>
      </c>
      <c r="J237" s="266">
        <f>'8'!J236</f>
        <v>1.1660363269451001E-252</v>
      </c>
      <c r="K237" s="6"/>
      <c r="L237" s="333"/>
      <c r="M237" s="333"/>
      <c r="N237" s="333"/>
      <c r="O237" s="333"/>
      <c r="P237" s="333"/>
      <c r="Q237" s="333"/>
      <c r="R237" s="333"/>
      <c r="S237" s="333"/>
      <c r="T237" s="333"/>
      <c r="U237" s="333"/>
      <c r="V237" s="333"/>
      <c r="W237" s="333"/>
      <c r="X237" s="333"/>
      <c r="Y237" s="333"/>
      <c r="Z237" s="333"/>
      <c r="AA237" s="363"/>
      <c r="AB237" s="333"/>
      <c r="AC237" s="333"/>
      <c r="AD237" s="333"/>
      <c r="AE237" s="333"/>
      <c r="AF237" s="333"/>
      <c r="AG237" s="333"/>
      <c r="AH237" s="333"/>
      <c r="AI237" s="333"/>
      <c r="AJ237" s="333"/>
      <c r="AK237" s="333"/>
      <c r="AL237" s="333"/>
      <c r="AM237" s="333"/>
      <c r="AN237" s="333"/>
      <c r="AO237" s="333"/>
      <c r="AP237" s="333"/>
      <c r="AQ237" s="333"/>
      <c r="AR237" s="333"/>
      <c r="AS237" s="333"/>
      <c r="AT237" s="333"/>
      <c r="AU237" s="333"/>
      <c r="AV237" s="333"/>
      <c r="AW237" s="333"/>
      <c r="AX237" s="333"/>
      <c r="AY237" s="333"/>
      <c r="AZ237" s="333"/>
      <c r="BA237" s="333"/>
      <c r="BB237" s="325"/>
      <c r="BC237" s="360"/>
      <c r="BD237" s="326"/>
    </row>
    <row r="238" spans="1:56">
      <c r="A238" s="348"/>
      <c r="B238" s="329"/>
      <c r="C238" s="338"/>
      <c r="D238" s="28">
        <v>5</v>
      </c>
      <c r="E238" s="335"/>
      <c r="F238" s="336"/>
      <c r="G238" s="258">
        <f>'8'!G237</f>
        <v>3.5314049916226501E-70</v>
      </c>
      <c r="H238" s="268">
        <f>'8'!H237</f>
        <v>5.5368254797937097E-165</v>
      </c>
      <c r="I238" s="267">
        <f>'8'!I237</f>
        <v>5.3369645482869499E-177</v>
      </c>
      <c r="J238" s="266">
        <f>'8'!J237</f>
        <v>1.9754750512706099E-264</v>
      </c>
      <c r="K238" s="6"/>
      <c r="L238" s="333"/>
      <c r="M238" s="333"/>
      <c r="N238" s="333"/>
      <c r="O238" s="333"/>
      <c r="P238" s="333"/>
      <c r="Q238" s="333"/>
      <c r="R238" s="333"/>
      <c r="S238" s="333"/>
      <c r="T238" s="333"/>
      <c r="U238" s="333"/>
      <c r="V238" s="333"/>
      <c r="W238" s="333"/>
      <c r="X238" s="333"/>
      <c r="Y238" s="333"/>
      <c r="Z238" s="333"/>
      <c r="AA238" s="363"/>
      <c r="AB238" s="333"/>
      <c r="AC238" s="333"/>
      <c r="AD238" s="333"/>
      <c r="AE238" s="333"/>
      <c r="AF238" s="333"/>
      <c r="AG238" s="333"/>
      <c r="AH238" s="333"/>
      <c r="AI238" s="333"/>
      <c r="AJ238" s="333"/>
      <c r="AK238" s="333"/>
      <c r="AL238" s="333"/>
      <c r="AM238" s="333"/>
      <c r="AN238" s="333"/>
      <c r="AO238" s="333"/>
      <c r="AP238" s="333"/>
      <c r="AQ238" s="333"/>
      <c r="AR238" s="333"/>
      <c r="AS238" s="333"/>
      <c r="AT238" s="333"/>
      <c r="AU238" s="333"/>
      <c r="AV238" s="333"/>
      <c r="AW238" s="333"/>
      <c r="AX238" s="333"/>
      <c r="AY238" s="333"/>
      <c r="AZ238" s="333"/>
      <c r="BA238" s="333"/>
      <c r="BB238" s="325"/>
      <c r="BC238" s="360"/>
      <c r="BD238" s="326"/>
    </row>
    <row r="239" spans="1:56">
      <c r="A239" s="348"/>
      <c r="B239" s="329"/>
      <c r="C239" s="338"/>
      <c r="D239" s="28">
        <v>6</v>
      </c>
      <c r="E239" s="335"/>
      <c r="F239" s="336"/>
      <c r="G239" s="128">
        <f>G237</f>
        <v>2.07156609639288E-69</v>
      </c>
      <c r="H239" s="270">
        <f t="shared" ref="H239:J239" si="515">H237</f>
        <v>3.9539077542368296E-158</v>
      </c>
      <c r="I239" s="271">
        <f t="shared" si="515"/>
        <v>1.7424868647517999E-169</v>
      </c>
      <c r="J239" s="272">
        <f t="shared" si="515"/>
        <v>1.1660363269451001E-252</v>
      </c>
      <c r="K239" s="6"/>
      <c r="L239" s="333"/>
      <c r="M239" s="333"/>
      <c r="N239" s="333"/>
      <c r="O239" s="333"/>
      <c r="P239" s="333"/>
      <c r="Q239" s="333"/>
      <c r="R239" s="333"/>
      <c r="S239" s="333"/>
      <c r="T239" s="333"/>
      <c r="U239" s="333"/>
      <c r="V239" s="333"/>
      <c r="W239" s="333"/>
      <c r="X239" s="333"/>
      <c r="Y239" s="333"/>
      <c r="Z239" s="333"/>
      <c r="AA239" s="363"/>
      <c r="AB239" s="333"/>
      <c r="AC239" s="333"/>
      <c r="AD239" s="333"/>
      <c r="AE239" s="333"/>
      <c r="AF239" s="333"/>
      <c r="AG239" s="333"/>
      <c r="AH239" s="333"/>
      <c r="AI239" s="333"/>
      <c r="AJ239" s="333"/>
      <c r="AK239" s="333"/>
      <c r="AL239" s="333"/>
      <c r="AM239" s="333"/>
      <c r="AN239" s="333"/>
      <c r="AO239" s="333"/>
      <c r="AP239" s="333"/>
      <c r="AQ239" s="333"/>
      <c r="AR239" s="333"/>
      <c r="AS239" s="333"/>
      <c r="AT239" s="333"/>
      <c r="AU239" s="333"/>
      <c r="AV239" s="333"/>
      <c r="AW239" s="333"/>
      <c r="AX239" s="333"/>
      <c r="AY239" s="333"/>
      <c r="AZ239" s="333"/>
      <c r="BA239" s="333"/>
      <c r="BB239" s="325"/>
      <c r="BC239" s="360"/>
      <c r="BD239" s="326"/>
    </row>
    <row r="240" spans="1:56">
      <c r="A240" s="348"/>
      <c r="B240" s="329"/>
      <c r="C240" s="338"/>
      <c r="D240" s="28">
        <v>7</v>
      </c>
      <c r="E240" s="335"/>
      <c r="F240" s="336"/>
      <c r="G240" s="97">
        <f>G236</f>
        <v>2.7607313557163101E-67</v>
      </c>
      <c r="H240" s="51">
        <f t="shared" ref="H240:J240" si="516">H236</f>
        <v>1.2108365119032001E-143</v>
      </c>
      <c r="I240" s="126">
        <f t="shared" si="516"/>
        <v>9.6416392511777403E-154</v>
      </c>
      <c r="J240" s="173">
        <f t="shared" si="516"/>
        <v>7.5808166066408099E-229</v>
      </c>
      <c r="K240" s="6"/>
      <c r="L240" s="333"/>
      <c r="M240" s="333"/>
      <c r="N240" s="333"/>
      <c r="O240" s="333"/>
      <c r="P240" s="333"/>
      <c r="Q240" s="333"/>
      <c r="R240" s="333"/>
      <c r="S240" s="333"/>
      <c r="T240" s="333"/>
      <c r="U240" s="333"/>
      <c r="V240" s="333"/>
      <c r="W240" s="333"/>
      <c r="X240" s="333"/>
      <c r="Y240" s="333"/>
      <c r="Z240" s="333"/>
      <c r="AA240" s="363"/>
      <c r="AB240" s="333"/>
      <c r="AC240" s="333"/>
      <c r="AD240" s="333"/>
      <c r="AE240" s="333"/>
      <c r="AF240" s="333"/>
      <c r="AG240" s="333"/>
      <c r="AH240" s="333"/>
      <c r="AI240" s="333"/>
      <c r="AJ240" s="333"/>
      <c r="AK240" s="333"/>
      <c r="AL240" s="333"/>
      <c r="AM240" s="333"/>
      <c r="AN240" s="333"/>
      <c r="AO240" s="333"/>
      <c r="AP240" s="333"/>
      <c r="AQ240" s="333"/>
      <c r="AR240" s="333"/>
      <c r="AS240" s="333"/>
      <c r="AT240" s="333"/>
      <c r="AU240" s="333"/>
      <c r="AV240" s="333"/>
      <c r="AW240" s="333"/>
      <c r="AX240" s="333"/>
      <c r="AY240" s="333"/>
      <c r="AZ240" s="333"/>
      <c r="BA240" s="333"/>
      <c r="BB240" s="325"/>
      <c r="BC240" s="360"/>
      <c r="BD240" s="326"/>
    </row>
    <row r="241" spans="1:100">
      <c r="A241" s="348"/>
      <c r="B241" s="329"/>
      <c r="C241" s="338"/>
      <c r="D241" s="28">
        <v>8</v>
      </c>
      <c r="E241" s="335"/>
      <c r="F241" s="336"/>
      <c r="G241" s="97">
        <f>G235</f>
        <v>4.0000975904421198E-64</v>
      </c>
      <c r="H241" s="51">
        <f t="shared" ref="H241:J241" si="517">H235</f>
        <v>1.6154857787233602E-123</v>
      </c>
      <c r="I241" s="126">
        <f t="shared" si="517"/>
        <v>6.8834482788133601E-132</v>
      </c>
      <c r="J241" s="173">
        <f t="shared" si="517"/>
        <v>6.83975773655576E-196</v>
      </c>
      <c r="K241" s="6"/>
      <c r="L241" s="333"/>
      <c r="M241" s="333"/>
      <c r="N241" s="333"/>
      <c r="O241" s="333"/>
      <c r="P241" s="333"/>
      <c r="Q241" s="333"/>
      <c r="R241" s="333"/>
      <c r="S241" s="333"/>
      <c r="T241" s="333"/>
      <c r="U241" s="333"/>
      <c r="V241" s="333"/>
      <c r="W241" s="333"/>
      <c r="X241" s="333"/>
      <c r="Y241" s="333"/>
      <c r="Z241" s="333"/>
      <c r="AA241" s="363"/>
      <c r="AB241" s="333"/>
      <c r="AC241" s="333"/>
      <c r="AD241" s="333"/>
      <c r="AE241" s="333"/>
      <c r="AF241" s="333"/>
      <c r="AG241" s="333"/>
      <c r="AH241" s="333"/>
      <c r="AI241" s="333"/>
      <c r="AJ241" s="333"/>
      <c r="AK241" s="333"/>
      <c r="AL241" s="333"/>
      <c r="AM241" s="333"/>
      <c r="AN241" s="333"/>
      <c r="AO241" s="333"/>
      <c r="AP241" s="333"/>
      <c r="AQ241" s="333"/>
      <c r="AR241" s="333"/>
      <c r="AS241" s="333"/>
      <c r="AT241" s="333"/>
      <c r="AU241" s="333"/>
      <c r="AV241" s="333"/>
      <c r="AW241" s="333"/>
      <c r="AX241" s="333"/>
      <c r="AY241" s="333"/>
      <c r="AZ241" s="333"/>
      <c r="BA241" s="333"/>
      <c r="BB241" s="325"/>
      <c r="BC241" s="360"/>
      <c r="BD241" s="326"/>
    </row>
    <row r="242" spans="1:100">
      <c r="A242" s="348"/>
      <c r="B242" s="329"/>
      <c r="C242" s="338"/>
      <c r="D242" s="28">
        <v>9</v>
      </c>
      <c r="E242" s="335"/>
      <c r="F242" s="336"/>
      <c r="G242" s="97">
        <f>G234</f>
        <v>3.3299646180871698E-60</v>
      </c>
      <c r="H242" s="51">
        <f t="shared" ref="H242:J242" si="518">H234</f>
        <v>9.31660392414114E-100</v>
      </c>
      <c r="I242" s="126">
        <f t="shared" si="518"/>
        <v>4.2464210141991299E-106</v>
      </c>
      <c r="J242" s="173">
        <f t="shared" si="518"/>
        <v>4.6371647164698199E-157</v>
      </c>
      <c r="K242" s="6"/>
      <c r="L242" s="333"/>
      <c r="M242" s="333"/>
      <c r="N242" s="333"/>
      <c r="O242" s="333"/>
      <c r="P242" s="333"/>
      <c r="Q242" s="333"/>
      <c r="R242" s="333"/>
      <c r="S242" s="333"/>
      <c r="T242" s="333"/>
      <c r="U242" s="333"/>
      <c r="V242" s="333"/>
      <c r="W242" s="333"/>
      <c r="X242" s="333"/>
      <c r="Y242" s="333"/>
      <c r="Z242" s="333"/>
      <c r="AA242" s="363"/>
      <c r="AB242" s="333"/>
      <c r="AC242" s="333"/>
      <c r="AD242" s="333"/>
      <c r="AE242" s="333"/>
      <c r="AF242" s="333"/>
      <c r="AG242" s="333"/>
      <c r="AH242" s="333"/>
      <c r="AI242" s="333"/>
      <c r="AJ242" s="333"/>
      <c r="AK242" s="333"/>
      <c r="AL242" s="333"/>
      <c r="AM242" s="333"/>
      <c r="AN242" s="333"/>
      <c r="AO242" s="333"/>
      <c r="AP242" s="333"/>
      <c r="AQ242" s="333"/>
      <c r="AR242" s="333"/>
      <c r="AS242" s="333"/>
      <c r="AT242" s="333"/>
      <c r="AU242" s="333"/>
      <c r="AV242" s="333"/>
      <c r="AW242" s="333"/>
      <c r="AX242" s="333"/>
      <c r="AY242" s="333"/>
      <c r="AZ242" s="333"/>
      <c r="BA242" s="333"/>
      <c r="BB242" s="325"/>
      <c r="BC242" s="360"/>
      <c r="BD242" s="326"/>
    </row>
    <row r="243" spans="1:100">
      <c r="A243" s="348"/>
      <c r="B243" s="329"/>
      <c r="C243" s="338"/>
      <c r="D243" s="29">
        <v>10</v>
      </c>
      <c r="E243" s="335"/>
      <c r="F243" s="336"/>
      <c r="G243" s="101">
        <f>G233</f>
        <v>2.49209385181539E-55</v>
      </c>
      <c r="H243" s="77">
        <f t="shared" ref="H243:J243" si="519">H233</f>
        <v>1.13760371853743E-74</v>
      </c>
      <c r="I243" s="248">
        <f t="shared" si="519"/>
        <v>6.9400059491462398E-79</v>
      </c>
      <c r="J243" s="182">
        <f t="shared" si="519"/>
        <v>3.69857229125332E-116</v>
      </c>
      <c r="K243" s="30"/>
      <c r="L243" s="334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64"/>
      <c r="AB243" s="358"/>
      <c r="AC243" s="358"/>
      <c r="AD243" s="358"/>
      <c r="AE243" s="358"/>
      <c r="AF243" s="358"/>
      <c r="AG243" s="358"/>
      <c r="AH243" s="358"/>
      <c r="AI243" s="358"/>
      <c r="AJ243" s="358"/>
      <c r="AK243" s="358"/>
      <c r="AL243" s="358"/>
      <c r="AM243" s="358"/>
      <c r="AN243" s="358"/>
      <c r="AO243" s="358"/>
      <c r="AP243" s="358"/>
      <c r="AQ243" s="358"/>
      <c r="AR243" s="358"/>
      <c r="AS243" s="358"/>
      <c r="AT243" s="358"/>
      <c r="AU243" s="358"/>
      <c r="AV243" s="358"/>
      <c r="AW243" s="358"/>
      <c r="AX243" s="358"/>
      <c r="AY243" s="358"/>
      <c r="AZ243" s="358"/>
      <c r="BA243" s="358"/>
      <c r="BB243" s="325"/>
      <c r="BC243" s="361"/>
      <c r="BD243" s="326"/>
    </row>
    <row r="244" spans="1:100">
      <c r="A244" s="348"/>
      <c r="B244" s="328">
        <v>0.25</v>
      </c>
      <c r="C244" s="338"/>
      <c r="D244" s="26">
        <v>-9</v>
      </c>
      <c r="E244" s="330">
        <v>8.9005673214499994E-5</v>
      </c>
      <c r="F244" s="331">
        <v>4.0843113930671499E-4</v>
      </c>
      <c r="G244" s="97">
        <f>G252</f>
        <v>1.1794704917798299E-3</v>
      </c>
      <c r="H244" s="51">
        <f t="shared" ref="H244:J244" si="520">H252</f>
        <v>1.13432286792194E-4</v>
      </c>
      <c r="I244" s="126">
        <f t="shared" si="520"/>
        <v>3.14074567143598E-4</v>
      </c>
      <c r="J244" s="173">
        <f t="shared" si="520"/>
        <v>9.7499071197899494E-6</v>
      </c>
      <c r="K244" s="27"/>
      <c r="L244" s="332">
        <f t="shared" ref="L244" si="521">1-SUM(M244:BC263)</f>
        <v>0.24317639582348338</v>
      </c>
      <c r="M244" s="357">
        <f t="shared" ref="M244" si="522">G254+I254</f>
        <v>1.0688308955794111E-4</v>
      </c>
      <c r="N244" s="357">
        <f t="shared" ref="N244" si="523">G261+I261+J254</f>
        <v>4.6372922870435781E-5</v>
      </c>
      <c r="O244" s="357">
        <f t="shared" ref="O244" si="524">G263+I263+H254</f>
        <v>3.3648023061864956E-4</v>
      </c>
      <c r="P244" s="357">
        <f t="shared" ref="P244" si="525">G256+I256+J261</f>
        <v>2.6138677977541051E-5</v>
      </c>
      <c r="Q244" s="357">
        <f t="shared" ref="Q244" si="526">G252+I252</f>
        <v>1.493545058923428E-3</v>
      </c>
      <c r="R244" s="357">
        <f t="shared" ref="R244" si="527">G258+I258+H261+J263</f>
        <v>1.7039941372667929E-5</v>
      </c>
      <c r="S244" s="357">
        <f t="shared" ref="S244" si="528">G245+I245</f>
        <v>8.6393186045096593E-3</v>
      </c>
      <c r="T244" s="357">
        <f t="shared" ref="T244" si="529">G247+I247+J256</f>
        <v>0.1481724187617442</v>
      </c>
      <c r="U244" s="357">
        <f t="shared" ref="U244" si="530">G250+I250+H263</f>
        <v>4.5941491072706578E-2</v>
      </c>
      <c r="V244" s="357">
        <f t="shared" ref="V244" si="531">G259+I259+J252</f>
        <v>2.8405851120528605E-5</v>
      </c>
      <c r="W244" s="357">
        <f t="shared" ref="W244" si="532">G248+I248</f>
        <v>0.22473605381731759</v>
      </c>
      <c r="X244" s="357">
        <f t="shared" ref="X244" si="533">G251+I251+J258+H256</f>
        <v>8.6393393818106259E-3</v>
      </c>
      <c r="Y244" s="357">
        <f t="shared" ref="Y244" si="534">G257+I257</f>
        <v>1.8655944000738656E-5</v>
      </c>
      <c r="Z244" s="357">
        <f t="shared" ref="Z244" si="535">G249+I249+J245</f>
        <v>0.14843209856381862</v>
      </c>
      <c r="AA244" s="362">
        <f t="shared" ref="AA244" si="536">G260+I260+H252</f>
        <v>1.3957081565089404E-4</v>
      </c>
      <c r="AB244" s="357">
        <f t="shared" ref="AB244" si="537">G246+I246+J247</f>
        <v>6.2280634904736003E-2</v>
      </c>
      <c r="AC244" s="357">
        <f t="shared" ref="AC244" si="538">G262+I262</f>
        <v>1.0688308955794111E-4</v>
      </c>
      <c r="AD244" s="357">
        <f t="shared" ref="AD244" si="539">G255+I255+J250+H258</f>
        <v>3.3491059336684783E-3</v>
      </c>
      <c r="AE244" s="357">
        <f t="shared" ref="AE244" si="540">G244+I244</f>
        <v>1.493545058923428E-3</v>
      </c>
      <c r="AF244" s="357">
        <f t="shared" ref="AF244" si="541">G253+I253+J259</f>
        <v>3.3544004572126494E-4</v>
      </c>
      <c r="AG244" s="357">
        <f t="shared" ref="AG244" si="542">H245</f>
        <v>8.9494206034696703E-4</v>
      </c>
      <c r="AH244" s="357">
        <f t="shared" ref="AH244" si="543">J248</f>
        <v>2.8186453627717E-2</v>
      </c>
      <c r="AI244" s="357">
        <f t="shared" ref="AI244" si="544">J251+H247</f>
        <v>1.2816471613836814E-2</v>
      </c>
      <c r="AJ244" s="357">
        <f t="shared" ref="AJ244" si="545">F244</f>
        <v>4.0843113930671499E-4</v>
      </c>
      <c r="AK244" s="357">
        <f t="shared" ref="AK244" si="546">J257</f>
        <v>1.2814528193763001E-12</v>
      </c>
      <c r="AL244" s="357">
        <f t="shared" ref="AL244" si="547">H250</f>
        <v>4.5025284481547004E-3</v>
      </c>
      <c r="AM244" s="357">
        <f t="shared" ref="AM244" si="548">J249</f>
        <v>1.6350217367357499E-2</v>
      </c>
      <c r="AN244" s="357">
        <f t="shared" ref="AN244" si="549">J260+H259</f>
        <v>6.6981241552477278E-9</v>
      </c>
      <c r="AO244" s="357">
        <f t="shared" ref="AO244" si="550">J246</f>
        <v>3.3027336088949401E-3</v>
      </c>
      <c r="AP244" s="357">
        <f t="shared" ref="AP244" si="551">H248</f>
        <v>1.7843448176634299E-2</v>
      </c>
      <c r="AQ244" s="357">
        <f t="shared" ref="AQ244" si="552">J262</f>
        <v>5.1150655840271697E-9</v>
      </c>
      <c r="AR244" s="357">
        <f t="shared" ref="AR244" si="553">H251+J255</f>
        <v>8.94942209465808E-4</v>
      </c>
      <c r="AS244" s="357">
        <f t="shared" ref="AS244" si="554">J244</f>
        <v>9.7499071197899494E-6</v>
      </c>
      <c r="AT244" s="357">
        <f t="shared" ref="AT244" si="555">H257</f>
        <v>6.6896982673953399E-9</v>
      </c>
      <c r="AU244" s="357">
        <f t="shared" ref="AU244" si="556">J253</f>
        <v>2.34024404041907E-7</v>
      </c>
      <c r="AV244" s="357">
        <f t="shared" ref="AV244" si="557">H249</f>
        <v>1.2556791803336499E-2</v>
      </c>
      <c r="AW244" s="357">
        <f t="shared" ref="AW244" si="558">H260</f>
        <v>2.07766365402674E-8</v>
      </c>
      <c r="AX244" s="357">
        <f t="shared" ref="AX244" si="559">H246</f>
        <v>4.5025284481547004E-3</v>
      </c>
      <c r="AY244" s="357">
        <f t="shared" ref="AY244" si="560">E244</f>
        <v>8.9005673214499994E-5</v>
      </c>
      <c r="AZ244" s="357">
        <f t="shared" ref="AZ244" si="561">H262</f>
        <v>1.04018617883743E-6</v>
      </c>
      <c r="BA244" s="357">
        <f t="shared" ref="BA244" si="562">H255</f>
        <v>1.19012860151986E-7</v>
      </c>
      <c r="BB244" s="325">
        <f t="shared" ref="BB244" si="563">H244</f>
        <v>1.13432286792194E-4</v>
      </c>
      <c r="BC244" s="359">
        <f t="shared" ref="BC244" si="564">H253</f>
        <v>1.10735353280755E-5</v>
      </c>
      <c r="BD244" s="326">
        <f t="shared" ref="BD244" si="565">SUMPRODUCT($L$1:$BC$1,BF244:CW244)</f>
        <v>10.43600586574793</v>
      </c>
      <c r="BF244" s="12">
        <f>L244</f>
        <v>0.24317639582348338</v>
      </c>
      <c r="BG244" s="23">
        <f t="shared" ref="BG244:CV244" si="566">M244</f>
        <v>1.0688308955794111E-4</v>
      </c>
      <c r="BH244" s="23">
        <f t="shared" si="566"/>
        <v>4.6372922870435781E-5</v>
      </c>
      <c r="BI244" s="23">
        <f t="shared" si="566"/>
        <v>3.3648023061864956E-4</v>
      </c>
      <c r="BJ244" s="23">
        <f t="shared" si="566"/>
        <v>2.6138677977541051E-5</v>
      </c>
      <c r="BK244" s="23">
        <f t="shared" si="566"/>
        <v>1.493545058923428E-3</v>
      </c>
      <c r="BL244" s="23">
        <f t="shared" si="566"/>
        <v>1.7039941372667929E-5</v>
      </c>
      <c r="BM244" s="23">
        <f t="shared" si="566"/>
        <v>8.6393186045096593E-3</v>
      </c>
      <c r="BN244" s="23">
        <f t="shared" si="566"/>
        <v>0.1481724187617442</v>
      </c>
      <c r="BO244" s="23">
        <f t="shared" si="566"/>
        <v>4.5941491072706578E-2</v>
      </c>
      <c r="BP244" s="23">
        <f t="shared" si="566"/>
        <v>2.8405851120528605E-5</v>
      </c>
      <c r="BQ244" s="23">
        <f t="shared" si="566"/>
        <v>0.22473605381731759</v>
      </c>
      <c r="BR244" s="23">
        <f t="shared" si="566"/>
        <v>8.6393393818106259E-3</v>
      </c>
      <c r="BS244" s="23">
        <f t="shared" si="566"/>
        <v>1.8655944000738656E-5</v>
      </c>
      <c r="BT244" s="23">
        <f t="shared" si="566"/>
        <v>0.14843209856381862</v>
      </c>
      <c r="BU244" s="23">
        <f t="shared" si="566"/>
        <v>1.3957081565089404E-4</v>
      </c>
      <c r="BV244" s="23">
        <f t="shared" si="566"/>
        <v>6.2280634904736003E-2</v>
      </c>
      <c r="BW244" s="23">
        <f t="shared" si="566"/>
        <v>1.0688308955794111E-4</v>
      </c>
      <c r="BX244" s="23">
        <f t="shared" si="566"/>
        <v>3.3491059336684783E-3</v>
      </c>
      <c r="BY244" s="23">
        <f t="shared" si="566"/>
        <v>1.493545058923428E-3</v>
      </c>
      <c r="BZ244" s="23">
        <f t="shared" si="566"/>
        <v>3.3544004572126494E-4</v>
      </c>
      <c r="CA244" s="23">
        <f t="shared" si="566"/>
        <v>8.9494206034696703E-4</v>
      </c>
      <c r="CB244" s="23">
        <f t="shared" si="566"/>
        <v>2.8186453627717E-2</v>
      </c>
      <c r="CC244" s="23">
        <f t="shared" si="566"/>
        <v>1.2816471613836814E-2</v>
      </c>
      <c r="CD244" s="23">
        <f t="shared" si="566"/>
        <v>4.0843113930671499E-4</v>
      </c>
      <c r="CE244" s="23">
        <f t="shared" si="566"/>
        <v>1.2814528193763001E-12</v>
      </c>
      <c r="CF244" s="23">
        <f t="shared" si="566"/>
        <v>4.5025284481547004E-3</v>
      </c>
      <c r="CG244" s="23">
        <f t="shared" si="566"/>
        <v>1.6350217367357499E-2</v>
      </c>
      <c r="CH244" s="23">
        <f t="shared" si="566"/>
        <v>6.6981241552477278E-9</v>
      </c>
      <c r="CI244" s="23">
        <f t="shared" si="566"/>
        <v>3.3027336088949401E-3</v>
      </c>
      <c r="CJ244" s="23">
        <f t="shared" si="566"/>
        <v>1.7843448176634299E-2</v>
      </c>
      <c r="CK244" s="23">
        <f t="shared" si="566"/>
        <v>5.1150655840271697E-9</v>
      </c>
      <c r="CL244" s="23">
        <f t="shared" si="566"/>
        <v>8.94942209465808E-4</v>
      </c>
      <c r="CM244" s="23">
        <f t="shared" si="566"/>
        <v>9.7499071197899494E-6</v>
      </c>
      <c r="CN244" s="23">
        <f t="shared" si="566"/>
        <v>6.6896982673953399E-9</v>
      </c>
      <c r="CO244" s="23">
        <f t="shared" si="566"/>
        <v>2.34024404041907E-7</v>
      </c>
      <c r="CP244" s="23">
        <f t="shared" si="566"/>
        <v>1.2556791803336499E-2</v>
      </c>
      <c r="CQ244" s="23">
        <f t="shared" si="566"/>
        <v>2.07766365402674E-8</v>
      </c>
      <c r="CR244" s="23">
        <f t="shared" si="566"/>
        <v>4.5025284481547004E-3</v>
      </c>
      <c r="CS244" s="23">
        <f t="shared" si="566"/>
        <v>8.9005673214499994E-5</v>
      </c>
      <c r="CT244" s="23">
        <f t="shared" si="566"/>
        <v>1.04018617883743E-6</v>
      </c>
      <c r="CU244" s="23">
        <f t="shared" si="566"/>
        <v>1.19012860151986E-7</v>
      </c>
      <c r="CV244" s="24">
        <f t="shared" si="566"/>
        <v>1.13432286792194E-4</v>
      </c>
    </row>
    <row r="245" spans="1:100">
      <c r="A245" s="348"/>
      <c r="B245" s="329"/>
      <c r="C245" s="338"/>
      <c r="D245" s="28">
        <v>-8</v>
      </c>
      <c r="E245" s="330"/>
      <c r="F245" s="331"/>
      <c r="G245" s="258">
        <f>G251</f>
        <v>4.6123632763938197E-3</v>
      </c>
      <c r="H245" s="268">
        <f t="shared" ref="H245:J245" si="567">H251</f>
        <v>8.9494206034696703E-4</v>
      </c>
      <c r="I245" s="267">
        <f t="shared" si="567"/>
        <v>4.0269553281158397E-3</v>
      </c>
      <c r="J245" s="266">
        <f t="shared" si="567"/>
        <v>2.5967981050031499E-4</v>
      </c>
      <c r="K245" s="6"/>
      <c r="L245" s="333"/>
      <c r="M245" s="333"/>
      <c r="N245" s="333"/>
      <c r="O245" s="333"/>
      <c r="P245" s="333"/>
      <c r="Q245" s="333"/>
      <c r="R245" s="333"/>
      <c r="S245" s="333"/>
      <c r="T245" s="333"/>
      <c r="U245" s="333"/>
      <c r="V245" s="333"/>
      <c r="W245" s="333"/>
      <c r="X245" s="333"/>
      <c r="Y245" s="333"/>
      <c r="Z245" s="333"/>
      <c r="AA245" s="363"/>
      <c r="AB245" s="333"/>
      <c r="AC245" s="333"/>
      <c r="AD245" s="333"/>
      <c r="AE245" s="333"/>
      <c r="AF245" s="333"/>
      <c r="AG245" s="333"/>
      <c r="AH245" s="333"/>
      <c r="AI245" s="333"/>
      <c r="AJ245" s="333"/>
      <c r="AK245" s="333"/>
      <c r="AL245" s="333"/>
      <c r="AM245" s="333"/>
      <c r="AN245" s="333"/>
      <c r="AO245" s="333"/>
      <c r="AP245" s="333"/>
      <c r="AQ245" s="333"/>
      <c r="AR245" s="333"/>
      <c r="AS245" s="333"/>
      <c r="AT245" s="333"/>
      <c r="AU245" s="333"/>
      <c r="AV245" s="333"/>
      <c r="AW245" s="333"/>
      <c r="AX245" s="333"/>
      <c r="AY245" s="333"/>
      <c r="AZ245" s="333"/>
      <c r="BA245" s="333"/>
      <c r="BB245" s="325"/>
      <c r="BC245" s="360"/>
      <c r="BD245" s="326"/>
    </row>
    <row r="246" spans="1:100">
      <c r="A246" s="348"/>
      <c r="B246" s="329"/>
      <c r="C246" s="338"/>
      <c r="D246" s="28">
        <v>-7</v>
      </c>
      <c r="E246" s="330"/>
      <c r="F246" s="331"/>
      <c r="G246" s="258">
        <f>G250</f>
        <v>1.49280937514908E-2</v>
      </c>
      <c r="H246" s="268">
        <f t="shared" ref="H246:J246" si="568">H250</f>
        <v>4.5025284481547004E-3</v>
      </c>
      <c r="I246" s="267">
        <f t="shared" si="568"/>
        <v>3.10023237858877E-2</v>
      </c>
      <c r="J246" s="266">
        <f t="shared" si="568"/>
        <v>3.3027336088949401E-3</v>
      </c>
      <c r="K246" s="6"/>
      <c r="L246" s="333"/>
      <c r="M246" s="333"/>
      <c r="N246" s="333"/>
      <c r="O246" s="333"/>
      <c r="P246" s="333"/>
      <c r="Q246" s="333"/>
      <c r="R246" s="333"/>
      <c r="S246" s="333"/>
      <c r="T246" s="333"/>
      <c r="U246" s="333"/>
      <c r="V246" s="333"/>
      <c r="W246" s="333"/>
      <c r="X246" s="333"/>
      <c r="Y246" s="333"/>
      <c r="Z246" s="333"/>
      <c r="AA246" s="36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333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333"/>
      <c r="BB246" s="325"/>
      <c r="BC246" s="360"/>
      <c r="BD246" s="326"/>
    </row>
    <row r="247" spans="1:100">
      <c r="A247" s="348"/>
      <c r="B247" s="329"/>
      <c r="C247" s="338"/>
      <c r="D247" s="28">
        <v>-6</v>
      </c>
      <c r="E247" s="330"/>
      <c r="F247" s="331"/>
      <c r="G247" s="258">
        <f>G249</f>
        <v>3.2734681653986297E-2</v>
      </c>
      <c r="H247" s="268">
        <f t="shared" ref="H247:J247" si="569">H249</f>
        <v>1.2556791803336499E-2</v>
      </c>
      <c r="I247" s="267">
        <f t="shared" si="569"/>
        <v>0.115437737099332</v>
      </c>
      <c r="J247" s="266">
        <f t="shared" si="569"/>
        <v>1.6350217367357499E-2</v>
      </c>
      <c r="K247" s="6"/>
      <c r="L247" s="333"/>
      <c r="M247" s="333"/>
      <c r="N247" s="333"/>
      <c r="O247" s="333"/>
      <c r="P247" s="333"/>
      <c r="Q247" s="333"/>
      <c r="R247" s="333"/>
      <c r="S247" s="333"/>
      <c r="T247" s="333"/>
      <c r="U247" s="333"/>
      <c r="V247" s="333"/>
      <c r="W247" s="333"/>
      <c r="X247" s="333"/>
      <c r="Y247" s="333"/>
      <c r="Z247" s="333"/>
      <c r="AA247" s="363"/>
      <c r="AB247" s="333"/>
      <c r="AC247" s="333"/>
      <c r="AD247" s="333"/>
      <c r="AE247" s="333"/>
      <c r="AF247" s="333"/>
      <c r="AG247" s="333"/>
      <c r="AH247" s="333"/>
      <c r="AI247" s="333"/>
      <c r="AJ247" s="333"/>
      <c r="AK247" s="333"/>
      <c r="AL247" s="333"/>
      <c r="AM247" s="333"/>
      <c r="AN247" s="333"/>
      <c r="AO247" s="333"/>
      <c r="AP247" s="333"/>
      <c r="AQ247" s="333"/>
      <c r="AR247" s="333"/>
      <c r="AS247" s="333"/>
      <c r="AT247" s="333"/>
      <c r="AU247" s="333"/>
      <c r="AV247" s="333"/>
      <c r="AW247" s="333"/>
      <c r="AX247" s="333"/>
      <c r="AY247" s="333"/>
      <c r="AZ247" s="333"/>
      <c r="BA247" s="333"/>
      <c r="BB247" s="325"/>
      <c r="BC247" s="360"/>
      <c r="BD247" s="326"/>
    </row>
    <row r="248" spans="1:100">
      <c r="A248" s="348"/>
      <c r="B248" s="329"/>
      <c r="C248" s="338"/>
      <c r="D248" s="28">
        <v>-5</v>
      </c>
      <c r="E248" s="330"/>
      <c r="F248" s="331"/>
      <c r="G248" s="258">
        <f>'8'!G247</f>
        <v>4.3097907195071603E-2</v>
      </c>
      <c r="H248" s="268">
        <f>'8'!H247</f>
        <v>1.7843448176634299E-2</v>
      </c>
      <c r="I248" s="267">
        <f>'8'!I247</f>
        <v>0.18163814662224601</v>
      </c>
      <c r="J248" s="266">
        <f>'8'!J247</f>
        <v>2.8186453627717E-2</v>
      </c>
      <c r="K248" s="6"/>
      <c r="L248" s="333"/>
      <c r="M248" s="333"/>
      <c r="N248" s="333"/>
      <c r="O248" s="333"/>
      <c r="P248" s="333"/>
      <c r="Q248" s="333"/>
      <c r="R248" s="333"/>
      <c r="S248" s="333"/>
      <c r="T248" s="333"/>
      <c r="U248" s="333"/>
      <c r="V248" s="333"/>
      <c r="W248" s="333"/>
      <c r="X248" s="333"/>
      <c r="Y248" s="333"/>
      <c r="Z248" s="333"/>
      <c r="AA248" s="363"/>
      <c r="AB248" s="333"/>
      <c r="AC248" s="333"/>
      <c r="AD248" s="333"/>
      <c r="AE248" s="333"/>
      <c r="AF248" s="333"/>
      <c r="AG248" s="333"/>
      <c r="AH248" s="333"/>
      <c r="AI248" s="333"/>
      <c r="AJ248" s="333"/>
      <c r="AK248" s="333"/>
      <c r="AL248" s="333"/>
      <c r="AM248" s="333"/>
      <c r="AN248" s="333"/>
      <c r="AO248" s="333"/>
      <c r="AP248" s="333"/>
      <c r="AQ248" s="333"/>
      <c r="AR248" s="333"/>
      <c r="AS248" s="333"/>
      <c r="AT248" s="333"/>
      <c r="AU248" s="333"/>
      <c r="AV248" s="333"/>
      <c r="AW248" s="333"/>
      <c r="AX248" s="333"/>
      <c r="AY248" s="333"/>
      <c r="AZ248" s="333"/>
      <c r="BA248" s="333"/>
      <c r="BB248" s="325"/>
      <c r="BC248" s="360"/>
      <c r="BD248" s="326"/>
    </row>
    <row r="249" spans="1:100">
      <c r="A249" s="348"/>
      <c r="B249" s="329"/>
      <c r="C249" s="338"/>
      <c r="D249" s="28">
        <v>-4</v>
      </c>
      <c r="E249" s="330"/>
      <c r="F249" s="331"/>
      <c r="G249" s="258">
        <f>'8'!G248</f>
        <v>3.2734681653986297E-2</v>
      </c>
      <c r="H249" s="268">
        <f>'8'!H248</f>
        <v>1.2556791803336499E-2</v>
      </c>
      <c r="I249" s="267">
        <f>'8'!I248</f>
        <v>0.115437737099332</v>
      </c>
      <c r="J249" s="266">
        <f>'8'!J248</f>
        <v>1.6350217367357499E-2</v>
      </c>
      <c r="K249" s="6"/>
      <c r="L249" s="333"/>
      <c r="M249" s="333"/>
      <c r="N249" s="333"/>
      <c r="O249" s="333"/>
      <c r="P249" s="333"/>
      <c r="Q249" s="333"/>
      <c r="R249" s="333"/>
      <c r="S249" s="333"/>
      <c r="T249" s="333"/>
      <c r="U249" s="333"/>
      <c r="V249" s="333"/>
      <c r="W249" s="333"/>
      <c r="X249" s="333"/>
      <c r="Y249" s="333"/>
      <c r="Z249" s="333"/>
      <c r="AA249" s="363"/>
      <c r="AB249" s="333"/>
      <c r="AC249" s="333"/>
      <c r="AD249" s="333"/>
      <c r="AE249" s="333"/>
      <c r="AF249" s="333"/>
      <c r="AG249" s="333"/>
      <c r="AH249" s="333"/>
      <c r="AI249" s="333"/>
      <c r="AJ249" s="333"/>
      <c r="AK249" s="333"/>
      <c r="AL249" s="333"/>
      <c r="AM249" s="333"/>
      <c r="AN249" s="333"/>
      <c r="AO249" s="333"/>
      <c r="AP249" s="333"/>
      <c r="AQ249" s="333"/>
      <c r="AR249" s="333"/>
      <c r="AS249" s="333"/>
      <c r="AT249" s="333"/>
      <c r="AU249" s="333"/>
      <c r="AV249" s="333"/>
      <c r="AW249" s="333"/>
      <c r="AX249" s="333"/>
      <c r="AY249" s="333"/>
      <c r="AZ249" s="333"/>
      <c r="BA249" s="333"/>
      <c r="BB249" s="325"/>
      <c r="BC249" s="360"/>
      <c r="BD249" s="326"/>
    </row>
    <row r="250" spans="1:100">
      <c r="A250" s="348"/>
      <c r="B250" s="329"/>
      <c r="C250" s="338"/>
      <c r="D250" s="28">
        <v>-3</v>
      </c>
      <c r="E250" s="330"/>
      <c r="F250" s="331"/>
      <c r="G250" s="258">
        <f>'8'!G249</f>
        <v>1.49280937514908E-2</v>
      </c>
      <c r="H250" s="268">
        <f>'8'!H249</f>
        <v>4.5025284481547004E-3</v>
      </c>
      <c r="I250" s="267">
        <f>'8'!I249</f>
        <v>3.10023237858877E-2</v>
      </c>
      <c r="J250" s="266">
        <f>'8'!J249</f>
        <v>3.3027336088949401E-3</v>
      </c>
      <c r="K250" s="6"/>
      <c r="L250" s="333"/>
      <c r="M250" s="333"/>
      <c r="N250" s="333"/>
      <c r="O250" s="333"/>
      <c r="P250" s="333"/>
      <c r="Q250" s="333"/>
      <c r="R250" s="333"/>
      <c r="S250" s="333"/>
      <c r="T250" s="333"/>
      <c r="U250" s="333"/>
      <c r="V250" s="333"/>
      <c r="W250" s="333"/>
      <c r="X250" s="333"/>
      <c r="Y250" s="333"/>
      <c r="Z250" s="333"/>
      <c r="AA250" s="363"/>
      <c r="AB250" s="333"/>
      <c r="AC250" s="333"/>
      <c r="AD250" s="333"/>
      <c r="AE250" s="333"/>
      <c r="AF250" s="333"/>
      <c r="AG250" s="333"/>
      <c r="AH250" s="333"/>
      <c r="AI250" s="333"/>
      <c r="AJ250" s="333"/>
      <c r="AK250" s="333"/>
      <c r="AL250" s="333"/>
      <c r="AM250" s="333"/>
      <c r="AN250" s="333"/>
      <c r="AO250" s="333"/>
      <c r="AP250" s="333"/>
      <c r="AQ250" s="333"/>
      <c r="AR250" s="333"/>
      <c r="AS250" s="333"/>
      <c r="AT250" s="333"/>
      <c r="AU250" s="333"/>
      <c r="AV250" s="333"/>
      <c r="AW250" s="333"/>
      <c r="AX250" s="333"/>
      <c r="AY250" s="333"/>
      <c r="AZ250" s="333"/>
      <c r="BA250" s="333"/>
      <c r="BB250" s="325"/>
      <c r="BC250" s="360"/>
      <c r="BD250" s="326"/>
    </row>
    <row r="251" spans="1:100">
      <c r="A251" s="348"/>
      <c r="B251" s="329"/>
      <c r="C251" s="338"/>
      <c r="D251" s="28">
        <v>-2</v>
      </c>
      <c r="E251" s="330"/>
      <c r="F251" s="331"/>
      <c r="G251" s="258">
        <f>'8'!G250</f>
        <v>4.6123632763938197E-3</v>
      </c>
      <c r="H251" s="268">
        <f>'8'!H250</f>
        <v>8.9494206034696703E-4</v>
      </c>
      <c r="I251" s="267">
        <f>'8'!I250</f>
        <v>4.0269553281158397E-3</v>
      </c>
      <c r="J251" s="266">
        <f>'8'!J250</f>
        <v>2.5967981050031499E-4</v>
      </c>
      <c r="K251" s="6"/>
      <c r="L251" s="333"/>
      <c r="M251" s="333"/>
      <c r="N251" s="333"/>
      <c r="O251" s="333"/>
      <c r="P251" s="333"/>
      <c r="Q251" s="333"/>
      <c r="R251" s="333"/>
      <c r="S251" s="333"/>
      <c r="T251" s="333"/>
      <c r="U251" s="333"/>
      <c r="V251" s="333"/>
      <c r="W251" s="333"/>
      <c r="X251" s="333"/>
      <c r="Y251" s="333"/>
      <c r="Z251" s="333"/>
      <c r="AA251" s="36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333"/>
      <c r="AN251" s="333"/>
      <c r="AO251" s="333"/>
      <c r="AP251" s="333"/>
      <c r="AQ251" s="333"/>
      <c r="AR251" s="333"/>
      <c r="AS251" s="333"/>
      <c r="AT251" s="333"/>
      <c r="AU251" s="333"/>
      <c r="AV251" s="333"/>
      <c r="AW251" s="333"/>
      <c r="AX251" s="333"/>
      <c r="AY251" s="333"/>
      <c r="AZ251" s="333"/>
      <c r="BA251" s="333"/>
      <c r="BB251" s="325"/>
      <c r="BC251" s="360"/>
      <c r="BD251" s="326"/>
    </row>
    <row r="252" spans="1:100">
      <c r="A252" s="348"/>
      <c r="B252" s="329"/>
      <c r="C252" s="338"/>
      <c r="D252" s="28">
        <v>-1</v>
      </c>
      <c r="E252" s="330"/>
      <c r="F252" s="331"/>
      <c r="G252" s="258">
        <f>'8'!G251</f>
        <v>1.1794704917798299E-3</v>
      </c>
      <c r="H252" s="268">
        <f>'8'!H251</f>
        <v>1.13432286792194E-4</v>
      </c>
      <c r="I252" s="267">
        <f>'8'!I251</f>
        <v>3.14074567143598E-4</v>
      </c>
      <c r="J252" s="266">
        <f>'8'!J251</f>
        <v>9.7499071197899494E-6</v>
      </c>
      <c r="K252" s="6"/>
      <c r="L252" s="333"/>
      <c r="M252" s="333"/>
      <c r="N252" s="333"/>
      <c r="O252" s="333"/>
      <c r="P252" s="333"/>
      <c r="Q252" s="333"/>
      <c r="R252" s="333"/>
      <c r="S252" s="333"/>
      <c r="T252" s="333"/>
      <c r="U252" s="333"/>
      <c r="V252" s="333"/>
      <c r="W252" s="333"/>
      <c r="X252" s="333"/>
      <c r="Y252" s="333"/>
      <c r="Z252" s="333"/>
      <c r="AA252" s="363"/>
      <c r="AB252" s="333"/>
      <c r="AC252" s="333"/>
      <c r="AD252" s="333"/>
      <c r="AE252" s="333"/>
      <c r="AF252" s="333"/>
      <c r="AG252" s="333"/>
      <c r="AH252" s="333"/>
      <c r="AI252" s="333"/>
      <c r="AJ252" s="333"/>
      <c r="AK252" s="333"/>
      <c r="AL252" s="333"/>
      <c r="AM252" s="333"/>
      <c r="AN252" s="333"/>
      <c r="AO252" s="333"/>
      <c r="AP252" s="333"/>
      <c r="AQ252" s="333"/>
      <c r="AR252" s="333"/>
      <c r="AS252" s="333"/>
      <c r="AT252" s="333"/>
      <c r="AU252" s="333"/>
      <c r="AV252" s="333"/>
      <c r="AW252" s="333"/>
      <c r="AX252" s="333"/>
      <c r="AY252" s="333"/>
      <c r="AZ252" s="333"/>
      <c r="BA252" s="333"/>
      <c r="BB252" s="325"/>
      <c r="BC252" s="360"/>
      <c r="BD252" s="326"/>
    </row>
    <row r="253" spans="1:100">
      <c r="A253" s="348"/>
      <c r="B253" s="329"/>
      <c r="C253" s="338"/>
      <c r="D253" s="28">
        <v>0</v>
      </c>
      <c r="E253" s="330"/>
      <c r="F253" s="331"/>
      <c r="G253" s="258">
        <f>'8'!G252</f>
        <v>3.1632172041313003E-4</v>
      </c>
      <c r="H253" s="268">
        <f>'8'!H252</f>
        <v>1.10735353280755E-5</v>
      </c>
      <c r="I253" s="267">
        <f>'8'!I252</f>
        <v>1.9118324026682099E-5</v>
      </c>
      <c r="J253" s="266">
        <f>'8'!J252</f>
        <v>2.34024404041907E-7</v>
      </c>
      <c r="K253" s="6"/>
      <c r="L253" s="333"/>
      <c r="M253" s="333"/>
      <c r="N253" s="333"/>
      <c r="O253" s="333"/>
      <c r="P253" s="333"/>
      <c r="Q253" s="333"/>
      <c r="R253" s="333"/>
      <c r="S253" s="333"/>
      <c r="T253" s="333"/>
      <c r="U253" s="333"/>
      <c r="V253" s="333"/>
      <c r="W253" s="333"/>
      <c r="X253" s="333"/>
      <c r="Y253" s="333"/>
      <c r="Z253" s="333"/>
      <c r="AA253" s="36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333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25"/>
      <c r="BC253" s="360"/>
      <c r="BD253" s="326"/>
    </row>
    <row r="254" spans="1:100">
      <c r="A254" s="348"/>
      <c r="B254" s="329"/>
      <c r="C254" s="338"/>
      <c r="D254" s="28">
        <v>1</v>
      </c>
      <c r="E254" s="330"/>
      <c r="F254" s="331"/>
      <c r="G254" s="258">
        <f>'8'!G253</f>
        <v>1.0569485010977899E-4</v>
      </c>
      <c r="H254" s="268">
        <f>'8'!H253</f>
        <v>1.04018617883743E-6</v>
      </c>
      <c r="I254" s="267">
        <f>'8'!I253</f>
        <v>1.1882394481621201E-6</v>
      </c>
      <c r="J254" s="266">
        <f>'8'!J253</f>
        <v>5.1150655840271697E-9</v>
      </c>
      <c r="K254" s="6"/>
      <c r="L254" s="333"/>
      <c r="M254" s="333"/>
      <c r="N254" s="333"/>
      <c r="O254" s="333"/>
      <c r="P254" s="333"/>
      <c r="Q254" s="333"/>
      <c r="R254" s="333"/>
      <c r="S254" s="333"/>
      <c r="T254" s="333"/>
      <c r="U254" s="333"/>
      <c r="V254" s="333"/>
      <c r="W254" s="333"/>
      <c r="X254" s="333"/>
      <c r="Y254" s="333"/>
      <c r="Z254" s="333"/>
      <c r="AA254" s="363"/>
      <c r="AB254" s="333"/>
      <c r="AC254" s="333"/>
      <c r="AD254" s="333"/>
      <c r="AE254" s="333"/>
      <c r="AF254" s="333"/>
      <c r="AG254" s="333"/>
      <c r="AH254" s="333"/>
      <c r="AI254" s="333"/>
      <c r="AJ254" s="333"/>
      <c r="AK254" s="333"/>
      <c r="AL254" s="333"/>
      <c r="AM254" s="333"/>
      <c r="AN254" s="333"/>
      <c r="AO254" s="333"/>
      <c r="AP254" s="333"/>
      <c r="AQ254" s="333"/>
      <c r="AR254" s="333"/>
      <c r="AS254" s="333"/>
      <c r="AT254" s="333"/>
      <c r="AU254" s="333"/>
      <c r="AV254" s="333"/>
      <c r="AW254" s="333"/>
      <c r="AX254" s="333"/>
      <c r="AY254" s="333"/>
      <c r="AZ254" s="333"/>
      <c r="BA254" s="333"/>
      <c r="BB254" s="325"/>
      <c r="BC254" s="360"/>
      <c r="BD254" s="326"/>
    </row>
    <row r="255" spans="1:100">
      <c r="A255" s="348"/>
      <c r="B255" s="329"/>
      <c r="C255" s="338"/>
      <c r="D255" s="28">
        <v>2</v>
      </c>
      <c r="E255" s="330"/>
      <c r="F255" s="331"/>
      <c r="G255" s="258">
        <f>'8'!G254</f>
        <v>4.6270444572797103E-5</v>
      </c>
      <c r="H255" s="268">
        <f>'8'!H254</f>
        <v>1.19012860151986E-7</v>
      </c>
      <c r="I255" s="267">
        <f>'8'!I254</f>
        <v>9.7363232054652502E-8</v>
      </c>
      <c r="J255" s="266">
        <f>'8'!J254</f>
        <v>1.49118841009811E-10</v>
      </c>
      <c r="K255" s="6"/>
      <c r="L255" s="333"/>
      <c r="M255" s="333"/>
      <c r="N255" s="333"/>
      <c r="O255" s="333"/>
      <c r="P255" s="333"/>
      <c r="Q255" s="333"/>
      <c r="R255" s="333"/>
      <c r="S255" s="333"/>
      <c r="T255" s="333"/>
      <c r="U255" s="333"/>
      <c r="V255" s="333"/>
      <c r="W255" s="333"/>
      <c r="X255" s="333"/>
      <c r="Y255" s="333"/>
      <c r="Z255" s="333"/>
      <c r="AA255" s="363"/>
      <c r="AB255" s="333"/>
      <c r="AC255" s="333"/>
      <c r="AD255" s="333"/>
      <c r="AE255" s="333"/>
      <c r="AF255" s="333"/>
      <c r="AG255" s="333"/>
      <c r="AH255" s="333"/>
      <c r="AI255" s="333"/>
      <c r="AJ255" s="333"/>
      <c r="AK255" s="333"/>
      <c r="AL255" s="333"/>
      <c r="AM255" s="333"/>
      <c r="AN255" s="333"/>
      <c r="AO255" s="333"/>
      <c r="AP255" s="333"/>
      <c r="AQ255" s="333"/>
      <c r="AR255" s="333"/>
      <c r="AS255" s="333"/>
      <c r="AT255" s="333"/>
      <c r="AU255" s="333"/>
      <c r="AV255" s="333"/>
      <c r="AW255" s="333"/>
      <c r="AX255" s="333"/>
      <c r="AY255" s="333"/>
      <c r="AZ255" s="333"/>
      <c r="BA255" s="333"/>
      <c r="BB255" s="325"/>
      <c r="BC255" s="360"/>
      <c r="BD255" s="326"/>
    </row>
    <row r="256" spans="1:100">
      <c r="A256" s="348"/>
      <c r="B256" s="329"/>
      <c r="C256" s="338"/>
      <c r="D256" s="28">
        <v>3</v>
      </c>
      <c r="E256" s="330"/>
      <c r="F256" s="331"/>
      <c r="G256" s="258">
        <f>'8'!G255</f>
        <v>2.6125241784242399E-5</v>
      </c>
      <c r="H256" s="268">
        <f>'8'!H255</f>
        <v>2.07766365402674E-8</v>
      </c>
      <c r="I256" s="267">
        <f>'8'!I255</f>
        <v>1.32870744576401E-8</v>
      </c>
      <c r="J256" s="266">
        <f>'8'!J255</f>
        <v>8.4258878523882301E-12</v>
      </c>
      <c r="K256" s="6"/>
      <c r="L256" s="333"/>
      <c r="M256" s="333"/>
      <c r="N256" s="333"/>
      <c r="O256" s="333"/>
      <c r="P256" s="333"/>
      <c r="Q256" s="333"/>
      <c r="R256" s="333"/>
      <c r="S256" s="333"/>
      <c r="T256" s="333"/>
      <c r="U256" s="333"/>
      <c r="V256" s="333"/>
      <c r="W256" s="333"/>
      <c r="X256" s="333"/>
      <c r="Y256" s="333"/>
      <c r="Z256" s="333"/>
      <c r="AA256" s="363"/>
      <c r="AB256" s="333"/>
      <c r="AC256" s="333"/>
      <c r="AD256" s="333"/>
      <c r="AE256" s="333"/>
      <c r="AF256" s="333"/>
      <c r="AG256" s="333"/>
      <c r="AH256" s="333"/>
      <c r="AI256" s="333"/>
      <c r="AJ256" s="333"/>
      <c r="AK256" s="333"/>
      <c r="AL256" s="333"/>
      <c r="AM256" s="333"/>
      <c r="AN256" s="333"/>
      <c r="AO256" s="333"/>
      <c r="AP256" s="333"/>
      <c r="AQ256" s="333"/>
      <c r="AR256" s="333"/>
      <c r="AS256" s="333"/>
      <c r="AT256" s="333"/>
      <c r="AU256" s="333"/>
      <c r="AV256" s="333"/>
      <c r="AW256" s="333"/>
      <c r="AX256" s="333"/>
      <c r="AY256" s="333"/>
      <c r="AZ256" s="333"/>
      <c r="BA256" s="333"/>
      <c r="BB256" s="325"/>
      <c r="BC256" s="360"/>
      <c r="BD256" s="326"/>
    </row>
    <row r="257" spans="1:100">
      <c r="A257" s="348"/>
      <c r="B257" s="329"/>
      <c r="C257" s="338"/>
      <c r="D257" s="28">
        <v>4</v>
      </c>
      <c r="E257" s="330"/>
      <c r="F257" s="331"/>
      <c r="G257" s="258">
        <f>'8'!G256</f>
        <v>1.86522688976191E-5</v>
      </c>
      <c r="H257" s="268">
        <f>'8'!H256</f>
        <v>6.6896982673953399E-9</v>
      </c>
      <c r="I257" s="267">
        <f>'8'!I256</f>
        <v>3.6751031195545402E-9</v>
      </c>
      <c r="J257" s="266">
        <f>'8'!J256</f>
        <v>1.2814528193763001E-12</v>
      </c>
      <c r="K257" s="6"/>
      <c r="L257" s="333"/>
      <c r="M257" s="333"/>
      <c r="N257" s="333"/>
      <c r="O257" s="333"/>
      <c r="P257" s="333"/>
      <c r="Q257" s="333"/>
      <c r="R257" s="333"/>
      <c r="S257" s="333"/>
      <c r="T257" s="333"/>
      <c r="U257" s="333"/>
      <c r="V257" s="333"/>
      <c r="W257" s="333"/>
      <c r="X257" s="333"/>
      <c r="Y257" s="333"/>
      <c r="Z257" s="333"/>
      <c r="AA257" s="363"/>
      <c r="AB257" s="333"/>
      <c r="AC257" s="333"/>
      <c r="AD257" s="333"/>
      <c r="AE257" s="333"/>
      <c r="AF257" s="333"/>
      <c r="AG257" s="333"/>
      <c r="AH257" s="333"/>
      <c r="AI257" s="333"/>
      <c r="AJ257" s="333"/>
      <c r="AK257" s="333"/>
      <c r="AL257" s="333"/>
      <c r="AM257" s="333"/>
      <c r="AN257" s="333"/>
      <c r="AO257" s="333"/>
      <c r="AP257" s="333"/>
      <c r="AQ257" s="333"/>
      <c r="AR257" s="333"/>
      <c r="AS257" s="333"/>
      <c r="AT257" s="333"/>
      <c r="AU257" s="333"/>
      <c r="AV257" s="333"/>
      <c r="AW257" s="333"/>
      <c r="AX257" s="333"/>
      <c r="AY257" s="333"/>
      <c r="AZ257" s="333"/>
      <c r="BA257" s="333"/>
      <c r="BB257" s="325"/>
      <c r="BC257" s="360"/>
      <c r="BD257" s="326"/>
    </row>
    <row r="258" spans="1:100">
      <c r="A258" s="348"/>
      <c r="B258" s="329"/>
      <c r="C258" s="338"/>
      <c r="D258" s="28">
        <v>5</v>
      </c>
      <c r="E258" s="330"/>
      <c r="F258" s="331"/>
      <c r="G258" s="258">
        <f>'8'!G257</f>
        <v>1.6684547198728699E-5</v>
      </c>
      <c r="H258" s="268">
        <f>'8'!H257</f>
        <v>4.5169686861214503E-9</v>
      </c>
      <c r="I258" s="267">
        <f>'8'!I257</f>
        <v>2.35690974533536E-9</v>
      </c>
      <c r="J258" s="266">
        <f>'8'!J257</f>
        <v>6.6442713385192397E-13</v>
      </c>
      <c r="K258" s="6"/>
      <c r="L258" s="333"/>
      <c r="M258" s="333"/>
      <c r="N258" s="333"/>
      <c r="O258" s="333"/>
      <c r="P258" s="333"/>
      <c r="Q258" s="333"/>
      <c r="R258" s="333"/>
      <c r="S258" s="333"/>
      <c r="T258" s="333"/>
      <c r="U258" s="333"/>
      <c r="V258" s="333"/>
      <c r="W258" s="333"/>
      <c r="X258" s="333"/>
      <c r="Y258" s="333"/>
      <c r="Z258" s="333"/>
      <c r="AA258" s="363"/>
      <c r="AB258" s="333"/>
      <c r="AC258" s="333"/>
      <c r="AD258" s="333"/>
      <c r="AE258" s="333"/>
      <c r="AF258" s="333"/>
      <c r="AG258" s="333"/>
      <c r="AH258" s="333"/>
      <c r="AI258" s="333"/>
      <c r="AJ258" s="333"/>
      <c r="AK258" s="333"/>
      <c r="AL258" s="333"/>
      <c r="AM258" s="333"/>
      <c r="AN258" s="333"/>
      <c r="AO258" s="333"/>
      <c r="AP258" s="333"/>
      <c r="AQ258" s="333"/>
      <c r="AR258" s="333"/>
      <c r="AS258" s="333"/>
      <c r="AT258" s="333"/>
      <c r="AU258" s="333"/>
      <c r="AV258" s="333"/>
      <c r="AW258" s="333"/>
      <c r="AX258" s="333"/>
      <c r="AY258" s="333"/>
      <c r="AZ258" s="333"/>
      <c r="BA258" s="333"/>
      <c r="BB258" s="325"/>
      <c r="BC258" s="360"/>
      <c r="BD258" s="326"/>
    </row>
    <row r="259" spans="1:100">
      <c r="A259" s="348"/>
      <c r="B259" s="329"/>
      <c r="C259" s="338"/>
      <c r="D259" s="28">
        <v>6</v>
      </c>
      <c r="E259" s="330"/>
      <c r="F259" s="331"/>
      <c r="G259" s="128">
        <f>G257</f>
        <v>1.86522688976191E-5</v>
      </c>
      <c r="H259" s="270">
        <f t="shared" ref="H259:J259" si="570">H257</f>
        <v>6.6896982673953399E-9</v>
      </c>
      <c r="I259" s="271">
        <f t="shared" si="570"/>
        <v>3.6751031195545402E-9</v>
      </c>
      <c r="J259" s="272">
        <f t="shared" si="570"/>
        <v>1.2814528193763001E-12</v>
      </c>
      <c r="K259" s="6"/>
      <c r="L259" s="333"/>
      <c r="M259" s="333"/>
      <c r="N259" s="333"/>
      <c r="O259" s="333"/>
      <c r="P259" s="333"/>
      <c r="Q259" s="333"/>
      <c r="R259" s="333"/>
      <c r="S259" s="333"/>
      <c r="T259" s="333"/>
      <c r="U259" s="333"/>
      <c r="V259" s="333"/>
      <c r="W259" s="333"/>
      <c r="X259" s="333"/>
      <c r="Y259" s="333"/>
      <c r="Z259" s="333"/>
      <c r="AA259" s="363"/>
      <c r="AB259" s="333"/>
      <c r="AC259" s="333"/>
      <c r="AD259" s="333"/>
      <c r="AE259" s="333"/>
      <c r="AF259" s="333"/>
      <c r="AG259" s="333"/>
      <c r="AH259" s="333"/>
      <c r="AI259" s="333"/>
      <c r="AJ259" s="333"/>
      <c r="AK259" s="333"/>
      <c r="AL259" s="333"/>
      <c r="AM259" s="333"/>
      <c r="AN259" s="333"/>
      <c r="AO259" s="333"/>
      <c r="AP259" s="333"/>
      <c r="AQ259" s="333"/>
      <c r="AR259" s="333"/>
      <c r="AS259" s="333"/>
      <c r="AT259" s="333"/>
      <c r="AU259" s="333"/>
      <c r="AV259" s="333"/>
      <c r="AW259" s="333"/>
      <c r="AX259" s="333"/>
      <c r="AY259" s="333"/>
      <c r="AZ259" s="333"/>
      <c r="BA259" s="333"/>
      <c r="BB259" s="325"/>
      <c r="BC259" s="360"/>
      <c r="BD259" s="326"/>
    </row>
    <row r="260" spans="1:100">
      <c r="A260" s="348"/>
      <c r="B260" s="329"/>
      <c r="C260" s="338"/>
      <c r="D260" s="28">
        <v>7</v>
      </c>
      <c r="E260" s="330"/>
      <c r="F260" s="331"/>
      <c r="G260" s="97">
        <f>G256</f>
        <v>2.6125241784242399E-5</v>
      </c>
      <c r="H260" s="51">
        <f t="shared" ref="H260:J260" si="571">H256</f>
        <v>2.07766365402674E-8</v>
      </c>
      <c r="I260" s="126">
        <f t="shared" si="571"/>
        <v>1.32870744576401E-8</v>
      </c>
      <c r="J260" s="173">
        <f t="shared" si="571"/>
        <v>8.4258878523882301E-12</v>
      </c>
      <c r="K260" s="6"/>
      <c r="L260" s="333"/>
      <c r="M260" s="333"/>
      <c r="N260" s="333"/>
      <c r="O260" s="333"/>
      <c r="P260" s="333"/>
      <c r="Q260" s="333"/>
      <c r="R260" s="333"/>
      <c r="S260" s="333"/>
      <c r="T260" s="333"/>
      <c r="U260" s="333"/>
      <c r="V260" s="333"/>
      <c r="W260" s="333"/>
      <c r="X260" s="333"/>
      <c r="Y260" s="333"/>
      <c r="Z260" s="333"/>
      <c r="AA260" s="363"/>
      <c r="AB260" s="333"/>
      <c r="AC260" s="333"/>
      <c r="AD260" s="333"/>
      <c r="AE260" s="333"/>
      <c r="AF260" s="333"/>
      <c r="AG260" s="333"/>
      <c r="AH260" s="333"/>
      <c r="AI260" s="333"/>
      <c r="AJ260" s="333"/>
      <c r="AK260" s="333"/>
      <c r="AL260" s="333"/>
      <c r="AM260" s="333"/>
      <c r="AN260" s="333"/>
      <c r="AO260" s="333"/>
      <c r="AP260" s="333"/>
      <c r="AQ260" s="333"/>
      <c r="AR260" s="333"/>
      <c r="AS260" s="333"/>
      <c r="AT260" s="333"/>
      <c r="AU260" s="333"/>
      <c r="AV260" s="333"/>
      <c r="AW260" s="333"/>
      <c r="AX260" s="333"/>
      <c r="AY260" s="333"/>
      <c r="AZ260" s="333"/>
      <c r="BA260" s="333"/>
      <c r="BB260" s="325"/>
      <c r="BC260" s="360"/>
      <c r="BD260" s="326"/>
    </row>
    <row r="261" spans="1:100">
      <c r="A261" s="348"/>
      <c r="B261" s="329"/>
      <c r="C261" s="338"/>
      <c r="D261" s="28">
        <v>8</v>
      </c>
      <c r="E261" s="330"/>
      <c r="F261" s="331"/>
      <c r="G261" s="97">
        <f>G255</f>
        <v>4.6270444572797103E-5</v>
      </c>
      <c r="H261" s="51">
        <f t="shared" ref="H261:J261" si="572">H255</f>
        <v>1.19012860151986E-7</v>
      </c>
      <c r="I261" s="126">
        <f t="shared" si="572"/>
        <v>9.7363232054652502E-8</v>
      </c>
      <c r="J261" s="173">
        <f t="shared" si="572"/>
        <v>1.49118841009811E-10</v>
      </c>
      <c r="K261" s="6"/>
      <c r="L261" s="333"/>
      <c r="M261" s="333"/>
      <c r="N261" s="333"/>
      <c r="O261" s="333"/>
      <c r="P261" s="333"/>
      <c r="Q261" s="333"/>
      <c r="R261" s="333"/>
      <c r="S261" s="333"/>
      <c r="T261" s="333"/>
      <c r="U261" s="333"/>
      <c r="V261" s="333"/>
      <c r="W261" s="333"/>
      <c r="X261" s="333"/>
      <c r="Y261" s="333"/>
      <c r="Z261" s="333"/>
      <c r="AA261" s="363"/>
      <c r="AB261" s="333"/>
      <c r="AC261" s="333"/>
      <c r="AD261" s="333"/>
      <c r="AE261" s="333"/>
      <c r="AF261" s="333"/>
      <c r="AG261" s="333"/>
      <c r="AH261" s="333"/>
      <c r="AI261" s="333"/>
      <c r="AJ261" s="333"/>
      <c r="AK261" s="333"/>
      <c r="AL261" s="333"/>
      <c r="AM261" s="333"/>
      <c r="AN261" s="333"/>
      <c r="AO261" s="333"/>
      <c r="AP261" s="333"/>
      <c r="AQ261" s="333"/>
      <c r="AR261" s="333"/>
      <c r="AS261" s="333"/>
      <c r="AT261" s="333"/>
      <c r="AU261" s="333"/>
      <c r="AV261" s="333"/>
      <c r="AW261" s="333"/>
      <c r="AX261" s="333"/>
      <c r="AY261" s="333"/>
      <c r="AZ261" s="333"/>
      <c r="BA261" s="333"/>
      <c r="BB261" s="325"/>
      <c r="BC261" s="360"/>
      <c r="BD261" s="326"/>
    </row>
    <row r="262" spans="1:100">
      <c r="A262" s="348"/>
      <c r="B262" s="329"/>
      <c r="C262" s="338"/>
      <c r="D262" s="28">
        <v>9</v>
      </c>
      <c r="E262" s="330"/>
      <c r="F262" s="331"/>
      <c r="G262" s="97">
        <f>G254</f>
        <v>1.0569485010977899E-4</v>
      </c>
      <c r="H262" s="51">
        <f t="shared" ref="H262:J262" si="573">H254</f>
        <v>1.04018617883743E-6</v>
      </c>
      <c r="I262" s="126">
        <f t="shared" si="573"/>
        <v>1.1882394481621201E-6</v>
      </c>
      <c r="J262" s="173">
        <f t="shared" si="573"/>
        <v>5.1150655840271697E-9</v>
      </c>
      <c r="K262" s="6"/>
      <c r="L262" s="333"/>
      <c r="M262" s="333"/>
      <c r="N262" s="333"/>
      <c r="O262" s="333"/>
      <c r="P262" s="333"/>
      <c r="Q262" s="333"/>
      <c r="R262" s="333"/>
      <c r="S262" s="333"/>
      <c r="T262" s="333"/>
      <c r="U262" s="333"/>
      <c r="V262" s="333"/>
      <c r="W262" s="333"/>
      <c r="X262" s="333"/>
      <c r="Y262" s="333"/>
      <c r="Z262" s="333"/>
      <c r="AA262" s="363"/>
      <c r="AB262" s="333"/>
      <c r="AC262" s="333"/>
      <c r="AD262" s="333"/>
      <c r="AE262" s="333"/>
      <c r="AF262" s="333"/>
      <c r="AG262" s="333"/>
      <c r="AH262" s="333"/>
      <c r="AI262" s="333"/>
      <c r="AJ262" s="333"/>
      <c r="AK262" s="333"/>
      <c r="AL262" s="333"/>
      <c r="AM262" s="333"/>
      <c r="AN262" s="333"/>
      <c r="AO262" s="333"/>
      <c r="AP262" s="333"/>
      <c r="AQ262" s="333"/>
      <c r="AR262" s="333"/>
      <c r="AS262" s="333"/>
      <c r="AT262" s="333"/>
      <c r="AU262" s="333"/>
      <c r="AV262" s="333"/>
      <c r="AW262" s="333"/>
      <c r="AX262" s="333"/>
      <c r="AY262" s="333"/>
      <c r="AZ262" s="333"/>
      <c r="BA262" s="333"/>
      <c r="BB262" s="325"/>
      <c r="BC262" s="360"/>
      <c r="BD262" s="326"/>
    </row>
    <row r="263" spans="1:100">
      <c r="A263" s="348"/>
      <c r="B263" s="329"/>
      <c r="C263" s="338"/>
      <c r="D263" s="29">
        <v>10</v>
      </c>
      <c r="E263" s="330"/>
      <c r="F263" s="331"/>
      <c r="G263" s="101">
        <f>G253</f>
        <v>3.1632172041313003E-4</v>
      </c>
      <c r="H263" s="77">
        <f t="shared" ref="H263:J263" si="574">H253</f>
        <v>1.10735353280755E-5</v>
      </c>
      <c r="I263" s="248">
        <f t="shared" si="574"/>
        <v>1.9118324026682099E-5</v>
      </c>
      <c r="J263" s="182">
        <f t="shared" si="574"/>
        <v>2.34024404041907E-7</v>
      </c>
      <c r="K263" s="30"/>
      <c r="L263" s="334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64"/>
      <c r="AB263" s="358"/>
      <c r="AC263" s="358"/>
      <c r="AD263" s="358"/>
      <c r="AE263" s="358"/>
      <c r="AF263" s="358"/>
      <c r="AG263" s="358"/>
      <c r="AH263" s="358"/>
      <c r="AI263" s="358"/>
      <c r="AJ263" s="358"/>
      <c r="AK263" s="358"/>
      <c r="AL263" s="358"/>
      <c r="AM263" s="358"/>
      <c r="AN263" s="358"/>
      <c r="AO263" s="358"/>
      <c r="AP263" s="358"/>
      <c r="AQ263" s="358"/>
      <c r="AR263" s="358"/>
      <c r="AS263" s="358"/>
      <c r="AT263" s="358"/>
      <c r="AU263" s="358"/>
      <c r="AV263" s="358"/>
      <c r="AW263" s="358"/>
      <c r="AX263" s="358"/>
      <c r="AY263" s="358"/>
      <c r="AZ263" s="358"/>
      <c r="BA263" s="358"/>
      <c r="BB263" s="325"/>
      <c r="BC263" s="361"/>
      <c r="BD263" s="326"/>
    </row>
    <row r="264" spans="1:100">
      <c r="A264" s="348"/>
      <c r="B264" s="328">
        <v>0.5</v>
      </c>
      <c r="C264" s="338"/>
      <c r="D264" s="26">
        <v>-9</v>
      </c>
      <c r="E264" s="330">
        <v>9.1791152889891304E-4</v>
      </c>
      <c r="F264" s="331">
        <v>3.73866727789028E-3</v>
      </c>
      <c r="G264" s="97">
        <f>G272</f>
        <v>9.8774944243923794E-3</v>
      </c>
      <c r="H264" s="51">
        <f t="shared" ref="H264:J264" si="575">H272</f>
        <v>1.5229543900943799E-3</v>
      </c>
      <c r="I264" s="126">
        <f t="shared" si="575"/>
        <v>9.0005078976919898E-3</v>
      </c>
      <c r="J264" s="173">
        <f t="shared" si="575"/>
        <v>1.11650021916714E-3</v>
      </c>
      <c r="K264" s="27"/>
      <c r="L264" s="332">
        <f t="shared" ref="L264" si="576">1-SUM(M264:BC283)</f>
        <v>0.45203185990573003</v>
      </c>
      <c r="M264" s="357">
        <f t="shared" ref="M264" si="577">G274+I274</f>
        <v>6.79749905435033E-3</v>
      </c>
      <c r="N264" s="357">
        <f t="shared" ref="N264" si="578">G281+I281+J274</f>
        <v>4.7225702951085267E-3</v>
      </c>
      <c r="O264" s="357">
        <f t="shared" ref="O264" si="579">G283+I283+H274</f>
        <v>1.1536830867301343E-2</v>
      </c>
      <c r="P264" s="357">
        <f t="shared" ref="P264" si="580">G276+I276+J281</f>
        <v>3.4697811560668096E-3</v>
      </c>
      <c r="Q264" s="357">
        <f t="shared" ref="Q264" si="581">G272+I272</f>
        <v>1.8878002322084371E-2</v>
      </c>
      <c r="R264" s="357">
        <f t="shared" ref="R264" si="582">G278+I278+H281+J283</f>
        <v>3.3940873666826691E-3</v>
      </c>
      <c r="S264" s="357">
        <f t="shared" ref="S264" si="583">G265+I265</f>
        <v>3.1761973376211602E-2</v>
      </c>
      <c r="T264" s="357">
        <f t="shared" ref="T264" si="584">G267+I267+J276</f>
        <v>6.5789764884526064E-2</v>
      </c>
      <c r="U264" s="357">
        <f t="shared" ref="U264" si="585">G270+I270+H283</f>
        <v>5.0011892054002638E-2</v>
      </c>
      <c r="V264" s="357">
        <f t="shared" ref="V264" si="586">G279+I279+J272</f>
        <v>3.9641776711160474E-3</v>
      </c>
      <c r="W264" s="357">
        <f t="shared" ref="W264" si="587">G268+I268</f>
        <v>7.2812727230710694E-2</v>
      </c>
      <c r="X264" s="357">
        <f t="shared" ref="X264" si="588">G271+I271+J278+H276</f>
        <v>3.1961446557835047E-2</v>
      </c>
      <c r="Y264" s="357">
        <f t="shared" ref="Y264" si="589">G277+I277</f>
        <v>2.8476774519489078E-3</v>
      </c>
      <c r="Z264" s="357">
        <f t="shared" ref="Z264" si="590">G269+I269+J265</f>
        <v>6.8354855173462306E-2</v>
      </c>
      <c r="AA264" s="362">
        <f t="shared" ref="AA264" si="591">G280+I280+H272</f>
        <v>4.9219975089046936E-3</v>
      </c>
      <c r="AB264" s="357">
        <f t="shared" ref="AB264" si="592">G266+I266+J267</f>
        <v>5.6925493029706509E-2</v>
      </c>
      <c r="AC264" s="357">
        <f t="shared" ref="AC264" si="593">G282+I282</f>
        <v>6.79749905435033E-3</v>
      </c>
      <c r="AD264" s="357">
        <f t="shared" ref="AD264" si="594">G275+I275+J270+H278</f>
        <v>9.7459977999792939E-3</v>
      </c>
      <c r="AE264" s="357">
        <f t="shared" ref="AE264" si="595">G264+I264</f>
        <v>1.8878002322084371E-2</v>
      </c>
      <c r="AF264" s="357">
        <f t="shared" ref="AF264" si="596">G273+I273+J279</f>
        <v>1.1089873914467833E-2</v>
      </c>
      <c r="AG264" s="357">
        <f t="shared" ref="AG264" si="597">H265</f>
        <v>2.58010330458664E-3</v>
      </c>
      <c r="AH264" s="357">
        <f t="shared" ref="AH264" si="598">J268</f>
        <v>8.9863018932327208E-3</v>
      </c>
      <c r="AI264" s="357">
        <f t="shared" ref="AI264" si="599">J271+H267</f>
        <v>7.7130458053570293E-3</v>
      </c>
      <c r="AJ264" s="357">
        <f t="shared" ref="AJ264" si="600">F264</f>
        <v>3.73866727789028E-3</v>
      </c>
      <c r="AK264" s="357">
        <f t="shared" ref="AK264" si="601">J277</f>
        <v>2.2742688895064E-5</v>
      </c>
      <c r="AL264" s="357">
        <f t="shared" ref="AL264" si="602">H270</f>
        <v>3.9145699056448401E-3</v>
      </c>
      <c r="AM264" s="357">
        <f t="shared" ref="AM264" si="603">J269</f>
        <v>7.7604776546732097E-3</v>
      </c>
      <c r="AN264" s="357">
        <f t="shared" ref="AN264" si="604">J280+H279</f>
        <v>1.7235451575651291E-4</v>
      </c>
      <c r="AO264" s="357">
        <f t="shared" ref="AO264" si="605">J266</f>
        <v>5.0667257731616304E-3</v>
      </c>
      <c r="AP264" s="357">
        <f t="shared" ref="AP264" si="606">H268</f>
        <v>5.6047243381647802E-3</v>
      </c>
      <c r="AQ264" s="357">
        <f t="shared" ref="AQ264" si="607">J282</f>
        <v>1.6783876670521699E-4</v>
      </c>
      <c r="AR264" s="357">
        <f t="shared" ref="AR264" si="608">H271+J275</f>
        <v>2.6508413418431364E-3</v>
      </c>
      <c r="AS264" s="357">
        <f t="shared" ref="AS264" si="609">J264</f>
        <v>1.11650021916714E-3</v>
      </c>
      <c r="AT264" s="357">
        <f t="shared" ref="AT264" si="610">H277</f>
        <v>1.3686941030094699E-4</v>
      </c>
      <c r="AU264" s="357">
        <f t="shared" ref="AU264" si="611">J273</f>
        <v>4.34416005435339E-4</v>
      </c>
      <c r="AV264" s="357">
        <f t="shared" ref="AV264" si="612">H269</f>
        <v>5.1124704109652298E-3</v>
      </c>
      <c r="AW264" s="357">
        <f t="shared" ref="AW264" si="613">H280</f>
        <v>1.7996785792847499E-4</v>
      </c>
      <c r="AX264" s="357">
        <f t="shared" ref="AX264" si="614">H266</f>
        <v>3.9145699056448401E-3</v>
      </c>
      <c r="AY264" s="357">
        <f t="shared" ref="AY264" si="615">E264</f>
        <v>9.1791152889891304E-4</v>
      </c>
      <c r="AZ264" s="357">
        <f t="shared" ref="AZ264" si="616">H282</f>
        <v>4.6969964172857302E-4</v>
      </c>
      <c r="BA264" s="357">
        <f t="shared" ref="BA264" si="617">H275</f>
        <v>2.7536168832533001E-4</v>
      </c>
      <c r="BB264" s="325">
        <f t="shared" ref="BB264" si="618">H264</f>
        <v>1.5229543900943799E-3</v>
      </c>
      <c r="BC264" s="359">
        <f t="shared" ref="BC264" si="619">H273</f>
        <v>8.4687667896933604E-4</v>
      </c>
      <c r="BD264" s="326">
        <f t="shared" ref="BD264" si="620">SUMPRODUCT($L$1:$BC$1,BF264:CW264)</f>
        <v>7.4072841311944533</v>
      </c>
      <c r="BF264" s="12">
        <f>L264</f>
        <v>0.45203185990573003</v>
      </c>
      <c r="BG264" s="23">
        <f t="shared" ref="BG264:CV264" si="621">M264</f>
        <v>6.79749905435033E-3</v>
      </c>
      <c r="BH264" s="23">
        <f t="shared" si="621"/>
        <v>4.7225702951085267E-3</v>
      </c>
      <c r="BI264" s="23">
        <f t="shared" si="621"/>
        <v>1.1536830867301343E-2</v>
      </c>
      <c r="BJ264" s="23">
        <f t="shared" si="621"/>
        <v>3.4697811560668096E-3</v>
      </c>
      <c r="BK264" s="23">
        <f t="shared" si="621"/>
        <v>1.8878002322084371E-2</v>
      </c>
      <c r="BL264" s="23">
        <f t="shared" si="621"/>
        <v>3.3940873666826691E-3</v>
      </c>
      <c r="BM264" s="23">
        <f t="shared" si="621"/>
        <v>3.1761973376211602E-2</v>
      </c>
      <c r="BN264" s="23">
        <f t="shared" si="621"/>
        <v>6.5789764884526064E-2</v>
      </c>
      <c r="BO264" s="23">
        <f t="shared" si="621"/>
        <v>5.0011892054002638E-2</v>
      </c>
      <c r="BP264" s="23">
        <f t="shared" si="621"/>
        <v>3.9641776711160474E-3</v>
      </c>
      <c r="BQ264" s="23">
        <f t="shared" si="621"/>
        <v>7.2812727230710694E-2</v>
      </c>
      <c r="BR264" s="23">
        <f t="shared" si="621"/>
        <v>3.1961446557835047E-2</v>
      </c>
      <c r="BS264" s="23">
        <f t="shared" si="621"/>
        <v>2.8476774519489078E-3</v>
      </c>
      <c r="BT264" s="23">
        <f t="shared" si="621"/>
        <v>6.8354855173462306E-2</v>
      </c>
      <c r="BU264" s="23">
        <f t="shared" si="621"/>
        <v>4.9219975089046936E-3</v>
      </c>
      <c r="BV264" s="23">
        <f t="shared" si="621"/>
        <v>5.6925493029706509E-2</v>
      </c>
      <c r="BW264" s="23">
        <f t="shared" si="621"/>
        <v>6.79749905435033E-3</v>
      </c>
      <c r="BX264" s="23">
        <f t="shared" si="621"/>
        <v>9.7459977999792939E-3</v>
      </c>
      <c r="BY264" s="23">
        <f t="shared" si="621"/>
        <v>1.8878002322084371E-2</v>
      </c>
      <c r="BZ264" s="23">
        <f t="shared" si="621"/>
        <v>1.1089873914467833E-2</v>
      </c>
      <c r="CA264" s="23">
        <f t="shared" si="621"/>
        <v>2.58010330458664E-3</v>
      </c>
      <c r="CB264" s="23">
        <f t="shared" si="621"/>
        <v>8.9863018932327208E-3</v>
      </c>
      <c r="CC264" s="23">
        <f t="shared" si="621"/>
        <v>7.7130458053570293E-3</v>
      </c>
      <c r="CD264" s="23">
        <f t="shared" si="621"/>
        <v>3.73866727789028E-3</v>
      </c>
      <c r="CE264" s="23">
        <f t="shared" si="621"/>
        <v>2.2742688895064E-5</v>
      </c>
      <c r="CF264" s="23">
        <f t="shared" si="621"/>
        <v>3.9145699056448401E-3</v>
      </c>
      <c r="CG264" s="23">
        <f t="shared" si="621"/>
        <v>7.7604776546732097E-3</v>
      </c>
      <c r="CH264" s="23">
        <f t="shared" si="621"/>
        <v>1.7235451575651291E-4</v>
      </c>
      <c r="CI264" s="23">
        <f t="shared" si="621"/>
        <v>5.0667257731616304E-3</v>
      </c>
      <c r="CJ264" s="23">
        <f t="shared" si="621"/>
        <v>5.6047243381647802E-3</v>
      </c>
      <c r="CK264" s="23">
        <f t="shared" si="621"/>
        <v>1.6783876670521699E-4</v>
      </c>
      <c r="CL264" s="23">
        <f t="shared" si="621"/>
        <v>2.6508413418431364E-3</v>
      </c>
      <c r="CM264" s="23">
        <f t="shared" si="621"/>
        <v>1.11650021916714E-3</v>
      </c>
      <c r="CN264" s="23">
        <f t="shared" si="621"/>
        <v>1.3686941030094699E-4</v>
      </c>
      <c r="CO264" s="23">
        <f t="shared" si="621"/>
        <v>4.34416005435339E-4</v>
      </c>
      <c r="CP264" s="23">
        <f t="shared" si="621"/>
        <v>5.1124704109652298E-3</v>
      </c>
      <c r="CQ264" s="23">
        <f t="shared" si="621"/>
        <v>1.7996785792847499E-4</v>
      </c>
      <c r="CR264" s="23">
        <f t="shared" si="621"/>
        <v>3.9145699056448401E-3</v>
      </c>
      <c r="CS264" s="23">
        <f t="shared" si="621"/>
        <v>9.1791152889891304E-4</v>
      </c>
      <c r="CT264" s="23">
        <f t="shared" si="621"/>
        <v>4.6969964172857302E-4</v>
      </c>
      <c r="CU264" s="23">
        <f t="shared" si="621"/>
        <v>2.7536168832533001E-4</v>
      </c>
      <c r="CV264" s="24">
        <f t="shared" si="621"/>
        <v>1.5229543900943799E-3</v>
      </c>
    </row>
    <row r="265" spans="1:100">
      <c r="A265" s="348"/>
      <c r="B265" s="329"/>
      <c r="C265" s="338"/>
      <c r="D265" s="28">
        <v>-8</v>
      </c>
      <c r="E265" s="330"/>
      <c r="F265" s="331"/>
      <c r="G265" s="258">
        <f>G271</f>
        <v>1.39335290531963E-2</v>
      </c>
      <c r="H265" s="268">
        <f t="shared" ref="H265:J265" si="622">H271</f>
        <v>2.58010330458664E-3</v>
      </c>
      <c r="I265" s="267">
        <f t="shared" si="622"/>
        <v>1.7828444323015301E-2</v>
      </c>
      <c r="J265" s="266">
        <f t="shared" si="622"/>
        <v>2.6005753943918E-3</v>
      </c>
      <c r="K265" s="6"/>
      <c r="L265" s="333"/>
      <c r="M265" s="333"/>
      <c r="N265" s="333"/>
      <c r="O265" s="333"/>
      <c r="P265" s="333"/>
      <c r="Q265" s="333"/>
      <c r="R265" s="333"/>
      <c r="S265" s="333"/>
      <c r="T265" s="333"/>
      <c r="U265" s="333"/>
      <c r="V265" s="333"/>
      <c r="W265" s="333"/>
      <c r="X265" s="333"/>
      <c r="Y265" s="333"/>
      <c r="Z265" s="333"/>
      <c r="AA265" s="363"/>
      <c r="AB265" s="333"/>
      <c r="AC265" s="333"/>
      <c r="AD265" s="333"/>
      <c r="AE265" s="333"/>
      <c r="AF265" s="333"/>
      <c r="AG265" s="333"/>
      <c r="AH265" s="333"/>
      <c r="AI265" s="333"/>
      <c r="AJ265" s="333"/>
      <c r="AK265" s="333"/>
      <c r="AL265" s="333"/>
      <c r="AM265" s="333"/>
      <c r="AN265" s="333"/>
      <c r="AO265" s="333"/>
      <c r="AP265" s="333"/>
      <c r="AQ265" s="333"/>
      <c r="AR265" s="333"/>
      <c r="AS265" s="333"/>
      <c r="AT265" s="333"/>
      <c r="AU265" s="333"/>
      <c r="AV265" s="333"/>
      <c r="AW265" s="333"/>
      <c r="AX265" s="333"/>
      <c r="AY265" s="333"/>
      <c r="AZ265" s="333"/>
      <c r="BA265" s="333"/>
      <c r="BB265" s="325"/>
      <c r="BC265" s="360"/>
      <c r="BD265" s="326"/>
    </row>
    <row r="266" spans="1:100">
      <c r="A266" s="348"/>
      <c r="B266" s="329"/>
      <c r="C266" s="338"/>
      <c r="D266" s="28">
        <v>-7</v>
      </c>
      <c r="E266" s="330"/>
      <c r="F266" s="331"/>
      <c r="G266" s="258">
        <f>G270</f>
        <v>1.8447189075685301E-2</v>
      </c>
      <c r="H266" s="268">
        <f t="shared" ref="H266:J266" si="623">H270</f>
        <v>3.9145699056448401E-3</v>
      </c>
      <c r="I266" s="267">
        <f t="shared" si="623"/>
        <v>3.0717826299348001E-2</v>
      </c>
      <c r="J266" s="266">
        <f t="shared" si="623"/>
        <v>5.0667257731616304E-3</v>
      </c>
      <c r="K266" s="6"/>
      <c r="L266" s="333"/>
      <c r="M266" s="333"/>
      <c r="N266" s="333"/>
      <c r="O266" s="333"/>
      <c r="P266" s="333"/>
      <c r="Q266" s="333"/>
      <c r="R266" s="333"/>
      <c r="S266" s="333"/>
      <c r="T266" s="333"/>
      <c r="U266" s="333"/>
      <c r="V266" s="333"/>
      <c r="W266" s="333"/>
      <c r="X266" s="333"/>
      <c r="Y266" s="333"/>
      <c r="Z266" s="333"/>
      <c r="AA266" s="363"/>
      <c r="AB266" s="333"/>
      <c r="AC266" s="333"/>
      <c r="AD266" s="333"/>
      <c r="AE266" s="333"/>
      <c r="AF266" s="333"/>
      <c r="AG266" s="333"/>
      <c r="AH266" s="333"/>
      <c r="AI266" s="333"/>
      <c r="AJ266" s="333"/>
      <c r="AK266" s="333"/>
      <c r="AL266" s="333"/>
      <c r="AM266" s="333"/>
      <c r="AN266" s="333"/>
      <c r="AO266" s="333"/>
      <c r="AP266" s="333"/>
      <c r="AQ266" s="333"/>
      <c r="AR266" s="333"/>
      <c r="AS266" s="333"/>
      <c r="AT266" s="333"/>
      <c r="AU266" s="333"/>
      <c r="AV266" s="333"/>
      <c r="AW266" s="333"/>
      <c r="AX266" s="333"/>
      <c r="AY266" s="333"/>
      <c r="AZ266" s="333"/>
      <c r="BA266" s="333"/>
      <c r="BB266" s="325"/>
      <c r="BC266" s="360"/>
      <c r="BD266" s="326"/>
    </row>
    <row r="267" spans="1:100">
      <c r="A267" s="348"/>
      <c r="B267" s="329"/>
      <c r="C267" s="338"/>
      <c r="D267" s="28">
        <v>-6</v>
      </c>
      <c r="E267" s="330"/>
      <c r="F267" s="331"/>
      <c r="G267" s="258">
        <f>G269</f>
        <v>2.21626707877308E-2</v>
      </c>
      <c r="H267" s="268">
        <f t="shared" ref="H267:J267" si="624">H269</f>
        <v>5.1124704109652298E-3</v>
      </c>
      <c r="I267" s="267">
        <f t="shared" si="624"/>
        <v>4.3591608991339702E-2</v>
      </c>
      <c r="J267" s="266">
        <f t="shared" si="624"/>
        <v>7.7604776546732097E-3</v>
      </c>
      <c r="K267" s="6"/>
      <c r="L267" s="333"/>
      <c r="M267" s="333"/>
      <c r="N267" s="333"/>
      <c r="O267" s="333"/>
      <c r="P267" s="333"/>
      <c r="Q267" s="333"/>
      <c r="R267" s="333"/>
      <c r="S267" s="333"/>
      <c r="T267" s="333"/>
      <c r="U267" s="333"/>
      <c r="V267" s="333"/>
      <c r="W267" s="333"/>
      <c r="X267" s="333"/>
      <c r="Y267" s="333"/>
      <c r="Z267" s="333"/>
      <c r="AA267" s="363"/>
      <c r="AB267" s="333"/>
      <c r="AC267" s="333"/>
      <c r="AD267" s="333"/>
      <c r="AE267" s="333"/>
      <c r="AF267" s="333"/>
      <c r="AG267" s="333"/>
      <c r="AH267" s="333"/>
      <c r="AI267" s="333"/>
      <c r="AJ267" s="333"/>
      <c r="AK267" s="333"/>
      <c r="AL267" s="333"/>
      <c r="AM267" s="333"/>
      <c r="AN267" s="333"/>
      <c r="AO267" s="333"/>
      <c r="AP267" s="333"/>
      <c r="AQ267" s="333"/>
      <c r="AR267" s="333"/>
      <c r="AS267" s="333"/>
      <c r="AT267" s="333"/>
      <c r="AU267" s="333"/>
      <c r="AV267" s="333"/>
      <c r="AW267" s="333"/>
      <c r="AX267" s="333"/>
      <c r="AY267" s="333"/>
      <c r="AZ267" s="333"/>
      <c r="BA267" s="333"/>
      <c r="BB267" s="325"/>
      <c r="BC267" s="360"/>
      <c r="BD267" s="326"/>
    </row>
    <row r="268" spans="1:100">
      <c r="A268" s="348"/>
      <c r="B268" s="329"/>
      <c r="C268" s="338"/>
      <c r="D268" s="28">
        <v>-5</v>
      </c>
      <c r="E268" s="330"/>
      <c r="F268" s="331"/>
      <c r="G268" s="258">
        <f>'8'!G267</f>
        <v>2.36237759431688E-2</v>
      </c>
      <c r="H268" s="268">
        <f>'8'!H267</f>
        <v>5.6047243381647802E-3</v>
      </c>
      <c r="I268" s="267">
        <f>'8'!I267</f>
        <v>4.9188951287541902E-2</v>
      </c>
      <c r="J268" s="266">
        <f>'8'!J267</f>
        <v>8.9863018932327208E-3</v>
      </c>
      <c r="K268" s="6"/>
      <c r="L268" s="333"/>
      <c r="M268" s="333"/>
      <c r="N268" s="333"/>
      <c r="O268" s="333"/>
      <c r="P268" s="333"/>
      <c r="Q268" s="333"/>
      <c r="R268" s="333"/>
      <c r="S268" s="333"/>
      <c r="T268" s="333"/>
      <c r="U268" s="333"/>
      <c r="V268" s="333"/>
      <c r="W268" s="333"/>
      <c r="X268" s="333"/>
      <c r="Y268" s="333"/>
      <c r="Z268" s="333"/>
      <c r="AA268" s="363"/>
      <c r="AB268" s="333"/>
      <c r="AC268" s="333"/>
      <c r="AD268" s="333"/>
      <c r="AE268" s="333"/>
      <c r="AF268" s="333"/>
      <c r="AG268" s="333"/>
      <c r="AH268" s="333"/>
      <c r="AI268" s="333"/>
      <c r="AJ268" s="333"/>
      <c r="AK268" s="333"/>
      <c r="AL268" s="333"/>
      <c r="AM268" s="333"/>
      <c r="AN268" s="333"/>
      <c r="AO268" s="333"/>
      <c r="AP268" s="333"/>
      <c r="AQ268" s="333"/>
      <c r="AR268" s="333"/>
      <c r="AS268" s="333"/>
      <c r="AT268" s="333"/>
      <c r="AU268" s="333"/>
      <c r="AV268" s="333"/>
      <c r="AW268" s="333"/>
      <c r="AX268" s="333"/>
      <c r="AY268" s="333"/>
      <c r="AZ268" s="333"/>
      <c r="BA268" s="333"/>
      <c r="BB268" s="325"/>
      <c r="BC268" s="360"/>
      <c r="BD268" s="326"/>
    </row>
    <row r="269" spans="1:100">
      <c r="A269" s="348"/>
      <c r="B269" s="329"/>
      <c r="C269" s="338"/>
      <c r="D269" s="28">
        <v>-4</v>
      </c>
      <c r="E269" s="330"/>
      <c r="F269" s="331"/>
      <c r="G269" s="258">
        <f>'8'!G268</f>
        <v>2.21626707877308E-2</v>
      </c>
      <c r="H269" s="268">
        <f>'8'!H268</f>
        <v>5.1124704109652298E-3</v>
      </c>
      <c r="I269" s="267">
        <f>'8'!I268</f>
        <v>4.3591608991339702E-2</v>
      </c>
      <c r="J269" s="266">
        <f>'8'!J268</f>
        <v>7.7604776546732097E-3</v>
      </c>
      <c r="K269" s="6"/>
      <c r="L269" s="333"/>
      <c r="M269" s="333"/>
      <c r="N269" s="333"/>
      <c r="O269" s="333"/>
      <c r="P269" s="333"/>
      <c r="Q269" s="333"/>
      <c r="R269" s="333"/>
      <c r="S269" s="333"/>
      <c r="T269" s="333"/>
      <c r="U269" s="333"/>
      <c r="V269" s="333"/>
      <c r="W269" s="333"/>
      <c r="X269" s="333"/>
      <c r="Y269" s="333"/>
      <c r="Z269" s="333"/>
      <c r="AA269" s="363"/>
      <c r="AB269" s="333"/>
      <c r="AC269" s="333"/>
      <c r="AD269" s="333"/>
      <c r="AE269" s="333"/>
      <c r="AF269" s="333"/>
      <c r="AG269" s="333"/>
      <c r="AH269" s="333"/>
      <c r="AI269" s="333"/>
      <c r="AJ269" s="333"/>
      <c r="AK269" s="333"/>
      <c r="AL269" s="333"/>
      <c r="AM269" s="333"/>
      <c r="AN269" s="333"/>
      <c r="AO269" s="333"/>
      <c r="AP269" s="333"/>
      <c r="AQ269" s="333"/>
      <c r="AR269" s="333"/>
      <c r="AS269" s="333"/>
      <c r="AT269" s="333"/>
      <c r="AU269" s="333"/>
      <c r="AV269" s="333"/>
      <c r="AW269" s="333"/>
      <c r="AX269" s="333"/>
      <c r="AY269" s="333"/>
      <c r="AZ269" s="333"/>
      <c r="BA269" s="333"/>
      <c r="BB269" s="325"/>
      <c r="BC269" s="360"/>
      <c r="BD269" s="326"/>
    </row>
    <row r="270" spans="1:100">
      <c r="A270" s="348"/>
      <c r="B270" s="329"/>
      <c r="C270" s="338"/>
      <c r="D270" s="28">
        <v>-3</v>
      </c>
      <c r="E270" s="330"/>
      <c r="F270" s="331"/>
      <c r="G270" s="258">
        <f>'8'!G269</f>
        <v>1.8447189075685301E-2</v>
      </c>
      <c r="H270" s="268">
        <f>'8'!H269</f>
        <v>3.9145699056448401E-3</v>
      </c>
      <c r="I270" s="267">
        <f>'8'!I269</f>
        <v>3.0717826299348001E-2</v>
      </c>
      <c r="J270" s="266">
        <f>'8'!J269</f>
        <v>5.0667257731616304E-3</v>
      </c>
      <c r="K270" s="6"/>
      <c r="L270" s="333"/>
      <c r="M270" s="333"/>
      <c r="N270" s="333"/>
      <c r="O270" s="333"/>
      <c r="P270" s="333"/>
      <c r="Q270" s="333"/>
      <c r="R270" s="333"/>
      <c r="S270" s="333"/>
      <c r="T270" s="333"/>
      <c r="U270" s="333"/>
      <c r="V270" s="333"/>
      <c r="W270" s="333"/>
      <c r="X270" s="333"/>
      <c r="Y270" s="333"/>
      <c r="Z270" s="333"/>
      <c r="AA270" s="363"/>
      <c r="AB270" s="333"/>
      <c r="AC270" s="333"/>
      <c r="AD270" s="333"/>
      <c r="AE270" s="333"/>
      <c r="AF270" s="333"/>
      <c r="AG270" s="333"/>
      <c r="AH270" s="333"/>
      <c r="AI270" s="333"/>
      <c r="AJ270" s="333"/>
      <c r="AK270" s="333"/>
      <c r="AL270" s="333"/>
      <c r="AM270" s="333"/>
      <c r="AN270" s="333"/>
      <c r="AO270" s="333"/>
      <c r="AP270" s="333"/>
      <c r="AQ270" s="333"/>
      <c r="AR270" s="333"/>
      <c r="AS270" s="333"/>
      <c r="AT270" s="333"/>
      <c r="AU270" s="333"/>
      <c r="AV270" s="333"/>
      <c r="AW270" s="333"/>
      <c r="AX270" s="333"/>
      <c r="AY270" s="333"/>
      <c r="AZ270" s="333"/>
      <c r="BA270" s="333"/>
      <c r="BB270" s="325"/>
      <c r="BC270" s="360"/>
      <c r="BD270" s="326"/>
    </row>
    <row r="271" spans="1:100">
      <c r="A271" s="348"/>
      <c r="B271" s="329"/>
      <c r="C271" s="338"/>
      <c r="D271" s="28">
        <v>-2</v>
      </c>
      <c r="E271" s="330"/>
      <c r="F271" s="331"/>
      <c r="G271" s="258">
        <f>'8'!G270</f>
        <v>1.39335290531963E-2</v>
      </c>
      <c r="H271" s="268">
        <f>'8'!H270</f>
        <v>2.58010330458664E-3</v>
      </c>
      <c r="I271" s="267">
        <f>'8'!I270</f>
        <v>1.7828444323015301E-2</v>
      </c>
      <c r="J271" s="266">
        <f>'8'!J270</f>
        <v>2.6005753943918E-3</v>
      </c>
      <c r="K271" s="6"/>
      <c r="L271" s="333"/>
      <c r="M271" s="333"/>
      <c r="N271" s="333"/>
      <c r="O271" s="333"/>
      <c r="P271" s="333"/>
      <c r="Q271" s="333"/>
      <c r="R271" s="333"/>
      <c r="S271" s="333"/>
      <c r="T271" s="333"/>
      <c r="U271" s="333"/>
      <c r="V271" s="333"/>
      <c r="W271" s="333"/>
      <c r="X271" s="333"/>
      <c r="Y271" s="333"/>
      <c r="Z271" s="333"/>
      <c r="AA271" s="363"/>
      <c r="AB271" s="333"/>
      <c r="AC271" s="333"/>
      <c r="AD271" s="333"/>
      <c r="AE271" s="333"/>
      <c r="AF271" s="333"/>
      <c r="AG271" s="333"/>
      <c r="AH271" s="333"/>
      <c r="AI271" s="333"/>
      <c r="AJ271" s="333"/>
      <c r="AK271" s="333"/>
      <c r="AL271" s="333"/>
      <c r="AM271" s="333"/>
      <c r="AN271" s="333"/>
      <c r="AO271" s="333"/>
      <c r="AP271" s="333"/>
      <c r="AQ271" s="333"/>
      <c r="AR271" s="333"/>
      <c r="AS271" s="333"/>
      <c r="AT271" s="333"/>
      <c r="AU271" s="333"/>
      <c r="AV271" s="333"/>
      <c r="AW271" s="333"/>
      <c r="AX271" s="333"/>
      <c r="AY271" s="333"/>
      <c r="AZ271" s="333"/>
      <c r="BA271" s="333"/>
      <c r="BB271" s="325"/>
      <c r="BC271" s="360"/>
      <c r="BD271" s="326"/>
    </row>
    <row r="272" spans="1:100">
      <c r="A272" s="348"/>
      <c r="B272" s="329"/>
      <c r="C272" s="338"/>
      <c r="D272" s="28">
        <v>-1</v>
      </c>
      <c r="E272" s="330"/>
      <c r="F272" s="331"/>
      <c r="G272" s="258">
        <f>'8'!G271</f>
        <v>9.8774944243923794E-3</v>
      </c>
      <c r="H272" s="268">
        <f>'8'!H271</f>
        <v>1.5229543900943799E-3</v>
      </c>
      <c r="I272" s="267">
        <f>'8'!I271</f>
        <v>9.0005078976919898E-3</v>
      </c>
      <c r="J272" s="266">
        <f>'8'!J271</f>
        <v>1.11650021916714E-3</v>
      </c>
      <c r="K272" s="6"/>
      <c r="L272" s="333"/>
      <c r="M272" s="333"/>
      <c r="N272" s="333"/>
      <c r="O272" s="333"/>
      <c r="P272" s="333"/>
      <c r="Q272" s="333"/>
      <c r="R272" s="333"/>
      <c r="S272" s="333"/>
      <c r="T272" s="333"/>
      <c r="U272" s="333"/>
      <c r="V272" s="333"/>
      <c r="W272" s="333"/>
      <c r="X272" s="333"/>
      <c r="Y272" s="333"/>
      <c r="Z272" s="333"/>
      <c r="AA272" s="363"/>
      <c r="AB272" s="333"/>
      <c r="AC272" s="333"/>
      <c r="AD272" s="333"/>
      <c r="AE272" s="333"/>
      <c r="AF272" s="333"/>
      <c r="AG272" s="333"/>
      <c r="AH272" s="333"/>
      <c r="AI272" s="333"/>
      <c r="AJ272" s="333"/>
      <c r="AK272" s="333"/>
      <c r="AL272" s="333"/>
      <c r="AM272" s="333"/>
      <c r="AN272" s="333"/>
      <c r="AO272" s="333"/>
      <c r="AP272" s="333"/>
      <c r="AQ272" s="333"/>
      <c r="AR272" s="333"/>
      <c r="AS272" s="333"/>
      <c r="AT272" s="333"/>
      <c r="AU272" s="333"/>
      <c r="AV272" s="333"/>
      <c r="AW272" s="333"/>
      <c r="AX272" s="333"/>
      <c r="AY272" s="333"/>
      <c r="AZ272" s="333"/>
      <c r="BA272" s="333"/>
      <c r="BB272" s="325"/>
      <c r="BC272" s="360"/>
      <c r="BD272" s="326"/>
    </row>
    <row r="273" spans="1:100">
      <c r="A273" s="348"/>
      <c r="B273" s="329"/>
      <c r="C273" s="338"/>
      <c r="D273" s="28">
        <v>0</v>
      </c>
      <c r="E273" s="330"/>
      <c r="F273" s="331"/>
      <c r="G273" s="258">
        <f>'8'!G272</f>
        <v>6.8361846874766099E-3</v>
      </c>
      <c r="H273" s="268">
        <f>'8'!H272</f>
        <v>8.4687667896933604E-4</v>
      </c>
      <c r="I273" s="267">
        <f>'8'!I272</f>
        <v>4.2309465380961598E-3</v>
      </c>
      <c r="J273" s="266">
        <f>'8'!J272</f>
        <v>4.34416005435339E-4</v>
      </c>
      <c r="K273" s="6"/>
      <c r="L273" s="333"/>
      <c r="M273" s="333"/>
      <c r="N273" s="333"/>
      <c r="O273" s="333"/>
      <c r="P273" s="333"/>
      <c r="Q273" s="333"/>
      <c r="R273" s="333"/>
      <c r="S273" s="333"/>
      <c r="T273" s="333"/>
      <c r="U273" s="333"/>
      <c r="V273" s="333"/>
      <c r="W273" s="333"/>
      <c r="X273" s="333"/>
      <c r="Y273" s="333"/>
      <c r="Z273" s="333"/>
      <c r="AA273" s="363"/>
      <c r="AB273" s="333"/>
      <c r="AC273" s="333"/>
      <c r="AD273" s="333"/>
      <c r="AE273" s="333"/>
      <c r="AF273" s="333"/>
      <c r="AG273" s="333"/>
      <c r="AH273" s="333"/>
      <c r="AI273" s="333"/>
      <c r="AJ273" s="333"/>
      <c r="AK273" s="333"/>
      <c r="AL273" s="333"/>
      <c r="AM273" s="333"/>
      <c r="AN273" s="333"/>
      <c r="AO273" s="333"/>
      <c r="AP273" s="333"/>
      <c r="AQ273" s="333"/>
      <c r="AR273" s="333"/>
      <c r="AS273" s="333"/>
      <c r="AT273" s="333"/>
      <c r="AU273" s="333"/>
      <c r="AV273" s="333"/>
      <c r="AW273" s="333"/>
      <c r="AX273" s="333"/>
      <c r="AY273" s="333"/>
      <c r="AZ273" s="333"/>
      <c r="BA273" s="333"/>
      <c r="BB273" s="325"/>
      <c r="BC273" s="360"/>
      <c r="BD273" s="326"/>
    </row>
    <row r="274" spans="1:100">
      <c r="A274" s="348"/>
      <c r="B274" s="329"/>
      <c r="C274" s="338"/>
      <c r="D274" s="28">
        <v>1</v>
      </c>
      <c r="E274" s="330"/>
      <c r="F274" s="331"/>
      <c r="G274" s="258">
        <f>'8'!G273</f>
        <v>4.8023971302260503E-3</v>
      </c>
      <c r="H274" s="268">
        <f>'8'!H273</f>
        <v>4.6969964172857302E-4</v>
      </c>
      <c r="I274" s="267">
        <f>'8'!I273</f>
        <v>1.9951019241242801E-3</v>
      </c>
      <c r="J274" s="266">
        <f>'8'!J273</f>
        <v>1.6783876670521699E-4</v>
      </c>
      <c r="K274" s="6"/>
      <c r="L274" s="333"/>
      <c r="M274" s="333"/>
      <c r="N274" s="333"/>
      <c r="O274" s="333"/>
      <c r="P274" s="333"/>
      <c r="Q274" s="333"/>
      <c r="R274" s="333"/>
      <c r="S274" s="333"/>
      <c r="T274" s="333"/>
      <c r="U274" s="333"/>
      <c r="V274" s="333"/>
      <c r="W274" s="333"/>
      <c r="X274" s="333"/>
      <c r="Y274" s="333"/>
      <c r="Z274" s="333"/>
      <c r="AA274" s="363"/>
      <c r="AB274" s="333"/>
      <c r="AC274" s="333"/>
      <c r="AD274" s="333"/>
      <c r="AE274" s="333"/>
      <c r="AF274" s="333"/>
      <c r="AG274" s="333"/>
      <c r="AH274" s="333"/>
      <c r="AI274" s="333"/>
      <c r="AJ274" s="333"/>
      <c r="AK274" s="333"/>
      <c r="AL274" s="333"/>
      <c r="AM274" s="333"/>
      <c r="AN274" s="333"/>
      <c r="AO274" s="333"/>
      <c r="AP274" s="333"/>
      <c r="AQ274" s="333"/>
      <c r="AR274" s="333"/>
      <c r="AS274" s="333"/>
      <c r="AT274" s="333"/>
      <c r="AU274" s="333"/>
      <c r="AV274" s="333"/>
      <c r="AW274" s="333"/>
      <c r="AX274" s="333"/>
      <c r="AY274" s="333"/>
      <c r="AZ274" s="333"/>
      <c r="BA274" s="333"/>
      <c r="BB274" s="325"/>
      <c r="BC274" s="360"/>
      <c r="BD274" s="326"/>
    </row>
    <row r="275" spans="1:100">
      <c r="A275" s="348"/>
      <c r="B275" s="329"/>
      <c r="C275" s="338"/>
      <c r="D275" s="28">
        <v>2</v>
      </c>
      <c r="E275" s="330"/>
      <c r="F275" s="331"/>
      <c r="G275" s="258">
        <f>'8'!G274</f>
        <v>3.5393210761781799E-3</v>
      </c>
      <c r="H275" s="268">
        <f>'8'!H274</f>
        <v>2.7536168832533001E-4</v>
      </c>
      <c r="I275" s="267">
        <f>'8'!I274</f>
        <v>1.01541045222513E-3</v>
      </c>
      <c r="J275" s="266">
        <f>'8'!J274</f>
        <v>7.0738037256496498E-5</v>
      </c>
      <c r="K275" s="6"/>
      <c r="L275" s="333"/>
      <c r="M275" s="333"/>
      <c r="N275" s="333"/>
      <c r="O275" s="333"/>
      <c r="P275" s="333"/>
      <c r="Q275" s="333"/>
      <c r="R275" s="333"/>
      <c r="S275" s="333"/>
      <c r="T275" s="333"/>
      <c r="U275" s="333"/>
      <c r="V275" s="333"/>
      <c r="W275" s="333"/>
      <c r="X275" s="333"/>
      <c r="Y275" s="333"/>
      <c r="Z275" s="333"/>
      <c r="AA275" s="363"/>
      <c r="AB275" s="333"/>
      <c r="AC275" s="333"/>
      <c r="AD275" s="333"/>
      <c r="AE275" s="333"/>
      <c r="AF275" s="333"/>
      <c r="AG275" s="333"/>
      <c r="AH275" s="333"/>
      <c r="AI275" s="333"/>
      <c r="AJ275" s="333"/>
      <c r="AK275" s="333"/>
      <c r="AL275" s="333"/>
      <c r="AM275" s="333"/>
      <c r="AN275" s="333"/>
      <c r="AO275" s="333"/>
      <c r="AP275" s="333"/>
      <c r="AQ275" s="333"/>
      <c r="AR275" s="333"/>
      <c r="AS275" s="333"/>
      <c r="AT275" s="333"/>
      <c r="AU275" s="333"/>
      <c r="AV275" s="333"/>
      <c r="AW275" s="333"/>
      <c r="AX275" s="333"/>
      <c r="AY275" s="333"/>
      <c r="AZ275" s="333"/>
      <c r="BA275" s="333"/>
      <c r="BB275" s="325"/>
      <c r="BC275" s="360"/>
      <c r="BD275" s="326"/>
    </row>
    <row r="276" spans="1:100">
      <c r="A276" s="348"/>
      <c r="B276" s="329"/>
      <c r="C276" s="338"/>
      <c r="D276" s="28">
        <v>3</v>
      </c>
      <c r="E276" s="330"/>
      <c r="F276" s="331"/>
      <c r="G276" s="258">
        <f>'8'!G275</f>
        <v>2.8038389114276802E-3</v>
      </c>
      <c r="H276" s="268">
        <f>'8'!H275</f>
        <v>1.7996785792847499E-4</v>
      </c>
      <c r="I276" s="267">
        <f>'8'!I275</f>
        <v>5.9520420738263299E-4</v>
      </c>
      <c r="J276" s="266">
        <f>'8'!J275</f>
        <v>3.54851054555659E-5</v>
      </c>
      <c r="K276" s="6"/>
      <c r="L276" s="333"/>
      <c r="M276" s="333"/>
      <c r="N276" s="333"/>
      <c r="O276" s="333"/>
      <c r="P276" s="333"/>
      <c r="Q276" s="333"/>
      <c r="R276" s="333"/>
      <c r="S276" s="333"/>
      <c r="T276" s="333"/>
      <c r="U276" s="333"/>
      <c r="V276" s="333"/>
      <c r="W276" s="333"/>
      <c r="X276" s="333"/>
      <c r="Y276" s="333"/>
      <c r="Z276" s="333"/>
      <c r="AA276" s="363"/>
      <c r="AB276" s="333"/>
      <c r="AC276" s="333"/>
      <c r="AD276" s="333"/>
      <c r="AE276" s="333"/>
      <c r="AF276" s="333"/>
      <c r="AG276" s="333"/>
      <c r="AH276" s="333"/>
      <c r="AI276" s="333"/>
      <c r="AJ276" s="333"/>
      <c r="AK276" s="333"/>
      <c r="AL276" s="333"/>
      <c r="AM276" s="333"/>
      <c r="AN276" s="333"/>
      <c r="AO276" s="333"/>
      <c r="AP276" s="333"/>
      <c r="AQ276" s="333"/>
      <c r="AR276" s="333"/>
      <c r="AS276" s="333"/>
      <c r="AT276" s="333"/>
      <c r="AU276" s="333"/>
      <c r="AV276" s="333"/>
      <c r="AW276" s="333"/>
      <c r="AX276" s="333"/>
      <c r="AY276" s="333"/>
      <c r="AZ276" s="333"/>
      <c r="BA276" s="333"/>
      <c r="BB276" s="325"/>
      <c r="BC276" s="360"/>
      <c r="BD276" s="326"/>
    </row>
    <row r="277" spans="1:100">
      <c r="A277" s="348"/>
      <c r="B277" s="329"/>
      <c r="C277" s="338"/>
      <c r="D277" s="28">
        <v>4</v>
      </c>
      <c r="E277" s="330"/>
      <c r="F277" s="331"/>
      <c r="G277" s="258">
        <f>'8'!G276</f>
        <v>2.4249001615114399E-3</v>
      </c>
      <c r="H277" s="268">
        <f>'8'!H276</f>
        <v>1.3686941030094699E-4</v>
      </c>
      <c r="I277" s="267">
        <f>'8'!I276</f>
        <v>4.2277729043746802E-4</v>
      </c>
      <c r="J277" s="266">
        <f>'8'!J276</f>
        <v>2.2742688895064E-5</v>
      </c>
      <c r="K277" s="6"/>
      <c r="L277" s="333"/>
      <c r="M277" s="333"/>
      <c r="N277" s="333"/>
      <c r="O277" s="333"/>
      <c r="P277" s="333"/>
      <c r="Q277" s="333"/>
      <c r="R277" s="333"/>
      <c r="S277" s="333"/>
      <c r="T277" s="333"/>
      <c r="U277" s="333"/>
      <c r="V277" s="333"/>
      <c r="W277" s="333"/>
      <c r="X277" s="333"/>
      <c r="Y277" s="333"/>
      <c r="Z277" s="333"/>
      <c r="AA277" s="363"/>
      <c r="AB277" s="333"/>
      <c r="AC277" s="333"/>
      <c r="AD277" s="333"/>
      <c r="AE277" s="333"/>
      <c r="AF277" s="333"/>
      <c r="AG277" s="333"/>
      <c r="AH277" s="333"/>
      <c r="AI277" s="333"/>
      <c r="AJ277" s="333"/>
      <c r="AK277" s="333"/>
      <c r="AL277" s="333"/>
      <c r="AM277" s="333"/>
      <c r="AN277" s="333"/>
      <c r="AO277" s="333"/>
      <c r="AP277" s="333"/>
      <c r="AQ277" s="333"/>
      <c r="AR277" s="333"/>
      <c r="AS277" s="333"/>
      <c r="AT277" s="333"/>
      <c r="AU277" s="333"/>
      <c r="AV277" s="333"/>
      <c r="AW277" s="333"/>
      <c r="AX277" s="333"/>
      <c r="AY277" s="333"/>
      <c r="AZ277" s="333"/>
      <c r="BA277" s="333"/>
      <c r="BB277" s="325"/>
      <c r="BC277" s="360"/>
      <c r="BD277" s="326"/>
    </row>
    <row r="278" spans="1:100">
      <c r="A278" s="348"/>
      <c r="B278" s="329"/>
      <c r="C278" s="338"/>
      <c r="D278" s="28">
        <v>5</v>
      </c>
      <c r="E278" s="330"/>
      <c r="F278" s="331"/>
      <c r="G278" s="258">
        <f>'8'!G277</f>
        <v>2.3084530143927199E-3</v>
      </c>
      <c r="H278" s="268">
        <f>'8'!H277</f>
        <v>1.2454049841435501E-4</v>
      </c>
      <c r="I278" s="267">
        <f>'8'!I277</f>
        <v>3.7585665852927998E-4</v>
      </c>
      <c r="J278" s="266">
        <f>'8'!J277</f>
        <v>1.95053236949711E-5</v>
      </c>
      <c r="K278" s="6"/>
      <c r="L278" s="333"/>
      <c r="M278" s="333"/>
      <c r="N278" s="333"/>
      <c r="O278" s="333"/>
      <c r="P278" s="333"/>
      <c r="Q278" s="333"/>
      <c r="R278" s="333"/>
      <c r="S278" s="333"/>
      <c r="T278" s="333"/>
      <c r="U278" s="333"/>
      <c r="V278" s="333"/>
      <c r="W278" s="333"/>
      <c r="X278" s="333"/>
      <c r="Y278" s="333"/>
      <c r="Z278" s="333"/>
      <c r="AA278" s="363"/>
      <c r="AB278" s="333"/>
      <c r="AC278" s="333"/>
      <c r="AD278" s="333"/>
      <c r="AE278" s="333"/>
      <c r="AF278" s="333"/>
      <c r="AG278" s="333"/>
      <c r="AH278" s="333"/>
      <c r="AI278" s="333"/>
      <c r="AJ278" s="333"/>
      <c r="AK278" s="333"/>
      <c r="AL278" s="333"/>
      <c r="AM278" s="333"/>
      <c r="AN278" s="333"/>
      <c r="AO278" s="333"/>
      <c r="AP278" s="333"/>
      <c r="AQ278" s="333"/>
      <c r="AR278" s="333"/>
      <c r="AS278" s="333"/>
      <c r="AT278" s="333"/>
      <c r="AU278" s="333"/>
      <c r="AV278" s="333"/>
      <c r="AW278" s="333"/>
      <c r="AX278" s="333"/>
      <c r="AY278" s="333"/>
      <c r="AZ278" s="333"/>
      <c r="BA278" s="333"/>
      <c r="BB278" s="325"/>
      <c r="BC278" s="360"/>
      <c r="BD278" s="326"/>
    </row>
    <row r="279" spans="1:100">
      <c r="A279" s="348"/>
      <c r="B279" s="329"/>
      <c r="C279" s="338"/>
      <c r="D279" s="28">
        <v>6</v>
      </c>
      <c r="E279" s="330"/>
      <c r="F279" s="331"/>
      <c r="G279" s="128">
        <f>G277</f>
        <v>2.4249001615114399E-3</v>
      </c>
      <c r="H279" s="270">
        <f t="shared" ref="H279:J279" si="625">H277</f>
        <v>1.3686941030094699E-4</v>
      </c>
      <c r="I279" s="271">
        <f t="shared" si="625"/>
        <v>4.2277729043746802E-4</v>
      </c>
      <c r="J279" s="272">
        <f t="shared" si="625"/>
        <v>2.2742688895064E-5</v>
      </c>
      <c r="K279" s="6"/>
      <c r="L279" s="333"/>
      <c r="M279" s="333"/>
      <c r="N279" s="333"/>
      <c r="O279" s="333"/>
      <c r="P279" s="333"/>
      <c r="Q279" s="333"/>
      <c r="R279" s="333"/>
      <c r="S279" s="333"/>
      <c r="T279" s="333"/>
      <c r="U279" s="333"/>
      <c r="V279" s="333"/>
      <c r="W279" s="333"/>
      <c r="X279" s="333"/>
      <c r="Y279" s="333"/>
      <c r="Z279" s="333"/>
      <c r="AA279" s="363"/>
      <c r="AB279" s="333"/>
      <c r="AC279" s="333"/>
      <c r="AD279" s="333"/>
      <c r="AE279" s="333"/>
      <c r="AF279" s="333"/>
      <c r="AG279" s="333"/>
      <c r="AH279" s="333"/>
      <c r="AI279" s="333"/>
      <c r="AJ279" s="333"/>
      <c r="AK279" s="333"/>
      <c r="AL279" s="333"/>
      <c r="AM279" s="333"/>
      <c r="AN279" s="333"/>
      <c r="AO279" s="333"/>
      <c r="AP279" s="333"/>
      <c r="AQ279" s="333"/>
      <c r="AR279" s="333"/>
      <c r="AS279" s="333"/>
      <c r="AT279" s="333"/>
      <c r="AU279" s="333"/>
      <c r="AV279" s="333"/>
      <c r="AW279" s="333"/>
      <c r="AX279" s="333"/>
      <c r="AY279" s="333"/>
      <c r="AZ279" s="333"/>
      <c r="BA279" s="333"/>
      <c r="BB279" s="325"/>
      <c r="BC279" s="360"/>
      <c r="BD279" s="326"/>
    </row>
    <row r="280" spans="1:100">
      <c r="A280" s="348"/>
      <c r="B280" s="329"/>
      <c r="C280" s="338"/>
      <c r="D280" s="28">
        <v>7</v>
      </c>
      <c r="E280" s="330"/>
      <c r="F280" s="331"/>
      <c r="G280" s="97">
        <f>G276</f>
        <v>2.8038389114276802E-3</v>
      </c>
      <c r="H280" s="51">
        <f t="shared" ref="H280:J280" si="626">H276</f>
        <v>1.7996785792847499E-4</v>
      </c>
      <c r="I280" s="126">
        <f t="shared" si="626"/>
        <v>5.9520420738263299E-4</v>
      </c>
      <c r="J280" s="173">
        <f t="shared" si="626"/>
        <v>3.54851054555659E-5</v>
      </c>
      <c r="K280" s="6"/>
      <c r="L280" s="333"/>
      <c r="M280" s="333"/>
      <c r="N280" s="333"/>
      <c r="O280" s="333"/>
      <c r="P280" s="333"/>
      <c r="Q280" s="333"/>
      <c r="R280" s="333"/>
      <c r="S280" s="333"/>
      <c r="T280" s="333"/>
      <c r="U280" s="333"/>
      <c r="V280" s="333"/>
      <c r="W280" s="333"/>
      <c r="X280" s="333"/>
      <c r="Y280" s="333"/>
      <c r="Z280" s="333"/>
      <c r="AA280" s="363"/>
      <c r="AB280" s="333"/>
      <c r="AC280" s="333"/>
      <c r="AD280" s="333"/>
      <c r="AE280" s="333"/>
      <c r="AF280" s="333"/>
      <c r="AG280" s="333"/>
      <c r="AH280" s="333"/>
      <c r="AI280" s="333"/>
      <c r="AJ280" s="333"/>
      <c r="AK280" s="333"/>
      <c r="AL280" s="333"/>
      <c r="AM280" s="333"/>
      <c r="AN280" s="333"/>
      <c r="AO280" s="333"/>
      <c r="AP280" s="333"/>
      <c r="AQ280" s="333"/>
      <c r="AR280" s="333"/>
      <c r="AS280" s="333"/>
      <c r="AT280" s="333"/>
      <c r="AU280" s="333"/>
      <c r="AV280" s="333"/>
      <c r="AW280" s="333"/>
      <c r="AX280" s="333"/>
      <c r="AY280" s="333"/>
      <c r="AZ280" s="333"/>
      <c r="BA280" s="333"/>
      <c r="BB280" s="325"/>
      <c r="BC280" s="360"/>
      <c r="BD280" s="326"/>
    </row>
    <row r="281" spans="1:100">
      <c r="A281" s="348"/>
      <c r="B281" s="329"/>
      <c r="C281" s="338"/>
      <c r="D281" s="28">
        <v>8</v>
      </c>
      <c r="E281" s="330"/>
      <c r="F281" s="331"/>
      <c r="G281" s="97">
        <f>G275</f>
        <v>3.5393210761781799E-3</v>
      </c>
      <c r="H281" s="51">
        <f t="shared" ref="H281:J281" si="627">H275</f>
        <v>2.7536168832533001E-4</v>
      </c>
      <c r="I281" s="126">
        <f t="shared" si="627"/>
        <v>1.01541045222513E-3</v>
      </c>
      <c r="J281" s="173">
        <f t="shared" si="627"/>
        <v>7.0738037256496498E-5</v>
      </c>
      <c r="K281" s="6"/>
      <c r="L281" s="333"/>
      <c r="M281" s="333"/>
      <c r="N281" s="333"/>
      <c r="O281" s="333"/>
      <c r="P281" s="333"/>
      <c r="Q281" s="333"/>
      <c r="R281" s="333"/>
      <c r="S281" s="333"/>
      <c r="T281" s="333"/>
      <c r="U281" s="333"/>
      <c r="V281" s="333"/>
      <c r="W281" s="333"/>
      <c r="X281" s="333"/>
      <c r="Y281" s="333"/>
      <c r="Z281" s="333"/>
      <c r="AA281" s="363"/>
      <c r="AB281" s="333"/>
      <c r="AC281" s="333"/>
      <c r="AD281" s="333"/>
      <c r="AE281" s="333"/>
      <c r="AF281" s="333"/>
      <c r="AG281" s="333"/>
      <c r="AH281" s="333"/>
      <c r="AI281" s="333"/>
      <c r="AJ281" s="333"/>
      <c r="AK281" s="333"/>
      <c r="AL281" s="333"/>
      <c r="AM281" s="333"/>
      <c r="AN281" s="333"/>
      <c r="AO281" s="333"/>
      <c r="AP281" s="333"/>
      <c r="AQ281" s="333"/>
      <c r="AR281" s="333"/>
      <c r="AS281" s="333"/>
      <c r="AT281" s="333"/>
      <c r="AU281" s="333"/>
      <c r="AV281" s="333"/>
      <c r="AW281" s="333"/>
      <c r="AX281" s="333"/>
      <c r="AY281" s="333"/>
      <c r="AZ281" s="333"/>
      <c r="BA281" s="333"/>
      <c r="BB281" s="325"/>
      <c r="BC281" s="360"/>
      <c r="BD281" s="326"/>
    </row>
    <row r="282" spans="1:100">
      <c r="A282" s="348"/>
      <c r="B282" s="329"/>
      <c r="C282" s="338"/>
      <c r="D282" s="28">
        <v>9</v>
      </c>
      <c r="E282" s="330"/>
      <c r="F282" s="331"/>
      <c r="G282" s="97">
        <f>G274</f>
        <v>4.8023971302260503E-3</v>
      </c>
      <c r="H282" s="51">
        <f t="shared" ref="H282:J282" si="628">H274</f>
        <v>4.6969964172857302E-4</v>
      </c>
      <c r="I282" s="126">
        <f t="shared" si="628"/>
        <v>1.9951019241242801E-3</v>
      </c>
      <c r="J282" s="173">
        <f t="shared" si="628"/>
        <v>1.6783876670521699E-4</v>
      </c>
      <c r="K282" s="6"/>
      <c r="L282" s="333"/>
      <c r="M282" s="333"/>
      <c r="N282" s="333"/>
      <c r="O282" s="333"/>
      <c r="P282" s="333"/>
      <c r="Q282" s="333"/>
      <c r="R282" s="333"/>
      <c r="S282" s="333"/>
      <c r="T282" s="333"/>
      <c r="U282" s="333"/>
      <c r="V282" s="333"/>
      <c r="W282" s="333"/>
      <c r="X282" s="333"/>
      <c r="Y282" s="333"/>
      <c r="Z282" s="333"/>
      <c r="AA282" s="363"/>
      <c r="AB282" s="333"/>
      <c r="AC282" s="333"/>
      <c r="AD282" s="333"/>
      <c r="AE282" s="333"/>
      <c r="AF282" s="333"/>
      <c r="AG282" s="333"/>
      <c r="AH282" s="333"/>
      <c r="AI282" s="333"/>
      <c r="AJ282" s="333"/>
      <c r="AK282" s="333"/>
      <c r="AL282" s="333"/>
      <c r="AM282" s="333"/>
      <c r="AN282" s="333"/>
      <c r="AO282" s="333"/>
      <c r="AP282" s="333"/>
      <c r="AQ282" s="333"/>
      <c r="AR282" s="333"/>
      <c r="AS282" s="333"/>
      <c r="AT282" s="333"/>
      <c r="AU282" s="333"/>
      <c r="AV282" s="333"/>
      <c r="AW282" s="333"/>
      <c r="AX282" s="333"/>
      <c r="AY282" s="333"/>
      <c r="AZ282" s="333"/>
      <c r="BA282" s="333"/>
      <c r="BB282" s="325"/>
      <c r="BC282" s="360"/>
      <c r="BD282" s="326"/>
    </row>
    <row r="283" spans="1:100">
      <c r="A283" s="348"/>
      <c r="B283" s="329"/>
      <c r="C283" s="338"/>
      <c r="D283" s="29">
        <v>10</v>
      </c>
      <c r="E283" s="330"/>
      <c r="F283" s="331"/>
      <c r="G283" s="101">
        <f>G273</f>
        <v>6.8361846874766099E-3</v>
      </c>
      <c r="H283" s="77">
        <f t="shared" ref="H283:J283" si="629">H273</f>
        <v>8.4687667896933604E-4</v>
      </c>
      <c r="I283" s="248">
        <f t="shared" si="629"/>
        <v>4.2309465380961598E-3</v>
      </c>
      <c r="J283" s="182">
        <f t="shared" si="629"/>
        <v>4.34416005435339E-4</v>
      </c>
      <c r="K283" s="30"/>
      <c r="L283" s="334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64"/>
      <c r="AB283" s="358"/>
      <c r="AC283" s="358"/>
      <c r="AD283" s="358"/>
      <c r="AE283" s="358"/>
      <c r="AF283" s="358"/>
      <c r="AG283" s="358"/>
      <c r="AH283" s="358"/>
      <c r="AI283" s="358"/>
      <c r="AJ283" s="358"/>
      <c r="AK283" s="358"/>
      <c r="AL283" s="358"/>
      <c r="AM283" s="358"/>
      <c r="AN283" s="358"/>
      <c r="AO283" s="358"/>
      <c r="AP283" s="358"/>
      <c r="AQ283" s="358"/>
      <c r="AR283" s="358"/>
      <c r="AS283" s="358"/>
      <c r="AT283" s="358"/>
      <c r="AU283" s="358"/>
      <c r="AV283" s="358"/>
      <c r="AW283" s="358"/>
      <c r="AX283" s="358"/>
      <c r="AY283" s="358"/>
      <c r="AZ283" s="358"/>
      <c r="BA283" s="358"/>
      <c r="BB283" s="325"/>
      <c r="BC283" s="361"/>
      <c r="BD283" s="326"/>
    </row>
    <row r="284" spans="1:100">
      <c r="A284" s="348"/>
      <c r="B284" s="328">
        <v>1</v>
      </c>
      <c r="C284" s="338"/>
      <c r="D284" s="26">
        <v>-9</v>
      </c>
      <c r="E284" s="330">
        <v>5.8480960336756895E-4</v>
      </c>
      <c r="F284" s="331">
        <v>2.3739451466329199E-3</v>
      </c>
      <c r="G284" s="97">
        <f>G292</f>
        <v>6.06564636959246E-3</v>
      </c>
      <c r="H284" s="51">
        <f t="shared" ref="H284:J284" si="630">H292</f>
        <v>1.0685656939992899E-3</v>
      </c>
      <c r="I284" s="126">
        <f t="shared" si="630"/>
        <v>8.1434641790945599E-3</v>
      </c>
      <c r="J284" s="173">
        <f t="shared" si="630"/>
        <v>1.4084938826877101E-3</v>
      </c>
      <c r="K284" s="27"/>
      <c r="L284" s="332">
        <f t="shared" ref="L284" si="631">1-SUM(M284:BC303)</f>
        <v>0.69099065900934231</v>
      </c>
      <c r="M284" s="357">
        <f t="shared" ref="M284" si="632">G294+I294</f>
        <v>1.055675140989362E-2</v>
      </c>
      <c r="N284" s="357">
        <f t="shared" ref="N284" si="633">G301+I301+J294</f>
        <v>1.014542710784699E-2</v>
      </c>
      <c r="O284" s="357">
        <f t="shared" ref="O284" si="634">G303+I303+H294</f>
        <v>1.3025808989404948E-2</v>
      </c>
      <c r="P284" s="357">
        <f t="shared" ref="P284" si="635">G296+I296+J301</f>
        <v>9.0817290073790732E-3</v>
      </c>
      <c r="Q284" s="357">
        <f t="shared" ref="Q284" si="636">G292+I292</f>
        <v>1.420911054868702E-2</v>
      </c>
      <c r="R284" s="357">
        <f t="shared" ref="R284" si="637">G298+I298+H301+J303</f>
        <v>9.4903097389937678E-3</v>
      </c>
      <c r="S284" s="357">
        <f t="shared" ref="S284" si="638">G285+I285</f>
        <v>1.6307954115313349E-2</v>
      </c>
      <c r="T284" s="357">
        <f t="shared" ref="T284" si="639">G287+I287+J296</f>
        <v>2.0177327623388398E-2</v>
      </c>
      <c r="U284" s="357">
        <f t="shared" ref="U284" si="640">G290+I290+H303</f>
        <v>1.9143628304373928E-2</v>
      </c>
      <c r="V284" s="357">
        <f t="shared" ref="V284" si="641">G299+I299+J292</f>
        <v>9.2610722485884003E-3</v>
      </c>
      <c r="W284" s="357">
        <f t="shared" ref="W284" si="642">G288+I288</f>
        <v>2.007512514322083E-2</v>
      </c>
      <c r="X284" s="357">
        <f t="shared" ref="X284" si="643">G291+I291+J298+H296</f>
        <v>1.7450148008875656E-2</v>
      </c>
      <c r="Y284" s="357">
        <f t="shared" ref="Y284" si="644">G297+I297</f>
        <v>7.8525783659006906E-3</v>
      </c>
      <c r="Z284" s="357">
        <f t="shared" ref="Z284" si="645">G289+I289+J285</f>
        <v>2.1323951144368251E-2</v>
      </c>
      <c r="AA284" s="362">
        <f t="shared" ref="AA284" si="646">G300+I300+H292</f>
        <v>9.4427560773437495E-3</v>
      </c>
      <c r="AB284" s="357">
        <f t="shared" ref="AB284" si="647">G286+I286+J287</f>
        <v>2.0521824726802463E-2</v>
      </c>
      <c r="AC284" s="357">
        <f t="shared" ref="AC284" si="648">G302+I302</f>
        <v>1.055675140989362E-2</v>
      </c>
      <c r="AD284" s="357">
        <f t="shared" ref="AD284" si="649">G295+I295+J290+H298</f>
        <v>1.1905521549916247E-2</v>
      </c>
      <c r="AE284" s="357">
        <f t="shared" ref="AE284" si="650">G284+I284</f>
        <v>1.420911054868702E-2</v>
      </c>
      <c r="AF284" s="357">
        <f t="shared" ref="AF284" si="651">G293+I293+J299</f>
        <v>1.276443791751568E-2</v>
      </c>
      <c r="AG284" s="357">
        <f t="shared" ref="AG284" si="652">H285</f>
        <v>1.2199902816023101E-3</v>
      </c>
      <c r="AH284" s="357">
        <f t="shared" ref="AH284" si="653">J288</f>
        <v>2.3881981553437099E-3</v>
      </c>
      <c r="AI284" s="357">
        <f t="shared" ref="AI284" si="654">J291+H287</f>
        <v>3.1930154738768002E-3</v>
      </c>
      <c r="AJ284" s="357">
        <f t="shared" ref="AJ284" si="655">F284</f>
        <v>2.3739451466329199E-3</v>
      </c>
      <c r="AK284" s="357">
        <f t="shared" ref="AK284" si="656">J297</f>
        <v>5.3479102751768004E-4</v>
      </c>
      <c r="AL284" s="357">
        <f t="shared" ref="AL284" si="657">H290</f>
        <v>1.3551712731467501E-3</v>
      </c>
      <c r="AM284" s="357">
        <f t="shared" ref="AM284" si="658">J289</f>
        <v>2.30063155742972E-3</v>
      </c>
      <c r="AN284" s="357">
        <f t="shared" ref="AN284" si="659">J300+H299</f>
        <v>1.1827587790516751E-3</v>
      </c>
      <c r="AO284" s="357">
        <f t="shared" ref="AO284" si="660">J286</f>
        <v>2.0642852897604399E-3</v>
      </c>
      <c r="AP284" s="357">
        <f t="shared" ref="AP284" si="661">H288</f>
        <v>1.4837992892349501E-3</v>
      </c>
      <c r="AQ284" s="357">
        <f t="shared" ref="AQ284" si="662">J302</f>
        <v>8.7673110175538098E-4</v>
      </c>
      <c r="AR284" s="357">
        <f t="shared" ref="AR284" si="663">H291+J295</f>
        <v>1.9275289056369222E-3</v>
      </c>
      <c r="AS284" s="357">
        <f t="shared" ref="AS284" si="664">J284</f>
        <v>1.4084938826877101E-3</v>
      </c>
      <c r="AT284" s="357">
        <f t="shared" ref="AT284" si="665">H297</f>
        <v>5.8607449913593995E-4</v>
      </c>
      <c r="AU284" s="357">
        <f t="shared" ref="AU284" si="666">J293</f>
        <v>1.1114908652608401E-3</v>
      </c>
      <c r="AV284" s="357">
        <f t="shared" ref="AV284" si="667">H289</f>
        <v>1.44970767298121E-3</v>
      </c>
      <c r="AW284" s="357">
        <f t="shared" ref="AW284" si="668">H300</f>
        <v>6.2720548851481501E-4</v>
      </c>
      <c r="AX284" s="357">
        <f t="shared" ref="AX284" si="669">H286</f>
        <v>1.3551712731467501E-3</v>
      </c>
      <c r="AY284" s="357">
        <f t="shared" ref="AY284" si="670">E284</f>
        <v>5.8480960336756895E-4</v>
      </c>
      <c r="AZ284" s="357">
        <f t="shared" ref="AZ284" si="671">H302</f>
        <v>7.9616209940694903E-4</v>
      </c>
      <c r="BA284" s="357">
        <f t="shared" ref="BA284" si="672">H295</f>
        <v>6.9705450977250796E-4</v>
      </c>
      <c r="BB284" s="325">
        <f t="shared" ref="BB284" si="673">H284</f>
        <v>1.0685656939992899E-3</v>
      </c>
      <c r="BC284" s="359">
        <f t="shared" ref="BC284" si="674">H293</f>
        <v>9.2243513500118502E-4</v>
      </c>
      <c r="BD284" s="326">
        <f t="shared" ref="BD284" si="675">SUMPRODUCT($L$1:$BC$1,BF284:CW284)</f>
        <v>4.0167322123329923</v>
      </c>
      <c r="BF284" s="12">
        <f>L284</f>
        <v>0.69099065900934231</v>
      </c>
      <c r="BG284" s="23">
        <f t="shared" ref="BG284:CV284" si="676">M284</f>
        <v>1.055675140989362E-2</v>
      </c>
      <c r="BH284" s="23">
        <f t="shared" si="676"/>
        <v>1.014542710784699E-2</v>
      </c>
      <c r="BI284" s="23">
        <f t="shared" si="676"/>
        <v>1.3025808989404948E-2</v>
      </c>
      <c r="BJ284" s="23">
        <f t="shared" si="676"/>
        <v>9.0817290073790732E-3</v>
      </c>
      <c r="BK284" s="23">
        <f t="shared" si="676"/>
        <v>1.420911054868702E-2</v>
      </c>
      <c r="BL284" s="23">
        <f t="shared" si="676"/>
        <v>9.4903097389937678E-3</v>
      </c>
      <c r="BM284" s="23">
        <f t="shared" si="676"/>
        <v>1.6307954115313349E-2</v>
      </c>
      <c r="BN284" s="23">
        <f t="shared" si="676"/>
        <v>2.0177327623388398E-2</v>
      </c>
      <c r="BO284" s="23">
        <f t="shared" si="676"/>
        <v>1.9143628304373928E-2</v>
      </c>
      <c r="BP284" s="23">
        <f t="shared" si="676"/>
        <v>9.2610722485884003E-3</v>
      </c>
      <c r="BQ284" s="23">
        <f t="shared" si="676"/>
        <v>2.007512514322083E-2</v>
      </c>
      <c r="BR284" s="23">
        <f t="shared" si="676"/>
        <v>1.7450148008875656E-2</v>
      </c>
      <c r="BS284" s="23">
        <f t="shared" si="676"/>
        <v>7.8525783659006906E-3</v>
      </c>
      <c r="BT284" s="23">
        <f t="shared" si="676"/>
        <v>2.1323951144368251E-2</v>
      </c>
      <c r="BU284" s="23">
        <f t="shared" si="676"/>
        <v>9.4427560773437495E-3</v>
      </c>
      <c r="BV284" s="23">
        <f t="shared" si="676"/>
        <v>2.0521824726802463E-2</v>
      </c>
      <c r="BW284" s="23">
        <f t="shared" si="676"/>
        <v>1.055675140989362E-2</v>
      </c>
      <c r="BX284" s="23">
        <f t="shared" si="676"/>
        <v>1.1905521549916247E-2</v>
      </c>
      <c r="BY284" s="23">
        <f t="shared" si="676"/>
        <v>1.420911054868702E-2</v>
      </c>
      <c r="BZ284" s="23">
        <f t="shared" si="676"/>
        <v>1.276443791751568E-2</v>
      </c>
      <c r="CA284" s="23">
        <f t="shared" si="676"/>
        <v>1.2199902816023101E-3</v>
      </c>
      <c r="CB284" s="23">
        <f t="shared" si="676"/>
        <v>2.3881981553437099E-3</v>
      </c>
      <c r="CC284" s="23">
        <f t="shared" si="676"/>
        <v>3.1930154738768002E-3</v>
      </c>
      <c r="CD284" s="23">
        <f t="shared" si="676"/>
        <v>2.3739451466329199E-3</v>
      </c>
      <c r="CE284" s="23">
        <f t="shared" si="676"/>
        <v>5.3479102751768004E-4</v>
      </c>
      <c r="CF284" s="23">
        <f t="shared" si="676"/>
        <v>1.3551712731467501E-3</v>
      </c>
      <c r="CG284" s="23">
        <f t="shared" si="676"/>
        <v>2.30063155742972E-3</v>
      </c>
      <c r="CH284" s="23">
        <f t="shared" si="676"/>
        <v>1.1827587790516751E-3</v>
      </c>
      <c r="CI284" s="23">
        <f t="shared" si="676"/>
        <v>2.0642852897604399E-3</v>
      </c>
      <c r="CJ284" s="23">
        <f t="shared" si="676"/>
        <v>1.4837992892349501E-3</v>
      </c>
      <c r="CK284" s="23">
        <f t="shared" si="676"/>
        <v>8.7673110175538098E-4</v>
      </c>
      <c r="CL284" s="23">
        <f t="shared" si="676"/>
        <v>1.9275289056369222E-3</v>
      </c>
      <c r="CM284" s="23">
        <f t="shared" si="676"/>
        <v>1.4084938826877101E-3</v>
      </c>
      <c r="CN284" s="23">
        <f t="shared" si="676"/>
        <v>5.8607449913593995E-4</v>
      </c>
      <c r="CO284" s="23">
        <f t="shared" si="676"/>
        <v>1.1114908652608401E-3</v>
      </c>
      <c r="CP284" s="23">
        <f t="shared" si="676"/>
        <v>1.44970767298121E-3</v>
      </c>
      <c r="CQ284" s="23">
        <f t="shared" si="676"/>
        <v>6.2720548851481501E-4</v>
      </c>
      <c r="CR284" s="23">
        <f t="shared" si="676"/>
        <v>1.3551712731467501E-3</v>
      </c>
      <c r="CS284" s="23">
        <f t="shared" si="676"/>
        <v>5.8480960336756895E-4</v>
      </c>
      <c r="CT284" s="23">
        <f t="shared" si="676"/>
        <v>7.9616209940694903E-4</v>
      </c>
      <c r="CU284" s="23">
        <f t="shared" si="676"/>
        <v>6.9705450977250796E-4</v>
      </c>
      <c r="CV284" s="24">
        <f t="shared" si="676"/>
        <v>1.0685656939992899E-3</v>
      </c>
    </row>
    <row r="285" spans="1:100">
      <c r="A285" s="348"/>
      <c r="B285" s="329"/>
      <c r="C285" s="338"/>
      <c r="D285" s="28">
        <v>-8</v>
      </c>
      <c r="E285" s="330"/>
      <c r="F285" s="331"/>
      <c r="G285" s="258">
        <f>G291</f>
        <v>6.6129572973444503E-3</v>
      </c>
      <c r="H285" s="268">
        <f t="shared" ref="H285:J285" si="677">H291</f>
        <v>1.2199902816023101E-3</v>
      </c>
      <c r="I285" s="267">
        <f t="shared" si="677"/>
        <v>9.6949968179689001E-3</v>
      </c>
      <c r="J285" s="266">
        <f t="shared" si="677"/>
        <v>1.74330780089559E-3</v>
      </c>
      <c r="K285" s="6"/>
      <c r="L285" s="333"/>
      <c r="M285" s="333"/>
      <c r="N285" s="333"/>
      <c r="O285" s="333"/>
      <c r="P285" s="333"/>
      <c r="Q285" s="333"/>
      <c r="R285" s="333"/>
      <c r="S285" s="333"/>
      <c r="T285" s="333"/>
      <c r="U285" s="333"/>
      <c r="V285" s="333"/>
      <c r="W285" s="333"/>
      <c r="X285" s="333"/>
      <c r="Y285" s="333"/>
      <c r="Z285" s="333"/>
      <c r="AA285" s="363"/>
      <c r="AB285" s="333"/>
      <c r="AC285" s="333"/>
      <c r="AD285" s="333"/>
      <c r="AE285" s="333"/>
      <c r="AF285" s="333"/>
      <c r="AG285" s="333"/>
      <c r="AH285" s="333"/>
      <c r="AI285" s="333"/>
      <c r="AJ285" s="333"/>
      <c r="AK285" s="333"/>
      <c r="AL285" s="333"/>
      <c r="AM285" s="333"/>
      <c r="AN285" s="333"/>
      <c r="AO285" s="333"/>
      <c r="AP285" s="333"/>
      <c r="AQ285" s="333"/>
      <c r="AR285" s="333"/>
      <c r="AS285" s="333"/>
      <c r="AT285" s="333"/>
      <c r="AU285" s="333"/>
      <c r="AV285" s="333"/>
      <c r="AW285" s="333"/>
      <c r="AX285" s="333"/>
      <c r="AY285" s="333"/>
      <c r="AZ285" s="333"/>
      <c r="BA285" s="333"/>
      <c r="BB285" s="325"/>
      <c r="BC285" s="360"/>
      <c r="BD285" s="326"/>
    </row>
    <row r="286" spans="1:100">
      <c r="A286" s="348"/>
      <c r="B286" s="329"/>
      <c r="C286" s="338"/>
      <c r="D286" s="28">
        <v>-7</v>
      </c>
      <c r="E286" s="330"/>
      <c r="F286" s="331"/>
      <c r="G286" s="258">
        <f>G290</f>
        <v>7.0858464835184404E-3</v>
      </c>
      <c r="H286" s="268">
        <f t="shared" ref="H286:J286" si="678">H290</f>
        <v>1.3551712731467501E-3</v>
      </c>
      <c r="I286" s="267">
        <f t="shared" si="678"/>
        <v>1.11353466858543E-2</v>
      </c>
      <c r="J286" s="266">
        <f t="shared" si="678"/>
        <v>2.0642852897604399E-3</v>
      </c>
      <c r="K286" s="6"/>
      <c r="L286" s="333"/>
      <c r="M286" s="333"/>
      <c r="N286" s="333"/>
      <c r="O286" s="333"/>
      <c r="P286" s="333"/>
      <c r="Q286" s="333"/>
      <c r="R286" s="333"/>
      <c r="S286" s="333"/>
      <c r="T286" s="333"/>
      <c r="U286" s="333"/>
      <c r="V286" s="333"/>
      <c r="W286" s="333"/>
      <c r="X286" s="333"/>
      <c r="Y286" s="333"/>
      <c r="Z286" s="333"/>
      <c r="AA286" s="363"/>
      <c r="AB286" s="333"/>
      <c r="AC286" s="333"/>
      <c r="AD286" s="333"/>
      <c r="AE286" s="333"/>
      <c r="AF286" s="333"/>
      <c r="AG286" s="333"/>
      <c r="AH286" s="333"/>
      <c r="AI286" s="333"/>
      <c r="AJ286" s="333"/>
      <c r="AK286" s="333"/>
      <c r="AL286" s="333"/>
      <c r="AM286" s="333"/>
      <c r="AN286" s="333"/>
      <c r="AO286" s="333"/>
      <c r="AP286" s="333"/>
      <c r="AQ286" s="333"/>
      <c r="AR286" s="333"/>
      <c r="AS286" s="333"/>
      <c r="AT286" s="333"/>
      <c r="AU286" s="333"/>
      <c r="AV286" s="333"/>
      <c r="AW286" s="333"/>
      <c r="AX286" s="333"/>
      <c r="AY286" s="333"/>
      <c r="AZ286" s="333"/>
      <c r="BA286" s="333"/>
      <c r="BB286" s="325"/>
      <c r="BC286" s="360"/>
      <c r="BD286" s="326"/>
    </row>
    <row r="287" spans="1:100">
      <c r="A287" s="348"/>
      <c r="B287" s="329"/>
      <c r="C287" s="338"/>
      <c r="D287" s="28">
        <v>-6</v>
      </c>
      <c r="E287" s="330"/>
      <c r="F287" s="331"/>
      <c r="G287" s="258">
        <f>G289</f>
        <v>7.4089017562161599E-3</v>
      </c>
      <c r="H287" s="268">
        <f t="shared" ref="H287:J287" si="679">H289</f>
        <v>1.44970767298121E-3</v>
      </c>
      <c r="I287" s="267">
        <f t="shared" si="679"/>
        <v>1.21717415872565E-2</v>
      </c>
      <c r="J287" s="266">
        <f t="shared" si="679"/>
        <v>2.30063155742972E-3</v>
      </c>
      <c r="K287" s="6"/>
      <c r="L287" s="333"/>
      <c r="M287" s="333"/>
      <c r="N287" s="333"/>
      <c r="O287" s="333"/>
      <c r="P287" s="333"/>
      <c r="Q287" s="333"/>
      <c r="R287" s="333"/>
      <c r="S287" s="333"/>
      <c r="T287" s="333"/>
      <c r="U287" s="333"/>
      <c r="V287" s="333"/>
      <c r="W287" s="333"/>
      <c r="X287" s="333"/>
      <c r="Y287" s="333"/>
      <c r="Z287" s="333"/>
      <c r="AA287" s="363"/>
      <c r="AB287" s="333"/>
      <c r="AC287" s="333"/>
      <c r="AD287" s="333"/>
      <c r="AE287" s="333"/>
      <c r="AF287" s="333"/>
      <c r="AG287" s="333"/>
      <c r="AH287" s="333"/>
      <c r="AI287" s="333"/>
      <c r="AJ287" s="333"/>
      <c r="AK287" s="333"/>
      <c r="AL287" s="333"/>
      <c r="AM287" s="333"/>
      <c r="AN287" s="333"/>
      <c r="AO287" s="333"/>
      <c r="AP287" s="333"/>
      <c r="AQ287" s="333"/>
      <c r="AR287" s="333"/>
      <c r="AS287" s="333"/>
      <c r="AT287" s="333"/>
      <c r="AU287" s="333"/>
      <c r="AV287" s="333"/>
      <c r="AW287" s="333"/>
      <c r="AX287" s="333"/>
      <c r="AY287" s="333"/>
      <c r="AZ287" s="333"/>
      <c r="BA287" s="333"/>
      <c r="BB287" s="325"/>
      <c r="BC287" s="360"/>
      <c r="BD287" s="326"/>
    </row>
    <row r="288" spans="1:100">
      <c r="A288" s="348"/>
      <c r="B288" s="329"/>
      <c r="C288" s="338"/>
      <c r="D288" s="28">
        <v>-5</v>
      </c>
      <c r="E288" s="330"/>
      <c r="F288" s="331"/>
      <c r="G288" s="258">
        <f>'8'!G287</f>
        <v>7.5239893379778298E-3</v>
      </c>
      <c r="H288" s="268">
        <f>'8'!H287</f>
        <v>1.4837992892349501E-3</v>
      </c>
      <c r="I288" s="267">
        <f>'8'!I287</f>
        <v>1.2551135805243E-2</v>
      </c>
      <c r="J288" s="266">
        <f>'8'!J287</f>
        <v>2.3881981553437099E-3</v>
      </c>
      <c r="K288" s="6"/>
      <c r="L288" s="333"/>
      <c r="M288" s="333"/>
      <c r="N288" s="333"/>
      <c r="O288" s="333"/>
      <c r="P288" s="333"/>
      <c r="Q288" s="333"/>
      <c r="R288" s="333"/>
      <c r="S288" s="333"/>
      <c r="T288" s="333"/>
      <c r="U288" s="333"/>
      <c r="V288" s="333"/>
      <c r="W288" s="333"/>
      <c r="X288" s="333"/>
      <c r="Y288" s="333"/>
      <c r="Z288" s="333"/>
      <c r="AA288" s="363"/>
      <c r="AB288" s="333"/>
      <c r="AC288" s="333"/>
      <c r="AD288" s="333"/>
      <c r="AE288" s="333"/>
      <c r="AF288" s="333"/>
      <c r="AG288" s="333"/>
      <c r="AH288" s="333"/>
      <c r="AI288" s="333"/>
      <c r="AJ288" s="333"/>
      <c r="AK288" s="333"/>
      <c r="AL288" s="333"/>
      <c r="AM288" s="333"/>
      <c r="AN288" s="333"/>
      <c r="AO288" s="333"/>
      <c r="AP288" s="333"/>
      <c r="AQ288" s="333"/>
      <c r="AR288" s="333"/>
      <c r="AS288" s="333"/>
      <c r="AT288" s="333"/>
      <c r="AU288" s="333"/>
      <c r="AV288" s="333"/>
      <c r="AW288" s="333"/>
      <c r="AX288" s="333"/>
      <c r="AY288" s="333"/>
      <c r="AZ288" s="333"/>
      <c r="BA288" s="333"/>
      <c r="BB288" s="325"/>
      <c r="BC288" s="360"/>
      <c r="BD288" s="326"/>
    </row>
    <row r="289" spans="1:56">
      <c r="A289" s="348"/>
      <c r="B289" s="329"/>
      <c r="C289" s="338"/>
      <c r="D289" s="28">
        <v>-4</v>
      </c>
      <c r="E289" s="330"/>
      <c r="F289" s="331"/>
      <c r="G289" s="258">
        <f>'8'!G288</f>
        <v>7.4089017562161599E-3</v>
      </c>
      <c r="H289" s="268">
        <f>'8'!H288</f>
        <v>1.44970767298121E-3</v>
      </c>
      <c r="I289" s="267">
        <f>'8'!I288</f>
        <v>1.21717415872565E-2</v>
      </c>
      <c r="J289" s="266">
        <f>'8'!J288</f>
        <v>2.30063155742972E-3</v>
      </c>
      <c r="K289" s="6"/>
      <c r="L289" s="333"/>
      <c r="M289" s="333"/>
      <c r="N289" s="333"/>
      <c r="O289" s="333"/>
      <c r="P289" s="333"/>
      <c r="Q289" s="333"/>
      <c r="R289" s="333"/>
      <c r="S289" s="333"/>
      <c r="T289" s="333"/>
      <c r="U289" s="333"/>
      <c r="V289" s="333"/>
      <c r="W289" s="333"/>
      <c r="X289" s="333"/>
      <c r="Y289" s="333"/>
      <c r="Z289" s="333"/>
      <c r="AA289" s="363"/>
      <c r="AB289" s="333"/>
      <c r="AC289" s="333"/>
      <c r="AD289" s="333"/>
      <c r="AE289" s="333"/>
      <c r="AF289" s="333"/>
      <c r="AG289" s="333"/>
      <c r="AH289" s="333"/>
      <c r="AI289" s="333"/>
      <c r="AJ289" s="333"/>
      <c r="AK289" s="333"/>
      <c r="AL289" s="333"/>
      <c r="AM289" s="333"/>
      <c r="AN289" s="333"/>
      <c r="AO289" s="333"/>
      <c r="AP289" s="333"/>
      <c r="AQ289" s="333"/>
      <c r="AR289" s="333"/>
      <c r="AS289" s="333"/>
      <c r="AT289" s="333"/>
      <c r="AU289" s="333"/>
      <c r="AV289" s="333"/>
      <c r="AW289" s="333"/>
      <c r="AX289" s="333"/>
      <c r="AY289" s="333"/>
      <c r="AZ289" s="333"/>
      <c r="BA289" s="333"/>
      <c r="BB289" s="325"/>
      <c r="BC289" s="360"/>
      <c r="BD289" s="326"/>
    </row>
    <row r="290" spans="1:56">
      <c r="A290" s="348"/>
      <c r="B290" s="329"/>
      <c r="C290" s="338"/>
      <c r="D290" s="28">
        <v>-3</v>
      </c>
      <c r="E290" s="330"/>
      <c r="F290" s="331"/>
      <c r="G290" s="258">
        <f>'8'!G289</f>
        <v>7.0858464835184404E-3</v>
      </c>
      <c r="H290" s="268">
        <f>'8'!H289</f>
        <v>1.3551712731467501E-3</v>
      </c>
      <c r="I290" s="267">
        <f>'8'!I289</f>
        <v>1.11353466858543E-2</v>
      </c>
      <c r="J290" s="266">
        <f>'8'!J289</f>
        <v>2.0642852897604399E-3</v>
      </c>
      <c r="K290" s="6"/>
      <c r="L290" s="333"/>
      <c r="M290" s="333"/>
      <c r="N290" s="333"/>
      <c r="O290" s="333"/>
      <c r="P290" s="333"/>
      <c r="Q290" s="333"/>
      <c r="R290" s="333"/>
      <c r="S290" s="333"/>
      <c r="T290" s="333"/>
      <c r="U290" s="333"/>
      <c r="V290" s="333"/>
      <c r="W290" s="333"/>
      <c r="X290" s="333"/>
      <c r="Y290" s="333"/>
      <c r="Z290" s="333"/>
      <c r="AA290" s="363"/>
      <c r="AB290" s="333"/>
      <c r="AC290" s="333"/>
      <c r="AD290" s="333"/>
      <c r="AE290" s="333"/>
      <c r="AF290" s="333"/>
      <c r="AG290" s="333"/>
      <c r="AH290" s="333"/>
      <c r="AI290" s="333"/>
      <c r="AJ290" s="333"/>
      <c r="AK290" s="333"/>
      <c r="AL290" s="333"/>
      <c r="AM290" s="333"/>
      <c r="AN290" s="333"/>
      <c r="AO290" s="333"/>
      <c r="AP290" s="333"/>
      <c r="AQ290" s="333"/>
      <c r="AR290" s="333"/>
      <c r="AS290" s="333"/>
      <c r="AT290" s="333"/>
      <c r="AU290" s="333"/>
      <c r="AV290" s="333"/>
      <c r="AW290" s="333"/>
      <c r="AX290" s="333"/>
      <c r="AY290" s="333"/>
      <c r="AZ290" s="333"/>
      <c r="BA290" s="333"/>
      <c r="BB290" s="325"/>
      <c r="BC290" s="360"/>
      <c r="BD290" s="326"/>
    </row>
    <row r="291" spans="1:56">
      <c r="A291" s="348"/>
      <c r="B291" s="329"/>
      <c r="C291" s="338"/>
      <c r="D291" s="28">
        <v>-2</v>
      </c>
      <c r="E291" s="330"/>
      <c r="F291" s="331"/>
      <c r="G291" s="258">
        <f>'8'!G290</f>
        <v>6.6129572973444503E-3</v>
      </c>
      <c r="H291" s="268">
        <f>'8'!H290</f>
        <v>1.2199902816023101E-3</v>
      </c>
      <c r="I291" s="267">
        <f>'8'!I290</f>
        <v>9.6949968179689001E-3</v>
      </c>
      <c r="J291" s="266">
        <f>'8'!J290</f>
        <v>1.74330780089559E-3</v>
      </c>
      <c r="K291" s="6"/>
      <c r="L291" s="333"/>
      <c r="M291" s="333"/>
      <c r="N291" s="333"/>
      <c r="O291" s="333"/>
      <c r="P291" s="333"/>
      <c r="Q291" s="333"/>
      <c r="R291" s="333"/>
      <c r="S291" s="333"/>
      <c r="T291" s="333"/>
      <c r="U291" s="333"/>
      <c r="V291" s="333"/>
      <c r="W291" s="333"/>
      <c r="X291" s="333"/>
      <c r="Y291" s="333"/>
      <c r="Z291" s="333"/>
      <c r="AA291" s="363"/>
      <c r="AB291" s="333"/>
      <c r="AC291" s="333"/>
      <c r="AD291" s="333"/>
      <c r="AE291" s="333"/>
      <c r="AF291" s="333"/>
      <c r="AG291" s="333"/>
      <c r="AH291" s="333"/>
      <c r="AI291" s="333"/>
      <c r="AJ291" s="333"/>
      <c r="AK291" s="333"/>
      <c r="AL291" s="333"/>
      <c r="AM291" s="333"/>
      <c r="AN291" s="333"/>
      <c r="AO291" s="333"/>
      <c r="AP291" s="333"/>
      <c r="AQ291" s="333"/>
      <c r="AR291" s="333"/>
      <c r="AS291" s="333"/>
      <c r="AT291" s="333"/>
      <c r="AU291" s="333"/>
      <c r="AV291" s="333"/>
      <c r="AW291" s="333"/>
      <c r="AX291" s="333"/>
      <c r="AY291" s="333"/>
      <c r="AZ291" s="333"/>
      <c r="BA291" s="333"/>
      <c r="BB291" s="325"/>
      <c r="BC291" s="360"/>
      <c r="BD291" s="326"/>
    </row>
    <row r="292" spans="1:56">
      <c r="A292" s="348"/>
      <c r="B292" s="329"/>
      <c r="C292" s="338"/>
      <c r="D292" s="28">
        <v>-1</v>
      </c>
      <c r="E292" s="330"/>
      <c r="F292" s="331"/>
      <c r="G292" s="258">
        <f>'8'!G291</f>
        <v>6.06564636959246E-3</v>
      </c>
      <c r="H292" s="268">
        <f>'8'!H291</f>
        <v>1.0685656939992899E-3</v>
      </c>
      <c r="I292" s="267">
        <f>'8'!I291</f>
        <v>8.1434641790945599E-3</v>
      </c>
      <c r="J292" s="266">
        <f>'8'!J291</f>
        <v>1.4084938826877101E-3</v>
      </c>
      <c r="K292" s="6"/>
      <c r="L292" s="333"/>
      <c r="M292" s="333"/>
      <c r="N292" s="333"/>
      <c r="O292" s="333"/>
      <c r="P292" s="333"/>
      <c r="Q292" s="333"/>
      <c r="R292" s="333"/>
      <c r="S292" s="333"/>
      <c r="T292" s="333"/>
      <c r="U292" s="333"/>
      <c r="V292" s="333"/>
      <c r="W292" s="333"/>
      <c r="X292" s="333"/>
      <c r="Y292" s="333"/>
      <c r="Z292" s="333"/>
      <c r="AA292" s="363"/>
      <c r="AB292" s="333"/>
      <c r="AC292" s="333"/>
      <c r="AD292" s="333"/>
      <c r="AE292" s="333"/>
      <c r="AF292" s="333"/>
      <c r="AG292" s="333"/>
      <c r="AH292" s="333"/>
      <c r="AI292" s="333"/>
      <c r="AJ292" s="333"/>
      <c r="AK292" s="333"/>
      <c r="AL292" s="333"/>
      <c r="AM292" s="333"/>
      <c r="AN292" s="333"/>
      <c r="AO292" s="333"/>
      <c r="AP292" s="333"/>
      <c r="AQ292" s="333"/>
      <c r="AR292" s="333"/>
      <c r="AS292" s="333"/>
      <c r="AT292" s="333"/>
      <c r="AU292" s="333"/>
      <c r="AV292" s="333"/>
      <c r="AW292" s="333"/>
      <c r="AX292" s="333"/>
      <c r="AY292" s="333"/>
      <c r="AZ292" s="333"/>
      <c r="BA292" s="333"/>
      <c r="BB292" s="325"/>
      <c r="BC292" s="360"/>
      <c r="BD292" s="326"/>
    </row>
    <row r="293" spans="1:56">
      <c r="A293" s="348"/>
      <c r="B293" s="329"/>
      <c r="C293" s="338"/>
      <c r="D293" s="28">
        <v>0</v>
      </c>
      <c r="E293" s="330"/>
      <c r="F293" s="331"/>
      <c r="G293" s="258">
        <f>'8'!G292</f>
        <v>5.51639549621224E-3</v>
      </c>
      <c r="H293" s="268">
        <f>'8'!H292</f>
        <v>9.2243513500118502E-4</v>
      </c>
      <c r="I293" s="267">
        <f>'8'!I292</f>
        <v>6.71325139378576E-3</v>
      </c>
      <c r="J293" s="266">
        <f>'8'!J292</f>
        <v>1.1114908652608401E-3</v>
      </c>
      <c r="K293" s="6"/>
      <c r="L293" s="333"/>
      <c r="M293" s="333"/>
      <c r="N293" s="333"/>
      <c r="O293" s="333"/>
      <c r="P293" s="333"/>
      <c r="Q293" s="333"/>
      <c r="R293" s="333"/>
      <c r="S293" s="333"/>
      <c r="T293" s="333"/>
      <c r="U293" s="333"/>
      <c r="V293" s="333"/>
      <c r="W293" s="333"/>
      <c r="X293" s="333"/>
      <c r="Y293" s="333"/>
      <c r="Z293" s="333"/>
      <c r="AA293" s="363"/>
      <c r="AB293" s="333"/>
      <c r="AC293" s="333"/>
      <c r="AD293" s="333"/>
      <c r="AE293" s="333"/>
      <c r="AF293" s="333"/>
      <c r="AG293" s="333"/>
      <c r="AH293" s="333"/>
      <c r="AI293" s="333"/>
      <c r="AJ293" s="333"/>
      <c r="AK293" s="333"/>
      <c r="AL293" s="333"/>
      <c r="AM293" s="333"/>
      <c r="AN293" s="333"/>
      <c r="AO293" s="333"/>
      <c r="AP293" s="333"/>
      <c r="AQ293" s="333"/>
      <c r="AR293" s="333"/>
      <c r="AS293" s="333"/>
      <c r="AT293" s="333"/>
      <c r="AU293" s="333"/>
      <c r="AV293" s="333"/>
      <c r="AW293" s="333"/>
      <c r="AX293" s="333"/>
      <c r="AY293" s="333"/>
      <c r="AZ293" s="333"/>
      <c r="BA293" s="333"/>
      <c r="BB293" s="325"/>
      <c r="BC293" s="360"/>
      <c r="BD293" s="326"/>
    </row>
    <row r="294" spans="1:56">
      <c r="A294" s="348"/>
      <c r="B294" s="329"/>
      <c r="C294" s="338"/>
      <c r="D294" s="28">
        <v>1</v>
      </c>
      <c r="E294" s="330"/>
      <c r="F294" s="331"/>
      <c r="G294" s="258">
        <f>'8'!G293</f>
        <v>5.02143303532087E-3</v>
      </c>
      <c r="H294" s="268">
        <f>'8'!H293</f>
        <v>7.9616209940694903E-4</v>
      </c>
      <c r="I294" s="267">
        <f>'8'!I293</f>
        <v>5.5353183745727504E-3</v>
      </c>
      <c r="J294" s="266">
        <f>'8'!J293</f>
        <v>8.7673110175538098E-4</v>
      </c>
      <c r="K294" s="6"/>
      <c r="L294" s="333"/>
      <c r="M294" s="333"/>
      <c r="N294" s="333"/>
      <c r="O294" s="333"/>
      <c r="P294" s="333"/>
      <c r="Q294" s="333"/>
      <c r="R294" s="333"/>
      <c r="S294" s="333"/>
      <c r="T294" s="333"/>
      <c r="U294" s="333"/>
      <c r="V294" s="333"/>
      <c r="W294" s="333"/>
      <c r="X294" s="333"/>
      <c r="Y294" s="333"/>
      <c r="Z294" s="333"/>
      <c r="AA294" s="363"/>
      <c r="AB294" s="333"/>
      <c r="AC294" s="333"/>
      <c r="AD294" s="333"/>
      <c r="AE294" s="333"/>
      <c r="AF294" s="333"/>
      <c r="AG294" s="333"/>
      <c r="AH294" s="333"/>
      <c r="AI294" s="333"/>
      <c r="AJ294" s="333"/>
      <c r="AK294" s="333"/>
      <c r="AL294" s="333"/>
      <c r="AM294" s="333"/>
      <c r="AN294" s="333"/>
      <c r="AO294" s="333"/>
      <c r="AP294" s="333"/>
      <c r="AQ294" s="333"/>
      <c r="AR294" s="333"/>
      <c r="AS294" s="333"/>
      <c r="AT294" s="333"/>
      <c r="AU294" s="333"/>
      <c r="AV294" s="333"/>
      <c r="AW294" s="333"/>
      <c r="AX294" s="333"/>
      <c r="AY294" s="333"/>
      <c r="AZ294" s="333"/>
      <c r="BA294" s="333"/>
      <c r="BB294" s="325"/>
      <c r="BC294" s="360"/>
      <c r="BD294" s="326"/>
    </row>
    <row r="295" spans="1:56">
      <c r="A295" s="348"/>
      <c r="B295" s="329"/>
      <c r="C295" s="338"/>
      <c r="D295" s="28">
        <v>2</v>
      </c>
      <c r="E295" s="330"/>
      <c r="F295" s="331"/>
      <c r="G295" s="258">
        <f>'8'!G294</f>
        <v>4.6167971786623199E-3</v>
      </c>
      <c r="H295" s="268">
        <f>'8'!H294</f>
        <v>6.9705450977250796E-4</v>
      </c>
      <c r="I295" s="267">
        <f>'8'!I294</f>
        <v>4.6518988274292898E-3</v>
      </c>
      <c r="J295" s="266">
        <f>'8'!J294</f>
        <v>7.0753862403461203E-4</v>
      </c>
      <c r="K295" s="6"/>
      <c r="L295" s="333"/>
      <c r="M295" s="333"/>
      <c r="N295" s="333"/>
      <c r="O295" s="333"/>
      <c r="P295" s="333"/>
      <c r="Q295" s="333"/>
      <c r="R295" s="333"/>
      <c r="S295" s="333"/>
      <c r="T295" s="333"/>
      <c r="U295" s="333"/>
      <c r="V295" s="333"/>
      <c r="W295" s="333"/>
      <c r="X295" s="333"/>
      <c r="Y295" s="333"/>
      <c r="Z295" s="333"/>
      <c r="AA295" s="363"/>
      <c r="AB295" s="333"/>
      <c r="AC295" s="333"/>
      <c r="AD295" s="333"/>
      <c r="AE295" s="333"/>
      <c r="AF295" s="333"/>
      <c r="AG295" s="333"/>
      <c r="AH295" s="333"/>
      <c r="AI295" s="333"/>
      <c r="AJ295" s="333"/>
      <c r="AK295" s="333"/>
      <c r="AL295" s="333"/>
      <c r="AM295" s="333"/>
      <c r="AN295" s="333"/>
      <c r="AO295" s="333"/>
      <c r="AP295" s="333"/>
      <c r="AQ295" s="333"/>
      <c r="AR295" s="333"/>
      <c r="AS295" s="333"/>
      <c r="AT295" s="333"/>
      <c r="AU295" s="333"/>
      <c r="AV295" s="333"/>
      <c r="AW295" s="333"/>
      <c r="AX295" s="333"/>
      <c r="AY295" s="333"/>
      <c r="AZ295" s="333"/>
      <c r="BA295" s="333"/>
      <c r="BB295" s="325"/>
      <c r="BC295" s="360"/>
      <c r="BD295" s="326"/>
    </row>
    <row r="296" spans="1:56">
      <c r="A296" s="348"/>
      <c r="B296" s="329"/>
      <c r="C296" s="338"/>
      <c r="D296" s="28">
        <v>3</v>
      </c>
      <c r="E296" s="330"/>
      <c r="F296" s="331"/>
      <c r="G296" s="258">
        <f>'8'!G295</f>
        <v>4.32137020016473E-3</v>
      </c>
      <c r="H296" s="268">
        <f>'8'!H295</f>
        <v>6.2720548851481501E-4</v>
      </c>
      <c r="I296" s="267">
        <f>'8'!I295</f>
        <v>4.0528201831797296E-3</v>
      </c>
      <c r="J296" s="266">
        <f>'8'!J295</f>
        <v>5.9668427991573501E-4</v>
      </c>
      <c r="K296" s="6"/>
      <c r="L296" s="333"/>
      <c r="M296" s="333"/>
      <c r="N296" s="333"/>
      <c r="O296" s="333"/>
      <c r="P296" s="333"/>
      <c r="Q296" s="333"/>
      <c r="R296" s="333"/>
      <c r="S296" s="333"/>
      <c r="T296" s="333"/>
      <c r="U296" s="333"/>
      <c r="V296" s="333"/>
      <c r="W296" s="333"/>
      <c r="X296" s="333"/>
      <c r="Y296" s="333"/>
      <c r="Z296" s="333"/>
      <c r="AA296" s="363"/>
      <c r="AB296" s="333"/>
      <c r="AC296" s="333"/>
      <c r="AD296" s="333"/>
      <c r="AE296" s="333"/>
      <c r="AF296" s="333"/>
      <c r="AG296" s="333"/>
      <c r="AH296" s="333"/>
      <c r="AI296" s="333"/>
      <c r="AJ296" s="333"/>
      <c r="AK296" s="333"/>
      <c r="AL296" s="333"/>
      <c r="AM296" s="333"/>
      <c r="AN296" s="333"/>
      <c r="AO296" s="333"/>
      <c r="AP296" s="333"/>
      <c r="AQ296" s="333"/>
      <c r="AR296" s="333"/>
      <c r="AS296" s="333"/>
      <c r="AT296" s="333"/>
      <c r="AU296" s="333"/>
      <c r="AV296" s="333"/>
      <c r="AW296" s="333"/>
      <c r="AX296" s="333"/>
      <c r="AY296" s="333"/>
      <c r="AZ296" s="333"/>
      <c r="BA296" s="333"/>
      <c r="BB296" s="325"/>
      <c r="BC296" s="360"/>
      <c r="BD296" s="326"/>
    </row>
    <row r="297" spans="1:56">
      <c r="A297" s="348"/>
      <c r="B297" s="329"/>
      <c r="C297" s="338"/>
      <c r="D297" s="28">
        <v>4</v>
      </c>
      <c r="E297" s="330"/>
      <c r="F297" s="331"/>
      <c r="G297" s="258">
        <f>'8'!G296</f>
        <v>4.1428192177411999E-3</v>
      </c>
      <c r="H297" s="268">
        <f>'8'!H296</f>
        <v>5.8607449913593995E-4</v>
      </c>
      <c r="I297" s="267">
        <f>'8'!I296</f>
        <v>3.7097591481594899E-3</v>
      </c>
      <c r="J297" s="266">
        <f>'8'!J296</f>
        <v>5.3479102751768004E-4</v>
      </c>
      <c r="K297" s="6"/>
      <c r="L297" s="333"/>
      <c r="M297" s="333"/>
      <c r="N297" s="333"/>
      <c r="O297" s="333"/>
      <c r="P297" s="333"/>
      <c r="Q297" s="333"/>
      <c r="R297" s="333"/>
      <c r="S297" s="333"/>
      <c r="T297" s="333"/>
      <c r="U297" s="333"/>
      <c r="V297" s="333"/>
      <c r="W297" s="333"/>
      <c r="X297" s="333"/>
      <c r="Y297" s="333"/>
      <c r="Z297" s="333"/>
      <c r="AA297" s="363"/>
      <c r="AB297" s="333"/>
      <c r="AC297" s="333"/>
      <c r="AD297" s="333"/>
      <c r="AE297" s="333"/>
      <c r="AF297" s="333"/>
      <c r="AG297" s="333"/>
      <c r="AH297" s="333"/>
      <c r="AI297" s="333"/>
      <c r="AJ297" s="333"/>
      <c r="AK297" s="333"/>
      <c r="AL297" s="333"/>
      <c r="AM297" s="333"/>
      <c r="AN297" s="333"/>
      <c r="AO297" s="333"/>
      <c r="AP297" s="333"/>
      <c r="AQ297" s="333"/>
      <c r="AR297" s="333"/>
      <c r="AS297" s="333"/>
      <c r="AT297" s="333"/>
      <c r="AU297" s="333"/>
      <c r="AV297" s="333"/>
      <c r="AW297" s="333"/>
      <c r="AX297" s="333"/>
      <c r="AY297" s="333"/>
      <c r="AZ297" s="333"/>
      <c r="BA297" s="333"/>
      <c r="BB297" s="325"/>
      <c r="BC297" s="360"/>
      <c r="BD297" s="326"/>
    </row>
    <row r="298" spans="1:56">
      <c r="A298" s="348"/>
      <c r="B298" s="329"/>
      <c r="C298" s="338"/>
      <c r="D298" s="28">
        <v>5</v>
      </c>
      <c r="E298" s="330"/>
      <c r="F298" s="331"/>
      <c r="G298" s="258">
        <f>'8'!G297</f>
        <v>4.0832496595301897E-3</v>
      </c>
      <c r="H298" s="268">
        <f>'8'!H297</f>
        <v>5.7254025406419597E-4</v>
      </c>
      <c r="I298" s="267">
        <f>'8'!I297</f>
        <v>3.59851470443023E-3</v>
      </c>
      <c r="J298" s="266">
        <f>'8'!J297</f>
        <v>5.14988405047494E-4</v>
      </c>
      <c r="K298" s="6"/>
      <c r="L298" s="333"/>
      <c r="M298" s="333"/>
      <c r="N298" s="333"/>
      <c r="O298" s="333"/>
      <c r="P298" s="333"/>
      <c r="Q298" s="333"/>
      <c r="R298" s="333"/>
      <c r="S298" s="333"/>
      <c r="T298" s="333"/>
      <c r="U298" s="333"/>
      <c r="V298" s="333"/>
      <c r="W298" s="333"/>
      <c r="X298" s="333"/>
      <c r="Y298" s="333"/>
      <c r="Z298" s="333"/>
      <c r="AA298" s="363"/>
      <c r="AB298" s="333"/>
      <c r="AC298" s="333"/>
      <c r="AD298" s="333"/>
      <c r="AE298" s="333"/>
      <c r="AF298" s="333"/>
      <c r="AG298" s="333"/>
      <c r="AH298" s="333"/>
      <c r="AI298" s="333"/>
      <c r="AJ298" s="333"/>
      <c r="AK298" s="333"/>
      <c r="AL298" s="333"/>
      <c r="AM298" s="333"/>
      <c r="AN298" s="333"/>
      <c r="AO298" s="333"/>
      <c r="AP298" s="333"/>
      <c r="AQ298" s="333"/>
      <c r="AR298" s="333"/>
      <c r="AS298" s="333"/>
      <c r="AT298" s="333"/>
      <c r="AU298" s="333"/>
      <c r="AV298" s="333"/>
      <c r="AW298" s="333"/>
      <c r="AX298" s="333"/>
      <c r="AY298" s="333"/>
      <c r="AZ298" s="333"/>
      <c r="BA298" s="333"/>
      <c r="BB298" s="325"/>
      <c r="BC298" s="360"/>
      <c r="BD298" s="326"/>
    </row>
    <row r="299" spans="1:56">
      <c r="A299" s="348"/>
      <c r="B299" s="329"/>
      <c r="C299" s="338"/>
      <c r="D299" s="28">
        <v>6</v>
      </c>
      <c r="E299" s="330"/>
      <c r="F299" s="331"/>
      <c r="G299" s="128">
        <f>G297</f>
        <v>4.1428192177411999E-3</v>
      </c>
      <c r="H299" s="270">
        <f t="shared" ref="H299:J299" si="680">H297</f>
        <v>5.8607449913593995E-4</v>
      </c>
      <c r="I299" s="271">
        <f t="shared" si="680"/>
        <v>3.7097591481594899E-3</v>
      </c>
      <c r="J299" s="272">
        <f t="shared" si="680"/>
        <v>5.3479102751768004E-4</v>
      </c>
      <c r="K299" s="6"/>
      <c r="L299" s="333"/>
      <c r="M299" s="333"/>
      <c r="N299" s="333"/>
      <c r="O299" s="333"/>
      <c r="P299" s="333"/>
      <c r="Q299" s="333"/>
      <c r="R299" s="333"/>
      <c r="S299" s="333"/>
      <c r="T299" s="333"/>
      <c r="U299" s="333"/>
      <c r="V299" s="333"/>
      <c r="W299" s="333"/>
      <c r="X299" s="333"/>
      <c r="Y299" s="333"/>
      <c r="Z299" s="333"/>
      <c r="AA299" s="363"/>
      <c r="AB299" s="333"/>
      <c r="AC299" s="333"/>
      <c r="AD299" s="333"/>
      <c r="AE299" s="333"/>
      <c r="AF299" s="333"/>
      <c r="AG299" s="333"/>
      <c r="AH299" s="333"/>
      <c r="AI299" s="333"/>
      <c r="AJ299" s="333"/>
      <c r="AK299" s="333"/>
      <c r="AL299" s="333"/>
      <c r="AM299" s="333"/>
      <c r="AN299" s="333"/>
      <c r="AO299" s="333"/>
      <c r="AP299" s="333"/>
      <c r="AQ299" s="333"/>
      <c r="AR299" s="333"/>
      <c r="AS299" s="333"/>
      <c r="AT299" s="333"/>
      <c r="AU299" s="333"/>
      <c r="AV299" s="333"/>
      <c r="AW299" s="333"/>
      <c r="AX299" s="333"/>
      <c r="AY299" s="333"/>
      <c r="AZ299" s="333"/>
      <c r="BA299" s="333"/>
      <c r="BB299" s="325"/>
      <c r="BC299" s="360"/>
      <c r="BD299" s="326"/>
    </row>
    <row r="300" spans="1:56">
      <c r="A300" s="348"/>
      <c r="B300" s="329"/>
      <c r="C300" s="338"/>
      <c r="D300" s="28">
        <v>7</v>
      </c>
      <c r="E300" s="330"/>
      <c r="F300" s="331"/>
      <c r="G300" s="97">
        <f>G296</f>
        <v>4.32137020016473E-3</v>
      </c>
      <c r="H300" s="51">
        <f t="shared" ref="H300:J300" si="681">H296</f>
        <v>6.2720548851481501E-4</v>
      </c>
      <c r="I300" s="126">
        <f t="shared" si="681"/>
        <v>4.0528201831797296E-3</v>
      </c>
      <c r="J300" s="173">
        <f t="shared" si="681"/>
        <v>5.9668427991573501E-4</v>
      </c>
      <c r="K300" s="6"/>
      <c r="L300" s="333"/>
      <c r="M300" s="333"/>
      <c r="N300" s="333"/>
      <c r="O300" s="333"/>
      <c r="P300" s="333"/>
      <c r="Q300" s="333"/>
      <c r="R300" s="333"/>
      <c r="S300" s="333"/>
      <c r="T300" s="333"/>
      <c r="U300" s="333"/>
      <c r="V300" s="333"/>
      <c r="W300" s="333"/>
      <c r="X300" s="333"/>
      <c r="Y300" s="333"/>
      <c r="Z300" s="333"/>
      <c r="AA300" s="363"/>
      <c r="AB300" s="333"/>
      <c r="AC300" s="333"/>
      <c r="AD300" s="333"/>
      <c r="AE300" s="333"/>
      <c r="AF300" s="333"/>
      <c r="AG300" s="333"/>
      <c r="AH300" s="333"/>
      <c r="AI300" s="333"/>
      <c r="AJ300" s="333"/>
      <c r="AK300" s="333"/>
      <c r="AL300" s="333"/>
      <c r="AM300" s="333"/>
      <c r="AN300" s="333"/>
      <c r="AO300" s="333"/>
      <c r="AP300" s="333"/>
      <c r="AQ300" s="333"/>
      <c r="AR300" s="333"/>
      <c r="AS300" s="333"/>
      <c r="AT300" s="333"/>
      <c r="AU300" s="333"/>
      <c r="AV300" s="333"/>
      <c r="AW300" s="333"/>
      <c r="AX300" s="333"/>
      <c r="AY300" s="333"/>
      <c r="AZ300" s="333"/>
      <c r="BA300" s="333"/>
      <c r="BB300" s="325"/>
      <c r="BC300" s="360"/>
      <c r="BD300" s="326"/>
    </row>
    <row r="301" spans="1:56">
      <c r="A301" s="348"/>
      <c r="B301" s="329"/>
      <c r="C301" s="338"/>
      <c r="D301" s="28">
        <v>8</v>
      </c>
      <c r="E301" s="330"/>
      <c r="F301" s="331"/>
      <c r="G301" s="97">
        <f>G295</f>
        <v>4.6167971786623199E-3</v>
      </c>
      <c r="H301" s="51">
        <f t="shared" ref="H301:J301" si="682">H295</f>
        <v>6.9705450977250796E-4</v>
      </c>
      <c r="I301" s="126">
        <f t="shared" si="682"/>
        <v>4.6518988274292898E-3</v>
      </c>
      <c r="J301" s="173">
        <f t="shared" si="682"/>
        <v>7.0753862403461203E-4</v>
      </c>
      <c r="K301" s="6"/>
      <c r="L301" s="333"/>
      <c r="M301" s="333"/>
      <c r="N301" s="333"/>
      <c r="O301" s="333"/>
      <c r="P301" s="333"/>
      <c r="Q301" s="333"/>
      <c r="R301" s="333"/>
      <c r="S301" s="333"/>
      <c r="T301" s="333"/>
      <c r="U301" s="333"/>
      <c r="V301" s="333"/>
      <c r="W301" s="333"/>
      <c r="X301" s="333"/>
      <c r="Y301" s="333"/>
      <c r="Z301" s="333"/>
      <c r="AA301" s="363"/>
      <c r="AB301" s="333"/>
      <c r="AC301" s="333"/>
      <c r="AD301" s="333"/>
      <c r="AE301" s="333"/>
      <c r="AF301" s="333"/>
      <c r="AG301" s="333"/>
      <c r="AH301" s="333"/>
      <c r="AI301" s="333"/>
      <c r="AJ301" s="333"/>
      <c r="AK301" s="333"/>
      <c r="AL301" s="333"/>
      <c r="AM301" s="333"/>
      <c r="AN301" s="333"/>
      <c r="AO301" s="333"/>
      <c r="AP301" s="333"/>
      <c r="AQ301" s="333"/>
      <c r="AR301" s="333"/>
      <c r="AS301" s="333"/>
      <c r="AT301" s="333"/>
      <c r="AU301" s="333"/>
      <c r="AV301" s="333"/>
      <c r="AW301" s="333"/>
      <c r="AX301" s="333"/>
      <c r="AY301" s="333"/>
      <c r="AZ301" s="333"/>
      <c r="BA301" s="333"/>
      <c r="BB301" s="325"/>
      <c r="BC301" s="360"/>
      <c r="BD301" s="326"/>
    </row>
    <row r="302" spans="1:56">
      <c r="A302" s="348"/>
      <c r="B302" s="329"/>
      <c r="C302" s="338"/>
      <c r="D302" s="28">
        <v>9</v>
      </c>
      <c r="E302" s="330"/>
      <c r="F302" s="331"/>
      <c r="G302" s="97">
        <f>G294</f>
        <v>5.02143303532087E-3</v>
      </c>
      <c r="H302" s="51">
        <f t="shared" ref="H302:J302" si="683">H294</f>
        <v>7.9616209940694903E-4</v>
      </c>
      <c r="I302" s="126">
        <f t="shared" si="683"/>
        <v>5.5353183745727504E-3</v>
      </c>
      <c r="J302" s="173">
        <f t="shared" si="683"/>
        <v>8.7673110175538098E-4</v>
      </c>
      <c r="K302" s="6"/>
      <c r="L302" s="333"/>
      <c r="M302" s="333"/>
      <c r="N302" s="333"/>
      <c r="O302" s="333"/>
      <c r="P302" s="333"/>
      <c r="Q302" s="333"/>
      <c r="R302" s="333"/>
      <c r="S302" s="333"/>
      <c r="T302" s="333"/>
      <c r="U302" s="333"/>
      <c r="V302" s="333"/>
      <c r="W302" s="333"/>
      <c r="X302" s="333"/>
      <c r="Y302" s="333"/>
      <c r="Z302" s="333"/>
      <c r="AA302" s="363"/>
      <c r="AB302" s="333"/>
      <c r="AC302" s="333"/>
      <c r="AD302" s="333"/>
      <c r="AE302" s="333"/>
      <c r="AF302" s="333"/>
      <c r="AG302" s="333"/>
      <c r="AH302" s="333"/>
      <c r="AI302" s="333"/>
      <c r="AJ302" s="333"/>
      <c r="AK302" s="333"/>
      <c r="AL302" s="333"/>
      <c r="AM302" s="333"/>
      <c r="AN302" s="333"/>
      <c r="AO302" s="333"/>
      <c r="AP302" s="333"/>
      <c r="AQ302" s="333"/>
      <c r="AR302" s="333"/>
      <c r="AS302" s="333"/>
      <c r="AT302" s="333"/>
      <c r="AU302" s="333"/>
      <c r="AV302" s="333"/>
      <c r="AW302" s="333"/>
      <c r="AX302" s="333"/>
      <c r="AY302" s="333"/>
      <c r="AZ302" s="333"/>
      <c r="BA302" s="333"/>
      <c r="BB302" s="325"/>
      <c r="BC302" s="360"/>
      <c r="BD302" s="326"/>
    </row>
    <row r="303" spans="1:56">
      <c r="A303" s="348"/>
      <c r="B303" s="329"/>
      <c r="C303" s="338"/>
      <c r="D303" s="29">
        <v>10</v>
      </c>
      <c r="E303" s="330"/>
      <c r="F303" s="331"/>
      <c r="G303" s="101">
        <f>G293</f>
        <v>5.51639549621224E-3</v>
      </c>
      <c r="H303" s="77">
        <f t="shared" ref="H303:J303" si="684">H293</f>
        <v>9.2243513500118502E-4</v>
      </c>
      <c r="I303" s="248">
        <f t="shared" si="684"/>
        <v>6.71325139378576E-3</v>
      </c>
      <c r="J303" s="182">
        <f t="shared" si="684"/>
        <v>1.1114908652608401E-3</v>
      </c>
      <c r="K303" s="30"/>
      <c r="L303" s="334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64"/>
      <c r="AB303" s="358"/>
      <c r="AC303" s="358"/>
      <c r="AD303" s="358"/>
      <c r="AE303" s="358"/>
      <c r="AF303" s="358"/>
      <c r="AG303" s="358"/>
      <c r="AH303" s="358"/>
      <c r="AI303" s="358"/>
      <c r="AJ303" s="358"/>
      <c r="AK303" s="358"/>
      <c r="AL303" s="358"/>
      <c r="AM303" s="358"/>
      <c r="AN303" s="358"/>
      <c r="AO303" s="358"/>
      <c r="AP303" s="358"/>
      <c r="AQ303" s="358"/>
      <c r="AR303" s="358"/>
      <c r="AS303" s="358"/>
      <c r="AT303" s="358"/>
      <c r="AU303" s="358"/>
      <c r="AV303" s="358"/>
      <c r="AW303" s="358"/>
      <c r="AX303" s="358"/>
      <c r="AY303" s="358"/>
      <c r="AZ303" s="358"/>
      <c r="BA303" s="358"/>
      <c r="BB303" s="325"/>
      <c r="BC303" s="361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118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37"/>
      <c r="D305" s="26">
        <v>-9</v>
      </c>
      <c r="E305" s="335">
        <v>3.8143823268231599E-307</v>
      </c>
      <c r="F305" s="336">
        <v>2.4950806894799001E-275</v>
      </c>
      <c r="G305" s="97">
        <f>G313</f>
        <v>6.4463194907748697E-265</v>
      </c>
      <c r="H305" s="51">
        <f t="shared" ref="H305:J305" si="685">H313</f>
        <v>1.23110487147049E-272</v>
      </c>
      <c r="I305" s="126">
        <f t="shared" si="685"/>
        <v>2.1588361015074601E-278</v>
      </c>
      <c r="J305" s="173">
        <f t="shared" si="685"/>
        <v>0</v>
      </c>
      <c r="K305" s="27"/>
      <c r="L305" s="332">
        <f>1-SUM(M305:BC324)</f>
        <v>0.16326987584283581</v>
      </c>
      <c r="M305" s="357">
        <f>G315+I315</f>
        <v>0</v>
      </c>
      <c r="N305" s="357">
        <f>G322+I322+J315</f>
        <v>0</v>
      </c>
      <c r="O305" s="357">
        <f>G324+I324+H315</f>
        <v>0</v>
      </c>
      <c r="P305" s="357">
        <f>G317+I317+J322</f>
        <v>0</v>
      </c>
      <c r="Q305" s="357">
        <f>G313+I313</f>
        <v>6.4463194907750857E-265</v>
      </c>
      <c r="R305" s="357">
        <f>G319+I319+H322+J324</f>
        <v>0</v>
      </c>
      <c r="S305" s="357">
        <f>G306+I306</f>
        <v>9.1737906610909348E-168</v>
      </c>
      <c r="T305" s="357">
        <f>G308+I308+J317</f>
        <v>1.51986133890874E-10</v>
      </c>
      <c r="U305" s="357">
        <f>G311+I311+H324</f>
        <v>1.71807555141274E-70</v>
      </c>
      <c r="V305" s="357">
        <f>G320+I320+J313</f>
        <v>0</v>
      </c>
      <c r="W305" s="357">
        <f>G309+I309</f>
        <v>0.15400720290569</v>
      </c>
      <c r="X305" s="357">
        <f>G312+I312+J319+H317</f>
        <v>9.1737906610909348E-168</v>
      </c>
      <c r="Y305" s="357">
        <f>G318+I318</f>
        <v>0</v>
      </c>
      <c r="Z305" s="357">
        <f>G310+I310+J306</f>
        <v>1.51986133890874E-10</v>
      </c>
      <c r="AA305" s="362">
        <f>G321+I321+H313</f>
        <v>1.23110487147049E-272</v>
      </c>
      <c r="AB305" s="357">
        <f>G307+I307+J308</f>
        <v>3.1929292175315799E-10</v>
      </c>
      <c r="AC305" s="357">
        <f>G323+I323</f>
        <v>0</v>
      </c>
      <c r="AD305" s="357">
        <f>G316+I316+J311+H319</f>
        <v>9.8300199670221498E-74</v>
      </c>
      <c r="AE305" s="357">
        <f>G305+I305</f>
        <v>6.4463194907750857E-265</v>
      </c>
      <c r="AF305" s="357">
        <f>G314+I314+J320</f>
        <v>0</v>
      </c>
      <c r="AG305" s="357">
        <f>H306</f>
        <v>8.1424874106782201E-170</v>
      </c>
      <c r="AH305" s="357">
        <f>J309</f>
        <v>0.68272292030891601</v>
      </c>
      <c r="AI305" s="357">
        <f>J312+H308</f>
        <v>4.44639343111688E-50</v>
      </c>
      <c r="AJ305" s="357">
        <f>F305</f>
        <v>2.4950806894799001E-275</v>
      </c>
      <c r="AK305" s="357">
        <f>J318</f>
        <v>0</v>
      </c>
      <c r="AL305" s="357">
        <f>H311</f>
        <v>1.1417817380498E-91</v>
      </c>
      <c r="AM305" s="357">
        <f>J310</f>
        <v>3.1929292175315799E-10</v>
      </c>
      <c r="AN305" s="357">
        <f>J321+H320</f>
        <v>0</v>
      </c>
      <c r="AO305" s="357">
        <f>J307</f>
        <v>9.8300199670221498E-74</v>
      </c>
      <c r="AP305" s="357">
        <f>H309</f>
        <v>1.0088245743864199E-43</v>
      </c>
      <c r="AQ305" s="357">
        <f>J323</f>
        <v>0</v>
      </c>
      <c r="AR305" s="357">
        <f>H312+J316</f>
        <v>8.1424874106782201E-170</v>
      </c>
      <c r="AS305" s="357">
        <f>J305</f>
        <v>0</v>
      </c>
      <c r="AT305" s="357">
        <f>H318</f>
        <v>0</v>
      </c>
      <c r="AU305" s="357">
        <f>J314</f>
        <v>0</v>
      </c>
      <c r="AV305" s="357">
        <f>H310</f>
        <v>4.44639343111688E-50</v>
      </c>
      <c r="AW305" s="357">
        <f>H321</f>
        <v>0</v>
      </c>
      <c r="AX305" s="357">
        <f>H307</f>
        <v>1.1417817380498E-91</v>
      </c>
      <c r="AY305" s="357">
        <f>E305</f>
        <v>3.8143823268231599E-307</v>
      </c>
      <c r="AZ305" s="357">
        <f>H323</f>
        <v>0</v>
      </c>
      <c r="BA305" s="357">
        <f>H316</f>
        <v>0</v>
      </c>
      <c r="BB305" s="325">
        <f>H305</f>
        <v>1.23110487147049E-272</v>
      </c>
      <c r="BC305" s="359">
        <f>H314</f>
        <v>0</v>
      </c>
      <c r="BD305" s="326">
        <f>SUMPRODUCT($L$1:$BC$1,BF305:CW305)</f>
        <v>16.713983496151325</v>
      </c>
      <c r="BF305" s="12">
        <f>L305</f>
        <v>0.16326987584283581</v>
      </c>
      <c r="BG305" s="23">
        <f t="shared" ref="BG305:CV305" si="686">M305</f>
        <v>0</v>
      </c>
      <c r="BH305" s="23">
        <f t="shared" si="686"/>
        <v>0</v>
      </c>
      <c r="BI305" s="23">
        <f t="shared" si="686"/>
        <v>0</v>
      </c>
      <c r="BJ305" s="23">
        <f t="shared" si="686"/>
        <v>0</v>
      </c>
      <c r="BK305" s="23">
        <f t="shared" si="686"/>
        <v>6.4463194907750857E-265</v>
      </c>
      <c r="BL305" s="23">
        <f t="shared" si="686"/>
        <v>0</v>
      </c>
      <c r="BM305" s="23">
        <f t="shared" si="686"/>
        <v>9.1737906610909348E-168</v>
      </c>
      <c r="BN305" s="23">
        <f t="shared" si="686"/>
        <v>1.51986133890874E-10</v>
      </c>
      <c r="BO305" s="23">
        <f t="shared" si="686"/>
        <v>1.71807555141274E-70</v>
      </c>
      <c r="BP305" s="23">
        <f t="shared" si="686"/>
        <v>0</v>
      </c>
      <c r="BQ305" s="23">
        <f t="shared" si="686"/>
        <v>0.15400720290569</v>
      </c>
      <c r="BR305" s="23">
        <f t="shared" si="686"/>
        <v>9.1737906610909348E-168</v>
      </c>
      <c r="BS305" s="23">
        <f t="shared" si="686"/>
        <v>0</v>
      </c>
      <c r="BT305" s="23">
        <f t="shared" si="686"/>
        <v>1.51986133890874E-10</v>
      </c>
      <c r="BU305" s="23">
        <f t="shared" si="686"/>
        <v>1.23110487147049E-272</v>
      </c>
      <c r="BV305" s="23">
        <f t="shared" si="686"/>
        <v>3.1929292175315799E-10</v>
      </c>
      <c r="BW305" s="23">
        <f t="shared" si="686"/>
        <v>0</v>
      </c>
      <c r="BX305" s="23">
        <f t="shared" si="686"/>
        <v>9.8300199670221498E-74</v>
      </c>
      <c r="BY305" s="23">
        <f t="shared" si="686"/>
        <v>6.4463194907750857E-265</v>
      </c>
      <c r="BZ305" s="23">
        <f t="shared" si="686"/>
        <v>0</v>
      </c>
      <c r="CA305" s="23">
        <f t="shared" si="686"/>
        <v>8.1424874106782201E-170</v>
      </c>
      <c r="CB305" s="23">
        <f t="shared" si="686"/>
        <v>0.68272292030891601</v>
      </c>
      <c r="CC305" s="23">
        <f t="shared" si="686"/>
        <v>4.44639343111688E-50</v>
      </c>
      <c r="CD305" s="23">
        <f t="shared" si="686"/>
        <v>2.4950806894799001E-275</v>
      </c>
      <c r="CE305" s="23">
        <f t="shared" si="686"/>
        <v>0</v>
      </c>
      <c r="CF305" s="23">
        <f t="shared" si="686"/>
        <v>1.1417817380498E-91</v>
      </c>
      <c r="CG305" s="23">
        <f t="shared" si="686"/>
        <v>3.1929292175315799E-10</v>
      </c>
      <c r="CH305" s="23">
        <f t="shared" si="686"/>
        <v>0</v>
      </c>
      <c r="CI305" s="23">
        <f t="shared" si="686"/>
        <v>9.8300199670221498E-74</v>
      </c>
      <c r="CJ305" s="23">
        <f t="shared" si="686"/>
        <v>1.0088245743864199E-43</v>
      </c>
      <c r="CK305" s="23">
        <f t="shared" si="686"/>
        <v>0</v>
      </c>
      <c r="CL305" s="23">
        <f t="shared" si="686"/>
        <v>8.1424874106782201E-170</v>
      </c>
      <c r="CM305" s="23">
        <f t="shared" si="686"/>
        <v>0</v>
      </c>
      <c r="CN305" s="23">
        <f t="shared" si="686"/>
        <v>0</v>
      </c>
      <c r="CO305" s="23">
        <f t="shared" si="686"/>
        <v>0</v>
      </c>
      <c r="CP305" s="23">
        <f t="shared" si="686"/>
        <v>4.44639343111688E-50</v>
      </c>
      <c r="CQ305" s="23">
        <f t="shared" si="686"/>
        <v>0</v>
      </c>
      <c r="CR305" s="23">
        <f t="shared" si="686"/>
        <v>1.1417817380498E-91</v>
      </c>
      <c r="CS305" s="23">
        <f t="shared" si="686"/>
        <v>3.8143823268231599E-307</v>
      </c>
      <c r="CT305" s="23">
        <f t="shared" si="686"/>
        <v>0</v>
      </c>
      <c r="CU305" s="23">
        <f t="shared" si="686"/>
        <v>0</v>
      </c>
      <c r="CV305" s="24">
        <f t="shared" si="686"/>
        <v>1.23110487147049E-272</v>
      </c>
    </row>
    <row r="306" spans="1:100">
      <c r="A306" s="348"/>
      <c r="B306" s="329"/>
      <c r="C306" s="337"/>
      <c r="D306" s="28">
        <v>-8</v>
      </c>
      <c r="E306" s="335"/>
      <c r="F306" s="336"/>
      <c r="G306" s="258">
        <f>G312</f>
        <v>5.4261624594251996E-173</v>
      </c>
      <c r="H306" s="268">
        <f t="shared" ref="H306:J306" si="687">H312</f>
        <v>8.1424874106782201E-170</v>
      </c>
      <c r="I306" s="267">
        <f t="shared" si="687"/>
        <v>9.1737363994663404E-168</v>
      </c>
      <c r="J306" s="266">
        <f t="shared" si="687"/>
        <v>8.69835112111481E-193</v>
      </c>
      <c r="K306" s="6"/>
      <c r="L306" s="333"/>
      <c r="M306" s="333"/>
      <c r="N306" s="333"/>
      <c r="O306" s="333"/>
      <c r="P306" s="333"/>
      <c r="Q306" s="333"/>
      <c r="R306" s="333"/>
      <c r="S306" s="333"/>
      <c r="T306" s="333"/>
      <c r="U306" s="333"/>
      <c r="V306" s="333"/>
      <c r="W306" s="333"/>
      <c r="X306" s="333"/>
      <c r="Y306" s="333"/>
      <c r="Z306" s="333"/>
      <c r="AA306" s="363"/>
      <c r="AB306" s="333"/>
      <c r="AC306" s="333"/>
      <c r="AD306" s="333"/>
      <c r="AE306" s="333"/>
      <c r="AF306" s="333"/>
      <c r="AG306" s="333"/>
      <c r="AH306" s="333"/>
      <c r="AI306" s="333"/>
      <c r="AJ306" s="333"/>
      <c r="AK306" s="333"/>
      <c r="AL306" s="333"/>
      <c r="AM306" s="333"/>
      <c r="AN306" s="333"/>
      <c r="AO306" s="333"/>
      <c r="AP306" s="333"/>
      <c r="AQ306" s="333"/>
      <c r="AR306" s="333"/>
      <c r="AS306" s="333"/>
      <c r="AT306" s="333"/>
      <c r="AU306" s="333"/>
      <c r="AV306" s="333"/>
      <c r="AW306" s="333"/>
      <c r="AX306" s="333"/>
      <c r="AY306" s="333"/>
      <c r="AZ306" s="333"/>
      <c r="BA306" s="333"/>
      <c r="BB306" s="325"/>
      <c r="BC306" s="360"/>
      <c r="BD306" s="326"/>
    </row>
    <row r="307" spans="1:100">
      <c r="A307" s="348"/>
      <c r="B307" s="329"/>
      <c r="C307" s="337"/>
      <c r="D307" s="28">
        <v>-7</v>
      </c>
      <c r="E307" s="335"/>
      <c r="F307" s="336"/>
      <c r="G307" s="258">
        <f>G311</f>
        <v>5.8816334167623704E-101</v>
      </c>
      <c r="H307" s="268">
        <f t="shared" ref="H307:J307" si="688">H311</f>
        <v>1.1417817380498E-91</v>
      </c>
      <c r="I307" s="267">
        <f t="shared" si="688"/>
        <v>1.71807555141274E-70</v>
      </c>
      <c r="J307" s="266">
        <f t="shared" si="688"/>
        <v>9.8300199670221498E-74</v>
      </c>
      <c r="K307" s="6"/>
      <c r="L307" s="333"/>
      <c r="M307" s="333"/>
      <c r="N307" s="333"/>
      <c r="O307" s="333"/>
      <c r="P307" s="333"/>
      <c r="Q307" s="333"/>
      <c r="R307" s="333"/>
      <c r="S307" s="333"/>
      <c r="T307" s="333"/>
      <c r="U307" s="333"/>
      <c r="V307" s="333"/>
      <c r="W307" s="333"/>
      <c r="X307" s="333"/>
      <c r="Y307" s="333"/>
      <c r="Z307" s="333"/>
      <c r="AA307" s="363"/>
      <c r="AB307" s="333"/>
      <c r="AC307" s="333"/>
      <c r="AD307" s="333"/>
      <c r="AE307" s="333"/>
      <c r="AF307" s="333"/>
      <c r="AG307" s="333"/>
      <c r="AH307" s="333"/>
      <c r="AI307" s="333"/>
      <c r="AJ307" s="333"/>
      <c r="AK307" s="333"/>
      <c r="AL307" s="333"/>
      <c r="AM307" s="333"/>
      <c r="AN307" s="333"/>
      <c r="AO307" s="333"/>
      <c r="AP307" s="333"/>
      <c r="AQ307" s="333"/>
      <c r="AR307" s="333"/>
      <c r="AS307" s="333"/>
      <c r="AT307" s="333"/>
      <c r="AU307" s="333"/>
      <c r="AV307" s="333"/>
      <c r="AW307" s="333"/>
      <c r="AX307" s="333"/>
      <c r="AY307" s="333"/>
      <c r="AZ307" s="333"/>
      <c r="BA307" s="333"/>
      <c r="BB307" s="325"/>
      <c r="BC307" s="360"/>
      <c r="BD307" s="326"/>
    </row>
    <row r="308" spans="1:100">
      <c r="A308" s="348"/>
      <c r="B308" s="329"/>
      <c r="C308" s="337"/>
      <c r="D308" s="28">
        <v>-6</v>
      </c>
      <c r="E308" s="335"/>
      <c r="F308" s="336"/>
      <c r="G308" s="258">
        <f>G310</f>
        <v>1.22467563669655E-62</v>
      </c>
      <c r="H308" s="268">
        <f t="shared" ref="H308:J308" si="689">H310</f>
        <v>4.44639343111688E-50</v>
      </c>
      <c r="I308" s="267">
        <f t="shared" si="689"/>
        <v>1.51986133890874E-10</v>
      </c>
      <c r="J308" s="266">
        <f t="shared" si="689"/>
        <v>3.1929292175315799E-10</v>
      </c>
      <c r="K308" s="6"/>
      <c r="L308" s="333"/>
      <c r="M308" s="333"/>
      <c r="N308" s="333"/>
      <c r="O308" s="333"/>
      <c r="P308" s="333"/>
      <c r="Q308" s="333"/>
      <c r="R308" s="333"/>
      <c r="S308" s="333"/>
      <c r="T308" s="333"/>
      <c r="U308" s="333"/>
      <c r="V308" s="333"/>
      <c r="W308" s="333"/>
      <c r="X308" s="333"/>
      <c r="Y308" s="333"/>
      <c r="Z308" s="333"/>
      <c r="AA308" s="363"/>
      <c r="AB308" s="333"/>
      <c r="AC308" s="333"/>
      <c r="AD308" s="333"/>
      <c r="AE308" s="333"/>
      <c r="AF308" s="333"/>
      <c r="AG308" s="333"/>
      <c r="AH308" s="333"/>
      <c r="AI308" s="333"/>
      <c r="AJ308" s="333"/>
      <c r="AK308" s="333"/>
      <c r="AL308" s="333"/>
      <c r="AM308" s="333"/>
      <c r="AN308" s="333"/>
      <c r="AO308" s="333"/>
      <c r="AP308" s="333"/>
      <c r="AQ308" s="333"/>
      <c r="AR308" s="333"/>
      <c r="AS308" s="333"/>
      <c r="AT308" s="333"/>
      <c r="AU308" s="333"/>
      <c r="AV308" s="333"/>
      <c r="AW308" s="333"/>
      <c r="AX308" s="333"/>
      <c r="AY308" s="333"/>
      <c r="AZ308" s="333"/>
      <c r="BA308" s="333"/>
      <c r="BB308" s="325"/>
      <c r="BC308" s="360"/>
      <c r="BD308" s="326"/>
    </row>
    <row r="309" spans="1:100">
      <c r="A309" s="348"/>
      <c r="B309" s="329"/>
      <c r="C309" s="337"/>
      <c r="D309" s="28">
        <v>-5</v>
      </c>
      <c r="E309" s="335"/>
      <c r="F309" s="336"/>
      <c r="G309" s="258">
        <f>'8'!G308</f>
        <v>1.02141297839071E-56</v>
      </c>
      <c r="H309" s="268">
        <f>'8'!H308</f>
        <v>1.0088245743864199E-43</v>
      </c>
      <c r="I309" s="267">
        <f>'8'!I308</f>
        <v>0.15400720290569</v>
      </c>
      <c r="J309" s="266">
        <f>'8'!J308</f>
        <v>0.68272292030891601</v>
      </c>
      <c r="K309" s="6"/>
      <c r="L309" s="333"/>
      <c r="M309" s="333"/>
      <c r="N309" s="333"/>
      <c r="O309" s="333"/>
      <c r="P309" s="333"/>
      <c r="Q309" s="333"/>
      <c r="R309" s="333"/>
      <c r="S309" s="333"/>
      <c r="T309" s="333"/>
      <c r="U309" s="333"/>
      <c r="V309" s="333"/>
      <c r="W309" s="333"/>
      <c r="X309" s="333"/>
      <c r="Y309" s="333"/>
      <c r="Z309" s="333"/>
      <c r="AA309" s="363"/>
      <c r="AB309" s="333"/>
      <c r="AC309" s="333"/>
      <c r="AD309" s="333"/>
      <c r="AE309" s="333"/>
      <c r="AF309" s="333"/>
      <c r="AG309" s="333"/>
      <c r="AH309" s="333"/>
      <c r="AI309" s="333"/>
      <c r="AJ309" s="333"/>
      <c r="AK309" s="333"/>
      <c r="AL309" s="333"/>
      <c r="AM309" s="333"/>
      <c r="AN309" s="333"/>
      <c r="AO309" s="333"/>
      <c r="AP309" s="333"/>
      <c r="AQ309" s="333"/>
      <c r="AR309" s="333"/>
      <c r="AS309" s="333"/>
      <c r="AT309" s="333"/>
      <c r="AU309" s="333"/>
      <c r="AV309" s="333"/>
      <c r="AW309" s="333"/>
      <c r="AX309" s="333"/>
      <c r="AY309" s="333"/>
      <c r="AZ309" s="333"/>
      <c r="BA309" s="333"/>
      <c r="BB309" s="325"/>
      <c r="BC309" s="360"/>
      <c r="BD309" s="326"/>
    </row>
    <row r="310" spans="1:100">
      <c r="A310" s="348"/>
      <c r="B310" s="329"/>
      <c r="C310" s="337"/>
      <c r="D310" s="28">
        <v>-4</v>
      </c>
      <c r="E310" s="335"/>
      <c r="F310" s="336"/>
      <c r="G310" s="258">
        <f>'8'!G309</f>
        <v>1.22467563669655E-62</v>
      </c>
      <c r="H310" s="268">
        <f>'8'!H309</f>
        <v>4.44639343111688E-50</v>
      </c>
      <c r="I310" s="267">
        <f>'8'!I309</f>
        <v>1.51986133890874E-10</v>
      </c>
      <c r="J310" s="266">
        <f>'8'!J309</f>
        <v>3.1929292175315799E-10</v>
      </c>
      <c r="K310" s="6"/>
      <c r="L310" s="333"/>
      <c r="M310" s="333"/>
      <c r="N310" s="333"/>
      <c r="O310" s="333"/>
      <c r="P310" s="333"/>
      <c r="Q310" s="333"/>
      <c r="R310" s="333"/>
      <c r="S310" s="333"/>
      <c r="T310" s="333"/>
      <c r="U310" s="333"/>
      <c r="V310" s="333"/>
      <c r="W310" s="333"/>
      <c r="X310" s="333"/>
      <c r="Y310" s="333"/>
      <c r="Z310" s="333"/>
      <c r="AA310" s="363"/>
      <c r="AB310" s="333"/>
      <c r="AC310" s="333"/>
      <c r="AD310" s="333"/>
      <c r="AE310" s="333"/>
      <c r="AF310" s="333"/>
      <c r="AG310" s="333"/>
      <c r="AH310" s="333"/>
      <c r="AI310" s="333"/>
      <c r="AJ310" s="333"/>
      <c r="AK310" s="333"/>
      <c r="AL310" s="333"/>
      <c r="AM310" s="333"/>
      <c r="AN310" s="333"/>
      <c r="AO310" s="333"/>
      <c r="AP310" s="333"/>
      <c r="AQ310" s="333"/>
      <c r="AR310" s="333"/>
      <c r="AS310" s="333"/>
      <c r="AT310" s="333"/>
      <c r="AU310" s="333"/>
      <c r="AV310" s="333"/>
      <c r="AW310" s="333"/>
      <c r="AX310" s="333"/>
      <c r="AY310" s="333"/>
      <c r="AZ310" s="333"/>
      <c r="BA310" s="333"/>
      <c r="BB310" s="325"/>
      <c r="BC310" s="360"/>
      <c r="BD310" s="326"/>
    </row>
    <row r="311" spans="1:100">
      <c r="A311" s="348"/>
      <c r="B311" s="329"/>
      <c r="C311" s="337"/>
      <c r="D311" s="28">
        <v>-3</v>
      </c>
      <c r="E311" s="335"/>
      <c r="F311" s="336"/>
      <c r="G311" s="258">
        <f>'8'!G310</f>
        <v>5.8816334167623704E-101</v>
      </c>
      <c r="H311" s="268">
        <f>'8'!H310</f>
        <v>1.1417817380498E-91</v>
      </c>
      <c r="I311" s="267">
        <f>'8'!I310</f>
        <v>1.71807555141274E-70</v>
      </c>
      <c r="J311" s="266">
        <f>'8'!J310</f>
        <v>9.8300199670221498E-74</v>
      </c>
      <c r="K311" s="6"/>
      <c r="L311" s="333"/>
      <c r="M311" s="333"/>
      <c r="N311" s="333"/>
      <c r="O311" s="333"/>
      <c r="P311" s="333"/>
      <c r="Q311" s="333"/>
      <c r="R311" s="333"/>
      <c r="S311" s="333"/>
      <c r="T311" s="333"/>
      <c r="U311" s="333"/>
      <c r="V311" s="333"/>
      <c r="W311" s="333"/>
      <c r="X311" s="333"/>
      <c r="Y311" s="333"/>
      <c r="Z311" s="333"/>
      <c r="AA311" s="363"/>
      <c r="AB311" s="333"/>
      <c r="AC311" s="333"/>
      <c r="AD311" s="333"/>
      <c r="AE311" s="333"/>
      <c r="AF311" s="333"/>
      <c r="AG311" s="333"/>
      <c r="AH311" s="333"/>
      <c r="AI311" s="333"/>
      <c r="AJ311" s="333"/>
      <c r="AK311" s="333"/>
      <c r="AL311" s="333"/>
      <c r="AM311" s="333"/>
      <c r="AN311" s="333"/>
      <c r="AO311" s="333"/>
      <c r="AP311" s="333"/>
      <c r="AQ311" s="333"/>
      <c r="AR311" s="333"/>
      <c r="AS311" s="333"/>
      <c r="AT311" s="333"/>
      <c r="AU311" s="333"/>
      <c r="AV311" s="333"/>
      <c r="AW311" s="333"/>
      <c r="AX311" s="333"/>
      <c r="AY311" s="333"/>
      <c r="AZ311" s="333"/>
      <c r="BA311" s="333"/>
      <c r="BB311" s="325"/>
      <c r="BC311" s="360"/>
      <c r="BD311" s="326"/>
    </row>
    <row r="312" spans="1:100">
      <c r="A312" s="348"/>
      <c r="B312" s="329"/>
      <c r="C312" s="337"/>
      <c r="D312" s="28">
        <v>-2</v>
      </c>
      <c r="E312" s="335"/>
      <c r="F312" s="336"/>
      <c r="G312" s="258">
        <f>'8'!G311</f>
        <v>5.4261624594251996E-173</v>
      </c>
      <c r="H312" s="268">
        <f>'8'!H311</f>
        <v>8.1424874106782201E-170</v>
      </c>
      <c r="I312" s="267">
        <f>'8'!I311</f>
        <v>9.1737363994663404E-168</v>
      </c>
      <c r="J312" s="266">
        <f>'8'!J311</f>
        <v>8.69835112111481E-193</v>
      </c>
      <c r="K312" s="6"/>
      <c r="L312" s="333"/>
      <c r="M312" s="333"/>
      <c r="N312" s="333"/>
      <c r="O312" s="333"/>
      <c r="P312" s="333"/>
      <c r="Q312" s="333"/>
      <c r="R312" s="333"/>
      <c r="S312" s="333"/>
      <c r="T312" s="333"/>
      <c r="U312" s="333"/>
      <c r="V312" s="333"/>
      <c r="W312" s="333"/>
      <c r="X312" s="333"/>
      <c r="Y312" s="333"/>
      <c r="Z312" s="333"/>
      <c r="AA312" s="363"/>
      <c r="AB312" s="333"/>
      <c r="AC312" s="333"/>
      <c r="AD312" s="333"/>
      <c r="AE312" s="333"/>
      <c r="AF312" s="333"/>
      <c r="AG312" s="333"/>
      <c r="AH312" s="333"/>
      <c r="AI312" s="333"/>
      <c r="AJ312" s="333"/>
      <c r="AK312" s="333"/>
      <c r="AL312" s="333"/>
      <c r="AM312" s="333"/>
      <c r="AN312" s="333"/>
      <c r="AO312" s="333"/>
      <c r="AP312" s="333"/>
      <c r="AQ312" s="333"/>
      <c r="AR312" s="333"/>
      <c r="AS312" s="333"/>
      <c r="AT312" s="333"/>
      <c r="AU312" s="333"/>
      <c r="AV312" s="333"/>
      <c r="AW312" s="333"/>
      <c r="AX312" s="333"/>
      <c r="AY312" s="333"/>
      <c r="AZ312" s="333"/>
      <c r="BA312" s="333"/>
      <c r="BB312" s="325"/>
      <c r="BC312" s="360"/>
      <c r="BD312" s="326"/>
    </row>
    <row r="313" spans="1:100">
      <c r="A313" s="348"/>
      <c r="B313" s="329"/>
      <c r="C313" s="337"/>
      <c r="D313" s="28">
        <v>-1</v>
      </c>
      <c r="E313" s="335"/>
      <c r="F313" s="336"/>
      <c r="G313" s="258">
        <f>'8'!G312</f>
        <v>6.4463194907748697E-265</v>
      </c>
      <c r="H313" s="268">
        <f>'8'!H312</f>
        <v>1.23110487147049E-272</v>
      </c>
      <c r="I313" s="267">
        <f>'8'!I312</f>
        <v>2.1588361015074601E-278</v>
      </c>
      <c r="J313" s="266">
        <f>'8'!J312</f>
        <v>0</v>
      </c>
      <c r="K313" s="6"/>
      <c r="L313" s="333"/>
      <c r="M313" s="333"/>
      <c r="N313" s="333"/>
      <c r="O313" s="333"/>
      <c r="P313" s="333"/>
      <c r="Q313" s="333"/>
      <c r="R313" s="333"/>
      <c r="S313" s="333"/>
      <c r="T313" s="333"/>
      <c r="U313" s="333"/>
      <c r="V313" s="333"/>
      <c r="W313" s="333"/>
      <c r="X313" s="333"/>
      <c r="Y313" s="333"/>
      <c r="Z313" s="333"/>
      <c r="AA313" s="363"/>
      <c r="AB313" s="333"/>
      <c r="AC313" s="333"/>
      <c r="AD313" s="333"/>
      <c r="AE313" s="333"/>
      <c r="AF313" s="333"/>
      <c r="AG313" s="333"/>
      <c r="AH313" s="333"/>
      <c r="AI313" s="333"/>
      <c r="AJ313" s="333"/>
      <c r="AK313" s="333"/>
      <c r="AL313" s="333"/>
      <c r="AM313" s="333"/>
      <c r="AN313" s="333"/>
      <c r="AO313" s="333"/>
      <c r="AP313" s="333"/>
      <c r="AQ313" s="333"/>
      <c r="AR313" s="333"/>
      <c r="AS313" s="333"/>
      <c r="AT313" s="333"/>
      <c r="AU313" s="333"/>
      <c r="AV313" s="333"/>
      <c r="AW313" s="333"/>
      <c r="AX313" s="333"/>
      <c r="AY313" s="333"/>
      <c r="AZ313" s="333"/>
      <c r="BA313" s="333"/>
      <c r="BB313" s="325"/>
      <c r="BC313" s="360"/>
      <c r="BD313" s="326"/>
    </row>
    <row r="314" spans="1:100">
      <c r="A314" s="348"/>
      <c r="B314" s="329"/>
      <c r="C314" s="337"/>
      <c r="D314" s="28">
        <v>0</v>
      </c>
      <c r="E314" s="335"/>
      <c r="F314" s="336"/>
      <c r="G314" s="258">
        <f>'8'!G313</f>
        <v>0</v>
      </c>
      <c r="H314" s="268">
        <f>'8'!H313</f>
        <v>0</v>
      </c>
      <c r="I314" s="267">
        <f>'8'!I313</f>
        <v>0</v>
      </c>
      <c r="J314" s="266">
        <f>'8'!J313</f>
        <v>0</v>
      </c>
      <c r="K314" s="6"/>
      <c r="L314" s="333"/>
      <c r="M314" s="333"/>
      <c r="N314" s="333"/>
      <c r="O314" s="333"/>
      <c r="P314" s="333"/>
      <c r="Q314" s="333"/>
      <c r="R314" s="333"/>
      <c r="S314" s="333"/>
      <c r="T314" s="333"/>
      <c r="U314" s="333"/>
      <c r="V314" s="333"/>
      <c r="W314" s="333"/>
      <c r="X314" s="333"/>
      <c r="Y314" s="333"/>
      <c r="Z314" s="333"/>
      <c r="AA314" s="363"/>
      <c r="AB314" s="333"/>
      <c r="AC314" s="333"/>
      <c r="AD314" s="333"/>
      <c r="AE314" s="333"/>
      <c r="AF314" s="333"/>
      <c r="AG314" s="333"/>
      <c r="AH314" s="333"/>
      <c r="AI314" s="333"/>
      <c r="AJ314" s="333"/>
      <c r="AK314" s="333"/>
      <c r="AL314" s="333"/>
      <c r="AM314" s="333"/>
      <c r="AN314" s="333"/>
      <c r="AO314" s="333"/>
      <c r="AP314" s="333"/>
      <c r="AQ314" s="333"/>
      <c r="AR314" s="333"/>
      <c r="AS314" s="333"/>
      <c r="AT314" s="333"/>
      <c r="AU314" s="333"/>
      <c r="AV314" s="333"/>
      <c r="AW314" s="333"/>
      <c r="AX314" s="333"/>
      <c r="AY314" s="333"/>
      <c r="AZ314" s="333"/>
      <c r="BA314" s="333"/>
      <c r="BB314" s="325"/>
      <c r="BC314" s="360"/>
      <c r="BD314" s="326"/>
    </row>
    <row r="315" spans="1:100">
      <c r="A315" s="348"/>
      <c r="B315" s="329"/>
      <c r="C315" s="337"/>
      <c r="D315" s="28">
        <v>1</v>
      </c>
      <c r="E315" s="335"/>
      <c r="F315" s="336"/>
      <c r="G315" s="258">
        <f>'8'!G314</f>
        <v>0</v>
      </c>
      <c r="H315" s="268">
        <f>'8'!H314</f>
        <v>0</v>
      </c>
      <c r="I315" s="267">
        <f>'8'!I314</f>
        <v>0</v>
      </c>
      <c r="J315" s="266">
        <f>'8'!J314</f>
        <v>0</v>
      </c>
      <c r="K315" s="6"/>
      <c r="L315" s="333"/>
      <c r="M315" s="333"/>
      <c r="N315" s="333"/>
      <c r="O315" s="333"/>
      <c r="P315" s="333"/>
      <c r="Q315" s="333"/>
      <c r="R315" s="333"/>
      <c r="S315" s="333"/>
      <c r="T315" s="333"/>
      <c r="U315" s="333"/>
      <c r="V315" s="333"/>
      <c r="W315" s="333"/>
      <c r="X315" s="333"/>
      <c r="Y315" s="333"/>
      <c r="Z315" s="333"/>
      <c r="AA315" s="363"/>
      <c r="AB315" s="333"/>
      <c r="AC315" s="333"/>
      <c r="AD315" s="333"/>
      <c r="AE315" s="333"/>
      <c r="AF315" s="333"/>
      <c r="AG315" s="333"/>
      <c r="AH315" s="333"/>
      <c r="AI315" s="333"/>
      <c r="AJ315" s="333"/>
      <c r="AK315" s="333"/>
      <c r="AL315" s="333"/>
      <c r="AM315" s="333"/>
      <c r="AN315" s="333"/>
      <c r="AO315" s="333"/>
      <c r="AP315" s="333"/>
      <c r="AQ315" s="333"/>
      <c r="AR315" s="333"/>
      <c r="AS315" s="333"/>
      <c r="AT315" s="333"/>
      <c r="AU315" s="333"/>
      <c r="AV315" s="333"/>
      <c r="AW315" s="333"/>
      <c r="AX315" s="333"/>
      <c r="AY315" s="333"/>
      <c r="AZ315" s="333"/>
      <c r="BA315" s="333"/>
      <c r="BB315" s="325"/>
      <c r="BC315" s="360"/>
      <c r="BD315" s="326"/>
    </row>
    <row r="316" spans="1:100">
      <c r="A316" s="348"/>
      <c r="B316" s="329"/>
      <c r="C316" s="337"/>
      <c r="D316" s="28">
        <v>2</v>
      </c>
      <c r="E316" s="335"/>
      <c r="F316" s="336"/>
      <c r="G316" s="258">
        <f>'8'!G315</f>
        <v>0</v>
      </c>
      <c r="H316" s="268">
        <f>'8'!H315</f>
        <v>0</v>
      </c>
      <c r="I316" s="267">
        <f>'8'!I315</f>
        <v>0</v>
      </c>
      <c r="J316" s="266">
        <f>'8'!J315</f>
        <v>0</v>
      </c>
      <c r="K316" s="6"/>
      <c r="L316" s="333"/>
      <c r="M316" s="333"/>
      <c r="N316" s="333"/>
      <c r="O316" s="333"/>
      <c r="P316" s="333"/>
      <c r="Q316" s="333"/>
      <c r="R316" s="333"/>
      <c r="S316" s="333"/>
      <c r="T316" s="333"/>
      <c r="U316" s="333"/>
      <c r="V316" s="333"/>
      <c r="W316" s="333"/>
      <c r="X316" s="333"/>
      <c r="Y316" s="333"/>
      <c r="Z316" s="333"/>
      <c r="AA316" s="363"/>
      <c r="AB316" s="333"/>
      <c r="AC316" s="333"/>
      <c r="AD316" s="333"/>
      <c r="AE316" s="333"/>
      <c r="AF316" s="333"/>
      <c r="AG316" s="333"/>
      <c r="AH316" s="333"/>
      <c r="AI316" s="333"/>
      <c r="AJ316" s="333"/>
      <c r="AK316" s="333"/>
      <c r="AL316" s="333"/>
      <c r="AM316" s="333"/>
      <c r="AN316" s="333"/>
      <c r="AO316" s="333"/>
      <c r="AP316" s="333"/>
      <c r="AQ316" s="333"/>
      <c r="AR316" s="333"/>
      <c r="AS316" s="333"/>
      <c r="AT316" s="333"/>
      <c r="AU316" s="333"/>
      <c r="AV316" s="333"/>
      <c r="AW316" s="333"/>
      <c r="AX316" s="333"/>
      <c r="AY316" s="333"/>
      <c r="AZ316" s="333"/>
      <c r="BA316" s="333"/>
      <c r="BB316" s="325"/>
      <c r="BC316" s="360"/>
      <c r="BD316" s="326"/>
    </row>
    <row r="317" spans="1:100">
      <c r="A317" s="348"/>
      <c r="B317" s="329"/>
      <c r="C317" s="337"/>
      <c r="D317" s="28">
        <v>3</v>
      </c>
      <c r="E317" s="335"/>
      <c r="F317" s="336"/>
      <c r="G317" s="258">
        <f>'8'!G316</f>
        <v>0</v>
      </c>
      <c r="H317" s="268">
        <f>'8'!H316</f>
        <v>0</v>
      </c>
      <c r="I317" s="267">
        <f>'8'!I316</f>
        <v>0</v>
      </c>
      <c r="J317" s="266">
        <f>'8'!J316</f>
        <v>0</v>
      </c>
      <c r="K317" s="6"/>
      <c r="L317" s="333"/>
      <c r="M317" s="333"/>
      <c r="N317" s="333"/>
      <c r="O317" s="333"/>
      <c r="P317" s="333"/>
      <c r="Q317" s="333"/>
      <c r="R317" s="333"/>
      <c r="S317" s="333"/>
      <c r="T317" s="333"/>
      <c r="U317" s="333"/>
      <c r="V317" s="333"/>
      <c r="W317" s="333"/>
      <c r="X317" s="333"/>
      <c r="Y317" s="333"/>
      <c r="Z317" s="333"/>
      <c r="AA317" s="363"/>
      <c r="AB317" s="333"/>
      <c r="AC317" s="333"/>
      <c r="AD317" s="333"/>
      <c r="AE317" s="333"/>
      <c r="AF317" s="333"/>
      <c r="AG317" s="333"/>
      <c r="AH317" s="333"/>
      <c r="AI317" s="333"/>
      <c r="AJ317" s="333"/>
      <c r="AK317" s="333"/>
      <c r="AL317" s="333"/>
      <c r="AM317" s="333"/>
      <c r="AN317" s="333"/>
      <c r="AO317" s="333"/>
      <c r="AP317" s="333"/>
      <c r="AQ317" s="333"/>
      <c r="AR317" s="333"/>
      <c r="AS317" s="333"/>
      <c r="AT317" s="333"/>
      <c r="AU317" s="333"/>
      <c r="AV317" s="333"/>
      <c r="AW317" s="333"/>
      <c r="AX317" s="333"/>
      <c r="AY317" s="333"/>
      <c r="AZ317" s="333"/>
      <c r="BA317" s="333"/>
      <c r="BB317" s="325"/>
      <c r="BC317" s="360"/>
      <c r="BD317" s="326"/>
    </row>
    <row r="318" spans="1:100">
      <c r="A318" s="348"/>
      <c r="B318" s="329"/>
      <c r="C318" s="337"/>
      <c r="D318" s="28">
        <v>4</v>
      </c>
      <c r="E318" s="335"/>
      <c r="F318" s="336"/>
      <c r="G318" s="258">
        <f>'8'!G317</f>
        <v>0</v>
      </c>
      <c r="H318" s="268">
        <f>'8'!H317</f>
        <v>0</v>
      </c>
      <c r="I318" s="267">
        <f>'8'!I317</f>
        <v>0</v>
      </c>
      <c r="J318" s="266">
        <f>'8'!J317</f>
        <v>0</v>
      </c>
      <c r="K318" s="6"/>
      <c r="L318" s="333"/>
      <c r="M318" s="333"/>
      <c r="N318" s="333"/>
      <c r="O318" s="333"/>
      <c r="P318" s="333"/>
      <c r="Q318" s="333"/>
      <c r="R318" s="333"/>
      <c r="S318" s="333"/>
      <c r="T318" s="333"/>
      <c r="U318" s="333"/>
      <c r="V318" s="333"/>
      <c r="W318" s="333"/>
      <c r="X318" s="333"/>
      <c r="Y318" s="333"/>
      <c r="Z318" s="333"/>
      <c r="AA318" s="363"/>
      <c r="AB318" s="333"/>
      <c r="AC318" s="333"/>
      <c r="AD318" s="333"/>
      <c r="AE318" s="333"/>
      <c r="AF318" s="333"/>
      <c r="AG318" s="333"/>
      <c r="AH318" s="333"/>
      <c r="AI318" s="333"/>
      <c r="AJ318" s="333"/>
      <c r="AK318" s="333"/>
      <c r="AL318" s="333"/>
      <c r="AM318" s="333"/>
      <c r="AN318" s="333"/>
      <c r="AO318" s="333"/>
      <c r="AP318" s="333"/>
      <c r="AQ318" s="333"/>
      <c r="AR318" s="333"/>
      <c r="AS318" s="333"/>
      <c r="AT318" s="333"/>
      <c r="AU318" s="333"/>
      <c r="AV318" s="333"/>
      <c r="AW318" s="333"/>
      <c r="AX318" s="333"/>
      <c r="AY318" s="333"/>
      <c r="AZ318" s="333"/>
      <c r="BA318" s="333"/>
      <c r="BB318" s="325"/>
      <c r="BC318" s="360"/>
      <c r="BD318" s="326"/>
    </row>
    <row r="319" spans="1:100">
      <c r="A319" s="348"/>
      <c r="B319" s="329"/>
      <c r="C319" s="337"/>
      <c r="D319" s="28">
        <v>5</v>
      </c>
      <c r="E319" s="335"/>
      <c r="F319" s="336"/>
      <c r="G319" s="258">
        <f>'8'!G318</f>
        <v>0</v>
      </c>
      <c r="H319" s="268">
        <f>'8'!H318</f>
        <v>0</v>
      </c>
      <c r="I319" s="267">
        <f>'8'!I318</f>
        <v>0</v>
      </c>
      <c r="J319" s="266">
        <f>'8'!J318</f>
        <v>0</v>
      </c>
      <c r="K319" s="6"/>
      <c r="L319" s="333"/>
      <c r="M319" s="333"/>
      <c r="N319" s="333"/>
      <c r="O319" s="333"/>
      <c r="P319" s="333"/>
      <c r="Q319" s="333"/>
      <c r="R319" s="333"/>
      <c r="S319" s="333"/>
      <c r="T319" s="333"/>
      <c r="U319" s="333"/>
      <c r="V319" s="333"/>
      <c r="W319" s="333"/>
      <c r="X319" s="333"/>
      <c r="Y319" s="333"/>
      <c r="Z319" s="333"/>
      <c r="AA319" s="363"/>
      <c r="AB319" s="333"/>
      <c r="AC319" s="333"/>
      <c r="AD319" s="333"/>
      <c r="AE319" s="333"/>
      <c r="AF319" s="333"/>
      <c r="AG319" s="333"/>
      <c r="AH319" s="333"/>
      <c r="AI319" s="333"/>
      <c r="AJ319" s="333"/>
      <c r="AK319" s="333"/>
      <c r="AL319" s="333"/>
      <c r="AM319" s="333"/>
      <c r="AN319" s="333"/>
      <c r="AO319" s="333"/>
      <c r="AP319" s="333"/>
      <c r="AQ319" s="333"/>
      <c r="AR319" s="333"/>
      <c r="AS319" s="333"/>
      <c r="AT319" s="333"/>
      <c r="AU319" s="333"/>
      <c r="AV319" s="333"/>
      <c r="AW319" s="333"/>
      <c r="AX319" s="333"/>
      <c r="AY319" s="333"/>
      <c r="AZ319" s="333"/>
      <c r="BA319" s="333"/>
      <c r="BB319" s="325"/>
      <c r="BC319" s="360"/>
      <c r="BD319" s="326"/>
    </row>
    <row r="320" spans="1:100">
      <c r="A320" s="348"/>
      <c r="B320" s="329"/>
      <c r="C320" s="337"/>
      <c r="D320" s="28">
        <v>6</v>
      </c>
      <c r="E320" s="335"/>
      <c r="F320" s="336"/>
      <c r="G320" s="128">
        <f>G318</f>
        <v>0</v>
      </c>
      <c r="H320" s="270">
        <f t="shared" ref="H320:J320" si="690">H318</f>
        <v>0</v>
      </c>
      <c r="I320" s="271">
        <f t="shared" si="690"/>
        <v>0</v>
      </c>
      <c r="J320" s="272">
        <f t="shared" si="690"/>
        <v>0</v>
      </c>
      <c r="K320" s="6"/>
      <c r="L320" s="333"/>
      <c r="M320" s="333"/>
      <c r="N320" s="333"/>
      <c r="O320" s="333"/>
      <c r="P320" s="333"/>
      <c r="Q320" s="333"/>
      <c r="R320" s="333"/>
      <c r="S320" s="333"/>
      <c r="T320" s="333"/>
      <c r="U320" s="333"/>
      <c r="V320" s="333"/>
      <c r="W320" s="333"/>
      <c r="X320" s="333"/>
      <c r="Y320" s="333"/>
      <c r="Z320" s="333"/>
      <c r="AA320" s="363"/>
      <c r="AB320" s="333"/>
      <c r="AC320" s="333"/>
      <c r="AD320" s="333"/>
      <c r="AE320" s="333"/>
      <c r="AF320" s="333"/>
      <c r="AG320" s="333"/>
      <c r="AH320" s="333"/>
      <c r="AI320" s="333"/>
      <c r="AJ320" s="333"/>
      <c r="AK320" s="333"/>
      <c r="AL320" s="333"/>
      <c r="AM320" s="333"/>
      <c r="AN320" s="333"/>
      <c r="AO320" s="333"/>
      <c r="AP320" s="333"/>
      <c r="AQ320" s="333"/>
      <c r="AR320" s="333"/>
      <c r="AS320" s="333"/>
      <c r="AT320" s="333"/>
      <c r="AU320" s="333"/>
      <c r="AV320" s="333"/>
      <c r="AW320" s="333"/>
      <c r="AX320" s="333"/>
      <c r="AY320" s="333"/>
      <c r="AZ320" s="333"/>
      <c r="BA320" s="333"/>
      <c r="BB320" s="325"/>
      <c r="BC320" s="360"/>
      <c r="BD320" s="326"/>
    </row>
    <row r="321" spans="1:100">
      <c r="A321" s="348"/>
      <c r="B321" s="329"/>
      <c r="C321" s="337"/>
      <c r="D321" s="28">
        <v>7</v>
      </c>
      <c r="E321" s="335"/>
      <c r="F321" s="336"/>
      <c r="G321" s="97">
        <f>G317</f>
        <v>0</v>
      </c>
      <c r="H321" s="51">
        <f t="shared" ref="H321:J321" si="691">H317</f>
        <v>0</v>
      </c>
      <c r="I321" s="126">
        <f t="shared" si="691"/>
        <v>0</v>
      </c>
      <c r="J321" s="173">
        <f t="shared" si="691"/>
        <v>0</v>
      </c>
      <c r="K321" s="6"/>
      <c r="L321" s="333"/>
      <c r="M321" s="333"/>
      <c r="N321" s="333"/>
      <c r="O321" s="333"/>
      <c r="P321" s="333"/>
      <c r="Q321" s="333"/>
      <c r="R321" s="333"/>
      <c r="S321" s="333"/>
      <c r="T321" s="333"/>
      <c r="U321" s="333"/>
      <c r="V321" s="333"/>
      <c r="W321" s="333"/>
      <c r="X321" s="333"/>
      <c r="Y321" s="333"/>
      <c r="Z321" s="333"/>
      <c r="AA321" s="363"/>
      <c r="AB321" s="333"/>
      <c r="AC321" s="333"/>
      <c r="AD321" s="333"/>
      <c r="AE321" s="333"/>
      <c r="AF321" s="333"/>
      <c r="AG321" s="333"/>
      <c r="AH321" s="333"/>
      <c r="AI321" s="333"/>
      <c r="AJ321" s="333"/>
      <c r="AK321" s="333"/>
      <c r="AL321" s="333"/>
      <c r="AM321" s="333"/>
      <c r="AN321" s="333"/>
      <c r="AO321" s="333"/>
      <c r="AP321" s="333"/>
      <c r="AQ321" s="333"/>
      <c r="AR321" s="333"/>
      <c r="AS321" s="333"/>
      <c r="AT321" s="333"/>
      <c r="AU321" s="333"/>
      <c r="AV321" s="333"/>
      <c r="AW321" s="333"/>
      <c r="AX321" s="333"/>
      <c r="AY321" s="333"/>
      <c r="AZ321" s="333"/>
      <c r="BA321" s="333"/>
      <c r="BB321" s="325"/>
      <c r="BC321" s="360"/>
      <c r="BD321" s="326"/>
    </row>
    <row r="322" spans="1:100">
      <c r="A322" s="348"/>
      <c r="B322" s="329"/>
      <c r="C322" s="337"/>
      <c r="D322" s="28">
        <v>8</v>
      </c>
      <c r="E322" s="335"/>
      <c r="F322" s="336"/>
      <c r="G322" s="97">
        <f>G316</f>
        <v>0</v>
      </c>
      <c r="H322" s="51">
        <f t="shared" ref="H322:J322" si="692">H316</f>
        <v>0</v>
      </c>
      <c r="I322" s="126">
        <f t="shared" si="692"/>
        <v>0</v>
      </c>
      <c r="J322" s="173">
        <f t="shared" si="692"/>
        <v>0</v>
      </c>
      <c r="K322" s="6"/>
      <c r="L322" s="333"/>
      <c r="M322" s="333"/>
      <c r="N322" s="333"/>
      <c r="O322" s="333"/>
      <c r="P322" s="333"/>
      <c r="Q322" s="333"/>
      <c r="R322" s="333"/>
      <c r="S322" s="333"/>
      <c r="T322" s="333"/>
      <c r="U322" s="333"/>
      <c r="V322" s="333"/>
      <c r="W322" s="333"/>
      <c r="X322" s="333"/>
      <c r="Y322" s="333"/>
      <c r="Z322" s="333"/>
      <c r="AA322" s="363"/>
      <c r="AB322" s="333"/>
      <c r="AC322" s="333"/>
      <c r="AD322" s="333"/>
      <c r="AE322" s="333"/>
      <c r="AF322" s="333"/>
      <c r="AG322" s="333"/>
      <c r="AH322" s="333"/>
      <c r="AI322" s="333"/>
      <c r="AJ322" s="333"/>
      <c r="AK322" s="333"/>
      <c r="AL322" s="333"/>
      <c r="AM322" s="333"/>
      <c r="AN322" s="333"/>
      <c r="AO322" s="333"/>
      <c r="AP322" s="333"/>
      <c r="AQ322" s="333"/>
      <c r="AR322" s="333"/>
      <c r="AS322" s="333"/>
      <c r="AT322" s="333"/>
      <c r="AU322" s="333"/>
      <c r="AV322" s="333"/>
      <c r="AW322" s="333"/>
      <c r="AX322" s="333"/>
      <c r="AY322" s="333"/>
      <c r="AZ322" s="333"/>
      <c r="BA322" s="333"/>
      <c r="BB322" s="325"/>
      <c r="BC322" s="360"/>
      <c r="BD322" s="326"/>
    </row>
    <row r="323" spans="1:100">
      <c r="A323" s="348"/>
      <c r="B323" s="329"/>
      <c r="C323" s="337"/>
      <c r="D323" s="28">
        <v>9</v>
      </c>
      <c r="E323" s="335"/>
      <c r="F323" s="336"/>
      <c r="G323" s="97">
        <f>G315</f>
        <v>0</v>
      </c>
      <c r="H323" s="51">
        <f t="shared" ref="H323:J323" si="693">H315</f>
        <v>0</v>
      </c>
      <c r="I323" s="126">
        <f t="shared" si="693"/>
        <v>0</v>
      </c>
      <c r="J323" s="173">
        <f t="shared" si="693"/>
        <v>0</v>
      </c>
      <c r="K323" s="6"/>
      <c r="L323" s="333"/>
      <c r="M323" s="333"/>
      <c r="N323" s="333"/>
      <c r="O323" s="333"/>
      <c r="P323" s="333"/>
      <c r="Q323" s="333"/>
      <c r="R323" s="333"/>
      <c r="S323" s="333"/>
      <c r="T323" s="333"/>
      <c r="U323" s="333"/>
      <c r="V323" s="333"/>
      <c r="W323" s="333"/>
      <c r="X323" s="333"/>
      <c r="Y323" s="333"/>
      <c r="Z323" s="333"/>
      <c r="AA323" s="363"/>
      <c r="AB323" s="333"/>
      <c r="AC323" s="333"/>
      <c r="AD323" s="333"/>
      <c r="AE323" s="333"/>
      <c r="AF323" s="333"/>
      <c r="AG323" s="333"/>
      <c r="AH323" s="333"/>
      <c r="AI323" s="333"/>
      <c r="AJ323" s="333"/>
      <c r="AK323" s="333"/>
      <c r="AL323" s="333"/>
      <c r="AM323" s="333"/>
      <c r="AN323" s="333"/>
      <c r="AO323" s="333"/>
      <c r="AP323" s="333"/>
      <c r="AQ323" s="333"/>
      <c r="AR323" s="333"/>
      <c r="AS323" s="333"/>
      <c r="AT323" s="333"/>
      <c r="AU323" s="333"/>
      <c r="AV323" s="333"/>
      <c r="AW323" s="333"/>
      <c r="AX323" s="333"/>
      <c r="AY323" s="333"/>
      <c r="AZ323" s="333"/>
      <c r="BA323" s="333"/>
      <c r="BB323" s="325"/>
      <c r="BC323" s="360"/>
      <c r="BD323" s="326"/>
    </row>
    <row r="324" spans="1:100">
      <c r="A324" s="348"/>
      <c r="B324" s="329"/>
      <c r="C324" s="337"/>
      <c r="D324" s="29">
        <v>10</v>
      </c>
      <c r="E324" s="335"/>
      <c r="F324" s="336"/>
      <c r="G324" s="101">
        <f>G314</f>
        <v>0</v>
      </c>
      <c r="H324" s="77">
        <f t="shared" ref="H324:J324" si="694">H314</f>
        <v>0</v>
      </c>
      <c r="I324" s="248">
        <f t="shared" si="694"/>
        <v>0</v>
      </c>
      <c r="J324" s="182">
        <f t="shared" si="694"/>
        <v>0</v>
      </c>
      <c r="K324" s="30"/>
      <c r="L324" s="334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64"/>
      <c r="AB324" s="358"/>
      <c r="AC324" s="358"/>
      <c r="AD324" s="358"/>
      <c r="AE324" s="358"/>
      <c r="AF324" s="358"/>
      <c r="AG324" s="358"/>
      <c r="AH324" s="358"/>
      <c r="AI324" s="358"/>
      <c r="AJ324" s="358"/>
      <c r="AK324" s="358"/>
      <c r="AL324" s="358"/>
      <c r="AM324" s="358"/>
      <c r="AN324" s="358"/>
      <c r="AO324" s="358"/>
      <c r="AP324" s="358"/>
      <c r="AQ324" s="358"/>
      <c r="AR324" s="358"/>
      <c r="AS324" s="358"/>
      <c r="AT324" s="358"/>
      <c r="AU324" s="358"/>
      <c r="AV324" s="358"/>
      <c r="AW324" s="358"/>
      <c r="AX324" s="358"/>
      <c r="AY324" s="358"/>
      <c r="AZ324" s="358"/>
      <c r="BA324" s="358"/>
      <c r="BB324" s="325"/>
      <c r="BC324" s="361"/>
      <c r="BD324" s="326"/>
    </row>
    <row r="325" spans="1:100">
      <c r="A325" s="348"/>
      <c r="B325" s="328">
        <v>0.05</v>
      </c>
      <c r="C325" s="337"/>
      <c r="D325" s="26">
        <v>-9</v>
      </c>
      <c r="E325" s="335">
        <v>4.8463323420987202E-79</v>
      </c>
      <c r="F325" s="336">
        <v>6.2400000000000003E-71</v>
      </c>
      <c r="G325" s="97">
        <f>G333</f>
        <v>6.2485334165967998E-68</v>
      </c>
      <c r="H325" s="51">
        <f t="shared" ref="H325:J325" si="695">H333</f>
        <v>1.8167736290334101E-70</v>
      </c>
      <c r="I325" s="126">
        <f t="shared" si="695"/>
        <v>5.6196794926033698E-72</v>
      </c>
      <c r="J325" s="173">
        <f t="shared" si="695"/>
        <v>1.04610657027276E-91</v>
      </c>
      <c r="K325" s="27"/>
      <c r="L325" s="332">
        <f t="shared" ref="L325" si="696">1-SUM(M325:BC344)</f>
        <v>0.31864431356956102</v>
      </c>
      <c r="M325" s="357">
        <f t="shared" ref="M325" si="697">G335+I335</f>
        <v>3.6842106921196601E-89</v>
      </c>
      <c r="N325" s="357">
        <f t="shared" ref="N325" si="698">G342+I342+J335</f>
        <v>5.8118612292915704E-94</v>
      </c>
      <c r="O325" s="357">
        <f t="shared" ref="O325" si="699">G344+I344+H335</f>
        <v>5.1678933898580897E-83</v>
      </c>
      <c r="P325" s="357">
        <f t="shared" ref="P325" si="700">G337+I337+J342</f>
        <v>7.3342792217815105E-98</v>
      </c>
      <c r="Q325" s="357">
        <f t="shared" ref="Q325" si="701">G333+I333</f>
        <v>6.2490953845460602E-68</v>
      </c>
      <c r="R325" s="357">
        <f t="shared" ref="R325" si="702">G339+I339+H342+J344</f>
        <v>1.69838630311181E-101</v>
      </c>
      <c r="S325" s="357">
        <f t="shared" ref="S325" si="703">G326+I326</f>
        <v>1.2995449036951396E-43</v>
      </c>
      <c r="T325" s="357">
        <f t="shared" ref="T325" si="704">G328+I328+J337</f>
        <v>4.4663557900388869E-4</v>
      </c>
      <c r="U325" s="357">
        <f t="shared" ref="U325" si="705">G331+I331+H344</f>
        <v>3.945673920301715E-19</v>
      </c>
      <c r="V325" s="357">
        <f t="shared" ref="V325" si="706">G340+I340+J333</f>
        <v>1.0461065718980718E-91</v>
      </c>
      <c r="W325" s="357">
        <f t="shared" ref="W325" si="707">G329+I329</f>
        <v>0.29743478723480699</v>
      </c>
      <c r="X325" s="357">
        <f t="shared" ref="X325" si="708">G332+I332+J339+H337</f>
        <v>1.2995449036951396E-43</v>
      </c>
      <c r="Y325" s="357">
        <f t="shared" ref="Y325" si="709">G338+I338</f>
        <v>1.6253117698578801E-100</v>
      </c>
      <c r="Z325" s="357">
        <f t="shared" ref="Z325" si="710">G330+I330+J326</f>
        <v>4.4663557900388869E-4</v>
      </c>
      <c r="AA325" s="362">
        <f t="shared" ref="AA325" si="711">G341+I341+H333</f>
        <v>1.8167736290334101E-70</v>
      </c>
      <c r="AB325" s="357">
        <f t="shared" ref="AB325" si="712">G327+I327+J328</f>
        <v>4.2215511488823436E-4</v>
      </c>
      <c r="AC325" s="357">
        <f t="shared" ref="AC325" si="713">G343+I343</f>
        <v>3.6842106921196601E-89</v>
      </c>
      <c r="AD325" s="357">
        <f t="shared" ref="AD325" si="714">G336+I336+J331+H339</f>
        <v>1.98549860431127E-20</v>
      </c>
      <c r="AE325" s="357">
        <f t="shared" ref="AE325" si="715">G325+I325</f>
        <v>6.2490953845460602E-68</v>
      </c>
      <c r="AF325" s="357">
        <f t="shared" ref="AF325" si="716">G334+I334+J340</f>
        <v>5.1678933898580897E-83</v>
      </c>
      <c r="AG325" s="357">
        <f t="shared" ref="AG325" si="717">H326</f>
        <v>1.49476702128921E-44</v>
      </c>
      <c r="AH325" s="357">
        <f t="shared" ref="AH325" si="718">J329</f>
        <v>0.38218331780577702</v>
      </c>
      <c r="AI325" s="357">
        <f>J332+H328</f>
        <v>1.4916435873000099E-14</v>
      </c>
      <c r="AJ325" s="357">
        <f t="shared" ref="AJ325" si="719">F325</f>
        <v>6.2400000000000003E-71</v>
      </c>
      <c r="AK325" s="357">
        <f t="shared" ref="AK325" si="720">J338</f>
        <v>0</v>
      </c>
      <c r="AL325" s="357">
        <f t="shared" ref="AL325" si="721">H331</f>
        <v>3.7310868561999198E-25</v>
      </c>
      <c r="AM325" s="357">
        <f t="shared" ref="AM325" si="722">J330</f>
        <v>4.2215511488823398E-4</v>
      </c>
      <c r="AN325" s="357">
        <f t="shared" ref="AN325" si="723">J341+H340</f>
        <v>3.0241419468770198E-203</v>
      </c>
      <c r="AO325" s="357">
        <f t="shared" ref="AO325" si="724">J327</f>
        <v>1.98549860431127E-20</v>
      </c>
      <c r="AP325" s="357">
        <f t="shared" ref="AP325" si="725">H329</f>
        <v>2.04107089213409E-12</v>
      </c>
      <c r="AQ325" s="357">
        <f t="shared" ref="AQ325" si="726">J343</f>
        <v>2.6359359596192201E-190</v>
      </c>
      <c r="AR325" s="357">
        <f t="shared" ref="AR325" si="727">H332+J336</f>
        <v>1.49476702128921E-44</v>
      </c>
      <c r="AS325" s="357">
        <f t="shared" ref="AS325" si="728">J325</f>
        <v>1.04610657027276E-91</v>
      </c>
      <c r="AT325" s="357">
        <f t="shared" ref="AT325" si="729">H338</f>
        <v>3.0241419468770198E-203</v>
      </c>
      <c r="AU325" s="357">
        <f t="shared" ref="AU325" si="730">J334</f>
        <v>7.9723571066144898E-140</v>
      </c>
      <c r="AV325" s="357">
        <f t="shared" ref="AV325" si="731">H330</f>
        <v>1.4916435873000099E-14</v>
      </c>
      <c r="AW325" s="357">
        <f t="shared" ref="AW325" si="732">H341</f>
        <v>2.5143973190378701E-185</v>
      </c>
      <c r="AX325" s="357">
        <f t="shared" ref="AX325" si="733">H327</f>
        <v>3.7310868561999198E-25</v>
      </c>
      <c r="AY325" s="357">
        <f t="shared" ref="AY325" si="734">E325</f>
        <v>4.8463323420987202E-79</v>
      </c>
      <c r="AZ325" s="357">
        <f t="shared" ref="AZ325" si="735">H343</f>
        <v>3.8029856444719699E-131</v>
      </c>
      <c r="BA325" s="357">
        <f t="shared" ref="BA325" si="736">H336</f>
        <v>1.7922917262935201E-160</v>
      </c>
      <c r="BB325" s="325">
        <f t="shared" ref="BB325" si="737">H325</f>
        <v>1.8167736290334101E-70</v>
      </c>
      <c r="BC325" s="359">
        <f t="shared" ref="BC325" si="738">H334</f>
        <v>3.4967526232704698E-100</v>
      </c>
      <c r="BD325" s="326">
        <f t="shared" ref="BD325" si="739">SUMPRODUCT($L$1:$BC$1,BF325:CW325)</f>
        <v>11.70821645917148</v>
      </c>
      <c r="BF325" s="12">
        <f>L325</f>
        <v>0.31864431356956102</v>
      </c>
      <c r="BG325" s="23">
        <f t="shared" ref="BG325:CV325" si="740">M325</f>
        <v>3.6842106921196601E-89</v>
      </c>
      <c r="BH325" s="23">
        <f t="shared" si="740"/>
        <v>5.8118612292915704E-94</v>
      </c>
      <c r="BI325" s="23">
        <f t="shared" si="740"/>
        <v>5.1678933898580897E-83</v>
      </c>
      <c r="BJ325" s="23">
        <f t="shared" si="740"/>
        <v>7.3342792217815105E-98</v>
      </c>
      <c r="BK325" s="23">
        <f t="shared" si="740"/>
        <v>6.2490953845460602E-68</v>
      </c>
      <c r="BL325" s="23">
        <f t="shared" si="740"/>
        <v>1.69838630311181E-101</v>
      </c>
      <c r="BM325" s="23">
        <f t="shared" si="740"/>
        <v>1.2995449036951396E-43</v>
      </c>
      <c r="BN325" s="23">
        <f t="shared" si="740"/>
        <v>4.4663557900388869E-4</v>
      </c>
      <c r="BO325" s="23">
        <f t="shared" si="740"/>
        <v>3.945673920301715E-19</v>
      </c>
      <c r="BP325" s="23">
        <f t="shared" si="740"/>
        <v>1.0461065718980718E-91</v>
      </c>
      <c r="BQ325" s="23">
        <f t="shared" si="740"/>
        <v>0.29743478723480699</v>
      </c>
      <c r="BR325" s="23">
        <f t="shared" si="740"/>
        <v>1.2995449036951396E-43</v>
      </c>
      <c r="BS325" s="23">
        <f t="shared" si="740"/>
        <v>1.6253117698578801E-100</v>
      </c>
      <c r="BT325" s="23">
        <f t="shared" si="740"/>
        <v>4.4663557900388869E-4</v>
      </c>
      <c r="BU325" s="23">
        <f t="shared" si="740"/>
        <v>1.8167736290334101E-70</v>
      </c>
      <c r="BV325" s="23">
        <f t="shared" si="740"/>
        <v>4.2215511488823436E-4</v>
      </c>
      <c r="BW325" s="23">
        <f t="shared" si="740"/>
        <v>3.6842106921196601E-89</v>
      </c>
      <c r="BX325" s="23">
        <f t="shared" si="740"/>
        <v>1.98549860431127E-20</v>
      </c>
      <c r="BY325" s="23">
        <f t="shared" si="740"/>
        <v>6.2490953845460602E-68</v>
      </c>
      <c r="BZ325" s="23">
        <f t="shared" si="740"/>
        <v>5.1678933898580897E-83</v>
      </c>
      <c r="CA325" s="23">
        <f t="shared" si="740"/>
        <v>1.49476702128921E-44</v>
      </c>
      <c r="CB325" s="23">
        <f t="shared" si="740"/>
        <v>0.38218331780577702</v>
      </c>
      <c r="CC325" s="23">
        <f t="shared" si="740"/>
        <v>1.4916435873000099E-14</v>
      </c>
      <c r="CD325" s="23">
        <f t="shared" si="740"/>
        <v>6.2400000000000003E-71</v>
      </c>
      <c r="CE325" s="23">
        <f t="shared" si="740"/>
        <v>0</v>
      </c>
      <c r="CF325" s="23">
        <f t="shared" si="740"/>
        <v>3.7310868561999198E-25</v>
      </c>
      <c r="CG325" s="23">
        <f t="shared" si="740"/>
        <v>4.2215511488823398E-4</v>
      </c>
      <c r="CH325" s="23">
        <f t="shared" si="740"/>
        <v>3.0241419468770198E-203</v>
      </c>
      <c r="CI325" s="23">
        <f t="shared" si="740"/>
        <v>1.98549860431127E-20</v>
      </c>
      <c r="CJ325" s="23">
        <f t="shared" si="740"/>
        <v>2.04107089213409E-12</v>
      </c>
      <c r="CK325" s="23">
        <f t="shared" si="740"/>
        <v>2.6359359596192201E-190</v>
      </c>
      <c r="CL325" s="23">
        <f t="shared" si="740"/>
        <v>1.49476702128921E-44</v>
      </c>
      <c r="CM325" s="23">
        <f t="shared" si="740"/>
        <v>1.04610657027276E-91</v>
      </c>
      <c r="CN325" s="23">
        <f t="shared" si="740"/>
        <v>3.0241419468770198E-203</v>
      </c>
      <c r="CO325" s="23">
        <f t="shared" si="740"/>
        <v>7.9723571066144898E-140</v>
      </c>
      <c r="CP325" s="23">
        <f t="shared" si="740"/>
        <v>1.4916435873000099E-14</v>
      </c>
      <c r="CQ325" s="23">
        <f t="shared" si="740"/>
        <v>2.5143973190378701E-185</v>
      </c>
      <c r="CR325" s="23">
        <f t="shared" si="740"/>
        <v>3.7310868561999198E-25</v>
      </c>
      <c r="CS325" s="23">
        <f t="shared" si="740"/>
        <v>4.8463323420987202E-79</v>
      </c>
      <c r="CT325" s="23">
        <f t="shared" si="740"/>
        <v>3.8029856444719699E-131</v>
      </c>
      <c r="CU325" s="23">
        <f t="shared" si="740"/>
        <v>1.7922917262935201E-160</v>
      </c>
      <c r="CV325" s="24">
        <f t="shared" si="740"/>
        <v>1.8167736290334101E-70</v>
      </c>
    </row>
    <row r="326" spans="1:100">
      <c r="A326" s="348"/>
      <c r="B326" s="329"/>
      <c r="C326" s="337"/>
      <c r="D326" s="28">
        <v>-8</v>
      </c>
      <c r="E326" s="335"/>
      <c r="F326" s="336"/>
      <c r="G326" s="258">
        <f>G332</f>
        <v>2.0566904148779601E-45</v>
      </c>
      <c r="H326" s="268">
        <f t="shared" ref="H326:J326" si="741">H332</f>
        <v>1.49476702128921E-44</v>
      </c>
      <c r="I326" s="267">
        <f t="shared" si="741"/>
        <v>1.2789779995463599E-43</v>
      </c>
      <c r="J326" s="266">
        <f t="shared" si="741"/>
        <v>1.3431198341299999E-50</v>
      </c>
      <c r="K326" s="6"/>
      <c r="L326" s="333"/>
      <c r="M326" s="333"/>
      <c r="N326" s="333"/>
      <c r="O326" s="333"/>
      <c r="P326" s="333"/>
      <c r="Q326" s="333"/>
      <c r="R326" s="333"/>
      <c r="S326" s="333"/>
      <c r="T326" s="333"/>
      <c r="U326" s="333"/>
      <c r="V326" s="333"/>
      <c r="W326" s="333"/>
      <c r="X326" s="333"/>
      <c r="Y326" s="333"/>
      <c r="Z326" s="333"/>
      <c r="AA326" s="363"/>
      <c r="AB326" s="333"/>
      <c r="AC326" s="333"/>
      <c r="AD326" s="333"/>
      <c r="AE326" s="333"/>
      <c r="AF326" s="333"/>
      <c r="AG326" s="333"/>
      <c r="AH326" s="333"/>
      <c r="AI326" s="333"/>
      <c r="AJ326" s="333"/>
      <c r="AK326" s="333"/>
      <c r="AL326" s="333"/>
      <c r="AM326" s="333"/>
      <c r="AN326" s="333"/>
      <c r="AO326" s="333"/>
      <c r="AP326" s="333"/>
      <c r="AQ326" s="333"/>
      <c r="AR326" s="333"/>
      <c r="AS326" s="333"/>
      <c r="AT326" s="333"/>
      <c r="AU326" s="333"/>
      <c r="AV326" s="333"/>
      <c r="AW326" s="333"/>
      <c r="AX326" s="333"/>
      <c r="AY326" s="333"/>
      <c r="AZ326" s="333"/>
      <c r="BA326" s="333"/>
      <c r="BB326" s="325"/>
      <c r="BC326" s="360"/>
      <c r="BD326" s="326"/>
    </row>
    <row r="327" spans="1:100">
      <c r="A327" s="348"/>
      <c r="B327" s="329"/>
      <c r="C327" s="337"/>
      <c r="D327" s="28">
        <v>-7</v>
      </c>
      <c r="E327" s="335"/>
      <c r="F327" s="336"/>
      <c r="G327" s="258">
        <f>G331</f>
        <v>1.5627284748599499E-27</v>
      </c>
      <c r="H327" s="268">
        <f t="shared" ref="H327:J327" si="742">H331</f>
        <v>3.7310868561999198E-25</v>
      </c>
      <c r="I327" s="267">
        <f t="shared" si="742"/>
        <v>3.94567390467443E-19</v>
      </c>
      <c r="J327" s="266">
        <f t="shared" si="742"/>
        <v>1.98549860431127E-20</v>
      </c>
      <c r="K327" s="6"/>
      <c r="L327" s="333"/>
      <c r="M327" s="333"/>
      <c r="N327" s="333"/>
      <c r="O327" s="333"/>
      <c r="P327" s="333"/>
      <c r="Q327" s="333"/>
      <c r="R327" s="333"/>
      <c r="S327" s="333"/>
      <c r="T327" s="333"/>
      <c r="U327" s="333"/>
      <c r="V327" s="333"/>
      <c r="W327" s="333"/>
      <c r="X327" s="333"/>
      <c r="Y327" s="333"/>
      <c r="Z327" s="333"/>
      <c r="AA327" s="363"/>
      <c r="AB327" s="333"/>
      <c r="AC327" s="333"/>
      <c r="AD327" s="333"/>
      <c r="AE327" s="333"/>
      <c r="AF327" s="333"/>
      <c r="AG327" s="333"/>
      <c r="AH327" s="333"/>
      <c r="AI327" s="333"/>
      <c r="AJ327" s="333"/>
      <c r="AK327" s="333"/>
      <c r="AL327" s="333"/>
      <c r="AM327" s="333"/>
      <c r="AN327" s="333"/>
      <c r="AO327" s="333"/>
      <c r="AP327" s="333"/>
      <c r="AQ327" s="333"/>
      <c r="AR327" s="333"/>
      <c r="AS327" s="333"/>
      <c r="AT327" s="333"/>
      <c r="AU327" s="333"/>
      <c r="AV327" s="333"/>
      <c r="AW327" s="333"/>
      <c r="AX327" s="333"/>
      <c r="AY327" s="333"/>
      <c r="AZ327" s="333"/>
      <c r="BA327" s="333"/>
      <c r="BB327" s="325"/>
      <c r="BC327" s="360"/>
      <c r="BD327" s="326"/>
    </row>
    <row r="328" spans="1:100">
      <c r="A328" s="348"/>
      <c r="B328" s="329"/>
      <c r="C328" s="337"/>
      <c r="D328" s="28">
        <v>-6</v>
      </c>
      <c r="E328" s="335"/>
      <c r="F328" s="336"/>
      <c r="G328" s="258">
        <f>G330</f>
        <v>9.7108257050233806E-18</v>
      </c>
      <c r="H328" s="268">
        <f t="shared" ref="H328:J328" si="743">H330</f>
        <v>1.4916435873000099E-14</v>
      </c>
      <c r="I328" s="267">
        <f t="shared" si="743"/>
        <v>4.4663557900387899E-4</v>
      </c>
      <c r="J328" s="266">
        <f t="shared" si="743"/>
        <v>4.2215511488823398E-4</v>
      </c>
      <c r="K328" s="6"/>
      <c r="L328" s="333"/>
      <c r="M328" s="333"/>
      <c r="N328" s="333"/>
      <c r="O328" s="333"/>
      <c r="P328" s="333"/>
      <c r="Q328" s="333"/>
      <c r="R328" s="333"/>
      <c r="S328" s="333"/>
      <c r="T328" s="333"/>
      <c r="U328" s="333"/>
      <c r="V328" s="333"/>
      <c r="W328" s="333"/>
      <c r="X328" s="333"/>
      <c r="Y328" s="333"/>
      <c r="Z328" s="333"/>
      <c r="AA328" s="363"/>
      <c r="AB328" s="333"/>
      <c r="AC328" s="333"/>
      <c r="AD328" s="333"/>
      <c r="AE328" s="333"/>
      <c r="AF328" s="333"/>
      <c r="AG328" s="333"/>
      <c r="AH328" s="333"/>
      <c r="AI328" s="333"/>
      <c r="AJ328" s="333"/>
      <c r="AK328" s="333"/>
      <c r="AL328" s="333"/>
      <c r="AM328" s="333"/>
      <c r="AN328" s="333"/>
      <c r="AO328" s="333"/>
      <c r="AP328" s="333"/>
      <c r="AQ328" s="333"/>
      <c r="AR328" s="333"/>
      <c r="AS328" s="333"/>
      <c r="AT328" s="333"/>
      <c r="AU328" s="333"/>
      <c r="AV328" s="333"/>
      <c r="AW328" s="333"/>
      <c r="AX328" s="333"/>
      <c r="AY328" s="333"/>
      <c r="AZ328" s="333"/>
      <c r="BA328" s="333"/>
      <c r="BB328" s="325"/>
      <c r="BC328" s="360"/>
      <c r="BD328" s="326"/>
    </row>
    <row r="329" spans="1:100">
      <c r="A329" s="348"/>
      <c r="B329" s="329"/>
      <c r="C329" s="337"/>
      <c r="D329" s="28">
        <v>-5</v>
      </c>
      <c r="E329" s="335"/>
      <c r="F329" s="336"/>
      <c r="G329" s="258">
        <f>'8'!G328</f>
        <v>1.00913600005796E-15</v>
      </c>
      <c r="H329" s="268">
        <f>'8'!H328</f>
        <v>2.04107089213409E-12</v>
      </c>
      <c r="I329" s="267">
        <f>'8'!I328</f>
        <v>0.29743478723480599</v>
      </c>
      <c r="J329" s="266">
        <f>'8'!J328</f>
        <v>0.38218331780577702</v>
      </c>
      <c r="K329" s="6"/>
      <c r="L329" s="333"/>
      <c r="M329" s="333"/>
      <c r="N329" s="333"/>
      <c r="O329" s="333"/>
      <c r="P329" s="333"/>
      <c r="Q329" s="333"/>
      <c r="R329" s="333"/>
      <c r="S329" s="333"/>
      <c r="T329" s="333"/>
      <c r="U329" s="333"/>
      <c r="V329" s="333"/>
      <c r="W329" s="333"/>
      <c r="X329" s="333"/>
      <c r="Y329" s="333"/>
      <c r="Z329" s="333"/>
      <c r="AA329" s="363"/>
      <c r="AB329" s="333"/>
      <c r="AC329" s="333"/>
      <c r="AD329" s="333"/>
      <c r="AE329" s="333"/>
      <c r="AF329" s="333"/>
      <c r="AG329" s="333"/>
      <c r="AH329" s="333"/>
      <c r="AI329" s="333"/>
      <c r="AJ329" s="333"/>
      <c r="AK329" s="333"/>
      <c r="AL329" s="333"/>
      <c r="AM329" s="333"/>
      <c r="AN329" s="333"/>
      <c r="AO329" s="333"/>
      <c r="AP329" s="333"/>
      <c r="AQ329" s="333"/>
      <c r="AR329" s="333"/>
      <c r="AS329" s="333"/>
      <c r="AT329" s="333"/>
      <c r="AU329" s="333"/>
      <c r="AV329" s="333"/>
      <c r="AW329" s="333"/>
      <c r="AX329" s="333"/>
      <c r="AY329" s="333"/>
      <c r="AZ329" s="333"/>
      <c r="BA329" s="333"/>
      <c r="BB329" s="325"/>
      <c r="BC329" s="360"/>
      <c r="BD329" s="326"/>
    </row>
    <row r="330" spans="1:100">
      <c r="A330" s="348"/>
      <c r="B330" s="329"/>
      <c r="C330" s="337"/>
      <c r="D330" s="28">
        <v>-4</v>
      </c>
      <c r="E330" s="335"/>
      <c r="F330" s="336"/>
      <c r="G330" s="258">
        <f>'8'!G329</f>
        <v>9.7108257050233806E-18</v>
      </c>
      <c r="H330" s="268">
        <f>'8'!H329</f>
        <v>1.4916435873000099E-14</v>
      </c>
      <c r="I330" s="267">
        <f>'8'!I329</f>
        <v>4.4663557900387899E-4</v>
      </c>
      <c r="J330" s="266">
        <f>'8'!J329</f>
        <v>4.2215511488823398E-4</v>
      </c>
      <c r="K330" s="6"/>
      <c r="L330" s="333"/>
      <c r="M330" s="333"/>
      <c r="N330" s="333"/>
      <c r="O330" s="333"/>
      <c r="P330" s="333"/>
      <c r="Q330" s="333"/>
      <c r="R330" s="333"/>
      <c r="S330" s="333"/>
      <c r="T330" s="333"/>
      <c r="U330" s="333"/>
      <c r="V330" s="333"/>
      <c r="W330" s="333"/>
      <c r="X330" s="333"/>
      <c r="Y330" s="333"/>
      <c r="Z330" s="333"/>
      <c r="AA330" s="363"/>
      <c r="AB330" s="333"/>
      <c r="AC330" s="333"/>
      <c r="AD330" s="333"/>
      <c r="AE330" s="333"/>
      <c r="AF330" s="333"/>
      <c r="AG330" s="333"/>
      <c r="AH330" s="333"/>
      <c r="AI330" s="333"/>
      <c r="AJ330" s="333"/>
      <c r="AK330" s="333"/>
      <c r="AL330" s="333"/>
      <c r="AM330" s="333"/>
      <c r="AN330" s="333"/>
      <c r="AO330" s="333"/>
      <c r="AP330" s="333"/>
      <c r="AQ330" s="333"/>
      <c r="AR330" s="333"/>
      <c r="AS330" s="333"/>
      <c r="AT330" s="333"/>
      <c r="AU330" s="333"/>
      <c r="AV330" s="333"/>
      <c r="AW330" s="333"/>
      <c r="AX330" s="333"/>
      <c r="AY330" s="333"/>
      <c r="AZ330" s="333"/>
      <c r="BA330" s="333"/>
      <c r="BB330" s="325"/>
      <c r="BC330" s="360"/>
      <c r="BD330" s="326"/>
    </row>
    <row r="331" spans="1:100">
      <c r="A331" s="348"/>
      <c r="B331" s="329"/>
      <c r="C331" s="337"/>
      <c r="D331" s="28">
        <v>-3</v>
      </c>
      <c r="E331" s="335"/>
      <c r="F331" s="336"/>
      <c r="G331" s="258">
        <f>'8'!G330</f>
        <v>1.5627284748599499E-27</v>
      </c>
      <c r="H331" s="268">
        <f>'8'!H330</f>
        <v>3.7310868561999198E-25</v>
      </c>
      <c r="I331" s="267">
        <f>'8'!I330</f>
        <v>3.94567390467443E-19</v>
      </c>
      <c r="J331" s="266">
        <f>'8'!J330</f>
        <v>1.98549860431127E-20</v>
      </c>
      <c r="K331" s="6"/>
      <c r="L331" s="333"/>
      <c r="M331" s="333"/>
      <c r="N331" s="333"/>
      <c r="O331" s="333"/>
      <c r="P331" s="333"/>
      <c r="Q331" s="333"/>
      <c r="R331" s="333"/>
      <c r="S331" s="333"/>
      <c r="T331" s="333"/>
      <c r="U331" s="333"/>
      <c r="V331" s="333"/>
      <c r="W331" s="333"/>
      <c r="X331" s="333"/>
      <c r="Y331" s="333"/>
      <c r="Z331" s="333"/>
      <c r="AA331" s="363"/>
      <c r="AB331" s="333"/>
      <c r="AC331" s="333"/>
      <c r="AD331" s="333"/>
      <c r="AE331" s="333"/>
      <c r="AF331" s="333"/>
      <c r="AG331" s="333"/>
      <c r="AH331" s="333"/>
      <c r="AI331" s="333"/>
      <c r="AJ331" s="333"/>
      <c r="AK331" s="333"/>
      <c r="AL331" s="333"/>
      <c r="AM331" s="333"/>
      <c r="AN331" s="333"/>
      <c r="AO331" s="333"/>
      <c r="AP331" s="333"/>
      <c r="AQ331" s="333"/>
      <c r="AR331" s="333"/>
      <c r="AS331" s="333"/>
      <c r="AT331" s="333"/>
      <c r="AU331" s="333"/>
      <c r="AV331" s="333"/>
      <c r="AW331" s="333"/>
      <c r="AX331" s="333"/>
      <c r="AY331" s="333"/>
      <c r="AZ331" s="333"/>
      <c r="BA331" s="333"/>
      <c r="BB331" s="325"/>
      <c r="BC331" s="360"/>
      <c r="BD331" s="326"/>
    </row>
    <row r="332" spans="1:100">
      <c r="A332" s="348"/>
      <c r="B332" s="329"/>
      <c r="C332" s="337"/>
      <c r="D332" s="28">
        <v>-2</v>
      </c>
      <c r="E332" s="335"/>
      <c r="F332" s="336"/>
      <c r="G332" s="258">
        <f>'8'!G331</f>
        <v>2.0566904148779601E-45</v>
      </c>
      <c r="H332" s="268">
        <f>'8'!H331</f>
        <v>1.49476702128921E-44</v>
      </c>
      <c r="I332" s="267">
        <f>'8'!I331</f>
        <v>1.2789779995463599E-43</v>
      </c>
      <c r="J332" s="266">
        <f>'8'!J331</f>
        <v>1.3431198341299999E-50</v>
      </c>
      <c r="K332" s="6"/>
      <c r="L332" s="333"/>
      <c r="M332" s="333"/>
      <c r="N332" s="333"/>
      <c r="O332" s="333"/>
      <c r="P332" s="333"/>
      <c r="Q332" s="333"/>
      <c r="R332" s="333"/>
      <c r="S332" s="333"/>
      <c r="T332" s="333"/>
      <c r="U332" s="333"/>
      <c r="V332" s="333"/>
      <c r="W332" s="333"/>
      <c r="X332" s="333"/>
      <c r="Y332" s="333"/>
      <c r="Z332" s="333"/>
      <c r="AA332" s="363"/>
      <c r="AB332" s="333"/>
      <c r="AC332" s="333"/>
      <c r="AD332" s="333"/>
      <c r="AE332" s="333"/>
      <c r="AF332" s="333"/>
      <c r="AG332" s="333"/>
      <c r="AH332" s="333"/>
      <c r="AI332" s="333"/>
      <c r="AJ332" s="333"/>
      <c r="AK332" s="333"/>
      <c r="AL332" s="333"/>
      <c r="AM332" s="333"/>
      <c r="AN332" s="333"/>
      <c r="AO332" s="333"/>
      <c r="AP332" s="333"/>
      <c r="AQ332" s="333"/>
      <c r="AR332" s="333"/>
      <c r="AS332" s="333"/>
      <c r="AT332" s="333"/>
      <c r="AU332" s="333"/>
      <c r="AV332" s="333"/>
      <c r="AW332" s="333"/>
      <c r="AX332" s="333"/>
      <c r="AY332" s="333"/>
      <c r="AZ332" s="333"/>
      <c r="BA332" s="333"/>
      <c r="BB332" s="325"/>
      <c r="BC332" s="360"/>
      <c r="BD332" s="326"/>
    </row>
    <row r="333" spans="1:100">
      <c r="A333" s="348"/>
      <c r="B333" s="329"/>
      <c r="C333" s="337"/>
      <c r="D333" s="28">
        <v>-1</v>
      </c>
      <c r="E333" s="335"/>
      <c r="F333" s="336"/>
      <c r="G333" s="258">
        <f>'8'!G332</f>
        <v>6.2485334165967998E-68</v>
      </c>
      <c r="H333" s="268">
        <f>'8'!H332</f>
        <v>1.8167736290334101E-70</v>
      </c>
      <c r="I333" s="267">
        <f>'8'!I332</f>
        <v>5.6196794926033698E-72</v>
      </c>
      <c r="J333" s="266">
        <f>'8'!J332</f>
        <v>1.04610657027276E-91</v>
      </c>
      <c r="K333" s="6"/>
      <c r="L333" s="333"/>
      <c r="M333" s="333"/>
      <c r="N333" s="333"/>
      <c r="O333" s="333"/>
      <c r="P333" s="333"/>
      <c r="Q333" s="333"/>
      <c r="R333" s="333"/>
      <c r="S333" s="333"/>
      <c r="T333" s="333"/>
      <c r="U333" s="333"/>
      <c r="V333" s="333"/>
      <c r="W333" s="333"/>
      <c r="X333" s="333"/>
      <c r="Y333" s="333"/>
      <c r="Z333" s="333"/>
      <c r="AA333" s="363"/>
      <c r="AB333" s="333"/>
      <c r="AC333" s="333"/>
      <c r="AD333" s="333"/>
      <c r="AE333" s="333"/>
      <c r="AF333" s="333"/>
      <c r="AG333" s="333"/>
      <c r="AH333" s="333"/>
      <c r="AI333" s="333"/>
      <c r="AJ333" s="333"/>
      <c r="AK333" s="333"/>
      <c r="AL333" s="333"/>
      <c r="AM333" s="333"/>
      <c r="AN333" s="333"/>
      <c r="AO333" s="333"/>
      <c r="AP333" s="333"/>
      <c r="AQ333" s="333"/>
      <c r="AR333" s="333"/>
      <c r="AS333" s="333"/>
      <c r="AT333" s="333"/>
      <c r="AU333" s="333"/>
      <c r="AV333" s="333"/>
      <c r="AW333" s="333"/>
      <c r="AX333" s="333"/>
      <c r="AY333" s="333"/>
      <c r="AZ333" s="333"/>
      <c r="BA333" s="333"/>
      <c r="BB333" s="325"/>
      <c r="BC333" s="360"/>
      <c r="BD333" s="326"/>
    </row>
    <row r="334" spans="1:100">
      <c r="A334" s="348"/>
      <c r="B334" s="329"/>
      <c r="C334" s="337"/>
      <c r="D334" s="28">
        <v>0</v>
      </c>
      <c r="E334" s="335"/>
      <c r="F334" s="336"/>
      <c r="G334" s="258">
        <f>'8'!G333</f>
        <v>5.1678933898580897E-83</v>
      </c>
      <c r="H334" s="268">
        <f>'8'!H333</f>
        <v>3.4967526232704698E-100</v>
      </c>
      <c r="I334" s="267">
        <f>'8'!I333</f>
        <v>3.7739641851731898E-104</v>
      </c>
      <c r="J334" s="266">
        <f>'8'!J333</f>
        <v>7.9723571066144898E-140</v>
      </c>
      <c r="K334" s="6"/>
      <c r="L334" s="333"/>
      <c r="M334" s="333"/>
      <c r="N334" s="333"/>
      <c r="O334" s="333"/>
      <c r="P334" s="333"/>
      <c r="Q334" s="333"/>
      <c r="R334" s="333"/>
      <c r="S334" s="333"/>
      <c r="T334" s="333"/>
      <c r="U334" s="333"/>
      <c r="V334" s="333"/>
      <c r="W334" s="333"/>
      <c r="X334" s="333"/>
      <c r="Y334" s="333"/>
      <c r="Z334" s="333"/>
      <c r="AA334" s="363"/>
      <c r="AB334" s="333"/>
      <c r="AC334" s="333"/>
      <c r="AD334" s="333"/>
      <c r="AE334" s="333"/>
      <c r="AF334" s="333"/>
      <c r="AG334" s="333"/>
      <c r="AH334" s="333"/>
      <c r="AI334" s="333"/>
      <c r="AJ334" s="333"/>
      <c r="AK334" s="333"/>
      <c r="AL334" s="333"/>
      <c r="AM334" s="333"/>
      <c r="AN334" s="333"/>
      <c r="AO334" s="333"/>
      <c r="AP334" s="333"/>
      <c r="AQ334" s="333"/>
      <c r="AR334" s="333"/>
      <c r="AS334" s="333"/>
      <c r="AT334" s="333"/>
      <c r="AU334" s="333"/>
      <c r="AV334" s="333"/>
      <c r="AW334" s="333"/>
      <c r="AX334" s="333"/>
      <c r="AY334" s="333"/>
      <c r="AZ334" s="333"/>
      <c r="BA334" s="333"/>
      <c r="BB334" s="325"/>
      <c r="BC334" s="360"/>
      <c r="BD334" s="326"/>
    </row>
    <row r="335" spans="1:100">
      <c r="A335" s="348"/>
      <c r="B335" s="329"/>
      <c r="C335" s="337"/>
      <c r="D335" s="28">
        <v>1</v>
      </c>
      <c r="E335" s="335"/>
      <c r="F335" s="336"/>
      <c r="G335" s="258">
        <f>'8'!G334</f>
        <v>3.6842106921196601E-89</v>
      </c>
      <c r="H335" s="268">
        <f>'8'!H334</f>
        <v>3.8029856444719699E-131</v>
      </c>
      <c r="I335" s="267">
        <f>'8'!I334</f>
        <v>9.7508634815065594E-138</v>
      </c>
      <c r="J335" s="266">
        <f>'8'!J334</f>
        <v>2.6359359596192201E-190</v>
      </c>
      <c r="K335" s="6"/>
      <c r="L335" s="333"/>
      <c r="M335" s="333"/>
      <c r="N335" s="333"/>
      <c r="O335" s="333"/>
      <c r="P335" s="333"/>
      <c r="Q335" s="333"/>
      <c r="R335" s="333"/>
      <c r="S335" s="333"/>
      <c r="T335" s="333"/>
      <c r="U335" s="333"/>
      <c r="V335" s="333"/>
      <c r="W335" s="333"/>
      <c r="X335" s="333"/>
      <c r="Y335" s="333"/>
      <c r="Z335" s="333"/>
      <c r="AA335" s="363"/>
      <c r="AB335" s="333"/>
      <c r="AC335" s="333"/>
      <c r="AD335" s="333"/>
      <c r="AE335" s="333"/>
      <c r="AF335" s="333"/>
      <c r="AG335" s="333"/>
      <c r="AH335" s="333"/>
      <c r="AI335" s="333"/>
      <c r="AJ335" s="333"/>
      <c r="AK335" s="333"/>
      <c r="AL335" s="333"/>
      <c r="AM335" s="333"/>
      <c r="AN335" s="333"/>
      <c r="AO335" s="333"/>
      <c r="AP335" s="333"/>
      <c r="AQ335" s="333"/>
      <c r="AR335" s="333"/>
      <c r="AS335" s="333"/>
      <c r="AT335" s="333"/>
      <c r="AU335" s="333"/>
      <c r="AV335" s="333"/>
      <c r="AW335" s="333"/>
      <c r="AX335" s="333"/>
      <c r="AY335" s="333"/>
      <c r="AZ335" s="333"/>
      <c r="BA335" s="333"/>
      <c r="BB335" s="325"/>
      <c r="BC335" s="360"/>
      <c r="BD335" s="326"/>
    </row>
    <row r="336" spans="1:100">
      <c r="A336" s="348"/>
      <c r="B336" s="329"/>
      <c r="C336" s="337"/>
      <c r="D336" s="28">
        <v>2</v>
      </c>
      <c r="E336" s="335"/>
      <c r="F336" s="336"/>
      <c r="G336" s="258">
        <f>'8'!G335</f>
        <v>5.8118612292915704E-94</v>
      </c>
      <c r="H336" s="268">
        <f>'8'!H335</f>
        <v>1.7922917262935201E-160</v>
      </c>
      <c r="I336" s="267">
        <f>'8'!I335</f>
        <v>1.43511972636824E-169</v>
      </c>
      <c r="J336" s="266">
        <f>'8'!J335</f>
        <v>3.0919915282669597E-238</v>
      </c>
      <c r="K336" s="6"/>
      <c r="L336" s="333"/>
      <c r="M336" s="333"/>
      <c r="N336" s="333"/>
      <c r="O336" s="333"/>
      <c r="P336" s="333"/>
      <c r="Q336" s="333"/>
      <c r="R336" s="333"/>
      <c r="S336" s="333"/>
      <c r="T336" s="333"/>
      <c r="U336" s="333"/>
      <c r="V336" s="333"/>
      <c r="W336" s="333"/>
      <c r="X336" s="333"/>
      <c r="Y336" s="333"/>
      <c r="Z336" s="333"/>
      <c r="AA336" s="363"/>
      <c r="AB336" s="333"/>
      <c r="AC336" s="333"/>
      <c r="AD336" s="333"/>
      <c r="AE336" s="333"/>
      <c r="AF336" s="333"/>
      <c r="AG336" s="333"/>
      <c r="AH336" s="333"/>
      <c r="AI336" s="333"/>
      <c r="AJ336" s="333"/>
      <c r="AK336" s="333"/>
      <c r="AL336" s="333"/>
      <c r="AM336" s="333"/>
      <c r="AN336" s="333"/>
      <c r="AO336" s="333"/>
      <c r="AP336" s="333"/>
      <c r="AQ336" s="333"/>
      <c r="AR336" s="333"/>
      <c r="AS336" s="333"/>
      <c r="AT336" s="333"/>
      <c r="AU336" s="333"/>
      <c r="AV336" s="333"/>
      <c r="AW336" s="333"/>
      <c r="AX336" s="333"/>
      <c r="AY336" s="333"/>
      <c r="AZ336" s="333"/>
      <c r="BA336" s="333"/>
      <c r="BB336" s="325"/>
      <c r="BC336" s="360"/>
      <c r="BD336" s="326"/>
    </row>
    <row r="337" spans="1:100">
      <c r="A337" s="348"/>
      <c r="B337" s="329"/>
      <c r="C337" s="337"/>
      <c r="D337" s="28">
        <v>3</v>
      </c>
      <c r="E337" s="335"/>
      <c r="F337" s="336"/>
      <c r="G337" s="258">
        <f>'8'!G336</f>
        <v>7.3342792217815105E-98</v>
      </c>
      <c r="H337" s="268">
        <f>'8'!H336</f>
        <v>2.5143973190378701E-185</v>
      </c>
      <c r="I337" s="267">
        <f>'8'!I336</f>
        <v>1.4789959545715999E-196</v>
      </c>
      <c r="J337" s="266">
        <f>'8'!J336</f>
        <v>6.2924027365154196E-279</v>
      </c>
      <c r="K337" s="6"/>
      <c r="L337" s="333"/>
      <c r="M337" s="333"/>
      <c r="N337" s="333"/>
      <c r="O337" s="333"/>
      <c r="P337" s="333"/>
      <c r="Q337" s="333"/>
      <c r="R337" s="333"/>
      <c r="S337" s="333"/>
      <c r="T337" s="333"/>
      <c r="U337" s="333"/>
      <c r="V337" s="333"/>
      <c r="W337" s="333"/>
      <c r="X337" s="333"/>
      <c r="Y337" s="333"/>
      <c r="Z337" s="333"/>
      <c r="AA337" s="363"/>
      <c r="AB337" s="333"/>
      <c r="AC337" s="333"/>
      <c r="AD337" s="333"/>
      <c r="AE337" s="333"/>
      <c r="AF337" s="333"/>
      <c r="AG337" s="333"/>
      <c r="AH337" s="333"/>
      <c r="AI337" s="333"/>
      <c r="AJ337" s="333"/>
      <c r="AK337" s="333"/>
      <c r="AL337" s="333"/>
      <c r="AM337" s="333"/>
      <c r="AN337" s="333"/>
      <c r="AO337" s="333"/>
      <c r="AP337" s="333"/>
      <c r="AQ337" s="333"/>
      <c r="AR337" s="333"/>
      <c r="AS337" s="333"/>
      <c r="AT337" s="333"/>
      <c r="AU337" s="333"/>
      <c r="AV337" s="333"/>
      <c r="AW337" s="333"/>
      <c r="AX337" s="333"/>
      <c r="AY337" s="333"/>
      <c r="AZ337" s="333"/>
      <c r="BA337" s="333"/>
      <c r="BB337" s="325"/>
      <c r="BC337" s="360"/>
      <c r="BD337" s="326"/>
    </row>
    <row r="338" spans="1:100">
      <c r="A338" s="348"/>
      <c r="B338" s="329"/>
      <c r="C338" s="337"/>
      <c r="D338" s="28">
        <v>4</v>
      </c>
      <c r="E338" s="335"/>
      <c r="F338" s="336"/>
      <c r="G338" s="258">
        <f>'8'!G337</f>
        <v>1.6253117698578801E-100</v>
      </c>
      <c r="H338" s="268">
        <f>'8'!H337</f>
        <v>3.0241419468770198E-203</v>
      </c>
      <c r="I338" s="267">
        <f>'8'!I337</f>
        <v>4.9962796653203402E-216</v>
      </c>
      <c r="J338" s="266">
        <f>'8'!J337</f>
        <v>0</v>
      </c>
      <c r="K338" s="6"/>
      <c r="L338" s="333"/>
      <c r="M338" s="333"/>
      <c r="N338" s="333"/>
      <c r="O338" s="333"/>
      <c r="P338" s="333"/>
      <c r="Q338" s="333"/>
      <c r="R338" s="333"/>
      <c r="S338" s="333"/>
      <c r="T338" s="333"/>
      <c r="U338" s="333"/>
      <c r="V338" s="333"/>
      <c r="W338" s="333"/>
      <c r="X338" s="333"/>
      <c r="Y338" s="333"/>
      <c r="Z338" s="333"/>
      <c r="AA338" s="363"/>
      <c r="AB338" s="333"/>
      <c r="AC338" s="333"/>
      <c r="AD338" s="333"/>
      <c r="AE338" s="333"/>
      <c r="AF338" s="333"/>
      <c r="AG338" s="333"/>
      <c r="AH338" s="333"/>
      <c r="AI338" s="333"/>
      <c r="AJ338" s="333"/>
      <c r="AK338" s="333"/>
      <c r="AL338" s="333"/>
      <c r="AM338" s="333"/>
      <c r="AN338" s="333"/>
      <c r="AO338" s="333"/>
      <c r="AP338" s="333"/>
      <c r="AQ338" s="333"/>
      <c r="AR338" s="333"/>
      <c r="AS338" s="333"/>
      <c r="AT338" s="333"/>
      <c r="AU338" s="333"/>
      <c r="AV338" s="333"/>
      <c r="AW338" s="333"/>
      <c r="AX338" s="333"/>
      <c r="AY338" s="333"/>
      <c r="AZ338" s="333"/>
      <c r="BA338" s="333"/>
      <c r="BB338" s="325"/>
      <c r="BC338" s="360"/>
      <c r="BD338" s="326"/>
    </row>
    <row r="339" spans="1:100">
      <c r="A339" s="348"/>
      <c r="B339" s="329"/>
      <c r="C339" s="337"/>
      <c r="D339" s="28">
        <v>5</v>
      </c>
      <c r="E339" s="335"/>
      <c r="F339" s="336"/>
      <c r="G339" s="258">
        <f>'8'!G338</f>
        <v>1.69838630311181E-101</v>
      </c>
      <c r="H339" s="268">
        <f>'8'!H338</f>
        <v>6.62948363356139E-212</v>
      </c>
      <c r="I339" s="267">
        <f>'8'!I338</f>
        <v>1.6640606545692301E-225</v>
      </c>
      <c r="J339" s="266">
        <f>'8'!J338</f>
        <v>0</v>
      </c>
      <c r="K339" s="6"/>
      <c r="L339" s="333"/>
      <c r="M339" s="333"/>
      <c r="N339" s="333"/>
      <c r="O339" s="333"/>
      <c r="P339" s="333"/>
      <c r="Q339" s="333"/>
      <c r="R339" s="333"/>
      <c r="S339" s="333"/>
      <c r="T339" s="333"/>
      <c r="U339" s="333"/>
      <c r="V339" s="333"/>
      <c r="W339" s="333"/>
      <c r="X339" s="333"/>
      <c r="Y339" s="333"/>
      <c r="Z339" s="333"/>
      <c r="AA339" s="363"/>
      <c r="AB339" s="333"/>
      <c r="AC339" s="333"/>
      <c r="AD339" s="333"/>
      <c r="AE339" s="333"/>
      <c r="AF339" s="333"/>
      <c r="AG339" s="333"/>
      <c r="AH339" s="333"/>
      <c r="AI339" s="333"/>
      <c r="AJ339" s="333"/>
      <c r="AK339" s="333"/>
      <c r="AL339" s="333"/>
      <c r="AM339" s="333"/>
      <c r="AN339" s="333"/>
      <c r="AO339" s="333"/>
      <c r="AP339" s="333"/>
      <c r="AQ339" s="333"/>
      <c r="AR339" s="333"/>
      <c r="AS339" s="333"/>
      <c r="AT339" s="333"/>
      <c r="AU339" s="333"/>
      <c r="AV339" s="333"/>
      <c r="AW339" s="333"/>
      <c r="AX339" s="333"/>
      <c r="AY339" s="333"/>
      <c r="AZ339" s="333"/>
      <c r="BA339" s="333"/>
      <c r="BB339" s="325"/>
      <c r="BC339" s="360"/>
      <c r="BD339" s="326"/>
    </row>
    <row r="340" spans="1:100">
      <c r="A340" s="348"/>
      <c r="B340" s="329"/>
      <c r="C340" s="337"/>
      <c r="D340" s="28">
        <v>6</v>
      </c>
      <c r="E340" s="335"/>
      <c r="F340" s="336"/>
      <c r="G340" s="128">
        <f>G338</f>
        <v>1.6253117698578801E-100</v>
      </c>
      <c r="H340" s="270">
        <f t="shared" ref="H340:J340" si="744">H338</f>
        <v>3.0241419468770198E-203</v>
      </c>
      <c r="I340" s="271">
        <f t="shared" si="744"/>
        <v>4.9962796653203402E-216</v>
      </c>
      <c r="J340" s="272">
        <f t="shared" si="744"/>
        <v>0</v>
      </c>
      <c r="K340" s="6"/>
      <c r="L340" s="333"/>
      <c r="M340" s="333"/>
      <c r="N340" s="333"/>
      <c r="O340" s="333"/>
      <c r="P340" s="333"/>
      <c r="Q340" s="333"/>
      <c r="R340" s="333"/>
      <c r="S340" s="333"/>
      <c r="T340" s="333"/>
      <c r="U340" s="333"/>
      <c r="V340" s="333"/>
      <c r="W340" s="333"/>
      <c r="X340" s="333"/>
      <c r="Y340" s="333"/>
      <c r="Z340" s="333"/>
      <c r="AA340" s="363"/>
      <c r="AB340" s="333"/>
      <c r="AC340" s="333"/>
      <c r="AD340" s="333"/>
      <c r="AE340" s="333"/>
      <c r="AF340" s="333"/>
      <c r="AG340" s="333"/>
      <c r="AH340" s="333"/>
      <c r="AI340" s="333"/>
      <c r="AJ340" s="333"/>
      <c r="AK340" s="333"/>
      <c r="AL340" s="333"/>
      <c r="AM340" s="333"/>
      <c r="AN340" s="333"/>
      <c r="AO340" s="333"/>
      <c r="AP340" s="333"/>
      <c r="AQ340" s="333"/>
      <c r="AR340" s="333"/>
      <c r="AS340" s="333"/>
      <c r="AT340" s="333"/>
      <c r="AU340" s="333"/>
      <c r="AV340" s="333"/>
      <c r="AW340" s="333"/>
      <c r="AX340" s="333"/>
      <c r="AY340" s="333"/>
      <c r="AZ340" s="333"/>
      <c r="BA340" s="333"/>
      <c r="BB340" s="325"/>
      <c r="BC340" s="360"/>
      <c r="BD340" s="326"/>
    </row>
    <row r="341" spans="1:100">
      <c r="A341" s="348"/>
      <c r="B341" s="329"/>
      <c r="C341" s="337"/>
      <c r="D341" s="28">
        <v>7</v>
      </c>
      <c r="E341" s="335"/>
      <c r="F341" s="336"/>
      <c r="G341" s="97">
        <f>G337</f>
        <v>7.3342792217815105E-98</v>
      </c>
      <c r="H341" s="51">
        <f t="shared" ref="H341:J341" si="745">H337</f>
        <v>2.5143973190378701E-185</v>
      </c>
      <c r="I341" s="126">
        <f t="shared" si="745"/>
        <v>1.4789959545715999E-196</v>
      </c>
      <c r="J341" s="173">
        <f t="shared" si="745"/>
        <v>6.2924027365154196E-279</v>
      </c>
      <c r="K341" s="6"/>
      <c r="L341" s="333"/>
      <c r="M341" s="333"/>
      <c r="N341" s="333"/>
      <c r="O341" s="333"/>
      <c r="P341" s="333"/>
      <c r="Q341" s="333"/>
      <c r="R341" s="333"/>
      <c r="S341" s="333"/>
      <c r="T341" s="333"/>
      <c r="U341" s="333"/>
      <c r="V341" s="333"/>
      <c r="W341" s="333"/>
      <c r="X341" s="333"/>
      <c r="Y341" s="333"/>
      <c r="Z341" s="333"/>
      <c r="AA341" s="363"/>
      <c r="AB341" s="333"/>
      <c r="AC341" s="333"/>
      <c r="AD341" s="333"/>
      <c r="AE341" s="333"/>
      <c r="AF341" s="333"/>
      <c r="AG341" s="333"/>
      <c r="AH341" s="333"/>
      <c r="AI341" s="333"/>
      <c r="AJ341" s="333"/>
      <c r="AK341" s="333"/>
      <c r="AL341" s="333"/>
      <c r="AM341" s="333"/>
      <c r="AN341" s="333"/>
      <c r="AO341" s="333"/>
      <c r="AP341" s="333"/>
      <c r="AQ341" s="333"/>
      <c r="AR341" s="333"/>
      <c r="AS341" s="333"/>
      <c r="AT341" s="333"/>
      <c r="AU341" s="333"/>
      <c r="AV341" s="333"/>
      <c r="AW341" s="333"/>
      <c r="AX341" s="333"/>
      <c r="AY341" s="333"/>
      <c r="AZ341" s="333"/>
      <c r="BA341" s="333"/>
      <c r="BB341" s="325"/>
      <c r="BC341" s="360"/>
      <c r="BD341" s="326"/>
    </row>
    <row r="342" spans="1:100">
      <c r="A342" s="348"/>
      <c r="B342" s="329"/>
      <c r="C342" s="337"/>
      <c r="D342" s="28">
        <v>8</v>
      </c>
      <c r="E342" s="335"/>
      <c r="F342" s="336"/>
      <c r="G342" s="97">
        <f>G336</f>
        <v>5.8118612292915704E-94</v>
      </c>
      <c r="H342" s="51">
        <f t="shared" ref="H342:J342" si="746">H336</f>
        <v>1.7922917262935201E-160</v>
      </c>
      <c r="I342" s="126">
        <f t="shared" si="746"/>
        <v>1.43511972636824E-169</v>
      </c>
      <c r="J342" s="173">
        <f t="shared" si="746"/>
        <v>3.0919915282669597E-238</v>
      </c>
      <c r="K342" s="6"/>
      <c r="L342" s="333"/>
      <c r="M342" s="333"/>
      <c r="N342" s="333"/>
      <c r="O342" s="333"/>
      <c r="P342" s="333"/>
      <c r="Q342" s="333"/>
      <c r="R342" s="333"/>
      <c r="S342" s="333"/>
      <c r="T342" s="333"/>
      <c r="U342" s="333"/>
      <c r="V342" s="333"/>
      <c r="W342" s="333"/>
      <c r="X342" s="333"/>
      <c r="Y342" s="333"/>
      <c r="Z342" s="333"/>
      <c r="AA342" s="363"/>
      <c r="AB342" s="333"/>
      <c r="AC342" s="333"/>
      <c r="AD342" s="333"/>
      <c r="AE342" s="333"/>
      <c r="AF342" s="333"/>
      <c r="AG342" s="333"/>
      <c r="AH342" s="333"/>
      <c r="AI342" s="333"/>
      <c r="AJ342" s="333"/>
      <c r="AK342" s="333"/>
      <c r="AL342" s="333"/>
      <c r="AM342" s="333"/>
      <c r="AN342" s="333"/>
      <c r="AO342" s="333"/>
      <c r="AP342" s="333"/>
      <c r="AQ342" s="333"/>
      <c r="AR342" s="333"/>
      <c r="AS342" s="333"/>
      <c r="AT342" s="333"/>
      <c r="AU342" s="333"/>
      <c r="AV342" s="333"/>
      <c r="AW342" s="333"/>
      <c r="AX342" s="333"/>
      <c r="AY342" s="333"/>
      <c r="AZ342" s="333"/>
      <c r="BA342" s="333"/>
      <c r="BB342" s="325"/>
      <c r="BC342" s="360"/>
      <c r="BD342" s="326"/>
    </row>
    <row r="343" spans="1:100">
      <c r="A343" s="348"/>
      <c r="B343" s="329"/>
      <c r="C343" s="337"/>
      <c r="D343" s="28">
        <v>9</v>
      </c>
      <c r="E343" s="335"/>
      <c r="F343" s="336"/>
      <c r="G343" s="97">
        <f>G335</f>
        <v>3.6842106921196601E-89</v>
      </c>
      <c r="H343" s="51">
        <f t="shared" ref="H343:J343" si="747">H335</f>
        <v>3.8029856444719699E-131</v>
      </c>
      <c r="I343" s="126">
        <f t="shared" si="747"/>
        <v>9.7508634815065594E-138</v>
      </c>
      <c r="J343" s="173">
        <f t="shared" si="747"/>
        <v>2.6359359596192201E-190</v>
      </c>
      <c r="K343" s="6"/>
      <c r="L343" s="333"/>
      <c r="M343" s="333"/>
      <c r="N343" s="333"/>
      <c r="O343" s="333"/>
      <c r="P343" s="333"/>
      <c r="Q343" s="333"/>
      <c r="R343" s="333"/>
      <c r="S343" s="333"/>
      <c r="T343" s="333"/>
      <c r="U343" s="333"/>
      <c r="V343" s="333"/>
      <c r="W343" s="333"/>
      <c r="X343" s="333"/>
      <c r="Y343" s="333"/>
      <c r="Z343" s="333"/>
      <c r="AA343" s="363"/>
      <c r="AB343" s="333"/>
      <c r="AC343" s="333"/>
      <c r="AD343" s="333"/>
      <c r="AE343" s="333"/>
      <c r="AF343" s="333"/>
      <c r="AG343" s="333"/>
      <c r="AH343" s="333"/>
      <c r="AI343" s="333"/>
      <c r="AJ343" s="333"/>
      <c r="AK343" s="333"/>
      <c r="AL343" s="333"/>
      <c r="AM343" s="333"/>
      <c r="AN343" s="333"/>
      <c r="AO343" s="333"/>
      <c r="AP343" s="333"/>
      <c r="AQ343" s="333"/>
      <c r="AR343" s="333"/>
      <c r="AS343" s="333"/>
      <c r="AT343" s="333"/>
      <c r="AU343" s="333"/>
      <c r="AV343" s="333"/>
      <c r="AW343" s="333"/>
      <c r="AX343" s="333"/>
      <c r="AY343" s="333"/>
      <c r="AZ343" s="333"/>
      <c r="BA343" s="333"/>
      <c r="BB343" s="325"/>
      <c r="BC343" s="360"/>
      <c r="BD343" s="326"/>
    </row>
    <row r="344" spans="1:100">
      <c r="A344" s="348"/>
      <c r="B344" s="329"/>
      <c r="C344" s="337"/>
      <c r="D344" s="29">
        <v>10</v>
      </c>
      <c r="E344" s="335"/>
      <c r="F344" s="336"/>
      <c r="G344" s="101">
        <f>G334</f>
        <v>5.1678933898580897E-83</v>
      </c>
      <c r="H344" s="77">
        <f t="shared" ref="H344:J344" si="748">H334</f>
        <v>3.4967526232704698E-100</v>
      </c>
      <c r="I344" s="248">
        <f t="shared" si="748"/>
        <v>3.7739641851731898E-104</v>
      </c>
      <c r="J344" s="182">
        <f t="shared" si="748"/>
        <v>7.9723571066144898E-140</v>
      </c>
      <c r="K344" s="30"/>
      <c r="L344" s="334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64"/>
      <c r="AB344" s="358"/>
      <c r="AC344" s="358"/>
      <c r="AD344" s="358"/>
      <c r="AE344" s="358"/>
      <c r="AF344" s="358"/>
      <c r="AG344" s="358"/>
      <c r="AH344" s="358"/>
      <c r="AI344" s="358"/>
      <c r="AJ344" s="358"/>
      <c r="AK344" s="358"/>
      <c r="AL344" s="358"/>
      <c r="AM344" s="358"/>
      <c r="AN344" s="358"/>
      <c r="AO344" s="358"/>
      <c r="AP344" s="358"/>
      <c r="AQ344" s="358"/>
      <c r="AR344" s="358"/>
      <c r="AS344" s="358"/>
      <c r="AT344" s="358"/>
      <c r="AU344" s="358"/>
      <c r="AV344" s="358"/>
      <c r="AW344" s="358"/>
      <c r="AX344" s="358"/>
      <c r="AY344" s="358"/>
      <c r="AZ344" s="358"/>
      <c r="BA344" s="358"/>
      <c r="BB344" s="325"/>
      <c r="BC344" s="361"/>
      <c r="BD344" s="326"/>
    </row>
    <row r="345" spans="1:100">
      <c r="A345" s="348"/>
      <c r="B345" s="328">
        <v>0.25</v>
      </c>
      <c r="C345" s="337"/>
      <c r="D345" s="26">
        <v>-9</v>
      </c>
      <c r="E345" s="330">
        <v>6.63890833798307E-6</v>
      </c>
      <c r="F345" s="331">
        <v>3.2844640617134297E-5</v>
      </c>
      <c r="G345" s="97">
        <f>G353</f>
        <v>1.28048586971148E-4</v>
      </c>
      <c r="H345" s="51">
        <f t="shared" ref="H345:J345" si="749">H353</f>
        <v>1.5967052161440899E-5</v>
      </c>
      <c r="I345" s="126">
        <f t="shared" si="749"/>
        <v>5.2550199812893299E-5</v>
      </c>
      <c r="J345" s="173">
        <f t="shared" si="749"/>
        <v>2.1842718249529301E-6</v>
      </c>
      <c r="K345" s="27"/>
      <c r="L345" s="332">
        <f t="shared" ref="L345" si="750">1-SUM(M345:BC364)</f>
        <v>0.51161130770837482</v>
      </c>
      <c r="M345" s="357">
        <f t="shared" ref="M345" si="751">G355+I355</f>
        <v>6.3750528781196871E-6</v>
      </c>
      <c r="N345" s="357">
        <f t="shared" ref="N345" si="752">G362+I362+J355</f>
        <v>2.4022124454909773E-6</v>
      </c>
      <c r="O345" s="357">
        <f t="shared" ref="O345" si="753">G364+I364+H355</f>
        <v>2.5752291871723174E-5</v>
      </c>
      <c r="P345" s="357">
        <f t="shared" ref="P345" si="754">G357+I357+J362</f>
        <v>1.2437935124133551E-6</v>
      </c>
      <c r="Q345" s="357">
        <f t="shared" ref="Q345" si="755">G353+I353</f>
        <v>1.8059878678404131E-4</v>
      </c>
      <c r="R345" s="357">
        <f t="shared" ref="R345" si="756">G359+I359+H362+J364</f>
        <v>7.7051387079913704E-7</v>
      </c>
      <c r="S345" s="357">
        <f t="shared" ref="S345" si="757">G346+I346</f>
        <v>2.0071006827225143E-3</v>
      </c>
      <c r="T345" s="357">
        <f t="shared" ref="T345" si="758">G348+I348+J357</f>
        <v>9.2203610015501675E-2</v>
      </c>
      <c r="U345" s="357">
        <f t="shared" ref="U345" si="759">G351+I351+H364</f>
        <v>1.9513733771990976E-2</v>
      </c>
      <c r="V345" s="357">
        <f t="shared" ref="V345" si="760">G360+I360+J353</f>
        <v>3.0304684546730741E-6</v>
      </c>
      <c r="W345" s="357">
        <f t="shared" ref="W345" si="761">G349+I349</f>
        <v>0.15879571399807529</v>
      </c>
      <c r="X345" s="357">
        <f t="shared" ref="X345" si="762">G352+I352+J359+H357</f>
        <v>2.007101061997741E-3</v>
      </c>
      <c r="Y345" s="357">
        <f t="shared" ref="Y345" si="763">G358+I358</f>
        <v>8.4619662972014402E-7</v>
      </c>
      <c r="Z345" s="357">
        <f t="shared" ref="Z345" si="764">G350+I350+J346</f>
        <v>9.2326035476832477E-2</v>
      </c>
      <c r="AA345" s="362">
        <f t="shared" ref="AA345" si="765">G361+I361+H353</f>
        <v>1.7210843229282256E-5</v>
      </c>
      <c r="AB345" s="357">
        <f t="shared" ref="AB345" si="766">G347+I347+J348</f>
        <v>3.8495113195292738E-2</v>
      </c>
      <c r="AC345" s="357">
        <f t="shared" ref="AC345" si="767">G363+I363</f>
        <v>6.3750528781196871E-6</v>
      </c>
      <c r="AD345" s="357">
        <f t="shared" ref="AD345" si="768">G356+I356+J351+H359</f>
        <v>2.7298429081082788E-3</v>
      </c>
      <c r="AE345" s="357">
        <f t="shared" ref="AE345" si="769">G345+I345</f>
        <v>1.8059878678404131E-4</v>
      </c>
      <c r="AF345" s="357">
        <f t="shared" ref="AF345" si="770">G354+I354+J360</f>
        <v>2.5703441794261701E-5</v>
      </c>
      <c r="AG345" s="357">
        <f t="shared" ref="AG345" si="771">H346</f>
        <v>2.01833335032974E-4</v>
      </c>
      <c r="AH345" s="357">
        <f t="shared" ref="AH345" si="772">J349</f>
        <v>3.6632240462219398E-2</v>
      </c>
      <c r="AI345" s="357">
        <f t="shared" ref="AI345" si="773">J352+H348</f>
        <v>5.2203361869768384E-3</v>
      </c>
      <c r="AJ345" s="357">
        <f t="shared" ref="AJ345" si="774">F345</f>
        <v>3.2844640617134297E-5</v>
      </c>
      <c r="AK345" s="357">
        <f t="shared" ref="AK345" si="775">J358</f>
        <v>6.4100546220818E-15</v>
      </c>
      <c r="AL345" s="357">
        <f t="shared" ref="AL345" si="776">H351</f>
        <v>1.4584222604519901E-3</v>
      </c>
      <c r="AM345" s="357">
        <f t="shared" ref="AM345" si="777">J350</f>
        <v>1.8982287790357901E-2</v>
      </c>
      <c r="AN345" s="357">
        <f t="shared" ref="AN345" si="778">J361+H360</f>
        <v>9.2312155271412279E-11</v>
      </c>
      <c r="AO345" s="357">
        <f t="shared" ref="AO345" si="779">J347</f>
        <v>2.7274408354050102E-3</v>
      </c>
      <c r="AP345" s="357">
        <f t="shared" ref="AP345" si="780">H349</f>
        <v>7.8201882625476195E-3</v>
      </c>
      <c r="AQ345" s="357">
        <f t="shared" ref="AQ345" si="781">J363</f>
        <v>1.9620071089878001E-10</v>
      </c>
      <c r="AR345" s="357">
        <f t="shared" ref="AR345" si="782">H352+J356</f>
        <v>2.0183333747754599E-4</v>
      </c>
      <c r="AS345" s="357">
        <f t="shared" ref="AS345" si="783">J345</f>
        <v>2.1842718249529301E-6</v>
      </c>
      <c r="AT345" s="357">
        <f t="shared" ref="AT345" si="784">H358</f>
        <v>9.2244142710847298E-11</v>
      </c>
      <c r="AU345" s="357">
        <f t="shared" ref="AU345" si="785">J354</f>
        <v>2.21089665676577E-8</v>
      </c>
      <c r="AV345" s="357">
        <f t="shared" ref="AV345" si="786">H350</f>
        <v>5.0979107255780202E-3</v>
      </c>
      <c r="AW345" s="357">
        <f t="shared" ref="AW345" si="787">H361</f>
        <v>3.79272425089855E-10</v>
      </c>
      <c r="AX345" s="357">
        <f t="shared" ref="AX345" si="788">H347</f>
        <v>1.4584222604519901E-3</v>
      </c>
      <c r="AY345" s="357">
        <f t="shared" ref="AY345" si="789">E345</f>
        <v>6.63890833798307E-6</v>
      </c>
      <c r="AZ345" s="357">
        <f t="shared" ref="AZ345" si="790">H363</f>
        <v>4.8850083871526302E-8</v>
      </c>
      <c r="BA345" s="357">
        <f t="shared" ref="BA345" si="791">H356</f>
        <v>3.3243874699028502E-9</v>
      </c>
      <c r="BB345" s="325">
        <f t="shared" ref="BB345" si="792">H345</f>
        <v>1.5967052161440899E-5</v>
      </c>
      <c r="BC345" s="359">
        <f t="shared" ref="BC345" si="793">H354</f>
        <v>9.0836705613619399E-7</v>
      </c>
      <c r="BD345" s="326">
        <f t="shared" ref="BD345" si="794">SUMPRODUCT($L$1:$BC$1,BF345:CW345)</f>
        <v>6.8063119812838027</v>
      </c>
      <c r="BF345" s="12">
        <f>L345</f>
        <v>0.51161130770837482</v>
      </c>
      <c r="BG345" s="23">
        <f t="shared" ref="BG345:CV345" si="795">M345</f>
        <v>6.3750528781196871E-6</v>
      </c>
      <c r="BH345" s="23">
        <f t="shared" si="795"/>
        <v>2.4022124454909773E-6</v>
      </c>
      <c r="BI345" s="23">
        <f t="shared" si="795"/>
        <v>2.5752291871723174E-5</v>
      </c>
      <c r="BJ345" s="23">
        <f t="shared" si="795"/>
        <v>1.2437935124133551E-6</v>
      </c>
      <c r="BK345" s="23">
        <f t="shared" si="795"/>
        <v>1.8059878678404131E-4</v>
      </c>
      <c r="BL345" s="23">
        <f t="shared" si="795"/>
        <v>7.7051387079913704E-7</v>
      </c>
      <c r="BM345" s="23">
        <f t="shared" si="795"/>
        <v>2.0071006827225143E-3</v>
      </c>
      <c r="BN345" s="23">
        <f t="shared" si="795"/>
        <v>9.2203610015501675E-2</v>
      </c>
      <c r="BO345" s="23">
        <f t="shared" si="795"/>
        <v>1.9513733771990976E-2</v>
      </c>
      <c r="BP345" s="23">
        <f t="shared" si="795"/>
        <v>3.0304684546730741E-6</v>
      </c>
      <c r="BQ345" s="23">
        <f t="shared" si="795"/>
        <v>0.15879571399807529</v>
      </c>
      <c r="BR345" s="23">
        <f t="shared" si="795"/>
        <v>2.007101061997741E-3</v>
      </c>
      <c r="BS345" s="23">
        <f t="shared" si="795"/>
        <v>8.4619662972014402E-7</v>
      </c>
      <c r="BT345" s="23">
        <f t="shared" si="795"/>
        <v>9.2326035476832477E-2</v>
      </c>
      <c r="BU345" s="23">
        <f t="shared" si="795"/>
        <v>1.7210843229282256E-5</v>
      </c>
      <c r="BV345" s="23">
        <f t="shared" si="795"/>
        <v>3.8495113195292738E-2</v>
      </c>
      <c r="BW345" s="23">
        <f t="shared" si="795"/>
        <v>6.3750528781196871E-6</v>
      </c>
      <c r="BX345" s="23">
        <f t="shared" si="795"/>
        <v>2.7298429081082788E-3</v>
      </c>
      <c r="BY345" s="23">
        <f t="shared" si="795"/>
        <v>1.8059878678404131E-4</v>
      </c>
      <c r="BZ345" s="23">
        <f t="shared" si="795"/>
        <v>2.5703441794261701E-5</v>
      </c>
      <c r="CA345" s="23">
        <f t="shared" si="795"/>
        <v>2.01833335032974E-4</v>
      </c>
      <c r="CB345" s="23">
        <f t="shared" si="795"/>
        <v>3.6632240462219398E-2</v>
      </c>
      <c r="CC345" s="23">
        <f t="shared" si="795"/>
        <v>5.2203361869768384E-3</v>
      </c>
      <c r="CD345" s="23">
        <f t="shared" si="795"/>
        <v>3.2844640617134297E-5</v>
      </c>
      <c r="CE345" s="23">
        <f t="shared" si="795"/>
        <v>6.4100546220818E-15</v>
      </c>
      <c r="CF345" s="23">
        <f t="shared" si="795"/>
        <v>1.4584222604519901E-3</v>
      </c>
      <c r="CG345" s="23">
        <f t="shared" si="795"/>
        <v>1.8982287790357901E-2</v>
      </c>
      <c r="CH345" s="23">
        <f t="shared" si="795"/>
        <v>9.2312155271412279E-11</v>
      </c>
      <c r="CI345" s="23">
        <f t="shared" si="795"/>
        <v>2.7274408354050102E-3</v>
      </c>
      <c r="CJ345" s="23">
        <f t="shared" si="795"/>
        <v>7.8201882625476195E-3</v>
      </c>
      <c r="CK345" s="23">
        <f t="shared" si="795"/>
        <v>1.9620071089878001E-10</v>
      </c>
      <c r="CL345" s="23">
        <f t="shared" si="795"/>
        <v>2.0183333747754599E-4</v>
      </c>
      <c r="CM345" s="23">
        <f t="shared" si="795"/>
        <v>2.1842718249529301E-6</v>
      </c>
      <c r="CN345" s="23">
        <f t="shared" si="795"/>
        <v>9.2244142710847298E-11</v>
      </c>
      <c r="CO345" s="23">
        <f t="shared" si="795"/>
        <v>2.21089665676577E-8</v>
      </c>
      <c r="CP345" s="23">
        <f t="shared" si="795"/>
        <v>5.0979107255780202E-3</v>
      </c>
      <c r="CQ345" s="23">
        <f t="shared" si="795"/>
        <v>3.79272425089855E-10</v>
      </c>
      <c r="CR345" s="23">
        <f t="shared" si="795"/>
        <v>1.4584222604519901E-3</v>
      </c>
      <c r="CS345" s="23">
        <f t="shared" si="795"/>
        <v>6.63890833798307E-6</v>
      </c>
      <c r="CT345" s="23">
        <f t="shared" si="795"/>
        <v>4.8850083871526302E-8</v>
      </c>
      <c r="CU345" s="23">
        <f t="shared" si="795"/>
        <v>3.3243874699028502E-9</v>
      </c>
      <c r="CV345" s="24">
        <f t="shared" si="795"/>
        <v>1.5967052161440899E-5</v>
      </c>
    </row>
    <row r="346" spans="1:100">
      <c r="A346" s="348"/>
      <c r="B346" s="329"/>
      <c r="C346" s="337"/>
      <c r="D346" s="28">
        <v>-8</v>
      </c>
      <c r="E346" s="330"/>
      <c r="F346" s="331"/>
      <c r="G346" s="258">
        <f>G352</f>
        <v>7.4500043233291405E-4</v>
      </c>
      <c r="H346" s="268">
        <f t="shared" ref="H346:J346" si="796">H352</f>
        <v>2.01833335032974E-4</v>
      </c>
      <c r="I346" s="267">
        <f t="shared" si="796"/>
        <v>1.2621002503896001E-3</v>
      </c>
      <c r="J346" s="266">
        <f t="shared" si="796"/>
        <v>1.22425461398818E-4</v>
      </c>
      <c r="K346" s="6"/>
      <c r="L346" s="333"/>
      <c r="M346" s="333"/>
      <c r="N346" s="333"/>
      <c r="O346" s="333"/>
      <c r="P346" s="333"/>
      <c r="Q346" s="333"/>
      <c r="R346" s="333"/>
      <c r="S346" s="333"/>
      <c r="T346" s="333"/>
      <c r="U346" s="333"/>
      <c r="V346" s="333"/>
      <c r="W346" s="333"/>
      <c r="X346" s="333"/>
      <c r="Y346" s="333"/>
      <c r="Z346" s="333"/>
      <c r="AA346" s="363"/>
      <c r="AB346" s="333"/>
      <c r="AC346" s="333"/>
      <c r="AD346" s="333"/>
      <c r="AE346" s="333"/>
      <c r="AF346" s="333"/>
      <c r="AG346" s="333"/>
      <c r="AH346" s="333"/>
      <c r="AI346" s="333"/>
      <c r="AJ346" s="333"/>
      <c r="AK346" s="333"/>
      <c r="AL346" s="333"/>
      <c r="AM346" s="333"/>
      <c r="AN346" s="333"/>
      <c r="AO346" s="333"/>
      <c r="AP346" s="333"/>
      <c r="AQ346" s="333"/>
      <c r="AR346" s="333"/>
      <c r="AS346" s="333"/>
      <c r="AT346" s="333"/>
      <c r="AU346" s="333"/>
      <c r="AV346" s="333"/>
      <c r="AW346" s="333"/>
      <c r="AX346" s="333"/>
      <c r="AY346" s="333"/>
      <c r="AZ346" s="333"/>
      <c r="BA346" s="333"/>
      <c r="BB346" s="325"/>
      <c r="BC346" s="360"/>
      <c r="BD346" s="326"/>
    </row>
    <row r="347" spans="1:100">
      <c r="A347" s="348"/>
      <c r="B347" s="329"/>
      <c r="C347" s="337"/>
      <c r="D347" s="28">
        <v>-7</v>
      </c>
      <c r="E347" s="330"/>
      <c r="F347" s="331"/>
      <c r="G347" s="258">
        <f>G351</f>
        <v>3.38054532416514E-3</v>
      </c>
      <c r="H347" s="268">
        <f t="shared" ref="H347:J347" si="797">H351</f>
        <v>1.4584222604519901E-3</v>
      </c>
      <c r="I347" s="267">
        <f t="shared" si="797"/>
        <v>1.6132280080769699E-2</v>
      </c>
      <c r="J347" s="266">
        <f t="shared" si="797"/>
        <v>2.7274408354050102E-3</v>
      </c>
      <c r="K347" s="6"/>
      <c r="L347" s="333"/>
      <c r="M347" s="333"/>
      <c r="N347" s="333"/>
      <c r="O347" s="333"/>
      <c r="P347" s="333"/>
      <c r="Q347" s="333"/>
      <c r="R347" s="333"/>
      <c r="S347" s="333"/>
      <c r="T347" s="333"/>
      <c r="U347" s="333"/>
      <c r="V347" s="333"/>
      <c r="W347" s="333"/>
      <c r="X347" s="333"/>
      <c r="Y347" s="333"/>
      <c r="Z347" s="333"/>
      <c r="AA347" s="363"/>
      <c r="AB347" s="333"/>
      <c r="AC347" s="333"/>
      <c r="AD347" s="333"/>
      <c r="AE347" s="333"/>
      <c r="AF347" s="333"/>
      <c r="AG347" s="333"/>
      <c r="AH347" s="333"/>
      <c r="AI347" s="333"/>
      <c r="AJ347" s="333"/>
      <c r="AK347" s="333"/>
      <c r="AL347" s="333"/>
      <c r="AM347" s="333"/>
      <c r="AN347" s="333"/>
      <c r="AO347" s="333"/>
      <c r="AP347" s="333"/>
      <c r="AQ347" s="333"/>
      <c r="AR347" s="333"/>
      <c r="AS347" s="333"/>
      <c r="AT347" s="333"/>
      <c r="AU347" s="333"/>
      <c r="AV347" s="333"/>
      <c r="AW347" s="333"/>
      <c r="AX347" s="333"/>
      <c r="AY347" s="333"/>
      <c r="AZ347" s="333"/>
      <c r="BA347" s="333"/>
      <c r="BB347" s="325"/>
      <c r="BC347" s="360"/>
      <c r="BD347" s="326"/>
    </row>
    <row r="348" spans="1:100">
      <c r="A348" s="348"/>
      <c r="B348" s="329"/>
      <c r="C348" s="337"/>
      <c r="D348" s="28">
        <v>-6</v>
      </c>
      <c r="E348" s="330"/>
      <c r="F348" s="331"/>
      <c r="G348" s="258">
        <f>G350</f>
        <v>9.2232048786429592E-3</v>
      </c>
      <c r="H348" s="268">
        <f t="shared" ref="H348:J348" si="798">H350</f>
        <v>5.0979107255780202E-3</v>
      </c>
      <c r="I348" s="267">
        <f t="shared" si="798"/>
        <v>8.2980405136790697E-2</v>
      </c>
      <c r="J348" s="266">
        <f t="shared" si="798"/>
        <v>1.8982287790357901E-2</v>
      </c>
      <c r="K348" s="6"/>
      <c r="L348" s="333"/>
      <c r="M348" s="333"/>
      <c r="N348" s="333"/>
      <c r="O348" s="333"/>
      <c r="P348" s="333"/>
      <c r="Q348" s="333"/>
      <c r="R348" s="333"/>
      <c r="S348" s="333"/>
      <c r="T348" s="333"/>
      <c r="U348" s="333"/>
      <c r="V348" s="333"/>
      <c r="W348" s="333"/>
      <c r="X348" s="333"/>
      <c r="Y348" s="333"/>
      <c r="Z348" s="333"/>
      <c r="AA348" s="363"/>
      <c r="AB348" s="333"/>
      <c r="AC348" s="333"/>
      <c r="AD348" s="333"/>
      <c r="AE348" s="333"/>
      <c r="AF348" s="333"/>
      <c r="AG348" s="333"/>
      <c r="AH348" s="333"/>
      <c r="AI348" s="333"/>
      <c r="AJ348" s="333"/>
      <c r="AK348" s="333"/>
      <c r="AL348" s="333"/>
      <c r="AM348" s="333"/>
      <c r="AN348" s="333"/>
      <c r="AO348" s="333"/>
      <c r="AP348" s="333"/>
      <c r="AQ348" s="333"/>
      <c r="AR348" s="333"/>
      <c r="AS348" s="333"/>
      <c r="AT348" s="333"/>
      <c r="AU348" s="333"/>
      <c r="AV348" s="333"/>
      <c r="AW348" s="333"/>
      <c r="AX348" s="333"/>
      <c r="AY348" s="333"/>
      <c r="AZ348" s="333"/>
      <c r="BA348" s="333"/>
      <c r="BB348" s="325"/>
      <c r="BC348" s="360"/>
      <c r="BD348" s="326"/>
    </row>
    <row r="349" spans="1:100">
      <c r="A349" s="348"/>
      <c r="B349" s="329"/>
      <c r="C349" s="337"/>
      <c r="D349" s="28">
        <v>-5</v>
      </c>
      <c r="E349" s="330"/>
      <c r="F349" s="331"/>
      <c r="G349" s="258">
        <f>'8'!G348</f>
        <v>1.30873609457013E-2</v>
      </c>
      <c r="H349" s="268">
        <f>'8'!H348</f>
        <v>7.8201882625476195E-3</v>
      </c>
      <c r="I349" s="267">
        <f>'8'!I348</f>
        <v>0.14570835305237401</v>
      </c>
      <c r="J349" s="266">
        <f>'8'!J348</f>
        <v>3.6632240462219398E-2</v>
      </c>
      <c r="K349" s="6"/>
      <c r="L349" s="333"/>
      <c r="M349" s="333"/>
      <c r="N349" s="333"/>
      <c r="O349" s="333"/>
      <c r="P349" s="333"/>
      <c r="Q349" s="333"/>
      <c r="R349" s="333"/>
      <c r="S349" s="333"/>
      <c r="T349" s="333"/>
      <c r="U349" s="333"/>
      <c r="V349" s="333"/>
      <c r="W349" s="333"/>
      <c r="X349" s="333"/>
      <c r="Y349" s="333"/>
      <c r="Z349" s="333"/>
      <c r="AA349" s="363"/>
      <c r="AB349" s="333"/>
      <c r="AC349" s="333"/>
      <c r="AD349" s="333"/>
      <c r="AE349" s="333"/>
      <c r="AF349" s="333"/>
      <c r="AG349" s="333"/>
      <c r="AH349" s="333"/>
      <c r="AI349" s="333"/>
      <c r="AJ349" s="333"/>
      <c r="AK349" s="333"/>
      <c r="AL349" s="333"/>
      <c r="AM349" s="333"/>
      <c r="AN349" s="333"/>
      <c r="AO349" s="333"/>
      <c r="AP349" s="333"/>
      <c r="AQ349" s="333"/>
      <c r="AR349" s="333"/>
      <c r="AS349" s="333"/>
      <c r="AT349" s="333"/>
      <c r="AU349" s="333"/>
      <c r="AV349" s="333"/>
      <c r="AW349" s="333"/>
      <c r="AX349" s="333"/>
      <c r="AY349" s="333"/>
      <c r="AZ349" s="333"/>
      <c r="BA349" s="333"/>
      <c r="BB349" s="325"/>
      <c r="BC349" s="360"/>
      <c r="BD349" s="326"/>
    </row>
    <row r="350" spans="1:100">
      <c r="A350" s="348"/>
      <c r="B350" s="329"/>
      <c r="C350" s="337"/>
      <c r="D350" s="28">
        <v>-4</v>
      </c>
      <c r="E350" s="330"/>
      <c r="F350" s="331"/>
      <c r="G350" s="258">
        <f>'8'!G349</f>
        <v>9.2232048786429592E-3</v>
      </c>
      <c r="H350" s="268">
        <f>'8'!H349</f>
        <v>5.0979107255780202E-3</v>
      </c>
      <c r="I350" s="267">
        <f>'8'!I349</f>
        <v>8.2980405136790697E-2</v>
      </c>
      <c r="J350" s="266">
        <f>'8'!J349</f>
        <v>1.8982287790357901E-2</v>
      </c>
      <c r="K350" s="6"/>
      <c r="L350" s="333"/>
      <c r="M350" s="333"/>
      <c r="N350" s="333"/>
      <c r="O350" s="333"/>
      <c r="P350" s="333"/>
      <c r="Q350" s="333"/>
      <c r="R350" s="333"/>
      <c r="S350" s="333"/>
      <c r="T350" s="333"/>
      <c r="U350" s="333"/>
      <c r="V350" s="333"/>
      <c r="W350" s="333"/>
      <c r="X350" s="333"/>
      <c r="Y350" s="333"/>
      <c r="Z350" s="333"/>
      <c r="AA350" s="363"/>
      <c r="AB350" s="333"/>
      <c r="AC350" s="333"/>
      <c r="AD350" s="333"/>
      <c r="AE350" s="333"/>
      <c r="AF350" s="333"/>
      <c r="AG350" s="333"/>
      <c r="AH350" s="333"/>
      <c r="AI350" s="333"/>
      <c r="AJ350" s="333"/>
      <c r="AK350" s="333"/>
      <c r="AL350" s="333"/>
      <c r="AM350" s="333"/>
      <c r="AN350" s="333"/>
      <c r="AO350" s="333"/>
      <c r="AP350" s="333"/>
      <c r="AQ350" s="333"/>
      <c r="AR350" s="333"/>
      <c r="AS350" s="333"/>
      <c r="AT350" s="333"/>
      <c r="AU350" s="333"/>
      <c r="AV350" s="333"/>
      <c r="AW350" s="333"/>
      <c r="AX350" s="333"/>
      <c r="AY350" s="333"/>
      <c r="AZ350" s="333"/>
      <c r="BA350" s="333"/>
      <c r="BB350" s="325"/>
      <c r="BC350" s="360"/>
      <c r="BD350" s="326"/>
    </row>
    <row r="351" spans="1:100">
      <c r="A351" s="348"/>
      <c r="B351" s="329"/>
      <c r="C351" s="337"/>
      <c r="D351" s="28">
        <v>-3</v>
      </c>
      <c r="E351" s="330"/>
      <c r="F351" s="331"/>
      <c r="G351" s="258">
        <f>'8'!G350</f>
        <v>3.38054532416514E-3</v>
      </c>
      <c r="H351" s="268">
        <f>'8'!H350</f>
        <v>1.4584222604519901E-3</v>
      </c>
      <c r="I351" s="267">
        <f>'8'!I350</f>
        <v>1.6132280080769699E-2</v>
      </c>
      <c r="J351" s="266">
        <f>'8'!J350</f>
        <v>2.7274408354050102E-3</v>
      </c>
      <c r="K351" s="6"/>
      <c r="L351" s="333"/>
      <c r="M351" s="333"/>
      <c r="N351" s="333"/>
      <c r="O351" s="333"/>
      <c r="P351" s="333"/>
      <c r="Q351" s="333"/>
      <c r="R351" s="333"/>
      <c r="S351" s="333"/>
      <c r="T351" s="333"/>
      <c r="U351" s="333"/>
      <c r="V351" s="333"/>
      <c r="W351" s="333"/>
      <c r="X351" s="333"/>
      <c r="Y351" s="333"/>
      <c r="Z351" s="333"/>
      <c r="AA351" s="363"/>
      <c r="AB351" s="333"/>
      <c r="AC351" s="333"/>
      <c r="AD351" s="333"/>
      <c r="AE351" s="333"/>
      <c r="AF351" s="333"/>
      <c r="AG351" s="333"/>
      <c r="AH351" s="333"/>
      <c r="AI351" s="333"/>
      <c r="AJ351" s="333"/>
      <c r="AK351" s="333"/>
      <c r="AL351" s="333"/>
      <c r="AM351" s="333"/>
      <c r="AN351" s="333"/>
      <c r="AO351" s="333"/>
      <c r="AP351" s="333"/>
      <c r="AQ351" s="333"/>
      <c r="AR351" s="333"/>
      <c r="AS351" s="333"/>
      <c r="AT351" s="333"/>
      <c r="AU351" s="333"/>
      <c r="AV351" s="333"/>
      <c r="AW351" s="333"/>
      <c r="AX351" s="333"/>
      <c r="AY351" s="333"/>
      <c r="AZ351" s="333"/>
      <c r="BA351" s="333"/>
      <c r="BB351" s="325"/>
      <c r="BC351" s="360"/>
      <c r="BD351" s="326"/>
    </row>
    <row r="352" spans="1:100">
      <c r="A352" s="348"/>
      <c r="B352" s="329"/>
      <c r="C352" s="337"/>
      <c r="D352" s="28">
        <v>-2</v>
      </c>
      <c r="E352" s="330"/>
      <c r="F352" s="331"/>
      <c r="G352" s="258">
        <f>'8'!G351</f>
        <v>7.4500043233291405E-4</v>
      </c>
      <c r="H352" s="268">
        <f>'8'!H351</f>
        <v>2.01833335032974E-4</v>
      </c>
      <c r="I352" s="267">
        <f>'8'!I351</f>
        <v>1.2621002503896001E-3</v>
      </c>
      <c r="J352" s="266">
        <f>'8'!J351</f>
        <v>1.22425461398818E-4</v>
      </c>
      <c r="K352" s="6"/>
      <c r="L352" s="333"/>
      <c r="M352" s="333"/>
      <c r="N352" s="333"/>
      <c r="O352" s="333"/>
      <c r="P352" s="333"/>
      <c r="Q352" s="333"/>
      <c r="R352" s="333"/>
      <c r="S352" s="333"/>
      <c r="T352" s="333"/>
      <c r="U352" s="333"/>
      <c r="V352" s="333"/>
      <c r="W352" s="333"/>
      <c r="X352" s="333"/>
      <c r="Y352" s="333"/>
      <c r="Z352" s="333"/>
      <c r="AA352" s="363"/>
      <c r="AB352" s="333"/>
      <c r="AC352" s="333"/>
      <c r="AD352" s="333"/>
      <c r="AE352" s="333"/>
      <c r="AF352" s="333"/>
      <c r="AG352" s="333"/>
      <c r="AH352" s="333"/>
      <c r="AI352" s="333"/>
      <c r="AJ352" s="333"/>
      <c r="AK352" s="333"/>
      <c r="AL352" s="333"/>
      <c r="AM352" s="333"/>
      <c r="AN352" s="333"/>
      <c r="AO352" s="333"/>
      <c r="AP352" s="333"/>
      <c r="AQ352" s="333"/>
      <c r="AR352" s="333"/>
      <c r="AS352" s="333"/>
      <c r="AT352" s="333"/>
      <c r="AU352" s="333"/>
      <c r="AV352" s="333"/>
      <c r="AW352" s="333"/>
      <c r="AX352" s="333"/>
      <c r="AY352" s="333"/>
      <c r="AZ352" s="333"/>
      <c r="BA352" s="333"/>
      <c r="BB352" s="325"/>
      <c r="BC352" s="360"/>
      <c r="BD352" s="326"/>
    </row>
    <row r="353" spans="1:100">
      <c r="A353" s="348"/>
      <c r="B353" s="329"/>
      <c r="C353" s="337"/>
      <c r="D353" s="28">
        <v>-1</v>
      </c>
      <c r="E353" s="330"/>
      <c r="F353" s="331"/>
      <c r="G353" s="258">
        <f>'8'!G352</f>
        <v>1.28048586971148E-4</v>
      </c>
      <c r="H353" s="268">
        <f>'8'!H352</f>
        <v>1.5967052161440899E-5</v>
      </c>
      <c r="I353" s="267">
        <f>'8'!I352</f>
        <v>5.2550199812893299E-5</v>
      </c>
      <c r="J353" s="266">
        <f>'8'!J352</f>
        <v>2.1842718249529301E-6</v>
      </c>
      <c r="K353" s="6"/>
      <c r="L353" s="333"/>
      <c r="M353" s="333"/>
      <c r="N353" s="333"/>
      <c r="O353" s="333"/>
      <c r="P353" s="333"/>
      <c r="Q353" s="333"/>
      <c r="R353" s="333"/>
      <c r="S353" s="333"/>
      <c r="T353" s="333"/>
      <c r="U353" s="333"/>
      <c r="V353" s="333"/>
      <c r="W353" s="333"/>
      <c r="X353" s="333"/>
      <c r="Y353" s="333"/>
      <c r="Z353" s="333"/>
      <c r="AA353" s="363"/>
      <c r="AB353" s="333"/>
      <c r="AC353" s="333"/>
      <c r="AD353" s="333"/>
      <c r="AE353" s="333"/>
      <c r="AF353" s="333"/>
      <c r="AG353" s="333"/>
      <c r="AH353" s="333"/>
      <c r="AI353" s="333"/>
      <c r="AJ353" s="333"/>
      <c r="AK353" s="333"/>
      <c r="AL353" s="333"/>
      <c r="AM353" s="333"/>
      <c r="AN353" s="333"/>
      <c r="AO353" s="333"/>
      <c r="AP353" s="333"/>
      <c r="AQ353" s="333"/>
      <c r="AR353" s="333"/>
      <c r="AS353" s="333"/>
      <c r="AT353" s="333"/>
      <c r="AU353" s="333"/>
      <c r="AV353" s="333"/>
      <c r="AW353" s="333"/>
      <c r="AX353" s="333"/>
      <c r="AY353" s="333"/>
      <c r="AZ353" s="333"/>
      <c r="BA353" s="333"/>
      <c r="BB353" s="325"/>
      <c r="BC353" s="360"/>
      <c r="BD353" s="326"/>
    </row>
    <row r="354" spans="1:100">
      <c r="A354" s="348"/>
      <c r="B354" s="329"/>
      <c r="C354" s="337"/>
      <c r="D354" s="28">
        <v>0</v>
      </c>
      <c r="E354" s="330"/>
      <c r="F354" s="331"/>
      <c r="G354" s="258">
        <f>'8'!G353</f>
        <v>2.4069637454115598E-5</v>
      </c>
      <c r="H354" s="268">
        <f>'8'!H353</f>
        <v>9.0836705613619399E-7</v>
      </c>
      <c r="I354" s="267">
        <f>'8'!I353</f>
        <v>1.6338043337360499E-6</v>
      </c>
      <c r="J354" s="266">
        <f>'8'!J353</f>
        <v>2.21089665676577E-8</v>
      </c>
      <c r="K354" s="6"/>
      <c r="L354" s="333"/>
      <c r="M354" s="333"/>
      <c r="N354" s="333"/>
      <c r="O354" s="333"/>
      <c r="P354" s="333"/>
      <c r="Q354" s="333"/>
      <c r="R354" s="333"/>
      <c r="S354" s="333"/>
      <c r="T354" s="333"/>
      <c r="U354" s="333"/>
      <c r="V354" s="333"/>
      <c r="W354" s="333"/>
      <c r="X354" s="333"/>
      <c r="Y354" s="333"/>
      <c r="Z354" s="333"/>
      <c r="AA354" s="363"/>
      <c r="AB354" s="333"/>
      <c r="AC354" s="333"/>
      <c r="AD354" s="333"/>
      <c r="AE354" s="333"/>
      <c r="AF354" s="333"/>
      <c r="AG354" s="333"/>
      <c r="AH354" s="333"/>
      <c r="AI354" s="333"/>
      <c r="AJ354" s="333"/>
      <c r="AK354" s="333"/>
      <c r="AL354" s="333"/>
      <c r="AM354" s="333"/>
      <c r="AN354" s="333"/>
      <c r="AO354" s="333"/>
      <c r="AP354" s="333"/>
      <c r="AQ354" s="333"/>
      <c r="AR354" s="333"/>
      <c r="AS354" s="333"/>
      <c r="AT354" s="333"/>
      <c r="AU354" s="333"/>
      <c r="AV354" s="333"/>
      <c r="AW354" s="333"/>
      <c r="AX354" s="333"/>
      <c r="AY354" s="333"/>
      <c r="AZ354" s="333"/>
      <c r="BA354" s="333"/>
      <c r="BB354" s="325"/>
      <c r="BC354" s="360"/>
      <c r="BD354" s="326"/>
    </row>
    <row r="355" spans="1:100">
      <c r="A355" s="348"/>
      <c r="B355" s="329"/>
      <c r="C355" s="337"/>
      <c r="D355" s="28">
        <v>1</v>
      </c>
      <c r="E355" s="330"/>
      <c r="F355" s="331"/>
      <c r="G355" s="258">
        <f>'8'!G354</f>
        <v>6.3222506807204797E-6</v>
      </c>
      <c r="H355" s="268">
        <f>'8'!H354</f>
        <v>4.8850083871526302E-8</v>
      </c>
      <c r="I355" s="267">
        <f>'8'!I354</f>
        <v>5.28021973992075E-8</v>
      </c>
      <c r="J355" s="266">
        <f>'8'!J354</f>
        <v>1.9620071089878001E-10</v>
      </c>
      <c r="K355" s="6"/>
      <c r="L355" s="333"/>
      <c r="M355" s="333"/>
      <c r="N355" s="333"/>
      <c r="O355" s="333"/>
      <c r="P355" s="333"/>
      <c r="Q355" s="333"/>
      <c r="R355" s="333"/>
      <c r="S355" s="333"/>
      <c r="T355" s="333"/>
      <c r="U355" s="333"/>
      <c r="V355" s="333"/>
      <c r="W355" s="333"/>
      <c r="X355" s="333"/>
      <c r="Y355" s="333"/>
      <c r="Z355" s="333"/>
      <c r="AA355" s="363"/>
      <c r="AB355" s="333"/>
      <c r="AC355" s="333"/>
      <c r="AD355" s="333"/>
      <c r="AE355" s="333"/>
      <c r="AF355" s="333"/>
      <c r="AG355" s="333"/>
      <c r="AH355" s="333"/>
      <c r="AI355" s="333"/>
      <c r="AJ355" s="333"/>
      <c r="AK355" s="333"/>
      <c r="AL355" s="333"/>
      <c r="AM355" s="333"/>
      <c r="AN355" s="333"/>
      <c r="AO355" s="333"/>
      <c r="AP355" s="333"/>
      <c r="AQ355" s="333"/>
      <c r="AR355" s="333"/>
      <c r="AS355" s="333"/>
      <c r="AT355" s="333"/>
      <c r="AU355" s="333"/>
      <c r="AV355" s="333"/>
      <c r="AW355" s="333"/>
      <c r="AX355" s="333"/>
      <c r="AY355" s="333"/>
      <c r="AZ355" s="333"/>
      <c r="BA355" s="333"/>
      <c r="BB355" s="325"/>
      <c r="BC355" s="360"/>
      <c r="BD355" s="326"/>
    </row>
    <row r="356" spans="1:100">
      <c r="A356" s="348"/>
      <c r="B356" s="329"/>
      <c r="C356" s="337"/>
      <c r="D356" s="28">
        <v>2</v>
      </c>
      <c r="E356" s="330"/>
      <c r="F356" s="331"/>
      <c r="G356" s="258">
        <f>'8'!G355</f>
        <v>2.3996110663296699E-6</v>
      </c>
      <c r="H356" s="268">
        <f>'8'!H355</f>
        <v>3.3243874699028502E-9</v>
      </c>
      <c r="I356" s="267">
        <f>'8'!I355</f>
        <v>2.40517845040844E-9</v>
      </c>
      <c r="J356" s="266">
        <f>'8'!J355</f>
        <v>2.44457199799888E-12</v>
      </c>
      <c r="K356" s="6"/>
      <c r="L356" s="333"/>
      <c r="M356" s="333"/>
      <c r="N356" s="333"/>
      <c r="O356" s="333"/>
      <c r="P356" s="333"/>
      <c r="Q356" s="333"/>
      <c r="R356" s="333"/>
      <c r="S356" s="333"/>
      <c r="T356" s="333"/>
      <c r="U356" s="333"/>
      <c r="V356" s="333"/>
      <c r="W356" s="333"/>
      <c r="X356" s="333"/>
      <c r="Y356" s="333"/>
      <c r="Z356" s="333"/>
      <c r="AA356" s="363"/>
      <c r="AB356" s="333"/>
      <c r="AC356" s="333"/>
      <c r="AD356" s="333"/>
      <c r="AE356" s="333"/>
      <c r="AF356" s="333"/>
      <c r="AG356" s="333"/>
      <c r="AH356" s="333"/>
      <c r="AI356" s="333"/>
      <c r="AJ356" s="333"/>
      <c r="AK356" s="333"/>
      <c r="AL356" s="333"/>
      <c r="AM356" s="333"/>
      <c r="AN356" s="333"/>
      <c r="AO356" s="333"/>
      <c r="AP356" s="333"/>
      <c r="AQ356" s="333"/>
      <c r="AR356" s="333"/>
      <c r="AS356" s="333"/>
      <c r="AT356" s="333"/>
      <c r="AU356" s="333"/>
      <c r="AV356" s="333"/>
      <c r="AW356" s="333"/>
      <c r="AX356" s="333"/>
      <c r="AY356" s="333"/>
      <c r="AZ356" s="333"/>
      <c r="BA356" s="333"/>
      <c r="BB356" s="325"/>
      <c r="BC356" s="360"/>
      <c r="BD356" s="326"/>
    </row>
    <row r="357" spans="1:100">
      <c r="A357" s="348"/>
      <c r="B357" s="329"/>
      <c r="C357" s="337"/>
      <c r="D357" s="28">
        <v>3</v>
      </c>
      <c r="E357" s="330"/>
      <c r="F357" s="331"/>
      <c r="G357" s="258">
        <f>'8'!G356</f>
        <v>1.24358642048816E-6</v>
      </c>
      <c r="H357" s="268">
        <f>'8'!H356</f>
        <v>3.79272425089855E-10</v>
      </c>
      <c r="I357" s="267">
        <f>'8'!I356</f>
        <v>2.0464735319712999E-10</v>
      </c>
      <c r="J357" s="266">
        <f>'8'!J356</f>
        <v>6.8012560564985296E-14</v>
      </c>
      <c r="K357" s="6"/>
      <c r="L357" s="333"/>
      <c r="M357" s="333"/>
      <c r="N357" s="333"/>
      <c r="O357" s="333"/>
      <c r="P357" s="333"/>
      <c r="Q357" s="333"/>
      <c r="R357" s="333"/>
      <c r="S357" s="333"/>
      <c r="T357" s="333"/>
      <c r="U357" s="333"/>
      <c r="V357" s="333"/>
      <c r="W357" s="333"/>
      <c r="X357" s="333"/>
      <c r="Y357" s="333"/>
      <c r="Z357" s="333"/>
      <c r="AA357" s="363"/>
      <c r="AB357" s="333"/>
      <c r="AC357" s="333"/>
      <c r="AD357" s="333"/>
      <c r="AE357" s="333"/>
      <c r="AF357" s="333"/>
      <c r="AG357" s="333"/>
      <c r="AH357" s="333"/>
      <c r="AI357" s="333"/>
      <c r="AJ357" s="333"/>
      <c r="AK357" s="333"/>
      <c r="AL357" s="333"/>
      <c r="AM357" s="333"/>
      <c r="AN357" s="333"/>
      <c r="AO357" s="333"/>
      <c r="AP357" s="333"/>
      <c r="AQ357" s="333"/>
      <c r="AR357" s="333"/>
      <c r="AS357" s="333"/>
      <c r="AT357" s="333"/>
      <c r="AU357" s="333"/>
      <c r="AV357" s="333"/>
      <c r="AW357" s="333"/>
      <c r="AX357" s="333"/>
      <c r="AY357" s="333"/>
      <c r="AZ357" s="333"/>
      <c r="BA357" s="333"/>
      <c r="BB357" s="325"/>
      <c r="BC357" s="360"/>
      <c r="BD357" s="326"/>
    </row>
    <row r="358" spans="1:100">
      <c r="A358" s="348"/>
      <c r="B358" s="329"/>
      <c r="C358" s="337"/>
      <c r="D358" s="28">
        <v>4</v>
      </c>
      <c r="E358" s="330"/>
      <c r="F358" s="331"/>
      <c r="G358" s="258">
        <f>'8'!G357</f>
        <v>8.4615510140384299E-7</v>
      </c>
      <c r="H358" s="268">
        <f>'8'!H357</f>
        <v>9.2244142710847298E-11</v>
      </c>
      <c r="I358" s="267">
        <f>'8'!I357</f>
        <v>4.1528316300986702E-11</v>
      </c>
      <c r="J358" s="266">
        <f>'8'!J357</f>
        <v>6.4100546220818E-15</v>
      </c>
      <c r="K358" s="6"/>
      <c r="L358" s="333"/>
      <c r="M358" s="333"/>
      <c r="N358" s="333"/>
      <c r="O358" s="333"/>
      <c r="P358" s="333"/>
      <c r="Q358" s="333"/>
      <c r="R358" s="333"/>
      <c r="S358" s="333"/>
      <c r="T358" s="333"/>
      <c r="U358" s="333"/>
      <c r="V358" s="333"/>
      <c r="W358" s="333"/>
      <c r="X358" s="333"/>
      <c r="Y358" s="333"/>
      <c r="Z358" s="333"/>
      <c r="AA358" s="363"/>
      <c r="AB358" s="333"/>
      <c r="AC358" s="333"/>
      <c r="AD358" s="333"/>
      <c r="AE358" s="333"/>
      <c r="AF358" s="333"/>
      <c r="AG358" s="333"/>
      <c r="AH358" s="333"/>
      <c r="AI358" s="333"/>
      <c r="AJ358" s="333"/>
      <c r="AK358" s="333"/>
      <c r="AL358" s="333"/>
      <c r="AM358" s="333"/>
      <c r="AN358" s="333"/>
      <c r="AO358" s="333"/>
      <c r="AP358" s="333"/>
      <c r="AQ358" s="333"/>
      <c r="AR358" s="333"/>
      <c r="AS358" s="333"/>
      <c r="AT358" s="333"/>
      <c r="AU358" s="333"/>
      <c r="AV358" s="333"/>
      <c r="AW358" s="333"/>
      <c r="AX358" s="333"/>
      <c r="AY358" s="333"/>
      <c r="AZ358" s="333"/>
      <c r="BA358" s="333"/>
      <c r="BB358" s="325"/>
      <c r="BC358" s="360"/>
      <c r="BD358" s="326"/>
    </row>
    <row r="359" spans="1:100">
      <c r="A359" s="348"/>
      <c r="B359" s="329"/>
      <c r="C359" s="337"/>
      <c r="D359" s="28">
        <v>5</v>
      </c>
      <c r="E359" s="330"/>
      <c r="F359" s="331"/>
      <c r="G359" s="258">
        <f>'8'!G358</f>
        <v>7.4505661716631803E-7</v>
      </c>
      <c r="H359" s="268">
        <f>'8'!H358</f>
        <v>5.6458488543818098E-11</v>
      </c>
      <c r="I359" s="267">
        <f>'8'!I358</f>
        <v>2.3899595258414201E-11</v>
      </c>
      <c r="J359" s="266">
        <f>'8'!J358</f>
        <v>2.8015641567449001E-15</v>
      </c>
      <c r="K359" s="6"/>
      <c r="L359" s="333"/>
      <c r="M359" s="333"/>
      <c r="N359" s="333"/>
      <c r="O359" s="333"/>
      <c r="P359" s="333"/>
      <c r="Q359" s="333"/>
      <c r="R359" s="333"/>
      <c r="S359" s="333"/>
      <c r="T359" s="333"/>
      <c r="U359" s="333"/>
      <c r="V359" s="333"/>
      <c r="W359" s="333"/>
      <c r="X359" s="333"/>
      <c r="Y359" s="333"/>
      <c r="Z359" s="333"/>
      <c r="AA359" s="363"/>
      <c r="AB359" s="333"/>
      <c r="AC359" s="333"/>
      <c r="AD359" s="333"/>
      <c r="AE359" s="333"/>
      <c r="AF359" s="333"/>
      <c r="AG359" s="333"/>
      <c r="AH359" s="333"/>
      <c r="AI359" s="333"/>
      <c r="AJ359" s="333"/>
      <c r="AK359" s="333"/>
      <c r="AL359" s="333"/>
      <c r="AM359" s="333"/>
      <c r="AN359" s="333"/>
      <c r="AO359" s="333"/>
      <c r="AP359" s="333"/>
      <c r="AQ359" s="333"/>
      <c r="AR359" s="333"/>
      <c r="AS359" s="333"/>
      <c r="AT359" s="333"/>
      <c r="AU359" s="333"/>
      <c r="AV359" s="333"/>
      <c r="AW359" s="333"/>
      <c r="AX359" s="333"/>
      <c r="AY359" s="333"/>
      <c r="AZ359" s="333"/>
      <c r="BA359" s="333"/>
      <c r="BB359" s="325"/>
      <c r="BC359" s="360"/>
      <c r="BD359" s="326"/>
    </row>
    <row r="360" spans="1:100">
      <c r="A360" s="348"/>
      <c r="B360" s="329"/>
      <c r="C360" s="337"/>
      <c r="D360" s="28">
        <v>6</v>
      </c>
      <c r="E360" s="330"/>
      <c r="F360" s="331"/>
      <c r="G360" s="128">
        <f>G358</f>
        <v>8.4615510140384299E-7</v>
      </c>
      <c r="H360" s="270">
        <f t="shared" ref="H360:J360" si="799">H358</f>
        <v>9.2244142710847298E-11</v>
      </c>
      <c r="I360" s="271">
        <f t="shared" si="799"/>
        <v>4.1528316300986702E-11</v>
      </c>
      <c r="J360" s="272">
        <f t="shared" si="799"/>
        <v>6.4100546220818E-15</v>
      </c>
      <c r="K360" s="6"/>
      <c r="L360" s="333"/>
      <c r="M360" s="333"/>
      <c r="N360" s="333"/>
      <c r="O360" s="333"/>
      <c r="P360" s="333"/>
      <c r="Q360" s="333"/>
      <c r="R360" s="333"/>
      <c r="S360" s="333"/>
      <c r="T360" s="333"/>
      <c r="U360" s="333"/>
      <c r="V360" s="333"/>
      <c r="W360" s="333"/>
      <c r="X360" s="333"/>
      <c r="Y360" s="333"/>
      <c r="Z360" s="333"/>
      <c r="AA360" s="363"/>
      <c r="AB360" s="333"/>
      <c r="AC360" s="333"/>
      <c r="AD360" s="333"/>
      <c r="AE360" s="333"/>
      <c r="AF360" s="333"/>
      <c r="AG360" s="333"/>
      <c r="AH360" s="333"/>
      <c r="AI360" s="333"/>
      <c r="AJ360" s="333"/>
      <c r="AK360" s="333"/>
      <c r="AL360" s="333"/>
      <c r="AM360" s="333"/>
      <c r="AN360" s="333"/>
      <c r="AO360" s="333"/>
      <c r="AP360" s="333"/>
      <c r="AQ360" s="333"/>
      <c r="AR360" s="333"/>
      <c r="AS360" s="333"/>
      <c r="AT360" s="333"/>
      <c r="AU360" s="333"/>
      <c r="AV360" s="333"/>
      <c r="AW360" s="333"/>
      <c r="AX360" s="333"/>
      <c r="AY360" s="333"/>
      <c r="AZ360" s="333"/>
      <c r="BA360" s="333"/>
      <c r="BB360" s="325"/>
      <c r="BC360" s="360"/>
      <c r="BD360" s="326"/>
    </row>
    <row r="361" spans="1:100">
      <c r="A361" s="348"/>
      <c r="B361" s="329"/>
      <c r="C361" s="337"/>
      <c r="D361" s="28">
        <v>7</v>
      </c>
      <c r="E361" s="330"/>
      <c r="F361" s="331"/>
      <c r="G361" s="97">
        <f>G357</f>
        <v>1.24358642048816E-6</v>
      </c>
      <c r="H361" s="51">
        <f t="shared" ref="H361:J361" si="800">H357</f>
        <v>3.79272425089855E-10</v>
      </c>
      <c r="I361" s="126">
        <f t="shared" si="800"/>
        <v>2.0464735319712999E-10</v>
      </c>
      <c r="J361" s="173">
        <f t="shared" si="800"/>
        <v>6.8012560564985296E-14</v>
      </c>
      <c r="K361" s="6"/>
      <c r="L361" s="333"/>
      <c r="M361" s="333"/>
      <c r="N361" s="333"/>
      <c r="O361" s="333"/>
      <c r="P361" s="333"/>
      <c r="Q361" s="333"/>
      <c r="R361" s="333"/>
      <c r="S361" s="333"/>
      <c r="T361" s="333"/>
      <c r="U361" s="333"/>
      <c r="V361" s="333"/>
      <c r="W361" s="333"/>
      <c r="X361" s="333"/>
      <c r="Y361" s="333"/>
      <c r="Z361" s="333"/>
      <c r="AA361" s="363"/>
      <c r="AB361" s="333"/>
      <c r="AC361" s="333"/>
      <c r="AD361" s="333"/>
      <c r="AE361" s="333"/>
      <c r="AF361" s="333"/>
      <c r="AG361" s="333"/>
      <c r="AH361" s="333"/>
      <c r="AI361" s="333"/>
      <c r="AJ361" s="333"/>
      <c r="AK361" s="333"/>
      <c r="AL361" s="333"/>
      <c r="AM361" s="333"/>
      <c r="AN361" s="333"/>
      <c r="AO361" s="333"/>
      <c r="AP361" s="333"/>
      <c r="AQ361" s="333"/>
      <c r="AR361" s="333"/>
      <c r="AS361" s="333"/>
      <c r="AT361" s="333"/>
      <c r="AU361" s="333"/>
      <c r="AV361" s="333"/>
      <c r="AW361" s="333"/>
      <c r="AX361" s="333"/>
      <c r="AY361" s="333"/>
      <c r="AZ361" s="333"/>
      <c r="BA361" s="333"/>
      <c r="BB361" s="325"/>
      <c r="BC361" s="360"/>
      <c r="BD361" s="326"/>
    </row>
    <row r="362" spans="1:100">
      <c r="A362" s="348"/>
      <c r="B362" s="329"/>
      <c r="C362" s="337"/>
      <c r="D362" s="28">
        <v>8</v>
      </c>
      <c r="E362" s="330"/>
      <c r="F362" s="331"/>
      <c r="G362" s="97">
        <f>G356</f>
        <v>2.3996110663296699E-6</v>
      </c>
      <c r="H362" s="51">
        <f t="shared" ref="H362:J362" si="801">H356</f>
        <v>3.3243874699028502E-9</v>
      </c>
      <c r="I362" s="126">
        <f t="shared" si="801"/>
        <v>2.40517845040844E-9</v>
      </c>
      <c r="J362" s="173">
        <f t="shared" si="801"/>
        <v>2.44457199799888E-12</v>
      </c>
      <c r="K362" s="6"/>
      <c r="L362" s="333"/>
      <c r="M362" s="333"/>
      <c r="N362" s="333"/>
      <c r="O362" s="333"/>
      <c r="P362" s="333"/>
      <c r="Q362" s="333"/>
      <c r="R362" s="333"/>
      <c r="S362" s="333"/>
      <c r="T362" s="333"/>
      <c r="U362" s="333"/>
      <c r="V362" s="333"/>
      <c r="W362" s="333"/>
      <c r="X362" s="333"/>
      <c r="Y362" s="333"/>
      <c r="Z362" s="333"/>
      <c r="AA362" s="363"/>
      <c r="AB362" s="333"/>
      <c r="AC362" s="333"/>
      <c r="AD362" s="333"/>
      <c r="AE362" s="333"/>
      <c r="AF362" s="333"/>
      <c r="AG362" s="333"/>
      <c r="AH362" s="333"/>
      <c r="AI362" s="333"/>
      <c r="AJ362" s="333"/>
      <c r="AK362" s="333"/>
      <c r="AL362" s="333"/>
      <c r="AM362" s="333"/>
      <c r="AN362" s="333"/>
      <c r="AO362" s="333"/>
      <c r="AP362" s="333"/>
      <c r="AQ362" s="333"/>
      <c r="AR362" s="333"/>
      <c r="AS362" s="333"/>
      <c r="AT362" s="333"/>
      <c r="AU362" s="333"/>
      <c r="AV362" s="333"/>
      <c r="AW362" s="333"/>
      <c r="AX362" s="333"/>
      <c r="AY362" s="333"/>
      <c r="AZ362" s="333"/>
      <c r="BA362" s="333"/>
      <c r="BB362" s="325"/>
      <c r="BC362" s="360"/>
      <c r="BD362" s="326"/>
    </row>
    <row r="363" spans="1:100">
      <c r="A363" s="348"/>
      <c r="B363" s="329"/>
      <c r="C363" s="337"/>
      <c r="D363" s="28">
        <v>9</v>
      </c>
      <c r="E363" s="330"/>
      <c r="F363" s="331"/>
      <c r="G363" s="97">
        <f>G355</f>
        <v>6.3222506807204797E-6</v>
      </c>
      <c r="H363" s="51">
        <f t="shared" ref="H363:J363" si="802">H355</f>
        <v>4.8850083871526302E-8</v>
      </c>
      <c r="I363" s="126">
        <f t="shared" si="802"/>
        <v>5.28021973992075E-8</v>
      </c>
      <c r="J363" s="173">
        <f t="shared" si="802"/>
        <v>1.9620071089878001E-10</v>
      </c>
      <c r="K363" s="6"/>
      <c r="L363" s="333"/>
      <c r="M363" s="333"/>
      <c r="N363" s="333"/>
      <c r="O363" s="333"/>
      <c r="P363" s="333"/>
      <c r="Q363" s="333"/>
      <c r="R363" s="333"/>
      <c r="S363" s="333"/>
      <c r="T363" s="333"/>
      <c r="U363" s="333"/>
      <c r="V363" s="333"/>
      <c r="W363" s="333"/>
      <c r="X363" s="333"/>
      <c r="Y363" s="333"/>
      <c r="Z363" s="333"/>
      <c r="AA363" s="363"/>
      <c r="AB363" s="333"/>
      <c r="AC363" s="333"/>
      <c r="AD363" s="333"/>
      <c r="AE363" s="333"/>
      <c r="AF363" s="333"/>
      <c r="AG363" s="333"/>
      <c r="AH363" s="333"/>
      <c r="AI363" s="333"/>
      <c r="AJ363" s="333"/>
      <c r="AK363" s="333"/>
      <c r="AL363" s="333"/>
      <c r="AM363" s="333"/>
      <c r="AN363" s="333"/>
      <c r="AO363" s="333"/>
      <c r="AP363" s="333"/>
      <c r="AQ363" s="333"/>
      <c r="AR363" s="333"/>
      <c r="AS363" s="333"/>
      <c r="AT363" s="333"/>
      <c r="AU363" s="333"/>
      <c r="AV363" s="333"/>
      <c r="AW363" s="333"/>
      <c r="AX363" s="333"/>
      <c r="AY363" s="333"/>
      <c r="AZ363" s="333"/>
      <c r="BA363" s="333"/>
      <c r="BB363" s="325"/>
      <c r="BC363" s="360"/>
      <c r="BD363" s="326"/>
    </row>
    <row r="364" spans="1:100">
      <c r="A364" s="348"/>
      <c r="B364" s="329"/>
      <c r="C364" s="337"/>
      <c r="D364" s="29">
        <v>10</v>
      </c>
      <c r="E364" s="330"/>
      <c r="F364" s="331"/>
      <c r="G364" s="101">
        <f>G354</f>
        <v>2.4069637454115598E-5</v>
      </c>
      <c r="H364" s="77">
        <f t="shared" ref="H364:J364" si="803">H354</f>
        <v>9.0836705613619399E-7</v>
      </c>
      <c r="I364" s="248">
        <f t="shared" si="803"/>
        <v>1.6338043337360499E-6</v>
      </c>
      <c r="J364" s="182">
        <f t="shared" si="803"/>
        <v>2.21089665676577E-8</v>
      </c>
      <c r="K364" s="30"/>
      <c r="L364" s="334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64"/>
      <c r="AB364" s="358"/>
      <c r="AC364" s="358"/>
      <c r="AD364" s="358"/>
      <c r="AE364" s="358"/>
      <c r="AF364" s="358"/>
      <c r="AG364" s="358"/>
      <c r="AH364" s="358"/>
      <c r="AI364" s="358"/>
      <c r="AJ364" s="358"/>
      <c r="AK364" s="358"/>
      <c r="AL364" s="358"/>
      <c r="AM364" s="358"/>
      <c r="AN364" s="358"/>
      <c r="AO364" s="358"/>
      <c r="AP364" s="358"/>
      <c r="AQ364" s="358"/>
      <c r="AR364" s="358"/>
      <c r="AS364" s="358"/>
      <c r="AT364" s="358"/>
      <c r="AU364" s="358"/>
      <c r="AV364" s="358"/>
      <c r="AW364" s="358"/>
      <c r="AX364" s="358"/>
      <c r="AY364" s="358"/>
      <c r="AZ364" s="358"/>
      <c r="BA364" s="358"/>
      <c r="BB364" s="325"/>
      <c r="BC364" s="361"/>
      <c r="BD364" s="326"/>
    </row>
    <row r="365" spans="1:100">
      <c r="A365" s="348"/>
      <c r="B365" s="328">
        <v>0.5</v>
      </c>
      <c r="C365" s="337"/>
      <c r="D365" s="26">
        <v>-9</v>
      </c>
      <c r="E365" s="330">
        <v>4.7823077932433999E-4</v>
      </c>
      <c r="F365" s="331">
        <v>1.9580709848113602E-3</v>
      </c>
      <c r="G365" s="97">
        <f>G373</f>
        <v>5.6349945223994101E-3</v>
      </c>
      <c r="H365" s="51">
        <f t="shared" ref="H365:J365" si="804">H373</f>
        <v>9.1607280548598703E-4</v>
      </c>
      <c r="I365" s="126">
        <f t="shared" si="804"/>
        <v>5.6660126370128398E-3</v>
      </c>
      <c r="J365" s="173">
        <f t="shared" si="804"/>
        <v>7.3857085110926696E-4</v>
      </c>
      <c r="K365" s="27"/>
      <c r="L365" s="332">
        <f t="shared" ref="L365" si="805">1-SUM(M365:BC384)</f>
        <v>0.58577827841139662</v>
      </c>
      <c r="M365" s="357">
        <f t="shared" ref="M365" si="806">G375+I375</f>
        <v>3.1951245352110241E-3</v>
      </c>
      <c r="N365" s="357">
        <f t="shared" ref="N365" si="807">G382+I382+J375</f>
        <v>2.0511333371475413E-3</v>
      </c>
      <c r="O365" s="357">
        <f t="shared" ref="O365" si="808">G384+I384+H375</f>
        <v>6.014303621027125E-3</v>
      </c>
      <c r="P365" s="357">
        <f t="shared" ref="P365" si="809">G377+I377+J382</f>
        <v>1.4293424182281584E-3</v>
      </c>
      <c r="Q365" s="357">
        <f t="shared" ref="Q365" si="810">G373+I373</f>
        <v>1.1301007159412249E-2</v>
      </c>
      <c r="R365" s="357">
        <f t="shared" ref="R365" si="811">G379+I379+H382+J384</f>
        <v>1.4109912079519869E-3</v>
      </c>
      <c r="S365" s="357">
        <f t="shared" ref="S365" si="812">G366+I366</f>
        <v>2.18507326872267E-2</v>
      </c>
      <c r="T365" s="357">
        <f t="shared" ref="T365" si="813">G368+I368+J377</f>
        <v>5.5385377215720094E-2</v>
      </c>
      <c r="U365" s="357">
        <f t="shared" ref="U365" si="814">G371+I371+H384</f>
        <v>3.8612039895343689E-2</v>
      </c>
      <c r="V365" s="357">
        <f t="shared" ref="V365" si="815">G380+I380+J373</f>
        <v>1.8832725842561331E-3</v>
      </c>
      <c r="W365" s="357">
        <f t="shared" ref="W365" si="816">G369+I369</f>
        <v>6.3099616007343595E-2</v>
      </c>
      <c r="X365" s="357">
        <f t="shared" ref="X365" si="817">G372+I372+J379+H377</f>
        <v>2.1921193529934425E-2</v>
      </c>
      <c r="Y365" s="357">
        <f t="shared" ref="Y365" si="818">G378+I378</f>
        <v>1.1447017331468661E-3</v>
      </c>
      <c r="Z365" s="357">
        <f t="shared" ref="Z365" si="819">G370+I370+J366</f>
        <v>5.7466459427989544E-2</v>
      </c>
      <c r="AA365" s="362">
        <f t="shared" ref="AA365" si="820">G381+I381+H373</f>
        <v>2.3209514513946681E-3</v>
      </c>
      <c r="AB365" s="357">
        <f t="shared" ref="AB365" si="821">G367+I367+J368</f>
        <v>4.6182906210749546E-2</v>
      </c>
      <c r="AC365" s="357">
        <f t="shared" ref="AC365" si="822">G383+I383</f>
        <v>3.1951245352110241E-3</v>
      </c>
      <c r="AD365" s="357">
        <f t="shared" ref="AD365" si="823">G376+I376+J371+H379</f>
        <v>6.7696766036397576E-3</v>
      </c>
      <c r="AE365" s="357">
        <f t="shared" ref="AE365" si="824">G365+I365</f>
        <v>1.1301007159412249E-2</v>
      </c>
      <c r="AF365" s="357">
        <f t="shared" ref="AF365" si="825">G374+I374+J380</f>
        <v>5.8057914717447815E-3</v>
      </c>
      <c r="AG365" s="357">
        <f t="shared" ref="AG365" si="826">H366</f>
        <v>1.7541442641440599E-3</v>
      </c>
      <c r="AH365" s="357">
        <f t="shared" ref="AH365" si="827">J369</f>
        <v>9.5955687107141894E-3</v>
      </c>
      <c r="AI365" s="357">
        <f t="shared" ref="AI365" si="828">J372+H368</f>
        <v>6.1619769720249809E-3</v>
      </c>
      <c r="AJ365" s="357">
        <f t="shared" ref="AJ365" si="829">F365</f>
        <v>1.9580709848113602E-3</v>
      </c>
      <c r="AK365" s="357">
        <f t="shared" ref="AK365" si="830">J378</f>
        <v>5.9936709031213704E-6</v>
      </c>
      <c r="AL365" s="357">
        <f t="shared" ref="AL365" si="831">H371</f>
        <v>2.9307473199235898E-3</v>
      </c>
      <c r="AM365" s="357">
        <f t="shared" ref="AM365" si="832">J370</f>
        <v>8.0150337113980494E-3</v>
      </c>
      <c r="AN365" s="357">
        <f t="shared" ref="AN365" si="833">J381+H380</f>
        <v>5.7086088366824304E-5</v>
      </c>
      <c r="AO365" s="357">
        <f t="shared" ref="AO365" si="834">J367</f>
        <v>4.7482587667186504E-3</v>
      </c>
      <c r="AP365" s="357">
        <f t="shared" ref="AP365" si="835">H369</f>
        <v>4.5577871810965299E-3</v>
      </c>
      <c r="AQ365" s="357">
        <f t="shared" ref="AQ365" si="836">J383</f>
        <v>7.1245149541437298E-5</v>
      </c>
      <c r="AR365" s="357">
        <f t="shared" ref="AR365" si="837">H372+J376</f>
        <v>1.7786080364635374E-3</v>
      </c>
      <c r="AS365" s="357">
        <f t="shared" ref="AS365" si="838">J365</f>
        <v>7.3857085110926696E-4</v>
      </c>
      <c r="AT365" s="357">
        <f t="shared" ref="AT365" si="839">H378</f>
        <v>4.6679068316225003E-5</v>
      </c>
      <c r="AU365" s="357">
        <f t="shared" ref="AU365" si="840">J374</f>
        <v>2.30616070313621E-4</v>
      </c>
      <c r="AV365" s="357">
        <f t="shared" ref="AV365" si="841">H370</f>
        <v>4.0704877397049304E-3</v>
      </c>
      <c r="AW365" s="357">
        <f t="shared" ref="AW365" si="842">H381</f>
        <v>6.5507157947582498E-5</v>
      </c>
      <c r="AX365" s="357">
        <f t="shared" ref="AX365" si="843">H367</f>
        <v>2.9307473199235898E-3</v>
      </c>
      <c r="AY365" s="357">
        <f t="shared" ref="AY365" si="844">E365</f>
        <v>4.7823077932433999E-4</v>
      </c>
      <c r="AZ365" s="357">
        <f t="shared" ref="AZ365" si="845">H383</f>
        <v>2.1450582018546499E-4</v>
      </c>
      <c r="BA365" s="357">
        <f t="shared" ref="BA365" si="846">H376</f>
        <v>1.10862932102716E-4</v>
      </c>
      <c r="BB365" s="325">
        <f t="shared" ref="BB365" si="847">H365</f>
        <v>9.1607280548598703E-4</v>
      </c>
      <c r="BC365" s="359">
        <f t="shared" ref="BC365" si="848">H374</f>
        <v>4.4416739599219198E-4</v>
      </c>
      <c r="BD365" s="326">
        <f t="shared" ref="BD365" si="849">SUMPRODUCT($L$1:$BC$1,BF365:CW365)</f>
        <v>5.6814674378447778</v>
      </c>
      <c r="BF365" s="12">
        <f>L365</f>
        <v>0.58577827841139662</v>
      </c>
      <c r="BG365" s="23">
        <f t="shared" ref="BG365:CV365" si="850">M365</f>
        <v>3.1951245352110241E-3</v>
      </c>
      <c r="BH365" s="23">
        <f t="shared" si="850"/>
        <v>2.0511333371475413E-3</v>
      </c>
      <c r="BI365" s="23">
        <f t="shared" si="850"/>
        <v>6.014303621027125E-3</v>
      </c>
      <c r="BJ365" s="23">
        <f t="shared" si="850"/>
        <v>1.4293424182281584E-3</v>
      </c>
      <c r="BK365" s="23">
        <f t="shared" si="850"/>
        <v>1.1301007159412249E-2</v>
      </c>
      <c r="BL365" s="23">
        <f t="shared" si="850"/>
        <v>1.4109912079519869E-3</v>
      </c>
      <c r="BM365" s="23">
        <f t="shared" si="850"/>
        <v>2.18507326872267E-2</v>
      </c>
      <c r="BN365" s="23">
        <f t="shared" si="850"/>
        <v>5.5385377215720094E-2</v>
      </c>
      <c r="BO365" s="23">
        <f t="shared" si="850"/>
        <v>3.8612039895343689E-2</v>
      </c>
      <c r="BP365" s="23">
        <f t="shared" si="850"/>
        <v>1.8832725842561331E-3</v>
      </c>
      <c r="BQ365" s="23">
        <f t="shared" si="850"/>
        <v>6.3099616007343595E-2</v>
      </c>
      <c r="BR365" s="23">
        <f t="shared" si="850"/>
        <v>2.1921193529934425E-2</v>
      </c>
      <c r="BS365" s="23">
        <f t="shared" si="850"/>
        <v>1.1447017331468661E-3</v>
      </c>
      <c r="BT365" s="23">
        <f t="shared" si="850"/>
        <v>5.7466459427989544E-2</v>
      </c>
      <c r="BU365" s="23">
        <f t="shared" si="850"/>
        <v>2.3209514513946681E-3</v>
      </c>
      <c r="BV365" s="23">
        <f t="shared" si="850"/>
        <v>4.6182906210749546E-2</v>
      </c>
      <c r="BW365" s="23">
        <f t="shared" si="850"/>
        <v>3.1951245352110241E-3</v>
      </c>
      <c r="BX365" s="23">
        <f t="shared" si="850"/>
        <v>6.7696766036397576E-3</v>
      </c>
      <c r="BY365" s="23">
        <f t="shared" si="850"/>
        <v>1.1301007159412249E-2</v>
      </c>
      <c r="BZ365" s="23">
        <f t="shared" si="850"/>
        <v>5.8057914717447815E-3</v>
      </c>
      <c r="CA365" s="23">
        <f t="shared" si="850"/>
        <v>1.7541442641440599E-3</v>
      </c>
      <c r="CB365" s="23">
        <f t="shared" si="850"/>
        <v>9.5955687107141894E-3</v>
      </c>
      <c r="CC365" s="23">
        <f t="shared" si="850"/>
        <v>6.1619769720249809E-3</v>
      </c>
      <c r="CD365" s="23">
        <f t="shared" si="850"/>
        <v>1.9580709848113602E-3</v>
      </c>
      <c r="CE365" s="23">
        <f t="shared" si="850"/>
        <v>5.9936709031213704E-6</v>
      </c>
      <c r="CF365" s="23">
        <f t="shared" si="850"/>
        <v>2.9307473199235898E-3</v>
      </c>
      <c r="CG365" s="23">
        <f t="shared" si="850"/>
        <v>8.0150337113980494E-3</v>
      </c>
      <c r="CH365" s="23">
        <f t="shared" si="850"/>
        <v>5.7086088366824304E-5</v>
      </c>
      <c r="CI365" s="23">
        <f t="shared" si="850"/>
        <v>4.7482587667186504E-3</v>
      </c>
      <c r="CJ365" s="23">
        <f t="shared" si="850"/>
        <v>4.5577871810965299E-3</v>
      </c>
      <c r="CK365" s="23">
        <f t="shared" si="850"/>
        <v>7.1245149541437298E-5</v>
      </c>
      <c r="CL365" s="23">
        <f t="shared" si="850"/>
        <v>1.7786080364635374E-3</v>
      </c>
      <c r="CM365" s="23">
        <f t="shared" si="850"/>
        <v>7.3857085110926696E-4</v>
      </c>
      <c r="CN365" s="23">
        <f t="shared" si="850"/>
        <v>4.6679068316225003E-5</v>
      </c>
      <c r="CO365" s="23">
        <f t="shared" si="850"/>
        <v>2.30616070313621E-4</v>
      </c>
      <c r="CP365" s="23">
        <f t="shared" si="850"/>
        <v>4.0704877397049304E-3</v>
      </c>
      <c r="CQ365" s="23">
        <f t="shared" si="850"/>
        <v>6.5507157947582498E-5</v>
      </c>
      <c r="CR365" s="23">
        <f t="shared" si="850"/>
        <v>2.9307473199235898E-3</v>
      </c>
      <c r="CS365" s="23">
        <f t="shared" si="850"/>
        <v>4.7823077932433999E-4</v>
      </c>
      <c r="CT365" s="23">
        <f t="shared" si="850"/>
        <v>2.1450582018546499E-4</v>
      </c>
      <c r="CU365" s="23">
        <f t="shared" si="850"/>
        <v>1.10862932102716E-4</v>
      </c>
      <c r="CV365" s="24">
        <f t="shared" si="850"/>
        <v>9.1607280548598703E-4</v>
      </c>
    </row>
    <row r="366" spans="1:100">
      <c r="A366" s="348"/>
      <c r="B366" s="329"/>
      <c r="C366" s="337"/>
      <c r="D366" s="28">
        <v>-8</v>
      </c>
      <c r="E366" s="330"/>
      <c r="F366" s="331"/>
      <c r="G366" s="258">
        <f>G372</f>
        <v>8.6613517659068998E-3</v>
      </c>
      <c r="H366" s="268">
        <f t="shared" ref="H366:J366" si="851">H372</f>
        <v>1.7541442641440599E-3</v>
      </c>
      <c r="I366" s="267">
        <f t="shared" si="851"/>
        <v>1.3189380921319801E-2</v>
      </c>
      <c r="J366" s="266">
        <f t="shared" si="851"/>
        <v>2.0914892323200501E-3</v>
      </c>
      <c r="K366" s="6"/>
      <c r="L366" s="333"/>
      <c r="M366" s="333"/>
      <c r="N366" s="333"/>
      <c r="O366" s="333"/>
      <c r="P366" s="333"/>
      <c r="Q366" s="333"/>
      <c r="R366" s="333"/>
      <c r="S366" s="333"/>
      <c r="T366" s="333"/>
      <c r="U366" s="333"/>
      <c r="V366" s="333"/>
      <c r="W366" s="333"/>
      <c r="X366" s="333"/>
      <c r="Y366" s="333"/>
      <c r="Z366" s="333"/>
      <c r="AA366" s="363"/>
      <c r="AB366" s="333"/>
      <c r="AC366" s="333"/>
      <c r="AD366" s="333"/>
      <c r="AE366" s="333"/>
      <c r="AF366" s="333"/>
      <c r="AG366" s="333"/>
      <c r="AH366" s="333"/>
      <c r="AI366" s="333"/>
      <c r="AJ366" s="333"/>
      <c r="AK366" s="333"/>
      <c r="AL366" s="333"/>
      <c r="AM366" s="333"/>
      <c r="AN366" s="333"/>
      <c r="AO366" s="333"/>
      <c r="AP366" s="333"/>
      <c r="AQ366" s="333"/>
      <c r="AR366" s="333"/>
      <c r="AS366" s="333"/>
      <c r="AT366" s="333"/>
      <c r="AU366" s="333"/>
      <c r="AV366" s="333"/>
      <c r="AW366" s="333"/>
      <c r="AX366" s="333"/>
      <c r="AY366" s="333"/>
      <c r="AZ366" s="333"/>
      <c r="BA366" s="333"/>
      <c r="BB366" s="325"/>
      <c r="BC366" s="360"/>
      <c r="BD366" s="326"/>
    </row>
    <row r="367" spans="1:100">
      <c r="A367" s="348"/>
      <c r="B367" s="329"/>
      <c r="C367" s="337"/>
      <c r="D367" s="28">
        <v>-7</v>
      </c>
      <c r="E367" s="330"/>
      <c r="F367" s="331"/>
      <c r="G367" s="258">
        <f>G371</f>
        <v>1.23185377757839E-2</v>
      </c>
      <c r="H367" s="268">
        <f t="shared" ref="H367:J367" si="852">H371</f>
        <v>2.9307473199235898E-3</v>
      </c>
      <c r="I367" s="267">
        <f t="shared" si="852"/>
        <v>2.58493347235676E-2</v>
      </c>
      <c r="J367" s="266">
        <f t="shared" si="852"/>
        <v>4.7482587667186504E-3</v>
      </c>
      <c r="K367" s="6"/>
      <c r="L367" s="333"/>
      <c r="M367" s="333"/>
      <c r="N367" s="333"/>
      <c r="O367" s="333"/>
      <c r="P367" s="333"/>
      <c r="Q367" s="333"/>
      <c r="R367" s="333"/>
      <c r="S367" s="333"/>
      <c r="T367" s="333"/>
      <c r="U367" s="333"/>
      <c r="V367" s="333"/>
      <c r="W367" s="333"/>
      <c r="X367" s="333"/>
      <c r="Y367" s="333"/>
      <c r="Z367" s="333"/>
      <c r="AA367" s="363"/>
      <c r="AB367" s="333"/>
      <c r="AC367" s="333"/>
      <c r="AD367" s="333"/>
      <c r="AE367" s="333"/>
      <c r="AF367" s="333"/>
      <c r="AG367" s="333"/>
      <c r="AH367" s="333"/>
      <c r="AI367" s="333"/>
      <c r="AJ367" s="333"/>
      <c r="AK367" s="333"/>
      <c r="AL367" s="333"/>
      <c r="AM367" s="333"/>
      <c r="AN367" s="333"/>
      <c r="AO367" s="333"/>
      <c r="AP367" s="333"/>
      <c r="AQ367" s="333"/>
      <c r="AR367" s="333"/>
      <c r="AS367" s="333"/>
      <c r="AT367" s="333"/>
      <c r="AU367" s="333"/>
      <c r="AV367" s="333"/>
      <c r="AW367" s="333"/>
      <c r="AX367" s="333"/>
      <c r="AY367" s="333"/>
      <c r="AZ367" s="333"/>
      <c r="BA367" s="333"/>
      <c r="BB367" s="325"/>
      <c r="BC367" s="360"/>
      <c r="BD367" s="326"/>
    </row>
    <row r="368" spans="1:100">
      <c r="A368" s="348"/>
      <c r="B368" s="329"/>
      <c r="C368" s="337"/>
      <c r="D368" s="28">
        <v>-6</v>
      </c>
      <c r="E368" s="330"/>
      <c r="F368" s="331"/>
      <c r="G368" s="258">
        <f>G370</f>
        <v>1.5518184327479E-2</v>
      </c>
      <c r="H368" s="268">
        <f t="shared" ref="H368:J368" si="853">H370</f>
        <v>4.0704877397049304E-3</v>
      </c>
      <c r="I368" s="267">
        <f t="shared" si="853"/>
        <v>3.9856785868190497E-2</v>
      </c>
      <c r="J368" s="266">
        <f t="shared" si="853"/>
        <v>8.0150337113980494E-3</v>
      </c>
      <c r="K368" s="6"/>
      <c r="L368" s="333"/>
      <c r="M368" s="333"/>
      <c r="N368" s="333"/>
      <c r="O368" s="333"/>
      <c r="P368" s="333"/>
      <c r="Q368" s="333"/>
      <c r="R368" s="333"/>
      <c r="S368" s="333"/>
      <c r="T368" s="333"/>
      <c r="U368" s="333"/>
      <c r="V368" s="333"/>
      <c r="W368" s="333"/>
      <c r="X368" s="333"/>
      <c r="Y368" s="333"/>
      <c r="Z368" s="333"/>
      <c r="AA368" s="363"/>
      <c r="AB368" s="333"/>
      <c r="AC368" s="333"/>
      <c r="AD368" s="333"/>
      <c r="AE368" s="333"/>
      <c r="AF368" s="333"/>
      <c r="AG368" s="333"/>
      <c r="AH368" s="333"/>
      <c r="AI368" s="333"/>
      <c r="AJ368" s="333"/>
      <c r="AK368" s="333"/>
      <c r="AL368" s="333"/>
      <c r="AM368" s="333"/>
      <c r="AN368" s="333"/>
      <c r="AO368" s="333"/>
      <c r="AP368" s="333"/>
      <c r="AQ368" s="333"/>
      <c r="AR368" s="333"/>
      <c r="AS368" s="333"/>
      <c r="AT368" s="333"/>
      <c r="AU368" s="333"/>
      <c r="AV368" s="333"/>
      <c r="AW368" s="333"/>
      <c r="AX368" s="333"/>
      <c r="AY368" s="333"/>
      <c r="AZ368" s="333"/>
      <c r="BA368" s="333"/>
      <c r="BB368" s="325"/>
      <c r="BC368" s="360"/>
      <c r="BD368" s="326"/>
    </row>
    <row r="369" spans="1:56">
      <c r="A369" s="348"/>
      <c r="B369" s="329"/>
      <c r="C369" s="337"/>
      <c r="D369" s="28">
        <v>-5</v>
      </c>
      <c r="E369" s="330"/>
      <c r="F369" s="331"/>
      <c r="G369" s="258">
        <f>'8'!G368</f>
        <v>1.6817780696837301E-2</v>
      </c>
      <c r="H369" s="268">
        <f>'8'!H368</f>
        <v>4.5577871810965299E-3</v>
      </c>
      <c r="I369" s="267">
        <f>'8'!I368</f>
        <v>4.6281835310506302E-2</v>
      </c>
      <c r="J369" s="266">
        <f>'8'!J368</f>
        <v>9.5955687107141894E-3</v>
      </c>
      <c r="K369" s="6"/>
      <c r="L369" s="333"/>
      <c r="M369" s="333"/>
      <c r="N369" s="333"/>
      <c r="O369" s="333"/>
      <c r="P369" s="333"/>
      <c r="Q369" s="333"/>
      <c r="R369" s="333"/>
      <c r="S369" s="333"/>
      <c r="T369" s="333"/>
      <c r="U369" s="333"/>
      <c r="V369" s="333"/>
      <c r="W369" s="333"/>
      <c r="X369" s="333"/>
      <c r="Y369" s="333"/>
      <c r="Z369" s="333"/>
      <c r="AA369" s="363"/>
      <c r="AB369" s="333"/>
      <c r="AC369" s="333"/>
      <c r="AD369" s="333"/>
      <c r="AE369" s="333"/>
      <c r="AF369" s="333"/>
      <c r="AG369" s="333"/>
      <c r="AH369" s="333"/>
      <c r="AI369" s="333"/>
      <c r="AJ369" s="333"/>
      <c r="AK369" s="333"/>
      <c r="AL369" s="333"/>
      <c r="AM369" s="333"/>
      <c r="AN369" s="333"/>
      <c r="AO369" s="333"/>
      <c r="AP369" s="333"/>
      <c r="AQ369" s="333"/>
      <c r="AR369" s="333"/>
      <c r="AS369" s="333"/>
      <c r="AT369" s="333"/>
      <c r="AU369" s="333"/>
      <c r="AV369" s="333"/>
      <c r="AW369" s="333"/>
      <c r="AX369" s="333"/>
      <c r="AY369" s="333"/>
      <c r="AZ369" s="333"/>
      <c r="BA369" s="333"/>
      <c r="BB369" s="325"/>
      <c r="BC369" s="360"/>
      <c r="BD369" s="326"/>
    </row>
    <row r="370" spans="1:56">
      <c r="A370" s="348"/>
      <c r="B370" s="329"/>
      <c r="C370" s="337"/>
      <c r="D370" s="28">
        <v>-4</v>
      </c>
      <c r="E370" s="330"/>
      <c r="F370" s="331"/>
      <c r="G370" s="258">
        <f>'8'!G369</f>
        <v>1.5518184327479E-2</v>
      </c>
      <c r="H370" s="268">
        <f>'8'!H369</f>
        <v>4.0704877397049304E-3</v>
      </c>
      <c r="I370" s="267">
        <f>'8'!I369</f>
        <v>3.9856785868190497E-2</v>
      </c>
      <c r="J370" s="266">
        <f>'8'!J369</f>
        <v>8.0150337113980494E-3</v>
      </c>
      <c r="K370" s="6"/>
      <c r="L370" s="333"/>
      <c r="M370" s="333"/>
      <c r="N370" s="333"/>
      <c r="O370" s="333"/>
      <c r="P370" s="333"/>
      <c r="Q370" s="333"/>
      <c r="R370" s="333"/>
      <c r="S370" s="333"/>
      <c r="T370" s="333"/>
      <c r="U370" s="333"/>
      <c r="V370" s="333"/>
      <c r="W370" s="333"/>
      <c r="X370" s="333"/>
      <c r="Y370" s="333"/>
      <c r="Z370" s="333"/>
      <c r="AA370" s="363"/>
      <c r="AB370" s="333"/>
      <c r="AC370" s="333"/>
      <c r="AD370" s="333"/>
      <c r="AE370" s="333"/>
      <c r="AF370" s="333"/>
      <c r="AG370" s="333"/>
      <c r="AH370" s="333"/>
      <c r="AI370" s="333"/>
      <c r="AJ370" s="333"/>
      <c r="AK370" s="333"/>
      <c r="AL370" s="333"/>
      <c r="AM370" s="333"/>
      <c r="AN370" s="333"/>
      <c r="AO370" s="333"/>
      <c r="AP370" s="333"/>
      <c r="AQ370" s="333"/>
      <c r="AR370" s="333"/>
      <c r="AS370" s="333"/>
      <c r="AT370" s="333"/>
      <c r="AU370" s="333"/>
      <c r="AV370" s="333"/>
      <c r="AW370" s="333"/>
      <c r="AX370" s="333"/>
      <c r="AY370" s="333"/>
      <c r="AZ370" s="333"/>
      <c r="BA370" s="333"/>
      <c r="BB370" s="325"/>
      <c r="BC370" s="360"/>
      <c r="BD370" s="326"/>
    </row>
    <row r="371" spans="1:56">
      <c r="A371" s="348"/>
      <c r="B371" s="329"/>
      <c r="C371" s="337"/>
      <c r="D371" s="28">
        <v>-3</v>
      </c>
      <c r="E371" s="330"/>
      <c r="F371" s="331"/>
      <c r="G371" s="258">
        <f>'8'!G370</f>
        <v>1.23185377757839E-2</v>
      </c>
      <c r="H371" s="268">
        <f>'8'!H370</f>
        <v>2.9307473199235898E-3</v>
      </c>
      <c r="I371" s="267">
        <f>'8'!I370</f>
        <v>2.58493347235676E-2</v>
      </c>
      <c r="J371" s="266">
        <f>'8'!J370</f>
        <v>4.7482587667186504E-3</v>
      </c>
      <c r="K371" s="6"/>
      <c r="L371" s="333"/>
      <c r="M371" s="333"/>
      <c r="N371" s="333"/>
      <c r="O371" s="333"/>
      <c r="P371" s="333"/>
      <c r="Q371" s="333"/>
      <c r="R371" s="333"/>
      <c r="S371" s="333"/>
      <c r="T371" s="333"/>
      <c r="U371" s="333"/>
      <c r="V371" s="333"/>
      <c r="W371" s="333"/>
      <c r="X371" s="333"/>
      <c r="Y371" s="333"/>
      <c r="Z371" s="333"/>
      <c r="AA371" s="363"/>
      <c r="AB371" s="333"/>
      <c r="AC371" s="333"/>
      <c r="AD371" s="333"/>
      <c r="AE371" s="333"/>
      <c r="AF371" s="333"/>
      <c r="AG371" s="333"/>
      <c r="AH371" s="333"/>
      <c r="AI371" s="333"/>
      <c r="AJ371" s="333"/>
      <c r="AK371" s="333"/>
      <c r="AL371" s="333"/>
      <c r="AM371" s="333"/>
      <c r="AN371" s="333"/>
      <c r="AO371" s="333"/>
      <c r="AP371" s="333"/>
      <c r="AQ371" s="333"/>
      <c r="AR371" s="333"/>
      <c r="AS371" s="333"/>
      <c r="AT371" s="333"/>
      <c r="AU371" s="333"/>
      <c r="AV371" s="333"/>
      <c r="AW371" s="333"/>
      <c r="AX371" s="333"/>
      <c r="AY371" s="333"/>
      <c r="AZ371" s="333"/>
      <c r="BA371" s="333"/>
      <c r="BB371" s="325"/>
      <c r="BC371" s="360"/>
      <c r="BD371" s="326"/>
    </row>
    <row r="372" spans="1:56">
      <c r="A372" s="348"/>
      <c r="B372" s="329"/>
      <c r="C372" s="337"/>
      <c r="D372" s="28">
        <v>-2</v>
      </c>
      <c r="E372" s="330"/>
      <c r="F372" s="331"/>
      <c r="G372" s="258">
        <f>'8'!G371</f>
        <v>8.6613517659068998E-3</v>
      </c>
      <c r="H372" s="268">
        <f>'8'!H371</f>
        <v>1.7541442641440599E-3</v>
      </c>
      <c r="I372" s="267">
        <f>'8'!I371</f>
        <v>1.3189380921319801E-2</v>
      </c>
      <c r="J372" s="266">
        <f>'8'!J371</f>
        <v>2.0914892323200501E-3</v>
      </c>
      <c r="K372" s="6"/>
      <c r="L372" s="333"/>
      <c r="M372" s="333"/>
      <c r="N372" s="333"/>
      <c r="O372" s="333"/>
      <c r="P372" s="333"/>
      <c r="Q372" s="333"/>
      <c r="R372" s="333"/>
      <c r="S372" s="333"/>
      <c r="T372" s="333"/>
      <c r="U372" s="333"/>
      <c r="V372" s="333"/>
      <c r="W372" s="333"/>
      <c r="X372" s="333"/>
      <c r="Y372" s="333"/>
      <c r="Z372" s="333"/>
      <c r="AA372" s="363"/>
      <c r="AB372" s="333"/>
      <c r="AC372" s="333"/>
      <c r="AD372" s="333"/>
      <c r="AE372" s="333"/>
      <c r="AF372" s="333"/>
      <c r="AG372" s="333"/>
      <c r="AH372" s="333"/>
      <c r="AI372" s="333"/>
      <c r="AJ372" s="333"/>
      <c r="AK372" s="333"/>
      <c r="AL372" s="333"/>
      <c r="AM372" s="333"/>
      <c r="AN372" s="333"/>
      <c r="AO372" s="333"/>
      <c r="AP372" s="333"/>
      <c r="AQ372" s="333"/>
      <c r="AR372" s="333"/>
      <c r="AS372" s="333"/>
      <c r="AT372" s="333"/>
      <c r="AU372" s="333"/>
      <c r="AV372" s="333"/>
      <c r="AW372" s="333"/>
      <c r="AX372" s="333"/>
      <c r="AY372" s="333"/>
      <c r="AZ372" s="333"/>
      <c r="BA372" s="333"/>
      <c r="BB372" s="325"/>
      <c r="BC372" s="360"/>
      <c r="BD372" s="326"/>
    </row>
    <row r="373" spans="1:56">
      <c r="A373" s="348"/>
      <c r="B373" s="329"/>
      <c r="C373" s="337"/>
      <c r="D373" s="28">
        <v>-1</v>
      </c>
      <c r="E373" s="330"/>
      <c r="F373" s="331"/>
      <c r="G373" s="258">
        <f>'8'!G372</f>
        <v>5.6349945223994101E-3</v>
      </c>
      <c r="H373" s="268">
        <f>'8'!H372</f>
        <v>9.1607280548598703E-4</v>
      </c>
      <c r="I373" s="267">
        <f>'8'!I372</f>
        <v>5.6660126370128398E-3</v>
      </c>
      <c r="J373" s="266">
        <f>'8'!J372</f>
        <v>7.3857085110926696E-4</v>
      </c>
      <c r="K373" s="6"/>
      <c r="L373" s="333"/>
      <c r="M373" s="333"/>
      <c r="N373" s="333"/>
      <c r="O373" s="333"/>
      <c r="P373" s="333"/>
      <c r="Q373" s="333"/>
      <c r="R373" s="333"/>
      <c r="S373" s="333"/>
      <c r="T373" s="333"/>
      <c r="U373" s="333"/>
      <c r="V373" s="333"/>
      <c r="W373" s="333"/>
      <c r="X373" s="333"/>
      <c r="Y373" s="333"/>
      <c r="Z373" s="333"/>
      <c r="AA373" s="363"/>
      <c r="AB373" s="333"/>
      <c r="AC373" s="333"/>
      <c r="AD373" s="333"/>
      <c r="AE373" s="333"/>
      <c r="AF373" s="333"/>
      <c r="AG373" s="333"/>
      <c r="AH373" s="333"/>
      <c r="AI373" s="333"/>
      <c r="AJ373" s="333"/>
      <c r="AK373" s="333"/>
      <c r="AL373" s="333"/>
      <c r="AM373" s="333"/>
      <c r="AN373" s="333"/>
      <c r="AO373" s="333"/>
      <c r="AP373" s="333"/>
      <c r="AQ373" s="333"/>
      <c r="AR373" s="333"/>
      <c r="AS373" s="333"/>
      <c r="AT373" s="333"/>
      <c r="AU373" s="333"/>
      <c r="AV373" s="333"/>
      <c r="AW373" s="333"/>
      <c r="AX373" s="333"/>
      <c r="AY373" s="333"/>
      <c r="AZ373" s="333"/>
      <c r="BA373" s="333"/>
      <c r="BB373" s="325"/>
      <c r="BC373" s="360"/>
      <c r="BD373" s="326"/>
    </row>
    <row r="374" spans="1:56">
      <c r="A374" s="348"/>
      <c r="B374" s="329"/>
      <c r="C374" s="337"/>
      <c r="D374" s="28">
        <v>0</v>
      </c>
      <c r="E374" s="330"/>
      <c r="F374" s="331"/>
      <c r="G374" s="258">
        <f>'8'!G373</f>
        <v>3.5695166445070502E-3</v>
      </c>
      <c r="H374" s="268">
        <f>'8'!H373</f>
        <v>4.4416739599219198E-4</v>
      </c>
      <c r="I374" s="267">
        <f>'8'!I373</f>
        <v>2.2302811563346099E-3</v>
      </c>
      <c r="J374" s="266">
        <f>'8'!J373</f>
        <v>2.30616070313621E-4</v>
      </c>
      <c r="K374" s="6"/>
      <c r="L374" s="333"/>
      <c r="M374" s="333"/>
      <c r="N374" s="333"/>
      <c r="O374" s="333"/>
      <c r="P374" s="333"/>
      <c r="Q374" s="333"/>
      <c r="R374" s="333"/>
      <c r="S374" s="333"/>
      <c r="T374" s="333"/>
      <c r="U374" s="333"/>
      <c r="V374" s="333"/>
      <c r="W374" s="333"/>
      <c r="X374" s="333"/>
      <c r="Y374" s="333"/>
      <c r="Z374" s="333"/>
      <c r="AA374" s="363"/>
      <c r="AB374" s="333"/>
      <c r="AC374" s="333"/>
      <c r="AD374" s="333"/>
      <c r="AE374" s="333"/>
      <c r="AF374" s="333"/>
      <c r="AG374" s="333"/>
      <c r="AH374" s="333"/>
      <c r="AI374" s="333"/>
      <c r="AJ374" s="333"/>
      <c r="AK374" s="333"/>
      <c r="AL374" s="333"/>
      <c r="AM374" s="333"/>
      <c r="AN374" s="333"/>
      <c r="AO374" s="333"/>
      <c r="AP374" s="333"/>
      <c r="AQ374" s="333"/>
      <c r="AR374" s="333"/>
      <c r="AS374" s="333"/>
      <c r="AT374" s="333"/>
      <c r="AU374" s="333"/>
      <c r="AV374" s="333"/>
      <c r="AW374" s="333"/>
      <c r="AX374" s="333"/>
      <c r="AY374" s="333"/>
      <c r="AZ374" s="333"/>
      <c r="BA374" s="333"/>
      <c r="BB374" s="325"/>
      <c r="BC374" s="360"/>
      <c r="BD374" s="326"/>
    </row>
    <row r="375" spans="1:56">
      <c r="A375" s="348"/>
      <c r="B375" s="329"/>
      <c r="C375" s="337"/>
      <c r="D375" s="28">
        <v>1</v>
      </c>
      <c r="E375" s="330"/>
      <c r="F375" s="331"/>
      <c r="G375" s="258">
        <f>'8'!G374</f>
        <v>2.3130239595577002E-3</v>
      </c>
      <c r="H375" s="268">
        <f>'8'!H374</f>
        <v>2.1450582018546499E-4</v>
      </c>
      <c r="I375" s="267">
        <f>'8'!I374</f>
        <v>8.8210057565332397E-4</v>
      </c>
      <c r="J375" s="266">
        <f>'8'!J374</f>
        <v>7.1245149541437298E-5</v>
      </c>
      <c r="K375" s="6"/>
      <c r="L375" s="333"/>
      <c r="M375" s="333"/>
      <c r="N375" s="333"/>
      <c r="O375" s="333"/>
      <c r="P375" s="333"/>
      <c r="Q375" s="333"/>
      <c r="R375" s="333"/>
      <c r="S375" s="333"/>
      <c r="T375" s="333"/>
      <c r="U375" s="333"/>
      <c r="V375" s="333"/>
      <c r="W375" s="333"/>
      <c r="X375" s="333"/>
      <c r="Y375" s="333"/>
      <c r="Z375" s="333"/>
      <c r="AA375" s="363"/>
      <c r="AB375" s="333"/>
      <c r="AC375" s="333"/>
      <c r="AD375" s="333"/>
      <c r="AE375" s="333"/>
      <c r="AF375" s="333"/>
      <c r="AG375" s="333"/>
      <c r="AH375" s="333"/>
      <c r="AI375" s="333"/>
      <c r="AJ375" s="333"/>
      <c r="AK375" s="333"/>
      <c r="AL375" s="333"/>
      <c r="AM375" s="333"/>
      <c r="AN375" s="333"/>
      <c r="AO375" s="333"/>
      <c r="AP375" s="333"/>
      <c r="AQ375" s="333"/>
      <c r="AR375" s="333"/>
      <c r="AS375" s="333"/>
      <c r="AT375" s="333"/>
      <c r="AU375" s="333"/>
      <c r="AV375" s="333"/>
      <c r="AW375" s="333"/>
      <c r="AX375" s="333"/>
      <c r="AY375" s="333"/>
      <c r="AZ375" s="333"/>
      <c r="BA375" s="333"/>
      <c r="BB375" s="325"/>
      <c r="BC375" s="360"/>
      <c r="BD375" s="326"/>
    </row>
    <row r="376" spans="1:56">
      <c r="A376" s="348"/>
      <c r="B376" s="329"/>
      <c r="C376" s="337"/>
      <c r="D376" s="28">
        <v>2</v>
      </c>
      <c r="E376" s="330"/>
      <c r="F376" s="331"/>
      <c r="G376" s="258">
        <f>'8'!G375</f>
        <v>1.5962394864804301E-3</v>
      </c>
      <c r="H376" s="268">
        <f>'8'!H375</f>
        <v>1.10862932102716E-4</v>
      </c>
      <c r="I376" s="267">
        <f>'8'!I375</f>
        <v>3.8364870112567401E-4</v>
      </c>
      <c r="J376" s="266">
        <f>'8'!J375</f>
        <v>2.44637723194774E-5</v>
      </c>
      <c r="K376" s="6"/>
      <c r="L376" s="333"/>
      <c r="M376" s="333"/>
      <c r="N376" s="333"/>
      <c r="O376" s="333"/>
      <c r="P376" s="333"/>
      <c r="Q376" s="333"/>
      <c r="R376" s="333"/>
      <c r="S376" s="333"/>
      <c r="T376" s="333"/>
      <c r="U376" s="333"/>
      <c r="V376" s="333"/>
      <c r="W376" s="333"/>
      <c r="X376" s="333"/>
      <c r="Y376" s="333"/>
      <c r="Z376" s="333"/>
      <c r="AA376" s="363"/>
      <c r="AB376" s="333"/>
      <c r="AC376" s="333"/>
      <c r="AD376" s="333"/>
      <c r="AE376" s="333"/>
      <c r="AF376" s="333"/>
      <c r="AG376" s="333"/>
      <c r="AH376" s="333"/>
      <c r="AI376" s="333"/>
      <c r="AJ376" s="333"/>
      <c r="AK376" s="333"/>
      <c r="AL376" s="333"/>
      <c r="AM376" s="333"/>
      <c r="AN376" s="333"/>
      <c r="AO376" s="333"/>
      <c r="AP376" s="333"/>
      <c r="AQ376" s="333"/>
      <c r="AR376" s="333"/>
      <c r="AS376" s="333"/>
      <c r="AT376" s="333"/>
      <c r="AU376" s="333"/>
      <c r="AV376" s="333"/>
      <c r="AW376" s="333"/>
      <c r="AX376" s="333"/>
      <c r="AY376" s="333"/>
      <c r="AZ376" s="333"/>
      <c r="BA376" s="333"/>
      <c r="BB376" s="325"/>
      <c r="BC376" s="360"/>
      <c r="BD376" s="326"/>
    </row>
    <row r="377" spans="1:56">
      <c r="A377" s="348"/>
      <c r="B377" s="329"/>
      <c r="C377" s="337"/>
      <c r="D377" s="28">
        <v>3</v>
      </c>
      <c r="E377" s="330"/>
      <c r="F377" s="331"/>
      <c r="G377" s="258">
        <f>'8'!G376</f>
        <v>1.20617831625914E-3</v>
      </c>
      <c r="H377" s="268">
        <f>'8'!H376</f>
        <v>6.5507157947582498E-5</v>
      </c>
      <c r="I377" s="267">
        <f>'8'!I376</f>
        <v>1.9870032964954099E-4</v>
      </c>
      <c r="J377" s="266">
        <f>'8'!J376</f>
        <v>1.0407020050599301E-5</v>
      </c>
      <c r="K377" s="6"/>
      <c r="L377" s="333"/>
      <c r="M377" s="333"/>
      <c r="N377" s="333"/>
      <c r="O377" s="333"/>
      <c r="P377" s="333"/>
      <c r="Q377" s="333"/>
      <c r="R377" s="333"/>
      <c r="S377" s="333"/>
      <c r="T377" s="333"/>
      <c r="U377" s="333"/>
      <c r="V377" s="333"/>
      <c r="W377" s="333"/>
      <c r="X377" s="333"/>
      <c r="Y377" s="333"/>
      <c r="Z377" s="333"/>
      <c r="AA377" s="363"/>
      <c r="AB377" s="333"/>
      <c r="AC377" s="333"/>
      <c r="AD377" s="333"/>
      <c r="AE377" s="333"/>
      <c r="AF377" s="333"/>
      <c r="AG377" s="333"/>
      <c r="AH377" s="333"/>
      <c r="AI377" s="333"/>
      <c r="AJ377" s="333"/>
      <c r="AK377" s="333"/>
      <c r="AL377" s="333"/>
      <c r="AM377" s="333"/>
      <c r="AN377" s="333"/>
      <c r="AO377" s="333"/>
      <c r="AP377" s="333"/>
      <c r="AQ377" s="333"/>
      <c r="AR377" s="333"/>
      <c r="AS377" s="333"/>
      <c r="AT377" s="333"/>
      <c r="AU377" s="333"/>
      <c r="AV377" s="333"/>
      <c r="AW377" s="333"/>
      <c r="AX377" s="333"/>
      <c r="AY377" s="333"/>
      <c r="AZ377" s="333"/>
      <c r="BA377" s="333"/>
      <c r="BB377" s="325"/>
      <c r="BC377" s="360"/>
      <c r="BD377" s="326"/>
    </row>
    <row r="378" spans="1:56">
      <c r="A378" s="348"/>
      <c r="B378" s="329"/>
      <c r="C378" s="337"/>
      <c r="D378" s="28">
        <v>4</v>
      </c>
      <c r="E378" s="330"/>
      <c r="F378" s="331"/>
      <c r="G378" s="258">
        <f>'8'!G377</f>
        <v>1.0142917108634901E-3</v>
      </c>
      <c r="H378" s="268">
        <f>'8'!H377</f>
        <v>4.6679068316225003E-5</v>
      </c>
      <c r="I378" s="267">
        <f>'8'!I377</f>
        <v>1.3041002228337601E-4</v>
      </c>
      <c r="J378" s="266">
        <f>'8'!J377</f>
        <v>5.9936709031213704E-6</v>
      </c>
      <c r="K378" s="6"/>
      <c r="L378" s="333"/>
      <c r="M378" s="333"/>
      <c r="N378" s="333"/>
      <c r="O378" s="333"/>
      <c r="P378" s="333"/>
      <c r="Q378" s="333"/>
      <c r="R378" s="333"/>
      <c r="S378" s="333"/>
      <c r="T378" s="333"/>
      <c r="U378" s="333"/>
      <c r="V378" s="333"/>
      <c r="W378" s="333"/>
      <c r="X378" s="333"/>
      <c r="Y378" s="333"/>
      <c r="Z378" s="333"/>
      <c r="AA378" s="363"/>
      <c r="AB378" s="333"/>
      <c r="AC378" s="333"/>
      <c r="AD378" s="333"/>
      <c r="AE378" s="333"/>
      <c r="AF378" s="333"/>
      <c r="AG378" s="333"/>
      <c r="AH378" s="333"/>
      <c r="AI378" s="333"/>
      <c r="AJ378" s="333"/>
      <c r="AK378" s="333"/>
      <c r="AL378" s="333"/>
      <c r="AM378" s="333"/>
      <c r="AN378" s="333"/>
      <c r="AO378" s="333"/>
      <c r="AP378" s="333"/>
      <c r="AQ378" s="333"/>
      <c r="AR378" s="333"/>
      <c r="AS378" s="333"/>
      <c r="AT378" s="333"/>
      <c r="AU378" s="333"/>
      <c r="AV378" s="333"/>
      <c r="AW378" s="333"/>
      <c r="AX378" s="333"/>
      <c r="AY378" s="333"/>
      <c r="AZ378" s="333"/>
      <c r="BA378" s="333"/>
      <c r="BB378" s="325"/>
      <c r="BC378" s="360"/>
      <c r="BD378" s="326"/>
    </row>
    <row r="379" spans="1:56">
      <c r="A379" s="348"/>
      <c r="B379" s="329"/>
      <c r="C379" s="337"/>
      <c r="D379" s="28">
        <v>5</v>
      </c>
      <c r="E379" s="330"/>
      <c r="F379" s="331"/>
      <c r="G379" s="258">
        <f>'8'!G378</f>
        <v>9.5668101410543603E-4</v>
      </c>
      <c r="H379" s="268">
        <f>'8'!H378</f>
        <v>4.15296493150027E-5</v>
      </c>
      <c r="I379" s="267">
        <f>'8'!I378</f>
        <v>1.12831191430214E-4</v>
      </c>
      <c r="J379" s="266">
        <f>'8'!J378</f>
        <v>4.9536847601429896E-6</v>
      </c>
      <c r="K379" s="6"/>
      <c r="L379" s="333"/>
      <c r="M379" s="333"/>
      <c r="N379" s="333"/>
      <c r="O379" s="333"/>
      <c r="P379" s="333"/>
      <c r="Q379" s="333"/>
      <c r="R379" s="333"/>
      <c r="S379" s="333"/>
      <c r="T379" s="333"/>
      <c r="U379" s="333"/>
      <c r="V379" s="333"/>
      <c r="W379" s="333"/>
      <c r="X379" s="333"/>
      <c r="Y379" s="333"/>
      <c r="Z379" s="333"/>
      <c r="AA379" s="363"/>
      <c r="AB379" s="333"/>
      <c r="AC379" s="333"/>
      <c r="AD379" s="333"/>
      <c r="AE379" s="333"/>
      <c r="AF379" s="333"/>
      <c r="AG379" s="333"/>
      <c r="AH379" s="333"/>
      <c r="AI379" s="333"/>
      <c r="AJ379" s="333"/>
      <c r="AK379" s="333"/>
      <c r="AL379" s="333"/>
      <c r="AM379" s="333"/>
      <c r="AN379" s="333"/>
      <c r="AO379" s="333"/>
      <c r="AP379" s="333"/>
      <c r="AQ379" s="333"/>
      <c r="AR379" s="333"/>
      <c r="AS379" s="333"/>
      <c r="AT379" s="333"/>
      <c r="AU379" s="333"/>
      <c r="AV379" s="333"/>
      <c r="AW379" s="333"/>
      <c r="AX379" s="333"/>
      <c r="AY379" s="333"/>
      <c r="AZ379" s="333"/>
      <c r="BA379" s="333"/>
      <c r="BB379" s="325"/>
      <c r="BC379" s="360"/>
      <c r="BD379" s="326"/>
    </row>
    <row r="380" spans="1:56">
      <c r="A380" s="348"/>
      <c r="B380" s="329"/>
      <c r="C380" s="337"/>
      <c r="D380" s="28">
        <v>6</v>
      </c>
      <c r="E380" s="330"/>
      <c r="F380" s="331"/>
      <c r="G380" s="128">
        <f>G378</f>
        <v>1.0142917108634901E-3</v>
      </c>
      <c r="H380" s="270">
        <f t="shared" ref="H380:J380" si="854">H378</f>
        <v>4.6679068316225003E-5</v>
      </c>
      <c r="I380" s="271">
        <f t="shared" si="854"/>
        <v>1.3041002228337601E-4</v>
      </c>
      <c r="J380" s="272">
        <f t="shared" si="854"/>
        <v>5.9936709031213704E-6</v>
      </c>
      <c r="K380" s="6"/>
      <c r="L380" s="333"/>
      <c r="M380" s="333"/>
      <c r="N380" s="333"/>
      <c r="O380" s="333"/>
      <c r="P380" s="333"/>
      <c r="Q380" s="333"/>
      <c r="R380" s="333"/>
      <c r="S380" s="333"/>
      <c r="T380" s="333"/>
      <c r="U380" s="333"/>
      <c r="V380" s="333"/>
      <c r="W380" s="333"/>
      <c r="X380" s="333"/>
      <c r="Y380" s="333"/>
      <c r="Z380" s="333"/>
      <c r="AA380" s="363"/>
      <c r="AB380" s="333"/>
      <c r="AC380" s="333"/>
      <c r="AD380" s="333"/>
      <c r="AE380" s="333"/>
      <c r="AF380" s="333"/>
      <c r="AG380" s="333"/>
      <c r="AH380" s="333"/>
      <c r="AI380" s="333"/>
      <c r="AJ380" s="333"/>
      <c r="AK380" s="333"/>
      <c r="AL380" s="333"/>
      <c r="AM380" s="333"/>
      <c r="AN380" s="333"/>
      <c r="AO380" s="333"/>
      <c r="AP380" s="333"/>
      <c r="AQ380" s="333"/>
      <c r="AR380" s="333"/>
      <c r="AS380" s="333"/>
      <c r="AT380" s="333"/>
      <c r="AU380" s="333"/>
      <c r="AV380" s="333"/>
      <c r="AW380" s="333"/>
      <c r="AX380" s="333"/>
      <c r="AY380" s="333"/>
      <c r="AZ380" s="333"/>
      <c r="BA380" s="333"/>
      <c r="BB380" s="325"/>
      <c r="BC380" s="360"/>
      <c r="BD380" s="326"/>
    </row>
    <row r="381" spans="1:56">
      <c r="A381" s="348"/>
      <c r="B381" s="329"/>
      <c r="C381" s="337"/>
      <c r="D381" s="28">
        <v>7</v>
      </c>
      <c r="E381" s="330"/>
      <c r="F381" s="331"/>
      <c r="G381" s="97">
        <f>G377</f>
        <v>1.20617831625914E-3</v>
      </c>
      <c r="H381" s="51">
        <f t="shared" ref="H381:J381" si="855">H377</f>
        <v>6.5507157947582498E-5</v>
      </c>
      <c r="I381" s="126">
        <f t="shared" si="855"/>
        <v>1.9870032964954099E-4</v>
      </c>
      <c r="J381" s="173">
        <f t="shared" si="855"/>
        <v>1.0407020050599301E-5</v>
      </c>
      <c r="K381" s="6"/>
      <c r="L381" s="333"/>
      <c r="M381" s="333"/>
      <c r="N381" s="333"/>
      <c r="O381" s="333"/>
      <c r="P381" s="333"/>
      <c r="Q381" s="333"/>
      <c r="R381" s="333"/>
      <c r="S381" s="333"/>
      <c r="T381" s="333"/>
      <c r="U381" s="333"/>
      <c r="V381" s="333"/>
      <c r="W381" s="333"/>
      <c r="X381" s="333"/>
      <c r="Y381" s="333"/>
      <c r="Z381" s="333"/>
      <c r="AA381" s="363"/>
      <c r="AB381" s="333"/>
      <c r="AC381" s="333"/>
      <c r="AD381" s="333"/>
      <c r="AE381" s="333"/>
      <c r="AF381" s="333"/>
      <c r="AG381" s="333"/>
      <c r="AH381" s="333"/>
      <c r="AI381" s="333"/>
      <c r="AJ381" s="333"/>
      <c r="AK381" s="333"/>
      <c r="AL381" s="333"/>
      <c r="AM381" s="333"/>
      <c r="AN381" s="333"/>
      <c r="AO381" s="333"/>
      <c r="AP381" s="333"/>
      <c r="AQ381" s="333"/>
      <c r="AR381" s="333"/>
      <c r="AS381" s="333"/>
      <c r="AT381" s="333"/>
      <c r="AU381" s="333"/>
      <c r="AV381" s="333"/>
      <c r="AW381" s="333"/>
      <c r="AX381" s="333"/>
      <c r="AY381" s="333"/>
      <c r="AZ381" s="333"/>
      <c r="BA381" s="333"/>
      <c r="BB381" s="325"/>
      <c r="BC381" s="360"/>
      <c r="BD381" s="326"/>
    </row>
    <row r="382" spans="1:56">
      <c r="A382" s="348"/>
      <c r="B382" s="329"/>
      <c r="C382" s="337"/>
      <c r="D382" s="28">
        <v>8</v>
      </c>
      <c r="E382" s="330"/>
      <c r="F382" s="331"/>
      <c r="G382" s="97">
        <f>G376</f>
        <v>1.5962394864804301E-3</v>
      </c>
      <c r="H382" s="51">
        <f t="shared" ref="H382:J382" si="856">H376</f>
        <v>1.10862932102716E-4</v>
      </c>
      <c r="I382" s="126">
        <f t="shared" si="856"/>
        <v>3.8364870112567401E-4</v>
      </c>
      <c r="J382" s="173">
        <f t="shared" si="856"/>
        <v>2.44637723194774E-5</v>
      </c>
      <c r="K382" s="6"/>
      <c r="L382" s="333"/>
      <c r="M382" s="333"/>
      <c r="N382" s="333"/>
      <c r="O382" s="333"/>
      <c r="P382" s="333"/>
      <c r="Q382" s="333"/>
      <c r="R382" s="333"/>
      <c r="S382" s="333"/>
      <c r="T382" s="333"/>
      <c r="U382" s="333"/>
      <c r="V382" s="333"/>
      <c r="W382" s="333"/>
      <c r="X382" s="333"/>
      <c r="Y382" s="333"/>
      <c r="Z382" s="333"/>
      <c r="AA382" s="363"/>
      <c r="AB382" s="333"/>
      <c r="AC382" s="333"/>
      <c r="AD382" s="333"/>
      <c r="AE382" s="333"/>
      <c r="AF382" s="333"/>
      <c r="AG382" s="333"/>
      <c r="AH382" s="333"/>
      <c r="AI382" s="333"/>
      <c r="AJ382" s="333"/>
      <c r="AK382" s="333"/>
      <c r="AL382" s="333"/>
      <c r="AM382" s="333"/>
      <c r="AN382" s="333"/>
      <c r="AO382" s="333"/>
      <c r="AP382" s="333"/>
      <c r="AQ382" s="333"/>
      <c r="AR382" s="333"/>
      <c r="AS382" s="333"/>
      <c r="AT382" s="333"/>
      <c r="AU382" s="333"/>
      <c r="AV382" s="333"/>
      <c r="AW382" s="333"/>
      <c r="AX382" s="333"/>
      <c r="AY382" s="333"/>
      <c r="AZ382" s="333"/>
      <c r="BA382" s="333"/>
      <c r="BB382" s="325"/>
      <c r="BC382" s="360"/>
      <c r="BD382" s="326"/>
    </row>
    <row r="383" spans="1:56">
      <c r="A383" s="348"/>
      <c r="B383" s="329"/>
      <c r="C383" s="337"/>
      <c r="D383" s="28">
        <v>9</v>
      </c>
      <c r="E383" s="330"/>
      <c r="F383" s="331"/>
      <c r="G383" s="97">
        <f>G375</f>
        <v>2.3130239595577002E-3</v>
      </c>
      <c r="H383" s="51">
        <f t="shared" ref="H383:J383" si="857">H375</f>
        <v>2.1450582018546499E-4</v>
      </c>
      <c r="I383" s="126">
        <f t="shared" si="857"/>
        <v>8.8210057565332397E-4</v>
      </c>
      <c r="J383" s="173">
        <f t="shared" si="857"/>
        <v>7.1245149541437298E-5</v>
      </c>
      <c r="K383" s="6"/>
      <c r="L383" s="333"/>
      <c r="M383" s="333"/>
      <c r="N383" s="333"/>
      <c r="O383" s="333"/>
      <c r="P383" s="333"/>
      <c r="Q383" s="333"/>
      <c r="R383" s="333"/>
      <c r="S383" s="333"/>
      <c r="T383" s="333"/>
      <c r="U383" s="333"/>
      <c r="V383" s="333"/>
      <c r="W383" s="333"/>
      <c r="X383" s="333"/>
      <c r="Y383" s="333"/>
      <c r="Z383" s="333"/>
      <c r="AA383" s="363"/>
      <c r="AB383" s="333"/>
      <c r="AC383" s="333"/>
      <c r="AD383" s="333"/>
      <c r="AE383" s="333"/>
      <c r="AF383" s="333"/>
      <c r="AG383" s="333"/>
      <c r="AH383" s="333"/>
      <c r="AI383" s="333"/>
      <c r="AJ383" s="333"/>
      <c r="AK383" s="333"/>
      <c r="AL383" s="333"/>
      <c r="AM383" s="333"/>
      <c r="AN383" s="333"/>
      <c r="AO383" s="333"/>
      <c r="AP383" s="333"/>
      <c r="AQ383" s="333"/>
      <c r="AR383" s="333"/>
      <c r="AS383" s="333"/>
      <c r="AT383" s="333"/>
      <c r="AU383" s="333"/>
      <c r="AV383" s="333"/>
      <c r="AW383" s="333"/>
      <c r="AX383" s="333"/>
      <c r="AY383" s="333"/>
      <c r="AZ383" s="333"/>
      <c r="BA383" s="333"/>
      <c r="BB383" s="325"/>
      <c r="BC383" s="360"/>
      <c r="BD383" s="326"/>
    </row>
    <row r="384" spans="1:56">
      <c r="A384" s="348"/>
      <c r="B384" s="329"/>
      <c r="C384" s="337"/>
      <c r="D384" s="29">
        <v>10</v>
      </c>
      <c r="E384" s="330"/>
      <c r="F384" s="331"/>
      <c r="G384" s="101">
        <f>G374</f>
        <v>3.5695166445070502E-3</v>
      </c>
      <c r="H384" s="77">
        <f t="shared" ref="H384:J384" si="858">H374</f>
        <v>4.4416739599219198E-4</v>
      </c>
      <c r="I384" s="248">
        <f t="shared" si="858"/>
        <v>2.2302811563346099E-3</v>
      </c>
      <c r="J384" s="182">
        <f t="shared" si="858"/>
        <v>2.30616070313621E-4</v>
      </c>
      <c r="K384" s="30"/>
      <c r="L384" s="334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64"/>
      <c r="AB384" s="358"/>
      <c r="AC384" s="358"/>
      <c r="AD384" s="358"/>
      <c r="AE384" s="358"/>
      <c r="AF384" s="358"/>
      <c r="AG384" s="358"/>
      <c r="AH384" s="358"/>
      <c r="AI384" s="358"/>
      <c r="AJ384" s="358"/>
      <c r="AK384" s="358"/>
      <c r="AL384" s="358"/>
      <c r="AM384" s="358"/>
      <c r="AN384" s="358"/>
      <c r="AO384" s="358"/>
      <c r="AP384" s="358"/>
      <c r="AQ384" s="358"/>
      <c r="AR384" s="358"/>
      <c r="AS384" s="358"/>
      <c r="AT384" s="358"/>
      <c r="AU384" s="358"/>
      <c r="AV384" s="358"/>
      <c r="AW384" s="358"/>
      <c r="AX384" s="358"/>
      <c r="AY384" s="358"/>
      <c r="AZ384" s="358"/>
      <c r="BA384" s="358"/>
      <c r="BB384" s="325"/>
      <c r="BC384" s="361"/>
      <c r="BD384" s="326"/>
    </row>
    <row r="385" spans="1:100">
      <c r="A385" s="348"/>
      <c r="B385" s="328">
        <v>1</v>
      </c>
      <c r="C385" s="337"/>
      <c r="D385" s="26">
        <v>-9</v>
      </c>
      <c r="E385" s="330">
        <v>4.9675108096974298E-4</v>
      </c>
      <c r="F385" s="331">
        <v>2.0171508237830801E-3</v>
      </c>
      <c r="G385" s="97">
        <f>G393</f>
        <v>5.26958521871238E-3</v>
      </c>
      <c r="H385" s="51">
        <f t="shared" ref="H385:J385" si="859">H393</f>
        <v>9.3982613376550697E-4</v>
      </c>
      <c r="I385" s="126">
        <f t="shared" si="859"/>
        <v>7.2430448580126303E-3</v>
      </c>
      <c r="J385" s="173">
        <f t="shared" si="859"/>
        <v>1.26603616805217E-3</v>
      </c>
      <c r="K385" s="27"/>
      <c r="L385" s="332">
        <f t="shared" ref="L385" si="860">1-SUM(M385:BC404)</f>
        <v>0.72780145475157121</v>
      </c>
      <c r="M385" s="357">
        <f t="shared" ref="M385" si="861">G395+I395</f>
        <v>8.6712644042218796E-3</v>
      </c>
      <c r="N385" s="357">
        <f t="shared" ref="N385" si="862">G402+I402+J395</f>
        <v>8.0983774342231474E-3</v>
      </c>
      <c r="O385" s="357">
        <f t="shared" ref="O385" si="863">G404+I404+H395</f>
        <v>1.1046816165388152E-2</v>
      </c>
      <c r="P385" s="357">
        <f t="shared" ref="P385" si="864">G397+I397+J402</f>
        <v>7.0732913435202147E-3</v>
      </c>
      <c r="Q385" s="357">
        <f t="shared" ref="Q385" si="865">G393+I393</f>
        <v>1.251263007672501E-2</v>
      </c>
      <c r="R385" s="357">
        <f t="shared" ref="R385" si="866">G399+I399+H402+J404</f>
        <v>7.3815740231045332E-3</v>
      </c>
      <c r="S385" s="357">
        <f t="shared" ref="S385" si="867">G386+I386</f>
        <v>1.4847558668338989E-2</v>
      </c>
      <c r="T385" s="357">
        <f t="shared" ref="T385" si="868">G388+I388+J397</f>
        <v>1.9087821467251024E-2</v>
      </c>
      <c r="U385" s="357">
        <f t="shared" ref="U385" si="869">G391+I391+H404</f>
        <v>1.7831481403227364E-2</v>
      </c>
      <c r="V385" s="357">
        <f t="shared" ref="V385" si="870">G400+I400+J393</f>
        <v>7.3068036827337503E-3</v>
      </c>
      <c r="W385" s="357">
        <f t="shared" ref="W385" si="871">G389+I389</f>
        <v>1.923953581496202E-2</v>
      </c>
      <c r="X385" s="357">
        <f t="shared" ref="X385" si="872">G392+I392+J399+H397</f>
        <v>1.5699931110631803E-2</v>
      </c>
      <c r="Y385" s="357">
        <f t="shared" ref="Y385" si="873">G398+I398</f>
        <v>6.0407675146815802E-3</v>
      </c>
      <c r="Z385" s="357">
        <f t="shared" ref="Z385" si="874">G390+I390+J386</f>
        <v>2.0296321203072218E-2</v>
      </c>
      <c r="AA385" s="362">
        <f t="shared" ref="AA385" si="875">G401+I401+H393</f>
        <v>7.4719293376634462E-3</v>
      </c>
      <c r="AB385" s="357">
        <f t="shared" ref="AB385" si="876">G387+I387+J388</f>
        <v>1.9366090017178331E-2</v>
      </c>
      <c r="AC385" s="357">
        <f t="shared" ref="AC385" si="877">G403+I403</f>
        <v>8.6712644042218796E-3</v>
      </c>
      <c r="AD385" s="357">
        <f t="shared" ref="AD385" si="878">G396+I396+J391+H399</f>
        <v>9.8566181816538961E-3</v>
      </c>
      <c r="AE385" s="357">
        <f t="shared" ref="AE385" si="879">G385+I385</f>
        <v>1.251263007672501E-2</v>
      </c>
      <c r="AF385" s="357">
        <f t="shared" ref="AF385" si="880">G394+I394+J400</f>
        <v>1.0776159625513865E-2</v>
      </c>
      <c r="AG385" s="357">
        <f t="shared" ref="AG385" si="881">H386</f>
        <v>1.1067600558505701E-3</v>
      </c>
      <c r="AH385" s="357">
        <f t="shared" ref="AH385" si="882">J389</f>
        <v>2.4276992201409399E-3</v>
      </c>
      <c r="AI385" s="357">
        <f t="shared" ref="AI385" si="883">J392+H388</f>
        <v>3.01613541179998E-3</v>
      </c>
      <c r="AJ385" s="357">
        <f t="shared" ref="AJ385" si="884">F385</f>
        <v>2.0171508237830801E-3</v>
      </c>
      <c r="AK385" s="357">
        <f t="shared" ref="AK385" si="885">J398</f>
        <v>3.8295563890329402E-4</v>
      </c>
      <c r="AL385" s="357">
        <f t="shared" ref="AL385" si="886">H391</f>
        <v>1.2599257167395599E-3</v>
      </c>
      <c r="AM385" s="357">
        <f t="shared" ref="AM385" si="887">J390</f>
        <v>2.3184655119017701E-3</v>
      </c>
      <c r="AN385" s="357">
        <f t="shared" ref="AN385" si="888">J401+H400</f>
        <v>8.8619100432882195E-4</v>
      </c>
      <c r="AO385" s="357">
        <f t="shared" ref="AO385" si="889">J387</f>
        <v>2.0284885690868598E-3</v>
      </c>
      <c r="AP385" s="357">
        <f t="shared" ref="AP385" si="890">H389</f>
        <v>1.4089980185084999E-3</v>
      </c>
      <c r="AQ385" s="357">
        <f t="shared" ref="AQ385" si="891">J403</f>
        <v>7.0525135512344698E-4</v>
      </c>
      <c r="AR385" s="357">
        <f t="shared" ref="AR385" si="892">H392+J396</f>
        <v>1.6479481954728451E-3</v>
      </c>
      <c r="AS385" s="357">
        <f t="shared" ref="AS385" si="893">J385</f>
        <v>1.26603616805217E-3</v>
      </c>
      <c r="AT385" s="357">
        <f t="shared" ref="AT385" si="894">H398</f>
        <v>4.47740286405508E-4</v>
      </c>
      <c r="AU385" s="357">
        <f t="shared" ref="AU385" si="895">J394</f>
        <v>9.4523698938307895E-4</v>
      </c>
      <c r="AV385" s="357">
        <f t="shared" ref="AV385" si="896">H390</f>
        <v>1.3691849580554701E-3</v>
      </c>
      <c r="AW385" s="357">
        <f t="shared" ref="AW385" si="897">H401</f>
        <v>4.8686515682501999E-4</v>
      </c>
      <c r="AX385" s="357">
        <f t="shared" ref="AX385" si="898">H387</f>
        <v>1.2599257167395599E-3</v>
      </c>
      <c r="AY385" s="357">
        <f t="shared" ref="AY385" si="899">E385</f>
        <v>4.9675108096974298E-4</v>
      </c>
      <c r="AZ385" s="357">
        <f t="shared" ref="AZ385" si="900">H403</f>
        <v>6.5361217877758099E-4</v>
      </c>
      <c r="BA385" s="357">
        <f t="shared" ref="BA385" si="901">H396</f>
        <v>5.5467420482656403E-4</v>
      </c>
      <c r="BB385" s="325">
        <f t="shared" ref="BB385" si="902">H385</f>
        <v>9.3982613376550697E-4</v>
      </c>
      <c r="BC385" s="359">
        <f t="shared" ref="BC385" si="903">H394</f>
        <v>7.8385689795080397E-4</v>
      </c>
      <c r="BD385" s="326">
        <f t="shared" ref="BD385" si="904">SUMPRODUCT($L$1:$BC$1,BF385:CW385)</f>
        <v>3.5607081393479398</v>
      </c>
      <c r="BF385" s="12">
        <f>L385</f>
        <v>0.72780145475157121</v>
      </c>
      <c r="BG385" s="23">
        <f t="shared" ref="BG385:CV385" si="905">M385</f>
        <v>8.6712644042218796E-3</v>
      </c>
      <c r="BH385" s="23">
        <f t="shared" si="905"/>
        <v>8.0983774342231474E-3</v>
      </c>
      <c r="BI385" s="23">
        <f t="shared" si="905"/>
        <v>1.1046816165388152E-2</v>
      </c>
      <c r="BJ385" s="23">
        <f t="shared" si="905"/>
        <v>7.0732913435202147E-3</v>
      </c>
      <c r="BK385" s="23">
        <f t="shared" si="905"/>
        <v>1.251263007672501E-2</v>
      </c>
      <c r="BL385" s="23">
        <f t="shared" si="905"/>
        <v>7.3815740231045332E-3</v>
      </c>
      <c r="BM385" s="23">
        <f t="shared" si="905"/>
        <v>1.4847558668338989E-2</v>
      </c>
      <c r="BN385" s="23">
        <f t="shared" si="905"/>
        <v>1.9087821467251024E-2</v>
      </c>
      <c r="BO385" s="23">
        <f t="shared" si="905"/>
        <v>1.7831481403227364E-2</v>
      </c>
      <c r="BP385" s="23">
        <f t="shared" si="905"/>
        <v>7.3068036827337503E-3</v>
      </c>
      <c r="BQ385" s="23">
        <f t="shared" si="905"/>
        <v>1.923953581496202E-2</v>
      </c>
      <c r="BR385" s="23">
        <f t="shared" si="905"/>
        <v>1.5699931110631803E-2</v>
      </c>
      <c r="BS385" s="23">
        <f t="shared" si="905"/>
        <v>6.0407675146815802E-3</v>
      </c>
      <c r="BT385" s="23">
        <f t="shared" si="905"/>
        <v>2.0296321203072218E-2</v>
      </c>
      <c r="BU385" s="23">
        <f t="shared" si="905"/>
        <v>7.4719293376634462E-3</v>
      </c>
      <c r="BV385" s="23">
        <f t="shared" si="905"/>
        <v>1.9366090017178331E-2</v>
      </c>
      <c r="BW385" s="23">
        <f t="shared" si="905"/>
        <v>8.6712644042218796E-3</v>
      </c>
      <c r="BX385" s="23">
        <f t="shared" si="905"/>
        <v>9.8566181816538961E-3</v>
      </c>
      <c r="BY385" s="23">
        <f t="shared" si="905"/>
        <v>1.251263007672501E-2</v>
      </c>
      <c r="BZ385" s="23">
        <f t="shared" si="905"/>
        <v>1.0776159625513865E-2</v>
      </c>
      <c r="CA385" s="23">
        <f t="shared" si="905"/>
        <v>1.1067600558505701E-3</v>
      </c>
      <c r="CB385" s="23">
        <f t="shared" si="905"/>
        <v>2.4276992201409399E-3</v>
      </c>
      <c r="CC385" s="23">
        <f t="shared" si="905"/>
        <v>3.01613541179998E-3</v>
      </c>
      <c r="CD385" s="23">
        <f t="shared" si="905"/>
        <v>2.0171508237830801E-3</v>
      </c>
      <c r="CE385" s="23">
        <f t="shared" si="905"/>
        <v>3.8295563890329402E-4</v>
      </c>
      <c r="CF385" s="23">
        <f t="shared" si="905"/>
        <v>1.2599257167395599E-3</v>
      </c>
      <c r="CG385" s="23">
        <f t="shared" si="905"/>
        <v>2.3184655119017701E-3</v>
      </c>
      <c r="CH385" s="23">
        <f t="shared" si="905"/>
        <v>8.8619100432882195E-4</v>
      </c>
      <c r="CI385" s="23">
        <f t="shared" si="905"/>
        <v>2.0284885690868598E-3</v>
      </c>
      <c r="CJ385" s="23">
        <f t="shared" si="905"/>
        <v>1.4089980185084999E-3</v>
      </c>
      <c r="CK385" s="23">
        <f t="shared" si="905"/>
        <v>7.0525135512344698E-4</v>
      </c>
      <c r="CL385" s="23">
        <f t="shared" si="905"/>
        <v>1.6479481954728451E-3</v>
      </c>
      <c r="CM385" s="23">
        <f t="shared" si="905"/>
        <v>1.26603616805217E-3</v>
      </c>
      <c r="CN385" s="23">
        <f t="shared" si="905"/>
        <v>4.47740286405508E-4</v>
      </c>
      <c r="CO385" s="23">
        <f t="shared" si="905"/>
        <v>9.4523698938307895E-4</v>
      </c>
      <c r="CP385" s="23">
        <f t="shared" si="905"/>
        <v>1.3691849580554701E-3</v>
      </c>
      <c r="CQ385" s="23">
        <f t="shared" si="905"/>
        <v>4.8686515682501999E-4</v>
      </c>
      <c r="CR385" s="23">
        <f t="shared" si="905"/>
        <v>1.2599257167395599E-3</v>
      </c>
      <c r="CS385" s="23">
        <f t="shared" si="905"/>
        <v>4.9675108096974298E-4</v>
      </c>
      <c r="CT385" s="23">
        <f t="shared" si="905"/>
        <v>6.5361217877758099E-4</v>
      </c>
      <c r="CU385" s="23">
        <f t="shared" si="905"/>
        <v>5.5467420482656403E-4</v>
      </c>
      <c r="CV385" s="24">
        <f t="shared" si="905"/>
        <v>9.3982613376550697E-4</v>
      </c>
    </row>
    <row r="386" spans="1:100">
      <c r="A386" s="348"/>
      <c r="B386" s="329"/>
      <c r="C386" s="337"/>
      <c r="D386" s="28">
        <v>-8</v>
      </c>
      <c r="E386" s="330"/>
      <c r="F386" s="331"/>
      <c r="G386" s="258">
        <f>G392</f>
        <v>5.86443571497743E-3</v>
      </c>
      <c r="H386" s="268">
        <f t="shared" ref="H386:J386" si="906">H392</f>
        <v>1.1067600558505701E-3</v>
      </c>
      <c r="I386" s="267">
        <f t="shared" si="906"/>
        <v>8.9831229533615595E-3</v>
      </c>
      <c r="J386" s="266">
        <f t="shared" si="906"/>
        <v>1.64695045374451E-3</v>
      </c>
      <c r="K386" s="6"/>
      <c r="L386" s="333"/>
      <c r="M386" s="333"/>
      <c r="N386" s="333"/>
      <c r="O386" s="333"/>
      <c r="P386" s="333"/>
      <c r="Q386" s="333"/>
      <c r="R386" s="333"/>
      <c r="S386" s="333"/>
      <c r="T386" s="333"/>
      <c r="U386" s="333"/>
      <c r="V386" s="333"/>
      <c r="W386" s="333"/>
      <c r="X386" s="333"/>
      <c r="Y386" s="333"/>
      <c r="Z386" s="333"/>
      <c r="AA386" s="363"/>
      <c r="AB386" s="333"/>
      <c r="AC386" s="333"/>
      <c r="AD386" s="333"/>
      <c r="AE386" s="333"/>
      <c r="AF386" s="333"/>
      <c r="AG386" s="333"/>
      <c r="AH386" s="333"/>
      <c r="AI386" s="333"/>
      <c r="AJ386" s="333"/>
      <c r="AK386" s="333"/>
      <c r="AL386" s="333"/>
      <c r="AM386" s="333"/>
      <c r="AN386" s="333"/>
      <c r="AO386" s="333"/>
      <c r="AP386" s="333"/>
      <c r="AQ386" s="333"/>
      <c r="AR386" s="333"/>
      <c r="AS386" s="333"/>
      <c r="AT386" s="333"/>
      <c r="AU386" s="333"/>
      <c r="AV386" s="333"/>
      <c r="AW386" s="333"/>
      <c r="AX386" s="333"/>
      <c r="AY386" s="333"/>
      <c r="AZ386" s="333"/>
      <c r="BA386" s="333"/>
      <c r="BB386" s="325"/>
      <c r="BC386" s="360"/>
      <c r="BD386" s="326"/>
    </row>
    <row r="387" spans="1:100">
      <c r="A387" s="348"/>
      <c r="B387" s="329"/>
      <c r="C387" s="337"/>
      <c r="D387" s="28">
        <v>-7</v>
      </c>
      <c r="E387" s="330"/>
      <c r="F387" s="331"/>
      <c r="G387" s="258">
        <f>G391</f>
        <v>6.3888393785172604E-3</v>
      </c>
      <c r="H387" s="268">
        <f t="shared" ref="H387:J387" si="907">H391</f>
        <v>1.2599257167395599E-3</v>
      </c>
      <c r="I387" s="267">
        <f t="shared" si="907"/>
        <v>1.06587851267593E-2</v>
      </c>
      <c r="J387" s="266">
        <f t="shared" si="907"/>
        <v>2.0284885690868598E-3</v>
      </c>
      <c r="K387" s="6"/>
      <c r="L387" s="333"/>
      <c r="M387" s="333"/>
      <c r="N387" s="333"/>
      <c r="O387" s="333"/>
      <c r="P387" s="333"/>
      <c r="Q387" s="333"/>
      <c r="R387" s="333"/>
      <c r="S387" s="333"/>
      <c r="T387" s="333"/>
      <c r="U387" s="333"/>
      <c r="V387" s="333"/>
      <c r="W387" s="333"/>
      <c r="X387" s="333"/>
      <c r="Y387" s="333"/>
      <c r="Z387" s="333"/>
      <c r="AA387" s="363"/>
      <c r="AB387" s="333"/>
      <c r="AC387" s="333"/>
      <c r="AD387" s="333"/>
      <c r="AE387" s="333"/>
      <c r="AF387" s="333"/>
      <c r="AG387" s="333"/>
      <c r="AH387" s="333"/>
      <c r="AI387" s="333"/>
      <c r="AJ387" s="333"/>
      <c r="AK387" s="333"/>
      <c r="AL387" s="333"/>
      <c r="AM387" s="333"/>
      <c r="AN387" s="333"/>
      <c r="AO387" s="333"/>
      <c r="AP387" s="333"/>
      <c r="AQ387" s="333"/>
      <c r="AR387" s="333"/>
      <c r="AS387" s="333"/>
      <c r="AT387" s="333"/>
      <c r="AU387" s="333"/>
      <c r="AV387" s="333"/>
      <c r="AW387" s="333"/>
      <c r="AX387" s="333"/>
      <c r="AY387" s="333"/>
      <c r="AZ387" s="333"/>
      <c r="BA387" s="333"/>
      <c r="BB387" s="325"/>
      <c r="BC387" s="360"/>
      <c r="BD387" s="326"/>
    </row>
    <row r="388" spans="1:100">
      <c r="A388" s="348"/>
      <c r="B388" s="329"/>
      <c r="C388" s="337"/>
      <c r="D388" s="28">
        <v>-6</v>
      </c>
      <c r="E388" s="330"/>
      <c r="F388" s="331"/>
      <c r="G388" s="258">
        <f>G390</f>
        <v>6.7523950876889104E-3</v>
      </c>
      <c r="H388" s="268">
        <f t="shared" ref="H388:J388" si="908">H390</f>
        <v>1.3691849580554701E-3</v>
      </c>
      <c r="I388" s="267">
        <f t="shared" si="908"/>
        <v>1.18969756616388E-2</v>
      </c>
      <c r="J388" s="266">
        <f t="shared" si="908"/>
        <v>2.3184655119017701E-3</v>
      </c>
      <c r="K388" s="6"/>
      <c r="L388" s="333"/>
      <c r="M388" s="333"/>
      <c r="N388" s="333"/>
      <c r="O388" s="333"/>
      <c r="P388" s="333"/>
      <c r="Q388" s="333"/>
      <c r="R388" s="333"/>
      <c r="S388" s="333"/>
      <c r="T388" s="333"/>
      <c r="U388" s="333"/>
      <c r="V388" s="333"/>
      <c r="W388" s="333"/>
      <c r="X388" s="333"/>
      <c r="Y388" s="333"/>
      <c r="Z388" s="333"/>
      <c r="AA388" s="363"/>
      <c r="AB388" s="333"/>
      <c r="AC388" s="333"/>
      <c r="AD388" s="333"/>
      <c r="AE388" s="333"/>
      <c r="AF388" s="333"/>
      <c r="AG388" s="333"/>
      <c r="AH388" s="333"/>
      <c r="AI388" s="333"/>
      <c r="AJ388" s="333"/>
      <c r="AK388" s="333"/>
      <c r="AL388" s="333"/>
      <c r="AM388" s="333"/>
      <c r="AN388" s="333"/>
      <c r="AO388" s="333"/>
      <c r="AP388" s="333"/>
      <c r="AQ388" s="333"/>
      <c r="AR388" s="333"/>
      <c r="AS388" s="333"/>
      <c r="AT388" s="333"/>
      <c r="AU388" s="333"/>
      <c r="AV388" s="333"/>
      <c r="AW388" s="333"/>
      <c r="AX388" s="333"/>
      <c r="AY388" s="333"/>
      <c r="AZ388" s="333"/>
      <c r="BA388" s="333"/>
      <c r="BB388" s="325"/>
      <c r="BC388" s="360"/>
      <c r="BD388" s="326"/>
    </row>
    <row r="389" spans="1:100">
      <c r="A389" s="348"/>
      <c r="B389" s="329"/>
      <c r="C389" s="337"/>
      <c r="D389" s="28">
        <v>-5</v>
      </c>
      <c r="E389" s="330"/>
      <c r="F389" s="331"/>
      <c r="G389" s="258">
        <f>'8'!G388</f>
        <v>6.8829206316589203E-3</v>
      </c>
      <c r="H389" s="268">
        <f>'8'!H388</f>
        <v>1.4089980185084999E-3</v>
      </c>
      <c r="I389" s="267">
        <f>'8'!I388</f>
        <v>1.23566151833031E-2</v>
      </c>
      <c r="J389" s="266">
        <f>'8'!J388</f>
        <v>2.4276992201409399E-3</v>
      </c>
      <c r="K389" s="6"/>
      <c r="L389" s="333"/>
      <c r="M389" s="333"/>
      <c r="N389" s="333"/>
      <c r="O389" s="333"/>
      <c r="P389" s="333"/>
      <c r="Q389" s="333"/>
      <c r="R389" s="333"/>
      <c r="S389" s="333"/>
      <c r="T389" s="333"/>
      <c r="U389" s="333"/>
      <c r="V389" s="333"/>
      <c r="W389" s="333"/>
      <c r="X389" s="333"/>
      <c r="Y389" s="333"/>
      <c r="Z389" s="333"/>
      <c r="AA389" s="363"/>
      <c r="AB389" s="333"/>
      <c r="AC389" s="333"/>
      <c r="AD389" s="333"/>
      <c r="AE389" s="333"/>
      <c r="AF389" s="333"/>
      <c r="AG389" s="333"/>
      <c r="AH389" s="333"/>
      <c r="AI389" s="333"/>
      <c r="AJ389" s="333"/>
      <c r="AK389" s="333"/>
      <c r="AL389" s="333"/>
      <c r="AM389" s="333"/>
      <c r="AN389" s="333"/>
      <c r="AO389" s="333"/>
      <c r="AP389" s="333"/>
      <c r="AQ389" s="333"/>
      <c r="AR389" s="333"/>
      <c r="AS389" s="333"/>
      <c r="AT389" s="333"/>
      <c r="AU389" s="333"/>
      <c r="AV389" s="333"/>
      <c r="AW389" s="333"/>
      <c r="AX389" s="333"/>
      <c r="AY389" s="333"/>
      <c r="AZ389" s="333"/>
      <c r="BA389" s="333"/>
      <c r="BB389" s="325"/>
      <c r="BC389" s="360"/>
      <c r="BD389" s="326"/>
    </row>
    <row r="390" spans="1:100">
      <c r="A390" s="348"/>
      <c r="B390" s="329"/>
      <c r="C390" s="337"/>
      <c r="D390" s="28">
        <v>-4</v>
      </c>
      <c r="E390" s="330"/>
      <c r="F390" s="331"/>
      <c r="G390" s="258">
        <f>'8'!G389</f>
        <v>6.7523950876889104E-3</v>
      </c>
      <c r="H390" s="268">
        <f>'8'!H389</f>
        <v>1.3691849580554701E-3</v>
      </c>
      <c r="I390" s="267">
        <f>'8'!I389</f>
        <v>1.18969756616388E-2</v>
      </c>
      <c r="J390" s="266">
        <f>'8'!J389</f>
        <v>2.3184655119017701E-3</v>
      </c>
      <c r="K390" s="6"/>
      <c r="L390" s="333"/>
      <c r="M390" s="333"/>
      <c r="N390" s="333"/>
      <c r="O390" s="333"/>
      <c r="P390" s="333"/>
      <c r="Q390" s="333"/>
      <c r="R390" s="333"/>
      <c r="S390" s="333"/>
      <c r="T390" s="333"/>
      <c r="U390" s="333"/>
      <c r="V390" s="333"/>
      <c r="W390" s="333"/>
      <c r="X390" s="333"/>
      <c r="Y390" s="333"/>
      <c r="Z390" s="333"/>
      <c r="AA390" s="363"/>
      <c r="AB390" s="333"/>
      <c r="AC390" s="333"/>
      <c r="AD390" s="333"/>
      <c r="AE390" s="333"/>
      <c r="AF390" s="333"/>
      <c r="AG390" s="333"/>
      <c r="AH390" s="333"/>
      <c r="AI390" s="333"/>
      <c r="AJ390" s="333"/>
      <c r="AK390" s="333"/>
      <c r="AL390" s="333"/>
      <c r="AM390" s="333"/>
      <c r="AN390" s="333"/>
      <c r="AO390" s="333"/>
      <c r="AP390" s="333"/>
      <c r="AQ390" s="333"/>
      <c r="AR390" s="333"/>
      <c r="AS390" s="333"/>
      <c r="AT390" s="333"/>
      <c r="AU390" s="333"/>
      <c r="AV390" s="333"/>
      <c r="AW390" s="333"/>
      <c r="AX390" s="333"/>
      <c r="AY390" s="333"/>
      <c r="AZ390" s="333"/>
      <c r="BA390" s="333"/>
      <c r="BB390" s="325"/>
      <c r="BC390" s="360"/>
      <c r="BD390" s="326"/>
    </row>
    <row r="391" spans="1:100">
      <c r="A391" s="348"/>
      <c r="B391" s="329"/>
      <c r="C391" s="337"/>
      <c r="D391" s="28">
        <v>-3</v>
      </c>
      <c r="E391" s="330"/>
      <c r="F391" s="331"/>
      <c r="G391" s="258">
        <f>'8'!G390</f>
        <v>6.3888393785172604E-3</v>
      </c>
      <c r="H391" s="268">
        <f>'8'!H390</f>
        <v>1.2599257167395599E-3</v>
      </c>
      <c r="I391" s="267">
        <f>'8'!I390</f>
        <v>1.06587851267593E-2</v>
      </c>
      <c r="J391" s="266">
        <f>'8'!J390</f>
        <v>2.0284885690868598E-3</v>
      </c>
      <c r="K391" s="6"/>
      <c r="L391" s="333"/>
      <c r="M391" s="333"/>
      <c r="N391" s="333"/>
      <c r="O391" s="333"/>
      <c r="P391" s="333"/>
      <c r="Q391" s="333"/>
      <c r="R391" s="333"/>
      <c r="S391" s="333"/>
      <c r="T391" s="333"/>
      <c r="U391" s="333"/>
      <c r="V391" s="333"/>
      <c r="W391" s="333"/>
      <c r="X391" s="333"/>
      <c r="Y391" s="333"/>
      <c r="Z391" s="333"/>
      <c r="AA391" s="363"/>
      <c r="AB391" s="333"/>
      <c r="AC391" s="333"/>
      <c r="AD391" s="333"/>
      <c r="AE391" s="333"/>
      <c r="AF391" s="333"/>
      <c r="AG391" s="333"/>
      <c r="AH391" s="333"/>
      <c r="AI391" s="333"/>
      <c r="AJ391" s="333"/>
      <c r="AK391" s="333"/>
      <c r="AL391" s="333"/>
      <c r="AM391" s="333"/>
      <c r="AN391" s="333"/>
      <c r="AO391" s="333"/>
      <c r="AP391" s="333"/>
      <c r="AQ391" s="333"/>
      <c r="AR391" s="333"/>
      <c r="AS391" s="333"/>
      <c r="AT391" s="333"/>
      <c r="AU391" s="333"/>
      <c r="AV391" s="333"/>
      <c r="AW391" s="333"/>
      <c r="AX391" s="333"/>
      <c r="AY391" s="333"/>
      <c r="AZ391" s="333"/>
      <c r="BA391" s="333"/>
      <c r="BB391" s="325"/>
      <c r="BC391" s="360"/>
      <c r="BD391" s="326"/>
    </row>
    <row r="392" spans="1:100">
      <c r="A392" s="348"/>
      <c r="B392" s="329"/>
      <c r="C392" s="337"/>
      <c r="D392" s="28">
        <v>-2</v>
      </c>
      <c r="E392" s="330"/>
      <c r="F392" s="331"/>
      <c r="G392" s="258">
        <f>'8'!G391</f>
        <v>5.86443571497743E-3</v>
      </c>
      <c r="H392" s="268">
        <f>'8'!H391</f>
        <v>1.1067600558505701E-3</v>
      </c>
      <c r="I392" s="267">
        <f>'8'!I391</f>
        <v>8.9831229533615595E-3</v>
      </c>
      <c r="J392" s="266">
        <f>'8'!J391</f>
        <v>1.64695045374451E-3</v>
      </c>
      <c r="K392" s="6"/>
      <c r="L392" s="333"/>
      <c r="M392" s="333"/>
      <c r="N392" s="333"/>
      <c r="O392" s="333"/>
      <c r="P392" s="333"/>
      <c r="Q392" s="333"/>
      <c r="R392" s="333"/>
      <c r="S392" s="333"/>
      <c r="T392" s="333"/>
      <c r="U392" s="333"/>
      <c r="V392" s="333"/>
      <c r="W392" s="333"/>
      <c r="X392" s="333"/>
      <c r="Y392" s="333"/>
      <c r="Z392" s="333"/>
      <c r="AA392" s="363"/>
      <c r="AB392" s="333"/>
      <c r="AC392" s="333"/>
      <c r="AD392" s="333"/>
      <c r="AE392" s="333"/>
      <c r="AF392" s="333"/>
      <c r="AG392" s="333"/>
      <c r="AH392" s="333"/>
      <c r="AI392" s="333"/>
      <c r="AJ392" s="333"/>
      <c r="AK392" s="333"/>
      <c r="AL392" s="333"/>
      <c r="AM392" s="333"/>
      <c r="AN392" s="333"/>
      <c r="AO392" s="333"/>
      <c r="AP392" s="333"/>
      <c r="AQ392" s="333"/>
      <c r="AR392" s="333"/>
      <c r="AS392" s="333"/>
      <c r="AT392" s="333"/>
      <c r="AU392" s="333"/>
      <c r="AV392" s="333"/>
      <c r="AW392" s="333"/>
      <c r="AX392" s="333"/>
      <c r="AY392" s="333"/>
      <c r="AZ392" s="333"/>
      <c r="BA392" s="333"/>
      <c r="BB392" s="325"/>
      <c r="BC392" s="360"/>
      <c r="BD392" s="326"/>
    </row>
    <row r="393" spans="1:100">
      <c r="A393" s="348"/>
      <c r="B393" s="329"/>
      <c r="C393" s="337"/>
      <c r="D393" s="28">
        <v>-1</v>
      </c>
      <c r="E393" s="330"/>
      <c r="F393" s="331"/>
      <c r="G393" s="258">
        <f>'8'!G392</f>
        <v>5.26958521871238E-3</v>
      </c>
      <c r="H393" s="268">
        <f>'8'!H392</f>
        <v>9.3982613376550697E-4</v>
      </c>
      <c r="I393" s="267">
        <f>'8'!I392</f>
        <v>7.2430448580126303E-3</v>
      </c>
      <c r="J393" s="266">
        <f>'8'!J392</f>
        <v>1.26603616805217E-3</v>
      </c>
      <c r="K393" s="6"/>
      <c r="L393" s="333"/>
      <c r="M393" s="333"/>
      <c r="N393" s="333"/>
      <c r="O393" s="333"/>
      <c r="P393" s="333"/>
      <c r="Q393" s="333"/>
      <c r="R393" s="333"/>
      <c r="S393" s="333"/>
      <c r="T393" s="333"/>
      <c r="U393" s="333"/>
      <c r="V393" s="333"/>
      <c r="W393" s="333"/>
      <c r="X393" s="333"/>
      <c r="Y393" s="333"/>
      <c r="Z393" s="333"/>
      <c r="AA393" s="363"/>
      <c r="AB393" s="333"/>
      <c r="AC393" s="333"/>
      <c r="AD393" s="333"/>
      <c r="AE393" s="333"/>
      <c r="AF393" s="333"/>
      <c r="AG393" s="333"/>
      <c r="AH393" s="333"/>
      <c r="AI393" s="333"/>
      <c r="AJ393" s="333"/>
      <c r="AK393" s="333"/>
      <c r="AL393" s="333"/>
      <c r="AM393" s="333"/>
      <c r="AN393" s="333"/>
      <c r="AO393" s="333"/>
      <c r="AP393" s="333"/>
      <c r="AQ393" s="333"/>
      <c r="AR393" s="333"/>
      <c r="AS393" s="333"/>
      <c r="AT393" s="333"/>
      <c r="AU393" s="333"/>
      <c r="AV393" s="333"/>
      <c r="AW393" s="333"/>
      <c r="AX393" s="333"/>
      <c r="AY393" s="333"/>
      <c r="AZ393" s="333"/>
      <c r="BA393" s="333"/>
      <c r="BB393" s="325"/>
      <c r="BC393" s="360"/>
      <c r="BD393" s="326"/>
    </row>
    <row r="394" spans="1:100">
      <c r="A394" s="348"/>
      <c r="B394" s="329"/>
      <c r="C394" s="337"/>
      <c r="D394" s="28">
        <v>0</v>
      </c>
      <c r="E394" s="330"/>
      <c r="F394" s="331"/>
      <c r="G394" s="258">
        <f>'8'!G393</f>
        <v>4.6864474917412803E-3</v>
      </c>
      <c r="H394" s="268">
        <f>'8'!H393</f>
        <v>7.8385689795080397E-4</v>
      </c>
      <c r="I394" s="267">
        <f>'8'!I393</f>
        <v>5.70675649486929E-3</v>
      </c>
      <c r="J394" s="266">
        <f>'8'!J393</f>
        <v>9.4523698938307895E-4</v>
      </c>
      <c r="K394" s="6"/>
      <c r="L394" s="333"/>
      <c r="M394" s="333"/>
      <c r="N394" s="333"/>
      <c r="O394" s="333"/>
      <c r="P394" s="333"/>
      <c r="Q394" s="333"/>
      <c r="R394" s="333"/>
      <c r="S394" s="333"/>
      <c r="T394" s="333"/>
      <c r="U394" s="333"/>
      <c r="V394" s="333"/>
      <c r="W394" s="333"/>
      <c r="X394" s="333"/>
      <c r="Y394" s="333"/>
      <c r="Z394" s="333"/>
      <c r="AA394" s="363"/>
      <c r="AB394" s="333"/>
      <c r="AC394" s="333"/>
      <c r="AD394" s="333"/>
      <c r="AE394" s="333"/>
      <c r="AF394" s="333"/>
      <c r="AG394" s="333"/>
      <c r="AH394" s="333"/>
      <c r="AI394" s="333"/>
      <c r="AJ394" s="333"/>
      <c r="AK394" s="333"/>
      <c r="AL394" s="333"/>
      <c r="AM394" s="333"/>
      <c r="AN394" s="333"/>
      <c r="AO394" s="333"/>
      <c r="AP394" s="333"/>
      <c r="AQ394" s="333"/>
      <c r="AR394" s="333"/>
      <c r="AS394" s="333"/>
      <c r="AT394" s="333"/>
      <c r="AU394" s="333"/>
      <c r="AV394" s="333"/>
      <c r="AW394" s="333"/>
      <c r="AX394" s="333"/>
      <c r="AY394" s="333"/>
      <c r="AZ394" s="333"/>
      <c r="BA394" s="333"/>
      <c r="BB394" s="325"/>
      <c r="BC394" s="360"/>
      <c r="BD394" s="326"/>
    </row>
    <row r="395" spans="1:100">
      <c r="A395" s="348"/>
      <c r="B395" s="329"/>
      <c r="C395" s="337"/>
      <c r="D395" s="28">
        <v>1</v>
      </c>
      <c r="E395" s="330"/>
      <c r="F395" s="331"/>
      <c r="G395" s="258">
        <f>'8'!G394</f>
        <v>4.1735973093326396E-3</v>
      </c>
      <c r="H395" s="268">
        <f>'8'!H394</f>
        <v>6.5361217877758099E-4</v>
      </c>
      <c r="I395" s="267">
        <f>'8'!I394</f>
        <v>4.49766709488924E-3</v>
      </c>
      <c r="J395" s="266">
        <f>'8'!J394</f>
        <v>7.0525135512344698E-4</v>
      </c>
      <c r="K395" s="6"/>
      <c r="L395" s="333"/>
      <c r="M395" s="333"/>
      <c r="N395" s="333"/>
      <c r="O395" s="333"/>
      <c r="P395" s="333"/>
      <c r="Q395" s="333"/>
      <c r="R395" s="333"/>
      <c r="S395" s="333"/>
      <c r="T395" s="333"/>
      <c r="U395" s="333"/>
      <c r="V395" s="333"/>
      <c r="W395" s="333"/>
      <c r="X395" s="333"/>
      <c r="Y395" s="333"/>
      <c r="Z395" s="333"/>
      <c r="AA395" s="363"/>
      <c r="AB395" s="333"/>
      <c r="AC395" s="333"/>
      <c r="AD395" s="333"/>
      <c r="AE395" s="333"/>
      <c r="AF395" s="333"/>
      <c r="AG395" s="333"/>
      <c r="AH395" s="333"/>
      <c r="AI395" s="333"/>
      <c r="AJ395" s="333"/>
      <c r="AK395" s="333"/>
      <c r="AL395" s="333"/>
      <c r="AM395" s="333"/>
      <c r="AN395" s="333"/>
      <c r="AO395" s="333"/>
      <c r="AP395" s="333"/>
      <c r="AQ395" s="333"/>
      <c r="AR395" s="333"/>
      <c r="AS395" s="333"/>
      <c r="AT395" s="333"/>
      <c r="AU395" s="333"/>
      <c r="AV395" s="333"/>
      <c r="AW395" s="333"/>
      <c r="AX395" s="333"/>
      <c r="AY395" s="333"/>
      <c r="AZ395" s="333"/>
      <c r="BA395" s="333"/>
      <c r="BB395" s="325"/>
      <c r="BC395" s="360"/>
      <c r="BD395" s="326"/>
    </row>
    <row r="396" spans="1:100">
      <c r="A396" s="348"/>
      <c r="B396" s="329"/>
      <c r="C396" s="337"/>
      <c r="D396" s="28">
        <v>2</v>
      </c>
      <c r="E396" s="330"/>
      <c r="F396" s="331"/>
      <c r="G396" s="258">
        <f>'8'!G395</f>
        <v>3.76383241628498E-3</v>
      </c>
      <c r="H396" s="268">
        <f>'8'!H395</f>
        <v>5.5467420482656403E-4</v>
      </c>
      <c r="I396" s="267">
        <f>'8'!I395</f>
        <v>3.6292936628147198E-3</v>
      </c>
      <c r="J396" s="266">
        <f>'8'!J395</f>
        <v>5.4118813962227496E-4</v>
      </c>
      <c r="K396" s="6"/>
      <c r="L396" s="333"/>
      <c r="M396" s="333"/>
      <c r="N396" s="333"/>
      <c r="O396" s="333"/>
      <c r="P396" s="333"/>
      <c r="Q396" s="333"/>
      <c r="R396" s="333"/>
      <c r="S396" s="333"/>
      <c r="T396" s="333"/>
      <c r="U396" s="333"/>
      <c r="V396" s="333"/>
      <c r="W396" s="333"/>
      <c r="X396" s="333"/>
      <c r="Y396" s="333"/>
      <c r="Z396" s="333"/>
      <c r="AA396" s="363"/>
      <c r="AB396" s="333"/>
      <c r="AC396" s="333"/>
      <c r="AD396" s="333"/>
      <c r="AE396" s="333"/>
      <c r="AF396" s="333"/>
      <c r="AG396" s="333"/>
      <c r="AH396" s="333"/>
      <c r="AI396" s="333"/>
      <c r="AJ396" s="333"/>
      <c r="AK396" s="333"/>
      <c r="AL396" s="333"/>
      <c r="AM396" s="333"/>
      <c r="AN396" s="333"/>
      <c r="AO396" s="333"/>
      <c r="AP396" s="333"/>
      <c r="AQ396" s="333"/>
      <c r="AR396" s="333"/>
      <c r="AS396" s="333"/>
      <c r="AT396" s="333"/>
      <c r="AU396" s="333"/>
      <c r="AV396" s="333"/>
      <c r="AW396" s="333"/>
      <c r="AX396" s="333"/>
      <c r="AY396" s="333"/>
      <c r="AZ396" s="333"/>
      <c r="BA396" s="333"/>
      <c r="BB396" s="325"/>
      <c r="BC396" s="360"/>
      <c r="BD396" s="326"/>
    </row>
    <row r="397" spans="1:100">
      <c r="A397" s="348"/>
      <c r="B397" s="329"/>
      <c r="C397" s="337"/>
      <c r="D397" s="28">
        <v>3</v>
      </c>
      <c r="E397" s="330"/>
      <c r="F397" s="331"/>
      <c r="G397" s="258">
        <f>'8'!G396</f>
        <v>3.4703695931757299E-3</v>
      </c>
      <c r="H397" s="268">
        <f>'8'!H396</f>
        <v>4.8686515682501999E-4</v>
      </c>
      <c r="I397" s="267">
        <f>'8'!I396</f>
        <v>3.0617336107222099E-3</v>
      </c>
      <c r="J397" s="266">
        <f>'8'!J396</f>
        <v>4.3845071792331401E-4</v>
      </c>
      <c r="K397" s="6"/>
      <c r="L397" s="333"/>
      <c r="M397" s="333"/>
      <c r="N397" s="333"/>
      <c r="O397" s="333"/>
      <c r="P397" s="333"/>
      <c r="Q397" s="333"/>
      <c r="R397" s="333"/>
      <c r="S397" s="333"/>
      <c r="T397" s="333"/>
      <c r="U397" s="333"/>
      <c r="V397" s="333"/>
      <c r="W397" s="333"/>
      <c r="X397" s="333"/>
      <c r="Y397" s="333"/>
      <c r="Z397" s="333"/>
      <c r="AA397" s="363"/>
      <c r="AB397" s="333"/>
      <c r="AC397" s="333"/>
      <c r="AD397" s="333"/>
      <c r="AE397" s="333"/>
      <c r="AF397" s="333"/>
      <c r="AG397" s="333"/>
      <c r="AH397" s="333"/>
      <c r="AI397" s="333"/>
      <c r="AJ397" s="333"/>
      <c r="AK397" s="333"/>
      <c r="AL397" s="333"/>
      <c r="AM397" s="333"/>
      <c r="AN397" s="333"/>
      <c r="AO397" s="333"/>
      <c r="AP397" s="333"/>
      <c r="AQ397" s="333"/>
      <c r="AR397" s="333"/>
      <c r="AS397" s="333"/>
      <c r="AT397" s="333"/>
      <c r="AU397" s="333"/>
      <c r="AV397" s="333"/>
      <c r="AW397" s="333"/>
      <c r="AX397" s="333"/>
      <c r="AY397" s="333"/>
      <c r="AZ397" s="333"/>
      <c r="BA397" s="333"/>
      <c r="BB397" s="325"/>
      <c r="BC397" s="360"/>
      <c r="BD397" s="326"/>
    </row>
    <row r="398" spans="1:100">
      <c r="A398" s="348"/>
      <c r="B398" s="329"/>
      <c r="C398" s="337"/>
      <c r="D398" s="28">
        <v>4</v>
      </c>
      <c r="E398" s="330"/>
      <c r="F398" s="331"/>
      <c r="G398" s="258">
        <f>'8'!G397</f>
        <v>3.2954480046307002E-3</v>
      </c>
      <c r="H398" s="268">
        <f>'8'!H397</f>
        <v>4.47740286405508E-4</v>
      </c>
      <c r="I398" s="267">
        <f>'8'!I397</f>
        <v>2.74531951005088E-3</v>
      </c>
      <c r="J398" s="266">
        <f>'8'!J397</f>
        <v>3.8295563890329402E-4</v>
      </c>
      <c r="K398" s="6"/>
      <c r="L398" s="333"/>
      <c r="M398" s="333"/>
      <c r="N398" s="333"/>
      <c r="O398" s="333"/>
      <c r="P398" s="333"/>
      <c r="Q398" s="333"/>
      <c r="R398" s="333"/>
      <c r="S398" s="333"/>
      <c r="T398" s="333"/>
      <c r="U398" s="333"/>
      <c r="V398" s="333"/>
      <c r="W398" s="333"/>
      <c r="X398" s="333"/>
      <c r="Y398" s="333"/>
      <c r="Z398" s="333"/>
      <c r="AA398" s="363"/>
      <c r="AB398" s="333"/>
      <c r="AC398" s="333"/>
      <c r="AD398" s="333"/>
      <c r="AE398" s="333"/>
      <c r="AF398" s="333"/>
      <c r="AG398" s="333"/>
      <c r="AH398" s="333"/>
      <c r="AI398" s="333"/>
      <c r="AJ398" s="333"/>
      <c r="AK398" s="333"/>
      <c r="AL398" s="333"/>
      <c r="AM398" s="333"/>
      <c r="AN398" s="333"/>
      <c r="AO398" s="333"/>
      <c r="AP398" s="333"/>
      <c r="AQ398" s="333"/>
      <c r="AR398" s="333"/>
      <c r="AS398" s="333"/>
      <c r="AT398" s="333"/>
      <c r="AU398" s="333"/>
      <c r="AV398" s="333"/>
      <c r="AW398" s="333"/>
      <c r="AX398" s="333"/>
      <c r="AY398" s="333"/>
      <c r="AZ398" s="333"/>
      <c r="BA398" s="333"/>
      <c r="BB398" s="325"/>
      <c r="BC398" s="360"/>
      <c r="BD398" s="326"/>
    </row>
    <row r="399" spans="1:100">
      <c r="A399" s="348"/>
      <c r="B399" s="329"/>
      <c r="C399" s="337"/>
      <c r="D399" s="28">
        <v>5</v>
      </c>
      <c r="E399" s="330"/>
      <c r="F399" s="331"/>
      <c r="G399" s="258">
        <f>'8'!G398</f>
        <v>3.2375104172590501E-3</v>
      </c>
      <c r="H399" s="268">
        <f>'8'!H398</f>
        <v>4.35003533467336E-4</v>
      </c>
      <c r="I399" s="267">
        <f>'8'!I398</f>
        <v>2.6441524116358399E-3</v>
      </c>
      <c r="J399" s="266">
        <f>'8'!J398</f>
        <v>3.6550728546779198E-4</v>
      </c>
      <c r="K399" s="6"/>
      <c r="L399" s="333"/>
      <c r="M399" s="333"/>
      <c r="N399" s="333"/>
      <c r="O399" s="333"/>
      <c r="P399" s="333"/>
      <c r="Q399" s="333"/>
      <c r="R399" s="333"/>
      <c r="S399" s="333"/>
      <c r="T399" s="333"/>
      <c r="U399" s="333"/>
      <c r="V399" s="333"/>
      <c r="W399" s="333"/>
      <c r="X399" s="333"/>
      <c r="Y399" s="333"/>
      <c r="Z399" s="333"/>
      <c r="AA399" s="363"/>
      <c r="AB399" s="333"/>
      <c r="AC399" s="333"/>
      <c r="AD399" s="333"/>
      <c r="AE399" s="333"/>
      <c r="AF399" s="333"/>
      <c r="AG399" s="333"/>
      <c r="AH399" s="333"/>
      <c r="AI399" s="333"/>
      <c r="AJ399" s="333"/>
      <c r="AK399" s="333"/>
      <c r="AL399" s="333"/>
      <c r="AM399" s="333"/>
      <c r="AN399" s="333"/>
      <c r="AO399" s="333"/>
      <c r="AP399" s="333"/>
      <c r="AQ399" s="333"/>
      <c r="AR399" s="333"/>
      <c r="AS399" s="333"/>
      <c r="AT399" s="333"/>
      <c r="AU399" s="333"/>
      <c r="AV399" s="333"/>
      <c r="AW399" s="333"/>
      <c r="AX399" s="333"/>
      <c r="AY399" s="333"/>
      <c r="AZ399" s="333"/>
      <c r="BA399" s="333"/>
      <c r="BB399" s="325"/>
      <c r="BC399" s="360"/>
      <c r="BD399" s="326"/>
    </row>
    <row r="400" spans="1:100">
      <c r="A400" s="348"/>
      <c r="B400" s="329"/>
      <c r="C400" s="337"/>
      <c r="D400" s="28">
        <v>6</v>
      </c>
      <c r="E400" s="330"/>
      <c r="F400" s="331"/>
      <c r="G400" s="128">
        <f>G398</f>
        <v>3.2954480046307002E-3</v>
      </c>
      <c r="H400" s="270">
        <f t="shared" ref="H400:J400" si="909">H398</f>
        <v>4.47740286405508E-4</v>
      </c>
      <c r="I400" s="271">
        <f t="shared" si="909"/>
        <v>2.74531951005088E-3</v>
      </c>
      <c r="J400" s="272">
        <f t="shared" si="909"/>
        <v>3.8295563890329402E-4</v>
      </c>
      <c r="K400" s="6"/>
      <c r="L400" s="333"/>
      <c r="M400" s="333"/>
      <c r="N400" s="333"/>
      <c r="O400" s="333"/>
      <c r="P400" s="333"/>
      <c r="Q400" s="333"/>
      <c r="R400" s="333"/>
      <c r="S400" s="333"/>
      <c r="T400" s="333"/>
      <c r="U400" s="333"/>
      <c r="V400" s="333"/>
      <c r="W400" s="333"/>
      <c r="X400" s="333"/>
      <c r="Y400" s="333"/>
      <c r="Z400" s="333"/>
      <c r="AA400" s="363"/>
      <c r="AB400" s="333"/>
      <c r="AC400" s="333"/>
      <c r="AD400" s="333"/>
      <c r="AE400" s="333"/>
      <c r="AF400" s="333"/>
      <c r="AG400" s="333"/>
      <c r="AH400" s="333"/>
      <c r="AI400" s="333"/>
      <c r="AJ400" s="333"/>
      <c r="AK400" s="333"/>
      <c r="AL400" s="333"/>
      <c r="AM400" s="333"/>
      <c r="AN400" s="333"/>
      <c r="AO400" s="333"/>
      <c r="AP400" s="333"/>
      <c r="AQ400" s="333"/>
      <c r="AR400" s="333"/>
      <c r="AS400" s="333"/>
      <c r="AT400" s="333"/>
      <c r="AU400" s="333"/>
      <c r="AV400" s="333"/>
      <c r="AW400" s="333"/>
      <c r="AX400" s="333"/>
      <c r="AY400" s="333"/>
      <c r="AZ400" s="333"/>
      <c r="BA400" s="333"/>
      <c r="BB400" s="325"/>
      <c r="BC400" s="360"/>
      <c r="BD400" s="326"/>
    </row>
    <row r="401" spans="1:56">
      <c r="A401" s="348"/>
      <c r="B401" s="329"/>
      <c r="C401" s="337"/>
      <c r="D401" s="28">
        <v>7</v>
      </c>
      <c r="E401" s="330"/>
      <c r="F401" s="331"/>
      <c r="G401" s="97">
        <f>G397</f>
        <v>3.4703695931757299E-3</v>
      </c>
      <c r="H401" s="51">
        <f t="shared" ref="H401:J401" si="910">H397</f>
        <v>4.8686515682501999E-4</v>
      </c>
      <c r="I401" s="126">
        <f t="shared" si="910"/>
        <v>3.0617336107222099E-3</v>
      </c>
      <c r="J401" s="173">
        <f t="shared" si="910"/>
        <v>4.3845071792331401E-4</v>
      </c>
      <c r="K401" s="6"/>
      <c r="L401" s="333"/>
      <c r="M401" s="333"/>
      <c r="N401" s="333"/>
      <c r="O401" s="333"/>
      <c r="P401" s="333"/>
      <c r="Q401" s="333"/>
      <c r="R401" s="333"/>
      <c r="S401" s="333"/>
      <c r="T401" s="333"/>
      <c r="U401" s="333"/>
      <c r="V401" s="333"/>
      <c r="W401" s="333"/>
      <c r="X401" s="333"/>
      <c r="Y401" s="333"/>
      <c r="Z401" s="333"/>
      <c r="AA401" s="363"/>
      <c r="AB401" s="333"/>
      <c r="AC401" s="333"/>
      <c r="AD401" s="333"/>
      <c r="AE401" s="333"/>
      <c r="AF401" s="333"/>
      <c r="AG401" s="333"/>
      <c r="AH401" s="333"/>
      <c r="AI401" s="333"/>
      <c r="AJ401" s="333"/>
      <c r="AK401" s="333"/>
      <c r="AL401" s="333"/>
      <c r="AM401" s="333"/>
      <c r="AN401" s="333"/>
      <c r="AO401" s="333"/>
      <c r="AP401" s="333"/>
      <c r="AQ401" s="333"/>
      <c r="AR401" s="333"/>
      <c r="AS401" s="333"/>
      <c r="AT401" s="333"/>
      <c r="AU401" s="333"/>
      <c r="AV401" s="333"/>
      <c r="AW401" s="333"/>
      <c r="AX401" s="333"/>
      <c r="AY401" s="333"/>
      <c r="AZ401" s="333"/>
      <c r="BA401" s="333"/>
      <c r="BB401" s="325"/>
      <c r="BC401" s="360"/>
      <c r="BD401" s="326"/>
    </row>
    <row r="402" spans="1:56">
      <c r="A402" s="348"/>
      <c r="B402" s="329"/>
      <c r="C402" s="337"/>
      <c r="D402" s="28">
        <v>8</v>
      </c>
      <c r="E402" s="330"/>
      <c r="F402" s="331"/>
      <c r="G402" s="97">
        <f>G396</f>
        <v>3.76383241628498E-3</v>
      </c>
      <c r="H402" s="51">
        <f t="shared" ref="H402:J402" si="911">H396</f>
        <v>5.5467420482656403E-4</v>
      </c>
      <c r="I402" s="126">
        <f t="shared" si="911"/>
        <v>3.6292936628147198E-3</v>
      </c>
      <c r="J402" s="173">
        <f t="shared" si="911"/>
        <v>5.4118813962227496E-4</v>
      </c>
      <c r="K402" s="6"/>
      <c r="L402" s="333"/>
      <c r="M402" s="333"/>
      <c r="N402" s="333"/>
      <c r="O402" s="333"/>
      <c r="P402" s="333"/>
      <c r="Q402" s="333"/>
      <c r="R402" s="333"/>
      <c r="S402" s="333"/>
      <c r="T402" s="333"/>
      <c r="U402" s="333"/>
      <c r="V402" s="333"/>
      <c r="W402" s="333"/>
      <c r="X402" s="333"/>
      <c r="Y402" s="333"/>
      <c r="Z402" s="333"/>
      <c r="AA402" s="363"/>
      <c r="AB402" s="333"/>
      <c r="AC402" s="333"/>
      <c r="AD402" s="333"/>
      <c r="AE402" s="333"/>
      <c r="AF402" s="333"/>
      <c r="AG402" s="333"/>
      <c r="AH402" s="333"/>
      <c r="AI402" s="333"/>
      <c r="AJ402" s="333"/>
      <c r="AK402" s="333"/>
      <c r="AL402" s="333"/>
      <c r="AM402" s="333"/>
      <c r="AN402" s="333"/>
      <c r="AO402" s="333"/>
      <c r="AP402" s="333"/>
      <c r="AQ402" s="333"/>
      <c r="AR402" s="333"/>
      <c r="AS402" s="333"/>
      <c r="AT402" s="333"/>
      <c r="AU402" s="333"/>
      <c r="AV402" s="333"/>
      <c r="AW402" s="333"/>
      <c r="AX402" s="333"/>
      <c r="AY402" s="333"/>
      <c r="AZ402" s="333"/>
      <c r="BA402" s="333"/>
      <c r="BB402" s="325"/>
      <c r="BC402" s="360"/>
      <c r="BD402" s="326"/>
    </row>
    <row r="403" spans="1:56">
      <c r="A403" s="348"/>
      <c r="B403" s="329"/>
      <c r="C403" s="337"/>
      <c r="D403" s="28">
        <v>9</v>
      </c>
      <c r="E403" s="330"/>
      <c r="F403" s="331"/>
      <c r="G403" s="97">
        <f>G395</f>
        <v>4.1735973093326396E-3</v>
      </c>
      <c r="H403" s="51">
        <f t="shared" ref="H403:J403" si="912">H395</f>
        <v>6.5361217877758099E-4</v>
      </c>
      <c r="I403" s="126">
        <f t="shared" si="912"/>
        <v>4.49766709488924E-3</v>
      </c>
      <c r="J403" s="173">
        <f t="shared" si="912"/>
        <v>7.0525135512344698E-4</v>
      </c>
      <c r="K403" s="6"/>
      <c r="L403" s="333"/>
      <c r="M403" s="333"/>
      <c r="N403" s="333"/>
      <c r="O403" s="333"/>
      <c r="P403" s="333"/>
      <c r="Q403" s="333"/>
      <c r="R403" s="333"/>
      <c r="S403" s="333"/>
      <c r="T403" s="333"/>
      <c r="U403" s="333"/>
      <c r="V403" s="333"/>
      <c r="W403" s="333"/>
      <c r="X403" s="333"/>
      <c r="Y403" s="333"/>
      <c r="Z403" s="333"/>
      <c r="AA403" s="363"/>
      <c r="AB403" s="333"/>
      <c r="AC403" s="333"/>
      <c r="AD403" s="333"/>
      <c r="AE403" s="333"/>
      <c r="AF403" s="333"/>
      <c r="AG403" s="333"/>
      <c r="AH403" s="333"/>
      <c r="AI403" s="333"/>
      <c r="AJ403" s="333"/>
      <c r="AK403" s="333"/>
      <c r="AL403" s="333"/>
      <c r="AM403" s="333"/>
      <c r="AN403" s="333"/>
      <c r="AO403" s="333"/>
      <c r="AP403" s="333"/>
      <c r="AQ403" s="333"/>
      <c r="AR403" s="333"/>
      <c r="AS403" s="333"/>
      <c r="AT403" s="333"/>
      <c r="AU403" s="333"/>
      <c r="AV403" s="333"/>
      <c r="AW403" s="333"/>
      <c r="AX403" s="333"/>
      <c r="AY403" s="333"/>
      <c r="AZ403" s="333"/>
      <c r="BA403" s="333"/>
      <c r="BB403" s="325"/>
      <c r="BC403" s="360"/>
      <c r="BD403" s="326"/>
    </row>
    <row r="404" spans="1:56">
      <c r="A404" s="348"/>
      <c r="B404" s="329"/>
      <c r="C404" s="337"/>
      <c r="D404" s="29">
        <v>10</v>
      </c>
      <c r="E404" s="330"/>
      <c r="F404" s="331"/>
      <c r="G404" s="101">
        <f>G394</f>
        <v>4.6864474917412803E-3</v>
      </c>
      <c r="H404" s="77">
        <f t="shared" ref="H404:J404" si="913">H394</f>
        <v>7.8385689795080397E-4</v>
      </c>
      <c r="I404" s="248">
        <f t="shared" si="913"/>
        <v>5.70675649486929E-3</v>
      </c>
      <c r="J404" s="182">
        <f t="shared" si="913"/>
        <v>9.4523698938307895E-4</v>
      </c>
      <c r="K404" s="30"/>
      <c r="L404" s="334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64"/>
      <c r="AB404" s="358"/>
      <c r="AC404" s="358"/>
      <c r="AD404" s="358"/>
      <c r="AE404" s="358"/>
      <c r="AF404" s="358"/>
      <c r="AG404" s="358"/>
      <c r="AH404" s="358"/>
      <c r="AI404" s="358"/>
      <c r="AJ404" s="358"/>
      <c r="AK404" s="358"/>
      <c r="AL404" s="358"/>
      <c r="AM404" s="358"/>
      <c r="AN404" s="358"/>
      <c r="AO404" s="358"/>
      <c r="AP404" s="358"/>
      <c r="AQ404" s="358"/>
      <c r="AR404" s="358"/>
      <c r="AS404" s="358"/>
      <c r="AT404" s="358"/>
      <c r="AU404" s="358"/>
      <c r="AV404" s="358"/>
      <c r="AW404" s="358"/>
      <c r="AX404" s="358"/>
      <c r="AY404" s="358"/>
      <c r="AZ404" s="358"/>
      <c r="BA404" s="358"/>
      <c r="BB404" s="325"/>
      <c r="BC404" s="361"/>
      <c r="BD404" s="326"/>
    </row>
    <row r="405" spans="1:56">
      <c r="G405" s="102"/>
      <c r="H405" s="75"/>
      <c r="I405" s="109"/>
      <c r="J405" s="76"/>
    </row>
    <row r="406" spans="1:56">
      <c r="G406" s="102"/>
      <c r="H406" s="75"/>
      <c r="I406" s="109"/>
      <c r="J406" s="76"/>
    </row>
    <row r="407" spans="1:56">
      <c r="G407" s="102"/>
      <c r="H407" s="75"/>
      <c r="I407" s="109"/>
      <c r="J407" s="76"/>
    </row>
    <row r="408" spans="1:56">
      <c r="G408" s="102"/>
      <c r="H408" s="75"/>
      <c r="I408" s="109"/>
      <c r="J408" s="76"/>
    </row>
    <row r="409" spans="1:56">
      <c r="G409" s="102"/>
      <c r="H409" s="75"/>
      <c r="I409" s="109"/>
      <c r="J409" s="76"/>
    </row>
    <row r="410" spans="1:56">
      <c r="G410" s="102"/>
      <c r="H410" s="75"/>
      <c r="I410" s="109"/>
      <c r="J410" s="76"/>
    </row>
    <row r="411" spans="1:56">
      <c r="G411" s="102"/>
      <c r="H411" s="75"/>
      <c r="I411" s="109"/>
      <c r="J411" s="76"/>
    </row>
    <row r="412" spans="1:56">
      <c r="G412" s="102"/>
      <c r="H412" s="75"/>
      <c r="I412" s="109"/>
      <c r="J412" s="76"/>
    </row>
    <row r="413" spans="1:56">
      <c r="G413" s="102"/>
      <c r="H413" s="75"/>
      <c r="I413" s="109"/>
      <c r="J413" s="76"/>
    </row>
    <row r="414" spans="1:56">
      <c r="G414" s="102"/>
      <c r="H414" s="75"/>
      <c r="I414" s="109"/>
      <c r="J414" s="76"/>
    </row>
    <row r="415" spans="1:56">
      <c r="G415" s="102"/>
      <c r="H415" s="75"/>
      <c r="I415" s="109"/>
      <c r="J415" s="76"/>
    </row>
    <row r="416" spans="1:56">
      <c r="G416" s="102"/>
      <c r="H416" s="75"/>
      <c r="I416" s="109"/>
      <c r="J416" s="76"/>
    </row>
    <row r="417" spans="7:10">
      <c r="G417" s="102"/>
      <c r="H417" s="75"/>
      <c r="I417" s="109"/>
      <c r="J417" s="76"/>
    </row>
    <row r="418" spans="7:10">
      <c r="G418" s="102"/>
      <c r="H418" s="75"/>
      <c r="I418" s="109"/>
      <c r="J418" s="76"/>
    </row>
    <row r="419" spans="7:10">
      <c r="G419" s="102"/>
      <c r="H419" s="75"/>
      <c r="I419" s="109"/>
      <c r="J419" s="76"/>
    </row>
    <row r="420" spans="7:10">
      <c r="G420" s="102"/>
      <c r="H420" s="75"/>
      <c r="I420" s="109"/>
      <c r="J420" s="76"/>
    </row>
    <row r="421" spans="7:10">
      <c r="G421" s="102"/>
      <c r="H421" s="75"/>
      <c r="I421" s="109"/>
      <c r="J421" s="76"/>
    </row>
    <row r="422" spans="7:10">
      <c r="G422" s="102"/>
      <c r="H422" s="75"/>
      <c r="I422" s="109"/>
      <c r="J422" s="76"/>
    </row>
    <row r="423" spans="7:10">
      <c r="G423" s="102"/>
      <c r="H423" s="75"/>
      <c r="I423" s="109"/>
      <c r="J423" s="76"/>
    </row>
    <row r="424" spans="7:10">
      <c r="G424" s="102"/>
      <c r="H424" s="75"/>
      <c r="I424" s="109"/>
      <c r="J424" s="76"/>
    </row>
    <row r="425" spans="7:10">
      <c r="G425" s="102"/>
      <c r="H425" s="75"/>
      <c r="I425" s="109"/>
      <c r="J425" s="76"/>
    </row>
    <row r="426" spans="7:10">
      <c r="G426" s="102"/>
      <c r="H426" s="75"/>
      <c r="I426" s="109"/>
      <c r="J426" s="76"/>
    </row>
    <row r="427" spans="7:10">
      <c r="G427" s="102"/>
      <c r="H427" s="75"/>
      <c r="I427" s="109"/>
      <c r="J427" s="76"/>
    </row>
    <row r="428" spans="7:10">
      <c r="G428" s="102"/>
      <c r="H428" s="75"/>
      <c r="I428" s="109"/>
      <c r="J428" s="76"/>
    </row>
    <row r="429" spans="7:10">
      <c r="G429" s="102"/>
      <c r="H429" s="75"/>
      <c r="I429" s="109"/>
      <c r="J429" s="76"/>
    </row>
    <row r="430" spans="7:10">
      <c r="G430" s="102"/>
      <c r="H430" s="75"/>
      <c r="I430" s="109"/>
      <c r="J430" s="76"/>
    </row>
    <row r="431" spans="7:10">
      <c r="G431" s="102"/>
      <c r="H431" s="75"/>
      <c r="I431" s="109"/>
      <c r="J431" s="76"/>
    </row>
    <row r="432" spans="7:10">
      <c r="G432" s="102"/>
      <c r="H432" s="75"/>
      <c r="I432" s="109"/>
      <c r="J432" s="76"/>
    </row>
    <row r="433" spans="7:10">
      <c r="G433" s="102"/>
      <c r="H433" s="75"/>
      <c r="I433" s="109"/>
      <c r="J433" s="76"/>
    </row>
    <row r="434" spans="7:10">
      <c r="G434" s="102"/>
      <c r="H434" s="75"/>
      <c r="I434" s="109"/>
      <c r="J434" s="76"/>
    </row>
    <row r="435" spans="7:10">
      <c r="G435" s="102"/>
      <c r="H435" s="75"/>
      <c r="I435" s="109"/>
      <c r="J435" s="76"/>
    </row>
    <row r="436" spans="7:10">
      <c r="G436" s="102"/>
      <c r="H436" s="75"/>
      <c r="I436" s="109"/>
      <c r="J436" s="76"/>
    </row>
    <row r="437" spans="7:10">
      <c r="G437" s="102"/>
      <c r="H437" s="75"/>
      <c r="I437" s="109"/>
      <c r="J437" s="76"/>
    </row>
    <row r="438" spans="7:10">
      <c r="G438" s="102"/>
      <c r="H438" s="75"/>
      <c r="I438" s="109"/>
      <c r="J438" s="76"/>
    </row>
    <row r="439" spans="7:10">
      <c r="G439" s="102"/>
      <c r="H439" s="75"/>
      <c r="I439" s="109"/>
      <c r="J439" s="76"/>
    </row>
    <row r="440" spans="7:10">
      <c r="G440" s="102"/>
      <c r="H440" s="75"/>
      <c r="I440" s="109"/>
      <c r="J440" s="76"/>
    </row>
    <row r="441" spans="7:10">
      <c r="G441" s="102"/>
      <c r="H441" s="75"/>
      <c r="I441" s="109"/>
      <c r="J441" s="76"/>
    </row>
    <row r="442" spans="7:10">
      <c r="G442" s="102"/>
      <c r="H442" s="75"/>
      <c r="I442" s="109"/>
      <c r="J442" s="76"/>
    </row>
    <row r="443" spans="7:10">
      <c r="G443" s="102"/>
      <c r="H443" s="75"/>
      <c r="I443" s="109"/>
      <c r="J443" s="76"/>
    </row>
    <row r="444" spans="7:10">
      <c r="G444" s="102"/>
      <c r="H444" s="75"/>
      <c r="I444" s="109"/>
      <c r="J444" s="76"/>
    </row>
    <row r="445" spans="7:10">
      <c r="G445" s="102"/>
      <c r="H445" s="75"/>
      <c r="I445" s="109"/>
      <c r="J445" s="76"/>
    </row>
    <row r="446" spans="7:10">
      <c r="G446" s="102"/>
      <c r="H446" s="75"/>
      <c r="I446" s="109"/>
      <c r="J446" s="76"/>
    </row>
    <row r="447" spans="7:10">
      <c r="G447" s="102"/>
      <c r="H447" s="75"/>
      <c r="I447" s="109"/>
      <c r="J447" s="76"/>
    </row>
    <row r="448" spans="7:10">
      <c r="G448" s="102"/>
      <c r="H448" s="75"/>
      <c r="I448" s="109"/>
      <c r="J448" s="76"/>
    </row>
    <row r="449" spans="7:10">
      <c r="G449" s="102"/>
      <c r="H449" s="75"/>
      <c r="I449" s="109"/>
      <c r="J449" s="76"/>
    </row>
    <row r="450" spans="7:10">
      <c r="G450" s="102"/>
      <c r="H450" s="75"/>
      <c r="I450" s="109"/>
      <c r="J450" s="76"/>
    </row>
    <row r="451" spans="7:10">
      <c r="G451" s="102"/>
      <c r="H451" s="75"/>
      <c r="I451" s="109"/>
      <c r="J451" s="76"/>
    </row>
    <row r="452" spans="7:10">
      <c r="G452" s="102"/>
      <c r="H452" s="75"/>
      <c r="I452" s="109"/>
      <c r="J452" s="76"/>
    </row>
    <row r="453" spans="7:10">
      <c r="G453" s="102"/>
      <c r="H453" s="75"/>
      <c r="I453" s="109"/>
      <c r="J453" s="76"/>
    </row>
    <row r="454" spans="7:10">
      <c r="G454" s="102"/>
      <c r="H454" s="75"/>
      <c r="I454" s="109"/>
      <c r="J454" s="76"/>
    </row>
    <row r="455" spans="7:10">
      <c r="G455" s="102"/>
      <c r="H455" s="75"/>
      <c r="I455" s="109"/>
      <c r="J455" s="76"/>
    </row>
    <row r="456" spans="7:10">
      <c r="G456" s="102"/>
      <c r="H456" s="75"/>
      <c r="I456" s="109"/>
      <c r="J456" s="76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30A01-C550-4575-AC9E-B17C777C854F}">
  <dimension ref="A1:CW456"/>
  <sheetViews>
    <sheetView zoomScale="53" zoomScaleNormal="36" workbookViewId="0">
      <selection activeCell="G3" sqref="G3"/>
    </sheetView>
  </sheetViews>
  <sheetFormatPr baseColWidth="10" defaultRowHeight="14.5"/>
  <cols>
    <col min="2" max="2" width="11" bestFit="1" customWidth="1"/>
    <col min="4" max="4" width="11" bestFit="1" customWidth="1"/>
    <col min="5" max="5" width="11" style="86" bestFit="1" customWidth="1"/>
    <col min="6" max="6" width="11" style="87" customWidth="1"/>
    <col min="7" max="7" width="15.6328125" style="98" bestFit="1" customWidth="1"/>
    <col min="8" max="8" width="15.6328125" style="67" bestFit="1" customWidth="1"/>
    <col min="9" max="9" width="15.6328125" style="124" bestFit="1" customWidth="1"/>
    <col min="10" max="10" width="15.6328125" style="68" bestFit="1" customWidth="1"/>
    <col min="12" max="14" width="11.08984375" bestFit="1" customWidth="1"/>
    <col min="15" max="15" width="11" bestFit="1" customWidth="1"/>
    <col min="16" max="16" width="11.08984375" bestFit="1" customWidth="1"/>
    <col min="17" max="35" width="15.6328125" bestFit="1" customWidth="1"/>
    <col min="36" max="36" width="13.36328125" bestFit="1" customWidth="1"/>
    <col min="37" max="37" width="11.1796875" bestFit="1" customWidth="1"/>
    <col min="38" max="42" width="15.7265625" bestFit="1" customWidth="1"/>
    <col min="43" max="43" width="11.1796875" bestFit="1" customWidth="1"/>
    <col min="44" max="44" width="15.7265625" bestFit="1" customWidth="1"/>
    <col min="45" max="46" width="11.26953125" bestFit="1" customWidth="1"/>
    <col min="47" max="48" width="15.81640625" bestFit="1" customWidth="1"/>
    <col min="49" max="49" width="11.26953125" bestFit="1" customWidth="1"/>
    <col min="50" max="50" width="14.7265625" bestFit="1" customWidth="1"/>
    <col min="51" max="51" width="13.453125" bestFit="1" customWidth="1"/>
    <col min="52" max="53" width="11.1796875" bestFit="1" customWidth="1"/>
    <col min="54" max="55" width="14.7265625" bestFit="1" customWidth="1"/>
    <col min="56" max="56" width="11.1796875" style="90" bestFit="1" customWidth="1"/>
    <col min="58" max="59" width="11.1796875" bestFit="1" customWidth="1"/>
    <col min="60" max="60" width="14.7265625" bestFit="1" customWidth="1"/>
    <col min="61" max="61" width="13.26953125" bestFit="1" customWidth="1"/>
    <col min="62" max="66" width="14.7265625" bestFit="1" customWidth="1"/>
    <col min="67" max="75" width="13.36328125" bestFit="1" customWidth="1"/>
    <col min="76" max="76" width="11.08984375" bestFit="1" customWidth="1"/>
    <col min="77" max="77" width="13.36328125" bestFit="1" customWidth="1"/>
    <col min="78" max="78" width="11.08984375" bestFit="1" customWidth="1"/>
    <col min="79" max="82" width="13.36328125" bestFit="1" customWidth="1"/>
  </cols>
  <sheetData>
    <row r="1" spans="1:101" ht="15" thickBot="1">
      <c r="A1" s="31"/>
      <c r="B1" s="65" t="s">
        <v>23</v>
      </c>
      <c r="C1" s="66" t="s">
        <v>24</v>
      </c>
      <c r="D1" s="33" t="s">
        <v>0</v>
      </c>
      <c r="E1" s="346" t="s">
        <v>20</v>
      </c>
      <c r="F1" s="346"/>
      <c r="G1" s="346"/>
      <c r="H1" s="346"/>
      <c r="I1" s="346"/>
      <c r="J1" s="346"/>
      <c r="K1" s="34" t="s">
        <v>1</v>
      </c>
      <c r="L1" s="32">
        <v>0</v>
      </c>
      <c r="M1" s="2">
        <v>1</v>
      </c>
      <c r="N1" s="2">
        <v>2</v>
      </c>
      <c r="O1" s="2">
        <v>3</v>
      </c>
      <c r="P1" s="1">
        <v>4</v>
      </c>
      <c r="Q1" s="1">
        <v>5</v>
      </c>
      <c r="R1" s="1">
        <v>6</v>
      </c>
      <c r="S1" s="1">
        <v>7</v>
      </c>
      <c r="T1" s="1">
        <v>8</v>
      </c>
      <c r="U1" s="1">
        <v>9</v>
      </c>
      <c r="V1" s="1">
        <v>10</v>
      </c>
      <c r="W1" s="1">
        <v>11</v>
      </c>
      <c r="X1" s="1">
        <v>12</v>
      </c>
      <c r="Y1" s="1">
        <v>13</v>
      </c>
      <c r="Z1" s="1">
        <v>14</v>
      </c>
      <c r="AA1" s="1">
        <v>15</v>
      </c>
      <c r="AB1" s="1">
        <v>16</v>
      </c>
      <c r="AC1" s="1">
        <v>17</v>
      </c>
      <c r="AD1" s="1">
        <v>18</v>
      </c>
      <c r="AE1" s="1">
        <v>19</v>
      </c>
      <c r="AF1" s="1">
        <v>20</v>
      </c>
      <c r="AG1" s="1">
        <v>21</v>
      </c>
      <c r="AH1" s="1">
        <v>22</v>
      </c>
      <c r="AI1" s="1">
        <v>24</v>
      </c>
      <c r="AJ1" s="1">
        <v>25</v>
      </c>
      <c r="AK1" s="1">
        <v>26</v>
      </c>
      <c r="AL1" s="1">
        <v>27</v>
      </c>
      <c r="AM1" s="1">
        <v>28</v>
      </c>
      <c r="AN1" s="1">
        <v>30</v>
      </c>
      <c r="AO1" s="1">
        <v>32</v>
      </c>
      <c r="AP1" s="1">
        <v>33</v>
      </c>
      <c r="AQ1" s="1">
        <v>34</v>
      </c>
      <c r="AR1" s="1">
        <v>36</v>
      </c>
      <c r="AS1" s="1">
        <v>38</v>
      </c>
      <c r="AT1" s="1">
        <v>39</v>
      </c>
      <c r="AU1" s="1">
        <v>40</v>
      </c>
      <c r="AV1" s="1">
        <v>42</v>
      </c>
      <c r="AW1" s="1">
        <v>45</v>
      </c>
      <c r="AX1" s="1">
        <v>48</v>
      </c>
      <c r="AY1" s="1">
        <v>50</v>
      </c>
      <c r="AZ1" s="1">
        <v>51</v>
      </c>
      <c r="BA1" s="1">
        <v>54</v>
      </c>
      <c r="BB1" s="1">
        <v>57</v>
      </c>
      <c r="BC1" s="1">
        <v>60</v>
      </c>
      <c r="BD1" s="88" t="s">
        <v>15</v>
      </c>
    </row>
    <row r="2" spans="1:101">
      <c r="A2" s="347">
        <v>10</v>
      </c>
      <c r="B2" s="328">
        <v>2.5000000000000001E-2</v>
      </c>
      <c r="C2" s="349"/>
      <c r="D2" s="26">
        <v>-9</v>
      </c>
      <c r="E2" s="350">
        <f>'20'!E2:E12</f>
        <v>6.5398039972999604E-33</v>
      </c>
      <c r="F2" s="342">
        <f>'20'!F2:F12</f>
        <v>2.8555597746504301E-23</v>
      </c>
      <c r="G2" s="100">
        <f>'6'!G21</f>
        <v>1.8513110447804099E-41</v>
      </c>
      <c r="H2" s="64">
        <f>'6'!H21</f>
        <v>9.88557016452152E-139</v>
      </c>
      <c r="I2" s="269">
        <f>'6'!I21</f>
        <v>6.4345923505765399E-158</v>
      </c>
      <c r="J2" s="204">
        <f>'6'!J21</f>
        <v>0</v>
      </c>
      <c r="K2" s="27"/>
      <c r="L2" s="332">
        <f>1-SUM(M2:BC21)</f>
        <v>1.8433507993387277E-4</v>
      </c>
      <c r="M2" s="325">
        <f>G12+I12</f>
        <v>1.8513110447804099E-41</v>
      </c>
      <c r="N2" s="325">
        <f>G19+I19+J12</f>
        <v>5.8117948717745798E-10</v>
      </c>
      <c r="O2" s="325">
        <f>G21+I21+H12</f>
        <v>3.6185914492126802E-33</v>
      </c>
      <c r="P2" s="325">
        <f>G14+I14+J19</f>
        <v>1.3119742741773899E-21</v>
      </c>
      <c r="Q2" s="325">
        <f>G10+I10</f>
        <v>7.26530774169935E-55</v>
      </c>
      <c r="R2" s="325">
        <f>G16+I16+H19+J21</f>
        <v>1.7939225116203099E-2</v>
      </c>
      <c r="S2" s="325">
        <f>G3+I3</f>
        <v>1.7880232818375301E-48</v>
      </c>
      <c r="T2" s="325">
        <f>G5+I5+J14</f>
        <v>3.5758386362116399E-60</v>
      </c>
      <c r="U2" s="325">
        <f>G8+I8+H21</f>
        <v>7.30025863804536E-64</v>
      </c>
      <c r="V2" s="325">
        <f>G17+I17+J10</f>
        <v>0.96393721352530104</v>
      </c>
      <c r="W2" s="325">
        <f>G6+I6</f>
        <v>7.30025863804536E-64</v>
      </c>
      <c r="X2" s="325">
        <f>G9+I9+J16+H14</f>
        <v>3.5763117221910394E-60</v>
      </c>
      <c r="Y2" s="325">
        <f>G15+I15</f>
        <v>5.8117948717745798E-10</v>
      </c>
      <c r="Z2" s="325">
        <f>G7+I7+J3</f>
        <v>2.74631260865472E-65</v>
      </c>
      <c r="AA2" s="327">
        <f>G18+I18+H10</f>
        <v>1.7939225116203099E-2</v>
      </c>
      <c r="AB2" s="325">
        <f>G4+I4+J5</f>
        <v>7.26530774169935E-55</v>
      </c>
      <c r="AC2" s="325">
        <f>G20+I20</f>
        <v>1.3119742741773899E-21</v>
      </c>
      <c r="AD2" s="325">
        <f>G13+I13+J8+H16</f>
        <v>2.0746543479750044E-25</v>
      </c>
      <c r="AE2" s="325">
        <f>G2+I2</f>
        <v>1.8513110447804099E-41</v>
      </c>
      <c r="AF2" s="325">
        <f>G11+I11+J17</f>
        <v>1.7880232818375301E-48</v>
      </c>
      <c r="AG2" s="325">
        <f>H3</f>
        <v>4.7572995994461101E-181</v>
      </c>
      <c r="AH2" s="325">
        <f>J6</f>
        <v>0</v>
      </c>
      <c r="AI2" s="325">
        <f>J9+H5</f>
        <v>2.3685241393983299E-255</v>
      </c>
      <c r="AJ2" s="325">
        <f>F2</f>
        <v>2.8555597746504301E-23</v>
      </c>
      <c r="AK2" s="325">
        <f>J15</f>
        <v>3.0253480888572402E-159</v>
      </c>
      <c r="AL2" s="325">
        <f>H8</f>
        <v>5.2153349860870896E-280</v>
      </c>
      <c r="AM2" s="325">
        <f>J7</f>
        <v>0</v>
      </c>
      <c r="AN2" s="325">
        <f>J18+H17</f>
        <v>7.4576985454672704E-23</v>
      </c>
      <c r="AO2" s="325">
        <f>J4</f>
        <v>0</v>
      </c>
      <c r="AP2" s="325">
        <f>H6</f>
        <v>5.2153349860870896E-280</v>
      </c>
      <c r="AQ2" s="325">
        <f>J20</f>
        <v>3.7644664355374399E-200</v>
      </c>
      <c r="AR2" s="325">
        <f>H9+J13</f>
        <v>2.648721181641776E-255</v>
      </c>
      <c r="AS2" s="325">
        <f>J2</f>
        <v>0</v>
      </c>
      <c r="AT2" s="325">
        <f>H15</f>
        <v>6.0482162183111404E-39</v>
      </c>
      <c r="AU2" s="325">
        <f>J11</f>
        <v>0</v>
      </c>
      <c r="AV2" s="325">
        <f>H7</f>
        <v>3.1611795617136199E-292</v>
      </c>
      <c r="AW2" s="325">
        <f>H18</f>
        <v>2.07465431178909E-25</v>
      </c>
      <c r="AX2" s="325">
        <f>H4</f>
        <v>3.08345780710817E-221</v>
      </c>
      <c r="AY2" s="325">
        <f>E2</f>
        <v>6.5398039972999604E-33</v>
      </c>
      <c r="AZ2" s="325">
        <f>H20</f>
        <v>4.7308597939970703E-64</v>
      </c>
      <c r="BA2" s="325">
        <f>H13</f>
        <v>2.0138403545989401E-98</v>
      </c>
      <c r="BB2" s="325">
        <f>H2</f>
        <v>9.88557016452152E-139</v>
      </c>
      <c r="BC2" s="325">
        <f>H11</f>
        <v>4.7572995994461101E-181</v>
      </c>
      <c r="BD2" s="326">
        <f>SUMPRODUCT($L$1:$BC$1,BF2:CW2)</f>
        <v>10.016095871410968</v>
      </c>
      <c r="BF2" s="12">
        <f>L2</f>
        <v>1.8433507993387277E-4</v>
      </c>
      <c r="BG2" s="23">
        <f t="shared" ref="BG2:CV2" si="0">M2</f>
        <v>1.8513110447804099E-41</v>
      </c>
      <c r="BH2" s="23">
        <f t="shared" si="0"/>
        <v>5.8117948717745798E-10</v>
      </c>
      <c r="BI2" s="23">
        <f t="shared" si="0"/>
        <v>3.6185914492126802E-33</v>
      </c>
      <c r="BJ2" s="23">
        <f t="shared" si="0"/>
        <v>1.3119742741773899E-21</v>
      </c>
      <c r="BK2" s="23">
        <f t="shared" si="0"/>
        <v>7.26530774169935E-55</v>
      </c>
      <c r="BL2" s="23">
        <f t="shared" si="0"/>
        <v>1.7939225116203099E-2</v>
      </c>
      <c r="BM2" s="23">
        <f t="shared" si="0"/>
        <v>1.7880232818375301E-48</v>
      </c>
      <c r="BN2" s="23">
        <f t="shared" si="0"/>
        <v>3.5758386362116399E-60</v>
      </c>
      <c r="BO2" s="23">
        <f t="shared" si="0"/>
        <v>7.30025863804536E-64</v>
      </c>
      <c r="BP2" s="23">
        <f t="shared" si="0"/>
        <v>0.96393721352530104</v>
      </c>
      <c r="BQ2" s="23">
        <f t="shared" si="0"/>
        <v>7.30025863804536E-64</v>
      </c>
      <c r="BR2" s="23">
        <f t="shared" si="0"/>
        <v>3.5763117221910394E-60</v>
      </c>
      <c r="BS2" s="23">
        <f t="shared" si="0"/>
        <v>5.8117948717745798E-10</v>
      </c>
      <c r="BT2" s="23">
        <f t="shared" si="0"/>
        <v>2.74631260865472E-65</v>
      </c>
      <c r="BU2" s="23">
        <f t="shared" si="0"/>
        <v>1.7939225116203099E-2</v>
      </c>
      <c r="BV2" s="23">
        <f t="shared" si="0"/>
        <v>7.26530774169935E-55</v>
      </c>
      <c r="BW2" s="23">
        <f t="shared" si="0"/>
        <v>1.3119742741773899E-21</v>
      </c>
      <c r="BX2" s="23">
        <f t="shared" si="0"/>
        <v>2.0746543479750044E-25</v>
      </c>
      <c r="BY2" s="23">
        <f t="shared" si="0"/>
        <v>1.8513110447804099E-41</v>
      </c>
      <c r="BZ2" s="23">
        <f t="shared" si="0"/>
        <v>1.7880232818375301E-48</v>
      </c>
      <c r="CA2" s="23">
        <f t="shared" si="0"/>
        <v>4.7572995994461101E-181</v>
      </c>
      <c r="CB2" s="23">
        <f t="shared" si="0"/>
        <v>0</v>
      </c>
      <c r="CC2" s="23">
        <f t="shared" si="0"/>
        <v>2.3685241393983299E-255</v>
      </c>
      <c r="CD2" s="23">
        <f t="shared" si="0"/>
        <v>2.8555597746504301E-23</v>
      </c>
      <c r="CE2" s="23">
        <f t="shared" si="0"/>
        <v>3.0253480888572402E-159</v>
      </c>
      <c r="CF2" s="23">
        <f t="shared" si="0"/>
        <v>5.2153349860870896E-280</v>
      </c>
      <c r="CG2" s="23">
        <f t="shared" si="0"/>
        <v>0</v>
      </c>
      <c r="CH2" s="23">
        <f t="shared" si="0"/>
        <v>7.4576985454672704E-23</v>
      </c>
      <c r="CI2" s="23">
        <f t="shared" si="0"/>
        <v>0</v>
      </c>
      <c r="CJ2" s="23">
        <f t="shared" si="0"/>
        <v>5.2153349860870896E-280</v>
      </c>
      <c r="CK2" s="23">
        <f t="shared" si="0"/>
        <v>3.7644664355374399E-200</v>
      </c>
      <c r="CL2" s="23">
        <f t="shared" si="0"/>
        <v>2.648721181641776E-255</v>
      </c>
      <c r="CM2" s="23">
        <f t="shared" si="0"/>
        <v>0</v>
      </c>
      <c r="CN2" s="23">
        <f t="shared" si="0"/>
        <v>6.0482162183111404E-39</v>
      </c>
      <c r="CO2" s="23">
        <f t="shared" si="0"/>
        <v>0</v>
      </c>
      <c r="CP2" s="23">
        <f t="shared" si="0"/>
        <v>3.1611795617136199E-292</v>
      </c>
      <c r="CQ2" s="23">
        <f t="shared" si="0"/>
        <v>2.07465431178909E-25</v>
      </c>
      <c r="CR2" s="23">
        <f t="shared" si="0"/>
        <v>3.08345780710817E-221</v>
      </c>
      <c r="CS2" s="23">
        <f t="shared" si="0"/>
        <v>6.5398039972999604E-33</v>
      </c>
      <c r="CT2" s="23">
        <f t="shared" si="0"/>
        <v>4.7308597939970703E-64</v>
      </c>
      <c r="CU2" s="23">
        <f t="shared" si="0"/>
        <v>2.0138403545989401E-98</v>
      </c>
      <c r="CV2" s="24">
        <f t="shared" si="0"/>
        <v>9.88557016452152E-139</v>
      </c>
      <c r="CW2">
        <f>BC2</f>
        <v>4.7572995994461101E-181</v>
      </c>
    </row>
    <row r="3" spans="1:101">
      <c r="A3" s="348"/>
      <c r="B3" s="329"/>
      <c r="C3" s="349"/>
      <c r="D3" s="28">
        <v>-8</v>
      </c>
      <c r="E3" s="351"/>
      <c r="F3" s="343"/>
      <c r="G3" s="128">
        <f>'6'!G2</f>
        <v>1.7880232818375301E-48</v>
      </c>
      <c r="H3" s="270">
        <f>'6'!H2</f>
        <v>4.7572995994461101E-181</v>
      </c>
      <c r="I3" s="271">
        <f>'6'!I2</f>
        <v>7.3240333786527494E-204</v>
      </c>
      <c r="J3" s="272">
        <f>'6'!J2</f>
        <v>0</v>
      </c>
      <c r="K3" s="6"/>
      <c r="L3" s="333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7"/>
      <c r="AB3" s="325"/>
      <c r="AC3" s="325"/>
      <c r="AD3" s="325"/>
      <c r="AE3" s="325"/>
      <c r="AF3" s="325"/>
      <c r="AG3" s="325"/>
      <c r="AH3" s="325"/>
      <c r="AI3" s="325"/>
      <c r="AJ3" s="325"/>
      <c r="AK3" s="325"/>
      <c r="AL3" s="325"/>
      <c r="AM3" s="325"/>
      <c r="AN3" s="325"/>
      <c r="AO3" s="325"/>
      <c r="AP3" s="325"/>
      <c r="AQ3" s="325"/>
      <c r="AR3" s="325"/>
      <c r="AS3" s="325"/>
      <c r="AT3" s="325"/>
      <c r="AU3" s="325"/>
      <c r="AV3" s="325"/>
      <c r="AW3" s="325"/>
      <c r="AX3" s="325"/>
      <c r="AY3" s="325"/>
      <c r="AZ3" s="325"/>
      <c r="BA3" s="325"/>
      <c r="BB3" s="325"/>
      <c r="BC3" s="325"/>
      <c r="BD3" s="326"/>
    </row>
    <row r="4" spans="1:101">
      <c r="A4" s="348"/>
      <c r="B4" s="329"/>
      <c r="C4" s="349"/>
      <c r="D4" s="28">
        <v>-7</v>
      </c>
      <c r="E4" s="351"/>
      <c r="F4" s="343"/>
      <c r="G4" s="128">
        <f>'6'!G3</f>
        <v>7.26530774169935E-55</v>
      </c>
      <c r="H4" s="270">
        <f>'6'!H3</f>
        <v>3.08345780710817E-221</v>
      </c>
      <c r="I4" s="271">
        <f>'6'!I3</f>
        <v>1.68371203011061E-247</v>
      </c>
      <c r="J4" s="272">
        <f>'6'!J3</f>
        <v>0</v>
      </c>
      <c r="K4" s="6"/>
      <c r="L4" s="333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7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325"/>
      <c r="AU4" s="325"/>
      <c r="AV4" s="325"/>
      <c r="AW4" s="325"/>
      <c r="AX4" s="325"/>
      <c r="AY4" s="325"/>
      <c r="AZ4" s="325"/>
      <c r="BA4" s="325"/>
      <c r="BB4" s="325"/>
      <c r="BC4" s="325"/>
      <c r="BD4" s="326"/>
    </row>
    <row r="5" spans="1:101">
      <c r="A5" s="348"/>
      <c r="B5" s="329"/>
      <c r="C5" s="349"/>
      <c r="D5" s="28">
        <v>-6</v>
      </c>
      <c r="E5" s="351"/>
      <c r="F5" s="343"/>
      <c r="G5" s="128">
        <f>'6'!G4</f>
        <v>3.5758386362116399E-60</v>
      </c>
      <c r="H5" s="270">
        <f>'6'!H4</f>
        <v>2.3685241393983299E-255</v>
      </c>
      <c r="I5" s="271">
        <f>'6'!I4</f>
        <v>1.4999860869649901E-284</v>
      </c>
      <c r="J5" s="272">
        <f>'6'!J4</f>
        <v>0</v>
      </c>
      <c r="K5" s="6"/>
      <c r="L5" s="333"/>
      <c r="M5" s="325"/>
      <c r="N5" s="325"/>
      <c r="O5" s="325"/>
      <c r="P5" s="325"/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7"/>
      <c r="AB5" s="325"/>
      <c r="AC5" s="325"/>
      <c r="AD5" s="325"/>
      <c r="AE5" s="325"/>
      <c r="AF5" s="325"/>
      <c r="AG5" s="325"/>
      <c r="AH5" s="325"/>
      <c r="AI5" s="325"/>
      <c r="AJ5" s="325"/>
      <c r="AK5" s="325"/>
      <c r="AL5" s="325"/>
      <c r="AM5" s="325"/>
      <c r="AN5" s="325"/>
      <c r="AO5" s="325"/>
      <c r="AP5" s="325"/>
      <c r="AQ5" s="325"/>
      <c r="AR5" s="325"/>
      <c r="AS5" s="325"/>
      <c r="AT5" s="325"/>
      <c r="AU5" s="325"/>
      <c r="AV5" s="325"/>
      <c r="AW5" s="325"/>
      <c r="AX5" s="325"/>
      <c r="AY5" s="325"/>
      <c r="AZ5" s="325"/>
      <c r="BA5" s="325"/>
      <c r="BB5" s="325"/>
      <c r="BC5" s="325"/>
      <c r="BD5" s="326"/>
    </row>
    <row r="6" spans="1:101">
      <c r="A6" s="348"/>
      <c r="B6" s="329"/>
      <c r="C6" s="349"/>
      <c r="D6" s="28">
        <v>-5</v>
      </c>
      <c r="E6" s="351"/>
      <c r="F6" s="343"/>
      <c r="G6" s="128">
        <f>'6'!G5</f>
        <v>7.30025863804536E-64</v>
      </c>
      <c r="H6" s="270">
        <f>'6'!H5</f>
        <v>5.2153349860870896E-280</v>
      </c>
      <c r="I6" s="271" t="str">
        <f>'6'!I5</f>
        <v>0</v>
      </c>
      <c r="J6" s="272">
        <f>'6'!J5</f>
        <v>0</v>
      </c>
      <c r="K6" s="6"/>
      <c r="L6" s="333"/>
      <c r="M6" s="325"/>
      <c r="N6" s="325"/>
      <c r="O6" s="325"/>
      <c r="P6" s="325"/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7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  <c r="AN6" s="325"/>
      <c r="AO6" s="325"/>
      <c r="AP6" s="325"/>
      <c r="AQ6" s="325"/>
      <c r="AR6" s="325"/>
      <c r="AS6" s="325"/>
      <c r="AT6" s="325"/>
      <c r="AU6" s="325"/>
      <c r="AV6" s="325"/>
      <c r="AW6" s="325"/>
      <c r="AX6" s="325"/>
      <c r="AY6" s="325"/>
      <c r="AZ6" s="325"/>
      <c r="BA6" s="325"/>
      <c r="BB6" s="325"/>
      <c r="BC6" s="325"/>
      <c r="BD6" s="326"/>
    </row>
    <row r="7" spans="1:101">
      <c r="A7" s="348"/>
      <c r="B7" s="329"/>
      <c r="C7" s="349"/>
      <c r="D7" s="28">
        <v>-4</v>
      </c>
      <c r="E7" s="351"/>
      <c r="F7" s="343"/>
      <c r="G7" s="128">
        <f>'6'!G6</f>
        <v>2.74631260865472E-65</v>
      </c>
      <c r="H7" s="270">
        <f>'6'!H6</f>
        <v>3.1611795617136199E-292</v>
      </c>
      <c r="I7" s="271">
        <f>'6'!I6</f>
        <v>0</v>
      </c>
      <c r="J7" s="272">
        <f>'6'!J6</f>
        <v>0</v>
      </c>
      <c r="K7" s="6"/>
      <c r="L7" s="333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7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6"/>
    </row>
    <row r="8" spans="1:101">
      <c r="A8" s="348"/>
      <c r="B8" s="329"/>
      <c r="C8" s="349"/>
      <c r="D8" s="28">
        <v>-3</v>
      </c>
      <c r="E8" s="351"/>
      <c r="F8" s="343"/>
      <c r="G8" s="128">
        <f>G6</f>
        <v>7.30025863804536E-64</v>
      </c>
      <c r="H8" s="270">
        <f t="shared" ref="H8:J8" si="1">H6</f>
        <v>5.2153349860870896E-280</v>
      </c>
      <c r="I8" s="271" t="str">
        <f t="shared" si="1"/>
        <v>0</v>
      </c>
      <c r="J8" s="272">
        <f t="shared" si="1"/>
        <v>0</v>
      </c>
      <c r="K8" s="6"/>
      <c r="L8" s="333"/>
      <c r="M8" s="325"/>
      <c r="N8" s="325"/>
      <c r="O8" s="325"/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7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325"/>
      <c r="AW8" s="325"/>
      <c r="AX8" s="325"/>
      <c r="AY8" s="325"/>
      <c r="AZ8" s="325"/>
      <c r="BA8" s="325"/>
      <c r="BB8" s="325"/>
      <c r="BC8" s="325"/>
      <c r="BD8" s="326"/>
    </row>
    <row r="9" spans="1:101">
      <c r="A9" s="348"/>
      <c r="B9" s="329"/>
      <c r="C9" s="349"/>
      <c r="D9" s="28">
        <v>-2</v>
      </c>
      <c r="E9" s="351"/>
      <c r="F9" s="343"/>
      <c r="G9" s="128">
        <f>G5</f>
        <v>3.5758386362116399E-60</v>
      </c>
      <c r="H9" s="270">
        <f t="shared" ref="H9:J9" si="2">H5</f>
        <v>2.3685241393983299E-255</v>
      </c>
      <c r="I9" s="271">
        <f t="shared" si="2"/>
        <v>1.4999860869649901E-284</v>
      </c>
      <c r="J9" s="272">
        <f t="shared" si="2"/>
        <v>0</v>
      </c>
      <c r="K9" s="6"/>
      <c r="L9" s="333"/>
      <c r="M9" s="325"/>
      <c r="N9" s="325"/>
      <c r="O9" s="325"/>
      <c r="P9" s="325"/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7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  <c r="AN9" s="325"/>
      <c r="AO9" s="325"/>
      <c r="AP9" s="325"/>
      <c r="AQ9" s="325"/>
      <c r="AR9" s="325"/>
      <c r="AS9" s="325"/>
      <c r="AT9" s="325"/>
      <c r="AU9" s="325"/>
      <c r="AV9" s="325"/>
      <c r="AW9" s="325"/>
      <c r="AX9" s="325"/>
      <c r="AY9" s="325"/>
      <c r="AZ9" s="325"/>
      <c r="BA9" s="325"/>
      <c r="BB9" s="325"/>
      <c r="BC9" s="325"/>
      <c r="BD9" s="326"/>
    </row>
    <row r="10" spans="1:101">
      <c r="A10" s="348"/>
      <c r="B10" s="329"/>
      <c r="C10" s="349"/>
      <c r="D10" s="28">
        <v>-1</v>
      </c>
      <c r="E10" s="351"/>
      <c r="F10" s="343"/>
      <c r="G10" s="128">
        <f>G4</f>
        <v>7.26530774169935E-55</v>
      </c>
      <c r="H10" s="270">
        <f t="shared" ref="H10:J10" si="3">H4</f>
        <v>3.08345780710817E-221</v>
      </c>
      <c r="I10" s="271">
        <f t="shared" si="3"/>
        <v>1.68371203011061E-247</v>
      </c>
      <c r="J10" s="272">
        <f t="shared" si="3"/>
        <v>0</v>
      </c>
      <c r="K10" s="6"/>
      <c r="L10" s="333"/>
      <c r="M10" s="325"/>
      <c r="N10" s="325"/>
      <c r="O10" s="325"/>
      <c r="P10" s="325"/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7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  <c r="AN10" s="325"/>
      <c r="AO10" s="325"/>
      <c r="AP10" s="325"/>
      <c r="AQ10" s="325"/>
      <c r="AR10" s="325"/>
      <c r="AS10" s="325"/>
      <c r="AT10" s="325"/>
      <c r="AU10" s="325"/>
      <c r="AV10" s="325"/>
      <c r="AW10" s="325"/>
      <c r="AX10" s="325"/>
      <c r="AY10" s="325"/>
      <c r="AZ10" s="325"/>
      <c r="BA10" s="325"/>
      <c r="BB10" s="325"/>
      <c r="BC10" s="325"/>
      <c r="BD10" s="326"/>
    </row>
    <row r="11" spans="1:101">
      <c r="A11" s="348"/>
      <c r="B11" s="329"/>
      <c r="C11" s="349"/>
      <c r="D11" s="28">
        <v>0</v>
      </c>
      <c r="E11" s="351"/>
      <c r="F11" s="343"/>
      <c r="G11" s="128">
        <f>G3</f>
        <v>1.7880232818375301E-48</v>
      </c>
      <c r="H11" s="270">
        <f t="shared" ref="H11:J11" si="4">H3</f>
        <v>4.7572995994461101E-181</v>
      </c>
      <c r="I11" s="271">
        <f t="shared" si="4"/>
        <v>7.3240333786527494E-204</v>
      </c>
      <c r="J11" s="272">
        <f t="shared" si="4"/>
        <v>0</v>
      </c>
      <c r="K11" s="6"/>
      <c r="L11" s="333"/>
      <c r="M11" s="325"/>
      <c r="N11" s="325"/>
      <c r="O11" s="325"/>
      <c r="P11" s="325"/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7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  <c r="AV11" s="325"/>
      <c r="AW11" s="325"/>
      <c r="AX11" s="325"/>
      <c r="AY11" s="325"/>
      <c r="AZ11" s="325"/>
      <c r="BA11" s="325"/>
      <c r="BB11" s="325"/>
      <c r="BC11" s="325"/>
      <c r="BD11" s="326"/>
    </row>
    <row r="12" spans="1:101">
      <c r="A12" s="348"/>
      <c r="B12" s="329"/>
      <c r="C12" s="349"/>
      <c r="D12" s="28">
        <v>1</v>
      </c>
      <c r="E12" s="351"/>
      <c r="F12" s="343"/>
      <c r="G12" s="97">
        <f>G2</f>
        <v>1.8513110447804099E-41</v>
      </c>
      <c r="H12" s="51">
        <f t="shared" ref="H12:J12" si="5">H2</f>
        <v>9.88557016452152E-139</v>
      </c>
      <c r="I12" s="126">
        <f t="shared" si="5"/>
        <v>6.4345923505765399E-158</v>
      </c>
      <c r="J12" s="173">
        <f t="shared" si="5"/>
        <v>0</v>
      </c>
      <c r="K12" s="6"/>
      <c r="L12" s="333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7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  <c r="AN12" s="325"/>
      <c r="AO12" s="325"/>
      <c r="AP12" s="325"/>
      <c r="AQ12" s="325"/>
      <c r="AR12" s="325"/>
      <c r="AS12" s="325"/>
      <c r="AT12" s="325"/>
      <c r="AU12" s="325"/>
      <c r="AV12" s="325"/>
      <c r="AW12" s="325"/>
      <c r="AX12" s="325"/>
      <c r="AY12" s="325"/>
      <c r="AZ12" s="325"/>
      <c r="BA12" s="325"/>
      <c r="BB12" s="325"/>
      <c r="BC12" s="325"/>
      <c r="BD12" s="326"/>
    </row>
    <row r="13" spans="1:101">
      <c r="A13" s="348"/>
      <c r="B13" s="329"/>
      <c r="C13" s="349"/>
      <c r="D13" s="28">
        <v>2</v>
      </c>
      <c r="E13" s="351"/>
      <c r="F13" s="343"/>
      <c r="G13" s="97">
        <f>G21</f>
        <v>3.6185914492126802E-33</v>
      </c>
      <c r="H13" s="51">
        <f t="shared" ref="H13:J13" si="6">H21</f>
        <v>2.0138403545989401E-98</v>
      </c>
      <c r="I13" s="126">
        <f t="shared" si="6"/>
        <v>3.6615898806687399E-114</v>
      </c>
      <c r="J13" s="173">
        <f t="shared" si="6"/>
        <v>2.8019704224344601E-256</v>
      </c>
      <c r="K13" s="6"/>
      <c r="L13" s="333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7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  <c r="AN13" s="325"/>
      <c r="AO13" s="325"/>
      <c r="AP13" s="325"/>
      <c r="AQ13" s="325"/>
      <c r="AR13" s="325"/>
      <c r="AS13" s="325"/>
      <c r="AT13" s="325"/>
      <c r="AU13" s="325"/>
      <c r="AV13" s="325"/>
      <c r="AW13" s="325"/>
      <c r="AX13" s="325"/>
      <c r="AY13" s="325"/>
      <c r="AZ13" s="325"/>
      <c r="BA13" s="325"/>
      <c r="BB13" s="325"/>
      <c r="BC13" s="325"/>
      <c r="BD13" s="326"/>
    </row>
    <row r="14" spans="1:101">
      <c r="A14" s="348"/>
      <c r="B14" s="329"/>
      <c r="C14" s="349"/>
      <c r="D14" s="28">
        <v>3</v>
      </c>
      <c r="E14" s="351"/>
      <c r="F14" s="343"/>
      <c r="G14" s="97">
        <f>G20</f>
        <v>1.3119742741773899E-21</v>
      </c>
      <c r="H14" s="51">
        <f t="shared" ref="H14:J14" si="7">H20</f>
        <v>4.7308597939970703E-64</v>
      </c>
      <c r="I14" s="126">
        <f t="shared" si="7"/>
        <v>7.2884764617076802E-77</v>
      </c>
      <c r="J14" s="173">
        <f t="shared" si="7"/>
        <v>3.7644664355374399E-200</v>
      </c>
      <c r="K14" s="6"/>
      <c r="L14" s="333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7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  <c r="AN14" s="325"/>
      <c r="AO14" s="325"/>
      <c r="AP14" s="325"/>
      <c r="AQ14" s="325"/>
      <c r="AR14" s="325"/>
      <c r="AS14" s="325"/>
      <c r="AT14" s="325"/>
      <c r="AU14" s="325"/>
      <c r="AV14" s="325"/>
      <c r="AW14" s="325"/>
      <c r="AX14" s="325"/>
      <c r="AY14" s="325"/>
      <c r="AZ14" s="325"/>
      <c r="BA14" s="325"/>
      <c r="BB14" s="325"/>
      <c r="BC14" s="325"/>
      <c r="BD14" s="326"/>
    </row>
    <row r="15" spans="1:101">
      <c r="A15" s="348"/>
      <c r="B15" s="329"/>
      <c r="C15" s="349"/>
      <c r="D15" s="28">
        <v>4</v>
      </c>
      <c r="E15" s="351"/>
      <c r="F15" s="343"/>
      <c r="G15" s="97">
        <f>G19</f>
        <v>5.8117948717745798E-10</v>
      </c>
      <c r="H15" s="51">
        <f t="shared" ref="H15:J15" si="8">H19</f>
        <v>6.0482162183111404E-39</v>
      </c>
      <c r="I15" s="126">
        <f t="shared" si="8"/>
        <v>1.2400181920507701E-49</v>
      </c>
      <c r="J15" s="173">
        <f t="shared" si="8"/>
        <v>3.0253480888572402E-159</v>
      </c>
      <c r="K15" s="6"/>
      <c r="L15" s="333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7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5"/>
      <c r="AO15" s="325"/>
      <c r="AP15" s="325"/>
      <c r="AQ15" s="325"/>
      <c r="AR15" s="325"/>
      <c r="AS15" s="325"/>
      <c r="AT15" s="325"/>
      <c r="AU15" s="325"/>
      <c r="AV15" s="325"/>
      <c r="AW15" s="325"/>
      <c r="AX15" s="325"/>
      <c r="AY15" s="325"/>
      <c r="AZ15" s="325"/>
      <c r="BA15" s="325"/>
      <c r="BB15" s="325"/>
      <c r="BC15" s="325"/>
      <c r="BD15" s="326"/>
    </row>
    <row r="16" spans="1:101">
      <c r="A16" s="348"/>
      <c r="B16" s="329"/>
      <c r="C16" s="349"/>
      <c r="D16" s="28">
        <v>5</v>
      </c>
      <c r="E16" s="351"/>
      <c r="F16" s="343"/>
      <c r="G16" s="97">
        <f>G18</f>
        <v>1.7939225116203099E-2</v>
      </c>
      <c r="H16" s="51">
        <f t="shared" ref="H16:J16" si="9">H18</f>
        <v>2.07465431178909E-25</v>
      </c>
      <c r="I16" s="126">
        <f t="shared" si="9"/>
        <v>5.57199289641902E-35</v>
      </c>
      <c r="J16" s="173">
        <f t="shared" si="9"/>
        <v>2.13786645323025E-137</v>
      </c>
      <c r="K16" s="6"/>
      <c r="L16" s="333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7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  <c r="AN16" s="325"/>
      <c r="AO16" s="325"/>
      <c r="AP16" s="325"/>
      <c r="AQ16" s="325"/>
      <c r="AR16" s="325"/>
      <c r="AS16" s="325"/>
      <c r="AT16" s="325"/>
      <c r="AU16" s="325"/>
      <c r="AV16" s="325"/>
      <c r="AW16" s="325"/>
      <c r="AX16" s="325"/>
      <c r="AY16" s="325"/>
      <c r="AZ16" s="325"/>
      <c r="BA16" s="325"/>
      <c r="BB16" s="325"/>
      <c r="BC16" s="325"/>
      <c r="BD16" s="326"/>
    </row>
    <row r="17" spans="1:100">
      <c r="A17" s="348"/>
      <c r="B17" s="329"/>
      <c r="C17" s="349"/>
      <c r="D17" s="28">
        <v>6</v>
      </c>
      <c r="E17" s="351"/>
      <c r="F17" s="343"/>
      <c r="G17" s="97">
        <f>'6'!G16</f>
        <v>0.96393721352530104</v>
      </c>
      <c r="H17" s="51">
        <f>'6'!H16</f>
        <v>7.4576985454672704E-23</v>
      </c>
      <c r="I17" s="126">
        <f>'6'!I16</f>
        <v>2.8791731340828299E-32</v>
      </c>
      <c r="J17" s="173">
        <f>'6'!J16</f>
        <v>1.09041594079355E-133</v>
      </c>
      <c r="K17" s="6"/>
      <c r="L17" s="333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7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  <c r="AV17" s="325"/>
      <c r="AW17" s="325"/>
      <c r="AX17" s="325"/>
      <c r="AY17" s="325"/>
      <c r="AZ17" s="325"/>
      <c r="BA17" s="325"/>
      <c r="BB17" s="325"/>
      <c r="BC17" s="325"/>
      <c r="BD17" s="326"/>
    </row>
    <row r="18" spans="1:100">
      <c r="A18" s="348"/>
      <c r="B18" s="329"/>
      <c r="C18" s="349"/>
      <c r="D18" s="28">
        <v>7</v>
      </c>
      <c r="E18" s="351"/>
      <c r="F18" s="343"/>
      <c r="G18" s="97">
        <f>'6'!G17</f>
        <v>1.7939225116203099E-2</v>
      </c>
      <c r="H18" s="51">
        <f>'6'!H17</f>
        <v>2.07465431178909E-25</v>
      </c>
      <c r="I18" s="126">
        <f>'6'!I17</f>
        <v>5.57199289641902E-35</v>
      </c>
      <c r="J18" s="173">
        <f>'6'!J17</f>
        <v>2.13786645323025E-137</v>
      </c>
      <c r="K18" s="6"/>
      <c r="L18" s="333"/>
      <c r="M18" s="325"/>
      <c r="N18" s="325"/>
      <c r="O18" s="325"/>
      <c r="P18" s="325"/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7"/>
      <c r="AB18" s="325"/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  <c r="AN18" s="325"/>
      <c r="AO18" s="325"/>
      <c r="AP18" s="325"/>
      <c r="AQ18" s="325"/>
      <c r="AR18" s="325"/>
      <c r="AS18" s="325"/>
      <c r="AT18" s="325"/>
      <c r="AU18" s="325"/>
      <c r="AV18" s="325"/>
      <c r="AW18" s="325"/>
      <c r="AX18" s="325"/>
      <c r="AY18" s="325"/>
      <c r="AZ18" s="325"/>
      <c r="BA18" s="325"/>
      <c r="BB18" s="325"/>
      <c r="BC18" s="325"/>
      <c r="BD18" s="326"/>
    </row>
    <row r="19" spans="1:100">
      <c r="A19" s="348"/>
      <c r="B19" s="329"/>
      <c r="C19" s="349"/>
      <c r="D19" s="28">
        <v>8</v>
      </c>
      <c r="E19" s="351"/>
      <c r="F19" s="343"/>
      <c r="G19" s="97">
        <f>'6'!G18</f>
        <v>5.8117948717745798E-10</v>
      </c>
      <c r="H19" s="51">
        <f>'6'!H18</f>
        <v>6.0482162183111404E-39</v>
      </c>
      <c r="I19" s="126">
        <f>'6'!I18</f>
        <v>1.2400181920507701E-49</v>
      </c>
      <c r="J19" s="173">
        <f>'6'!J18</f>
        <v>3.0253480888572402E-159</v>
      </c>
      <c r="K19" s="6"/>
      <c r="L19" s="333"/>
      <c r="M19" s="325"/>
      <c r="N19" s="325"/>
      <c r="O19" s="325"/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7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325"/>
      <c r="AV19" s="325"/>
      <c r="AW19" s="325"/>
      <c r="AX19" s="325"/>
      <c r="AY19" s="325"/>
      <c r="AZ19" s="325"/>
      <c r="BA19" s="325"/>
      <c r="BB19" s="325"/>
      <c r="BC19" s="325"/>
      <c r="BD19" s="326"/>
    </row>
    <row r="20" spans="1:100">
      <c r="A20" s="348"/>
      <c r="B20" s="329"/>
      <c r="C20" s="349"/>
      <c r="D20" s="28">
        <v>9</v>
      </c>
      <c r="E20" s="351"/>
      <c r="F20" s="343"/>
      <c r="G20" s="97">
        <f>'6'!G19</f>
        <v>1.3119742741773899E-21</v>
      </c>
      <c r="H20" s="51">
        <f>'6'!H19</f>
        <v>4.7308597939970703E-64</v>
      </c>
      <c r="I20" s="126">
        <f>'6'!I19</f>
        <v>7.2884764617076802E-77</v>
      </c>
      <c r="J20" s="173">
        <f>'6'!J19</f>
        <v>3.7644664355374399E-200</v>
      </c>
      <c r="K20" s="6"/>
      <c r="L20" s="333"/>
      <c r="M20" s="325"/>
      <c r="N20" s="325"/>
      <c r="O20" s="325"/>
      <c r="P20" s="325"/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7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  <c r="AV20" s="325"/>
      <c r="AW20" s="325"/>
      <c r="AX20" s="325"/>
      <c r="AY20" s="325"/>
      <c r="AZ20" s="325"/>
      <c r="BA20" s="325"/>
      <c r="BB20" s="325"/>
      <c r="BC20" s="325"/>
      <c r="BD20" s="326"/>
    </row>
    <row r="21" spans="1:100">
      <c r="A21" s="348"/>
      <c r="B21" s="329"/>
      <c r="C21" s="349"/>
      <c r="D21" s="29">
        <v>10</v>
      </c>
      <c r="E21" s="352"/>
      <c r="F21" s="344"/>
      <c r="G21" s="101">
        <f>'6'!G20</f>
        <v>3.6185914492126802E-33</v>
      </c>
      <c r="H21" s="77">
        <f>'6'!H20</f>
        <v>2.0138403545989401E-98</v>
      </c>
      <c r="I21" s="248">
        <f>'6'!I20</f>
        <v>3.6615898806687399E-114</v>
      </c>
      <c r="J21" s="182">
        <f>'6'!J20</f>
        <v>2.8019704224344601E-256</v>
      </c>
      <c r="K21" s="30"/>
      <c r="L21" s="334"/>
      <c r="M21" s="325"/>
      <c r="N21" s="325"/>
      <c r="O21" s="325"/>
      <c r="P21" s="325"/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7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  <c r="AN21" s="325"/>
      <c r="AO21" s="325"/>
      <c r="AP21" s="325"/>
      <c r="AQ21" s="325"/>
      <c r="AR21" s="325"/>
      <c r="AS21" s="325"/>
      <c r="AT21" s="325"/>
      <c r="AU21" s="325"/>
      <c r="AV21" s="325"/>
      <c r="AW21" s="325"/>
      <c r="AX21" s="325"/>
      <c r="AY21" s="325"/>
      <c r="AZ21" s="325"/>
      <c r="BA21" s="325"/>
      <c r="BB21" s="325"/>
      <c r="BC21" s="325"/>
      <c r="BD21" s="326"/>
    </row>
    <row r="22" spans="1:100" ht="14.5" customHeight="1">
      <c r="A22" s="348"/>
      <c r="B22" s="328">
        <v>0.05</v>
      </c>
      <c r="C22" s="349"/>
      <c r="D22" s="26">
        <v>-9</v>
      </c>
      <c r="E22" s="339">
        <v>5.7376294935465395E-10</v>
      </c>
      <c r="F22" s="342">
        <v>2.3615289999999999E-7</v>
      </c>
      <c r="G22" s="100">
        <f>'6'!G41</f>
        <v>4.16908787752663E-12</v>
      </c>
      <c r="H22" s="64">
        <f>'6'!H41</f>
        <v>4.6056089820771498E-37</v>
      </c>
      <c r="I22" s="269">
        <f>'6'!I41</f>
        <v>6.8895037959537295E-42</v>
      </c>
      <c r="J22" s="204">
        <f>'6'!J41</f>
        <v>4.2767902362840601E-83</v>
      </c>
      <c r="K22" s="27"/>
      <c r="L22" s="332">
        <f t="shared" ref="L22" si="10">1-SUM(M22:BC41)</f>
        <v>4.7887071037766571E-4</v>
      </c>
      <c r="M22" s="325">
        <f t="shared" ref="M22" si="11">G32+I32</f>
        <v>4.16908787752663E-12</v>
      </c>
      <c r="N22" s="325">
        <f t="shared" ref="N22" si="12">G39+I39+J32</f>
        <v>1.1713383167380703E-3</v>
      </c>
      <c r="O22" s="325">
        <f t="shared" ref="O22" si="13">G41+I41+H32</f>
        <v>1.05727426710791E-9</v>
      </c>
      <c r="P22" s="325">
        <f t="shared" ref="P22" si="14">G34+I34+J39</f>
        <v>1.0745581150962221E-6</v>
      </c>
      <c r="Q22" s="325">
        <f t="shared" ref="Q22" si="15">G30+I30</f>
        <v>8.1225737629783198E-16</v>
      </c>
      <c r="R22" s="325">
        <f t="shared" ref="R22" si="16">G36+I36+H39+J41</f>
        <v>0.14588187407284592</v>
      </c>
      <c r="S22" s="325">
        <f t="shared" ref="S22" si="17">G23+I23</f>
        <v>4.1511669152929402E-14</v>
      </c>
      <c r="T22" s="325">
        <f t="shared" ref="T22" si="18">G25+I25+J34</f>
        <v>3.6820729084800898E-17</v>
      </c>
      <c r="U22" s="325">
        <f t="shared" ref="U22" si="19">G28+I28+H41</f>
        <v>4.9926866381517606E-18</v>
      </c>
      <c r="V22" s="325">
        <f t="shared" ref="V22" si="20">G37+I37+J30</f>
        <v>0.70541168110080221</v>
      </c>
      <c r="W22" s="325">
        <f t="shared" ref="W22" si="21">G26+I26</f>
        <v>4.9926866312593103E-18</v>
      </c>
      <c r="X22" s="325">
        <f t="shared" ref="X22" si="22">G29+I29+J36+H34</f>
        <v>4.0546535756453546E-17</v>
      </c>
      <c r="Y22" s="325">
        <f t="shared" ref="Y22" si="23">G35+I35</f>
        <v>1.1713383167380703E-3</v>
      </c>
      <c r="Z22" s="325">
        <f t="shared" ref="Z22" si="24">G27+I27+J23</f>
        <v>2.49711000786164E-18</v>
      </c>
      <c r="AA22" s="327">
        <f t="shared" ref="AA22" si="25">G38+I38+H30</f>
        <v>0.14588187406188791</v>
      </c>
      <c r="AB22" s="325">
        <f t="shared" ref="AB22" si="26">G24+I24+J25</f>
        <v>8.1225737629783198E-16</v>
      </c>
      <c r="AC22" s="325">
        <f t="shared" ref="AC22" si="27">G40+I40</f>
        <v>1.0745581150962221E-6</v>
      </c>
      <c r="AD22" s="325">
        <f t="shared" ref="AD22" si="28">G33+I33+J28+H36</f>
        <v>5.3004970947340211E-8</v>
      </c>
      <c r="AE22" s="325">
        <f t="shared" ref="AE22" si="29">G22+I22</f>
        <v>4.16908787752663E-12</v>
      </c>
      <c r="AF22" s="325">
        <f t="shared" ref="AF22" si="30">G31+I31+J37</f>
        <v>4.1511669152929402E-14</v>
      </c>
      <c r="AG22" s="325">
        <f t="shared" ref="AG22" si="31">H23</f>
        <v>1.06566772202865E-47</v>
      </c>
      <c r="AH22" s="325">
        <f t="shared" ref="AH22" si="32">J26</f>
        <v>8.7263487988828195E-141</v>
      </c>
      <c r="AI22" s="325">
        <f>J29+H25</f>
        <v>3.0579444827835302E-66</v>
      </c>
      <c r="AJ22" s="325">
        <f t="shared" ref="AJ22" si="33">F22</f>
        <v>2.3615289999999999E-7</v>
      </c>
      <c r="AK22" s="325">
        <f t="shared" ref="AK22" si="34">J35</f>
        <v>5.1106630111016203E-42</v>
      </c>
      <c r="AL22" s="325">
        <f t="shared" ref="AL22" si="35">H28</f>
        <v>2.8954350620771998E-72</v>
      </c>
      <c r="AM22" s="325">
        <f t="shared" ref="AM22" si="36">J27</f>
        <v>2.6847235293268101E-145</v>
      </c>
      <c r="AN22" s="325">
        <f t="shared" ref="AN22" si="37">J38+H37</f>
        <v>5.3154839426189202E-7</v>
      </c>
      <c r="AO22" s="325">
        <f t="shared" ref="AO22" si="38">J24</f>
        <v>6.9776094186269895E-117</v>
      </c>
      <c r="AP22" s="325">
        <f t="shared" ref="AP22" si="39">H26</f>
        <v>2.8954350620771998E-72</v>
      </c>
      <c r="AQ22" s="325">
        <f t="shared" ref="AQ22" si="40">J40</f>
        <v>2.0757815080387501E-52</v>
      </c>
      <c r="AR22" s="325">
        <f t="shared" ref="AR22" si="41">H29+J33</f>
        <v>4.5584447665357003E-66</v>
      </c>
      <c r="AS22" s="325">
        <f t="shared" ref="AS22" si="42">J22</f>
        <v>4.2767902362840601E-83</v>
      </c>
      <c r="AT22" s="325">
        <f t="shared" ref="AT22" si="43">H35</f>
        <v>1.0958025393496901E-11</v>
      </c>
      <c r="AU22" s="325">
        <f t="shared" ref="AU22" si="44">J31</f>
        <v>1.9400500836147001E-100</v>
      </c>
      <c r="AV22" s="325">
        <f t="shared" ref="AV22" si="45">H27</f>
        <v>8.7766553911308903E-75</v>
      </c>
      <c r="AW22" s="325">
        <f t="shared" ref="AW22" si="46">H38</f>
        <v>5.19476966802323E-8</v>
      </c>
      <c r="AX22" s="325">
        <f t="shared" ref="AX22" si="47">H24</f>
        <v>9.3172590408187299E-58</v>
      </c>
      <c r="AY22" s="325">
        <f t="shared" ref="AY22" si="48">E22</f>
        <v>5.7376294935465395E-10</v>
      </c>
      <c r="AZ22" s="325">
        <f t="shared" ref="AZ22" si="49">H40</f>
        <v>3.7258066716526499E-18</v>
      </c>
      <c r="BA22" s="325">
        <f t="shared" ref="BA22" si="50">H33</f>
        <v>6.8924506585593895E-27</v>
      </c>
      <c r="BB22" s="325">
        <f t="shared" ref="BB22" si="51">H22</f>
        <v>4.6056089820771498E-37</v>
      </c>
      <c r="BC22" s="325">
        <f t="shared" ref="BC22" si="52">H31</f>
        <v>1.06566772202865E-47</v>
      </c>
      <c r="BD22" s="326">
        <f>SUMPRODUCT($L$1:$BC$1,BF22:CW22)</f>
        <v>10.135253981226914</v>
      </c>
      <c r="BF22" s="12">
        <f>L22</f>
        <v>4.7887071037766571E-4</v>
      </c>
      <c r="BG22" s="23">
        <f t="shared" ref="BG22:CV22" si="53">M22</f>
        <v>4.16908787752663E-12</v>
      </c>
      <c r="BH22" s="23">
        <f t="shared" si="53"/>
        <v>1.1713383167380703E-3</v>
      </c>
      <c r="BI22" s="23">
        <f t="shared" si="53"/>
        <v>1.05727426710791E-9</v>
      </c>
      <c r="BJ22" s="23">
        <f t="shared" si="53"/>
        <v>1.0745581150962221E-6</v>
      </c>
      <c r="BK22" s="23">
        <f t="shared" si="53"/>
        <v>8.1225737629783198E-16</v>
      </c>
      <c r="BL22" s="23">
        <f t="shared" si="53"/>
        <v>0.14588187407284592</v>
      </c>
      <c r="BM22" s="23">
        <f t="shared" si="53"/>
        <v>4.1511669152929402E-14</v>
      </c>
      <c r="BN22" s="23">
        <f t="shared" si="53"/>
        <v>3.6820729084800898E-17</v>
      </c>
      <c r="BO22" s="23">
        <f t="shared" si="53"/>
        <v>4.9926866381517606E-18</v>
      </c>
      <c r="BP22" s="23">
        <f t="shared" si="53"/>
        <v>0.70541168110080221</v>
      </c>
      <c r="BQ22" s="23">
        <f t="shared" si="53"/>
        <v>4.9926866312593103E-18</v>
      </c>
      <c r="BR22" s="23">
        <f t="shared" si="53"/>
        <v>4.0546535756453546E-17</v>
      </c>
      <c r="BS22" s="23">
        <f t="shared" si="53"/>
        <v>1.1713383167380703E-3</v>
      </c>
      <c r="BT22" s="23">
        <f t="shared" si="53"/>
        <v>2.49711000786164E-18</v>
      </c>
      <c r="BU22" s="23">
        <f t="shared" si="53"/>
        <v>0.14588187406188791</v>
      </c>
      <c r="BV22" s="23">
        <f t="shared" si="53"/>
        <v>8.1225737629783198E-16</v>
      </c>
      <c r="BW22" s="23">
        <f t="shared" si="53"/>
        <v>1.0745581150962221E-6</v>
      </c>
      <c r="BX22" s="23">
        <f t="shared" si="53"/>
        <v>5.3004970947340211E-8</v>
      </c>
      <c r="BY22" s="23">
        <f t="shared" si="53"/>
        <v>4.16908787752663E-12</v>
      </c>
      <c r="BZ22" s="23">
        <f t="shared" si="53"/>
        <v>4.1511669152929402E-14</v>
      </c>
      <c r="CA22" s="23">
        <f t="shared" si="53"/>
        <v>1.06566772202865E-47</v>
      </c>
      <c r="CB22" s="23">
        <f t="shared" si="53"/>
        <v>8.7263487988828195E-141</v>
      </c>
      <c r="CC22" s="23">
        <f t="shared" si="53"/>
        <v>3.0579444827835302E-66</v>
      </c>
      <c r="CD22" s="23">
        <f t="shared" si="53"/>
        <v>2.3615289999999999E-7</v>
      </c>
      <c r="CE22" s="23">
        <f t="shared" si="53"/>
        <v>5.1106630111016203E-42</v>
      </c>
      <c r="CF22" s="23">
        <f t="shared" si="53"/>
        <v>2.8954350620771998E-72</v>
      </c>
      <c r="CG22" s="23">
        <f t="shared" si="53"/>
        <v>2.6847235293268101E-145</v>
      </c>
      <c r="CH22" s="23">
        <f t="shared" si="53"/>
        <v>5.3154839426189202E-7</v>
      </c>
      <c r="CI22" s="23">
        <f t="shared" si="53"/>
        <v>6.9776094186269895E-117</v>
      </c>
      <c r="CJ22" s="23">
        <f t="shared" si="53"/>
        <v>2.8954350620771998E-72</v>
      </c>
      <c r="CK22" s="23">
        <f t="shared" si="53"/>
        <v>2.0757815080387501E-52</v>
      </c>
      <c r="CL22" s="23">
        <f t="shared" si="53"/>
        <v>4.5584447665357003E-66</v>
      </c>
      <c r="CM22" s="23">
        <f t="shared" si="53"/>
        <v>4.2767902362840601E-83</v>
      </c>
      <c r="CN22" s="23">
        <f t="shared" si="53"/>
        <v>1.0958025393496901E-11</v>
      </c>
      <c r="CO22" s="23">
        <f t="shared" si="53"/>
        <v>1.9400500836147001E-100</v>
      </c>
      <c r="CP22" s="23">
        <f t="shared" si="53"/>
        <v>8.7766553911308903E-75</v>
      </c>
      <c r="CQ22" s="23">
        <f t="shared" si="53"/>
        <v>5.19476966802323E-8</v>
      </c>
      <c r="CR22" s="23">
        <f t="shared" si="53"/>
        <v>9.3172590408187299E-58</v>
      </c>
      <c r="CS22" s="23">
        <f t="shared" si="53"/>
        <v>5.7376294935465395E-10</v>
      </c>
      <c r="CT22" s="23">
        <f t="shared" si="53"/>
        <v>3.7258066716526499E-18</v>
      </c>
      <c r="CU22" s="23">
        <f t="shared" si="53"/>
        <v>6.8924506585593895E-27</v>
      </c>
      <c r="CV22" s="24">
        <f t="shared" si="53"/>
        <v>4.6056089820771498E-37</v>
      </c>
    </row>
    <row r="23" spans="1:100" ht="14.5" customHeight="1">
      <c r="A23" s="348"/>
      <c r="B23" s="329"/>
      <c r="C23" s="349"/>
      <c r="D23" s="28">
        <v>-8</v>
      </c>
      <c r="E23" s="340"/>
      <c r="F23" s="343"/>
      <c r="G23" s="128">
        <f>'6'!G22</f>
        <v>4.1511669152929402E-14</v>
      </c>
      <c r="H23" s="270">
        <f>'6'!H22</f>
        <v>1.06566772202865E-47</v>
      </c>
      <c r="I23" s="271">
        <f>'6'!I22</f>
        <v>1.99724644055448E-53</v>
      </c>
      <c r="J23" s="272">
        <f>'6'!J22</f>
        <v>1.9400500836147001E-100</v>
      </c>
      <c r="K23" s="6"/>
      <c r="L23" s="333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7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  <c r="AV23" s="325"/>
      <c r="AW23" s="325"/>
      <c r="AX23" s="325"/>
      <c r="AY23" s="325"/>
      <c r="AZ23" s="325"/>
      <c r="BA23" s="325"/>
      <c r="BB23" s="325"/>
      <c r="BC23" s="325"/>
      <c r="BD23" s="326"/>
    </row>
    <row r="24" spans="1:100" ht="14.5" customHeight="1">
      <c r="A24" s="348"/>
      <c r="B24" s="329"/>
      <c r="C24" s="349"/>
      <c r="D24" s="28">
        <v>-7</v>
      </c>
      <c r="E24" s="340"/>
      <c r="F24" s="343"/>
      <c r="G24" s="128">
        <f>'6'!G23</f>
        <v>8.1225737629783198E-16</v>
      </c>
      <c r="H24" s="270">
        <f>'6'!H23</f>
        <v>9.3172590408187299E-58</v>
      </c>
      <c r="I24" s="271">
        <f>'6'!I23</f>
        <v>2.4134657925991799E-64</v>
      </c>
      <c r="J24" s="272">
        <f>'6'!J23</f>
        <v>6.9776094186269895E-117</v>
      </c>
      <c r="K24" s="6"/>
      <c r="L24" s="333"/>
      <c r="M24" s="325"/>
      <c r="N24" s="325"/>
      <c r="O24" s="325"/>
      <c r="P24" s="325"/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7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  <c r="AV24" s="325"/>
      <c r="AW24" s="325"/>
      <c r="AX24" s="325"/>
      <c r="AY24" s="325"/>
      <c r="AZ24" s="325"/>
      <c r="BA24" s="325"/>
      <c r="BB24" s="325"/>
      <c r="BC24" s="325"/>
      <c r="BD24" s="326"/>
    </row>
    <row r="25" spans="1:100" ht="14.5" customHeight="1">
      <c r="A25" s="348"/>
      <c r="B25" s="329"/>
      <c r="C25" s="349"/>
      <c r="D25" s="28">
        <v>-6</v>
      </c>
      <c r="E25" s="340"/>
      <c r="F25" s="343"/>
      <c r="G25" s="128">
        <f>'6'!G24</f>
        <v>3.6820729084800898E-17</v>
      </c>
      <c r="H25" s="270">
        <f>'6'!H24</f>
        <v>3.0579444827835302E-66</v>
      </c>
      <c r="I25" s="271">
        <f>'6'!I24</f>
        <v>1.46787125681763E-73</v>
      </c>
      <c r="J25" s="272">
        <f>'6'!J24</f>
        <v>8.3820089481565899E-131</v>
      </c>
      <c r="K25" s="6"/>
      <c r="L25" s="333"/>
      <c r="M25" s="325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7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  <c r="AR25" s="325"/>
      <c r="AS25" s="325"/>
      <c r="AT25" s="325"/>
      <c r="AU25" s="325"/>
      <c r="AV25" s="325"/>
      <c r="AW25" s="325"/>
      <c r="AX25" s="325"/>
      <c r="AY25" s="325"/>
      <c r="AZ25" s="325"/>
      <c r="BA25" s="325"/>
      <c r="BB25" s="325"/>
      <c r="BC25" s="325"/>
      <c r="BD25" s="326"/>
    </row>
    <row r="26" spans="1:100" ht="14.5" customHeight="1">
      <c r="A26" s="348"/>
      <c r="B26" s="329"/>
      <c r="C26" s="349"/>
      <c r="D26" s="28">
        <v>-5</v>
      </c>
      <c r="E26" s="340"/>
      <c r="F26" s="343"/>
      <c r="G26" s="128">
        <f>'6'!G25</f>
        <v>4.9926866312593103E-18</v>
      </c>
      <c r="H26" s="270">
        <f>'6'!H25</f>
        <v>2.8954350620771998E-72</v>
      </c>
      <c r="I26" s="271">
        <f>'6'!I25</f>
        <v>4.06563885830451E-80</v>
      </c>
      <c r="J26" s="272">
        <f>'6'!J25</f>
        <v>8.7263487988828195E-141</v>
      </c>
      <c r="K26" s="6"/>
      <c r="L26" s="333"/>
      <c r="M26" s="325"/>
      <c r="N26" s="325"/>
      <c r="O26" s="325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7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  <c r="AR26" s="325"/>
      <c r="AS26" s="325"/>
      <c r="AT26" s="325"/>
      <c r="AU26" s="325"/>
      <c r="AV26" s="325"/>
      <c r="AW26" s="325"/>
      <c r="AX26" s="325"/>
      <c r="AY26" s="325"/>
      <c r="AZ26" s="325"/>
      <c r="BA26" s="325"/>
      <c r="BB26" s="325"/>
      <c r="BC26" s="325"/>
      <c r="BD26" s="326"/>
    </row>
    <row r="27" spans="1:100" ht="14.5" customHeight="1">
      <c r="A27" s="348"/>
      <c r="B27" s="329"/>
      <c r="C27" s="349"/>
      <c r="D27" s="28">
        <v>-4</v>
      </c>
      <c r="E27" s="340"/>
      <c r="F27" s="343"/>
      <c r="G27" s="128">
        <f>'6'!G26</f>
        <v>2.49711000786164E-18</v>
      </c>
      <c r="H27" s="270">
        <f>'6'!H26</f>
        <v>8.7766553911308903E-75</v>
      </c>
      <c r="I27" s="271">
        <f>'6'!I26</f>
        <v>6.7473147373871504E-83</v>
      </c>
      <c r="J27" s="272">
        <f>'6'!J26</f>
        <v>2.6847235293268101E-145</v>
      </c>
      <c r="K27" s="6"/>
      <c r="L27" s="333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7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  <c r="AV27" s="325"/>
      <c r="AW27" s="325"/>
      <c r="AX27" s="325"/>
      <c r="AY27" s="325"/>
      <c r="AZ27" s="325"/>
      <c r="BA27" s="325"/>
      <c r="BB27" s="325"/>
      <c r="BC27" s="325"/>
      <c r="BD27" s="326"/>
    </row>
    <row r="28" spans="1:100" ht="14.5" customHeight="1">
      <c r="A28" s="348"/>
      <c r="B28" s="329"/>
      <c r="C28" s="349"/>
      <c r="D28" s="28">
        <v>-3</v>
      </c>
      <c r="E28" s="340"/>
      <c r="F28" s="343"/>
      <c r="G28" s="128">
        <f>G26</f>
        <v>4.9926866312593103E-18</v>
      </c>
      <c r="H28" s="270">
        <f t="shared" ref="H28:J28" si="54">H26</f>
        <v>2.8954350620771998E-72</v>
      </c>
      <c r="I28" s="271">
        <f t="shared" si="54"/>
        <v>4.06563885830451E-80</v>
      </c>
      <c r="J28" s="272">
        <f t="shared" si="54"/>
        <v>8.7263487988828195E-141</v>
      </c>
      <c r="K28" s="6"/>
      <c r="L28" s="333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7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  <c r="AV28" s="325"/>
      <c r="AW28" s="325"/>
      <c r="AX28" s="325"/>
      <c r="AY28" s="325"/>
      <c r="AZ28" s="325"/>
      <c r="BA28" s="325"/>
      <c r="BB28" s="325"/>
      <c r="BC28" s="325"/>
      <c r="BD28" s="326"/>
    </row>
    <row r="29" spans="1:100" ht="14.5" customHeight="1">
      <c r="A29" s="348"/>
      <c r="B29" s="329"/>
      <c r="C29" s="349"/>
      <c r="D29" s="28">
        <v>-2</v>
      </c>
      <c r="E29" s="340"/>
      <c r="F29" s="343"/>
      <c r="G29" s="128">
        <f>G25</f>
        <v>3.6820729084800898E-17</v>
      </c>
      <c r="H29" s="270">
        <f t="shared" ref="H29:J29" si="55">H25</f>
        <v>3.0579444827835302E-66</v>
      </c>
      <c r="I29" s="271">
        <f t="shared" si="55"/>
        <v>1.46787125681763E-73</v>
      </c>
      <c r="J29" s="272">
        <f t="shared" si="55"/>
        <v>8.3820089481565899E-131</v>
      </c>
      <c r="K29" s="6"/>
      <c r="L29" s="333"/>
      <c r="M29" s="325"/>
      <c r="N29" s="325"/>
      <c r="O29" s="325"/>
      <c r="P29" s="325"/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7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  <c r="AV29" s="325"/>
      <c r="AW29" s="325"/>
      <c r="AX29" s="325"/>
      <c r="AY29" s="325"/>
      <c r="AZ29" s="325"/>
      <c r="BA29" s="325"/>
      <c r="BB29" s="325"/>
      <c r="BC29" s="325"/>
      <c r="BD29" s="326"/>
    </row>
    <row r="30" spans="1:100" ht="14.5" customHeight="1">
      <c r="A30" s="348"/>
      <c r="B30" s="329"/>
      <c r="C30" s="349"/>
      <c r="D30" s="28">
        <v>-1</v>
      </c>
      <c r="E30" s="340"/>
      <c r="F30" s="343"/>
      <c r="G30" s="128">
        <f>G24</f>
        <v>8.1225737629783198E-16</v>
      </c>
      <c r="H30" s="270">
        <f t="shared" ref="H30:J30" si="56">H24</f>
        <v>9.3172590408187299E-58</v>
      </c>
      <c r="I30" s="271">
        <f t="shared" si="56"/>
        <v>2.4134657925991799E-64</v>
      </c>
      <c r="J30" s="272">
        <f t="shared" si="56"/>
        <v>6.9776094186269895E-117</v>
      </c>
      <c r="K30" s="6"/>
      <c r="L30" s="333"/>
      <c r="M30" s="325"/>
      <c r="N30" s="325"/>
      <c r="O30" s="325"/>
      <c r="P30" s="325"/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7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  <c r="AR30" s="325"/>
      <c r="AS30" s="325"/>
      <c r="AT30" s="325"/>
      <c r="AU30" s="325"/>
      <c r="AV30" s="325"/>
      <c r="AW30" s="325"/>
      <c r="AX30" s="325"/>
      <c r="AY30" s="325"/>
      <c r="AZ30" s="325"/>
      <c r="BA30" s="325"/>
      <c r="BB30" s="325"/>
      <c r="BC30" s="325"/>
      <c r="BD30" s="326"/>
    </row>
    <row r="31" spans="1:100" ht="14.5" customHeight="1">
      <c r="A31" s="348"/>
      <c r="B31" s="329"/>
      <c r="C31" s="349"/>
      <c r="D31" s="28">
        <v>0</v>
      </c>
      <c r="E31" s="340"/>
      <c r="F31" s="343"/>
      <c r="G31" s="128">
        <f>G23</f>
        <v>4.1511669152929402E-14</v>
      </c>
      <c r="H31" s="270">
        <f t="shared" ref="H31:J31" si="57">H23</f>
        <v>1.06566772202865E-47</v>
      </c>
      <c r="I31" s="271">
        <f t="shared" si="57"/>
        <v>1.99724644055448E-53</v>
      </c>
      <c r="J31" s="272">
        <f t="shared" si="57"/>
        <v>1.9400500836147001E-100</v>
      </c>
      <c r="K31" s="6"/>
      <c r="L31" s="333"/>
      <c r="M31" s="325"/>
      <c r="N31" s="325"/>
      <c r="O31" s="325"/>
      <c r="P31" s="325"/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7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325"/>
      <c r="AY31" s="325"/>
      <c r="AZ31" s="325"/>
      <c r="BA31" s="325"/>
      <c r="BB31" s="325"/>
      <c r="BC31" s="325"/>
      <c r="BD31" s="326"/>
    </row>
    <row r="32" spans="1:100" ht="14.5" customHeight="1">
      <c r="A32" s="348"/>
      <c r="B32" s="329"/>
      <c r="C32" s="349"/>
      <c r="D32" s="28">
        <v>1</v>
      </c>
      <c r="E32" s="340"/>
      <c r="F32" s="343"/>
      <c r="G32" s="97">
        <f>G22</f>
        <v>4.16908787752663E-12</v>
      </c>
      <c r="H32" s="51">
        <f t="shared" ref="H32:J32" si="58">H22</f>
        <v>4.6056089820771498E-37</v>
      </c>
      <c r="I32" s="126">
        <f t="shared" si="58"/>
        <v>6.8895037959537295E-42</v>
      </c>
      <c r="J32" s="173">
        <f t="shared" si="58"/>
        <v>4.2767902362840601E-83</v>
      </c>
      <c r="K32" s="6"/>
      <c r="L32" s="333"/>
      <c r="M32" s="325"/>
      <c r="N32" s="325"/>
      <c r="O32" s="325"/>
      <c r="P32" s="325"/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7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  <c r="AR32" s="325"/>
      <c r="AS32" s="325"/>
      <c r="AT32" s="325"/>
      <c r="AU32" s="325"/>
      <c r="AV32" s="325"/>
      <c r="AW32" s="325"/>
      <c r="AX32" s="325"/>
      <c r="AY32" s="325"/>
      <c r="AZ32" s="325"/>
      <c r="BA32" s="325"/>
      <c r="BB32" s="325"/>
      <c r="BC32" s="325"/>
      <c r="BD32" s="326"/>
    </row>
    <row r="33" spans="1:100" ht="14.5" customHeight="1">
      <c r="A33" s="348"/>
      <c r="B33" s="329"/>
      <c r="C33" s="349"/>
      <c r="D33" s="28">
        <v>2</v>
      </c>
      <c r="E33" s="340"/>
      <c r="F33" s="343"/>
      <c r="G33" s="97">
        <f>G41</f>
        <v>1.05727426710791E-9</v>
      </c>
      <c r="H33" s="51">
        <f t="shared" ref="H33:J33" si="59">H41</f>
        <v>6.8924506585593895E-27</v>
      </c>
      <c r="I33" s="126">
        <f t="shared" si="59"/>
        <v>7.39395686756485E-31</v>
      </c>
      <c r="J33" s="173">
        <f t="shared" si="59"/>
        <v>1.5005002837521701E-66</v>
      </c>
      <c r="K33" s="6"/>
      <c r="L33" s="333"/>
      <c r="M33" s="325"/>
      <c r="N33" s="325"/>
      <c r="O33" s="325"/>
      <c r="P33" s="325"/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7"/>
      <c r="AB33" s="325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25"/>
      <c r="AY33" s="325"/>
      <c r="AZ33" s="325"/>
      <c r="BA33" s="325"/>
      <c r="BB33" s="325"/>
      <c r="BC33" s="325"/>
      <c r="BD33" s="326"/>
    </row>
    <row r="34" spans="1:100" ht="14.5" customHeight="1">
      <c r="A34" s="348"/>
      <c r="B34" s="329"/>
      <c r="C34" s="349"/>
      <c r="D34" s="28">
        <v>3</v>
      </c>
      <c r="E34" s="340"/>
      <c r="F34" s="343"/>
      <c r="G34" s="97">
        <f>G40</f>
        <v>1.07455811509622E-6</v>
      </c>
      <c r="H34" s="51">
        <f t="shared" ref="H34:J34" si="60">H40</f>
        <v>3.7258066716526499E-18</v>
      </c>
      <c r="I34" s="126">
        <f t="shared" si="60"/>
        <v>2.121807726551E-21</v>
      </c>
      <c r="J34" s="173">
        <f t="shared" si="60"/>
        <v>2.0757815080387501E-52</v>
      </c>
      <c r="K34" s="6"/>
      <c r="L34" s="333"/>
      <c r="M34" s="325"/>
      <c r="N34" s="325"/>
      <c r="O34" s="325"/>
      <c r="P34" s="325"/>
      <c r="Q34" s="325"/>
      <c r="R34" s="325"/>
      <c r="S34" s="325"/>
      <c r="T34" s="325"/>
      <c r="U34" s="325"/>
      <c r="V34" s="325"/>
      <c r="W34" s="325"/>
      <c r="X34" s="325"/>
      <c r="Y34" s="325"/>
      <c r="Z34" s="325"/>
      <c r="AA34" s="327"/>
      <c r="AB34" s="325"/>
      <c r="AC34" s="325"/>
      <c r="AD34" s="325"/>
      <c r="AE34" s="325"/>
      <c r="AF34" s="325"/>
      <c r="AG34" s="325"/>
      <c r="AH34" s="325"/>
      <c r="AI34" s="325"/>
      <c r="AJ34" s="325"/>
      <c r="AK34" s="325"/>
      <c r="AL34" s="325"/>
      <c r="AM34" s="325"/>
      <c r="AN34" s="325"/>
      <c r="AO34" s="325"/>
      <c r="AP34" s="325"/>
      <c r="AQ34" s="325"/>
      <c r="AR34" s="325"/>
      <c r="AS34" s="325"/>
      <c r="AT34" s="325"/>
      <c r="AU34" s="325"/>
      <c r="AV34" s="325"/>
      <c r="AW34" s="325"/>
      <c r="AX34" s="325"/>
      <c r="AY34" s="325"/>
      <c r="AZ34" s="325"/>
      <c r="BA34" s="325"/>
      <c r="BB34" s="325"/>
      <c r="BC34" s="325"/>
      <c r="BD34" s="326"/>
    </row>
    <row r="35" spans="1:100" ht="14.5" customHeight="1">
      <c r="A35" s="348"/>
      <c r="B35" s="329"/>
      <c r="C35" s="349"/>
      <c r="D35" s="28">
        <v>4</v>
      </c>
      <c r="E35" s="340"/>
      <c r="F35" s="343"/>
      <c r="G35" s="97">
        <f>G39</f>
        <v>1.1713383167171799E-3</v>
      </c>
      <c r="H35" s="51">
        <f t="shared" ref="H35:J35" si="61">H39</f>
        <v>1.0958025393496901E-11</v>
      </c>
      <c r="I35" s="126">
        <f t="shared" si="61"/>
        <v>2.08904881027126E-14</v>
      </c>
      <c r="J35" s="173">
        <f t="shared" si="61"/>
        <v>5.1106630111016203E-42</v>
      </c>
      <c r="K35" s="6"/>
      <c r="L35" s="333"/>
      <c r="M35" s="325"/>
      <c r="N35" s="325"/>
      <c r="O35" s="325"/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7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5"/>
      <c r="AO35" s="325"/>
      <c r="AP35" s="325"/>
      <c r="AQ35" s="325"/>
      <c r="AR35" s="325"/>
      <c r="AS35" s="325"/>
      <c r="AT35" s="325"/>
      <c r="AU35" s="325"/>
      <c r="AV35" s="325"/>
      <c r="AW35" s="325"/>
      <c r="AX35" s="325"/>
      <c r="AY35" s="325"/>
      <c r="AZ35" s="325"/>
      <c r="BA35" s="325"/>
      <c r="BB35" s="325"/>
      <c r="BC35" s="325"/>
      <c r="BD35" s="326"/>
    </row>
    <row r="36" spans="1:100" ht="14.5" customHeight="1">
      <c r="A36" s="348"/>
      <c r="B36" s="329"/>
      <c r="C36" s="349"/>
      <c r="D36" s="28">
        <v>5</v>
      </c>
      <c r="E36" s="340"/>
      <c r="F36" s="343"/>
      <c r="G36" s="97">
        <f>G38</f>
        <v>0.14588187387364199</v>
      </c>
      <c r="H36" s="51">
        <f t="shared" ref="H36:J36" si="62">H38</f>
        <v>5.19476966802323E-8</v>
      </c>
      <c r="I36" s="126">
        <f t="shared" si="62"/>
        <v>1.88245920738723E-10</v>
      </c>
      <c r="J36" s="173">
        <f t="shared" si="62"/>
        <v>2.9261350682649101E-36</v>
      </c>
      <c r="K36" s="6"/>
      <c r="L36" s="333"/>
      <c r="M36" s="325"/>
      <c r="N36" s="325"/>
      <c r="O36" s="325"/>
      <c r="P36" s="325"/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7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  <c r="AR36" s="325"/>
      <c r="AS36" s="325"/>
      <c r="AT36" s="325"/>
      <c r="AU36" s="325"/>
      <c r="AV36" s="325"/>
      <c r="AW36" s="325"/>
      <c r="AX36" s="325"/>
      <c r="AY36" s="325"/>
      <c r="AZ36" s="325"/>
      <c r="BA36" s="325"/>
      <c r="BB36" s="325"/>
      <c r="BC36" s="325"/>
      <c r="BD36" s="326"/>
    </row>
    <row r="37" spans="1:100" ht="14.5" customHeight="1">
      <c r="A37" s="348"/>
      <c r="B37" s="329"/>
      <c r="C37" s="349"/>
      <c r="D37" s="28">
        <v>6</v>
      </c>
      <c r="E37" s="340"/>
      <c r="F37" s="343"/>
      <c r="G37" s="97">
        <f>'6'!G36</f>
        <v>0.70541167891770795</v>
      </c>
      <c r="H37" s="51">
        <f>'6'!H36</f>
        <v>5.3154839426189202E-7</v>
      </c>
      <c r="I37" s="126">
        <f>'6'!I36</f>
        <v>2.1830942847629901E-9</v>
      </c>
      <c r="J37" s="173">
        <f>'6'!J36</f>
        <v>7.1097196867935696E-35</v>
      </c>
      <c r="K37" s="6"/>
      <c r="L37" s="333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7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5"/>
      <c r="AY37" s="325"/>
      <c r="AZ37" s="325"/>
      <c r="BA37" s="325"/>
      <c r="BB37" s="325"/>
      <c r="BC37" s="325"/>
      <c r="BD37" s="326"/>
    </row>
    <row r="38" spans="1:100" ht="14.5" customHeight="1">
      <c r="A38" s="348"/>
      <c r="B38" s="329"/>
      <c r="C38" s="349"/>
      <c r="D38" s="28">
        <v>7</v>
      </c>
      <c r="E38" s="340"/>
      <c r="F38" s="343"/>
      <c r="G38" s="97">
        <f>'6'!G37</f>
        <v>0.14588187387364199</v>
      </c>
      <c r="H38" s="51">
        <f>'6'!H37</f>
        <v>5.19476966802323E-8</v>
      </c>
      <c r="I38" s="126">
        <f>'6'!I37</f>
        <v>1.88245920738723E-10</v>
      </c>
      <c r="J38" s="173">
        <f>'6'!J37</f>
        <v>2.9261350682649101E-36</v>
      </c>
      <c r="K38" s="6"/>
      <c r="L38" s="333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7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  <c r="AV38" s="325"/>
      <c r="AW38" s="325"/>
      <c r="AX38" s="325"/>
      <c r="AY38" s="325"/>
      <c r="AZ38" s="325"/>
      <c r="BA38" s="325"/>
      <c r="BB38" s="325"/>
      <c r="BC38" s="325"/>
      <c r="BD38" s="326"/>
    </row>
    <row r="39" spans="1:100" ht="14.5" customHeight="1">
      <c r="A39" s="348"/>
      <c r="B39" s="329"/>
      <c r="C39" s="349"/>
      <c r="D39" s="28">
        <v>8</v>
      </c>
      <c r="E39" s="340"/>
      <c r="F39" s="343"/>
      <c r="G39" s="97">
        <f>'6'!G38</f>
        <v>1.1713383167171799E-3</v>
      </c>
      <c r="H39" s="51">
        <f>'6'!H38</f>
        <v>1.0958025393496901E-11</v>
      </c>
      <c r="I39" s="126">
        <f>'6'!I38</f>
        <v>2.08904881027126E-14</v>
      </c>
      <c r="J39" s="173">
        <f>'6'!J38</f>
        <v>5.1106630111016203E-42</v>
      </c>
      <c r="K39" s="6"/>
      <c r="L39" s="333"/>
      <c r="M39" s="325"/>
      <c r="N39" s="325"/>
      <c r="O39" s="325"/>
      <c r="P39" s="325"/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7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  <c r="AN39" s="325"/>
      <c r="AO39" s="325"/>
      <c r="AP39" s="325"/>
      <c r="AQ39" s="325"/>
      <c r="AR39" s="325"/>
      <c r="AS39" s="325"/>
      <c r="AT39" s="325"/>
      <c r="AU39" s="325"/>
      <c r="AV39" s="325"/>
      <c r="AW39" s="325"/>
      <c r="AX39" s="325"/>
      <c r="AY39" s="325"/>
      <c r="AZ39" s="325"/>
      <c r="BA39" s="325"/>
      <c r="BB39" s="325"/>
      <c r="BC39" s="325"/>
      <c r="BD39" s="326"/>
    </row>
    <row r="40" spans="1:100" ht="14.5" customHeight="1">
      <c r="A40" s="348"/>
      <c r="B40" s="329"/>
      <c r="C40" s="349"/>
      <c r="D40" s="28">
        <v>9</v>
      </c>
      <c r="E40" s="340"/>
      <c r="F40" s="343"/>
      <c r="G40" s="97">
        <f>'6'!G39</f>
        <v>1.07455811509622E-6</v>
      </c>
      <c r="H40" s="51">
        <f>'6'!H39</f>
        <v>3.7258066716526499E-18</v>
      </c>
      <c r="I40" s="126">
        <f>'6'!I39</f>
        <v>2.121807726551E-21</v>
      </c>
      <c r="J40" s="173">
        <f>'6'!J39</f>
        <v>2.0757815080387501E-52</v>
      </c>
      <c r="K40" s="6"/>
      <c r="L40" s="333"/>
      <c r="M40" s="325"/>
      <c r="N40" s="325"/>
      <c r="O40" s="325"/>
      <c r="P40" s="325"/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7"/>
      <c r="AB40" s="325"/>
      <c r="AC40" s="325"/>
      <c r="AD40" s="325"/>
      <c r="AE40" s="325"/>
      <c r="AF40" s="325"/>
      <c r="AG40" s="325"/>
      <c r="AH40" s="325"/>
      <c r="AI40" s="325"/>
      <c r="AJ40" s="325"/>
      <c r="AK40" s="325"/>
      <c r="AL40" s="325"/>
      <c r="AM40" s="325"/>
      <c r="AN40" s="325"/>
      <c r="AO40" s="325"/>
      <c r="AP40" s="325"/>
      <c r="AQ40" s="325"/>
      <c r="AR40" s="325"/>
      <c r="AS40" s="325"/>
      <c r="AT40" s="325"/>
      <c r="AU40" s="325"/>
      <c r="AV40" s="325"/>
      <c r="AW40" s="325"/>
      <c r="AX40" s="325"/>
      <c r="AY40" s="325"/>
      <c r="AZ40" s="325"/>
      <c r="BA40" s="325"/>
      <c r="BB40" s="325"/>
      <c r="BC40" s="325"/>
      <c r="BD40" s="326"/>
    </row>
    <row r="41" spans="1:100" ht="15" customHeight="1">
      <c r="A41" s="348"/>
      <c r="B41" s="329"/>
      <c r="C41" s="349"/>
      <c r="D41" s="29">
        <v>10</v>
      </c>
      <c r="E41" s="341"/>
      <c r="F41" s="344"/>
      <c r="G41" s="101">
        <f>'6'!G40</f>
        <v>1.05727426710791E-9</v>
      </c>
      <c r="H41" s="77">
        <f>'6'!H40</f>
        <v>6.8924506585593895E-27</v>
      </c>
      <c r="I41" s="248">
        <f>'6'!I40</f>
        <v>7.39395686756485E-31</v>
      </c>
      <c r="J41" s="182">
        <f>'6'!J40</f>
        <v>1.5005002837521701E-66</v>
      </c>
      <c r="K41" s="6"/>
      <c r="L41" s="334"/>
      <c r="M41" s="325"/>
      <c r="N41" s="325"/>
      <c r="O41" s="325"/>
      <c r="P41" s="325"/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7"/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5"/>
      <c r="AM41" s="325"/>
      <c r="AN41" s="325"/>
      <c r="AO41" s="325"/>
      <c r="AP41" s="325"/>
      <c r="AQ41" s="325"/>
      <c r="AR41" s="325"/>
      <c r="AS41" s="325"/>
      <c r="AT41" s="325"/>
      <c r="AU41" s="325"/>
      <c r="AV41" s="325"/>
      <c r="AW41" s="325"/>
      <c r="AX41" s="325"/>
      <c r="AY41" s="325"/>
      <c r="AZ41" s="325"/>
      <c r="BA41" s="325"/>
      <c r="BB41" s="325"/>
      <c r="BC41" s="325"/>
      <c r="BD41" s="326"/>
    </row>
    <row r="42" spans="1:100">
      <c r="A42" s="348"/>
      <c r="B42" s="328">
        <v>0.25</v>
      </c>
      <c r="C42" s="349"/>
      <c r="D42" s="26">
        <v>-9</v>
      </c>
      <c r="E42" s="339">
        <v>5.20687765729604E-3</v>
      </c>
      <c r="F42" s="342">
        <v>2.1089097175317002E-2</v>
      </c>
      <c r="G42" s="100">
        <f>'6'!G61</f>
        <v>1.7937723746708701E-2</v>
      </c>
      <c r="H42" s="64">
        <f>'6'!H61</f>
        <v>5.5280129562422704E-4</v>
      </c>
      <c r="I42" s="269">
        <f>'6'!I61</f>
        <v>8.8865930344227996E-4</v>
      </c>
      <c r="J42" s="204">
        <f>'6'!J61</f>
        <v>8.9980257214431292E-6</v>
      </c>
      <c r="K42" s="6"/>
      <c r="L42" s="332">
        <f t="shared" ref="L42" si="63">1-SUM(M42:BC61)</f>
        <v>7.370259165041082E-3</v>
      </c>
      <c r="M42" s="325">
        <f t="shared" ref="M42" si="64">G52+I52</f>
        <v>1.8826383050150983E-2</v>
      </c>
      <c r="N42" s="325">
        <f t="shared" ref="N42" si="65">G59+I59+J52</f>
        <v>9.6087979282440256E-2</v>
      </c>
      <c r="O42" s="325">
        <f t="shared" ref="O42" si="66">G61+I61+H52</f>
        <v>3.3678111188284496E-2</v>
      </c>
      <c r="P42" s="325">
        <f t="shared" ref="P42" si="67">G54+I54+J59</f>
        <v>5.9051942112903162E-2</v>
      </c>
      <c r="Q42" s="325">
        <f t="shared" ref="Q42" si="68">G50+I50</f>
        <v>7.4913435466012713E-3</v>
      </c>
      <c r="R42" s="325">
        <f t="shared" ref="R42" si="69">G56+I56+H59+J61</f>
        <v>0.14249585819649305</v>
      </c>
      <c r="S42" s="325">
        <f t="shared" ref="S42" si="70">G43+I43</f>
        <v>1.1343410447922662E-2</v>
      </c>
      <c r="T42" s="325">
        <f t="shared" ref="T42" si="71">G45+I45+J54</f>
        <v>5.70504373116124E-3</v>
      </c>
      <c r="U42" s="325">
        <f t="shared" ref="U42" si="72">G48+I48+H61</f>
        <v>6.0750189577042429E-3</v>
      </c>
      <c r="V42" s="325">
        <f t="shared" ref="V42" si="73">G57+I57+J50</f>
        <v>0.15268130225401447</v>
      </c>
      <c r="W42" s="325">
        <f t="shared" ref="W42" si="74">G46+I46</f>
        <v>4.585234200417153E-3</v>
      </c>
      <c r="X42" s="325">
        <f t="shared" ref="X42" si="75">G49+I49+J56+H54</f>
        <v>1.0279872437984335E-2</v>
      </c>
      <c r="Y42" s="325">
        <f t="shared" ref="Y42" si="76">G55+I55</f>
        <v>9.6078981256718807E-2</v>
      </c>
      <c r="Z42" s="325">
        <f t="shared" ref="Z42" si="77">G47+I47+J43</f>
        <v>4.3098559718415808E-3</v>
      </c>
      <c r="AA42" s="327">
        <f t="shared" ref="AA42" si="78">G58+I58+H50</f>
        <v>0.13523977357548914</v>
      </c>
      <c r="AB42" s="325">
        <f t="shared" ref="AB42" si="79">G44+I44+J45</f>
        <v>7.4914699443463691E-3</v>
      </c>
      <c r="AC42" s="325">
        <f t="shared" ref="AC42" si="80">G60+I60</f>
        <v>5.8493155035789834E-2</v>
      </c>
      <c r="AD42" s="325">
        <f t="shared" ref="AD42" si="81">G53+I53+J48+H56</f>
        <v>4.4538554198025382E-2</v>
      </c>
      <c r="AE42" s="325">
        <f t="shared" ref="AE42" si="82">G42+I42</f>
        <v>1.8826383050150983E-2</v>
      </c>
      <c r="AF42" s="325">
        <f t="shared" ref="AF42" si="83">G51+I51+J57</f>
        <v>1.2795193842508693E-2</v>
      </c>
      <c r="AG42" s="325">
        <f t="shared" ref="AG42" si="84">H43</f>
        <v>2.0360623505206099E-4</v>
      </c>
      <c r="AH42" s="325">
        <f t="shared" ref="AH42" si="85">J46</f>
        <v>5.8889858105846899E-8</v>
      </c>
      <c r="AI42" s="325">
        <f t="shared" ref="AI42" si="86">J49+H45</f>
        <v>3.9937073269826215E-5</v>
      </c>
      <c r="AJ42" s="325">
        <f t="shared" ref="AJ42" si="87">F42</f>
        <v>2.1089097175317002E-2</v>
      </c>
      <c r="AK42" s="325">
        <f t="shared" ref="AK42" si="88">J55</f>
        <v>5.5878707711332499E-4</v>
      </c>
      <c r="AL42" s="325">
        <f t="shared" ref="AL42" si="89">H48</f>
        <v>2.4950032009495599E-5</v>
      </c>
      <c r="AM42" s="325">
        <f t="shared" ref="AM42" si="90">J47</f>
        <v>4.5220459246007301E-8</v>
      </c>
      <c r="AN42" s="325">
        <f t="shared" ref="AN42" si="91">J58+H57</f>
        <v>1.445083759815226E-2</v>
      </c>
      <c r="AO42" s="325">
        <f t="shared" ref="AO42" si="92">J44</f>
        <v>4.1153217886646001E-7</v>
      </c>
      <c r="AP42" s="325">
        <f t="shared" ref="AP42" si="93">H46</f>
        <v>2.4950032009495599E-5</v>
      </c>
      <c r="AQ42" s="325">
        <f t="shared" ref="AQ42" si="94">J60</f>
        <v>1.8313720491271401E-4</v>
      </c>
      <c r="AR42" s="325">
        <f t="shared" ref="AR42" si="95">H49+J53</f>
        <v>8.4067991082456697E-5</v>
      </c>
      <c r="AS42" s="325">
        <f t="shared" ref="AS42" si="96">J42</f>
        <v>8.9980257214431292E-6</v>
      </c>
      <c r="AT42" s="325">
        <f t="shared" ref="AT42" si="97">H55</f>
        <v>7.2939910175800196E-3</v>
      </c>
      <c r="AU42" s="325">
        <f t="shared" ref="AU42" si="98">J51</f>
        <v>1.7937141247606299E-6</v>
      </c>
      <c r="AV42" s="325">
        <f t="shared" ref="AV42" si="99">H47</f>
        <v>2.1233670114455701E-5</v>
      </c>
      <c r="AW42" s="325">
        <f t="shared" ref="AW42" si="100">H58</f>
        <v>1.1413185415507E-2</v>
      </c>
      <c r="AX42" s="325">
        <f t="shared" ref="AX42" si="101">H44</f>
        <v>8.2163712133834303E-5</v>
      </c>
      <c r="AY42" s="325">
        <f t="shared" ref="AY42" si="102">E42</f>
        <v>5.20687765729604E-3</v>
      </c>
      <c r="AZ42" s="325">
        <f t="shared" ref="AZ42" si="103">H60</f>
        <v>3.6205529921550499E-3</v>
      </c>
      <c r="BA42" s="325">
        <f t="shared" ref="BA42" si="104">H53</f>
        <v>1.4897847572870901E-3</v>
      </c>
      <c r="BB42" s="325">
        <f t="shared" ref="BB42" si="105">H42</f>
        <v>5.5280129562422704E-4</v>
      </c>
      <c r="BC42" s="325">
        <f t="shared" ref="BC42" si="106">H51</f>
        <v>2.0360623505206099E-4</v>
      </c>
      <c r="BD42" s="326">
        <f t="shared" ref="BD42" si="107">SUMPRODUCT($L$1:$BC$1,BF42:CW42)</f>
        <v>11.540051963643933</v>
      </c>
      <c r="BF42" s="12">
        <f>L42</f>
        <v>7.370259165041082E-3</v>
      </c>
      <c r="BG42" s="23">
        <f t="shared" ref="BG42:CV42" si="108">M42</f>
        <v>1.8826383050150983E-2</v>
      </c>
      <c r="BH42" s="23">
        <f t="shared" si="108"/>
        <v>9.6087979282440256E-2</v>
      </c>
      <c r="BI42" s="23">
        <f t="shared" si="108"/>
        <v>3.3678111188284496E-2</v>
      </c>
      <c r="BJ42" s="23">
        <f t="shared" si="108"/>
        <v>5.9051942112903162E-2</v>
      </c>
      <c r="BK42" s="23">
        <f t="shared" si="108"/>
        <v>7.4913435466012713E-3</v>
      </c>
      <c r="BL42" s="23">
        <f t="shared" si="108"/>
        <v>0.14249585819649305</v>
      </c>
      <c r="BM42" s="23">
        <f t="shared" si="108"/>
        <v>1.1343410447922662E-2</v>
      </c>
      <c r="BN42" s="23">
        <f t="shared" si="108"/>
        <v>5.70504373116124E-3</v>
      </c>
      <c r="BO42" s="23">
        <f t="shared" si="108"/>
        <v>6.0750189577042429E-3</v>
      </c>
      <c r="BP42" s="23">
        <f t="shared" si="108"/>
        <v>0.15268130225401447</v>
      </c>
      <c r="BQ42" s="23">
        <f t="shared" si="108"/>
        <v>4.585234200417153E-3</v>
      </c>
      <c r="BR42" s="23">
        <f t="shared" si="108"/>
        <v>1.0279872437984335E-2</v>
      </c>
      <c r="BS42" s="23">
        <f t="shared" si="108"/>
        <v>9.6078981256718807E-2</v>
      </c>
      <c r="BT42" s="23">
        <f t="shared" si="108"/>
        <v>4.3098559718415808E-3</v>
      </c>
      <c r="BU42" s="23">
        <f t="shared" si="108"/>
        <v>0.13523977357548914</v>
      </c>
      <c r="BV42" s="23">
        <f t="shared" si="108"/>
        <v>7.4914699443463691E-3</v>
      </c>
      <c r="BW42" s="23">
        <f t="shared" si="108"/>
        <v>5.8493155035789834E-2</v>
      </c>
      <c r="BX42" s="23">
        <f t="shared" si="108"/>
        <v>4.4538554198025382E-2</v>
      </c>
      <c r="BY42" s="23">
        <f t="shared" si="108"/>
        <v>1.8826383050150983E-2</v>
      </c>
      <c r="BZ42" s="23">
        <f t="shared" si="108"/>
        <v>1.2795193842508693E-2</v>
      </c>
      <c r="CA42" s="23">
        <f t="shared" si="108"/>
        <v>2.0360623505206099E-4</v>
      </c>
      <c r="CB42" s="23">
        <f t="shared" si="108"/>
        <v>5.8889858105846899E-8</v>
      </c>
      <c r="CC42" s="23">
        <f t="shared" si="108"/>
        <v>3.9937073269826215E-5</v>
      </c>
      <c r="CD42" s="23">
        <f t="shared" si="108"/>
        <v>2.1089097175317002E-2</v>
      </c>
      <c r="CE42" s="23">
        <f t="shared" si="108"/>
        <v>5.5878707711332499E-4</v>
      </c>
      <c r="CF42" s="23">
        <f t="shared" si="108"/>
        <v>2.4950032009495599E-5</v>
      </c>
      <c r="CG42" s="23">
        <f t="shared" si="108"/>
        <v>4.5220459246007301E-8</v>
      </c>
      <c r="CH42" s="23">
        <f t="shared" si="108"/>
        <v>1.445083759815226E-2</v>
      </c>
      <c r="CI42" s="23">
        <f t="shared" si="108"/>
        <v>4.1153217886646001E-7</v>
      </c>
      <c r="CJ42" s="23">
        <f t="shared" si="108"/>
        <v>2.4950032009495599E-5</v>
      </c>
      <c r="CK42" s="23">
        <f t="shared" si="108"/>
        <v>1.8313720491271401E-4</v>
      </c>
      <c r="CL42" s="23">
        <f t="shared" si="108"/>
        <v>8.4067991082456697E-5</v>
      </c>
      <c r="CM42" s="23">
        <f t="shared" si="108"/>
        <v>8.9980257214431292E-6</v>
      </c>
      <c r="CN42" s="23">
        <f t="shared" si="108"/>
        <v>7.2939910175800196E-3</v>
      </c>
      <c r="CO42" s="23">
        <f t="shared" si="108"/>
        <v>1.7937141247606299E-6</v>
      </c>
      <c r="CP42" s="23">
        <f t="shared" si="108"/>
        <v>2.1233670114455701E-5</v>
      </c>
      <c r="CQ42" s="23">
        <f t="shared" si="108"/>
        <v>1.1413185415507E-2</v>
      </c>
      <c r="CR42" s="23">
        <f t="shared" si="108"/>
        <v>8.2163712133834303E-5</v>
      </c>
      <c r="CS42" s="23">
        <f t="shared" si="108"/>
        <v>5.20687765729604E-3</v>
      </c>
      <c r="CT42" s="23">
        <f t="shared" si="108"/>
        <v>3.6205529921550499E-3</v>
      </c>
      <c r="CU42" s="23">
        <f t="shared" si="108"/>
        <v>1.4897847572870901E-3</v>
      </c>
      <c r="CV42" s="24">
        <f t="shared" si="108"/>
        <v>5.5280129562422704E-4</v>
      </c>
    </row>
    <row r="43" spans="1:100">
      <c r="A43" s="348"/>
      <c r="B43" s="329"/>
      <c r="C43" s="349"/>
      <c r="D43" s="28">
        <v>-8</v>
      </c>
      <c r="E43" s="340"/>
      <c r="F43" s="343"/>
      <c r="G43" s="128">
        <f>'6'!G42</f>
        <v>1.1069166595897901E-2</v>
      </c>
      <c r="H43" s="270">
        <f>'6'!H42</f>
        <v>2.0360623505206099E-4</v>
      </c>
      <c r="I43" s="271">
        <f>'6'!I42</f>
        <v>2.7424385202476202E-4</v>
      </c>
      <c r="J43" s="272">
        <f>'6'!J42</f>
        <v>1.7937141247606299E-6</v>
      </c>
      <c r="K43" s="6"/>
      <c r="L43" s="333"/>
      <c r="M43" s="325"/>
      <c r="N43" s="325"/>
      <c r="O43" s="325"/>
      <c r="P43" s="325"/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7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  <c r="AN43" s="325"/>
      <c r="AO43" s="325"/>
      <c r="AP43" s="325"/>
      <c r="AQ43" s="325"/>
      <c r="AR43" s="325"/>
      <c r="AS43" s="325"/>
      <c r="AT43" s="325"/>
      <c r="AU43" s="325"/>
      <c r="AV43" s="325"/>
      <c r="AW43" s="325"/>
      <c r="AX43" s="325"/>
      <c r="AY43" s="325"/>
      <c r="AZ43" s="325"/>
      <c r="BA43" s="325"/>
      <c r="BB43" s="325"/>
      <c r="BC43" s="325"/>
      <c r="BD43" s="326"/>
    </row>
    <row r="44" spans="1:100">
      <c r="A44" s="348"/>
      <c r="B44" s="329"/>
      <c r="C44" s="349"/>
      <c r="D44" s="28">
        <v>-7</v>
      </c>
      <c r="E44" s="340"/>
      <c r="F44" s="343"/>
      <c r="G44" s="128">
        <f>'6'!G43</f>
        <v>7.3962939244665796E-3</v>
      </c>
      <c r="H44" s="270">
        <f>'6'!H43</f>
        <v>8.2163712133834303E-5</v>
      </c>
      <c r="I44" s="271">
        <f>'6'!I43</f>
        <v>9.5049622134691899E-5</v>
      </c>
      <c r="J44" s="272">
        <f>'6'!J43</f>
        <v>4.1153217886646001E-7</v>
      </c>
      <c r="K44" s="6"/>
      <c r="L44" s="333"/>
      <c r="M44" s="325"/>
      <c r="N44" s="325"/>
      <c r="O44" s="325"/>
      <c r="P44" s="325"/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7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/>
      <c r="AV44" s="325"/>
      <c r="AW44" s="325"/>
      <c r="AX44" s="325"/>
      <c r="AY44" s="325"/>
      <c r="AZ44" s="325"/>
      <c r="BA44" s="325"/>
      <c r="BB44" s="325"/>
      <c r="BC44" s="325"/>
      <c r="BD44" s="326"/>
    </row>
    <row r="45" spans="1:100">
      <c r="A45" s="348"/>
      <c r="B45" s="329"/>
      <c r="C45" s="349"/>
      <c r="D45" s="28">
        <v>-6</v>
      </c>
      <c r="E45" s="340"/>
      <c r="F45" s="343"/>
      <c r="G45" s="128">
        <f>'6'!G44</f>
        <v>5.4809073406499598E-3</v>
      </c>
      <c r="H45" s="270">
        <f>'6'!H44</f>
        <v>3.9810675524728501E-5</v>
      </c>
      <c r="I45" s="271">
        <f>'6'!I44</f>
        <v>4.0999185598566001E-5</v>
      </c>
      <c r="J45" s="272">
        <f>'6'!J44</f>
        <v>1.2639774509771599E-7</v>
      </c>
      <c r="K45" s="6"/>
      <c r="L45" s="333"/>
      <c r="M45" s="325"/>
      <c r="N45" s="325"/>
      <c r="O45" s="325"/>
      <c r="P45" s="325"/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7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  <c r="AN45" s="325"/>
      <c r="AO45" s="325"/>
      <c r="AP45" s="325"/>
      <c r="AQ45" s="325"/>
      <c r="AR45" s="325"/>
      <c r="AS45" s="325"/>
      <c r="AT45" s="325"/>
      <c r="AU45" s="325"/>
      <c r="AV45" s="325"/>
      <c r="AW45" s="325"/>
      <c r="AX45" s="325"/>
      <c r="AY45" s="325"/>
      <c r="AZ45" s="325"/>
      <c r="BA45" s="325"/>
      <c r="BB45" s="325"/>
      <c r="BC45" s="325"/>
      <c r="BD45" s="326"/>
    </row>
    <row r="46" spans="1:100">
      <c r="A46" s="348"/>
      <c r="B46" s="329"/>
      <c r="C46" s="349"/>
      <c r="D46" s="28">
        <v>-5</v>
      </c>
      <c r="E46" s="340"/>
      <c r="F46" s="343"/>
      <c r="G46" s="128">
        <f>'6'!G45</f>
        <v>4.5613424798768704E-3</v>
      </c>
      <c r="H46" s="270">
        <f>'6'!H45</f>
        <v>2.4950032009495599E-5</v>
      </c>
      <c r="I46" s="271">
        <f>'6'!I45</f>
        <v>2.3891720540282302E-5</v>
      </c>
      <c r="J46" s="272">
        <f>'6'!J45</f>
        <v>5.8889858105846899E-8</v>
      </c>
      <c r="K46" s="6"/>
      <c r="L46" s="333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7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  <c r="AN46" s="325"/>
      <c r="AO46" s="325"/>
      <c r="AP46" s="325"/>
      <c r="AQ46" s="325"/>
      <c r="AR46" s="325"/>
      <c r="AS46" s="325"/>
      <c r="AT46" s="325"/>
      <c r="AU46" s="325"/>
      <c r="AV46" s="325"/>
      <c r="AW46" s="325"/>
      <c r="AX46" s="325"/>
      <c r="AY46" s="325"/>
      <c r="AZ46" s="325"/>
      <c r="BA46" s="325"/>
      <c r="BB46" s="325"/>
      <c r="BC46" s="325"/>
      <c r="BD46" s="326"/>
    </row>
    <row r="47" spans="1:100">
      <c r="A47" s="348"/>
      <c r="B47" s="329"/>
      <c r="C47" s="349"/>
      <c r="D47" s="28">
        <v>-4</v>
      </c>
      <c r="E47" s="340"/>
      <c r="F47" s="343"/>
      <c r="G47" s="128">
        <f>'6'!G46</f>
        <v>4.2882260968929902E-3</v>
      </c>
      <c r="H47" s="270">
        <f>'6'!H46</f>
        <v>2.1233670114455701E-5</v>
      </c>
      <c r="I47" s="271">
        <f>'6'!I46</f>
        <v>1.98361608238296E-5</v>
      </c>
      <c r="J47" s="272">
        <f>'6'!J46</f>
        <v>4.5220459246007301E-8</v>
      </c>
      <c r="K47" s="6"/>
      <c r="L47" s="333"/>
      <c r="M47" s="325"/>
      <c r="N47" s="325"/>
      <c r="O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7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  <c r="AN47" s="325"/>
      <c r="AO47" s="325"/>
      <c r="AP47" s="325"/>
      <c r="AQ47" s="325"/>
      <c r="AR47" s="325"/>
      <c r="AS47" s="325"/>
      <c r="AT47" s="325"/>
      <c r="AU47" s="325"/>
      <c r="AV47" s="325"/>
      <c r="AW47" s="325"/>
      <c r="AX47" s="325"/>
      <c r="AY47" s="325"/>
      <c r="AZ47" s="325"/>
      <c r="BA47" s="325"/>
      <c r="BB47" s="325"/>
      <c r="BC47" s="325"/>
      <c r="BD47" s="326"/>
    </row>
    <row r="48" spans="1:100">
      <c r="A48" s="348"/>
      <c r="B48" s="329"/>
      <c r="C48" s="349"/>
      <c r="D48" s="28">
        <v>-3</v>
      </c>
      <c r="E48" s="340"/>
      <c r="F48" s="343"/>
      <c r="G48" s="128">
        <f>G46</f>
        <v>4.5613424798768704E-3</v>
      </c>
      <c r="H48" s="270">
        <f t="shared" ref="H48:J48" si="109">H46</f>
        <v>2.4950032009495599E-5</v>
      </c>
      <c r="I48" s="271">
        <f t="shared" si="109"/>
        <v>2.3891720540282302E-5</v>
      </c>
      <c r="J48" s="272">
        <f t="shared" si="109"/>
        <v>5.8889858105846899E-8</v>
      </c>
      <c r="K48" s="6"/>
      <c r="L48" s="333"/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7"/>
      <c r="AB48" s="325"/>
      <c r="AC48" s="325"/>
      <c r="AD48" s="325"/>
      <c r="AE48" s="325"/>
      <c r="AF48" s="325"/>
      <c r="AG48" s="325"/>
      <c r="AH48" s="325"/>
      <c r="AI48" s="325"/>
      <c r="AJ48" s="325"/>
      <c r="AK48" s="325"/>
      <c r="AL48" s="325"/>
      <c r="AM48" s="325"/>
      <c r="AN48" s="325"/>
      <c r="AO48" s="325"/>
      <c r="AP48" s="325"/>
      <c r="AQ48" s="325"/>
      <c r="AR48" s="325"/>
      <c r="AS48" s="325"/>
      <c r="AT48" s="325"/>
      <c r="AU48" s="325"/>
      <c r="AV48" s="325"/>
      <c r="AW48" s="325"/>
      <c r="AX48" s="325"/>
      <c r="AY48" s="325"/>
      <c r="AZ48" s="325"/>
      <c r="BA48" s="325"/>
      <c r="BB48" s="325"/>
      <c r="BC48" s="325"/>
      <c r="BD48" s="326"/>
    </row>
    <row r="49" spans="1:100">
      <c r="A49" s="348"/>
      <c r="B49" s="329"/>
      <c r="C49" s="349"/>
      <c r="D49" s="28">
        <v>-2</v>
      </c>
      <c r="E49" s="340"/>
      <c r="F49" s="343"/>
      <c r="G49" s="128">
        <f>G45</f>
        <v>5.4809073406499598E-3</v>
      </c>
      <c r="H49" s="270">
        <f t="shared" ref="H49:J49" si="110">H45</f>
        <v>3.9810675524728501E-5</v>
      </c>
      <c r="I49" s="271">
        <f t="shared" si="110"/>
        <v>4.0999185598566001E-5</v>
      </c>
      <c r="J49" s="272">
        <f t="shared" si="110"/>
        <v>1.2639774509771599E-7</v>
      </c>
      <c r="K49" s="6"/>
      <c r="L49" s="333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7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  <c r="AN49" s="325"/>
      <c r="AO49" s="325"/>
      <c r="AP49" s="325"/>
      <c r="AQ49" s="325"/>
      <c r="AR49" s="325"/>
      <c r="AS49" s="325"/>
      <c r="AT49" s="325"/>
      <c r="AU49" s="325"/>
      <c r="AV49" s="325"/>
      <c r="AW49" s="325"/>
      <c r="AX49" s="325"/>
      <c r="AY49" s="325"/>
      <c r="AZ49" s="325"/>
      <c r="BA49" s="325"/>
      <c r="BB49" s="325"/>
      <c r="BC49" s="325"/>
      <c r="BD49" s="326"/>
    </row>
    <row r="50" spans="1:100">
      <c r="A50" s="348"/>
      <c r="B50" s="329"/>
      <c r="C50" s="349"/>
      <c r="D50" s="28">
        <v>-1</v>
      </c>
      <c r="E50" s="340"/>
      <c r="F50" s="343"/>
      <c r="G50" s="128">
        <f>G44</f>
        <v>7.3962939244665796E-3</v>
      </c>
      <c r="H50" s="270">
        <f t="shared" ref="H50:J50" si="111">H44</f>
        <v>8.2163712133834303E-5</v>
      </c>
      <c r="I50" s="271">
        <f t="shared" si="111"/>
        <v>9.5049622134691899E-5</v>
      </c>
      <c r="J50" s="272">
        <f t="shared" si="111"/>
        <v>4.1153217886646001E-7</v>
      </c>
      <c r="K50" s="6"/>
      <c r="L50" s="333"/>
      <c r="M50" s="325"/>
      <c r="N50" s="325"/>
      <c r="O50" s="325"/>
      <c r="P50" s="325"/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7"/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  <c r="AN50" s="325"/>
      <c r="AO50" s="325"/>
      <c r="AP50" s="325"/>
      <c r="AQ50" s="325"/>
      <c r="AR50" s="325"/>
      <c r="AS50" s="325"/>
      <c r="AT50" s="325"/>
      <c r="AU50" s="325"/>
      <c r="AV50" s="325"/>
      <c r="AW50" s="325"/>
      <c r="AX50" s="325"/>
      <c r="AY50" s="325"/>
      <c r="AZ50" s="325"/>
      <c r="BA50" s="325"/>
      <c r="BB50" s="325"/>
      <c r="BC50" s="325"/>
      <c r="BD50" s="326"/>
    </row>
    <row r="51" spans="1:100">
      <c r="A51" s="348"/>
      <c r="B51" s="329"/>
      <c r="C51" s="349"/>
      <c r="D51" s="28">
        <v>0</v>
      </c>
      <c r="E51" s="340"/>
      <c r="F51" s="343"/>
      <c r="G51" s="128">
        <f>G43</f>
        <v>1.1069166595897901E-2</v>
      </c>
      <c r="H51" s="270">
        <f t="shared" ref="H51:J51" si="112">H43</f>
        <v>2.0360623505206099E-4</v>
      </c>
      <c r="I51" s="271">
        <f t="shared" si="112"/>
        <v>2.7424385202476202E-4</v>
      </c>
      <c r="J51" s="272">
        <f t="shared" si="112"/>
        <v>1.7937141247606299E-6</v>
      </c>
      <c r="K51" s="6"/>
      <c r="L51" s="333"/>
      <c r="M51" s="325"/>
      <c r="N51" s="325"/>
      <c r="O51" s="325"/>
      <c r="P51" s="325"/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7"/>
      <c r="AB51" s="325"/>
      <c r="AC51" s="325"/>
      <c r="AD51" s="325"/>
      <c r="AE51" s="325"/>
      <c r="AF51" s="325"/>
      <c r="AG51" s="325"/>
      <c r="AH51" s="325"/>
      <c r="AI51" s="325"/>
      <c r="AJ51" s="325"/>
      <c r="AK51" s="325"/>
      <c r="AL51" s="325"/>
      <c r="AM51" s="325"/>
      <c r="AN51" s="325"/>
      <c r="AO51" s="325"/>
      <c r="AP51" s="325"/>
      <c r="AQ51" s="325"/>
      <c r="AR51" s="325"/>
      <c r="AS51" s="325"/>
      <c r="AT51" s="325"/>
      <c r="AU51" s="325"/>
      <c r="AV51" s="325"/>
      <c r="AW51" s="325"/>
      <c r="AX51" s="325"/>
      <c r="AY51" s="325"/>
      <c r="AZ51" s="325"/>
      <c r="BA51" s="325"/>
      <c r="BB51" s="325"/>
      <c r="BC51" s="325"/>
      <c r="BD51" s="326"/>
    </row>
    <row r="52" spans="1:100">
      <c r="A52" s="348"/>
      <c r="B52" s="329"/>
      <c r="C52" s="349"/>
      <c r="D52" s="28">
        <v>1</v>
      </c>
      <c r="E52" s="340"/>
      <c r="F52" s="343"/>
      <c r="G52" s="97">
        <f>G42</f>
        <v>1.7937723746708701E-2</v>
      </c>
      <c r="H52" s="51">
        <f t="shared" ref="H52:J52" si="113">H42</f>
        <v>5.5280129562422704E-4</v>
      </c>
      <c r="I52" s="126">
        <f t="shared" si="113"/>
        <v>8.8865930344227996E-4</v>
      </c>
      <c r="J52" s="173">
        <f t="shared" si="113"/>
        <v>8.9980257214431292E-6</v>
      </c>
      <c r="K52" s="6"/>
      <c r="L52" s="333"/>
      <c r="M52" s="325"/>
      <c r="N52" s="325"/>
      <c r="O52" s="325"/>
      <c r="P52" s="325"/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7"/>
      <c r="AB52" s="325"/>
      <c r="AC52" s="325"/>
      <c r="AD52" s="325"/>
      <c r="AE52" s="325"/>
      <c r="AF52" s="325"/>
      <c r="AG52" s="325"/>
      <c r="AH52" s="325"/>
      <c r="AI52" s="325"/>
      <c r="AJ52" s="325"/>
      <c r="AK52" s="325"/>
      <c r="AL52" s="325"/>
      <c r="AM52" s="325"/>
      <c r="AN52" s="325"/>
      <c r="AO52" s="325"/>
      <c r="AP52" s="325"/>
      <c r="AQ52" s="325"/>
      <c r="AR52" s="325"/>
      <c r="AS52" s="325"/>
      <c r="AT52" s="325"/>
      <c r="AU52" s="325"/>
      <c r="AV52" s="325"/>
      <c r="AW52" s="325"/>
      <c r="AX52" s="325"/>
      <c r="AY52" s="325"/>
      <c r="AZ52" s="325"/>
      <c r="BA52" s="325"/>
      <c r="BB52" s="325"/>
      <c r="BC52" s="325"/>
      <c r="BD52" s="326"/>
    </row>
    <row r="53" spans="1:100">
      <c r="A53" s="348"/>
      <c r="B53" s="329"/>
      <c r="C53" s="349"/>
      <c r="D53" s="28">
        <v>2</v>
      </c>
      <c r="E53" s="340"/>
      <c r="F53" s="343"/>
      <c r="G53" s="97">
        <f>G61</f>
        <v>3.0239355105741699E-2</v>
      </c>
      <c r="H53" s="51">
        <f t="shared" ref="H53:J53" si="114">H61</f>
        <v>1.4897847572870901E-3</v>
      </c>
      <c r="I53" s="126">
        <f t="shared" si="114"/>
        <v>2.8859547869185698E-3</v>
      </c>
      <c r="J53" s="173">
        <f t="shared" si="114"/>
        <v>4.4257315557728202E-5</v>
      </c>
      <c r="K53" s="6"/>
      <c r="L53" s="333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7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  <c r="AR53" s="325"/>
      <c r="AS53" s="325"/>
      <c r="AT53" s="325"/>
      <c r="AU53" s="325"/>
      <c r="AV53" s="325"/>
      <c r="AW53" s="325"/>
      <c r="AX53" s="325"/>
      <c r="AY53" s="325"/>
      <c r="AZ53" s="325"/>
      <c r="BA53" s="325"/>
      <c r="BB53" s="325"/>
      <c r="BC53" s="325"/>
      <c r="BD53" s="326"/>
    </row>
    <row r="54" spans="1:100">
      <c r="A54" s="348"/>
      <c r="B54" s="329"/>
      <c r="C54" s="349"/>
      <c r="D54" s="28">
        <v>3</v>
      </c>
      <c r="E54" s="340"/>
      <c r="F54" s="343"/>
      <c r="G54" s="97">
        <f>G60</f>
        <v>5.0119672086280598E-2</v>
      </c>
      <c r="H54" s="51">
        <f t="shared" ref="H54:J54" si="115">H60</f>
        <v>3.6205529921550499E-3</v>
      </c>
      <c r="I54" s="126">
        <f t="shared" si="115"/>
        <v>8.3734829495092401E-3</v>
      </c>
      <c r="J54" s="173">
        <f t="shared" si="115"/>
        <v>1.8313720491271401E-4</v>
      </c>
      <c r="K54" s="6"/>
      <c r="L54" s="333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7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  <c r="AR54" s="325"/>
      <c r="AS54" s="325"/>
      <c r="AT54" s="325"/>
      <c r="AU54" s="325"/>
      <c r="AV54" s="325"/>
      <c r="AW54" s="325"/>
      <c r="AX54" s="325"/>
      <c r="AY54" s="325"/>
      <c r="AZ54" s="325"/>
      <c r="BA54" s="325"/>
      <c r="BB54" s="325"/>
      <c r="BC54" s="325"/>
      <c r="BD54" s="326"/>
    </row>
    <row r="55" spans="1:100">
      <c r="A55" s="348"/>
      <c r="B55" s="329"/>
      <c r="C55" s="349"/>
      <c r="D55" s="28">
        <v>4</v>
      </c>
      <c r="E55" s="340"/>
      <c r="F55" s="343"/>
      <c r="G55" s="97">
        <f>G59</f>
        <v>7.6538072303169905E-2</v>
      </c>
      <c r="H55" s="51">
        <f t="shared" ref="H55:J55" si="116">H59</f>
        <v>7.2939910175800196E-3</v>
      </c>
      <c r="I55" s="126">
        <f t="shared" si="116"/>
        <v>1.9540908953548899E-2</v>
      </c>
      <c r="J55" s="173">
        <f t="shared" si="116"/>
        <v>5.5878707711332499E-4</v>
      </c>
      <c r="K55" s="6"/>
      <c r="L55" s="333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7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  <c r="AN55" s="325"/>
      <c r="AO55" s="325"/>
      <c r="AP55" s="325"/>
      <c r="AQ55" s="325"/>
      <c r="AR55" s="325"/>
      <c r="AS55" s="325"/>
      <c r="AT55" s="325"/>
      <c r="AU55" s="325"/>
      <c r="AV55" s="325"/>
      <c r="AW55" s="325"/>
      <c r="AX55" s="325"/>
      <c r="AY55" s="325"/>
      <c r="AZ55" s="325"/>
      <c r="BA55" s="325"/>
      <c r="BB55" s="325"/>
      <c r="BC55" s="325"/>
      <c r="BD55" s="326"/>
    </row>
    <row r="56" spans="1:100">
      <c r="A56" s="348"/>
      <c r="B56" s="329"/>
      <c r="C56" s="349"/>
      <c r="D56" s="28">
        <v>5</v>
      </c>
      <c r="E56" s="340"/>
      <c r="F56" s="343"/>
      <c r="G56" s="97">
        <f>G58</f>
        <v>0.101451900780255</v>
      </c>
      <c r="H56" s="51">
        <f t="shared" ref="H56:J56" si="117">H58</f>
        <v>1.1413185415507E-2</v>
      </c>
      <c r="I56" s="126">
        <f t="shared" si="117"/>
        <v>3.3705709083100298E-2</v>
      </c>
      <c r="J56" s="173">
        <f t="shared" si="117"/>
        <v>1.13741291958076E-3</v>
      </c>
      <c r="K56" s="6"/>
      <c r="L56" s="333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7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  <c r="AN56" s="325"/>
      <c r="AO56" s="325"/>
      <c r="AP56" s="325"/>
      <c r="AQ56" s="325"/>
      <c r="AR56" s="325"/>
      <c r="AS56" s="325"/>
      <c r="AT56" s="325"/>
      <c r="AU56" s="325"/>
      <c r="AV56" s="325"/>
      <c r="AW56" s="325"/>
      <c r="AX56" s="325"/>
      <c r="AY56" s="325"/>
      <c r="AZ56" s="325"/>
      <c r="BA56" s="325"/>
      <c r="BB56" s="325"/>
      <c r="BC56" s="325"/>
      <c r="BD56" s="326"/>
    </row>
    <row r="57" spans="1:100">
      <c r="A57" s="348"/>
      <c r="B57" s="329"/>
      <c r="C57" s="349"/>
      <c r="D57" s="28">
        <v>6</v>
      </c>
      <c r="E57" s="340"/>
      <c r="F57" s="343"/>
      <c r="G57" s="97">
        <f>'6'!G56</f>
        <v>0.11199745462564301</v>
      </c>
      <c r="H57" s="51">
        <f>'6'!H56</f>
        <v>1.33134246785715E-2</v>
      </c>
      <c r="I57" s="126">
        <f>'6'!I56</f>
        <v>4.0683436096192599E-2</v>
      </c>
      <c r="J57" s="173">
        <f>'6'!J56</f>
        <v>1.45178339458603E-3</v>
      </c>
      <c r="K57" s="6"/>
      <c r="L57" s="333"/>
      <c r="M57" s="325"/>
      <c r="N57" s="325"/>
      <c r="O57" s="325"/>
      <c r="P57" s="325"/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7"/>
      <c r="AB57" s="325"/>
      <c r="AC57" s="325"/>
      <c r="AD57" s="325"/>
      <c r="AE57" s="325"/>
      <c r="AF57" s="325"/>
      <c r="AG57" s="325"/>
      <c r="AH57" s="325"/>
      <c r="AI57" s="325"/>
      <c r="AJ57" s="325"/>
      <c r="AK57" s="325"/>
      <c r="AL57" s="325"/>
      <c r="AM57" s="325"/>
      <c r="AN57" s="325"/>
      <c r="AO57" s="325"/>
      <c r="AP57" s="325"/>
      <c r="AQ57" s="325"/>
      <c r="AR57" s="325"/>
      <c r="AS57" s="325"/>
      <c r="AT57" s="325"/>
      <c r="AU57" s="325"/>
      <c r="AV57" s="325"/>
      <c r="AW57" s="325"/>
      <c r="AX57" s="325"/>
      <c r="AY57" s="325"/>
      <c r="AZ57" s="325"/>
      <c r="BA57" s="325"/>
      <c r="BB57" s="325"/>
      <c r="BC57" s="325"/>
      <c r="BD57" s="326"/>
    </row>
    <row r="58" spans="1:100">
      <c r="A58" s="348"/>
      <c r="B58" s="329"/>
      <c r="C58" s="349"/>
      <c r="D58" s="28">
        <v>7</v>
      </c>
      <c r="E58" s="340"/>
      <c r="F58" s="343"/>
      <c r="G58" s="97">
        <f>'6'!G57</f>
        <v>0.101451900780255</v>
      </c>
      <c r="H58" s="51">
        <f>'6'!H57</f>
        <v>1.1413185415507E-2</v>
      </c>
      <c r="I58" s="126">
        <f>'6'!I57</f>
        <v>3.3705709083100298E-2</v>
      </c>
      <c r="J58" s="173">
        <f>'6'!J57</f>
        <v>1.13741291958076E-3</v>
      </c>
      <c r="K58" s="6"/>
      <c r="L58" s="333"/>
      <c r="M58" s="325"/>
      <c r="N58" s="325"/>
      <c r="O58" s="325"/>
      <c r="P58" s="325"/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7"/>
      <c r="AB58" s="325"/>
      <c r="AC58" s="325"/>
      <c r="AD58" s="325"/>
      <c r="AE58" s="325"/>
      <c r="AF58" s="325"/>
      <c r="AG58" s="325"/>
      <c r="AH58" s="325"/>
      <c r="AI58" s="325"/>
      <c r="AJ58" s="325"/>
      <c r="AK58" s="325"/>
      <c r="AL58" s="325"/>
      <c r="AM58" s="325"/>
      <c r="AN58" s="325"/>
      <c r="AO58" s="325"/>
      <c r="AP58" s="325"/>
      <c r="AQ58" s="325"/>
      <c r="AR58" s="325"/>
      <c r="AS58" s="325"/>
      <c r="AT58" s="325"/>
      <c r="AU58" s="325"/>
      <c r="AV58" s="325"/>
      <c r="AW58" s="325"/>
      <c r="AX58" s="325"/>
      <c r="AY58" s="325"/>
      <c r="AZ58" s="325"/>
      <c r="BA58" s="325"/>
      <c r="BB58" s="325"/>
      <c r="BC58" s="325"/>
      <c r="BD58" s="326"/>
    </row>
    <row r="59" spans="1:100">
      <c r="A59" s="348"/>
      <c r="B59" s="329"/>
      <c r="C59" s="349"/>
      <c r="D59" s="28">
        <v>8</v>
      </c>
      <c r="E59" s="340"/>
      <c r="F59" s="343"/>
      <c r="G59" s="97">
        <f>'6'!G58</f>
        <v>7.6538072303169905E-2</v>
      </c>
      <c r="H59" s="51">
        <f>'6'!H58</f>
        <v>7.2939910175800196E-3</v>
      </c>
      <c r="I59" s="126">
        <f>'6'!I58</f>
        <v>1.9540908953548899E-2</v>
      </c>
      <c r="J59" s="173">
        <f>'6'!J58</f>
        <v>5.5878707711332499E-4</v>
      </c>
      <c r="K59" s="6"/>
      <c r="L59" s="333"/>
      <c r="M59" s="325"/>
      <c r="N59" s="325"/>
      <c r="O59" s="325"/>
      <c r="P59" s="325"/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7"/>
      <c r="AB59" s="325"/>
      <c r="AC59" s="325"/>
      <c r="AD59" s="325"/>
      <c r="AE59" s="325"/>
      <c r="AF59" s="325"/>
      <c r="AG59" s="325"/>
      <c r="AH59" s="325"/>
      <c r="AI59" s="325"/>
      <c r="AJ59" s="325"/>
      <c r="AK59" s="325"/>
      <c r="AL59" s="325"/>
      <c r="AM59" s="325"/>
      <c r="AN59" s="325"/>
      <c r="AO59" s="325"/>
      <c r="AP59" s="325"/>
      <c r="AQ59" s="325"/>
      <c r="AR59" s="325"/>
      <c r="AS59" s="325"/>
      <c r="AT59" s="325"/>
      <c r="AU59" s="325"/>
      <c r="AV59" s="325"/>
      <c r="AW59" s="325"/>
      <c r="AX59" s="325"/>
      <c r="AY59" s="325"/>
      <c r="AZ59" s="325"/>
      <c r="BA59" s="325"/>
      <c r="BB59" s="325"/>
      <c r="BC59" s="325"/>
      <c r="BD59" s="326"/>
    </row>
    <row r="60" spans="1:100">
      <c r="A60" s="348"/>
      <c r="B60" s="329"/>
      <c r="C60" s="349"/>
      <c r="D60" s="28">
        <v>9</v>
      </c>
      <c r="E60" s="340"/>
      <c r="F60" s="343"/>
      <c r="G60" s="97">
        <f>'6'!G59</f>
        <v>5.0119672086280598E-2</v>
      </c>
      <c r="H60" s="51">
        <f>'6'!H59</f>
        <v>3.6205529921550499E-3</v>
      </c>
      <c r="I60" s="126">
        <f>'6'!I59</f>
        <v>8.3734829495092401E-3</v>
      </c>
      <c r="J60" s="173">
        <f>'6'!J59</f>
        <v>1.8313720491271401E-4</v>
      </c>
      <c r="K60" s="6"/>
      <c r="L60" s="333"/>
      <c r="M60" s="325"/>
      <c r="N60" s="325"/>
      <c r="O60" s="325"/>
      <c r="P60" s="325"/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7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325"/>
      <c r="AM60" s="325"/>
      <c r="AN60" s="325"/>
      <c r="AO60" s="325"/>
      <c r="AP60" s="325"/>
      <c r="AQ60" s="325"/>
      <c r="AR60" s="325"/>
      <c r="AS60" s="325"/>
      <c r="AT60" s="325"/>
      <c r="AU60" s="325"/>
      <c r="AV60" s="325"/>
      <c r="AW60" s="325"/>
      <c r="AX60" s="325"/>
      <c r="AY60" s="325"/>
      <c r="AZ60" s="325"/>
      <c r="BA60" s="325"/>
      <c r="BB60" s="325"/>
      <c r="BC60" s="325"/>
      <c r="BD60" s="326"/>
    </row>
    <row r="61" spans="1:100">
      <c r="A61" s="348"/>
      <c r="B61" s="329"/>
      <c r="C61" s="349"/>
      <c r="D61" s="29">
        <v>10</v>
      </c>
      <c r="E61" s="341"/>
      <c r="F61" s="344"/>
      <c r="G61" s="101">
        <f>'6'!G60</f>
        <v>3.0239355105741699E-2</v>
      </c>
      <c r="H61" s="77">
        <f>'6'!H60</f>
        <v>1.4897847572870901E-3</v>
      </c>
      <c r="I61" s="248">
        <f>'6'!I60</f>
        <v>2.8859547869185698E-3</v>
      </c>
      <c r="J61" s="182">
        <f>'6'!J60</f>
        <v>4.4257315557728202E-5</v>
      </c>
      <c r="K61" s="6"/>
      <c r="L61" s="334"/>
      <c r="M61" s="325"/>
      <c r="N61" s="325"/>
      <c r="O61" s="325"/>
      <c r="P61" s="325"/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7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  <c r="AN61" s="325"/>
      <c r="AO61" s="325"/>
      <c r="AP61" s="325"/>
      <c r="AQ61" s="325"/>
      <c r="AR61" s="325"/>
      <c r="AS61" s="325"/>
      <c r="AT61" s="325"/>
      <c r="AU61" s="325"/>
      <c r="AV61" s="325"/>
      <c r="AW61" s="325"/>
      <c r="AX61" s="325"/>
      <c r="AY61" s="325"/>
      <c r="AZ61" s="325"/>
      <c r="BA61" s="325"/>
      <c r="BB61" s="325"/>
      <c r="BC61" s="325"/>
      <c r="BD61" s="326"/>
    </row>
    <row r="62" spans="1:100">
      <c r="A62" s="348"/>
      <c r="B62" s="328">
        <v>0.5</v>
      </c>
      <c r="C62" s="349"/>
      <c r="D62" s="26">
        <v>-9</v>
      </c>
      <c r="E62" s="339">
        <v>2.5509373595435599E-3</v>
      </c>
      <c r="F62" s="342">
        <v>1.0304696374072501E-2</v>
      </c>
      <c r="G62" s="100">
        <f>'6'!G81</f>
        <v>1.8933228407573201E-2</v>
      </c>
      <c r="H62" s="64">
        <f>'6'!H81</f>
        <v>2.3291385716834498E-3</v>
      </c>
      <c r="I62" s="269">
        <f>'6'!I81</f>
        <v>1.15437370488897E-2</v>
      </c>
      <c r="J62" s="204">
        <f>'6'!J81</f>
        <v>1.1720290934626901E-3</v>
      </c>
      <c r="K62" s="6"/>
      <c r="L62" s="332">
        <f t="shared" ref="L62" si="118">1-SUM(M62:BC81)</f>
        <v>0.19612800244369</v>
      </c>
      <c r="M62" s="325">
        <f t="shared" ref="M62" si="119">G72+I72</f>
        <v>3.04769654564629E-2</v>
      </c>
      <c r="N62" s="325">
        <f t="shared" ref="N62" si="120">G79+I79+J72</f>
        <v>5.6355490901664987E-2</v>
      </c>
      <c r="O62" s="325">
        <f t="shared" ref="O62" si="121">G81+I81+H72</f>
        <v>4.0307852663976053E-2</v>
      </c>
      <c r="P62" s="325">
        <f t="shared" ref="P62" si="122">G74+I74+J79</f>
        <v>4.9992091687509753E-2</v>
      </c>
      <c r="Q62" s="325">
        <f t="shared" ref="Q62" si="123">G70+I70</f>
        <v>2.0523668946096869E-2</v>
      </c>
      <c r="R62" s="325">
        <f t="shared" ref="R62" si="124">G76+I76+H79+J81</f>
        <v>6.7820499800909928E-2</v>
      </c>
      <c r="S62" s="325">
        <f t="shared" ref="S62" si="125">G63+I63</f>
        <v>2.4663321267242778E-2</v>
      </c>
      <c r="T62" s="325">
        <f t="shared" ref="T62" si="126">G65+I65+J74</f>
        <v>2.033572361179721E-2</v>
      </c>
      <c r="U62" s="325">
        <f t="shared" ref="U62" si="127">G68+I68+H81</f>
        <v>1.9306396167508781E-2</v>
      </c>
      <c r="V62" s="325">
        <f t="shared" ref="V62" si="128">G77+I77+J70</f>
        <v>6.4553737281410159E-2</v>
      </c>
      <c r="W62" s="325">
        <f t="shared" ref="W62" si="129">G66+I66</f>
        <v>1.6318169252819342E-2</v>
      </c>
      <c r="X62" s="325">
        <f t="shared" ref="X62" si="130">G69+I69+J76+H74</f>
        <v>2.557705722038691E-2</v>
      </c>
      <c r="Y62" s="325">
        <f t="shared" ref="Y62" si="131">G75+I75</f>
        <v>5.51834618082023E-2</v>
      </c>
      <c r="Z62" s="325">
        <f t="shared" ref="Z62" si="132">G67+I67+J63</f>
        <v>1.6619462638086075E-2</v>
      </c>
      <c r="AA62" s="327">
        <f t="shared" ref="AA62" si="133">G78+I78+H70</f>
        <v>6.3050294032051105E-2</v>
      </c>
      <c r="AB62" s="325">
        <f t="shared" ref="AB62" si="134">G64+I64+J65</f>
        <v>2.0931228138895048E-2</v>
      </c>
      <c r="AC62" s="325">
        <f t="shared" ref="AC62" si="135">G80+I80</f>
        <v>4.6650820176786803E-2</v>
      </c>
      <c r="AD62" s="325">
        <f t="shared" ref="AD62" si="136">G73+I73+J68+H76</f>
        <v>4.3324537010499042E-2</v>
      </c>
      <c r="AE62" s="325">
        <f t="shared" ref="AE62" si="137">G62+I62</f>
        <v>3.04769654564629E-2</v>
      </c>
      <c r="AF62" s="325">
        <f t="shared" ref="AF62" si="138">G71+I71+J77</f>
        <v>2.893698618844379E-2</v>
      </c>
      <c r="AG62" s="325">
        <f t="shared" ref="AG62" si="139">H63</f>
        <v>1.8145769146066101E-3</v>
      </c>
      <c r="AH62" s="325">
        <f t="shared" ref="AH62" si="140">J66</f>
        <v>3.3827196241548798E-4</v>
      </c>
      <c r="AI62" s="325">
        <f t="shared" ref="AI62" si="141">J69+H65</f>
        <v>1.6179460245179481E-3</v>
      </c>
      <c r="AJ62" s="325">
        <f t="shared" ref="AJ62" si="142">F62</f>
        <v>1.0304696374072501E-2</v>
      </c>
      <c r="AK62" s="325">
        <f t="shared" ref="AK62" si="143">J75</f>
        <v>3.3412715107229499E-3</v>
      </c>
      <c r="AL62" s="325">
        <f t="shared" ref="AL62" si="144">H68</f>
        <v>1.0786458151272301E-3</v>
      </c>
      <c r="AM62" s="325">
        <f t="shared" ref="AM62" si="145">J67</f>
        <v>3.1722866189416E-4</v>
      </c>
      <c r="AN62" s="325">
        <f t="shared" ref="AN62" si="146">J78+H77</f>
        <v>9.2207816866963291E-3</v>
      </c>
      <c r="AO62" s="325">
        <f t="shared" ref="AO62" si="147">J64</f>
        <v>5.4451973763676496E-4</v>
      </c>
      <c r="AP62" s="325">
        <f t="shared" ref="AP62" si="148">H66</f>
        <v>1.0786458151272301E-3</v>
      </c>
      <c r="AQ62" s="325">
        <f t="shared" ref="AQ62" si="149">J80</f>
        <v>2.5111173514266601E-3</v>
      </c>
      <c r="AR62" s="325">
        <f t="shared" ref="AR62" si="150">H69+J73</f>
        <v>2.9609011001712803E-3</v>
      </c>
      <c r="AS62" s="325">
        <f t="shared" ref="AS62" si="151">J62</f>
        <v>1.1720290934626901E-3</v>
      </c>
      <c r="AT62" s="325">
        <f t="shared" ref="AT62" si="152">H75</f>
        <v>4.46778206741322E-3</v>
      </c>
      <c r="AU62" s="325">
        <f t="shared" ref="AU62" si="153">J71</f>
        <v>7.8371638607179601E-4</v>
      </c>
      <c r="AV62" s="325">
        <f t="shared" ref="AV62" si="154">H67</f>
        <v>1.03665919781344E-3</v>
      </c>
      <c r="AW62" s="325">
        <f t="shared" ref="AW62" si="155">H78</f>
        <v>5.0075509557909502E-3</v>
      </c>
      <c r="AX62" s="325">
        <f t="shared" ref="AX62" si="156">H64</f>
        <v>1.4480905670059001E-3</v>
      </c>
      <c r="AY62" s="325">
        <f t="shared" ref="AY62" si="157">E62</f>
        <v>2.5509373595435599E-3</v>
      </c>
      <c r="AZ62" s="325">
        <f t="shared" ref="AZ62" si="158">H80</f>
        <v>3.7399568666007599E-3</v>
      </c>
      <c r="BA62" s="325">
        <f t="shared" ref="BA62" si="159">H73</f>
        <v>2.9882269146894402E-3</v>
      </c>
      <c r="BB62" s="325">
        <f t="shared" ref="BB62" si="160">H62</f>
        <v>2.3291385716834498E-3</v>
      </c>
      <c r="BC62" s="325">
        <f t="shared" ref="BC62" si="161">H71</f>
        <v>1.8145769146066101E-3</v>
      </c>
      <c r="BD62" s="326">
        <f t="shared" ref="BD62" si="162">SUMPRODUCT($L$1:$BC$1,BF62:CW62)</f>
        <v>9.7655048009402101</v>
      </c>
      <c r="BF62" s="12">
        <f>L62</f>
        <v>0.19612800244369</v>
      </c>
      <c r="BG62" s="23">
        <f t="shared" ref="BG62:CV62" si="163">M62</f>
        <v>3.04769654564629E-2</v>
      </c>
      <c r="BH62" s="23">
        <f t="shared" si="163"/>
        <v>5.6355490901664987E-2</v>
      </c>
      <c r="BI62" s="23">
        <f t="shared" si="163"/>
        <v>4.0307852663976053E-2</v>
      </c>
      <c r="BJ62" s="23">
        <f t="shared" si="163"/>
        <v>4.9992091687509753E-2</v>
      </c>
      <c r="BK62" s="23">
        <f t="shared" si="163"/>
        <v>2.0523668946096869E-2</v>
      </c>
      <c r="BL62" s="23">
        <f t="shared" si="163"/>
        <v>6.7820499800909928E-2</v>
      </c>
      <c r="BM62" s="23">
        <f t="shared" si="163"/>
        <v>2.4663321267242778E-2</v>
      </c>
      <c r="BN62" s="23">
        <f t="shared" si="163"/>
        <v>2.033572361179721E-2</v>
      </c>
      <c r="BO62" s="23">
        <f t="shared" si="163"/>
        <v>1.9306396167508781E-2</v>
      </c>
      <c r="BP62" s="23">
        <f t="shared" si="163"/>
        <v>6.4553737281410159E-2</v>
      </c>
      <c r="BQ62" s="23">
        <f t="shared" si="163"/>
        <v>1.6318169252819342E-2</v>
      </c>
      <c r="BR62" s="23">
        <f t="shared" si="163"/>
        <v>2.557705722038691E-2</v>
      </c>
      <c r="BS62" s="23">
        <f t="shared" si="163"/>
        <v>5.51834618082023E-2</v>
      </c>
      <c r="BT62" s="23">
        <f t="shared" si="163"/>
        <v>1.6619462638086075E-2</v>
      </c>
      <c r="BU62" s="23">
        <f t="shared" si="163"/>
        <v>6.3050294032051105E-2</v>
      </c>
      <c r="BV62" s="23">
        <f t="shared" si="163"/>
        <v>2.0931228138895048E-2</v>
      </c>
      <c r="BW62" s="23">
        <f t="shared" si="163"/>
        <v>4.6650820176786803E-2</v>
      </c>
      <c r="BX62" s="23">
        <f t="shared" si="163"/>
        <v>4.3324537010499042E-2</v>
      </c>
      <c r="BY62" s="23">
        <f t="shared" si="163"/>
        <v>3.04769654564629E-2</v>
      </c>
      <c r="BZ62" s="23">
        <f t="shared" si="163"/>
        <v>2.893698618844379E-2</v>
      </c>
      <c r="CA62" s="23">
        <f t="shared" si="163"/>
        <v>1.8145769146066101E-3</v>
      </c>
      <c r="CB62" s="23">
        <f t="shared" si="163"/>
        <v>3.3827196241548798E-4</v>
      </c>
      <c r="CC62" s="23">
        <f t="shared" si="163"/>
        <v>1.6179460245179481E-3</v>
      </c>
      <c r="CD62" s="23">
        <f t="shared" si="163"/>
        <v>1.0304696374072501E-2</v>
      </c>
      <c r="CE62" s="23">
        <f t="shared" si="163"/>
        <v>3.3412715107229499E-3</v>
      </c>
      <c r="CF62" s="23">
        <f t="shared" si="163"/>
        <v>1.0786458151272301E-3</v>
      </c>
      <c r="CG62" s="23">
        <f t="shared" si="163"/>
        <v>3.1722866189416E-4</v>
      </c>
      <c r="CH62" s="23">
        <f t="shared" si="163"/>
        <v>9.2207816866963291E-3</v>
      </c>
      <c r="CI62" s="23">
        <f t="shared" si="163"/>
        <v>5.4451973763676496E-4</v>
      </c>
      <c r="CJ62" s="23">
        <f t="shared" si="163"/>
        <v>1.0786458151272301E-3</v>
      </c>
      <c r="CK62" s="23">
        <f t="shared" si="163"/>
        <v>2.5111173514266601E-3</v>
      </c>
      <c r="CL62" s="23">
        <f t="shared" si="163"/>
        <v>2.9609011001712803E-3</v>
      </c>
      <c r="CM62" s="23">
        <f t="shared" si="163"/>
        <v>1.1720290934626901E-3</v>
      </c>
      <c r="CN62" s="23">
        <f t="shared" si="163"/>
        <v>4.46778206741322E-3</v>
      </c>
      <c r="CO62" s="23">
        <f t="shared" si="163"/>
        <v>7.8371638607179601E-4</v>
      </c>
      <c r="CP62" s="23">
        <f t="shared" si="163"/>
        <v>1.03665919781344E-3</v>
      </c>
      <c r="CQ62" s="23">
        <f t="shared" si="163"/>
        <v>5.0075509557909502E-3</v>
      </c>
      <c r="CR62" s="23">
        <f t="shared" si="163"/>
        <v>1.4480905670059001E-3</v>
      </c>
      <c r="CS62" s="23">
        <f t="shared" si="163"/>
        <v>2.5509373595435599E-3</v>
      </c>
      <c r="CT62" s="23">
        <f t="shared" si="163"/>
        <v>3.7399568666007599E-3</v>
      </c>
      <c r="CU62" s="23">
        <f t="shared" si="163"/>
        <v>2.9882269146894402E-3</v>
      </c>
      <c r="CV62" s="24">
        <f t="shared" si="163"/>
        <v>2.3291385716834498E-3</v>
      </c>
    </row>
    <row r="63" spans="1:100">
      <c r="A63" s="348"/>
      <c r="B63" s="329"/>
      <c r="C63" s="349"/>
      <c r="D63" s="28">
        <v>-8</v>
      </c>
      <c r="E63" s="340"/>
      <c r="F63" s="343"/>
      <c r="G63" s="128">
        <f>'6'!G62</f>
        <v>1.6272499311386399E-2</v>
      </c>
      <c r="H63" s="270">
        <f>'6'!H62</f>
        <v>1.8145769146066101E-3</v>
      </c>
      <c r="I63" s="271">
        <f>'6'!I62</f>
        <v>8.3908219558563799E-3</v>
      </c>
      <c r="J63" s="272">
        <f>'6'!J62</f>
        <v>7.8371638607179601E-4</v>
      </c>
      <c r="K63" s="6"/>
      <c r="L63" s="333"/>
      <c r="M63" s="325"/>
      <c r="N63" s="325"/>
      <c r="O63" s="325"/>
      <c r="P63" s="325"/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7"/>
      <c r="AB63" s="325"/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  <c r="AN63" s="325"/>
      <c r="AO63" s="325"/>
      <c r="AP63" s="325"/>
      <c r="AQ63" s="325"/>
      <c r="AR63" s="325"/>
      <c r="AS63" s="325"/>
      <c r="AT63" s="325"/>
      <c r="AU63" s="325"/>
      <c r="AV63" s="325"/>
      <c r="AW63" s="325"/>
      <c r="AX63" s="325"/>
      <c r="AY63" s="325"/>
      <c r="AZ63" s="325"/>
      <c r="BA63" s="325"/>
      <c r="BB63" s="325"/>
      <c r="BC63" s="325"/>
      <c r="BD63" s="326"/>
    </row>
    <row r="64" spans="1:100">
      <c r="A64" s="348"/>
      <c r="B64" s="329"/>
      <c r="C64" s="349"/>
      <c r="D64" s="28">
        <v>-7</v>
      </c>
      <c r="E64" s="340"/>
      <c r="F64" s="343"/>
      <c r="G64" s="128">
        <f>'6'!G63</f>
        <v>1.42280545324763E-2</v>
      </c>
      <c r="H64" s="270">
        <f>'6'!H63</f>
        <v>1.4480905670059001E-3</v>
      </c>
      <c r="I64" s="271">
        <f>'6'!I63</f>
        <v>6.2956144136205698E-3</v>
      </c>
      <c r="J64" s="272">
        <f>'6'!J63</f>
        <v>5.4451973763676496E-4</v>
      </c>
      <c r="K64" s="6"/>
      <c r="L64" s="333"/>
      <c r="M64" s="325"/>
      <c r="N64" s="325"/>
      <c r="O64" s="325"/>
      <c r="P64" s="325"/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7"/>
      <c r="AB64" s="325"/>
      <c r="AC64" s="325"/>
      <c r="AD64" s="325"/>
      <c r="AE64" s="325"/>
      <c r="AF64" s="325"/>
      <c r="AG64" s="325"/>
      <c r="AH64" s="325"/>
      <c r="AI64" s="325"/>
      <c r="AJ64" s="325"/>
      <c r="AK64" s="325"/>
      <c r="AL64" s="325"/>
      <c r="AM64" s="325"/>
      <c r="AN64" s="325"/>
      <c r="AO64" s="325"/>
      <c r="AP64" s="325"/>
      <c r="AQ64" s="325"/>
      <c r="AR64" s="325"/>
      <c r="AS64" s="325"/>
      <c r="AT64" s="325"/>
      <c r="AU64" s="325"/>
      <c r="AV64" s="325"/>
      <c r="AW64" s="325"/>
      <c r="AX64" s="325"/>
      <c r="AY64" s="325"/>
      <c r="AZ64" s="325"/>
      <c r="BA64" s="325"/>
      <c r="BB64" s="325"/>
      <c r="BC64" s="325"/>
      <c r="BD64" s="326"/>
    </row>
    <row r="65" spans="1:56">
      <c r="A65" s="348"/>
      <c r="B65" s="329"/>
      <c r="C65" s="349"/>
      <c r="D65" s="28">
        <v>-6</v>
      </c>
      <c r="E65" s="340"/>
      <c r="F65" s="343"/>
      <c r="G65" s="128">
        <f>'6'!G64</f>
        <v>1.28107553574296E-2</v>
      </c>
      <c r="H65" s="270">
        <f>'6'!H64</f>
        <v>1.21038683171977E-3</v>
      </c>
      <c r="I65" s="271">
        <f>'6'!I64</f>
        <v>5.0138509029409497E-3</v>
      </c>
      <c r="J65" s="272">
        <f>'6'!J64</f>
        <v>4.0755919279817802E-4</v>
      </c>
      <c r="K65" s="6"/>
      <c r="L65" s="333"/>
      <c r="M65" s="325"/>
      <c r="N65" s="325"/>
      <c r="O65" s="325"/>
      <c r="P65" s="325"/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7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  <c r="AM65" s="325"/>
      <c r="AN65" s="325"/>
      <c r="AO65" s="325"/>
      <c r="AP65" s="325"/>
      <c r="AQ65" s="325"/>
      <c r="AR65" s="325"/>
      <c r="AS65" s="325"/>
      <c r="AT65" s="325"/>
      <c r="AU65" s="325"/>
      <c r="AV65" s="325"/>
      <c r="AW65" s="325"/>
      <c r="AX65" s="325"/>
      <c r="AY65" s="325"/>
      <c r="AZ65" s="325"/>
      <c r="BA65" s="325"/>
      <c r="BB65" s="325"/>
      <c r="BC65" s="325"/>
      <c r="BD65" s="326"/>
    </row>
    <row r="66" spans="1:56">
      <c r="A66" s="348"/>
      <c r="B66" s="329"/>
      <c r="C66" s="349"/>
      <c r="D66" s="28">
        <v>-5</v>
      </c>
      <c r="E66" s="340"/>
      <c r="F66" s="343"/>
      <c r="G66" s="128">
        <f>'6'!G65</f>
        <v>1.1985350538209E-2</v>
      </c>
      <c r="H66" s="270">
        <f>'6'!H65</f>
        <v>1.0786458151272301E-3</v>
      </c>
      <c r="I66" s="271">
        <f>'6'!I65</f>
        <v>4.3328187146103401E-3</v>
      </c>
      <c r="J66" s="272">
        <f>'6'!J65</f>
        <v>3.3827196241548798E-4</v>
      </c>
      <c r="K66" s="6"/>
      <c r="L66" s="333"/>
      <c r="M66" s="325"/>
      <c r="N66" s="325"/>
      <c r="O66" s="325"/>
      <c r="P66" s="325"/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7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  <c r="AM66" s="325"/>
      <c r="AN66" s="325"/>
      <c r="AO66" s="325"/>
      <c r="AP66" s="325"/>
      <c r="AQ66" s="325"/>
      <c r="AR66" s="325"/>
      <c r="AS66" s="325"/>
      <c r="AT66" s="325"/>
      <c r="AU66" s="325"/>
      <c r="AV66" s="325"/>
      <c r="AW66" s="325"/>
      <c r="AX66" s="325"/>
      <c r="AY66" s="325"/>
      <c r="AZ66" s="325"/>
      <c r="BA66" s="325"/>
      <c r="BB66" s="325"/>
      <c r="BC66" s="325"/>
      <c r="BD66" s="326"/>
    </row>
    <row r="67" spans="1:56">
      <c r="A67" s="348"/>
      <c r="B67" s="329"/>
      <c r="C67" s="349"/>
      <c r="D67" s="28">
        <v>-4</v>
      </c>
      <c r="E67" s="340"/>
      <c r="F67" s="343"/>
      <c r="G67" s="128">
        <f>'6'!G66</f>
        <v>1.1715236829300899E-2</v>
      </c>
      <c r="H67" s="270">
        <f>'6'!H66</f>
        <v>1.03665919781344E-3</v>
      </c>
      <c r="I67" s="271">
        <f>'6'!I66</f>
        <v>4.1205094227133804E-3</v>
      </c>
      <c r="J67" s="272">
        <f>'6'!J66</f>
        <v>3.1722866189416E-4</v>
      </c>
      <c r="K67" s="6"/>
      <c r="L67" s="333"/>
      <c r="M67" s="325"/>
      <c r="N67" s="325"/>
      <c r="O67" s="325"/>
      <c r="P67" s="325"/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7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  <c r="AN67" s="325"/>
      <c r="AO67" s="325"/>
      <c r="AP67" s="325"/>
      <c r="AQ67" s="325"/>
      <c r="AR67" s="325"/>
      <c r="AS67" s="325"/>
      <c r="AT67" s="325"/>
      <c r="AU67" s="325"/>
      <c r="AV67" s="325"/>
      <c r="AW67" s="325"/>
      <c r="AX67" s="325"/>
      <c r="AY67" s="325"/>
      <c r="AZ67" s="325"/>
      <c r="BA67" s="325"/>
      <c r="BB67" s="325"/>
      <c r="BC67" s="325"/>
      <c r="BD67" s="326"/>
    </row>
    <row r="68" spans="1:56">
      <c r="A68" s="348"/>
      <c r="B68" s="329"/>
      <c r="C68" s="349"/>
      <c r="D68" s="28">
        <v>-3</v>
      </c>
      <c r="E68" s="340"/>
      <c r="F68" s="343"/>
      <c r="G68" s="128">
        <f>G66</f>
        <v>1.1985350538209E-2</v>
      </c>
      <c r="H68" s="270">
        <f t="shared" ref="H68:J68" si="164">H66</f>
        <v>1.0786458151272301E-3</v>
      </c>
      <c r="I68" s="271">
        <f t="shared" si="164"/>
        <v>4.3328187146103401E-3</v>
      </c>
      <c r="J68" s="272">
        <f t="shared" si="164"/>
        <v>3.3827196241548798E-4</v>
      </c>
      <c r="K68" s="6"/>
      <c r="L68" s="333"/>
      <c r="M68" s="325"/>
      <c r="N68" s="325"/>
      <c r="O68" s="325"/>
      <c r="P68" s="325"/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7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  <c r="AN68" s="325"/>
      <c r="AO68" s="325"/>
      <c r="AP68" s="325"/>
      <c r="AQ68" s="325"/>
      <c r="AR68" s="325"/>
      <c r="AS68" s="325"/>
      <c r="AT68" s="325"/>
      <c r="AU68" s="325"/>
      <c r="AV68" s="325"/>
      <c r="AW68" s="325"/>
      <c r="AX68" s="325"/>
      <c r="AY68" s="325"/>
      <c r="AZ68" s="325"/>
      <c r="BA68" s="325"/>
      <c r="BB68" s="325"/>
      <c r="BC68" s="325"/>
      <c r="BD68" s="326"/>
    </row>
    <row r="69" spans="1:56">
      <c r="A69" s="348"/>
      <c r="B69" s="329"/>
      <c r="C69" s="349"/>
      <c r="D69" s="28">
        <v>-2</v>
      </c>
      <c r="E69" s="340"/>
      <c r="F69" s="343"/>
      <c r="G69" s="128">
        <f>G65</f>
        <v>1.28107553574296E-2</v>
      </c>
      <c r="H69" s="270">
        <f t="shared" ref="H69:J69" si="165">H65</f>
        <v>1.21038683171977E-3</v>
      </c>
      <c r="I69" s="271">
        <f t="shared" si="165"/>
        <v>5.0138509029409497E-3</v>
      </c>
      <c r="J69" s="272">
        <f t="shared" si="165"/>
        <v>4.0755919279817802E-4</v>
      </c>
      <c r="K69" s="6"/>
      <c r="L69" s="333"/>
      <c r="M69" s="325"/>
      <c r="N69" s="325"/>
      <c r="O69" s="325"/>
      <c r="P69" s="325"/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7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25"/>
      <c r="AY69" s="325"/>
      <c r="AZ69" s="325"/>
      <c r="BA69" s="325"/>
      <c r="BB69" s="325"/>
      <c r="BC69" s="325"/>
      <c r="BD69" s="326"/>
    </row>
    <row r="70" spans="1:56">
      <c r="A70" s="348"/>
      <c r="B70" s="329"/>
      <c r="C70" s="349"/>
      <c r="D70" s="28">
        <v>-1</v>
      </c>
      <c r="E70" s="340"/>
      <c r="F70" s="343"/>
      <c r="G70" s="128">
        <f>G64</f>
        <v>1.42280545324763E-2</v>
      </c>
      <c r="H70" s="270">
        <f t="shared" ref="H70:J70" si="166">H64</f>
        <v>1.4480905670059001E-3</v>
      </c>
      <c r="I70" s="271">
        <f t="shared" si="166"/>
        <v>6.2956144136205698E-3</v>
      </c>
      <c r="J70" s="272">
        <f t="shared" si="166"/>
        <v>5.4451973763676496E-4</v>
      </c>
      <c r="K70" s="6"/>
      <c r="L70" s="333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7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  <c r="AN70" s="325"/>
      <c r="AO70" s="325"/>
      <c r="AP70" s="325"/>
      <c r="AQ70" s="325"/>
      <c r="AR70" s="325"/>
      <c r="AS70" s="325"/>
      <c r="AT70" s="325"/>
      <c r="AU70" s="325"/>
      <c r="AV70" s="325"/>
      <c r="AW70" s="325"/>
      <c r="AX70" s="325"/>
      <c r="AY70" s="325"/>
      <c r="AZ70" s="325"/>
      <c r="BA70" s="325"/>
      <c r="BB70" s="325"/>
      <c r="BC70" s="325"/>
      <c r="BD70" s="326"/>
    </row>
    <row r="71" spans="1:56">
      <c r="A71" s="348"/>
      <c r="B71" s="329"/>
      <c r="C71" s="349"/>
      <c r="D71" s="28">
        <v>0</v>
      </c>
      <c r="E71" s="340"/>
      <c r="F71" s="343"/>
      <c r="G71" s="128">
        <f>G63</f>
        <v>1.6272499311386399E-2</v>
      </c>
      <c r="H71" s="270">
        <f t="shared" ref="H71:J71" si="167">H63</f>
        <v>1.8145769146066101E-3</v>
      </c>
      <c r="I71" s="271">
        <f t="shared" si="167"/>
        <v>8.3908219558563799E-3</v>
      </c>
      <c r="J71" s="272">
        <f t="shared" si="167"/>
        <v>7.8371638607179601E-4</v>
      </c>
      <c r="K71" s="6"/>
      <c r="L71" s="333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7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  <c r="AN71" s="325"/>
      <c r="AO71" s="325"/>
      <c r="AP71" s="325"/>
      <c r="AQ71" s="325"/>
      <c r="AR71" s="325"/>
      <c r="AS71" s="325"/>
      <c r="AT71" s="325"/>
      <c r="AU71" s="325"/>
      <c r="AV71" s="325"/>
      <c r="AW71" s="325"/>
      <c r="AX71" s="325"/>
      <c r="AY71" s="325"/>
      <c r="AZ71" s="325"/>
      <c r="BA71" s="325"/>
      <c r="BB71" s="325"/>
      <c r="BC71" s="325"/>
      <c r="BD71" s="326"/>
    </row>
    <row r="72" spans="1:56">
      <c r="A72" s="348"/>
      <c r="B72" s="329"/>
      <c r="C72" s="349"/>
      <c r="D72" s="28">
        <v>1</v>
      </c>
      <c r="E72" s="340"/>
      <c r="F72" s="343"/>
      <c r="G72" s="97">
        <f>G62</f>
        <v>1.8933228407573201E-2</v>
      </c>
      <c r="H72" s="51">
        <f t="shared" ref="H72:J72" si="168">H62</f>
        <v>2.3291385716834498E-3</v>
      </c>
      <c r="I72" s="126">
        <f t="shared" si="168"/>
        <v>1.15437370488897E-2</v>
      </c>
      <c r="J72" s="173">
        <f t="shared" si="168"/>
        <v>1.1720290934626901E-3</v>
      </c>
      <c r="K72" s="6"/>
      <c r="L72" s="333"/>
      <c r="M72" s="325"/>
      <c r="N72" s="325"/>
      <c r="O72" s="325"/>
      <c r="P72" s="325"/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7"/>
      <c r="AB72" s="325"/>
      <c r="AC72" s="325"/>
      <c r="AD72" s="325"/>
      <c r="AE72" s="325"/>
      <c r="AF72" s="325"/>
      <c r="AG72" s="325"/>
      <c r="AH72" s="325"/>
      <c r="AI72" s="325"/>
      <c r="AJ72" s="325"/>
      <c r="AK72" s="325"/>
      <c r="AL72" s="325"/>
      <c r="AM72" s="325"/>
      <c r="AN72" s="325"/>
      <c r="AO72" s="325"/>
      <c r="AP72" s="325"/>
      <c r="AQ72" s="325"/>
      <c r="AR72" s="325"/>
      <c r="AS72" s="325"/>
      <c r="AT72" s="325"/>
      <c r="AU72" s="325"/>
      <c r="AV72" s="325"/>
      <c r="AW72" s="325"/>
      <c r="AX72" s="325"/>
      <c r="AY72" s="325"/>
      <c r="AZ72" s="325"/>
      <c r="BA72" s="325"/>
      <c r="BB72" s="325"/>
      <c r="BC72" s="325"/>
      <c r="BD72" s="326"/>
    </row>
    <row r="73" spans="1:56">
      <c r="A73" s="348"/>
      <c r="B73" s="329"/>
      <c r="C73" s="349"/>
      <c r="D73" s="28">
        <v>2</v>
      </c>
      <c r="E73" s="340"/>
      <c r="F73" s="343"/>
      <c r="G73" s="97">
        <f>G81</f>
        <v>2.2088356634097299E-2</v>
      </c>
      <c r="H73" s="51">
        <f t="shared" ref="H73:J73" si="169">H81</f>
        <v>2.9882269146894402E-3</v>
      </c>
      <c r="I73" s="126">
        <f t="shared" si="169"/>
        <v>1.5890357458195298E-2</v>
      </c>
      <c r="J73" s="173">
        <f t="shared" si="169"/>
        <v>1.75051426845151E-3</v>
      </c>
      <c r="K73" s="6"/>
      <c r="L73" s="333"/>
      <c r="M73" s="325"/>
      <c r="N73" s="325"/>
      <c r="O73" s="325"/>
      <c r="P73" s="325"/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7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  <c r="AN73" s="325"/>
      <c r="AO73" s="325"/>
      <c r="AP73" s="325"/>
      <c r="AQ73" s="325"/>
      <c r="AR73" s="325"/>
      <c r="AS73" s="325"/>
      <c r="AT73" s="325"/>
      <c r="AU73" s="325"/>
      <c r="AV73" s="325"/>
      <c r="AW73" s="325"/>
      <c r="AX73" s="325"/>
      <c r="AY73" s="325"/>
      <c r="AZ73" s="325"/>
      <c r="BA73" s="325"/>
      <c r="BB73" s="325"/>
      <c r="BC73" s="325"/>
      <c r="BD73" s="326"/>
    </row>
    <row r="74" spans="1:56">
      <c r="A74" s="348"/>
      <c r="B74" s="329"/>
      <c r="C74" s="349"/>
      <c r="D74" s="28">
        <v>3</v>
      </c>
      <c r="E74" s="340"/>
      <c r="F74" s="343"/>
      <c r="G74" s="97">
        <f>G80</f>
        <v>2.54406990284591E-2</v>
      </c>
      <c r="H74" s="51">
        <f t="shared" ref="H74:J74" si="170">H80</f>
        <v>3.7399568666007599E-3</v>
      </c>
      <c r="I74" s="126">
        <f t="shared" si="170"/>
        <v>2.1210121148327699E-2</v>
      </c>
      <c r="J74" s="173">
        <f t="shared" si="170"/>
        <v>2.5111173514266601E-3</v>
      </c>
      <c r="K74" s="6"/>
      <c r="L74" s="333"/>
      <c r="M74" s="325"/>
      <c r="N74" s="325"/>
      <c r="O74" s="325"/>
      <c r="P74" s="325"/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7"/>
      <c r="AB74" s="325"/>
      <c r="AC74" s="325"/>
      <c r="AD74" s="325"/>
      <c r="AE74" s="325"/>
      <c r="AF74" s="325"/>
      <c r="AG74" s="325"/>
      <c r="AH74" s="325"/>
      <c r="AI74" s="325"/>
      <c r="AJ74" s="325"/>
      <c r="AK74" s="325"/>
      <c r="AL74" s="325"/>
      <c r="AM74" s="325"/>
      <c r="AN74" s="325"/>
      <c r="AO74" s="325"/>
      <c r="AP74" s="325"/>
      <c r="AQ74" s="325"/>
      <c r="AR74" s="325"/>
      <c r="AS74" s="325"/>
      <c r="AT74" s="325"/>
      <c r="AU74" s="325"/>
      <c r="AV74" s="325"/>
      <c r="AW74" s="325"/>
      <c r="AX74" s="325"/>
      <c r="AY74" s="325"/>
      <c r="AZ74" s="325"/>
      <c r="BA74" s="325"/>
      <c r="BB74" s="325"/>
      <c r="BC74" s="325"/>
      <c r="BD74" s="326"/>
    </row>
    <row r="75" spans="1:56">
      <c r="A75" s="348"/>
      <c r="B75" s="329"/>
      <c r="C75" s="349"/>
      <c r="D75" s="28">
        <v>4</v>
      </c>
      <c r="E75" s="340"/>
      <c r="F75" s="343"/>
      <c r="G75" s="97">
        <f>G79</f>
        <v>2.8502040610866201E-2</v>
      </c>
      <c r="H75" s="51">
        <f t="shared" ref="H75:J75" si="171">H79</f>
        <v>4.46778206741322E-3</v>
      </c>
      <c r="I75" s="126">
        <f t="shared" si="171"/>
        <v>2.6681421197336099E-2</v>
      </c>
      <c r="J75" s="173">
        <f t="shared" si="171"/>
        <v>3.3412715107229499E-3</v>
      </c>
      <c r="K75" s="6"/>
      <c r="L75" s="333"/>
      <c r="M75" s="325"/>
      <c r="N75" s="325"/>
      <c r="O75" s="325"/>
      <c r="P75" s="325"/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7"/>
      <c r="AB75" s="325"/>
      <c r="AC75" s="325"/>
      <c r="AD75" s="325"/>
      <c r="AE75" s="325"/>
      <c r="AF75" s="325"/>
      <c r="AG75" s="325"/>
      <c r="AH75" s="325"/>
      <c r="AI75" s="325"/>
      <c r="AJ75" s="325"/>
      <c r="AK75" s="325"/>
      <c r="AL75" s="325"/>
      <c r="AM75" s="325"/>
      <c r="AN75" s="325"/>
      <c r="AO75" s="325"/>
      <c r="AP75" s="325"/>
      <c r="AQ75" s="325"/>
      <c r="AR75" s="325"/>
      <c r="AS75" s="325"/>
      <c r="AT75" s="325"/>
      <c r="AU75" s="325"/>
      <c r="AV75" s="325"/>
      <c r="AW75" s="325"/>
      <c r="AX75" s="325"/>
      <c r="AY75" s="325"/>
      <c r="AZ75" s="325"/>
      <c r="BA75" s="325"/>
      <c r="BB75" s="325"/>
      <c r="BC75" s="325"/>
      <c r="BD75" s="326"/>
    </row>
    <row r="76" spans="1:56">
      <c r="A76" s="348"/>
      <c r="B76" s="329"/>
      <c r="C76" s="349"/>
      <c r="D76" s="28">
        <v>5</v>
      </c>
      <c r="E76" s="340"/>
      <c r="F76" s="343"/>
      <c r="G76" s="97">
        <f>G78</f>
        <v>3.0680130873025201E-2</v>
      </c>
      <c r="H76" s="51">
        <f t="shared" ref="H76:J76" si="172">H78</f>
        <v>5.0075509557909502E-3</v>
      </c>
      <c r="I76" s="126">
        <f t="shared" si="172"/>
        <v>3.0922072592020001E-2</v>
      </c>
      <c r="J76" s="173">
        <f t="shared" si="172"/>
        <v>4.0124940934156E-3</v>
      </c>
      <c r="K76" s="6"/>
      <c r="L76" s="333"/>
      <c r="M76" s="325"/>
      <c r="N76" s="325"/>
      <c r="O76" s="325"/>
      <c r="P76" s="325"/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7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  <c r="AN76" s="325"/>
      <c r="AO76" s="325"/>
      <c r="AP76" s="325"/>
      <c r="AQ76" s="325"/>
      <c r="AR76" s="325"/>
      <c r="AS76" s="325"/>
      <c r="AT76" s="325"/>
      <c r="AU76" s="325"/>
      <c r="AV76" s="325"/>
      <c r="AW76" s="325"/>
      <c r="AX76" s="325"/>
      <c r="AY76" s="325"/>
      <c r="AZ76" s="325"/>
      <c r="BA76" s="325"/>
      <c r="BB76" s="325"/>
      <c r="BC76" s="325"/>
      <c r="BD76" s="326"/>
    </row>
    <row r="77" spans="1:56">
      <c r="A77" s="348"/>
      <c r="B77" s="329"/>
      <c r="C77" s="349"/>
      <c r="D77" s="28">
        <v>6</v>
      </c>
      <c r="E77" s="340"/>
      <c r="F77" s="343"/>
      <c r="G77" s="97">
        <f>'6'!G76</f>
        <v>3.1472934427484597E-2</v>
      </c>
      <c r="H77" s="51">
        <f>'6'!H76</f>
        <v>5.2082875932807299E-3</v>
      </c>
      <c r="I77" s="126">
        <f>'6'!I76</f>
        <v>3.2536283116288797E-2</v>
      </c>
      <c r="J77" s="173">
        <f>'6'!J76</f>
        <v>4.2736649212010104E-3</v>
      </c>
      <c r="K77" s="6"/>
      <c r="L77" s="333"/>
      <c r="M77" s="325"/>
      <c r="N77" s="325"/>
      <c r="O77" s="325"/>
      <c r="P77" s="325"/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7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  <c r="AN77" s="325"/>
      <c r="AO77" s="325"/>
      <c r="AP77" s="325"/>
      <c r="AQ77" s="325"/>
      <c r="AR77" s="325"/>
      <c r="AS77" s="325"/>
      <c r="AT77" s="325"/>
      <c r="AU77" s="325"/>
      <c r="AV77" s="325"/>
      <c r="AW77" s="325"/>
      <c r="AX77" s="325"/>
      <c r="AY77" s="325"/>
      <c r="AZ77" s="325"/>
      <c r="BA77" s="325"/>
      <c r="BB77" s="325"/>
      <c r="BC77" s="325"/>
      <c r="BD77" s="326"/>
    </row>
    <row r="78" spans="1:56">
      <c r="A78" s="348"/>
      <c r="B78" s="329"/>
      <c r="C78" s="349"/>
      <c r="D78" s="28">
        <v>7</v>
      </c>
      <c r="E78" s="340"/>
      <c r="F78" s="343"/>
      <c r="G78" s="97">
        <f>'6'!G77</f>
        <v>3.0680130873025201E-2</v>
      </c>
      <c r="H78" s="51">
        <f>'6'!H77</f>
        <v>5.0075509557909502E-3</v>
      </c>
      <c r="I78" s="126">
        <f>'6'!I77</f>
        <v>3.0922072592020001E-2</v>
      </c>
      <c r="J78" s="173">
        <f>'6'!J77</f>
        <v>4.0124940934156E-3</v>
      </c>
      <c r="K78" s="6"/>
      <c r="L78" s="333"/>
      <c r="M78" s="325"/>
      <c r="N78" s="325"/>
      <c r="O78" s="325"/>
      <c r="P78" s="325"/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7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  <c r="AN78" s="325"/>
      <c r="AO78" s="325"/>
      <c r="AP78" s="325"/>
      <c r="AQ78" s="325"/>
      <c r="AR78" s="325"/>
      <c r="AS78" s="325"/>
      <c r="AT78" s="325"/>
      <c r="AU78" s="325"/>
      <c r="AV78" s="325"/>
      <c r="AW78" s="325"/>
      <c r="AX78" s="325"/>
      <c r="AY78" s="325"/>
      <c r="AZ78" s="325"/>
      <c r="BA78" s="325"/>
      <c r="BB78" s="325"/>
      <c r="BC78" s="325"/>
      <c r="BD78" s="326"/>
    </row>
    <row r="79" spans="1:56">
      <c r="A79" s="348"/>
      <c r="B79" s="329"/>
      <c r="C79" s="349"/>
      <c r="D79" s="28">
        <v>8</v>
      </c>
      <c r="E79" s="340"/>
      <c r="F79" s="343"/>
      <c r="G79" s="97">
        <f>'6'!G78</f>
        <v>2.8502040610866201E-2</v>
      </c>
      <c r="H79" s="51">
        <f>'6'!H78</f>
        <v>4.46778206741322E-3</v>
      </c>
      <c r="I79" s="126">
        <f>'6'!I78</f>
        <v>2.6681421197336099E-2</v>
      </c>
      <c r="J79" s="173">
        <f>'6'!J78</f>
        <v>3.3412715107229499E-3</v>
      </c>
      <c r="K79" s="6"/>
      <c r="L79" s="333"/>
      <c r="M79" s="325"/>
      <c r="N79" s="325"/>
      <c r="O79" s="325"/>
      <c r="P79" s="325"/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7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  <c r="AN79" s="325"/>
      <c r="AO79" s="325"/>
      <c r="AP79" s="325"/>
      <c r="AQ79" s="325"/>
      <c r="AR79" s="325"/>
      <c r="AS79" s="325"/>
      <c r="AT79" s="325"/>
      <c r="AU79" s="325"/>
      <c r="AV79" s="325"/>
      <c r="AW79" s="325"/>
      <c r="AX79" s="325"/>
      <c r="AY79" s="325"/>
      <c r="AZ79" s="325"/>
      <c r="BA79" s="325"/>
      <c r="BB79" s="325"/>
      <c r="BC79" s="325"/>
      <c r="BD79" s="326"/>
    </row>
    <row r="80" spans="1:56">
      <c r="A80" s="348"/>
      <c r="B80" s="329"/>
      <c r="C80" s="349"/>
      <c r="D80" s="28">
        <v>9</v>
      </c>
      <c r="E80" s="340"/>
      <c r="F80" s="343"/>
      <c r="G80" s="97">
        <f>'6'!G79</f>
        <v>2.54406990284591E-2</v>
      </c>
      <c r="H80" s="51">
        <f>'6'!H79</f>
        <v>3.7399568666007599E-3</v>
      </c>
      <c r="I80" s="126">
        <f>'6'!I79</f>
        <v>2.1210121148327699E-2</v>
      </c>
      <c r="J80" s="173">
        <f>'6'!J79</f>
        <v>2.5111173514266601E-3</v>
      </c>
      <c r="K80" s="6"/>
      <c r="L80" s="333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7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  <c r="AN80" s="325"/>
      <c r="AO80" s="325"/>
      <c r="AP80" s="325"/>
      <c r="AQ80" s="325"/>
      <c r="AR80" s="325"/>
      <c r="AS80" s="325"/>
      <c r="AT80" s="325"/>
      <c r="AU80" s="325"/>
      <c r="AV80" s="325"/>
      <c r="AW80" s="325"/>
      <c r="AX80" s="325"/>
      <c r="AY80" s="325"/>
      <c r="AZ80" s="325"/>
      <c r="BA80" s="325"/>
      <c r="BB80" s="325"/>
      <c r="BC80" s="325"/>
      <c r="BD80" s="326"/>
    </row>
    <row r="81" spans="1:100">
      <c r="A81" s="348"/>
      <c r="B81" s="329"/>
      <c r="C81" s="349"/>
      <c r="D81" s="29">
        <v>10</v>
      </c>
      <c r="E81" s="341"/>
      <c r="F81" s="344"/>
      <c r="G81" s="101">
        <f>'6'!G80</f>
        <v>2.2088356634097299E-2</v>
      </c>
      <c r="H81" s="77">
        <f>'6'!H80</f>
        <v>2.9882269146894402E-3</v>
      </c>
      <c r="I81" s="248">
        <f>'6'!I80</f>
        <v>1.5890357458195298E-2</v>
      </c>
      <c r="J81" s="182">
        <f>'6'!J80</f>
        <v>1.75051426845151E-3</v>
      </c>
      <c r="K81" s="6"/>
      <c r="L81" s="334"/>
      <c r="M81" s="325"/>
      <c r="N81" s="325"/>
      <c r="O81" s="325"/>
      <c r="P81" s="325"/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7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5"/>
      <c r="AM81" s="325"/>
      <c r="AN81" s="325"/>
      <c r="AO81" s="325"/>
      <c r="AP81" s="325"/>
      <c r="AQ81" s="325"/>
      <c r="AR81" s="325"/>
      <c r="AS81" s="325"/>
      <c r="AT81" s="325"/>
      <c r="AU81" s="325"/>
      <c r="AV81" s="325"/>
      <c r="AW81" s="325"/>
      <c r="AX81" s="325"/>
      <c r="AY81" s="325"/>
      <c r="AZ81" s="325"/>
      <c r="BA81" s="325"/>
      <c r="BB81" s="325"/>
      <c r="BC81" s="325"/>
      <c r="BD81" s="326"/>
    </row>
    <row r="82" spans="1:100">
      <c r="A82" s="348"/>
      <c r="B82" s="328">
        <v>1</v>
      </c>
      <c r="C82" s="349"/>
      <c r="D82" s="26">
        <v>-9</v>
      </c>
      <c r="E82" s="339">
        <v>7.5530494882703901E-4</v>
      </c>
      <c r="F82" s="342">
        <v>3.0644582499814699E-3</v>
      </c>
      <c r="G82" s="97">
        <f>'6'!G101</f>
        <v>7.1230696640205904E-3</v>
      </c>
      <c r="H82" s="51">
        <f>'6'!H101</f>
        <v>1.19062086939889E-3</v>
      </c>
      <c r="I82" s="126">
        <f>'6'!I101</f>
        <v>8.6602172317240007E-3</v>
      </c>
      <c r="J82" s="173">
        <f>'6'!J101</f>
        <v>1.4329262518745999E-3</v>
      </c>
      <c r="K82" s="6"/>
      <c r="L82" s="332">
        <f t="shared" ref="L82" si="173">1-SUM(M82:BC101)</f>
        <v>0.62331356700477669</v>
      </c>
      <c r="M82" s="325">
        <f t="shared" ref="M82" si="174">G92+I92</f>
        <v>1.578328689574459E-2</v>
      </c>
      <c r="N82" s="325">
        <f t="shared" ref="N82" si="175">G99+I99+J92</f>
        <v>2.007931625149828E-2</v>
      </c>
      <c r="O82" s="325">
        <f t="shared" ref="O82" si="176">G101+I101+H92</f>
        <v>1.8004495730069639E-2</v>
      </c>
      <c r="P82" s="325">
        <f t="shared" ref="P82" si="177">G94+I94+J99</f>
        <v>1.9672966379193038E-2</v>
      </c>
      <c r="Q82" s="325">
        <f t="shared" ref="Q82" si="178">G90+I90</f>
        <v>1.4014595135954409E-2</v>
      </c>
      <c r="R82" s="325">
        <f t="shared" ref="R82" si="179">G96+I96+H99+J101</f>
        <v>2.2193422358401091E-2</v>
      </c>
      <c r="S82" s="325">
        <f t="shared" ref="S82" si="180">G83+I83</f>
        <v>1.4823685885606161E-2</v>
      </c>
      <c r="T82" s="325">
        <f t="shared" ref="T82" si="181">G85+I85+J94</f>
        <v>1.5142851112384231E-2</v>
      </c>
      <c r="U82" s="325">
        <f t="shared" ref="U82" si="182">G88+I88+H101</f>
        <v>1.4302071042331409E-2</v>
      </c>
      <c r="V82" s="325">
        <f t="shared" ref="V82" si="183">G97+I97+J90</f>
        <v>2.0588430926039892E-2</v>
      </c>
      <c r="W82" s="325">
        <f t="shared" ref="W82" si="184">G86+I86</f>
        <v>1.303481465831065E-2</v>
      </c>
      <c r="X82" s="325">
        <f t="shared" ref="X82" si="185">G89+I89+J96+H94</f>
        <v>1.67005906994682E-2</v>
      </c>
      <c r="Y82" s="325">
        <f t="shared" ref="Y82" si="186">G95+I95</f>
        <v>1.8646389999623682E-2</v>
      </c>
      <c r="Z82" s="325">
        <f t="shared" ref="Z82" si="187">G87+I87+J83</f>
        <v>1.4204835406653139E-2</v>
      </c>
      <c r="AA82" s="327">
        <f t="shared" ref="AA82" si="188">G98+I98+H90</f>
        <v>2.0264603522017532E-2</v>
      </c>
      <c r="AB82" s="325">
        <f t="shared" ref="AB82" si="189">G84+I84+J85</f>
        <v>1.511569124026645E-2</v>
      </c>
      <c r="AC82" s="325">
        <f t="shared" ref="AC82" si="190">G100+I100</f>
        <v>1.780916536331113E-2</v>
      </c>
      <c r="AD82" s="325">
        <f t="shared" ref="AD82" si="191">G93+I93+J88+H96</f>
        <v>1.9307662236996752E-2</v>
      </c>
      <c r="AE82" s="325">
        <f t="shared" ref="AE82" si="192">G82+I82</f>
        <v>1.578328689574459E-2</v>
      </c>
      <c r="AF82" s="325">
        <f t="shared" ref="AF82" si="193">G91+I91+J97</f>
        <v>1.6806712238319962E-2</v>
      </c>
      <c r="AG82" s="325">
        <f t="shared" ref="AG82" si="194">H83</f>
        <v>1.11858983436524E-3</v>
      </c>
      <c r="AH82" s="325">
        <f t="shared" ref="AH82" si="195">J86</f>
        <v>1.0512835335465701E-3</v>
      </c>
      <c r="AI82" s="325">
        <f t="shared" ref="AI82" si="196">J89+H85</f>
        <v>2.1121966132396901E-3</v>
      </c>
      <c r="AJ82" s="325">
        <f t="shared" ref="AJ82" si="197">F82</f>
        <v>3.0644582499814699E-3</v>
      </c>
      <c r="AK82" s="325">
        <f t="shared" ref="AK82" si="198">J95</f>
        <v>1.8638010158819099E-3</v>
      </c>
      <c r="AL82" s="325">
        <f t="shared" ref="AL82" si="199">H88</f>
        <v>9.8248549043834809E-4</v>
      </c>
      <c r="AM82" s="325">
        <f t="shared" ref="AM82" si="200">J87</f>
        <v>1.0346537523328099E-3</v>
      </c>
      <c r="AN82" s="325">
        <f t="shared" ref="AN82" si="201">J98+H97</f>
        <v>3.4085761725214199E-3</v>
      </c>
      <c r="AO82" s="325">
        <f t="shared" ref="AO82" si="202">J84</f>
        <v>1.1833956291825399E-3</v>
      </c>
      <c r="AP82" s="325">
        <f t="shared" ref="AP82" si="203">H86</f>
        <v>9.8248549043834809E-4</v>
      </c>
      <c r="AQ82" s="325">
        <f t="shared" ref="AQ82" si="204">J100</f>
        <v>1.7345981340666501E-3</v>
      </c>
      <c r="AR82" s="325">
        <f t="shared" ref="AR82" si="205">H89+J93</f>
        <v>2.59548694976273E-3</v>
      </c>
      <c r="AS82" s="325">
        <f t="shared" ref="AS82" si="206">J82</f>
        <v>1.4329262518745999E-3</v>
      </c>
      <c r="AT82" s="325">
        <f t="shared" ref="AT82" si="207">H95</f>
        <v>1.4017645835742E-3</v>
      </c>
      <c r="AU82" s="325">
        <f t="shared" ref="AU82" si="208">J91</f>
        <v>1.2958464530542001E-3</v>
      </c>
      <c r="AV82" s="325">
        <f t="shared" ref="AV82" si="209">H87</f>
        <v>9.7281935884007103E-4</v>
      </c>
      <c r="AW82" s="325">
        <f t="shared" ref="AW82" si="210">H98</f>
        <v>1.4425038427794299E-3</v>
      </c>
      <c r="AX82" s="325">
        <f t="shared" ref="AX82" si="211">H84</f>
        <v>1.05733218802572E-3</v>
      </c>
      <c r="AY82" s="325">
        <f t="shared" ref="AY82" si="212">E82</f>
        <v>7.5530494882703901E-4</v>
      </c>
      <c r="AZ82" s="325">
        <f t="shared" ref="AZ82" si="213">H100</f>
        <v>1.34058343677056E-3</v>
      </c>
      <c r="BA82" s="325">
        <f t="shared" ref="BA82" si="214">H93</f>
        <v>1.2672563840207601E-3</v>
      </c>
      <c r="BB82" s="325">
        <f t="shared" ref="BB82" si="215">H82</f>
        <v>1.19062086939889E-3</v>
      </c>
      <c r="BC82" s="325">
        <f t="shared" ref="BC82" si="216">H91</f>
        <v>1.11858983436524E-3</v>
      </c>
      <c r="BD82" s="326">
        <f t="shared" ref="BD82" si="217">SUMPRODUCT($L$1:$BC$1,BF82:CW82)</f>
        <v>4.7313337105758304</v>
      </c>
      <c r="BF82" s="12">
        <f>L82</f>
        <v>0.62331356700477669</v>
      </c>
      <c r="BG82" s="23">
        <f t="shared" ref="BG82:CV82" si="218">M82</f>
        <v>1.578328689574459E-2</v>
      </c>
      <c r="BH82" s="23">
        <f t="shared" si="218"/>
        <v>2.007931625149828E-2</v>
      </c>
      <c r="BI82" s="23">
        <f t="shared" si="218"/>
        <v>1.8004495730069639E-2</v>
      </c>
      <c r="BJ82" s="23">
        <f t="shared" si="218"/>
        <v>1.9672966379193038E-2</v>
      </c>
      <c r="BK82" s="23">
        <f t="shared" si="218"/>
        <v>1.4014595135954409E-2</v>
      </c>
      <c r="BL82" s="23">
        <f t="shared" si="218"/>
        <v>2.2193422358401091E-2</v>
      </c>
      <c r="BM82" s="23">
        <f t="shared" si="218"/>
        <v>1.4823685885606161E-2</v>
      </c>
      <c r="BN82" s="23">
        <f t="shared" si="218"/>
        <v>1.5142851112384231E-2</v>
      </c>
      <c r="BO82" s="23">
        <f t="shared" si="218"/>
        <v>1.4302071042331409E-2</v>
      </c>
      <c r="BP82" s="23">
        <f t="shared" si="218"/>
        <v>2.0588430926039892E-2</v>
      </c>
      <c r="BQ82" s="23">
        <f t="shared" si="218"/>
        <v>1.303481465831065E-2</v>
      </c>
      <c r="BR82" s="23">
        <f t="shared" si="218"/>
        <v>1.67005906994682E-2</v>
      </c>
      <c r="BS82" s="23">
        <f t="shared" si="218"/>
        <v>1.8646389999623682E-2</v>
      </c>
      <c r="BT82" s="23">
        <f t="shared" si="218"/>
        <v>1.4204835406653139E-2</v>
      </c>
      <c r="BU82" s="23">
        <f t="shared" si="218"/>
        <v>2.0264603522017532E-2</v>
      </c>
      <c r="BV82" s="23">
        <f t="shared" si="218"/>
        <v>1.511569124026645E-2</v>
      </c>
      <c r="BW82" s="23">
        <f t="shared" si="218"/>
        <v>1.780916536331113E-2</v>
      </c>
      <c r="BX82" s="23">
        <f t="shared" si="218"/>
        <v>1.9307662236996752E-2</v>
      </c>
      <c r="BY82" s="23">
        <f t="shared" si="218"/>
        <v>1.578328689574459E-2</v>
      </c>
      <c r="BZ82" s="23">
        <f t="shared" si="218"/>
        <v>1.6806712238319962E-2</v>
      </c>
      <c r="CA82" s="23">
        <f t="shared" si="218"/>
        <v>1.11858983436524E-3</v>
      </c>
      <c r="CB82" s="23">
        <f t="shared" si="218"/>
        <v>1.0512835335465701E-3</v>
      </c>
      <c r="CC82" s="23">
        <f t="shared" si="218"/>
        <v>2.1121966132396901E-3</v>
      </c>
      <c r="CD82" s="23">
        <f t="shared" si="218"/>
        <v>3.0644582499814699E-3</v>
      </c>
      <c r="CE82" s="23">
        <f t="shared" si="218"/>
        <v>1.8638010158819099E-3</v>
      </c>
      <c r="CF82" s="23">
        <f t="shared" si="218"/>
        <v>9.8248549043834809E-4</v>
      </c>
      <c r="CG82" s="23">
        <f t="shared" si="218"/>
        <v>1.0346537523328099E-3</v>
      </c>
      <c r="CH82" s="23">
        <f t="shared" si="218"/>
        <v>3.4085761725214199E-3</v>
      </c>
      <c r="CI82" s="23">
        <f t="shared" si="218"/>
        <v>1.1833956291825399E-3</v>
      </c>
      <c r="CJ82" s="23">
        <f t="shared" si="218"/>
        <v>9.8248549043834809E-4</v>
      </c>
      <c r="CK82" s="23">
        <f t="shared" si="218"/>
        <v>1.7345981340666501E-3</v>
      </c>
      <c r="CL82" s="23">
        <f t="shared" si="218"/>
        <v>2.59548694976273E-3</v>
      </c>
      <c r="CM82" s="23">
        <f t="shared" si="218"/>
        <v>1.4329262518745999E-3</v>
      </c>
      <c r="CN82" s="23">
        <f t="shared" si="218"/>
        <v>1.4017645835742E-3</v>
      </c>
      <c r="CO82" s="23">
        <f t="shared" si="218"/>
        <v>1.2958464530542001E-3</v>
      </c>
      <c r="CP82" s="23">
        <f t="shared" si="218"/>
        <v>9.7281935884007103E-4</v>
      </c>
      <c r="CQ82" s="23">
        <f t="shared" si="218"/>
        <v>1.4425038427794299E-3</v>
      </c>
      <c r="CR82" s="23">
        <f t="shared" si="218"/>
        <v>1.05733218802572E-3</v>
      </c>
      <c r="CS82" s="23">
        <f t="shared" si="218"/>
        <v>7.5530494882703901E-4</v>
      </c>
      <c r="CT82" s="23">
        <f t="shared" si="218"/>
        <v>1.34058343677056E-3</v>
      </c>
      <c r="CU82" s="23">
        <f t="shared" si="218"/>
        <v>1.2672563840207601E-3</v>
      </c>
      <c r="CV82" s="24">
        <f t="shared" si="218"/>
        <v>1.19062086939889E-3</v>
      </c>
    </row>
    <row r="83" spans="1:100">
      <c r="A83" s="348"/>
      <c r="B83" s="329"/>
      <c r="C83" s="349"/>
      <c r="D83" s="28">
        <v>-8</v>
      </c>
      <c r="E83" s="340"/>
      <c r="F83" s="343"/>
      <c r="G83" s="258">
        <f>'6'!G82</f>
        <v>6.8439517169169304E-3</v>
      </c>
      <c r="H83" s="268">
        <f>'6'!H82</f>
        <v>1.11858983436524E-3</v>
      </c>
      <c r="I83" s="267">
        <f>'6'!I82</f>
        <v>7.9797341686892297E-3</v>
      </c>
      <c r="J83" s="266">
        <f>'6'!J82</f>
        <v>1.2958464530542001E-3</v>
      </c>
      <c r="K83" s="6"/>
      <c r="L83" s="333"/>
      <c r="M83" s="325"/>
      <c r="N83" s="325"/>
      <c r="O83" s="325"/>
      <c r="P83" s="325"/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7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  <c r="AN83" s="325"/>
      <c r="AO83" s="325"/>
      <c r="AP83" s="325"/>
      <c r="AQ83" s="325"/>
      <c r="AR83" s="325"/>
      <c r="AS83" s="325"/>
      <c r="AT83" s="325"/>
      <c r="AU83" s="325"/>
      <c r="AV83" s="325"/>
      <c r="AW83" s="325"/>
      <c r="AX83" s="325"/>
      <c r="AY83" s="325"/>
      <c r="AZ83" s="325"/>
      <c r="BA83" s="325"/>
      <c r="BB83" s="325"/>
      <c r="BC83" s="325"/>
      <c r="BD83" s="326"/>
    </row>
    <row r="84" spans="1:100">
      <c r="A84" s="348"/>
      <c r="B84" s="329"/>
      <c r="C84" s="349"/>
      <c r="D84" s="28">
        <v>-7</v>
      </c>
      <c r="E84" s="340"/>
      <c r="F84" s="343"/>
      <c r="G84" s="258">
        <f>'6'!G83</f>
        <v>6.6024910866019498E-3</v>
      </c>
      <c r="H84" s="268">
        <f>'6'!H83</f>
        <v>1.05733218802572E-3</v>
      </c>
      <c r="I84" s="267">
        <f>'6'!I83</f>
        <v>7.4121040493524597E-3</v>
      </c>
      <c r="J84" s="266">
        <f>'6'!J83</f>
        <v>1.1833956291825399E-3</v>
      </c>
      <c r="K84" s="6"/>
      <c r="L84" s="333"/>
      <c r="M84" s="325"/>
      <c r="N84" s="325"/>
      <c r="O84" s="325"/>
      <c r="P84" s="325"/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7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  <c r="AN84" s="325"/>
      <c r="AO84" s="325"/>
      <c r="AP84" s="325"/>
      <c r="AQ84" s="325"/>
      <c r="AR84" s="325"/>
      <c r="AS84" s="325"/>
      <c r="AT84" s="325"/>
      <c r="AU84" s="325"/>
      <c r="AV84" s="325"/>
      <c r="AW84" s="325"/>
      <c r="AX84" s="325"/>
      <c r="AY84" s="325"/>
      <c r="AZ84" s="325"/>
      <c r="BA84" s="325"/>
      <c r="BB84" s="325"/>
      <c r="BC84" s="325"/>
      <c r="BD84" s="326"/>
    </row>
    <row r="85" spans="1:100">
      <c r="A85" s="348"/>
      <c r="B85" s="329"/>
      <c r="C85" s="349"/>
      <c r="D85" s="28">
        <v>-6</v>
      </c>
      <c r="E85" s="340"/>
      <c r="F85" s="343"/>
      <c r="G85" s="258">
        <f>'6'!G84</f>
        <v>6.4175707085793003E-3</v>
      </c>
      <c r="H85" s="268">
        <f>'6'!H84</f>
        <v>1.01110050892765E-3</v>
      </c>
      <c r="I85" s="267">
        <f>'6'!I84</f>
        <v>6.9906822697382801E-3</v>
      </c>
      <c r="J85" s="266">
        <f>'6'!J84</f>
        <v>1.1010961043120401E-3</v>
      </c>
      <c r="K85" s="6"/>
      <c r="L85" s="333"/>
      <c r="M85" s="325"/>
      <c r="N85" s="325"/>
      <c r="O85" s="325"/>
      <c r="P85" s="325"/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7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  <c r="AN85" s="325"/>
      <c r="AO85" s="325"/>
      <c r="AP85" s="325"/>
      <c r="AQ85" s="325"/>
      <c r="AR85" s="325"/>
      <c r="AS85" s="325"/>
      <c r="AT85" s="325"/>
      <c r="AU85" s="325"/>
      <c r="AV85" s="325"/>
      <c r="AW85" s="325"/>
      <c r="AX85" s="325"/>
      <c r="AY85" s="325"/>
      <c r="AZ85" s="325"/>
      <c r="BA85" s="325"/>
      <c r="BB85" s="325"/>
      <c r="BC85" s="325"/>
      <c r="BD85" s="326"/>
    </row>
    <row r="86" spans="1:100">
      <c r="A86" s="348"/>
      <c r="B86" s="329"/>
      <c r="C86" s="349"/>
      <c r="D86" s="28">
        <v>-5</v>
      </c>
      <c r="E86" s="340"/>
      <c r="F86" s="343"/>
      <c r="G86" s="258">
        <f>'6'!G85</f>
        <v>6.3018829151328497E-3</v>
      </c>
      <c r="H86" s="268">
        <f>'6'!H85</f>
        <v>9.8248549043834809E-4</v>
      </c>
      <c r="I86" s="267">
        <f>'6'!I85</f>
        <v>6.7329317431777998E-3</v>
      </c>
      <c r="J86" s="266">
        <f>'6'!J85</f>
        <v>1.0512835335465701E-3</v>
      </c>
      <c r="K86" s="6"/>
      <c r="L86" s="333"/>
      <c r="M86" s="325"/>
      <c r="N86" s="325"/>
      <c r="O86" s="325"/>
      <c r="P86" s="325"/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7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  <c r="AN86" s="325"/>
      <c r="AO86" s="325"/>
      <c r="AP86" s="325"/>
      <c r="AQ86" s="325"/>
      <c r="AR86" s="325"/>
      <c r="AS86" s="325"/>
      <c r="AT86" s="325"/>
      <c r="AU86" s="325"/>
      <c r="AV86" s="325"/>
      <c r="AW86" s="325"/>
      <c r="AX86" s="325"/>
      <c r="AY86" s="325"/>
      <c r="AZ86" s="325"/>
      <c r="BA86" s="325"/>
      <c r="BB86" s="325"/>
      <c r="BC86" s="325"/>
      <c r="BD86" s="326"/>
    </row>
    <row r="87" spans="1:100">
      <c r="A87" s="348"/>
      <c r="B87" s="329"/>
      <c r="C87" s="349"/>
      <c r="D87" s="28">
        <v>-4</v>
      </c>
      <c r="E87" s="340"/>
      <c r="F87" s="343"/>
      <c r="G87" s="258">
        <f>'6'!G86</f>
        <v>6.2625823208117999E-3</v>
      </c>
      <c r="H87" s="268">
        <f>'6'!H86</f>
        <v>9.7281935884007103E-4</v>
      </c>
      <c r="I87" s="267">
        <f>'6'!I86</f>
        <v>6.6464066327871401E-3</v>
      </c>
      <c r="J87" s="266">
        <f>'6'!J86</f>
        <v>1.0346537523328099E-3</v>
      </c>
      <c r="K87" s="6"/>
      <c r="L87" s="333"/>
      <c r="M87" s="325"/>
      <c r="N87" s="325"/>
      <c r="O87" s="325"/>
      <c r="P87" s="325"/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7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  <c r="AN87" s="325"/>
      <c r="AO87" s="325"/>
      <c r="AP87" s="325"/>
      <c r="AQ87" s="325"/>
      <c r="AR87" s="325"/>
      <c r="AS87" s="325"/>
      <c r="AT87" s="325"/>
      <c r="AU87" s="325"/>
      <c r="AV87" s="325"/>
      <c r="AW87" s="325"/>
      <c r="AX87" s="325"/>
      <c r="AY87" s="325"/>
      <c r="AZ87" s="325"/>
      <c r="BA87" s="325"/>
      <c r="BB87" s="325"/>
      <c r="BC87" s="325"/>
      <c r="BD87" s="326"/>
    </row>
    <row r="88" spans="1:100">
      <c r="A88" s="348"/>
      <c r="B88" s="329"/>
      <c r="C88" s="349"/>
      <c r="D88" s="28">
        <v>-3</v>
      </c>
      <c r="E88" s="340"/>
      <c r="F88" s="343"/>
      <c r="G88" s="258">
        <f>G86</f>
        <v>6.3018829151328497E-3</v>
      </c>
      <c r="H88" s="268">
        <f t="shared" ref="H88:J88" si="219">H86</f>
        <v>9.8248549043834809E-4</v>
      </c>
      <c r="I88" s="267">
        <f t="shared" si="219"/>
        <v>6.7329317431777998E-3</v>
      </c>
      <c r="J88" s="266">
        <f t="shared" si="219"/>
        <v>1.0512835335465701E-3</v>
      </c>
      <c r="K88" s="6"/>
      <c r="L88" s="333"/>
      <c r="M88" s="325"/>
      <c r="N88" s="325"/>
      <c r="O88" s="325"/>
      <c r="P88" s="325"/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7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325"/>
      <c r="AP88" s="325"/>
      <c r="AQ88" s="325"/>
      <c r="AR88" s="325"/>
      <c r="AS88" s="325"/>
      <c r="AT88" s="325"/>
      <c r="AU88" s="325"/>
      <c r="AV88" s="325"/>
      <c r="AW88" s="325"/>
      <c r="AX88" s="325"/>
      <c r="AY88" s="325"/>
      <c r="AZ88" s="325"/>
      <c r="BA88" s="325"/>
      <c r="BB88" s="325"/>
      <c r="BC88" s="325"/>
      <c r="BD88" s="326"/>
    </row>
    <row r="89" spans="1:100">
      <c r="A89" s="348"/>
      <c r="B89" s="329"/>
      <c r="C89" s="349"/>
      <c r="D89" s="28">
        <v>-2</v>
      </c>
      <c r="E89" s="340"/>
      <c r="F89" s="343"/>
      <c r="G89" s="258">
        <f>G85</f>
        <v>6.4175707085793003E-3</v>
      </c>
      <c r="H89" s="268">
        <f t="shared" ref="H89:J89" si="220">H85</f>
        <v>1.01110050892765E-3</v>
      </c>
      <c r="I89" s="267">
        <f t="shared" si="220"/>
        <v>6.9906822697382801E-3</v>
      </c>
      <c r="J89" s="266">
        <f t="shared" si="220"/>
        <v>1.1010961043120401E-3</v>
      </c>
      <c r="K89" s="6"/>
      <c r="L89" s="333"/>
      <c r="M89" s="325"/>
      <c r="N89" s="325"/>
      <c r="O89" s="325"/>
      <c r="P89" s="325"/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7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  <c r="AN89" s="325"/>
      <c r="AO89" s="325"/>
      <c r="AP89" s="325"/>
      <c r="AQ89" s="325"/>
      <c r="AR89" s="325"/>
      <c r="AS89" s="325"/>
      <c r="AT89" s="325"/>
      <c r="AU89" s="325"/>
      <c r="AV89" s="325"/>
      <c r="AW89" s="325"/>
      <c r="AX89" s="325"/>
      <c r="AY89" s="325"/>
      <c r="AZ89" s="325"/>
      <c r="BA89" s="325"/>
      <c r="BB89" s="325"/>
      <c r="BC89" s="325"/>
      <c r="BD89" s="326"/>
    </row>
    <row r="90" spans="1:100">
      <c r="A90" s="348"/>
      <c r="B90" s="329"/>
      <c r="C90" s="349"/>
      <c r="D90" s="28">
        <v>-1</v>
      </c>
      <c r="E90" s="340"/>
      <c r="F90" s="343"/>
      <c r="G90" s="258">
        <f>G84</f>
        <v>6.6024910866019498E-3</v>
      </c>
      <c r="H90" s="268">
        <f t="shared" ref="H90:J90" si="221">H84</f>
        <v>1.05733218802572E-3</v>
      </c>
      <c r="I90" s="267">
        <f t="shared" si="221"/>
        <v>7.4121040493524597E-3</v>
      </c>
      <c r="J90" s="266">
        <f t="shared" si="221"/>
        <v>1.1833956291825399E-3</v>
      </c>
      <c r="K90" s="6"/>
      <c r="L90" s="333"/>
      <c r="M90" s="325"/>
      <c r="N90" s="325"/>
      <c r="O90" s="325"/>
      <c r="P90" s="325"/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7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  <c r="AN90" s="325"/>
      <c r="AO90" s="325"/>
      <c r="AP90" s="325"/>
      <c r="AQ90" s="325"/>
      <c r="AR90" s="325"/>
      <c r="AS90" s="325"/>
      <c r="AT90" s="325"/>
      <c r="AU90" s="325"/>
      <c r="AV90" s="325"/>
      <c r="AW90" s="325"/>
      <c r="AX90" s="325"/>
      <c r="AY90" s="325"/>
      <c r="AZ90" s="325"/>
      <c r="BA90" s="325"/>
      <c r="BB90" s="325"/>
      <c r="BC90" s="325"/>
      <c r="BD90" s="326"/>
    </row>
    <row r="91" spans="1:100">
      <c r="A91" s="348"/>
      <c r="B91" s="329"/>
      <c r="C91" s="349"/>
      <c r="D91" s="28">
        <v>0</v>
      </c>
      <c r="E91" s="340"/>
      <c r="F91" s="343"/>
      <c r="G91" s="258">
        <f>G83</f>
        <v>6.8439517169169304E-3</v>
      </c>
      <c r="H91" s="268">
        <f t="shared" ref="H91:J91" si="222">H83</f>
        <v>1.11858983436524E-3</v>
      </c>
      <c r="I91" s="267">
        <f t="shared" si="222"/>
        <v>7.9797341686892297E-3</v>
      </c>
      <c r="J91" s="266">
        <f t="shared" si="222"/>
        <v>1.2958464530542001E-3</v>
      </c>
      <c r="K91" s="6"/>
      <c r="L91" s="333"/>
      <c r="M91" s="325"/>
      <c r="N91" s="325"/>
      <c r="O91" s="325"/>
      <c r="P91" s="325"/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7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  <c r="AN91" s="325"/>
      <c r="AO91" s="325"/>
      <c r="AP91" s="325"/>
      <c r="AQ91" s="325"/>
      <c r="AR91" s="325"/>
      <c r="AS91" s="325"/>
      <c r="AT91" s="325"/>
      <c r="AU91" s="325"/>
      <c r="AV91" s="325"/>
      <c r="AW91" s="325"/>
      <c r="AX91" s="325"/>
      <c r="AY91" s="325"/>
      <c r="AZ91" s="325"/>
      <c r="BA91" s="325"/>
      <c r="BB91" s="325"/>
      <c r="BC91" s="325"/>
      <c r="BD91" s="326"/>
    </row>
    <row r="92" spans="1:100">
      <c r="A92" s="348"/>
      <c r="B92" s="329"/>
      <c r="C92" s="349"/>
      <c r="D92" s="28">
        <v>1</v>
      </c>
      <c r="E92" s="340"/>
      <c r="F92" s="343"/>
      <c r="G92" s="97">
        <f>G82</f>
        <v>7.1230696640205904E-3</v>
      </c>
      <c r="H92" s="51">
        <f t="shared" ref="H92:J92" si="223">H82</f>
        <v>1.19062086939889E-3</v>
      </c>
      <c r="I92" s="126">
        <f t="shared" si="223"/>
        <v>8.6602172317240007E-3</v>
      </c>
      <c r="J92" s="173">
        <f t="shared" si="223"/>
        <v>1.4329262518745999E-3</v>
      </c>
      <c r="K92" s="6"/>
      <c r="L92" s="333"/>
      <c r="M92" s="325"/>
      <c r="N92" s="325"/>
      <c r="O92" s="325"/>
      <c r="P92" s="325"/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7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  <c r="AN92" s="325"/>
      <c r="AO92" s="325"/>
      <c r="AP92" s="325"/>
      <c r="AQ92" s="325"/>
      <c r="AR92" s="325"/>
      <c r="AS92" s="325"/>
      <c r="AT92" s="325"/>
      <c r="AU92" s="325"/>
      <c r="AV92" s="325"/>
      <c r="AW92" s="325"/>
      <c r="AX92" s="325"/>
      <c r="AY92" s="325"/>
      <c r="AZ92" s="325"/>
      <c r="BA92" s="325"/>
      <c r="BB92" s="325"/>
      <c r="BC92" s="325"/>
      <c r="BD92" s="326"/>
    </row>
    <row r="93" spans="1:100">
      <c r="A93" s="348"/>
      <c r="B93" s="329"/>
      <c r="C93" s="349"/>
      <c r="D93" s="28">
        <v>2</v>
      </c>
      <c r="E93" s="340"/>
      <c r="F93" s="343"/>
      <c r="G93" s="97">
        <f>G101</f>
        <v>7.4147889856136396E-3</v>
      </c>
      <c r="H93" s="51">
        <f t="shared" ref="H93:J93" si="224">H101</f>
        <v>1.2672563840207601E-3</v>
      </c>
      <c r="I93" s="126">
        <f t="shared" si="224"/>
        <v>9.3990858750571098E-3</v>
      </c>
      <c r="J93" s="173">
        <f t="shared" si="224"/>
        <v>1.5843864408350799E-3</v>
      </c>
      <c r="K93" s="6"/>
      <c r="L93" s="333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7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  <c r="BB93" s="325"/>
      <c r="BC93" s="325"/>
      <c r="BD93" s="326"/>
    </row>
    <row r="94" spans="1:100">
      <c r="A94" s="348"/>
      <c r="B94" s="329"/>
      <c r="C94" s="349"/>
      <c r="D94" s="28">
        <v>3</v>
      </c>
      <c r="E94" s="340"/>
      <c r="F94" s="343"/>
      <c r="G94" s="97">
        <f>G100</f>
        <v>7.6892670175653299E-3</v>
      </c>
      <c r="H94" s="51">
        <f t="shared" ref="H94:J94" si="225">H100</f>
        <v>1.34058343677056E-3</v>
      </c>
      <c r="I94" s="126">
        <f t="shared" si="225"/>
        <v>1.01198983457458E-2</v>
      </c>
      <c r="J94" s="173">
        <f t="shared" si="225"/>
        <v>1.7345981340666501E-3</v>
      </c>
      <c r="K94" s="6"/>
      <c r="L94" s="333"/>
      <c r="M94" s="325"/>
      <c r="N94" s="325"/>
      <c r="O94" s="325"/>
      <c r="P94" s="325"/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7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325"/>
      <c r="AP94" s="325"/>
      <c r="AQ94" s="325"/>
      <c r="AR94" s="325"/>
      <c r="AS94" s="325"/>
      <c r="AT94" s="325"/>
      <c r="AU94" s="325"/>
      <c r="AV94" s="325"/>
      <c r="AW94" s="325"/>
      <c r="AX94" s="325"/>
      <c r="AY94" s="325"/>
      <c r="AZ94" s="325"/>
      <c r="BA94" s="325"/>
      <c r="BB94" s="325"/>
      <c r="BC94" s="325"/>
      <c r="BD94" s="326"/>
    </row>
    <row r="95" spans="1:100">
      <c r="A95" s="348"/>
      <c r="B95" s="329"/>
      <c r="C95" s="349"/>
      <c r="D95" s="28">
        <v>4</v>
      </c>
      <c r="E95" s="340"/>
      <c r="F95" s="343"/>
      <c r="G95" s="97">
        <f>G99</f>
        <v>7.9150575962988797E-3</v>
      </c>
      <c r="H95" s="51">
        <f t="shared" ref="H95:J95" si="226">H99</f>
        <v>1.4017645835742E-3</v>
      </c>
      <c r="I95" s="126">
        <f t="shared" si="226"/>
        <v>1.07313324033248E-2</v>
      </c>
      <c r="J95" s="173">
        <f t="shared" si="226"/>
        <v>1.8638010158819099E-3</v>
      </c>
      <c r="K95" s="6"/>
      <c r="L95" s="333"/>
      <c r="M95" s="325"/>
      <c r="N95" s="325"/>
      <c r="O95" s="325"/>
      <c r="P95" s="325"/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7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  <c r="AN95" s="325"/>
      <c r="AO95" s="325"/>
      <c r="AP95" s="325"/>
      <c r="AQ95" s="325"/>
      <c r="AR95" s="325"/>
      <c r="AS95" s="325"/>
      <c r="AT95" s="325"/>
      <c r="AU95" s="325"/>
      <c r="AV95" s="325"/>
      <c r="AW95" s="325"/>
      <c r="AX95" s="325"/>
      <c r="AY95" s="325"/>
      <c r="AZ95" s="325"/>
      <c r="BA95" s="325"/>
      <c r="BB95" s="325"/>
      <c r="BC95" s="325"/>
      <c r="BD95" s="326"/>
    </row>
    <row r="96" spans="1:100">
      <c r="A96" s="348"/>
      <c r="B96" s="329"/>
      <c r="C96" s="349"/>
      <c r="D96" s="28">
        <v>5</v>
      </c>
      <c r="E96" s="340"/>
      <c r="F96" s="343"/>
      <c r="G96" s="97">
        <f>G98</f>
        <v>8.0638758897906108E-3</v>
      </c>
      <c r="H96" s="51">
        <f t="shared" ref="H96:J96" si="227">H98</f>
        <v>1.4425038427794299E-3</v>
      </c>
      <c r="I96" s="126">
        <f t="shared" si="227"/>
        <v>1.1143395444201201E-2</v>
      </c>
      <c r="J96" s="173">
        <f t="shared" si="227"/>
        <v>1.9517542843800601E-3</v>
      </c>
      <c r="K96" s="6"/>
      <c r="L96" s="333"/>
      <c r="M96" s="325"/>
      <c r="N96" s="325"/>
      <c r="O96" s="325"/>
      <c r="P96" s="325"/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7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  <c r="AN96" s="325"/>
      <c r="AO96" s="325"/>
      <c r="AP96" s="325"/>
      <c r="AQ96" s="325"/>
      <c r="AR96" s="325"/>
      <c r="AS96" s="325"/>
      <c r="AT96" s="325"/>
      <c r="AU96" s="325"/>
      <c r="AV96" s="325"/>
      <c r="AW96" s="325"/>
      <c r="AX96" s="325"/>
      <c r="AY96" s="325"/>
      <c r="AZ96" s="325"/>
      <c r="BA96" s="325"/>
      <c r="BB96" s="325"/>
      <c r="BC96" s="325"/>
      <c r="BD96" s="326"/>
    </row>
    <row r="97" spans="1:100">
      <c r="A97" s="348"/>
      <c r="B97" s="329"/>
      <c r="C97" s="349"/>
      <c r="D97" s="28">
        <v>6</v>
      </c>
      <c r="E97" s="340"/>
      <c r="F97" s="343"/>
      <c r="G97" s="97">
        <f>'6'!G96</f>
        <v>8.1158992771562504E-3</v>
      </c>
      <c r="H97" s="51">
        <f>'6'!H96</f>
        <v>1.45682188814136E-3</v>
      </c>
      <c r="I97" s="126">
        <f>'6'!I96</f>
        <v>1.12891360197011E-2</v>
      </c>
      <c r="J97" s="173">
        <f>'6'!J96</f>
        <v>1.9830263527138002E-3</v>
      </c>
      <c r="K97" s="6"/>
      <c r="L97" s="333"/>
      <c r="M97" s="325"/>
      <c r="N97" s="325"/>
      <c r="O97" s="325"/>
      <c r="P97" s="325"/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7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  <c r="AN97" s="325"/>
      <c r="AO97" s="325"/>
      <c r="AP97" s="325"/>
      <c r="AQ97" s="325"/>
      <c r="AR97" s="325"/>
      <c r="AS97" s="325"/>
      <c r="AT97" s="325"/>
      <c r="AU97" s="325"/>
      <c r="AV97" s="325"/>
      <c r="AW97" s="325"/>
      <c r="AX97" s="325"/>
      <c r="AY97" s="325"/>
      <c r="AZ97" s="325"/>
      <c r="BA97" s="325"/>
      <c r="BB97" s="325"/>
      <c r="BC97" s="325"/>
      <c r="BD97" s="326"/>
    </row>
    <row r="98" spans="1:100">
      <c r="A98" s="348"/>
      <c r="B98" s="329"/>
      <c r="C98" s="349"/>
      <c r="D98" s="28">
        <v>7</v>
      </c>
      <c r="E98" s="340"/>
      <c r="F98" s="343"/>
      <c r="G98" s="97">
        <f>'6'!G97</f>
        <v>8.0638758897906108E-3</v>
      </c>
      <c r="H98" s="51">
        <f>'6'!H97</f>
        <v>1.4425038427794299E-3</v>
      </c>
      <c r="I98" s="126">
        <f>'6'!I97</f>
        <v>1.1143395444201201E-2</v>
      </c>
      <c r="J98" s="173">
        <f>'6'!J97</f>
        <v>1.9517542843800601E-3</v>
      </c>
      <c r="K98" s="6"/>
      <c r="L98" s="333"/>
      <c r="M98" s="325"/>
      <c r="N98" s="325"/>
      <c r="O98" s="325"/>
      <c r="P98" s="325"/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7"/>
      <c r="AB98" s="325"/>
      <c r="AC98" s="325"/>
      <c r="AD98" s="325"/>
      <c r="AE98" s="325"/>
      <c r="AF98" s="325"/>
      <c r="AG98" s="325"/>
      <c r="AH98" s="325"/>
      <c r="AI98" s="325"/>
      <c r="AJ98" s="325"/>
      <c r="AK98" s="325"/>
      <c r="AL98" s="325"/>
      <c r="AM98" s="325"/>
      <c r="AN98" s="325"/>
      <c r="AO98" s="325"/>
      <c r="AP98" s="325"/>
      <c r="AQ98" s="325"/>
      <c r="AR98" s="325"/>
      <c r="AS98" s="325"/>
      <c r="AT98" s="325"/>
      <c r="AU98" s="325"/>
      <c r="AV98" s="325"/>
      <c r="AW98" s="325"/>
      <c r="AX98" s="325"/>
      <c r="AY98" s="325"/>
      <c r="AZ98" s="325"/>
      <c r="BA98" s="325"/>
      <c r="BB98" s="325"/>
      <c r="BC98" s="325"/>
      <c r="BD98" s="326"/>
    </row>
    <row r="99" spans="1:100">
      <c r="A99" s="348"/>
      <c r="B99" s="329"/>
      <c r="C99" s="349"/>
      <c r="D99" s="28">
        <v>8</v>
      </c>
      <c r="E99" s="340"/>
      <c r="F99" s="343"/>
      <c r="G99" s="97">
        <f>'6'!G98</f>
        <v>7.9150575962988797E-3</v>
      </c>
      <c r="H99" s="51">
        <f>'6'!H98</f>
        <v>1.4017645835742E-3</v>
      </c>
      <c r="I99" s="126">
        <f>'6'!I98</f>
        <v>1.07313324033248E-2</v>
      </c>
      <c r="J99" s="173">
        <f>'6'!J98</f>
        <v>1.8638010158819099E-3</v>
      </c>
      <c r="K99" s="6"/>
      <c r="L99" s="333"/>
      <c r="M99" s="325"/>
      <c r="N99" s="325"/>
      <c r="O99" s="325"/>
      <c r="P99" s="325"/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7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  <c r="AN99" s="325"/>
      <c r="AO99" s="325"/>
      <c r="AP99" s="325"/>
      <c r="AQ99" s="325"/>
      <c r="AR99" s="325"/>
      <c r="AS99" s="325"/>
      <c r="AT99" s="325"/>
      <c r="AU99" s="325"/>
      <c r="AV99" s="325"/>
      <c r="AW99" s="325"/>
      <c r="AX99" s="325"/>
      <c r="AY99" s="325"/>
      <c r="AZ99" s="325"/>
      <c r="BA99" s="325"/>
      <c r="BB99" s="325"/>
      <c r="BC99" s="325"/>
      <c r="BD99" s="326"/>
    </row>
    <row r="100" spans="1:100">
      <c r="A100" s="348"/>
      <c r="B100" s="329"/>
      <c r="C100" s="349"/>
      <c r="D100" s="28">
        <v>9</v>
      </c>
      <c r="E100" s="340"/>
      <c r="F100" s="343"/>
      <c r="G100" s="97">
        <f>'6'!G99</f>
        <v>7.6892670175653299E-3</v>
      </c>
      <c r="H100" s="51">
        <f>'6'!H99</f>
        <v>1.34058343677056E-3</v>
      </c>
      <c r="I100" s="126">
        <f>'6'!I99</f>
        <v>1.01198983457458E-2</v>
      </c>
      <c r="J100" s="173">
        <f>'6'!J99</f>
        <v>1.7345981340666501E-3</v>
      </c>
      <c r="K100" s="6"/>
      <c r="L100" s="333"/>
      <c r="M100" s="325"/>
      <c r="N100" s="325"/>
      <c r="O100" s="325"/>
      <c r="P100" s="325"/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7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  <c r="AN100" s="325"/>
      <c r="AO100" s="325"/>
      <c r="AP100" s="325"/>
      <c r="AQ100" s="325"/>
      <c r="AR100" s="325"/>
      <c r="AS100" s="325"/>
      <c r="AT100" s="325"/>
      <c r="AU100" s="325"/>
      <c r="AV100" s="325"/>
      <c r="AW100" s="325"/>
      <c r="AX100" s="325"/>
      <c r="AY100" s="325"/>
      <c r="AZ100" s="325"/>
      <c r="BA100" s="325"/>
      <c r="BB100" s="325"/>
      <c r="BC100" s="325"/>
      <c r="BD100" s="326"/>
    </row>
    <row r="101" spans="1:100">
      <c r="A101" s="348"/>
      <c r="B101" s="329"/>
      <c r="C101" s="349"/>
      <c r="D101" s="29">
        <v>10</v>
      </c>
      <c r="E101" s="341"/>
      <c r="F101" s="344"/>
      <c r="G101" s="97">
        <f>'6'!G100</f>
        <v>7.4147889856136396E-3</v>
      </c>
      <c r="H101" s="51">
        <f>'6'!H100</f>
        <v>1.2672563840207601E-3</v>
      </c>
      <c r="I101" s="126">
        <f>'6'!I100</f>
        <v>9.3990858750571098E-3</v>
      </c>
      <c r="J101" s="173">
        <f>'6'!J100</f>
        <v>1.5843864408350799E-3</v>
      </c>
      <c r="K101" s="6"/>
      <c r="L101" s="334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7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/>
      <c r="AW101" s="325"/>
      <c r="AX101" s="325"/>
      <c r="AY101" s="325"/>
      <c r="AZ101" s="325"/>
      <c r="BA101" s="325"/>
      <c r="BB101" s="325"/>
      <c r="BC101" s="325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7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45"/>
      <c r="D103" s="26">
        <v>-9</v>
      </c>
      <c r="E103" s="339">
        <v>5.4116774285997303E-114</v>
      </c>
      <c r="F103" s="342">
        <v>5.1558128414361699E-95</v>
      </c>
      <c r="G103" s="100">
        <f>'6'!G122</f>
        <v>8.2808070676414504E-127</v>
      </c>
      <c r="H103" s="64">
        <f>'6'!H122</f>
        <v>3.9807890660857901E-210</v>
      </c>
      <c r="I103" s="269">
        <f>'6'!I122</f>
        <v>7.4556614657225102E-228</v>
      </c>
      <c r="J103" s="204">
        <f>'6'!J122</f>
        <v>0</v>
      </c>
      <c r="K103" s="6"/>
      <c r="L103" s="332">
        <f>1-SUM(M103:BC122)</f>
        <v>7.4312623130923239E-4</v>
      </c>
      <c r="M103" s="325">
        <f>G113+I113</f>
        <v>8.2808070676414504E-127</v>
      </c>
      <c r="N103" s="325">
        <f>G120+I120+J113</f>
        <v>2.0252170990319098E-28</v>
      </c>
      <c r="O103" s="325">
        <f>G122+I122+H113</f>
        <v>1.95243762947606E-103</v>
      </c>
      <c r="P103" s="325">
        <f>G115+I115+J120</f>
        <v>5.7661529661670617E-66</v>
      </c>
      <c r="Q103" s="325">
        <f>G111+I111</f>
        <v>3.9736301004613199E-151</v>
      </c>
      <c r="R103" s="325">
        <f>G117+I117+H120+J122</f>
        <v>2.538253462427885E-5</v>
      </c>
      <c r="S103" s="325">
        <f>G104+I104</f>
        <v>1.1764238687732401E-139</v>
      </c>
      <c r="T103" s="325">
        <f>G106+I106+J115</f>
        <v>1.0229191917046782E-160</v>
      </c>
      <c r="U103" s="325">
        <f>G109+I109+H122</f>
        <v>2.4990680654140702E-137</v>
      </c>
      <c r="V103" s="325">
        <f>G118+I118+J111</f>
        <v>0.31642487352514703</v>
      </c>
      <c r="W103" s="325">
        <f>G107+I107</f>
        <v>1.54503922944415E-167</v>
      </c>
      <c r="X103" s="325">
        <f>G110+I110+J117+H115</f>
        <v>1.5150652140337601E-49</v>
      </c>
      <c r="Y103" s="325">
        <f>G116+I116</f>
        <v>2.0252170990319098E-28</v>
      </c>
      <c r="Z103" s="325">
        <f>G108+I108+J104</f>
        <v>1.9382321982848098E-170</v>
      </c>
      <c r="AA103" s="327">
        <f>G119+I119+H111</f>
        <v>2.538253462427885E-5</v>
      </c>
      <c r="AB103" s="325">
        <f>G105+I105+J106</f>
        <v>3.9736301004613199E-151</v>
      </c>
      <c r="AC103" s="325">
        <f>G121+I121</f>
        <v>5.7661529661670617E-66</v>
      </c>
      <c r="AD103" s="325">
        <f>G114+I114+J109+H117</f>
        <v>4.9963765174134601E-5</v>
      </c>
      <c r="AE103" s="325">
        <f>G103+I103</f>
        <v>8.2808070676414504E-127</v>
      </c>
      <c r="AF103" s="325">
        <f>G112+I112+J118</f>
        <v>1.62074737602909E-43</v>
      </c>
      <c r="AG103" s="325">
        <f>H104</f>
        <v>0</v>
      </c>
      <c r="AH103" s="325">
        <f>J107</f>
        <v>0</v>
      </c>
      <c r="AI103" s="325">
        <f>J110+H106</f>
        <v>0</v>
      </c>
      <c r="AJ103" s="325">
        <f>F103</f>
        <v>5.1558128414361699E-95</v>
      </c>
      <c r="AK103" s="325">
        <f>J116</f>
        <v>1.08805788623228E-88</v>
      </c>
      <c r="AL103" s="325">
        <f>H109</f>
        <v>0</v>
      </c>
      <c r="AM103" s="325">
        <f>J108</f>
        <v>0</v>
      </c>
      <c r="AN103" s="325">
        <f>J119+H118</f>
        <v>0.68268130764394697</v>
      </c>
      <c r="AO103" s="325">
        <f>J105</f>
        <v>0</v>
      </c>
      <c r="AP103" s="325">
        <f>H107</f>
        <v>0</v>
      </c>
      <c r="AQ103" s="325">
        <f>J121</f>
        <v>1.91597664499382E-162</v>
      </c>
      <c r="AR103" s="325">
        <f>H110+J114</f>
        <v>9.3955083614059492E-264</v>
      </c>
      <c r="AS103" s="325">
        <f>J103</f>
        <v>0</v>
      </c>
      <c r="AT103" s="325">
        <f>H116</f>
        <v>1.0797150785443899E-29</v>
      </c>
      <c r="AU103" s="325">
        <f>J112</f>
        <v>0</v>
      </c>
      <c r="AV103" s="325">
        <f>H108</f>
        <v>0</v>
      </c>
      <c r="AW103" s="325">
        <f>H119</f>
        <v>4.9963765174134601E-5</v>
      </c>
      <c r="AX103" s="325">
        <f>H105</f>
        <v>0</v>
      </c>
      <c r="AY103" s="325">
        <f>E103</f>
        <v>5.4116774285997303E-114</v>
      </c>
      <c r="AZ103" s="325">
        <f>H121</f>
        <v>3.2632668458936602E-75</v>
      </c>
      <c r="BA103" s="325">
        <f>H114</f>
        <v>2.4990680654140702E-137</v>
      </c>
      <c r="BB103" s="325">
        <f>H103</f>
        <v>3.9807890660857901E-210</v>
      </c>
      <c r="BC103" s="325">
        <f>H112</f>
        <v>0</v>
      </c>
      <c r="BD103" s="326">
        <f>SUMPRODUCT($L$1:$BC$1,BF103:CW103)</f>
        <v>23.64836871500296</v>
      </c>
      <c r="BF103" s="12">
        <f>L103</f>
        <v>7.4312623130923239E-4</v>
      </c>
      <c r="BG103" s="23">
        <f t="shared" ref="BG103:CV103" si="228">M103</f>
        <v>8.2808070676414504E-127</v>
      </c>
      <c r="BH103" s="23">
        <f t="shared" si="228"/>
        <v>2.0252170990319098E-28</v>
      </c>
      <c r="BI103" s="23">
        <f t="shared" si="228"/>
        <v>1.95243762947606E-103</v>
      </c>
      <c r="BJ103" s="23">
        <f t="shared" si="228"/>
        <v>5.7661529661670617E-66</v>
      </c>
      <c r="BK103" s="23">
        <f t="shared" si="228"/>
        <v>3.9736301004613199E-151</v>
      </c>
      <c r="BL103" s="23">
        <f t="shared" si="228"/>
        <v>2.538253462427885E-5</v>
      </c>
      <c r="BM103" s="23">
        <f t="shared" si="228"/>
        <v>1.1764238687732401E-139</v>
      </c>
      <c r="BN103" s="23">
        <f t="shared" si="228"/>
        <v>1.0229191917046782E-160</v>
      </c>
      <c r="BO103" s="23">
        <f t="shared" si="228"/>
        <v>2.4990680654140702E-137</v>
      </c>
      <c r="BP103" s="23">
        <f t="shared" si="228"/>
        <v>0.31642487352514703</v>
      </c>
      <c r="BQ103" s="23">
        <f t="shared" si="228"/>
        <v>1.54503922944415E-167</v>
      </c>
      <c r="BR103" s="23">
        <f t="shared" si="228"/>
        <v>1.5150652140337601E-49</v>
      </c>
      <c r="BS103" s="23">
        <f t="shared" si="228"/>
        <v>2.0252170990319098E-28</v>
      </c>
      <c r="BT103" s="23">
        <f t="shared" si="228"/>
        <v>1.9382321982848098E-170</v>
      </c>
      <c r="BU103" s="23">
        <f t="shared" si="228"/>
        <v>2.538253462427885E-5</v>
      </c>
      <c r="BV103" s="23">
        <f t="shared" si="228"/>
        <v>3.9736301004613199E-151</v>
      </c>
      <c r="BW103" s="23">
        <f t="shared" si="228"/>
        <v>5.7661529661670617E-66</v>
      </c>
      <c r="BX103" s="23">
        <f t="shared" si="228"/>
        <v>4.9963765174134601E-5</v>
      </c>
      <c r="BY103" s="23">
        <f t="shared" si="228"/>
        <v>8.2808070676414504E-127</v>
      </c>
      <c r="BZ103" s="23">
        <f t="shared" si="228"/>
        <v>1.62074737602909E-43</v>
      </c>
      <c r="CA103" s="23">
        <f t="shared" si="228"/>
        <v>0</v>
      </c>
      <c r="CB103" s="23">
        <f t="shared" si="228"/>
        <v>0</v>
      </c>
      <c r="CC103" s="23">
        <f t="shared" si="228"/>
        <v>0</v>
      </c>
      <c r="CD103" s="23">
        <f t="shared" si="228"/>
        <v>5.1558128414361699E-95</v>
      </c>
      <c r="CE103" s="23">
        <f t="shared" si="228"/>
        <v>1.08805788623228E-88</v>
      </c>
      <c r="CF103" s="23">
        <f t="shared" si="228"/>
        <v>0</v>
      </c>
      <c r="CG103" s="23">
        <f t="shared" si="228"/>
        <v>0</v>
      </c>
      <c r="CH103" s="23">
        <f t="shared" si="228"/>
        <v>0.68268130764394697</v>
      </c>
      <c r="CI103" s="23">
        <f t="shared" si="228"/>
        <v>0</v>
      </c>
      <c r="CJ103" s="23">
        <f t="shared" si="228"/>
        <v>0</v>
      </c>
      <c r="CK103" s="23">
        <f t="shared" si="228"/>
        <v>1.91597664499382E-162</v>
      </c>
      <c r="CL103" s="23">
        <f t="shared" si="228"/>
        <v>9.3955083614059492E-264</v>
      </c>
      <c r="CM103" s="23">
        <f t="shared" si="228"/>
        <v>0</v>
      </c>
      <c r="CN103" s="23">
        <f t="shared" si="228"/>
        <v>1.0797150785443899E-29</v>
      </c>
      <c r="CO103" s="23">
        <f t="shared" si="228"/>
        <v>0</v>
      </c>
      <c r="CP103" s="23">
        <f t="shared" si="228"/>
        <v>0</v>
      </c>
      <c r="CQ103" s="23">
        <f t="shared" si="228"/>
        <v>4.9963765174134601E-5</v>
      </c>
      <c r="CR103" s="23">
        <f t="shared" si="228"/>
        <v>0</v>
      </c>
      <c r="CS103" s="23">
        <f t="shared" si="228"/>
        <v>5.4116774285997303E-114</v>
      </c>
      <c r="CT103" s="23">
        <f t="shared" si="228"/>
        <v>3.2632668458936602E-75</v>
      </c>
      <c r="CU103" s="23">
        <f t="shared" si="228"/>
        <v>2.4990680654140702E-137</v>
      </c>
      <c r="CV103" s="24">
        <f t="shared" si="228"/>
        <v>3.9807890660857901E-210</v>
      </c>
    </row>
    <row r="104" spans="1:100">
      <c r="A104" s="348"/>
      <c r="B104" s="329"/>
      <c r="C104" s="345"/>
      <c r="D104" s="28">
        <v>-8</v>
      </c>
      <c r="E104" s="340"/>
      <c r="F104" s="343"/>
      <c r="G104" s="128">
        <f>'6'!G103</f>
        <v>1.1764238687732401E-139</v>
      </c>
      <c r="H104" s="270">
        <f>'6'!H103</f>
        <v>0</v>
      </c>
      <c r="I104" s="271" t="str">
        <f>'6'!I103</f>
        <v>0</v>
      </c>
      <c r="J104" s="272">
        <f>'6'!J103</f>
        <v>0</v>
      </c>
      <c r="K104" s="6"/>
      <c r="L104" s="333"/>
      <c r="M104" s="325"/>
      <c r="N104" s="325"/>
      <c r="O104" s="325"/>
      <c r="P104" s="325"/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7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  <c r="AN104" s="325"/>
      <c r="AO104" s="325"/>
      <c r="AP104" s="325"/>
      <c r="AQ104" s="325"/>
      <c r="AR104" s="325"/>
      <c r="AS104" s="325"/>
      <c r="AT104" s="325"/>
      <c r="AU104" s="325"/>
      <c r="AV104" s="325"/>
      <c r="AW104" s="325"/>
      <c r="AX104" s="325"/>
      <c r="AY104" s="325"/>
      <c r="AZ104" s="325"/>
      <c r="BA104" s="325"/>
      <c r="BB104" s="325"/>
      <c r="BC104" s="325"/>
      <c r="BD104" s="326"/>
    </row>
    <row r="105" spans="1:100">
      <c r="A105" s="348"/>
      <c r="B105" s="329"/>
      <c r="C105" s="345"/>
      <c r="D105" s="28">
        <v>-7</v>
      </c>
      <c r="E105" s="340"/>
      <c r="F105" s="343"/>
      <c r="G105" s="128">
        <f>'6'!G104</f>
        <v>3.9736301004613199E-151</v>
      </c>
      <c r="H105" s="270">
        <f>'6'!H104</f>
        <v>0</v>
      </c>
      <c r="I105" s="271">
        <f>'6'!I104</f>
        <v>0</v>
      </c>
      <c r="J105" s="272">
        <f>'6'!J104</f>
        <v>0</v>
      </c>
      <c r="K105" s="6"/>
      <c r="L105" s="333"/>
      <c r="M105" s="325"/>
      <c r="N105" s="325"/>
      <c r="O105" s="325"/>
      <c r="P105" s="325"/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7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  <c r="AN105" s="325"/>
      <c r="AO105" s="325"/>
      <c r="AP105" s="325"/>
      <c r="AQ105" s="325"/>
      <c r="AR105" s="325"/>
      <c r="AS105" s="325"/>
      <c r="AT105" s="325"/>
      <c r="AU105" s="325"/>
      <c r="AV105" s="325"/>
      <c r="AW105" s="325"/>
      <c r="AX105" s="325"/>
      <c r="AY105" s="325"/>
      <c r="AZ105" s="325"/>
      <c r="BA105" s="325"/>
      <c r="BB105" s="325"/>
      <c r="BC105" s="325"/>
      <c r="BD105" s="326"/>
    </row>
    <row r="106" spans="1:100">
      <c r="A106" s="348"/>
      <c r="B106" s="329"/>
      <c r="C106" s="345"/>
      <c r="D106" s="28">
        <v>-6</v>
      </c>
      <c r="E106" s="340"/>
      <c r="F106" s="343"/>
      <c r="G106" s="128">
        <f>'6'!G105</f>
        <v>1.00375942525474E-160</v>
      </c>
      <c r="H106" s="270">
        <f>'6'!H105</f>
        <v>0</v>
      </c>
      <c r="I106" s="271">
        <f>'6'!I105</f>
        <v>0</v>
      </c>
      <c r="J106" s="272">
        <f>'6'!J105</f>
        <v>0</v>
      </c>
      <c r="K106" s="6"/>
      <c r="L106" s="333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7"/>
      <c r="AB106" s="325"/>
      <c r="AC106" s="325"/>
      <c r="AD106" s="325"/>
      <c r="AE106" s="325"/>
      <c r="AF106" s="325"/>
      <c r="AG106" s="325"/>
      <c r="AH106" s="325"/>
      <c r="AI106" s="325"/>
      <c r="AJ106" s="325"/>
      <c r="AK106" s="325"/>
      <c r="AL106" s="325"/>
      <c r="AM106" s="325"/>
      <c r="AN106" s="325"/>
      <c r="AO106" s="325"/>
      <c r="AP106" s="325"/>
      <c r="AQ106" s="325"/>
      <c r="AR106" s="325"/>
      <c r="AS106" s="325"/>
      <c r="AT106" s="325"/>
      <c r="AU106" s="325"/>
      <c r="AV106" s="325"/>
      <c r="AW106" s="325"/>
      <c r="AX106" s="325"/>
      <c r="AY106" s="325"/>
      <c r="AZ106" s="325"/>
      <c r="BA106" s="325"/>
      <c r="BB106" s="325"/>
      <c r="BC106" s="325"/>
      <c r="BD106" s="326"/>
    </row>
    <row r="107" spans="1:100">
      <c r="A107" s="348"/>
      <c r="B107" s="329"/>
      <c r="C107" s="345"/>
      <c r="D107" s="28">
        <v>-5</v>
      </c>
      <c r="E107" s="340"/>
      <c r="F107" s="343"/>
      <c r="G107" s="128">
        <f>'6'!G106</f>
        <v>1.54503922944415E-167</v>
      </c>
      <c r="H107" s="270">
        <f>'6'!H106</f>
        <v>0</v>
      </c>
      <c r="I107" s="271">
        <f>'6'!I106</f>
        <v>0</v>
      </c>
      <c r="J107" s="272">
        <f>'6'!J106</f>
        <v>0</v>
      </c>
      <c r="K107" s="6"/>
      <c r="L107" s="333"/>
      <c r="M107" s="325"/>
      <c r="N107" s="325"/>
      <c r="O107" s="325"/>
      <c r="P107" s="325"/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7"/>
      <c r="AB107" s="325"/>
      <c r="AC107" s="325"/>
      <c r="AD107" s="325"/>
      <c r="AE107" s="325"/>
      <c r="AF107" s="325"/>
      <c r="AG107" s="325"/>
      <c r="AH107" s="325"/>
      <c r="AI107" s="325"/>
      <c r="AJ107" s="325"/>
      <c r="AK107" s="325"/>
      <c r="AL107" s="325"/>
      <c r="AM107" s="325"/>
      <c r="AN107" s="325"/>
      <c r="AO107" s="325"/>
      <c r="AP107" s="325"/>
      <c r="AQ107" s="325"/>
      <c r="AR107" s="325"/>
      <c r="AS107" s="325"/>
      <c r="AT107" s="325"/>
      <c r="AU107" s="325"/>
      <c r="AV107" s="325"/>
      <c r="AW107" s="325"/>
      <c r="AX107" s="325"/>
      <c r="AY107" s="325"/>
      <c r="AZ107" s="325"/>
      <c r="BA107" s="325"/>
      <c r="BB107" s="325"/>
      <c r="BC107" s="325"/>
      <c r="BD107" s="326"/>
    </row>
    <row r="108" spans="1:100">
      <c r="A108" s="348"/>
      <c r="B108" s="329"/>
      <c r="C108" s="345"/>
      <c r="D108" s="28">
        <v>-4</v>
      </c>
      <c r="E108" s="340"/>
      <c r="F108" s="343"/>
      <c r="G108" s="128">
        <f>'6'!G107</f>
        <v>1.9382321982848098E-170</v>
      </c>
      <c r="H108" s="270">
        <f>'6'!H107</f>
        <v>0</v>
      </c>
      <c r="I108" s="271">
        <f>'6'!I107</f>
        <v>0</v>
      </c>
      <c r="J108" s="272">
        <f>'6'!J107</f>
        <v>0</v>
      </c>
      <c r="K108" s="6"/>
      <c r="L108" s="333"/>
      <c r="M108" s="325"/>
      <c r="N108" s="325"/>
      <c r="O108" s="325"/>
      <c r="P108" s="325"/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7"/>
      <c r="AB108" s="325"/>
      <c r="AC108" s="325"/>
      <c r="AD108" s="325"/>
      <c r="AE108" s="325"/>
      <c r="AF108" s="325"/>
      <c r="AG108" s="325"/>
      <c r="AH108" s="325"/>
      <c r="AI108" s="325"/>
      <c r="AJ108" s="325"/>
      <c r="AK108" s="325"/>
      <c r="AL108" s="325"/>
      <c r="AM108" s="325"/>
      <c r="AN108" s="325"/>
      <c r="AO108" s="325"/>
      <c r="AP108" s="325"/>
      <c r="AQ108" s="325"/>
      <c r="AR108" s="325"/>
      <c r="AS108" s="325"/>
      <c r="AT108" s="325"/>
      <c r="AU108" s="325"/>
      <c r="AV108" s="325"/>
      <c r="AW108" s="325"/>
      <c r="AX108" s="325"/>
      <c r="AY108" s="325"/>
      <c r="AZ108" s="325"/>
      <c r="BA108" s="325"/>
      <c r="BB108" s="325"/>
      <c r="BC108" s="325"/>
      <c r="BD108" s="326"/>
    </row>
    <row r="109" spans="1:100">
      <c r="A109" s="348"/>
      <c r="B109" s="329"/>
      <c r="C109" s="345"/>
      <c r="D109" s="28">
        <v>-3</v>
      </c>
      <c r="E109" s="340"/>
      <c r="F109" s="343"/>
      <c r="G109" s="128">
        <f>G107</f>
        <v>1.54503922944415E-167</v>
      </c>
      <c r="H109" s="270">
        <f t="shared" ref="H109:J109" si="229">H107</f>
        <v>0</v>
      </c>
      <c r="I109" s="271">
        <f t="shared" si="229"/>
        <v>0</v>
      </c>
      <c r="J109" s="272">
        <f t="shared" si="229"/>
        <v>0</v>
      </c>
      <c r="K109" s="6"/>
      <c r="L109" s="333"/>
      <c r="M109" s="325"/>
      <c r="N109" s="325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7"/>
      <c r="AB109" s="325"/>
      <c r="AC109" s="325"/>
      <c r="AD109" s="325"/>
      <c r="AE109" s="325"/>
      <c r="AF109" s="325"/>
      <c r="AG109" s="325"/>
      <c r="AH109" s="325"/>
      <c r="AI109" s="325"/>
      <c r="AJ109" s="325"/>
      <c r="AK109" s="325"/>
      <c r="AL109" s="325"/>
      <c r="AM109" s="325"/>
      <c r="AN109" s="325"/>
      <c r="AO109" s="325"/>
      <c r="AP109" s="325"/>
      <c r="AQ109" s="325"/>
      <c r="AR109" s="325"/>
      <c r="AS109" s="325"/>
      <c r="AT109" s="325"/>
      <c r="AU109" s="325"/>
      <c r="AV109" s="325"/>
      <c r="AW109" s="325"/>
      <c r="AX109" s="325"/>
      <c r="AY109" s="325"/>
      <c r="AZ109" s="325"/>
      <c r="BA109" s="325"/>
      <c r="BB109" s="325"/>
      <c r="BC109" s="325"/>
      <c r="BD109" s="326"/>
    </row>
    <row r="110" spans="1:100">
      <c r="A110" s="348"/>
      <c r="B110" s="329"/>
      <c r="C110" s="345"/>
      <c r="D110" s="28">
        <v>-2</v>
      </c>
      <c r="E110" s="340"/>
      <c r="F110" s="343"/>
      <c r="G110" s="128">
        <f>G106</f>
        <v>1.00375942525474E-160</v>
      </c>
      <c r="H110" s="270">
        <f t="shared" ref="H110:J110" si="230">H106</f>
        <v>0</v>
      </c>
      <c r="I110" s="271">
        <f t="shared" si="230"/>
        <v>0</v>
      </c>
      <c r="J110" s="272">
        <f t="shared" si="230"/>
        <v>0</v>
      </c>
      <c r="K110" s="6"/>
      <c r="L110" s="333"/>
      <c r="M110" s="325"/>
      <c r="N110" s="325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7"/>
      <c r="AB110" s="325"/>
      <c r="AC110" s="325"/>
      <c r="AD110" s="325"/>
      <c r="AE110" s="325"/>
      <c r="AF110" s="325"/>
      <c r="AG110" s="325"/>
      <c r="AH110" s="325"/>
      <c r="AI110" s="325"/>
      <c r="AJ110" s="325"/>
      <c r="AK110" s="325"/>
      <c r="AL110" s="325"/>
      <c r="AM110" s="325"/>
      <c r="AN110" s="325"/>
      <c r="AO110" s="325"/>
      <c r="AP110" s="325"/>
      <c r="AQ110" s="325"/>
      <c r="AR110" s="325"/>
      <c r="AS110" s="325"/>
      <c r="AT110" s="325"/>
      <c r="AU110" s="325"/>
      <c r="AV110" s="325"/>
      <c r="AW110" s="325"/>
      <c r="AX110" s="325"/>
      <c r="AY110" s="325"/>
      <c r="AZ110" s="325"/>
      <c r="BA110" s="325"/>
      <c r="BB110" s="325"/>
      <c r="BC110" s="325"/>
      <c r="BD110" s="326"/>
    </row>
    <row r="111" spans="1:100">
      <c r="A111" s="348"/>
      <c r="B111" s="329"/>
      <c r="C111" s="345"/>
      <c r="D111" s="28">
        <v>-1</v>
      </c>
      <c r="E111" s="340"/>
      <c r="F111" s="343"/>
      <c r="G111" s="128">
        <f>G105</f>
        <v>3.9736301004613199E-151</v>
      </c>
      <c r="H111" s="270">
        <f t="shared" ref="H111:J111" si="231">H105</f>
        <v>0</v>
      </c>
      <c r="I111" s="271">
        <f t="shared" si="231"/>
        <v>0</v>
      </c>
      <c r="J111" s="272">
        <f t="shared" si="231"/>
        <v>0</v>
      </c>
      <c r="K111" s="6"/>
      <c r="L111" s="333"/>
      <c r="M111" s="325"/>
      <c r="N111" s="325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7"/>
      <c r="AB111" s="325"/>
      <c r="AC111" s="325"/>
      <c r="AD111" s="325"/>
      <c r="AE111" s="325"/>
      <c r="AF111" s="325"/>
      <c r="AG111" s="325"/>
      <c r="AH111" s="325"/>
      <c r="AI111" s="325"/>
      <c r="AJ111" s="325"/>
      <c r="AK111" s="325"/>
      <c r="AL111" s="325"/>
      <c r="AM111" s="325"/>
      <c r="AN111" s="325"/>
      <c r="AO111" s="325"/>
      <c r="AP111" s="325"/>
      <c r="AQ111" s="325"/>
      <c r="AR111" s="325"/>
      <c r="AS111" s="325"/>
      <c r="AT111" s="325"/>
      <c r="AU111" s="325"/>
      <c r="AV111" s="325"/>
      <c r="AW111" s="325"/>
      <c r="AX111" s="325"/>
      <c r="AY111" s="325"/>
      <c r="AZ111" s="325"/>
      <c r="BA111" s="325"/>
      <c r="BB111" s="325"/>
      <c r="BC111" s="325"/>
      <c r="BD111" s="326"/>
    </row>
    <row r="112" spans="1:100">
      <c r="A112" s="348"/>
      <c r="B112" s="329"/>
      <c r="C112" s="345"/>
      <c r="D112" s="28">
        <v>0</v>
      </c>
      <c r="E112" s="340"/>
      <c r="F112" s="343"/>
      <c r="G112" s="128">
        <f>G104</f>
        <v>1.1764238687732401E-139</v>
      </c>
      <c r="H112" s="270">
        <f t="shared" ref="H112:J112" si="232">H104</f>
        <v>0</v>
      </c>
      <c r="I112" s="271" t="str">
        <f t="shared" si="232"/>
        <v>0</v>
      </c>
      <c r="J112" s="272">
        <f t="shared" si="232"/>
        <v>0</v>
      </c>
      <c r="K112" s="6"/>
      <c r="L112" s="333"/>
      <c r="M112" s="325"/>
      <c r="N112" s="325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7"/>
      <c r="AB112" s="325"/>
      <c r="AC112" s="325"/>
      <c r="AD112" s="325"/>
      <c r="AE112" s="325"/>
      <c r="AF112" s="325"/>
      <c r="AG112" s="325"/>
      <c r="AH112" s="325"/>
      <c r="AI112" s="325"/>
      <c r="AJ112" s="325"/>
      <c r="AK112" s="325"/>
      <c r="AL112" s="325"/>
      <c r="AM112" s="325"/>
      <c r="AN112" s="325"/>
      <c r="AO112" s="325"/>
      <c r="AP112" s="325"/>
      <c r="AQ112" s="325"/>
      <c r="AR112" s="325"/>
      <c r="AS112" s="325"/>
      <c r="AT112" s="325"/>
      <c r="AU112" s="325"/>
      <c r="AV112" s="325"/>
      <c r="AW112" s="325"/>
      <c r="AX112" s="325"/>
      <c r="AY112" s="325"/>
      <c r="AZ112" s="325"/>
      <c r="BA112" s="325"/>
      <c r="BB112" s="325"/>
      <c r="BC112" s="325"/>
      <c r="BD112" s="326"/>
    </row>
    <row r="113" spans="1:100">
      <c r="A113" s="348"/>
      <c r="B113" s="329"/>
      <c r="C113" s="345"/>
      <c r="D113" s="28">
        <v>1</v>
      </c>
      <c r="E113" s="340"/>
      <c r="F113" s="343"/>
      <c r="G113" s="97">
        <f>G103</f>
        <v>8.2808070676414504E-127</v>
      </c>
      <c r="H113" s="51">
        <f t="shared" ref="H113:J113" si="233">H103</f>
        <v>3.9807890660857901E-210</v>
      </c>
      <c r="I113" s="126">
        <f t="shared" si="233"/>
        <v>7.4556614657225102E-228</v>
      </c>
      <c r="J113" s="173">
        <f t="shared" si="233"/>
        <v>0</v>
      </c>
      <c r="K113" s="6"/>
      <c r="L113" s="333"/>
      <c r="M113" s="325"/>
      <c r="N113" s="325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7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  <c r="AN113" s="325"/>
      <c r="AO113" s="325"/>
      <c r="AP113" s="325"/>
      <c r="AQ113" s="325"/>
      <c r="AR113" s="325"/>
      <c r="AS113" s="325"/>
      <c r="AT113" s="325"/>
      <c r="AU113" s="325"/>
      <c r="AV113" s="325"/>
      <c r="AW113" s="325"/>
      <c r="AX113" s="325"/>
      <c r="AY113" s="325"/>
      <c r="AZ113" s="325"/>
      <c r="BA113" s="325"/>
      <c r="BB113" s="325"/>
      <c r="BC113" s="325"/>
      <c r="BD113" s="326"/>
    </row>
    <row r="114" spans="1:100">
      <c r="A114" s="348"/>
      <c r="B114" s="329"/>
      <c r="C114" s="345"/>
      <c r="D114" s="28">
        <v>2</v>
      </c>
      <c r="E114" s="340"/>
      <c r="F114" s="343"/>
      <c r="G114" s="97">
        <f>G122</f>
        <v>1.95243762947606E-103</v>
      </c>
      <c r="H114" s="51">
        <f t="shared" ref="H114:J114" si="234">H122</f>
        <v>2.4990680654140702E-137</v>
      </c>
      <c r="I114" s="126">
        <f t="shared" si="234"/>
        <v>7.6986653113508501E-149</v>
      </c>
      <c r="J114" s="173">
        <f t="shared" si="234"/>
        <v>9.3955083614059492E-264</v>
      </c>
      <c r="K114" s="6"/>
      <c r="L114" s="333"/>
      <c r="M114" s="325"/>
      <c r="N114" s="325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7"/>
      <c r="AB114" s="325"/>
      <c r="AC114" s="325"/>
      <c r="AD114" s="325"/>
      <c r="AE114" s="325"/>
      <c r="AF114" s="325"/>
      <c r="AG114" s="325"/>
      <c r="AH114" s="325"/>
      <c r="AI114" s="325"/>
      <c r="AJ114" s="325"/>
      <c r="AK114" s="325"/>
      <c r="AL114" s="325"/>
      <c r="AM114" s="325"/>
      <c r="AN114" s="325"/>
      <c r="AO114" s="325"/>
      <c r="AP114" s="325"/>
      <c r="AQ114" s="325"/>
      <c r="AR114" s="325"/>
      <c r="AS114" s="325"/>
      <c r="AT114" s="325"/>
      <c r="AU114" s="325"/>
      <c r="AV114" s="325"/>
      <c r="AW114" s="325"/>
      <c r="AX114" s="325"/>
      <c r="AY114" s="325"/>
      <c r="AZ114" s="325"/>
      <c r="BA114" s="325"/>
      <c r="BB114" s="325"/>
      <c r="BC114" s="325"/>
      <c r="BD114" s="326"/>
    </row>
    <row r="115" spans="1:100">
      <c r="A115" s="348"/>
      <c r="B115" s="329"/>
      <c r="C115" s="345"/>
      <c r="D115" s="28">
        <v>3</v>
      </c>
      <c r="E115" s="340"/>
      <c r="F115" s="343"/>
      <c r="G115" s="97">
        <f>G121</f>
        <v>5.7661529661670596E-66</v>
      </c>
      <c r="H115" s="51">
        <f t="shared" ref="H115:J115" si="235">H121</f>
        <v>3.2632668458936602E-75</v>
      </c>
      <c r="I115" s="126">
        <f t="shared" si="235"/>
        <v>1.8029099902130099E-81</v>
      </c>
      <c r="J115" s="173">
        <f t="shared" si="235"/>
        <v>1.91597664499382E-162</v>
      </c>
      <c r="K115" s="6"/>
      <c r="L115" s="333"/>
      <c r="M115" s="325"/>
      <c r="N115" s="325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7"/>
      <c r="AB115" s="325"/>
      <c r="AC115" s="325"/>
      <c r="AD115" s="325"/>
      <c r="AE115" s="325"/>
      <c r="AF115" s="325"/>
      <c r="AG115" s="325"/>
      <c r="AH115" s="325"/>
      <c r="AI115" s="325"/>
      <c r="AJ115" s="325"/>
      <c r="AK115" s="325"/>
      <c r="AL115" s="325"/>
      <c r="AM115" s="325"/>
      <c r="AN115" s="325"/>
      <c r="AO115" s="325"/>
      <c r="AP115" s="325"/>
      <c r="AQ115" s="325"/>
      <c r="AR115" s="325"/>
      <c r="AS115" s="325"/>
      <c r="AT115" s="325"/>
      <c r="AU115" s="325"/>
      <c r="AV115" s="325"/>
      <c r="AW115" s="325"/>
      <c r="AX115" s="325"/>
      <c r="AY115" s="325"/>
      <c r="AZ115" s="325"/>
      <c r="BA115" s="325"/>
      <c r="BB115" s="325"/>
      <c r="BC115" s="325"/>
      <c r="BD115" s="326"/>
    </row>
    <row r="116" spans="1:100">
      <c r="A116" s="348"/>
      <c r="B116" s="329"/>
      <c r="C116" s="345"/>
      <c r="D116" s="28">
        <v>4</v>
      </c>
      <c r="E116" s="340"/>
      <c r="F116" s="343"/>
      <c r="G116" s="97">
        <f>G120</f>
        <v>2.0249176745974299E-28</v>
      </c>
      <c r="H116" s="51">
        <f t="shared" ref="H116:J116" si="236">H120</f>
        <v>1.0797150785443899E-29</v>
      </c>
      <c r="I116" s="126">
        <f t="shared" si="236"/>
        <v>2.99424434480075E-32</v>
      </c>
      <c r="J116" s="173">
        <f t="shared" si="236"/>
        <v>1.08805788623228E-88</v>
      </c>
      <c r="K116" s="6"/>
      <c r="L116" s="333"/>
      <c r="M116" s="325"/>
      <c r="N116" s="325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7"/>
      <c r="AB116" s="325"/>
      <c r="AC116" s="325"/>
      <c r="AD116" s="325"/>
      <c r="AE116" s="325"/>
      <c r="AF116" s="325"/>
      <c r="AG116" s="325"/>
      <c r="AH116" s="325"/>
      <c r="AI116" s="325"/>
      <c r="AJ116" s="325"/>
      <c r="AK116" s="325"/>
      <c r="AL116" s="325"/>
      <c r="AM116" s="325"/>
      <c r="AN116" s="325"/>
      <c r="AO116" s="325"/>
      <c r="AP116" s="325"/>
      <c r="AQ116" s="325"/>
      <c r="AR116" s="325"/>
      <c r="AS116" s="325"/>
      <c r="AT116" s="325"/>
      <c r="AU116" s="325"/>
      <c r="AV116" s="325"/>
      <c r="AW116" s="325"/>
      <c r="AX116" s="325"/>
      <c r="AY116" s="325"/>
      <c r="AZ116" s="325"/>
      <c r="BA116" s="325"/>
      <c r="BB116" s="325"/>
      <c r="BC116" s="325"/>
      <c r="BD116" s="326"/>
    </row>
    <row r="117" spans="1:100">
      <c r="A117" s="348"/>
      <c r="B117" s="329"/>
      <c r="C117" s="345"/>
      <c r="D117" s="28">
        <v>5</v>
      </c>
      <c r="E117" s="340"/>
      <c r="F117" s="343"/>
      <c r="G117" s="97">
        <f>G119</f>
        <v>1.7945980721421999E-5</v>
      </c>
      <c r="H117" s="51">
        <f t="shared" ref="H117:J117" si="237">H119</f>
        <v>4.9963765174134601E-5</v>
      </c>
      <c r="I117" s="126">
        <f t="shared" si="237"/>
        <v>7.43655390285685E-6</v>
      </c>
      <c r="J117" s="173">
        <f t="shared" si="237"/>
        <v>1.5150652140337601E-49</v>
      </c>
      <c r="K117" s="6"/>
      <c r="L117" s="333"/>
      <c r="M117" s="325"/>
      <c r="N117" s="325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7"/>
      <c r="AB117" s="325"/>
      <c r="AC117" s="325"/>
      <c r="AD117" s="325"/>
      <c r="AE117" s="325"/>
      <c r="AF117" s="325"/>
      <c r="AG117" s="325"/>
      <c r="AH117" s="325"/>
      <c r="AI117" s="325"/>
      <c r="AJ117" s="325"/>
      <c r="AK117" s="325"/>
      <c r="AL117" s="325"/>
      <c r="AM117" s="325"/>
      <c r="AN117" s="325"/>
      <c r="AO117" s="325"/>
      <c r="AP117" s="325"/>
      <c r="AQ117" s="325"/>
      <c r="AR117" s="325"/>
      <c r="AS117" s="325"/>
      <c r="AT117" s="325"/>
      <c r="AU117" s="325"/>
      <c r="AV117" s="325"/>
      <c r="AW117" s="325"/>
      <c r="AX117" s="325"/>
      <c r="AY117" s="325"/>
      <c r="AZ117" s="325"/>
      <c r="BA117" s="325"/>
      <c r="BB117" s="325"/>
      <c r="BC117" s="325"/>
      <c r="BD117" s="326"/>
    </row>
    <row r="118" spans="1:100">
      <c r="A118" s="348"/>
      <c r="B118" s="329"/>
      <c r="C118" s="345"/>
      <c r="D118" s="28">
        <v>6</v>
      </c>
      <c r="E118" s="340"/>
      <c r="F118" s="343"/>
      <c r="G118" s="97">
        <f>'6'!G117</f>
        <v>0.151251013494275</v>
      </c>
      <c r="H118" s="51">
        <f>'6'!H117</f>
        <v>0.68268130764394697</v>
      </c>
      <c r="I118" s="126">
        <f>'6'!I117</f>
        <v>0.16517386003087201</v>
      </c>
      <c r="J118" s="173">
        <f>'6'!J117</f>
        <v>1.62074737602909E-43</v>
      </c>
      <c r="K118" s="6"/>
      <c r="L118" s="333"/>
      <c r="M118" s="325"/>
      <c r="N118" s="325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7"/>
      <c r="AB118" s="325"/>
      <c r="AC118" s="325"/>
      <c r="AD118" s="325"/>
      <c r="AE118" s="325"/>
      <c r="AF118" s="325"/>
      <c r="AG118" s="325"/>
      <c r="AH118" s="325"/>
      <c r="AI118" s="325"/>
      <c r="AJ118" s="325"/>
      <c r="AK118" s="325"/>
      <c r="AL118" s="325"/>
      <c r="AM118" s="325"/>
      <c r="AN118" s="325"/>
      <c r="AO118" s="325"/>
      <c r="AP118" s="325"/>
      <c r="AQ118" s="325"/>
      <c r="AR118" s="325"/>
      <c r="AS118" s="325"/>
      <c r="AT118" s="325"/>
      <c r="AU118" s="325"/>
      <c r="AV118" s="325"/>
      <c r="AW118" s="325"/>
      <c r="AX118" s="325"/>
      <c r="AY118" s="325"/>
      <c r="AZ118" s="325"/>
      <c r="BA118" s="325"/>
      <c r="BB118" s="325"/>
      <c r="BC118" s="325"/>
      <c r="BD118" s="326"/>
    </row>
    <row r="119" spans="1:100">
      <c r="A119" s="348"/>
      <c r="B119" s="329"/>
      <c r="C119" s="345"/>
      <c r="D119" s="28">
        <v>7</v>
      </c>
      <c r="E119" s="340"/>
      <c r="F119" s="343"/>
      <c r="G119" s="97">
        <f>'6'!G118</f>
        <v>1.7945980721421999E-5</v>
      </c>
      <c r="H119" s="51">
        <f>'6'!H118</f>
        <v>4.9963765174134601E-5</v>
      </c>
      <c r="I119" s="126">
        <f>'6'!I118</f>
        <v>7.43655390285685E-6</v>
      </c>
      <c r="J119" s="173">
        <f>'6'!J118</f>
        <v>1.5150652140337601E-49</v>
      </c>
      <c r="K119" s="6"/>
      <c r="L119" s="333"/>
      <c r="M119" s="325"/>
      <c r="N119" s="325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7"/>
      <c r="AB119" s="325"/>
      <c r="AC119" s="325"/>
      <c r="AD119" s="325"/>
      <c r="AE119" s="325"/>
      <c r="AF119" s="325"/>
      <c r="AG119" s="325"/>
      <c r="AH119" s="325"/>
      <c r="AI119" s="325"/>
      <c r="AJ119" s="325"/>
      <c r="AK119" s="325"/>
      <c r="AL119" s="325"/>
      <c r="AM119" s="325"/>
      <c r="AN119" s="325"/>
      <c r="AO119" s="325"/>
      <c r="AP119" s="325"/>
      <c r="AQ119" s="325"/>
      <c r="AR119" s="325"/>
      <c r="AS119" s="325"/>
      <c r="AT119" s="325"/>
      <c r="AU119" s="325"/>
      <c r="AV119" s="325"/>
      <c r="AW119" s="325"/>
      <c r="AX119" s="325"/>
      <c r="AY119" s="325"/>
      <c r="AZ119" s="325"/>
      <c r="BA119" s="325"/>
      <c r="BB119" s="325"/>
      <c r="BC119" s="325"/>
      <c r="BD119" s="326"/>
    </row>
    <row r="120" spans="1:100">
      <c r="A120" s="348"/>
      <c r="B120" s="329"/>
      <c r="C120" s="345"/>
      <c r="D120" s="28">
        <v>8</v>
      </c>
      <c r="E120" s="340"/>
      <c r="F120" s="343"/>
      <c r="G120" s="97">
        <f>'6'!G119</f>
        <v>2.0249176745974299E-28</v>
      </c>
      <c r="H120" s="51">
        <f>'6'!H119</f>
        <v>1.0797150785443899E-29</v>
      </c>
      <c r="I120" s="126">
        <f>'6'!I119</f>
        <v>2.99424434480075E-32</v>
      </c>
      <c r="J120" s="173">
        <f>'6'!J119</f>
        <v>1.08805788623228E-88</v>
      </c>
      <c r="K120" s="6"/>
      <c r="L120" s="333"/>
      <c r="M120" s="325"/>
      <c r="N120" s="325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7"/>
      <c r="AB120" s="325"/>
      <c r="AC120" s="325"/>
      <c r="AD120" s="325"/>
      <c r="AE120" s="325"/>
      <c r="AF120" s="325"/>
      <c r="AG120" s="325"/>
      <c r="AH120" s="325"/>
      <c r="AI120" s="325"/>
      <c r="AJ120" s="325"/>
      <c r="AK120" s="325"/>
      <c r="AL120" s="325"/>
      <c r="AM120" s="325"/>
      <c r="AN120" s="325"/>
      <c r="AO120" s="325"/>
      <c r="AP120" s="325"/>
      <c r="AQ120" s="325"/>
      <c r="AR120" s="325"/>
      <c r="AS120" s="325"/>
      <c r="AT120" s="325"/>
      <c r="AU120" s="325"/>
      <c r="AV120" s="325"/>
      <c r="AW120" s="325"/>
      <c r="AX120" s="325"/>
      <c r="AY120" s="325"/>
      <c r="AZ120" s="325"/>
      <c r="BA120" s="325"/>
      <c r="BB120" s="325"/>
      <c r="BC120" s="325"/>
      <c r="BD120" s="326"/>
    </row>
    <row r="121" spans="1:100">
      <c r="A121" s="348"/>
      <c r="B121" s="329"/>
      <c r="C121" s="345"/>
      <c r="D121" s="28">
        <v>9</v>
      </c>
      <c r="E121" s="340"/>
      <c r="F121" s="343"/>
      <c r="G121" s="97">
        <f>'6'!G120</f>
        <v>5.7661529661670596E-66</v>
      </c>
      <c r="H121" s="51">
        <f>'6'!H120</f>
        <v>3.2632668458936602E-75</v>
      </c>
      <c r="I121" s="126">
        <f>'6'!I120</f>
        <v>1.8029099902130099E-81</v>
      </c>
      <c r="J121" s="173">
        <f>'6'!J120</f>
        <v>1.91597664499382E-162</v>
      </c>
      <c r="K121" s="6"/>
      <c r="L121" s="333"/>
      <c r="M121" s="325"/>
      <c r="N121" s="325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7"/>
      <c r="AB121" s="325"/>
      <c r="AC121" s="325"/>
      <c r="AD121" s="325"/>
      <c r="AE121" s="325"/>
      <c r="AF121" s="325"/>
      <c r="AG121" s="325"/>
      <c r="AH121" s="325"/>
      <c r="AI121" s="325"/>
      <c r="AJ121" s="325"/>
      <c r="AK121" s="325"/>
      <c r="AL121" s="325"/>
      <c r="AM121" s="325"/>
      <c r="AN121" s="325"/>
      <c r="AO121" s="325"/>
      <c r="AP121" s="325"/>
      <c r="AQ121" s="325"/>
      <c r="AR121" s="325"/>
      <c r="AS121" s="325"/>
      <c r="AT121" s="325"/>
      <c r="AU121" s="325"/>
      <c r="AV121" s="325"/>
      <c r="AW121" s="325"/>
      <c r="AX121" s="325"/>
      <c r="AY121" s="325"/>
      <c r="AZ121" s="325"/>
      <c r="BA121" s="325"/>
      <c r="BB121" s="325"/>
      <c r="BC121" s="325"/>
      <c r="BD121" s="326"/>
    </row>
    <row r="122" spans="1:100">
      <c r="A122" s="348"/>
      <c r="B122" s="329"/>
      <c r="C122" s="345"/>
      <c r="D122" s="29">
        <v>10</v>
      </c>
      <c r="E122" s="341"/>
      <c r="F122" s="344"/>
      <c r="G122" s="101">
        <f>'6'!G121</f>
        <v>1.95243762947606E-103</v>
      </c>
      <c r="H122" s="77">
        <f>'6'!H121</f>
        <v>2.4990680654140702E-137</v>
      </c>
      <c r="I122" s="248">
        <f>'6'!I121</f>
        <v>7.6986653113508501E-149</v>
      </c>
      <c r="J122" s="182">
        <f>'6'!J121</f>
        <v>9.3955083614059492E-264</v>
      </c>
      <c r="K122" s="6"/>
      <c r="L122" s="334"/>
      <c r="M122" s="325"/>
      <c r="N122" s="325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7"/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5"/>
      <c r="AM122" s="325"/>
      <c r="AN122" s="325"/>
      <c r="AO122" s="325"/>
      <c r="AP122" s="325"/>
      <c r="AQ122" s="325"/>
      <c r="AR122" s="325"/>
      <c r="AS122" s="325"/>
      <c r="AT122" s="325"/>
      <c r="AU122" s="325"/>
      <c r="AV122" s="325"/>
      <c r="AW122" s="325"/>
      <c r="AX122" s="325"/>
      <c r="AY122" s="325"/>
      <c r="AZ122" s="325"/>
      <c r="BA122" s="325"/>
      <c r="BB122" s="325"/>
      <c r="BC122" s="325"/>
      <c r="BD122" s="326"/>
    </row>
    <row r="123" spans="1:100">
      <c r="A123" s="348"/>
      <c r="B123" s="328">
        <v>0.05</v>
      </c>
      <c r="C123" s="345"/>
      <c r="D123" s="26">
        <v>-9</v>
      </c>
      <c r="E123" s="339">
        <v>1.60626001285213E-30</v>
      </c>
      <c r="F123" s="342">
        <v>1.3229598083444401E-25</v>
      </c>
      <c r="G123" s="100">
        <f>'6'!G142</f>
        <v>1.7238880513340601E-33</v>
      </c>
      <c r="H123" s="64">
        <f>'6'!H142</f>
        <v>4.4554982396596801E-55</v>
      </c>
      <c r="I123" s="269">
        <f>'6'!I142</f>
        <v>1.53539901500313E-59</v>
      </c>
      <c r="J123" s="204">
        <f>'6'!J142</f>
        <v>2.0604509470820101E-98</v>
      </c>
      <c r="K123" s="6"/>
      <c r="L123" s="332">
        <f t="shared" ref="L123" si="238">1-SUM(M123:BC142)</f>
        <v>7.9479548067284966E-4</v>
      </c>
      <c r="M123" s="325">
        <f t="shared" ref="M123" si="239">G133+I133</f>
        <v>1.7238880513340601E-33</v>
      </c>
      <c r="N123" s="325">
        <f t="shared" ref="N123" si="240">G140+I140+J133</f>
        <v>1.6148144092759504E-8</v>
      </c>
      <c r="O123" s="325">
        <f t="shared" ref="O123" si="241">G142+I142+H133</f>
        <v>2.0922036002310027E-27</v>
      </c>
      <c r="P123" s="325">
        <f t="shared" ref="P123" si="242">G135+I135+J140</f>
        <v>5.7684590753643248E-18</v>
      </c>
      <c r="Q123" s="325">
        <f t="shared" ref="Q123" si="243">G131+I131</f>
        <v>3.4159126719946102E-40</v>
      </c>
      <c r="R123" s="325">
        <f t="shared" ref="R123" si="244">G137+I137+H140+J142</f>
        <v>1.8001381721086555E-2</v>
      </c>
      <c r="S123" s="325">
        <f t="shared" ref="S123" si="245">G124+I124</f>
        <v>3.6629978428560699E-37</v>
      </c>
      <c r="T123" s="325">
        <f t="shared" ref="T123" si="246">G126+I126+J135</f>
        <v>1.744090678334705E-42</v>
      </c>
      <c r="U123" s="325">
        <f t="shared" ref="U123" si="247">G129+I129+H142</f>
        <v>1.0595778533767362E-36</v>
      </c>
      <c r="V123" s="325">
        <f t="shared" ref="V123" si="248">G138+I138+J131</f>
        <v>0.58007862408316502</v>
      </c>
      <c r="W123" s="325">
        <f t="shared" ref="W123" si="249">G127+I127</f>
        <v>3.2304256165859198E-44</v>
      </c>
      <c r="X123" s="325">
        <f t="shared" ref="X123" si="250">G130+I130+J137+H135</f>
        <v>2.7725002356848251E-14</v>
      </c>
      <c r="Y123" s="325">
        <f t="shared" ref="Y123" si="251">G136+I136</f>
        <v>1.6148144092759504E-8</v>
      </c>
      <c r="Z123" s="325">
        <f t="shared" ref="Z123" si="252">G128+I128+J124</f>
        <v>8.7296080698230195E-45</v>
      </c>
      <c r="AA123" s="327">
        <f t="shared" ref="AA123" si="253">G139+I139+H131</f>
        <v>1.8001378352176099E-2</v>
      </c>
      <c r="AB123" s="325">
        <f t="shared" ref="AB123" si="254">G125+I125+J126</f>
        <v>3.4159126719946102E-40</v>
      </c>
      <c r="AC123" s="325">
        <f t="shared" ref="AC123" si="255">G141+I141</f>
        <v>5.7684570480951299E-18</v>
      </c>
      <c r="AD123" s="325">
        <f t="shared" ref="AD123" si="256">G134+I134+J129+H137</f>
        <v>1.1040124664884399E-2</v>
      </c>
      <c r="AE123" s="325">
        <f t="shared" ref="AE123" si="257">G123+I123</f>
        <v>1.7238880513340601E-33</v>
      </c>
      <c r="AF123" s="325">
        <f t="shared" ref="AF123" si="258">G132+I132+J138</f>
        <v>3.22575523278089E-12</v>
      </c>
      <c r="AG123" s="325">
        <f t="shared" ref="AG123" si="259">H124</f>
        <v>2.7425269061409801E-74</v>
      </c>
      <c r="AH123" s="325">
        <f t="shared" ref="AH123" si="260">J127</f>
        <v>7.0961602891773404E-203</v>
      </c>
      <c r="AI123" s="325">
        <f>J130+H126</f>
        <v>7.0935534702074595E-108</v>
      </c>
      <c r="AJ123" s="325">
        <f t="shared" ref="AJ123" si="261">F123</f>
        <v>1.3229598083444401E-25</v>
      </c>
      <c r="AK123" s="325">
        <f t="shared" ref="AK123" si="262">J136</f>
        <v>2.02726919463855E-24</v>
      </c>
      <c r="AL123" s="325">
        <f t="shared" ref="AL123" si="263">H129</f>
        <v>6.3258558064496704E-119</v>
      </c>
      <c r="AM123" s="325">
        <f t="shared" ref="AM123" si="264">J128</f>
        <v>1.11329794459672E-211</v>
      </c>
      <c r="AN123" s="325">
        <f t="shared" ref="AN123" si="265">J139+H138</f>
        <v>0.3610435353646787</v>
      </c>
      <c r="AO123" s="325">
        <f t="shared" ref="AO123" si="266">J125</f>
        <v>1.8226742376452599E-159</v>
      </c>
      <c r="AP123" s="325">
        <f t="shared" ref="AP123" si="267">H127</f>
        <v>6.3258558064496704E-119</v>
      </c>
      <c r="AQ123" s="325">
        <f t="shared" ref="AQ123" si="268">J141</f>
        <v>4.4988849360685498E-43</v>
      </c>
      <c r="AR123" s="325">
        <f t="shared" ref="AR123" si="269">H130+J134</f>
        <v>1.4780379549800901E-68</v>
      </c>
      <c r="AS123" s="325">
        <f t="shared" ref="AS123" si="270">J123</f>
        <v>2.0604509470820101E-98</v>
      </c>
      <c r="AT123" s="325">
        <f t="shared" ref="AT123" si="271">H136</f>
        <v>3.3689104577866699E-9</v>
      </c>
      <c r="AU123" s="325">
        <f t="shared" ref="AU123" si="272">J132</f>
        <v>9.7925690784320999E-130</v>
      </c>
      <c r="AV123" s="325">
        <f t="shared" ref="AV123" si="273">H128</f>
        <v>5.48757623836762E-124</v>
      </c>
      <c r="AW123" s="325">
        <f t="shared" ref="AW123" si="274">H139</f>
        <v>1.1040124664884399E-2</v>
      </c>
      <c r="AX123" s="325">
        <f t="shared" ref="AX123" si="275">H125</f>
        <v>1.76114543773527E-92</v>
      </c>
      <c r="AY123" s="325">
        <f t="shared" ref="AY123" si="276">E123</f>
        <v>1.60626001285213E-30</v>
      </c>
      <c r="AZ123" s="325">
        <f t="shared" ref="AZ123" si="277">H141</f>
        <v>6.5950668502108702E-21</v>
      </c>
      <c r="BA123" s="325">
        <f t="shared" ref="BA123" si="278">H134</f>
        <v>1.05957782107248E-36</v>
      </c>
      <c r="BB123" s="325">
        <f t="shared" ref="BB123" si="279">H123</f>
        <v>4.4554982396596801E-55</v>
      </c>
      <c r="BC123" s="325">
        <f t="shared" ref="BC123" si="280">H132</f>
        <v>2.7425269061409801E-74</v>
      </c>
      <c r="BD123" s="326">
        <f>SUMPRODUCT($L$1:$BC$1,BF123:CW123)</f>
        <v>17.705649494943408</v>
      </c>
      <c r="BF123" s="12">
        <f>L123</f>
        <v>7.9479548067284966E-4</v>
      </c>
      <c r="BG123" s="23">
        <f t="shared" ref="BG123:CV123" si="281">M123</f>
        <v>1.7238880513340601E-33</v>
      </c>
      <c r="BH123" s="23">
        <f t="shared" si="281"/>
        <v>1.6148144092759504E-8</v>
      </c>
      <c r="BI123" s="23">
        <f t="shared" si="281"/>
        <v>2.0922036002310027E-27</v>
      </c>
      <c r="BJ123" s="23">
        <f t="shared" si="281"/>
        <v>5.7684590753643248E-18</v>
      </c>
      <c r="BK123" s="23">
        <f t="shared" si="281"/>
        <v>3.4159126719946102E-40</v>
      </c>
      <c r="BL123" s="23">
        <f t="shared" si="281"/>
        <v>1.8001381721086555E-2</v>
      </c>
      <c r="BM123" s="23">
        <f t="shared" si="281"/>
        <v>3.6629978428560699E-37</v>
      </c>
      <c r="BN123" s="23">
        <f t="shared" si="281"/>
        <v>1.744090678334705E-42</v>
      </c>
      <c r="BO123" s="23">
        <f t="shared" si="281"/>
        <v>1.0595778533767362E-36</v>
      </c>
      <c r="BP123" s="23">
        <f t="shared" si="281"/>
        <v>0.58007862408316502</v>
      </c>
      <c r="BQ123" s="23">
        <f t="shared" si="281"/>
        <v>3.2304256165859198E-44</v>
      </c>
      <c r="BR123" s="23">
        <f t="shared" si="281"/>
        <v>2.7725002356848251E-14</v>
      </c>
      <c r="BS123" s="23">
        <f t="shared" si="281"/>
        <v>1.6148144092759504E-8</v>
      </c>
      <c r="BT123" s="23">
        <f t="shared" si="281"/>
        <v>8.7296080698230195E-45</v>
      </c>
      <c r="BU123" s="23">
        <f t="shared" si="281"/>
        <v>1.8001378352176099E-2</v>
      </c>
      <c r="BV123" s="23">
        <f t="shared" si="281"/>
        <v>3.4159126719946102E-40</v>
      </c>
      <c r="BW123" s="23">
        <f t="shared" si="281"/>
        <v>5.7684570480951299E-18</v>
      </c>
      <c r="BX123" s="23">
        <f t="shared" si="281"/>
        <v>1.1040124664884399E-2</v>
      </c>
      <c r="BY123" s="23">
        <f t="shared" si="281"/>
        <v>1.7238880513340601E-33</v>
      </c>
      <c r="BZ123" s="23">
        <f t="shared" si="281"/>
        <v>3.22575523278089E-12</v>
      </c>
      <c r="CA123" s="23">
        <f t="shared" si="281"/>
        <v>2.7425269061409801E-74</v>
      </c>
      <c r="CB123" s="23">
        <f t="shared" si="281"/>
        <v>7.0961602891773404E-203</v>
      </c>
      <c r="CC123" s="23">
        <f t="shared" si="281"/>
        <v>7.0935534702074595E-108</v>
      </c>
      <c r="CD123" s="23">
        <f t="shared" si="281"/>
        <v>1.3229598083444401E-25</v>
      </c>
      <c r="CE123" s="23">
        <f t="shared" si="281"/>
        <v>2.02726919463855E-24</v>
      </c>
      <c r="CF123" s="23">
        <f t="shared" si="281"/>
        <v>6.3258558064496704E-119</v>
      </c>
      <c r="CG123" s="23">
        <f t="shared" si="281"/>
        <v>1.11329794459672E-211</v>
      </c>
      <c r="CH123" s="23">
        <f t="shared" si="281"/>
        <v>0.3610435353646787</v>
      </c>
      <c r="CI123" s="23">
        <f t="shared" si="281"/>
        <v>1.8226742376452599E-159</v>
      </c>
      <c r="CJ123" s="23">
        <f t="shared" si="281"/>
        <v>6.3258558064496704E-119</v>
      </c>
      <c r="CK123" s="23">
        <f t="shared" si="281"/>
        <v>4.4988849360685498E-43</v>
      </c>
      <c r="CL123" s="23">
        <f t="shared" si="281"/>
        <v>1.4780379549800901E-68</v>
      </c>
      <c r="CM123" s="23">
        <f t="shared" si="281"/>
        <v>2.0604509470820101E-98</v>
      </c>
      <c r="CN123" s="23">
        <f t="shared" si="281"/>
        <v>3.3689104577866699E-9</v>
      </c>
      <c r="CO123" s="23">
        <f t="shared" si="281"/>
        <v>9.7925690784320999E-130</v>
      </c>
      <c r="CP123" s="23">
        <f t="shared" si="281"/>
        <v>5.48757623836762E-124</v>
      </c>
      <c r="CQ123" s="23">
        <f t="shared" si="281"/>
        <v>1.1040124664884399E-2</v>
      </c>
      <c r="CR123" s="23">
        <f t="shared" si="281"/>
        <v>1.76114543773527E-92</v>
      </c>
      <c r="CS123" s="23">
        <f t="shared" si="281"/>
        <v>1.60626001285213E-30</v>
      </c>
      <c r="CT123" s="23">
        <f t="shared" si="281"/>
        <v>6.5950668502108702E-21</v>
      </c>
      <c r="CU123" s="23">
        <f t="shared" si="281"/>
        <v>1.05957782107248E-36</v>
      </c>
      <c r="CV123" s="24">
        <f t="shared" si="281"/>
        <v>4.4554982396596801E-55</v>
      </c>
    </row>
    <row r="124" spans="1:100">
      <c r="A124" s="348"/>
      <c r="B124" s="329"/>
      <c r="C124" s="345"/>
      <c r="D124" s="28">
        <v>-8</v>
      </c>
      <c r="E124" s="340"/>
      <c r="F124" s="343"/>
      <c r="G124" s="128">
        <f>'6'!G123</f>
        <v>3.6629978428560699E-37</v>
      </c>
      <c r="H124" s="270">
        <f>'6'!H123</f>
        <v>2.7425269061409801E-74</v>
      </c>
      <c r="I124" s="271">
        <f>'6'!I123</f>
        <v>2.2216124125201898E-80</v>
      </c>
      <c r="J124" s="272">
        <f>'6'!J123</f>
        <v>9.7925690784320999E-130</v>
      </c>
      <c r="K124" s="6"/>
      <c r="L124" s="333"/>
      <c r="M124" s="325"/>
      <c r="N124" s="325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7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  <c r="AN124" s="325"/>
      <c r="AO124" s="325"/>
      <c r="AP124" s="325"/>
      <c r="AQ124" s="325"/>
      <c r="AR124" s="325"/>
      <c r="AS124" s="325"/>
      <c r="AT124" s="325"/>
      <c r="AU124" s="325"/>
      <c r="AV124" s="325"/>
      <c r="AW124" s="325"/>
      <c r="AX124" s="325"/>
      <c r="AY124" s="325"/>
      <c r="AZ124" s="325"/>
      <c r="BA124" s="325"/>
      <c r="BB124" s="325"/>
      <c r="BC124" s="325"/>
      <c r="BD124" s="326"/>
    </row>
    <row r="125" spans="1:100">
      <c r="A125" s="348"/>
      <c r="B125" s="329"/>
      <c r="C125" s="345"/>
      <c r="D125" s="28">
        <v>-7</v>
      </c>
      <c r="E125" s="340"/>
      <c r="F125" s="343"/>
      <c r="G125" s="128">
        <f>'6'!G124</f>
        <v>3.4159126719946102E-40</v>
      </c>
      <c r="H125" s="270">
        <f>'6'!H124</f>
        <v>1.76114543773527E-92</v>
      </c>
      <c r="I125" s="271">
        <f>'6'!I124</f>
        <v>3.9899646690462898E-100</v>
      </c>
      <c r="J125" s="272">
        <f>'6'!J124</f>
        <v>1.8226742376452599E-159</v>
      </c>
      <c r="K125" s="6"/>
      <c r="L125" s="333"/>
      <c r="M125" s="325"/>
      <c r="N125" s="325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7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  <c r="AN125" s="325"/>
      <c r="AO125" s="325"/>
      <c r="AP125" s="325"/>
      <c r="AQ125" s="325"/>
      <c r="AR125" s="325"/>
      <c r="AS125" s="325"/>
      <c r="AT125" s="325"/>
      <c r="AU125" s="325"/>
      <c r="AV125" s="325"/>
      <c r="AW125" s="325"/>
      <c r="AX125" s="325"/>
      <c r="AY125" s="325"/>
      <c r="AZ125" s="325"/>
      <c r="BA125" s="325"/>
      <c r="BB125" s="325"/>
      <c r="BC125" s="325"/>
      <c r="BD125" s="326"/>
    </row>
    <row r="126" spans="1:100">
      <c r="A126" s="348"/>
      <c r="B126" s="329"/>
      <c r="C126" s="345"/>
      <c r="D126" s="28">
        <v>-6</v>
      </c>
      <c r="E126" s="340"/>
      <c r="F126" s="343"/>
      <c r="G126" s="128">
        <f>'6'!G125</f>
        <v>1.29420218472785E-42</v>
      </c>
      <c r="H126" s="270">
        <f>'6'!H125</f>
        <v>7.0935534702074595E-108</v>
      </c>
      <c r="I126" s="271">
        <f>'6'!I125</f>
        <v>7.6374529378612599E-117</v>
      </c>
      <c r="J126" s="272">
        <f>'6'!J125</f>
        <v>1.10437323862151E-184</v>
      </c>
      <c r="K126" s="6"/>
      <c r="L126" s="333"/>
      <c r="M126" s="325"/>
      <c r="N126" s="325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7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  <c r="AN126" s="325"/>
      <c r="AO126" s="325"/>
      <c r="AP126" s="325"/>
      <c r="AQ126" s="325"/>
      <c r="AR126" s="325"/>
      <c r="AS126" s="325"/>
      <c r="AT126" s="325"/>
      <c r="AU126" s="325"/>
      <c r="AV126" s="325"/>
      <c r="AW126" s="325"/>
      <c r="AX126" s="325"/>
      <c r="AY126" s="325"/>
      <c r="AZ126" s="325"/>
      <c r="BA126" s="325"/>
      <c r="BB126" s="325"/>
      <c r="BC126" s="325"/>
      <c r="BD126" s="326"/>
    </row>
    <row r="127" spans="1:100">
      <c r="A127" s="348"/>
      <c r="B127" s="329"/>
      <c r="C127" s="345"/>
      <c r="D127" s="28">
        <v>-5</v>
      </c>
      <c r="E127" s="340"/>
      <c r="F127" s="343"/>
      <c r="G127" s="128">
        <f>'6'!G126</f>
        <v>3.2304256165859198E-44</v>
      </c>
      <c r="H127" s="270">
        <f>'6'!H126</f>
        <v>6.3258558064496704E-119</v>
      </c>
      <c r="I127" s="271">
        <f>'6'!I126</f>
        <v>7.42452219787819E-129</v>
      </c>
      <c r="J127" s="272">
        <f>'6'!J126</f>
        <v>7.0961602891773404E-203</v>
      </c>
      <c r="K127" s="6"/>
      <c r="L127" s="333"/>
      <c r="M127" s="325"/>
      <c r="N127" s="325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7"/>
      <c r="AB127" s="325"/>
      <c r="AC127" s="325"/>
      <c r="AD127" s="325"/>
      <c r="AE127" s="325"/>
      <c r="AF127" s="325"/>
      <c r="AG127" s="325"/>
      <c r="AH127" s="325"/>
      <c r="AI127" s="325"/>
      <c r="AJ127" s="325"/>
      <c r="AK127" s="325"/>
      <c r="AL127" s="325"/>
      <c r="AM127" s="325"/>
      <c r="AN127" s="325"/>
      <c r="AO127" s="325"/>
      <c r="AP127" s="325"/>
      <c r="AQ127" s="325"/>
      <c r="AR127" s="325"/>
      <c r="AS127" s="325"/>
      <c r="AT127" s="325"/>
      <c r="AU127" s="325"/>
      <c r="AV127" s="325"/>
      <c r="AW127" s="325"/>
      <c r="AX127" s="325"/>
      <c r="AY127" s="325"/>
      <c r="AZ127" s="325"/>
      <c r="BA127" s="325"/>
      <c r="BB127" s="325"/>
      <c r="BC127" s="325"/>
      <c r="BD127" s="326"/>
    </row>
    <row r="128" spans="1:100">
      <c r="A128" s="348"/>
      <c r="B128" s="329"/>
      <c r="C128" s="345"/>
      <c r="D128" s="28">
        <v>-4</v>
      </c>
      <c r="E128" s="340"/>
      <c r="F128" s="343"/>
      <c r="G128" s="128">
        <f>'6'!G127</f>
        <v>8.7296080698230195E-45</v>
      </c>
      <c r="H128" s="270">
        <f>'6'!H127</f>
        <v>5.48757623836762E-124</v>
      </c>
      <c r="I128" s="271">
        <f>'6'!I127</f>
        <v>2.0369679282246799E-134</v>
      </c>
      <c r="J128" s="272">
        <f>'6'!J127</f>
        <v>1.11329794459672E-211</v>
      </c>
      <c r="K128" s="6"/>
      <c r="L128" s="333"/>
      <c r="M128" s="325"/>
      <c r="N128" s="325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7"/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5"/>
      <c r="AM128" s="325"/>
      <c r="AN128" s="325"/>
      <c r="AO128" s="325"/>
      <c r="AP128" s="325"/>
      <c r="AQ128" s="325"/>
      <c r="AR128" s="325"/>
      <c r="AS128" s="325"/>
      <c r="AT128" s="325"/>
      <c r="AU128" s="325"/>
      <c r="AV128" s="325"/>
      <c r="AW128" s="325"/>
      <c r="AX128" s="325"/>
      <c r="AY128" s="325"/>
      <c r="AZ128" s="325"/>
      <c r="BA128" s="325"/>
      <c r="BB128" s="325"/>
      <c r="BC128" s="325"/>
      <c r="BD128" s="326"/>
    </row>
    <row r="129" spans="1:100">
      <c r="A129" s="348"/>
      <c r="B129" s="329"/>
      <c r="C129" s="345"/>
      <c r="D129" s="28">
        <v>-3</v>
      </c>
      <c r="E129" s="340"/>
      <c r="F129" s="343"/>
      <c r="G129" s="128">
        <f>G127</f>
        <v>3.2304256165859198E-44</v>
      </c>
      <c r="H129" s="270">
        <f t="shared" ref="H129:J129" si="282">H127</f>
        <v>6.3258558064496704E-119</v>
      </c>
      <c r="I129" s="271">
        <f t="shared" si="282"/>
        <v>7.42452219787819E-129</v>
      </c>
      <c r="J129" s="272">
        <f t="shared" si="282"/>
        <v>7.0961602891773404E-203</v>
      </c>
      <c r="K129" s="6"/>
      <c r="L129" s="333"/>
      <c r="M129" s="325"/>
      <c r="N129" s="325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7"/>
      <c r="AB129" s="325"/>
      <c r="AC129" s="325"/>
      <c r="AD129" s="325"/>
      <c r="AE129" s="325"/>
      <c r="AF129" s="325"/>
      <c r="AG129" s="325"/>
      <c r="AH129" s="325"/>
      <c r="AI129" s="325"/>
      <c r="AJ129" s="325"/>
      <c r="AK129" s="325"/>
      <c r="AL129" s="325"/>
      <c r="AM129" s="325"/>
      <c r="AN129" s="325"/>
      <c r="AO129" s="325"/>
      <c r="AP129" s="325"/>
      <c r="AQ129" s="325"/>
      <c r="AR129" s="325"/>
      <c r="AS129" s="325"/>
      <c r="AT129" s="325"/>
      <c r="AU129" s="325"/>
      <c r="AV129" s="325"/>
      <c r="AW129" s="325"/>
      <c r="AX129" s="325"/>
      <c r="AY129" s="325"/>
      <c r="AZ129" s="325"/>
      <c r="BA129" s="325"/>
      <c r="BB129" s="325"/>
      <c r="BC129" s="325"/>
      <c r="BD129" s="326"/>
    </row>
    <row r="130" spans="1:100">
      <c r="A130" s="348"/>
      <c r="B130" s="329"/>
      <c r="C130" s="345"/>
      <c r="D130" s="28">
        <v>-2</v>
      </c>
      <c r="E130" s="340"/>
      <c r="F130" s="343"/>
      <c r="G130" s="128">
        <f>G126</f>
        <v>1.29420218472785E-42</v>
      </c>
      <c r="H130" s="270">
        <f t="shared" ref="H130:J130" si="283">H126</f>
        <v>7.0935534702074595E-108</v>
      </c>
      <c r="I130" s="271">
        <f t="shared" si="283"/>
        <v>7.6374529378612599E-117</v>
      </c>
      <c r="J130" s="272">
        <f t="shared" si="283"/>
        <v>1.10437323862151E-184</v>
      </c>
      <c r="K130" s="6"/>
      <c r="L130" s="333"/>
      <c r="M130" s="325"/>
      <c r="N130" s="325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7"/>
      <c r="AB130" s="325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  <c r="AN130" s="325"/>
      <c r="AO130" s="325"/>
      <c r="AP130" s="325"/>
      <c r="AQ130" s="325"/>
      <c r="AR130" s="325"/>
      <c r="AS130" s="325"/>
      <c r="AT130" s="325"/>
      <c r="AU130" s="325"/>
      <c r="AV130" s="325"/>
      <c r="AW130" s="325"/>
      <c r="AX130" s="325"/>
      <c r="AY130" s="325"/>
      <c r="AZ130" s="325"/>
      <c r="BA130" s="325"/>
      <c r="BB130" s="325"/>
      <c r="BC130" s="325"/>
      <c r="BD130" s="326"/>
    </row>
    <row r="131" spans="1:100">
      <c r="A131" s="348"/>
      <c r="B131" s="329"/>
      <c r="C131" s="345"/>
      <c r="D131" s="28">
        <v>-1</v>
      </c>
      <c r="E131" s="340"/>
      <c r="F131" s="343"/>
      <c r="G131" s="128">
        <f>G125</f>
        <v>3.4159126719946102E-40</v>
      </c>
      <c r="H131" s="270">
        <f t="shared" ref="H131:J131" si="284">H125</f>
        <v>1.76114543773527E-92</v>
      </c>
      <c r="I131" s="271">
        <f t="shared" si="284"/>
        <v>3.9899646690462898E-100</v>
      </c>
      <c r="J131" s="272">
        <f t="shared" si="284"/>
        <v>1.8226742376452599E-159</v>
      </c>
      <c r="K131" s="6"/>
      <c r="L131" s="333"/>
      <c r="M131" s="325"/>
      <c r="N131" s="325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7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  <c r="AN131" s="325"/>
      <c r="AO131" s="325"/>
      <c r="AP131" s="325"/>
      <c r="AQ131" s="325"/>
      <c r="AR131" s="325"/>
      <c r="AS131" s="325"/>
      <c r="AT131" s="325"/>
      <c r="AU131" s="325"/>
      <c r="AV131" s="325"/>
      <c r="AW131" s="325"/>
      <c r="AX131" s="325"/>
      <c r="AY131" s="325"/>
      <c r="AZ131" s="325"/>
      <c r="BA131" s="325"/>
      <c r="BB131" s="325"/>
      <c r="BC131" s="325"/>
      <c r="BD131" s="326"/>
    </row>
    <row r="132" spans="1:100">
      <c r="A132" s="348"/>
      <c r="B132" s="329"/>
      <c r="C132" s="345"/>
      <c r="D132" s="28">
        <v>0</v>
      </c>
      <c r="E132" s="340"/>
      <c r="F132" s="343"/>
      <c r="G132" s="128">
        <f>G124</f>
        <v>3.6629978428560699E-37</v>
      </c>
      <c r="H132" s="270">
        <f t="shared" ref="H132:J132" si="285">H124</f>
        <v>2.7425269061409801E-74</v>
      </c>
      <c r="I132" s="271">
        <f t="shared" si="285"/>
        <v>2.2216124125201898E-80</v>
      </c>
      <c r="J132" s="272">
        <f t="shared" si="285"/>
        <v>9.7925690784320999E-130</v>
      </c>
      <c r="K132" s="6"/>
      <c r="L132" s="333"/>
      <c r="M132" s="325"/>
      <c r="N132" s="325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7"/>
      <c r="AB132" s="325"/>
      <c r="AC132" s="325"/>
      <c r="AD132" s="325"/>
      <c r="AE132" s="325"/>
      <c r="AF132" s="325"/>
      <c r="AG132" s="325"/>
      <c r="AH132" s="325"/>
      <c r="AI132" s="325"/>
      <c r="AJ132" s="325"/>
      <c r="AK132" s="325"/>
      <c r="AL132" s="325"/>
      <c r="AM132" s="325"/>
      <c r="AN132" s="325"/>
      <c r="AO132" s="325"/>
      <c r="AP132" s="325"/>
      <c r="AQ132" s="325"/>
      <c r="AR132" s="325"/>
      <c r="AS132" s="325"/>
      <c r="AT132" s="325"/>
      <c r="AU132" s="325"/>
      <c r="AV132" s="325"/>
      <c r="AW132" s="325"/>
      <c r="AX132" s="325"/>
      <c r="AY132" s="325"/>
      <c r="AZ132" s="325"/>
      <c r="BA132" s="325"/>
      <c r="BB132" s="325"/>
      <c r="BC132" s="325"/>
      <c r="BD132" s="326"/>
    </row>
    <row r="133" spans="1:100">
      <c r="A133" s="348"/>
      <c r="B133" s="329"/>
      <c r="C133" s="345"/>
      <c r="D133" s="28">
        <v>1</v>
      </c>
      <c r="E133" s="340"/>
      <c r="F133" s="343"/>
      <c r="G133" s="97">
        <f>G123</f>
        <v>1.7238880513340601E-33</v>
      </c>
      <c r="H133" s="51">
        <f t="shared" ref="H133:J133" si="286">H123</f>
        <v>4.4554982396596801E-55</v>
      </c>
      <c r="I133" s="126">
        <f t="shared" si="286"/>
        <v>1.53539901500313E-59</v>
      </c>
      <c r="J133" s="173">
        <f t="shared" si="286"/>
        <v>2.0604509470820101E-98</v>
      </c>
      <c r="K133" s="6"/>
      <c r="L133" s="333"/>
      <c r="M133" s="325"/>
      <c r="N133" s="325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7"/>
      <c r="AB133" s="325"/>
      <c r="AC133" s="325"/>
      <c r="AD133" s="325"/>
      <c r="AE133" s="325"/>
      <c r="AF133" s="325"/>
      <c r="AG133" s="325"/>
      <c r="AH133" s="325"/>
      <c r="AI133" s="325"/>
      <c r="AJ133" s="325"/>
      <c r="AK133" s="325"/>
      <c r="AL133" s="325"/>
      <c r="AM133" s="325"/>
      <c r="AN133" s="325"/>
      <c r="AO133" s="325"/>
      <c r="AP133" s="325"/>
      <c r="AQ133" s="325"/>
      <c r="AR133" s="325"/>
      <c r="AS133" s="325"/>
      <c r="AT133" s="325"/>
      <c r="AU133" s="325"/>
      <c r="AV133" s="325"/>
      <c r="AW133" s="325"/>
      <c r="AX133" s="325"/>
      <c r="AY133" s="325"/>
      <c r="AZ133" s="325"/>
      <c r="BA133" s="325"/>
      <c r="BB133" s="325"/>
      <c r="BC133" s="325"/>
      <c r="BD133" s="326"/>
    </row>
    <row r="134" spans="1:100">
      <c r="A134" s="348"/>
      <c r="B134" s="329"/>
      <c r="C134" s="345"/>
      <c r="D134" s="28">
        <v>2</v>
      </c>
      <c r="E134" s="340"/>
      <c r="F134" s="343"/>
      <c r="G134" s="97">
        <f>G142</f>
        <v>2.0922036002297399E-27</v>
      </c>
      <c r="H134" s="51">
        <f t="shared" ref="H134:J134" si="287">H142</f>
        <v>1.05957782107248E-36</v>
      </c>
      <c r="I134" s="126">
        <f t="shared" si="287"/>
        <v>1.26278997567354E-39</v>
      </c>
      <c r="J134" s="173">
        <f t="shared" si="287"/>
        <v>1.4780379549800901E-68</v>
      </c>
      <c r="K134" s="6"/>
      <c r="L134" s="333"/>
      <c r="M134" s="325"/>
      <c r="N134" s="325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7"/>
      <c r="AB134" s="325"/>
      <c r="AC134" s="325"/>
      <c r="AD134" s="325"/>
      <c r="AE134" s="325"/>
      <c r="AF134" s="325"/>
      <c r="AG134" s="325"/>
      <c r="AH134" s="325"/>
      <c r="AI134" s="325"/>
      <c r="AJ134" s="325"/>
      <c r="AK134" s="325"/>
      <c r="AL134" s="325"/>
      <c r="AM134" s="325"/>
      <c r="AN134" s="325"/>
      <c r="AO134" s="325"/>
      <c r="AP134" s="325"/>
      <c r="AQ134" s="325"/>
      <c r="AR134" s="325"/>
      <c r="AS134" s="325"/>
      <c r="AT134" s="325"/>
      <c r="AU134" s="325"/>
      <c r="AV134" s="325"/>
      <c r="AW134" s="325"/>
      <c r="AX134" s="325"/>
      <c r="AY134" s="325"/>
      <c r="AZ134" s="325"/>
      <c r="BA134" s="325"/>
      <c r="BB134" s="325"/>
      <c r="BC134" s="325"/>
      <c r="BD134" s="326"/>
    </row>
    <row r="135" spans="1:100">
      <c r="A135" s="348"/>
      <c r="B135" s="329"/>
      <c r="C135" s="345"/>
      <c r="D135" s="28">
        <v>3</v>
      </c>
      <c r="E135" s="340"/>
      <c r="F135" s="343"/>
      <c r="G135" s="97">
        <f>G141</f>
        <v>5.76830345116732E-18</v>
      </c>
      <c r="H135" s="51">
        <f t="shared" ref="H135:J135" si="288">H141</f>
        <v>6.5950668502108702E-21</v>
      </c>
      <c r="I135" s="126">
        <f t="shared" si="288"/>
        <v>1.53596927809885E-22</v>
      </c>
      <c r="J135" s="173">
        <f t="shared" si="288"/>
        <v>4.4988849360685498E-43</v>
      </c>
      <c r="K135" s="6"/>
      <c r="L135" s="333"/>
      <c r="M135" s="325"/>
      <c r="N135" s="325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7"/>
      <c r="AB135" s="325"/>
      <c r="AC135" s="325"/>
      <c r="AD135" s="325"/>
      <c r="AE135" s="325"/>
      <c r="AF135" s="325"/>
      <c r="AG135" s="325"/>
      <c r="AH135" s="325"/>
      <c r="AI135" s="325"/>
      <c r="AJ135" s="325"/>
      <c r="AK135" s="325"/>
      <c r="AL135" s="325"/>
      <c r="AM135" s="325"/>
      <c r="AN135" s="325"/>
      <c r="AO135" s="325"/>
      <c r="AP135" s="325"/>
      <c r="AQ135" s="325"/>
      <c r="AR135" s="325"/>
      <c r="AS135" s="325"/>
      <c r="AT135" s="325"/>
      <c r="AU135" s="325"/>
      <c r="AV135" s="325"/>
      <c r="AW135" s="325"/>
      <c r="AX135" s="325"/>
      <c r="AY135" s="325"/>
      <c r="AZ135" s="325"/>
      <c r="BA135" s="325"/>
      <c r="BB135" s="325"/>
      <c r="BC135" s="325"/>
      <c r="BD135" s="326"/>
    </row>
    <row r="136" spans="1:100">
      <c r="A136" s="348"/>
      <c r="B136" s="329"/>
      <c r="C136" s="345"/>
      <c r="D136" s="28">
        <v>4</v>
      </c>
      <c r="E136" s="340"/>
      <c r="F136" s="343"/>
      <c r="G136" s="97">
        <f>G140</f>
        <v>1.5467764829761701E-8</v>
      </c>
      <c r="H136" s="51">
        <f t="shared" ref="H136:J136" si="289">H140</f>
        <v>3.3689104577866699E-9</v>
      </c>
      <c r="I136" s="126">
        <f t="shared" si="289"/>
        <v>6.80379262997802E-10</v>
      </c>
      <c r="J136" s="173">
        <f t="shared" si="289"/>
        <v>2.02726919463855E-24</v>
      </c>
      <c r="K136" s="6"/>
      <c r="L136" s="333"/>
      <c r="M136" s="325"/>
      <c r="N136" s="325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7"/>
      <c r="AB136" s="325"/>
      <c r="AC136" s="325"/>
      <c r="AD136" s="325"/>
      <c r="AE136" s="325"/>
      <c r="AF136" s="325"/>
      <c r="AG136" s="325"/>
      <c r="AH136" s="325"/>
      <c r="AI136" s="325"/>
      <c r="AJ136" s="325"/>
      <c r="AK136" s="325"/>
      <c r="AL136" s="325"/>
      <c r="AM136" s="325"/>
      <c r="AN136" s="325"/>
      <c r="AO136" s="325"/>
      <c r="AP136" s="325"/>
      <c r="AQ136" s="325"/>
      <c r="AR136" s="325"/>
      <c r="AS136" s="325"/>
      <c r="AT136" s="325"/>
      <c r="AU136" s="325"/>
      <c r="AV136" s="325"/>
      <c r="AW136" s="325"/>
      <c r="AX136" s="325"/>
      <c r="AY136" s="325"/>
      <c r="AZ136" s="325"/>
      <c r="BA136" s="325"/>
      <c r="BB136" s="325"/>
      <c r="BC136" s="325"/>
      <c r="BD136" s="326"/>
    </row>
    <row r="137" spans="1:100">
      <c r="A137" s="348"/>
      <c r="B137" s="329"/>
      <c r="C137" s="345"/>
      <c r="D137" s="28">
        <v>5</v>
      </c>
      <c r="E137" s="340"/>
      <c r="F137" s="343"/>
      <c r="G137" s="97">
        <f>G139</f>
        <v>1.03681750800653E-2</v>
      </c>
      <c r="H137" s="51">
        <f t="shared" ref="H137:J137" si="290">H139</f>
        <v>1.1040124664884399E-2</v>
      </c>
      <c r="I137" s="126">
        <f t="shared" si="290"/>
        <v>7.6332032721107999E-3</v>
      </c>
      <c r="J137" s="173">
        <f t="shared" si="290"/>
        <v>2.77249957617814E-14</v>
      </c>
      <c r="K137" s="6"/>
      <c r="L137" s="333"/>
      <c r="M137" s="325"/>
      <c r="N137" s="325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7"/>
      <c r="AB137" s="325"/>
      <c r="AC137" s="325"/>
      <c r="AD137" s="325"/>
      <c r="AE137" s="325"/>
      <c r="AF137" s="325"/>
      <c r="AG137" s="325"/>
      <c r="AH137" s="325"/>
      <c r="AI137" s="325"/>
      <c r="AJ137" s="325"/>
      <c r="AK137" s="325"/>
      <c r="AL137" s="325"/>
      <c r="AM137" s="325"/>
      <c r="AN137" s="325"/>
      <c r="AO137" s="325"/>
      <c r="AP137" s="325"/>
      <c r="AQ137" s="325"/>
      <c r="AR137" s="325"/>
      <c r="AS137" s="325"/>
      <c r="AT137" s="325"/>
      <c r="AU137" s="325"/>
      <c r="AV137" s="325"/>
      <c r="AW137" s="325"/>
      <c r="AX137" s="325"/>
      <c r="AY137" s="325"/>
      <c r="AZ137" s="325"/>
      <c r="BA137" s="325"/>
      <c r="BB137" s="325"/>
      <c r="BC137" s="325"/>
      <c r="BD137" s="326"/>
    </row>
    <row r="138" spans="1:100">
      <c r="A138" s="348"/>
      <c r="B138" s="329"/>
      <c r="C138" s="345"/>
      <c r="D138" s="28">
        <v>6</v>
      </c>
      <c r="E138" s="340"/>
      <c r="F138" s="343"/>
      <c r="G138" s="97">
        <f>'6'!G137</f>
        <v>0.271315027687351</v>
      </c>
      <c r="H138" s="51">
        <f>'6'!H137</f>
        <v>0.361043535364651</v>
      </c>
      <c r="I138" s="126">
        <f>'6'!I137</f>
        <v>0.30876359639581402</v>
      </c>
      <c r="J138" s="173">
        <f>'6'!J137</f>
        <v>3.22575523278089E-12</v>
      </c>
      <c r="K138" s="6"/>
      <c r="L138" s="333"/>
      <c r="M138" s="325"/>
      <c r="N138" s="325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7"/>
      <c r="AB138" s="325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  <c r="AN138" s="325"/>
      <c r="AO138" s="325"/>
      <c r="AP138" s="325"/>
      <c r="AQ138" s="325"/>
      <c r="AR138" s="325"/>
      <c r="AS138" s="325"/>
      <c r="AT138" s="325"/>
      <c r="AU138" s="325"/>
      <c r="AV138" s="325"/>
      <c r="AW138" s="325"/>
      <c r="AX138" s="325"/>
      <c r="AY138" s="325"/>
      <c r="AZ138" s="325"/>
      <c r="BA138" s="325"/>
      <c r="BB138" s="325"/>
      <c r="BC138" s="325"/>
      <c r="BD138" s="326"/>
    </row>
    <row r="139" spans="1:100">
      <c r="A139" s="348"/>
      <c r="B139" s="329"/>
      <c r="C139" s="345"/>
      <c r="D139" s="28">
        <v>7</v>
      </c>
      <c r="E139" s="340"/>
      <c r="F139" s="343"/>
      <c r="G139" s="97">
        <f>'6'!G138</f>
        <v>1.03681750800653E-2</v>
      </c>
      <c r="H139" s="51">
        <f>'6'!H138</f>
        <v>1.1040124664884399E-2</v>
      </c>
      <c r="I139" s="126">
        <f>'6'!I138</f>
        <v>7.6332032721107999E-3</v>
      </c>
      <c r="J139" s="173">
        <f>'6'!J138</f>
        <v>2.77249957617814E-14</v>
      </c>
      <c r="K139" s="6"/>
      <c r="L139" s="333"/>
      <c r="M139" s="325"/>
      <c r="N139" s="325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7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  <c r="AN139" s="325"/>
      <c r="AO139" s="325"/>
      <c r="AP139" s="325"/>
      <c r="AQ139" s="325"/>
      <c r="AR139" s="325"/>
      <c r="AS139" s="325"/>
      <c r="AT139" s="325"/>
      <c r="AU139" s="325"/>
      <c r="AV139" s="325"/>
      <c r="AW139" s="325"/>
      <c r="AX139" s="325"/>
      <c r="AY139" s="325"/>
      <c r="AZ139" s="325"/>
      <c r="BA139" s="325"/>
      <c r="BB139" s="325"/>
      <c r="BC139" s="325"/>
      <c r="BD139" s="326"/>
    </row>
    <row r="140" spans="1:100">
      <c r="A140" s="348"/>
      <c r="B140" s="329"/>
      <c r="C140" s="345"/>
      <c r="D140" s="28">
        <v>8</v>
      </c>
      <c r="E140" s="340"/>
      <c r="F140" s="343"/>
      <c r="G140" s="97">
        <f>'6'!G139</f>
        <v>1.5467764829761701E-8</v>
      </c>
      <c r="H140" s="51">
        <f>'6'!H139</f>
        <v>3.3689104577866699E-9</v>
      </c>
      <c r="I140" s="126">
        <f>'6'!I139</f>
        <v>6.80379262997802E-10</v>
      </c>
      <c r="J140" s="173">
        <f>'6'!J139</f>
        <v>2.02726919463855E-24</v>
      </c>
      <c r="K140" s="6"/>
      <c r="L140" s="333"/>
      <c r="M140" s="325"/>
      <c r="N140" s="325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7"/>
      <c r="AB140" s="325"/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  <c r="AN140" s="325"/>
      <c r="AO140" s="325"/>
      <c r="AP140" s="325"/>
      <c r="AQ140" s="325"/>
      <c r="AR140" s="325"/>
      <c r="AS140" s="325"/>
      <c r="AT140" s="325"/>
      <c r="AU140" s="325"/>
      <c r="AV140" s="325"/>
      <c r="AW140" s="325"/>
      <c r="AX140" s="325"/>
      <c r="AY140" s="325"/>
      <c r="AZ140" s="325"/>
      <c r="BA140" s="325"/>
      <c r="BB140" s="325"/>
      <c r="BC140" s="325"/>
      <c r="BD140" s="326"/>
    </row>
    <row r="141" spans="1:100">
      <c r="A141" s="348"/>
      <c r="B141" s="329"/>
      <c r="C141" s="345"/>
      <c r="D141" s="28">
        <v>9</v>
      </c>
      <c r="E141" s="340"/>
      <c r="F141" s="343"/>
      <c r="G141" s="97">
        <f>'6'!G140</f>
        <v>5.76830345116732E-18</v>
      </c>
      <c r="H141" s="51">
        <f>'6'!H140</f>
        <v>6.5950668502108702E-21</v>
      </c>
      <c r="I141" s="126">
        <f>'6'!I140</f>
        <v>1.53596927809885E-22</v>
      </c>
      <c r="J141" s="173">
        <f>'6'!J140</f>
        <v>4.4988849360685498E-43</v>
      </c>
      <c r="K141" s="6"/>
      <c r="L141" s="333"/>
      <c r="M141" s="325"/>
      <c r="N141" s="325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7"/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/>
      <c r="AW141" s="325"/>
      <c r="AX141" s="325"/>
      <c r="AY141" s="325"/>
      <c r="AZ141" s="325"/>
      <c r="BA141" s="325"/>
      <c r="BB141" s="325"/>
      <c r="BC141" s="325"/>
      <c r="BD141" s="326"/>
    </row>
    <row r="142" spans="1:100">
      <c r="A142" s="348"/>
      <c r="B142" s="329"/>
      <c r="C142" s="345"/>
      <c r="D142" s="29">
        <v>10</v>
      </c>
      <c r="E142" s="341"/>
      <c r="F142" s="344"/>
      <c r="G142" s="101">
        <f>'6'!G141</f>
        <v>2.0922036002297399E-27</v>
      </c>
      <c r="H142" s="77">
        <f>'6'!H141</f>
        <v>1.05957782107248E-36</v>
      </c>
      <c r="I142" s="248">
        <f>'6'!I141</f>
        <v>1.26278997567354E-39</v>
      </c>
      <c r="J142" s="182">
        <f>'6'!J141</f>
        <v>1.4780379549800901E-68</v>
      </c>
      <c r="K142" s="30"/>
      <c r="L142" s="334"/>
      <c r="M142" s="325"/>
      <c r="N142" s="325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7"/>
      <c r="AB142" s="325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  <c r="AN142" s="325"/>
      <c r="AO142" s="325"/>
      <c r="AP142" s="325"/>
      <c r="AQ142" s="325"/>
      <c r="AR142" s="325"/>
      <c r="AS142" s="325"/>
      <c r="AT142" s="325"/>
      <c r="AU142" s="325"/>
      <c r="AV142" s="325"/>
      <c r="AW142" s="325"/>
      <c r="AX142" s="325"/>
      <c r="AY142" s="325"/>
      <c r="AZ142" s="325"/>
      <c r="BA142" s="325"/>
      <c r="BB142" s="325"/>
      <c r="BC142" s="325"/>
      <c r="BD142" s="326"/>
    </row>
    <row r="143" spans="1:100">
      <c r="A143" s="348"/>
      <c r="B143" s="328">
        <v>0.25</v>
      </c>
      <c r="C143" s="345"/>
      <c r="D143" s="26">
        <v>-9</v>
      </c>
      <c r="E143" s="339">
        <v>6.9245088836919499E-4</v>
      </c>
      <c r="F143" s="342">
        <v>2.9870635962449699E-3</v>
      </c>
      <c r="G143" s="100">
        <f>'6'!G162</f>
        <v>2.4225235557829299E-3</v>
      </c>
      <c r="H143" s="64">
        <f>'6'!H162</f>
        <v>7.9652833461505299E-5</v>
      </c>
      <c r="I143" s="269">
        <f>'6'!I162</f>
        <v>1.32824442176479E-4</v>
      </c>
      <c r="J143" s="204">
        <f>'6'!J162</f>
        <v>1.4864452520074199E-6</v>
      </c>
      <c r="K143" s="27"/>
      <c r="L143" s="332">
        <f t="shared" ref="L143" si="291">1-SUM(M143:BC162)</f>
        <v>7.8534720589475748E-2</v>
      </c>
      <c r="M143" s="325">
        <f t="shared" ref="M143" si="292">G153+I153</f>
        <v>2.555347997959409E-3</v>
      </c>
      <c r="N143" s="325">
        <f t="shared" ref="N143" si="293">G160+I160+J153</f>
        <v>7.7467947994013908E-2</v>
      </c>
      <c r="O143" s="325">
        <f t="shared" ref="O143" si="294">G162+I162+H153</f>
        <v>7.6589699047166157E-3</v>
      </c>
      <c r="P143" s="325">
        <f t="shared" ref="P143" si="295">G155+I155+J160</f>
        <v>2.7576723626384553E-2</v>
      </c>
      <c r="Q143" s="325">
        <f t="shared" ref="Q143" si="296">G151+I151</f>
        <v>5.3247256964950279E-4</v>
      </c>
      <c r="R143" s="325">
        <f t="shared" ref="R143" si="297">G157+I157+H160+J162</f>
        <v>0.17973309839845436</v>
      </c>
      <c r="S143" s="325">
        <f t="shared" ref="S143" si="298">G144+I144</f>
        <v>1.05002129806481E-3</v>
      </c>
      <c r="T143" s="325">
        <f t="shared" ref="T143" si="299">G146+I146+J155</f>
        <v>6.5816494317316016E-4</v>
      </c>
      <c r="U143" s="325">
        <f t="shared" ref="U143" si="300">G149+I149+H162</f>
        <v>7.2364034305253061E-4</v>
      </c>
      <c r="V143" s="325">
        <f t="shared" ref="V143" si="301">G158+I158+J151</f>
        <v>0.22847406209495316</v>
      </c>
      <c r="W143" s="325">
        <f t="shared" ref="W143" si="302">G147+I147</f>
        <v>2.4888283670858156E-4</v>
      </c>
      <c r="X143" s="325">
        <f t="shared" ref="X143" si="303">G150+I150+J157+H155</f>
        <v>1.0862833378529155E-2</v>
      </c>
      <c r="Y143" s="325">
        <f t="shared" ref="Y143" si="304">G156+I156</f>
        <v>7.7466461548761897E-2</v>
      </c>
      <c r="Z143" s="325">
        <f t="shared" ref="Z143" si="305">G148+I148+J144</f>
        <v>2.2661842965879901E-4</v>
      </c>
      <c r="AA143" s="327">
        <f t="shared" ref="AA143" si="306">G159+I159+H151</f>
        <v>0.17159687815904523</v>
      </c>
      <c r="AB143" s="325">
        <f t="shared" ref="AB143" si="307">G145+I145+J146</f>
        <v>5.3247318611687809E-4</v>
      </c>
      <c r="AC143" s="325">
        <f t="shared" ref="AC143" si="308">G161+I161</f>
        <v>2.5220855958725742E-2</v>
      </c>
      <c r="AD143" s="325">
        <f t="shared" ref="AD143" si="309">G154+I154+J149+H157</f>
        <v>2.5538114011204663E-2</v>
      </c>
      <c r="AE143" s="325">
        <f t="shared" ref="AE143" si="310">G143+I143</f>
        <v>2.555347997959409E-3</v>
      </c>
      <c r="AF143" s="325">
        <f t="shared" ref="AF143" si="311">G152+I152+J158</f>
        <v>1.361697811182601E-2</v>
      </c>
      <c r="AG143" s="325">
        <f t="shared" ref="AG143" si="312">H144</f>
        <v>1.30548973477078E-5</v>
      </c>
      <c r="AH143" s="325">
        <f t="shared" ref="AH143" si="313">J147</f>
        <v>1.49379750625227E-10</v>
      </c>
      <c r="AI143" s="325">
        <f t="shared" ref="AI143" si="314">J150+H146</f>
        <v>6.6523475812164133E-7</v>
      </c>
      <c r="AJ143" s="325">
        <f t="shared" ref="AJ143" si="315">F143</f>
        <v>2.9870635962449699E-3</v>
      </c>
      <c r="AK143" s="325">
        <f t="shared" ref="AK143" si="316">J156</f>
        <v>2.35586766765881E-3</v>
      </c>
      <c r="AL143" s="325">
        <f t="shared" ref="AL143" si="317">H149</f>
        <v>2.8174023520804599E-7</v>
      </c>
      <c r="AM143" s="325">
        <f t="shared" ref="AM143" si="318">J148</f>
        <v>9.1293812393694098E-11</v>
      </c>
      <c r="AN143" s="325">
        <f t="shared" ref="AN143" si="319">J159+H158</f>
        <v>3.1793365786987229E-2</v>
      </c>
      <c r="AO143" s="325">
        <f t="shared" ref="AO143" si="320">J145</f>
        <v>5.4258821499562899E-9</v>
      </c>
      <c r="AP143" s="325">
        <f t="shared" ref="AP143" si="321">H147</f>
        <v>2.8174023520804599E-7</v>
      </c>
      <c r="AQ143" s="325">
        <f t="shared" ref="AQ143" si="322">J161</f>
        <v>3.2771176018557498E-4</v>
      </c>
      <c r="AR143" s="325">
        <f t="shared" ref="AR143" si="323">H150+J154</f>
        <v>2.6716115454195354E-5</v>
      </c>
      <c r="AS143" s="325">
        <f t="shared" ref="AS143" si="324">J143</f>
        <v>1.4864452520074199E-6</v>
      </c>
      <c r="AT143" s="325">
        <f t="shared" ref="AT143" si="325">H156</f>
        <v>8.1126707647722392E-3</v>
      </c>
      <c r="AU143" s="325">
        <f t="shared" ref="AU143" si="326">J152</f>
        <v>7.9943411118362305E-8</v>
      </c>
      <c r="AV143" s="325">
        <f t="shared" ref="AV143" si="327">H148</f>
        <v>2.0936727483497899E-7</v>
      </c>
      <c r="AW143" s="325">
        <f t="shared" ref="AW143" si="328">H159</f>
        <v>1.79587967905698E-2</v>
      </c>
      <c r="AX143" s="325">
        <f t="shared" ref="AX143" si="329">H145</f>
        <v>2.5020225265541799E-6</v>
      </c>
      <c r="AY143" s="325">
        <f t="shared" ref="AY143" si="330">E143</f>
        <v>6.9245088836919499E-4</v>
      </c>
      <c r="AZ143" s="325">
        <f t="shared" ref="AZ143" si="331">H161</f>
        <v>2.3287109565739402E-3</v>
      </c>
      <c r="BA143" s="325">
        <f t="shared" ref="BA143" si="332">H154</f>
        <v>4.74757506343949E-4</v>
      </c>
      <c r="BB143" s="325">
        <f t="shared" ref="BB143" si="333">H143</f>
        <v>7.9652833461505299E-5</v>
      </c>
      <c r="BC143" s="325">
        <f t="shared" ref="BC143" si="334">H152</f>
        <v>1.30548973477078E-5</v>
      </c>
      <c r="BD143" s="326">
        <f t="shared" ref="BD143" si="335">SUMPRODUCT($L$1:$BC$1,BF143:CW143)</f>
        <v>11.021271558929238</v>
      </c>
      <c r="BF143" s="12">
        <f>L143</f>
        <v>7.8534720589475748E-2</v>
      </c>
      <c r="BG143" s="23">
        <f t="shared" ref="BG143:CV143" si="336">M143</f>
        <v>2.555347997959409E-3</v>
      </c>
      <c r="BH143" s="23">
        <f t="shared" si="336"/>
        <v>7.7467947994013908E-2</v>
      </c>
      <c r="BI143" s="23">
        <f t="shared" si="336"/>
        <v>7.6589699047166157E-3</v>
      </c>
      <c r="BJ143" s="23">
        <f t="shared" si="336"/>
        <v>2.7576723626384553E-2</v>
      </c>
      <c r="BK143" s="23">
        <f t="shared" si="336"/>
        <v>5.3247256964950279E-4</v>
      </c>
      <c r="BL143" s="23">
        <f t="shared" si="336"/>
        <v>0.17973309839845436</v>
      </c>
      <c r="BM143" s="23">
        <f t="shared" si="336"/>
        <v>1.05002129806481E-3</v>
      </c>
      <c r="BN143" s="23">
        <f t="shared" si="336"/>
        <v>6.5816494317316016E-4</v>
      </c>
      <c r="BO143" s="23">
        <f t="shared" si="336"/>
        <v>7.2364034305253061E-4</v>
      </c>
      <c r="BP143" s="23">
        <f t="shared" si="336"/>
        <v>0.22847406209495316</v>
      </c>
      <c r="BQ143" s="23">
        <f t="shared" si="336"/>
        <v>2.4888283670858156E-4</v>
      </c>
      <c r="BR143" s="23">
        <f t="shared" si="336"/>
        <v>1.0862833378529155E-2</v>
      </c>
      <c r="BS143" s="23">
        <f t="shared" si="336"/>
        <v>7.7466461548761897E-2</v>
      </c>
      <c r="BT143" s="23">
        <f t="shared" si="336"/>
        <v>2.2661842965879901E-4</v>
      </c>
      <c r="BU143" s="23">
        <f t="shared" si="336"/>
        <v>0.17159687815904523</v>
      </c>
      <c r="BV143" s="23">
        <f t="shared" si="336"/>
        <v>5.3247318611687809E-4</v>
      </c>
      <c r="BW143" s="23">
        <f t="shared" si="336"/>
        <v>2.5220855958725742E-2</v>
      </c>
      <c r="BX143" s="23">
        <f t="shared" si="336"/>
        <v>2.5538114011204663E-2</v>
      </c>
      <c r="BY143" s="23">
        <f t="shared" si="336"/>
        <v>2.555347997959409E-3</v>
      </c>
      <c r="BZ143" s="23">
        <f t="shared" si="336"/>
        <v>1.361697811182601E-2</v>
      </c>
      <c r="CA143" s="23">
        <f t="shared" si="336"/>
        <v>1.30548973477078E-5</v>
      </c>
      <c r="CB143" s="23">
        <f t="shared" si="336"/>
        <v>1.49379750625227E-10</v>
      </c>
      <c r="CC143" s="23">
        <f t="shared" si="336"/>
        <v>6.6523475812164133E-7</v>
      </c>
      <c r="CD143" s="23">
        <f t="shared" si="336"/>
        <v>2.9870635962449699E-3</v>
      </c>
      <c r="CE143" s="23">
        <f t="shared" si="336"/>
        <v>2.35586766765881E-3</v>
      </c>
      <c r="CF143" s="23">
        <f t="shared" si="336"/>
        <v>2.8174023520804599E-7</v>
      </c>
      <c r="CG143" s="23">
        <f t="shared" si="336"/>
        <v>9.1293812393694098E-11</v>
      </c>
      <c r="CH143" s="23">
        <f t="shared" si="336"/>
        <v>3.1793365786987229E-2</v>
      </c>
      <c r="CI143" s="23">
        <f t="shared" si="336"/>
        <v>5.4258821499562899E-9</v>
      </c>
      <c r="CJ143" s="23">
        <f t="shared" si="336"/>
        <v>2.8174023520804599E-7</v>
      </c>
      <c r="CK143" s="23">
        <f t="shared" si="336"/>
        <v>3.2771176018557498E-4</v>
      </c>
      <c r="CL143" s="23">
        <f t="shared" si="336"/>
        <v>2.6716115454195354E-5</v>
      </c>
      <c r="CM143" s="23">
        <f t="shared" si="336"/>
        <v>1.4864452520074199E-6</v>
      </c>
      <c r="CN143" s="23">
        <f t="shared" si="336"/>
        <v>8.1126707647722392E-3</v>
      </c>
      <c r="CO143" s="23">
        <f t="shared" si="336"/>
        <v>7.9943411118362305E-8</v>
      </c>
      <c r="CP143" s="23">
        <f t="shared" si="336"/>
        <v>2.0936727483497899E-7</v>
      </c>
      <c r="CQ143" s="23">
        <f t="shared" si="336"/>
        <v>1.79587967905698E-2</v>
      </c>
      <c r="CR143" s="23">
        <f t="shared" si="336"/>
        <v>2.5020225265541799E-6</v>
      </c>
      <c r="CS143" s="23">
        <f t="shared" si="336"/>
        <v>6.9245088836919499E-4</v>
      </c>
      <c r="CT143" s="23">
        <f t="shared" si="336"/>
        <v>2.3287109565739402E-3</v>
      </c>
      <c r="CU143" s="23">
        <f t="shared" si="336"/>
        <v>4.74757506343949E-4</v>
      </c>
      <c r="CV143" s="24">
        <f t="shared" si="336"/>
        <v>7.9652833461505299E-5</v>
      </c>
    </row>
    <row r="144" spans="1:100">
      <c r="A144" s="348"/>
      <c r="B144" s="329"/>
      <c r="C144" s="345"/>
      <c r="D144" s="28">
        <v>-8</v>
      </c>
      <c r="E144" s="340"/>
      <c r="F144" s="343"/>
      <c r="G144" s="128">
        <f>'6'!G143</f>
        <v>1.03416697537754E-3</v>
      </c>
      <c r="H144" s="270">
        <f>'6'!H143</f>
        <v>1.30548973477078E-5</v>
      </c>
      <c r="I144" s="271">
        <f>'6'!I143</f>
        <v>1.5854322687269999E-5</v>
      </c>
      <c r="J144" s="272">
        <f>'6'!J143</f>
        <v>7.9943411118362305E-8</v>
      </c>
      <c r="K144" s="6"/>
      <c r="L144" s="333"/>
      <c r="M144" s="325"/>
      <c r="N144" s="325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7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  <c r="AN144" s="325"/>
      <c r="AO144" s="325"/>
      <c r="AP144" s="325"/>
      <c r="AQ144" s="325"/>
      <c r="AR144" s="325"/>
      <c r="AS144" s="325"/>
      <c r="AT144" s="325"/>
      <c r="AU144" s="325"/>
      <c r="AV144" s="325"/>
      <c r="AW144" s="325"/>
      <c r="AX144" s="325"/>
      <c r="AY144" s="325"/>
      <c r="AZ144" s="325"/>
      <c r="BA144" s="325"/>
      <c r="BB144" s="325"/>
      <c r="BC144" s="325"/>
      <c r="BD144" s="326"/>
    </row>
    <row r="145" spans="1:56">
      <c r="A145" s="348"/>
      <c r="B145" s="329"/>
      <c r="C145" s="345"/>
      <c r="D145" s="28">
        <v>-7</v>
      </c>
      <c r="E145" s="340"/>
      <c r="F145" s="343"/>
      <c r="G145" s="128">
        <f>'6'!G144</f>
        <v>5.3013628927849E-4</v>
      </c>
      <c r="H145" s="270">
        <f>'6'!H144</f>
        <v>2.5020225265541799E-6</v>
      </c>
      <c r="I145" s="271">
        <f>'6'!I144</f>
        <v>2.3362803710127801E-6</v>
      </c>
      <c r="J145" s="272">
        <f>'6'!J144</f>
        <v>5.4258821499562899E-9</v>
      </c>
      <c r="K145" s="6"/>
      <c r="L145" s="333"/>
      <c r="M145" s="325"/>
      <c r="N145" s="325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7"/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  <c r="AN145" s="325"/>
      <c r="AO145" s="325"/>
      <c r="AP145" s="325"/>
      <c r="AQ145" s="325"/>
      <c r="AR145" s="325"/>
      <c r="AS145" s="325"/>
      <c r="AT145" s="325"/>
      <c r="AU145" s="325"/>
      <c r="AV145" s="325"/>
      <c r="AW145" s="325"/>
      <c r="AX145" s="325"/>
      <c r="AY145" s="325"/>
      <c r="AZ145" s="325"/>
      <c r="BA145" s="325"/>
      <c r="BB145" s="325"/>
      <c r="BC145" s="325"/>
      <c r="BD145" s="326"/>
    </row>
    <row r="146" spans="1:56">
      <c r="A146" s="348"/>
      <c r="B146" s="329"/>
      <c r="C146" s="345"/>
      <c r="D146" s="28">
        <v>-6</v>
      </c>
      <c r="E146" s="340"/>
      <c r="F146" s="343"/>
      <c r="G146" s="128">
        <f>'6'!G145</f>
        <v>3.2994316995110399E-4</v>
      </c>
      <c r="H146" s="270">
        <f>'6'!H145</f>
        <v>6.6461829074635305E-7</v>
      </c>
      <c r="I146" s="271">
        <f>'6'!I145</f>
        <v>5.1001303648121398E-7</v>
      </c>
      <c r="J146" s="272">
        <f>'6'!J145</f>
        <v>6.1646737528822802E-10</v>
      </c>
      <c r="K146" s="6"/>
      <c r="L146" s="333"/>
      <c r="M146" s="325"/>
      <c r="N146" s="325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7"/>
      <c r="AB146" s="325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  <c r="AN146" s="325"/>
      <c r="AO146" s="325"/>
      <c r="AP146" s="325"/>
      <c r="AQ146" s="325"/>
      <c r="AR146" s="325"/>
      <c r="AS146" s="325"/>
      <c r="AT146" s="325"/>
      <c r="AU146" s="325"/>
      <c r="AV146" s="325"/>
      <c r="AW146" s="325"/>
      <c r="AX146" s="325"/>
      <c r="AY146" s="325"/>
      <c r="AZ146" s="325"/>
      <c r="BA146" s="325"/>
      <c r="BB146" s="325"/>
      <c r="BC146" s="325"/>
      <c r="BD146" s="326"/>
    </row>
    <row r="147" spans="1:56">
      <c r="A147" s="348"/>
      <c r="B147" s="329"/>
      <c r="C147" s="345"/>
      <c r="D147" s="28">
        <v>-5</v>
      </c>
      <c r="E147" s="340"/>
      <c r="F147" s="343"/>
      <c r="G147" s="128">
        <f>'6'!G146</f>
        <v>2.4869135744324801E-4</v>
      </c>
      <c r="H147" s="270">
        <f>'6'!H146</f>
        <v>2.8174023520804599E-7</v>
      </c>
      <c r="I147" s="271">
        <f>'6'!I146</f>
        <v>1.91479265333571E-7</v>
      </c>
      <c r="J147" s="272">
        <f>'6'!J146</f>
        <v>1.49379750625227E-10</v>
      </c>
      <c r="K147" s="6"/>
      <c r="L147" s="333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7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  <c r="AN147" s="325"/>
      <c r="AO147" s="325"/>
      <c r="AP147" s="325"/>
      <c r="AQ147" s="325"/>
      <c r="AR147" s="325"/>
      <c r="AS147" s="325"/>
      <c r="AT147" s="325"/>
      <c r="AU147" s="325"/>
      <c r="AV147" s="325"/>
      <c r="AW147" s="325"/>
      <c r="AX147" s="325"/>
      <c r="AY147" s="325"/>
      <c r="AZ147" s="325"/>
      <c r="BA147" s="325"/>
      <c r="BB147" s="325"/>
      <c r="BC147" s="325"/>
      <c r="BD147" s="326"/>
    </row>
    <row r="148" spans="1:56">
      <c r="A148" s="348"/>
      <c r="B148" s="329"/>
      <c r="C148" s="345"/>
      <c r="D148" s="28">
        <v>-4</v>
      </c>
      <c r="E148" s="340"/>
      <c r="F148" s="343"/>
      <c r="G148" s="128">
        <f>'6'!G147</f>
        <v>2.2640192713815999E-4</v>
      </c>
      <c r="H148" s="270">
        <f>'6'!H147</f>
        <v>2.0936727483497899E-7</v>
      </c>
      <c r="I148" s="271">
        <f>'6'!I147</f>
        <v>1.3655910952063401E-7</v>
      </c>
      <c r="J148" s="272">
        <f>'6'!J147</f>
        <v>9.1293812393694098E-11</v>
      </c>
      <c r="K148" s="6"/>
      <c r="L148" s="333"/>
      <c r="M148" s="325"/>
      <c r="N148" s="325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7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  <c r="AN148" s="325"/>
      <c r="AO148" s="325"/>
      <c r="AP148" s="325"/>
      <c r="AQ148" s="325"/>
      <c r="AR148" s="325"/>
      <c r="AS148" s="325"/>
      <c r="AT148" s="325"/>
      <c r="AU148" s="325"/>
      <c r="AV148" s="325"/>
      <c r="AW148" s="325"/>
      <c r="AX148" s="325"/>
      <c r="AY148" s="325"/>
      <c r="AZ148" s="325"/>
      <c r="BA148" s="325"/>
      <c r="BB148" s="325"/>
      <c r="BC148" s="325"/>
      <c r="BD148" s="326"/>
    </row>
    <row r="149" spans="1:56">
      <c r="A149" s="348"/>
      <c r="B149" s="329"/>
      <c r="C149" s="345"/>
      <c r="D149" s="28">
        <v>-3</v>
      </c>
      <c r="E149" s="340"/>
      <c r="F149" s="343"/>
      <c r="G149" s="128">
        <f>G147</f>
        <v>2.4869135744324801E-4</v>
      </c>
      <c r="H149" s="270">
        <f t="shared" ref="H149:J149" si="337">H147</f>
        <v>2.8174023520804599E-7</v>
      </c>
      <c r="I149" s="271">
        <f t="shared" si="337"/>
        <v>1.91479265333571E-7</v>
      </c>
      <c r="J149" s="272">
        <f t="shared" si="337"/>
        <v>1.49379750625227E-10</v>
      </c>
      <c r="K149" s="6"/>
      <c r="L149" s="333"/>
      <c r="M149" s="325"/>
      <c r="N149" s="325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7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  <c r="AN149" s="325"/>
      <c r="AO149" s="325"/>
      <c r="AP149" s="325"/>
      <c r="AQ149" s="325"/>
      <c r="AR149" s="325"/>
      <c r="AS149" s="325"/>
      <c r="AT149" s="325"/>
      <c r="AU149" s="325"/>
      <c r="AV149" s="325"/>
      <c r="AW149" s="325"/>
      <c r="AX149" s="325"/>
      <c r="AY149" s="325"/>
      <c r="AZ149" s="325"/>
      <c r="BA149" s="325"/>
      <c r="BB149" s="325"/>
      <c r="BC149" s="325"/>
      <c r="BD149" s="326"/>
    </row>
    <row r="150" spans="1:56">
      <c r="A150" s="348"/>
      <c r="B150" s="329"/>
      <c r="C150" s="345"/>
      <c r="D150" s="28">
        <v>-2</v>
      </c>
      <c r="E150" s="340"/>
      <c r="F150" s="343"/>
      <c r="G150" s="128">
        <f>G146</f>
        <v>3.2994316995110399E-4</v>
      </c>
      <c r="H150" s="270">
        <f t="shared" ref="H150:J150" si="338">H146</f>
        <v>6.6461829074635305E-7</v>
      </c>
      <c r="I150" s="271">
        <f t="shared" si="338"/>
        <v>5.1001303648121398E-7</v>
      </c>
      <c r="J150" s="272">
        <f t="shared" si="338"/>
        <v>6.1646737528822802E-10</v>
      </c>
      <c r="K150" s="6"/>
      <c r="L150" s="333"/>
      <c r="M150" s="325"/>
      <c r="N150" s="325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7"/>
      <c r="AB150" s="325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  <c r="AN150" s="325"/>
      <c r="AO150" s="325"/>
      <c r="AP150" s="325"/>
      <c r="AQ150" s="325"/>
      <c r="AR150" s="325"/>
      <c r="AS150" s="325"/>
      <c r="AT150" s="325"/>
      <c r="AU150" s="325"/>
      <c r="AV150" s="325"/>
      <c r="AW150" s="325"/>
      <c r="AX150" s="325"/>
      <c r="AY150" s="325"/>
      <c r="AZ150" s="325"/>
      <c r="BA150" s="325"/>
      <c r="BB150" s="325"/>
      <c r="BC150" s="325"/>
      <c r="BD150" s="326"/>
    </row>
    <row r="151" spans="1:56">
      <c r="A151" s="348"/>
      <c r="B151" s="329"/>
      <c r="C151" s="345"/>
      <c r="D151" s="28">
        <v>-1</v>
      </c>
      <c r="E151" s="340"/>
      <c r="F151" s="343"/>
      <c r="G151" s="128">
        <f>G145</f>
        <v>5.3013628927849E-4</v>
      </c>
      <c r="H151" s="270">
        <f t="shared" ref="H151:J151" si="339">H145</f>
        <v>2.5020225265541799E-6</v>
      </c>
      <c r="I151" s="271">
        <f t="shared" si="339"/>
        <v>2.3362803710127801E-6</v>
      </c>
      <c r="J151" s="272">
        <f t="shared" si="339"/>
        <v>5.4258821499562899E-9</v>
      </c>
      <c r="K151" s="6"/>
      <c r="L151" s="333"/>
      <c r="M151" s="325"/>
      <c r="N151" s="325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7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  <c r="AN151" s="325"/>
      <c r="AO151" s="325"/>
      <c r="AP151" s="325"/>
      <c r="AQ151" s="325"/>
      <c r="AR151" s="325"/>
      <c r="AS151" s="325"/>
      <c r="AT151" s="325"/>
      <c r="AU151" s="325"/>
      <c r="AV151" s="325"/>
      <c r="AW151" s="325"/>
      <c r="AX151" s="325"/>
      <c r="AY151" s="325"/>
      <c r="AZ151" s="325"/>
      <c r="BA151" s="325"/>
      <c r="BB151" s="325"/>
      <c r="BC151" s="325"/>
      <c r="BD151" s="326"/>
    </row>
    <row r="152" spans="1:56">
      <c r="A152" s="348"/>
      <c r="B152" s="329"/>
      <c r="C152" s="345"/>
      <c r="D152" s="28">
        <v>0</v>
      </c>
      <c r="E152" s="340"/>
      <c r="F152" s="343"/>
      <c r="G152" s="128">
        <f>G144</f>
        <v>1.03416697537754E-3</v>
      </c>
      <c r="H152" s="270">
        <f t="shared" ref="H152:J152" si="340">H144</f>
        <v>1.30548973477078E-5</v>
      </c>
      <c r="I152" s="271">
        <f t="shared" si="340"/>
        <v>1.5854322687269999E-5</v>
      </c>
      <c r="J152" s="272">
        <f t="shared" si="340"/>
        <v>7.9943411118362305E-8</v>
      </c>
      <c r="K152" s="6"/>
      <c r="L152" s="333"/>
      <c r="M152" s="325"/>
      <c r="N152" s="325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7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  <c r="AN152" s="325"/>
      <c r="AO152" s="325"/>
      <c r="AP152" s="325"/>
      <c r="AQ152" s="325"/>
      <c r="AR152" s="325"/>
      <c r="AS152" s="325"/>
      <c r="AT152" s="325"/>
      <c r="AU152" s="325"/>
      <c r="AV152" s="325"/>
      <c r="AW152" s="325"/>
      <c r="AX152" s="325"/>
      <c r="AY152" s="325"/>
      <c r="AZ152" s="325"/>
      <c r="BA152" s="325"/>
      <c r="BB152" s="325"/>
      <c r="BC152" s="325"/>
      <c r="BD152" s="326"/>
    </row>
    <row r="153" spans="1:56">
      <c r="A153" s="348"/>
      <c r="B153" s="329"/>
      <c r="C153" s="345"/>
      <c r="D153" s="28">
        <v>1</v>
      </c>
      <c r="E153" s="340"/>
      <c r="F153" s="343"/>
      <c r="G153" s="97">
        <f>G143</f>
        <v>2.4225235557829299E-3</v>
      </c>
      <c r="H153" s="51">
        <f t="shared" ref="H153:J153" si="341">H143</f>
        <v>7.9652833461505299E-5</v>
      </c>
      <c r="I153" s="126">
        <f t="shared" si="341"/>
        <v>1.32824442176479E-4</v>
      </c>
      <c r="J153" s="173">
        <f t="shared" si="341"/>
        <v>1.4864452520074199E-6</v>
      </c>
      <c r="K153" s="6"/>
      <c r="L153" s="333"/>
      <c r="M153" s="325"/>
      <c r="N153" s="325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7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  <c r="AN153" s="325"/>
      <c r="AO153" s="325"/>
      <c r="AP153" s="325"/>
      <c r="AQ153" s="325"/>
      <c r="AR153" s="325"/>
      <c r="AS153" s="325"/>
      <c r="AT153" s="325"/>
      <c r="AU153" s="325"/>
      <c r="AV153" s="325"/>
      <c r="AW153" s="325"/>
      <c r="AX153" s="325"/>
      <c r="AY153" s="325"/>
      <c r="AZ153" s="325"/>
      <c r="BA153" s="325"/>
      <c r="BB153" s="325"/>
      <c r="BC153" s="325"/>
      <c r="BD153" s="326"/>
    </row>
    <row r="154" spans="1:56">
      <c r="A154" s="348"/>
      <c r="B154" s="329"/>
      <c r="C154" s="345"/>
      <c r="D154" s="28">
        <v>2</v>
      </c>
      <c r="E154" s="340"/>
      <c r="F154" s="343"/>
      <c r="G154" s="97">
        <f>G162</f>
        <v>6.4555932702104303E-3</v>
      </c>
      <c r="H154" s="51">
        <f t="shared" ref="H154:J154" si="342">H162</f>
        <v>4.74757506343949E-4</v>
      </c>
      <c r="I154" s="126">
        <f t="shared" si="342"/>
        <v>1.1237238010446801E-3</v>
      </c>
      <c r="J154" s="173">
        <f t="shared" si="342"/>
        <v>2.6051497163449001E-5</v>
      </c>
      <c r="K154" s="6"/>
      <c r="L154" s="333"/>
      <c r="M154" s="325"/>
      <c r="N154" s="325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7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/>
      <c r="AW154" s="325"/>
      <c r="AX154" s="325"/>
      <c r="AY154" s="325"/>
      <c r="AZ154" s="325"/>
      <c r="BA154" s="325"/>
      <c r="BB154" s="325"/>
      <c r="BC154" s="325"/>
      <c r="BD154" s="326"/>
    </row>
    <row r="155" spans="1:56">
      <c r="A155" s="348"/>
      <c r="B155" s="329"/>
      <c r="C155" s="345"/>
      <c r="D155" s="28">
        <v>3</v>
      </c>
      <c r="E155" s="340"/>
      <c r="F155" s="343"/>
      <c r="G155" s="97">
        <f>G161</f>
        <v>1.7411331615804201E-2</v>
      </c>
      <c r="H155" s="51">
        <f t="shared" ref="H155:J155" si="343">H161</f>
        <v>2.3287109565739402E-3</v>
      </c>
      <c r="I155" s="126">
        <f t="shared" si="343"/>
        <v>7.8095243429215401E-3</v>
      </c>
      <c r="J155" s="173">
        <f t="shared" si="343"/>
        <v>3.2771176018557498E-4</v>
      </c>
      <c r="K155" s="6"/>
      <c r="L155" s="333"/>
      <c r="M155" s="325"/>
      <c r="N155" s="325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  <c r="AA155" s="327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/>
      <c r="AW155" s="325"/>
      <c r="AX155" s="325"/>
      <c r="AY155" s="325"/>
      <c r="AZ155" s="325"/>
      <c r="BA155" s="325"/>
      <c r="BB155" s="325"/>
      <c r="BC155" s="325"/>
      <c r="BD155" s="326"/>
    </row>
    <row r="156" spans="1:56">
      <c r="A156" s="348"/>
      <c r="B156" s="329"/>
      <c r="C156" s="345"/>
      <c r="D156" s="28">
        <v>4</v>
      </c>
      <c r="E156" s="340"/>
      <c r="F156" s="343"/>
      <c r="G156" s="97">
        <f>G160</f>
        <v>4.0768220680048199E-2</v>
      </c>
      <c r="H156" s="51">
        <f t="shared" ref="H156:J156" si="344">H160</f>
        <v>8.1126707647722392E-3</v>
      </c>
      <c r="I156" s="126">
        <f t="shared" si="344"/>
        <v>3.6698240868713698E-2</v>
      </c>
      <c r="J156" s="173">
        <f t="shared" si="344"/>
        <v>2.35586766765881E-3</v>
      </c>
      <c r="K156" s="6"/>
      <c r="L156" s="333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7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/>
      <c r="AW156" s="325"/>
      <c r="AX156" s="325"/>
      <c r="AY156" s="325"/>
      <c r="AZ156" s="325"/>
      <c r="BA156" s="325"/>
      <c r="BB156" s="325"/>
      <c r="BC156" s="325"/>
      <c r="BD156" s="326"/>
    </row>
    <row r="157" spans="1:56">
      <c r="A157" s="348"/>
      <c r="B157" s="329"/>
      <c r="C157" s="345"/>
      <c r="D157" s="28">
        <v>5</v>
      </c>
      <c r="E157" s="340"/>
      <c r="F157" s="343"/>
      <c r="G157" s="97">
        <f>G159</f>
        <v>7.2144504340283994E-2</v>
      </c>
      <c r="H157" s="51">
        <f t="shared" ref="H157:J157" si="345">H159</f>
        <v>1.79587967905698E-2</v>
      </c>
      <c r="I157" s="126">
        <f t="shared" si="345"/>
        <v>9.9449871796234698E-2</v>
      </c>
      <c r="J157" s="173">
        <f t="shared" si="345"/>
        <v>8.2036692389676306E-3</v>
      </c>
      <c r="K157" s="6"/>
      <c r="L157" s="333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7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/>
      <c r="AW157" s="325"/>
      <c r="AX157" s="325"/>
      <c r="AY157" s="325"/>
      <c r="AZ157" s="325"/>
      <c r="BA157" s="325"/>
      <c r="BB157" s="325"/>
      <c r="BC157" s="325"/>
      <c r="BD157" s="326"/>
    </row>
    <row r="158" spans="1:56">
      <c r="A158" s="348"/>
      <c r="B158" s="329"/>
      <c r="C158" s="345"/>
      <c r="D158" s="28">
        <v>6</v>
      </c>
      <c r="E158" s="340"/>
      <c r="F158" s="343"/>
      <c r="G158" s="97">
        <f>'6'!G157</f>
        <v>8.8170373796577994E-2</v>
      </c>
      <c r="H158" s="51">
        <f>'6'!H157</f>
        <v>2.3589696548019599E-2</v>
      </c>
      <c r="I158" s="126">
        <f>'6'!I157</f>
        <v>0.14030368287249301</v>
      </c>
      <c r="J158" s="173">
        <f>'6'!J157</f>
        <v>1.25669568137612E-2</v>
      </c>
      <c r="K158" s="6"/>
      <c r="L158" s="333"/>
      <c r="M158" s="325"/>
      <c r="N158" s="325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7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/>
      <c r="AW158" s="325"/>
      <c r="AX158" s="325"/>
      <c r="AY158" s="325"/>
      <c r="AZ158" s="325"/>
      <c r="BA158" s="325"/>
      <c r="BB158" s="325"/>
      <c r="BC158" s="325"/>
      <c r="BD158" s="326"/>
    </row>
    <row r="159" spans="1:56">
      <c r="A159" s="348"/>
      <c r="B159" s="329"/>
      <c r="C159" s="345"/>
      <c r="D159" s="28">
        <v>7</v>
      </c>
      <c r="E159" s="340"/>
      <c r="F159" s="343"/>
      <c r="G159" s="97">
        <f>'6'!G158</f>
        <v>7.2144504340283994E-2</v>
      </c>
      <c r="H159" s="51">
        <f>'6'!H158</f>
        <v>1.79587967905698E-2</v>
      </c>
      <c r="I159" s="126">
        <f>'6'!I158</f>
        <v>9.9449871796234698E-2</v>
      </c>
      <c r="J159" s="173">
        <f>'6'!J158</f>
        <v>8.2036692389676306E-3</v>
      </c>
      <c r="K159" s="6"/>
      <c r="L159" s="333"/>
      <c r="M159" s="325"/>
      <c r="N159" s="325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7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  <c r="AN159" s="325"/>
      <c r="AO159" s="325"/>
      <c r="AP159" s="325"/>
      <c r="AQ159" s="325"/>
      <c r="AR159" s="325"/>
      <c r="AS159" s="325"/>
      <c r="AT159" s="325"/>
      <c r="AU159" s="325"/>
      <c r="AV159" s="325"/>
      <c r="AW159" s="325"/>
      <c r="AX159" s="325"/>
      <c r="AY159" s="325"/>
      <c r="AZ159" s="325"/>
      <c r="BA159" s="325"/>
      <c r="BB159" s="325"/>
      <c r="BC159" s="325"/>
      <c r="BD159" s="326"/>
    </row>
    <row r="160" spans="1:56">
      <c r="A160" s="348"/>
      <c r="B160" s="329"/>
      <c r="C160" s="345"/>
      <c r="D160" s="28">
        <v>8</v>
      </c>
      <c r="E160" s="340"/>
      <c r="F160" s="343"/>
      <c r="G160" s="97">
        <f>'6'!G159</f>
        <v>4.0768220680048199E-2</v>
      </c>
      <c r="H160" s="51">
        <f>'6'!H159</f>
        <v>8.1126707647722392E-3</v>
      </c>
      <c r="I160" s="126">
        <f>'6'!I159</f>
        <v>3.6698240868713698E-2</v>
      </c>
      <c r="J160" s="173">
        <f>'6'!J159</f>
        <v>2.35586766765881E-3</v>
      </c>
      <c r="K160" s="6"/>
      <c r="L160" s="333"/>
      <c r="M160" s="325"/>
      <c r="N160" s="325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7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  <c r="AN160" s="325"/>
      <c r="AO160" s="325"/>
      <c r="AP160" s="325"/>
      <c r="AQ160" s="325"/>
      <c r="AR160" s="325"/>
      <c r="AS160" s="325"/>
      <c r="AT160" s="325"/>
      <c r="AU160" s="325"/>
      <c r="AV160" s="325"/>
      <c r="AW160" s="325"/>
      <c r="AX160" s="325"/>
      <c r="AY160" s="325"/>
      <c r="AZ160" s="325"/>
      <c r="BA160" s="325"/>
      <c r="BB160" s="325"/>
      <c r="BC160" s="325"/>
      <c r="BD160" s="326"/>
    </row>
    <row r="161" spans="1:100">
      <c r="A161" s="348"/>
      <c r="B161" s="329"/>
      <c r="C161" s="345"/>
      <c r="D161" s="28">
        <v>9</v>
      </c>
      <c r="E161" s="340"/>
      <c r="F161" s="343"/>
      <c r="G161" s="97">
        <f>'6'!G160</f>
        <v>1.7411331615804201E-2</v>
      </c>
      <c r="H161" s="51">
        <f>'6'!H160</f>
        <v>2.3287109565739402E-3</v>
      </c>
      <c r="I161" s="126">
        <f>'6'!I160</f>
        <v>7.8095243429215401E-3</v>
      </c>
      <c r="J161" s="173">
        <f>'6'!J160</f>
        <v>3.2771176018557498E-4</v>
      </c>
      <c r="K161" s="6"/>
      <c r="L161" s="333"/>
      <c r="M161" s="325"/>
      <c r="N161" s="325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7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  <c r="AN161" s="325"/>
      <c r="AO161" s="325"/>
      <c r="AP161" s="325"/>
      <c r="AQ161" s="325"/>
      <c r="AR161" s="325"/>
      <c r="AS161" s="325"/>
      <c r="AT161" s="325"/>
      <c r="AU161" s="325"/>
      <c r="AV161" s="325"/>
      <c r="AW161" s="325"/>
      <c r="AX161" s="325"/>
      <c r="AY161" s="325"/>
      <c r="AZ161" s="325"/>
      <c r="BA161" s="325"/>
      <c r="BB161" s="325"/>
      <c r="BC161" s="325"/>
      <c r="BD161" s="326"/>
    </row>
    <row r="162" spans="1:100">
      <c r="A162" s="348"/>
      <c r="B162" s="329"/>
      <c r="C162" s="345"/>
      <c r="D162" s="29">
        <v>10</v>
      </c>
      <c r="E162" s="341"/>
      <c r="F162" s="344"/>
      <c r="G162" s="101">
        <f>'6'!G161</f>
        <v>6.4555932702104303E-3</v>
      </c>
      <c r="H162" s="77">
        <f>'6'!H161</f>
        <v>4.74757506343949E-4</v>
      </c>
      <c r="I162" s="248">
        <f>'6'!I161</f>
        <v>1.1237238010446801E-3</v>
      </c>
      <c r="J162" s="182">
        <f>'6'!J161</f>
        <v>2.6051497163449001E-5</v>
      </c>
      <c r="K162" s="30"/>
      <c r="L162" s="334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7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  <c r="AN162" s="325"/>
      <c r="AO162" s="325"/>
      <c r="AP162" s="325"/>
      <c r="AQ162" s="325"/>
      <c r="AR162" s="325"/>
      <c r="AS162" s="325"/>
      <c r="AT162" s="325"/>
      <c r="AU162" s="325"/>
      <c r="AV162" s="325"/>
      <c r="AW162" s="325"/>
      <c r="AX162" s="325"/>
      <c r="AY162" s="325"/>
      <c r="AZ162" s="325"/>
      <c r="BA162" s="325"/>
      <c r="BB162" s="325"/>
      <c r="BC162" s="325"/>
      <c r="BD162" s="326"/>
    </row>
    <row r="163" spans="1:100">
      <c r="A163" s="348"/>
      <c r="B163" s="328">
        <v>0.5</v>
      </c>
      <c r="C163" s="345"/>
      <c r="D163" s="26">
        <v>-9</v>
      </c>
      <c r="E163" s="339">
        <v>1.53675276004867E-3</v>
      </c>
      <c r="F163" s="342">
        <v>6.2332844498915402E-3</v>
      </c>
      <c r="G163" s="100">
        <f>'6'!G182</f>
        <v>1.1425164476522399E-2</v>
      </c>
      <c r="H163" s="64">
        <f>'6'!H182</f>
        <v>1.4103874621855001E-3</v>
      </c>
      <c r="I163" s="269">
        <f>'6'!I182</f>
        <v>7.0179631769375899E-3</v>
      </c>
      <c r="J163" s="204">
        <f>'6'!J182</f>
        <v>7.1652562274306098E-4</v>
      </c>
      <c r="K163" s="27"/>
      <c r="L163" s="332">
        <f t="shared" ref="L163" si="346">1-SUM(M163:BC182)</f>
        <v>0.32881691488101905</v>
      </c>
      <c r="M163" s="325">
        <f t="shared" ref="M163" si="347">G173+I173</f>
        <v>1.8443127653459991E-2</v>
      </c>
      <c r="N163" s="325">
        <f t="shared" ref="N163" si="348">G180+I180+J173</f>
        <v>5.6904471391300657E-2</v>
      </c>
      <c r="O163" s="325">
        <f t="shared" ref="O163" si="349">G182+I182+H173</f>
        <v>2.9038724296177199E-2</v>
      </c>
      <c r="P163" s="325">
        <f t="shared" ref="P163" si="350">G175+I175+J180</f>
        <v>4.5427995621615105E-2</v>
      </c>
      <c r="Q163" s="325">
        <f t="shared" ref="Q163" si="351">G171+I171</f>
        <v>9.2189116970390408E-3</v>
      </c>
      <c r="R163" s="325">
        <f t="shared" ref="R163" si="352">G177+I177+H180+J182</f>
        <v>7.5599185070656758E-2</v>
      </c>
      <c r="S163" s="325">
        <f t="shared" ref="S163" si="353">G164+I164</f>
        <v>1.265306224942001E-2</v>
      </c>
      <c r="T163" s="325">
        <f t="shared" ref="T163" si="354">G166+I166+J175</f>
        <v>1.0107731757238989E-2</v>
      </c>
      <c r="U163" s="325">
        <f t="shared" ref="U163" si="355">G169+I169+H182</f>
        <v>8.5101614588458194E-3</v>
      </c>
      <c r="V163" s="325">
        <f t="shared" ref="V163" si="356">G178+I178+J171</f>
        <v>7.5136024358876119E-2</v>
      </c>
      <c r="W163" s="325">
        <f t="shared" ref="W163" si="357">G167+I167</f>
        <v>6.2989752337495996E-3</v>
      </c>
      <c r="X163" s="325">
        <f t="shared" ref="X163" si="358">G170+I170+J177+H175</f>
        <v>1.714923608451116E-2</v>
      </c>
      <c r="Y163" s="325">
        <f t="shared" ref="Y163" si="359">G176+I176</f>
        <v>5.6187945768557596E-2</v>
      </c>
      <c r="Z163" s="325">
        <f t="shared" ref="Z163" si="360">G168+I168+J164</f>
        <v>6.3458649583692604E-3</v>
      </c>
      <c r="AA163" s="327">
        <f t="shared" ref="AA163" si="361">G179+I179+H171</f>
        <v>7.0156419348744184E-2</v>
      </c>
      <c r="AB163" s="325">
        <f t="shared" ref="AB163" si="362">G165+I165+J166</f>
        <v>9.3245900954782579E-3</v>
      </c>
      <c r="AC163" s="325">
        <f t="shared" ref="AC163" si="363">G181+I181</f>
        <v>4.0706114326814494E-2</v>
      </c>
      <c r="AD163" s="325">
        <f t="shared" ref="AD163" si="364">G174+I174+J169+H177</f>
        <v>3.3304725489044715E-2</v>
      </c>
      <c r="AE163" s="325">
        <f t="shared" ref="AE163" si="365">G163+I163</f>
        <v>1.8443127653459991E-2</v>
      </c>
      <c r="AF163" s="325">
        <f t="shared" ref="AF163" si="366">G172+I172+J178</f>
        <v>1.999293494505807E-2</v>
      </c>
      <c r="AG163" s="325">
        <f t="shared" ref="AG163" si="367">H164</f>
        <v>8.9822994853541803E-4</v>
      </c>
      <c r="AH163" s="325">
        <f t="shared" ref="AH163" si="368">J167</f>
        <v>7.5294411183422707E-5</v>
      </c>
      <c r="AI163" s="325">
        <f t="shared" ref="AI163" si="369">J170+H166</f>
        <v>5.3712395678530292E-4</v>
      </c>
      <c r="AJ163" s="325">
        <f t="shared" ref="AJ163" si="370">F163</f>
        <v>6.2332844498915402E-3</v>
      </c>
      <c r="AK163" s="325">
        <f t="shared" ref="AK163" si="371">J176</f>
        <v>4.72188129480061E-3</v>
      </c>
      <c r="AL163" s="325">
        <f t="shared" ref="AL163" si="372">H169</f>
        <v>3.50065846434525E-4</v>
      </c>
      <c r="AM163" s="325">
        <f t="shared" ref="AM163" si="373">J168</f>
        <v>6.6984604013301595E-5</v>
      </c>
      <c r="AN163" s="325">
        <f t="shared" ref="AN163" si="374">J179+H178</f>
        <v>1.2566987938666709E-2</v>
      </c>
      <c r="AO163" s="325">
        <f t="shared" ref="AO163" si="375">J165</f>
        <v>1.78869604740917E-4</v>
      </c>
      <c r="AP163" s="325">
        <f t="shared" ref="AP163" si="376">H167</f>
        <v>3.50065846434525E-4</v>
      </c>
      <c r="AQ163" s="325">
        <f t="shared" ref="AQ163" si="377">J181</f>
        <v>2.8274980534231898E-3</v>
      </c>
      <c r="AR163" s="325">
        <f t="shared" ref="AR163" si="378">H170+J174</f>
        <v>1.9087367685864162E-3</v>
      </c>
      <c r="AS163" s="325">
        <f t="shared" ref="AS163" si="379">J163</f>
        <v>7.1652562274306098E-4</v>
      </c>
      <c r="AT163" s="325">
        <f t="shared" ref="AT163" si="380">H176</f>
        <v>4.5625745606522397E-3</v>
      </c>
      <c r="AU163" s="325">
        <f t="shared" ref="AU163" si="381">J172</f>
        <v>3.4609463158490099E-4</v>
      </c>
      <c r="AV163" s="325">
        <f t="shared" ref="AV163" si="382">H168</f>
        <v>3.2573033744711001E-4</v>
      </c>
      <c r="AW163" s="325">
        <f t="shared" ref="AW163" si="383">H179</f>
        <v>5.6010942438695904E-3</v>
      </c>
      <c r="AX163" s="325">
        <f t="shared" ref="AX163" si="384">H165</f>
        <v>5.9710004897999003E-4</v>
      </c>
      <c r="AY163" s="325">
        <f t="shared" ref="AY163" si="385">E163</f>
        <v>1.53675276004867E-3</v>
      </c>
      <c r="AZ163" s="325">
        <f t="shared" ref="AZ163" si="386">H181</f>
        <v>3.3130570959258102E-3</v>
      </c>
      <c r="BA163" s="325">
        <f t="shared" ref="BA163" si="387">H174</f>
        <v>2.2111862250962198E-3</v>
      </c>
      <c r="BB163" s="325">
        <f t="shared" ref="BB163" si="388">H163</f>
        <v>1.4103874621855001E-3</v>
      </c>
      <c r="BC163" s="325">
        <f t="shared" ref="BC163" si="389">H172</f>
        <v>8.9822994853541803E-4</v>
      </c>
      <c r="BD163" s="326">
        <f t="shared" ref="BD163" si="390">SUMPRODUCT($L$1:$BC$1,BF163:CW163)</f>
        <v>8.077303028891901</v>
      </c>
      <c r="BF163" s="12">
        <f>L163</f>
        <v>0.32881691488101905</v>
      </c>
      <c r="BG163" s="23">
        <f t="shared" ref="BG163:CV163" si="391">M163</f>
        <v>1.8443127653459991E-2</v>
      </c>
      <c r="BH163" s="23">
        <f t="shared" si="391"/>
        <v>5.6904471391300657E-2</v>
      </c>
      <c r="BI163" s="23">
        <f t="shared" si="391"/>
        <v>2.9038724296177199E-2</v>
      </c>
      <c r="BJ163" s="23">
        <f t="shared" si="391"/>
        <v>4.5427995621615105E-2</v>
      </c>
      <c r="BK163" s="23">
        <f t="shared" si="391"/>
        <v>9.2189116970390408E-3</v>
      </c>
      <c r="BL163" s="23">
        <f t="shared" si="391"/>
        <v>7.5599185070656758E-2</v>
      </c>
      <c r="BM163" s="23">
        <f t="shared" si="391"/>
        <v>1.265306224942001E-2</v>
      </c>
      <c r="BN163" s="23">
        <f t="shared" si="391"/>
        <v>1.0107731757238989E-2</v>
      </c>
      <c r="BO163" s="23">
        <f t="shared" si="391"/>
        <v>8.5101614588458194E-3</v>
      </c>
      <c r="BP163" s="23">
        <f t="shared" si="391"/>
        <v>7.5136024358876119E-2</v>
      </c>
      <c r="BQ163" s="23">
        <f t="shared" si="391"/>
        <v>6.2989752337495996E-3</v>
      </c>
      <c r="BR163" s="23">
        <f t="shared" si="391"/>
        <v>1.714923608451116E-2</v>
      </c>
      <c r="BS163" s="23">
        <f t="shared" si="391"/>
        <v>5.6187945768557596E-2</v>
      </c>
      <c r="BT163" s="23">
        <f t="shared" si="391"/>
        <v>6.3458649583692604E-3</v>
      </c>
      <c r="BU163" s="23">
        <f t="shared" si="391"/>
        <v>7.0156419348744184E-2</v>
      </c>
      <c r="BV163" s="23">
        <f t="shared" si="391"/>
        <v>9.3245900954782579E-3</v>
      </c>
      <c r="BW163" s="23">
        <f t="shared" si="391"/>
        <v>4.0706114326814494E-2</v>
      </c>
      <c r="BX163" s="23">
        <f t="shared" si="391"/>
        <v>3.3304725489044715E-2</v>
      </c>
      <c r="BY163" s="23">
        <f t="shared" si="391"/>
        <v>1.8443127653459991E-2</v>
      </c>
      <c r="BZ163" s="23">
        <f t="shared" si="391"/>
        <v>1.999293494505807E-2</v>
      </c>
      <c r="CA163" s="23">
        <f t="shared" si="391"/>
        <v>8.9822994853541803E-4</v>
      </c>
      <c r="CB163" s="23">
        <f t="shared" si="391"/>
        <v>7.5294411183422707E-5</v>
      </c>
      <c r="CC163" s="23">
        <f t="shared" si="391"/>
        <v>5.3712395678530292E-4</v>
      </c>
      <c r="CD163" s="23">
        <f t="shared" si="391"/>
        <v>6.2332844498915402E-3</v>
      </c>
      <c r="CE163" s="23">
        <f t="shared" si="391"/>
        <v>4.72188129480061E-3</v>
      </c>
      <c r="CF163" s="23">
        <f t="shared" si="391"/>
        <v>3.50065846434525E-4</v>
      </c>
      <c r="CG163" s="23">
        <f t="shared" si="391"/>
        <v>6.6984604013301595E-5</v>
      </c>
      <c r="CH163" s="23">
        <f t="shared" si="391"/>
        <v>1.2566987938666709E-2</v>
      </c>
      <c r="CI163" s="23">
        <f t="shared" si="391"/>
        <v>1.78869604740917E-4</v>
      </c>
      <c r="CJ163" s="23">
        <f t="shared" si="391"/>
        <v>3.50065846434525E-4</v>
      </c>
      <c r="CK163" s="23">
        <f t="shared" si="391"/>
        <v>2.8274980534231898E-3</v>
      </c>
      <c r="CL163" s="23">
        <f t="shared" si="391"/>
        <v>1.9087367685864162E-3</v>
      </c>
      <c r="CM163" s="23">
        <f t="shared" si="391"/>
        <v>7.1652562274306098E-4</v>
      </c>
      <c r="CN163" s="23">
        <f t="shared" si="391"/>
        <v>4.5625745606522397E-3</v>
      </c>
      <c r="CO163" s="23">
        <f t="shared" si="391"/>
        <v>3.4609463158490099E-4</v>
      </c>
      <c r="CP163" s="23">
        <f t="shared" si="391"/>
        <v>3.2573033744711001E-4</v>
      </c>
      <c r="CQ163" s="23">
        <f t="shared" si="391"/>
        <v>5.6010942438695904E-3</v>
      </c>
      <c r="CR163" s="23">
        <f t="shared" si="391"/>
        <v>5.9710004897999003E-4</v>
      </c>
      <c r="CS163" s="23">
        <f t="shared" si="391"/>
        <v>1.53675276004867E-3</v>
      </c>
      <c r="CT163" s="23">
        <f t="shared" si="391"/>
        <v>3.3130570959258102E-3</v>
      </c>
      <c r="CU163" s="23">
        <f t="shared" si="391"/>
        <v>2.2111862250962198E-3</v>
      </c>
      <c r="CV163" s="24">
        <f t="shared" si="391"/>
        <v>1.4103874621855001E-3</v>
      </c>
    </row>
    <row r="164" spans="1:100">
      <c r="A164" s="348"/>
      <c r="B164" s="329"/>
      <c r="C164" s="345"/>
      <c r="D164" s="28">
        <v>-8</v>
      </c>
      <c r="E164" s="340"/>
      <c r="F164" s="343"/>
      <c r="G164" s="128">
        <f>'6'!G163</f>
        <v>8.7073381497470501E-3</v>
      </c>
      <c r="H164" s="270">
        <f>'6'!H163</f>
        <v>8.9822994853541803E-4</v>
      </c>
      <c r="I164" s="271">
        <f>'6'!I163</f>
        <v>3.9457240996729603E-3</v>
      </c>
      <c r="J164" s="272">
        <f>'6'!J163</f>
        <v>3.4609463158490099E-4</v>
      </c>
      <c r="K164" s="6"/>
      <c r="L164" s="333"/>
      <c r="M164" s="325"/>
      <c r="N164" s="325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7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  <c r="AN164" s="325"/>
      <c r="AO164" s="325"/>
      <c r="AP164" s="325"/>
      <c r="AQ164" s="325"/>
      <c r="AR164" s="325"/>
      <c r="AS164" s="325"/>
      <c r="AT164" s="325"/>
      <c r="AU164" s="325"/>
      <c r="AV164" s="325"/>
      <c r="AW164" s="325"/>
      <c r="AX164" s="325"/>
      <c r="AY164" s="325"/>
      <c r="AZ164" s="325"/>
      <c r="BA164" s="325"/>
      <c r="BB164" s="325"/>
      <c r="BC164" s="325"/>
      <c r="BD164" s="326"/>
    </row>
    <row r="165" spans="1:100">
      <c r="A165" s="348"/>
      <c r="B165" s="329"/>
      <c r="C165" s="345"/>
      <c r="D165" s="28">
        <v>-7</v>
      </c>
      <c r="E165" s="340"/>
      <c r="F165" s="343"/>
      <c r="G165" s="128">
        <f>'6'!G164</f>
        <v>6.8680955248140198E-3</v>
      </c>
      <c r="H165" s="270">
        <f>'6'!H164</f>
        <v>5.9710004897999003E-4</v>
      </c>
      <c r="I165" s="271">
        <f>'6'!I164</f>
        <v>2.3508161722250202E-3</v>
      </c>
      <c r="J165" s="272">
        <f>'6'!J164</f>
        <v>1.78869604740917E-4</v>
      </c>
      <c r="K165" s="6"/>
      <c r="L165" s="333"/>
      <c r="M165" s="325"/>
      <c r="N165" s="325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7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  <c r="AN165" s="325"/>
      <c r="AO165" s="325"/>
      <c r="AP165" s="325"/>
      <c r="AQ165" s="325"/>
      <c r="AR165" s="325"/>
      <c r="AS165" s="325"/>
      <c r="AT165" s="325"/>
      <c r="AU165" s="325"/>
      <c r="AV165" s="325"/>
      <c r="AW165" s="325"/>
      <c r="AX165" s="325"/>
      <c r="AY165" s="325"/>
      <c r="AZ165" s="325"/>
      <c r="BA165" s="325"/>
      <c r="BB165" s="325"/>
      <c r="BC165" s="325"/>
      <c r="BD165" s="326"/>
    </row>
    <row r="166" spans="1:100">
      <c r="A166" s="348"/>
      <c r="B166" s="329"/>
      <c r="C166" s="345"/>
      <c r="D166" s="28">
        <v>-6</v>
      </c>
      <c r="E166" s="340"/>
      <c r="F166" s="343"/>
      <c r="G166" s="128">
        <f>'6'!G165</f>
        <v>5.7199370009427099E-3</v>
      </c>
      <c r="H166" s="270">
        <f>'6'!H165</f>
        <v>4.3144555834608597E-4</v>
      </c>
      <c r="I166" s="271">
        <f>'6'!I165</f>
        <v>1.5602967028730901E-3</v>
      </c>
      <c r="J166" s="272">
        <f>'6'!J165</f>
        <v>1.05678398439217E-4</v>
      </c>
      <c r="K166" s="6"/>
      <c r="L166" s="333"/>
      <c r="M166" s="325"/>
      <c r="N166" s="325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7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/>
      <c r="AW166" s="325"/>
      <c r="AX166" s="325"/>
      <c r="AY166" s="325"/>
      <c r="AZ166" s="325"/>
      <c r="BA166" s="325"/>
      <c r="BB166" s="325"/>
      <c r="BC166" s="325"/>
      <c r="BD166" s="326"/>
    </row>
    <row r="167" spans="1:100">
      <c r="A167" s="348"/>
      <c r="B167" s="329"/>
      <c r="C167" s="345"/>
      <c r="D167" s="28">
        <v>-5</v>
      </c>
      <c r="E167" s="340"/>
      <c r="F167" s="343"/>
      <c r="G167" s="128">
        <f>'6'!G166</f>
        <v>5.0990663607117697E-3</v>
      </c>
      <c r="H167" s="270">
        <f>'6'!H166</f>
        <v>3.50065846434525E-4</v>
      </c>
      <c r="I167" s="271">
        <f>'6'!I166</f>
        <v>1.1999088730378299E-3</v>
      </c>
      <c r="J167" s="272">
        <f>'6'!J166</f>
        <v>7.5294411183422707E-5</v>
      </c>
      <c r="K167" s="6"/>
      <c r="L167" s="333"/>
      <c r="M167" s="325"/>
      <c r="N167" s="325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7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325"/>
      <c r="AY167" s="325"/>
      <c r="AZ167" s="325"/>
      <c r="BA167" s="325"/>
      <c r="BB167" s="325"/>
      <c r="BC167" s="325"/>
      <c r="BD167" s="326"/>
    </row>
    <row r="168" spans="1:100">
      <c r="A168" s="348"/>
      <c r="B168" s="329"/>
      <c r="C168" s="345"/>
      <c r="D168" s="28">
        <v>-4</v>
      </c>
      <c r="E168" s="340"/>
      <c r="F168" s="343"/>
      <c r="G168" s="128">
        <f>'6'!G167</f>
        <v>4.9035155142745299E-3</v>
      </c>
      <c r="H168" s="270">
        <f>'6'!H167</f>
        <v>3.2573033744711001E-4</v>
      </c>
      <c r="I168" s="271">
        <f>'6'!I167</f>
        <v>1.0962548125098301E-3</v>
      </c>
      <c r="J168" s="272">
        <f>'6'!J167</f>
        <v>6.6984604013301595E-5</v>
      </c>
      <c r="K168" s="6"/>
      <c r="L168" s="333"/>
      <c r="M168" s="325"/>
      <c r="N168" s="325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7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/>
      <c r="AW168" s="325"/>
      <c r="AX168" s="325"/>
      <c r="AY168" s="325"/>
      <c r="AZ168" s="325"/>
      <c r="BA168" s="325"/>
      <c r="BB168" s="325"/>
      <c r="BC168" s="325"/>
      <c r="BD168" s="326"/>
    </row>
    <row r="169" spans="1:100">
      <c r="A169" s="348"/>
      <c r="B169" s="329"/>
      <c r="C169" s="345"/>
      <c r="D169" s="28">
        <v>-3</v>
      </c>
      <c r="E169" s="340"/>
      <c r="F169" s="343"/>
      <c r="G169" s="128">
        <f>G167</f>
        <v>5.0990663607117697E-3</v>
      </c>
      <c r="H169" s="270">
        <f t="shared" ref="H169:J169" si="392">H167</f>
        <v>3.50065846434525E-4</v>
      </c>
      <c r="I169" s="271">
        <f t="shared" si="392"/>
        <v>1.1999088730378299E-3</v>
      </c>
      <c r="J169" s="272">
        <f t="shared" si="392"/>
        <v>7.5294411183422707E-5</v>
      </c>
      <c r="K169" s="6"/>
      <c r="L169" s="333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7"/>
      <c r="AB169" s="325"/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  <c r="AN169" s="325"/>
      <c r="AO169" s="325"/>
      <c r="AP169" s="325"/>
      <c r="AQ169" s="325"/>
      <c r="AR169" s="325"/>
      <c r="AS169" s="325"/>
      <c r="AT169" s="325"/>
      <c r="AU169" s="325"/>
      <c r="AV169" s="325"/>
      <c r="AW169" s="325"/>
      <c r="AX169" s="325"/>
      <c r="AY169" s="325"/>
      <c r="AZ169" s="325"/>
      <c r="BA169" s="325"/>
      <c r="BB169" s="325"/>
      <c r="BC169" s="325"/>
      <c r="BD169" s="326"/>
    </row>
    <row r="170" spans="1:100">
      <c r="A170" s="348"/>
      <c r="B170" s="329"/>
      <c r="C170" s="345"/>
      <c r="D170" s="28">
        <v>-2</v>
      </c>
      <c r="E170" s="340"/>
      <c r="F170" s="343"/>
      <c r="G170" s="128">
        <f>G166</f>
        <v>5.7199370009427099E-3</v>
      </c>
      <c r="H170" s="270">
        <f t="shared" ref="H170:J170" si="393">H166</f>
        <v>4.3144555834608597E-4</v>
      </c>
      <c r="I170" s="271">
        <f t="shared" si="393"/>
        <v>1.5602967028730901E-3</v>
      </c>
      <c r="J170" s="272">
        <f t="shared" si="393"/>
        <v>1.05678398439217E-4</v>
      </c>
      <c r="K170" s="6"/>
      <c r="L170" s="333"/>
      <c r="M170" s="325"/>
      <c r="N170" s="325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7"/>
      <c r="AB170" s="325"/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  <c r="AN170" s="325"/>
      <c r="AO170" s="325"/>
      <c r="AP170" s="325"/>
      <c r="AQ170" s="325"/>
      <c r="AR170" s="325"/>
      <c r="AS170" s="325"/>
      <c r="AT170" s="325"/>
      <c r="AU170" s="325"/>
      <c r="AV170" s="325"/>
      <c r="AW170" s="325"/>
      <c r="AX170" s="325"/>
      <c r="AY170" s="325"/>
      <c r="AZ170" s="325"/>
      <c r="BA170" s="325"/>
      <c r="BB170" s="325"/>
      <c r="BC170" s="325"/>
      <c r="BD170" s="326"/>
    </row>
    <row r="171" spans="1:100">
      <c r="A171" s="348"/>
      <c r="B171" s="329"/>
      <c r="C171" s="345"/>
      <c r="D171" s="28">
        <v>-1</v>
      </c>
      <c r="E171" s="340"/>
      <c r="F171" s="343"/>
      <c r="G171" s="128">
        <f>G165</f>
        <v>6.8680955248140198E-3</v>
      </c>
      <c r="H171" s="270">
        <f t="shared" ref="H171:J171" si="394">H165</f>
        <v>5.9710004897999003E-4</v>
      </c>
      <c r="I171" s="271">
        <f t="shared" si="394"/>
        <v>2.3508161722250202E-3</v>
      </c>
      <c r="J171" s="272">
        <f t="shared" si="394"/>
        <v>1.78869604740917E-4</v>
      </c>
      <c r="K171" s="6"/>
      <c r="L171" s="333"/>
      <c r="M171" s="325"/>
      <c r="N171" s="325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7"/>
      <c r="AB171" s="325"/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  <c r="AN171" s="325"/>
      <c r="AO171" s="325"/>
      <c r="AP171" s="325"/>
      <c r="AQ171" s="325"/>
      <c r="AR171" s="325"/>
      <c r="AS171" s="325"/>
      <c r="AT171" s="325"/>
      <c r="AU171" s="325"/>
      <c r="AV171" s="325"/>
      <c r="AW171" s="325"/>
      <c r="AX171" s="325"/>
      <c r="AY171" s="325"/>
      <c r="AZ171" s="325"/>
      <c r="BA171" s="325"/>
      <c r="BB171" s="325"/>
      <c r="BC171" s="325"/>
      <c r="BD171" s="326"/>
    </row>
    <row r="172" spans="1:100">
      <c r="A172" s="348"/>
      <c r="B172" s="329"/>
      <c r="C172" s="345"/>
      <c r="D172" s="28">
        <v>0</v>
      </c>
      <c r="E172" s="340"/>
      <c r="F172" s="343"/>
      <c r="G172" s="128">
        <f>G164</f>
        <v>8.7073381497470501E-3</v>
      </c>
      <c r="H172" s="270">
        <f t="shared" ref="H172:J172" si="395">H164</f>
        <v>8.9822994853541803E-4</v>
      </c>
      <c r="I172" s="271">
        <f t="shared" si="395"/>
        <v>3.9457240996729603E-3</v>
      </c>
      <c r="J172" s="272">
        <f t="shared" si="395"/>
        <v>3.4609463158490099E-4</v>
      </c>
      <c r="K172" s="6"/>
      <c r="L172" s="333"/>
      <c r="M172" s="325"/>
      <c r="N172" s="325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7"/>
      <c r="AB172" s="325"/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  <c r="AN172" s="325"/>
      <c r="AO172" s="325"/>
      <c r="AP172" s="325"/>
      <c r="AQ172" s="325"/>
      <c r="AR172" s="325"/>
      <c r="AS172" s="325"/>
      <c r="AT172" s="325"/>
      <c r="AU172" s="325"/>
      <c r="AV172" s="325"/>
      <c r="AW172" s="325"/>
      <c r="AX172" s="325"/>
      <c r="AY172" s="325"/>
      <c r="AZ172" s="325"/>
      <c r="BA172" s="325"/>
      <c r="BB172" s="325"/>
      <c r="BC172" s="325"/>
      <c r="BD172" s="326"/>
    </row>
    <row r="173" spans="1:100">
      <c r="A173" s="348"/>
      <c r="B173" s="329"/>
      <c r="C173" s="345"/>
      <c r="D173" s="28">
        <v>1</v>
      </c>
      <c r="E173" s="340"/>
      <c r="F173" s="343"/>
      <c r="G173" s="97">
        <f>G163</f>
        <v>1.1425164476522399E-2</v>
      </c>
      <c r="H173" s="51">
        <f t="shared" ref="H173:J173" si="396">H163</f>
        <v>1.4103874621855001E-3</v>
      </c>
      <c r="I173" s="126">
        <f t="shared" si="396"/>
        <v>7.0179631769375899E-3</v>
      </c>
      <c r="J173" s="173">
        <f t="shared" si="396"/>
        <v>7.1652562274306098E-4</v>
      </c>
      <c r="K173" s="6"/>
      <c r="L173" s="333"/>
      <c r="M173" s="325"/>
      <c r="N173" s="325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7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  <c r="AN173" s="325"/>
      <c r="AO173" s="325"/>
      <c r="AP173" s="325"/>
      <c r="AQ173" s="325"/>
      <c r="AR173" s="325"/>
      <c r="AS173" s="325"/>
      <c r="AT173" s="325"/>
      <c r="AU173" s="325"/>
      <c r="AV173" s="325"/>
      <c r="AW173" s="325"/>
      <c r="AX173" s="325"/>
      <c r="AY173" s="325"/>
      <c r="AZ173" s="325"/>
      <c r="BA173" s="325"/>
      <c r="BB173" s="325"/>
      <c r="BC173" s="325"/>
      <c r="BD173" s="326"/>
    </row>
    <row r="174" spans="1:100">
      <c r="A174" s="348"/>
      <c r="B174" s="329"/>
      <c r="C174" s="345"/>
      <c r="D174" s="28">
        <v>2</v>
      </c>
      <c r="E174" s="340"/>
      <c r="F174" s="343"/>
      <c r="G174" s="97">
        <f>G182</f>
        <v>1.5123158496653201E-2</v>
      </c>
      <c r="H174" s="51">
        <f t="shared" ref="H174:J174" si="397">H182</f>
        <v>2.2111862250962198E-3</v>
      </c>
      <c r="I174" s="126">
        <f t="shared" si="397"/>
        <v>1.25051783373385E-2</v>
      </c>
      <c r="J174" s="173">
        <f t="shared" si="397"/>
        <v>1.4772912102403301E-3</v>
      </c>
      <c r="K174" s="6"/>
      <c r="L174" s="333"/>
      <c r="M174" s="325"/>
      <c r="N174" s="325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7"/>
      <c r="AB174" s="325"/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  <c r="AN174" s="325"/>
      <c r="AO174" s="325"/>
      <c r="AP174" s="325"/>
      <c r="AQ174" s="325"/>
      <c r="AR174" s="325"/>
      <c r="AS174" s="325"/>
      <c r="AT174" s="325"/>
      <c r="AU174" s="325"/>
      <c r="AV174" s="325"/>
      <c r="AW174" s="325"/>
      <c r="AX174" s="325"/>
      <c r="AY174" s="325"/>
      <c r="AZ174" s="325"/>
      <c r="BA174" s="325"/>
      <c r="BB174" s="325"/>
      <c r="BC174" s="325"/>
      <c r="BD174" s="326"/>
    </row>
    <row r="175" spans="1:100">
      <c r="A175" s="348"/>
      <c r="B175" s="329"/>
      <c r="C175" s="345"/>
      <c r="D175" s="28">
        <v>3</v>
      </c>
      <c r="E175" s="340"/>
      <c r="F175" s="343"/>
      <c r="G175" s="97">
        <f>G181</f>
        <v>1.9616461056460598E-2</v>
      </c>
      <c r="H175" s="51">
        <f t="shared" ref="H175:J175" si="398">H181</f>
        <v>3.3130570959258102E-3</v>
      </c>
      <c r="I175" s="126">
        <f t="shared" si="398"/>
        <v>2.1089653270353899E-2</v>
      </c>
      <c r="J175" s="173">
        <f t="shared" si="398"/>
        <v>2.8274980534231898E-3</v>
      </c>
      <c r="K175" s="6"/>
      <c r="L175" s="333"/>
      <c r="M175" s="325"/>
      <c r="N175" s="325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7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  <c r="AN175" s="325"/>
      <c r="AO175" s="325"/>
      <c r="AP175" s="325"/>
      <c r="AQ175" s="325"/>
      <c r="AR175" s="325"/>
      <c r="AS175" s="325"/>
      <c r="AT175" s="325"/>
      <c r="AU175" s="325"/>
      <c r="AV175" s="325"/>
      <c r="AW175" s="325"/>
      <c r="AX175" s="325"/>
      <c r="AY175" s="325"/>
      <c r="AZ175" s="325"/>
      <c r="BA175" s="325"/>
      <c r="BB175" s="325"/>
      <c r="BC175" s="325"/>
      <c r="BD175" s="326"/>
    </row>
    <row r="176" spans="1:100">
      <c r="A176" s="348"/>
      <c r="B176" s="329"/>
      <c r="C176" s="345"/>
      <c r="D176" s="28">
        <v>4</v>
      </c>
      <c r="E176" s="340"/>
      <c r="F176" s="343"/>
      <c r="G176" s="97">
        <f>G180</f>
        <v>2.4226283237181501E-2</v>
      </c>
      <c r="H176" s="51">
        <f t="shared" ref="H176:J176" si="399">H180</f>
        <v>4.5625745606522397E-3</v>
      </c>
      <c r="I176" s="126">
        <f t="shared" si="399"/>
        <v>3.1961662531376098E-2</v>
      </c>
      <c r="J176" s="173">
        <f t="shared" si="399"/>
        <v>4.72188129480061E-3</v>
      </c>
      <c r="K176" s="6"/>
      <c r="L176" s="333"/>
      <c r="M176" s="325"/>
      <c r="N176" s="325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7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  <c r="AN176" s="325"/>
      <c r="AO176" s="325"/>
      <c r="AP176" s="325"/>
      <c r="AQ176" s="325"/>
      <c r="AR176" s="325"/>
      <c r="AS176" s="325"/>
      <c r="AT176" s="325"/>
      <c r="AU176" s="325"/>
      <c r="AV176" s="325"/>
      <c r="AW176" s="325"/>
      <c r="AX176" s="325"/>
      <c r="AY176" s="325"/>
      <c r="AZ176" s="325"/>
      <c r="BA176" s="325"/>
      <c r="BB176" s="325"/>
      <c r="BC176" s="325"/>
      <c r="BD176" s="326"/>
    </row>
    <row r="177" spans="1:100">
      <c r="A177" s="348"/>
      <c r="B177" s="329"/>
      <c r="C177" s="345"/>
      <c r="D177" s="28">
        <v>5</v>
      </c>
      <c r="E177" s="340"/>
      <c r="F177" s="343"/>
      <c r="G177" s="97">
        <f>G179</f>
        <v>2.77997203426169E-2</v>
      </c>
      <c r="H177" s="51">
        <f t="shared" ref="H177:J177" si="400">H179</f>
        <v>5.6010942438695904E-3</v>
      </c>
      <c r="I177" s="126">
        <f t="shared" si="400"/>
        <v>4.1759598957147301E-2</v>
      </c>
      <c r="J177" s="173">
        <f t="shared" si="400"/>
        <v>6.5559452847695496E-3</v>
      </c>
      <c r="K177" s="6"/>
      <c r="L177" s="333"/>
      <c r="M177" s="325"/>
      <c r="N177" s="325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7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  <c r="AN177" s="325"/>
      <c r="AO177" s="325"/>
      <c r="AP177" s="325"/>
      <c r="AQ177" s="325"/>
      <c r="AR177" s="325"/>
      <c r="AS177" s="325"/>
      <c r="AT177" s="325"/>
      <c r="AU177" s="325"/>
      <c r="AV177" s="325"/>
      <c r="AW177" s="325"/>
      <c r="AX177" s="325"/>
      <c r="AY177" s="325"/>
      <c r="AZ177" s="325"/>
      <c r="BA177" s="325"/>
      <c r="BB177" s="325"/>
      <c r="BC177" s="325"/>
      <c r="BD177" s="326"/>
    </row>
    <row r="178" spans="1:100">
      <c r="A178" s="348"/>
      <c r="B178" s="329"/>
      <c r="C178" s="345"/>
      <c r="D178" s="28">
        <v>6</v>
      </c>
      <c r="E178" s="340"/>
      <c r="F178" s="343"/>
      <c r="G178" s="97">
        <f>'6'!G177</f>
        <v>2.9160891400131301E-2</v>
      </c>
      <c r="H178" s="51">
        <f>'6'!H177</f>
        <v>6.0110426538971598E-3</v>
      </c>
      <c r="I178" s="126">
        <f>'6'!I177</f>
        <v>4.5796263354003899E-2</v>
      </c>
      <c r="J178" s="173">
        <f>'6'!J177</f>
        <v>7.3398726956380601E-3</v>
      </c>
      <c r="K178" s="6"/>
      <c r="L178" s="333"/>
      <c r="M178" s="325"/>
      <c r="N178" s="325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7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  <c r="AN178" s="325"/>
      <c r="AO178" s="325"/>
      <c r="AP178" s="325"/>
      <c r="AQ178" s="325"/>
      <c r="AR178" s="325"/>
      <c r="AS178" s="325"/>
      <c r="AT178" s="325"/>
      <c r="AU178" s="325"/>
      <c r="AV178" s="325"/>
      <c r="AW178" s="325"/>
      <c r="AX178" s="325"/>
      <c r="AY178" s="325"/>
      <c r="AZ178" s="325"/>
      <c r="BA178" s="325"/>
      <c r="BB178" s="325"/>
      <c r="BC178" s="325"/>
      <c r="BD178" s="326"/>
    </row>
    <row r="179" spans="1:100">
      <c r="A179" s="348"/>
      <c r="B179" s="329"/>
      <c r="C179" s="345"/>
      <c r="D179" s="28">
        <v>7</v>
      </c>
      <c r="E179" s="340"/>
      <c r="F179" s="343"/>
      <c r="G179" s="97">
        <f>'6'!G178</f>
        <v>2.77997203426169E-2</v>
      </c>
      <c r="H179" s="51">
        <f>'6'!H178</f>
        <v>5.6010942438695904E-3</v>
      </c>
      <c r="I179" s="126">
        <f>'6'!I178</f>
        <v>4.1759598957147301E-2</v>
      </c>
      <c r="J179" s="173">
        <f>'6'!J178</f>
        <v>6.5559452847695496E-3</v>
      </c>
      <c r="K179" s="6"/>
      <c r="L179" s="333"/>
      <c r="M179" s="325"/>
      <c r="N179" s="325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7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  <c r="AN179" s="325"/>
      <c r="AO179" s="325"/>
      <c r="AP179" s="325"/>
      <c r="AQ179" s="325"/>
      <c r="AR179" s="325"/>
      <c r="AS179" s="325"/>
      <c r="AT179" s="325"/>
      <c r="AU179" s="325"/>
      <c r="AV179" s="325"/>
      <c r="AW179" s="325"/>
      <c r="AX179" s="325"/>
      <c r="AY179" s="325"/>
      <c r="AZ179" s="325"/>
      <c r="BA179" s="325"/>
      <c r="BB179" s="325"/>
      <c r="BC179" s="325"/>
      <c r="BD179" s="326"/>
    </row>
    <row r="180" spans="1:100">
      <c r="A180" s="348"/>
      <c r="B180" s="329"/>
      <c r="C180" s="345"/>
      <c r="D180" s="28">
        <v>8</v>
      </c>
      <c r="E180" s="340"/>
      <c r="F180" s="343"/>
      <c r="G180" s="97">
        <f>'6'!G179</f>
        <v>2.4226283237181501E-2</v>
      </c>
      <c r="H180" s="51">
        <f>'6'!H179</f>
        <v>4.5625745606522397E-3</v>
      </c>
      <c r="I180" s="126">
        <f>'6'!I179</f>
        <v>3.1961662531376098E-2</v>
      </c>
      <c r="J180" s="173">
        <f>'6'!J179</f>
        <v>4.72188129480061E-3</v>
      </c>
      <c r="K180" s="6"/>
      <c r="L180" s="333"/>
      <c r="M180" s="325"/>
      <c r="N180" s="325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7"/>
      <c r="AB180" s="325"/>
      <c r="AC180" s="325"/>
      <c r="AD180" s="325"/>
      <c r="AE180" s="325"/>
      <c r="AF180" s="325"/>
      <c r="AG180" s="325"/>
      <c r="AH180" s="325"/>
      <c r="AI180" s="325"/>
      <c r="AJ180" s="325"/>
      <c r="AK180" s="325"/>
      <c r="AL180" s="325"/>
      <c r="AM180" s="325"/>
      <c r="AN180" s="325"/>
      <c r="AO180" s="325"/>
      <c r="AP180" s="325"/>
      <c r="AQ180" s="325"/>
      <c r="AR180" s="325"/>
      <c r="AS180" s="325"/>
      <c r="AT180" s="325"/>
      <c r="AU180" s="325"/>
      <c r="AV180" s="325"/>
      <c r="AW180" s="325"/>
      <c r="AX180" s="325"/>
      <c r="AY180" s="325"/>
      <c r="AZ180" s="325"/>
      <c r="BA180" s="325"/>
      <c r="BB180" s="325"/>
      <c r="BC180" s="325"/>
      <c r="BD180" s="326"/>
    </row>
    <row r="181" spans="1:100">
      <c r="A181" s="348"/>
      <c r="B181" s="329"/>
      <c r="C181" s="345"/>
      <c r="D181" s="28">
        <v>9</v>
      </c>
      <c r="E181" s="340"/>
      <c r="F181" s="343"/>
      <c r="G181" s="97">
        <f>'6'!G180</f>
        <v>1.9616461056460598E-2</v>
      </c>
      <c r="H181" s="51">
        <f>'6'!H180</f>
        <v>3.3130570959258102E-3</v>
      </c>
      <c r="I181" s="126">
        <f>'6'!I180</f>
        <v>2.1089653270353899E-2</v>
      </c>
      <c r="J181" s="173">
        <f>'6'!J180</f>
        <v>2.8274980534231898E-3</v>
      </c>
      <c r="K181" s="6"/>
      <c r="L181" s="333"/>
      <c r="M181" s="325"/>
      <c r="N181" s="325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7"/>
      <c r="AB181" s="325"/>
      <c r="AC181" s="325"/>
      <c r="AD181" s="325"/>
      <c r="AE181" s="325"/>
      <c r="AF181" s="325"/>
      <c r="AG181" s="325"/>
      <c r="AH181" s="325"/>
      <c r="AI181" s="325"/>
      <c r="AJ181" s="325"/>
      <c r="AK181" s="325"/>
      <c r="AL181" s="325"/>
      <c r="AM181" s="325"/>
      <c r="AN181" s="325"/>
      <c r="AO181" s="325"/>
      <c r="AP181" s="325"/>
      <c r="AQ181" s="325"/>
      <c r="AR181" s="325"/>
      <c r="AS181" s="325"/>
      <c r="AT181" s="325"/>
      <c r="AU181" s="325"/>
      <c r="AV181" s="325"/>
      <c r="AW181" s="325"/>
      <c r="AX181" s="325"/>
      <c r="AY181" s="325"/>
      <c r="AZ181" s="325"/>
      <c r="BA181" s="325"/>
      <c r="BB181" s="325"/>
      <c r="BC181" s="325"/>
      <c r="BD181" s="326"/>
    </row>
    <row r="182" spans="1:100">
      <c r="A182" s="348"/>
      <c r="B182" s="329"/>
      <c r="C182" s="345"/>
      <c r="D182" s="29">
        <v>10</v>
      </c>
      <c r="E182" s="341"/>
      <c r="F182" s="344"/>
      <c r="G182" s="101">
        <f>'6'!G181</f>
        <v>1.5123158496653201E-2</v>
      </c>
      <c r="H182" s="77">
        <f>'6'!H181</f>
        <v>2.2111862250962198E-3</v>
      </c>
      <c r="I182" s="248">
        <f>'6'!I181</f>
        <v>1.25051783373385E-2</v>
      </c>
      <c r="J182" s="182">
        <f>'6'!J181</f>
        <v>1.4772912102403301E-3</v>
      </c>
      <c r="K182" s="30"/>
      <c r="L182" s="334"/>
      <c r="M182" s="325"/>
      <c r="N182" s="325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7"/>
      <c r="AB182" s="325"/>
      <c r="AC182" s="325"/>
      <c r="AD182" s="325"/>
      <c r="AE182" s="325"/>
      <c r="AF182" s="325"/>
      <c r="AG182" s="325"/>
      <c r="AH182" s="325"/>
      <c r="AI182" s="325"/>
      <c r="AJ182" s="325"/>
      <c r="AK182" s="325"/>
      <c r="AL182" s="325"/>
      <c r="AM182" s="325"/>
      <c r="AN182" s="325"/>
      <c r="AO182" s="325"/>
      <c r="AP182" s="325"/>
      <c r="AQ182" s="325"/>
      <c r="AR182" s="325"/>
      <c r="AS182" s="325"/>
      <c r="AT182" s="325"/>
      <c r="AU182" s="325"/>
      <c r="AV182" s="325"/>
      <c r="AW182" s="325"/>
      <c r="AX182" s="325"/>
      <c r="AY182" s="325"/>
      <c r="AZ182" s="325"/>
      <c r="BA182" s="325"/>
      <c r="BB182" s="325"/>
      <c r="BC182" s="325"/>
      <c r="BD182" s="326"/>
    </row>
    <row r="183" spans="1:100">
      <c r="A183" s="348"/>
      <c r="B183" s="328">
        <v>1</v>
      </c>
      <c r="C183" s="345"/>
      <c r="D183" s="26">
        <v>-9</v>
      </c>
      <c r="E183" s="339">
        <v>6.6532275921296602E-4</v>
      </c>
      <c r="F183" s="342">
        <v>2.7000712915078301E-3</v>
      </c>
      <c r="G183" s="97">
        <f>'6'!G202</f>
        <v>6.2751438915571696E-3</v>
      </c>
      <c r="H183" s="51">
        <f>'6'!H202</f>
        <v>1.04909710701137E-3</v>
      </c>
      <c r="I183" s="126">
        <f>'6'!I202</f>
        <v>7.6329131060734702E-3</v>
      </c>
      <c r="J183" s="173">
        <f>'6'!J202</f>
        <v>1.26334708295415E-3</v>
      </c>
      <c r="K183" s="27"/>
      <c r="L183" s="332">
        <f t="shared" ref="L183" si="401">1-SUM(M183:BC202)</f>
        <v>0.65850181688884568</v>
      </c>
      <c r="M183" s="325">
        <f t="shared" ref="M183" si="402">G193+I193</f>
        <v>1.390805699763064E-2</v>
      </c>
      <c r="N183" s="325">
        <f t="shared" ref="N183" si="403">G200+I200+J193</f>
        <v>2.010529101048316E-2</v>
      </c>
      <c r="O183" s="325">
        <f t="shared" ref="O183" si="404">G202+I202+H193</f>
        <v>1.6646262031575123E-2</v>
      </c>
      <c r="P183" s="325">
        <f t="shared" ref="P183" si="405">G195+I195+J200</f>
        <v>1.9351409048736223E-2</v>
      </c>
      <c r="Q183" s="325">
        <f t="shared" ref="Q183" si="406">G191+I191</f>
        <v>1.1237017110011731E-2</v>
      </c>
      <c r="R183" s="325">
        <f t="shared" ref="R183" si="407">G197+I197+H200+J202</f>
        <v>2.2820037878581941E-2</v>
      </c>
      <c r="S183" s="325">
        <f t="shared" ref="S183" si="408">G184+I184</f>
        <v>1.242316961940966E-2</v>
      </c>
      <c r="T183" s="325">
        <f t="shared" ref="T183" si="409">G186+I186+J195</f>
        <v>1.217109530212407E-2</v>
      </c>
      <c r="U183" s="325">
        <f t="shared" ref="U183" si="410">G189+I189+H202</f>
        <v>1.1055387190971849E-2</v>
      </c>
      <c r="V183" s="325">
        <f t="shared" ref="V183" si="411">G198+I198+J191</f>
        <v>2.1169664262614442E-2</v>
      </c>
      <c r="W183" s="325">
        <f t="shared" ref="W183" si="412">G187+I187</f>
        <v>9.8812150942257995E-3</v>
      </c>
      <c r="X183" s="325">
        <f t="shared" ref="X183" si="413">G190+I190+J197+H195</f>
        <v>1.3893407838615231E-2</v>
      </c>
      <c r="Y183" s="325">
        <f t="shared" ref="Y183" si="414">G196+I196</f>
        <v>1.8841943927529012E-2</v>
      </c>
      <c r="Z183" s="325">
        <f t="shared" ref="Z183" si="415">G188+I188+J184</f>
        <v>1.0766980858835078E-2</v>
      </c>
      <c r="AA183" s="327">
        <f t="shared" ref="AA183" si="416">G199+I199+H191</f>
        <v>2.0743352723776472E-2</v>
      </c>
      <c r="AB183" s="325">
        <f t="shared" ref="AB183" si="417">G185+I185+J186</f>
        <v>1.2021795305372432E-2</v>
      </c>
      <c r="AC183" s="325">
        <f t="shared" ref="AC183" si="418">G201+I201</f>
        <v>1.7321180168943802E-2</v>
      </c>
      <c r="AD183" s="325">
        <f t="shared" ref="AD183" si="419">G194+I194+J189+H197</f>
        <v>1.7802231959278117E-2</v>
      </c>
      <c r="AE183" s="325">
        <f t="shared" ref="AE183" si="420">G183+I183</f>
        <v>1.390805699763064E-2</v>
      </c>
      <c r="AF183" s="325">
        <f t="shared" ref="AF183" si="421">G192+I192+J198</f>
        <v>1.469348070871823E-2</v>
      </c>
      <c r="AG183" s="325">
        <f t="shared" ref="AG183" si="422">H184</f>
        <v>9.3725928351553003E-4</v>
      </c>
      <c r="AH183" s="325">
        <f t="shared" ref="AH183" si="423">J187</f>
        <v>7.2172222139088604E-4</v>
      </c>
      <c r="AI183" s="325">
        <f t="shared" ref="AI183" si="424">J190+H186</f>
        <v>1.565623067034736E-3</v>
      </c>
      <c r="AJ183" s="325">
        <f t="shared" ref="AJ183" si="425">F183</f>
        <v>2.7000712915078301E-3</v>
      </c>
      <c r="AK183" s="325">
        <f t="shared" ref="AK183" si="426">J196</f>
        <v>2.0302288797924201E-3</v>
      </c>
      <c r="AL183" s="325">
        <f t="shared" ref="AL183" si="427">H189</f>
        <v>7.4134925826259705E-4</v>
      </c>
      <c r="AM183" s="325">
        <f t="shared" ref="AM183" si="428">J188</f>
        <v>7.0119433157260697E-4</v>
      </c>
      <c r="AN183" s="325">
        <f t="shared" ref="AN183" si="429">J199+H198</f>
        <v>3.7162024014955703E-3</v>
      </c>
      <c r="AO183" s="325">
        <f t="shared" ref="AO183" si="430">J185</f>
        <v>8.9405711671144104E-4</v>
      </c>
      <c r="AP183" s="325">
        <f t="shared" ref="AP183" si="431">H187</f>
        <v>7.4134925826259705E-4</v>
      </c>
      <c r="AQ183" s="325">
        <f t="shared" ref="AQ183" si="432">J201</f>
        <v>1.78352948373903E-3</v>
      </c>
      <c r="AR183" s="325">
        <f t="shared" ref="AR183" si="433">H190+J194</f>
        <v>2.295467843389614E-3</v>
      </c>
      <c r="AS183" s="325">
        <f t="shared" ref="AS183" si="434">J183</f>
        <v>1.26334708295415E-3</v>
      </c>
      <c r="AT183" s="325">
        <f t="shared" ref="AT183" si="435">H196</f>
        <v>1.4086306220063001E-3</v>
      </c>
      <c r="AU183" s="325">
        <f t="shared" ref="AU183" si="436">J192</f>
        <v>1.0534890386238701E-3</v>
      </c>
      <c r="AV183" s="325">
        <f t="shared" ref="AV183" si="437">H188</f>
        <v>7.2821342830920995E-4</v>
      </c>
      <c r="AW183" s="325">
        <f t="shared" ref="AW183" si="438">H199</f>
        <v>1.4833448133234799E-3</v>
      </c>
      <c r="AX183" s="325">
        <f t="shared" ref="AX183" si="439">H185</f>
        <v>8.46568438916413E-4</v>
      </c>
      <c r="AY183" s="325">
        <f t="shared" ref="AY183" si="440">E183</f>
        <v>6.6532275921296602E-4</v>
      </c>
      <c r="AZ183" s="325">
        <f t="shared" ref="AZ183" si="441">H201</f>
        <v>1.2996479687967101E-3</v>
      </c>
      <c r="BA183" s="325">
        <f t="shared" ref="BA183" si="442">H194</f>
        <v>1.17417209674605E-3</v>
      </c>
      <c r="BB183" s="325">
        <f t="shared" ref="BB183" si="443">H183</f>
        <v>1.04909710701137E-3</v>
      </c>
      <c r="BC183" s="325">
        <f t="shared" ref="BC183" si="444">H192</f>
        <v>9.3725928351553003E-4</v>
      </c>
      <c r="BD183" s="326">
        <f t="shared" ref="BD183" si="445">SUMPRODUCT($L$1:$BC$1,BF183:CW183)</f>
        <v>4.2644299506893448</v>
      </c>
      <c r="BF183" s="12">
        <f>L183</f>
        <v>0.65850181688884568</v>
      </c>
      <c r="BG183" s="23">
        <f t="shared" ref="BG183:CV183" si="446">M183</f>
        <v>1.390805699763064E-2</v>
      </c>
      <c r="BH183" s="23">
        <f t="shared" si="446"/>
        <v>2.010529101048316E-2</v>
      </c>
      <c r="BI183" s="23">
        <f t="shared" si="446"/>
        <v>1.6646262031575123E-2</v>
      </c>
      <c r="BJ183" s="23">
        <f t="shared" si="446"/>
        <v>1.9351409048736223E-2</v>
      </c>
      <c r="BK183" s="23">
        <f t="shared" si="446"/>
        <v>1.1237017110011731E-2</v>
      </c>
      <c r="BL183" s="23">
        <f t="shared" si="446"/>
        <v>2.2820037878581941E-2</v>
      </c>
      <c r="BM183" s="23">
        <f t="shared" si="446"/>
        <v>1.242316961940966E-2</v>
      </c>
      <c r="BN183" s="23">
        <f t="shared" si="446"/>
        <v>1.217109530212407E-2</v>
      </c>
      <c r="BO183" s="23">
        <f t="shared" si="446"/>
        <v>1.1055387190971849E-2</v>
      </c>
      <c r="BP183" s="23">
        <f t="shared" si="446"/>
        <v>2.1169664262614442E-2</v>
      </c>
      <c r="BQ183" s="23">
        <f t="shared" si="446"/>
        <v>9.8812150942257995E-3</v>
      </c>
      <c r="BR183" s="23">
        <f t="shared" si="446"/>
        <v>1.3893407838615231E-2</v>
      </c>
      <c r="BS183" s="23">
        <f t="shared" si="446"/>
        <v>1.8841943927529012E-2</v>
      </c>
      <c r="BT183" s="23">
        <f t="shared" si="446"/>
        <v>1.0766980858835078E-2</v>
      </c>
      <c r="BU183" s="23">
        <f t="shared" si="446"/>
        <v>2.0743352723776472E-2</v>
      </c>
      <c r="BV183" s="23">
        <f t="shared" si="446"/>
        <v>1.2021795305372432E-2</v>
      </c>
      <c r="BW183" s="23">
        <f t="shared" si="446"/>
        <v>1.7321180168943802E-2</v>
      </c>
      <c r="BX183" s="23">
        <f t="shared" si="446"/>
        <v>1.7802231959278117E-2</v>
      </c>
      <c r="BY183" s="23">
        <f t="shared" si="446"/>
        <v>1.390805699763064E-2</v>
      </c>
      <c r="BZ183" s="23">
        <f t="shared" si="446"/>
        <v>1.469348070871823E-2</v>
      </c>
      <c r="CA183" s="23">
        <f t="shared" si="446"/>
        <v>9.3725928351553003E-4</v>
      </c>
      <c r="CB183" s="23">
        <f t="shared" si="446"/>
        <v>7.2172222139088604E-4</v>
      </c>
      <c r="CC183" s="23">
        <f t="shared" si="446"/>
        <v>1.565623067034736E-3</v>
      </c>
      <c r="CD183" s="23">
        <f t="shared" si="446"/>
        <v>2.7000712915078301E-3</v>
      </c>
      <c r="CE183" s="23">
        <f t="shared" si="446"/>
        <v>2.0302288797924201E-3</v>
      </c>
      <c r="CF183" s="23">
        <f t="shared" si="446"/>
        <v>7.4134925826259705E-4</v>
      </c>
      <c r="CG183" s="23">
        <f t="shared" si="446"/>
        <v>7.0119433157260697E-4</v>
      </c>
      <c r="CH183" s="23">
        <f t="shared" si="446"/>
        <v>3.7162024014955703E-3</v>
      </c>
      <c r="CI183" s="23">
        <f t="shared" si="446"/>
        <v>8.9405711671144104E-4</v>
      </c>
      <c r="CJ183" s="23">
        <f t="shared" si="446"/>
        <v>7.4134925826259705E-4</v>
      </c>
      <c r="CK183" s="23">
        <f t="shared" si="446"/>
        <v>1.78352948373903E-3</v>
      </c>
      <c r="CL183" s="23">
        <f t="shared" si="446"/>
        <v>2.295467843389614E-3</v>
      </c>
      <c r="CM183" s="23">
        <f t="shared" si="446"/>
        <v>1.26334708295415E-3</v>
      </c>
      <c r="CN183" s="23">
        <f t="shared" si="446"/>
        <v>1.4086306220063001E-3</v>
      </c>
      <c r="CO183" s="23">
        <f t="shared" si="446"/>
        <v>1.0534890386238701E-3</v>
      </c>
      <c r="CP183" s="23">
        <f t="shared" si="446"/>
        <v>7.2821342830920995E-4</v>
      </c>
      <c r="CQ183" s="23">
        <f t="shared" si="446"/>
        <v>1.4833448133234799E-3</v>
      </c>
      <c r="CR183" s="23">
        <f t="shared" si="446"/>
        <v>8.46568438916413E-4</v>
      </c>
      <c r="CS183" s="23">
        <f t="shared" si="446"/>
        <v>6.6532275921296602E-4</v>
      </c>
      <c r="CT183" s="23">
        <f t="shared" si="446"/>
        <v>1.2996479687967101E-3</v>
      </c>
      <c r="CU183" s="23">
        <f t="shared" si="446"/>
        <v>1.17417209674605E-3</v>
      </c>
      <c r="CV183" s="24">
        <f t="shared" si="446"/>
        <v>1.04909710701137E-3</v>
      </c>
    </row>
    <row r="184" spans="1:100">
      <c r="A184" s="348"/>
      <c r="B184" s="329"/>
      <c r="C184" s="345"/>
      <c r="D184" s="28">
        <v>-8</v>
      </c>
      <c r="E184" s="340"/>
      <c r="F184" s="343"/>
      <c r="G184" s="258">
        <f>'6'!G183</f>
        <v>5.8387829076653203E-3</v>
      </c>
      <c r="H184" s="268">
        <f>'6'!H183</f>
        <v>9.3725928351553003E-4</v>
      </c>
      <c r="I184" s="267">
        <f>'6'!I183</f>
        <v>6.5843867117443399E-3</v>
      </c>
      <c r="J184" s="266">
        <f>'6'!J183</f>
        <v>1.0534890386238701E-3</v>
      </c>
      <c r="K184" s="6"/>
      <c r="L184" s="333"/>
      <c r="M184" s="325"/>
      <c r="N184" s="325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7"/>
      <c r="AB184" s="325"/>
      <c r="AC184" s="325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  <c r="AN184" s="325"/>
      <c r="AO184" s="325"/>
      <c r="AP184" s="325"/>
      <c r="AQ184" s="325"/>
      <c r="AR184" s="325"/>
      <c r="AS184" s="325"/>
      <c r="AT184" s="325"/>
      <c r="AU184" s="325"/>
      <c r="AV184" s="325"/>
      <c r="AW184" s="325"/>
      <c r="AX184" s="325"/>
      <c r="AY184" s="325"/>
      <c r="AZ184" s="325"/>
      <c r="BA184" s="325"/>
      <c r="BB184" s="325"/>
      <c r="BC184" s="325"/>
      <c r="BD184" s="326"/>
    </row>
    <row r="185" spans="1:100">
      <c r="A185" s="348"/>
      <c r="B185" s="329"/>
      <c r="C185" s="345"/>
      <c r="D185" s="28">
        <v>-7</v>
      </c>
      <c r="E185" s="340"/>
      <c r="F185" s="343"/>
      <c r="G185" s="258">
        <f>'6'!G184</f>
        <v>5.4737690078471299E-3</v>
      </c>
      <c r="H185" s="268">
        <f>'6'!H184</f>
        <v>8.46568438916413E-4</v>
      </c>
      <c r="I185" s="267">
        <f>'6'!I184</f>
        <v>5.7632481021646E-3</v>
      </c>
      <c r="J185" s="266">
        <f>'6'!J184</f>
        <v>8.9405711671144104E-4</v>
      </c>
      <c r="K185" s="6"/>
      <c r="L185" s="333"/>
      <c r="M185" s="325"/>
      <c r="N185" s="325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7"/>
      <c r="AB185" s="325"/>
      <c r="AC185" s="325"/>
      <c r="AD185" s="325"/>
      <c r="AE185" s="325"/>
      <c r="AF185" s="325"/>
      <c r="AG185" s="325"/>
      <c r="AH185" s="325"/>
      <c r="AI185" s="325"/>
      <c r="AJ185" s="325"/>
      <c r="AK185" s="325"/>
      <c r="AL185" s="325"/>
      <c r="AM185" s="325"/>
      <c r="AN185" s="325"/>
      <c r="AO185" s="325"/>
      <c r="AP185" s="325"/>
      <c r="AQ185" s="325"/>
      <c r="AR185" s="325"/>
      <c r="AS185" s="325"/>
      <c r="AT185" s="325"/>
      <c r="AU185" s="325"/>
      <c r="AV185" s="325"/>
      <c r="AW185" s="325"/>
      <c r="AX185" s="325"/>
      <c r="AY185" s="325"/>
      <c r="AZ185" s="325"/>
      <c r="BA185" s="325"/>
      <c r="BB185" s="325"/>
      <c r="BC185" s="325"/>
      <c r="BD185" s="326"/>
    </row>
    <row r="186" spans="1:100">
      <c r="A186" s="348"/>
      <c r="B186" s="329"/>
      <c r="C186" s="345"/>
      <c r="D186" s="28">
        <v>-6</v>
      </c>
      <c r="E186" s="340"/>
      <c r="F186" s="343"/>
      <c r="G186" s="258">
        <f>'6'!G185</f>
        <v>5.2020602136469002E-3</v>
      </c>
      <c r="H186" s="268">
        <f>'6'!H185</f>
        <v>7.80844871674034E-4</v>
      </c>
      <c r="I186" s="267">
        <f>'6'!I185</f>
        <v>5.1855056047381397E-3</v>
      </c>
      <c r="J186" s="266">
        <f>'6'!J185</f>
        <v>7.8477819536070198E-4</v>
      </c>
      <c r="K186" s="6"/>
      <c r="L186" s="333"/>
      <c r="M186" s="325"/>
      <c r="N186" s="325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7"/>
      <c r="AB186" s="325"/>
      <c r="AC186" s="325"/>
      <c r="AD186" s="325"/>
      <c r="AE186" s="325"/>
      <c r="AF186" s="325"/>
      <c r="AG186" s="325"/>
      <c r="AH186" s="325"/>
      <c r="AI186" s="325"/>
      <c r="AJ186" s="325"/>
      <c r="AK186" s="325"/>
      <c r="AL186" s="325"/>
      <c r="AM186" s="325"/>
      <c r="AN186" s="325"/>
      <c r="AO186" s="325"/>
      <c r="AP186" s="325"/>
      <c r="AQ186" s="325"/>
      <c r="AR186" s="325"/>
      <c r="AS186" s="325"/>
      <c r="AT186" s="325"/>
      <c r="AU186" s="325"/>
      <c r="AV186" s="325"/>
      <c r="AW186" s="325"/>
      <c r="AX186" s="325"/>
      <c r="AY186" s="325"/>
      <c r="AZ186" s="325"/>
      <c r="BA186" s="325"/>
      <c r="BB186" s="325"/>
      <c r="BC186" s="325"/>
      <c r="BD186" s="326"/>
    </row>
    <row r="187" spans="1:100">
      <c r="A187" s="348"/>
      <c r="B187" s="329"/>
      <c r="C187" s="345"/>
      <c r="D187" s="28">
        <v>-5</v>
      </c>
      <c r="E187" s="340"/>
      <c r="F187" s="343"/>
      <c r="G187" s="258">
        <f>'6'!G186</f>
        <v>5.0355348062967502E-3</v>
      </c>
      <c r="H187" s="268">
        <f>'6'!H186</f>
        <v>7.4134925826259705E-4</v>
      </c>
      <c r="I187" s="267">
        <f>'6'!I186</f>
        <v>4.8456802879290502E-3</v>
      </c>
      <c r="J187" s="266">
        <f>'6'!J186</f>
        <v>7.2172222139088604E-4</v>
      </c>
      <c r="K187" s="6"/>
      <c r="L187" s="333"/>
      <c r="M187" s="325"/>
      <c r="N187" s="325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7"/>
      <c r="AB187" s="325"/>
      <c r="AC187" s="325"/>
      <c r="AD187" s="325"/>
      <c r="AE187" s="325"/>
      <c r="AF187" s="325"/>
      <c r="AG187" s="325"/>
      <c r="AH187" s="325"/>
      <c r="AI187" s="325"/>
      <c r="AJ187" s="325"/>
      <c r="AK187" s="325"/>
      <c r="AL187" s="325"/>
      <c r="AM187" s="325"/>
      <c r="AN187" s="325"/>
      <c r="AO187" s="325"/>
      <c r="AP187" s="325"/>
      <c r="AQ187" s="325"/>
      <c r="AR187" s="325"/>
      <c r="AS187" s="325"/>
      <c r="AT187" s="325"/>
      <c r="AU187" s="325"/>
      <c r="AV187" s="325"/>
      <c r="AW187" s="325"/>
      <c r="AX187" s="325"/>
      <c r="AY187" s="325"/>
      <c r="AZ187" s="325"/>
      <c r="BA187" s="325"/>
      <c r="BB187" s="325"/>
      <c r="BC187" s="325"/>
      <c r="BD187" s="326"/>
    </row>
    <row r="188" spans="1:100">
      <c r="A188" s="348"/>
      <c r="B188" s="329"/>
      <c r="C188" s="345"/>
      <c r="D188" s="28">
        <v>-4</v>
      </c>
      <c r="E188" s="340"/>
      <c r="F188" s="343"/>
      <c r="G188" s="258">
        <f>'6'!G187</f>
        <v>4.9795699979661599E-3</v>
      </c>
      <c r="H188" s="268">
        <f>'6'!H187</f>
        <v>7.2821342830920995E-4</v>
      </c>
      <c r="I188" s="267">
        <f>'6'!I187</f>
        <v>4.7339218222450501E-3</v>
      </c>
      <c r="J188" s="266">
        <f>'6'!J187</f>
        <v>7.0119433157260697E-4</v>
      </c>
      <c r="K188" s="6"/>
      <c r="L188" s="333"/>
      <c r="M188" s="325"/>
      <c r="N188" s="325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7"/>
      <c r="AB188" s="325"/>
      <c r="AC188" s="325"/>
      <c r="AD188" s="325"/>
      <c r="AE188" s="325"/>
      <c r="AF188" s="325"/>
      <c r="AG188" s="325"/>
      <c r="AH188" s="325"/>
      <c r="AI188" s="325"/>
      <c r="AJ188" s="325"/>
      <c r="AK188" s="325"/>
      <c r="AL188" s="325"/>
      <c r="AM188" s="325"/>
      <c r="AN188" s="325"/>
      <c r="AO188" s="325"/>
      <c r="AP188" s="325"/>
      <c r="AQ188" s="325"/>
      <c r="AR188" s="325"/>
      <c r="AS188" s="325"/>
      <c r="AT188" s="325"/>
      <c r="AU188" s="325"/>
      <c r="AV188" s="325"/>
      <c r="AW188" s="325"/>
      <c r="AX188" s="325"/>
      <c r="AY188" s="325"/>
      <c r="AZ188" s="325"/>
      <c r="BA188" s="325"/>
      <c r="BB188" s="325"/>
      <c r="BC188" s="325"/>
      <c r="BD188" s="326"/>
    </row>
    <row r="189" spans="1:100">
      <c r="A189" s="348"/>
      <c r="B189" s="329"/>
      <c r="C189" s="345"/>
      <c r="D189" s="28">
        <v>-3</v>
      </c>
      <c r="E189" s="340"/>
      <c r="F189" s="343"/>
      <c r="G189" s="258">
        <f>G187</f>
        <v>5.0355348062967502E-3</v>
      </c>
      <c r="H189" s="268">
        <f t="shared" ref="H189:J189" si="447">H187</f>
        <v>7.4134925826259705E-4</v>
      </c>
      <c r="I189" s="267">
        <f t="shared" si="447"/>
        <v>4.8456802879290502E-3</v>
      </c>
      <c r="J189" s="266">
        <f t="shared" si="447"/>
        <v>7.2172222139088604E-4</v>
      </c>
      <c r="K189" s="6"/>
      <c r="L189" s="333"/>
      <c r="M189" s="325"/>
      <c r="N189" s="325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7"/>
      <c r="AB189" s="325"/>
      <c r="AC189" s="325"/>
      <c r="AD189" s="325"/>
      <c r="AE189" s="325"/>
      <c r="AF189" s="325"/>
      <c r="AG189" s="325"/>
      <c r="AH189" s="325"/>
      <c r="AI189" s="325"/>
      <c r="AJ189" s="325"/>
      <c r="AK189" s="325"/>
      <c r="AL189" s="325"/>
      <c r="AM189" s="325"/>
      <c r="AN189" s="325"/>
      <c r="AO189" s="325"/>
      <c r="AP189" s="325"/>
      <c r="AQ189" s="325"/>
      <c r="AR189" s="325"/>
      <c r="AS189" s="325"/>
      <c r="AT189" s="325"/>
      <c r="AU189" s="325"/>
      <c r="AV189" s="325"/>
      <c r="AW189" s="325"/>
      <c r="AX189" s="325"/>
      <c r="AY189" s="325"/>
      <c r="AZ189" s="325"/>
      <c r="BA189" s="325"/>
      <c r="BB189" s="325"/>
      <c r="BC189" s="325"/>
      <c r="BD189" s="326"/>
    </row>
    <row r="190" spans="1:100">
      <c r="A190" s="348"/>
      <c r="B190" s="329"/>
      <c r="C190" s="345"/>
      <c r="D190" s="28">
        <v>-2</v>
      </c>
      <c r="E190" s="340"/>
      <c r="F190" s="343"/>
      <c r="G190" s="258">
        <f>G186</f>
        <v>5.2020602136469002E-3</v>
      </c>
      <c r="H190" s="268">
        <f t="shared" ref="H190:J190" si="448">H186</f>
        <v>7.80844871674034E-4</v>
      </c>
      <c r="I190" s="267">
        <f t="shared" si="448"/>
        <v>5.1855056047381397E-3</v>
      </c>
      <c r="J190" s="266">
        <f t="shared" si="448"/>
        <v>7.8477819536070198E-4</v>
      </c>
      <c r="K190" s="6"/>
      <c r="L190" s="333"/>
      <c r="M190" s="325"/>
      <c r="N190" s="325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7"/>
      <c r="AB190" s="325"/>
      <c r="AC190" s="325"/>
      <c r="AD190" s="325"/>
      <c r="AE190" s="325"/>
      <c r="AF190" s="325"/>
      <c r="AG190" s="325"/>
      <c r="AH190" s="325"/>
      <c r="AI190" s="325"/>
      <c r="AJ190" s="325"/>
      <c r="AK190" s="325"/>
      <c r="AL190" s="325"/>
      <c r="AM190" s="325"/>
      <c r="AN190" s="325"/>
      <c r="AO190" s="325"/>
      <c r="AP190" s="325"/>
      <c r="AQ190" s="325"/>
      <c r="AR190" s="325"/>
      <c r="AS190" s="325"/>
      <c r="AT190" s="325"/>
      <c r="AU190" s="325"/>
      <c r="AV190" s="325"/>
      <c r="AW190" s="325"/>
      <c r="AX190" s="325"/>
      <c r="AY190" s="325"/>
      <c r="AZ190" s="325"/>
      <c r="BA190" s="325"/>
      <c r="BB190" s="325"/>
      <c r="BC190" s="325"/>
      <c r="BD190" s="326"/>
    </row>
    <row r="191" spans="1:100">
      <c r="A191" s="348"/>
      <c r="B191" s="329"/>
      <c r="C191" s="345"/>
      <c r="D191" s="28">
        <v>-1</v>
      </c>
      <c r="E191" s="340"/>
      <c r="F191" s="343"/>
      <c r="G191" s="258">
        <f>G185</f>
        <v>5.4737690078471299E-3</v>
      </c>
      <c r="H191" s="268">
        <f t="shared" ref="H191:J191" si="449">H185</f>
        <v>8.46568438916413E-4</v>
      </c>
      <c r="I191" s="267">
        <f t="shared" si="449"/>
        <v>5.7632481021646E-3</v>
      </c>
      <c r="J191" s="266">
        <f t="shared" si="449"/>
        <v>8.9405711671144104E-4</v>
      </c>
      <c r="K191" s="6"/>
      <c r="L191" s="333"/>
      <c r="M191" s="325"/>
      <c r="N191" s="325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7"/>
      <c r="AB191" s="325"/>
      <c r="AC191" s="325"/>
      <c r="AD191" s="325"/>
      <c r="AE191" s="325"/>
      <c r="AF191" s="325"/>
      <c r="AG191" s="325"/>
      <c r="AH191" s="325"/>
      <c r="AI191" s="325"/>
      <c r="AJ191" s="325"/>
      <c r="AK191" s="325"/>
      <c r="AL191" s="325"/>
      <c r="AM191" s="325"/>
      <c r="AN191" s="325"/>
      <c r="AO191" s="325"/>
      <c r="AP191" s="325"/>
      <c r="AQ191" s="325"/>
      <c r="AR191" s="325"/>
      <c r="AS191" s="325"/>
      <c r="AT191" s="325"/>
      <c r="AU191" s="325"/>
      <c r="AV191" s="325"/>
      <c r="AW191" s="325"/>
      <c r="AX191" s="325"/>
      <c r="AY191" s="325"/>
      <c r="AZ191" s="325"/>
      <c r="BA191" s="325"/>
      <c r="BB191" s="325"/>
      <c r="BC191" s="325"/>
      <c r="BD191" s="326"/>
    </row>
    <row r="192" spans="1:100">
      <c r="A192" s="348"/>
      <c r="B192" s="329"/>
      <c r="C192" s="345"/>
      <c r="D192" s="28">
        <v>0</v>
      </c>
      <c r="E192" s="340"/>
      <c r="F192" s="343"/>
      <c r="G192" s="258">
        <f>G184</f>
        <v>5.8387829076653203E-3</v>
      </c>
      <c r="H192" s="268">
        <f t="shared" ref="H192:J192" si="450">H184</f>
        <v>9.3725928351553003E-4</v>
      </c>
      <c r="I192" s="267">
        <f t="shared" si="450"/>
        <v>6.5843867117443399E-3</v>
      </c>
      <c r="J192" s="266">
        <f t="shared" si="450"/>
        <v>1.0534890386238701E-3</v>
      </c>
      <c r="K192" s="6"/>
      <c r="L192" s="333"/>
      <c r="M192" s="325"/>
      <c r="N192" s="325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7"/>
      <c r="AB192" s="325"/>
      <c r="AC192" s="325"/>
      <c r="AD192" s="325"/>
      <c r="AE192" s="325"/>
      <c r="AF192" s="325"/>
      <c r="AG192" s="325"/>
      <c r="AH192" s="325"/>
      <c r="AI192" s="325"/>
      <c r="AJ192" s="325"/>
      <c r="AK192" s="325"/>
      <c r="AL192" s="325"/>
      <c r="AM192" s="325"/>
      <c r="AN192" s="325"/>
      <c r="AO192" s="325"/>
      <c r="AP192" s="325"/>
      <c r="AQ192" s="325"/>
      <c r="AR192" s="325"/>
      <c r="AS192" s="325"/>
      <c r="AT192" s="325"/>
      <c r="AU192" s="325"/>
      <c r="AV192" s="325"/>
      <c r="AW192" s="325"/>
      <c r="AX192" s="325"/>
      <c r="AY192" s="325"/>
      <c r="AZ192" s="325"/>
      <c r="BA192" s="325"/>
      <c r="BB192" s="325"/>
      <c r="BC192" s="325"/>
      <c r="BD192" s="326"/>
    </row>
    <row r="193" spans="1:100">
      <c r="A193" s="348"/>
      <c r="B193" s="329"/>
      <c r="C193" s="345"/>
      <c r="D193" s="28">
        <v>1</v>
      </c>
      <c r="E193" s="340"/>
      <c r="F193" s="343"/>
      <c r="G193" s="97">
        <f>G183</f>
        <v>6.2751438915571696E-3</v>
      </c>
      <c r="H193" s="51">
        <f t="shared" ref="H193:J193" si="451">H183</f>
        <v>1.04909710701137E-3</v>
      </c>
      <c r="I193" s="126">
        <f t="shared" si="451"/>
        <v>7.6329131060734702E-3</v>
      </c>
      <c r="J193" s="173">
        <f t="shared" si="451"/>
        <v>1.26334708295415E-3</v>
      </c>
      <c r="K193" s="6"/>
      <c r="L193" s="333"/>
      <c r="M193" s="325"/>
      <c r="N193" s="325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7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325"/>
      <c r="BD193" s="326"/>
    </row>
    <row r="194" spans="1:100">
      <c r="A194" s="348"/>
      <c r="B194" s="329"/>
      <c r="C194" s="345"/>
      <c r="D194" s="28">
        <v>2</v>
      </c>
      <c r="E194" s="340"/>
      <c r="F194" s="343"/>
      <c r="G194" s="97">
        <f>G202</f>
        <v>6.7477111974662404E-3</v>
      </c>
      <c r="H194" s="51">
        <f t="shared" ref="H194:J194" si="452">H202</f>
        <v>1.17417209674605E-3</v>
      </c>
      <c r="I194" s="126">
        <f t="shared" si="452"/>
        <v>8.8494537270975109E-3</v>
      </c>
      <c r="J194" s="173">
        <f t="shared" si="452"/>
        <v>1.5146229717155799E-3</v>
      </c>
      <c r="K194" s="6"/>
      <c r="L194" s="333"/>
      <c r="M194" s="325"/>
      <c r="N194" s="325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7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  <c r="AN194" s="325"/>
      <c r="AO194" s="325"/>
      <c r="AP194" s="325"/>
      <c r="AQ194" s="325"/>
      <c r="AR194" s="325"/>
      <c r="AS194" s="325"/>
      <c r="AT194" s="325"/>
      <c r="AU194" s="325"/>
      <c r="AV194" s="325"/>
      <c r="AW194" s="325"/>
      <c r="AX194" s="325"/>
      <c r="AY194" s="325"/>
      <c r="AZ194" s="325"/>
      <c r="BA194" s="325"/>
      <c r="BB194" s="325"/>
      <c r="BC194" s="325"/>
      <c r="BD194" s="326"/>
    </row>
    <row r="195" spans="1:100">
      <c r="A195" s="348"/>
      <c r="B195" s="329"/>
      <c r="C195" s="345"/>
      <c r="D195" s="28">
        <v>3</v>
      </c>
      <c r="E195" s="340"/>
      <c r="F195" s="343"/>
      <c r="G195" s="97">
        <f>G201</f>
        <v>7.2077316976618001E-3</v>
      </c>
      <c r="H195" s="51">
        <f t="shared" ref="H195:J195" si="453">H201</f>
        <v>1.2996479687967101E-3</v>
      </c>
      <c r="I195" s="126">
        <f t="shared" si="453"/>
        <v>1.0113448471282E-2</v>
      </c>
      <c r="J195" s="173">
        <f t="shared" si="453"/>
        <v>1.78352948373903E-3</v>
      </c>
      <c r="K195" s="6"/>
      <c r="L195" s="333"/>
      <c r="M195" s="325"/>
      <c r="N195" s="325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7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  <c r="AN195" s="325"/>
      <c r="AO195" s="325"/>
      <c r="AP195" s="325"/>
      <c r="AQ195" s="325"/>
      <c r="AR195" s="325"/>
      <c r="AS195" s="325"/>
      <c r="AT195" s="325"/>
      <c r="AU195" s="325"/>
      <c r="AV195" s="325"/>
      <c r="AW195" s="325"/>
      <c r="AX195" s="325"/>
      <c r="AY195" s="325"/>
      <c r="AZ195" s="325"/>
      <c r="BA195" s="325"/>
      <c r="BB195" s="325"/>
      <c r="BC195" s="325"/>
      <c r="BD195" s="326"/>
    </row>
    <row r="196" spans="1:100">
      <c r="A196" s="348"/>
      <c r="B196" s="329"/>
      <c r="C196" s="345"/>
      <c r="D196" s="28">
        <v>4</v>
      </c>
      <c r="E196" s="340"/>
      <c r="F196" s="343"/>
      <c r="G196" s="97">
        <f>G200</f>
        <v>7.5973190493578103E-3</v>
      </c>
      <c r="H196" s="51">
        <f t="shared" ref="H196:J196" si="454">H200</f>
        <v>1.4086306220063001E-3</v>
      </c>
      <c r="I196" s="126">
        <f t="shared" si="454"/>
        <v>1.1244624878171201E-2</v>
      </c>
      <c r="J196" s="173">
        <f t="shared" si="454"/>
        <v>2.0302288797924201E-3</v>
      </c>
      <c r="K196" s="6"/>
      <c r="L196" s="333"/>
      <c r="M196" s="325"/>
      <c r="N196" s="325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7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  <c r="AN196" s="325"/>
      <c r="AO196" s="325"/>
      <c r="AP196" s="325"/>
      <c r="AQ196" s="325"/>
      <c r="AR196" s="325"/>
      <c r="AS196" s="325"/>
      <c r="AT196" s="325"/>
      <c r="AU196" s="325"/>
      <c r="AV196" s="325"/>
      <c r="AW196" s="325"/>
      <c r="AX196" s="325"/>
      <c r="AY196" s="325"/>
      <c r="AZ196" s="325"/>
      <c r="BA196" s="325"/>
      <c r="BB196" s="325"/>
      <c r="BC196" s="325"/>
      <c r="BD196" s="326"/>
    </row>
    <row r="197" spans="1:100">
      <c r="A197" s="348"/>
      <c r="B197" s="329"/>
      <c r="C197" s="345"/>
      <c r="D197" s="28">
        <v>5</v>
      </c>
      <c r="E197" s="340"/>
      <c r="F197" s="343"/>
      <c r="G197" s="97">
        <f>G199</f>
        <v>7.8596005704895597E-3</v>
      </c>
      <c r="H197" s="51">
        <f t="shared" ref="H197:J197" si="455">H199</f>
        <v>1.4833448133234799E-3</v>
      </c>
      <c r="I197" s="126">
        <f t="shared" si="455"/>
        <v>1.20371837143705E-2</v>
      </c>
      <c r="J197" s="173">
        <f t="shared" si="455"/>
        <v>2.2061940514334802E-3</v>
      </c>
      <c r="K197" s="6"/>
      <c r="L197" s="333"/>
      <c r="M197" s="325"/>
      <c r="N197" s="325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7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  <c r="AN197" s="325"/>
      <c r="AO197" s="325"/>
      <c r="AP197" s="325"/>
      <c r="AQ197" s="325"/>
      <c r="AR197" s="325"/>
      <c r="AS197" s="325"/>
      <c r="AT197" s="325"/>
      <c r="AU197" s="325"/>
      <c r="AV197" s="325"/>
      <c r="AW197" s="325"/>
      <c r="AX197" s="325"/>
      <c r="AY197" s="325"/>
      <c r="AZ197" s="325"/>
      <c r="BA197" s="325"/>
      <c r="BB197" s="325"/>
      <c r="BC197" s="325"/>
      <c r="BD197" s="326"/>
    </row>
    <row r="198" spans="1:100">
      <c r="A198" s="348"/>
      <c r="B198" s="329"/>
      <c r="C198" s="345"/>
      <c r="D198" s="28">
        <v>6</v>
      </c>
      <c r="E198" s="340"/>
      <c r="F198" s="343"/>
      <c r="G198" s="97">
        <f>'6'!G197</f>
        <v>7.9523190411482994E-3</v>
      </c>
      <c r="H198" s="51">
        <f>'6'!H197</f>
        <v>1.51000835006209E-3</v>
      </c>
      <c r="I198" s="126">
        <f>'6'!I197</f>
        <v>1.23232881047547E-2</v>
      </c>
      <c r="J198" s="173">
        <f>'6'!J197</f>
        <v>2.2703110893085702E-3</v>
      </c>
      <c r="K198" s="6"/>
      <c r="L198" s="333"/>
      <c r="M198" s="325"/>
      <c r="N198" s="325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7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  <c r="AN198" s="325"/>
      <c r="AO198" s="325"/>
      <c r="AP198" s="325"/>
      <c r="AQ198" s="325"/>
      <c r="AR198" s="325"/>
      <c r="AS198" s="325"/>
      <c r="AT198" s="325"/>
      <c r="AU198" s="325"/>
      <c r="AV198" s="325"/>
      <c r="AW198" s="325"/>
      <c r="AX198" s="325"/>
      <c r="AY198" s="325"/>
      <c r="AZ198" s="325"/>
      <c r="BA198" s="325"/>
      <c r="BB198" s="325"/>
      <c r="BC198" s="325"/>
      <c r="BD198" s="326"/>
    </row>
    <row r="199" spans="1:100">
      <c r="A199" s="348"/>
      <c r="B199" s="329"/>
      <c r="C199" s="345"/>
      <c r="D199" s="28">
        <v>7</v>
      </c>
      <c r="E199" s="340"/>
      <c r="F199" s="343"/>
      <c r="G199" s="97">
        <f>'6'!G198</f>
        <v>7.8596005704895597E-3</v>
      </c>
      <c r="H199" s="51">
        <f>'6'!H198</f>
        <v>1.4833448133234799E-3</v>
      </c>
      <c r="I199" s="126">
        <f>'6'!I198</f>
        <v>1.20371837143705E-2</v>
      </c>
      <c r="J199" s="173">
        <f>'6'!J198</f>
        <v>2.2061940514334802E-3</v>
      </c>
      <c r="K199" s="6"/>
      <c r="L199" s="333"/>
      <c r="M199" s="325"/>
      <c r="N199" s="325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7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  <c r="AN199" s="325"/>
      <c r="AO199" s="325"/>
      <c r="AP199" s="325"/>
      <c r="AQ199" s="325"/>
      <c r="AR199" s="325"/>
      <c r="AS199" s="325"/>
      <c r="AT199" s="325"/>
      <c r="AU199" s="325"/>
      <c r="AV199" s="325"/>
      <c r="AW199" s="325"/>
      <c r="AX199" s="325"/>
      <c r="AY199" s="325"/>
      <c r="AZ199" s="325"/>
      <c r="BA199" s="325"/>
      <c r="BB199" s="325"/>
      <c r="BC199" s="325"/>
      <c r="BD199" s="326"/>
    </row>
    <row r="200" spans="1:100">
      <c r="A200" s="348"/>
      <c r="B200" s="329"/>
      <c r="C200" s="345"/>
      <c r="D200" s="28">
        <v>8</v>
      </c>
      <c r="E200" s="340"/>
      <c r="F200" s="343"/>
      <c r="G200" s="97">
        <f>'6'!G199</f>
        <v>7.5973190493578103E-3</v>
      </c>
      <c r="H200" s="51">
        <f>'6'!H199</f>
        <v>1.4086306220063001E-3</v>
      </c>
      <c r="I200" s="126">
        <f>'6'!I199</f>
        <v>1.1244624878171201E-2</v>
      </c>
      <c r="J200" s="173">
        <f>'6'!J199</f>
        <v>2.0302288797924201E-3</v>
      </c>
      <c r="K200" s="6"/>
      <c r="L200" s="333"/>
      <c r="M200" s="325"/>
      <c r="N200" s="325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7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  <c r="AN200" s="325"/>
      <c r="AO200" s="325"/>
      <c r="AP200" s="325"/>
      <c r="AQ200" s="325"/>
      <c r="AR200" s="325"/>
      <c r="AS200" s="325"/>
      <c r="AT200" s="325"/>
      <c r="AU200" s="325"/>
      <c r="AV200" s="325"/>
      <c r="AW200" s="325"/>
      <c r="AX200" s="325"/>
      <c r="AY200" s="325"/>
      <c r="AZ200" s="325"/>
      <c r="BA200" s="325"/>
      <c r="BB200" s="325"/>
      <c r="BC200" s="325"/>
      <c r="BD200" s="326"/>
    </row>
    <row r="201" spans="1:100">
      <c r="A201" s="348"/>
      <c r="B201" s="329"/>
      <c r="C201" s="345"/>
      <c r="D201" s="28">
        <v>9</v>
      </c>
      <c r="E201" s="340"/>
      <c r="F201" s="343"/>
      <c r="G201" s="97">
        <f>'6'!G200</f>
        <v>7.2077316976618001E-3</v>
      </c>
      <c r="H201" s="51">
        <f>'6'!H200</f>
        <v>1.2996479687967101E-3</v>
      </c>
      <c r="I201" s="126">
        <f>'6'!I200</f>
        <v>1.0113448471282E-2</v>
      </c>
      <c r="J201" s="173">
        <f>'6'!J200</f>
        <v>1.78352948373903E-3</v>
      </c>
      <c r="K201" s="6"/>
      <c r="L201" s="333"/>
      <c r="M201" s="325"/>
      <c r="N201" s="325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7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  <c r="AN201" s="325"/>
      <c r="AO201" s="325"/>
      <c r="AP201" s="325"/>
      <c r="AQ201" s="325"/>
      <c r="AR201" s="325"/>
      <c r="AS201" s="325"/>
      <c r="AT201" s="325"/>
      <c r="AU201" s="325"/>
      <c r="AV201" s="325"/>
      <c r="AW201" s="325"/>
      <c r="AX201" s="325"/>
      <c r="AY201" s="325"/>
      <c r="AZ201" s="325"/>
      <c r="BA201" s="325"/>
      <c r="BB201" s="325"/>
      <c r="BC201" s="325"/>
      <c r="BD201" s="326"/>
    </row>
    <row r="202" spans="1:100">
      <c r="A202" s="348"/>
      <c r="B202" s="329"/>
      <c r="C202" s="345"/>
      <c r="D202" s="29">
        <v>10</v>
      </c>
      <c r="E202" s="341"/>
      <c r="F202" s="344"/>
      <c r="G202" s="97">
        <f>'6'!G201</f>
        <v>6.7477111974662404E-3</v>
      </c>
      <c r="H202" s="51">
        <f>'6'!H201</f>
        <v>1.17417209674605E-3</v>
      </c>
      <c r="I202" s="126">
        <f>'6'!I201</f>
        <v>8.8494537270975109E-3</v>
      </c>
      <c r="J202" s="173">
        <f>'6'!J201</f>
        <v>1.5146229717155799E-3</v>
      </c>
      <c r="K202" s="30"/>
      <c r="L202" s="334"/>
      <c r="M202" s="325"/>
      <c r="N202" s="325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7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  <c r="AN202" s="325"/>
      <c r="AO202" s="325"/>
      <c r="AP202" s="325"/>
      <c r="AQ202" s="325"/>
      <c r="AR202" s="325"/>
      <c r="AS202" s="325"/>
      <c r="AT202" s="325"/>
      <c r="AU202" s="325"/>
      <c r="AV202" s="325"/>
      <c r="AW202" s="325"/>
      <c r="AX202" s="325"/>
      <c r="AY202" s="325"/>
      <c r="AZ202" s="325"/>
      <c r="BA202" s="325"/>
      <c r="BB202" s="325"/>
      <c r="BC202" s="325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7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38"/>
      <c r="D204" s="26">
        <v>-9</v>
      </c>
      <c r="E204" s="335">
        <v>1.06891018714859E-198</v>
      </c>
      <c r="F204" s="336">
        <v>2.65519131334017E-173</v>
      </c>
      <c r="G204" s="100">
        <f>'6'!G223</f>
        <v>3.3650490165011299E-214</v>
      </c>
      <c r="H204" s="64">
        <f>'6'!H223</f>
        <v>3.1437975338826099E-288</v>
      </c>
      <c r="I204" s="269">
        <f>'6'!I223</f>
        <v>5.8790306287524098E-305</v>
      </c>
      <c r="J204" s="204">
        <f>'6'!J223</f>
        <v>0</v>
      </c>
      <c r="K204" s="27"/>
      <c r="L204" s="332">
        <f>1-SUM(M204:BC223)</f>
        <v>1.9322623612261225E-8</v>
      </c>
      <c r="M204" s="325">
        <f>G214+I214</f>
        <v>3.3650490165011299E-214</v>
      </c>
      <c r="N204" s="325">
        <f>G221+I221+J214</f>
        <v>5.2752027923950129E-47</v>
      </c>
      <c r="O204" s="325">
        <f>G223+I223+H214</f>
        <v>9.5404008468827302E-175</v>
      </c>
      <c r="P204" s="325">
        <f>G216+I216+J221</f>
        <v>1.8958503944964899E-69</v>
      </c>
      <c r="Q204" s="325">
        <f>G212+I212</f>
        <v>3.07755582500159E-246</v>
      </c>
      <c r="R204" s="325">
        <f>G218+I218+H221+J223</f>
        <v>3.7441560360814019E-7</v>
      </c>
      <c r="S204" s="325">
        <f>G205+I205</f>
        <v>2.6405554012527501E-231</v>
      </c>
      <c r="T204" s="325">
        <f>G207+I207+J216</f>
        <v>9.2202176626932704E-166</v>
      </c>
      <c r="U204" s="325">
        <f>G210+I210+H223</f>
        <v>3.90714992230244E-193</v>
      </c>
      <c r="V204" s="325">
        <f>G219+I219+J212</f>
        <v>0.99999923169151295</v>
      </c>
      <c r="W204" s="325">
        <f>G208+I208</f>
        <v>1.04004212013134E-267</v>
      </c>
      <c r="X204" s="325">
        <f>G211+I211+J218+H216</f>
        <v>2.1297468766623498E-18</v>
      </c>
      <c r="Y204" s="325">
        <f>G217+I217</f>
        <v>5.2752027923950129E-47</v>
      </c>
      <c r="Z204" s="325">
        <f>G209+I209+J205</f>
        <v>1.10433401404405E-271</v>
      </c>
      <c r="AA204" s="327">
        <f>G220+I220+H212</f>
        <v>3.7441560360814019E-7</v>
      </c>
      <c r="AB204" s="325">
        <f>G206+I206+J207</f>
        <v>3.07755582500159E-246</v>
      </c>
      <c r="AC204" s="325">
        <f>G222+I222</f>
        <v>5.0632054627553072E-111</v>
      </c>
      <c r="AD204" s="325">
        <f>G215+I215+J210+H218</f>
        <v>3.4197837225705701E-16</v>
      </c>
      <c r="AE204" s="325">
        <f>G204+I204</f>
        <v>3.3650490165011299E-214</v>
      </c>
      <c r="AF204" s="325">
        <f>G213+I213+J219</f>
        <v>8.5928389899332606E-11</v>
      </c>
      <c r="AG204" s="325">
        <f>H205</f>
        <v>0</v>
      </c>
      <c r="AH204" s="325">
        <f>J208</f>
        <v>0</v>
      </c>
      <c r="AI204" s="325">
        <f>J211+H207</f>
        <v>0</v>
      </c>
      <c r="AJ204" s="325">
        <f>F204</f>
        <v>2.65519131334017E-173</v>
      </c>
      <c r="AK204" s="325">
        <f>J217</f>
        <v>1.8958503944964899E-69</v>
      </c>
      <c r="AL204" s="325">
        <f>H210</f>
        <v>0</v>
      </c>
      <c r="AM204" s="325">
        <f>J209</f>
        <v>0</v>
      </c>
      <c r="AN204" s="325">
        <f>J220+H219</f>
        <v>6.8727116315024867E-11</v>
      </c>
      <c r="AO204" s="325">
        <f>J206</f>
        <v>0</v>
      </c>
      <c r="AP204" s="325">
        <f>H208</f>
        <v>0</v>
      </c>
      <c r="AQ204" s="325">
        <f>J222</f>
        <v>9.2202176626932704E-166</v>
      </c>
      <c r="AR204" s="325">
        <f>H211+J215</f>
        <v>4.7175619026216496E-298</v>
      </c>
      <c r="AS204" s="325">
        <f>J204</f>
        <v>0</v>
      </c>
      <c r="AT204" s="325">
        <f>H217</f>
        <v>8.2659036033910196E-50</v>
      </c>
      <c r="AU204" s="325">
        <f>J213</f>
        <v>0</v>
      </c>
      <c r="AV204" s="325">
        <f>H209</f>
        <v>0</v>
      </c>
      <c r="AW204" s="325">
        <f>H220</f>
        <v>3.4197837225705701E-16</v>
      </c>
      <c r="AX204" s="325">
        <f>H206</f>
        <v>0</v>
      </c>
      <c r="AY204" s="325">
        <f>E204</f>
        <v>1.06891018714859E-198</v>
      </c>
      <c r="AZ204" s="325">
        <f>H222</f>
        <v>1.21708685424396E-111</v>
      </c>
      <c r="BA204" s="325">
        <f>H215</f>
        <v>3.90714992230244E-193</v>
      </c>
      <c r="BB204" s="325">
        <f>H204</f>
        <v>3.1437975338826099E-288</v>
      </c>
      <c r="BC204" s="325">
        <f>H213</f>
        <v>0</v>
      </c>
      <c r="BD204" s="326">
        <f>SUMPRODUCT($L$1:$BC$1,BF204:CW204)</f>
        <v>10.000000183423209</v>
      </c>
      <c r="BF204" s="12">
        <f>L204</f>
        <v>1.9322623612261225E-8</v>
      </c>
      <c r="BG204" s="23">
        <f t="shared" ref="BG204:CV204" si="456">M204</f>
        <v>3.3650490165011299E-214</v>
      </c>
      <c r="BH204" s="23">
        <f t="shared" si="456"/>
        <v>5.2752027923950129E-47</v>
      </c>
      <c r="BI204" s="23">
        <f t="shared" si="456"/>
        <v>9.5404008468827302E-175</v>
      </c>
      <c r="BJ204" s="23">
        <f t="shared" si="456"/>
        <v>1.8958503944964899E-69</v>
      </c>
      <c r="BK204" s="23">
        <f t="shared" si="456"/>
        <v>3.07755582500159E-246</v>
      </c>
      <c r="BL204" s="23">
        <f t="shared" si="456"/>
        <v>3.7441560360814019E-7</v>
      </c>
      <c r="BM204" s="23">
        <f t="shared" si="456"/>
        <v>2.6405554012527501E-231</v>
      </c>
      <c r="BN204" s="23">
        <f t="shared" si="456"/>
        <v>9.2202176626932704E-166</v>
      </c>
      <c r="BO204" s="23">
        <f t="shared" si="456"/>
        <v>3.90714992230244E-193</v>
      </c>
      <c r="BP204" s="23">
        <f t="shared" si="456"/>
        <v>0.99999923169151295</v>
      </c>
      <c r="BQ204" s="23">
        <f t="shared" si="456"/>
        <v>1.04004212013134E-267</v>
      </c>
      <c r="BR204" s="23">
        <f t="shared" si="456"/>
        <v>2.1297468766623498E-18</v>
      </c>
      <c r="BS204" s="23">
        <f t="shared" si="456"/>
        <v>5.2752027923950129E-47</v>
      </c>
      <c r="BT204" s="23">
        <f t="shared" si="456"/>
        <v>1.10433401404405E-271</v>
      </c>
      <c r="BU204" s="23">
        <f t="shared" si="456"/>
        <v>3.7441560360814019E-7</v>
      </c>
      <c r="BV204" s="23">
        <f t="shared" si="456"/>
        <v>3.07755582500159E-246</v>
      </c>
      <c r="BW204" s="23">
        <f t="shared" si="456"/>
        <v>5.0632054627553072E-111</v>
      </c>
      <c r="BX204" s="23">
        <f t="shared" si="456"/>
        <v>3.4197837225705701E-16</v>
      </c>
      <c r="BY204" s="23">
        <f t="shared" si="456"/>
        <v>3.3650490165011299E-214</v>
      </c>
      <c r="BZ204" s="23">
        <f t="shared" si="456"/>
        <v>8.5928389899332606E-11</v>
      </c>
      <c r="CA204" s="23">
        <f t="shared" si="456"/>
        <v>0</v>
      </c>
      <c r="CB204" s="23">
        <f t="shared" si="456"/>
        <v>0</v>
      </c>
      <c r="CC204" s="23">
        <f t="shared" si="456"/>
        <v>0</v>
      </c>
      <c r="CD204" s="23">
        <f t="shared" si="456"/>
        <v>2.65519131334017E-173</v>
      </c>
      <c r="CE204" s="23">
        <f t="shared" si="456"/>
        <v>1.8958503944964899E-69</v>
      </c>
      <c r="CF204" s="23">
        <f t="shared" si="456"/>
        <v>0</v>
      </c>
      <c r="CG204" s="23">
        <f t="shared" si="456"/>
        <v>0</v>
      </c>
      <c r="CH204" s="23">
        <f t="shared" si="456"/>
        <v>6.8727116315024867E-11</v>
      </c>
      <c r="CI204" s="23">
        <f t="shared" si="456"/>
        <v>0</v>
      </c>
      <c r="CJ204" s="23">
        <f t="shared" si="456"/>
        <v>0</v>
      </c>
      <c r="CK204" s="23">
        <f t="shared" si="456"/>
        <v>9.2202176626932704E-166</v>
      </c>
      <c r="CL204" s="23">
        <f t="shared" si="456"/>
        <v>4.7175619026216496E-298</v>
      </c>
      <c r="CM204" s="23">
        <f t="shared" si="456"/>
        <v>0</v>
      </c>
      <c r="CN204" s="23">
        <f t="shared" si="456"/>
        <v>8.2659036033910196E-50</v>
      </c>
      <c r="CO204" s="23">
        <f t="shared" si="456"/>
        <v>0</v>
      </c>
      <c r="CP204" s="23">
        <f t="shared" si="456"/>
        <v>0</v>
      </c>
      <c r="CQ204" s="23">
        <f t="shared" si="456"/>
        <v>3.4197837225705701E-16</v>
      </c>
      <c r="CR204" s="23">
        <f t="shared" si="456"/>
        <v>0</v>
      </c>
      <c r="CS204" s="23">
        <f t="shared" si="456"/>
        <v>1.06891018714859E-198</v>
      </c>
      <c r="CT204" s="23">
        <f t="shared" si="456"/>
        <v>1.21708685424396E-111</v>
      </c>
      <c r="CU204" s="23">
        <f t="shared" si="456"/>
        <v>3.90714992230244E-193</v>
      </c>
      <c r="CV204" s="24">
        <f t="shared" si="456"/>
        <v>3.1437975338826099E-288</v>
      </c>
    </row>
    <row r="205" spans="1:100">
      <c r="A205" s="348"/>
      <c r="B205" s="329"/>
      <c r="C205" s="338"/>
      <c r="D205" s="28">
        <v>-8</v>
      </c>
      <c r="E205" s="335"/>
      <c r="F205" s="336"/>
      <c r="G205" s="128">
        <f>'6'!G204</f>
        <v>2.6405554012527501E-231</v>
      </c>
      <c r="H205" s="270">
        <f>'6'!H204</f>
        <v>0</v>
      </c>
      <c r="I205" s="271">
        <f>'6'!I204</f>
        <v>0</v>
      </c>
      <c r="J205" s="272">
        <f>'6'!J204</f>
        <v>0</v>
      </c>
      <c r="K205" s="6"/>
      <c r="L205" s="333"/>
      <c r="M205" s="325"/>
      <c r="N205" s="325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7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  <c r="AN205" s="325"/>
      <c r="AO205" s="325"/>
      <c r="AP205" s="325"/>
      <c r="AQ205" s="325"/>
      <c r="AR205" s="325"/>
      <c r="AS205" s="325"/>
      <c r="AT205" s="325"/>
      <c r="AU205" s="325"/>
      <c r="AV205" s="325"/>
      <c r="AW205" s="325"/>
      <c r="AX205" s="325"/>
      <c r="AY205" s="325"/>
      <c r="AZ205" s="325"/>
      <c r="BA205" s="325"/>
      <c r="BB205" s="325"/>
      <c r="BC205" s="325"/>
      <c r="BD205" s="326"/>
    </row>
    <row r="206" spans="1:100">
      <c r="A206" s="348"/>
      <c r="B206" s="329"/>
      <c r="C206" s="338"/>
      <c r="D206" s="28">
        <v>-7</v>
      </c>
      <c r="E206" s="335"/>
      <c r="F206" s="336"/>
      <c r="G206" s="128">
        <f>'6'!G205</f>
        <v>3.07755582500159E-246</v>
      </c>
      <c r="H206" s="270">
        <f>'6'!H205</f>
        <v>0</v>
      </c>
      <c r="I206" s="271">
        <f>'6'!I205</f>
        <v>0</v>
      </c>
      <c r="J206" s="272">
        <f>'6'!J205</f>
        <v>0</v>
      </c>
      <c r="K206" s="6"/>
      <c r="L206" s="333"/>
      <c r="M206" s="325"/>
      <c r="N206" s="325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7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  <c r="AN206" s="325"/>
      <c r="AO206" s="325"/>
      <c r="AP206" s="325"/>
      <c r="AQ206" s="325"/>
      <c r="AR206" s="325"/>
      <c r="AS206" s="325"/>
      <c r="AT206" s="325"/>
      <c r="AU206" s="325"/>
      <c r="AV206" s="325"/>
      <c r="AW206" s="325"/>
      <c r="AX206" s="325"/>
      <c r="AY206" s="325"/>
      <c r="AZ206" s="325"/>
      <c r="BA206" s="325"/>
      <c r="BB206" s="325"/>
      <c r="BC206" s="325"/>
      <c r="BD206" s="326"/>
    </row>
    <row r="207" spans="1:100">
      <c r="A207" s="348"/>
      <c r="B207" s="329"/>
      <c r="C207" s="338"/>
      <c r="D207" s="28">
        <v>-6</v>
      </c>
      <c r="E207" s="335"/>
      <c r="F207" s="336"/>
      <c r="G207" s="128">
        <f>'6'!G206</f>
        <v>9.1275764205570705E-259</v>
      </c>
      <c r="H207" s="270">
        <f>'6'!H206</f>
        <v>0</v>
      </c>
      <c r="I207" s="271">
        <f>'6'!I206</f>
        <v>0</v>
      </c>
      <c r="J207" s="272">
        <f>'6'!J206</f>
        <v>0</v>
      </c>
      <c r="K207" s="6"/>
      <c r="L207" s="333"/>
      <c r="M207" s="325"/>
      <c r="N207" s="325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7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  <c r="AN207" s="325"/>
      <c r="AO207" s="325"/>
      <c r="AP207" s="325"/>
      <c r="AQ207" s="325"/>
      <c r="AR207" s="325"/>
      <c r="AS207" s="325"/>
      <c r="AT207" s="325"/>
      <c r="AU207" s="325"/>
      <c r="AV207" s="325"/>
      <c r="AW207" s="325"/>
      <c r="AX207" s="325"/>
      <c r="AY207" s="325"/>
      <c r="AZ207" s="325"/>
      <c r="BA207" s="325"/>
      <c r="BB207" s="325"/>
      <c r="BC207" s="325"/>
      <c r="BD207" s="326"/>
    </row>
    <row r="208" spans="1:100">
      <c r="A208" s="348"/>
      <c r="B208" s="329"/>
      <c r="C208" s="338"/>
      <c r="D208" s="28">
        <v>-5</v>
      </c>
      <c r="E208" s="335"/>
      <c r="F208" s="336"/>
      <c r="G208" s="128">
        <f>'6'!G207</f>
        <v>1.04004212013134E-267</v>
      </c>
      <c r="H208" s="270">
        <f>'6'!H207</f>
        <v>0</v>
      </c>
      <c r="I208" s="271">
        <f>'6'!I207</f>
        <v>0</v>
      </c>
      <c r="J208" s="272">
        <f>'6'!J207</f>
        <v>0</v>
      </c>
      <c r="K208" s="6"/>
      <c r="L208" s="333"/>
      <c r="M208" s="325"/>
      <c r="N208" s="325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7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  <c r="AN208" s="325"/>
      <c r="AO208" s="325"/>
      <c r="AP208" s="325"/>
      <c r="AQ208" s="325"/>
      <c r="AR208" s="325"/>
      <c r="AS208" s="325"/>
      <c r="AT208" s="325"/>
      <c r="AU208" s="325"/>
      <c r="AV208" s="325"/>
      <c r="AW208" s="325"/>
      <c r="AX208" s="325"/>
      <c r="AY208" s="325"/>
      <c r="AZ208" s="325"/>
      <c r="BA208" s="325"/>
      <c r="BB208" s="325"/>
      <c r="BC208" s="325"/>
      <c r="BD208" s="326"/>
    </row>
    <row r="209" spans="1:100">
      <c r="A209" s="348"/>
      <c r="B209" s="329"/>
      <c r="C209" s="338"/>
      <c r="D209" s="28">
        <v>-4</v>
      </c>
      <c r="E209" s="335"/>
      <c r="F209" s="336"/>
      <c r="G209" s="128">
        <f>'6'!G208</f>
        <v>1.10433401404405E-271</v>
      </c>
      <c r="H209" s="270">
        <f>'6'!H208</f>
        <v>0</v>
      </c>
      <c r="I209" s="271">
        <f>'6'!I208</f>
        <v>0</v>
      </c>
      <c r="J209" s="272">
        <f>'6'!J208</f>
        <v>0</v>
      </c>
      <c r="K209" s="6"/>
      <c r="L209" s="333"/>
      <c r="M209" s="325"/>
      <c r="N209" s="325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7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  <c r="AN209" s="325"/>
      <c r="AO209" s="325"/>
      <c r="AP209" s="325"/>
      <c r="AQ209" s="325"/>
      <c r="AR209" s="325"/>
      <c r="AS209" s="325"/>
      <c r="AT209" s="325"/>
      <c r="AU209" s="325"/>
      <c r="AV209" s="325"/>
      <c r="AW209" s="325"/>
      <c r="AX209" s="325"/>
      <c r="AY209" s="325"/>
      <c r="AZ209" s="325"/>
      <c r="BA209" s="325"/>
      <c r="BB209" s="325"/>
      <c r="BC209" s="325"/>
      <c r="BD209" s="326"/>
    </row>
    <row r="210" spans="1:100">
      <c r="A210" s="348"/>
      <c r="B210" s="329"/>
      <c r="C210" s="338"/>
      <c r="D210" s="28">
        <v>-3</v>
      </c>
      <c r="E210" s="335"/>
      <c r="F210" s="336"/>
      <c r="G210" s="128">
        <f>G208</f>
        <v>1.04004212013134E-267</v>
      </c>
      <c r="H210" s="270">
        <f t="shared" ref="H210:J210" si="457">H208</f>
        <v>0</v>
      </c>
      <c r="I210" s="271">
        <f t="shared" si="457"/>
        <v>0</v>
      </c>
      <c r="J210" s="272">
        <f t="shared" si="457"/>
        <v>0</v>
      </c>
      <c r="K210" s="6"/>
      <c r="L210" s="333"/>
      <c r="M210" s="325"/>
      <c r="N210" s="325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7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  <c r="AN210" s="325"/>
      <c r="AO210" s="325"/>
      <c r="AP210" s="325"/>
      <c r="AQ210" s="325"/>
      <c r="AR210" s="325"/>
      <c r="AS210" s="325"/>
      <c r="AT210" s="325"/>
      <c r="AU210" s="325"/>
      <c r="AV210" s="325"/>
      <c r="AW210" s="325"/>
      <c r="AX210" s="325"/>
      <c r="AY210" s="325"/>
      <c r="AZ210" s="325"/>
      <c r="BA210" s="325"/>
      <c r="BB210" s="325"/>
      <c r="BC210" s="325"/>
      <c r="BD210" s="326"/>
    </row>
    <row r="211" spans="1:100">
      <c r="A211" s="348"/>
      <c r="B211" s="329"/>
      <c r="C211" s="338"/>
      <c r="D211" s="28">
        <v>-2</v>
      </c>
      <c r="E211" s="335"/>
      <c r="F211" s="336"/>
      <c r="G211" s="128">
        <f>G207</f>
        <v>9.1275764205570705E-259</v>
      </c>
      <c r="H211" s="270">
        <f t="shared" ref="H211:J211" si="458">H207</f>
        <v>0</v>
      </c>
      <c r="I211" s="271">
        <f t="shared" si="458"/>
        <v>0</v>
      </c>
      <c r="J211" s="272">
        <f t="shared" si="458"/>
        <v>0</v>
      </c>
      <c r="K211" s="6"/>
      <c r="L211" s="333"/>
      <c r="M211" s="325"/>
      <c r="N211" s="325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7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  <c r="AN211" s="325"/>
      <c r="AO211" s="325"/>
      <c r="AP211" s="325"/>
      <c r="AQ211" s="325"/>
      <c r="AR211" s="325"/>
      <c r="AS211" s="325"/>
      <c r="AT211" s="325"/>
      <c r="AU211" s="325"/>
      <c r="AV211" s="325"/>
      <c r="AW211" s="325"/>
      <c r="AX211" s="325"/>
      <c r="AY211" s="325"/>
      <c r="AZ211" s="325"/>
      <c r="BA211" s="325"/>
      <c r="BB211" s="325"/>
      <c r="BC211" s="325"/>
      <c r="BD211" s="326"/>
    </row>
    <row r="212" spans="1:100">
      <c r="A212" s="348"/>
      <c r="B212" s="329"/>
      <c r="C212" s="338"/>
      <c r="D212" s="28">
        <v>-1</v>
      </c>
      <c r="E212" s="335"/>
      <c r="F212" s="336"/>
      <c r="G212" s="128">
        <f>G206</f>
        <v>3.07755582500159E-246</v>
      </c>
      <c r="H212" s="270">
        <f t="shared" ref="H212:J212" si="459">H206</f>
        <v>0</v>
      </c>
      <c r="I212" s="271">
        <f t="shared" si="459"/>
        <v>0</v>
      </c>
      <c r="J212" s="272">
        <f t="shared" si="459"/>
        <v>0</v>
      </c>
      <c r="K212" s="6"/>
      <c r="L212" s="333"/>
      <c r="M212" s="325"/>
      <c r="N212" s="325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7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  <c r="AN212" s="325"/>
      <c r="AO212" s="325"/>
      <c r="AP212" s="325"/>
      <c r="AQ212" s="325"/>
      <c r="AR212" s="325"/>
      <c r="AS212" s="325"/>
      <c r="AT212" s="325"/>
      <c r="AU212" s="325"/>
      <c r="AV212" s="325"/>
      <c r="AW212" s="325"/>
      <c r="AX212" s="325"/>
      <c r="AY212" s="325"/>
      <c r="AZ212" s="325"/>
      <c r="BA212" s="325"/>
      <c r="BB212" s="325"/>
      <c r="BC212" s="325"/>
      <c r="BD212" s="326"/>
    </row>
    <row r="213" spans="1:100">
      <c r="A213" s="348"/>
      <c r="B213" s="329"/>
      <c r="C213" s="338"/>
      <c r="D213" s="28">
        <v>0</v>
      </c>
      <c r="E213" s="335"/>
      <c r="F213" s="336"/>
      <c r="G213" s="128">
        <f>G205</f>
        <v>2.6405554012527501E-231</v>
      </c>
      <c r="H213" s="270">
        <f t="shared" ref="H213:J213" si="460">H205</f>
        <v>0</v>
      </c>
      <c r="I213" s="271">
        <f t="shared" si="460"/>
        <v>0</v>
      </c>
      <c r="J213" s="272">
        <f t="shared" si="460"/>
        <v>0</v>
      </c>
      <c r="K213" s="6"/>
      <c r="L213" s="333"/>
      <c r="M213" s="325"/>
      <c r="N213" s="325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7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  <c r="AN213" s="325"/>
      <c r="AO213" s="325"/>
      <c r="AP213" s="325"/>
      <c r="AQ213" s="325"/>
      <c r="AR213" s="325"/>
      <c r="AS213" s="325"/>
      <c r="AT213" s="325"/>
      <c r="AU213" s="325"/>
      <c r="AV213" s="325"/>
      <c r="AW213" s="325"/>
      <c r="AX213" s="325"/>
      <c r="AY213" s="325"/>
      <c r="AZ213" s="325"/>
      <c r="BA213" s="325"/>
      <c r="BB213" s="325"/>
      <c r="BC213" s="325"/>
      <c r="BD213" s="326"/>
    </row>
    <row r="214" spans="1:100">
      <c r="A214" s="348"/>
      <c r="B214" s="329"/>
      <c r="C214" s="338"/>
      <c r="D214" s="28">
        <v>1</v>
      </c>
      <c r="E214" s="335"/>
      <c r="F214" s="336"/>
      <c r="G214" s="97">
        <f>G204</f>
        <v>3.3650490165011299E-214</v>
      </c>
      <c r="H214" s="51">
        <f t="shared" ref="H214:J214" si="461">H204</f>
        <v>3.1437975338826099E-288</v>
      </c>
      <c r="I214" s="126">
        <f t="shared" si="461"/>
        <v>5.8790306287524098E-305</v>
      </c>
      <c r="J214" s="173">
        <f t="shared" si="461"/>
        <v>0</v>
      </c>
      <c r="K214" s="6"/>
      <c r="L214" s="333"/>
      <c r="M214" s="325"/>
      <c r="N214" s="325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7"/>
      <c r="AB214" s="325"/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  <c r="AN214" s="325"/>
      <c r="AO214" s="325"/>
      <c r="AP214" s="325"/>
      <c r="AQ214" s="325"/>
      <c r="AR214" s="325"/>
      <c r="AS214" s="325"/>
      <c r="AT214" s="325"/>
      <c r="AU214" s="325"/>
      <c r="AV214" s="325"/>
      <c r="AW214" s="325"/>
      <c r="AX214" s="325"/>
      <c r="AY214" s="325"/>
      <c r="AZ214" s="325"/>
      <c r="BA214" s="325"/>
      <c r="BB214" s="325"/>
      <c r="BC214" s="325"/>
      <c r="BD214" s="326"/>
    </row>
    <row r="215" spans="1:100">
      <c r="A215" s="348"/>
      <c r="B215" s="329"/>
      <c r="C215" s="338"/>
      <c r="D215" s="28">
        <v>2</v>
      </c>
      <c r="E215" s="335"/>
      <c r="F215" s="336"/>
      <c r="G215" s="97">
        <f>G223</f>
        <v>9.5404008468827302E-175</v>
      </c>
      <c r="H215" s="51">
        <f t="shared" ref="H215:J215" si="462">H223</f>
        <v>3.90714992230244E-193</v>
      </c>
      <c r="I215" s="126">
        <f t="shared" si="462"/>
        <v>9.2993128488985507E-202</v>
      </c>
      <c r="J215" s="173">
        <f t="shared" si="462"/>
        <v>4.7175619026216496E-298</v>
      </c>
      <c r="K215" s="6"/>
      <c r="L215" s="333"/>
      <c r="M215" s="325"/>
      <c r="N215" s="325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7"/>
      <c r="AB215" s="325"/>
      <c r="AC215" s="325"/>
      <c r="AD215" s="325"/>
      <c r="AE215" s="325"/>
      <c r="AF215" s="325"/>
      <c r="AG215" s="325"/>
      <c r="AH215" s="325"/>
      <c r="AI215" s="325"/>
      <c r="AJ215" s="325"/>
      <c r="AK215" s="325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325"/>
      <c r="AX215" s="325"/>
      <c r="AY215" s="325"/>
      <c r="AZ215" s="325"/>
      <c r="BA215" s="325"/>
      <c r="BB215" s="325"/>
      <c r="BC215" s="325"/>
      <c r="BD215" s="326"/>
    </row>
    <row r="216" spans="1:100">
      <c r="A216" s="348"/>
      <c r="B216" s="329"/>
      <c r="C216" s="338"/>
      <c r="D216" s="28">
        <v>3</v>
      </c>
      <c r="E216" s="335"/>
      <c r="F216" s="336"/>
      <c r="G216" s="97">
        <f>G222</f>
        <v>5.0495549488601798E-111</v>
      </c>
      <c r="H216" s="51">
        <f t="shared" ref="H216:J216" si="463">H222</f>
        <v>1.21708685424396E-111</v>
      </c>
      <c r="I216" s="126">
        <f t="shared" si="463"/>
        <v>1.3650513895127401E-113</v>
      </c>
      <c r="J216" s="173">
        <f t="shared" si="463"/>
        <v>9.2202176626932704E-166</v>
      </c>
      <c r="K216" s="6"/>
      <c r="L216" s="333"/>
      <c r="M216" s="325"/>
      <c r="N216" s="325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7"/>
      <c r="AB216" s="325"/>
      <c r="AC216" s="325"/>
      <c r="AD216" s="325"/>
      <c r="AE216" s="325"/>
      <c r="AF216" s="325"/>
      <c r="AG216" s="325"/>
      <c r="AH216" s="325"/>
      <c r="AI216" s="325"/>
      <c r="AJ216" s="325"/>
      <c r="AK216" s="325"/>
      <c r="AL216" s="325"/>
      <c r="AM216" s="325"/>
      <c r="AN216" s="325"/>
      <c r="AO216" s="325"/>
      <c r="AP216" s="325"/>
      <c r="AQ216" s="325"/>
      <c r="AR216" s="325"/>
      <c r="AS216" s="325"/>
      <c r="AT216" s="325"/>
      <c r="AU216" s="325"/>
      <c r="AV216" s="325"/>
      <c r="AW216" s="325"/>
      <c r="AX216" s="325"/>
      <c r="AY216" s="325"/>
      <c r="AZ216" s="325"/>
      <c r="BA216" s="325"/>
      <c r="BB216" s="325"/>
      <c r="BC216" s="325"/>
      <c r="BD216" s="326"/>
    </row>
    <row r="217" spans="1:100">
      <c r="A217" s="348"/>
      <c r="B217" s="329"/>
      <c r="C217" s="338"/>
      <c r="D217" s="28">
        <v>4</v>
      </c>
      <c r="E217" s="335"/>
      <c r="F217" s="336"/>
      <c r="G217" s="97">
        <f>G221</f>
        <v>1.8280613729926299E-53</v>
      </c>
      <c r="H217" s="51">
        <f t="shared" ref="H217:J217" si="464">H221</f>
        <v>8.2659036033910196E-50</v>
      </c>
      <c r="I217" s="126">
        <f t="shared" si="464"/>
        <v>5.2752009643336401E-47</v>
      </c>
      <c r="J217" s="173">
        <f t="shared" si="464"/>
        <v>1.8958503944964899E-69</v>
      </c>
      <c r="K217" s="6"/>
      <c r="L217" s="333"/>
      <c r="M217" s="325"/>
      <c r="N217" s="325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7"/>
      <c r="AB217" s="325"/>
      <c r="AC217" s="325"/>
      <c r="AD217" s="325"/>
      <c r="AE217" s="325"/>
      <c r="AF217" s="325"/>
      <c r="AG217" s="325"/>
      <c r="AH217" s="325"/>
      <c r="AI217" s="325"/>
      <c r="AJ217" s="325"/>
      <c r="AK217" s="325"/>
      <c r="AL217" s="325"/>
      <c r="AM217" s="325"/>
      <c r="AN217" s="325"/>
      <c r="AO217" s="325"/>
      <c r="AP217" s="325"/>
      <c r="AQ217" s="325"/>
      <c r="AR217" s="325"/>
      <c r="AS217" s="325"/>
      <c r="AT217" s="325"/>
      <c r="AU217" s="325"/>
      <c r="AV217" s="325"/>
      <c r="AW217" s="325"/>
      <c r="AX217" s="325"/>
      <c r="AY217" s="325"/>
      <c r="AZ217" s="325"/>
      <c r="BA217" s="325"/>
      <c r="BB217" s="325"/>
      <c r="BC217" s="325"/>
      <c r="BD217" s="326"/>
    </row>
    <row r="218" spans="1:100">
      <c r="A218" s="348"/>
      <c r="B218" s="329"/>
      <c r="C218" s="338"/>
      <c r="D218" s="28">
        <v>5</v>
      </c>
      <c r="E218" s="335"/>
      <c r="F218" s="336"/>
      <c r="G218" s="97">
        <f>G220</f>
        <v>1.9549333411339501E-22</v>
      </c>
      <c r="H218" s="51">
        <f t="shared" ref="H218:J218" si="465">H220</f>
        <v>3.4197837225705701E-16</v>
      </c>
      <c r="I218" s="126">
        <f t="shared" si="465"/>
        <v>3.7441560360813998E-7</v>
      </c>
      <c r="J218" s="173">
        <f t="shared" si="465"/>
        <v>2.1297468766623498E-18</v>
      </c>
      <c r="K218" s="6"/>
      <c r="L218" s="333"/>
      <c r="M218" s="325"/>
      <c r="N218" s="325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7"/>
      <c r="AB218" s="325"/>
      <c r="AC218" s="325"/>
      <c r="AD218" s="325"/>
      <c r="AE218" s="325"/>
      <c r="AF218" s="325"/>
      <c r="AG218" s="325"/>
      <c r="AH218" s="325"/>
      <c r="AI218" s="325"/>
      <c r="AJ218" s="325"/>
      <c r="AK218" s="325"/>
      <c r="AL218" s="325"/>
      <c r="AM218" s="325"/>
      <c r="AN218" s="325"/>
      <c r="AO218" s="325"/>
      <c r="AP218" s="325"/>
      <c r="AQ218" s="325"/>
      <c r="AR218" s="325"/>
      <c r="AS218" s="325"/>
      <c r="AT218" s="325"/>
      <c r="AU218" s="325"/>
      <c r="AV218" s="325"/>
      <c r="AW218" s="325"/>
      <c r="AX218" s="325"/>
      <c r="AY218" s="325"/>
      <c r="AZ218" s="325"/>
      <c r="BA218" s="325"/>
      <c r="BB218" s="325"/>
      <c r="BC218" s="325"/>
      <c r="BD218" s="326"/>
    </row>
    <row r="219" spans="1:100">
      <c r="A219" s="348"/>
      <c r="B219" s="329"/>
      <c r="C219" s="338"/>
      <c r="D219" s="28">
        <v>6</v>
      </c>
      <c r="E219" s="335"/>
      <c r="F219" s="336"/>
      <c r="G219" s="97">
        <f>'6'!G218</f>
        <v>1.7530334805382699E-17</v>
      </c>
      <c r="H219" s="51">
        <f>'6'!H218</f>
        <v>6.8727114185277994E-11</v>
      </c>
      <c r="I219" s="126">
        <f>'6'!I218</f>
        <v>0.99999923169151295</v>
      </c>
      <c r="J219" s="173">
        <f>'6'!J218</f>
        <v>8.5928389899332606E-11</v>
      </c>
      <c r="K219" s="6"/>
      <c r="L219" s="333"/>
      <c r="M219" s="325"/>
      <c r="N219" s="325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7"/>
      <c r="AB219" s="325"/>
      <c r="AC219" s="325"/>
      <c r="AD219" s="325"/>
      <c r="AE219" s="325"/>
      <c r="AF219" s="325"/>
      <c r="AG219" s="325"/>
      <c r="AH219" s="325"/>
      <c r="AI219" s="325"/>
      <c r="AJ219" s="325"/>
      <c r="AK219" s="325"/>
      <c r="AL219" s="325"/>
      <c r="AM219" s="325"/>
      <c r="AN219" s="325"/>
      <c r="AO219" s="325"/>
      <c r="AP219" s="325"/>
      <c r="AQ219" s="325"/>
      <c r="AR219" s="325"/>
      <c r="AS219" s="325"/>
      <c r="AT219" s="325"/>
      <c r="AU219" s="325"/>
      <c r="AV219" s="325"/>
      <c r="AW219" s="325"/>
      <c r="AX219" s="325"/>
      <c r="AY219" s="325"/>
      <c r="AZ219" s="325"/>
      <c r="BA219" s="325"/>
      <c r="BB219" s="325"/>
      <c r="BC219" s="325"/>
      <c r="BD219" s="326"/>
    </row>
    <row r="220" spans="1:100">
      <c r="A220" s="348"/>
      <c r="B220" s="329"/>
      <c r="C220" s="338"/>
      <c r="D220" s="28">
        <v>7</v>
      </c>
      <c r="E220" s="335"/>
      <c r="F220" s="336"/>
      <c r="G220" s="97">
        <f>'6'!G219</f>
        <v>1.9549333411339501E-22</v>
      </c>
      <c r="H220" s="51">
        <f>'6'!H219</f>
        <v>3.4197837225705701E-16</v>
      </c>
      <c r="I220" s="126">
        <f>'6'!I219</f>
        <v>3.7441560360813998E-7</v>
      </c>
      <c r="J220" s="173">
        <f>'6'!J219</f>
        <v>2.1297468766623498E-18</v>
      </c>
      <c r="K220" s="6"/>
      <c r="L220" s="333"/>
      <c r="M220" s="325"/>
      <c r="N220" s="325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7"/>
      <c r="AB220" s="325"/>
      <c r="AC220" s="325"/>
      <c r="AD220" s="325"/>
      <c r="AE220" s="325"/>
      <c r="AF220" s="325"/>
      <c r="AG220" s="325"/>
      <c r="AH220" s="325"/>
      <c r="AI220" s="325"/>
      <c r="AJ220" s="325"/>
      <c r="AK220" s="325"/>
      <c r="AL220" s="325"/>
      <c r="AM220" s="325"/>
      <c r="AN220" s="325"/>
      <c r="AO220" s="325"/>
      <c r="AP220" s="325"/>
      <c r="AQ220" s="325"/>
      <c r="AR220" s="325"/>
      <c r="AS220" s="325"/>
      <c r="AT220" s="325"/>
      <c r="AU220" s="325"/>
      <c r="AV220" s="325"/>
      <c r="AW220" s="325"/>
      <c r="AX220" s="325"/>
      <c r="AY220" s="325"/>
      <c r="AZ220" s="325"/>
      <c r="BA220" s="325"/>
      <c r="BB220" s="325"/>
      <c r="BC220" s="325"/>
      <c r="BD220" s="326"/>
    </row>
    <row r="221" spans="1:100">
      <c r="A221" s="348"/>
      <c r="B221" s="329"/>
      <c r="C221" s="338"/>
      <c r="D221" s="28">
        <v>8</v>
      </c>
      <c r="E221" s="335"/>
      <c r="F221" s="336"/>
      <c r="G221" s="97">
        <f>'6'!G220</f>
        <v>1.8280613729926299E-53</v>
      </c>
      <c r="H221" s="51">
        <f>'6'!H220</f>
        <v>8.2659036033910196E-50</v>
      </c>
      <c r="I221" s="126">
        <f>'6'!I220</f>
        <v>5.2752009643336401E-47</v>
      </c>
      <c r="J221" s="173">
        <f>'6'!J220</f>
        <v>1.8958503944964899E-69</v>
      </c>
      <c r="K221" s="6"/>
      <c r="L221" s="333"/>
      <c r="M221" s="325"/>
      <c r="N221" s="325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7"/>
      <c r="AB221" s="325"/>
      <c r="AC221" s="325"/>
      <c r="AD221" s="325"/>
      <c r="AE221" s="325"/>
      <c r="AF221" s="325"/>
      <c r="AG221" s="325"/>
      <c r="AH221" s="325"/>
      <c r="AI221" s="325"/>
      <c r="AJ221" s="325"/>
      <c r="AK221" s="325"/>
      <c r="AL221" s="325"/>
      <c r="AM221" s="325"/>
      <c r="AN221" s="325"/>
      <c r="AO221" s="325"/>
      <c r="AP221" s="325"/>
      <c r="AQ221" s="325"/>
      <c r="AR221" s="325"/>
      <c r="AS221" s="325"/>
      <c r="AT221" s="325"/>
      <c r="AU221" s="325"/>
      <c r="AV221" s="325"/>
      <c r="AW221" s="325"/>
      <c r="AX221" s="325"/>
      <c r="AY221" s="325"/>
      <c r="AZ221" s="325"/>
      <c r="BA221" s="325"/>
      <c r="BB221" s="325"/>
      <c r="BC221" s="325"/>
      <c r="BD221" s="326"/>
    </row>
    <row r="222" spans="1:100">
      <c r="A222" s="348"/>
      <c r="B222" s="329"/>
      <c r="C222" s="338"/>
      <c r="D222" s="28">
        <v>9</v>
      </c>
      <c r="E222" s="335"/>
      <c r="F222" s="336"/>
      <c r="G222" s="97">
        <f>'6'!G221</f>
        <v>5.0495549488601798E-111</v>
      </c>
      <c r="H222" s="51">
        <f>'6'!H221</f>
        <v>1.21708685424396E-111</v>
      </c>
      <c r="I222" s="126">
        <f>'6'!I221</f>
        <v>1.3650513895127401E-113</v>
      </c>
      <c r="J222" s="173">
        <f>'6'!J221</f>
        <v>9.2202176626932704E-166</v>
      </c>
      <c r="K222" s="6"/>
      <c r="L222" s="333"/>
      <c r="M222" s="325"/>
      <c r="N222" s="325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7"/>
      <c r="AB222" s="325"/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  <c r="AN222" s="325"/>
      <c r="AO222" s="325"/>
      <c r="AP222" s="325"/>
      <c r="AQ222" s="325"/>
      <c r="AR222" s="325"/>
      <c r="AS222" s="325"/>
      <c r="AT222" s="325"/>
      <c r="AU222" s="325"/>
      <c r="AV222" s="325"/>
      <c r="AW222" s="325"/>
      <c r="AX222" s="325"/>
      <c r="AY222" s="325"/>
      <c r="AZ222" s="325"/>
      <c r="BA222" s="325"/>
      <c r="BB222" s="325"/>
      <c r="BC222" s="325"/>
      <c r="BD222" s="326"/>
    </row>
    <row r="223" spans="1:100">
      <c r="A223" s="348"/>
      <c r="B223" s="329"/>
      <c r="C223" s="338"/>
      <c r="D223" s="29">
        <v>10</v>
      </c>
      <c r="E223" s="335"/>
      <c r="F223" s="336"/>
      <c r="G223" s="101">
        <f>'6'!G222</f>
        <v>9.5404008468827302E-175</v>
      </c>
      <c r="H223" s="77">
        <f>'6'!H222</f>
        <v>3.90714992230244E-193</v>
      </c>
      <c r="I223" s="248">
        <f>'6'!I222</f>
        <v>9.2993128488985507E-202</v>
      </c>
      <c r="J223" s="182">
        <f>'6'!J222</f>
        <v>4.7175619026216496E-298</v>
      </c>
      <c r="K223" s="30"/>
      <c r="L223" s="334"/>
      <c r="M223" s="325"/>
      <c r="N223" s="325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7"/>
      <c r="AB223" s="325"/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  <c r="AN223" s="325"/>
      <c r="AO223" s="325"/>
      <c r="AP223" s="325"/>
      <c r="AQ223" s="325"/>
      <c r="AR223" s="325"/>
      <c r="AS223" s="325"/>
      <c r="AT223" s="325"/>
      <c r="AU223" s="325"/>
      <c r="AV223" s="325"/>
      <c r="AW223" s="325"/>
      <c r="AX223" s="325"/>
      <c r="AY223" s="325"/>
      <c r="AZ223" s="325"/>
      <c r="BA223" s="325"/>
      <c r="BB223" s="325"/>
      <c r="BC223" s="325"/>
      <c r="BD223" s="326"/>
    </row>
    <row r="224" spans="1:100">
      <c r="A224" s="348"/>
      <c r="B224" s="328">
        <v>0.05</v>
      </c>
      <c r="C224" s="338"/>
      <c r="D224" s="26">
        <v>-9</v>
      </c>
      <c r="E224" s="335">
        <v>7.9429517163497004E-52</v>
      </c>
      <c r="F224" s="336">
        <v>2.5712860385735101E-45</v>
      </c>
      <c r="G224" s="100">
        <f>'6'!G243</f>
        <v>2.49209385181539E-55</v>
      </c>
      <c r="H224" s="64">
        <f>'6'!H243</f>
        <v>1.13760371853743E-74</v>
      </c>
      <c r="I224" s="269">
        <f>'6'!I243</f>
        <v>6.9400059491462398E-79</v>
      </c>
      <c r="J224" s="204">
        <f>'6'!J243</f>
        <v>3.69857229125332E-116</v>
      </c>
      <c r="K224" s="27"/>
      <c r="L224" s="332">
        <f t="shared" ref="L224" si="466">1-SUM(M224:BC243)</f>
        <v>1.0892164655862402E-4</v>
      </c>
      <c r="M224" s="325">
        <f t="shared" ref="M224" si="467">G234+I234</f>
        <v>2.49209385181539E-55</v>
      </c>
      <c r="N224" s="325">
        <f t="shared" ref="N224" si="468">G241+I241+J234</f>
        <v>3.3819128130821372E-13</v>
      </c>
      <c r="O224" s="325">
        <f t="shared" ref="O224" si="469">G243+I243+H234</f>
        <v>2.5552132250777181E-45</v>
      </c>
      <c r="P224" s="325">
        <f t="shared" ref="P224" si="470">G236+I236+J241</f>
        <v>1.5414647705253018E-19</v>
      </c>
      <c r="Q224" s="325">
        <f t="shared" ref="Q224" si="471">G232+I232</f>
        <v>4.0000975904421198E-64</v>
      </c>
      <c r="R224" s="325">
        <f t="shared" ref="R224" si="472">G238+I238+H241+J243</f>
        <v>6.6675448088883635E-3</v>
      </c>
      <c r="S224" s="325">
        <f t="shared" ref="S224" si="473">G225+I225</f>
        <v>3.3299646180871698E-60</v>
      </c>
      <c r="T224" s="325">
        <f t="shared" ref="T224" si="474">G227+I227+J236</f>
        <v>6.7379723891741396E-44</v>
      </c>
      <c r="U224" s="325">
        <f t="shared" ref="U224" si="475">G230+I230+H243</f>
        <v>1.2064684375484601E-50</v>
      </c>
      <c r="V224" s="325">
        <f t="shared" ref="V224" si="476">G239+I239+J232</f>
        <v>0.98521580522491248</v>
      </c>
      <c r="W224" s="325">
        <f t="shared" ref="W224" si="477">G228+I228</f>
        <v>2.07156609639288E-69</v>
      </c>
      <c r="X224" s="325">
        <f t="shared" ref="X224" si="478">G231+I231+J238+H236</f>
        <v>2.3036223420305701E-6</v>
      </c>
      <c r="Y224" s="325">
        <f t="shared" ref="Y224" si="479">G237+I237</f>
        <v>3.3819128130821372E-13</v>
      </c>
      <c r="Z224" s="325">
        <f t="shared" ref="Z224" si="480">G229+I229+J225</f>
        <v>3.5314049916226501E-70</v>
      </c>
      <c r="AA224" s="327">
        <f t="shared" ref="AA224" si="481">G240+I240+H232</f>
        <v>6.667544808865623E-3</v>
      </c>
      <c r="AB224" s="325">
        <f t="shared" ref="AB224" si="482">G226+I226+J227</f>
        <v>4.0000975904421198E-64</v>
      </c>
      <c r="AC224" s="325">
        <f t="shared" ref="AC224" si="483">G242+I242</f>
        <v>2.0246198265387631E-29</v>
      </c>
      <c r="AD224" s="325">
        <f t="shared" ref="AD224" si="484">G235+I235+J230+H238</f>
        <v>8.4363902255413792E-6</v>
      </c>
      <c r="AE224" s="325">
        <f t="shared" ref="AE224" si="485">G224+I224</f>
        <v>2.49209385181539E-55</v>
      </c>
      <c r="AF224" s="325">
        <f t="shared" ref="AF224" si="486">G233+I233+J239</f>
        <v>7.4066583341407901E-4</v>
      </c>
      <c r="AG224" s="325">
        <f t="shared" ref="AG224" si="487">H225</f>
        <v>9.31660392414114E-100</v>
      </c>
      <c r="AH224" s="325">
        <f t="shared" ref="AH224" si="488">J228</f>
        <v>1.1660363269451001E-252</v>
      </c>
      <c r="AI224" s="325">
        <f>J231+H227</f>
        <v>1.2108365119032001E-143</v>
      </c>
      <c r="AJ224" s="325">
        <f t="shared" ref="AJ224" si="489">F224</f>
        <v>2.5712860385735101E-45</v>
      </c>
      <c r="AK224" s="325">
        <f t="shared" ref="AK224" si="490">J237</f>
        <v>1.5414647703228399E-19</v>
      </c>
      <c r="AL224" s="325">
        <f t="shared" ref="AL224" si="491">H230</f>
        <v>3.9539077542368296E-158</v>
      </c>
      <c r="AM224" s="325">
        <f t="shared" ref="AM224" si="492">J229</f>
        <v>1.9754750512706099E-264</v>
      </c>
      <c r="AN224" s="325">
        <f t="shared" ref="AN224" si="493">J240+H239</f>
        <v>5.8034127386867357E-4</v>
      </c>
      <c r="AO224" s="325">
        <f t="shared" ref="AO224" si="494">J226</f>
        <v>6.83975773655576E-196</v>
      </c>
      <c r="AP224" s="325">
        <f t="shared" ref="AP224" si="495">H228</f>
        <v>3.9539077542368296E-158</v>
      </c>
      <c r="AQ224" s="325">
        <f t="shared" ref="AQ224" si="496">J242</f>
        <v>6.7379723891741396E-44</v>
      </c>
      <c r="AR224" s="325">
        <f t="shared" ref="AR224" si="497">H231+J235</f>
        <v>3.5558851033552902E-77</v>
      </c>
      <c r="AS224" s="325">
        <f t="shared" ref="AS224" si="498">J224</f>
        <v>3.69857229125332E-116</v>
      </c>
      <c r="AT224" s="325">
        <f t="shared" ref="AT224" si="499">H237</f>
        <v>2.2740373742569199E-14</v>
      </c>
      <c r="AU224" s="325">
        <f t="shared" ref="AU224" si="500">J233</f>
        <v>4.6371647164698199E-157</v>
      </c>
      <c r="AV224" s="325">
        <f t="shared" ref="AV224" si="501">H229</f>
        <v>5.5368254797937097E-165</v>
      </c>
      <c r="AW224" s="325">
        <f t="shared" ref="AW224" si="502">H240</f>
        <v>8.4363902255413792E-6</v>
      </c>
      <c r="AX224" s="325">
        <f t="shared" ref="AX224" si="503">H226</f>
        <v>1.6154857787233602E-123</v>
      </c>
      <c r="AY224" s="325">
        <f t="shared" ref="AY224" si="504">E224</f>
        <v>7.9429517163497004E-52</v>
      </c>
      <c r="AZ224" s="325">
        <f t="shared" ref="AZ224" si="505">H242</f>
        <v>7.0372437179782598E-30</v>
      </c>
      <c r="BA224" s="325">
        <f t="shared" ref="BA224" si="506">H235</f>
        <v>1.2064684375484601E-50</v>
      </c>
      <c r="BB224" s="325">
        <f t="shared" ref="BB224" si="507">H224</f>
        <v>1.13760371853743E-74</v>
      </c>
      <c r="BC224" s="325">
        <f t="shared" ref="BC224" si="508">H233</f>
        <v>9.31660392414114E-100</v>
      </c>
      <c r="BD224" s="326">
        <f t="shared" ref="BD224" si="509">SUMPRODUCT($L$1:$BC$1,BF224:CW224)</f>
        <v>10.024959184178053</v>
      </c>
      <c r="BF224" s="12">
        <f>L224</f>
        <v>1.0892164655862402E-4</v>
      </c>
      <c r="BG224" s="23">
        <f t="shared" ref="BG224:CV224" si="510">M224</f>
        <v>2.49209385181539E-55</v>
      </c>
      <c r="BH224" s="23">
        <f t="shared" si="510"/>
        <v>3.3819128130821372E-13</v>
      </c>
      <c r="BI224" s="23">
        <f t="shared" si="510"/>
        <v>2.5552132250777181E-45</v>
      </c>
      <c r="BJ224" s="23">
        <f t="shared" si="510"/>
        <v>1.5414647705253018E-19</v>
      </c>
      <c r="BK224" s="23">
        <f t="shared" si="510"/>
        <v>4.0000975904421198E-64</v>
      </c>
      <c r="BL224" s="23">
        <f t="shared" si="510"/>
        <v>6.6675448088883635E-3</v>
      </c>
      <c r="BM224" s="23">
        <f t="shared" si="510"/>
        <v>3.3299646180871698E-60</v>
      </c>
      <c r="BN224" s="23">
        <f t="shared" si="510"/>
        <v>6.7379723891741396E-44</v>
      </c>
      <c r="BO224" s="23">
        <f t="shared" si="510"/>
        <v>1.2064684375484601E-50</v>
      </c>
      <c r="BP224" s="23">
        <f t="shared" si="510"/>
        <v>0.98521580522491248</v>
      </c>
      <c r="BQ224" s="23">
        <f t="shared" si="510"/>
        <v>2.07156609639288E-69</v>
      </c>
      <c r="BR224" s="23">
        <f t="shared" si="510"/>
        <v>2.3036223420305701E-6</v>
      </c>
      <c r="BS224" s="23">
        <f t="shared" si="510"/>
        <v>3.3819128130821372E-13</v>
      </c>
      <c r="BT224" s="23">
        <f t="shared" si="510"/>
        <v>3.5314049916226501E-70</v>
      </c>
      <c r="BU224" s="23">
        <f t="shared" si="510"/>
        <v>6.667544808865623E-3</v>
      </c>
      <c r="BV224" s="23">
        <f t="shared" si="510"/>
        <v>4.0000975904421198E-64</v>
      </c>
      <c r="BW224" s="23">
        <f t="shared" si="510"/>
        <v>2.0246198265387631E-29</v>
      </c>
      <c r="BX224" s="23">
        <f t="shared" si="510"/>
        <v>8.4363902255413792E-6</v>
      </c>
      <c r="BY224" s="23">
        <f t="shared" si="510"/>
        <v>2.49209385181539E-55</v>
      </c>
      <c r="BZ224" s="23">
        <f t="shared" si="510"/>
        <v>7.4066583341407901E-4</v>
      </c>
      <c r="CA224" s="23">
        <f t="shared" si="510"/>
        <v>9.31660392414114E-100</v>
      </c>
      <c r="CB224" s="23">
        <f t="shared" si="510"/>
        <v>1.1660363269451001E-252</v>
      </c>
      <c r="CC224" s="23">
        <f t="shared" si="510"/>
        <v>1.2108365119032001E-143</v>
      </c>
      <c r="CD224" s="23">
        <f t="shared" si="510"/>
        <v>2.5712860385735101E-45</v>
      </c>
      <c r="CE224" s="23">
        <f t="shared" si="510"/>
        <v>1.5414647703228399E-19</v>
      </c>
      <c r="CF224" s="23">
        <f t="shared" si="510"/>
        <v>3.9539077542368296E-158</v>
      </c>
      <c r="CG224" s="23">
        <f t="shared" si="510"/>
        <v>1.9754750512706099E-264</v>
      </c>
      <c r="CH224" s="23">
        <f t="shared" si="510"/>
        <v>5.8034127386867357E-4</v>
      </c>
      <c r="CI224" s="23">
        <f t="shared" si="510"/>
        <v>6.83975773655576E-196</v>
      </c>
      <c r="CJ224" s="23">
        <f t="shared" si="510"/>
        <v>3.9539077542368296E-158</v>
      </c>
      <c r="CK224" s="23">
        <f t="shared" si="510"/>
        <v>6.7379723891741396E-44</v>
      </c>
      <c r="CL224" s="23">
        <f t="shared" si="510"/>
        <v>3.5558851033552902E-77</v>
      </c>
      <c r="CM224" s="23">
        <f t="shared" si="510"/>
        <v>3.69857229125332E-116</v>
      </c>
      <c r="CN224" s="23">
        <f t="shared" si="510"/>
        <v>2.2740373742569199E-14</v>
      </c>
      <c r="CO224" s="23">
        <f t="shared" si="510"/>
        <v>4.6371647164698199E-157</v>
      </c>
      <c r="CP224" s="23">
        <f t="shared" si="510"/>
        <v>5.5368254797937097E-165</v>
      </c>
      <c r="CQ224" s="23">
        <f t="shared" si="510"/>
        <v>8.4363902255413792E-6</v>
      </c>
      <c r="CR224" s="23">
        <f t="shared" si="510"/>
        <v>1.6154857787233602E-123</v>
      </c>
      <c r="CS224" s="23">
        <f t="shared" si="510"/>
        <v>7.9429517163497004E-52</v>
      </c>
      <c r="CT224" s="23">
        <f t="shared" si="510"/>
        <v>7.0372437179782598E-30</v>
      </c>
      <c r="CU224" s="23">
        <f t="shared" si="510"/>
        <v>1.2064684375484601E-50</v>
      </c>
      <c r="CV224" s="24">
        <f t="shared" si="510"/>
        <v>1.13760371853743E-74</v>
      </c>
    </row>
    <row r="225" spans="1:56">
      <c r="A225" s="348"/>
      <c r="B225" s="329"/>
      <c r="C225" s="338"/>
      <c r="D225" s="28">
        <v>-8</v>
      </c>
      <c r="E225" s="335"/>
      <c r="F225" s="336"/>
      <c r="G225" s="128">
        <f>'6'!G224</f>
        <v>3.3299646180871698E-60</v>
      </c>
      <c r="H225" s="270">
        <f>'6'!H224</f>
        <v>9.31660392414114E-100</v>
      </c>
      <c r="I225" s="271">
        <f>'6'!I224</f>
        <v>4.2464210141991299E-106</v>
      </c>
      <c r="J225" s="272">
        <f>'6'!J224</f>
        <v>4.6371647164698199E-157</v>
      </c>
      <c r="K225" s="6"/>
      <c r="L225" s="333"/>
      <c r="M225" s="325"/>
      <c r="N225" s="325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7"/>
      <c r="AB225" s="325"/>
      <c r="AC225" s="325"/>
      <c r="AD225" s="325"/>
      <c r="AE225" s="325"/>
      <c r="AF225" s="325"/>
      <c r="AG225" s="325"/>
      <c r="AH225" s="325"/>
      <c r="AI225" s="325"/>
      <c r="AJ225" s="325"/>
      <c r="AK225" s="325"/>
      <c r="AL225" s="325"/>
      <c r="AM225" s="325"/>
      <c r="AN225" s="325"/>
      <c r="AO225" s="325"/>
      <c r="AP225" s="325"/>
      <c r="AQ225" s="325"/>
      <c r="AR225" s="325"/>
      <c r="AS225" s="325"/>
      <c r="AT225" s="325"/>
      <c r="AU225" s="325"/>
      <c r="AV225" s="325"/>
      <c r="AW225" s="325"/>
      <c r="AX225" s="325"/>
      <c r="AY225" s="325"/>
      <c r="AZ225" s="325"/>
      <c r="BA225" s="325"/>
      <c r="BB225" s="325"/>
      <c r="BC225" s="325"/>
      <c r="BD225" s="326"/>
    </row>
    <row r="226" spans="1:56">
      <c r="A226" s="348"/>
      <c r="B226" s="329"/>
      <c r="C226" s="338"/>
      <c r="D226" s="28">
        <v>-7</v>
      </c>
      <c r="E226" s="335"/>
      <c r="F226" s="336"/>
      <c r="G226" s="128">
        <f>'6'!G225</f>
        <v>4.0000975904421198E-64</v>
      </c>
      <c r="H226" s="270">
        <f>'6'!H225</f>
        <v>1.6154857787233602E-123</v>
      </c>
      <c r="I226" s="271">
        <f>'6'!I225</f>
        <v>6.8834482788133601E-132</v>
      </c>
      <c r="J226" s="272">
        <f>'6'!J225</f>
        <v>6.83975773655576E-196</v>
      </c>
      <c r="K226" s="6"/>
      <c r="L226" s="333"/>
      <c r="M226" s="325"/>
      <c r="N226" s="325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7"/>
      <c r="AB226" s="325"/>
      <c r="AC226" s="325"/>
      <c r="AD226" s="325"/>
      <c r="AE226" s="325"/>
      <c r="AF226" s="325"/>
      <c r="AG226" s="325"/>
      <c r="AH226" s="325"/>
      <c r="AI226" s="325"/>
      <c r="AJ226" s="325"/>
      <c r="AK226" s="325"/>
      <c r="AL226" s="325"/>
      <c r="AM226" s="325"/>
      <c r="AN226" s="325"/>
      <c r="AO226" s="325"/>
      <c r="AP226" s="325"/>
      <c r="AQ226" s="325"/>
      <c r="AR226" s="325"/>
      <c r="AS226" s="325"/>
      <c r="AT226" s="325"/>
      <c r="AU226" s="325"/>
      <c r="AV226" s="325"/>
      <c r="AW226" s="325"/>
      <c r="AX226" s="325"/>
      <c r="AY226" s="325"/>
      <c r="AZ226" s="325"/>
      <c r="BA226" s="325"/>
      <c r="BB226" s="325"/>
      <c r="BC226" s="325"/>
      <c r="BD226" s="326"/>
    </row>
    <row r="227" spans="1:56">
      <c r="A227" s="348"/>
      <c r="B227" s="329"/>
      <c r="C227" s="338"/>
      <c r="D227" s="28">
        <v>-6</v>
      </c>
      <c r="E227" s="335"/>
      <c r="F227" s="336"/>
      <c r="G227" s="128">
        <f>'6'!G226</f>
        <v>2.7607313557163101E-67</v>
      </c>
      <c r="H227" s="270">
        <f>'6'!H226</f>
        <v>1.2108365119032001E-143</v>
      </c>
      <c r="I227" s="271">
        <f>'6'!I226</f>
        <v>9.6416392511777403E-154</v>
      </c>
      <c r="J227" s="272">
        <f>'6'!J226</f>
        <v>7.5808166066408099E-229</v>
      </c>
      <c r="K227" s="6"/>
      <c r="L227" s="333"/>
      <c r="M227" s="325"/>
      <c r="N227" s="325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7"/>
      <c r="AB227" s="325"/>
      <c r="AC227" s="325"/>
      <c r="AD227" s="325"/>
      <c r="AE227" s="325"/>
      <c r="AF227" s="325"/>
      <c r="AG227" s="325"/>
      <c r="AH227" s="325"/>
      <c r="AI227" s="325"/>
      <c r="AJ227" s="325"/>
      <c r="AK227" s="325"/>
      <c r="AL227" s="325"/>
      <c r="AM227" s="325"/>
      <c r="AN227" s="325"/>
      <c r="AO227" s="325"/>
      <c r="AP227" s="325"/>
      <c r="AQ227" s="325"/>
      <c r="AR227" s="325"/>
      <c r="AS227" s="325"/>
      <c r="AT227" s="325"/>
      <c r="AU227" s="325"/>
      <c r="AV227" s="325"/>
      <c r="AW227" s="325"/>
      <c r="AX227" s="325"/>
      <c r="AY227" s="325"/>
      <c r="AZ227" s="325"/>
      <c r="BA227" s="325"/>
      <c r="BB227" s="325"/>
      <c r="BC227" s="325"/>
      <c r="BD227" s="326"/>
    </row>
    <row r="228" spans="1:56">
      <c r="A228" s="348"/>
      <c r="B228" s="329"/>
      <c r="C228" s="338"/>
      <c r="D228" s="28">
        <v>-5</v>
      </c>
      <c r="E228" s="335"/>
      <c r="F228" s="336"/>
      <c r="G228" s="128">
        <f>'6'!G227</f>
        <v>2.07156609639288E-69</v>
      </c>
      <c r="H228" s="270">
        <f>'6'!H227</f>
        <v>3.9539077542368296E-158</v>
      </c>
      <c r="I228" s="271">
        <f>'6'!I227</f>
        <v>1.7424868647517999E-169</v>
      </c>
      <c r="J228" s="272">
        <f>'6'!J227</f>
        <v>1.1660363269451001E-252</v>
      </c>
      <c r="K228" s="6"/>
      <c r="L228" s="333"/>
      <c r="M228" s="325"/>
      <c r="N228" s="325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7"/>
      <c r="AB228" s="325"/>
      <c r="AC228" s="325"/>
      <c r="AD228" s="325"/>
      <c r="AE228" s="325"/>
      <c r="AF228" s="325"/>
      <c r="AG228" s="325"/>
      <c r="AH228" s="325"/>
      <c r="AI228" s="325"/>
      <c r="AJ228" s="325"/>
      <c r="AK228" s="325"/>
      <c r="AL228" s="325"/>
      <c r="AM228" s="325"/>
      <c r="AN228" s="325"/>
      <c r="AO228" s="325"/>
      <c r="AP228" s="325"/>
      <c r="AQ228" s="325"/>
      <c r="AR228" s="325"/>
      <c r="AS228" s="325"/>
      <c r="AT228" s="325"/>
      <c r="AU228" s="325"/>
      <c r="AV228" s="325"/>
      <c r="AW228" s="325"/>
      <c r="AX228" s="325"/>
      <c r="AY228" s="325"/>
      <c r="AZ228" s="325"/>
      <c r="BA228" s="325"/>
      <c r="BB228" s="325"/>
      <c r="BC228" s="325"/>
      <c r="BD228" s="326"/>
    </row>
    <row r="229" spans="1:56">
      <c r="A229" s="348"/>
      <c r="B229" s="329"/>
      <c r="C229" s="338"/>
      <c r="D229" s="28">
        <v>-4</v>
      </c>
      <c r="E229" s="335"/>
      <c r="F229" s="336"/>
      <c r="G229" s="128">
        <f>'6'!G228</f>
        <v>3.5314049916226501E-70</v>
      </c>
      <c r="H229" s="270">
        <f>'6'!H228</f>
        <v>5.5368254797937097E-165</v>
      </c>
      <c r="I229" s="271">
        <f>'6'!I228</f>
        <v>5.3369645482869499E-177</v>
      </c>
      <c r="J229" s="272">
        <f>'6'!J228</f>
        <v>1.9754750512706099E-264</v>
      </c>
      <c r="K229" s="6"/>
      <c r="L229" s="333"/>
      <c r="M229" s="325"/>
      <c r="N229" s="325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7"/>
      <c r="AB229" s="325"/>
      <c r="AC229" s="325"/>
      <c r="AD229" s="325"/>
      <c r="AE229" s="325"/>
      <c r="AF229" s="325"/>
      <c r="AG229" s="325"/>
      <c r="AH229" s="325"/>
      <c r="AI229" s="325"/>
      <c r="AJ229" s="325"/>
      <c r="AK229" s="325"/>
      <c r="AL229" s="325"/>
      <c r="AM229" s="325"/>
      <c r="AN229" s="325"/>
      <c r="AO229" s="325"/>
      <c r="AP229" s="325"/>
      <c r="AQ229" s="325"/>
      <c r="AR229" s="325"/>
      <c r="AS229" s="325"/>
      <c r="AT229" s="325"/>
      <c r="AU229" s="325"/>
      <c r="AV229" s="325"/>
      <c r="AW229" s="325"/>
      <c r="AX229" s="325"/>
      <c r="AY229" s="325"/>
      <c r="AZ229" s="325"/>
      <c r="BA229" s="325"/>
      <c r="BB229" s="325"/>
      <c r="BC229" s="325"/>
      <c r="BD229" s="326"/>
    </row>
    <row r="230" spans="1:56">
      <c r="A230" s="348"/>
      <c r="B230" s="329"/>
      <c r="C230" s="338"/>
      <c r="D230" s="28">
        <v>-3</v>
      </c>
      <c r="E230" s="335"/>
      <c r="F230" s="336"/>
      <c r="G230" s="128">
        <f>G228</f>
        <v>2.07156609639288E-69</v>
      </c>
      <c r="H230" s="270">
        <f t="shared" ref="H230:J230" si="511">H228</f>
        <v>3.9539077542368296E-158</v>
      </c>
      <c r="I230" s="271">
        <f t="shared" si="511"/>
        <v>1.7424868647517999E-169</v>
      </c>
      <c r="J230" s="272">
        <f t="shared" si="511"/>
        <v>1.1660363269451001E-252</v>
      </c>
      <c r="K230" s="6"/>
      <c r="L230" s="333"/>
      <c r="M230" s="325"/>
      <c r="N230" s="325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7"/>
      <c r="AB230" s="325"/>
      <c r="AC230" s="325"/>
      <c r="AD230" s="325"/>
      <c r="AE230" s="325"/>
      <c r="AF230" s="325"/>
      <c r="AG230" s="325"/>
      <c r="AH230" s="325"/>
      <c r="AI230" s="325"/>
      <c r="AJ230" s="325"/>
      <c r="AK230" s="325"/>
      <c r="AL230" s="325"/>
      <c r="AM230" s="325"/>
      <c r="AN230" s="325"/>
      <c r="AO230" s="325"/>
      <c r="AP230" s="325"/>
      <c r="AQ230" s="325"/>
      <c r="AR230" s="325"/>
      <c r="AS230" s="325"/>
      <c r="AT230" s="325"/>
      <c r="AU230" s="325"/>
      <c r="AV230" s="325"/>
      <c r="AW230" s="325"/>
      <c r="AX230" s="325"/>
      <c r="AY230" s="325"/>
      <c r="AZ230" s="325"/>
      <c r="BA230" s="325"/>
      <c r="BB230" s="325"/>
      <c r="BC230" s="325"/>
      <c r="BD230" s="326"/>
    </row>
    <row r="231" spans="1:56">
      <c r="A231" s="348"/>
      <c r="B231" s="329"/>
      <c r="C231" s="338"/>
      <c r="D231" s="28">
        <v>-2</v>
      </c>
      <c r="E231" s="335"/>
      <c r="F231" s="336"/>
      <c r="G231" s="128">
        <f>G227</f>
        <v>2.7607313557163101E-67</v>
      </c>
      <c r="H231" s="270">
        <f t="shared" ref="H231:J231" si="512">H227</f>
        <v>1.2108365119032001E-143</v>
      </c>
      <c r="I231" s="271">
        <f t="shared" si="512"/>
        <v>9.6416392511777403E-154</v>
      </c>
      <c r="J231" s="272">
        <f t="shared" si="512"/>
        <v>7.5808166066408099E-229</v>
      </c>
      <c r="K231" s="6"/>
      <c r="L231" s="333"/>
      <c r="M231" s="325"/>
      <c r="N231" s="325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7"/>
      <c r="AB231" s="325"/>
      <c r="AC231" s="325"/>
      <c r="AD231" s="325"/>
      <c r="AE231" s="325"/>
      <c r="AF231" s="325"/>
      <c r="AG231" s="325"/>
      <c r="AH231" s="325"/>
      <c r="AI231" s="325"/>
      <c r="AJ231" s="325"/>
      <c r="AK231" s="325"/>
      <c r="AL231" s="325"/>
      <c r="AM231" s="325"/>
      <c r="AN231" s="325"/>
      <c r="AO231" s="325"/>
      <c r="AP231" s="325"/>
      <c r="AQ231" s="325"/>
      <c r="AR231" s="325"/>
      <c r="AS231" s="325"/>
      <c r="AT231" s="325"/>
      <c r="AU231" s="325"/>
      <c r="AV231" s="325"/>
      <c r="AW231" s="325"/>
      <c r="AX231" s="325"/>
      <c r="AY231" s="325"/>
      <c r="AZ231" s="325"/>
      <c r="BA231" s="325"/>
      <c r="BB231" s="325"/>
      <c r="BC231" s="325"/>
      <c r="BD231" s="326"/>
    </row>
    <row r="232" spans="1:56">
      <c r="A232" s="348"/>
      <c r="B232" s="329"/>
      <c r="C232" s="338"/>
      <c r="D232" s="28">
        <v>-1</v>
      </c>
      <c r="E232" s="335"/>
      <c r="F232" s="336"/>
      <c r="G232" s="128">
        <f>G226</f>
        <v>4.0000975904421198E-64</v>
      </c>
      <c r="H232" s="270">
        <f t="shared" ref="H232:J232" si="513">H226</f>
        <v>1.6154857787233602E-123</v>
      </c>
      <c r="I232" s="271">
        <f t="shared" si="513"/>
        <v>6.8834482788133601E-132</v>
      </c>
      <c r="J232" s="272">
        <f t="shared" si="513"/>
        <v>6.83975773655576E-196</v>
      </c>
      <c r="K232" s="6"/>
      <c r="L232" s="333"/>
      <c r="M232" s="325"/>
      <c r="N232" s="325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7"/>
      <c r="AB232" s="325"/>
      <c r="AC232" s="325"/>
      <c r="AD232" s="325"/>
      <c r="AE232" s="325"/>
      <c r="AF232" s="325"/>
      <c r="AG232" s="325"/>
      <c r="AH232" s="325"/>
      <c r="AI232" s="325"/>
      <c r="AJ232" s="325"/>
      <c r="AK232" s="325"/>
      <c r="AL232" s="325"/>
      <c r="AM232" s="325"/>
      <c r="AN232" s="325"/>
      <c r="AO232" s="325"/>
      <c r="AP232" s="325"/>
      <c r="AQ232" s="325"/>
      <c r="AR232" s="325"/>
      <c r="AS232" s="325"/>
      <c r="AT232" s="325"/>
      <c r="AU232" s="325"/>
      <c r="AV232" s="325"/>
      <c r="AW232" s="325"/>
      <c r="AX232" s="325"/>
      <c r="AY232" s="325"/>
      <c r="AZ232" s="325"/>
      <c r="BA232" s="325"/>
      <c r="BB232" s="325"/>
      <c r="BC232" s="325"/>
      <c r="BD232" s="326"/>
    </row>
    <row r="233" spans="1:56">
      <c r="A233" s="348"/>
      <c r="B233" s="329"/>
      <c r="C233" s="338"/>
      <c r="D233" s="28">
        <v>0</v>
      </c>
      <c r="E233" s="335"/>
      <c r="F233" s="336"/>
      <c r="G233" s="128">
        <f>G225</f>
        <v>3.3299646180871698E-60</v>
      </c>
      <c r="H233" s="270">
        <f t="shared" ref="H233:J233" si="514">H225</f>
        <v>9.31660392414114E-100</v>
      </c>
      <c r="I233" s="271">
        <f t="shared" si="514"/>
        <v>4.2464210141991299E-106</v>
      </c>
      <c r="J233" s="272">
        <f t="shared" si="514"/>
        <v>4.6371647164698199E-157</v>
      </c>
      <c r="K233" s="6"/>
      <c r="L233" s="333"/>
      <c r="M233" s="325"/>
      <c r="N233" s="325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7"/>
      <c r="AB233" s="325"/>
      <c r="AC233" s="325"/>
      <c r="AD233" s="325"/>
      <c r="AE233" s="325"/>
      <c r="AF233" s="325"/>
      <c r="AG233" s="325"/>
      <c r="AH233" s="325"/>
      <c r="AI233" s="325"/>
      <c r="AJ233" s="325"/>
      <c r="AK233" s="325"/>
      <c r="AL233" s="325"/>
      <c r="AM233" s="325"/>
      <c r="AN233" s="325"/>
      <c r="AO233" s="325"/>
      <c r="AP233" s="325"/>
      <c r="AQ233" s="325"/>
      <c r="AR233" s="325"/>
      <c r="AS233" s="325"/>
      <c r="AT233" s="325"/>
      <c r="AU233" s="325"/>
      <c r="AV233" s="325"/>
      <c r="AW233" s="325"/>
      <c r="AX233" s="325"/>
      <c r="AY233" s="325"/>
      <c r="AZ233" s="325"/>
      <c r="BA233" s="325"/>
      <c r="BB233" s="325"/>
      <c r="BC233" s="325"/>
      <c r="BD233" s="326"/>
    </row>
    <row r="234" spans="1:56">
      <c r="A234" s="348"/>
      <c r="B234" s="329"/>
      <c r="C234" s="338"/>
      <c r="D234" s="28">
        <v>1</v>
      </c>
      <c r="E234" s="335"/>
      <c r="F234" s="336"/>
      <c r="G234" s="97">
        <f>G224</f>
        <v>2.49209385181539E-55</v>
      </c>
      <c r="H234" s="51">
        <f t="shared" ref="H234:J234" si="515">H224</f>
        <v>1.13760371853743E-74</v>
      </c>
      <c r="I234" s="126">
        <f t="shared" si="515"/>
        <v>6.9400059491462398E-79</v>
      </c>
      <c r="J234" s="173">
        <f t="shared" si="515"/>
        <v>3.69857229125332E-116</v>
      </c>
      <c r="K234" s="6"/>
      <c r="L234" s="333"/>
      <c r="M234" s="325"/>
      <c r="N234" s="325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7"/>
      <c r="AB234" s="325"/>
      <c r="AC234" s="325"/>
      <c r="AD234" s="325"/>
      <c r="AE234" s="325"/>
      <c r="AF234" s="325"/>
      <c r="AG234" s="325"/>
      <c r="AH234" s="325"/>
      <c r="AI234" s="325"/>
      <c r="AJ234" s="325"/>
      <c r="AK234" s="325"/>
      <c r="AL234" s="325"/>
      <c r="AM234" s="325"/>
      <c r="AN234" s="325"/>
      <c r="AO234" s="325"/>
      <c r="AP234" s="325"/>
      <c r="AQ234" s="325"/>
      <c r="AR234" s="325"/>
      <c r="AS234" s="325"/>
      <c r="AT234" s="325"/>
      <c r="AU234" s="325"/>
      <c r="AV234" s="325"/>
      <c r="AW234" s="325"/>
      <c r="AX234" s="325"/>
      <c r="AY234" s="325"/>
      <c r="AZ234" s="325"/>
      <c r="BA234" s="325"/>
      <c r="BB234" s="325"/>
      <c r="BC234" s="325"/>
      <c r="BD234" s="326"/>
    </row>
    <row r="235" spans="1:56">
      <c r="A235" s="348"/>
      <c r="B235" s="329"/>
      <c r="C235" s="338"/>
      <c r="D235" s="28">
        <v>2</v>
      </c>
      <c r="E235" s="335"/>
      <c r="F235" s="336"/>
      <c r="G235" s="97">
        <f>G243</f>
        <v>2.5552131512801399E-45</v>
      </c>
      <c r="H235" s="51">
        <f t="shared" ref="H235:J235" si="516">H243</f>
        <v>1.2064684375484601E-50</v>
      </c>
      <c r="I235" s="126">
        <f t="shared" si="516"/>
        <v>7.3797578301906601E-53</v>
      </c>
      <c r="J235" s="173">
        <f t="shared" si="516"/>
        <v>3.5558851033552902E-77</v>
      </c>
      <c r="K235" s="6"/>
      <c r="L235" s="333"/>
      <c r="M235" s="325"/>
      <c r="N235" s="325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7"/>
      <c r="AB235" s="325"/>
      <c r="AC235" s="325"/>
      <c r="AD235" s="325"/>
      <c r="AE235" s="325"/>
      <c r="AF235" s="325"/>
      <c r="AG235" s="325"/>
      <c r="AH235" s="325"/>
      <c r="AI235" s="325"/>
      <c r="AJ235" s="325"/>
      <c r="AK235" s="325"/>
      <c r="AL235" s="325"/>
      <c r="AM235" s="325"/>
      <c r="AN235" s="325"/>
      <c r="AO235" s="325"/>
      <c r="AP235" s="325"/>
      <c r="AQ235" s="325"/>
      <c r="AR235" s="325"/>
      <c r="AS235" s="325"/>
      <c r="AT235" s="325"/>
      <c r="AU235" s="325"/>
      <c r="AV235" s="325"/>
      <c r="AW235" s="325"/>
      <c r="AX235" s="325"/>
      <c r="AY235" s="325"/>
      <c r="AZ235" s="325"/>
      <c r="BA235" s="325"/>
      <c r="BB235" s="325"/>
      <c r="BC235" s="325"/>
      <c r="BD235" s="326"/>
    </row>
    <row r="236" spans="1:56">
      <c r="A236" s="348"/>
      <c r="B236" s="329"/>
      <c r="C236" s="338"/>
      <c r="D236" s="28">
        <v>3</v>
      </c>
      <c r="E236" s="335"/>
      <c r="F236" s="336"/>
      <c r="G236" s="97">
        <f>G242</f>
        <v>1.8143315294367901E-29</v>
      </c>
      <c r="H236" s="51">
        <f t="shared" ref="H236:J236" si="517">H242</f>
        <v>7.0372437179782598E-30</v>
      </c>
      <c r="I236" s="126">
        <f t="shared" si="517"/>
        <v>2.10288297101973E-30</v>
      </c>
      <c r="J236" s="173">
        <f t="shared" si="517"/>
        <v>6.7379723891741396E-44</v>
      </c>
      <c r="K236" s="6"/>
      <c r="L236" s="333"/>
      <c r="M236" s="325"/>
      <c r="N236" s="325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7"/>
      <c r="AB236" s="325"/>
      <c r="AC236" s="325"/>
      <c r="AD236" s="325"/>
      <c r="AE236" s="325"/>
      <c r="AF236" s="325"/>
      <c r="AG236" s="325"/>
      <c r="AH236" s="325"/>
      <c r="AI236" s="325"/>
      <c r="AJ236" s="325"/>
      <c r="AK236" s="325"/>
      <c r="AL236" s="325"/>
      <c r="AM236" s="325"/>
      <c r="AN236" s="325"/>
      <c r="AO236" s="325"/>
      <c r="AP236" s="325"/>
      <c r="AQ236" s="325"/>
      <c r="AR236" s="325"/>
      <c r="AS236" s="325"/>
      <c r="AT236" s="325"/>
      <c r="AU236" s="325"/>
      <c r="AV236" s="325"/>
      <c r="AW236" s="325"/>
      <c r="AX236" s="325"/>
      <c r="AY236" s="325"/>
      <c r="AZ236" s="325"/>
      <c r="BA236" s="325"/>
      <c r="BB236" s="325"/>
      <c r="BC236" s="325"/>
      <c r="BD236" s="326"/>
    </row>
    <row r="237" spans="1:56">
      <c r="A237" s="348"/>
      <c r="B237" s="329"/>
      <c r="C237" s="338"/>
      <c r="D237" s="28">
        <v>4</v>
      </c>
      <c r="E237" s="335"/>
      <c r="F237" s="336"/>
      <c r="G237" s="97">
        <f>G241</f>
        <v>2.3491521002287302E-15</v>
      </c>
      <c r="H237" s="51">
        <f t="shared" ref="H237:J237" si="518">H241</f>
        <v>2.2740373742569199E-14</v>
      </c>
      <c r="I237" s="126">
        <f t="shared" si="518"/>
        <v>3.3584212920798498E-13</v>
      </c>
      <c r="J237" s="173">
        <f t="shared" si="518"/>
        <v>1.5414647703228399E-19</v>
      </c>
      <c r="K237" s="6"/>
      <c r="L237" s="333"/>
      <c r="M237" s="325"/>
      <c r="N237" s="325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7"/>
      <c r="AB237" s="325"/>
      <c r="AC237" s="325"/>
      <c r="AD237" s="325"/>
      <c r="AE237" s="325"/>
      <c r="AF237" s="325"/>
      <c r="AG237" s="325"/>
      <c r="AH237" s="325"/>
      <c r="AI237" s="325"/>
      <c r="AJ237" s="325"/>
      <c r="AK237" s="325"/>
      <c r="AL237" s="325"/>
      <c r="AM237" s="325"/>
      <c r="AN237" s="325"/>
      <c r="AO237" s="325"/>
      <c r="AP237" s="325"/>
      <c r="AQ237" s="325"/>
      <c r="AR237" s="325"/>
      <c r="AS237" s="325"/>
      <c r="AT237" s="325"/>
      <c r="AU237" s="325"/>
      <c r="AV237" s="325"/>
      <c r="AW237" s="325"/>
      <c r="AX237" s="325"/>
      <c r="AY237" s="325"/>
      <c r="AZ237" s="325"/>
      <c r="BA237" s="325"/>
      <c r="BB237" s="325"/>
      <c r="BC237" s="325"/>
      <c r="BD237" s="326"/>
    </row>
    <row r="238" spans="1:56">
      <c r="A238" s="348"/>
      <c r="B238" s="329"/>
      <c r="C238" s="338"/>
      <c r="D238" s="28">
        <v>5</v>
      </c>
      <c r="E238" s="335"/>
      <c r="F238" s="336"/>
      <c r="G238" s="97">
        <f>G240</f>
        <v>1.9600414984246699E-7</v>
      </c>
      <c r="H238" s="51">
        <f t="shared" ref="H238:J238" si="519">H240</f>
        <v>8.4363902255413792E-6</v>
      </c>
      <c r="I238" s="126">
        <f t="shared" si="519"/>
        <v>6.6673488047157801E-3</v>
      </c>
      <c r="J238" s="173">
        <f t="shared" si="519"/>
        <v>2.3036223420305701E-6</v>
      </c>
      <c r="K238" s="6"/>
      <c r="L238" s="333"/>
      <c r="M238" s="325"/>
      <c r="N238" s="325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7"/>
      <c r="AB238" s="325"/>
      <c r="AC238" s="325"/>
      <c r="AD238" s="325"/>
      <c r="AE238" s="325"/>
      <c r="AF238" s="325"/>
      <c r="AG238" s="325"/>
      <c r="AH238" s="325"/>
      <c r="AI238" s="325"/>
      <c r="AJ238" s="325"/>
      <c r="AK238" s="325"/>
      <c r="AL238" s="325"/>
      <c r="AM238" s="325"/>
      <c r="AN238" s="325"/>
      <c r="AO238" s="325"/>
      <c r="AP238" s="325"/>
      <c r="AQ238" s="325"/>
      <c r="AR238" s="325"/>
      <c r="AS238" s="325"/>
      <c r="AT238" s="325"/>
      <c r="AU238" s="325"/>
      <c r="AV238" s="325"/>
      <c r="AW238" s="325"/>
      <c r="AX238" s="325"/>
      <c r="AY238" s="325"/>
      <c r="AZ238" s="325"/>
      <c r="BA238" s="325"/>
      <c r="BB238" s="325"/>
      <c r="BC238" s="325"/>
      <c r="BD238" s="326"/>
    </row>
    <row r="239" spans="1:56">
      <c r="A239" s="348"/>
      <c r="B239" s="329"/>
      <c r="C239" s="338"/>
      <c r="D239" s="28">
        <v>6</v>
      </c>
      <c r="E239" s="335"/>
      <c r="F239" s="336"/>
      <c r="G239" s="97">
        <f>'6'!G238</f>
        <v>1.06953636255058E-5</v>
      </c>
      <c r="H239" s="51">
        <f>'6'!H238</f>
        <v>5.7803765152664296E-4</v>
      </c>
      <c r="I239" s="126">
        <f>'6'!I238</f>
        <v>0.98520510986128695</v>
      </c>
      <c r="J239" s="173">
        <f>'6'!J238</f>
        <v>7.4066583341407901E-4</v>
      </c>
      <c r="K239" s="6"/>
      <c r="L239" s="333"/>
      <c r="M239" s="325"/>
      <c r="N239" s="325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  <c r="AA239" s="327"/>
      <c r="AB239" s="325"/>
      <c r="AC239" s="325"/>
      <c r="AD239" s="325"/>
      <c r="AE239" s="325"/>
      <c r="AF239" s="325"/>
      <c r="AG239" s="325"/>
      <c r="AH239" s="325"/>
      <c r="AI239" s="325"/>
      <c r="AJ239" s="325"/>
      <c r="AK239" s="325"/>
      <c r="AL239" s="325"/>
      <c r="AM239" s="325"/>
      <c r="AN239" s="325"/>
      <c r="AO239" s="325"/>
      <c r="AP239" s="325"/>
      <c r="AQ239" s="325"/>
      <c r="AR239" s="325"/>
      <c r="AS239" s="325"/>
      <c r="AT239" s="325"/>
      <c r="AU239" s="325"/>
      <c r="AV239" s="325"/>
      <c r="AW239" s="325"/>
      <c r="AX239" s="325"/>
      <c r="AY239" s="325"/>
      <c r="AZ239" s="325"/>
      <c r="BA239" s="325"/>
      <c r="BB239" s="325"/>
      <c r="BC239" s="325"/>
      <c r="BD239" s="326"/>
    </row>
    <row r="240" spans="1:56">
      <c r="A240" s="348"/>
      <c r="B240" s="329"/>
      <c r="C240" s="338"/>
      <c r="D240" s="28">
        <v>7</v>
      </c>
      <c r="E240" s="335"/>
      <c r="F240" s="336"/>
      <c r="G240" s="97">
        <f>'6'!G239</f>
        <v>1.9600414984246699E-7</v>
      </c>
      <c r="H240" s="51">
        <f>'6'!H239</f>
        <v>8.4363902255413792E-6</v>
      </c>
      <c r="I240" s="126">
        <f>'6'!I239</f>
        <v>6.6673488047157801E-3</v>
      </c>
      <c r="J240" s="173">
        <f>'6'!J239</f>
        <v>2.3036223420305701E-6</v>
      </c>
      <c r="K240" s="6"/>
      <c r="L240" s="333"/>
      <c r="M240" s="325"/>
      <c r="N240" s="325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  <c r="AA240" s="327"/>
      <c r="AB240" s="325"/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  <c r="AN240" s="325"/>
      <c r="AO240" s="325"/>
      <c r="AP240" s="325"/>
      <c r="AQ240" s="325"/>
      <c r="AR240" s="325"/>
      <c r="AS240" s="325"/>
      <c r="AT240" s="325"/>
      <c r="AU240" s="325"/>
      <c r="AV240" s="325"/>
      <c r="AW240" s="325"/>
      <c r="AX240" s="325"/>
      <c r="AY240" s="325"/>
      <c r="AZ240" s="325"/>
      <c r="BA240" s="325"/>
      <c r="BB240" s="325"/>
      <c r="BC240" s="325"/>
      <c r="BD240" s="326"/>
    </row>
    <row r="241" spans="1:100">
      <c r="A241" s="348"/>
      <c r="B241" s="329"/>
      <c r="C241" s="338"/>
      <c r="D241" s="28">
        <v>8</v>
      </c>
      <c r="E241" s="335"/>
      <c r="F241" s="336"/>
      <c r="G241" s="97">
        <f>'6'!G240</f>
        <v>2.3491521002287302E-15</v>
      </c>
      <c r="H241" s="51">
        <f>'6'!H240</f>
        <v>2.2740373742569199E-14</v>
      </c>
      <c r="I241" s="126">
        <f>'6'!I240</f>
        <v>3.3584212920798498E-13</v>
      </c>
      <c r="J241" s="173">
        <f>'6'!J240</f>
        <v>1.5414647703228399E-19</v>
      </c>
      <c r="K241" s="6"/>
      <c r="L241" s="333"/>
      <c r="M241" s="325"/>
      <c r="N241" s="325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7"/>
      <c r="AB241" s="325"/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  <c r="AN241" s="325"/>
      <c r="AO241" s="325"/>
      <c r="AP241" s="325"/>
      <c r="AQ241" s="325"/>
      <c r="AR241" s="325"/>
      <c r="AS241" s="325"/>
      <c r="AT241" s="325"/>
      <c r="AU241" s="325"/>
      <c r="AV241" s="325"/>
      <c r="AW241" s="325"/>
      <c r="AX241" s="325"/>
      <c r="AY241" s="325"/>
      <c r="AZ241" s="325"/>
      <c r="BA241" s="325"/>
      <c r="BB241" s="325"/>
      <c r="BC241" s="325"/>
      <c r="BD241" s="326"/>
    </row>
    <row r="242" spans="1:100">
      <c r="A242" s="348"/>
      <c r="B242" s="329"/>
      <c r="C242" s="338"/>
      <c r="D242" s="28">
        <v>9</v>
      </c>
      <c r="E242" s="335"/>
      <c r="F242" s="336"/>
      <c r="G242" s="97">
        <f>'6'!G241</f>
        <v>1.8143315294367901E-29</v>
      </c>
      <c r="H242" s="51">
        <f>'6'!H241</f>
        <v>7.0372437179782598E-30</v>
      </c>
      <c r="I242" s="126">
        <f>'6'!I241</f>
        <v>2.10288297101973E-30</v>
      </c>
      <c r="J242" s="173">
        <f>'6'!J241</f>
        <v>6.7379723891741396E-44</v>
      </c>
      <c r="K242" s="6"/>
      <c r="L242" s="333"/>
      <c r="M242" s="325"/>
      <c r="N242" s="325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7"/>
      <c r="AB242" s="325"/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  <c r="AN242" s="325"/>
      <c r="AO242" s="325"/>
      <c r="AP242" s="325"/>
      <c r="AQ242" s="325"/>
      <c r="AR242" s="325"/>
      <c r="AS242" s="325"/>
      <c r="AT242" s="325"/>
      <c r="AU242" s="325"/>
      <c r="AV242" s="325"/>
      <c r="AW242" s="325"/>
      <c r="AX242" s="325"/>
      <c r="AY242" s="325"/>
      <c r="AZ242" s="325"/>
      <c r="BA242" s="325"/>
      <c r="BB242" s="325"/>
      <c r="BC242" s="325"/>
      <c r="BD242" s="326"/>
    </row>
    <row r="243" spans="1:100">
      <c r="A243" s="348"/>
      <c r="B243" s="329"/>
      <c r="C243" s="338"/>
      <c r="D243" s="29">
        <v>10</v>
      </c>
      <c r="E243" s="335"/>
      <c r="F243" s="336"/>
      <c r="G243" s="101">
        <f>'6'!G242</f>
        <v>2.5552131512801399E-45</v>
      </c>
      <c r="H243" s="77">
        <f>'6'!H242</f>
        <v>1.2064684375484601E-50</v>
      </c>
      <c r="I243" s="248">
        <f>'6'!I242</f>
        <v>7.3797578301906601E-53</v>
      </c>
      <c r="J243" s="182">
        <f>'6'!J242</f>
        <v>3.5558851033552902E-77</v>
      </c>
      <c r="K243" s="30"/>
      <c r="L243" s="334"/>
      <c r="M243" s="325"/>
      <c r="N243" s="325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7"/>
      <c r="AB243" s="325"/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  <c r="AN243" s="325"/>
      <c r="AO243" s="325"/>
      <c r="AP243" s="325"/>
      <c r="AQ243" s="325"/>
      <c r="AR243" s="325"/>
      <c r="AS243" s="325"/>
      <c r="AT243" s="325"/>
      <c r="AU243" s="325"/>
      <c r="AV243" s="325"/>
      <c r="AW243" s="325"/>
      <c r="AX243" s="325"/>
      <c r="AY243" s="325"/>
      <c r="AZ243" s="325"/>
      <c r="BA243" s="325"/>
      <c r="BB243" s="325"/>
      <c r="BC243" s="325"/>
      <c r="BD243" s="326"/>
    </row>
    <row r="244" spans="1:100">
      <c r="A244" s="348"/>
      <c r="B244" s="328">
        <v>0.25</v>
      </c>
      <c r="C244" s="338"/>
      <c r="D244" s="26">
        <v>-9</v>
      </c>
      <c r="E244" s="330">
        <v>8.9005673214499994E-5</v>
      </c>
      <c r="F244" s="331">
        <v>4.0843113930671499E-4</v>
      </c>
      <c r="G244" s="100">
        <f>'6'!G263</f>
        <v>3.1632172041313003E-4</v>
      </c>
      <c r="H244" s="64">
        <f>'6'!H263</f>
        <v>1.10735353280755E-5</v>
      </c>
      <c r="I244" s="269">
        <f>'6'!I263</f>
        <v>1.9118324026682099E-5</v>
      </c>
      <c r="J244" s="204">
        <f>'6'!J263</f>
        <v>2.34024404041907E-7</v>
      </c>
      <c r="K244" s="27"/>
      <c r="L244" s="332">
        <f t="shared" ref="L244" si="520">1-SUM(M244:BC263)</f>
        <v>0.24317639582348327</v>
      </c>
      <c r="M244" s="325">
        <f t="shared" ref="M244" si="521">G254+I254</f>
        <v>3.3544004443981213E-4</v>
      </c>
      <c r="N244" s="325">
        <f t="shared" ref="N244" si="522">G261+I261+J254</f>
        <v>4.5930651561782547E-2</v>
      </c>
      <c r="O244" s="325">
        <f t="shared" ref="O244" si="523">G263+I263+H254</f>
        <v>1.5046185942515036E-3</v>
      </c>
      <c r="P244" s="325">
        <f t="shared" ref="P244" si="524">G256+I256+J261</f>
        <v>1.1942052213404599E-2</v>
      </c>
      <c r="Q244" s="325">
        <f t="shared" ref="Q244" si="525">G252+I252</f>
        <v>4.6367807804851756E-5</v>
      </c>
      <c r="R244" s="325">
        <f t="shared" ref="R244" si="526">G258+I258+H261+J263</f>
        <v>0.15268469710859281</v>
      </c>
      <c r="S244" s="325">
        <f t="shared" ref="S244" si="527">G245+I245</f>
        <v>1.0688308955794111E-4</v>
      </c>
      <c r="T244" s="325">
        <f t="shared" ref="T244" si="528">G247+I247+J256</f>
        <v>2.8581833935901503E-4</v>
      </c>
      <c r="U244" s="325">
        <f t="shared" ref="U244" si="529">G250+I250+H263</f>
        <v>1.3208823079293266E-4</v>
      </c>
      <c r="V244" s="325">
        <f t="shared" ref="V244" si="530">G259+I259+J252</f>
        <v>0.22473605396643642</v>
      </c>
      <c r="W244" s="325">
        <f t="shared" ref="W244" si="531">G248+I248</f>
        <v>1.8655944000738656E-5</v>
      </c>
      <c r="X244" s="325">
        <f t="shared" ref="X244" si="532">G251+I251+J258+H256</f>
        <v>1.7271297956563163E-2</v>
      </c>
      <c r="Y244" s="325">
        <f t="shared" ref="Y244" si="533">G257+I257</f>
        <v>4.5930417537378504E-2</v>
      </c>
      <c r="Z244" s="325">
        <f t="shared" ref="Z244" si="534">G249+I249+J245</f>
        <v>1.6692019174058065E-5</v>
      </c>
      <c r="AA244" s="327">
        <f t="shared" ref="AA244" si="535">G260+I260+H252</f>
        <v>0.14817253776617845</v>
      </c>
      <c r="AB244" s="325">
        <f t="shared" ref="AB244" si="536">G246+I246+J247</f>
        <v>4.6367816230739605E-5</v>
      </c>
      <c r="AC244" s="325">
        <f t="shared" ref="AC244" si="537">G262+I262</f>
        <v>8.6393186045096593E-3</v>
      </c>
      <c r="AD244" s="325">
        <f t="shared" ref="AD244" si="538">G255+I255+J250+H258</f>
        <v>1.4050336863541381E-2</v>
      </c>
      <c r="AE244" s="325">
        <f t="shared" ref="AE244" si="539">G244+I244</f>
        <v>3.3544004443981213E-4</v>
      </c>
      <c r="AF244" s="325">
        <f t="shared" ref="AF244" si="540">G253+I253+J259</f>
        <v>2.829333671727494E-2</v>
      </c>
      <c r="AG244" s="325">
        <f t="shared" ref="AG244" si="541">H245</f>
        <v>1.04018617883743E-6</v>
      </c>
      <c r="AH244" s="325">
        <f t="shared" ref="AH244" si="542">J248</f>
        <v>1.2814528193763001E-12</v>
      </c>
      <c r="AI244" s="325">
        <f t="shared" ref="AI244" si="543">J251+H247</f>
        <v>2.0785062428119787E-8</v>
      </c>
      <c r="AJ244" s="325">
        <f t="shared" ref="AJ244" si="544">F244</f>
        <v>4.0843113930671499E-4</v>
      </c>
      <c r="AK244" s="325">
        <f t="shared" ref="AK244" si="545">J257</f>
        <v>3.3027336088949401E-3</v>
      </c>
      <c r="AL244" s="325">
        <f t="shared" ref="AL244" si="546">H250</f>
        <v>6.6896982673953399E-9</v>
      </c>
      <c r="AM244" s="325">
        <f t="shared" ref="AM244" si="547">J249</f>
        <v>6.6442713385192397E-13</v>
      </c>
      <c r="AN244" s="325">
        <f t="shared" ref="AN244" si="548">J260+H259</f>
        <v>3.4193665543991794E-2</v>
      </c>
      <c r="AO244" s="325">
        <f t="shared" ref="AO244" si="549">J246</f>
        <v>1.49118841009811E-10</v>
      </c>
      <c r="AP244" s="325">
        <f t="shared" ref="AP244" si="550">H248</f>
        <v>6.6896982673953399E-9</v>
      </c>
      <c r="AQ244" s="325">
        <f t="shared" ref="AQ244" si="551">J262</f>
        <v>2.5967981050031499E-4</v>
      </c>
      <c r="AR244" s="325">
        <f t="shared" ref="AR244" si="552">H251+J255</f>
        <v>9.7706837563302161E-6</v>
      </c>
      <c r="AS244" s="325">
        <f t="shared" ref="AS244" si="553">J244</f>
        <v>2.34024404041907E-7</v>
      </c>
      <c r="AT244" s="325">
        <f t="shared" ref="AT244" si="554">H257</f>
        <v>4.5025284481547004E-3</v>
      </c>
      <c r="AU244" s="325">
        <f t="shared" ref="AU244" si="555">J253</f>
        <v>5.1150655840271697E-9</v>
      </c>
      <c r="AV244" s="325">
        <f t="shared" ref="AV244" si="556">H249</f>
        <v>4.5169686861214503E-9</v>
      </c>
      <c r="AW244" s="325">
        <f t="shared" ref="AW244" si="557">H260</f>
        <v>1.2556791803336499E-2</v>
      </c>
      <c r="AX244" s="325">
        <f t="shared" ref="AX244" si="558">H246</f>
        <v>1.19012860151986E-7</v>
      </c>
      <c r="AY244" s="325">
        <f t="shared" ref="AY244" si="559">E244</f>
        <v>8.9005673214499994E-5</v>
      </c>
      <c r="AZ244" s="325">
        <f t="shared" ref="AZ244" si="560">H262</f>
        <v>8.9494206034696703E-4</v>
      </c>
      <c r="BA244" s="325">
        <f t="shared" ref="BA244" si="561">H255</f>
        <v>1.13432286792194E-4</v>
      </c>
      <c r="BB244" s="325">
        <f t="shared" ref="BB244" si="562">H244</f>
        <v>1.10735353280755E-5</v>
      </c>
      <c r="BC244" s="325">
        <f t="shared" ref="BC244" si="563">H253</f>
        <v>1.04018617883743E-6</v>
      </c>
      <c r="BD244" s="326">
        <f t="shared" ref="BD244" si="564">SUMPRODUCT($L$1:$BC$1,BF244:CW244)</f>
        <v>9.2411508552426938</v>
      </c>
      <c r="BF244" s="12">
        <f>L244</f>
        <v>0.24317639582348327</v>
      </c>
      <c r="BG244" s="23">
        <f t="shared" ref="BG244:CV244" si="565">M244</f>
        <v>3.3544004443981213E-4</v>
      </c>
      <c r="BH244" s="23">
        <f t="shared" si="565"/>
        <v>4.5930651561782547E-2</v>
      </c>
      <c r="BI244" s="23">
        <f t="shared" si="565"/>
        <v>1.5046185942515036E-3</v>
      </c>
      <c r="BJ244" s="23">
        <f t="shared" si="565"/>
        <v>1.1942052213404599E-2</v>
      </c>
      <c r="BK244" s="23">
        <f t="shared" si="565"/>
        <v>4.6367807804851756E-5</v>
      </c>
      <c r="BL244" s="23">
        <f t="shared" si="565"/>
        <v>0.15268469710859281</v>
      </c>
      <c r="BM244" s="23">
        <f t="shared" si="565"/>
        <v>1.0688308955794111E-4</v>
      </c>
      <c r="BN244" s="23">
        <f t="shared" si="565"/>
        <v>2.8581833935901503E-4</v>
      </c>
      <c r="BO244" s="23">
        <f t="shared" si="565"/>
        <v>1.3208823079293266E-4</v>
      </c>
      <c r="BP244" s="23">
        <f t="shared" si="565"/>
        <v>0.22473605396643642</v>
      </c>
      <c r="BQ244" s="23">
        <f t="shared" si="565"/>
        <v>1.8655944000738656E-5</v>
      </c>
      <c r="BR244" s="23">
        <f t="shared" si="565"/>
        <v>1.7271297956563163E-2</v>
      </c>
      <c r="BS244" s="23">
        <f t="shared" si="565"/>
        <v>4.5930417537378504E-2</v>
      </c>
      <c r="BT244" s="23">
        <f t="shared" si="565"/>
        <v>1.6692019174058065E-5</v>
      </c>
      <c r="BU244" s="23">
        <f t="shared" si="565"/>
        <v>0.14817253776617845</v>
      </c>
      <c r="BV244" s="23">
        <f t="shared" si="565"/>
        <v>4.6367816230739605E-5</v>
      </c>
      <c r="BW244" s="23">
        <f t="shared" si="565"/>
        <v>8.6393186045096593E-3</v>
      </c>
      <c r="BX244" s="23">
        <f t="shared" si="565"/>
        <v>1.4050336863541381E-2</v>
      </c>
      <c r="BY244" s="23">
        <f t="shared" si="565"/>
        <v>3.3544004443981213E-4</v>
      </c>
      <c r="BZ244" s="23">
        <f t="shared" si="565"/>
        <v>2.829333671727494E-2</v>
      </c>
      <c r="CA244" s="23">
        <f t="shared" si="565"/>
        <v>1.04018617883743E-6</v>
      </c>
      <c r="CB244" s="23">
        <f t="shared" si="565"/>
        <v>1.2814528193763001E-12</v>
      </c>
      <c r="CC244" s="23">
        <f t="shared" si="565"/>
        <v>2.0785062428119787E-8</v>
      </c>
      <c r="CD244" s="23">
        <f t="shared" si="565"/>
        <v>4.0843113930671499E-4</v>
      </c>
      <c r="CE244" s="23">
        <f t="shared" si="565"/>
        <v>3.3027336088949401E-3</v>
      </c>
      <c r="CF244" s="23">
        <f t="shared" si="565"/>
        <v>6.6896982673953399E-9</v>
      </c>
      <c r="CG244" s="23">
        <f t="shared" si="565"/>
        <v>6.6442713385192397E-13</v>
      </c>
      <c r="CH244" s="23">
        <f t="shared" si="565"/>
        <v>3.4193665543991794E-2</v>
      </c>
      <c r="CI244" s="23">
        <f t="shared" si="565"/>
        <v>1.49118841009811E-10</v>
      </c>
      <c r="CJ244" s="23">
        <f t="shared" si="565"/>
        <v>6.6896982673953399E-9</v>
      </c>
      <c r="CK244" s="23">
        <f t="shared" si="565"/>
        <v>2.5967981050031499E-4</v>
      </c>
      <c r="CL244" s="23">
        <f t="shared" si="565"/>
        <v>9.7706837563302161E-6</v>
      </c>
      <c r="CM244" s="23">
        <f t="shared" si="565"/>
        <v>2.34024404041907E-7</v>
      </c>
      <c r="CN244" s="23">
        <f t="shared" si="565"/>
        <v>4.5025284481547004E-3</v>
      </c>
      <c r="CO244" s="23">
        <f t="shared" si="565"/>
        <v>5.1150655840271697E-9</v>
      </c>
      <c r="CP244" s="23">
        <f t="shared" si="565"/>
        <v>4.5169686861214503E-9</v>
      </c>
      <c r="CQ244" s="23">
        <f t="shared" si="565"/>
        <v>1.2556791803336499E-2</v>
      </c>
      <c r="CR244" s="23">
        <f t="shared" si="565"/>
        <v>1.19012860151986E-7</v>
      </c>
      <c r="CS244" s="23">
        <f t="shared" si="565"/>
        <v>8.9005673214499994E-5</v>
      </c>
      <c r="CT244" s="23">
        <f t="shared" si="565"/>
        <v>8.9494206034696703E-4</v>
      </c>
      <c r="CU244" s="23">
        <f t="shared" si="565"/>
        <v>1.13432286792194E-4</v>
      </c>
      <c r="CV244" s="24">
        <f t="shared" si="565"/>
        <v>1.10735353280755E-5</v>
      </c>
    </row>
    <row r="245" spans="1:100">
      <c r="A245" s="348"/>
      <c r="B245" s="329"/>
      <c r="C245" s="338"/>
      <c r="D245" s="28">
        <v>-8</v>
      </c>
      <c r="E245" s="330"/>
      <c r="F245" s="331"/>
      <c r="G245" s="128">
        <f>'6'!G244</f>
        <v>1.0569485010977899E-4</v>
      </c>
      <c r="H245" s="270">
        <f>'6'!H244</f>
        <v>1.04018617883743E-6</v>
      </c>
      <c r="I245" s="271">
        <f>'6'!I244</f>
        <v>1.1882394481621201E-6</v>
      </c>
      <c r="J245" s="272">
        <f>'6'!J244</f>
        <v>5.1150655840271697E-9</v>
      </c>
      <c r="K245" s="6"/>
      <c r="L245" s="333"/>
      <c r="M245" s="325"/>
      <c r="N245" s="325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7"/>
      <c r="AB245" s="325"/>
      <c r="AC245" s="325"/>
      <c r="AD245" s="325"/>
      <c r="AE245" s="325"/>
      <c r="AF245" s="325"/>
      <c r="AG245" s="325"/>
      <c r="AH245" s="325"/>
      <c r="AI245" s="325"/>
      <c r="AJ245" s="325"/>
      <c r="AK245" s="325"/>
      <c r="AL245" s="325"/>
      <c r="AM245" s="325"/>
      <c r="AN245" s="325"/>
      <c r="AO245" s="325"/>
      <c r="AP245" s="325"/>
      <c r="AQ245" s="325"/>
      <c r="AR245" s="325"/>
      <c r="AS245" s="325"/>
      <c r="AT245" s="325"/>
      <c r="AU245" s="325"/>
      <c r="AV245" s="325"/>
      <c r="AW245" s="325"/>
      <c r="AX245" s="325"/>
      <c r="AY245" s="325"/>
      <c r="AZ245" s="325"/>
      <c r="BA245" s="325"/>
      <c r="BB245" s="325"/>
      <c r="BC245" s="325"/>
      <c r="BD245" s="326"/>
    </row>
    <row r="246" spans="1:100">
      <c r="A246" s="348"/>
      <c r="B246" s="329"/>
      <c r="C246" s="338"/>
      <c r="D246" s="28">
        <v>-7</v>
      </c>
      <c r="E246" s="330"/>
      <c r="F246" s="331"/>
      <c r="G246" s="128">
        <f>'6'!G245</f>
        <v>4.6270444572797103E-5</v>
      </c>
      <c r="H246" s="270">
        <f>'6'!H245</f>
        <v>1.19012860151986E-7</v>
      </c>
      <c r="I246" s="271">
        <f>'6'!I245</f>
        <v>9.7363232054652502E-8</v>
      </c>
      <c r="J246" s="272">
        <f>'6'!J245</f>
        <v>1.49118841009811E-10</v>
      </c>
      <c r="K246" s="6"/>
      <c r="L246" s="333"/>
      <c r="M246" s="325"/>
      <c r="N246" s="325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7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325"/>
      <c r="AZ246" s="325"/>
      <c r="BA246" s="325"/>
      <c r="BB246" s="325"/>
      <c r="BC246" s="325"/>
      <c r="BD246" s="326"/>
    </row>
    <row r="247" spans="1:100">
      <c r="A247" s="348"/>
      <c r="B247" s="329"/>
      <c r="C247" s="338"/>
      <c r="D247" s="28">
        <v>-6</v>
      </c>
      <c r="E247" s="330"/>
      <c r="F247" s="331"/>
      <c r="G247" s="128">
        <f>'6'!G246</f>
        <v>2.6125241784242399E-5</v>
      </c>
      <c r="H247" s="270">
        <f>'6'!H246</f>
        <v>2.07766365402674E-8</v>
      </c>
      <c r="I247" s="271">
        <f>'6'!I246</f>
        <v>1.32870744576401E-8</v>
      </c>
      <c r="J247" s="272">
        <f>'6'!J246</f>
        <v>8.4258878523882301E-12</v>
      </c>
      <c r="K247" s="6"/>
      <c r="L247" s="333"/>
      <c r="M247" s="325"/>
      <c r="N247" s="325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7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  <c r="AN247" s="325"/>
      <c r="AO247" s="325"/>
      <c r="AP247" s="325"/>
      <c r="AQ247" s="325"/>
      <c r="AR247" s="325"/>
      <c r="AS247" s="325"/>
      <c r="AT247" s="325"/>
      <c r="AU247" s="325"/>
      <c r="AV247" s="325"/>
      <c r="AW247" s="325"/>
      <c r="AX247" s="325"/>
      <c r="AY247" s="325"/>
      <c r="AZ247" s="325"/>
      <c r="BA247" s="325"/>
      <c r="BB247" s="325"/>
      <c r="BC247" s="325"/>
      <c r="BD247" s="326"/>
    </row>
    <row r="248" spans="1:100">
      <c r="A248" s="348"/>
      <c r="B248" s="329"/>
      <c r="C248" s="338"/>
      <c r="D248" s="28">
        <v>-5</v>
      </c>
      <c r="E248" s="330"/>
      <c r="F248" s="331"/>
      <c r="G248" s="128">
        <f>'6'!G247</f>
        <v>1.86522688976191E-5</v>
      </c>
      <c r="H248" s="270">
        <f>'6'!H247</f>
        <v>6.6896982673953399E-9</v>
      </c>
      <c r="I248" s="271">
        <f>'6'!I247</f>
        <v>3.6751031195545402E-9</v>
      </c>
      <c r="J248" s="272">
        <f>'6'!J247</f>
        <v>1.2814528193763001E-12</v>
      </c>
      <c r="K248" s="6"/>
      <c r="L248" s="333"/>
      <c r="M248" s="325"/>
      <c r="N248" s="325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7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  <c r="AN248" s="325"/>
      <c r="AO248" s="325"/>
      <c r="AP248" s="325"/>
      <c r="AQ248" s="325"/>
      <c r="AR248" s="325"/>
      <c r="AS248" s="325"/>
      <c r="AT248" s="325"/>
      <c r="AU248" s="325"/>
      <c r="AV248" s="325"/>
      <c r="AW248" s="325"/>
      <c r="AX248" s="325"/>
      <c r="AY248" s="325"/>
      <c r="AZ248" s="325"/>
      <c r="BA248" s="325"/>
      <c r="BB248" s="325"/>
      <c r="BC248" s="325"/>
      <c r="BD248" s="326"/>
    </row>
    <row r="249" spans="1:100">
      <c r="A249" s="348"/>
      <c r="B249" s="329"/>
      <c r="C249" s="338"/>
      <c r="D249" s="28">
        <v>-4</v>
      </c>
      <c r="E249" s="330"/>
      <c r="F249" s="331"/>
      <c r="G249" s="128">
        <f>'6'!G248</f>
        <v>1.6684547198728699E-5</v>
      </c>
      <c r="H249" s="270">
        <f>'6'!H248</f>
        <v>4.5169686861214503E-9</v>
      </c>
      <c r="I249" s="271">
        <f>'6'!I248</f>
        <v>2.35690974533536E-9</v>
      </c>
      <c r="J249" s="272">
        <f>'6'!J248</f>
        <v>6.6442713385192397E-13</v>
      </c>
      <c r="K249" s="6"/>
      <c r="L249" s="333"/>
      <c r="M249" s="325"/>
      <c r="N249" s="325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7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  <c r="AN249" s="325"/>
      <c r="AO249" s="325"/>
      <c r="AP249" s="325"/>
      <c r="AQ249" s="325"/>
      <c r="AR249" s="325"/>
      <c r="AS249" s="325"/>
      <c r="AT249" s="325"/>
      <c r="AU249" s="325"/>
      <c r="AV249" s="325"/>
      <c r="AW249" s="325"/>
      <c r="AX249" s="325"/>
      <c r="AY249" s="325"/>
      <c r="AZ249" s="325"/>
      <c r="BA249" s="325"/>
      <c r="BB249" s="325"/>
      <c r="BC249" s="325"/>
      <c r="BD249" s="326"/>
    </row>
    <row r="250" spans="1:100">
      <c r="A250" s="348"/>
      <c r="B250" s="329"/>
      <c r="C250" s="338"/>
      <c r="D250" s="28">
        <v>-3</v>
      </c>
      <c r="E250" s="330"/>
      <c r="F250" s="331"/>
      <c r="G250" s="128">
        <f>G248</f>
        <v>1.86522688976191E-5</v>
      </c>
      <c r="H250" s="270">
        <f t="shared" ref="H250:J250" si="566">H248</f>
        <v>6.6896982673953399E-9</v>
      </c>
      <c r="I250" s="271">
        <f t="shared" si="566"/>
        <v>3.6751031195545402E-9</v>
      </c>
      <c r="J250" s="272">
        <f t="shared" si="566"/>
        <v>1.2814528193763001E-12</v>
      </c>
      <c r="K250" s="6"/>
      <c r="L250" s="333"/>
      <c r="M250" s="325"/>
      <c r="N250" s="325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7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  <c r="AN250" s="325"/>
      <c r="AO250" s="325"/>
      <c r="AP250" s="325"/>
      <c r="AQ250" s="325"/>
      <c r="AR250" s="325"/>
      <c r="AS250" s="325"/>
      <c r="AT250" s="325"/>
      <c r="AU250" s="325"/>
      <c r="AV250" s="325"/>
      <c r="AW250" s="325"/>
      <c r="AX250" s="325"/>
      <c r="AY250" s="325"/>
      <c r="AZ250" s="325"/>
      <c r="BA250" s="325"/>
      <c r="BB250" s="325"/>
      <c r="BC250" s="325"/>
      <c r="BD250" s="326"/>
    </row>
    <row r="251" spans="1:100">
      <c r="A251" s="348"/>
      <c r="B251" s="329"/>
      <c r="C251" s="338"/>
      <c r="D251" s="28">
        <v>-2</v>
      </c>
      <c r="E251" s="330"/>
      <c r="F251" s="331"/>
      <c r="G251" s="128">
        <f>G247</f>
        <v>2.6125241784242399E-5</v>
      </c>
      <c r="H251" s="270">
        <f t="shared" ref="H251:J251" si="567">H247</f>
        <v>2.07766365402674E-8</v>
      </c>
      <c r="I251" s="271">
        <f t="shared" si="567"/>
        <v>1.32870744576401E-8</v>
      </c>
      <c r="J251" s="272">
        <f t="shared" si="567"/>
        <v>8.4258878523882301E-12</v>
      </c>
      <c r="K251" s="6"/>
      <c r="L251" s="333"/>
      <c r="M251" s="325"/>
      <c r="N251" s="325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7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325"/>
      <c r="BD251" s="326"/>
    </row>
    <row r="252" spans="1:100">
      <c r="A252" s="348"/>
      <c r="B252" s="329"/>
      <c r="C252" s="338"/>
      <c r="D252" s="28">
        <v>-1</v>
      </c>
      <c r="E252" s="330"/>
      <c r="F252" s="331"/>
      <c r="G252" s="128">
        <f>G246</f>
        <v>4.6270444572797103E-5</v>
      </c>
      <c r="H252" s="270">
        <f t="shared" ref="H252:J252" si="568">H246</f>
        <v>1.19012860151986E-7</v>
      </c>
      <c r="I252" s="271">
        <f t="shared" si="568"/>
        <v>9.7363232054652502E-8</v>
      </c>
      <c r="J252" s="272">
        <f t="shared" si="568"/>
        <v>1.49118841009811E-10</v>
      </c>
      <c r="K252" s="6"/>
      <c r="L252" s="333"/>
      <c r="M252" s="325"/>
      <c r="N252" s="325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7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  <c r="AN252" s="325"/>
      <c r="AO252" s="325"/>
      <c r="AP252" s="325"/>
      <c r="AQ252" s="325"/>
      <c r="AR252" s="325"/>
      <c r="AS252" s="325"/>
      <c r="AT252" s="325"/>
      <c r="AU252" s="325"/>
      <c r="AV252" s="325"/>
      <c r="AW252" s="325"/>
      <c r="AX252" s="325"/>
      <c r="AY252" s="325"/>
      <c r="AZ252" s="325"/>
      <c r="BA252" s="325"/>
      <c r="BB252" s="325"/>
      <c r="BC252" s="325"/>
      <c r="BD252" s="326"/>
    </row>
    <row r="253" spans="1:100">
      <c r="A253" s="348"/>
      <c r="B253" s="329"/>
      <c r="C253" s="338"/>
      <c r="D253" s="28">
        <v>0</v>
      </c>
      <c r="E253" s="330"/>
      <c r="F253" s="331"/>
      <c r="G253" s="128">
        <f>G245</f>
        <v>1.0569485010977899E-4</v>
      </c>
      <c r="H253" s="270">
        <f t="shared" ref="H253:J253" si="569">H245</f>
        <v>1.04018617883743E-6</v>
      </c>
      <c r="I253" s="271">
        <f t="shared" si="569"/>
        <v>1.1882394481621201E-6</v>
      </c>
      <c r="J253" s="272">
        <f t="shared" si="569"/>
        <v>5.1150655840271697E-9</v>
      </c>
      <c r="K253" s="6"/>
      <c r="L253" s="333"/>
      <c r="M253" s="325"/>
      <c r="N253" s="325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7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325"/>
      <c r="BD253" s="326"/>
    </row>
    <row r="254" spans="1:100">
      <c r="A254" s="348"/>
      <c r="B254" s="329"/>
      <c r="C254" s="338"/>
      <c r="D254" s="28">
        <v>1</v>
      </c>
      <c r="E254" s="330"/>
      <c r="F254" s="331"/>
      <c r="G254" s="97">
        <f>G244</f>
        <v>3.1632172041313003E-4</v>
      </c>
      <c r="H254" s="51">
        <f t="shared" ref="H254:J254" si="570">H244</f>
        <v>1.10735353280755E-5</v>
      </c>
      <c r="I254" s="126">
        <f t="shared" si="570"/>
        <v>1.9118324026682099E-5</v>
      </c>
      <c r="J254" s="173">
        <f t="shared" si="570"/>
        <v>2.34024404041907E-7</v>
      </c>
      <c r="K254" s="6"/>
      <c r="L254" s="333"/>
      <c r="M254" s="325"/>
      <c r="N254" s="325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7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  <c r="AN254" s="325"/>
      <c r="AO254" s="325"/>
      <c r="AP254" s="325"/>
      <c r="AQ254" s="325"/>
      <c r="AR254" s="325"/>
      <c r="AS254" s="325"/>
      <c r="AT254" s="325"/>
      <c r="AU254" s="325"/>
      <c r="AV254" s="325"/>
      <c r="AW254" s="325"/>
      <c r="AX254" s="325"/>
      <c r="AY254" s="325"/>
      <c r="AZ254" s="325"/>
      <c r="BA254" s="325"/>
      <c r="BB254" s="325"/>
      <c r="BC254" s="325"/>
      <c r="BD254" s="326"/>
    </row>
    <row r="255" spans="1:100">
      <c r="A255" s="348"/>
      <c r="B255" s="329"/>
      <c r="C255" s="338"/>
      <c r="D255" s="28">
        <v>2</v>
      </c>
      <c r="E255" s="330"/>
      <c r="F255" s="331"/>
      <c r="G255" s="97">
        <f>G263</f>
        <v>1.1794704917798299E-3</v>
      </c>
      <c r="H255" s="51">
        <f t="shared" ref="H255:J255" si="571">H263</f>
        <v>1.13432286792194E-4</v>
      </c>
      <c r="I255" s="126">
        <f t="shared" si="571"/>
        <v>3.14074567143598E-4</v>
      </c>
      <c r="J255" s="173">
        <f t="shared" si="571"/>
        <v>9.7499071197899494E-6</v>
      </c>
      <c r="K255" s="6"/>
      <c r="L255" s="333"/>
      <c r="M255" s="325"/>
      <c r="N255" s="325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7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  <c r="AN255" s="325"/>
      <c r="AO255" s="325"/>
      <c r="AP255" s="325"/>
      <c r="AQ255" s="325"/>
      <c r="AR255" s="325"/>
      <c r="AS255" s="325"/>
      <c r="AT255" s="325"/>
      <c r="AU255" s="325"/>
      <c r="AV255" s="325"/>
      <c r="AW255" s="325"/>
      <c r="AX255" s="325"/>
      <c r="AY255" s="325"/>
      <c r="AZ255" s="325"/>
      <c r="BA255" s="325"/>
      <c r="BB255" s="325"/>
      <c r="BC255" s="325"/>
      <c r="BD255" s="326"/>
    </row>
    <row r="256" spans="1:100">
      <c r="A256" s="348"/>
      <c r="B256" s="329"/>
      <c r="C256" s="338"/>
      <c r="D256" s="28">
        <v>3</v>
      </c>
      <c r="E256" s="330"/>
      <c r="F256" s="331"/>
      <c r="G256" s="97">
        <f>G262</f>
        <v>4.6123632763938197E-3</v>
      </c>
      <c r="H256" s="51">
        <f t="shared" ref="H256:J256" si="572">H262</f>
        <v>8.9494206034696703E-4</v>
      </c>
      <c r="I256" s="126">
        <f t="shared" si="572"/>
        <v>4.0269553281158397E-3</v>
      </c>
      <c r="J256" s="173">
        <f t="shared" si="572"/>
        <v>2.5967981050031499E-4</v>
      </c>
      <c r="K256" s="6"/>
      <c r="L256" s="333"/>
      <c r="M256" s="325"/>
      <c r="N256" s="325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7"/>
      <c r="AB256" s="325"/>
      <c r="AC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  <c r="AN256" s="325"/>
      <c r="AO256" s="325"/>
      <c r="AP256" s="325"/>
      <c r="AQ256" s="325"/>
      <c r="AR256" s="325"/>
      <c r="AS256" s="325"/>
      <c r="AT256" s="325"/>
      <c r="AU256" s="325"/>
      <c r="AV256" s="325"/>
      <c r="AW256" s="325"/>
      <c r="AX256" s="325"/>
      <c r="AY256" s="325"/>
      <c r="AZ256" s="325"/>
      <c r="BA256" s="325"/>
      <c r="BB256" s="325"/>
      <c r="BC256" s="325"/>
      <c r="BD256" s="326"/>
    </row>
    <row r="257" spans="1:100">
      <c r="A257" s="348"/>
      <c r="B257" s="329"/>
      <c r="C257" s="338"/>
      <c r="D257" s="28">
        <v>4</v>
      </c>
      <c r="E257" s="330"/>
      <c r="F257" s="331"/>
      <c r="G257" s="97">
        <f>G261</f>
        <v>1.49280937514908E-2</v>
      </c>
      <c r="H257" s="51">
        <f t="shared" ref="H257:J257" si="573">H261</f>
        <v>4.5025284481547004E-3</v>
      </c>
      <c r="I257" s="126">
        <f t="shared" si="573"/>
        <v>3.10023237858877E-2</v>
      </c>
      <c r="J257" s="173">
        <f t="shared" si="573"/>
        <v>3.3027336088949401E-3</v>
      </c>
      <c r="K257" s="6"/>
      <c r="L257" s="333"/>
      <c r="M257" s="325"/>
      <c r="N257" s="325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7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  <c r="AN257" s="325"/>
      <c r="AO257" s="325"/>
      <c r="AP257" s="325"/>
      <c r="AQ257" s="325"/>
      <c r="AR257" s="325"/>
      <c r="AS257" s="325"/>
      <c r="AT257" s="325"/>
      <c r="AU257" s="325"/>
      <c r="AV257" s="325"/>
      <c r="AW257" s="325"/>
      <c r="AX257" s="325"/>
      <c r="AY257" s="325"/>
      <c r="AZ257" s="325"/>
      <c r="BA257" s="325"/>
      <c r="BB257" s="325"/>
      <c r="BC257" s="325"/>
      <c r="BD257" s="326"/>
    </row>
    <row r="258" spans="1:100">
      <c r="A258" s="348"/>
      <c r="B258" s="329"/>
      <c r="C258" s="338"/>
      <c r="D258" s="28">
        <v>5</v>
      </c>
      <c r="E258" s="330"/>
      <c r="F258" s="331"/>
      <c r="G258" s="97">
        <f>G260</f>
        <v>3.2734681653986297E-2</v>
      </c>
      <c r="H258" s="51">
        <f t="shared" ref="H258:J258" si="574">H260</f>
        <v>1.2556791803336499E-2</v>
      </c>
      <c r="I258" s="126">
        <f t="shared" si="574"/>
        <v>0.115437737099332</v>
      </c>
      <c r="J258" s="173">
        <f t="shared" si="574"/>
        <v>1.6350217367357499E-2</v>
      </c>
      <c r="K258" s="6"/>
      <c r="L258" s="333"/>
      <c r="M258" s="325"/>
      <c r="N258" s="325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7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  <c r="AN258" s="325"/>
      <c r="AO258" s="325"/>
      <c r="AP258" s="325"/>
      <c r="AQ258" s="325"/>
      <c r="AR258" s="325"/>
      <c r="AS258" s="325"/>
      <c r="AT258" s="325"/>
      <c r="AU258" s="325"/>
      <c r="AV258" s="325"/>
      <c r="AW258" s="325"/>
      <c r="AX258" s="325"/>
      <c r="AY258" s="325"/>
      <c r="AZ258" s="325"/>
      <c r="BA258" s="325"/>
      <c r="BB258" s="325"/>
      <c r="BC258" s="325"/>
      <c r="BD258" s="326"/>
    </row>
    <row r="259" spans="1:100">
      <c r="A259" s="348"/>
      <c r="B259" s="329"/>
      <c r="C259" s="338"/>
      <c r="D259" s="28">
        <v>6</v>
      </c>
      <c r="E259" s="330"/>
      <c r="F259" s="331"/>
      <c r="G259" s="97">
        <f>'6'!G258</f>
        <v>4.3097907195071603E-2</v>
      </c>
      <c r="H259" s="51">
        <f>'6'!H258</f>
        <v>1.7843448176634299E-2</v>
      </c>
      <c r="I259" s="126">
        <f>'6'!I258</f>
        <v>0.18163814662224601</v>
      </c>
      <c r="J259" s="173">
        <f>'6'!J258</f>
        <v>2.8186453627717E-2</v>
      </c>
      <c r="K259" s="6"/>
      <c r="L259" s="333"/>
      <c r="M259" s="325"/>
      <c r="N259" s="325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7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  <c r="AN259" s="325"/>
      <c r="AO259" s="325"/>
      <c r="AP259" s="325"/>
      <c r="AQ259" s="325"/>
      <c r="AR259" s="325"/>
      <c r="AS259" s="325"/>
      <c r="AT259" s="325"/>
      <c r="AU259" s="325"/>
      <c r="AV259" s="325"/>
      <c r="AW259" s="325"/>
      <c r="AX259" s="325"/>
      <c r="AY259" s="325"/>
      <c r="AZ259" s="325"/>
      <c r="BA259" s="325"/>
      <c r="BB259" s="325"/>
      <c r="BC259" s="325"/>
      <c r="BD259" s="326"/>
    </row>
    <row r="260" spans="1:100">
      <c r="A260" s="348"/>
      <c r="B260" s="329"/>
      <c r="C260" s="338"/>
      <c r="D260" s="28">
        <v>7</v>
      </c>
      <c r="E260" s="330"/>
      <c r="F260" s="331"/>
      <c r="G260" s="97">
        <f>'6'!G259</f>
        <v>3.2734681653986297E-2</v>
      </c>
      <c r="H260" s="51">
        <f>'6'!H259</f>
        <v>1.2556791803336499E-2</v>
      </c>
      <c r="I260" s="126">
        <f>'6'!I259</f>
        <v>0.115437737099332</v>
      </c>
      <c r="J260" s="173">
        <f>'6'!J259</f>
        <v>1.6350217367357499E-2</v>
      </c>
      <c r="K260" s="6"/>
      <c r="L260" s="333"/>
      <c r="M260" s="325"/>
      <c r="N260" s="325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7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  <c r="AN260" s="325"/>
      <c r="AO260" s="325"/>
      <c r="AP260" s="325"/>
      <c r="AQ260" s="325"/>
      <c r="AR260" s="325"/>
      <c r="AS260" s="325"/>
      <c r="AT260" s="325"/>
      <c r="AU260" s="325"/>
      <c r="AV260" s="325"/>
      <c r="AW260" s="325"/>
      <c r="AX260" s="325"/>
      <c r="AY260" s="325"/>
      <c r="AZ260" s="325"/>
      <c r="BA260" s="325"/>
      <c r="BB260" s="325"/>
      <c r="BC260" s="325"/>
      <c r="BD260" s="326"/>
    </row>
    <row r="261" spans="1:100">
      <c r="A261" s="348"/>
      <c r="B261" s="329"/>
      <c r="C261" s="338"/>
      <c r="D261" s="28">
        <v>8</v>
      </c>
      <c r="E261" s="330"/>
      <c r="F261" s="331"/>
      <c r="G261" s="97">
        <f>'6'!G260</f>
        <v>1.49280937514908E-2</v>
      </c>
      <c r="H261" s="51">
        <f>'6'!H260</f>
        <v>4.5025284481547004E-3</v>
      </c>
      <c r="I261" s="126">
        <f>'6'!I260</f>
        <v>3.10023237858877E-2</v>
      </c>
      <c r="J261" s="173">
        <f>'6'!J260</f>
        <v>3.3027336088949401E-3</v>
      </c>
      <c r="K261" s="6"/>
      <c r="L261" s="333"/>
      <c r="M261" s="325"/>
      <c r="N261" s="325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7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  <c r="AN261" s="325"/>
      <c r="AO261" s="325"/>
      <c r="AP261" s="325"/>
      <c r="AQ261" s="325"/>
      <c r="AR261" s="325"/>
      <c r="AS261" s="325"/>
      <c r="AT261" s="325"/>
      <c r="AU261" s="325"/>
      <c r="AV261" s="325"/>
      <c r="AW261" s="325"/>
      <c r="AX261" s="325"/>
      <c r="AY261" s="325"/>
      <c r="AZ261" s="325"/>
      <c r="BA261" s="325"/>
      <c r="BB261" s="325"/>
      <c r="BC261" s="325"/>
      <c r="BD261" s="326"/>
    </row>
    <row r="262" spans="1:100">
      <c r="A262" s="348"/>
      <c r="B262" s="329"/>
      <c r="C262" s="338"/>
      <c r="D262" s="28">
        <v>9</v>
      </c>
      <c r="E262" s="330"/>
      <c r="F262" s="331"/>
      <c r="G262" s="97">
        <f>'6'!G261</f>
        <v>4.6123632763938197E-3</v>
      </c>
      <c r="H262" s="51">
        <f>'6'!H261</f>
        <v>8.9494206034696703E-4</v>
      </c>
      <c r="I262" s="126">
        <f>'6'!I261</f>
        <v>4.0269553281158397E-3</v>
      </c>
      <c r="J262" s="173">
        <f>'6'!J261</f>
        <v>2.5967981050031499E-4</v>
      </c>
      <c r="K262" s="6"/>
      <c r="L262" s="333"/>
      <c r="M262" s="325"/>
      <c r="N262" s="325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7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  <c r="AN262" s="325"/>
      <c r="AO262" s="325"/>
      <c r="AP262" s="325"/>
      <c r="AQ262" s="325"/>
      <c r="AR262" s="325"/>
      <c r="AS262" s="325"/>
      <c r="AT262" s="325"/>
      <c r="AU262" s="325"/>
      <c r="AV262" s="325"/>
      <c r="AW262" s="325"/>
      <c r="AX262" s="325"/>
      <c r="AY262" s="325"/>
      <c r="AZ262" s="325"/>
      <c r="BA262" s="325"/>
      <c r="BB262" s="325"/>
      <c r="BC262" s="325"/>
      <c r="BD262" s="326"/>
    </row>
    <row r="263" spans="1:100">
      <c r="A263" s="348"/>
      <c r="B263" s="329"/>
      <c r="C263" s="338"/>
      <c r="D263" s="29">
        <v>10</v>
      </c>
      <c r="E263" s="330"/>
      <c r="F263" s="331"/>
      <c r="G263" s="101">
        <f>'6'!G262</f>
        <v>1.1794704917798299E-3</v>
      </c>
      <c r="H263" s="77">
        <f>'6'!H262</f>
        <v>1.13432286792194E-4</v>
      </c>
      <c r="I263" s="248">
        <f>'6'!I262</f>
        <v>3.14074567143598E-4</v>
      </c>
      <c r="J263" s="182">
        <f>'6'!J262</f>
        <v>9.7499071197899494E-6</v>
      </c>
      <c r="K263" s="30"/>
      <c r="L263" s="334"/>
      <c r="M263" s="325"/>
      <c r="N263" s="325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7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  <c r="AN263" s="325"/>
      <c r="AO263" s="325"/>
      <c r="AP263" s="325"/>
      <c r="AQ263" s="325"/>
      <c r="AR263" s="325"/>
      <c r="AS263" s="325"/>
      <c r="AT263" s="325"/>
      <c r="AU263" s="325"/>
      <c r="AV263" s="325"/>
      <c r="AW263" s="325"/>
      <c r="AX263" s="325"/>
      <c r="AY263" s="325"/>
      <c r="AZ263" s="325"/>
      <c r="BA263" s="325"/>
      <c r="BB263" s="325"/>
      <c r="BC263" s="325"/>
      <c r="BD263" s="326"/>
    </row>
    <row r="264" spans="1:100">
      <c r="A264" s="348"/>
      <c r="B264" s="328">
        <v>0.5</v>
      </c>
      <c r="C264" s="338"/>
      <c r="D264" s="26">
        <v>-9</v>
      </c>
      <c r="E264" s="330">
        <v>9.1791152889891304E-4</v>
      </c>
      <c r="F264" s="331">
        <v>3.73866727789028E-3</v>
      </c>
      <c r="G264" s="100">
        <f>'6'!G283</f>
        <v>6.8361846874766099E-3</v>
      </c>
      <c r="H264" s="64">
        <f>'6'!H283</f>
        <v>8.4687667896933604E-4</v>
      </c>
      <c r="I264" s="269">
        <f>'6'!I283</f>
        <v>4.2309465380961598E-3</v>
      </c>
      <c r="J264" s="204">
        <f>'6'!J283</f>
        <v>4.34416005435339E-4</v>
      </c>
      <c r="K264" s="27"/>
      <c r="L264" s="332">
        <f t="shared" ref="L264" si="575">1-SUM(M264:BC283)</f>
        <v>0.4520318599057298</v>
      </c>
      <c r="M264" s="325">
        <f t="shared" ref="M264" si="576">G274+I274</f>
        <v>1.106713122557277E-2</v>
      </c>
      <c r="N264" s="325">
        <f t="shared" ref="N264" si="577">G281+I281+J274</f>
        <v>4.9599431380468642E-2</v>
      </c>
      <c r="O264" s="325">
        <f t="shared" ref="O264" si="578">G283+I283+H274</f>
        <v>1.9724879001053706E-2</v>
      </c>
      <c r="P264" s="325">
        <f t="shared" ref="P264" si="579">G276+I276+J281</f>
        <v>3.6828699149373235E-2</v>
      </c>
      <c r="Q264" s="325">
        <f t="shared" ref="Q264" si="580">G272+I272</f>
        <v>4.5547315284033101E-3</v>
      </c>
      <c r="R264" s="325">
        <f t="shared" ref="R264" si="581">G278+I278+H281+J283</f>
        <v>7.078534990388248E-2</v>
      </c>
      <c r="S264" s="325">
        <f t="shared" ref="S264" si="582">G265+I265</f>
        <v>6.79749905435033E-3</v>
      </c>
      <c r="T264" s="325">
        <f t="shared" ref="T264" si="583">G267+I267+J276</f>
        <v>5.9996185132021127E-3</v>
      </c>
      <c r="U264" s="325">
        <f t="shared" ref="U264" si="584">G270+I270+H283</f>
        <v>4.3706318420432873E-3</v>
      </c>
      <c r="V264" s="325">
        <f t="shared" ref="V264" si="585">G279+I279+J272</f>
        <v>7.2883465267967185E-2</v>
      </c>
      <c r="W264" s="325">
        <f t="shared" ref="W264" si="586">G268+I268</f>
        <v>2.8476774519489078E-3</v>
      </c>
      <c r="X264" s="325">
        <f t="shared" ref="X264" si="587">G271+I271+J278+H276</f>
        <v>1.3739624078070164E-2</v>
      </c>
      <c r="Y264" s="325">
        <f t="shared" ref="Y264" si="588">G277+I277</f>
        <v>4.9165015375033302E-2</v>
      </c>
      <c r="Z264" s="325">
        <f t="shared" ref="Z264" si="589">G269+I269+J265</f>
        <v>2.8521484396272171E-3</v>
      </c>
      <c r="AA264" s="327">
        <f t="shared" ref="AA264" si="590">G280+I280+H272</f>
        <v>6.602964146739583E-2</v>
      </c>
      <c r="AB264" s="325">
        <f t="shared" ref="AB264" si="591">G266+I266+J267</f>
        <v>4.5902166338588762E-3</v>
      </c>
      <c r="AC264" s="325">
        <f t="shared" ref="AC264" si="592">G282+I282</f>
        <v>3.1761973376211602E-2</v>
      </c>
      <c r="AD264" s="325">
        <f t="shared" ref="AD264" si="593">G275+I275+J270+H278</f>
        <v>2.4013215421944664E-2</v>
      </c>
      <c r="AE264" s="325">
        <f t="shared" ref="AE264" si="594">G264+I264</f>
        <v>1.106713122557277E-2</v>
      </c>
      <c r="AF264" s="325">
        <f t="shared" ref="AF264" si="595">G273+I273+J279</f>
        <v>1.5783800947583051E-2</v>
      </c>
      <c r="AG264" s="325">
        <f t="shared" ref="AG264" si="596">H265</f>
        <v>4.6969964172857302E-4</v>
      </c>
      <c r="AH264" s="325">
        <f t="shared" ref="AH264" si="597">J268</f>
        <v>2.2742688895064E-5</v>
      </c>
      <c r="AI264" s="325">
        <f t="shared" ref="AI264" si="598">J271+H267</f>
        <v>2.1545296338404087E-4</v>
      </c>
      <c r="AJ264" s="325">
        <f t="shared" ref="AJ264" si="599">F264</f>
        <v>3.73866727789028E-3</v>
      </c>
      <c r="AK264" s="325">
        <f t="shared" ref="AK264" si="600">J277</f>
        <v>5.0667257731616304E-3</v>
      </c>
      <c r="AL264" s="325">
        <f t="shared" ref="AL264" si="601">H270</f>
        <v>1.3686941030094699E-4</v>
      </c>
      <c r="AM264" s="325">
        <f t="shared" ref="AM264" si="602">J269</f>
        <v>1.95053236949711E-5</v>
      </c>
      <c r="AN264" s="325">
        <f t="shared" ref="AN264" si="603">J280+H279</f>
        <v>1.3365201992837989E-2</v>
      </c>
      <c r="AO264" s="325">
        <f t="shared" ref="AO264" si="604">J266</f>
        <v>7.0738037256496498E-5</v>
      </c>
      <c r="AP264" s="325">
        <f t="shared" ref="AP264" si="605">H268</f>
        <v>1.3686941030094699E-4</v>
      </c>
      <c r="AQ264" s="325">
        <f t="shared" ref="AQ264" si="606">J282</f>
        <v>2.6005753943918E-3</v>
      </c>
      <c r="AR264" s="325">
        <f t="shared" ref="AR264" si="607">H271+J275</f>
        <v>1.2964680770956151E-3</v>
      </c>
      <c r="AS264" s="325">
        <f t="shared" ref="AS264" si="608">J264</f>
        <v>4.34416005435339E-4</v>
      </c>
      <c r="AT264" s="325">
        <f t="shared" ref="AT264" si="609">H277</f>
        <v>3.9145699056448401E-3</v>
      </c>
      <c r="AU264" s="325">
        <f t="shared" ref="AU264" si="610">J273</f>
        <v>1.6783876670521699E-4</v>
      </c>
      <c r="AV264" s="325">
        <f t="shared" ref="AV264" si="611">H269</f>
        <v>1.2454049841435501E-4</v>
      </c>
      <c r="AW264" s="325">
        <f t="shared" ref="AW264" si="612">H280</f>
        <v>5.1124704109652298E-3</v>
      </c>
      <c r="AX264" s="325">
        <f t="shared" ref="AX264" si="613">H266</f>
        <v>2.7536168832533001E-4</v>
      </c>
      <c r="AY264" s="325">
        <f t="shared" ref="AY264" si="614">E264</f>
        <v>9.1791152889891304E-4</v>
      </c>
      <c r="AZ264" s="325">
        <f t="shared" ref="AZ264" si="615">H282</f>
        <v>2.58010330458664E-3</v>
      </c>
      <c r="BA264" s="325">
        <f t="shared" ref="BA264" si="616">H275</f>
        <v>1.5229543900943799E-3</v>
      </c>
      <c r="BB264" s="325">
        <f t="shared" ref="BB264" si="617">H264</f>
        <v>8.4687667896933604E-4</v>
      </c>
      <c r="BC264" s="325">
        <f t="shared" ref="BC264" si="618">H273</f>
        <v>4.6969964172857302E-4</v>
      </c>
      <c r="BD264" s="326">
        <f t="shared" ref="BD264" si="619">SUMPRODUCT($L$1:$BC$1,BF264:CW264)</f>
        <v>6.5854952377687868</v>
      </c>
      <c r="BF264" s="12">
        <f>L264</f>
        <v>0.4520318599057298</v>
      </c>
      <c r="BG264" s="23">
        <f t="shared" ref="BG264:CV264" si="620">M264</f>
        <v>1.106713122557277E-2</v>
      </c>
      <c r="BH264" s="23">
        <f t="shared" si="620"/>
        <v>4.9599431380468642E-2</v>
      </c>
      <c r="BI264" s="23">
        <f t="shared" si="620"/>
        <v>1.9724879001053706E-2</v>
      </c>
      <c r="BJ264" s="23">
        <f t="shared" si="620"/>
        <v>3.6828699149373235E-2</v>
      </c>
      <c r="BK264" s="23">
        <f t="shared" si="620"/>
        <v>4.5547315284033101E-3</v>
      </c>
      <c r="BL264" s="23">
        <f t="shared" si="620"/>
        <v>7.078534990388248E-2</v>
      </c>
      <c r="BM264" s="23">
        <f t="shared" si="620"/>
        <v>6.79749905435033E-3</v>
      </c>
      <c r="BN264" s="23">
        <f t="shared" si="620"/>
        <v>5.9996185132021127E-3</v>
      </c>
      <c r="BO264" s="23">
        <f t="shared" si="620"/>
        <v>4.3706318420432873E-3</v>
      </c>
      <c r="BP264" s="23">
        <f t="shared" si="620"/>
        <v>7.2883465267967185E-2</v>
      </c>
      <c r="BQ264" s="23">
        <f t="shared" si="620"/>
        <v>2.8476774519489078E-3</v>
      </c>
      <c r="BR264" s="23">
        <f t="shared" si="620"/>
        <v>1.3739624078070164E-2</v>
      </c>
      <c r="BS264" s="23">
        <f t="shared" si="620"/>
        <v>4.9165015375033302E-2</v>
      </c>
      <c r="BT264" s="23">
        <f t="shared" si="620"/>
        <v>2.8521484396272171E-3</v>
      </c>
      <c r="BU264" s="23">
        <f t="shared" si="620"/>
        <v>6.602964146739583E-2</v>
      </c>
      <c r="BV264" s="23">
        <f t="shared" si="620"/>
        <v>4.5902166338588762E-3</v>
      </c>
      <c r="BW264" s="23">
        <f t="shared" si="620"/>
        <v>3.1761973376211602E-2</v>
      </c>
      <c r="BX264" s="23">
        <f t="shared" si="620"/>
        <v>2.4013215421944664E-2</v>
      </c>
      <c r="BY264" s="23">
        <f t="shared" si="620"/>
        <v>1.106713122557277E-2</v>
      </c>
      <c r="BZ264" s="23">
        <f t="shared" si="620"/>
        <v>1.5783800947583051E-2</v>
      </c>
      <c r="CA264" s="23">
        <f t="shared" si="620"/>
        <v>4.6969964172857302E-4</v>
      </c>
      <c r="CB264" s="23">
        <f t="shared" si="620"/>
        <v>2.2742688895064E-5</v>
      </c>
      <c r="CC264" s="23">
        <f t="shared" si="620"/>
        <v>2.1545296338404087E-4</v>
      </c>
      <c r="CD264" s="23">
        <f t="shared" si="620"/>
        <v>3.73866727789028E-3</v>
      </c>
      <c r="CE264" s="23">
        <f t="shared" si="620"/>
        <v>5.0667257731616304E-3</v>
      </c>
      <c r="CF264" s="23">
        <f t="shared" si="620"/>
        <v>1.3686941030094699E-4</v>
      </c>
      <c r="CG264" s="23">
        <f t="shared" si="620"/>
        <v>1.95053236949711E-5</v>
      </c>
      <c r="CH264" s="23">
        <f t="shared" si="620"/>
        <v>1.3365201992837989E-2</v>
      </c>
      <c r="CI264" s="23">
        <f t="shared" si="620"/>
        <v>7.0738037256496498E-5</v>
      </c>
      <c r="CJ264" s="23">
        <f t="shared" si="620"/>
        <v>1.3686941030094699E-4</v>
      </c>
      <c r="CK264" s="23">
        <f t="shared" si="620"/>
        <v>2.6005753943918E-3</v>
      </c>
      <c r="CL264" s="23">
        <f t="shared" si="620"/>
        <v>1.2964680770956151E-3</v>
      </c>
      <c r="CM264" s="23">
        <f t="shared" si="620"/>
        <v>4.34416005435339E-4</v>
      </c>
      <c r="CN264" s="23">
        <f t="shared" si="620"/>
        <v>3.9145699056448401E-3</v>
      </c>
      <c r="CO264" s="23">
        <f t="shared" si="620"/>
        <v>1.6783876670521699E-4</v>
      </c>
      <c r="CP264" s="23">
        <f t="shared" si="620"/>
        <v>1.2454049841435501E-4</v>
      </c>
      <c r="CQ264" s="23">
        <f t="shared" si="620"/>
        <v>5.1124704109652298E-3</v>
      </c>
      <c r="CR264" s="23">
        <f t="shared" si="620"/>
        <v>2.7536168832533001E-4</v>
      </c>
      <c r="CS264" s="23">
        <f t="shared" si="620"/>
        <v>9.1791152889891304E-4</v>
      </c>
      <c r="CT264" s="23">
        <f t="shared" si="620"/>
        <v>2.58010330458664E-3</v>
      </c>
      <c r="CU264" s="23">
        <f t="shared" si="620"/>
        <v>1.5229543900943799E-3</v>
      </c>
      <c r="CV264" s="24">
        <f t="shared" si="620"/>
        <v>8.4687667896933604E-4</v>
      </c>
    </row>
    <row r="265" spans="1:100">
      <c r="A265" s="348"/>
      <c r="B265" s="329"/>
      <c r="C265" s="338"/>
      <c r="D265" s="28">
        <v>-8</v>
      </c>
      <c r="E265" s="330"/>
      <c r="F265" s="331"/>
      <c r="G265" s="128">
        <f>'6'!G264</f>
        <v>4.8023971302260503E-3</v>
      </c>
      <c r="H265" s="270">
        <f>'6'!H264</f>
        <v>4.6969964172857302E-4</v>
      </c>
      <c r="I265" s="271">
        <f>'6'!I264</f>
        <v>1.9951019241242801E-3</v>
      </c>
      <c r="J265" s="272">
        <f>'6'!J264</f>
        <v>1.6783876670521699E-4</v>
      </c>
      <c r="K265" s="6"/>
      <c r="L265" s="333"/>
      <c r="M265" s="325"/>
      <c r="N265" s="325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7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  <c r="AN265" s="325"/>
      <c r="AO265" s="325"/>
      <c r="AP265" s="325"/>
      <c r="AQ265" s="325"/>
      <c r="AR265" s="325"/>
      <c r="AS265" s="325"/>
      <c r="AT265" s="325"/>
      <c r="AU265" s="325"/>
      <c r="AV265" s="325"/>
      <c r="AW265" s="325"/>
      <c r="AX265" s="325"/>
      <c r="AY265" s="325"/>
      <c r="AZ265" s="325"/>
      <c r="BA265" s="325"/>
      <c r="BB265" s="325"/>
      <c r="BC265" s="325"/>
      <c r="BD265" s="326"/>
    </row>
    <row r="266" spans="1:100">
      <c r="A266" s="348"/>
      <c r="B266" s="329"/>
      <c r="C266" s="338"/>
      <c r="D266" s="28">
        <v>-7</v>
      </c>
      <c r="E266" s="330"/>
      <c r="F266" s="331"/>
      <c r="G266" s="128">
        <f>'6'!G265</f>
        <v>3.5393210761781799E-3</v>
      </c>
      <c r="H266" s="270">
        <f>'6'!H265</f>
        <v>2.7536168832533001E-4</v>
      </c>
      <c r="I266" s="271">
        <f>'6'!I265</f>
        <v>1.01541045222513E-3</v>
      </c>
      <c r="J266" s="272">
        <f>'6'!J265</f>
        <v>7.0738037256496498E-5</v>
      </c>
      <c r="K266" s="6"/>
      <c r="L266" s="333"/>
      <c r="M266" s="325"/>
      <c r="N266" s="325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7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  <c r="AN266" s="325"/>
      <c r="AO266" s="325"/>
      <c r="AP266" s="325"/>
      <c r="AQ266" s="325"/>
      <c r="AR266" s="325"/>
      <c r="AS266" s="325"/>
      <c r="AT266" s="325"/>
      <c r="AU266" s="325"/>
      <c r="AV266" s="325"/>
      <c r="AW266" s="325"/>
      <c r="AX266" s="325"/>
      <c r="AY266" s="325"/>
      <c r="AZ266" s="325"/>
      <c r="BA266" s="325"/>
      <c r="BB266" s="325"/>
      <c r="BC266" s="325"/>
      <c r="BD266" s="326"/>
    </row>
    <row r="267" spans="1:100">
      <c r="A267" s="348"/>
      <c r="B267" s="329"/>
      <c r="C267" s="338"/>
      <c r="D267" s="28">
        <v>-6</v>
      </c>
      <c r="E267" s="330"/>
      <c r="F267" s="331"/>
      <c r="G267" s="128">
        <f>'6'!G266</f>
        <v>2.8038389114276802E-3</v>
      </c>
      <c r="H267" s="270">
        <f>'6'!H266</f>
        <v>1.7996785792847499E-4</v>
      </c>
      <c r="I267" s="271">
        <f>'6'!I266</f>
        <v>5.9520420738263299E-4</v>
      </c>
      <c r="J267" s="272">
        <f>'6'!J266</f>
        <v>3.54851054555659E-5</v>
      </c>
      <c r="K267" s="6"/>
      <c r="L267" s="333"/>
      <c r="M267" s="325"/>
      <c r="N267" s="325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7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  <c r="AN267" s="325"/>
      <c r="AO267" s="325"/>
      <c r="AP267" s="325"/>
      <c r="AQ267" s="325"/>
      <c r="AR267" s="325"/>
      <c r="AS267" s="325"/>
      <c r="AT267" s="325"/>
      <c r="AU267" s="325"/>
      <c r="AV267" s="325"/>
      <c r="AW267" s="325"/>
      <c r="AX267" s="325"/>
      <c r="AY267" s="325"/>
      <c r="AZ267" s="325"/>
      <c r="BA267" s="325"/>
      <c r="BB267" s="325"/>
      <c r="BC267" s="325"/>
      <c r="BD267" s="326"/>
    </row>
    <row r="268" spans="1:100">
      <c r="A268" s="348"/>
      <c r="B268" s="329"/>
      <c r="C268" s="338"/>
      <c r="D268" s="28">
        <v>-5</v>
      </c>
      <c r="E268" s="330"/>
      <c r="F268" s="331"/>
      <c r="G268" s="128">
        <f>'6'!G267</f>
        <v>2.4249001615114399E-3</v>
      </c>
      <c r="H268" s="270">
        <f>'6'!H267</f>
        <v>1.3686941030094699E-4</v>
      </c>
      <c r="I268" s="271">
        <f>'6'!I267</f>
        <v>4.2277729043746802E-4</v>
      </c>
      <c r="J268" s="272">
        <f>'6'!J267</f>
        <v>2.2742688895064E-5</v>
      </c>
      <c r="K268" s="6"/>
      <c r="L268" s="333"/>
      <c r="M268" s="325"/>
      <c r="N268" s="325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7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  <c r="AN268" s="325"/>
      <c r="AO268" s="325"/>
      <c r="AP268" s="325"/>
      <c r="AQ268" s="325"/>
      <c r="AR268" s="325"/>
      <c r="AS268" s="325"/>
      <c r="AT268" s="325"/>
      <c r="AU268" s="325"/>
      <c r="AV268" s="325"/>
      <c r="AW268" s="325"/>
      <c r="AX268" s="325"/>
      <c r="AY268" s="325"/>
      <c r="AZ268" s="325"/>
      <c r="BA268" s="325"/>
      <c r="BB268" s="325"/>
      <c r="BC268" s="325"/>
      <c r="BD268" s="326"/>
    </row>
    <row r="269" spans="1:100">
      <c r="A269" s="348"/>
      <c r="B269" s="329"/>
      <c r="C269" s="338"/>
      <c r="D269" s="28">
        <v>-4</v>
      </c>
      <c r="E269" s="330"/>
      <c r="F269" s="331"/>
      <c r="G269" s="128">
        <f>'6'!G268</f>
        <v>2.3084530143927199E-3</v>
      </c>
      <c r="H269" s="270">
        <f>'6'!H268</f>
        <v>1.2454049841435501E-4</v>
      </c>
      <c r="I269" s="271">
        <f>'6'!I268</f>
        <v>3.7585665852927998E-4</v>
      </c>
      <c r="J269" s="272">
        <f>'6'!J268</f>
        <v>1.95053236949711E-5</v>
      </c>
      <c r="K269" s="6"/>
      <c r="L269" s="333"/>
      <c r="M269" s="325"/>
      <c r="N269" s="325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  <c r="AA269" s="327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  <c r="AN269" s="325"/>
      <c r="AO269" s="325"/>
      <c r="AP269" s="325"/>
      <c r="AQ269" s="325"/>
      <c r="AR269" s="325"/>
      <c r="AS269" s="325"/>
      <c r="AT269" s="325"/>
      <c r="AU269" s="325"/>
      <c r="AV269" s="325"/>
      <c r="AW269" s="325"/>
      <c r="AX269" s="325"/>
      <c r="AY269" s="325"/>
      <c r="AZ269" s="325"/>
      <c r="BA269" s="325"/>
      <c r="BB269" s="325"/>
      <c r="BC269" s="325"/>
      <c r="BD269" s="326"/>
    </row>
    <row r="270" spans="1:100">
      <c r="A270" s="348"/>
      <c r="B270" s="329"/>
      <c r="C270" s="338"/>
      <c r="D270" s="28">
        <v>-3</v>
      </c>
      <c r="E270" s="330"/>
      <c r="F270" s="331"/>
      <c r="G270" s="128">
        <f>G268</f>
        <v>2.4249001615114399E-3</v>
      </c>
      <c r="H270" s="270">
        <f t="shared" ref="H270:J270" si="621">H268</f>
        <v>1.3686941030094699E-4</v>
      </c>
      <c r="I270" s="271">
        <f t="shared" si="621"/>
        <v>4.2277729043746802E-4</v>
      </c>
      <c r="J270" s="272">
        <f t="shared" si="621"/>
        <v>2.2742688895064E-5</v>
      </c>
      <c r="K270" s="6"/>
      <c r="L270" s="333"/>
      <c r="M270" s="325"/>
      <c r="N270" s="325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7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  <c r="AN270" s="325"/>
      <c r="AO270" s="325"/>
      <c r="AP270" s="325"/>
      <c r="AQ270" s="325"/>
      <c r="AR270" s="325"/>
      <c r="AS270" s="325"/>
      <c r="AT270" s="325"/>
      <c r="AU270" s="325"/>
      <c r="AV270" s="325"/>
      <c r="AW270" s="325"/>
      <c r="AX270" s="325"/>
      <c r="AY270" s="325"/>
      <c r="AZ270" s="325"/>
      <c r="BA270" s="325"/>
      <c r="BB270" s="325"/>
      <c r="BC270" s="325"/>
      <c r="BD270" s="326"/>
    </row>
    <row r="271" spans="1:100">
      <c r="A271" s="348"/>
      <c r="B271" s="329"/>
      <c r="C271" s="338"/>
      <c r="D271" s="28">
        <v>-2</v>
      </c>
      <c r="E271" s="330"/>
      <c r="F271" s="331"/>
      <c r="G271" s="128">
        <f>G267</f>
        <v>2.8038389114276802E-3</v>
      </c>
      <c r="H271" s="270">
        <f t="shared" ref="H271:J271" si="622">H267</f>
        <v>1.7996785792847499E-4</v>
      </c>
      <c r="I271" s="271">
        <f t="shared" si="622"/>
        <v>5.9520420738263299E-4</v>
      </c>
      <c r="J271" s="272">
        <f t="shared" si="622"/>
        <v>3.54851054555659E-5</v>
      </c>
      <c r="K271" s="6"/>
      <c r="L271" s="333"/>
      <c r="M271" s="325"/>
      <c r="N271" s="325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7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  <c r="AN271" s="325"/>
      <c r="AO271" s="325"/>
      <c r="AP271" s="325"/>
      <c r="AQ271" s="325"/>
      <c r="AR271" s="325"/>
      <c r="AS271" s="325"/>
      <c r="AT271" s="325"/>
      <c r="AU271" s="325"/>
      <c r="AV271" s="325"/>
      <c r="AW271" s="325"/>
      <c r="AX271" s="325"/>
      <c r="AY271" s="325"/>
      <c r="AZ271" s="325"/>
      <c r="BA271" s="325"/>
      <c r="BB271" s="325"/>
      <c r="BC271" s="325"/>
      <c r="BD271" s="326"/>
    </row>
    <row r="272" spans="1:100">
      <c r="A272" s="348"/>
      <c r="B272" s="329"/>
      <c r="C272" s="338"/>
      <c r="D272" s="28">
        <v>-1</v>
      </c>
      <c r="E272" s="330"/>
      <c r="F272" s="331"/>
      <c r="G272" s="128">
        <f>G266</f>
        <v>3.5393210761781799E-3</v>
      </c>
      <c r="H272" s="270">
        <f t="shared" ref="H272:J272" si="623">H266</f>
        <v>2.7536168832533001E-4</v>
      </c>
      <c r="I272" s="271">
        <f t="shared" si="623"/>
        <v>1.01541045222513E-3</v>
      </c>
      <c r="J272" s="272">
        <f t="shared" si="623"/>
        <v>7.0738037256496498E-5</v>
      </c>
      <c r="K272" s="6"/>
      <c r="L272" s="333"/>
      <c r="M272" s="325"/>
      <c r="N272" s="325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7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  <c r="AN272" s="325"/>
      <c r="AO272" s="325"/>
      <c r="AP272" s="325"/>
      <c r="AQ272" s="325"/>
      <c r="AR272" s="325"/>
      <c r="AS272" s="325"/>
      <c r="AT272" s="325"/>
      <c r="AU272" s="325"/>
      <c r="AV272" s="325"/>
      <c r="AW272" s="325"/>
      <c r="AX272" s="325"/>
      <c r="AY272" s="325"/>
      <c r="AZ272" s="325"/>
      <c r="BA272" s="325"/>
      <c r="BB272" s="325"/>
      <c r="BC272" s="325"/>
      <c r="BD272" s="326"/>
    </row>
    <row r="273" spans="1:100">
      <c r="A273" s="348"/>
      <c r="B273" s="329"/>
      <c r="C273" s="338"/>
      <c r="D273" s="28">
        <v>0</v>
      </c>
      <c r="E273" s="330"/>
      <c r="F273" s="331"/>
      <c r="G273" s="128">
        <f>G265</f>
        <v>4.8023971302260503E-3</v>
      </c>
      <c r="H273" s="270">
        <f t="shared" ref="H273:J273" si="624">H265</f>
        <v>4.6969964172857302E-4</v>
      </c>
      <c r="I273" s="271">
        <f t="shared" si="624"/>
        <v>1.9951019241242801E-3</v>
      </c>
      <c r="J273" s="272">
        <f t="shared" si="624"/>
        <v>1.6783876670521699E-4</v>
      </c>
      <c r="K273" s="6"/>
      <c r="L273" s="333"/>
      <c r="M273" s="325"/>
      <c r="N273" s="325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7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  <c r="AN273" s="325"/>
      <c r="AO273" s="325"/>
      <c r="AP273" s="325"/>
      <c r="AQ273" s="325"/>
      <c r="AR273" s="325"/>
      <c r="AS273" s="325"/>
      <c r="AT273" s="325"/>
      <c r="AU273" s="325"/>
      <c r="AV273" s="325"/>
      <c r="AW273" s="325"/>
      <c r="AX273" s="325"/>
      <c r="AY273" s="325"/>
      <c r="AZ273" s="325"/>
      <c r="BA273" s="325"/>
      <c r="BB273" s="325"/>
      <c r="BC273" s="325"/>
      <c r="BD273" s="326"/>
    </row>
    <row r="274" spans="1:100">
      <c r="A274" s="348"/>
      <c r="B274" s="329"/>
      <c r="C274" s="338"/>
      <c r="D274" s="28">
        <v>1</v>
      </c>
      <c r="E274" s="330"/>
      <c r="F274" s="331"/>
      <c r="G274" s="97">
        <f>G264</f>
        <v>6.8361846874766099E-3</v>
      </c>
      <c r="H274" s="51">
        <f t="shared" ref="H274:J274" si="625">H264</f>
        <v>8.4687667896933604E-4</v>
      </c>
      <c r="I274" s="126">
        <f t="shared" si="625"/>
        <v>4.2309465380961598E-3</v>
      </c>
      <c r="J274" s="173">
        <f t="shared" si="625"/>
        <v>4.34416005435339E-4</v>
      </c>
      <c r="K274" s="6"/>
      <c r="L274" s="333"/>
      <c r="M274" s="325"/>
      <c r="N274" s="325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7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  <c r="AN274" s="325"/>
      <c r="AO274" s="325"/>
      <c r="AP274" s="325"/>
      <c r="AQ274" s="325"/>
      <c r="AR274" s="325"/>
      <c r="AS274" s="325"/>
      <c r="AT274" s="325"/>
      <c r="AU274" s="325"/>
      <c r="AV274" s="325"/>
      <c r="AW274" s="325"/>
      <c r="AX274" s="325"/>
      <c r="AY274" s="325"/>
      <c r="AZ274" s="325"/>
      <c r="BA274" s="325"/>
      <c r="BB274" s="325"/>
      <c r="BC274" s="325"/>
      <c r="BD274" s="326"/>
    </row>
    <row r="275" spans="1:100">
      <c r="A275" s="348"/>
      <c r="B275" s="329"/>
      <c r="C275" s="338"/>
      <c r="D275" s="28">
        <v>2</v>
      </c>
      <c r="E275" s="330"/>
      <c r="F275" s="331"/>
      <c r="G275" s="97">
        <f>G283</f>
        <v>9.8774944243923794E-3</v>
      </c>
      <c r="H275" s="51">
        <f t="shared" ref="H275:J275" si="626">H283</f>
        <v>1.5229543900943799E-3</v>
      </c>
      <c r="I275" s="126">
        <f t="shared" si="626"/>
        <v>9.0005078976919898E-3</v>
      </c>
      <c r="J275" s="173">
        <f t="shared" si="626"/>
        <v>1.11650021916714E-3</v>
      </c>
      <c r="K275" s="6"/>
      <c r="L275" s="333"/>
      <c r="M275" s="325"/>
      <c r="N275" s="325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7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  <c r="AN275" s="325"/>
      <c r="AO275" s="325"/>
      <c r="AP275" s="325"/>
      <c r="AQ275" s="325"/>
      <c r="AR275" s="325"/>
      <c r="AS275" s="325"/>
      <c r="AT275" s="325"/>
      <c r="AU275" s="325"/>
      <c r="AV275" s="325"/>
      <c r="AW275" s="325"/>
      <c r="AX275" s="325"/>
      <c r="AY275" s="325"/>
      <c r="AZ275" s="325"/>
      <c r="BA275" s="325"/>
      <c r="BB275" s="325"/>
      <c r="BC275" s="325"/>
      <c r="BD275" s="326"/>
    </row>
    <row r="276" spans="1:100">
      <c r="A276" s="348"/>
      <c r="B276" s="329"/>
      <c r="C276" s="338"/>
      <c r="D276" s="28">
        <v>3</v>
      </c>
      <c r="E276" s="330"/>
      <c r="F276" s="331"/>
      <c r="G276" s="97">
        <f>G282</f>
        <v>1.39335290531963E-2</v>
      </c>
      <c r="H276" s="51">
        <f t="shared" ref="H276:J276" si="627">H282</f>
        <v>2.58010330458664E-3</v>
      </c>
      <c r="I276" s="126">
        <f t="shared" si="627"/>
        <v>1.7828444323015301E-2</v>
      </c>
      <c r="J276" s="173">
        <f t="shared" si="627"/>
        <v>2.6005753943918E-3</v>
      </c>
      <c r="K276" s="6"/>
      <c r="L276" s="333"/>
      <c r="M276" s="325"/>
      <c r="N276" s="325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7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  <c r="AN276" s="325"/>
      <c r="AO276" s="325"/>
      <c r="AP276" s="325"/>
      <c r="AQ276" s="325"/>
      <c r="AR276" s="325"/>
      <c r="AS276" s="325"/>
      <c r="AT276" s="325"/>
      <c r="AU276" s="325"/>
      <c r="AV276" s="325"/>
      <c r="AW276" s="325"/>
      <c r="AX276" s="325"/>
      <c r="AY276" s="325"/>
      <c r="AZ276" s="325"/>
      <c r="BA276" s="325"/>
      <c r="BB276" s="325"/>
      <c r="BC276" s="325"/>
      <c r="BD276" s="326"/>
    </row>
    <row r="277" spans="1:100">
      <c r="A277" s="348"/>
      <c r="B277" s="329"/>
      <c r="C277" s="338"/>
      <c r="D277" s="28">
        <v>4</v>
      </c>
      <c r="E277" s="330"/>
      <c r="F277" s="331"/>
      <c r="G277" s="97">
        <f>G281</f>
        <v>1.8447189075685301E-2</v>
      </c>
      <c r="H277" s="51">
        <f t="shared" ref="H277:J277" si="628">H281</f>
        <v>3.9145699056448401E-3</v>
      </c>
      <c r="I277" s="126">
        <f t="shared" si="628"/>
        <v>3.0717826299348001E-2</v>
      </c>
      <c r="J277" s="173">
        <f t="shared" si="628"/>
        <v>5.0667257731616304E-3</v>
      </c>
      <c r="K277" s="6"/>
      <c r="L277" s="333"/>
      <c r="M277" s="325"/>
      <c r="N277" s="325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7"/>
      <c r="AB277" s="325"/>
      <c r="AC277" s="325"/>
      <c r="AD277" s="325"/>
      <c r="AE277" s="325"/>
      <c r="AF277" s="325"/>
      <c r="AG277" s="325"/>
      <c r="AH277" s="325"/>
      <c r="AI277" s="325"/>
      <c r="AJ277" s="325"/>
      <c r="AK277" s="325"/>
      <c r="AL277" s="325"/>
      <c r="AM277" s="325"/>
      <c r="AN277" s="325"/>
      <c r="AO277" s="325"/>
      <c r="AP277" s="325"/>
      <c r="AQ277" s="325"/>
      <c r="AR277" s="325"/>
      <c r="AS277" s="325"/>
      <c r="AT277" s="325"/>
      <c r="AU277" s="325"/>
      <c r="AV277" s="325"/>
      <c r="AW277" s="325"/>
      <c r="AX277" s="325"/>
      <c r="AY277" s="325"/>
      <c r="AZ277" s="325"/>
      <c r="BA277" s="325"/>
      <c r="BB277" s="325"/>
      <c r="BC277" s="325"/>
      <c r="BD277" s="326"/>
    </row>
    <row r="278" spans="1:100">
      <c r="A278" s="348"/>
      <c r="B278" s="329"/>
      <c r="C278" s="338"/>
      <c r="D278" s="28">
        <v>5</v>
      </c>
      <c r="E278" s="330"/>
      <c r="F278" s="331"/>
      <c r="G278" s="97">
        <f>G280</f>
        <v>2.21626707877308E-2</v>
      </c>
      <c r="H278" s="51">
        <f t="shared" ref="H278:J278" si="629">H280</f>
        <v>5.1124704109652298E-3</v>
      </c>
      <c r="I278" s="126">
        <f t="shared" si="629"/>
        <v>4.3591608991339702E-2</v>
      </c>
      <c r="J278" s="173">
        <f t="shared" si="629"/>
        <v>7.7604776546732097E-3</v>
      </c>
      <c r="K278" s="6"/>
      <c r="L278" s="333"/>
      <c r="M278" s="325"/>
      <c r="N278" s="325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7"/>
      <c r="AB278" s="325"/>
      <c r="AC278" s="325"/>
      <c r="AD278" s="325"/>
      <c r="AE278" s="325"/>
      <c r="AF278" s="325"/>
      <c r="AG278" s="325"/>
      <c r="AH278" s="325"/>
      <c r="AI278" s="325"/>
      <c r="AJ278" s="325"/>
      <c r="AK278" s="325"/>
      <c r="AL278" s="325"/>
      <c r="AM278" s="325"/>
      <c r="AN278" s="325"/>
      <c r="AO278" s="325"/>
      <c r="AP278" s="325"/>
      <c r="AQ278" s="325"/>
      <c r="AR278" s="325"/>
      <c r="AS278" s="325"/>
      <c r="AT278" s="325"/>
      <c r="AU278" s="325"/>
      <c r="AV278" s="325"/>
      <c r="AW278" s="325"/>
      <c r="AX278" s="325"/>
      <c r="AY278" s="325"/>
      <c r="AZ278" s="325"/>
      <c r="BA278" s="325"/>
      <c r="BB278" s="325"/>
      <c r="BC278" s="325"/>
      <c r="BD278" s="326"/>
    </row>
    <row r="279" spans="1:100">
      <c r="A279" s="348"/>
      <c r="B279" s="329"/>
      <c r="C279" s="338"/>
      <c r="D279" s="28">
        <v>6</v>
      </c>
      <c r="E279" s="330"/>
      <c r="F279" s="331"/>
      <c r="G279" s="97">
        <f>'6'!G278</f>
        <v>2.36237759431688E-2</v>
      </c>
      <c r="H279" s="51">
        <f>'6'!H278</f>
        <v>5.6047243381647802E-3</v>
      </c>
      <c r="I279" s="126">
        <f>'6'!I278</f>
        <v>4.9188951287541902E-2</v>
      </c>
      <c r="J279" s="173">
        <f>'6'!J278</f>
        <v>8.9863018932327208E-3</v>
      </c>
      <c r="K279" s="6"/>
      <c r="L279" s="333"/>
      <c r="M279" s="325"/>
      <c r="N279" s="325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7"/>
      <c r="AB279" s="325"/>
      <c r="AC279" s="325"/>
      <c r="AD279" s="325"/>
      <c r="AE279" s="325"/>
      <c r="AF279" s="325"/>
      <c r="AG279" s="325"/>
      <c r="AH279" s="325"/>
      <c r="AI279" s="325"/>
      <c r="AJ279" s="325"/>
      <c r="AK279" s="325"/>
      <c r="AL279" s="325"/>
      <c r="AM279" s="325"/>
      <c r="AN279" s="325"/>
      <c r="AO279" s="325"/>
      <c r="AP279" s="325"/>
      <c r="AQ279" s="325"/>
      <c r="AR279" s="325"/>
      <c r="AS279" s="325"/>
      <c r="AT279" s="325"/>
      <c r="AU279" s="325"/>
      <c r="AV279" s="325"/>
      <c r="AW279" s="325"/>
      <c r="AX279" s="325"/>
      <c r="AY279" s="325"/>
      <c r="AZ279" s="325"/>
      <c r="BA279" s="325"/>
      <c r="BB279" s="325"/>
      <c r="BC279" s="325"/>
      <c r="BD279" s="326"/>
    </row>
    <row r="280" spans="1:100">
      <c r="A280" s="348"/>
      <c r="B280" s="329"/>
      <c r="C280" s="338"/>
      <c r="D280" s="28">
        <v>7</v>
      </c>
      <c r="E280" s="330"/>
      <c r="F280" s="331"/>
      <c r="G280" s="97">
        <f>'6'!G279</f>
        <v>2.21626707877308E-2</v>
      </c>
      <c r="H280" s="51">
        <f>'6'!H279</f>
        <v>5.1124704109652298E-3</v>
      </c>
      <c r="I280" s="126">
        <f>'6'!I279</f>
        <v>4.3591608991339702E-2</v>
      </c>
      <c r="J280" s="173">
        <f>'6'!J279</f>
        <v>7.7604776546732097E-3</v>
      </c>
      <c r="K280" s="6"/>
      <c r="L280" s="333"/>
      <c r="M280" s="325"/>
      <c r="N280" s="325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7"/>
      <c r="AB280" s="325"/>
      <c r="AC280" s="325"/>
      <c r="AD280" s="325"/>
      <c r="AE280" s="325"/>
      <c r="AF280" s="325"/>
      <c r="AG280" s="325"/>
      <c r="AH280" s="325"/>
      <c r="AI280" s="325"/>
      <c r="AJ280" s="325"/>
      <c r="AK280" s="325"/>
      <c r="AL280" s="325"/>
      <c r="AM280" s="325"/>
      <c r="AN280" s="325"/>
      <c r="AO280" s="325"/>
      <c r="AP280" s="325"/>
      <c r="AQ280" s="325"/>
      <c r="AR280" s="325"/>
      <c r="AS280" s="325"/>
      <c r="AT280" s="325"/>
      <c r="AU280" s="325"/>
      <c r="AV280" s="325"/>
      <c r="AW280" s="325"/>
      <c r="AX280" s="325"/>
      <c r="AY280" s="325"/>
      <c r="AZ280" s="325"/>
      <c r="BA280" s="325"/>
      <c r="BB280" s="325"/>
      <c r="BC280" s="325"/>
      <c r="BD280" s="326"/>
    </row>
    <row r="281" spans="1:100">
      <c r="A281" s="348"/>
      <c r="B281" s="329"/>
      <c r="C281" s="338"/>
      <c r="D281" s="28">
        <v>8</v>
      </c>
      <c r="E281" s="330"/>
      <c r="F281" s="331"/>
      <c r="G281" s="97">
        <f>'6'!G280</f>
        <v>1.8447189075685301E-2</v>
      </c>
      <c r="H281" s="51">
        <f>'6'!H280</f>
        <v>3.9145699056448401E-3</v>
      </c>
      <c r="I281" s="126">
        <f>'6'!I280</f>
        <v>3.0717826299348001E-2</v>
      </c>
      <c r="J281" s="173">
        <f>'6'!J280</f>
        <v>5.0667257731616304E-3</v>
      </c>
      <c r="K281" s="6"/>
      <c r="L281" s="333"/>
      <c r="M281" s="325"/>
      <c r="N281" s="325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7"/>
      <c r="AB281" s="325"/>
      <c r="AC281" s="325"/>
      <c r="AD281" s="325"/>
      <c r="AE281" s="325"/>
      <c r="AF281" s="325"/>
      <c r="AG281" s="325"/>
      <c r="AH281" s="325"/>
      <c r="AI281" s="325"/>
      <c r="AJ281" s="325"/>
      <c r="AK281" s="325"/>
      <c r="AL281" s="325"/>
      <c r="AM281" s="325"/>
      <c r="AN281" s="325"/>
      <c r="AO281" s="325"/>
      <c r="AP281" s="325"/>
      <c r="AQ281" s="325"/>
      <c r="AR281" s="325"/>
      <c r="AS281" s="325"/>
      <c r="AT281" s="325"/>
      <c r="AU281" s="325"/>
      <c r="AV281" s="325"/>
      <c r="AW281" s="325"/>
      <c r="AX281" s="325"/>
      <c r="AY281" s="325"/>
      <c r="AZ281" s="325"/>
      <c r="BA281" s="325"/>
      <c r="BB281" s="325"/>
      <c r="BC281" s="325"/>
      <c r="BD281" s="326"/>
    </row>
    <row r="282" spans="1:100">
      <c r="A282" s="348"/>
      <c r="B282" s="329"/>
      <c r="C282" s="338"/>
      <c r="D282" s="28">
        <v>9</v>
      </c>
      <c r="E282" s="330"/>
      <c r="F282" s="331"/>
      <c r="G282" s="97">
        <f>'6'!G281</f>
        <v>1.39335290531963E-2</v>
      </c>
      <c r="H282" s="51">
        <f>'6'!H281</f>
        <v>2.58010330458664E-3</v>
      </c>
      <c r="I282" s="126">
        <f>'6'!I281</f>
        <v>1.7828444323015301E-2</v>
      </c>
      <c r="J282" s="173">
        <f>'6'!J281</f>
        <v>2.6005753943918E-3</v>
      </c>
      <c r="K282" s="6"/>
      <c r="L282" s="333"/>
      <c r="M282" s="325"/>
      <c r="N282" s="325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7"/>
      <c r="AB282" s="325"/>
      <c r="AC282" s="325"/>
      <c r="AD282" s="325"/>
      <c r="AE282" s="325"/>
      <c r="AF282" s="325"/>
      <c r="AG282" s="325"/>
      <c r="AH282" s="325"/>
      <c r="AI282" s="325"/>
      <c r="AJ282" s="325"/>
      <c r="AK282" s="325"/>
      <c r="AL282" s="325"/>
      <c r="AM282" s="325"/>
      <c r="AN282" s="325"/>
      <c r="AO282" s="325"/>
      <c r="AP282" s="325"/>
      <c r="AQ282" s="325"/>
      <c r="AR282" s="325"/>
      <c r="AS282" s="325"/>
      <c r="AT282" s="325"/>
      <c r="AU282" s="325"/>
      <c r="AV282" s="325"/>
      <c r="AW282" s="325"/>
      <c r="AX282" s="325"/>
      <c r="AY282" s="325"/>
      <c r="AZ282" s="325"/>
      <c r="BA282" s="325"/>
      <c r="BB282" s="325"/>
      <c r="BC282" s="325"/>
      <c r="BD282" s="326"/>
    </row>
    <row r="283" spans="1:100">
      <c r="A283" s="348"/>
      <c r="B283" s="329"/>
      <c r="C283" s="338"/>
      <c r="D283" s="29">
        <v>10</v>
      </c>
      <c r="E283" s="330"/>
      <c r="F283" s="331"/>
      <c r="G283" s="101">
        <f>'6'!G282</f>
        <v>9.8774944243923794E-3</v>
      </c>
      <c r="H283" s="77">
        <f>'6'!H282</f>
        <v>1.5229543900943799E-3</v>
      </c>
      <c r="I283" s="248">
        <f>'6'!I282</f>
        <v>9.0005078976919898E-3</v>
      </c>
      <c r="J283" s="182">
        <f>'6'!J282</f>
        <v>1.11650021916714E-3</v>
      </c>
      <c r="K283" s="30"/>
      <c r="L283" s="334"/>
      <c r="M283" s="325"/>
      <c r="N283" s="325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7"/>
      <c r="AB283" s="325"/>
      <c r="AC283" s="325"/>
      <c r="AD283" s="325"/>
      <c r="AE283" s="325"/>
      <c r="AF283" s="325"/>
      <c r="AG283" s="325"/>
      <c r="AH283" s="325"/>
      <c r="AI283" s="325"/>
      <c r="AJ283" s="325"/>
      <c r="AK283" s="325"/>
      <c r="AL283" s="325"/>
      <c r="AM283" s="325"/>
      <c r="AN283" s="325"/>
      <c r="AO283" s="325"/>
      <c r="AP283" s="325"/>
      <c r="AQ283" s="325"/>
      <c r="AR283" s="325"/>
      <c r="AS283" s="325"/>
      <c r="AT283" s="325"/>
      <c r="AU283" s="325"/>
      <c r="AV283" s="325"/>
      <c r="AW283" s="325"/>
      <c r="AX283" s="325"/>
      <c r="AY283" s="325"/>
      <c r="AZ283" s="325"/>
      <c r="BA283" s="325"/>
      <c r="BB283" s="325"/>
      <c r="BC283" s="325"/>
      <c r="BD283" s="326"/>
    </row>
    <row r="284" spans="1:100">
      <c r="A284" s="348"/>
      <c r="B284" s="328">
        <v>1</v>
      </c>
      <c r="C284" s="338"/>
      <c r="D284" s="26">
        <v>-9</v>
      </c>
      <c r="E284" s="330">
        <v>5.8480960336756895E-4</v>
      </c>
      <c r="F284" s="331">
        <v>2.3739451466329199E-3</v>
      </c>
      <c r="G284" s="97">
        <f>'6'!G303</f>
        <v>5.51639549621224E-3</v>
      </c>
      <c r="H284" s="51">
        <f>'6'!H303</f>
        <v>9.2243513500118502E-4</v>
      </c>
      <c r="I284" s="126">
        <f>'6'!I303</f>
        <v>6.71325139378576E-3</v>
      </c>
      <c r="J284" s="173">
        <f>'6'!J303</f>
        <v>1.1114908652608401E-3</v>
      </c>
      <c r="K284" s="27"/>
      <c r="L284" s="332">
        <f t="shared" ref="L284" si="630">1-SUM(M284:BC303)</f>
        <v>0.6909906590093422</v>
      </c>
      <c r="M284" s="325">
        <f t="shared" ref="M284" si="631">G294+I294</f>
        <v>1.2229646889997999E-2</v>
      </c>
      <c r="N284" s="325">
        <f t="shared" ref="N284" si="632">G301+I301+J294</f>
        <v>1.9332684034633583E-2</v>
      </c>
      <c r="O284" s="325">
        <f t="shared" ref="O284" si="633">G303+I303+H294</f>
        <v>1.5131545683688205E-2</v>
      </c>
      <c r="P284" s="325">
        <f t="shared" ref="P284" si="634">G296+I296+J301</f>
        <v>1.8372239405073789E-2</v>
      </c>
      <c r="Q284" s="325">
        <f t="shared" ref="Q284" si="635">G292+I292</f>
        <v>9.2686960060916097E-3</v>
      </c>
      <c r="R284" s="325">
        <f t="shared" ref="R284" si="636">G298+I298+H301+J303</f>
        <v>2.2344308499307124E-2</v>
      </c>
      <c r="S284" s="325">
        <f t="shared" ref="S284" si="637">G285+I285</f>
        <v>1.055675140989362E-2</v>
      </c>
      <c r="T284" s="325">
        <f t="shared" ref="T284" si="638">G287+I287+J296</f>
        <v>1.0117498184240051E-2</v>
      </c>
      <c r="U284" s="325">
        <f t="shared" ref="U284" si="639">G290+I290+H303</f>
        <v>8.9211440598999797E-3</v>
      </c>
      <c r="V284" s="325">
        <f t="shared" ref="V284" si="640">G299+I299+J292</f>
        <v>2.0782663767255443E-2</v>
      </c>
      <c r="W284" s="325">
        <f t="shared" ref="W284" si="641">G288+I288</f>
        <v>7.8525783659006906E-3</v>
      </c>
      <c r="X284" s="325">
        <f t="shared" ref="X284" si="642">G291+I291+J298+H296</f>
        <v>1.189481222237649E-2</v>
      </c>
      <c r="Y284" s="325">
        <f t="shared" ref="Y284" si="643">G297+I297</f>
        <v>1.8221193169372742E-2</v>
      </c>
      <c r="Z284" s="325">
        <f t="shared" ref="Z284" si="644">G289+I289+J285</f>
        <v>8.5584954657158003E-3</v>
      </c>
      <c r="AA284" s="327">
        <f t="shared" ref="AA284" si="645">G300+I300+H292</f>
        <v>2.027769785324517E-2</v>
      </c>
      <c r="AB284" s="325">
        <f t="shared" ref="AB284" si="646">G286+I286+J287</f>
        <v>9.8653802860073445E-3</v>
      </c>
      <c r="AC284" s="325">
        <f t="shared" ref="AC284" si="647">G302+I302</f>
        <v>1.6307954115313349E-2</v>
      </c>
      <c r="AD284" s="325">
        <f t="shared" ref="AD284" si="648">G295+I295+J290+H298</f>
        <v>1.6193609249185909E-2</v>
      </c>
      <c r="AE284" s="325">
        <f t="shared" ref="AE284" si="649">G284+I284</f>
        <v>1.2229646889997999E-2</v>
      </c>
      <c r="AF284" s="325">
        <f t="shared" ref="AF284" si="650">G293+I293+J299</f>
        <v>1.294494956523733E-2</v>
      </c>
      <c r="AG284" s="325">
        <f t="shared" ref="AG284" si="651">H285</f>
        <v>7.9616209940694903E-4</v>
      </c>
      <c r="AH284" s="325">
        <f t="shared" ref="AH284" si="652">J288</f>
        <v>5.3479102751768004E-4</v>
      </c>
      <c r="AI284" s="325">
        <f t="shared" ref="AI284" si="653">J291+H287</f>
        <v>1.22388976843055E-3</v>
      </c>
      <c r="AJ284" s="325">
        <f t="shared" ref="AJ284" si="654">F284</f>
        <v>2.3739451466329199E-3</v>
      </c>
      <c r="AK284" s="325">
        <f t="shared" ref="AK284" si="655">J297</f>
        <v>2.0642852897604399E-3</v>
      </c>
      <c r="AL284" s="325">
        <f t="shared" ref="AL284" si="656">H290</f>
        <v>5.8607449913593995E-4</v>
      </c>
      <c r="AM284" s="325">
        <f t="shared" ref="AM284" si="657">J289</f>
        <v>5.14988405047494E-4</v>
      </c>
      <c r="AN284" s="325">
        <f t="shared" ref="AN284" si="658">J300+H299</f>
        <v>3.7844308466646699E-3</v>
      </c>
      <c r="AO284" s="325">
        <f t="shared" ref="AO284" si="659">J286</f>
        <v>7.0753862403461203E-4</v>
      </c>
      <c r="AP284" s="325">
        <f t="shared" ref="AP284" si="660">H288</f>
        <v>5.8607449913593995E-4</v>
      </c>
      <c r="AQ284" s="325">
        <f t="shared" ref="AQ284" si="661">J302</f>
        <v>1.74330780089559E-3</v>
      </c>
      <c r="AR284" s="325">
        <f t="shared" ref="AR284" si="662">H291+J295</f>
        <v>2.0356993712025251E-3</v>
      </c>
      <c r="AS284" s="325">
        <f t="shared" ref="AS284" si="663">J284</f>
        <v>1.1114908652608401E-3</v>
      </c>
      <c r="AT284" s="325">
        <f t="shared" ref="AT284" si="664">H297</f>
        <v>1.3551712731467501E-3</v>
      </c>
      <c r="AU284" s="325">
        <f t="shared" ref="AU284" si="665">J293</f>
        <v>8.7673110175538098E-4</v>
      </c>
      <c r="AV284" s="325">
        <f t="shared" ref="AV284" si="666">H289</f>
        <v>5.7254025406419597E-4</v>
      </c>
      <c r="AW284" s="325">
        <f t="shared" ref="AW284" si="667">H300</f>
        <v>1.44970767298121E-3</v>
      </c>
      <c r="AX284" s="325">
        <f t="shared" ref="AX284" si="668">H286</f>
        <v>6.9705450977250796E-4</v>
      </c>
      <c r="AY284" s="325">
        <f t="shared" ref="AY284" si="669">E284</f>
        <v>5.8480960336756895E-4</v>
      </c>
      <c r="AZ284" s="325">
        <f t="shared" ref="AZ284" si="670">H302</f>
        <v>1.2199902816023101E-3</v>
      </c>
      <c r="BA284" s="325">
        <f t="shared" ref="BA284" si="671">H295</f>
        <v>1.0685656939992899E-3</v>
      </c>
      <c r="BB284" s="325">
        <f t="shared" ref="BB284" si="672">H284</f>
        <v>9.2243513500118502E-4</v>
      </c>
      <c r="BC284" s="325">
        <f t="shared" ref="BC284" si="673">H293</f>
        <v>7.9616209940694903E-4</v>
      </c>
      <c r="BD284" s="326">
        <f t="shared" ref="BD284" si="674">SUMPRODUCT($L$1:$BC$1,BF284:CW284)</f>
        <v>3.8447819179772704</v>
      </c>
      <c r="BF284" s="12">
        <f>L284</f>
        <v>0.6909906590093422</v>
      </c>
      <c r="BG284" s="23">
        <f t="shared" ref="BG284:CV284" si="675">M284</f>
        <v>1.2229646889997999E-2</v>
      </c>
      <c r="BH284" s="23">
        <f t="shared" si="675"/>
        <v>1.9332684034633583E-2</v>
      </c>
      <c r="BI284" s="23">
        <f t="shared" si="675"/>
        <v>1.5131545683688205E-2</v>
      </c>
      <c r="BJ284" s="23">
        <f t="shared" si="675"/>
        <v>1.8372239405073789E-2</v>
      </c>
      <c r="BK284" s="23">
        <f t="shared" si="675"/>
        <v>9.2686960060916097E-3</v>
      </c>
      <c r="BL284" s="23">
        <f t="shared" si="675"/>
        <v>2.2344308499307124E-2</v>
      </c>
      <c r="BM284" s="23">
        <f t="shared" si="675"/>
        <v>1.055675140989362E-2</v>
      </c>
      <c r="BN284" s="23">
        <f t="shared" si="675"/>
        <v>1.0117498184240051E-2</v>
      </c>
      <c r="BO284" s="23">
        <f t="shared" si="675"/>
        <v>8.9211440598999797E-3</v>
      </c>
      <c r="BP284" s="23">
        <f t="shared" si="675"/>
        <v>2.0782663767255443E-2</v>
      </c>
      <c r="BQ284" s="23">
        <f t="shared" si="675"/>
        <v>7.8525783659006906E-3</v>
      </c>
      <c r="BR284" s="23">
        <f t="shared" si="675"/>
        <v>1.189481222237649E-2</v>
      </c>
      <c r="BS284" s="23">
        <f t="shared" si="675"/>
        <v>1.8221193169372742E-2</v>
      </c>
      <c r="BT284" s="23">
        <f t="shared" si="675"/>
        <v>8.5584954657158003E-3</v>
      </c>
      <c r="BU284" s="23">
        <f t="shared" si="675"/>
        <v>2.027769785324517E-2</v>
      </c>
      <c r="BV284" s="23">
        <f t="shared" si="675"/>
        <v>9.8653802860073445E-3</v>
      </c>
      <c r="BW284" s="23">
        <f t="shared" si="675"/>
        <v>1.6307954115313349E-2</v>
      </c>
      <c r="BX284" s="23">
        <f t="shared" si="675"/>
        <v>1.6193609249185909E-2</v>
      </c>
      <c r="BY284" s="23">
        <f t="shared" si="675"/>
        <v>1.2229646889997999E-2</v>
      </c>
      <c r="BZ284" s="23">
        <f t="shared" si="675"/>
        <v>1.294494956523733E-2</v>
      </c>
      <c r="CA284" s="23">
        <f t="shared" si="675"/>
        <v>7.9616209940694903E-4</v>
      </c>
      <c r="CB284" s="23">
        <f t="shared" si="675"/>
        <v>5.3479102751768004E-4</v>
      </c>
      <c r="CC284" s="23">
        <f t="shared" si="675"/>
        <v>1.22388976843055E-3</v>
      </c>
      <c r="CD284" s="23">
        <f t="shared" si="675"/>
        <v>2.3739451466329199E-3</v>
      </c>
      <c r="CE284" s="23">
        <f t="shared" si="675"/>
        <v>2.0642852897604399E-3</v>
      </c>
      <c r="CF284" s="23">
        <f t="shared" si="675"/>
        <v>5.8607449913593995E-4</v>
      </c>
      <c r="CG284" s="23">
        <f t="shared" si="675"/>
        <v>5.14988405047494E-4</v>
      </c>
      <c r="CH284" s="23">
        <f t="shared" si="675"/>
        <v>3.7844308466646699E-3</v>
      </c>
      <c r="CI284" s="23">
        <f t="shared" si="675"/>
        <v>7.0753862403461203E-4</v>
      </c>
      <c r="CJ284" s="23">
        <f t="shared" si="675"/>
        <v>5.8607449913593995E-4</v>
      </c>
      <c r="CK284" s="23">
        <f t="shared" si="675"/>
        <v>1.74330780089559E-3</v>
      </c>
      <c r="CL284" s="23">
        <f t="shared" si="675"/>
        <v>2.0356993712025251E-3</v>
      </c>
      <c r="CM284" s="23">
        <f t="shared" si="675"/>
        <v>1.1114908652608401E-3</v>
      </c>
      <c r="CN284" s="23">
        <f t="shared" si="675"/>
        <v>1.3551712731467501E-3</v>
      </c>
      <c r="CO284" s="23">
        <f t="shared" si="675"/>
        <v>8.7673110175538098E-4</v>
      </c>
      <c r="CP284" s="23">
        <f t="shared" si="675"/>
        <v>5.7254025406419597E-4</v>
      </c>
      <c r="CQ284" s="23">
        <f t="shared" si="675"/>
        <v>1.44970767298121E-3</v>
      </c>
      <c r="CR284" s="23">
        <f t="shared" si="675"/>
        <v>6.9705450977250796E-4</v>
      </c>
      <c r="CS284" s="23">
        <f t="shared" si="675"/>
        <v>5.8480960336756895E-4</v>
      </c>
      <c r="CT284" s="23">
        <f t="shared" si="675"/>
        <v>1.2199902816023101E-3</v>
      </c>
      <c r="CU284" s="23">
        <f t="shared" si="675"/>
        <v>1.0685656939992899E-3</v>
      </c>
      <c r="CV284" s="24">
        <f t="shared" si="675"/>
        <v>9.2243513500118502E-4</v>
      </c>
    </row>
    <row r="285" spans="1:100">
      <c r="A285" s="348"/>
      <c r="B285" s="329"/>
      <c r="C285" s="338"/>
      <c r="D285" s="28">
        <v>-8</v>
      </c>
      <c r="E285" s="330"/>
      <c r="F285" s="331"/>
      <c r="G285" s="258">
        <f>'6'!G284</f>
        <v>5.02143303532087E-3</v>
      </c>
      <c r="H285" s="268">
        <f>'6'!H284</f>
        <v>7.9616209940694903E-4</v>
      </c>
      <c r="I285" s="267">
        <f>'6'!I284</f>
        <v>5.5353183745727504E-3</v>
      </c>
      <c r="J285" s="266">
        <f>'6'!J284</f>
        <v>8.7673110175538098E-4</v>
      </c>
      <c r="K285" s="6"/>
      <c r="L285" s="333"/>
      <c r="M285" s="325"/>
      <c r="N285" s="325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7"/>
      <c r="AB285" s="325"/>
      <c r="AC285" s="325"/>
      <c r="AD285" s="325"/>
      <c r="AE285" s="325"/>
      <c r="AF285" s="325"/>
      <c r="AG285" s="325"/>
      <c r="AH285" s="325"/>
      <c r="AI285" s="325"/>
      <c r="AJ285" s="325"/>
      <c r="AK285" s="325"/>
      <c r="AL285" s="325"/>
      <c r="AM285" s="325"/>
      <c r="AN285" s="325"/>
      <c r="AO285" s="325"/>
      <c r="AP285" s="325"/>
      <c r="AQ285" s="325"/>
      <c r="AR285" s="325"/>
      <c r="AS285" s="325"/>
      <c r="AT285" s="325"/>
      <c r="AU285" s="325"/>
      <c r="AV285" s="325"/>
      <c r="AW285" s="325"/>
      <c r="AX285" s="325"/>
      <c r="AY285" s="325"/>
      <c r="AZ285" s="325"/>
      <c r="BA285" s="325"/>
      <c r="BB285" s="325"/>
      <c r="BC285" s="325"/>
      <c r="BD285" s="326"/>
    </row>
    <row r="286" spans="1:100">
      <c r="A286" s="348"/>
      <c r="B286" s="329"/>
      <c r="C286" s="338"/>
      <c r="D286" s="28">
        <v>-7</v>
      </c>
      <c r="E286" s="330"/>
      <c r="F286" s="331"/>
      <c r="G286" s="258">
        <f>'6'!G285</f>
        <v>4.6167971786623199E-3</v>
      </c>
      <c r="H286" s="268">
        <f>'6'!H285</f>
        <v>6.9705450977250796E-4</v>
      </c>
      <c r="I286" s="267">
        <f>'6'!I285</f>
        <v>4.6518988274292898E-3</v>
      </c>
      <c r="J286" s="266">
        <f>'6'!J285</f>
        <v>7.0753862403461203E-4</v>
      </c>
      <c r="K286" s="6"/>
      <c r="L286" s="333"/>
      <c r="M286" s="325"/>
      <c r="N286" s="325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7"/>
      <c r="AB286" s="325"/>
      <c r="AC286" s="325"/>
      <c r="AD286" s="325"/>
      <c r="AE286" s="325"/>
      <c r="AF286" s="325"/>
      <c r="AG286" s="325"/>
      <c r="AH286" s="325"/>
      <c r="AI286" s="325"/>
      <c r="AJ286" s="325"/>
      <c r="AK286" s="325"/>
      <c r="AL286" s="325"/>
      <c r="AM286" s="325"/>
      <c r="AN286" s="325"/>
      <c r="AO286" s="325"/>
      <c r="AP286" s="325"/>
      <c r="AQ286" s="325"/>
      <c r="AR286" s="325"/>
      <c r="AS286" s="325"/>
      <c r="AT286" s="325"/>
      <c r="AU286" s="325"/>
      <c r="AV286" s="325"/>
      <c r="AW286" s="325"/>
      <c r="AX286" s="325"/>
      <c r="AY286" s="325"/>
      <c r="AZ286" s="325"/>
      <c r="BA286" s="325"/>
      <c r="BB286" s="325"/>
      <c r="BC286" s="325"/>
      <c r="BD286" s="326"/>
    </row>
    <row r="287" spans="1:100">
      <c r="A287" s="348"/>
      <c r="B287" s="329"/>
      <c r="C287" s="338"/>
      <c r="D287" s="28">
        <v>-6</v>
      </c>
      <c r="E287" s="330"/>
      <c r="F287" s="331"/>
      <c r="G287" s="258">
        <f>'6'!G286</f>
        <v>4.32137020016473E-3</v>
      </c>
      <c r="H287" s="268">
        <f>'6'!H286</f>
        <v>6.2720548851481501E-4</v>
      </c>
      <c r="I287" s="267">
        <f>'6'!I286</f>
        <v>4.0528201831797296E-3</v>
      </c>
      <c r="J287" s="266">
        <f>'6'!J286</f>
        <v>5.9668427991573501E-4</v>
      </c>
      <c r="K287" s="6"/>
      <c r="L287" s="333"/>
      <c r="M287" s="325"/>
      <c r="N287" s="325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7"/>
      <c r="AB287" s="325"/>
      <c r="AC287" s="325"/>
      <c r="AD287" s="325"/>
      <c r="AE287" s="325"/>
      <c r="AF287" s="325"/>
      <c r="AG287" s="325"/>
      <c r="AH287" s="325"/>
      <c r="AI287" s="325"/>
      <c r="AJ287" s="325"/>
      <c r="AK287" s="325"/>
      <c r="AL287" s="325"/>
      <c r="AM287" s="325"/>
      <c r="AN287" s="325"/>
      <c r="AO287" s="325"/>
      <c r="AP287" s="325"/>
      <c r="AQ287" s="325"/>
      <c r="AR287" s="325"/>
      <c r="AS287" s="325"/>
      <c r="AT287" s="325"/>
      <c r="AU287" s="325"/>
      <c r="AV287" s="325"/>
      <c r="AW287" s="325"/>
      <c r="AX287" s="325"/>
      <c r="AY287" s="325"/>
      <c r="AZ287" s="325"/>
      <c r="BA287" s="325"/>
      <c r="BB287" s="325"/>
      <c r="BC287" s="325"/>
      <c r="BD287" s="326"/>
    </row>
    <row r="288" spans="1:100">
      <c r="A288" s="348"/>
      <c r="B288" s="329"/>
      <c r="C288" s="338"/>
      <c r="D288" s="28">
        <v>-5</v>
      </c>
      <c r="E288" s="330"/>
      <c r="F288" s="331"/>
      <c r="G288" s="258">
        <f>'6'!G287</f>
        <v>4.1428192177411999E-3</v>
      </c>
      <c r="H288" s="268">
        <f>'6'!H287</f>
        <v>5.8607449913593995E-4</v>
      </c>
      <c r="I288" s="267">
        <f>'6'!I287</f>
        <v>3.7097591481594899E-3</v>
      </c>
      <c r="J288" s="266">
        <f>'6'!J287</f>
        <v>5.3479102751768004E-4</v>
      </c>
      <c r="K288" s="6"/>
      <c r="L288" s="333"/>
      <c r="M288" s="325"/>
      <c r="N288" s="325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7"/>
      <c r="AB288" s="325"/>
      <c r="AC288" s="325"/>
      <c r="AD288" s="325"/>
      <c r="AE288" s="325"/>
      <c r="AF288" s="325"/>
      <c r="AG288" s="325"/>
      <c r="AH288" s="325"/>
      <c r="AI288" s="325"/>
      <c r="AJ288" s="325"/>
      <c r="AK288" s="325"/>
      <c r="AL288" s="325"/>
      <c r="AM288" s="325"/>
      <c r="AN288" s="325"/>
      <c r="AO288" s="325"/>
      <c r="AP288" s="325"/>
      <c r="AQ288" s="325"/>
      <c r="AR288" s="325"/>
      <c r="AS288" s="325"/>
      <c r="AT288" s="325"/>
      <c r="AU288" s="325"/>
      <c r="AV288" s="325"/>
      <c r="AW288" s="325"/>
      <c r="AX288" s="325"/>
      <c r="AY288" s="325"/>
      <c r="AZ288" s="325"/>
      <c r="BA288" s="325"/>
      <c r="BB288" s="325"/>
      <c r="BC288" s="325"/>
      <c r="BD288" s="326"/>
    </row>
    <row r="289" spans="1:56">
      <c r="A289" s="348"/>
      <c r="B289" s="329"/>
      <c r="C289" s="338"/>
      <c r="D289" s="28">
        <v>-4</v>
      </c>
      <c r="E289" s="330"/>
      <c r="F289" s="331"/>
      <c r="G289" s="258">
        <f>'6'!G288</f>
        <v>4.0832496595301897E-3</v>
      </c>
      <c r="H289" s="268">
        <f>'6'!H288</f>
        <v>5.7254025406419597E-4</v>
      </c>
      <c r="I289" s="267">
        <f>'6'!I288</f>
        <v>3.59851470443023E-3</v>
      </c>
      <c r="J289" s="266">
        <f>'6'!J288</f>
        <v>5.14988405047494E-4</v>
      </c>
      <c r="K289" s="6"/>
      <c r="L289" s="333"/>
      <c r="M289" s="325"/>
      <c r="N289" s="325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7"/>
      <c r="AB289" s="325"/>
      <c r="AC289" s="325"/>
      <c r="AD289" s="325"/>
      <c r="AE289" s="325"/>
      <c r="AF289" s="325"/>
      <c r="AG289" s="325"/>
      <c r="AH289" s="325"/>
      <c r="AI289" s="325"/>
      <c r="AJ289" s="325"/>
      <c r="AK289" s="325"/>
      <c r="AL289" s="325"/>
      <c r="AM289" s="325"/>
      <c r="AN289" s="325"/>
      <c r="AO289" s="325"/>
      <c r="AP289" s="325"/>
      <c r="AQ289" s="325"/>
      <c r="AR289" s="325"/>
      <c r="AS289" s="325"/>
      <c r="AT289" s="325"/>
      <c r="AU289" s="325"/>
      <c r="AV289" s="325"/>
      <c r="AW289" s="325"/>
      <c r="AX289" s="325"/>
      <c r="AY289" s="325"/>
      <c r="AZ289" s="325"/>
      <c r="BA289" s="325"/>
      <c r="BB289" s="325"/>
      <c r="BC289" s="325"/>
      <c r="BD289" s="326"/>
    </row>
    <row r="290" spans="1:56">
      <c r="A290" s="348"/>
      <c r="B290" s="329"/>
      <c r="C290" s="338"/>
      <c r="D290" s="28">
        <v>-3</v>
      </c>
      <c r="E290" s="330"/>
      <c r="F290" s="331"/>
      <c r="G290" s="258">
        <f>G288</f>
        <v>4.1428192177411999E-3</v>
      </c>
      <c r="H290" s="268">
        <f t="shared" ref="H290:J290" si="676">H288</f>
        <v>5.8607449913593995E-4</v>
      </c>
      <c r="I290" s="267">
        <f t="shared" si="676"/>
        <v>3.7097591481594899E-3</v>
      </c>
      <c r="J290" s="266">
        <f t="shared" si="676"/>
        <v>5.3479102751768004E-4</v>
      </c>
      <c r="K290" s="6"/>
      <c r="L290" s="333"/>
      <c r="M290" s="325"/>
      <c r="N290" s="325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7"/>
      <c r="AB290" s="325"/>
      <c r="AC290" s="325"/>
      <c r="AD290" s="325"/>
      <c r="AE290" s="325"/>
      <c r="AF290" s="325"/>
      <c r="AG290" s="325"/>
      <c r="AH290" s="325"/>
      <c r="AI290" s="325"/>
      <c r="AJ290" s="325"/>
      <c r="AK290" s="325"/>
      <c r="AL290" s="325"/>
      <c r="AM290" s="325"/>
      <c r="AN290" s="325"/>
      <c r="AO290" s="325"/>
      <c r="AP290" s="325"/>
      <c r="AQ290" s="325"/>
      <c r="AR290" s="325"/>
      <c r="AS290" s="325"/>
      <c r="AT290" s="325"/>
      <c r="AU290" s="325"/>
      <c r="AV290" s="325"/>
      <c r="AW290" s="325"/>
      <c r="AX290" s="325"/>
      <c r="AY290" s="325"/>
      <c r="AZ290" s="325"/>
      <c r="BA290" s="325"/>
      <c r="BB290" s="325"/>
      <c r="BC290" s="325"/>
      <c r="BD290" s="326"/>
    </row>
    <row r="291" spans="1:56">
      <c r="A291" s="348"/>
      <c r="B291" s="329"/>
      <c r="C291" s="338"/>
      <c r="D291" s="28">
        <v>-2</v>
      </c>
      <c r="E291" s="330"/>
      <c r="F291" s="331"/>
      <c r="G291" s="258">
        <f>G287</f>
        <v>4.32137020016473E-3</v>
      </c>
      <c r="H291" s="268">
        <f t="shared" ref="H291:J291" si="677">H287</f>
        <v>6.2720548851481501E-4</v>
      </c>
      <c r="I291" s="267">
        <f t="shared" si="677"/>
        <v>4.0528201831797296E-3</v>
      </c>
      <c r="J291" s="266">
        <f t="shared" si="677"/>
        <v>5.9668427991573501E-4</v>
      </c>
      <c r="K291" s="6"/>
      <c r="L291" s="333"/>
      <c r="M291" s="325"/>
      <c r="N291" s="325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7"/>
      <c r="AB291" s="325"/>
      <c r="AC291" s="325"/>
      <c r="AD291" s="325"/>
      <c r="AE291" s="325"/>
      <c r="AF291" s="325"/>
      <c r="AG291" s="325"/>
      <c r="AH291" s="325"/>
      <c r="AI291" s="325"/>
      <c r="AJ291" s="325"/>
      <c r="AK291" s="325"/>
      <c r="AL291" s="325"/>
      <c r="AM291" s="325"/>
      <c r="AN291" s="325"/>
      <c r="AO291" s="325"/>
      <c r="AP291" s="325"/>
      <c r="AQ291" s="325"/>
      <c r="AR291" s="325"/>
      <c r="AS291" s="325"/>
      <c r="AT291" s="325"/>
      <c r="AU291" s="325"/>
      <c r="AV291" s="325"/>
      <c r="AW291" s="325"/>
      <c r="AX291" s="325"/>
      <c r="AY291" s="325"/>
      <c r="AZ291" s="325"/>
      <c r="BA291" s="325"/>
      <c r="BB291" s="325"/>
      <c r="BC291" s="325"/>
      <c r="BD291" s="326"/>
    </row>
    <row r="292" spans="1:56">
      <c r="A292" s="348"/>
      <c r="B292" s="329"/>
      <c r="C292" s="338"/>
      <c r="D292" s="28">
        <v>-1</v>
      </c>
      <c r="E292" s="330"/>
      <c r="F292" s="331"/>
      <c r="G292" s="258">
        <f>G286</f>
        <v>4.6167971786623199E-3</v>
      </c>
      <c r="H292" s="268">
        <f t="shared" ref="H292:J292" si="678">H286</f>
        <v>6.9705450977250796E-4</v>
      </c>
      <c r="I292" s="267">
        <f t="shared" si="678"/>
        <v>4.6518988274292898E-3</v>
      </c>
      <c r="J292" s="266">
        <f t="shared" si="678"/>
        <v>7.0753862403461203E-4</v>
      </c>
      <c r="K292" s="6"/>
      <c r="L292" s="333"/>
      <c r="M292" s="325"/>
      <c r="N292" s="325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7"/>
      <c r="AB292" s="325"/>
      <c r="AC292" s="325"/>
      <c r="AD292" s="325"/>
      <c r="AE292" s="325"/>
      <c r="AF292" s="325"/>
      <c r="AG292" s="325"/>
      <c r="AH292" s="325"/>
      <c r="AI292" s="325"/>
      <c r="AJ292" s="325"/>
      <c r="AK292" s="325"/>
      <c r="AL292" s="325"/>
      <c r="AM292" s="325"/>
      <c r="AN292" s="325"/>
      <c r="AO292" s="325"/>
      <c r="AP292" s="325"/>
      <c r="AQ292" s="325"/>
      <c r="AR292" s="325"/>
      <c r="AS292" s="325"/>
      <c r="AT292" s="325"/>
      <c r="AU292" s="325"/>
      <c r="AV292" s="325"/>
      <c r="AW292" s="325"/>
      <c r="AX292" s="325"/>
      <c r="AY292" s="325"/>
      <c r="AZ292" s="325"/>
      <c r="BA292" s="325"/>
      <c r="BB292" s="325"/>
      <c r="BC292" s="325"/>
      <c r="BD292" s="326"/>
    </row>
    <row r="293" spans="1:56">
      <c r="A293" s="348"/>
      <c r="B293" s="329"/>
      <c r="C293" s="338"/>
      <c r="D293" s="28">
        <v>0</v>
      </c>
      <c r="E293" s="330"/>
      <c r="F293" s="331"/>
      <c r="G293" s="258">
        <f>G285</f>
        <v>5.02143303532087E-3</v>
      </c>
      <c r="H293" s="268">
        <f t="shared" ref="H293:J293" si="679">H285</f>
        <v>7.9616209940694903E-4</v>
      </c>
      <c r="I293" s="267">
        <f t="shared" si="679"/>
        <v>5.5353183745727504E-3</v>
      </c>
      <c r="J293" s="266">
        <f t="shared" si="679"/>
        <v>8.7673110175538098E-4</v>
      </c>
      <c r="K293" s="6"/>
      <c r="L293" s="333"/>
      <c r="M293" s="325"/>
      <c r="N293" s="325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7"/>
      <c r="AB293" s="325"/>
      <c r="AC293" s="325"/>
      <c r="AD293" s="325"/>
      <c r="AE293" s="325"/>
      <c r="AF293" s="325"/>
      <c r="AG293" s="325"/>
      <c r="AH293" s="325"/>
      <c r="AI293" s="325"/>
      <c r="AJ293" s="325"/>
      <c r="AK293" s="325"/>
      <c r="AL293" s="325"/>
      <c r="AM293" s="325"/>
      <c r="AN293" s="325"/>
      <c r="AO293" s="325"/>
      <c r="AP293" s="325"/>
      <c r="AQ293" s="325"/>
      <c r="AR293" s="325"/>
      <c r="AS293" s="325"/>
      <c r="AT293" s="325"/>
      <c r="AU293" s="325"/>
      <c r="AV293" s="325"/>
      <c r="AW293" s="325"/>
      <c r="AX293" s="325"/>
      <c r="AY293" s="325"/>
      <c r="AZ293" s="325"/>
      <c r="BA293" s="325"/>
      <c r="BB293" s="325"/>
      <c r="BC293" s="325"/>
      <c r="BD293" s="326"/>
    </row>
    <row r="294" spans="1:56">
      <c r="A294" s="348"/>
      <c r="B294" s="329"/>
      <c r="C294" s="338"/>
      <c r="D294" s="28">
        <v>1</v>
      </c>
      <c r="E294" s="330"/>
      <c r="F294" s="331"/>
      <c r="G294" s="97">
        <f>G284</f>
        <v>5.51639549621224E-3</v>
      </c>
      <c r="H294" s="51">
        <f t="shared" ref="H294:J294" si="680">H284</f>
        <v>9.2243513500118502E-4</v>
      </c>
      <c r="I294" s="126">
        <f t="shared" si="680"/>
        <v>6.71325139378576E-3</v>
      </c>
      <c r="J294" s="173">
        <f t="shared" si="680"/>
        <v>1.1114908652608401E-3</v>
      </c>
      <c r="K294" s="6"/>
      <c r="L294" s="333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7"/>
      <c r="AB294" s="325"/>
      <c r="AC294" s="325"/>
      <c r="AD294" s="325"/>
      <c r="AE294" s="325"/>
      <c r="AF294" s="325"/>
      <c r="AG294" s="325"/>
      <c r="AH294" s="325"/>
      <c r="AI294" s="325"/>
      <c r="AJ294" s="325"/>
      <c r="AK294" s="325"/>
      <c r="AL294" s="325"/>
      <c r="AM294" s="325"/>
      <c r="AN294" s="325"/>
      <c r="AO294" s="325"/>
      <c r="AP294" s="325"/>
      <c r="AQ294" s="325"/>
      <c r="AR294" s="325"/>
      <c r="AS294" s="325"/>
      <c r="AT294" s="325"/>
      <c r="AU294" s="325"/>
      <c r="AV294" s="325"/>
      <c r="AW294" s="325"/>
      <c r="AX294" s="325"/>
      <c r="AY294" s="325"/>
      <c r="AZ294" s="325"/>
      <c r="BA294" s="325"/>
      <c r="BB294" s="325"/>
      <c r="BC294" s="325"/>
      <c r="BD294" s="326"/>
    </row>
    <row r="295" spans="1:56">
      <c r="A295" s="348"/>
      <c r="B295" s="329"/>
      <c r="C295" s="338"/>
      <c r="D295" s="28">
        <v>2</v>
      </c>
      <c r="E295" s="330"/>
      <c r="F295" s="331"/>
      <c r="G295" s="97">
        <f>G303</f>
        <v>6.06564636959246E-3</v>
      </c>
      <c r="H295" s="51">
        <f t="shared" ref="H295:J295" si="681">H303</f>
        <v>1.0685656939992899E-3</v>
      </c>
      <c r="I295" s="126">
        <f t="shared" si="681"/>
        <v>8.1434641790945599E-3</v>
      </c>
      <c r="J295" s="173">
        <f t="shared" si="681"/>
        <v>1.4084938826877101E-3</v>
      </c>
      <c r="K295" s="6"/>
      <c r="L295" s="333"/>
      <c r="M295" s="325"/>
      <c r="N295" s="325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7"/>
      <c r="AB295" s="325"/>
      <c r="AC295" s="325"/>
      <c r="AD295" s="325"/>
      <c r="AE295" s="325"/>
      <c r="AF295" s="325"/>
      <c r="AG295" s="325"/>
      <c r="AH295" s="325"/>
      <c r="AI295" s="325"/>
      <c r="AJ295" s="325"/>
      <c r="AK295" s="325"/>
      <c r="AL295" s="325"/>
      <c r="AM295" s="325"/>
      <c r="AN295" s="325"/>
      <c r="AO295" s="325"/>
      <c r="AP295" s="325"/>
      <c r="AQ295" s="325"/>
      <c r="AR295" s="325"/>
      <c r="AS295" s="325"/>
      <c r="AT295" s="325"/>
      <c r="AU295" s="325"/>
      <c r="AV295" s="325"/>
      <c r="AW295" s="325"/>
      <c r="AX295" s="325"/>
      <c r="AY295" s="325"/>
      <c r="AZ295" s="325"/>
      <c r="BA295" s="325"/>
      <c r="BB295" s="325"/>
      <c r="BC295" s="325"/>
      <c r="BD295" s="326"/>
    </row>
    <row r="296" spans="1:56">
      <c r="A296" s="348"/>
      <c r="B296" s="329"/>
      <c r="C296" s="338"/>
      <c r="D296" s="28">
        <v>3</v>
      </c>
      <c r="E296" s="330"/>
      <c r="F296" s="331"/>
      <c r="G296" s="97">
        <f>G302</f>
        <v>6.6129572973444503E-3</v>
      </c>
      <c r="H296" s="51">
        <f t="shared" ref="H296:J296" si="682">H302</f>
        <v>1.2199902816023101E-3</v>
      </c>
      <c r="I296" s="126">
        <f t="shared" si="682"/>
        <v>9.6949968179689001E-3</v>
      </c>
      <c r="J296" s="173">
        <f t="shared" si="682"/>
        <v>1.74330780089559E-3</v>
      </c>
      <c r="K296" s="6"/>
      <c r="L296" s="333"/>
      <c r="M296" s="325"/>
      <c r="N296" s="325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7"/>
      <c r="AB296" s="325"/>
      <c r="AC296" s="325"/>
      <c r="AD296" s="325"/>
      <c r="AE296" s="325"/>
      <c r="AF296" s="325"/>
      <c r="AG296" s="325"/>
      <c r="AH296" s="325"/>
      <c r="AI296" s="325"/>
      <c r="AJ296" s="325"/>
      <c r="AK296" s="325"/>
      <c r="AL296" s="325"/>
      <c r="AM296" s="325"/>
      <c r="AN296" s="325"/>
      <c r="AO296" s="325"/>
      <c r="AP296" s="325"/>
      <c r="AQ296" s="325"/>
      <c r="AR296" s="325"/>
      <c r="AS296" s="325"/>
      <c r="AT296" s="325"/>
      <c r="AU296" s="325"/>
      <c r="AV296" s="325"/>
      <c r="AW296" s="325"/>
      <c r="AX296" s="325"/>
      <c r="AY296" s="325"/>
      <c r="AZ296" s="325"/>
      <c r="BA296" s="325"/>
      <c r="BB296" s="325"/>
      <c r="BC296" s="325"/>
      <c r="BD296" s="326"/>
    </row>
    <row r="297" spans="1:56">
      <c r="A297" s="348"/>
      <c r="B297" s="329"/>
      <c r="C297" s="338"/>
      <c r="D297" s="28">
        <v>4</v>
      </c>
      <c r="E297" s="330"/>
      <c r="F297" s="331"/>
      <c r="G297" s="97">
        <f>G301</f>
        <v>7.0858464835184404E-3</v>
      </c>
      <c r="H297" s="51">
        <f t="shared" ref="H297:J297" si="683">H301</f>
        <v>1.3551712731467501E-3</v>
      </c>
      <c r="I297" s="126">
        <f t="shared" si="683"/>
        <v>1.11353466858543E-2</v>
      </c>
      <c r="J297" s="173">
        <f t="shared" si="683"/>
        <v>2.0642852897604399E-3</v>
      </c>
      <c r="K297" s="6"/>
      <c r="L297" s="333"/>
      <c r="M297" s="325"/>
      <c r="N297" s="325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7"/>
      <c r="AB297" s="325"/>
      <c r="AC297" s="325"/>
      <c r="AD297" s="325"/>
      <c r="AE297" s="325"/>
      <c r="AF297" s="325"/>
      <c r="AG297" s="325"/>
      <c r="AH297" s="325"/>
      <c r="AI297" s="325"/>
      <c r="AJ297" s="325"/>
      <c r="AK297" s="325"/>
      <c r="AL297" s="325"/>
      <c r="AM297" s="325"/>
      <c r="AN297" s="325"/>
      <c r="AO297" s="325"/>
      <c r="AP297" s="325"/>
      <c r="AQ297" s="325"/>
      <c r="AR297" s="325"/>
      <c r="AS297" s="325"/>
      <c r="AT297" s="325"/>
      <c r="AU297" s="325"/>
      <c r="AV297" s="325"/>
      <c r="AW297" s="325"/>
      <c r="AX297" s="325"/>
      <c r="AY297" s="325"/>
      <c r="AZ297" s="325"/>
      <c r="BA297" s="325"/>
      <c r="BB297" s="325"/>
      <c r="BC297" s="325"/>
      <c r="BD297" s="326"/>
    </row>
    <row r="298" spans="1:56">
      <c r="A298" s="348"/>
      <c r="B298" s="329"/>
      <c r="C298" s="338"/>
      <c r="D298" s="28">
        <v>5</v>
      </c>
      <c r="E298" s="330"/>
      <c r="F298" s="331"/>
      <c r="G298" s="97">
        <f>G300</f>
        <v>7.4089017562161599E-3</v>
      </c>
      <c r="H298" s="51">
        <f t="shared" ref="H298:J298" si="684">H300</f>
        <v>1.44970767298121E-3</v>
      </c>
      <c r="I298" s="126">
        <f t="shared" si="684"/>
        <v>1.21717415872565E-2</v>
      </c>
      <c r="J298" s="173">
        <f t="shared" si="684"/>
        <v>2.30063155742972E-3</v>
      </c>
      <c r="K298" s="6"/>
      <c r="L298" s="333"/>
      <c r="M298" s="325"/>
      <c r="N298" s="325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7"/>
      <c r="AB298" s="325"/>
      <c r="AC298" s="325"/>
      <c r="AD298" s="325"/>
      <c r="AE298" s="325"/>
      <c r="AF298" s="325"/>
      <c r="AG298" s="325"/>
      <c r="AH298" s="325"/>
      <c r="AI298" s="325"/>
      <c r="AJ298" s="325"/>
      <c r="AK298" s="325"/>
      <c r="AL298" s="325"/>
      <c r="AM298" s="325"/>
      <c r="AN298" s="325"/>
      <c r="AO298" s="325"/>
      <c r="AP298" s="325"/>
      <c r="AQ298" s="325"/>
      <c r="AR298" s="325"/>
      <c r="AS298" s="325"/>
      <c r="AT298" s="325"/>
      <c r="AU298" s="325"/>
      <c r="AV298" s="325"/>
      <c r="AW298" s="325"/>
      <c r="AX298" s="325"/>
      <c r="AY298" s="325"/>
      <c r="AZ298" s="325"/>
      <c r="BA298" s="325"/>
      <c r="BB298" s="325"/>
      <c r="BC298" s="325"/>
      <c r="BD298" s="326"/>
    </row>
    <row r="299" spans="1:56">
      <c r="A299" s="348"/>
      <c r="B299" s="329"/>
      <c r="C299" s="338"/>
      <c r="D299" s="28">
        <v>6</v>
      </c>
      <c r="E299" s="330"/>
      <c r="F299" s="331"/>
      <c r="G299" s="97">
        <f>'6'!G298</f>
        <v>7.5239893379778298E-3</v>
      </c>
      <c r="H299" s="51">
        <f>'6'!H298</f>
        <v>1.4837992892349501E-3</v>
      </c>
      <c r="I299" s="126">
        <f>'6'!I298</f>
        <v>1.2551135805243E-2</v>
      </c>
      <c r="J299" s="173">
        <f>'6'!J298</f>
        <v>2.3881981553437099E-3</v>
      </c>
      <c r="K299" s="6"/>
      <c r="L299" s="333"/>
      <c r="M299" s="325"/>
      <c r="N299" s="325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7"/>
      <c r="AB299" s="325"/>
      <c r="AC299" s="325"/>
      <c r="AD299" s="325"/>
      <c r="AE299" s="325"/>
      <c r="AF299" s="325"/>
      <c r="AG299" s="325"/>
      <c r="AH299" s="325"/>
      <c r="AI299" s="325"/>
      <c r="AJ299" s="325"/>
      <c r="AK299" s="325"/>
      <c r="AL299" s="325"/>
      <c r="AM299" s="325"/>
      <c r="AN299" s="325"/>
      <c r="AO299" s="325"/>
      <c r="AP299" s="325"/>
      <c r="AQ299" s="325"/>
      <c r="AR299" s="325"/>
      <c r="AS299" s="325"/>
      <c r="AT299" s="325"/>
      <c r="AU299" s="325"/>
      <c r="AV299" s="325"/>
      <c r="AW299" s="325"/>
      <c r="AX299" s="325"/>
      <c r="AY299" s="325"/>
      <c r="AZ299" s="325"/>
      <c r="BA299" s="325"/>
      <c r="BB299" s="325"/>
      <c r="BC299" s="325"/>
      <c r="BD299" s="326"/>
    </row>
    <row r="300" spans="1:56">
      <c r="A300" s="348"/>
      <c r="B300" s="329"/>
      <c r="C300" s="338"/>
      <c r="D300" s="28">
        <v>7</v>
      </c>
      <c r="E300" s="330"/>
      <c r="F300" s="331"/>
      <c r="G300" s="97">
        <f>'6'!G299</f>
        <v>7.4089017562161599E-3</v>
      </c>
      <c r="H300" s="51">
        <f>'6'!H299</f>
        <v>1.44970767298121E-3</v>
      </c>
      <c r="I300" s="126">
        <f>'6'!I299</f>
        <v>1.21717415872565E-2</v>
      </c>
      <c r="J300" s="173">
        <f>'6'!J299</f>
        <v>2.30063155742972E-3</v>
      </c>
      <c r="K300" s="6"/>
      <c r="L300" s="333"/>
      <c r="M300" s="325"/>
      <c r="N300" s="325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7"/>
      <c r="AB300" s="325"/>
      <c r="AC300" s="325"/>
      <c r="AD300" s="325"/>
      <c r="AE300" s="325"/>
      <c r="AF300" s="325"/>
      <c r="AG300" s="325"/>
      <c r="AH300" s="325"/>
      <c r="AI300" s="325"/>
      <c r="AJ300" s="325"/>
      <c r="AK300" s="325"/>
      <c r="AL300" s="325"/>
      <c r="AM300" s="325"/>
      <c r="AN300" s="325"/>
      <c r="AO300" s="325"/>
      <c r="AP300" s="325"/>
      <c r="AQ300" s="325"/>
      <c r="AR300" s="325"/>
      <c r="AS300" s="325"/>
      <c r="AT300" s="325"/>
      <c r="AU300" s="325"/>
      <c r="AV300" s="325"/>
      <c r="AW300" s="325"/>
      <c r="AX300" s="325"/>
      <c r="AY300" s="325"/>
      <c r="AZ300" s="325"/>
      <c r="BA300" s="325"/>
      <c r="BB300" s="325"/>
      <c r="BC300" s="325"/>
      <c r="BD300" s="326"/>
    </row>
    <row r="301" spans="1:56">
      <c r="A301" s="348"/>
      <c r="B301" s="329"/>
      <c r="C301" s="338"/>
      <c r="D301" s="28">
        <v>8</v>
      </c>
      <c r="E301" s="330"/>
      <c r="F301" s="331"/>
      <c r="G301" s="97">
        <f>'6'!G300</f>
        <v>7.0858464835184404E-3</v>
      </c>
      <c r="H301" s="51">
        <f>'6'!H300</f>
        <v>1.3551712731467501E-3</v>
      </c>
      <c r="I301" s="126">
        <f>'6'!I300</f>
        <v>1.11353466858543E-2</v>
      </c>
      <c r="J301" s="173">
        <f>'6'!J300</f>
        <v>2.0642852897604399E-3</v>
      </c>
      <c r="K301" s="6"/>
      <c r="L301" s="333"/>
      <c r="M301" s="325"/>
      <c r="N301" s="325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7"/>
      <c r="AB301" s="325"/>
      <c r="AC301" s="325"/>
      <c r="AD301" s="325"/>
      <c r="AE301" s="325"/>
      <c r="AF301" s="325"/>
      <c r="AG301" s="325"/>
      <c r="AH301" s="325"/>
      <c r="AI301" s="325"/>
      <c r="AJ301" s="325"/>
      <c r="AK301" s="325"/>
      <c r="AL301" s="325"/>
      <c r="AM301" s="325"/>
      <c r="AN301" s="325"/>
      <c r="AO301" s="325"/>
      <c r="AP301" s="325"/>
      <c r="AQ301" s="325"/>
      <c r="AR301" s="325"/>
      <c r="AS301" s="325"/>
      <c r="AT301" s="325"/>
      <c r="AU301" s="325"/>
      <c r="AV301" s="325"/>
      <c r="AW301" s="325"/>
      <c r="AX301" s="325"/>
      <c r="AY301" s="325"/>
      <c r="AZ301" s="325"/>
      <c r="BA301" s="325"/>
      <c r="BB301" s="325"/>
      <c r="BC301" s="325"/>
      <c r="BD301" s="326"/>
    </row>
    <row r="302" spans="1:56">
      <c r="A302" s="348"/>
      <c r="B302" s="329"/>
      <c r="C302" s="338"/>
      <c r="D302" s="28">
        <v>9</v>
      </c>
      <c r="E302" s="330"/>
      <c r="F302" s="331"/>
      <c r="G302" s="97">
        <f>'6'!G301</f>
        <v>6.6129572973444503E-3</v>
      </c>
      <c r="H302" s="51">
        <f>'6'!H301</f>
        <v>1.2199902816023101E-3</v>
      </c>
      <c r="I302" s="126">
        <f>'6'!I301</f>
        <v>9.6949968179689001E-3</v>
      </c>
      <c r="J302" s="173">
        <f>'6'!J301</f>
        <v>1.74330780089559E-3</v>
      </c>
      <c r="K302" s="6"/>
      <c r="L302" s="333"/>
      <c r="M302" s="325"/>
      <c r="N302" s="325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7"/>
      <c r="AB302" s="325"/>
      <c r="AC302" s="325"/>
      <c r="AD302" s="325"/>
      <c r="AE302" s="325"/>
      <c r="AF302" s="325"/>
      <c r="AG302" s="325"/>
      <c r="AH302" s="325"/>
      <c r="AI302" s="325"/>
      <c r="AJ302" s="325"/>
      <c r="AK302" s="325"/>
      <c r="AL302" s="325"/>
      <c r="AM302" s="325"/>
      <c r="AN302" s="325"/>
      <c r="AO302" s="325"/>
      <c r="AP302" s="325"/>
      <c r="AQ302" s="325"/>
      <c r="AR302" s="325"/>
      <c r="AS302" s="325"/>
      <c r="AT302" s="325"/>
      <c r="AU302" s="325"/>
      <c r="AV302" s="325"/>
      <c r="AW302" s="325"/>
      <c r="AX302" s="325"/>
      <c r="AY302" s="325"/>
      <c r="AZ302" s="325"/>
      <c r="BA302" s="325"/>
      <c r="BB302" s="325"/>
      <c r="BC302" s="325"/>
      <c r="BD302" s="326"/>
    </row>
    <row r="303" spans="1:56">
      <c r="A303" s="348"/>
      <c r="B303" s="329"/>
      <c r="C303" s="338"/>
      <c r="D303" s="29">
        <v>10</v>
      </c>
      <c r="E303" s="330"/>
      <c r="F303" s="331"/>
      <c r="G303" s="97">
        <f>'6'!G302</f>
        <v>6.06564636959246E-3</v>
      </c>
      <c r="H303" s="51">
        <f>'6'!H302</f>
        <v>1.0685656939992899E-3</v>
      </c>
      <c r="I303" s="126">
        <f>'6'!I302</f>
        <v>8.1434641790945599E-3</v>
      </c>
      <c r="J303" s="173">
        <f>'6'!J302</f>
        <v>1.4084938826877101E-3</v>
      </c>
      <c r="K303" s="30"/>
      <c r="L303" s="334"/>
      <c r="M303" s="325"/>
      <c r="N303" s="325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7"/>
      <c r="AB303" s="325"/>
      <c r="AC303" s="325"/>
      <c r="AD303" s="325"/>
      <c r="AE303" s="325"/>
      <c r="AF303" s="325"/>
      <c r="AG303" s="325"/>
      <c r="AH303" s="325"/>
      <c r="AI303" s="325"/>
      <c r="AJ303" s="325"/>
      <c r="AK303" s="325"/>
      <c r="AL303" s="325"/>
      <c r="AM303" s="325"/>
      <c r="AN303" s="325"/>
      <c r="AO303" s="325"/>
      <c r="AP303" s="325"/>
      <c r="AQ303" s="325"/>
      <c r="AR303" s="325"/>
      <c r="AS303" s="325"/>
      <c r="AT303" s="325"/>
      <c r="AU303" s="325"/>
      <c r="AV303" s="325"/>
      <c r="AW303" s="325"/>
      <c r="AX303" s="325"/>
      <c r="AY303" s="325"/>
      <c r="AZ303" s="325"/>
      <c r="BA303" s="325"/>
      <c r="BB303" s="325"/>
      <c r="BC303" s="325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251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37"/>
      <c r="D305" s="26">
        <v>-9</v>
      </c>
      <c r="E305" s="335">
        <v>3.8143823268231599E-307</v>
      </c>
      <c r="F305" s="336">
        <v>2.4950806894799001E-275</v>
      </c>
      <c r="G305" s="100">
        <f>'6'!G324</f>
        <v>0</v>
      </c>
      <c r="H305" s="64">
        <f>'6'!H324</f>
        <v>0</v>
      </c>
      <c r="I305" s="269">
        <f>'6'!I324</f>
        <v>0</v>
      </c>
      <c r="J305" s="204">
        <f>'6'!J324</f>
        <v>0</v>
      </c>
      <c r="K305" s="27"/>
      <c r="L305" s="332">
        <f>1-SUM(M305:BC324)</f>
        <v>0.16326987584283581</v>
      </c>
      <c r="M305" s="325">
        <f>G315+I315</f>
        <v>0</v>
      </c>
      <c r="N305" s="325">
        <f>G322+I322+J315</f>
        <v>1.71807555141274E-70</v>
      </c>
      <c r="O305" s="325">
        <f>G324+I324+H315</f>
        <v>6.4463194907750857E-265</v>
      </c>
      <c r="P305" s="325">
        <f>G317+I317+J322</f>
        <v>9.8300199670221498E-74</v>
      </c>
      <c r="Q305" s="325">
        <f>G313+I313</f>
        <v>0</v>
      </c>
      <c r="R305" s="325">
        <f>G319+I319+H322+J324</f>
        <v>1.51986133890874E-10</v>
      </c>
      <c r="S305" s="325">
        <f>G306+I306</f>
        <v>0</v>
      </c>
      <c r="T305" s="325">
        <f>G308+I308+J317</f>
        <v>8.69835112111481E-193</v>
      </c>
      <c r="U305" s="325">
        <f>G311+I311+H324</f>
        <v>1.23110487147049E-272</v>
      </c>
      <c r="V305" s="325">
        <f>G320+I320+J313</f>
        <v>0.15400720290569</v>
      </c>
      <c r="W305" s="325">
        <f>G309+I309</f>
        <v>0</v>
      </c>
      <c r="X305" s="325">
        <f>G312+I312+J319+H317</f>
        <v>3.1929292175315799E-10</v>
      </c>
      <c r="Y305" s="325">
        <f>G318+I318</f>
        <v>1.71807555141274E-70</v>
      </c>
      <c r="Z305" s="325">
        <f>G310+I310+J306</f>
        <v>0</v>
      </c>
      <c r="AA305" s="327">
        <f>G321+I321+H313</f>
        <v>1.51986133890874E-10</v>
      </c>
      <c r="AB305" s="325">
        <f>G307+I307+J308</f>
        <v>0</v>
      </c>
      <c r="AC305" s="325">
        <f>G323+I323</f>
        <v>9.1737906610909348E-168</v>
      </c>
      <c r="AD305" s="325">
        <f>G316+I316+J311+H319</f>
        <v>4.44639343111688E-50</v>
      </c>
      <c r="AE305" s="325">
        <f>G305+I305</f>
        <v>0</v>
      </c>
      <c r="AF305" s="325">
        <f>G314+I314+J320</f>
        <v>0.68272292030891601</v>
      </c>
      <c r="AG305" s="325">
        <f>H306</f>
        <v>0</v>
      </c>
      <c r="AH305" s="325">
        <f>J309</f>
        <v>0</v>
      </c>
      <c r="AI305" s="325">
        <f>J312+H308</f>
        <v>0</v>
      </c>
      <c r="AJ305" s="325">
        <f>F305</f>
        <v>2.4950806894799001E-275</v>
      </c>
      <c r="AK305" s="325">
        <f>J318</f>
        <v>9.8300199670221498E-74</v>
      </c>
      <c r="AL305" s="325">
        <f>H311</f>
        <v>0</v>
      </c>
      <c r="AM305" s="325">
        <f>J310</f>
        <v>0</v>
      </c>
      <c r="AN305" s="325">
        <f>J321+H320</f>
        <v>3.1929292175315799E-10</v>
      </c>
      <c r="AO305" s="325">
        <f>J307</f>
        <v>0</v>
      </c>
      <c r="AP305" s="325">
        <f>H309</f>
        <v>0</v>
      </c>
      <c r="AQ305" s="325">
        <f>J323</f>
        <v>8.69835112111481E-193</v>
      </c>
      <c r="AR305" s="325">
        <f>H312+J316</f>
        <v>0</v>
      </c>
      <c r="AS305" s="325">
        <f>J305</f>
        <v>0</v>
      </c>
      <c r="AT305" s="325">
        <f>H318</f>
        <v>1.1417817380498E-91</v>
      </c>
      <c r="AU305" s="325">
        <f>J314</f>
        <v>0</v>
      </c>
      <c r="AV305" s="325">
        <f>H310</f>
        <v>0</v>
      </c>
      <c r="AW305" s="325">
        <f>H321</f>
        <v>4.44639343111688E-50</v>
      </c>
      <c r="AX305" s="325">
        <f>H307</f>
        <v>0</v>
      </c>
      <c r="AY305" s="325">
        <f>E305</f>
        <v>3.8143823268231599E-307</v>
      </c>
      <c r="AZ305" s="325">
        <f>H323</f>
        <v>8.1424874106782201E-170</v>
      </c>
      <c r="BA305" s="325">
        <f>H316</f>
        <v>1.23110487147049E-272</v>
      </c>
      <c r="BB305" s="325">
        <f>H305</f>
        <v>0</v>
      </c>
      <c r="BC305" s="325">
        <f>H314</f>
        <v>0</v>
      </c>
      <c r="BD305" s="326">
        <f>SUMPRODUCT($L$1:$BC$1,BF305:CW305)</f>
        <v>15.194530451837233</v>
      </c>
      <c r="BF305" s="12">
        <f>L305</f>
        <v>0.16326987584283581</v>
      </c>
      <c r="BG305" s="23">
        <f t="shared" ref="BG305:CV305" si="685">M305</f>
        <v>0</v>
      </c>
      <c r="BH305" s="23">
        <f t="shared" si="685"/>
        <v>1.71807555141274E-70</v>
      </c>
      <c r="BI305" s="23">
        <f t="shared" si="685"/>
        <v>6.4463194907750857E-265</v>
      </c>
      <c r="BJ305" s="23">
        <f t="shared" si="685"/>
        <v>9.8300199670221498E-74</v>
      </c>
      <c r="BK305" s="23">
        <f t="shared" si="685"/>
        <v>0</v>
      </c>
      <c r="BL305" s="23">
        <f t="shared" si="685"/>
        <v>1.51986133890874E-10</v>
      </c>
      <c r="BM305" s="23">
        <f t="shared" si="685"/>
        <v>0</v>
      </c>
      <c r="BN305" s="23">
        <f t="shared" si="685"/>
        <v>8.69835112111481E-193</v>
      </c>
      <c r="BO305" s="23">
        <f t="shared" si="685"/>
        <v>1.23110487147049E-272</v>
      </c>
      <c r="BP305" s="23">
        <f t="shared" si="685"/>
        <v>0.15400720290569</v>
      </c>
      <c r="BQ305" s="23">
        <f t="shared" si="685"/>
        <v>0</v>
      </c>
      <c r="BR305" s="23">
        <f t="shared" si="685"/>
        <v>3.1929292175315799E-10</v>
      </c>
      <c r="BS305" s="23">
        <f t="shared" si="685"/>
        <v>1.71807555141274E-70</v>
      </c>
      <c r="BT305" s="23">
        <f t="shared" si="685"/>
        <v>0</v>
      </c>
      <c r="BU305" s="23">
        <f t="shared" si="685"/>
        <v>1.51986133890874E-10</v>
      </c>
      <c r="BV305" s="23">
        <f t="shared" si="685"/>
        <v>0</v>
      </c>
      <c r="BW305" s="23">
        <f t="shared" si="685"/>
        <v>9.1737906610909348E-168</v>
      </c>
      <c r="BX305" s="23">
        <f t="shared" si="685"/>
        <v>4.44639343111688E-50</v>
      </c>
      <c r="BY305" s="23">
        <f t="shared" si="685"/>
        <v>0</v>
      </c>
      <c r="BZ305" s="23">
        <f t="shared" si="685"/>
        <v>0.68272292030891601</v>
      </c>
      <c r="CA305" s="23">
        <f t="shared" si="685"/>
        <v>0</v>
      </c>
      <c r="CB305" s="23">
        <f t="shared" si="685"/>
        <v>0</v>
      </c>
      <c r="CC305" s="23">
        <f t="shared" si="685"/>
        <v>0</v>
      </c>
      <c r="CD305" s="23">
        <f t="shared" si="685"/>
        <v>2.4950806894799001E-275</v>
      </c>
      <c r="CE305" s="23">
        <f t="shared" si="685"/>
        <v>9.8300199670221498E-74</v>
      </c>
      <c r="CF305" s="23">
        <f t="shared" si="685"/>
        <v>0</v>
      </c>
      <c r="CG305" s="23">
        <f t="shared" si="685"/>
        <v>0</v>
      </c>
      <c r="CH305" s="23">
        <f t="shared" si="685"/>
        <v>3.1929292175315799E-10</v>
      </c>
      <c r="CI305" s="23">
        <f t="shared" si="685"/>
        <v>0</v>
      </c>
      <c r="CJ305" s="23">
        <f t="shared" si="685"/>
        <v>0</v>
      </c>
      <c r="CK305" s="23">
        <f t="shared" si="685"/>
        <v>8.69835112111481E-193</v>
      </c>
      <c r="CL305" s="23">
        <f t="shared" si="685"/>
        <v>0</v>
      </c>
      <c r="CM305" s="23">
        <f t="shared" si="685"/>
        <v>0</v>
      </c>
      <c r="CN305" s="23">
        <f t="shared" si="685"/>
        <v>1.1417817380498E-91</v>
      </c>
      <c r="CO305" s="23">
        <f t="shared" si="685"/>
        <v>0</v>
      </c>
      <c r="CP305" s="23">
        <f t="shared" si="685"/>
        <v>0</v>
      </c>
      <c r="CQ305" s="23">
        <f t="shared" si="685"/>
        <v>4.44639343111688E-50</v>
      </c>
      <c r="CR305" s="23">
        <f t="shared" si="685"/>
        <v>0</v>
      </c>
      <c r="CS305" s="23">
        <f t="shared" si="685"/>
        <v>3.8143823268231599E-307</v>
      </c>
      <c r="CT305" s="23">
        <f t="shared" si="685"/>
        <v>8.1424874106782201E-170</v>
      </c>
      <c r="CU305" s="23">
        <f t="shared" si="685"/>
        <v>1.23110487147049E-272</v>
      </c>
      <c r="CV305" s="24">
        <f t="shared" si="685"/>
        <v>0</v>
      </c>
    </row>
    <row r="306" spans="1:100">
      <c r="A306" s="348"/>
      <c r="B306" s="329"/>
      <c r="C306" s="337"/>
      <c r="D306" s="28">
        <v>-8</v>
      </c>
      <c r="E306" s="335"/>
      <c r="F306" s="336"/>
      <c r="G306" s="128">
        <f>'6'!G305</f>
        <v>0</v>
      </c>
      <c r="H306" s="270">
        <f>'6'!H305</f>
        <v>0</v>
      </c>
      <c r="I306" s="271">
        <f>'6'!I305</f>
        <v>0</v>
      </c>
      <c r="J306" s="272">
        <f>'6'!J305</f>
        <v>0</v>
      </c>
      <c r="K306" s="6"/>
      <c r="L306" s="333"/>
      <c r="M306" s="325"/>
      <c r="N306" s="325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7"/>
      <c r="AB306" s="325"/>
      <c r="AC306" s="325"/>
      <c r="AD306" s="325"/>
      <c r="AE306" s="325"/>
      <c r="AF306" s="325"/>
      <c r="AG306" s="325"/>
      <c r="AH306" s="325"/>
      <c r="AI306" s="325"/>
      <c r="AJ306" s="325"/>
      <c r="AK306" s="325"/>
      <c r="AL306" s="325"/>
      <c r="AM306" s="325"/>
      <c r="AN306" s="325"/>
      <c r="AO306" s="325"/>
      <c r="AP306" s="325"/>
      <c r="AQ306" s="325"/>
      <c r="AR306" s="325"/>
      <c r="AS306" s="325"/>
      <c r="AT306" s="325"/>
      <c r="AU306" s="325"/>
      <c r="AV306" s="325"/>
      <c r="AW306" s="325"/>
      <c r="AX306" s="325"/>
      <c r="AY306" s="325"/>
      <c r="AZ306" s="325"/>
      <c r="BA306" s="325"/>
      <c r="BB306" s="325"/>
      <c r="BC306" s="325"/>
      <c r="BD306" s="326"/>
    </row>
    <row r="307" spans="1:100">
      <c r="A307" s="348"/>
      <c r="B307" s="329"/>
      <c r="C307" s="337"/>
      <c r="D307" s="28">
        <v>-7</v>
      </c>
      <c r="E307" s="335"/>
      <c r="F307" s="336"/>
      <c r="G307" s="128">
        <f>'6'!G306</f>
        <v>0</v>
      </c>
      <c r="H307" s="270">
        <f>'6'!H306</f>
        <v>0</v>
      </c>
      <c r="I307" s="271">
        <f>'6'!I306</f>
        <v>0</v>
      </c>
      <c r="J307" s="272">
        <f>'6'!J306</f>
        <v>0</v>
      </c>
      <c r="K307" s="6"/>
      <c r="L307" s="333"/>
      <c r="M307" s="325"/>
      <c r="N307" s="325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7"/>
      <c r="AB307" s="325"/>
      <c r="AC307" s="325"/>
      <c r="AD307" s="325"/>
      <c r="AE307" s="325"/>
      <c r="AF307" s="325"/>
      <c r="AG307" s="325"/>
      <c r="AH307" s="325"/>
      <c r="AI307" s="325"/>
      <c r="AJ307" s="325"/>
      <c r="AK307" s="325"/>
      <c r="AL307" s="325"/>
      <c r="AM307" s="325"/>
      <c r="AN307" s="325"/>
      <c r="AO307" s="325"/>
      <c r="AP307" s="325"/>
      <c r="AQ307" s="325"/>
      <c r="AR307" s="325"/>
      <c r="AS307" s="325"/>
      <c r="AT307" s="325"/>
      <c r="AU307" s="325"/>
      <c r="AV307" s="325"/>
      <c r="AW307" s="325"/>
      <c r="AX307" s="325"/>
      <c r="AY307" s="325"/>
      <c r="AZ307" s="325"/>
      <c r="BA307" s="325"/>
      <c r="BB307" s="325"/>
      <c r="BC307" s="325"/>
      <c r="BD307" s="326"/>
    </row>
    <row r="308" spans="1:100">
      <c r="A308" s="348"/>
      <c r="B308" s="329"/>
      <c r="C308" s="337"/>
      <c r="D308" s="28">
        <v>-6</v>
      </c>
      <c r="E308" s="335"/>
      <c r="F308" s="336"/>
      <c r="G308" s="128">
        <f>'6'!G307</f>
        <v>0</v>
      </c>
      <c r="H308" s="270">
        <f>'6'!H307</f>
        <v>0</v>
      </c>
      <c r="I308" s="271">
        <f>'6'!I307</f>
        <v>0</v>
      </c>
      <c r="J308" s="272">
        <f>'6'!J307</f>
        <v>0</v>
      </c>
      <c r="K308" s="6"/>
      <c r="L308" s="333"/>
      <c r="M308" s="325"/>
      <c r="N308" s="325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7"/>
      <c r="AB308" s="325"/>
      <c r="AC308" s="325"/>
      <c r="AD308" s="325"/>
      <c r="AE308" s="325"/>
      <c r="AF308" s="325"/>
      <c r="AG308" s="325"/>
      <c r="AH308" s="325"/>
      <c r="AI308" s="325"/>
      <c r="AJ308" s="325"/>
      <c r="AK308" s="325"/>
      <c r="AL308" s="325"/>
      <c r="AM308" s="325"/>
      <c r="AN308" s="325"/>
      <c r="AO308" s="325"/>
      <c r="AP308" s="325"/>
      <c r="AQ308" s="325"/>
      <c r="AR308" s="325"/>
      <c r="AS308" s="325"/>
      <c r="AT308" s="325"/>
      <c r="AU308" s="325"/>
      <c r="AV308" s="325"/>
      <c r="AW308" s="325"/>
      <c r="AX308" s="325"/>
      <c r="AY308" s="325"/>
      <c r="AZ308" s="325"/>
      <c r="BA308" s="325"/>
      <c r="BB308" s="325"/>
      <c r="BC308" s="325"/>
      <c r="BD308" s="326"/>
    </row>
    <row r="309" spans="1:100">
      <c r="A309" s="348"/>
      <c r="B309" s="329"/>
      <c r="C309" s="337"/>
      <c r="D309" s="28">
        <v>-5</v>
      </c>
      <c r="E309" s="335"/>
      <c r="F309" s="336"/>
      <c r="G309" s="128">
        <f>'6'!G308</f>
        <v>0</v>
      </c>
      <c r="H309" s="270">
        <f>'6'!H308</f>
        <v>0</v>
      </c>
      <c r="I309" s="271">
        <f>'6'!I308</f>
        <v>0</v>
      </c>
      <c r="J309" s="272">
        <f>'6'!J308</f>
        <v>0</v>
      </c>
      <c r="K309" s="6"/>
      <c r="L309" s="333"/>
      <c r="M309" s="325"/>
      <c r="N309" s="325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7"/>
      <c r="AB309" s="325"/>
      <c r="AC309" s="325"/>
      <c r="AD309" s="325"/>
      <c r="AE309" s="325"/>
      <c r="AF309" s="325"/>
      <c r="AG309" s="325"/>
      <c r="AH309" s="325"/>
      <c r="AI309" s="325"/>
      <c r="AJ309" s="325"/>
      <c r="AK309" s="325"/>
      <c r="AL309" s="325"/>
      <c r="AM309" s="325"/>
      <c r="AN309" s="325"/>
      <c r="AO309" s="325"/>
      <c r="AP309" s="325"/>
      <c r="AQ309" s="325"/>
      <c r="AR309" s="325"/>
      <c r="AS309" s="325"/>
      <c r="AT309" s="325"/>
      <c r="AU309" s="325"/>
      <c r="AV309" s="325"/>
      <c r="AW309" s="325"/>
      <c r="AX309" s="325"/>
      <c r="AY309" s="325"/>
      <c r="AZ309" s="325"/>
      <c r="BA309" s="325"/>
      <c r="BB309" s="325"/>
      <c r="BC309" s="325"/>
      <c r="BD309" s="326"/>
    </row>
    <row r="310" spans="1:100">
      <c r="A310" s="348"/>
      <c r="B310" s="329"/>
      <c r="C310" s="337"/>
      <c r="D310" s="28">
        <v>-4</v>
      </c>
      <c r="E310" s="335"/>
      <c r="F310" s="336"/>
      <c r="G310" s="128">
        <f>'6'!G309</f>
        <v>0</v>
      </c>
      <c r="H310" s="270">
        <f>'6'!H309</f>
        <v>0</v>
      </c>
      <c r="I310" s="271">
        <f>'6'!I309</f>
        <v>0</v>
      </c>
      <c r="J310" s="272">
        <f>'6'!J309</f>
        <v>0</v>
      </c>
      <c r="K310" s="6"/>
      <c r="L310" s="333"/>
      <c r="M310" s="325"/>
      <c r="N310" s="325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7"/>
      <c r="AB310" s="325"/>
      <c r="AC310" s="325"/>
      <c r="AD310" s="325"/>
      <c r="AE310" s="325"/>
      <c r="AF310" s="325"/>
      <c r="AG310" s="325"/>
      <c r="AH310" s="325"/>
      <c r="AI310" s="325"/>
      <c r="AJ310" s="325"/>
      <c r="AK310" s="325"/>
      <c r="AL310" s="325"/>
      <c r="AM310" s="325"/>
      <c r="AN310" s="325"/>
      <c r="AO310" s="325"/>
      <c r="AP310" s="325"/>
      <c r="AQ310" s="325"/>
      <c r="AR310" s="325"/>
      <c r="AS310" s="325"/>
      <c r="AT310" s="325"/>
      <c r="AU310" s="325"/>
      <c r="AV310" s="325"/>
      <c r="AW310" s="325"/>
      <c r="AX310" s="325"/>
      <c r="AY310" s="325"/>
      <c r="AZ310" s="325"/>
      <c r="BA310" s="325"/>
      <c r="BB310" s="325"/>
      <c r="BC310" s="325"/>
      <c r="BD310" s="326"/>
    </row>
    <row r="311" spans="1:100">
      <c r="A311" s="348"/>
      <c r="B311" s="329"/>
      <c r="C311" s="337"/>
      <c r="D311" s="28">
        <v>-3</v>
      </c>
      <c r="E311" s="335"/>
      <c r="F311" s="336"/>
      <c r="G311" s="128">
        <f>G309</f>
        <v>0</v>
      </c>
      <c r="H311" s="270">
        <f t="shared" ref="H311:J311" si="686">H309</f>
        <v>0</v>
      </c>
      <c r="I311" s="271">
        <f t="shared" si="686"/>
        <v>0</v>
      </c>
      <c r="J311" s="272">
        <f t="shared" si="686"/>
        <v>0</v>
      </c>
      <c r="K311" s="6"/>
      <c r="L311" s="333"/>
      <c r="M311" s="325"/>
      <c r="N311" s="325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7"/>
      <c r="AB311" s="325"/>
      <c r="AC311" s="325"/>
      <c r="AD311" s="325"/>
      <c r="AE311" s="325"/>
      <c r="AF311" s="325"/>
      <c r="AG311" s="325"/>
      <c r="AH311" s="325"/>
      <c r="AI311" s="325"/>
      <c r="AJ311" s="325"/>
      <c r="AK311" s="325"/>
      <c r="AL311" s="325"/>
      <c r="AM311" s="325"/>
      <c r="AN311" s="325"/>
      <c r="AO311" s="325"/>
      <c r="AP311" s="325"/>
      <c r="AQ311" s="325"/>
      <c r="AR311" s="325"/>
      <c r="AS311" s="325"/>
      <c r="AT311" s="325"/>
      <c r="AU311" s="325"/>
      <c r="AV311" s="325"/>
      <c r="AW311" s="325"/>
      <c r="AX311" s="325"/>
      <c r="AY311" s="325"/>
      <c r="AZ311" s="325"/>
      <c r="BA311" s="325"/>
      <c r="BB311" s="325"/>
      <c r="BC311" s="325"/>
      <c r="BD311" s="326"/>
    </row>
    <row r="312" spans="1:100">
      <c r="A312" s="348"/>
      <c r="B312" s="329"/>
      <c r="C312" s="337"/>
      <c r="D312" s="28">
        <v>-2</v>
      </c>
      <c r="E312" s="335"/>
      <c r="F312" s="336"/>
      <c r="G312" s="128">
        <f>G308</f>
        <v>0</v>
      </c>
      <c r="H312" s="270">
        <f t="shared" ref="H312:J312" si="687">H308</f>
        <v>0</v>
      </c>
      <c r="I312" s="271">
        <f t="shared" si="687"/>
        <v>0</v>
      </c>
      <c r="J312" s="272">
        <f t="shared" si="687"/>
        <v>0</v>
      </c>
      <c r="K312" s="6"/>
      <c r="L312" s="333"/>
      <c r="M312" s="325"/>
      <c r="N312" s="325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7"/>
      <c r="AB312" s="325"/>
      <c r="AC312" s="325"/>
      <c r="AD312" s="325"/>
      <c r="AE312" s="325"/>
      <c r="AF312" s="325"/>
      <c r="AG312" s="325"/>
      <c r="AH312" s="325"/>
      <c r="AI312" s="325"/>
      <c r="AJ312" s="325"/>
      <c r="AK312" s="325"/>
      <c r="AL312" s="325"/>
      <c r="AM312" s="325"/>
      <c r="AN312" s="325"/>
      <c r="AO312" s="325"/>
      <c r="AP312" s="325"/>
      <c r="AQ312" s="325"/>
      <c r="AR312" s="325"/>
      <c r="AS312" s="325"/>
      <c r="AT312" s="325"/>
      <c r="AU312" s="325"/>
      <c r="AV312" s="325"/>
      <c r="AW312" s="325"/>
      <c r="AX312" s="325"/>
      <c r="AY312" s="325"/>
      <c r="AZ312" s="325"/>
      <c r="BA312" s="325"/>
      <c r="BB312" s="325"/>
      <c r="BC312" s="325"/>
      <c r="BD312" s="326"/>
    </row>
    <row r="313" spans="1:100">
      <c r="A313" s="348"/>
      <c r="B313" s="329"/>
      <c r="C313" s="337"/>
      <c r="D313" s="28">
        <v>-1</v>
      </c>
      <c r="E313" s="335"/>
      <c r="F313" s="336"/>
      <c r="G313" s="128">
        <f>G307</f>
        <v>0</v>
      </c>
      <c r="H313" s="270">
        <f t="shared" ref="H313:J313" si="688">H307</f>
        <v>0</v>
      </c>
      <c r="I313" s="271">
        <f t="shared" si="688"/>
        <v>0</v>
      </c>
      <c r="J313" s="272">
        <f t="shared" si="688"/>
        <v>0</v>
      </c>
      <c r="K313" s="6"/>
      <c r="L313" s="333"/>
      <c r="M313" s="325"/>
      <c r="N313" s="325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7"/>
      <c r="AB313" s="325"/>
      <c r="AC313" s="325"/>
      <c r="AD313" s="325"/>
      <c r="AE313" s="325"/>
      <c r="AF313" s="325"/>
      <c r="AG313" s="325"/>
      <c r="AH313" s="325"/>
      <c r="AI313" s="325"/>
      <c r="AJ313" s="325"/>
      <c r="AK313" s="325"/>
      <c r="AL313" s="325"/>
      <c r="AM313" s="325"/>
      <c r="AN313" s="325"/>
      <c r="AO313" s="325"/>
      <c r="AP313" s="325"/>
      <c r="AQ313" s="325"/>
      <c r="AR313" s="325"/>
      <c r="AS313" s="325"/>
      <c r="AT313" s="325"/>
      <c r="AU313" s="325"/>
      <c r="AV313" s="325"/>
      <c r="AW313" s="325"/>
      <c r="AX313" s="325"/>
      <c r="AY313" s="325"/>
      <c r="AZ313" s="325"/>
      <c r="BA313" s="325"/>
      <c r="BB313" s="325"/>
      <c r="BC313" s="325"/>
      <c r="BD313" s="326"/>
    </row>
    <row r="314" spans="1:100">
      <c r="A314" s="348"/>
      <c r="B314" s="329"/>
      <c r="C314" s="337"/>
      <c r="D314" s="28">
        <v>0</v>
      </c>
      <c r="E314" s="335"/>
      <c r="F314" s="336"/>
      <c r="G314" s="128">
        <f>G306</f>
        <v>0</v>
      </c>
      <c r="H314" s="270">
        <f t="shared" ref="H314:J314" si="689">H306</f>
        <v>0</v>
      </c>
      <c r="I314" s="271">
        <f t="shared" si="689"/>
        <v>0</v>
      </c>
      <c r="J314" s="272">
        <f t="shared" si="689"/>
        <v>0</v>
      </c>
      <c r="K314" s="6"/>
      <c r="L314" s="333"/>
      <c r="M314" s="325"/>
      <c r="N314" s="325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7"/>
      <c r="AB314" s="325"/>
      <c r="AC314" s="325"/>
      <c r="AD314" s="325"/>
      <c r="AE314" s="325"/>
      <c r="AF314" s="325"/>
      <c r="AG314" s="325"/>
      <c r="AH314" s="325"/>
      <c r="AI314" s="325"/>
      <c r="AJ314" s="325"/>
      <c r="AK314" s="325"/>
      <c r="AL314" s="325"/>
      <c r="AM314" s="325"/>
      <c r="AN314" s="325"/>
      <c r="AO314" s="325"/>
      <c r="AP314" s="325"/>
      <c r="AQ314" s="325"/>
      <c r="AR314" s="325"/>
      <c r="AS314" s="325"/>
      <c r="AT314" s="325"/>
      <c r="AU314" s="325"/>
      <c r="AV314" s="325"/>
      <c r="AW314" s="325"/>
      <c r="AX314" s="325"/>
      <c r="AY314" s="325"/>
      <c r="AZ314" s="325"/>
      <c r="BA314" s="325"/>
      <c r="BB314" s="325"/>
      <c r="BC314" s="325"/>
      <c r="BD314" s="326"/>
    </row>
    <row r="315" spans="1:100">
      <c r="A315" s="348"/>
      <c r="B315" s="329"/>
      <c r="C315" s="337"/>
      <c r="D315" s="28">
        <v>1</v>
      </c>
      <c r="E315" s="335"/>
      <c r="F315" s="336"/>
      <c r="G315" s="97">
        <f>G305</f>
        <v>0</v>
      </c>
      <c r="H315" s="51">
        <f t="shared" ref="H315:J315" si="690">H305</f>
        <v>0</v>
      </c>
      <c r="I315" s="126">
        <f t="shared" si="690"/>
        <v>0</v>
      </c>
      <c r="J315" s="173">
        <f t="shared" si="690"/>
        <v>0</v>
      </c>
      <c r="K315" s="6"/>
      <c r="L315" s="333"/>
      <c r="M315" s="325"/>
      <c r="N315" s="325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  <c r="AA315" s="327"/>
      <c r="AB315" s="325"/>
      <c r="AC315" s="325"/>
      <c r="AD315" s="325"/>
      <c r="AE315" s="325"/>
      <c r="AF315" s="325"/>
      <c r="AG315" s="325"/>
      <c r="AH315" s="325"/>
      <c r="AI315" s="325"/>
      <c r="AJ315" s="325"/>
      <c r="AK315" s="325"/>
      <c r="AL315" s="325"/>
      <c r="AM315" s="325"/>
      <c r="AN315" s="325"/>
      <c r="AO315" s="325"/>
      <c r="AP315" s="325"/>
      <c r="AQ315" s="325"/>
      <c r="AR315" s="325"/>
      <c r="AS315" s="325"/>
      <c r="AT315" s="325"/>
      <c r="AU315" s="325"/>
      <c r="AV315" s="325"/>
      <c r="AW315" s="325"/>
      <c r="AX315" s="325"/>
      <c r="AY315" s="325"/>
      <c r="AZ315" s="325"/>
      <c r="BA315" s="325"/>
      <c r="BB315" s="325"/>
      <c r="BC315" s="325"/>
      <c r="BD315" s="326"/>
    </row>
    <row r="316" spans="1:100">
      <c r="A316" s="348"/>
      <c r="B316" s="329"/>
      <c r="C316" s="337"/>
      <c r="D316" s="28">
        <v>2</v>
      </c>
      <c r="E316" s="335"/>
      <c r="F316" s="336"/>
      <c r="G316" s="97">
        <f>G324</f>
        <v>6.4463194907748697E-265</v>
      </c>
      <c r="H316" s="51">
        <f t="shared" ref="H316:J316" si="691">H324</f>
        <v>1.23110487147049E-272</v>
      </c>
      <c r="I316" s="126">
        <f t="shared" si="691"/>
        <v>2.1588361015074601E-278</v>
      </c>
      <c r="J316" s="173">
        <f t="shared" si="691"/>
        <v>0</v>
      </c>
      <c r="K316" s="6"/>
      <c r="L316" s="333"/>
      <c r="M316" s="325"/>
      <c r="N316" s="325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  <c r="AA316" s="327"/>
      <c r="AB316" s="325"/>
      <c r="AC316" s="325"/>
      <c r="AD316" s="325"/>
      <c r="AE316" s="325"/>
      <c r="AF316" s="325"/>
      <c r="AG316" s="325"/>
      <c r="AH316" s="325"/>
      <c r="AI316" s="325"/>
      <c r="AJ316" s="325"/>
      <c r="AK316" s="325"/>
      <c r="AL316" s="325"/>
      <c r="AM316" s="325"/>
      <c r="AN316" s="325"/>
      <c r="AO316" s="325"/>
      <c r="AP316" s="325"/>
      <c r="AQ316" s="325"/>
      <c r="AR316" s="325"/>
      <c r="AS316" s="325"/>
      <c r="AT316" s="325"/>
      <c r="AU316" s="325"/>
      <c r="AV316" s="325"/>
      <c r="AW316" s="325"/>
      <c r="AX316" s="325"/>
      <c r="AY316" s="325"/>
      <c r="AZ316" s="325"/>
      <c r="BA316" s="325"/>
      <c r="BB316" s="325"/>
      <c r="BC316" s="325"/>
      <c r="BD316" s="326"/>
    </row>
    <row r="317" spans="1:100">
      <c r="A317" s="348"/>
      <c r="B317" s="329"/>
      <c r="C317" s="337"/>
      <c r="D317" s="28">
        <v>3</v>
      </c>
      <c r="E317" s="335"/>
      <c r="F317" s="336"/>
      <c r="G317" s="97">
        <f>G323</f>
        <v>5.4261624594251996E-173</v>
      </c>
      <c r="H317" s="51">
        <f t="shared" ref="H317:J317" si="692">H323</f>
        <v>8.1424874106782201E-170</v>
      </c>
      <c r="I317" s="126">
        <f t="shared" si="692"/>
        <v>9.1737363994663404E-168</v>
      </c>
      <c r="J317" s="173">
        <f t="shared" si="692"/>
        <v>8.69835112111481E-193</v>
      </c>
      <c r="K317" s="6"/>
      <c r="L317" s="333"/>
      <c r="M317" s="325"/>
      <c r="N317" s="325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  <c r="AA317" s="327"/>
      <c r="AB317" s="325"/>
      <c r="AC317" s="325"/>
      <c r="AD317" s="325"/>
      <c r="AE317" s="325"/>
      <c r="AF317" s="325"/>
      <c r="AG317" s="325"/>
      <c r="AH317" s="325"/>
      <c r="AI317" s="325"/>
      <c r="AJ317" s="325"/>
      <c r="AK317" s="325"/>
      <c r="AL317" s="325"/>
      <c r="AM317" s="325"/>
      <c r="AN317" s="325"/>
      <c r="AO317" s="325"/>
      <c r="AP317" s="325"/>
      <c r="AQ317" s="325"/>
      <c r="AR317" s="325"/>
      <c r="AS317" s="325"/>
      <c r="AT317" s="325"/>
      <c r="AU317" s="325"/>
      <c r="AV317" s="325"/>
      <c r="AW317" s="325"/>
      <c r="AX317" s="325"/>
      <c r="AY317" s="325"/>
      <c r="AZ317" s="325"/>
      <c r="BA317" s="325"/>
      <c r="BB317" s="325"/>
      <c r="BC317" s="325"/>
      <c r="BD317" s="326"/>
    </row>
    <row r="318" spans="1:100">
      <c r="A318" s="348"/>
      <c r="B318" s="329"/>
      <c r="C318" s="337"/>
      <c r="D318" s="28">
        <v>4</v>
      </c>
      <c r="E318" s="335"/>
      <c r="F318" s="336"/>
      <c r="G318" s="97">
        <f>G322</f>
        <v>5.8816334167623704E-101</v>
      </c>
      <c r="H318" s="51">
        <f t="shared" ref="H318:J318" si="693">H322</f>
        <v>1.1417817380498E-91</v>
      </c>
      <c r="I318" s="126">
        <f t="shared" si="693"/>
        <v>1.71807555141274E-70</v>
      </c>
      <c r="J318" s="173">
        <f t="shared" si="693"/>
        <v>9.8300199670221498E-74</v>
      </c>
      <c r="K318" s="6"/>
      <c r="L318" s="333"/>
      <c r="M318" s="325"/>
      <c r="N318" s="325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  <c r="AA318" s="327"/>
      <c r="AB318" s="325"/>
      <c r="AC318" s="325"/>
      <c r="AD318" s="325"/>
      <c r="AE318" s="325"/>
      <c r="AF318" s="325"/>
      <c r="AG318" s="325"/>
      <c r="AH318" s="325"/>
      <c r="AI318" s="325"/>
      <c r="AJ318" s="325"/>
      <c r="AK318" s="325"/>
      <c r="AL318" s="325"/>
      <c r="AM318" s="325"/>
      <c r="AN318" s="325"/>
      <c r="AO318" s="325"/>
      <c r="AP318" s="325"/>
      <c r="AQ318" s="325"/>
      <c r="AR318" s="325"/>
      <c r="AS318" s="325"/>
      <c r="AT318" s="325"/>
      <c r="AU318" s="325"/>
      <c r="AV318" s="325"/>
      <c r="AW318" s="325"/>
      <c r="AX318" s="325"/>
      <c r="AY318" s="325"/>
      <c r="AZ318" s="325"/>
      <c r="BA318" s="325"/>
      <c r="BB318" s="325"/>
      <c r="BC318" s="325"/>
      <c r="BD318" s="326"/>
    </row>
    <row r="319" spans="1:100">
      <c r="A319" s="348"/>
      <c r="B319" s="329"/>
      <c r="C319" s="337"/>
      <c r="D319" s="28">
        <v>5</v>
      </c>
      <c r="E319" s="335"/>
      <c r="F319" s="336"/>
      <c r="G319" s="97">
        <f>G321</f>
        <v>1.22467563669655E-62</v>
      </c>
      <c r="H319" s="51">
        <f t="shared" ref="H319:J319" si="694">H321</f>
        <v>4.44639343111688E-50</v>
      </c>
      <c r="I319" s="126">
        <f t="shared" si="694"/>
        <v>1.51986133890874E-10</v>
      </c>
      <c r="J319" s="173">
        <f t="shared" si="694"/>
        <v>3.1929292175315799E-10</v>
      </c>
      <c r="K319" s="6"/>
      <c r="L319" s="333"/>
      <c r="M319" s="325"/>
      <c r="N319" s="325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  <c r="AA319" s="327"/>
      <c r="AB319" s="325"/>
      <c r="AC319" s="325"/>
      <c r="AD319" s="325"/>
      <c r="AE319" s="325"/>
      <c r="AF319" s="325"/>
      <c r="AG319" s="325"/>
      <c r="AH319" s="325"/>
      <c r="AI319" s="325"/>
      <c r="AJ319" s="325"/>
      <c r="AK319" s="325"/>
      <c r="AL319" s="325"/>
      <c r="AM319" s="325"/>
      <c r="AN319" s="325"/>
      <c r="AO319" s="325"/>
      <c r="AP319" s="325"/>
      <c r="AQ319" s="325"/>
      <c r="AR319" s="325"/>
      <c r="AS319" s="325"/>
      <c r="AT319" s="325"/>
      <c r="AU319" s="325"/>
      <c r="AV319" s="325"/>
      <c r="AW319" s="325"/>
      <c r="AX319" s="325"/>
      <c r="AY319" s="325"/>
      <c r="AZ319" s="325"/>
      <c r="BA319" s="325"/>
      <c r="BB319" s="325"/>
      <c r="BC319" s="325"/>
      <c r="BD319" s="326"/>
    </row>
    <row r="320" spans="1:100">
      <c r="A320" s="348"/>
      <c r="B320" s="329"/>
      <c r="C320" s="337"/>
      <c r="D320" s="28">
        <v>6</v>
      </c>
      <c r="E320" s="335"/>
      <c r="F320" s="336"/>
      <c r="G320" s="97">
        <f>'6'!G319</f>
        <v>1.02141297839071E-56</v>
      </c>
      <c r="H320" s="51">
        <f>'6'!H319</f>
        <v>1.0088245743864199E-43</v>
      </c>
      <c r="I320" s="126">
        <f>'6'!I319</f>
        <v>0.15400720290569</v>
      </c>
      <c r="J320" s="173">
        <f>'6'!J319</f>
        <v>0.68272292030891601</v>
      </c>
      <c r="K320" s="6"/>
      <c r="L320" s="333"/>
      <c r="M320" s="325"/>
      <c r="N320" s="325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  <c r="AA320" s="327"/>
      <c r="AB320" s="325"/>
      <c r="AC320" s="325"/>
      <c r="AD320" s="325"/>
      <c r="AE320" s="325"/>
      <c r="AF320" s="325"/>
      <c r="AG320" s="325"/>
      <c r="AH320" s="325"/>
      <c r="AI320" s="325"/>
      <c r="AJ320" s="325"/>
      <c r="AK320" s="325"/>
      <c r="AL320" s="325"/>
      <c r="AM320" s="325"/>
      <c r="AN320" s="325"/>
      <c r="AO320" s="325"/>
      <c r="AP320" s="325"/>
      <c r="AQ320" s="325"/>
      <c r="AR320" s="325"/>
      <c r="AS320" s="325"/>
      <c r="AT320" s="325"/>
      <c r="AU320" s="325"/>
      <c r="AV320" s="325"/>
      <c r="AW320" s="325"/>
      <c r="AX320" s="325"/>
      <c r="AY320" s="325"/>
      <c r="AZ320" s="325"/>
      <c r="BA320" s="325"/>
      <c r="BB320" s="325"/>
      <c r="BC320" s="325"/>
      <c r="BD320" s="326"/>
    </row>
    <row r="321" spans="1:100">
      <c r="A321" s="348"/>
      <c r="B321" s="329"/>
      <c r="C321" s="337"/>
      <c r="D321" s="28">
        <v>7</v>
      </c>
      <c r="E321" s="335"/>
      <c r="F321" s="336"/>
      <c r="G321" s="97">
        <f>'6'!G320</f>
        <v>1.22467563669655E-62</v>
      </c>
      <c r="H321" s="51">
        <f>'6'!H320</f>
        <v>4.44639343111688E-50</v>
      </c>
      <c r="I321" s="126">
        <f>'6'!I320</f>
        <v>1.51986133890874E-10</v>
      </c>
      <c r="J321" s="173">
        <f>'6'!J320</f>
        <v>3.1929292175315799E-10</v>
      </c>
      <c r="K321" s="6"/>
      <c r="L321" s="333"/>
      <c r="M321" s="325"/>
      <c r="N321" s="325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  <c r="AA321" s="327"/>
      <c r="AB321" s="325"/>
      <c r="AC321" s="325"/>
      <c r="AD321" s="325"/>
      <c r="AE321" s="325"/>
      <c r="AF321" s="325"/>
      <c r="AG321" s="325"/>
      <c r="AH321" s="325"/>
      <c r="AI321" s="325"/>
      <c r="AJ321" s="325"/>
      <c r="AK321" s="325"/>
      <c r="AL321" s="325"/>
      <c r="AM321" s="325"/>
      <c r="AN321" s="325"/>
      <c r="AO321" s="325"/>
      <c r="AP321" s="325"/>
      <c r="AQ321" s="325"/>
      <c r="AR321" s="325"/>
      <c r="AS321" s="325"/>
      <c r="AT321" s="325"/>
      <c r="AU321" s="325"/>
      <c r="AV321" s="325"/>
      <c r="AW321" s="325"/>
      <c r="AX321" s="325"/>
      <c r="AY321" s="325"/>
      <c r="AZ321" s="325"/>
      <c r="BA321" s="325"/>
      <c r="BB321" s="325"/>
      <c r="BC321" s="325"/>
      <c r="BD321" s="326"/>
    </row>
    <row r="322" spans="1:100">
      <c r="A322" s="348"/>
      <c r="B322" s="329"/>
      <c r="C322" s="337"/>
      <c r="D322" s="28">
        <v>8</v>
      </c>
      <c r="E322" s="335"/>
      <c r="F322" s="336"/>
      <c r="G322" s="97">
        <f>'6'!G321</f>
        <v>5.8816334167623704E-101</v>
      </c>
      <c r="H322" s="51">
        <f>'6'!H321</f>
        <v>1.1417817380498E-91</v>
      </c>
      <c r="I322" s="126">
        <f>'6'!I321</f>
        <v>1.71807555141274E-70</v>
      </c>
      <c r="J322" s="173">
        <f>'6'!J321</f>
        <v>9.8300199670221498E-74</v>
      </c>
      <c r="K322" s="6"/>
      <c r="L322" s="333"/>
      <c r="M322" s="325"/>
      <c r="N322" s="325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  <c r="AA322" s="327"/>
      <c r="AB322" s="325"/>
      <c r="AC322" s="325"/>
      <c r="AD322" s="325"/>
      <c r="AE322" s="325"/>
      <c r="AF322" s="325"/>
      <c r="AG322" s="325"/>
      <c r="AH322" s="325"/>
      <c r="AI322" s="325"/>
      <c r="AJ322" s="325"/>
      <c r="AK322" s="325"/>
      <c r="AL322" s="325"/>
      <c r="AM322" s="325"/>
      <c r="AN322" s="325"/>
      <c r="AO322" s="325"/>
      <c r="AP322" s="325"/>
      <c r="AQ322" s="325"/>
      <c r="AR322" s="325"/>
      <c r="AS322" s="325"/>
      <c r="AT322" s="325"/>
      <c r="AU322" s="325"/>
      <c r="AV322" s="325"/>
      <c r="AW322" s="325"/>
      <c r="AX322" s="325"/>
      <c r="AY322" s="325"/>
      <c r="AZ322" s="325"/>
      <c r="BA322" s="325"/>
      <c r="BB322" s="325"/>
      <c r="BC322" s="325"/>
      <c r="BD322" s="326"/>
    </row>
    <row r="323" spans="1:100">
      <c r="A323" s="348"/>
      <c r="B323" s="329"/>
      <c r="C323" s="337"/>
      <c r="D323" s="28">
        <v>9</v>
      </c>
      <c r="E323" s="335"/>
      <c r="F323" s="336"/>
      <c r="G323" s="97">
        <f>'6'!G322</f>
        <v>5.4261624594251996E-173</v>
      </c>
      <c r="H323" s="51">
        <f>'6'!H322</f>
        <v>8.1424874106782201E-170</v>
      </c>
      <c r="I323" s="126">
        <f>'6'!I322</f>
        <v>9.1737363994663404E-168</v>
      </c>
      <c r="J323" s="173">
        <f>'6'!J322</f>
        <v>8.69835112111481E-193</v>
      </c>
      <c r="K323" s="6"/>
      <c r="L323" s="333"/>
      <c r="M323" s="325"/>
      <c r="N323" s="325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  <c r="AA323" s="327"/>
      <c r="AB323" s="325"/>
      <c r="AC323" s="325"/>
      <c r="AD323" s="325"/>
      <c r="AE323" s="325"/>
      <c r="AF323" s="325"/>
      <c r="AG323" s="325"/>
      <c r="AH323" s="325"/>
      <c r="AI323" s="325"/>
      <c r="AJ323" s="325"/>
      <c r="AK323" s="325"/>
      <c r="AL323" s="325"/>
      <c r="AM323" s="325"/>
      <c r="AN323" s="325"/>
      <c r="AO323" s="325"/>
      <c r="AP323" s="325"/>
      <c r="AQ323" s="325"/>
      <c r="AR323" s="325"/>
      <c r="AS323" s="325"/>
      <c r="AT323" s="325"/>
      <c r="AU323" s="325"/>
      <c r="AV323" s="325"/>
      <c r="AW323" s="325"/>
      <c r="AX323" s="325"/>
      <c r="AY323" s="325"/>
      <c r="AZ323" s="325"/>
      <c r="BA323" s="325"/>
      <c r="BB323" s="325"/>
      <c r="BC323" s="325"/>
      <c r="BD323" s="326"/>
    </row>
    <row r="324" spans="1:100">
      <c r="A324" s="348"/>
      <c r="B324" s="329"/>
      <c r="C324" s="337"/>
      <c r="D324" s="29">
        <v>10</v>
      </c>
      <c r="E324" s="335"/>
      <c r="F324" s="336"/>
      <c r="G324" s="101">
        <f>'6'!G323</f>
        <v>6.4463194907748697E-265</v>
      </c>
      <c r="H324" s="77">
        <f>'6'!H323</f>
        <v>1.23110487147049E-272</v>
      </c>
      <c r="I324" s="248">
        <f>'6'!I323</f>
        <v>2.1588361015074601E-278</v>
      </c>
      <c r="J324" s="182">
        <f>'6'!J323</f>
        <v>0</v>
      </c>
      <c r="K324" s="30"/>
      <c r="L324" s="334"/>
      <c r="M324" s="325"/>
      <c r="N324" s="325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7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  <c r="AN324" s="325"/>
      <c r="AO324" s="325"/>
      <c r="AP324" s="325"/>
      <c r="AQ324" s="325"/>
      <c r="AR324" s="325"/>
      <c r="AS324" s="325"/>
      <c r="AT324" s="325"/>
      <c r="AU324" s="325"/>
      <c r="AV324" s="325"/>
      <c r="AW324" s="325"/>
      <c r="AX324" s="325"/>
      <c r="AY324" s="325"/>
      <c r="AZ324" s="325"/>
      <c r="BA324" s="325"/>
      <c r="BB324" s="325"/>
      <c r="BC324" s="325"/>
      <c r="BD324" s="326"/>
    </row>
    <row r="325" spans="1:100">
      <c r="A325" s="348"/>
      <c r="B325" s="328">
        <v>0.05</v>
      </c>
      <c r="C325" s="337"/>
      <c r="D325" s="26">
        <v>-9</v>
      </c>
      <c r="E325" s="335">
        <v>4.8463323420987202E-79</v>
      </c>
      <c r="F325" s="336">
        <v>6.2400000000000003E-71</v>
      </c>
      <c r="G325" s="100">
        <f>'6'!G344</f>
        <v>5.1678933898580897E-83</v>
      </c>
      <c r="H325" s="64">
        <f>'6'!H344</f>
        <v>3.4967526232704698E-100</v>
      </c>
      <c r="I325" s="269">
        <f>'6'!I344</f>
        <v>3.7739641851731898E-104</v>
      </c>
      <c r="J325" s="204">
        <f>'6'!J344</f>
        <v>7.9723571066144898E-140</v>
      </c>
      <c r="K325" s="27"/>
      <c r="L325" s="332">
        <f t="shared" ref="L325" si="695">1-SUM(M325:BC344)</f>
        <v>0.3186443135695608</v>
      </c>
      <c r="M325" s="325">
        <f t="shared" ref="M325" si="696">G335+I335</f>
        <v>5.1678933898580897E-83</v>
      </c>
      <c r="N325" s="325">
        <f t="shared" ref="N325" si="697">G342+I342+J335</f>
        <v>3.945673920301715E-19</v>
      </c>
      <c r="O325" s="325">
        <f t="shared" ref="O325" si="698">G344+I344+H335</f>
        <v>6.2490953845460602E-68</v>
      </c>
      <c r="P325" s="325">
        <f t="shared" ref="P325" si="699">G337+I337+J342</f>
        <v>1.98549860431127E-20</v>
      </c>
      <c r="Q325" s="325">
        <f t="shared" ref="Q325" si="700">G333+I333</f>
        <v>5.8118612292915704E-94</v>
      </c>
      <c r="R325" s="325">
        <f t="shared" ref="R325" si="701">G339+I339+H342+J344</f>
        <v>4.4663557900388869E-4</v>
      </c>
      <c r="S325" s="325">
        <f t="shared" ref="S325" si="702">G326+I326</f>
        <v>3.6842106921196601E-89</v>
      </c>
      <c r="T325" s="325">
        <f t="shared" ref="T325" si="703">G328+I328+J337</f>
        <v>1.3431198341299999E-50</v>
      </c>
      <c r="U325" s="325">
        <f t="shared" ref="U325" si="704">G331+I331+H344</f>
        <v>1.8167736290334101E-70</v>
      </c>
      <c r="V325" s="325">
        <f t="shared" ref="V325" si="705">G340+I340+J333</f>
        <v>0.29743478723480699</v>
      </c>
      <c r="W325" s="325">
        <f t="shared" ref="W325" si="706">G329+I329</f>
        <v>1.6253117698578801E-100</v>
      </c>
      <c r="X325" s="325">
        <f t="shared" ref="X325" si="707">G332+I332+J339+H337</f>
        <v>4.2215511488823398E-4</v>
      </c>
      <c r="Y325" s="325">
        <f t="shared" ref="Y325" si="708">G338+I338</f>
        <v>3.945673920301715E-19</v>
      </c>
      <c r="Z325" s="325">
        <f t="shared" ref="Z325" si="709">G330+I330+J326</f>
        <v>1.69838630311181E-101</v>
      </c>
      <c r="AA325" s="327">
        <f t="shared" ref="AA325" si="710">G341+I341+H333</f>
        <v>4.4663557900388869E-4</v>
      </c>
      <c r="AB325" s="325">
        <f t="shared" ref="AB325" si="711">G327+I327+J328</f>
        <v>5.8118612292915704E-94</v>
      </c>
      <c r="AC325" s="325">
        <f t="shared" ref="AC325" si="712">G343+I343</f>
        <v>1.2995449036951396E-43</v>
      </c>
      <c r="AD325" s="325">
        <f t="shared" ref="AD325" si="713">G336+I336+J331+H339</f>
        <v>1.4916435873000099E-14</v>
      </c>
      <c r="AE325" s="325">
        <f t="shared" ref="AE325" si="714">G325+I325</f>
        <v>5.1678933898580897E-83</v>
      </c>
      <c r="AF325" s="325">
        <f t="shared" ref="AF325" si="715">G334+I334+J340</f>
        <v>0.38218331780577702</v>
      </c>
      <c r="AG325" s="325">
        <f t="shared" ref="AG325" si="716">H326</f>
        <v>3.8029856444719699E-131</v>
      </c>
      <c r="AH325" s="325">
        <f t="shared" ref="AH325" si="717">J329</f>
        <v>0</v>
      </c>
      <c r="AI325" s="325">
        <f>J332+H328</f>
        <v>2.5143973190378701E-185</v>
      </c>
      <c r="AJ325" s="325">
        <f t="shared" ref="AJ325" si="718">F325</f>
        <v>6.2400000000000003E-71</v>
      </c>
      <c r="AK325" s="325">
        <f t="shared" ref="AK325" si="719">J338</f>
        <v>1.98549860431127E-20</v>
      </c>
      <c r="AL325" s="325">
        <f t="shared" ref="AL325" si="720">H331</f>
        <v>3.0241419468770198E-203</v>
      </c>
      <c r="AM325" s="325">
        <f t="shared" ref="AM325" si="721">J330</f>
        <v>0</v>
      </c>
      <c r="AN325" s="325">
        <f t="shared" ref="AN325" si="722">J341+H340</f>
        <v>4.2215511692930485E-4</v>
      </c>
      <c r="AO325" s="325">
        <f t="shared" ref="AO325" si="723">J327</f>
        <v>3.0919915282669597E-238</v>
      </c>
      <c r="AP325" s="325">
        <f t="shared" ref="AP325" si="724">H329</f>
        <v>3.0241419468770198E-203</v>
      </c>
      <c r="AQ325" s="325">
        <f t="shared" ref="AQ325" si="725">J343</f>
        <v>1.3431198341299999E-50</v>
      </c>
      <c r="AR325" s="325">
        <f t="shared" ref="AR325" si="726">H332+J336</f>
        <v>1.04610657027276E-91</v>
      </c>
      <c r="AS325" s="325">
        <f t="shared" ref="AS325" si="727">J325</f>
        <v>7.9723571066144898E-140</v>
      </c>
      <c r="AT325" s="325">
        <f t="shared" ref="AT325" si="728">H338</f>
        <v>3.7310868561999198E-25</v>
      </c>
      <c r="AU325" s="325">
        <f t="shared" ref="AU325" si="729">J334</f>
        <v>2.6359359596192201E-190</v>
      </c>
      <c r="AV325" s="325">
        <f t="shared" ref="AV325" si="730">H330</f>
        <v>6.62948363356139E-212</v>
      </c>
      <c r="AW325" s="325">
        <f t="shared" ref="AW325" si="731">H341</f>
        <v>1.4916435873000099E-14</v>
      </c>
      <c r="AX325" s="325">
        <f t="shared" ref="AX325" si="732">H327</f>
        <v>1.7922917262935201E-160</v>
      </c>
      <c r="AY325" s="325">
        <f t="shared" ref="AY325" si="733">E325</f>
        <v>4.8463323420987202E-79</v>
      </c>
      <c r="AZ325" s="325">
        <f t="shared" ref="AZ325" si="734">H343</f>
        <v>1.49476702128921E-44</v>
      </c>
      <c r="BA325" s="325">
        <f t="shared" ref="BA325" si="735">H336</f>
        <v>1.8167736290334101E-70</v>
      </c>
      <c r="BB325" s="325">
        <f t="shared" ref="BB325" si="736">H325</f>
        <v>3.4967526232704698E-100</v>
      </c>
      <c r="BC325" s="325">
        <f t="shared" ref="BC325" si="737">H334</f>
        <v>3.8029856444719699E-131</v>
      </c>
      <c r="BD325" s="326">
        <f t="shared" ref="BD325" si="738">SUMPRODUCT($L$1:$BC$1,BF325:CW325)</f>
        <v>10.645124090510171</v>
      </c>
      <c r="BF325" s="12">
        <f>L325</f>
        <v>0.3186443135695608</v>
      </c>
      <c r="BG325" s="23">
        <f t="shared" ref="BG325:CV325" si="739">M325</f>
        <v>5.1678933898580897E-83</v>
      </c>
      <c r="BH325" s="23">
        <f t="shared" si="739"/>
        <v>3.945673920301715E-19</v>
      </c>
      <c r="BI325" s="23">
        <f t="shared" si="739"/>
        <v>6.2490953845460602E-68</v>
      </c>
      <c r="BJ325" s="23">
        <f t="shared" si="739"/>
        <v>1.98549860431127E-20</v>
      </c>
      <c r="BK325" s="23">
        <f t="shared" si="739"/>
        <v>5.8118612292915704E-94</v>
      </c>
      <c r="BL325" s="23">
        <f t="shared" si="739"/>
        <v>4.4663557900388869E-4</v>
      </c>
      <c r="BM325" s="23">
        <f t="shared" si="739"/>
        <v>3.6842106921196601E-89</v>
      </c>
      <c r="BN325" s="23">
        <f t="shared" si="739"/>
        <v>1.3431198341299999E-50</v>
      </c>
      <c r="BO325" s="23">
        <f t="shared" si="739"/>
        <v>1.8167736290334101E-70</v>
      </c>
      <c r="BP325" s="23">
        <f t="shared" si="739"/>
        <v>0.29743478723480699</v>
      </c>
      <c r="BQ325" s="23">
        <f t="shared" si="739"/>
        <v>1.6253117698578801E-100</v>
      </c>
      <c r="BR325" s="23">
        <f t="shared" si="739"/>
        <v>4.2215511488823398E-4</v>
      </c>
      <c r="BS325" s="23">
        <f t="shared" si="739"/>
        <v>3.945673920301715E-19</v>
      </c>
      <c r="BT325" s="23">
        <f t="shared" si="739"/>
        <v>1.69838630311181E-101</v>
      </c>
      <c r="BU325" s="23">
        <f t="shared" si="739"/>
        <v>4.4663557900388869E-4</v>
      </c>
      <c r="BV325" s="23">
        <f t="shared" si="739"/>
        <v>5.8118612292915704E-94</v>
      </c>
      <c r="BW325" s="23">
        <f t="shared" si="739"/>
        <v>1.2995449036951396E-43</v>
      </c>
      <c r="BX325" s="23">
        <f t="shared" si="739"/>
        <v>1.4916435873000099E-14</v>
      </c>
      <c r="BY325" s="23">
        <f t="shared" si="739"/>
        <v>5.1678933898580897E-83</v>
      </c>
      <c r="BZ325" s="23">
        <f t="shared" si="739"/>
        <v>0.38218331780577702</v>
      </c>
      <c r="CA325" s="23">
        <f t="shared" si="739"/>
        <v>3.8029856444719699E-131</v>
      </c>
      <c r="CB325" s="23">
        <f t="shared" si="739"/>
        <v>0</v>
      </c>
      <c r="CC325" s="23">
        <f t="shared" si="739"/>
        <v>2.5143973190378701E-185</v>
      </c>
      <c r="CD325" s="23">
        <f t="shared" si="739"/>
        <v>6.2400000000000003E-71</v>
      </c>
      <c r="CE325" s="23">
        <f t="shared" si="739"/>
        <v>1.98549860431127E-20</v>
      </c>
      <c r="CF325" s="23">
        <f t="shared" si="739"/>
        <v>3.0241419468770198E-203</v>
      </c>
      <c r="CG325" s="23">
        <f t="shared" si="739"/>
        <v>0</v>
      </c>
      <c r="CH325" s="23">
        <f t="shared" si="739"/>
        <v>4.2215511692930485E-4</v>
      </c>
      <c r="CI325" s="23">
        <f t="shared" si="739"/>
        <v>3.0919915282669597E-238</v>
      </c>
      <c r="CJ325" s="23">
        <f t="shared" si="739"/>
        <v>3.0241419468770198E-203</v>
      </c>
      <c r="CK325" s="23">
        <f t="shared" si="739"/>
        <v>1.3431198341299999E-50</v>
      </c>
      <c r="CL325" s="23">
        <f t="shared" si="739"/>
        <v>1.04610657027276E-91</v>
      </c>
      <c r="CM325" s="23">
        <f t="shared" si="739"/>
        <v>7.9723571066144898E-140</v>
      </c>
      <c r="CN325" s="23">
        <f t="shared" si="739"/>
        <v>3.7310868561999198E-25</v>
      </c>
      <c r="CO325" s="23">
        <f t="shared" si="739"/>
        <v>2.6359359596192201E-190</v>
      </c>
      <c r="CP325" s="23">
        <f t="shared" si="739"/>
        <v>6.62948363356139E-212</v>
      </c>
      <c r="CQ325" s="23">
        <f t="shared" si="739"/>
        <v>1.4916435873000099E-14</v>
      </c>
      <c r="CR325" s="23">
        <f t="shared" si="739"/>
        <v>1.7922917262935201E-160</v>
      </c>
      <c r="CS325" s="23">
        <f t="shared" si="739"/>
        <v>4.8463323420987202E-79</v>
      </c>
      <c r="CT325" s="23">
        <f t="shared" si="739"/>
        <v>1.49476702128921E-44</v>
      </c>
      <c r="CU325" s="23">
        <f t="shared" si="739"/>
        <v>1.8167736290334101E-70</v>
      </c>
      <c r="CV325" s="24">
        <f t="shared" si="739"/>
        <v>3.4967526232704698E-100</v>
      </c>
    </row>
    <row r="326" spans="1:100">
      <c r="A326" s="348"/>
      <c r="B326" s="329"/>
      <c r="C326" s="337"/>
      <c r="D326" s="28">
        <v>-8</v>
      </c>
      <c r="E326" s="335"/>
      <c r="F326" s="336"/>
      <c r="G326" s="128">
        <f>'6'!G325</f>
        <v>3.6842106921196601E-89</v>
      </c>
      <c r="H326" s="270">
        <f>'6'!H325</f>
        <v>3.8029856444719699E-131</v>
      </c>
      <c r="I326" s="271">
        <f>'6'!I325</f>
        <v>9.7508634815065594E-138</v>
      </c>
      <c r="J326" s="272">
        <f>'6'!J325</f>
        <v>2.6359359596192201E-190</v>
      </c>
      <c r="K326" s="6"/>
      <c r="L326" s="333"/>
      <c r="M326" s="325"/>
      <c r="N326" s="325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7"/>
      <c r="AB326" s="325"/>
      <c r="AC326" s="325"/>
      <c r="AD326" s="325"/>
      <c r="AE326" s="325"/>
      <c r="AF326" s="325"/>
      <c r="AG326" s="325"/>
      <c r="AH326" s="325"/>
      <c r="AI326" s="325"/>
      <c r="AJ326" s="325"/>
      <c r="AK326" s="325"/>
      <c r="AL326" s="325"/>
      <c r="AM326" s="325"/>
      <c r="AN326" s="325"/>
      <c r="AO326" s="325"/>
      <c r="AP326" s="325"/>
      <c r="AQ326" s="325"/>
      <c r="AR326" s="325"/>
      <c r="AS326" s="325"/>
      <c r="AT326" s="325"/>
      <c r="AU326" s="325"/>
      <c r="AV326" s="325"/>
      <c r="AW326" s="325"/>
      <c r="AX326" s="325"/>
      <c r="AY326" s="325"/>
      <c r="AZ326" s="325"/>
      <c r="BA326" s="325"/>
      <c r="BB326" s="325"/>
      <c r="BC326" s="325"/>
      <c r="BD326" s="326"/>
    </row>
    <row r="327" spans="1:100">
      <c r="A327" s="348"/>
      <c r="B327" s="329"/>
      <c r="C327" s="337"/>
      <c r="D327" s="28">
        <v>-7</v>
      </c>
      <c r="E327" s="335"/>
      <c r="F327" s="336"/>
      <c r="G327" s="128">
        <f>'6'!G326</f>
        <v>5.8118612292915704E-94</v>
      </c>
      <c r="H327" s="270">
        <f>'6'!H326</f>
        <v>1.7922917262935201E-160</v>
      </c>
      <c r="I327" s="271">
        <f>'6'!I326</f>
        <v>1.43511972636824E-169</v>
      </c>
      <c r="J327" s="272">
        <f>'6'!J326</f>
        <v>3.0919915282669597E-238</v>
      </c>
      <c r="K327" s="6"/>
      <c r="L327" s="333"/>
      <c r="M327" s="325"/>
      <c r="N327" s="325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7"/>
      <c r="AB327" s="325"/>
      <c r="AC327" s="325"/>
      <c r="AD327" s="325"/>
      <c r="AE327" s="325"/>
      <c r="AF327" s="325"/>
      <c r="AG327" s="325"/>
      <c r="AH327" s="325"/>
      <c r="AI327" s="325"/>
      <c r="AJ327" s="325"/>
      <c r="AK327" s="325"/>
      <c r="AL327" s="325"/>
      <c r="AM327" s="325"/>
      <c r="AN327" s="325"/>
      <c r="AO327" s="325"/>
      <c r="AP327" s="325"/>
      <c r="AQ327" s="325"/>
      <c r="AR327" s="325"/>
      <c r="AS327" s="325"/>
      <c r="AT327" s="325"/>
      <c r="AU327" s="325"/>
      <c r="AV327" s="325"/>
      <c r="AW327" s="325"/>
      <c r="AX327" s="325"/>
      <c r="AY327" s="325"/>
      <c r="AZ327" s="325"/>
      <c r="BA327" s="325"/>
      <c r="BB327" s="325"/>
      <c r="BC327" s="325"/>
      <c r="BD327" s="326"/>
    </row>
    <row r="328" spans="1:100">
      <c r="A328" s="348"/>
      <c r="B328" s="329"/>
      <c r="C328" s="337"/>
      <c r="D328" s="28">
        <v>-6</v>
      </c>
      <c r="E328" s="335"/>
      <c r="F328" s="336"/>
      <c r="G328" s="128">
        <f>'6'!G327</f>
        <v>7.3342792217815105E-98</v>
      </c>
      <c r="H328" s="270">
        <f>'6'!H327</f>
        <v>2.5143973190378701E-185</v>
      </c>
      <c r="I328" s="271">
        <f>'6'!I327</f>
        <v>1.4789959545715999E-196</v>
      </c>
      <c r="J328" s="272">
        <f>'6'!J327</f>
        <v>6.2924027365154196E-279</v>
      </c>
      <c r="K328" s="6"/>
      <c r="L328" s="333"/>
      <c r="M328" s="325"/>
      <c r="N328" s="325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7"/>
      <c r="AB328" s="325"/>
      <c r="AC328" s="325"/>
      <c r="AD328" s="325"/>
      <c r="AE328" s="325"/>
      <c r="AF328" s="325"/>
      <c r="AG328" s="325"/>
      <c r="AH328" s="325"/>
      <c r="AI328" s="325"/>
      <c r="AJ328" s="325"/>
      <c r="AK328" s="325"/>
      <c r="AL328" s="325"/>
      <c r="AM328" s="325"/>
      <c r="AN328" s="325"/>
      <c r="AO328" s="325"/>
      <c r="AP328" s="325"/>
      <c r="AQ328" s="325"/>
      <c r="AR328" s="325"/>
      <c r="AS328" s="325"/>
      <c r="AT328" s="325"/>
      <c r="AU328" s="325"/>
      <c r="AV328" s="325"/>
      <c r="AW328" s="325"/>
      <c r="AX328" s="325"/>
      <c r="AY328" s="325"/>
      <c r="AZ328" s="325"/>
      <c r="BA328" s="325"/>
      <c r="BB328" s="325"/>
      <c r="BC328" s="325"/>
      <c r="BD328" s="326"/>
    </row>
    <row r="329" spans="1:100">
      <c r="A329" s="348"/>
      <c r="B329" s="329"/>
      <c r="C329" s="337"/>
      <c r="D329" s="28">
        <v>-5</v>
      </c>
      <c r="E329" s="335"/>
      <c r="F329" s="336"/>
      <c r="G329" s="128">
        <f>'6'!G328</f>
        <v>1.6253117698578801E-100</v>
      </c>
      <c r="H329" s="270">
        <f>'6'!H328</f>
        <v>3.0241419468770198E-203</v>
      </c>
      <c r="I329" s="271">
        <f>'6'!I328</f>
        <v>4.9962796653203402E-216</v>
      </c>
      <c r="J329" s="272">
        <f>'6'!J328</f>
        <v>0</v>
      </c>
      <c r="K329" s="6"/>
      <c r="L329" s="333"/>
      <c r="M329" s="325"/>
      <c r="N329" s="325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7"/>
      <c r="AB329" s="325"/>
      <c r="AC329" s="325"/>
      <c r="AD329" s="325"/>
      <c r="AE329" s="325"/>
      <c r="AF329" s="325"/>
      <c r="AG329" s="325"/>
      <c r="AH329" s="325"/>
      <c r="AI329" s="325"/>
      <c r="AJ329" s="325"/>
      <c r="AK329" s="325"/>
      <c r="AL329" s="325"/>
      <c r="AM329" s="325"/>
      <c r="AN329" s="325"/>
      <c r="AO329" s="325"/>
      <c r="AP329" s="325"/>
      <c r="AQ329" s="325"/>
      <c r="AR329" s="325"/>
      <c r="AS329" s="325"/>
      <c r="AT329" s="325"/>
      <c r="AU329" s="325"/>
      <c r="AV329" s="325"/>
      <c r="AW329" s="325"/>
      <c r="AX329" s="325"/>
      <c r="AY329" s="325"/>
      <c r="AZ329" s="325"/>
      <c r="BA329" s="325"/>
      <c r="BB329" s="325"/>
      <c r="BC329" s="325"/>
      <c r="BD329" s="326"/>
    </row>
    <row r="330" spans="1:100">
      <c r="A330" s="348"/>
      <c r="B330" s="329"/>
      <c r="C330" s="337"/>
      <c r="D330" s="28">
        <v>-4</v>
      </c>
      <c r="E330" s="335"/>
      <c r="F330" s="336"/>
      <c r="G330" s="128">
        <f>'6'!G329</f>
        <v>1.69838630311181E-101</v>
      </c>
      <c r="H330" s="270">
        <f>'6'!H329</f>
        <v>6.62948363356139E-212</v>
      </c>
      <c r="I330" s="271">
        <f>'6'!I329</f>
        <v>1.6640606545692301E-225</v>
      </c>
      <c r="J330" s="272">
        <f>'6'!J329</f>
        <v>0</v>
      </c>
      <c r="K330" s="6"/>
      <c r="L330" s="333"/>
      <c r="M330" s="325"/>
      <c r="N330" s="325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7"/>
      <c r="AB330" s="325"/>
      <c r="AC330" s="325"/>
      <c r="AD330" s="325"/>
      <c r="AE330" s="325"/>
      <c r="AF330" s="325"/>
      <c r="AG330" s="325"/>
      <c r="AH330" s="325"/>
      <c r="AI330" s="325"/>
      <c r="AJ330" s="325"/>
      <c r="AK330" s="325"/>
      <c r="AL330" s="325"/>
      <c r="AM330" s="325"/>
      <c r="AN330" s="325"/>
      <c r="AO330" s="325"/>
      <c r="AP330" s="325"/>
      <c r="AQ330" s="325"/>
      <c r="AR330" s="325"/>
      <c r="AS330" s="325"/>
      <c r="AT330" s="325"/>
      <c r="AU330" s="325"/>
      <c r="AV330" s="325"/>
      <c r="AW330" s="325"/>
      <c r="AX330" s="325"/>
      <c r="AY330" s="325"/>
      <c r="AZ330" s="325"/>
      <c r="BA330" s="325"/>
      <c r="BB330" s="325"/>
      <c r="BC330" s="325"/>
      <c r="BD330" s="326"/>
    </row>
    <row r="331" spans="1:100">
      <c r="A331" s="348"/>
      <c r="B331" s="329"/>
      <c r="C331" s="337"/>
      <c r="D331" s="28">
        <v>-3</v>
      </c>
      <c r="E331" s="335"/>
      <c r="F331" s="336"/>
      <c r="G331" s="128">
        <f>G329</f>
        <v>1.6253117698578801E-100</v>
      </c>
      <c r="H331" s="270">
        <f t="shared" ref="H331:J331" si="740">H329</f>
        <v>3.0241419468770198E-203</v>
      </c>
      <c r="I331" s="271">
        <f t="shared" si="740"/>
        <v>4.9962796653203402E-216</v>
      </c>
      <c r="J331" s="272">
        <f t="shared" si="740"/>
        <v>0</v>
      </c>
      <c r="K331" s="6"/>
      <c r="L331" s="333"/>
      <c r="M331" s="325"/>
      <c r="N331" s="325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7"/>
      <c r="AB331" s="325"/>
      <c r="AC331" s="325"/>
      <c r="AD331" s="325"/>
      <c r="AE331" s="325"/>
      <c r="AF331" s="325"/>
      <c r="AG331" s="325"/>
      <c r="AH331" s="325"/>
      <c r="AI331" s="325"/>
      <c r="AJ331" s="325"/>
      <c r="AK331" s="325"/>
      <c r="AL331" s="325"/>
      <c r="AM331" s="325"/>
      <c r="AN331" s="325"/>
      <c r="AO331" s="325"/>
      <c r="AP331" s="325"/>
      <c r="AQ331" s="325"/>
      <c r="AR331" s="325"/>
      <c r="AS331" s="325"/>
      <c r="AT331" s="325"/>
      <c r="AU331" s="325"/>
      <c r="AV331" s="325"/>
      <c r="AW331" s="325"/>
      <c r="AX331" s="325"/>
      <c r="AY331" s="325"/>
      <c r="AZ331" s="325"/>
      <c r="BA331" s="325"/>
      <c r="BB331" s="325"/>
      <c r="BC331" s="325"/>
      <c r="BD331" s="326"/>
    </row>
    <row r="332" spans="1:100">
      <c r="A332" s="348"/>
      <c r="B332" s="329"/>
      <c r="C332" s="337"/>
      <c r="D332" s="28">
        <v>-2</v>
      </c>
      <c r="E332" s="335"/>
      <c r="F332" s="336"/>
      <c r="G332" s="128">
        <f>G328</f>
        <v>7.3342792217815105E-98</v>
      </c>
      <c r="H332" s="270">
        <f t="shared" ref="H332:J332" si="741">H328</f>
        <v>2.5143973190378701E-185</v>
      </c>
      <c r="I332" s="271">
        <f t="shared" si="741"/>
        <v>1.4789959545715999E-196</v>
      </c>
      <c r="J332" s="272">
        <f t="shared" si="741"/>
        <v>6.2924027365154196E-279</v>
      </c>
      <c r="K332" s="6"/>
      <c r="L332" s="333"/>
      <c r="M332" s="325"/>
      <c r="N332" s="325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7"/>
      <c r="AB332" s="325"/>
      <c r="AC332" s="325"/>
      <c r="AD332" s="325"/>
      <c r="AE332" s="325"/>
      <c r="AF332" s="325"/>
      <c r="AG332" s="325"/>
      <c r="AH332" s="325"/>
      <c r="AI332" s="325"/>
      <c r="AJ332" s="325"/>
      <c r="AK332" s="325"/>
      <c r="AL332" s="325"/>
      <c r="AM332" s="325"/>
      <c r="AN332" s="325"/>
      <c r="AO332" s="325"/>
      <c r="AP332" s="325"/>
      <c r="AQ332" s="325"/>
      <c r="AR332" s="325"/>
      <c r="AS332" s="325"/>
      <c r="AT332" s="325"/>
      <c r="AU332" s="325"/>
      <c r="AV332" s="325"/>
      <c r="AW332" s="325"/>
      <c r="AX332" s="325"/>
      <c r="AY332" s="325"/>
      <c r="AZ332" s="325"/>
      <c r="BA332" s="325"/>
      <c r="BB332" s="325"/>
      <c r="BC332" s="325"/>
      <c r="BD332" s="326"/>
    </row>
    <row r="333" spans="1:100">
      <c r="A333" s="348"/>
      <c r="B333" s="329"/>
      <c r="C333" s="337"/>
      <c r="D333" s="28">
        <v>-1</v>
      </c>
      <c r="E333" s="335"/>
      <c r="F333" s="336"/>
      <c r="G333" s="128">
        <f>G327</f>
        <v>5.8118612292915704E-94</v>
      </c>
      <c r="H333" s="270">
        <f t="shared" ref="H333:J333" si="742">H327</f>
        <v>1.7922917262935201E-160</v>
      </c>
      <c r="I333" s="271">
        <f t="shared" si="742"/>
        <v>1.43511972636824E-169</v>
      </c>
      <c r="J333" s="272">
        <f t="shared" si="742"/>
        <v>3.0919915282669597E-238</v>
      </c>
      <c r="K333" s="6"/>
      <c r="L333" s="333"/>
      <c r="M333" s="325"/>
      <c r="N333" s="325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7"/>
      <c r="AB333" s="325"/>
      <c r="AC333" s="325"/>
      <c r="AD333" s="325"/>
      <c r="AE333" s="325"/>
      <c r="AF333" s="325"/>
      <c r="AG333" s="325"/>
      <c r="AH333" s="325"/>
      <c r="AI333" s="325"/>
      <c r="AJ333" s="325"/>
      <c r="AK333" s="325"/>
      <c r="AL333" s="325"/>
      <c r="AM333" s="325"/>
      <c r="AN333" s="325"/>
      <c r="AO333" s="325"/>
      <c r="AP333" s="325"/>
      <c r="AQ333" s="325"/>
      <c r="AR333" s="325"/>
      <c r="AS333" s="325"/>
      <c r="AT333" s="325"/>
      <c r="AU333" s="325"/>
      <c r="AV333" s="325"/>
      <c r="AW333" s="325"/>
      <c r="AX333" s="325"/>
      <c r="AY333" s="325"/>
      <c r="AZ333" s="325"/>
      <c r="BA333" s="325"/>
      <c r="BB333" s="325"/>
      <c r="BC333" s="325"/>
      <c r="BD333" s="326"/>
    </row>
    <row r="334" spans="1:100">
      <c r="A334" s="348"/>
      <c r="B334" s="329"/>
      <c r="C334" s="337"/>
      <c r="D334" s="28">
        <v>0</v>
      </c>
      <c r="E334" s="335"/>
      <c r="F334" s="336"/>
      <c r="G334" s="128">
        <f>G326</f>
        <v>3.6842106921196601E-89</v>
      </c>
      <c r="H334" s="270">
        <f t="shared" ref="H334:J334" si="743">H326</f>
        <v>3.8029856444719699E-131</v>
      </c>
      <c r="I334" s="271">
        <f t="shared" si="743"/>
        <v>9.7508634815065594E-138</v>
      </c>
      <c r="J334" s="272">
        <f t="shared" si="743"/>
        <v>2.6359359596192201E-190</v>
      </c>
      <c r="K334" s="6"/>
      <c r="L334" s="333"/>
      <c r="M334" s="325"/>
      <c r="N334" s="325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7"/>
      <c r="AB334" s="325"/>
      <c r="AC334" s="325"/>
      <c r="AD334" s="325"/>
      <c r="AE334" s="325"/>
      <c r="AF334" s="325"/>
      <c r="AG334" s="325"/>
      <c r="AH334" s="325"/>
      <c r="AI334" s="325"/>
      <c r="AJ334" s="325"/>
      <c r="AK334" s="325"/>
      <c r="AL334" s="325"/>
      <c r="AM334" s="325"/>
      <c r="AN334" s="325"/>
      <c r="AO334" s="325"/>
      <c r="AP334" s="325"/>
      <c r="AQ334" s="325"/>
      <c r="AR334" s="325"/>
      <c r="AS334" s="325"/>
      <c r="AT334" s="325"/>
      <c r="AU334" s="325"/>
      <c r="AV334" s="325"/>
      <c r="AW334" s="325"/>
      <c r="AX334" s="325"/>
      <c r="AY334" s="325"/>
      <c r="AZ334" s="325"/>
      <c r="BA334" s="325"/>
      <c r="BB334" s="325"/>
      <c r="BC334" s="325"/>
      <c r="BD334" s="326"/>
    </row>
    <row r="335" spans="1:100">
      <c r="A335" s="348"/>
      <c r="B335" s="329"/>
      <c r="C335" s="337"/>
      <c r="D335" s="28">
        <v>1</v>
      </c>
      <c r="E335" s="335"/>
      <c r="F335" s="336"/>
      <c r="G335" s="97">
        <f>G325</f>
        <v>5.1678933898580897E-83</v>
      </c>
      <c r="H335" s="51">
        <f t="shared" ref="H335:J335" si="744">H325</f>
        <v>3.4967526232704698E-100</v>
      </c>
      <c r="I335" s="126">
        <f t="shared" si="744"/>
        <v>3.7739641851731898E-104</v>
      </c>
      <c r="J335" s="173">
        <f t="shared" si="744"/>
        <v>7.9723571066144898E-140</v>
      </c>
      <c r="K335" s="6"/>
      <c r="L335" s="333"/>
      <c r="M335" s="325"/>
      <c r="N335" s="325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7"/>
      <c r="AB335" s="325"/>
      <c r="AC335" s="325"/>
      <c r="AD335" s="325"/>
      <c r="AE335" s="325"/>
      <c r="AF335" s="325"/>
      <c r="AG335" s="325"/>
      <c r="AH335" s="325"/>
      <c r="AI335" s="325"/>
      <c r="AJ335" s="325"/>
      <c r="AK335" s="325"/>
      <c r="AL335" s="325"/>
      <c r="AM335" s="325"/>
      <c r="AN335" s="325"/>
      <c r="AO335" s="325"/>
      <c r="AP335" s="325"/>
      <c r="AQ335" s="325"/>
      <c r="AR335" s="325"/>
      <c r="AS335" s="325"/>
      <c r="AT335" s="325"/>
      <c r="AU335" s="325"/>
      <c r="AV335" s="325"/>
      <c r="AW335" s="325"/>
      <c r="AX335" s="325"/>
      <c r="AY335" s="325"/>
      <c r="AZ335" s="325"/>
      <c r="BA335" s="325"/>
      <c r="BB335" s="325"/>
      <c r="BC335" s="325"/>
      <c r="BD335" s="326"/>
    </row>
    <row r="336" spans="1:100">
      <c r="A336" s="348"/>
      <c r="B336" s="329"/>
      <c r="C336" s="337"/>
      <c r="D336" s="28">
        <v>2</v>
      </c>
      <c r="E336" s="335"/>
      <c r="F336" s="336"/>
      <c r="G336" s="97">
        <f>G344</f>
        <v>6.2485334165967998E-68</v>
      </c>
      <c r="H336" s="51">
        <f t="shared" ref="H336:J336" si="745">H344</f>
        <v>1.8167736290334101E-70</v>
      </c>
      <c r="I336" s="126">
        <f t="shared" si="745"/>
        <v>5.6196794926033698E-72</v>
      </c>
      <c r="J336" s="173">
        <f t="shared" si="745"/>
        <v>1.04610657027276E-91</v>
      </c>
      <c r="K336" s="6"/>
      <c r="L336" s="333"/>
      <c r="M336" s="325"/>
      <c r="N336" s="325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7"/>
      <c r="AB336" s="325"/>
      <c r="AC336" s="325"/>
      <c r="AD336" s="325"/>
      <c r="AE336" s="325"/>
      <c r="AF336" s="325"/>
      <c r="AG336" s="325"/>
      <c r="AH336" s="325"/>
      <c r="AI336" s="325"/>
      <c r="AJ336" s="325"/>
      <c r="AK336" s="325"/>
      <c r="AL336" s="325"/>
      <c r="AM336" s="325"/>
      <c r="AN336" s="325"/>
      <c r="AO336" s="325"/>
      <c r="AP336" s="325"/>
      <c r="AQ336" s="325"/>
      <c r="AR336" s="325"/>
      <c r="AS336" s="325"/>
      <c r="AT336" s="325"/>
      <c r="AU336" s="325"/>
      <c r="AV336" s="325"/>
      <c r="AW336" s="325"/>
      <c r="AX336" s="325"/>
      <c r="AY336" s="325"/>
      <c r="AZ336" s="325"/>
      <c r="BA336" s="325"/>
      <c r="BB336" s="325"/>
      <c r="BC336" s="325"/>
      <c r="BD336" s="326"/>
    </row>
    <row r="337" spans="1:100">
      <c r="A337" s="348"/>
      <c r="B337" s="329"/>
      <c r="C337" s="337"/>
      <c r="D337" s="28">
        <v>3</v>
      </c>
      <c r="E337" s="335"/>
      <c r="F337" s="336"/>
      <c r="G337" s="97">
        <f>G343</f>
        <v>2.0566904148779601E-45</v>
      </c>
      <c r="H337" s="51">
        <f t="shared" ref="H337:J337" si="746">H343</f>
        <v>1.49476702128921E-44</v>
      </c>
      <c r="I337" s="126">
        <f t="shared" si="746"/>
        <v>1.2789779995463599E-43</v>
      </c>
      <c r="J337" s="173">
        <f t="shared" si="746"/>
        <v>1.3431198341299999E-50</v>
      </c>
      <c r="K337" s="6"/>
      <c r="L337" s="333"/>
      <c r="M337" s="325"/>
      <c r="N337" s="325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7"/>
      <c r="AB337" s="325"/>
      <c r="AC337" s="325"/>
      <c r="AD337" s="325"/>
      <c r="AE337" s="325"/>
      <c r="AF337" s="325"/>
      <c r="AG337" s="325"/>
      <c r="AH337" s="325"/>
      <c r="AI337" s="325"/>
      <c r="AJ337" s="325"/>
      <c r="AK337" s="325"/>
      <c r="AL337" s="325"/>
      <c r="AM337" s="325"/>
      <c r="AN337" s="325"/>
      <c r="AO337" s="325"/>
      <c r="AP337" s="325"/>
      <c r="AQ337" s="325"/>
      <c r="AR337" s="325"/>
      <c r="AS337" s="325"/>
      <c r="AT337" s="325"/>
      <c r="AU337" s="325"/>
      <c r="AV337" s="325"/>
      <c r="AW337" s="325"/>
      <c r="AX337" s="325"/>
      <c r="AY337" s="325"/>
      <c r="AZ337" s="325"/>
      <c r="BA337" s="325"/>
      <c r="BB337" s="325"/>
      <c r="BC337" s="325"/>
      <c r="BD337" s="326"/>
    </row>
    <row r="338" spans="1:100">
      <c r="A338" s="348"/>
      <c r="B338" s="329"/>
      <c r="C338" s="337"/>
      <c r="D338" s="28">
        <v>4</v>
      </c>
      <c r="E338" s="335"/>
      <c r="F338" s="336"/>
      <c r="G338" s="97">
        <f>G342</f>
        <v>1.5627284748599499E-27</v>
      </c>
      <c r="H338" s="51">
        <f t="shared" ref="H338:J338" si="747">H342</f>
        <v>3.7310868561999198E-25</v>
      </c>
      <c r="I338" s="126">
        <f t="shared" si="747"/>
        <v>3.94567390467443E-19</v>
      </c>
      <c r="J338" s="173">
        <f t="shared" si="747"/>
        <v>1.98549860431127E-20</v>
      </c>
      <c r="K338" s="6"/>
      <c r="L338" s="333"/>
      <c r="M338" s="325"/>
      <c r="N338" s="325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7"/>
      <c r="AB338" s="325"/>
      <c r="AC338" s="325"/>
      <c r="AD338" s="325"/>
      <c r="AE338" s="325"/>
      <c r="AF338" s="325"/>
      <c r="AG338" s="325"/>
      <c r="AH338" s="325"/>
      <c r="AI338" s="325"/>
      <c r="AJ338" s="325"/>
      <c r="AK338" s="325"/>
      <c r="AL338" s="325"/>
      <c r="AM338" s="325"/>
      <c r="AN338" s="325"/>
      <c r="AO338" s="325"/>
      <c r="AP338" s="325"/>
      <c r="AQ338" s="325"/>
      <c r="AR338" s="325"/>
      <c r="AS338" s="325"/>
      <c r="AT338" s="325"/>
      <c r="AU338" s="325"/>
      <c r="AV338" s="325"/>
      <c r="AW338" s="325"/>
      <c r="AX338" s="325"/>
      <c r="AY338" s="325"/>
      <c r="AZ338" s="325"/>
      <c r="BA338" s="325"/>
      <c r="BB338" s="325"/>
      <c r="BC338" s="325"/>
      <c r="BD338" s="326"/>
    </row>
    <row r="339" spans="1:100">
      <c r="A339" s="348"/>
      <c r="B339" s="329"/>
      <c r="C339" s="337"/>
      <c r="D339" s="28">
        <v>5</v>
      </c>
      <c r="E339" s="335"/>
      <c r="F339" s="336"/>
      <c r="G339" s="97">
        <f>G341</f>
        <v>9.7108257050233806E-18</v>
      </c>
      <c r="H339" s="51">
        <f t="shared" ref="H339:J339" si="748">H341</f>
        <v>1.4916435873000099E-14</v>
      </c>
      <c r="I339" s="126">
        <f t="shared" si="748"/>
        <v>4.4663557900387899E-4</v>
      </c>
      <c r="J339" s="173">
        <f t="shared" si="748"/>
        <v>4.2215511488823398E-4</v>
      </c>
      <c r="K339" s="6"/>
      <c r="L339" s="333"/>
      <c r="M339" s="325"/>
      <c r="N339" s="325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7"/>
      <c r="AB339" s="325"/>
      <c r="AC339" s="325"/>
      <c r="AD339" s="325"/>
      <c r="AE339" s="325"/>
      <c r="AF339" s="325"/>
      <c r="AG339" s="325"/>
      <c r="AH339" s="325"/>
      <c r="AI339" s="325"/>
      <c r="AJ339" s="325"/>
      <c r="AK339" s="325"/>
      <c r="AL339" s="325"/>
      <c r="AM339" s="325"/>
      <c r="AN339" s="325"/>
      <c r="AO339" s="325"/>
      <c r="AP339" s="325"/>
      <c r="AQ339" s="325"/>
      <c r="AR339" s="325"/>
      <c r="AS339" s="325"/>
      <c r="AT339" s="325"/>
      <c r="AU339" s="325"/>
      <c r="AV339" s="325"/>
      <c r="AW339" s="325"/>
      <c r="AX339" s="325"/>
      <c r="AY339" s="325"/>
      <c r="AZ339" s="325"/>
      <c r="BA339" s="325"/>
      <c r="BB339" s="325"/>
      <c r="BC339" s="325"/>
      <c r="BD339" s="326"/>
    </row>
    <row r="340" spans="1:100">
      <c r="A340" s="348"/>
      <c r="B340" s="329"/>
      <c r="C340" s="337"/>
      <c r="D340" s="28">
        <v>6</v>
      </c>
      <c r="E340" s="335"/>
      <c r="F340" s="336"/>
      <c r="G340" s="97">
        <f>'6'!G339</f>
        <v>1.00913600005796E-15</v>
      </c>
      <c r="H340" s="51">
        <f>'6'!H339</f>
        <v>2.04107089213409E-12</v>
      </c>
      <c r="I340" s="126">
        <f>'6'!I339</f>
        <v>0.29743478723480599</v>
      </c>
      <c r="J340" s="173">
        <f>'6'!J339</f>
        <v>0.38218331780577702</v>
      </c>
      <c r="K340" s="6"/>
      <c r="L340" s="333"/>
      <c r="M340" s="325"/>
      <c r="N340" s="325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7"/>
      <c r="AB340" s="325"/>
      <c r="AC340" s="325"/>
      <c r="AD340" s="325"/>
      <c r="AE340" s="325"/>
      <c r="AF340" s="325"/>
      <c r="AG340" s="325"/>
      <c r="AH340" s="325"/>
      <c r="AI340" s="325"/>
      <c r="AJ340" s="325"/>
      <c r="AK340" s="325"/>
      <c r="AL340" s="325"/>
      <c r="AM340" s="325"/>
      <c r="AN340" s="325"/>
      <c r="AO340" s="325"/>
      <c r="AP340" s="325"/>
      <c r="AQ340" s="325"/>
      <c r="AR340" s="325"/>
      <c r="AS340" s="325"/>
      <c r="AT340" s="325"/>
      <c r="AU340" s="325"/>
      <c r="AV340" s="325"/>
      <c r="AW340" s="325"/>
      <c r="AX340" s="325"/>
      <c r="AY340" s="325"/>
      <c r="AZ340" s="325"/>
      <c r="BA340" s="325"/>
      <c r="BB340" s="325"/>
      <c r="BC340" s="325"/>
      <c r="BD340" s="326"/>
    </row>
    <row r="341" spans="1:100">
      <c r="A341" s="348"/>
      <c r="B341" s="329"/>
      <c r="C341" s="337"/>
      <c r="D341" s="28">
        <v>7</v>
      </c>
      <c r="E341" s="335"/>
      <c r="F341" s="336"/>
      <c r="G341" s="97">
        <f>'6'!G340</f>
        <v>9.7108257050233806E-18</v>
      </c>
      <c r="H341" s="51">
        <f>'6'!H340</f>
        <v>1.4916435873000099E-14</v>
      </c>
      <c r="I341" s="126">
        <f>'6'!I340</f>
        <v>4.4663557900387899E-4</v>
      </c>
      <c r="J341" s="173">
        <f>'6'!J340</f>
        <v>4.2215511488823398E-4</v>
      </c>
      <c r="K341" s="6"/>
      <c r="L341" s="333"/>
      <c r="M341" s="325"/>
      <c r="N341" s="325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7"/>
      <c r="AB341" s="325"/>
      <c r="AC341" s="325"/>
      <c r="AD341" s="325"/>
      <c r="AE341" s="325"/>
      <c r="AF341" s="325"/>
      <c r="AG341" s="325"/>
      <c r="AH341" s="325"/>
      <c r="AI341" s="325"/>
      <c r="AJ341" s="325"/>
      <c r="AK341" s="325"/>
      <c r="AL341" s="325"/>
      <c r="AM341" s="325"/>
      <c r="AN341" s="325"/>
      <c r="AO341" s="325"/>
      <c r="AP341" s="325"/>
      <c r="AQ341" s="325"/>
      <c r="AR341" s="325"/>
      <c r="AS341" s="325"/>
      <c r="AT341" s="325"/>
      <c r="AU341" s="325"/>
      <c r="AV341" s="325"/>
      <c r="AW341" s="325"/>
      <c r="AX341" s="325"/>
      <c r="AY341" s="325"/>
      <c r="AZ341" s="325"/>
      <c r="BA341" s="325"/>
      <c r="BB341" s="325"/>
      <c r="BC341" s="325"/>
      <c r="BD341" s="326"/>
    </row>
    <row r="342" spans="1:100">
      <c r="A342" s="348"/>
      <c r="B342" s="329"/>
      <c r="C342" s="337"/>
      <c r="D342" s="28">
        <v>8</v>
      </c>
      <c r="E342" s="335"/>
      <c r="F342" s="336"/>
      <c r="G342" s="97">
        <f>'6'!G341</f>
        <v>1.5627284748599499E-27</v>
      </c>
      <c r="H342" s="51">
        <f>'6'!H341</f>
        <v>3.7310868561999198E-25</v>
      </c>
      <c r="I342" s="126">
        <f>'6'!I341</f>
        <v>3.94567390467443E-19</v>
      </c>
      <c r="J342" s="173">
        <f>'6'!J341</f>
        <v>1.98549860431127E-20</v>
      </c>
      <c r="K342" s="6"/>
      <c r="L342" s="333"/>
      <c r="M342" s="325"/>
      <c r="N342" s="325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7"/>
      <c r="AB342" s="325"/>
      <c r="AC342" s="325"/>
      <c r="AD342" s="325"/>
      <c r="AE342" s="325"/>
      <c r="AF342" s="325"/>
      <c r="AG342" s="325"/>
      <c r="AH342" s="325"/>
      <c r="AI342" s="325"/>
      <c r="AJ342" s="325"/>
      <c r="AK342" s="325"/>
      <c r="AL342" s="325"/>
      <c r="AM342" s="325"/>
      <c r="AN342" s="325"/>
      <c r="AO342" s="325"/>
      <c r="AP342" s="325"/>
      <c r="AQ342" s="325"/>
      <c r="AR342" s="325"/>
      <c r="AS342" s="325"/>
      <c r="AT342" s="325"/>
      <c r="AU342" s="325"/>
      <c r="AV342" s="325"/>
      <c r="AW342" s="325"/>
      <c r="AX342" s="325"/>
      <c r="AY342" s="325"/>
      <c r="AZ342" s="325"/>
      <c r="BA342" s="325"/>
      <c r="BB342" s="325"/>
      <c r="BC342" s="325"/>
      <c r="BD342" s="326"/>
    </row>
    <row r="343" spans="1:100">
      <c r="A343" s="348"/>
      <c r="B343" s="329"/>
      <c r="C343" s="337"/>
      <c r="D343" s="28">
        <v>9</v>
      </c>
      <c r="E343" s="335"/>
      <c r="F343" s="336"/>
      <c r="G343" s="97">
        <f>'6'!G342</f>
        <v>2.0566904148779601E-45</v>
      </c>
      <c r="H343" s="51">
        <f>'6'!H342</f>
        <v>1.49476702128921E-44</v>
      </c>
      <c r="I343" s="126">
        <f>'6'!I342</f>
        <v>1.2789779995463599E-43</v>
      </c>
      <c r="J343" s="173">
        <f>'6'!J342</f>
        <v>1.3431198341299999E-50</v>
      </c>
      <c r="K343" s="6"/>
      <c r="L343" s="333"/>
      <c r="M343" s="325"/>
      <c r="N343" s="325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7"/>
      <c r="AB343" s="325"/>
      <c r="AC343" s="325"/>
      <c r="AD343" s="325"/>
      <c r="AE343" s="325"/>
      <c r="AF343" s="325"/>
      <c r="AG343" s="325"/>
      <c r="AH343" s="325"/>
      <c r="AI343" s="325"/>
      <c r="AJ343" s="325"/>
      <c r="AK343" s="325"/>
      <c r="AL343" s="325"/>
      <c r="AM343" s="325"/>
      <c r="AN343" s="325"/>
      <c r="AO343" s="325"/>
      <c r="AP343" s="325"/>
      <c r="AQ343" s="325"/>
      <c r="AR343" s="325"/>
      <c r="AS343" s="325"/>
      <c r="AT343" s="325"/>
      <c r="AU343" s="325"/>
      <c r="AV343" s="325"/>
      <c r="AW343" s="325"/>
      <c r="AX343" s="325"/>
      <c r="AY343" s="325"/>
      <c r="AZ343" s="325"/>
      <c r="BA343" s="325"/>
      <c r="BB343" s="325"/>
      <c r="BC343" s="325"/>
      <c r="BD343" s="326"/>
    </row>
    <row r="344" spans="1:100">
      <c r="A344" s="348"/>
      <c r="B344" s="329"/>
      <c r="C344" s="337"/>
      <c r="D344" s="29">
        <v>10</v>
      </c>
      <c r="E344" s="335"/>
      <c r="F344" s="336"/>
      <c r="G344" s="101">
        <f>'6'!G343</f>
        <v>6.2485334165967998E-68</v>
      </c>
      <c r="H344" s="77">
        <f>'6'!H343</f>
        <v>1.8167736290334101E-70</v>
      </c>
      <c r="I344" s="248">
        <f>'6'!I343</f>
        <v>5.6196794926033698E-72</v>
      </c>
      <c r="J344" s="182">
        <f>'6'!J343</f>
        <v>1.04610657027276E-91</v>
      </c>
      <c r="K344" s="30"/>
      <c r="L344" s="334"/>
      <c r="M344" s="325"/>
      <c r="N344" s="325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7"/>
      <c r="AB344" s="325"/>
      <c r="AC344" s="325"/>
      <c r="AD344" s="325"/>
      <c r="AE344" s="325"/>
      <c r="AF344" s="325"/>
      <c r="AG344" s="325"/>
      <c r="AH344" s="325"/>
      <c r="AI344" s="325"/>
      <c r="AJ344" s="325"/>
      <c r="AK344" s="325"/>
      <c r="AL344" s="325"/>
      <c r="AM344" s="325"/>
      <c r="AN344" s="325"/>
      <c r="AO344" s="325"/>
      <c r="AP344" s="325"/>
      <c r="AQ344" s="325"/>
      <c r="AR344" s="325"/>
      <c r="AS344" s="325"/>
      <c r="AT344" s="325"/>
      <c r="AU344" s="325"/>
      <c r="AV344" s="325"/>
      <c r="AW344" s="325"/>
      <c r="AX344" s="325"/>
      <c r="AY344" s="325"/>
      <c r="AZ344" s="325"/>
      <c r="BA344" s="325"/>
      <c r="BB344" s="325"/>
      <c r="BC344" s="325"/>
      <c r="BD344" s="326"/>
    </row>
    <row r="345" spans="1:100">
      <c r="A345" s="348"/>
      <c r="B345" s="328">
        <v>0.25</v>
      </c>
      <c r="C345" s="337"/>
      <c r="D345" s="26">
        <v>-9</v>
      </c>
      <c r="E345" s="330">
        <v>6.63890833798307E-6</v>
      </c>
      <c r="F345" s="331">
        <v>3.2844640617134297E-5</v>
      </c>
      <c r="G345" s="100">
        <f>'6'!G364</f>
        <v>2.4069637454115598E-5</v>
      </c>
      <c r="H345" s="64">
        <f>'6'!H364</f>
        <v>9.0836705613619399E-7</v>
      </c>
      <c r="I345" s="269">
        <f>'6'!I364</f>
        <v>1.6338043337360499E-6</v>
      </c>
      <c r="J345" s="204">
        <f>'6'!J364</f>
        <v>2.21089665676577E-8</v>
      </c>
      <c r="K345" s="27"/>
      <c r="L345" s="332">
        <f t="shared" ref="L345" si="749">1-SUM(M345:BC364)</f>
        <v>0.51161130770837493</v>
      </c>
      <c r="M345" s="325">
        <f t="shared" ref="M345" si="750">G355+I355</f>
        <v>2.5703441787851647E-5</v>
      </c>
      <c r="N345" s="325">
        <f t="shared" ref="N345" si="751">G362+I362+J355</f>
        <v>1.9512847513901407E-2</v>
      </c>
      <c r="O345" s="325">
        <f t="shared" ref="O345" si="752">G364+I364+H355</f>
        <v>1.8150715384017752E-4</v>
      </c>
      <c r="P345" s="325">
        <f t="shared" ref="P345" si="753">G357+I357+J362</f>
        <v>4.7345415181275245E-3</v>
      </c>
      <c r="Q345" s="325">
        <f t="shared" ref="Q345" si="754">G353+I353</f>
        <v>2.4020162447800785E-6</v>
      </c>
      <c r="R345" s="325">
        <f t="shared" ref="R345" si="755">G359+I359+H362+J364</f>
        <v>9.3664216547710608E-2</v>
      </c>
      <c r="S345" s="325">
        <f t="shared" ref="S345" si="756">G346+I346</f>
        <v>6.3750528781196871E-6</v>
      </c>
      <c r="T345" s="325">
        <f t="shared" ref="T345" si="757">G348+I348+J357</f>
        <v>1.2366925246665937E-4</v>
      </c>
      <c r="U345" s="325">
        <f t="shared" ref="U345" si="758">G351+I351+H364</f>
        <v>1.6813248791161043E-5</v>
      </c>
      <c r="V345" s="325">
        <f t="shared" ref="V345" si="759">G360+I360+J353</f>
        <v>0.15879571400051987</v>
      </c>
      <c r="W345" s="325">
        <f t="shared" ref="W345" si="760">G349+I349</f>
        <v>8.4619662972014402E-7</v>
      </c>
      <c r="X345" s="325">
        <f t="shared" ref="X345" si="761">G352+I352+J359+H357</f>
        <v>1.9185364916458718E-2</v>
      </c>
      <c r="Y345" s="325">
        <f t="shared" ref="Y345" si="762">G358+I358</f>
        <v>1.951282540493484E-2</v>
      </c>
      <c r="Z345" s="325">
        <f t="shared" ref="Z345" si="763">G350+I350+J346</f>
        <v>7.4527671747247521E-7</v>
      </c>
      <c r="AA345" s="327">
        <f t="shared" ref="AA345" si="764">G361+I361+H353</f>
        <v>9.2203613339821133E-2</v>
      </c>
      <c r="AB345" s="325">
        <f t="shared" ref="AB345" si="765">G347+I347+J348</f>
        <v>2.402016312792639E-6</v>
      </c>
      <c r="AC345" s="325">
        <f t="shared" ref="AC345" si="766">G363+I363</f>
        <v>2.0071006827225143E-3</v>
      </c>
      <c r="AD345" s="325">
        <f t="shared" ref="AD345" si="767">G356+I356+J351+H359</f>
        <v>5.2785095123684712E-3</v>
      </c>
      <c r="AE345" s="325">
        <f t="shared" ref="AE345" si="768">G345+I345</f>
        <v>2.5703441787851647E-5</v>
      </c>
      <c r="AF345" s="325">
        <f t="shared" ref="AF345" si="769">G354+I354+J360</f>
        <v>3.663861551509752E-2</v>
      </c>
      <c r="AG345" s="325">
        <f t="shared" ref="AG345" si="770">H346</f>
        <v>4.8850083871526302E-8</v>
      </c>
      <c r="AH345" s="325">
        <f t="shared" ref="AH345" si="771">J349</f>
        <v>6.4100546220818E-15</v>
      </c>
      <c r="AI345" s="325">
        <f t="shared" ref="AI345" si="772">J352+H348</f>
        <v>3.7934043765041999E-10</v>
      </c>
      <c r="AJ345" s="325">
        <f t="shared" ref="AJ345" si="773">F345</f>
        <v>3.2844640617134297E-5</v>
      </c>
      <c r="AK345" s="325">
        <f t="shared" ref="AK345" si="774">J358</f>
        <v>2.7274408354050102E-3</v>
      </c>
      <c r="AL345" s="325">
        <f t="shared" ref="AL345" si="775">H351</f>
        <v>9.2244142710847298E-11</v>
      </c>
      <c r="AM345" s="325">
        <f t="shared" ref="AM345" si="776">J350</f>
        <v>2.8015641567449001E-15</v>
      </c>
      <c r="AN345" s="325">
        <f t="shared" ref="AN345" si="777">J361+H360</f>
        <v>2.6802476052905519E-2</v>
      </c>
      <c r="AO345" s="325">
        <f t="shared" ref="AO345" si="778">J347</f>
        <v>2.44457199799888E-12</v>
      </c>
      <c r="AP345" s="325">
        <f t="shared" ref="AP345" si="779">H349</f>
        <v>9.2244142710847298E-11</v>
      </c>
      <c r="AQ345" s="325">
        <f t="shared" ref="AQ345" si="780">J363</f>
        <v>1.22425461398818E-4</v>
      </c>
      <c r="AR345" s="325">
        <f t="shared" ref="AR345" si="781">H352+J356</f>
        <v>2.1846510973780202E-6</v>
      </c>
      <c r="AS345" s="325">
        <f t="shared" ref="AS345" si="782">J345</f>
        <v>2.21089665676577E-8</v>
      </c>
      <c r="AT345" s="325">
        <f t="shared" ref="AT345" si="783">H358</f>
        <v>1.4584222604519901E-3</v>
      </c>
      <c r="AU345" s="325">
        <f t="shared" ref="AU345" si="784">J354</f>
        <v>1.9620071089878001E-10</v>
      </c>
      <c r="AV345" s="325">
        <f t="shared" ref="AV345" si="785">H350</f>
        <v>5.6458488543818098E-11</v>
      </c>
      <c r="AW345" s="325">
        <f t="shared" ref="AW345" si="786">H361</f>
        <v>5.0979107255780202E-3</v>
      </c>
      <c r="AX345" s="325">
        <f t="shared" ref="AX345" si="787">H347</f>
        <v>3.3243874699028502E-9</v>
      </c>
      <c r="AY345" s="325">
        <f t="shared" ref="AY345" si="788">E345</f>
        <v>6.63890833798307E-6</v>
      </c>
      <c r="AZ345" s="325">
        <f t="shared" ref="AZ345" si="789">H363</f>
        <v>2.01833335032974E-4</v>
      </c>
      <c r="BA345" s="325">
        <f t="shared" ref="BA345" si="790">H356</f>
        <v>1.5967052161440899E-5</v>
      </c>
      <c r="BB345" s="325">
        <f t="shared" ref="BB345" si="791">H345</f>
        <v>9.0836705613619399E-7</v>
      </c>
      <c r="BC345" s="325">
        <f t="shared" ref="BC345" si="792">H354</f>
        <v>4.8850083871526302E-8</v>
      </c>
      <c r="BD345" s="326">
        <f t="shared" ref="BD345" si="793">SUMPRODUCT($L$1:$BC$1,BF345:CW345)</f>
        <v>6.1169477931880571</v>
      </c>
      <c r="BF345" s="12">
        <f>L345</f>
        <v>0.51161130770837493</v>
      </c>
      <c r="BG345" s="23">
        <f t="shared" ref="BG345:CV345" si="794">M345</f>
        <v>2.5703441787851647E-5</v>
      </c>
      <c r="BH345" s="23">
        <f t="shared" si="794"/>
        <v>1.9512847513901407E-2</v>
      </c>
      <c r="BI345" s="23">
        <f t="shared" si="794"/>
        <v>1.8150715384017752E-4</v>
      </c>
      <c r="BJ345" s="23">
        <f t="shared" si="794"/>
        <v>4.7345415181275245E-3</v>
      </c>
      <c r="BK345" s="23">
        <f t="shared" si="794"/>
        <v>2.4020162447800785E-6</v>
      </c>
      <c r="BL345" s="23">
        <f t="shared" si="794"/>
        <v>9.3664216547710608E-2</v>
      </c>
      <c r="BM345" s="23">
        <f t="shared" si="794"/>
        <v>6.3750528781196871E-6</v>
      </c>
      <c r="BN345" s="23">
        <f t="shared" si="794"/>
        <v>1.2366925246665937E-4</v>
      </c>
      <c r="BO345" s="23">
        <f t="shared" si="794"/>
        <v>1.6813248791161043E-5</v>
      </c>
      <c r="BP345" s="23">
        <f t="shared" si="794"/>
        <v>0.15879571400051987</v>
      </c>
      <c r="BQ345" s="23">
        <f t="shared" si="794"/>
        <v>8.4619662972014402E-7</v>
      </c>
      <c r="BR345" s="23">
        <f t="shared" si="794"/>
        <v>1.9185364916458718E-2</v>
      </c>
      <c r="BS345" s="23">
        <f t="shared" si="794"/>
        <v>1.951282540493484E-2</v>
      </c>
      <c r="BT345" s="23">
        <f t="shared" si="794"/>
        <v>7.4527671747247521E-7</v>
      </c>
      <c r="BU345" s="23">
        <f t="shared" si="794"/>
        <v>9.2203613339821133E-2</v>
      </c>
      <c r="BV345" s="23">
        <f t="shared" si="794"/>
        <v>2.402016312792639E-6</v>
      </c>
      <c r="BW345" s="23">
        <f t="shared" si="794"/>
        <v>2.0071006827225143E-3</v>
      </c>
      <c r="BX345" s="23">
        <f t="shared" si="794"/>
        <v>5.2785095123684712E-3</v>
      </c>
      <c r="BY345" s="23">
        <f t="shared" si="794"/>
        <v>2.5703441787851647E-5</v>
      </c>
      <c r="BZ345" s="23">
        <f t="shared" si="794"/>
        <v>3.663861551509752E-2</v>
      </c>
      <c r="CA345" s="23">
        <f t="shared" si="794"/>
        <v>4.8850083871526302E-8</v>
      </c>
      <c r="CB345" s="23">
        <f t="shared" si="794"/>
        <v>6.4100546220818E-15</v>
      </c>
      <c r="CC345" s="23">
        <f t="shared" si="794"/>
        <v>3.7934043765041999E-10</v>
      </c>
      <c r="CD345" s="23">
        <f t="shared" si="794"/>
        <v>3.2844640617134297E-5</v>
      </c>
      <c r="CE345" s="23">
        <f t="shared" si="794"/>
        <v>2.7274408354050102E-3</v>
      </c>
      <c r="CF345" s="23">
        <f t="shared" si="794"/>
        <v>9.2244142710847298E-11</v>
      </c>
      <c r="CG345" s="23">
        <f t="shared" si="794"/>
        <v>2.8015641567449001E-15</v>
      </c>
      <c r="CH345" s="23">
        <f t="shared" si="794"/>
        <v>2.6802476052905519E-2</v>
      </c>
      <c r="CI345" s="23">
        <f t="shared" si="794"/>
        <v>2.44457199799888E-12</v>
      </c>
      <c r="CJ345" s="23">
        <f t="shared" si="794"/>
        <v>9.2244142710847298E-11</v>
      </c>
      <c r="CK345" s="23">
        <f t="shared" si="794"/>
        <v>1.22425461398818E-4</v>
      </c>
      <c r="CL345" s="23">
        <f t="shared" si="794"/>
        <v>2.1846510973780202E-6</v>
      </c>
      <c r="CM345" s="23">
        <f t="shared" si="794"/>
        <v>2.21089665676577E-8</v>
      </c>
      <c r="CN345" s="23">
        <f t="shared" si="794"/>
        <v>1.4584222604519901E-3</v>
      </c>
      <c r="CO345" s="23">
        <f t="shared" si="794"/>
        <v>1.9620071089878001E-10</v>
      </c>
      <c r="CP345" s="23">
        <f t="shared" si="794"/>
        <v>5.6458488543818098E-11</v>
      </c>
      <c r="CQ345" s="23">
        <f t="shared" si="794"/>
        <v>5.0979107255780202E-3</v>
      </c>
      <c r="CR345" s="23">
        <f t="shared" si="794"/>
        <v>3.3243874699028502E-9</v>
      </c>
      <c r="CS345" s="23">
        <f t="shared" si="794"/>
        <v>6.63890833798307E-6</v>
      </c>
      <c r="CT345" s="23">
        <f t="shared" si="794"/>
        <v>2.01833335032974E-4</v>
      </c>
      <c r="CU345" s="23">
        <f t="shared" si="794"/>
        <v>1.5967052161440899E-5</v>
      </c>
      <c r="CV345" s="24">
        <f t="shared" si="794"/>
        <v>9.0836705613619399E-7</v>
      </c>
    </row>
    <row r="346" spans="1:100">
      <c r="A346" s="348"/>
      <c r="B346" s="329"/>
      <c r="C346" s="337"/>
      <c r="D346" s="28">
        <v>-8</v>
      </c>
      <c r="E346" s="330"/>
      <c r="F346" s="331"/>
      <c r="G346" s="128">
        <f>'6'!G345</f>
        <v>6.3222506807204797E-6</v>
      </c>
      <c r="H346" s="270">
        <f>'6'!H345</f>
        <v>4.8850083871526302E-8</v>
      </c>
      <c r="I346" s="271">
        <f>'6'!I345</f>
        <v>5.28021973992075E-8</v>
      </c>
      <c r="J346" s="272">
        <f>'6'!J345</f>
        <v>1.9620071089878001E-10</v>
      </c>
      <c r="K346" s="6"/>
      <c r="L346" s="333"/>
      <c r="M346" s="325"/>
      <c r="N346" s="325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7"/>
      <c r="AB346" s="325"/>
      <c r="AC346" s="325"/>
      <c r="AD346" s="325"/>
      <c r="AE346" s="325"/>
      <c r="AF346" s="325"/>
      <c r="AG346" s="325"/>
      <c r="AH346" s="325"/>
      <c r="AI346" s="325"/>
      <c r="AJ346" s="325"/>
      <c r="AK346" s="325"/>
      <c r="AL346" s="325"/>
      <c r="AM346" s="325"/>
      <c r="AN346" s="325"/>
      <c r="AO346" s="325"/>
      <c r="AP346" s="325"/>
      <c r="AQ346" s="325"/>
      <c r="AR346" s="325"/>
      <c r="AS346" s="325"/>
      <c r="AT346" s="325"/>
      <c r="AU346" s="325"/>
      <c r="AV346" s="325"/>
      <c r="AW346" s="325"/>
      <c r="AX346" s="325"/>
      <c r="AY346" s="325"/>
      <c r="AZ346" s="325"/>
      <c r="BA346" s="325"/>
      <c r="BB346" s="325"/>
      <c r="BC346" s="325"/>
      <c r="BD346" s="326"/>
    </row>
    <row r="347" spans="1:100">
      <c r="A347" s="348"/>
      <c r="B347" s="329"/>
      <c r="C347" s="337"/>
      <c r="D347" s="28">
        <v>-7</v>
      </c>
      <c r="E347" s="330"/>
      <c r="F347" s="331"/>
      <c r="G347" s="128">
        <f>'6'!G346</f>
        <v>2.3996110663296699E-6</v>
      </c>
      <c r="H347" s="270">
        <f>'6'!H346</f>
        <v>3.3243874699028502E-9</v>
      </c>
      <c r="I347" s="271">
        <f>'6'!I346</f>
        <v>2.40517845040844E-9</v>
      </c>
      <c r="J347" s="272">
        <f>'6'!J346</f>
        <v>2.44457199799888E-12</v>
      </c>
      <c r="K347" s="6"/>
      <c r="L347" s="333"/>
      <c r="M347" s="325"/>
      <c r="N347" s="325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7"/>
      <c r="AB347" s="325"/>
      <c r="AC347" s="325"/>
      <c r="AD347" s="325"/>
      <c r="AE347" s="325"/>
      <c r="AF347" s="325"/>
      <c r="AG347" s="325"/>
      <c r="AH347" s="325"/>
      <c r="AI347" s="325"/>
      <c r="AJ347" s="325"/>
      <c r="AK347" s="325"/>
      <c r="AL347" s="325"/>
      <c r="AM347" s="325"/>
      <c r="AN347" s="325"/>
      <c r="AO347" s="325"/>
      <c r="AP347" s="325"/>
      <c r="AQ347" s="325"/>
      <c r="AR347" s="325"/>
      <c r="AS347" s="325"/>
      <c r="AT347" s="325"/>
      <c r="AU347" s="325"/>
      <c r="AV347" s="325"/>
      <c r="AW347" s="325"/>
      <c r="AX347" s="325"/>
      <c r="AY347" s="325"/>
      <c r="AZ347" s="325"/>
      <c r="BA347" s="325"/>
      <c r="BB347" s="325"/>
      <c r="BC347" s="325"/>
      <c r="BD347" s="326"/>
    </row>
    <row r="348" spans="1:100">
      <c r="A348" s="348"/>
      <c r="B348" s="329"/>
      <c r="C348" s="337"/>
      <c r="D348" s="28">
        <v>-6</v>
      </c>
      <c r="E348" s="330"/>
      <c r="F348" s="331"/>
      <c r="G348" s="128">
        <f>'6'!G347</f>
        <v>1.24358642048816E-6</v>
      </c>
      <c r="H348" s="270">
        <f>'6'!H347</f>
        <v>3.79272425089855E-10</v>
      </c>
      <c r="I348" s="271">
        <f>'6'!I347</f>
        <v>2.0464735319712999E-10</v>
      </c>
      <c r="J348" s="272">
        <f>'6'!J347</f>
        <v>6.8012560564985296E-14</v>
      </c>
      <c r="K348" s="6"/>
      <c r="L348" s="333"/>
      <c r="M348" s="325"/>
      <c r="N348" s="325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7"/>
      <c r="AB348" s="325"/>
      <c r="AC348" s="325"/>
      <c r="AD348" s="325"/>
      <c r="AE348" s="325"/>
      <c r="AF348" s="325"/>
      <c r="AG348" s="325"/>
      <c r="AH348" s="325"/>
      <c r="AI348" s="325"/>
      <c r="AJ348" s="325"/>
      <c r="AK348" s="325"/>
      <c r="AL348" s="325"/>
      <c r="AM348" s="325"/>
      <c r="AN348" s="325"/>
      <c r="AO348" s="325"/>
      <c r="AP348" s="325"/>
      <c r="AQ348" s="325"/>
      <c r="AR348" s="325"/>
      <c r="AS348" s="325"/>
      <c r="AT348" s="325"/>
      <c r="AU348" s="325"/>
      <c r="AV348" s="325"/>
      <c r="AW348" s="325"/>
      <c r="AX348" s="325"/>
      <c r="AY348" s="325"/>
      <c r="AZ348" s="325"/>
      <c r="BA348" s="325"/>
      <c r="BB348" s="325"/>
      <c r="BC348" s="325"/>
      <c r="BD348" s="326"/>
    </row>
    <row r="349" spans="1:100">
      <c r="A349" s="348"/>
      <c r="B349" s="329"/>
      <c r="C349" s="337"/>
      <c r="D349" s="28">
        <v>-5</v>
      </c>
      <c r="E349" s="330"/>
      <c r="F349" s="331"/>
      <c r="G349" s="128">
        <f>'6'!G348</f>
        <v>8.4615510140384299E-7</v>
      </c>
      <c r="H349" s="270">
        <f>'6'!H348</f>
        <v>9.2244142710847298E-11</v>
      </c>
      <c r="I349" s="271">
        <f>'6'!I348</f>
        <v>4.1528316300986702E-11</v>
      </c>
      <c r="J349" s="272">
        <f>'6'!J348</f>
        <v>6.4100546220818E-15</v>
      </c>
      <c r="K349" s="6"/>
      <c r="L349" s="333"/>
      <c r="M349" s="325"/>
      <c r="N349" s="325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7"/>
      <c r="AB349" s="325"/>
      <c r="AC349" s="325"/>
      <c r="AD349" s="325"/>
      <c r="AE349" s="325"/>
      <c r="AF349" s="325"/>
      <c r="AG349" s="325"/>
      <c r="AH349" s="325"/>
      <c r="AI349" s="325"/>
      <c r="AJ349" s="325"/>
      <c r="AK349" s="325"/>
      <c r="AL349" s="325"/>
      <c r="AM349" s="325"/>
      <c r="AN349" s="325"/>
      <c r="AO349" s="325"/>
      <c r="AP349" s="325"/>
      <c r="AQ349" s="325"/>
      <c r="AR349" s="325"/>
      <c r="AS349" s="325"/>
      <c r="AT349" s="325"/>
      <c r="AU349" s="325"/>
      <c r="AV349" s="325"/>
      <c r="AW349" s="325"/>
      <c r="AX349" s="325"/>
      <c r="AY349" s="325"/>
      <c r="AZ349" s="325"/>
      <c r="BA349" s="325"/>
      <c r="BB349" s="325"/>
      <c r="BC349" s="325"/>
      <c r="BD349" s="326"/>
    </row>
    <row r="350" spans="1:100">
      <c r="A350" s="348"/>
      <c r="B350" s="329"/>
      <c r="C350" s="337"/>
      <c r="D350" s="28">
        <v>-4</v>
      </c>
      <c r="E350" s="330"/>
      <c r="F350" s="331"/>
      <c r="G350" s="128">
        <f>'6'!G349</f>
        <v>7.4505661716631803E-7</v>
      </c>
      <c r="H350" s="270">
        <f>'6'!H349</f>
        <v>5.6458488543818098E-11</v>
      </c>
      <c r="I350" s="271">
        <f>'6'!I349</f>
        <v>2.3899595258414201E-11</v>
      </c>
      <c r="J350" s="272">
        <f>'6'!J349</f>
        <v>2.8015641567449001E-15</v>
      </c>
      <c r="K350" s="6"/>
      <c r="L350" s="333"/>
      <c r="M350" s="325"/>
      <c r="N350" s="325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7"/>
      <c r="AB350" s="325"/>
      <c r="AC350" s="325"/>
      <c r="AD350" s="325"/>
      <c r="AE350" s="325"/>
      <c r="AF350" s="325"/>
      <c r="AG350" s="325"/>
      <c r="AH350" s="325"/>
      <c r="AI350" s="325"/>
      <c r="AJ350" s="325"/>
      <c r="AK350" s="325"/>
      <c r="AL350" s="325"/>
      <c r="AM350" s="325"/>
      <c r="AN350" s="325"/>
      <c r="AO350" s="325"/>
      <c r="AP350" s="325"/>
      <c r="AQ350" s="325"/>
      <c r="AR350" s="325"/>
      <c r="AS350" s="325"/>
      <c r="AT350" s="325"/>
      <c r="AU350" s="325"/>
      <c r="AV350" s="325"/>
      <c r="AW350" s="325"/>
      <c r="AX350" s="325"/>
      <c r="AY350" s="325"/>
      <c r="AZ350" s="325"/>
      <c r="BA350" s="325"/>
      <c r="BB350" s="325"/>
      <c r="BC350" s="325"/>
      <c r="BD350" s="326"/>
    </row>
    <row r="351" spans="1:100">
      <c r="A351" s="348"/>
      <c r="B351" s="329"/>
      <c r="C351" s="337"/>
      <c r="D351" s="28">
        <v>-3</v>
      </c>
      <c r="E351" s="330"/>
      <c r="F351" s="331"/>
      <c r="G351" s="128">
        <f>G349</f>
        <v>8.4615510140384299E-7</v>
      </c>
      <c r="H351" s="270">
        <f t="shared" ref="H351:J351" si="795">H349</f>
        <v>9.2244142710847298E-11</v>
      </c>
      <c r="I351" s="271">
        <f t="shared" si="795"/>
        <v>4.1528316300986702E-11</v>
      </c>
      <c r="J351" s="272">
        <f t="shared" si="795"/>
        <v>6.4100546220818E-15</v>
      </c>
      <c r="K351" s="6"/>
      <c r="L351" s="333"/>
      <c r="M351" s="325"/>
      <c r="N351" s="325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7"/>
      <c r="AB351" s="325"/>
      <c r="AC351" s="325"/>
      <c r="AD351" s="325"/>
      <c r="AE351" s="325"/>
      <c r="AF351" s="325"/>
      <c r="AG351" s="325"/>
      <c r="AH351" s="325"/>
      <c r="AI351" s="325"/>
      <c r="AJ351" s="325"/>
      <c r="AK351" s="325"/>
      <c r="AL351" s="325"/>
      <c r="AM351" s="325"/>
      <c r="AN351" s="325"/>
      <c r="AO351" s="325"/>
      <c r="AP351" s="325"/>
      <c r="AQ351" s="325"/>
      <c r="AR351" s="325"/>
      <c r="AS351" s="325"/>
      <c r="AT351" s="325"/>
      <c r="AU351" s="325"/>
      <c r="AV351" s="325"/>
      <c r="AW351" s="325"/>
      <c r="AX351" s="325"/>
      <c r="AY351" s="325"/>
      <c r="AZ351" s="325"/>
      <c r="BA351" s="325"/>
      <c r="BB351" s="325"/>
      <c r="BC351" s="325"/>
      <c r="BD351" s="326"/>
    </row>
    <row r="352" spans="1:100">
      <c r="A352" s="348"/>
      <c r="B352" s="329"/>
      <c r="C352" s="337"/>
      <c r="D352" s="28">
        <v>-2</v>
      </c>
      <c r="E352" s="330"/>
      <c r="F352" s="331"/>
      <c r="G352" s="128">
        <f>G348</f>
        <v>1.24358642048816E-6</v>
      </c>
      <c r="H352" s="270">
        <f t="shared" ref="H352:J352" si="796">H348</f>
        <v>3.79272425089855E-10</v>
      </c>
      <c r="I352" s="271">
        <f t="shared" si="796"/>
        <v>2.0464735319712999E-10</v>
      </c>
      <c r="J352" s="272">
        <f t="shared" si="796"/>
        <v>6.8012560564985296E-14</v>
      </c>
      <c r="K352" s="6"/>
      <c r="L352" s="333"/>
      <c r="M352" s="325"/>
      <c r="N352" s="325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7"/>
      <c r="AB352" s="325"/>
      <c r="AC352" s="325"/>
      <c r="AD352" s="325"/>
      <c r="AE352" s="325"/>
      <c r="AF352" s="325"/>
      <c r="AG352" s="325"/>
      <c r="AH352" s="325"/>
      <c r="AI352" s="325"/>
      <c r="AJ352" s="325"/>
      <c r="AK352" s="325"/>
      <c r="AL352" s="325"/>
      <c r="AM352" s="325"/>
      <c r="AN352" s="325"/>
      <c r="AO352" s="325"/>
      <c r="AP352" s="325"/>
      <c r="AQ352" s="325"/>
      <c r="AR352" s="325"/>
      <c r="AS352" s="325"/>
      <c r="AT352" s="325"/>
      <c r="AU352" s="325"/>
      <c r="AV352" s="325"/>
      <c r="AW352" s="325"/>
      <c r="AX352" s="325"/>
      <c r="AY352" s="325"/>
      <c r="AZ352" s="325"/>
      <c r="BA352" s="325"/>
      <c r="BB352" s="325"/>
      <c r="BC352" s="325"/>
      <c r="BD352" s="326"/>
    </row>
    <row r="353" spans="1:100">
      <c r="A353" s="348"/>
      <c r="B353" s="329"/>
      <c r="C353" s="337"/>
      <c r="D353" s="28">
        <v>-1</v>
      </c>
      <c r="E353" s="330"/>
      <c r="F353" s="331"/>
      <c r="G353" s="128">
        <f>G347</f>
        <v>2.3996110663296699E-6</v>
      </c>
      <c r="H353" s="270">
        <f t="shared" ref="H353:J353" si="797">H347</f>
        <v>3.3243874699028502E-9</v>
      </c>
      <c r="I353" s="271">
        <f t="shared" si="797"/>
        <v>2.40517845040844E-9</v>
      </c>
      <c r="J353" s="272">
        <f t="shared" si="797"/>
        <v>2.44457199799888E-12</v>
      </c>
      <c r="K353" s="6"/>
      <c r="L353" s="333"/>
      <c r="M353" s="325"/>
      <c r="N353" s="325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7"/>
      <c r="AB353" s="325"/>
      <c r="AC353" s="325"/>
      <c r="AD353" s="325"/>
      <c r="AE353" s="325"/>
      <c r="AF353" s="325"/>
      <c r="AG353" s="325"/>
      <c r="AH353" s="325"/>
      <c r="AI353" s="325"/>
      <c r="AJ353" s="325"/>
      <c r="AK353" s="325"/>
      <c r="AL353" s="325"/>
      <c r="AM353" s="325"/>
      <c r="AN353" s="325"/>
      <c r="AO353" s="325"/>
      <c r="AP353" s="325"/>
      <c r="AQ353" s="325"/>
      <c r="AR353" s="325"/>
      <c r="AS353" s="325"/>
      <c r="AT353" s="325"/>
      <c r="AU353" s="325"/>
      <c r="AV353" s="325"/>
      <c r="AW353" s="325"/>
      <c r="AX353" s="325"/>
      <c r="AY353" s="325"/>
      <c r="AZ353" s="325"/>
      <c r="BA353" s="325"/>
      <c r="BB353" s="325"/>
      <c r="BC353" s="325"/>
      <c r="BD353" s="326"/>
    </row>
    <row r="354" spans="1:100">
      <c r="A354" s="348"/>
      <c r="B354" s="329"/>
      <c r="C354" s="337"/>
      <c r="D354" s="28">
        <v>0</v>
      </c>
      <c r="E354" s="330"/>
      <c r="F354" s="331"/>
      <c r="G354" s="128">
        <f>G346</f>
        <v>6.3222506807204797E-6</v>
      </c>
      <c r="H354" s="270">
        <f t="shared" ref="H354:J354" si="798">H346</f>
        <v>4.8850083871526302E-8</v>
      </c>
      <c r="I354" s="271">
        <f t="shared" si="798"/>
        <v>5.28021973992075E-8</v>
      </c>
      <c r="J354" s="272">
        <f t="shared" si="798"/>
        <v>1.9620071089878001E-10</v>
      </c>
      <c r="K354" s="6"/>
      <c r="L354" s="333"/>
      <c r="M354" s="325"/>
      <c r="N354" s="325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7"/>
      <c r="AB354" s="325"/>
      <c r="AC354" s="325"/>
      <c r="AD354" s="325"/>
      <c r="AE354" s="325"/>
      <c r="AF354" s="325"/>
      <c r="AG354" s="325"/>
      <c r="AH354" s="325"/>
      <c r="AI354" s="325"/>
      <c r="AJ354" s="325"/>
      <c r="AK354" s="325"/>
      <c r="AL354" s="325"/>
      <c r="AM354" s="325"/>
      <c r="AN354" s="325"/>
      <c r="AO354" s="325"/>
      <c r="AP354" s="325"/>
      <c r="AQ354" s="325"/>
      <c r="AR354" s="325"/>
      <c r="AS354" s="325"/>
      <c r="AT354" s="325"/>
      <c r="AU354" s="325"/>
      <c r="AV354" s="325"/>
      <c r="AW354" s="325"/>
      <c r="AX354" s="325"/>
      <c r="AY354" s="325"/>
      <c r="AZ354" s="325"/>
      <c r="BA354" s="325"/>
      <c r="BB354" s="325"/>
      <c r="BC354" s="325"/>
      <c r="BD354" s="326"/>
    </row>
    <row r="355" spans="1:100">
      <c r="A355" s="348"/>
      <c r="B355" s="329"/>
      <c r="C355" s="337"/>
      <c r="D355" s="28">
        <v>1</v>
      </c>
      <c r="E355" s="330"/>
      <c r="F355" s="331"/>
      <c r="G355" s="97">
        <f>G345</f>
        <v>2.4069637454115598E-5</v>
      </c>
      <c r="H355" s="51">
        <f t="shared" ref="H355:J355" si="799">H345</f>
        <v>9.0836705613619399E-7</v>
      </c>
      <c r="I355" s="126">
        <f t="shared" si="799"/>
        <v>1.6338043337360499E-6</v>
      </c>
      <c r="J355" s="173">
        <f t="shared" si="799"/>
        <v>2.21089665676577E-8</v>
      </c>
      <c r="K355" s="6"/>
      <c r="L355" s="333"/>
      <c r="M355" s="325"/>
      <c r="N355" s="325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7"/>
      <c r="AB355" s="325"/>
      <c r="AC355" s="325"/>
      <c r="AD355" s="325"/>
      <c r="AE355" s="325"/>
      <c r="AF355" s="325"/>
      <c r="AG355" s="325"/>
      <c r="AH355" s="325"/>
      <c r="AI355" s="325"/>
      <c r="AJ355" s="325"/>
      <c r="AK355" s="325"/>
      <c r="AL355" s="325"/>
      <c r="AM355" s="325"/>
      <c r="AN355" s="325"/>
      <c r="AO355" s="325"/>
      <c r="AP355" s="325"/>
      <c r="AQ355" s="325"/>
      <c r="AR355" s="325"/>
      <c r="AS355" s="325"/>
      <c r="AT355" s="325"/>
      <c r="AU355" s="325"/>
      <c r="AV355" s="325"/>
      <c r="AW355" s="325"/>
      <c r="AX355" s="325"/>
      <c r="AY355" s="325"/>
      <c r="AZ355" s="325"/>
      <c r="BA355" s="325"/>
      <c r="BB355" s="325"/>
      <c r="BC355" s="325"/>
      <c r="BD355" s="326"/>
    </row>
    <row r="356" spans="1:100">
      <c r="A356" s="348"/>
      <c r="B356" s="329"/>
      <c r="C356" s="337"/>
      <c r="D356" s="28">
        <v>2</v>
      </c>
      <c r="E356" s="330"/>
      <c r="F356" s="331"/>
      <c r="G356" s="97">
        <f>G364</f>
        <v>1.28048586971148E-4</v>
      </c>
      <c r="H356" s="51">
        <f t="shared" ref="H356:J356" si="800">H364</f>
        <v>1.5967052161440899E-5</v>
      </c>
      <c r="I356" s="126">
        <f t="shared" si="800"/>
        <v>5.2550199812893299E-5</v>
      </c>
      <c r="J356" s="173">
        <f t="shared" si="800"/>
        <v>2.1842718249529301E-6</v>
      </c>
      <c r="K356" s="6"/>
      <c r="L356" s="333"/>
      <c r="M356" s="325"/>
      <c r="N356" s="325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7"/>
      <c r="AB356" s="325"/>
      <c r="AC356" s="325"/>
      <c r="AD356" s="325"/>
      <c r="AE356" s="325"/>
      <c r="AF356" s="325"/>
      <c r="AG356" s="325"/>
      <c r="AH356" s="325"/>
      <c r="AI356" s="325"/>
      <c r="AJ356" s="325"/>
      <c r="AK356" s="325"/>
      <c r="AL356" s="325"/>
      <c r="AM356" s="325"/>
      <c r="AN356" s="325"/>
      <c r="AO356" s="325"/>
      <c r="AP356" s="325"/>
      <c r="AQ356" s="325"/>
      <c r="AR356" s="325"/>
      <c r="AS356" s="325"/>
      <c r="AT356" s="325"/>
      <c r="AU356" s="325"/>
      <c r="AV356" s="325"/>
      <c r="AW356" s="325"/>
      <c r="AX356" s="325"/>
      <c r="AY356" s="325"/>
      <c r="AZ356" s="325"/>
      <c r="BA356" s="325"/>
      <c r="BB356" s="325"/>
      <c r="BC356" s="325"/>
      <c r="BD356" s="326"/>
    </row>
    <row r="357" spans="1:100">
      <c r="A357" s="348"/>
      <c r="B357" s="329"/>
      <c r="C357" s="337"/>
      <c r="D357" s="28">
        <v>3</v>
      </c>
      <c r="E357" s="330"/>
      <c r="F357" s="331"/>
      <c r="G357" s="97">
        <f>G363</f>
        <v>7.4500043233291405E-4</v>
      </c>
      <c r="H357" s="51">
        <f t="shared" ref="H357:J357" si="801">H363</f>
        <v>2.01833335032974E-4</v>
      </c>
      <c r="I357" s="126">
        <f t="shared" si="801"/>
        <v>1.2621002503896001E-3</v>
      </c>
      <c r="J357" s="173">
        <f t="shared" si="801"/>
        <v>1.22425461398818E-4</v>
      </c>
      <c r="K357" s="6"/>
      <c r="L357" s="333"/>
      <c r="M357" s="325"/>
      <c r="N357" s="325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7"/>
      <c r="AB357" s="325"/>
      <c r="AC357" s="325"/>
      <c r="AD357" s="325"/>
      <c r="AE357" s="325"/>
      <c r="AF357" s="325"/>
      <c r="AG357" s="325"/>
      <c r="AH357" s="325"/>
      <c r="AI357" s="325"/>
      <c r="AJ357" s="325"/>
      <c r="AK357" s="325"/>
      <c r="AL357" s="325"/>
      <c r="AM357" s="325"/>
      <c r="AN357" s="325"/>
      <c r="AO357" s="325"/>
      <c r="AP357" s="325"/>
      <c r="AQ357" s="325"/>
      <c r="AR357" s="325"/>
      <c r="AS357" s="325"/>
      <c r="AT357" s="325"/>
      <c r="AU357" s="325"/>
      <c r="AV357" s="325"/>
      <c r="AW357" s="325"/>
      <c r="AX357" s="325"/>
      <c r="AY357" s="325"/>
      <c r="AZ357" s="325"/>
      <c r="BA357" s="325"/>
      <c r="BB357" s="325"/>
      <c r="BC357" s="325"/>
      <c r="BD357" s="326"/>
    </row>
    <row r="358" spans="1:100">
      <c r="A358" s="348"/>
      <c r="B358" s="329"/>
      <c r="C358" s="337"/>
      <c r="D358" s="28">
        <v>4</v>
      </c>
      <c r="E358" s="330"/>
      <c r="F358" s="331"/>
      <c r="G358" s="97">
        <f>G362</f>
        <v>3.38054532416514E-3</v>
      </c>
      <c r="H358" s="51">
        <f t="shared" ref="H358:J358" si="802">H362</f>
        <v>1.4584222604519901E-3</v>
      </c>
      <c r="I358" s="126">
        <f t="shared" si="802"/>
        <v>1.6132280080769699E-2</v>
      </c>
      <c r="J358" s="173">
        <f t="shared" si="802"/>
        <v>2.7274408354050102E-3</v>
      </c>
      <c r="K358" s="6"/>
      <c r="L358" s="333"/>
      <c r="M358" s="325"/>
      <c r="N358" s="325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7"/>
      <c r="AB358" s="325"/>
      <c r="AC358" s="325"/>
      <c r="AD358" s="325"/>
      <c r="AE358" s="325"/>
      <c r="AF358" s="325"/>
      <c r="AG358" s="325"/>
      <c r="AH358" s="325"/>
      <c r="AI358" s="325"/>
      <c r="AJ358" s="325"/>
      <c r="AK358" s="325"/>
      <c r="AL358" s="325"/>
      <c r="AM358" s="325"/>
      <c r="AN358" s="325"/>
      <c r="AO358" s="325"/>
      <c r="AP358" s="325"/>
      <c r="AQ358" s="325"/>
      <c r="AR358" s="325"/>
      <c r="AS358" s="325"/>
      <c r="AT358" s="325"/>
      <c r="AU358" s="325"/>
      <c r="AV358" s="325"/>
      <c r="AW358" s="325"/>
      <c r="AX358" s="325"/>
      <c r="AY358" s="325"/>
      <c r="AZ358" s="325"/>
      <c r="BA358" s="325"/>
      <c r="BB358" s="325"/>
      <c r="BC358" s="325"/>
      <c r="BD358" s="326"/>
    </row>
    <row r="359" spans="1:100">
      <c r="A359" s="348"/>
      <c r="B359" s="329"/>
      <c r="C359" s="337"/>
      <c r="D359" s="28">
        <v>5</v>
      </c>
      <c r="E359" s="330"/>
      <c r="F359" s="331"/>
      <c r="G359" s="97">
        <f>G361</f>
        <v>9.2232048786429592E-3</v>
      </c>
      <c r="H359" s="51">
        <f t="shared" ref="H359:J359" si="803">H361</f>
        <v>5.0979107255780202E-3</v>
      </c>
      <c r="I359" s="126">
        <f t="shared" si="803"/>
        <v>8.2980405136790697E-2</v>
      </c>
      <c r="J359" s="173">
        <f t="shared" si="803"/>
        <v>1.8982287790357901E-2</v>
      </c>
      <c r="K359" s="6"/>
      <c r="L359" s="333"/>
      <c r="M359" s="325"/>
      <c r="N359" s="325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7"/>
      <c r="AB359" s="325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  <c r="AN359" s="325"/>
      <c r="AO359" s="325"/>
      <c r="AP359" s="325"/>
      <c r="AQ359" s="325"/>
      <c r="AR359" s="325"/>
      <c r="AS359" s="325"/>
      <c r="AT359" s="325"/>
      <c r="AU359" s="325"/>
      <c r="AV359" s="325"/>
      <c r="AW359" s="325"/>
      <c r="AX359" s="325"/>
      <c r="AY359" s="325"/>
      <c r="AZ359" s="325"/>
      <c r="BA359" s="325"/>
      <c r="BB359" s="325"/>
      <c r="BC359" s="325"/>
      <c r="BD359" s="326"/>
    </row>
    <row r="360" spans="1:100">
      <c r="A360" s="348"/>
      <c r="B360" s="329"/>
      <c r="C360" s="337"/>
      <c r="D360" s="28">
        <v>6</v>
      </c>
      <c r="E360" s="330"/>
      <c r="F360" s="331"/>
      <c r="G360" s="97">
        <f>'6'!G359</f>
        <v>1.30873609457013E-2</v>
      </c>
      <c r="H360" s="51">
        <f>'6'!H359</f>
        <v>7.8201882625476195E-3</v>
      </c>
      <c r="I360" s="126">
        <f>'6'!I359</f>
        <v>0.14570835305237401</v>
      </c>
      <c r="J360" s="173">
        <f>'6'!J359</f>
        <v>3.6632240462219398E-2</v>
      </c>
      <c r="K360" s="6"/>
      <c r="L360" s="333"/>
      <c r="M360" s="325"/>
      <c r="N360" s="325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7"/>
      <c r="AB360" s="325"/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  <c r="AN360" s="325"/>
      <c r="AO360" s="325"/>
      <c r="AP360" s="325"/>
      <c r="AQ360" s="325"/>
      <c r="AR360" s="325"/>
      <c r="AS360" s="325"/>
      <c r="AT360" s="325"/>
      <c r="AU360" s="325"/>
      <c r="AV360" s="325"/>
      <c r="AW360" s="325"/>
      <c r="AX360" s="325"/>
      <c r="AY360" s="325"/>
      <c r="AZ360" s="325"/>
      <c r="BA360" s="325"/>
      <c r="BB360" s="325"/>
      <c r="BC360" s="325"/>
      <c r="BD360" s="326"/>
    </row>
    <row r="361" spans="1:100">
      <c r="A361" s="348"/>
      <c r="B361" s="329"/>
      <c r="C361" s="337"/>
      <c r="D361" s="28">
        <v>7</v>
      </c>
      <c r="E361" s="330"/>
      <c r="F361" s="331"/>
      <c r="G361" s="97">
        <f>'6'!G360</f>
        <v>9.2232048786429592E-3</v>
      </c>
      <c r="H361" s="51">
        <f>'6'!H360</f>
        <v>5.0979107255780202E-3</v>
      </c>
      <c r="I361" s="126">
        <f>'6'!I360</f>
        <v>8.2980405136790697E-2</v>
      </c>
      <c r="J361" s="173">
        <f>'6'!J360</f>
        <v>1.8982287790357901E-2</v>
      </c>
      <c r="K361" s="6"/>
      <c r="L361" s="333"/>
      <c r="M361" s="325"/>
      <c r="N361" s="325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7"/>
      <c r="AB361" s="325"/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  <c r="AN361" s="325"/>
      <c r="AO361" s="325"/>
      <c r="AP361" s="325"/>
      <c r="AQ361" s="325"/>
      <c r="AR361" s="325"/>
      <c r="AS361" s="325"/>
      <c r="AT361" s="325"/>
      <c r="AU361" s="325"/>
      <c r="AV361" s="325"/>
      <c r="AW361" s="325"/>
      <c r="AX361" s="325"/>
      <c r="AY361" s="325"/>
      <c r="AZ361" s="325"/>
      <c r="BA361" s="325"/>
      <c r="BB361" s="325"/>
      <c r="BC361" s="325"/>
      <c r="BD361" s="326"/>
    </row>
    <row r="362" spans="1:100">
      <c r="A362" s="348"/>
      <c r="B362" s="329"/>
      <c r="C362" s="337"/>
      <c r="D362" s="28">
        <v>8</v>
      </c>
      <c r="E362" s="330"/>
      <c r="F362" s="331"/>
      <c r="G362" s="97">
        <f>'6'!G361</f>
        <v>3.38054532416514E-3</v>
      </c>
      <c r="H362" s="51">
        <f>'6'!H361</f>
        <v>1.4584222604519901E-3</v>
      </c>
      <c r="I362" s="126">
        <f>'6'!I361</f>
        <v>1.6132280080769699E-2</v>
      </c>
      <c r="J362" s="173">
        <f>'6'!J361</f>
        <v>2.7274408354050102E-3</v>
      </c>
      <c r="K362" s="6"/>
      <c r="L362" s="333"/>
      <c r="M362" s="325"/>
      <c r="N362" s="325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7"/>
      <c r="AB362" s="325"/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  <c r="AN362" s="325"/>
      <c r="AO362" s="325"/>
      <c r="AP362" s="325"/>
      <c r="AQ362" s="325"/>
      <c r="AR362" s="325"/>
      <c r="AS362" s="325"/>
      <c r="AT362" s="325"/>
      <c r="AU362" s="325"/>
      <c r="AV362" s="325"/>
      <c r="AW362" s="325"/>
      <c r="AX362" s="325"/>
      <c r="AY362" s="325"/>
      <c r="AZ362" s="325"/>
      <c r="BA362" s="325"/>
      <c r="BB362" s="325"/>
      <c r="BC362" s="325"/>
      <c r="BD362" s="326"/>
    </row>
    <row r="363" spans="1:100">
      <c r="A363" s="348"/>
      <c r="B363" s="329"/>
      <c r="C363" s="337"/>
      <c r="D363" s="28">
        <v>9</v>
      </c>
      <c r="E363" s="330"/>
      <c r="F363" s="331"/>
      <c r="G363" s="97">
        <f>'6'!G362</f>
        <v>7.4500043233291405E-4</v>
      </c>
      <c r="H363" s="51">
        <f>'6'!H362</f>
        <v>2.01833335032974E-4</v>
      </c>
      <c r="I363" s="126">
        <f>'6'!I362</f>
        <v>1.2621002503896001E-3</v>
      </c>
      <c r="J363" s="173">
        <f>'6'!J362</f>
        <v>1.22425461398818E-4</v>
      </c>
      <c r="K363" s="6"/>
      <c r="L363" s="333"/>
      <c r="M363" s="325"/>
      <c r="N363" s="325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7"/>
      <c r="AB363" s="325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  <c r="AN363" s="325"/>
      <c r="AO363" s="325"/>
      <c r="AP363" s="325"/>
      <c r="AQ363" s="325"/>
      <c r="AR363" s="325"/>
      <c r="AS363" s="325"/>
      <c r="AT363" s="325"/>
      <c r="AU363" s="325"/>
      <c r="AV363" s="325"/>
      <c r="AW363" s="325"/>
      <c r="AX363" s="325"/>
      <c r="AY363" s="325"/>
      <c r="AZ363" s="325"/>
      <c r="BA363" s="325"/>
      <c r="BB363" s="325"/>
      <c r="BC363" s="325"/>
      <c r="BD363" s="326"/>
    </row>
    <row r="364" spans="1:100">
      <c r="A364" s="348"/>
      <c r="B364" s="329"/>
      <c r="C364" s="337"/>
      <c r="D364" s="29">
        <v>10</v>
      </c>
      <c r="E364" s="330"/>
      <c r="F364" s="331"/>
      <c r="G364" s="101">
        <f>'6'!G363</f>
        <v>1.28048586971148E-4</v>
      </c>
      <c r="H364" s="77">
        <f>'6'!H363</f>
        <v>1.5967052161440899E-5</v>
      </c>
      <c r="I364" s="248">
        <f>'6'!I363</f>
        <v>5.2550199812893299E-5</v>
      </c>
      <c r="J364" s="182">
        <f>'6'!J363</f>
        <v>2.1842718249529301E-6</v>
      </c>
      <c r="K364" s="30"/>
      <c r="L364" s="334"/>
      <c r="M364" s="325"/>
      <c r="N364" s="325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7"/>
      <c r="AB364" s="325"/>
      <c r="AC364" s="325"/>
      <c r="AD364" s="325"/>
      <c r="AE364" s="325"/>
      <c r="AF364" s="325"/>
      <c r="AG364" s="325"/>
      <c r="AH364" s="325"/>
      <c r="AI364" s="325"/>
      <c r="AJ364" s="325"/>
      <c r="AK364" s="325"/>
      <c r="AL364" s="325"/>
      <c r="AM364" s="325"/>
      <c r="AN364" s="325"/>
      <c r="AO364" s="325"/>
      <c r="AP364" s="325"/>
      <c r="AQ364" s="325"/>
      <c r="AR364" s="325"/>
      <c r="AS364" s="325"/>
      <c r="AT364" s="325"/>
      <c r="AU364" s="325"/>
      <c r="AV364" s="325"/>
      <c r="AW364" s="325"/>
      <c r="AX364" s="325"/>
      <c r="AY364" s="325"/>
      <c r="AZ364" s="325"/>
      <c r="BA364" s="325"/>
      <c r="BB364" s="325"/>
      <c r="BC364" s="325"/>
      <c r="BD364" s="326"/>
    </row>
    <row r="365" spans="1:100">
      <c r="A365" s="348"/>
      <c r="B365" s="328">
        <v>0.5</v>
      </c>
      <c r="C365" s="337"/>
      <c r="D365" s="26">
        <v>-9</v>
      </c>
      <c r="E365" s="330">
        <v>4.7823077932433999E-4</v>
      </c>
      <c r="F365" s="331">
        <v>1.9580709848113602E-3</v>
      </c>
      <c r="G365" s="100">
        <f>'6'!G384</f>
        <v>3.5695166445070502E-3</v>
      </c>
      <c r="H365" s="64">
        <f>'6'!H384</f>
        <v>4.4416739599219198E-4</v>
      </c>
      <c r="I365" s="269">
        <f>'6'!I384</f>
        <v>2.2302811563346099E-3</v>
      </c>
      <c r="J365" s="204">
        <f>'6'!J384</f>
        <v>2.30616070313621E-4</v>
      </c>
      <c r="K365" s="27"/>
      <c r="L365" s="332">
        <f t="shared" ref="L365" si="804">1-SUM(M365:BC384)</f>
        <v>0.58577827841139662</v>
      </c>
      <c r="M365" s="325">
        <f t="shared" ref="M365" si="805">G375+I375</f>
        <v>5.7997978008416601E-3</v>
      </c>
      <c r="N365" s="325">
        <f t="shared" ref="N365" si="806">G382+I382+J375</f>
        <v>3.8398488569665115E-2</v>
      </c>
      <c r="O365" s="325">
        <f t="shared" ref="O365" si="807">G384+I384+H375</f>
        <v>1.1745174555404442E-2</v>
      </c>
      <c r="P365" s="325">
        <f t="shared" ref="P365" si="808">G377+I377+J382</f>
        <v>2.6598991453945349E-2</v>
      </c>
      <c r="Q365" s="325">
        <f t="shared" ref="Q365" si="809">G373+I373</f>
        <v>1.9798881876061042E-3</v>
      </c>
      <c r="R365" s="325">
        <f t="shared" ref="R365" si="810">G379+I379+H382+J384</f>
        <v>5.9044288366702356E-2</v>
      </c>
      <c r="S365" s="325">
        <f t="shared" ref="S365" si="811">G366+I366</f>
        <v>3.1951245352110241E-3</v>
      </c>
      <c r="T365" s="325">
        <f t="shared" ref="T365" si="812">G368+I368+J377</f>
        <v>3.4963678782287313E-3</v>
      </c>
      <c r="U365" s="325">
        <f t="shared" ref="U365" si="813">G371+I371+H384</f>
        <v>2.0607745386328532E-3</v>
      </c>
      <c r="V365" s="325">
        <f t="shared" ref="V365" si="814">G380+I380+J373</f>
        <v>6.312407977966307E-2</v>
      </c>
      <c r="W365" s="325">
        <f t="shared" ref="W365" si="815">G369+I369</f>
        <v>1.1447017331468661E-3</v>
      </c>
      <c r="X365" s="325">
        <f t="shared" ref="X365" si="816">G372+I372+J379+H377</f>
        <v>1.117405662145079E-2</v>
      </c>
      <c r="Y365" s="325">
        <f t="shared" ref="Y365" si="817">G378+I378</f>
        <v>3.8167872499351496E-2</v>
      </c>
      <c r="Z365" s="325">
        <f t="shared" ref="Z365" si="818">G370+I370+J366</f>
        <v>1.1407573550770874E-3</v>
      </c>
      <c r="AA365" s="327">
        <f t="shared" ref="AA365" si="819">G381+I381+H373</f>
        <v>5.5485833127772215E-2</v>
      </c>
      <c r="AB365" s="325">
        <f t="shared" ref="AB365" si="820">G367+I367+J368</f>
        <v>1.9902952076567035E-3</v>
      </c>
      <c r="AC365" s="325">
        <f t="shared" ref="AC365" si="821">G383+I383</f>
        <v>2.18507326872267E-2</v>
      </c>
      <c r="AD365" s="325">
        <f t="shared" ref="AD365" si="822">G376+I376+J371+H379</f>
        <v>1.53774885700203E-2</v>
      </c>
      <c r="AE365" s="325">
        <f t="shared" ref="AE365" si="823">G365+I365</f>
        <v>5.7997978008416601E-3</v>
      </c>
      <c r="AF365" s="325">
        <f t="shared" ref="AF365" si="824">G374+I374+J380</f>
        <v>1.2790693245925213E-2</v>
      </c>
      <c r="AG365" s="325">
        <f t="shared" ref="AG365" si="825">H366</f>
        <v>2.1450582018546499E-4</v>
      </c>
      <c r="AH365" s="325">
        <f t="shared" ref="AH365" si="826">J369</f>
        <v>5.9936709031213704E-6</v>
      </c>
      <c r="AI365" s="325">
        <f t="shared" ref="AI365" si="827">J372+H368</f>
        <v>7.5914177998181792E-5</v>
      </c>
      <c r="AJ365" s="325">
        <f t="shared" ref="AJ365" si="828">F365</f>
        <v>1.9580709848113602E-3</v>
      </c>
      <c r="AK365" s="325">
        <f t="shared" ref="AK365" si="829">J378</f>
        <v>4.7482587667186504E-3</v>
      </c>
      <c r="AL365" s="325">
        <f t="shared" ref="AL365" si="830">H371</f>
        <v>4.6679068316225003E-5</v>
      </c>
      <c r="AM365" s="325">
        <f t="shared" ref="AM365" si="831">J370</f>
        <v>4.9536847601429896E-6</v>
      </c>
      <c r="AN365" s="325">
        <f t="shared" ref="AN365" si="832">J381+H380</f>
        <v>1.257282089249458E-2</v>
      </c>
      <c r="AO365" s="325">
        <f t="shared" ref="AO365" si="833">J367</f>
        <v>2.44637723194774E-5</v>
      </c>
      <c r="AP365" s="325">
        <f t="shared" ref="AP365" si="834">H369</f>
        <v>4.6679068316225003E-5</v>
      </c>
      <c r="AQ365" s="325">
        <f t="shared" ref="AQ365" si="835">J383</f>
        <v>2.0914892323200501E-3</v>
      </c>
      <c r="AR365" s="325">
        <f t="shared" ref="AR365" si="836">H372+J376</f>
        <v>8.0407800905684941E-4</v>
      </c>
      <c r="AS365" s="325">
        <f t="shared" ref="AS365" si="837">J365</f>
        <v>2.30616070313621E-4</v>
      </c>
      <c r="AT365" s="325">
        <f t="shared" ref="AT365" si="838">H378</f>
        <v>2.9307473199235898E-3</v>
      </c>
      <c r="AU365" s="325">
        <f t="shared" ref="AU365" si="839">J374</f>
        <v>7.1245149541437298E-5</v>
      </c>
      <c r="AV365" s="325">
        <f t="shared" ref="AV365" si="840">H370</f>
        <v>4.15296493150027E-5</v>
      </c>
      <c r="AW365" s="325">
        <f t="shared" ref="AW365" si="841">H381</f>
        <v>4.0704877397049304E-3</v>
      </c>
      <c r="AX365" s="325">
        <f t="shared" ref="AX365" si="842">H367</f>
        <v>1.10862932102716E-4</v>
      </c>
      <c r="AY365" s="325">
        <f t="shared" ref="AY365" si="843">E365</f>
        <v>4.7823077932433999E-4</v>
      </c>
      <c r="AZ365" s="325">
        <f t="shared" ref="AZ365" si="844">H383</f>
        <v>1.7541442641440599E-3</v>
      </c>
      <c r="BA365" s="325">
        <f t="shared" ref="BA365" si="845">H376</f>
        <v>9.1607280548598703E-4</v>
      </c>
      <c r="BB365" s="325">
        <f t="shared" ref="BB365" si="846">H365</f>
        <v>4.4416739599219198E-4</v>
      </c>
      <c r="BC365" s="325">
        <f t="shared" ref="BC365" si="847">H374</f>
        <v>2.1450582018546499E-4</v>
      </c>
      <c r="BD365" s="326">
        <f t="shared" ref="BD365" si="848">SUMPRODUCT($L$1:$BC$1,BF365:CW365)</f>
        <v>4.9898884850102982</v>
      </c>
      <c r="BF365" s="12">
        <f>L365</f>
        <v>0.58577827841139662</v>
      </c>
      <c r="BG365" s="23">
        <f t="shared" ref="BG365:CV365" si="849">M365</f>
        <v>5.7997978008416601E-3</v>
      </c>
      <c r="BH365" s="23">
        <f t="shared" si="849"/>
        <v>3.8398488569665115E-2</v>
      </c>
      <c r="BI365" s="23">
        <f t="shared" si="849"/>
        <v>1.1745174555404442E-2</v>
      </c>
      <c r="BJ365" s="23">
        <f t="shared" si="849"/>
        <v>2.6598991453945349E-2</v>
      </c>
      <c r="BK365" s="23">
        <f t="shared" si="849"/>
        <v>1.9798881876061042E-3</v>
      </c>
      <c r="BL365" s="23">
        <f t="shared" si="849"/>
        <v>5.9044288366702356E-2</v>
      </c>
      <c r="BM365" s="23">
        <f t="shared" si="849"/>
        <v>3.1951245352110241E-3</v>
      </c>
      <c r="BN365" s="23">
        <f t="shared" si="849"/>
        <v>3.4963678782287313E-3</v>
      </c>
      <c r="BO365" s="23">
        <f t="shared" si="849"/>
        <v>2.0607745386328532E-3</v>
      </c>
      <c r="BP365" s="23">
        <f t="shared" si="849"/>
        <v>6.312407977966307E-2</v>
      </c>
      <c r="BQ365" s="23">
        <f t="shared" si="849"/>
        <v>1.1447017331468661E-3</v>
      </c>
      <c r="BR365" s="23">
        <f t="shared" si="849"/>
        <v>1.117405662145079E-2</v>
      </c>
      <c r="BS365" s="23">
        <f t="shared" si="849"/>
        <v>3.8167872499351496E-2</v>
      </c>
      <c r="BT365" s="23">
        <f t="shared" si="849"/>
        <v>1.1407573550770874E-3</v>
      </c>
      <c r="BU365" s="23">
        <f t="shared" si="849"/>
        <v>5.5485833127772215E-2</v>
      </c>
      <c r="BV365" s="23">
        <f t="shared" si="849"/>
        <v>1.9902952076567035E-3</v>
      </c>
      <c r="BW365" s="23">
        <f t="shared" si="849"/>
        <v>2.18507326872267E-2</v>
      </c>
      <c r="BX365" s="23">
        <f t="shared" si="849"/>
        <v>1.53774885700203E-2</v>
      </c>
      <c r="BY365" s="23">
        <f t="shared" si="849"/>
        <v>5.7997978008416601E-3</v>
      </c>
      <c r="BZ365" s="23">
        <f t="shared" si="849"/>
        <v>1.2790693245925213E-2</v>
      </c>
      <c r="CA365" s="23">
        <f t="shared" si="849"/>
        <v>2.1450582018546499E-4</v>
      </c>
      <c r="CB365" s="23">
        <f t="shared" si="849"/>
        <v>5.9936709031213704E-6</v>
      </c>
      <c r="CC365" s="23">
        <f t="shared" si="849"/>
        <v>7.5914177998181792E-5</v>
      </c>
      <c r="CD365" s="23">
        <f t="shared" si="849"/>
        <v>1.9580709848113602E-3</v>
      </c>
      <c r="CE365" s="23">
        <f t="shared" si="849"/>
        <v>4.7482587667186504E-3</v>
      </c>
      <c r="CF365" s="23">
        <f t="shared" si="849"/>
        <v>4.6679068316225003E-5</v>
      </c>
      <c r="CG365" s="23">
        <f t="shared" si="849"/>
        <v>4.9536847601429896E-6</v>
      </c>
      <c r="CH365" s="23">
        <f t="shared" si="849"/>
        <v>1.257282089249458E-2</v>
      </c>
      <c r="CI365" s="23">
        <f t="shared" si="849"/>
        <v>2.44637723194774E-5</v>
      </c>
      <c r="CJ365" s="23">
        <f t="shared" si="849"/>
        <v>4.6679068316225003E-5</v>
      </c>
      <c r="CK365" s="23">
        <f t="shared" si="849"/>
        <v>2.0914892323200501E-3</v>
      </c>
      <c r="CL365" s="23">
        <f t="shared" si="849"/>
        <v>8.0407800905684941E-4</v>
      </c>
      <c r="CM365" s="23">
        <f t="shared" si="849"/>
        <v>2.30616070313621E-4</v>
      </c>
      <c r="CN365" s="23">
        <f t="shared" si="849"/>
        <v>2.9307473199235898E-3</v>
      </c>
      <c r="CO365" s="23">
        <f t="shared" si="849"/>
        <v>7.1245149541437298E-5</v>
      </c>
      <c r="CP365" s="23">
        <f t="shared" si="849"/>
        <v>4.15296493150027E-5</v>
      </c>
      <c r="CQ365" s="23">
        <f t="shared" si="849"/>
        <v>4.0704877397049304E-3</v>
      </c>
      <c r="CR365" s="23">
        <f t="shared" si="849"/>
        <v>1.10862932102716E-4</v>
      </c>
      <c r="CS365" s="23">
        <f t="shared" si="849"/>
        <v>4.7823077932433999E-4</v>
      </c>
      <c r="CT365" s="23">
        <f t="shared" si="849"/>
        <v>1.7541442641440599E-3</v>
      </c>
      <c r="CU365" s="23">
        <f t="shared" si="849"/>
        <v>9.1607280548598703E-4</v>
      </c>
      <c r="CV365" s="24">
        <f t="shared" si="849"/>
        <v>4.4416739599219198E-4</v>
      </c>
    </row>
    <row r="366" spans="1:100">
      <c r="A366" s="348"/>
      <c r="B366" s="329"/>
      <c r="C366" s="337"/>
      <c r="D366" s="28">
        <v>-8</v>
      </c>
      <c r="E366" s="330"/>
      <c r="F366" s="331"/>
      <c r="G366" s="128">
        <f>'6'!G365</f>
        <v>2.3130239595577002E-3</v>
      </c>
      <c r="H366" s="270">
        <f>'6'!H365</f>
        <v>2.1450582018546499E-4</v>
      </c>
      <c r="I366" s="271">
        <f>'6'!I365</f>
        <v>8.8210057565332397E-4</v>
      </c>
      <c r="J366" s="272">
        <f>'6'!J365</f>
        <v>7.1245149541437298E-5</v>
      </c>
      <c r="K366" s="6"/>
      <c r="L366" s="333"/>
      <c r="M366" s="325"/>
      <c r="N366" s="325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7"/>
      <c r="AB366" s="325"/>
      <c r="AC366" s="325"/>
      <c r="AD366" s="325"/>
      <c r="AE366" s="325"/>
      <c r="AF366" s="325"/>
      <c r="AG366" s="325"/>
      <c r="AH366" s="325"/>
      <c r="AI366" s="325"/>
      <c r="AJ366" s="325"/>
      <c r="AK366" s="325"/>
      <c r="AL366" s="325"/>
      <c r="AM366" s="325"/>
      <c r="AN366" s="325"/>
      <c r="AO366" s="325"/>
      <c r="AP366" s="325"/>
      <c r="AQ366" s="325"/>
      <c r="AR366" s="325"/>
      <c r="AS366" s="325"/>
      <c r="AT366" s="325"/>
      <c r="AU366" s="325"/>
      <c r="AV366" s="325"/>
      <c r="AW366" s="325"/>
      <c r="AX366" s="325"/>
      <c r="AY366" s="325"/>
      <c r="AZ366" s="325"/>
      <c r="BA366" s="325"/>
      <c r="BB366" s="325"/>
      <c r="BC366" s="325"/>
      <c r="BD366" s="326"/>
    </row>
    <row r="367" spans="1:100">
      <c r="A367" s="348"/>
      <c r="B367" s="329"/>
      <c r="C367" s="337"/>
      <c r="D367" s="28">
        <v>-7</v>
      </c>
      <c r="E367" s="330"/>
      <c r="F367" s="331"/>
      <c r="G367" s="128">
        <f>'6'!G366</f>
        <v>1.5962394864804301E-3</v>
      </c>
      <c r="H367" s="270">
        <f>'6'!H366</f>
        <v>1.10862932102716E-4</v>
      </c>
      <c r="I367" s="271">
        <f>'6'!I366</f>
        <v>3.8364870112567401E-4</v>
      </c>
      <c r="J367" s="272">
        <f>'6'!J366</f>
        <v>2.44637723194774E-5</v>
      </c>
      <c r="K367" s="6"/>
      <c r="L367" s="333"/>
      <c r="M367" s="325"/>
      <c r="N367" s="325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7"/>
      <c r="AB367" s="325"/>
      <c r="AC367" s="325"/>
      <c r="AD367" s="325"/>
      <c r="AE367" s="325"/>
      <c r="AF367" s="325"/>
      <c r="AG367" s="325"/>
      <c r="AH367" s="325"/>
      <c r="AI367" s="325"/>
      <c r="AJ367" s="325"/>
      <c r="AK367" s="325"/>
      <c r="AL367" s="325"/>
      <c r="AM367" s="325"/>
      <c r="AN367" s="325"/>
      <c r="AO367" s="325"/>
      <c r="AP367" s="325"/>
      <c r="AQ367" s="325"/>
      <c r="AR367" s="325"/>
      <c r="AS367" s="325"/>
      <c r="AT367" s="325"/>
      <c r="AU367" s="325"/>
      <c r="AV367" s="325"/>
      <c r="AW367" s="325"/>
      <c r="AX367" s="325"/>
      <c r="AY367" s="325"/>
      <c r="AZ367" s="325"/>
      <c r="BA367" s="325"/>
      <c r="BB367" s="325"/>
      <c r="BC367" s="325"/>
      <c r="BD367" s="326"/>
    </row>
    <row r="368" spans="1:100">
      <c r="A368" s="348"/>
      <c r="B368" s="329"/>
      <c r="C368" s="337"/>
      <c r="D368" s="28">
        <v>-6</v>
      </c>
      <c r="E368" s="330"/>
      <c r="F368" s="331"/>
      <c r="G368" s="128">
        <f>'6'!G367</f>
        <v>1.20617831625914E-3</v>
      </c>
      <c r="H368" s="270">
        <f>'6'!H367</f>
        <v>6.5507157947582498E-5</v>
      </c>
      <c r="I368" s="271">
        <f>'6'!I367</f>
        <v>1.9870032964954099E-4</v>
      </c>
      <c r="J368" s="272">
        <f>'6'!J367</f>
        <v>1.0407020050599301E-5</v>
      </c>
      <c r="K368" s="6"/>
      <c r="L368" s="333"/>
      <c r="M368" s="325"/>
      <c r="N368" s="325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7"/>
      <c r="AB368" s="325"/>
      <c r="AC368" s="325"/>
      <c r="AD368" s="325"/>
      <c r="AE368" s="325"/>
      <c r="AF368" s="325"/>
      <c r="AG368" s="325"/>
      <c r="AH368" s="325"/>
      <c r="AI368" s="325"/>
      <c r="AJ368" s="325"/>
      <c r="AK368" s="325"/>
      <c r="AL368" s="325"/>
      <c r="AM368" s="325"/>
      <c r="AN368" s="325"/>
      <c r="AO368" s="325"/>
      <c r="AP368" s="325"/>
      <c r="AQ368" s="325"/>
      <c r="AR368" s="325"/>
      <c r="AS368" s="325"/>
      <c r="AT368" s="325"/>
      <c r="AU368" s="325"/>
      <c r="AV368" s="325"/>
      <c r="AW368" s="325"/>
      <c r="AX368" s="325"/>
      <c r="AY368" s="325"/>
      <c r="AZ368" s="325"/>
      <c r="BA368" s="325"/>
      <c r="BB368" s="325"/>
      <c r="BC368" s="325"/>
      <c r="BD368" s="326"/>
    </row>
    <row r="369" spans="1:56">
      <c r="A369" s="348"/>
      <c r="B369" s="329"/>
      <c r="C369" s="337"/>
      <c r="D369" s="28">
        <v>-5</v>
      </c>
      <c r="E369" s="330"/>
      <c r="F369" s="331"/>
      <c r="G369" s="128">
        <f>'6'!G368</f>
        <v>1.0142917108634901E-3</v>
      </c>
      <c r="H369" s="270">
        <f>'6'!H368</f>
        <v>4.6679068316225003E-5</v>
      </c>
      <c r="I369" s="271">
        <f>'6'!I368</f>
        <v>1.3041002228337601E-4</v>
      </c>
      <c r="J369" s="272">
        <f>'6'!J368</f>
        <v>5.9936709031213704E-6</v>
      </c>
      <c r="K369" s="6"/>
      <c r="L369" s="333"/>
      <c r="M369" s="325"/>
      <c r="N369" s="325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7"/>
      <c r="AB369" s="325"/>
      <c r="AC369" s="325"/>
      <c r="AD369" s="325"/>
      <c r="AE369" s="325"/>
      <c r="AF369" s="325"/>
      <c r="AG369" s="325"/>
      <c r="AH369" s="325"/>
      <c r="AI369" s="325"/>
      <c r="AJ369" s="325"/>
      <c r="AK369" s="325"/>
      <c r="AL369" s="325"/>
      <c r="AM369" s="325"/>
      <c r="AN369" s="325"/>
      <c r="AO369" s="325"/>
      <c r="AP369" s="325"/>
      <c r="AQ369" s="325"/>
      <c r="AR369" s="325"/>
      <c r="AS369" s="325"/>
      <c r="AT369" s="325"/>
      <c r="AU369" s="325"/>
      <c r="AV369" s="325"/>
      <c r="AW369" s="325"/>
      <c r="AX369" s="325"/>
      <c r="AY369" s="325"/>
      <c r="AZ369" s="325"/>
      <c r="BA369" s="325"/>
      <c r="BB369" s="325"/>
      <c r="BC369" s="325"/>
      <c r="BD369" s="326"/>
    </row>
    <row r="370" spans="1:56">
      <c r="A370" s="348"/>
      <c r="B370" s="329"/>
      <c r="C370" s="337"/>
      <c r="D370" s="28">
        <v>-4</v>
      </c>
      <c r="E370" s="330"/>
      <c r="F370" s="331"/>
      <c r="G370" s="128">
        <f>'6'!G369</f>
        <v>9.5668101410543603E-4</v>
      </c>
      <c r="H370" s="270">
        <f>'6'!H369</f>
        <v>4.15296493150027E-5</v>
      </c>
      <c r="I370" s="271">
        <f>'6'!I369</f>
        <v>1.12831191430214E-4</v>
      </c>
      <c r="J370" s="272">
        <f>'6'!J369</f>
        <v>4.9536847601429896E-6</v>
      </c>
      <c r="K370" s="6"/>
      <c r="L370" s="333"/>
      <c r="M370" s="325"/>
      <c r="N370" s="325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7"/>
      <c r="AB370" s="325"/>
      <c r="AC370" s="325"/>
      <c r="AD370" s="325"/>
      <c r="AE370" s="325"/>
      <c r="AF370" s="325"/>
      <c r="AG370" s="325"/>
      <c r="AH370" s="325"/>
      <c r="AI370" s="325"/>
      <c r="AJ370" s="325"/>
      <c r="AK370" s="325"/>
      <c r="AL370" s="325"/>
      <c r="AM370" s="325"/>
      <c r="AN370" s="325"/>
      <c r="AO370" s="325"/>
      <c r="AP370" s="325"/>
      <c r="AQ370" s="325"/>
      <c r="AR370" s="325"/>
      <c r="AS370" s="325"/>
      <c r="AT370" s="325"/>
      <c r="AU370" s="325"/>
      <c r="AV370" s="325"/>
      <c r="AW370" s="325"/>
      <c r="AX370" s="325"/>
      <c r="AY370" s="325"/>
      <c r="AZ370" s="325"/>
      <c r="BA370" s="325"/>
      <c r="BB370" s="325"/>
      <c r="BC370" s="325"/>
      <c r="BD370" s="326"/>
    </row>
    <row r="371" spans="1:56">
      <c r="A371" s="348"/>
      <c r="B371" s="329"/>
      <c r="C371" s="337"/>
      <c r="D371" s="28">
        <v>-3</v>
      </c>
      <c r="E371" s="330"/>
      <c r="F371" s="331"/>
      <c r="G371" s="128">
        <f>G369</f>
        <v>1.0142917108634901E-3</v>
      </c>
      <c r="H371" s="270">
        <f t="shared" ref="H371:J371" si="850">H369</f>
        <v>4.6679068316225003E-5</v>
      </c>
      <c r="I371" s="271">
        <f t="shared" si="850"/>
        <v>1.3041002228337601E-4</v>
      </c>
      <c r="J371" s="272">
        <f t="shared" si="850"/>
        <v>5.9936709031213704E-6</v>
      </c>
      <c r="K371" s="6"/>
      <c r="L371" s="333"/>
      <c r="M371" s="325"/>
      <c r="N371" s="325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7"/>
      <c r="AB371" s="325"/>
      <c r="AC371" s="325"/>
      <c r="AD371" s="325"/>
      <c r="AE371" s="325"/>
      <c r="AF371" s="325"/>
      <c r="AG371" s="325"/>
      <c r="AH371" s="325"/>
      <c r="AI371" s="325"/>
      <c r="AJ371" s="325"/>
      <c r="AK371" s="325"/>
      <c r="AL371" s="325"/>
      <c r="AM371" s="325"/>
      <c r="AN371" s="325"/>
      <c r="AO371" s="325"/>
      <c r="AP371" s="325"/>
      <c r="AQ371" s="325"/>
      <c r="AR371" s="325"/>
      <c r="AS371" s="325"/>
      <c r="AT371" s="325"/>
      <c r="AU371" s="325"/>
      <c r="AV371" s="325"/>
      <c r="AW371" s="325"/>
      <c r="AX371" s="325"/>
      <c r="AY371" s="325"/>
      <c r="AZ371" s="325"/>
      <c r="BA371" s="325"/>
      <c r="BB371" s="325"/>
      <c r="BC371" s="325"/>
      <c r="BD371" s="326"/>
    </row>
    <row r="372" spans="1:56">
      <c r="A372" s="348"/>
      <c r="B372" s="329"/>
      <c r="C372" s="337"/>
      <c r="D372" s="28">
        <v>-2</v>
      </c>
      <c r="E372" s="330"/>
      <c r="F372" s="331"/>
      <c r="G372" s="128">
        <f>G368</f>
        <v>1.20617831625914E-3</v>
      </c>
      <c r="H372" s="270">
        <f t="shared" ref="H372:J372" si="851">H368</f>
        <v>6.5507157947582498E-5</v>
      </c>
      <c r="I372" s="271">
        <f t="shared" si="851"/>
        <v>1.9870032964954099E-4</v>
      </c>
      <c r="J372" s="272">
        <f t="shared" si="851"/>
        <v>1.0407020050599301E-5</v>
      </c>
      <c r="K372" s="6"/>
      <c r="L372" s="333"/>
      <c r="M372" s="325"/>
      <c r="N372" s="325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7"/>
      <c r="AB372" s="325"/>
      <c r="AC372" s="325"/>
      <c r="AD372" s="325"/>
      <c r="AE372" s="325"/>
      <c r="AF372" s="325"/>
      <c r="AG372" s="325"/>
      <c r="AH372" s="325"/>
      <c r="AI372" s="325"/>
      <c r="AJ372" s="325"/>
      <c r="AK372" s="325"/>
      <c r="AL372" s="325"/>
      <c r="AM372" s="325"/>
      <c r="AN372" s="325"/>
      <c r="AO372" s="325"/>
      <c r="AP372" s="325"/>
      <c r="AQ372" s="325"/>
      <c r="AR372" s="325"/>
      <c r="AS372" s="325"/>
      <c r="AT372" s="325"/>
      <c r="AU372" s="325"/>
      <c r="AV372" s="325"/>
      <c r="AW372" s="325"/>
      <c r="AX372" s="325"/>
      <c r="AY372" s="325"/>
      <c r="AZ372" s="325"/>
      <c r="BA372" s="325"/>
      <c r="BB372" s="325"/>
      <c r="BC372" s="325"/>
      <c r="BD372" s="326"/>
    </row>
    <row r="373" spans="1:56">
      <c r="A373" s="348"/>
      <c r="B373" s="329"/>
      <c r="C373" s="337"/>
      <c r="D373" s="28">
        <v>-1</v>
      </c>
      <c r="E373" s="330"/>
      <c r="F373" s="331"/>
      <c r="G373" s="128">
        <f>G367</f>
        <v>1.5962394864804301E-3</v>
      </c>
      <c r="H373" s="270">
        <f t="shared" ref="H373:J373" si="852">H367</f>
        <v>1.10862932102716E-4</v>
      </c>
      <c r="I373" s="271">
        <f t="shared" si="852"/>
        <v>3.8364870112567401E-4</v>
      </c>
      <c r="J373" s="272">
        <f t="shared" si="852"/>
        <v>2.44637723194774E-5</v>
      </c>
      <c r="K373" s="6"/>
      <c r="L373" s="333"/>
      <c r="M373" s="325"/>
      <c r="N373" s="325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7"/>
      <c r="AB373" s="325"/>
      <c r="AC373" s="325"/>
      <c r="AD373" s="325"/>
      <c r="AE373" s="325"/>
      <c r="AF373" s="325"/>
      <c r="AG373" s="325"/>
      <c r="AH373" s="325"/>
      <c r="AI373" s="325"/>
      <c r="AJ373" s="325"/>
      <c r="AK373" s="325"/>
      <c r="AL373" s="325"/>
      <c r="AM373" s="325"/>
      <c r="AN373" s="325"/>
      <c r="AO373" s="325"/>
      <c r="AP373" s="325"/>
      <c r="AQ373" s="325"/>
      <c r="AR373" s="325"/>
      <c r="AS373" s="325"/>
      <c r="AT373" s="325"/>
      <c r="AU373" s="325"/>
      <c r="AV373" s="325"/>
      <c r="AW373" s="325"/>
      <c r="AX373" s="325"/>
      <c r="AY373" s="325"/>
      <c r="AZ373" s="325"/>
      <c r="BA373" s="325"/>
      <c r="BB373" s="325"/>
      <c r="BC373" s="325"/>
      <c r="BD373" s="326"/>
    </row>
    <row r="374" spans="1:56">
      <c r="A374" s="348"/>
      <c r="B374" s="329"/>
      <c r="C374" s="337"/>
      <c r="D374" s="28">
        <v>0</v>
      </c>
      <c r="E374" s="330"/>
      <c r="F374" s="331"/>
      <c r="G374" s="128">
        <f>G366</f>
        <v>2.3130239595577002E-3</v>
      </c>
      <c r="H374" s="270">
        <f t="shared" ref="H374:J374" si="853">H366</f>
        <v>2.1450582018546499E-4</v>
      </c>
      <c r="I374" s="271">
        <f t="shared" si="853"/>
        <v>8.8210057565332397E-4</v>
      </c>
      <c r="J374" s="272">
        <f t="shared" si="853"/>
        <v>7.1245149541437298E-5</v>
      </c>
      <c r="K374" s="6"/>
      <c r="L374" s="333"/>
      <c r="M374" s="325"/>
      <c r="N374" s="325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7"/>
      <c r="AB374" s="325"/>
      <c r="AC374" s="325"/>
      <c r="AD374" s="325"/>
      <c r="AE374" s="325"/>
      <c r="AF374" s="325"/>
      <c r="AG374" s="325"/>
      <c r="AH374" s="325"/>
      <c r="AI374" s="325"/>
      <c r="AJ374" s="325"/>
      <c r="AK374" s="325"/>
      <c r="AL374" s="325"/>
      <c r="AM374" s="325"/>
      <c r="AN374" s="325"/>
      <c r="AO374" s="325"/>
      <c r="AP374" s="325"/>
      <c r="AQ374" s="325"/>
      <c r="AR374" s="325"/>
      <c r="AS374" s="325"/>
      <c r="AT374" s="325"/>
      <c r="AU374" s="325"/>
      <c r="AV374" s="325"/>
      <c r="AW374" s="325"/>
      <c r="AX374" s="325"/>
      <c r="AY374" s="325"/>
      <c r="AZ374" s="325"/>
      <c r="BA374" s="325"/>
      <c r="BB374" s="325"/>
      <c r="BC374" s="325"/>
      <c r="BD374" s="326"/>
    </row>
    <row r="375" spans="1:56">
      <c r="A375" s="348"/>
      <c r="B375" s="329"/>
      <c r="C375" s="337"/>
      <c r="D375" s="28">
        <v>1</v>
      </c>
      <c r="E375" s="330"/>
      <c r="F375" s="331"/>
      <c r="G375" s="97">
        <f>G365</f>
        <v>3.5695166445070502E-3</v>
      </c>
      <c r="H375" s="51">
        <f t="shared" ref="H375:J375" si="854">H365</f>
        <v>4.4416739599219198E-4</v>
      </c>
      <c r="I375" s="126">
        <f t="shared" si="854"/>
        <v>2.2302811563346099E-3</v>
      </c>
      <c r="J375" s="173">
        <f t="shared" si="854"/>
        <v>2.30616070313621E-4</v>
      </c>
      <c r="K375" s="6"/>
      <c r="L375" s="333"/>
      <c r="M375" s="325"/>
      <c r="N375" s="325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7"/>
      <c r="AB375" s="325"/>
      <c r="AC375" s="325"/>
      <c r="AD375" s="325"/>
      <c r="AE375" s="325"/>
      <c r="AF375" s="325"/>
      <c r="AG375" s="325"/>
      <c r="AH375" s="325"/>
      <c r="AI375" s="325"/>
      <c r="AJ375" s="325"/>
      <c r="AK375" s="325"/>
      <c r="AL375" s="325"/>
      <c r="AM375" s="325"/>
      <c r="AN375" s="325"/>
      <c r="AO375" s="325"/>
      <c r="AP375" s="325"/>
      <c r="AQ375" s="325"/>
      <c r="AR375" s="325"/>
      <c r="AS375" s="325"/>
      <c r="AT375" s="325"/>
      <c r="AU375" s="325"/>
      <c r="AV375" s="325"/>
      <c r="AW375" s="325"/>
      <c r="AX375" s="325"/>
      <c r="AY375" s="325"/>
      <c r="AZ375" s="325"/>
      <c r="BA375" s="325"/>
      <c r="BB375" s="325"/>
      <c r="BC375" s="325"/>
      <c r="BD375" s="326"/>
    </row>
    <row r="376" spans="1:56">
      <c r="A376" s="348"/>
      <c r="B376" s="329"/>
      <c r="C376" s="337"/>
      <c r="D376" s="28">
        <v>2</v>
      </c>
      <c r="E376" s="330"/>
      <c r="F376" s="331"/>
      <c r="G376" s="97">
        <f>G384</f>
        <v>5.6349945223994101E-3</v>
      </c>
      <c r="H376" s="51">
        <f t="shared" ref="H376:J376" si="855">H384</f>
        <v>9.1607280548598703E-4</v>
      </c>
      <c r="I376" s="126">
        <f t="shared" si="855"/>
        <v>5.6660126370128398E-3</v>
      </c>
      <c r="J376" s="173">
        <f t="shared" si="855"/>
        <v>7.3857085110926696E-4</v>
      </c>
      <c r="K376" s="6"/>
      <c r="L376" s="333"/>
      <c r="M376" s="325"/>
      <c r="N376" s="325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7"/>
      <c r="AB376" s="325"/>
      <c r="AC376" s="325"/>
      <c r="AD376" s="325"/>
      <c r="AE376" s="325"/>
      <c r="AF376" s="325"/>
      <c r="AG376" s="325"/>
      <c r="AH376" s="325"/>
      <c r="AI376" s="325"/>
      <c r="AJ376" s="325"/>
      <c r="AK376" s="325"/>
      <c r="AL376" s="325"/>
      <c r="AM376" s="325"/>
      <c r="AN376" s="325"/>
      <c r="AO376" s="325"/>
      <c r="AP376" s="325"/>
      <c r="AQ376" s="325"/>
      <c r="AR376" s="325"/>
      <c r="AS376" s="325"/>
      <c r="AT376" s="325"/>
      <c r="AU376" s="325"/>
      <c r="AV376" s="325"/>
      <c r="AW376" s="325"/>
      <c r="AX376" s="325"/>
      <c r="AY376" s="325"/>
      <c r="AZ376" s="325"/>
      <c r="BA376" s="325"/>
      <c r="BB376" s="325"/>
      <c r="BC376" s="325"/>
      <c r="BD376" s="326"/>
    </row>
    <row r="377" spans="1:56">
      <c r="A377" s="348"/>
      <c r="B377" s="329"/>
      <c r="C377" s="337"/>
      <c r="D377" s="28">
        <v>3</v>
      </c>
      <c r="E377" s="330"/>
      <c r="F377" s="331"/>
      <c r="G377" s="97">
        <f>G383</f>
        <v>8.6613517659068998E-3</v>
      </c>
      <c r="H377" s="51">
        <f t="shared" ref="H377:J377" si="856">H383</f>
        <v>1.7541442641440599E-3</v>
      </c>
      <c r="I377" s="126">
        <f t="shared" si="856"/>
        <v>1.3189380921319801E-2</v>
      </c>
      <c r="J377" s="173">
        <f t="shared" si="856"/>
        <v>2.0914892323200501E-3</v>
      </c>
      <c r="K377" s="6"/>
      <c r="L377" s="333"/>
      <c r="M377" s="325"/>
      <c r="N377" s="325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7"/>
      <c r="AB377" s="325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  <c r="AN377" s="325"/>
      <c r="AO377" s="325"/>
      <c r="AP377" s="325"/>
      <c r="AQ377" s="325"/>
      <c r="AR377" s="325"/>
      <c r="AS377" s="325"/>
      <c r="AT377" s="325"/>
      <c r="AU377" s="325"/>
      <c r="AV377" s="325"/>
      <c r="AW377" s="325"/>
      <c r="AX377" s="325"/>
      <c r="AY377" s="325"/>
      <c r="AZ377" s="325"/>
      <c r="BA377" s="325"/>
      <c r="BB377" s="325"/>
      <c r="BC377" s="325"/>
      <c r="BD377" s="326"/>
    </row>
    <row r="378" spans="1:56">
      <c r="A378" s="348"/>
      <c r="B378" s="329"/>
      <c r="C378" s="337"/>
      <c r="D378" s="28">
        <v>4</v>
      </c>
      <c r="E378" s="330"/>
      <c r="F378" s="331"/>
      <c r="G378" s="97">
        <f>G382</f>
        <v>1.23185377757839E-2</v>
      </c>
      <c r="H378" s="51">
        <f t="shared" ref="H378:J378" si="857">H382</f>
        <v>2.9307473199235898E-3</v>
      </c>
      <c r="I378" s="126">
        <f t="shared" si="857"/>
        <v>2.58493347235676E-2</v>
      </c>
      <c r="J378" s="173">
        <f t="shared" si="857"/>
        <v>4.7482587667186504E-3</v>
      </c>
      <c r="K378" s="6"/>
      <c r="L378" s="333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7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  <c r="AN378" s="325"/>
      <c r="AO378" s="325"/>
      <c r="AP378" s="325"/>
      <c r="AQ378" s="325"/>
      <c r="AR378" s="325"/>
      <c r="AS378" s="325"/>
      <c r="AT378" s="325"/>
      <c r="AU378" s="325"/>
      <c r="AV378" s="325"/>
      <c r="AW378" s="325"/>
      <c r="AX378" s="325"/>
      <c r="AY378" s="325"/>
      <c r="AZ378" s="325"/>
      <c r="BA378" s="325"/>
      <c r="BB378" s="325"/>
      <c r="BC378" s="325"/>
      <c r="BD378" s="326"/>
    </row>
    <row r="379" spans="1:56">
      <c r="A379" s="348"/>
      <c r="B379" s="329"/>
      <c r="C379" s="337"/>
      <c r="D379" s="28">
        <v>5</v>
      </c>
      <c r="E379" s="330"/>
      <c r="F379" s="331"/>
      <c r="G379" s="97">
        <f>G381</f>
        <v>1.5518184327479E-2</v>
      </c>
      <c r="H379" s="51">
        <f t="shared" ref="H379:J379" si="858">H381</f>
        <v>4.0704877397049304E-3</v>
      </c>
      <c r="I379" s="126">
        <f t="shared" si="858"/>
        <v>3.9856785868190497E-2</v>
      </c>
      <c r="J379" s="173">
        <f t="shared" si="858"/>
        <v>8.0150337113980494E-3</v>
      </c>
      <c r="K379" s="6"/>
      <c r="L379" s="333"/>
      <c r="M379" s="325"/>
      <c r="N379" s="325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7"/>
      <c r="AB379" s="325"/>
      <c r="AC379" s="325"/>
      <c r="AD379" s="325"/>
      <c r="AE379" s="325"/>
      <c r="AF379" s="325"/>
      <c r="AG379" s="325"/>
      <c r="AH379" s="325"/>
      <c r="AI379" s="325"/>
      <c r="AJ379" s="325"/>
      <c r="AK379" s="325"/>
      <c r="AL379" s="325"/>
      <c r="AM379" s="325"/>
      <c r="AN379" s="325"/>
      <c r="AO379" s="325"/>
      <c r="AP379" s="325"/>
      <c r="AQ379" s="325"/>
      <c r="AR379" s="325"/>
      <c r="AS379" s="325"/>
      <c r="AT379" s="325"/>
      <c r="AU379" s="325"/>
      <c r="AV379" s="325"/>
      <c r="AW379" s="325"/>
      <c r="AX379" s="325"/>
      <c r="AY379" s="325"/>
      <c r="AZ379" s="325"/>
      <c r="BA379" s="325"/>
      <c r="BB379" s="325"/>
      <c r="BC379" s="325"/>
      <c r="BD379" s="326"/>
    </row>
    <row r="380" spans="1:56">
      <c r="A380" s="348"/>
      <c r="B380" s="329"/>
      <c r="C380" s="337"/>
      <c r="D380" s="28">
        <v>6</v>
      </c>
      <c r="E380" s="330"/>
      <c r="F380" s="331"/>
      <c r="G380" s="97">
        <f>'6'!G379</f>
        <v>1.6817780696837301E-2</v>
      </c>
      <c r="H380" s="51">
        <f>'6'!H379</f>
        <v>4.5577871810965299E-3</v>
      </c>
      <c r="I380" s="126">
        <f>'6'!I379</f>
        <v>4.6281835310506302E-2</v>
      </c>
      <c r="J380" s="173">
        <f>'6'!J379</f>
        <v>9.5955687107141894E-3</v>
      </c>
      <c r="K380" s="6"/>
      <c r="L380" s="333"/>
      <c r="M380" s="325"/>
      <c r="N380" s="325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7"/>
      <c r="AB380" s="325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  <c r="AN380" s="325"/>
      <c r="AO380" s="325"/>
      <c r="AP380" s="325"/>
      <c r="AQ380" s="325"/>
      <c r="AR380" s="325"/>
      <c r="AS380" s="325"/>
      <c r="AT380" s="325"/>
      <c r="AU380" s="325"/>
      <c r="AV380" s="325"/>
      <c r="AW380" s="325"/>
      <c r="AX380" s="325"/>
      <c r="AY380" s="325"/>
      <c r="AZ380" s="325"/>
      <c r="BA380" s="325"/>
      <c r="BB380" s="325"/>
      <c r="BC380" s="325"/>
      <c r="BD380" s="326"/>
    </row>
    <row r="381" spans="1:56">
      <c r="A381" s="348"/>
      <c r="B381" s="329"/>
      <c r="C381" s="337"/>
      <c r="D381" s="28">
        <v>7</v>
      </c>
      <c r="E381" s="330"/>
      <c r="F381" s="331"/>
      <c r="G381" s="97">
        <f>'6'!G380</f>
        <v>1.5518184327479E-2</v>
      </c>
      <c r="H381" s="51">
        <f>'6'!H380</f>
        <v>4.0704877397049304E-3</v>
      </c>
      <c r="I381" s="126">
        <f>'6'!I380</f>
        <v>3.9856785868190497E-2</v>
      </c>
      <c r="J381" s="173">
        <f>'6'!J380</f>
        <v>8.0150337113980494E-3</v>
      </c>
      <c r="K381" s="6"/>
      <c r="L381" s="333"/>
      <c r="M381" s="325"/>
      <c r="N381" s="325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7"/>
      <c r="AB381" s="325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  <c r="AN381" s="325"/>
      <c r="AO381" s="325"/>
      <c r="AP381" s="325"/>
      <c r="AQ381" s="325"/>
      <c r="AR381" s="325"/>
      <c r="AS381" s="325"/>
      <c r="AT381" s="325"/>
      <c r="AU381" s="325"/>
      <c r="AV381" s="325"/>
      <c r="AW381" s="325"/>
      <c r="AX381" s="325"/>
      <c r="AY381" s="325"/>
      <c r="AZ381" s="325"/>
      <c r="BA381" s="325"/>
      <c r="BB381" s="325"/>
      <c r="BC381" s="325"/>
      <c r="BD381" s="326"/>
    </row>
    <row r="382" spans="1:56">
      <c r="A382" s="348"/>
      <c r="B382" s="329"/>
      <c r="C382" s="337"/>
      <c r="D382" s="28">
        <v>8</v>
      </c>
      <c r="E382" s="330"/>
      <c r="F382" s="331"/>
      <c r="G382" s="97">
        <f>'6'!G381</f>
        <v>1.23185377757839E-2</v>
      </c>
      <c r="H382" s="51">
        <f>'6'!H381</f>
        <v>2.9307473199235898E-3</v>
      </c>
      <c r="I382" s="126">
        <f>'6'!I381</f>
        <v>2.58493347235676E-2</v>
      </c>
      <c r="J382" s="173">
        <f>'6'!J381</f>
        <v>4.7482587667186504E-3</v>
      </c>
      <c r="K382" s="6"/>
      <c r="L382" s="333"/>
      <c r="M382" s="325"/>
      <c r="N382" s="325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7"/>
      <c r="AB382" s="325"/>
      <c r="AC382" s="325"/>
      <c r="AD382" s="325"/>
      <c r="AE382" s="325"/>
      <c r="AF382" s="325"/>
      <c r="AG382" s="325"/>
      <c r="AH382" s="325"/>
      <c r="AI382" s="325"/>
      <c r="AJ382" s="325"/>
      <c r="AK382" s="325"/>
      <c r="AL382" s="325"/>
      <c r="AM382" s="325"/>
      <c r="AN382" s="325"/>
      <c r="AO382" s="325"/>
      <c r="AP382" s="325"/>
      <c r="AQ382" s="325"/>
      <c r="AR382" s="325"/>
      <c r="AS382" s="325"/>
      <c r="AT382" s="325"/>
      <c r="AU382" s="325"/>
      <c r="AV382" s="325"/>
      <c r="AW382" s="325"/>
      <c r="AX382" s="325"/>
      <c r="AY382" s="325"/>
      <c r="AZ382" s="325"/>
      <c r="BA382" s="325"/>
      <c r="BB382" s="325"/>
      <c r="BC382" s="325"/>
      <c r="BD382" s="326"/>
    </row>
    <row r="383" spans="1:56">
      <c r="A383" s="348"/>
      <c r="B383" s="329"/>
      <c r="C383" s="337"/>
      <c r="D383" s="28">
        <v>9</v>
      </c>
      <c r="E383" s="330"/>
      <c r="F383" s="331"/>
      <c r="G383" s="97">
        <f>'6'!G382</f>
        <v>8.6613517659068998E-3</v>
      </c>
      <c r="H383" s="51">
        <f>'6'!H382</f>
        <v>1.7541442641440599E-3</v>
      </c>
      <c r="I383" s="126">
        <f>'6'!I382</f>
        <v>1.3189380921319801E-2</v>
      </c>
      <c r="J383" s="173">
        <f>'6'!J382</f>
        <v>2.0914892323200501E-3</v>
      </c>
      <c r="K383" s="6"/>
      <c r="L383" s="333"/>
      <c r="M383" s="325"/>
      <c r="N383" s="325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7"/>
      <c r="AB383" s="325"/>
      <c r="AC383" s="325"/>
      <c r="AD383" s="325"/>
      <c r="AE383" s="325"/>
      <c r="AF383" s="325"/>
      <c r="AG383" s="325"/>
      <c r="AH383" s="325"/>
      <c r="AI383" s="325"/>
      <c r="AJ383" s="325"/>
      <c r="AK383" s="325"/>
      <c r="AL383" s="325"/>
      <c r="AM383" s="325"/>
      <c r="AN383" s="325"/>
      <c r="AO383" s="325"/>
      <c r="AP383" s="325"/>
      <c r="AQ383" s="325"/>
      <c r="AR383" s="325"/>
      <c r="AS383" s="325"/>
      <c r="AT383" s="325"/>
      <c r="AU383" s="325"/>
      <c r="AV383" s="325"/>
      <c r="AW383" s="325"/>
      <c r="AX383" s="325"/>
      <c r="AY383" s="325"/>
      <c r="AZ383" s="325"/>
      <c r="BA383" s="325"/>
      <c r="BB383" s="325"/>
      <c r="BC383" s="325"/>
      <c r="BD383" s="326"/>
    </row>
    <row r="384" spans="1:56">
      <c r="A384" s="348"/>
      <c r="B384" s="329"/>
      <c r="C384" s="337"/>
      <c r="D384" s="29">
        <v>10</v>
      </c>
      <c r="E384" s="330"/>
      <c r="F384" s="331"/>
      <c r="G384" s="101">
        <f>'6'!G383</f>
        <v>5.6349945223994101E-3</v>
      </c>
      <c r="H384" s="77">
        <f>'6'!H383</f>
        <v>9.1607280548598703E-4</v>
      </c>
      <c r="I384" s="248">
        <f>'6'!I383</f>
        <v>5.6660126370128398E-3</v>
      </c>
      <c r="J384" s="182">
        <f>'6'!J383</f>
        <v>7.3857085110926696E-4</v>
      </c>
      <c r="K384" s="30"/>
      <c r="L384" s="334"/>
      <c r="M384" s="325"/>
      <c r="N384" s="325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7"/>
      <c r="AB384" s="325"/>
      <c r="AC384" s="325"/>
      <c r="AD384" s="325"/>
      <c r="AE384" s="325"/>
      <c r="AF384" s="325"/>
      <c r="AG384" s="325"/>
      <c r="AH384" s="325"/>
      <c r="AI384" s="325"/>
      <c r="AJ384" s="325"/>
      <c r="AK384" s="325"/>
      <c r="AL384" s="325"/>
      <c r="AM384" s="325"/>
      <c r="AN384" s="325"/>
      <c r="AO384" s="325"/>
      <c r="AP384" s="325"/>
      <c r="AQ384" s="325"/>
      <c r="AR384" s="325"/>
      <c r="AS384" s="325"/>
      <c r="AT384" s="325"/>
      <c r="AU384" s="325"/>
      <c r="AV384" s="325"/>
      <c r="AW384" s="325"/>
      <c r="AX384" s="325"/>
      <c r="AY384" s="325"/>
      <c r="AZ384" s="325"/>
      <c r="BA384" s="325"/>
      <c r="BB384" s="325"/>
      <c r="BC384" s="325"/>
      <c r="BD384" s="326"/>
    </row>
    <row r="385" spans="1:100">
      <c r="A385" s="348"/>
      <c r="B385" s="328">
        <v>1</v>
      </c>
      <c r="C385" s="337"/>
      <c r="D385" s="26">
        <v>-9</v>
      </c>
      <c r="E385" s="330">
        <v>4.9675108096974298E-4</v>
      </c>
      <c r="F385" s="331">
        <v>2.0171508237830801E-3</v>
      </c>
      <c r="G385" s="97">
        <f>'6'!G404</f>
        <v>4.6864474917412803E-3</v>
      </c>
      <c r="H385" s="51">
        <f>'6'!H404</f>
        <v>7.8385689795080397E-4</v>
      </c>
      <c r="I385" s="126">
        <f>'6'!I404</f>
        <v>5.70675649486929E-3</v>
      </c>
      <c r="J385" s="173">
        <f>'6'!J404</f>
        <v>9.4523698938307895E-4</v>
      </c>
      <c r="K385" s="27"/>
      <c r="L385" s="332">
        <f t="shared" ref="L385" si="859">1-SUM(M385:BC404)</f>
        <v>0.72780145475157121</v>
      </c>
      <c r="M385" s="325">
        <f t="shared" ref="M385" si="860">G395+I395</f>
        <v>1.0393203986610571E-2</v>
      </c>
      <c r="N385" s="325">
        <f t="shared" ref="N385" si="861">G402+I402+J395</f>
        <v>1.7992861494659639E-2</v>
      </c>
      <c r="O385" s="325">
        <f t="shared" ref="O385" si="862">G404+I404+H395</f>
        <v>1.3296486974675814E-2</v>
      </c>
      <c r="P385" s="325">
        <f t="shared" ref="P385" si="863">G397+I397+J402</f>
        <v>1.6876047237425848E-2</v>
      </c>
      <c r="Q385" s="325">
        <f t="shared" ref="Q385" si="864">G393+I393</f>
        <v>7.3931260790996997E-3</v>
      </c>
      <c r="R385" s="325">
        <f t="shared" ref="R385" si="865">G399+I399+H402+J404</f>
        <v>2.1175332634119439E-2</v>
      </c>
      <c r="S385" s="325">
        <f t="shared" ref="S385" si="866">G386+I386</f>
        <v>8.6712644042218796E-3</v>
      </c>
      <c r="T385" s="325">
        <f t="shared" ref="T385" si="867">G388+I388+J397</f>
        <v>8.1790536576424495E-3</v>
      </c>
      <c r="U385" s="325">
        <f t="shared" ref="U385" si="868">G391+I391+H404</f>
        <v>6.980593648447087E-3</v>
      </c>
      <c r="V385" s="325">
        <f t="shared" ref="V385" si="869">G400+I400+J393</f>
        <v>1.9780723954584294E-2</v>
      </c>
      <c r="W385" s="325">
        <f t="shared" ref="W385" si="870">G389+I389</f>
        <v>6.0407675146815802E-3</v>
      </c>
      <c r="X385" s="325">
        <f t="shared" ref="X385" si="871">G392+I392+J399+H397</f>
        <v>9.9573287716502798E-3</v>
      </c>
      <c r="Y385" s="325">
        <f t="shared" ref="Y385" si="872">G398+I398</f>
        <v>1.7047624505276561E-2</v>
      </c>
      <c r="Z385" s="325">
        <f t="shared" ref="Z385" si="873">G390+I390+J386</f>
        <v>6.5869141840183363E-3</v>
      </c>
      <c r="AA385" s="327">
        <f t="shared" ref="AA385" si="874">G401+I401+H393</f>
        <v>1.9204044954154273E-2</v>
      </c>
      <c r="AB385" s="325">
        <f t="shared" ref="AB385" si="875">G387+I387+J388</f>
        <v>7.8315767970230134E-3</v>
      </c>
      <c r="AC385" s="325">
        <f t="shared" ref="AC385" si="876">G403+I403</f>
        <v>1.4847558668338989E-2</v>
      </c>
      <c r="AD385" s="325">
        <f t="shared" ref="AD385" si="877">G396+I396+J391+H399</f>
        <v>1.4264770673683775E-2</v>
      </c>
      <c r="AE385" s="325">
        <f t="shared" ref="AE385" si="878">G385+I385</f>
        <v>1.0393203986610571E-2</v>
      </c>
      <c r="AF385" s="325">
        <f t="shared" ref="AF385" si="879">G394+I394+J400</f>
        <v>1.109896362436282E-2</v>
      </c>
      <c r="AG385" s="325">
        <f t="shared" ref="AG385" si="880">H386</f>
        <v>6.5361217877758099E-4</v>
      </c>
      <c r="AH385" s="325">
        <f t="shared" ref="AH385" si="881">J389</f>
        <v>3.8295563890329402E-4</v>
      </c>
      <c r="AI385" s="325">
        <f t="shared" ref="AI385" si="882">J392+H388</f>
        <v>9.25315874748334E-4</v>
      </c>
      <c r="AJ385" s="325">
        <f t="shared" ref="AJ385" si="883">F385</f>
        <v>2.0171508237830801E-3</v>
      </c>
      <c r="AK385" s="325">
        <f t="shared" ref="AK385" si="884">J398</f>
        <v>2.0284885690868598E-3</v>
      </c>
      <c r="AL385" s="325">
        <f t="shared" ref="AL385" si="885">H391</f>
        <v>4.47740286405508E-4</v>
      </c>
      <c r="AM385" s="325">
        <f t="shared" ref="AM385" si="886">J390</f>
        <v>3.6550728546779198E-4</v>
      </c>
      <c r="AN385" s="325">
        <f t="shared" ref="AN385" si="887">J401+H400</f>
        <v>3.7274635304102698E-3</v>
      </c>
      <c r="AO385" s="325">
        <f t="shared" ref="AO385" si="888">J387</f>
        <v>5.4118813962227496E-4</v>
      </c>
      <c r="AP385" s="325">
        <f t="shared" ref="AP385" si="889">H389</f>
        <v>4.47740286405508E-4</v>
      </c>
      <c r="AQ385" s="325">
        <f t="shared" ref="AQ385" si="890">J403</f>
        <v>1.64695045374451E-3</v>
      </c>
      <c r="AR385" s="325">
        <f t="shared" ref="AR385" si="891">H392+J396</f>
        <v>1.7529013248771899E-3</v>
      </c>
      <c r="AS385" s="325">
        <f t="shared" ref="AS385" si="892">J385</f>
        <v>9.4523698938307895E-4</v>
      </c>
      <c r="AT385" s="325">
        <f t="shared" ref="AT385" si="893">H398</f>
        <v>1.2599257167395599E-3</v>
      </c>
      <c r="AU385" s="325">
        <f t="shared" ref="AU385" si="894">J394</f>
        <v>7.0525135512344698E-4</v>
      </c>
      <c r="AV385" s="325">
        <f t="shared" ref="AV385" si="895">H390</f>
        <v>4.35003533467336E-4</v>
      </c>
      <c r="AW385" s="325">
        <f t="shared" ref="AW385" si="896">H401</f>
        <v>1.3691849580554701E-3</v>
      </c>
      <c r="AX385" s="325">
        <f t="shared" ref="AX385" si="897">H387</f>
        <v>5.5467420482656403E-4</v>
      </c>
      <c r="AY385" s="325">
        <f t="shared" ref="AY385" si="898">E385</f>
        <v>4.9675108096974298E-4</v>
      </c>
      <c r="AZ385" s="325">
        <f t="shared" ref="AZ385" si="899">H403</f>
        <v>1.1067600558505701E-3</v>
      </c>
      <c r="BA385" s="325">
        <f t="shared" ref="BA385" si="900">H396</f>
        <v>9.3982613376550697E-4</v>
      </c>
      <c r="BB385" s="325">
        <f t="shared" ref="BB385" si="901">H385</f>
        <v>7.8385689795080397E-4</v>
      </c>
      <c r="BC385" s="325">
        <f t="shared" ref="BC385" si="902">H394</f>
        <v>6.5361217877758099E-4</v>
      </c>
      <c r="BD385" s="326">
        <f t="shared" ref="BD385" si="903">SUMPRODUCT($L$1:$BC$1,BF385:CW385)</f>
        <v>3.3756728036572743</v>
      </c>
      <c r="BF385" s="12">
        <f>L385</f>
        <v>0.72780145475157121</v>
      </c>
      <c r="BG385" s="23">
        <f t="shared" ref="BG385:CV385" si="904">M385</f>
        <v>1.0393203986610571E-2</v>
      </c>
      <c r="BH385" s="23">
        <f t="shared" si="904"/>
        <v>1.7992861494659639E-2</v>
      </c>
      <c r="BI385" s="23">
        <f t="shared" si="904"/>
        <v>1.3296486974675814E-2</v>
      </c>
      <c r="BJ385" s="23">
        <f t="shared" si="904"/>
        <v>1.6876047237425848E-2</v>
      </c>
      <c r="BK385" s="23">
        <f t="shared" si="904"/>
        <v>7.3931260790996997E-3</v>
      </c>
      <c r="BL385" s="23">
        <f t="shared" si="904"/>
        <v>2.1175332634119439E-2</v>
      </c>
      <c r="BM385" s="23">
        <f t="shared" si="904"/>
        <v>8.6712644042218796E-3</v>
      </c>
      <c r="BN385" s="23">
        <f t="shared" si="904"/>
        <v>8.1790536576424495E-3</v>
      </c>
      <c r="BO385" s="23">
        <f t="shared" si="904"/>
        <v>6.980593648447087E-3</v>
      </c>
      <c r="BP385" s="23">
        <f t="shared" si="904"/>
        <v>1.9780723954584294E-2</v>
      </c>
      <c r="BQ385" s="23">
        <f t="shared" si="904"/>
        <v>6.0407675146815802E-3</v>
      </c>
      <c r="BR385" s="23">
        <f t="shared" si="904"/>
        <v>9.9573287716502798E-3</v>
      </c>
      <c r="BS385" s="23">
        <f t="shared" si="904"/>
        <v>1.7047624505276561E-2</v>
      </c>
      <c r="BT385" s="23">
        <f t="shared" si="904"/>
        <v>6.5869141840183363E-3</v>
      </c>
      <c r="BU385" s="23">
        <f t="shared" si="904"/>
        <v>1.9204044954154273E-2</v>
      </c>
      <c r="BV385" s="23">
        <f t="shared" si="904"/>
        <v>7.8315767970230134E-3</v>
      </c>
      <c r="BW385" s="23">
        <f t="shared" si="904"/>
        <v>1.4847558668338989E-2</v>
      </c>
      <c r="BX385" s="23">
        <f t="shared" si="904"/>
        <v>1.4264770673683775E-2</v>
      </c>
      <c r="BY385" s="23">
        <f t="shared" si="904"/>
        <v>1.0393203986610571E-2</v>
      </c>
      <c r="BZ385" s="23">
        <f t="shared" si="904"/>
        <v>1.109896362436282E-2</v>
      </c>
      <c r="CA385" s="23">
        <f t="shared" si="904"/>
        <v>6.5361217877758099E-4</v>
      </c>
      <c r="CB385" s="23">
        <f t="shared" si="904"/>
        <v>3.8295563890329402E-4</v>
      </c>
      <c r="CC385" s="23">
        <f t="shared" si="904"/>
        <v>9.25315874748334E-4</v>
      </c>
      <c r="CD385" s="23">
        <f t="shared" si="904"/>
        <v>2.0171508237830801E-3</v>
      </c>
      <c r="CE385" s="23">
        <f t="shared" si="904"/>
        <v>2.0284885690868598E-3</v>
      </c>
      <c r="CF385" s="23">
        <f t="shared" si="904"/>
        <v>4.47740286405508E-4</v>
      </c>
      <c r="CG385" s="23">
        <f t="shared" si="904"/>
        <v>3.6550728546779198E-4</v>
      </c>
      <c r="CH385" s="23">
        <f t="shared" si="904"/>
        <v>3.7274635304102698E-3</v>
      </c>
      <c r="CI385" s="23">
        <f t="shared" si="904"/>
        <v>5.4118813962227496E-4</v>
      </c>
      <c r="CJ385" s="23">
        <f t="shared" si="904"/>
        <v>4.47740286405508E-4</v>
      </c>
      <c r="CK385" s="23">
        <f t="shared" si="904"/>
        <v>1.64695045374451E-3</v>
      </c>
      <c r="CL385" s="23">
        <f t="shared" si="904"/>
        <v>1.7529013248771899E-3</v>
      </c>
      <c r="CM385" s="23">
        <f t="shared" si="904"/>
        <v>9.4523698938307895E-4</v>
      </c>
      <c r="CN385" s="23">
        <f t="shared" si="904"/>
        <v>1.2599257167395599E-3</v>
      </c>
      <c r="CO385" s="23">
        <f t="shared" si="904"/>
        <v>7.0525135512344698E-4</v>
      </c>
      <c r="CP385" s="23">
        <f t="shared" si="904"/>
        <v>4.35003533467336E-4</v>
      </c>
      <c r="CQ385" s="23">
        <f t="shared" si="904"/>
        <v>1.3691849580554701E-3</v>
      </c>
      <c r="CR385" s="23">
        <f t="shared" si="904"/>
        <v>5.5467420482656403E-4</v>
      </c>
      <c r="CS385" s="23">
        <f t="shared" si="904"/>
        <v>4.9675108096974298E-4</v>
      </c>
      <c r="CT385" s="23">
        <f t="shared" si="904"/>
        <v>1.1067600558505701E-3</v>
      </c>
      <c r="CU385" s="23">
        <f t="shared" si="904"/>
        <v>9.3982613376550697E-4</v>
      </c>
      <c r="CV385" s="24">
        <f t="shared" si="904"/>
        <v>7.8385689795080397E-4</v>
      </c>
    </row>
    <row r="386" spans="1:100">
      <c r="A386" s="348"/>
      <c r="B386" s="329"/>
      <c r="C386" s="337"/>
      <c r="D386" s="28">
        <v>-8</v>
      </c>
      <c r="E386" s="330"/>
      <c r="F386" s="331"/>
      <c r="G386" s="258">
        <f>'6'!G385</f>
        <v>4.1735973093326396E-3</v>
      </c>
      <c r="H386" s="268">
        <f>'6'!H385</f>
        <v>6.5361217877758099E-4</v>
      </c>
      <c r="I386" s="267">
        <f>'6'!I385</f>
        <v>4.49766709488924E-3</v>
      </c>
      <c r="J386" s="266">
        <f>'6'!J385</f>
        <v>7.0525135512344698E-4</v>
      </c>
      <c r="K386" s="6"/>
      <c r="L386" s="333"/>
      <c r="M386" s="325"/>
      <c r="N386" s="325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7"/>
      <c r="AB386" s="325"/>
      <c r="AC386" s="325"/>
      <c r="AD386" s="325"/>
      <c r="AE386" s="325"/>
      <c r="AF386" s="325"/>
      <c r="AG386" s="325"/>
      <c r="AH386" s="325"/>
      <c r="AI386" s="325"/>
      <c r="AJ386" s="325"/>
      <c r="AK386" s="325"/>
      <c r="AL386" s="325"/>
      <c r="AM386" s="325"/>
      <c r="AN386" s="325"/>
      <c r="AO386" s="325"/>
      <c r="AP386" s="325"/>
      <c r="AQ386" s="325"/>
      <c r="AR386" s="325"/>
      <c r="AS386" s="325"/>
      <c r="AT386" s="325"/>
      <c r="AU386" s="325"/>
      <c r="AV386" s="325"/>
      <c r="AW386" s="325"/>
      <c r="AX386" s="325"/>
      <c r="AY386" s="325"/>
      <c r="AZ386" s="325"/>
      <c r="BA386" s="325"/>
      <c r="BB386" s="325"/>
      <c r="BC386" s="325"/>
      <c r="BD386" s="326"/>
    </row>
    <row r="387" spans="1:100">
      <c r="A387" s="348"/>
      <c r="B387" s="329"/>
      <c r="C387" s="337"/>
      <c r="D387" s="28">
        <v>-7</v>
      </c>
      <c r="E387" s="330"/>
      <c r="F387" s="331"/>
      <c r="G387" s="258">
        <f>'6'!G386</f>
        <v>3.76383241628498E-3</v>
      </c>
      <c r="H387" s="268">
        <f>'6'!H386</f>
        <v>5.5467420482656403E-4</v>
      </c>
      <c r="I387" s="267">
        <f>'6'!I386</f>
        <v>3.6292936628147198E-3</v>
      </c>
      <c r="J387" s="266">
        <f>'6'!J386</f>
        <v>5.4118813962227496E-4</v>
      </c>
      <c r="K387" s="6"/>
      <c r="L387" s="333"/>
      <c r="M387" s="325"/>
      <c r="N387" s="325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7"/>
      <c r="AB387" s="325"/>
      <c r="AC387" s="325"/>
      <c r="AD387" s="325"/>
      <c r="AE387" s="325"/>
      <c r="AF387" s="325"/>
      <c r="AG387" s="325"/>
      <c r="AH387" s="325"/>
      <c r="AI387" s="325"/>
      <c r="AJ387" s="325"/>
      <c r="AK387" s="325"/>
      <c r="AL387" s="325"/>
      <c r="AM387" s="325"/>
      <c r="AN387" s="325"/>
      <c r="AO387" s="325"/>
      <c r="AP387" s="325"/>
      <c r="AQ387" s="325"/>
      <c r="AR387" s="325"/>
      <c r="AS387" s="325"/>
      <c r="AT387" s="325"/>
      <c r="AU387" s="325"/>
      <c r="AV387" s="325"/>
      <c r="AW387" s="325"/>
      <c r="AX387" s="325"/>
      <c r="AY387" s="325"/>
      <c r="AZ387" s="325"/>
      <c r="BA387" s="325"/>
      <c r="BB387" s="325"/>
      <c r="BC387" s="325"/>
      <c r="BD387" s="326"/>
    </row>
    <row r="388" spans="1:100">
      <c r="A388" s="348"/>
      <c r="B388" s="329"/>
      <c r="C388" s="337"/>
      <c r="D388" s="28">
        <v>-6</v>
      </c>
      <c r="E388" s="330"/>
      <c r="F388" s="331"/>
      <c r="G388" s="258">
        <f>'6'!G387</f>
        <v>3.4703695931757299E-3</v>
      </c>
      <c r="H388" s="268">
        <f>'6'!H387</f>
        <v>4.8686515682501999E-4</v>
      </c>
      <c r="I388" s="267">
        <f>'6'!I387</f>
        <v>3.0617336107222099E-3</v>
      </c>
      <c r="J388" s="266">
        <f>'6'!J387</f>
        <v>4.3845071792331401E-4</v>
      </c>
      <c r="K388" s="6"/>
      <c r="L388" s="333"/>
      <c r="M388" s="325"/>
      <c r="N388" s="325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7"/>
      <c r="AB388" s="325"/>
      <c r="AC388" s="325"/>
      <c r="AD388" s="325"/>
      <c r="AE388" s="325"/>
      <c r="AF388" s="325"/>
      <c r="AG388" s="325"/>
      <c r="AH388" s="325"/>
      <c r="AI388" s="325"/>
      <c r="AJ388" s="325"/>
      <c r="AK388" s="325"/>
      <c r="AL388" s="325"/>
      <c r="AM388" s="325"/>
      <c r="AN388" s="325"/>
      <c r="AO388" s="325"/>
      <c r="AP388" s="325"/>
      <c r="AQ388" s="325"/>
      <c r="AR388" s="325"/>
      <c r="AS388" s="325"/>
      <c r="AT388" s="325"/>
      <c r="AU388" s="325"/>
      <c r="AV388" s="325"/>
      <c r="AW388" s="325"/>
      <c r="AX388" s="325"/>
      <c r="AY388" s="325"/>
      <c r="AZ388" s="325"/>
      <c r="BA388" s="325"/>
      <c r="BB388" s="325"/>
      <c r="BC388" s="325"/>
      <c r="BD388" s="326"/>
    </row>
    <row r="389" spans="1:100">
      <c r="A389" s="348"/>
      <c r="B389" s="329"/>
      <c r="C389" s="337"/>
      <c r="D389" s="28">
        <v>-5</v>
      </c>
      <c r="E389" s="330"/>
      <c r="F389" s="331"/>
      <c r="G389" s="258">
        <f>'6'!G388</f>
        <v>3.2954480046307002E-3</v>
      </c>
      <c r="H389" s="268">
        <f>'6'!H388</f>
        <v>4.47740286405508E-4</v>
      </c>
      <c r="I389" s="267">
        <f>'6'!I388</f>
        <v>2.74531951005088E-3</v>
      </c>
      <c r="J389" s="266">
        <f>'6'!J388</f>
        <v>3.8295563890329402E-4</v>
      </c>
      <c r="K389" s="6"/>
      <c r="L389" s="333"/>
      <c r="M389" s="325"/>
      <c r="N389" s="325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7"/>
      <c r="AB389" s="325"/>
      <c r="AC389" s="325"/>
      <c r="AD389" s="325"/>
      <c r="AE389" s="325"/>
      <c r="AF389" s="325"/>
      <c r="AG389" s="325"/>
      <c r="AH389" s="325"/>
      <c r="AI389" s="325"/>
      <c r="AJ389" s="325"/>
      <c r="AK389" s="325"/>
      <c r="AL389" s="325"/>
      <c r="AM389" s="325"/>
      <c r="AN389" s="325"/>
      <c r="AO389" s="325"/>
      <c r="AP389" s="325"/>
      <c r="AQ389" s="325"/>
      <c r="AR389" s="325"/>
      <c r="AS389" s="325"/>
      <c r="AT389" s="325"/>
      <c r="AU389" s="325"/>
      <c r="AV389" s="325"/>
      <c r="AW389" s="325"/>
      <c r="AX389" s="325"/>
      <c r="AY389" s="325"/>
      <c r="AZ389" s="325"/>
      <c r="BA389" s="325"/>
      <c r="BB389" s="325"/>
      <c r="BC389" s="325"/>
      <c r="BD389" s="326"/>
    </row>
    <row r="390" spans="1:100">
      <c r="A390" s="348"/>
      <c r="B390" s="329"/>
      <c r="C390" s="337"/>
      <c r="D390" s="28">
        <v>-4</v>
      </c>
      <c r="E390" s="330"/>
      <c r="F390" s="331"/>
      <c r="G390" s="258">
        <f>'6'!G389</f>
        <v>3.2375104172590501E-3</v>
      </c>
      <c r="H390" s="268">
        <f>'6'!H389</f>
        <v>4.35003533467336E-4</v>
      </c>
      <c r="I390" s="267">
        <f>'6'!I389</f>
        <v>2.6441524116358399E-3</v>
      </c>
      <c r="J390" s="266">
        <f>'6'!J389</f>
        <v>3.6550728546779198E-4</v>
      </c>
      <c r="K390" s="6"/>
      <c r="L390" s="333"/>
      <c r="M390" s="325"/>
      <c r="N390" s="325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7"/>
      <c r="AB390" s="325"/>
      <c r="AC390" s="325"/>
      <c r="AD390" s="325"/>
      <c r="AE390" s="325"/>
      <c r="AF390" s="325"/>
      <c r="AG390" s="325"/>
      <c r="AH390" s="325"/>
      <c r="AI390" s="325"/>
      <c r="AJ390" s="325"/>
      <c r="AK390" s="325"/>
      <c r="AL390" s="325"/>
      <c r="AM390" s="325"/>
      <c r="AN390" s="325"/>
      <c r="AO390" s="325"/>
      <c r="AP390" s="325"/>
      <c r="AQ390" s="325"/>
      <c r="AR390" s="325"/>
      <c r="AS390" s="325"/>
      <c r="AT390" s="325"/>
      <c r="AU390" s="325"/>
      <c r="AV390" s="325"/>
      <c r="AW390" s="325"/>
      <c r="AX390" s="325"/>
      <c r="AY390" s="325"/>
      <c r="AZ390" s="325"/>
      <c r="BA390" s="325"/>
      <c r="BB390" s="325"/>
      <c r="BC390" s="325"/>
      <c r="BD390" s="326"/>
    </row>
    <row r="391" spans="1:100">
      <c r="A391" s="348"/>
      <c r="B391" s="329"/>
      <c r="C391" s="337"/>
      <c r="D391" s="28">
        <v>-3</v>
      </c>
      <c r="E391" s="330"/>
      <c r="F391" s="331"/>
      <c r="G391" s="258">
        <f>G389</f>
        <v>3.2954480046307002E-3</v>
      </c>
      <c r="H391" s="268">
        <f t="shared" ref="H391:J391" si="905">H389</f>
        <v>4.47740286405508E-4</v>
      </c>
      <c r="I391" s="267">
        <f t="shared" si="905"/>
        <v>2.74531951005088E-3</v>
      </c>
      <c r="J391" s="266">
        <f t="shared" si="905"/>
        <v>3.8295563890329402E-4</v>
      </c>
      <c r="K391" s="6"/>
      <c r="L391" s="333"/>
      <c r="M391" s="325"/>
      <c r="N391" s="325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7"/>
      <c r="AB391" s="325"/>
      <c r="AC391" s="325"/>
      <c r="AD391" s="325"/>
      <c r="AE391" s="325"/>
      <c r="AF391" s="325"/>
      <c r="AG391" s="325"/>
      <c r="AH391" s="325"/>
      <c r="AI391" s="325"/>
      <c r="AJ391" s="325"/>
      <c r="AK391" s="325"/>
      <c r="AL391" s="325"/>
      <c r="AM391" s="325"/>
      <c r="AN391" s="325"/>
      <c r="AO391" s="325"/>
      <c r="AP391" s="325"/>
      <c r="AQ391" s="325"/>
      <c r="AR391" s="325"/>
      <c r="AS391" s="325"/>
      <c r="AT391" s="325"/>
      <c r="AU391" s="325"/>
      <c r="AV391" s="325"/>
      <c r="AW391" s="325"/>
      <c r="AX391" s="325"/>
      <c r="AY391" s="325"/>
      <c r="AZ391" s="325"/>
      <c r="BA391" s="325"/>
      <c r="BB391" s="325"/>
      <c r="BC391" s="325"/>
      <c r="BD391" s="326"/>
    </row>
    <row r="392" spans="1:100">
      <c r="A392" s="348"/>
      <c r="B392" s="329"/>
      <c r="C392" s="337"/>
      <c r="D392" s="28">
        <v>-2</v>
      </c>
      <c r="E392" s="330"/>
      <c r="F392" s="331"/>
      <c r="G392" s="258">
        <f>G388</f>
        <v>3.4703695931757299E-3</v>
      </c>
      <c r="H392" s="268">
        <f t="shared" ref="H392:J392" si="906">H388</f>
        <v>4.8686515682501999E-4</v>
      </c>
      <c r="I392" s="267">
        <f t="shared" si="906"/>
        <v>3.0617336107222099E-3</v>
      </c>
      <c r="J392" s="266">
        <f t="shared" si="906"/>
        <v>4.3845071792331401E-4</v>
      </c>
      <c r="K392" s="6"/>
      <c r="L392" s="333"/>
      <c r="M392" s="325"/>
      <c r="N392" s="325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7"/>
      <c r="AB392" s="325"/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  <c r="AN392" s="325"/>
      <c r="AO392" s="325"/>
      <c r="AP392" s="325"/>
      <c r="AQ392" s="325"/>
      <c r="AR392" s="325"/>
      <c r="AS392" s="325"/>
      <c r="AT392" s="325"/>
      <c r="AU392" s="325"/>
      <c r="AV392" s="325"/>
      <c r="AW392" s="325"/>
      <c r="AX392" s="325"/>
      <c r="AY392" s="325"/>
      <c r="AZ392" s="325"/>
      <c r="BA392" s="325"/>
      <c r="BB392" s="325"/>
      <c r="BC392" s="325"/>
      <c r="BD392" s="326"/>
    </row>
    <row r="393" spans="1:100">
      <c r="A393" s="348"/>
      <c r="B393" s="329"/>
      <c r="C393" s="337"/>
      <c r="D393" s="28">
        <v>-1</v>
      </c>
      <c r="E393" s="330"/>
      <c r="F393" s="331"/>
      <c r="G393" s="258">
        <f>G387</f>
        <v>3.76383241628498E-3</v>
      </c>
      <c r="H393" s="268">
        <f t="shared" ref="H393:J393" si="907">H387</f>
        <v>5.5467420482656403E-4</v>
      </c>
      <c r="I393" s="267">
        <f t="shared" si="907"/>
        <v>3.6292936628147198E-3</v>
      </c>
      <c r="J393" s="266">
        <f t="shared" si="907"/>
        <v>5.4118813962227496E-4</v>
      </c>
      <c r="K393" s="6"/>
      <c r="L393" s="333"/>
      <c r="M393" s="325"/>
      <c r="N393" s="325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7"/>
      <c r="AB393" s="325"/>
      <c r="AC393" s="325"/>
      <c r="AD393" s="325"/>
      <c r="AE393" s="325"/>
      <c r="AF393" s="325"/>
      <c r="AG393" s="325"/>
      <c r="AH393" s="325"/>
      <c r="AI393" s="325"/>
      <c r="AJ393" s="325"/>
      <c r="AK393" s="325"/>
      <c r="AL393" s="325"/>
      <c r="AM393" s="325"/>
      <c r="AN393" s="325"/>
      <c r="AO393" s="325"/>
      <c r="AP393" s="325"/>
      <c r="AQ393" s="325"/>
      <c r="AR393" s="325"/>
      <c r="AS393" s="325"/>
      <c r="AT393" s="325"/>
      <c r="AU393" s="325"/>
      <c r="AV393" s="325"/>
      <c r="AW393" s="325"/>
      <c r="AX393" s="325"/>
      <c r="AY393" s="325"/>
      <c r="AZ393" s="325"/>
      <c r="BA393" s="325"/>
      <c r="BB393" s="325"/>
      <c r="BC393" s="325"/>
      <c r="BD393" s="326"/>
    </row>
    <row r="394" spans="1:100">
      <c r="A394" s="348"/>
      <c r="B394" s="329"/>
      <c r="C394" s="337"/>
      <c r="D394" s="28">
        <v>0</v>
      </c>
      <c r="E394" s="330"/>
      <c r="F394" s="331"/>
      <c r="G394" s="258">
        <f>G386</f>
        <v>4.1735973093326396E-3</v>
      </c>
      <c r="H394" s="268">
        <f t="shared" ref="H394:J394" si="908">H386</f>
        <v>6.5361217877758099E-4</v>
      </c>
      <c r="I394" s="267">
        <f t="shared" si="908"/>
        <v>4.49766709488924E-3</v>
      </c>
      <c r="J394" s="266">
        <f t="shared" si="908"/>
        <v>7.0525135512344698E-4</v>
      </c>
      <c r="K394" s="6"/>
      <c r="L394" s="333"/>
      <c r="M394" s="325"/>
      <c r="N394" s="325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7"/>
      <c r="AB394" s="325"/>
      <c r="AC394" s="325"/>
      <c r="AD394" s="325"/>
      <c r="AE394" s="325"/>
      <c r="AF394" s="325"/>
      <c r="AG394" s="325"/>
      <c r="AH394" s="325"/>
      <c r="AI394" s="325"/>
      <c r="AJ394" s="325"/>
      <c r="AK394" s="325"/>
      <c r="AL394" s="325"/>
      <c r="AM394" s="325"/>
      <c r="AN394" s="325"/>
      <c r="AO394" s="325"/>
      <c r="AP394" s="325"/>
      <c r="AQ394" s="325"/>
      <c r="AR394" s="325"/>
      <c r="AS394" s="325"/>
      <c r="AT394" s="325"/>
      <c r="AU394" s="325"/>
      <c r="AV394" s="325"/>
      <c r="AW394" s="325"/>
      <c r="AX394" s="325"/>
      <c r="AY394" s="325"/>
      <c r="AZ394" s="325"/>
      <c r="BA394" s="325"/>
      <c r="BB394" s="325"/>
      <c r="BC394" s="325"/>
      <c r="BD394" s="326"/>
    </row>
    <row r="395" spans="1:100">
      <c r="A395" s="348"/>
      <c r="B395" s="329"/>
      <c r="C395" s="337"/>
      <c r="D395" s="28">
        <v>1</v>
      </c>
      <c r="E395" s="330"/>
      <c r="F395" s="331"/>
      <c r="G395" s="97">
        <f>G385</f>
        <v>4.6864474917412803E-3</v>
      </c>
      <c r="H395" s="51">
        <f t="shared" ref="H395:J395" si="909">H385</f>
        <v>7.8385689795080397E-4</v>
      </c>
      <c r="I395" s="126">
        <f t="shared" si="909"/>
        <v>5.70675649486929E-3</v>
      </c>
      <c r="J395" s="173">
        <f t="shared" si="909"/>
        <v>9.4523698938307895E-4</v>
      </c>
      <c r="K395" s="6"/>
      <c r="L395" s="333"/>
      <c r="M395" s="325"/>
      <c r="N395" s="325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7"/>
      <c r="AB395" s="325"/>
      <c r="AC395" s="325"/>
      <c r="AD395" s="325"/>
      <c r="AE395" s="325"/>
      <c r="AF395" s="325"/>
      <c r="AG395" s="325"/>
      <c r="AH395" s="325"/>
      <c r="AI395" s="325"/>
      <c r="AJ395" s="325"/>
      <c r="AK395" s="325"/>
      <c r="AL395" s="325"/>
      <c r="AM395" s="325"/>
      <c r="AN395" s="325"/>
      <c r="AO395" s="325"/>
      <c r="AP395" s="325"/>
      <c r="AQ395" s="325"/>
      <c r="AR395" s="325"/>
      <c r="AS395" s="325"/>
      <c r="AT395" s="325"/>
      <c r="AU395" s="325"/>
      <c r="AV395" s="325"/>
      <c r="AW395" s="325"/>
      <c r="AX395" s="325"/>
      <c r="AY395" s="325"/>
      <c r="AZ395" s="325"/>
      <c r="BA395" s="325"/>
      <c r="BB395" s="325"/>
      <c r="BC395" s="325"/>
      <c r="BD395" s="326"/>
    </row>
    <row r="396" spans="1:100">
      <c r="A396" s="348"/>
      <c r="B396" s="329"/>
      <c r="C396" s="337"/>
      <c r="D396" s="28">
        <v>2</v>
      </c>
      <c r="E396" s="330"/>
      <c r="F396" s="331"/>
      <c r="G396" s="97">
        <f>G404</f>
        <v>5.26958521871238E-3</v>
      </c>
      <c r="H396" s="51">
        <f t="shared" ref="H396:J396" si="910">H404</f>
        <v>9.3982613376550697E-4</v>
      </c>
      <c r="I396" s="126">
        <f t="shared" si="910"/>
        <v>7.2430448580126303E-3</v>
      </c>
      <c r="J396" s="173">
        <f t="shared" si="910"/>
        <v>1.26603616805217E-3</v>
      </c>
      <c r="K396" s="6"/>
      <c r="L396" s="333"/>
      <c r="M396" s="325"/>
      <c r="N396" s="325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7"/>
      <c r="AB396" s="325"/>
      <c r="AC396" s="325"/>
      <c r="AD396" s="325"/>
      <c r="AE396" s="325"/>
      <c r="AF396" s="325"/>
      <c r="AG396" s="325"/>
      <c r="AH396" s="325"/>
      <c r="AI396" s="325"/>
      <c r="AJ396" s="325"/>
      <c r="AK396" s="325"/>
      <c r="AL396" s="325"/>
      <c r="AM396" s="325"/>
      <c r="AN396" s="325"/>
      <c r="AO396" s="325"/>
      <c r="AP396" s="325"/>
      <c r="AQ396" s="325"/>
      <c r="AR396" s="325"/>
      <c r="AS396" s="325"/>
      <c r="AT396" s="325"/>
      <c r="AU396" s="325"/>
      <c r="AV396" s="325"/>
      <c r="AW396" s="325"/>
      <c r="AX396" s="325"/>
      <c r="AY396" s="325"/>
      <c r="AZ396" s="325"/>
      <c r="BA396" s="325"/>
      <c r="BB396" s="325"/>
      <c r="BC396" s="325"/>
      <c r="BD396" s="326"/>
    </row>
    <row r="397" spans="1:100">
      <c r="A397" s="348"/>
      <c r="B397" s="329"/>
      <c r="C397" s="337"/>
      <c r="D397" s="28">
        <v>3</v>
      </c>
      <c r="E397" s="330"/>
      <c r="F397" s="331"/>
      <c r="G397" s="97">
        <f>G403</f>
        <v>5.86443571497743E-3</v>
      </c>
      <c r="H397" s="51">
        <f t="shared" ref="H397:J397" si="911">H403</f>
        <v>1.1067600558505701E-3</v>
      </c>
      <c r="I397" s="126">
        <f t="shared" si="911"/>
        <v>8.9831229533615595E-3</v>
      </c>
      <c r="J397" s="173">
        <f t="shared" si="911"/>
        <v>1.64695045374451E-3</v>
      </c>
      <c r="K397" s="6"/>
      <c r="L397" s="333"/>
      <c r="M397" s="325"/>
      <c r="N397" s="325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7"/>
      <c r="AB397" s="325"/>
      <c r="AC397" s="325"/>
      <c r="AD397" s="325"/>
      <c r="AE397" s="325"/>
      <c r="AF397" s="325"/>
      <c r="AG397" s="325"/>
      <c r="AH397" s="325"/>
      <c r="AI397" s="325"/>
      <c r="AJ397" s="325"/>
      <c r="AK397" s="325"/>
      <c r="AL397" s="325"/>
      <c r="AM397" s="325"/>
      <c r="AN397" s="325"/>
      <c r="AO397" s="325"/>
      <c r="AP397" s="325"/>
      <c r="AQ397" s="325"/>
      <c r="AR397" s="325"/>
      <c r="AS397" s="325"/>
      <c r="AT397" s="325"/>
      <c r="AU397" s="325"/>
      <c r="AV397" s="325"/>
      <c r="AW397" s="325"/>
      <c r="AX397" s="325"/>
      <c r="AY397" s="325"/>
      <c r="AZ397" s="325"/>
      <c r="BA397" s="325"/>
      <c r="BB397" s="325"/>
      <c r="BC397" s="325"/>
      <c r="BD397" s="326"/>
    </row>
    <row r="398" spans="1:100">
      <c r="A398" s="348"/>
      <c r="B398" s="329"/>
      <c r="C398" s="337"/>
      <c r="D398" s="28">
        <v>4</v>
      </c>
      <c r="E398" s="330"/>
      <c r="F398" s="331"/>
      <c r="G398" s="97">
        <f>G402</f>
        <v>6.3888393785172604E-3</v>
      </c>
      <c r="H398" s="51">
        <f t="shared" ref="H398:J398" si="912">H402</f>
        <v>1.2599257167395599E-3</v>
      </c>
      <c r="I398" s="126">
        <f t="shared" si="912"/>
        <v>1.06587851267593E-2</v>
      </c>
      <c r="J398" s="173">
        <f t="shared" si="912"/>
        <v>2.0284885690868598E-3</v>
      </c>
      <c r="K398" s="6"/>
      <c r="L398" s="333"/>
      <c r="M398" s="325"/>
      <c r="N398" s="325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7"/>
      <c r="AB398" s="325"/>
      <c r="AC398" s="325"/>
      <c r="AD398" s="325"/>
      <c r="AE398" s="325"/>
      <c r="AF398" s="325"/>
      <c r="AG398" s="325"/>
      <c r="AH398" s="325"/>
      <c r="AI398" s="325"/>
      <c r="AJ398" s="325"/>
      <c r="AK398" s="325"/>
      <c r="AL398" s="325"/>
      <c r="AM398" s="325"/>
      <c r="AN398" s="325"/>
      <c r="AO398" s="325"/>
      <c r="AP398" s="325"/>
      <c r="AQ398" s="325"/>
      <c r="AR398" s="325"/>
      <c r="AS398" s="325"/>
      <c r="AT398" s="325"/>
      <c r="AU398" s="325"/>
      <c r="AV398" s="325"/>
      <c r="AW398" s="325"/>
      <c r="AX398" s="325"/>
      <c r="AY398" s="325"/>
      <c r="AZ398" s="325"/>
      <c r="BA398" s="325"/>
      <c r="BB398" s="325"/>
      <c r="BC398" s="325"/>
      <c r="BD398" s="326"/>
    </row>
    <row r="399" spans="1:100">
      <c r="A399" s="348"/>
      <c r="B399" s="329"/>
      <c r="C399" s="337"/>
      <c r="D399" s="28">
        <v>5</v>
      </c>
      <c r="E399" s="330"/>
      <c r="F399" s="331"/>
      <c r="G399" s="97">
        <f>G401</f>
        <v>6.7523950876889104E-3</v>
      </c>
      <c r="H399" s="51">
        <f t="shared" ref="H399:J399" si="913">H401</f>
        <v>1.3691849580554701E-3</v>
      </c>
      <c r="I399" s="126">
        <f t="shared" si="913"/>
        <v>1.18969756616388E-2</v>
      </c>
      <c r="J399" s="173">
        <f t="shared" si="913"/>
        <v>2.3184655119017701E-3</v>
      </c>
      <c r="K399" s="6"/>
      <c r="L399" s="333"/>
      <c r="M399" s="325"/>
      <c r="N399" s="325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7"/>
      <c r="AB399" s="325"/>
      <c r="AC399" s="325"/>
      <c r="AD399" s="325"/>
      <c r="AE399" s="325"/>
      <c r="AF399" s="325"/>
      <c r="AG399" s="325"/>
      <c r="AH399" s="325"/>
      <c r="AI399" s="325"/>
      <c r="AJ399" s="325"/>
      <c r="AK399" s="325"/>
      <c r="AL399" s="325"/>
      <c r="AM399" s="325"/>
      <c r="AN399" s="325"/>
      <c r="AO399" s="325"/>
      <c r="AP399" s="325"/>
      <c r="AQ399" s="325"/>
      <c r="AR399" s="325"/>
      <c r="AS399" s="325"/>
      <c r="AT399" s="325"/>
      <c r="AU399" s="325"/>
      <c r="AV399" s="325"/>
      <c r="AW399" s="325"/>
      <c r="AX399" s="325"/>
      <c r="AY399" s="325"/>
      <c r="AZ399" s="325"/>
      <c r="BA399" s="325"/>
      <c r="BB399" s="325"/>
      <c r="BC399" s="325"/>
      <c r="BD399" s="326"/>
    </row>
    <row r="400" spans="1:100">
      <c r="A400" s="348"/>
      <c r="B400" s="329"/>
      <c r="C400" s="337"/>
      <c r="D400" s="28">
        <v>6</v>
      </c>
      <c r="E400" s="330"/>
      <c r="F400" s="331"/>
      <c r="G400" s="97">
        <f>'6'!G399</f>
        <v>6.8829206316589203E-3</v>
      </c>
      <c r="H400" s="51">
        <f>'6'!H399</f>
        <v>1.4089980185084999E-3</v>
      </c>
      <c r="I400" s="126">
        <f>'6'!I399</f>
        <v>1.23566151833031E-2</v>
      </c>
      <c r="J400" s="173">
        <f>'6'!J399</f>
        <v>2.4276992201409399E-3</v>
      </c>
      <c r="K400" s="6"/>
      <c r="L400" s="333"/>
      <c r="M400" s="325"/>
      <c r="N400" s="325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7"/>
      <c r="AB400" s="325"/>
      <c r="AC400" s="325"/>
      <c r="AD400" s="325"/>
      <c r="AE400" s="325"/>
      <c r="AF400" s="325"/>
      <c r="AG400" s="325"/>
      <c r="AH400" s="325"/>
      <c r="AI400" s="325"/>
      <c r="AJ400" s="325"/>
      <c r="AK400" s="325"/>
      <c r="AL400" s="325"/>
      <c r="AM400" s="325"/>
      <c r="AN400" s="325"/>
      <c r="AO400" s="325"/>
      <c r="AP400" s="325"/>
      <c r="AQ400" s="325"/>
      <c r="AR400" s="325"/>
      <c r="AS400" s="325"/>
      <c r="AT400" s="325"/>
      <c r="AU400" s="325"/>
      <c r="AV400" s="325"/>
      <c r="AW400" s="325"/>
      <c r="AX400" s="325"/>
      <c r="AY400" s="325"/>
      <c r="AZ400" s="325"/>
      <c r="BA400" s="325"/>
      <c r="BB400" s="325"/>
      <c r="BC400" s="325"/>
      <c r="BD400" s="326"/>
    </row>
    <row r="401" spans="1:56">
      <c r="A401" s="348"/>
      <c r="B401" s="329"/>
      <c r="C401" s="337"/>
      <c r="D401" s="28">
        <v>7</v>
      </c>
      <c r="E401" s="330"/>
      <c r="F401" s="331"/>
      <c r="G401" s="97">
        <f>'6'!G400</f>
        <v>6.7523950876889104E-3</v>
      </c>
      <c r="H401" s="51">
        <f>'6'!H400</f>
        <v>1.3691849580554701E-3</v>
      </c>
      <c r="I401" s="126">
        <f>'6'!I400</f>
        <v>1.18969756616388E-2</v>
      </c>
      <c r="J401" s="173">
        <f>'6'!J400</f>
        <v>2.3184655119017701E-3</v>
      </c>
      <c r="K401" s="6"/>
      <c r="L401" s="333"/>
      <c r="M401" s="325"/>
      <c r="N401" s="325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7"/>
      <c r="AB401" s="325"/>
      <c r="AC401" s="325"/>
      <c r="AD401" s="325"/>
      <c r="AE401" s="325"/>
      <c r="AF401" s="325"/>
      <c r="AG401" s="325"/>
      <c r="AH401" s="325"/>
      <c r="AI401" s="325"/>
      <c r="AJ401" s="325"/>
      <c r="AK401" s="325"/>
      <c r="AL401" s="325"/>
      <c r="AM401" s="325"/>
      <c r="AN401" s="325"/>
      <c r="AO401" s="325"/>
      <c r="AP401" s="325"/>
      <c r="AQ401" s="325"/>
      <c r="AR401" s="325"/>
      <c r="AS401" s="325"/>
      <c r="AT401" s="325"/>
      <c r="AU401" s="325"/>
      <c r="AV401" s="325"/>
      <c r="AW401" s="325"/>
      <c r="AX401" s="325"/>
      <c r="AY401" s="325"/>
      <c r="AZ401" s="325"/>
      <c r="BA401" s="325"/>
      <c r="BB401" s="325"/>
      <c r="BC401" s="325"/>
      <c r="BD401" s="326"/>
    </row>
    <row r="402" spans="1:56">
      <c r="A402" s="348"/>
      <c r="B402" s="329"/>
      <c r="C402" s="337"/>
      <c r="D402" s="28">
        <v>8</v>
      </c>
      <c r="E402" s="330"/>
      <c r="F402" s="331"/>
      <c r="G402" s="97">
        <f>'6'!G401</f>
        <v>6.3888393785172604E-3</v>
      </c>
      <c r="H402" s="51">
        <f>'6'!H401</f>
        <v>1.2599257167395599E-3</v>
      </c>
      <c r="I402" s="126">
        <f>'6'!I401</f>
        <v>1.06587851267593E-2</v>
      </c>
      <c r="J402" s="173">
        <f>'6'!J401</f>
        <v>2.0284885690868598E-3</v>
      </c>
      <c r="K402" s="6"/>
      <c r="L402" s="333"/>
      <c r="M402" s="325"/>
      <c r="N402" s="325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7"/>
      <c r="AB402" s="325"/>
      <c r="AC402" s="325"/>
      <c r="AD402" s="325"/>
      <c r="AE402" s="325"/>
      <c r="AF402" s="325"/>
      <c r="AG402" s="325"/>
      <c r="AH402" s="325"/>
      <c r="AI402" s="325"/>
      <c r="AJ402" s="325"/>
      <c r="AK402" s="325"/>
      <c r="AL402" s="325"/>
      <c r="AM402" s="325"/>
      <c r="AN402" s="325"/>
      <c r="AO402" s="325"/>
      <c r="AP402" s="325"/>
      <c r="AQ402" s="325"/>
      <c r="AR402" s="325"/>
      <c r="AS402" s="325"/>
      <c r="AT402" s="325"/>
      <c r="AU402" s="325"/>
      <c r="AV402" s="325"/>
      <c r="AW402" s="325"/>
      <c r="AX402" s="325"/>
      <c r="AY402" s="325"/>
      <c r="AZ402" s="325"/>
      <c r="BA402" s="325"/>
      <c r="BB402" s="325"/>
      <c r="BC402" s="325"/>
      <c r="BD402" s="326"/>
    </row>
    <row r="403" spans="1:56">
      <c r="A403" s="348"/>
      <c r="B403" s="329"/>
      <c r="C403" s="337"/>
      <c r="D403" s="28">
        <v>9</v>
      </c>
      <c r="E403" s="330"/>
      <c r="F403" s="331"/>
      <c r="G403" s="97">
        <f>'6'!G402</f>
        <v>5.86443571497743E-3</v>
      </c>
      <c r="H403" s="51">
        <f>'6'!H402</f>
        <v>1.1067600558505701E-3</v>
      </c>
      <c r="I403" s="126">
        <f>'6'!I402</f>
        <v>8.9831229533615595E-3</v>
      </c>
      <c r="J403" s="173">
        <f>'6'!J402</f>
        <v>1.64695045374451E-3</v>
      </c>
      <c r="K403" s="6"/>
      <c r="L403" s="333"/>
      <c r="M403" s="325"/>
      <c r="N403" s="325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7"/>
      <c r="AB403" s="325"/>
      <c r="AC403" s="325"/>
      <c r="AD403" s="325"/>
      <c r="AE403" s="325"/>
      <c r="AF403" s="325"/>
      <c r="AG403" s="325"/>
      <c r="AH403" s="325"/>
      <c r="AI403" s="325"/>
      <c r="AJ403" s="325"/>
      <c r="AK403" s="325"/>
      <c r="AL403" s="325"/>
      <c r="AM403" s="325"/>
      <c r="AN403" s="325"/>
      <c r="AO403" s="325"/>
      <c r="AP403" s="325"/>
      <c r="AQ403" s="325"/>
      <c r="AR403" s="325"/>
      <c r="AS403" s="325"/>
      <c r="AT403" s="325"/>
      <c r="AU403" s="325"/>
      <c r="AV403" s="325"/>
      <c r="AW403" s="325"/>
      <c r="AX403" s="325"/>
      <c r="AY403" s="325"/>
      <c r="AZ403" s="325"/>
      <c r="BA403" s="325"/>
      <c r="BB403" s="325"/>
      <c r="BC403" s="325"/>
      <c r="BD403" s="326"/>
    </row>
    <row r="404" spans="1:56">
      <c r="A404" s="348"/>
      <c r="B404" s="329"/>
      <c r="C404" s="337"/>
      <c r="D404" s="29">
        <v>10</v>
      </c>
      <c r="E404" s="330"/>
      <c r="F404" s="331"/>
      <c r="G404" s="97">
        <f>'6'!G403</f>
        <v>5.26958521871238E-3</v>
      </c>
      <c r="H404" s="51">
        <f>'6'!H403</f>
        <v>9.3982613376550697E-4</v>
      </c>
      <c r="I404" s="126">
        <f>'6'!I403</f>
        <v>7.2430448580126303E-3</v>
      </c>
      <c r="J404" s="173">
        <f>'6'!J403</f>
        <v>1.26603616805217E-3</v>
      </c>
      <c r="K404" s="30"/>
      <c r="L404" s="334"/>
      <c r="M404" s="325"/>
      <c r="N404" s="325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7"/>
      <c r="AB404" s="325"/>
      <c r="AC404" s="325"/>
      <c r="AD404" s="325"/>
      <c r="AE404" s="325"/>
      <c r="AF404" s="325"/>
      <c r="AG404" s="325"/>
      <c r="AH404" s="325"/>
      <c r="AI404" s="325"/>
      <c r="AJ404" s="325"/>
      <c r="AK404" s="325"/>
      <c r="AL404" s="325"/>
      <c r="AM404" s="325"/>
      <c r="AN404" s="325"/>
      <c r="AO404" s="325"/>
      <c r="AP404" s="325"/>
      <c r="AQ404" s="325"/>
      <c r="AR404" s="325"/>
      <c r="AS404" s="325"/>
      <c r="AT404" s="325"/>
      <c r="AU404" s="325"/>
      <c r="AV404" s="325"/>
      <c r="AW404" s="325"/>
      <c r="AX404" s="325"/>
      <c r="AY404" s="325"/>
      <c r="AZ404" s="325"/>
      <c r="BA404" s="325"/>
      <c r="BB404" s="325"/>
      <c r="BC404" s="325"/>
      <c r="BD404" s="326"/>
    </row>
    <row r="405" spans="1:56">
      <c r="G405" s="102"/>
      <c r="H405" s="75"/>
      <c r="I405" s="127"/>
      <c r="J405" s="76"/>
    </row>
    <row r="406" spans="1:56">
      <c r="G406" s="102"/>
      <c r="H406" s="75"/>
      <c r="I406" s="127"/>
      <c r="J406" s="76"/>
    </row>
    <row r="407" spans="1:56">
      <c r="G407" s="102"/>
      <c r="H407" s="75"/>
      <c r="I407" s="127"/>
      <c r="J407" s="76"/>
    </row>
    <row r="408" spans="1:56">
      <c r="G408" s="102"/>
      <c r="H408" s="75"/>
      <c r="I408" s="127"/>
      <c r="J408" s="76"/>
    </row>
    <row r="409" spans="1:56">
      <c r="G409" s="102"/>
      <c r="H409" s="75"/>
      <c r="I409" s="127"/>
      <c r="J409" s="76"/>
    </row>
    <row r="410" spans="1:56">
      <c r="G410" s="102"/>
      <c r="H410" s="75"/>
      <c r="I410" s="127"/>
      <c r="J410" s="76"/>
    </row>
    <row r="411" spans="1:56">
      <c r="G411" s="102"/>
      <c r="H411" s="75"/>
      <c r="I411" s="127"/>
      <c r="J411" s="76"/>
    </row>
    <row r="412" spans="1:56">
      <c r="G412" s="102"/>
      <c r="H412" s="75"/>
      <c r="I412" s="127"/>
      <c r="J412" s="76"/>
    </row>
    <row r="413" spans="1:56">
      <c r="G413" s="102"/>
      <c r="H413" s="75"/>
      <c r="I413" s="127"/>
      <c r="J413" s="76"/>
    </row>
    <row r="414" spans="1:56">
      <c r="G414" s="102"/>
      <c r="H414" s="75"/>
      <c r="I414" s="127"/>
      <c r="J414" s="76"/>
    </row>
    <row r="415" spans="1:56">
      <c r="G415" s="102"/>
      <c r="H415" s="75"/>
      <c r="I415" s="127"/>
      <c r="J415" s="76"/>
    </row>
    <row r="416" spans="1:56">
      <c r="G416" s="102"/>
      <c r="H416" s="75"/>
      <c r="I416" s="127"/>
      <c r="J416" s="76"/>
    </row>
    <row r="417" spans="7:10">
      <c r="G417" s="102"/>
      <c r="H417" s="75"/>
      <c r="I417" s="127"/>
      <c r="J417" s="76"/>
    </row>
    <row r="418" spans="7:10">
      <c r="G418" s="102"/>
      <c r="H418" s="75"/>
      <c r="I418" s="127"/>
      <c r="J418" s="76"/>
    </row>
    <row r="419" spans="7:10">
      <c r="G419" s="102"/>
      <c r="H419" s="75"/>
      <c r="I419" s="127"/>
      <c r="J419" s="76"/>
    </row>
    <row r="420" spans="7:10">
      <c r="G420" s="102"/>
      <c r="H420" s="75"/>
      <c r="I420" s="127"/>
      <c r="J420" s="76"/>
    </row>
    <row r="421" spans="7:10">
      <c r="G421" s="102"/>
      <c r="H421" s="75"/>
      <c r="I421" s="127"/>
      <c r="J421" s="76"/>
    </row>
    <row r="422" spans="7:10">
      <c r="G422" s="102"/>
      <c r="H422" s="75"/>
      <c r="I422" s="127"/>
      <c r="J422" s="76"/>
    </row>
    <row r="423" spans="7:10">
      <c r="G423" s="102"/>
      <c r="H423" s="75"/>
      <c r="I423" s="127"/>
      <c r="J423" s="76"/>
    </row>
    <row r="424" spans="7:10">
      <c r="G424" s="102"/>
      <c r="H424" s="75"/>
      <c r="I424" s="127"/>
      <c r="J424" s="76"/>
    </row>
    <row r="425" spans="7:10">
      <c r="G425" s="102"/>
      <c r="H425" s="75"/>
      <c r="I425" s="127"/>
      <c r="J425" s="76"/>
    </row>
    <row r="426" spans="7:10">
      <c r="G426" s="102"/>
      <c r="H426" s="75"/>
      <c r="I426" s="127"/>
      <c r="J426" s="76"/>
    </row>
    <row r="427" spans="7:10">
      <c r="G427" s="102"/>
      <c r="H427" s="75"/>
      <c r="I427" s="127"/>
      <c r="J427" s="76"/>
    </row>
    <row r="428" spans="7:10">
      <c r="G428" s="102"/>
      <c r="H428" s="75"/>
      <c r="I428" s="127"/>
      <c r="J428" s="76"/>
    </row>
    <row r="429" spans="7:10">
      <c r="G429" s="102"/>
      <c r="H429" s="75"/>
      <c r="I429" s="127"/>
      <c r="J429" s="76"/>
    </row>
    <row r="430" spans="7:10">
      <c r="G430" s="102"/>
      <c r="H430" s="75"/>
      <c r="I430" s="127"/>
      <c r="J430" s="76"/>
    </row>
    <row r="431" spans="7:10">
      <c r="G431" s="102"/>
      <c r="H431" s="75"/>
      <c r="I431" s="127"/>
      <c r="J431" s="76"/>
    </row>
    <row r="432" spans="7:10">
      <c r="G432" s="102"/>
      <c r="H432" s="75"/>
      <c r="I432" s="127"/>
      <c r="J432" s="76"/>
    </row>
    <row r="433" spans="7:10">
      <c r="G433" s="102"/>
      <c r="H433" s="75"/>
      <c r="I433" s="127"/>
      <c r="J433" s="76"/>
    </row>
    <row r="434" spans="7:10">
      <c r="G434" s="102"/>
      <c r="H434" s="75"/>
      <c r="I434" s="127"/>
      <c r="J434" s="76"/>
    </row>
    <row r="435" spans="7:10">
      <c r="G435" s="102"/>
      <c r="H435" s="75"/>
      <c r="I435" s="127"/>
      <c r="J435" s="76"/>
    </row>
    <row r="436" spans="7:10">
      <c r="G436" s="102"/>
      <c r="H436" s="75"/>
      <c r="I436" s="127"/>
      <c r="J436" s="76"/>
    </row>
    <row r="437" spans="7:10">
      <c r="G437" s="102"/>
      <c r="H437" s="75"/>
      <c r="I437" s="127"/>
      <c r="J437" s="76"/>
    </row>
    <row r="438" spans="7:10">
      <c r="G438" s="102"/>
      <c r="H438" s="75"/>
      <c r="I438" s="127"/>
      <c r="J438" s="76"/>
    </row>
    <row r="439" spans="7:10">
      <c r="G439" s="102"/>
      <c r="H439" s="75"/>
      <c r="I439" s="127"/>
      <c r="J439" s="76"/>
    </row>
    <row r="440" spans="7:10">
      <c r="G440" s="102"/>
      <c r="H440" s="75"/>
      <c r="I440" s="127"/>
      <c r="J440" s="76"/>
    </row>
    <row r="441" spans="7:10">
      <c r="G441" s="102"/>
      <c r="H441" s="75"/>
      <c r="I441" s="127"/>
      <c r="J441" s="76"/>
    </row>
    <row r="442" spans="7:10">
      <c r="G442" s="102"/>
      <c r="H442" s="75"/>
      <c r="I442" s="127"/>
      <c r="J442" s="76"/>
    </row>
    <row r="443" spans="7:10">
      <c r="G443" s="102"/>
      <c r="H443" s="75"/>
      <c r="I443" s="127"/>
      <c r="J443" s="76"/>
    </row>
    <row r="444" spans="7:10">
      <c r="G444" s="102"/>
      <c r="H444" s="75"/>
      <c r="I444" s="127"/>
      <c r="J444" s="76"/>
    </row>
    <row r="445" spans="7:10">
      <c r="G445" s="102"/>
      <c r="H445" s="75"/>
      <c r="I445" s="127"/>
      <c r="J445" s="76"/>
    </row>
    <row r="446" spans="7:10">
      <c r="G446" s="102"/>
      <c r="H446" s="75"/>
      <c r="I446" s="127"/>
      <c r="J446" s="76"/>
    </row>
    <row r="447" spans="7:10">
      <c r="G447" s="102"/>
      <c r="H447" s="75"/>
      <c r="I447" s="127"/>
      <c r="J447" s="76"/>
    </row>
    <row r="448" spans="7:10">
      <c r="G448" s="102"/>
      <c r="H448" s="75"/>
      <c r="I448" s="127"/>
      <c r="J448" s="76"/>
    </row>
    <row r="449" spans="7:10">
      <c r="G449" s="102"/>
      <c r="H449" s="75"/>
      <c r="I449" s="127"/>
      <c r="J449" s="76"/>
    </row>
    <row r="450" spans="7:10">
      <c r="G450" s="102"/>
      <c r="H450" s="75"/>
      <c r="I450" s="127"/>
      <c r="J450" s="76"/>
    </row>
    <row r="451" spans="7:10">
      <c r="G451" s="102"/>
      <c r="H451" s="75"/>
      <c r="I451" s="127"/>
      <c r="J451" s="76"/>
    </row>
    <row r="452" spans="7:10">
      <c r="G452" s="102"/>
      <c r="H452" s="75"/>
      <c r="I452" s="127"/>
      <c r="J452" s="76"/>
    </row>
    <row r="453" spans="7:10">
      <c r="G453" s="102"/>
      <c r="H453" s="75"/>
      <c r="I453" s="127"/>
      <c r="J453" s="76"/>
    </row>
    <row r="454" spans="7:10">
      <c r="G454" s="102"/>
      <c r="H454" s="75"/>
      <c r="I454" s="127"/>
      <c r="J454" s="76"/>
    </row>
    <row r="455" spans="7:10">
      <c r="G455" s="102"/>
      <c r="H455" s="75"/>
      <c r="I455" s="127"/>
      <c r="J455" s="76"/>
    </row>
    <row r="456" spans="7:10">
      <c r="G456" s="102"/>
      <c r="H456" s="75"/>
      <c r="I456" s="127"/>
      <c r="J456" s="76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3CA08-87EC-49B9-813C-3490D263A64D}">
  <dimension ref="A1:CW456"/>
  <sheetViews>
    <sheetView zoomScale="58" workbookViewId="0">
      <selection activeCell="BB2" sqref="BB2:BB404"/>
    </sheetView>
  </sheetViews>
  <sheetFormatPr baseColWidth="10" defaultRowHeight="14.5"/>
  <cols>
    <col min="2" max="2" width="11" bestFit="1" customWidth="1"/>
    <col min="4" max="4" width="11" bestFit="1" customWidth="1"/>
    <col min="5" max="5" width="11" style="86" bestFit="1" customWidth="1"/>
    <col min="6" max="6" width="11" style="87" customWidth="1"/>
    <col min="7" max="7" width="15.6328125" style="98" bestFit="1" customWidth="1"/>
    <col min="8" max="8" width="15.6328125" style="67" bestFit="1" customWidth="1"/>
    <col min="9" max="9" width="15.6328125" style="108" bestFit="1" customWidth="1"/>
    <col min="10" max="10" width="15.6328125" style="68" bestFit="1" customWidth="1"/>
    <col min="12" max="14" width="11.08984375" bestFit="1" customWidth="1"/>
    <col min="15" max="15" width="11" bestFit="1" customWidth="1"/>
    <col min="16" max="16" width="11.08984375" bestFit="1" customWidth="1"/>
    <col min="17" max="35" width="15.6328125" bestFit="1" customWidth="1"/>
    <col min="36" max="36" width="13.36328125" bestFit="1" customWidth="1"/>
    <col min="37" max="37" width="11.1796875" bestFit="1" customWidth="1"/>
    <col min="38" max="42" width="15.7265625" bestFit="1" customWidth="1"/>
    <col min="43" max="43" width="11.1796875" bestFit="1" customWidth="1"/>
    <col min="44" max="44" width="15.7265625" bestFit="1" customWidth="1"/>
    <col min="45" max="46" width="11.26953125" bestFit="1" customWidth="1"/>
    <col min="47" max="48" width="15.81640625" bestFit="1" customWidth="1"/>
    <col min="49" max="49" width="11.26953125" bestFit="1" customWidth="1"/>
    <col min="50" max="50" width="14.7265625" bestFit="1" customWidth="1"/>
    <col min="51" max="51" width="13.453125" bestFit="1" customWidth="1"/>
    <col min="52" max="53" width="11.1796875" bestFit="1" customWidth="1"/>
    <col min="54" max="55" width="14.7265625" bestFit="1" customWidth="1"/>
    <col min="56" max="56" width="11.1796875" style="90" bestFit="1" customWidth="1"/>
    <col min="58" max="59" width="11.1796875" bestFit="1" customWidth="1"/>
    <col min="60" max="60" width="14.7265625" bestFit="1" customWidth="1"/>
    <col min="61" max="61" width="13.26953125" bestFit="1" customWidth="1"/>
    <col min="62" max="66" width="14.7265625" bestFit="1" customWidth="1"/>
    <col min="67" max="75" width="13.36328125" bestFit="1" customWidth="1"/>
    <col min="76" max="76" width="11.08984375" bestFit="1" customWidth="1"/>
    <col min="77" max="77" width="13.36328125" bestFit="1" customWidth="1"/>
    <col min="78" max="78" width="11.08984375" bestFit="1" customWidth="1"/>
    <col min="79" max="82" width="13.36328125" bestFit="1" customWidth="1"/>
  </cols>
  <sheetData>
    <row r="1" spans="1:101" ht="15" thickBot="1">
      <c r="A1" s="31"/>
      <c r="B1" s="65" t="s">
        <v>23</v>
      </c>
      <c r="C1" s="66" t="s">
        <v>24</v>
      </c>
      <c r="D1" s="33" t="s">
        <v>0</v>
      </c>
      <c r="E1" s="346" t="s">
        <v>20</v>
      </c>
      <c r="F1" s="346"/>
      <c r="G1" s="346"/>
      <c r="H1" s="346"/>
      <c r="I1" s="346"/>
      <c r="J1" s="346"/>
      <c r="K1" s="34" t="s">
        <v>1</v>
      </c>
      <c r="L1" s="32">
        <v>0</v>
      </c>
      <c r="M1" s="2">
        <v>1</v>
      </c>
      <c r="N1" s="2">
        <v>2</v>
      </c>
      <c r="O1" s="2">
        <v>3</v>
      </c>
      <c r="P1" s="1">
        <v>4</v>
      </c>
      <c r="Q1" s="1">
        <v>5</v>
      </c>
      <c r="R1" s="1">
        <v>6</v>
      </c>
      <c r="S1" s="1">
        <v>7</v>
      </c>
      <c r="T1" s="1">
        <v>8</v>
      </c>
      <c r="U1" s="1">
        <v>9</v>
      </c>
      <c r="V1" s="1">
        <v>10</v>
      </c>
      <c r="W1" s="1">
        <v>11</v>
      </c>
      <c r="X1" s="1">
        <v>12</v>
      </c>
      <c r="Y1" s="1">
        <v>13</v>
      </c>
      <c r="Z1" s="1">
        <v>14</v>
      </c>
      <c r="AA1" s="1">
        <v>15</v>
      </c>
      <c r="AB1" s="1">
        <v>16</v>
      </c>
      <c r="AC1" s="1">
        <v>17</v>
      </c>
      <c r="AD1" s="1">
        <v>18</v>
      </c>
      <c r="AE1" s="1">
        <v>19</v>
      </c>
      <c r="AF1" s="1">
        <v>20</v>
      </c>
      <c r="AG1" s="1">
        <v>21</v>
      </c>
      <c r="AH1" s="1">
        <v>22</v>
      </c>
      <c r="AI1" s="1">
        <v>24</v>
      </c>
      <c r="AJ1" s="1">
        <v>25</v>
      </c>
      <c r="AK1" s="1">
        <v>26</v>
      </c>
      <c r="AL1" s="1">
        <v>27</v>
      </c>
      <c r="AM1" s="1">
        <v>28</v>
      </c>
      <c r="AN1" s="1">
        <v>30</v>
      </c>
      <c r="AO1" s="1">
        <v>32</v>
      </c>
      <c r="AP1" s="1">
        <v>33</v>
      </c>
      <c r="AQ1" s="1">
        <v>34</v>
      </c>
      <c r="AR1" s="1">
        <v>36</v>
      </c>
      <c r="AS1" s="1">
        <v>38</v>
      </c>
      <c r="AT1" s="1">
        <v>39</v>
      </c>
      <c r="AU1" s="1">
        <v>40</v>
      </c>
      <c r="AV1" s="1">
        <v>42</v>
      </c>
      <c r="AW1" s="1">
        <v>45</v>
      </c>
      <c r="AX1" s="1">
        <v>48</v>
      </c>
      <c r="AY1" s="1">
        <v>50</v>
      </c>
      <c r="AZ1" s="1">
        <v>51</v>
      </c>
      <c r="BA1" s="1">
        <v>54</v>
      </c>
      <c r="BB1" s="1">
        <v>57</v>
      </c>
      <c r="BC1" s="1">
        <v>60</v>
      </c>
      <c r="BD1" s="88" t="s">
        <v>15</v>
      </c>
    </row>
    <row r="2" spans="1:101">
      <c r="A2" s="347">
        <v>9</v>
      </c>
      <c r="B2" s="328">
        <v>2.5000000000000001E-2</v>
      </c>
      <c r="C2" s="349"/>
      <c r="D2" s="26">
        <v>-9</v>
      </c>
      <c r="E2" s="350">
        <f>'20'!E2:E12</f>
        <v>6.5398039972999604E-33</v>
      </c>
      <c r="F2" s="342">
        <f>'20'!F2:F12</f>
        <v>2.8555597746504301E-23</v>
      </c>
      <c r="G2" s="100">
        <f>'14'!G21</f>
        <v>1.7880232818375301E-48</v>
      </c>
      <c r="H2" s="64">
        <f>'14'!H21</f>
        <v>4.7572995994461101E-181</v>
      </c>
      <c r="I2" s="269">
        <f>'14'!I21</f>
        <v>7.3240333786527494E-204</v>
      </c>
      <c r="J2" s="204">
        <f>'14'!J21</f>
        <v>0</v>
      </c>
      <c r="K2" s="27"/>
      <c r="L2" s="366">
        <f>1-SUM(M2:BC21)</f>
        <v>1.8433507993398379E-4</v>
      </c>
      <c r="M2" s="366">
        <f>G12+I12</f>
        <v>3.6185914492126802E-33</v>
      </c>
      <c r="N2" s="366">
        <f>G19+I19+J12</f>
        <v>7.30025863804536E-64</v>
      </c>
      <c r="O2" s="366">
        <f>G21+I21+H12</f>
        <v>7.26530774169935E-55</v>
      </c>
      <c r="P2" s="366">
        <f>G14+I14+J19</f>
        <v>1.7880232818375301E-48</v>
      </c>
      <c r="Q2" s="366">
        <f>G10+I10</f>
        <v>5.8117948717745798E-10</v>
      </c>
      <c r="R2" s="366">
        <f>G16+I16+H19+J21</f>
        <v>3.5758386362116399E-60</v>
      </c>
      <c r="S2" s="366">
        <f>G3+I3</f>
        <v>1.8513110447804099E-41</v>
      </c>
      <c r="T2" s="366">
        <f>G5+I5+J14</f>
        <v>1.3119742741773899E-21</v>
      </c>
      <c r="U2" s="366">
        <f>G8+I8+H21</f>
        <v>0.96393721352530104</v>
      </c>
      <c r="V2" s="366">
        <f>G17+I17+J10</f>
        <v>7.30025863804536E-64</v>
      </c>
      <c r="W2" s="366">
        <f>G6+I6</f>
        <v>5.8117948717745798E-10</v>
      </c>
      <c r="X2" s="366">
        <f>G9+I9+J16+H14</f>
        <v>1.7939225116203099E-2</v>
      </c>
      <c r="Y2" s="366">
        <f>G15+I15</f>
        <v>7.26530774169935E-55</v>
      </c>
      <c r="Z2" s="366">
        <f>G7+I7+J3</f>
        <v>1.7939225116203099E-2</v>
      </c>
      <c r="AA2" s="367">
        <f>G18+I18+H10</f>
        <v>6.0482162183111404E-39</v>
      </c>
      <c r="AB2" s="366">
        <f>G4+I4+J5</f>
        <v>3.6185914492126802E-33</v>
      </c>
      <c r="AC2" s="366">
        <f>G20+I20</f>
        <v>3.5758386362116399E-60</v>
      </c>
      <c r="AD2" s="366">
        <f>G13+I13+J8+H16</f>
        <v>1.8513110447804099E-41</v>
      </c>
      <c r="AE2" s="366">
        <f>G2+I2</f>
        <v>1.7880232818375301E-48</v>
      </c>
      <c r="AF2" s="366">
        <f>G11+I11+J17</f>
        <v>1.3119742741773899E-21</v>
      </c>
      <c r="AG2" s="366">
        <f>H3</f>
        <v>9.88557016452152E-139</v>
      </c>
      <c r="AH2" s="366">
        <f>J6</f>
        <v>3.0253480888572402E-159</v>
      </c>
      <c r="AI2" s="366">
        <f>J9+H5</f>
        <v>4.7308597939970703E-64</v>
      </c>
      <c r="AJ2" s="366">
        <f>F2</f>
        <v>2.8555597746504301E-23</v>
      </c>
      <c r="AK2" s="366">
        <f>J15</f>
        <v>0</v>
      </c>
      <c r="AL2" s="366">
        <f>H8</f>
        <v>7.4576985454672704E-23</v>
      </c>
      <c r="AM2" s="366">
        <f>J7</f>
        <v>2.13786645323025E-137</v>
      </c>
      <c r="AN2" s="366">
        <f>J18+H17</f>
        <v>5.2153349860870896E-280</v>
      </c>
      <c r="AO2" s="366">
        <f>J4</f>
        <v>2.8019704224344601E-256</v>
      </c>
      <c r="AP2" s="366">
        <f>H6</f>
        <v>6.0482162183111404E-39</v>
      </c>
      <c r="AQ2" s="366">
        <f>J20</f>
        <v>0</v>
      </c>
      <c r="AR2" s="366">
        <f>H9+J13</f>
        <v>2.07465431178909E-25</v>
      </c>
      <c r="AS2" s="366">
        <f>J2</f>
        <v>0</v>
      </c>
      <c r="AT2" s="366">
        <f>H15</f>
        <v>3.08345780710817E-221</v>
      </c>
      <c r="AU2" s="366">
        <f>J11</f>
        <v>3.7644664355374399E-200</v>
      </c>
      <c r="AV2" s="366">
        <f>H7</f>
        <v>2.07465431178909E-25</v>
      </c>
      <c r="AW2" s="366">
        <f>H18</f>
        <v>3.1611795617136199E-292</v>
      </c>
      <c r="AX2" s="366">
        <f>H4</f>
        <v>2.0138403545989401E-98</v>
      </c>
      <c r="AY2" s="366">
        <f>E2</f>
        <v>6.5398039972999604E-33</v>
      </c>
      <c r="AZ2" s="366">
        <f>H20</f>
        <v>2.3685241393983299E-255</v>
      </c>
      <c r="BA2" s="366">
        <f>H13</f>
        <v>9.88557016452152E-139</v>
      </c>
      <c r="BB2" s="325">
        <f>H2</f>
        <v>4.7572995994461101E-181</v>
      </c>
      <c r="BC2" s="365">
        <f>H11</f>
        <v>4.7308597939970703E-64</v>
      </c>
      <c r="BD2" s="326">
        <f>SUMPRODUCT($L$1:$BC$1,BF2:CW2)</f>
        <v>9.1418547840478652</v>
      </c>
      <c r="BF2" s="12">
        <f>L2</f>
        <v>1.8433507993398379E-4</v>
      </c>
      <c r="BG2" s="23">
        <f t="shared" ref="BG2:CV2" si="0">M2</f>
        <v>3.6185914492126802E-33</v>
      </c>
      <c r="BH2" s="23">
        <f t="shared" si="0"/>
        <v>7.30025863804536E-64</v>
      </c>
      <c r="BI2" s="23">
        <f t="shared" si="0"/>
        <v>7.26530774169935E-55</v>
      </c>
      <c r="BJ2" s="23">
        <f t="shared" si="0"/>
        <v>1.7880232818375301E-48</v>
      </c>
      <c r="BK2" s="23">
        <f t="shared" si="0"/>
        <v>5.8117948717745798E-10</v>
      </c>
      <c r="BL2" s="23">
        <f t="shared" si="0"/>
        <v>3.5758386362116399E-60</v>
      </c>
      <c r="BM2" s="23">
        <f t="shared" si="0"/>
        <v>1.8513110447804099E-41</v>
      </c>
      <c r="BN2" s="23">
        <f t="shared" si="0"/>
        <v>1.3119742741773899E-21</v>
      </c>
      <c r="BO2" s="23">
        <f t="shared" si="0"/>
        <v>0.96393721352530104</v>
      </c>
      <c r="BP2" s="23">
        <f t="shared" si="0"/>
        <v>7.30025863804536E-64</v>
      </c>
      <c r="BQ2" s="23">
        <f t="shared" si="0"/>
        <v>5.8117948717745798E-10</v>
      </c>
      <c r="BR2" s="23">
        <f t="shared" si="0"/>
        <v>1.7939225116203099E-2</v>
      </c>
      <c r="BS2" s="23">
        <f t="shared" si="0"/>
        <v>7.26530774169935E-55</v>
      </c>
      <c r="BT2" s="23">
        <f t="shared" si="0"/>
        <v>1.7939225116203099E-2</v>
      </c>
      <c r="BU2" s="23">
        <f t="shared" si="0"/>
        <v>6.0482162183111404E-39</v>
      </c>
      <c r="BV2" s="23">
        <f t="shared" si="0"/>
        <v>3.6185914492126802E-33</v>
      </c>
      <c r="BW2" s="23">
        <f t="shared" si="0"/>
        <v>3.5758386362116399E-60</v>
      </c>
      <c r="BX2" s="23">
        <f t="shared" si="0"/>
        <v>1.8513110447804099E-41</v>
      </c>
      <c r="BY2" s="23">
        <f t="shared" si="0"/>
        <v>1.7880232818375301E-48</v>
      </c>
      <c r="BZ2" s="23">
        <f t="shared" si="0"/>
        <v>1.3119742741773899E-21</v>
      </c>
      <c r="CA2" s="23">
        <f t="shared" si="0"/>
        <v>9.88557016452152E-139</v>
      </c>
      <c r="CB2" s="23">
        <f t="shared" si="0"/>
        <v>3.0253480888572402E-159</v>
      </c>
      <c r="CC2" s="23">
        <f t="shared" si="0"/>
        <v>4.7308597939970703E-64</v>
      </c>
      <c r="CD2" s="23">
        <f t="shared" si="0"/>
        <v>2.8555597746504301E-23</v>
      </c>
      <c r="CE2" s="23">
        <f t="shared" si="0"/>
        <v>0</v>
      </c>
      <c r="CF2" s="23">
        <f t="shared" si="0"/>
        <v>7.4576985454672704E-23</v>
      </c>
      <c r="CG2" s="23">
        <f t="shared" si="0"/>
        <v>2.13786645323025E-137</v>
      </c>
      <c r="CH2" s="23">
        <f t="shared" si="0"/>
        <v>5.2153349860870896E-280</v>
      </c>
      <c r="CI2" s="23">
        <f t="shared" si="0"/>
        <v>2.8019704224344601E-256</v>
      </c>
      <c r="CJ2" s="23">
        <f t="shared" si="0"/>
        <v>6.0482162183111404E-39</v>
      </c>
      <c r="CK2" s="23">
        <f t="shared" si="0"/>
        <v>0</v>
      </c>
      <c r="CL2" s="23">
        <f t="shared" si="0"/>
        <v>2.07465431178909E-25</v>
      </c>
      <c r="CM2" s="23">
        <f t="shared" si="0"/>
        <v>0</v>
      </c>
      <c r="CN2" s="23">
        <f t="shared" si="0"/>
        <v>3.08345780710817E-221</v>
      </c>
      <c r="CO2" s="23">
        <f t="shared" si="0"/>
        <v>3.7644664355374399E-200</v>
      </c>
      <c r="CP2" s="23">
        <f t="shared" si="0"/>
        <v>2.07465431178909E-25</v>
      </c>
      <c r="CQ2" s="23">
        <f t="shared" si="0"/>
        <v>3.1611795617136199E-292</v>
      </c>
      <c r="CR2" s="23">
        <f t="shared" si="0"/>
        <v>2.0138403545989401E-98</v>
      </c>
      <c r="CS2" s="23">
        <f t="shared" si="0"/>
        <v>6.5398039972999604E-33</v>
      </c>
      <c r="CT2" s="23">
        <f t="shared" si="0"/>
        <v>2.3685241393983299E-255</v>
      </c>
      <c r="CU2" s="23">
        <f t="shared" si="0"/>
        <v>9.88557016452152E-139</v>
      </c>
      <c r="CV2" s="24">
        <f t="shared" si="0"/>
        <v>4.7572995994461101E-181</v>
      </c>
      <c r="CW2">
        <f>BC2</f>
        <v>4.7308597939970703E-64</v>
      </c>
    </row>
    <row r="3" spans="1:101">
      <c r="A3" s="348"/>
      <c r="B3" s="329"/>
      <c r="C3" s="349"/>
      <c r="D3" s="28">
        <v>-8</v>
      </c>
      <c r="E3" s="351"/>
      <c r="F3" s="343"/>
      <c r="G3" s="128">
        <f>'14'!G2</f>
        <v>1.8513110447804099E-41</v>
      </c>
      <c r="H3" s="270">
        <f>'14'!H2</f>
        <v>9.88557016452152E-139</v>
      </c>
      <c r="I3" s="271">
        <f>'14'!I2</f>
        <v>6.4345923505765399E-158</v>
      </c>
      <c r="J3" s="272">
        <f>'14'!J2</f>
        <v>0</v>
      </c>
      <c r="K3" s="6"/>
      <c r="L3" s="333"/>
      <c r="M3" s="333"/>
      <c r="N3" s="333"/>
      <c r="O3" s="333"/>
      <c r="P3" s="333"/>
      <c r="Q3" s="333"/>
      <c r="R3" s="333"/>
      <c r="S3" s="333"/>
      <c r="T3" s="333"/>
      <c r="U3" s="333"/>
      <c r="V3" s="333"/>
      <c r="W3" s="333"/>
      <c r="X3" s="333"/>
      <c r="Y3" s="333"/>
      <c r="Z3" s="333"/>
      <c r="AA3" s="363"/>
      <c r="AB3" s="333"/>
      <c r="AC3" s="333"/>
      <c r="AD3" s="333"/>
      <c r="AE3" s="333"/>
      <c r="AF3" s="333"/>
      <c r="AG3" s="333"/>
      <c r="AH3" s="333"/>
      <c r="AI3" s="333"/>
      <c r="AJ3" s="333"/>
      <c r="AK3" s="333"/>
      <c r="AL3" s="333"/>
      <c r="AM3" s="333"/>
      <c r="AN3" s="333"/>
      <c r="AO3" s="333"/>
      <c r="AP3" s="333"/>
      <c r="AQ3" s="333"/>
      <c r="AR3" s="333"/>
      <c r="AS3" s="333"/>
      <c r="AT3" s="333"/>
      <c r="AU3" s="333"/>
      <c r="AV3" s="333"/>
      <c r="AW3" s="333"/>
      <c r="AX3" s="333"/>
      <c r="AY3" s="333"/>
      <c r="AZ3" s="333"/>
      <c r="BA3" s="333"/>
      <c r="BB3" s="325"/>
      <c r="BC3" s="360"/>
      <c r="BD3" s="326"/>
    </row>
    <row r="4" spans="1:101">
      <c r="A4" s="348"/>
      <c r="B4" s="329"/>
      <c r="C4" s="349"/>
      <c r="D4" s="28">
        <v>-7</v>
      </c>
      <c r="E4" s="351"/>
      <c r="F4" s="343"/>
      <c r="G4" s="128">
        <f>'14'!G3</f>
        <v>3.6185914492126802E-33</v>
      </c>
      <c r="H4" s="270">
        <f>'14'!H3</f>
        <v>2.0138403545989401E-98</v>
      </c>
      <c r="I4" s="271">
        <f>'14'!I3</f>
        <v>3.6615898806687399E-114</v>
      </c>
      <c r="J4" s="272">
        <f>'14'!J3</f>
        <v>2.8019704224344601E-256</v>
      </c>
      <c r="K4" s="6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  <c r="Y4" s="333"/>
      <c r="Z4" s="333"/>
      <c r="AA4" s="363"/>
      <c r="AB4" s="333"/>
      <c r="AC4" s="333"/>
      <c r="AD4" s="333"/>
      <c r="AE4" s="333"/>
      <c r="AF4" s="333"/>
      <c r="AG4" s="333"/>
      <c r="AH4" s="333"/>
      <c r="AI4" s="333"/>
      <c r="AJ4" s="333"/>
      <c r="AK4" s="333"/>
      <c r="AL4" s="333"/>
      <c r="AM4" s="333"/>
      <c r="AN4" s="333"/>
      <c r="AO4" s="333"/>
      <c r="AP4" s="333"/>
      <c r="AQ4" s="333"/>
      <c r="AR4" s="333"/>
      <c r="AS4" s="333"/>
      <c r="AT4" s="333"/>
      <c r="AU4" s="333"/>
      <c r="AV4" s="333"/>
      <c r="AW4" s="333"/>
      <c r="AX4" s="333"/>
      <c r="AY4" s="333"/>
      <c r="AZ4" s="333"/>
      <c r="BA4" s="333"/>
      <c r="BB4" s="325"/>
      <c r="BC4" s="360"/>
      <c r="BD4" s="326"/>
    </row>
    <row r="5" spans="1:101">
      <c r="A5" s="348"/>
      <c r="B5" s="329"/>
      <c r="C5" s="349"/>
      <c r="D5" s="28">
        <v>-6</v>
      </c>
      <c r="E5" s="351"/>
      <c r="F5" s="343"/>
      <c r="G5" s="128">
        <f>'14'!G4</f>
        <v>1.3119742741773899E-21</v>
      </c>
      <c r="H5" s="270">
        <f>'14'!H4</f>
        <v>4.7308597939970703E-64</v>
      </c>
      <c r="I5" s="271">
        <f>'14'!I4</f>
        <v>7.2884764617076802E-77</v>
      </c>
      <c r="J5" s="272">
        <f>'14'!J4</f>
        <v>3.7644664355374399E-200</v>
      </c>
      <c r="K5" s="6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  <c r="Y5" s="333"/>
      <c r="Z5" s="333"/>
      <c r="AA5" s="363"/>
      <c r="AB5" s="333"/>
      <c r="AC5" s="333"/>
      <c r="AD5" s="333"/>
      <c r="AE5" s="333"/>
      <c r="AF5" s="333"/>
      <c r="AG5" s="333"/>
      <c r="AH5" s="333"/>
      <c r="AI5" s="333"/>
      <c r="AJ5" s="333"/>
      <c r="AK5" s="333"/>
      <c r="AL5" s="333"/>
      <c r="AM5" s="333"/>
      <c r="AN5" s="333"/>
      <c r="AO5" s="333"/>
      <c r="AP5" s="333"/>
      <c r="AQ5" s="333"/>
      <c r="AR5" s="333"/>
      <c r="AS5" s="333"/>
      <c r="AT5" s="333"/>
      <c r="AU5" s="333"/>
      <c r="AV5" s="333"/>
      <c r="AW5" s="333"/>
      <c r="AX5" s="333"/>
      <c r="AY5" s="333"/>
      <c r="AZ5" s="333"/>
      <c r="BA5" s="333"/>
      <c r="BB5" s="325"/>
      <c r="BC5" s="360"/>
      <c r="BD5" s="326"/>
    </row>
    <row r="6" spans="1:101">
      <c r="A6" s="348"/>
      <c r="B6" s="329"/>
      <c r="C6" s="349"/>
      <c r="D6" s="28">
        <v>-5</v>
      </c>
      <c r="E6" s="351"/>
      <c r="F6" s="343"/>
      <c r="G6" s="128">
        <f>'14'!G5</f>
        <v>5.8117948717745798E-10</v>
      </c>
      <c r="H6" s="270">
        <f>'14'!H5</f>
        <v>6.0482162183111404E-39</v>
      </c>
      <c r="I6" s="271">
        <f>'14'!I5</f>
        <v>1.2400181920507701E-49</v>
      </c>
      <c r="J6" s="272">
        <f>'14'!J5</f>
        <v>3.0253480888572402E-159</v>
      </c>
      <c r="K6" s="6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  <c r="Y6" s="333"/>
      <c r="Z6" s="333"/>
      <c r="AA6" s="363"/>
      <c r="AB6" s="333"/>
      <c r="AC6" s="333"/>
      <c r="AD6" s="333"/>
      <c r="AE6" s="333"/>
      <c r="AF6" s="333"/>
      <c r="AG6" s="333"/>
      <c r="AH6" s="333"/>
      <c r="AI6" s="333"/>
      <c r="AJ6" s="333"/>
      <c r="AK6" s="333"/>
      <c r="AL6" s="333"/>
      <c r="AM6" s="333"/>
      <c r="AN6" s="333"/>
      <c r="AO6" s="333"/>
      <c r="AP6" s="333"/>
      <c r="AQ6" s="333"/>
      <c r="AR6" s="333"/>
      <c r="AS6" s="333"/>
      <c r="AT6" s="333"/>
      <c r="AU6" s="333"/>
      <c r="AV6" s="333"/>
      <c r="AW6" s="333"/>
      <c r="AX6" s="333"/>
      <c r="AY6" s="333"/>
      <c r="AZ6" s="333"/>
      <c r="BA6" s="333"/>
      <c r="BB6" s="325"/>
      <c r="BC6" s="360"/>
      <c r="BD6" s="326"/>
    </row>
    <row r="7" spans="1:101">
      <c r="A7" s="348"/>
      <c r="B7" s="329"/>
      <c r="C7" s="349"/>
      <c r="D7" s="28">
        <v>-4</v>
      </c>
      <c r="E7" s="351"/>
      <c r="F7" s="343"/>
      <c r="G7" s="128">
        <f>'14'!G6</f>
        <v>1.7939225116203099E-2</v>
      </c>
      <c r="H7" s="270">
        <f>'14'!H6</f>
        <v>2.07465431178909E-25</v>
      </c>
      <c r="I7" s="271">
        <f>'14'!I6</f>
        <v>5.57199289641902E-35</v>
      </c>
      <c r="J7" s="272">
        <f>'14'!J6</f>
        <v>2.13786645323025E-137</v>
      </c>
      <c r="K7" s="6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  <c r="Y7" s="333"/>
      <c r="Z7" s="333"/>
      <c r="AA7" s="363"/>
      <c r="AB7" s="333"/>
      <c r="AC7" s="333"/>
      <c r="AD7" s="333"/>
      <c r="AE7" s="333"/>
      <c r="AF7" s="333"/>
      <c r="AG7" s="333"/>
      <c r="AH7" s="333"/>
      <c r="AI7" s="333"/>
      <c r="AJ7" s="333"/>
      <c r="AK7" s="333"/>
      <c r="AL7" s="333"/>
      <c r="AM7" s="333"/>
      <c r="AN7" s="333"/>
      <c r="AO7" s="333"/>
      <c r="AP7" s="333"/>
      <c r="AQ7" s="333"/>
      <c r="AR7" s="333"/>
      <c r="AS7" s="333"/>
      <c r="AT7" s="333"/>
      <c r="AU7" s="333"/>
      <c r="AV7" s="333"/>
      <c r="AW7" s="333"/>
      <c r="AX7" s="333"/>
      <c r="AY7" s="333"/>
      <c r="AZ7" s="333"/>
      <c r="BA7" s="333"/>
      <c r="BB7" s="325"/>
      <c r="BC7" s="360"/>
      <c r="BD7" s="326"/>
    </row>
    <row r="8" spans="1:101">
      <c r="A8" s="348"/>
      <c r="B8" s="329"/>
      <c r="C8" s="349"/>
      <c r="D8" s="28">
        <v>-3</v>
      </c>
      <c r="E8" s="351"/>
      <c r="F8" s="343"/>
      <c r="G8" s="128">
        <f>'14'!G7</f>
        <v>0.96393721352530104</v>
      </c>
      <c r="H8" s="270">
        <f>'14'!H7</f>
        <v>7.4576985454672704E-23</v>
      </c>
      <c r="I8" s="271">
        <f>'14'!I7</f>
        <v>2.8791731340828299E-32</v>
      </c>
      <c r="J8" s="272">
        <f>'14'!J7</f>
        <v>1.09041594079355E-133</v>
      </c>
      <c r="K8" s="6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  <c r="Y8" s="333"/>
      <c r="Z8" s="333"/>
      <c r="AA8" s="363"/>
      <c r="AB8" s="333"/>
      <c r="AC8" s="333"/>
      <c r="AD8" s="333"/>
      <c r="AE8" s="333"/>
      <c r="AF8" s="333"/>
      <c r="AG8" s="333"/>
      <c r="AH8" s="333"/>
      <c r="AI8" s="333"/>
      <c r="AJ8" s="333"/>
      <c r="AK8" s="333"/>
      <c r="AL8" s="333"/>
      <c r="AM8" s="333"/>
      <c r="AN8" s="333"/>
      <c r="AO8" s="333"/>
      <c r="AP8" s="333"/>
      <c r="AQ8" s="333"/>
      <c r="AR8" s="333"/>
      <c r="AS8" s="333"/>
      <c r="AT8" s="333"/>
      <c r="AU8" s="333"/>
      <c r="AV8" s="333"/>
      <c r="AW8" s="333"/>
      <c r="AX8" s="333"/>
      <c r="AY8" s="333"/>
      <c r="AZ8" s="333"/>
      <c r="BA8" s="333"/>
      <c r="BB8" s="325"/>
      <c r="BC8" s="360"/>
      <c r="BD8" s="326"/>
    </row>
    <row r="9" spans="1:101">
      <c r="A9" s="348"/>
      <c r="B9" s="329"/>
      <c r="C9" s="349"/>
      <c r="D9" s="28">
        <v>-2</v>
      </c>
      <c r="E9" s="351"/>
      <c r="F9" s="343"/>
      <c r="G9" s="128">
        <f>'14'!G8</f>
        <v>1.7939225116203099E-2</v>
      </c>
      <c r="H9" s="270">
        <f>'14'!H8</f>
        <v>2.07465431178909E-25</v>
      </c>
      <c r="I9" s="271">
        <f>'14'!I8</f>
        <v>5.57199289641902E-35</v>
      </c>
      <c r="J9" s="272">
        <f>'14'!J8</f>
        <v>2.13786645323025E-137</v>
      </c>
      <c r="K9" s="6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  <c r="Y9" s="333"/>
      <c r="Z9" s="333"/>
      <c r="AA9" s="363"/>
      <c r="AB9" s="333"/>
      <c r="AC9" s="333"/>
      <c r="AD9" s="333"/>
      <c r="AE9" s="333"/>
      <c r="AF9" s="333"/>
      <c r="AG9" s="333"/>
      <c r="AH9" s="333"/>
      <c r="AI9" s="333"/>
      <c r="AJ9" s="333"/>
      <c r="AK9" s="333"/>
      <c r="AL9" s="333"/>
      <c r="AM9" s="333"/>
      <c r="AN9" s="333"/>
      <c r="AO9" s="333"/>
      <c r="AP9" s="333"/>
      <c r="AQ9" s="333"/>
      <c r="AR9" s="333"/>
      <c r="AS9" s="333"/>
      <c r="AT9" s="333"/>
      <c r="AU9" s="333"/>
      <c r="AV9" s="333"/>
      <c r="AW9" s="333"/>
      <c r="AX9" s="333"/>
      <c r="AY9" s="333"/>
      <c r="AZ9" s="333"/>
      <c r="BA9" s="333"/>
      <c r="BB9" s="325"/>
      <c r="BC9" s="360"/>
      <c r="BD9" s="326"/>
    </row>
    <row r="10" spans="1:101">
      <c r="A10" s="348"/>
      <c r="B10" s="329"/>
      <c r="C10" s="349"/>
      <c r="D10" s="28">
        <v>-1</v>
      </c>
      <c r="E10" s="351"/>
      <c r="F10" s="343"/>
      <c r="G10" s="128">
        <f>'14'!G9</f>
        <v>5.8117948717745798E-10</v>
      </c>
      <c r="H10" s="270">
        <f>'14'!H9</f>
        <v>6.0482162183111404E-39</v>
      </c>
      <c r="I10" s="271">
        <f>'14'!I9</f>
        <v>1.2400181920507701E-49</v>
      </c>
      <c r="J10" s="272">
        <f>'14'!J9</f>
        <v>3.0253480888572402E-159</v>
      </c>
      <c r="K10" s="6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  <c r="Y10" s="333"/>
      <c r="Z10" s="333"/>
      <c r="AA10" s="363"/>
      <c r="AB10" s="333"/>
      <c r="AC10" s="333"/>
      <c r="AD10" s="333"/>
      <c r="AE10" s="333"/>
      <c r="AF10" s="333"/>
      <c r="AG10" s="333"/>
      <c r="AH10" s="333"/>
      <c r="AI10" s="333"/>
      <c r="AJ10" s="333"/>
      <c r="AK10" s="333"/>
      <c r="AL10" s="333"/>
      <c r="AM10" s="333"/>
      <c r="AN10" s="333"/>
      <c r="AO10" s="333"/>
      <c r="AP10" s="333"/>
      <c r="AQ10" s="333"/>
      <c r="AR10" s="333"/>
      <c r="AS10" s="333"/>
      <c r="AT10" s="333"/>
      <c r="AU10" s="333"/>
      <c r="AV10" s="333"/>
      <c r="AW10" s="333"/>
      <c r="AX10" s="333"/>
      <c r="AY10" s="333"/>
      <c r="AZ10" s="333"/>
      <c r="BA10" s="333"/>
      <c r="BB10" s="325"/>
      <c r="BC10" s="360"/>
      <c r="BD10" s="326"/>
    </row>
    <row r="11" spans="1:101">
      <c r="A11" s="348"/>
      <c r="B11" s="329"/>
      <c r="C11" s="349"/>
      <c r="D11" s="28">
        <v>0</v>
      </c>
      <c r="E11" s="351"/>
      <c r="F11" s="343"/>
      <c r="G11" s="128">
        <f>'14'!G10</f>
        <v>1.3119742741773899E-21</v>
      </c>
      <c r="H11" s="270">
        <f>'14'!H10</f>
        <v>4.7308597939970703E-64</v>
      </c>
      <c r="I11" s="271">
        <f>'14'!I10</f>
        <v>7.2884764617076802E-77</v>
      </c>
      <c r="J11" s="272">
        <f>'14'!J10</f>
        <v>3.7644664355374399E-200</v>
      </c>
      <c r="K11" s="6"/>
      <c r="L11" s="333"/>
      <c r="M11" s="333"/>
      <c r="N11" s="333"/>
      <c r="O11" s="333"/>
      <c r="P11" s="333"/>
      <c r="Q11" s="333"/>
      <c r="R11" s="333"/>
      <c r="S11" s="333"/>
      <c r="T11" s="333"/>
      <c r="U11" s="333"/>
      <c r="V11" s="333"/>
      <c r="W11" s="333"/>
      <c r="X11" s="333"/>
      <c r="Y11" s="333"/>
      <c r="Z11" s="333"/>
      <c r="AA11" s="363"/>
      <c r="AB11" s="333"/>
      <c r="AC11" s="333"/>
      <c r="AD11" s="333"/>
      <c r="AE11" s="333"/>
      <c r="AF11" s="333"/>
      <c r="AG11" s="333"/>
      <c r="AH11" s="333"/>
      <c r="AI11" s="333"/>
      <c r="AJ11" s="333"/>
      <c r="AK11" s="333"/>
      <c r="AL11" s="333"/>
      <c r="AM11" s="333"/>
      <c r="AN11" s="333"/>
      <c r="AO11" s="333"/>
      <c r="AP11" s="333"/>
      <c r="AQ11" s="333"/>
      <c r="AR11" s="333"/>
      <c r="AS11" s="333"/>
      <c r="AT11" s="333"/>
      <c r="AU11" s="333"/>
      <c r="AV11" s="333"/>
      <c r="AW11" s="333"/>
      <c r="AX11" s="333"/>
      <c r="AY11" s="333"/>
      <c r="AZ11" s="333"/>
      <c r="BA11" s="333"/>
      <c r="BB11" s="325"/>
      <c r="BC11" s="360"/>
      <c r="BD11" s="326"/>
    </row>
    <row r="12" spans="1:101">
      <c r="A12" s="348"/>
      <c r="B12" s="329"/>
      <c r="C12" s="349"/>
      <c r="D12" s="28">
        <v>1</v>
      </c>
      <c r="E12" s="351"/>
      <c r="F12" s="343"/>
      <c r="G12" s="128">
        <f>'14'!G11</f>
        <v>3.6185914492126802E-33</v>
      </c>
      <c r="H12" s="270">
        <f>'14'!H11</f>
        <v>2.0138403545989401E-98</v>
      </c>
      <c r="I12" s="271">
        <f>'14'!I11</f>
        <v>3.6615898806687399E-114</v>
      </c>
      <c r="J12" s="272">
        <f>'14'!J11</f>
        <v>2.8019704224344601E-256</v>
      </c>
      <c r="K12" s="6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  <c r="Y12" s="333"/>
      <c r="Z12" s="333"/>
      <c r="AA12" s="363"/>
      <c r="AB12" s="333"/>
      <c r="AC12" s="333"/>
      <c r="AD12" s="333"/>
      <c r="AE12" s="333"/>
      <c r="AF12" s="333"/>
      <c r="AG12" s="333"/>
      <c r="AH12" s="333"/>
      <c r="AI12" s="333"/>
      <c r="AJ12" s="333"/>
      <c r="AK12" s="333"/>
      <c r="AL12" s="333"/>
      <c r="AM12" s="333"/>
      <c r="AN12" s="333"/>
      <c r="AO12" s="333"/>
      <c r="AP12" s="333"/>
      <c r="AQ12" s="333"/>
      <c r="AR12" s="333"/>
      <c r="AS12" s="333"/>
      <c r="AT12" s="333"/>
      <c r="AU12" s="333"/>
      <c r="AV12" s="333"/>
      <c r="AW12" s="333"/>
      <c r="AX12" s="333"/>
      <c r="AY12" s="333"/>
      <c r="AZ12" s="333"/>
      <c r="BA12" s="333"/>
      <c r="BB12" s="325"/>
      <c r="BC12" s="360"/>
      <c r="BD12" s="326"/>
    </row>
    <row r="13" spans="1:101">
      <c r="A13" s="348"/>
      <c r="B13" s="329"/>
      <c r="C13" s="349"/>
      <c r="D13" s="28">
        <v>2</v>
      </c>
      <c r="E13" s="351"/>
      <c r="F13" s="343"/>
      <c r="G13" s="128">
        <f>'14'!G12</f>
        <v>1.8513110447804099E-41</v>
      </c>
      <c r="H13" s="270">
        <f>'14'!H12</f>
        <v>9.88557016452152E-139</v>
      </c>
      <c r="I13" s="271">
        <f>'14'!I12</f>
        <v>6.4345923505765399E-158</v>
      </c>
      <c r="J13" s="272">
        <f>'14'!J12</f>
        <v>0</v>
      </c>
      <c r="K13" s="6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  <c r="Y13" s="333"/>
      <c r="Z13" s="333"/>
      <c r="AA13" s="363"/>
      <c r="AB13" s="333"/>
      <c r="AC13" s="333"/>
      <c r="AD13" s="333"/>
      <c r="AE13" s="333"/>
      <c r="AF13" s="333"/>
      <c r="AG13" s="333"/>
      <c r="AH13" s="333"/>
      <c r="AI13" s="333"/>
      <c r="AJ13" s="333"/>
      <c r="AK13" s="333"/>
      <c r="AL13" s="333"/>
      <c r="AM13" s="333"/>
      <c r="AN13" s="333"/>
      <c r="AO13" s="333"/>
      <c r="AP13" s="333"/>
      <c r="AQ13" s="333"/>
      <c r="AR13" s="333"/>
      <c r="AS13" s="333"/>
      <c r="AT13" s="333"/>
      <c r="AU13" s="333"/>
      <c r="AV13" s="333"/>
      <c r="AW13" s="333"/>
      <c r="AX13" s="333"/>
      <c r="AY13" s="333"/>
      <c r="AZ13" s="333"/>
      <c r="BA13" s="333"/>
      <c r="BB13" s="325"/>
      <c r="BC13" s="360"/>
      <c r="BD13" s="326"/>
    </row>
    <row r="14" spans="1:101">
      <c r="A14" s="348"/>
      <c r="B14" s="329"/>
      <c r="C14" s="349"/>
      <c r="D14" s="28">
        <v>3</v>
      </c>
      <c r="E14" s="351"/>
      <c r="F14" s="343"/>
      <c r="G14" s="128">
        <f>'14'!G13</f>
        <v>1.7880232818375301E-48</v>
      </c>
      <c r="H14" s="270">
        <f>'14'!H13</f>
        <v>4.7572995994461101E-181</v>
      </c>
      <c r="I14" s="271">
        <f>'14'!I13</f>
        <v>7.3240333786527494E-204</v>
      </c>
      <c r="J14" s="272">
        <f>'14'!J13</f>
        <v>0</v>
      </c>
      <c r="K14" s="6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  <c r="Y14" s="333"/>
      <c r="Z14" s="333"/>
      <c r="AA14" s="363"/>
      <c r="AB14" s="333"/>
      <c r="AC14" s="333"/>
      <c r="AD14" s="333"/>
      <c r="AE14" s="333"/>
      <c r="AF14" s="333"/>
      <c r="AG14" s="333"/>
      <c r="AH14" s="333"/>
      <c r="AI14" s="333"/>
      <c r="AJ14" s="333"/>
      <c r="AK14" s="333"/>
      <c r="AL14" s="333"/>
      <c r="AM14" s="333"/>
      <c r="AN14" s="333"/>
      <c r="AO14" s="333"/>
      <c r="AP14" s="333"/>
      <c r="AQ14" s="333"/>
      <c r="AR14" s="333"/>
      <c r="AS14" s="333"/>
      <c r="AT14" s="333"/>
      <c r="AU14" s="333"/>
      <c r="AV14" s="333"/>
      <c r="AW14" s="333"/>
      <c r="AX14" s="333"/>
      <c r="AY14" s="333"/>
      <c r="AZ14" s="333"/>
      <c r="BA14" s="333"/>
      <c r="BB14" s="325"/>
      <c r="BC14" s="360"/>
      <c r="BD14" s="326"/>
    </row>
    <row r="15" spans="1:101">
      <c r="A15" s="348"/>
      <c r="B15" s="329"/>
      <c r="C15" s="349"/>
      <c r="D15" s="28">
        <v>4</v>
      </c>
      <c r="E15" s="351"/>
      <c r="F15" s="343"/>
      <c r="G15" s="128">
        <f>'14'!G14</f>
        <v>7.26530774169935E-55</v>
      </c>
      <c r="H15" s="270">
        <f>'14'!H14</f>
        <v>3.08345780710817E-221</v>
      </c>
      <c r="I15" s="271">
        <f>'14'!I14</f>
        <v>1.68371203011061E-247</v>
      </c>
      <c r="J15" s="272">
        <f>'14'!J14</f>
        <v>0</v>
      </c>
      <c r="K15" s="6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  <c r="Y15" s="333"/>
      <c r="Z15" s="333"/>
      <c r="AA15" s="363"/>
      <c r="AB15" s="333"/>
      <c r="AC15" s="333"/>
      <c r="AD15" s="333"/>
      <c r="AE15" s="333"/>
      <c r="AF15" s="333"/>
      <c r="AG15" s="333"/>
      <c r="AH15" s="333"/>
      <c r="AI15" s="333"/>
      <c r="AJ15" s="333"/>
      <c r="AK15" s="333"/>
      <c r="AL15" s="333"/>
      <c r="AM15" s="333"/>
      <c r="AN15" s="333"/>
      <c r="AO15" s="333"/>
      <c r="AP15" s="333"/>
      <c r="AQ15" s="333"/>
      <c r="AR15" s="333"/>
      <c r="AS15" s="333"/>
      <c r="AT15" s="333"/>
      <c r="AU15" s="333"/>
      <c r="AV15" s="333"/>
      <c r="AW15" s="333"/>
      <c r="AX15" s="333"/>
      <c r="AY15" s="333"/>
      <c r="AZ15" s="333"/>
      <c r="BA15" s="333"/>
      <c r="BB15" s="325"/>
      <c r="BC15" s="360"/>
      <c r="BD15" s="326"/>
    </row>
    <row r="16" spans="1:101">
      <c r="A16" s="348"/>
      <c r="B16" s="329"/>
      <c r="C16" s="349"/>
      <c r="D16" s="28">
        <v>5</v>
      </c>
      <c r="E16" s="351"/>
      <c r="F16" s="343"/>
      <c r="G16" s="128">
        <f>'14'!G15</f>
        <v>3.5758386362116399E-60</v>
      </c>
      <c r="H16" s="270">
        <f>'14'!H15</f>
        <v>2.3685241393983299E-255</v>
      </c>
      <c r="I16" s="271">
        <f>'14'!I15</f>
        <v>1.4999860869649901E-284</v>
      </c>
      <c r="J16" s="272">
        <f>'14'!J15</f>
        <v>0</v>
      </c>
      <c r="K16" s="6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  <c r="Y16" s="333"/>
      <c r="Z16" s="333"/>
      <c r="AA16" s="363"/>
      <c r="AB16" s="333"/>
      <c r="AC16" s="333"/>
      <c r="AD16" s="333"/>
      <c r="AE16" s="333"/>
      <c r="AF16" s="333"/>
      <c r="AG16" s="333"/>
      <c r="AH16" s="333"/>
      <c r="AI16" s="333"/>
      <c r="AJ16" s="333"/>
      <c r="AK16" s="333"/>
      <c r="AL16" s="333"/>
      <c r="AM16" s="333"/>
      <c r="AN16" s="333"/>
      <c r="AO16" s="333"/>
      <c r="AP16" s="333"/>
      <c r="AQ16" s="333"/>
      <c r="AR16" s="333"/>
      <c r="AS16" s="333"/>
      <c r="AT16" s="333"/>
      <c r="AU16" s="333"/>
      <c r="AV16" s="333"/>
      <c r="AW16" s="333"/>
      <c r="AX16" s="333"/>
      <c r="AY16" s="333"/>
      <c r="AZ16" s="333"/>
      <c r="BA16" s="333"/>
      <c r="BB16" s="325"/>
      <c r="BC16" s="360"/>
      <c r="BD16" s="326"/>
    </row>
    <row r="17" spans="1:100">
      <c r="A17" s="348"/>
      <c r="B17" s="329"/>
      <c r="C17" s="349"/>
      <c r="D17" s="28">
        <v>6</v>
      </c>
      <c r="E17" s="351"/>
      <c r="F17" s="343"/>
      <c r="G17" s="128">
        <f>'14'!G16</f>
        <v>7.30025863804536E-64</v>
      </c>
      <c r="H17" s="270">
        <f>'14'!H16</f>
        <v>5.2153349860870896E-280</v>
      </c>
      <c r="I17" s="271" t="str">
        <f>'14'!I16</f>
        <v>0</v>
      </c>
      <c r="J17" s="272">
        <f>'14'!J16</f>
        <v>0</v>
      </c>
      <c r="K17" s="6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  <c r="Y17" s="333"/>
      <c r="Z17" s="333"/>
      <c r="AA17" s="363"/>
      <c r="AB17" s="333"/>
      <c r="AC17" s="333"/>
      <c r="AD17" s="333"/>
      <c r="AE17" s="333"/>
      <c r="AF17" s="333"/>
      <c r="AG17" s="333"/>
      <c r="AH17" s="333"/>
      <c r="AI17" s="333"/>
      <c r="AJ17" s="333"/>
      <c r="AK17" s="333"/>
      <c r="AL17" s="333"/>
      <c r="AM17" s="333"/>
      <c r="AN17" s="333"/>
      <c r="AO17" s="333"/>
      <c r="AP17" s="333"/>
      <c r="AQ17" s="333"/>
      <c r="AR17" s="333"/>
      <c r="AS17" s="333"/>
      <c r="AT17" s="333"/>
      <c r="AU17" s="333"/>
      <c r="AV17" s="333"/>
      <c r="AW17" s="333"/>
      <c r="AX17" s="333"/>
      <c r="AY17" s="333"/>
      <c r="AZ17" s="333"/>
      <c r="BA17" s="333"/>
      <c r="BB17" s="325"/>
      <c r="BC17" s="360"/>
      <c r="BD17" s="326"/>
    </row>
    <row r="18" spans="1:100">
      <c r="A18" s="348"/>
      <c r="B18" s="329"/>
      <c r="C18" s="349"/>
      <c r="D18" s="28">
        <v>7</v>
      </c>
      <c r="E18" s="351"/>
      <c r="F18" s="343"/>
      <c r="G18" s="128">
        <f>'14'!G17</f>
        <v>2.74631260865472E-65</v>
      </c>
      <c r="H18" s="270">
        <f>'14'!H17</f>
        <v>3.1611795617136199E-292</v>
      </c>
      <c r="I18" s="271">
        <f>'14'!I17</f>
        <v>0</v>
      </c>
      <c r="J18" s="272">
        <f>'14'!J17</f>
        <v>0</v>
      </c>
      <c r="K18" s="6"/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  <c r="W18" s="333"/>
      <c r="X18" s="333"/>
      <c r="Y18" s="333"/>
      <c r="Z18" s="333"/>
      <c r="AA18" s="363"/>
      <c r="AB18" s="333"/>
      <c r="AC18" s="333"/>
      <c r="AD18" s="333"/>
      <c r="AE18" s="333"/>
      <c r="AF18" s="333"/>
      <c r="AG18" s="333"/>
      <c r="AH18" s="333"/>
      <c r="AI18" s="333"/>
      <c r="AJ18" s="333"/>
      <c r="AK18" s="333"/>
      <c r="AL18" s="333"/>
      <c r="AM18" s="333"/>
      <c r="AN18" s="333"/>
      <c r="AO18" s="333"/>
      <c r="AP18" s="333"/>
      <c r="AQ18" s="333"/>
      <c r="AR18" s="333"/>
      <c r="AS18" s="333"/>
      <c r="AT18" s="333"/>
      <c r="AU18" s="333"/>
      <c r="AV18" s="333"/>
      <c r="AW18" s="333"/>
      <c r="AX18" s="333"/>
      <c r="AY18" s="333"/>
      <c r="AZ18" s="333"/>
      <c r="BA18" s="333"/>
      <c r="BB18" s="325"/>
      <c r="BC18" s="360"/>
      <c r="BD18" s="326"/>
    </row>
    <row r="19" spans="1:100">
      <c r="A19" s="348"/>
      <c r="B19" s="329"/>
      <c r="C19" s="349"/>
      <c r="D19" s="28">
        <v>8</v>
      </c>
      <c r="E19" s="351"/>
      <c r="F19" s="343"/>
      <c r="G19" s="128">
        <f>'14'!G18</f>
        <v>7.30025863804536E-64</v>
      </c>
      <c r="H19" s="270">
        <f>'14'!H18</f>
        <v>5.2153349860870896E-280</v>
      </c>
      <c r="I19" s="271" t="str">
        <f>'14'!I18</f>
        <v>0</v>
      </c>
      <c r="J19" s="272">
        <f>'14'!J18</f>
        <v>0</v>
      </c>
      <c r="K19" s="6"/>
      <c r="L19" s="333"/>
      <c r="M19" s="333"/>
      <c r="N19" s="333"/>
      <c r="O19" s="333"/>
      <c r="P19" s="333"/>
      <c r="Q19" s="333"/>
      <c r="R19" s="333"/>
      <c r="S19" s="333"/>
      <c r="T19" s="333"/>
      <c r="U19" s="333"/>
      <c r="V19" s="333"/>
      <c r="W19" s="333"/>
      <c r="X19" s="333"/>
      <c r="Y19" s="333"/>
      <c r="Z19" s="333"/>
      <c r="AA19" s="363"/>
      <c r="AB19" s="333"/>
      <c r="AC19" s="333"/>
      <c r="AD19" s="333"/>
      <c r="AE19" s="333"/>
      <c r="AF19" s="333"/>
      <c r="AG19" s="333"/>
      <c r="AH19" s="333"/>
      <c r="AI19" s="333"/>
      <c r="AJ19" s="333"/>
      <c r="AK19" s="333"/>
      <c r="AL19" s="333"/>
      <c r="AM19" s="333"/>
      <c r="AN19" s="333"/>
      <c r="AO19" s="333"/>
      <c r="AP19" s="333"/>
      <c r="AQ19" s="333"/>
      <c r="AR19" s="333"/>
      <c r="AS19" s="333"/>
      <c r="AT19" s="333"/>
      <c r="AU19" s="333"/>
      <c r="AV19" s="333"/>
      <c r="AW19" s="333"/>
      <c r="AX19" s="333"/>
      <c r="AY19" s="333"/>
      <c r="AZ19" s="333"/>
      <c r="BA19" s="333"/>
      <c r="BB19" s="325"/>
      <c r="BC19" s="360"/>
      <c r="BD19" s="326"/>
    </row>
    <row r="20" spans="1:100">
      <c r="A20" s="348"/>
      <c r="B20" s="329"/>
      <c r="C20" s="349"/>
      <c r="D20" s="28">
        <v>9</v>
      </c>
      <c r="E20" s="351"/>
      <c r="F20" s="343"/>
      <c r="G20" s="128">
        <f>'14'!G19</f>
        <v>3.5758386362116399E-60</v>
      </c>
      <c r="H20" s="270">
        <f>'14'!H19</f>
        <v>2.3685241393983299E-255</v>
      </c>
      <c r="I20" s="271">
        <f>'14'!I19</f>
        <v>1.4999860869649901E-284</v>
      </c>
      <c r="J20" s="272">
        <f>'14'!J19</f>
        <v>0</v>
      </c>
      <c r="K20" s="6"/>
      <c r="L20" s="333"/>
      <c r="M20" s="333"/>
      <c r="N20" s="333"/>
      <c r="O20" s="333"/>
      <c r="P20" s="333"/>
      <c r="Q20" s="333"/>
      <c r="R20" s="333"/>
      <c r="S20" s="333"/>
      <c r="T20" s="333"/>
      <c r="U20" s="333"/>
      <c r="V20" s="333"/>
      <c r="W20" s="333"/>
      <c r="X20" s="333"/>
      <c r="Y20" s="333"/>
      <c r="Z20" s="333"/>
      <c r="AA20" s="363"/>
      <c r="AB20" s="333"/>
      <c r="AC20" s="333"/>
      <c r="AD20" s="333"/>
      <c r="AE20" s="333"/>
      <c r="AF20" s="333"/>
      <c r="AG20" s="333"/>
      <c r="AH20" s="333"/>
      <c r="AI20" s="333"/>
      <c r="AJ20" s="333"/>
      <c r="AK20" s="333"/>
      <c r="AL20" s="333"/>
      <c r="AM20" s="333"/>
      <c r="AN20" s="333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25"/>
      <c r="BC20" s="360"/>
      <c r="BD20" s="326"/>
    </row>
    <row r="21" spans="1:100">
      <c r="A21" s="348"/>
      <c r="B21" s="329"/>
      <c r="C21" s="349"/>
      <c r="D21" s="29">
        <v>10</v>
      </c>
      <c r="E21" s="352"/>
      <c r="F21" s="344"/>
      <c r="G21" s="274">
        <f>'14'!G20</f>
        <v>7.26530774169935E-55</v>
      </c>
      <c r="H21" s="275">
        <f>'14'!H20</f>
        <v>3.08345780710817E-221</v>
      </c>
      <c r="I21" s="276">
        <f>'14'!I20</f>
        <v>1.68371203011061E-247</v>
      </c>
      <c r="J21" s="277">
        <f>'14'!J20</f>
        <v>0</v>
      </c>
      <c r="K21" s="30"/>
      <c r="L21" s="334"/>
      <c r="M21" s="358"/>
      <c r="N21" s="358"/>
      <c r="O21" s="358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  <c r="AA21" s="364"/>
      <c r="AB21" s="358"/>
      <c r="AC21" s="358"/>
      <c r="AD21" s="358"/>
      <c r="AE21" s="358"/>
      <c r="AF21" s="358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25"/>
      <c r="BC21" s="361"/>
      <c r="BD21" s="326"/>
    </row>
    <row r="22" spans="1:100" ht="14.5" customHeight="1">
      <c r="A22" s="348"/>
      <c r="B22" s="328">
        <v>0.05</v>
      </c>
      <c r="C22" s="349"/>
      <c r="D22" s="26">
        <v>-9</v>
      </c>
      <c r="E22" s="339">
        <v>5.7376294935465395E-10</v>
      </c>
      <c r="F22" s="342">
        <v>2.3615289999999999E-7</v>
      </c>
      <c r="G22" s="100">
        <f>'14'!G41</f>
        <v>4.1511669152929402E-14</v>
      </c>
      <c r="H22" s="64">
        <f>'14'!H41</f>
        <v>1.06566772202865E-47</v>
      </c>
      <c r="I22" s="269">
        <f>'14'!I41</f>
        <v>1.99724644055448E-53</v>
      </c>
      <c r="J22" s="204">
        <f>'14'!J41</f>
        <v>1.9400500836147001E-100</v>
      </c>
      <c r="K22" s="27"/>
      <c r="L22" s="332">
        <f t="shared" ref="L22" si="1">1-SUM(M22:BC41)</f>
        <v>4.7887071037755469E-4</v>
      </c>
      <c r="M22" s="357">
        <f t="shared" ref="M22" si="2">G32+I32</f>
        <v>1.05727426710791E-9</v>
      </c>
      <c r="N22" s="357">
        <f t="shared" ref="N22" si="3">G39+I39+J32</f>
        <v>4.9926866312593103E-18</v>
      </c>
      <c r="O22" s="357">
        <f t="shared" ref="O22" si="4">G41+I41+H32</f>
        <v>8.1225737630472445E-16</v>
      </c>
      <c r="P22" s="357">
        <f t="shared" ref="P22" si="5">G34+I34+J39</f>
        <v>4.1511669152929402E-14</v>
      </c>
      <c r="Q22" s="357">
        <f t="shared" ref="Q22" si="6">G30+I30</f>
        <v>1.1713383167380703E-3</v>
      </c>
      <c r="R22" s="357">
        <f t="shared" ref="R22" si="7">G36+I36+H39+J41</f>
        <v>3.6820729084800898E-17</v>
      </c>
      <c r="S22" s="357">
        <f t="shared" ref="S22" si="8">G23+I23</f>
        <v>4.16908787752663E-12</v>
      </c>
      <c r="T22" s="357">
        <f t="shared" ref="T22" si="9">G25+I25+J34</f>
        <v>1.0745581150962221E-6</v>
      </c>
      <c r="U22" s="357">
        <f t="shared" ref="U22" si="10">G28+I28+H41</f>
        <v>0.70541168110080221</v>
      </c>
      <c r="V22" s="357">
        <f t="shared" ref="V22" si="11">G37+I37+J30</f>
        <v>4.9926866312593103E-18</v>
      </c>
      <c r="W22" s="357">
        <f t="shared" ref="W22" si="12">G26+I26</f>
        <v>1.1713383167380703E-3</v>
      </c>
      <c r="X22" s="357">
        <f t="shared" ref="X22" si="13">G29+I29+J36+H34</f>
        <v>0.14588187406188791</v>
      </c>
      <c r="Y22" s="357">
        <f t="shared" ref="Y22" si="14">G35+I35</f>
        <v>8.1225737629783198E-16</v>
      </c>
      <c r="Z22" s="357">
        <f t="shared" ref="Z22" si="15">G27+I27+J23</f>
        <v>0.14588187406188791</v>
      </c>
      <c r="AA22" s="362">
        <f t="shared" ref="AA22" si="16">G38+I38+H30</f>
        <v>1.0958027890606909E-11</v>
      </c>
      <c r="AB22" s="357">
        <f t="shared" ref="AB22" si="17">G24+I24+J25</f>
        <v>1.05727426710791E-9</v>
      </c>
      <c r="AC22" s="357">
        <f t="shared" ref="AC22" si="18">G40+I40</f>
        <v>3.6820729084800898E-17</v>
      </c>
      <c r="AD22" s="357">
        <f t="shared" ref="AD22" si="19">G33+I33+J28+H36</f>
        <v>4.16908787752663E-12</v>
      </c>
      <c r="AE22" s="357">
        <f t="shared" ref="AE22" si="20">G22+I22</f>
        <v>4.1511669152929402E-14</v>
      </c>
      <c r="AF22" s="357">
        <f t="shared" ref="AF22" si="21">G31+I31+J37</f>
        <v>1.0745581150962221E-6</v>
      </c>
      <c r="AG22" s="357">
        <f t="shared" ref="AG22" si="22">H23</f>
        <v>4.6056089820771498E-37</v>
      </c>
      <c r="AH22" s="357">
        <f t="shared" ref="AH22" si="23">J26</f>
        <v>5.1106630111016203E-42</v>
      </c>
      <c r="AI22" s="357">
        <f>J29+H25</f>
        <v>3.7258066716526499E-18</v>
      </c>
      <c r="AJ22" s="357">
        <f t="shared" ref="AJ22" si="24">F22</f>
        <v>2.3615289999999999E-7</v>
      </c>
      <c r="AK22" s="357">
        <f t="shared" ref="AK22" si="25">J35</f>
        <v>6.9776094186269895E-117</v>
      </c>
      <c r="AL22" s="357">
        <f t="shared" ref="AL22" si="26">H28</f>
        <v>5.3154839426189202E-7</v>
      </c>
      <c r="AM22" s="357">
        <f t="shared" ref="AM22" si="27">J27</f>
        <v>2.9261350682649101E-36</v>
      </c>
      <c r="AN22" s="357">
        <f t="shared" ref="AN22" si="28">J38+H37</f>
        <v>2.8954350620771998E-72</v>
      </c>
      <c r="AO22" s="357">
        <f t="shared" ref="AO22" si="29">J24</f>
        <v>1.5005002837521701E-66</v>
      </c>
      <c r="AP22" s="357">
        <f t="shared" ref="AP22" si="30">H26</f>
        <v>1.0958025393496901E-11</v>
      </c>
      <c r="AQ22" s="357">
        <f t="shared" ref="AQ22" si="31">J40</f>
        <v>8.3820089481565899E-131</v>
      </c>
      <c r="AR22" s="357">
        <f t="shared" ref="AR22" si="32">H29+J33</f>
        <v>5.19476966802323E-8</v>
      </c>
      <c r="AS22" s="357">
        <f t="shared" ref="AS22" si="33">J22</f>
        <v>1.9400500836147001E-100</v>
      </c>
      <c r="AT22" s="357">
        <f t="shared" ref="AT22" si="34">H35</f>
        <v>9.3172590408187299E-58</v>
      </c>
      <c r="AU22" s="357">
        <f t="shared" ref="AU22" si="35">J31</f>
        <v>2.0757815080387501E-52</v>
      </c>
      <c r="AV22" s="357">
        <f t="shared" ref="AV22" si="36">H27</f>
        <v>5.19476966802323E-8</v>
      </c>
      <c r="AW22" s="357">
        <f t="shared" ref="AW22" si="37">H38</f>
        <v>8.7766553911308903E-75</v>
      </c>
      <c r="AX22" s="357">
        <f t="shared" ref="AX22" si="38">H24</f>
        <v>6.8924506585593895E-27</v>
      </c>
      <c r="AY22" s="357">
        <f t="shared" ref="AY22" si="39">E22</f>
        <v>5.7376294935465395E-10</v>
      </c>
      <c r="AZ22" s="357">
        <f t="shared" ref="AZ22" si="40">H40</f>
        <v>3.0579444827835302E-66</v>
      </c>
      <c r="BA22" s="357">
        <f t="shared" ref="BA22" si="41">H33</f>
        <v>4.6056089820771498E-37</v>
      </c>
      <c r="BB22" s="325">
        <f t="shared" ref="BB22" si="42">H22</f>
        <v>1.06566772202865E-47</v>
      </c>
      <c r="BC22" s="359">
        <f t="shared" ref="BC22" si="43">H31</f>
        <v>3.7258066716526499E-18</v>
      </c>
      <c r="BD22" s="326">
        <f>SUMPRODUCT($L$1:$BC$1,BF22:CW22)</f>
        <v>10.160429711053812</v>
      </c>
      <c r="BF22" s="12">
        <f>L22</f>
        <v>4.7887071037755469E-4</v>
      </c>
      <c r="BG22" s="23">
        <f t="shared" ref="BG22:CV22" si="44">M22</f>
        <v>1.05727426710791E-9</v>
      </c>
      <c r="BH22" s="23">
        <f t="shared" si="44"/>
        <v>4.9926866312593103E-18</v>
      </c>
      <c r="BI22" s="23">
        <f t="shared" si="44"/>
        <v>8.1225737630472445E-16</v>
      </c>
      <c r="BJ22" s="23">
        <f t="shared" si="44"/>
        <v>4.1511669152929402E-14</v>
      </c>
      <c r="BK22" s="23">
        <f t="shared" si="44"/>
        <v>1.1713383167380703E-3</v>
      </c>
      <c r="BL22" s="23">
        <f t="shared" si="44"/>
        <v>3.6820729084800898E-17</v>
      </c>
      <c r="BM22" s="23">
        <f t="shared" si="44"/>
        <v>4.16908787752663E-12</v>
      </c>
      <c r="BN22" s="23">
        <f t="shared" si="44"/>
        <v>1.0745581150962221E-6</v>
      </c>
      <c r="BO22" s="23">
        <f t="shared" si="44"/>
        <v>0.70541168110080221</v>
      </c>
      <c r="BP22" s="23">
        <f t="shared" si="44"/>
        <v>4.9926866312593103E-18</v>
      </c>
      <c r="BQ22" s="23">
        <f t="shared" si="44"/>
        <v>1.1713383167380703E-3</v>
      </c>
      <c r="BR22" s="23">
        <f t="shared" si="44"/>
        <v>0.14588187406188791</v>
      </c>
      <c r="BS22" s="23">
        <f t="shared" si="44"/>
        <v>8.1225737629783198E-16</v>
      </c>
      <c r="BT22" s="23">
        <f t="shared" si="44"/>
        <v>0.14588187406188791</v>
      </c>
      <c r="BU22" s="23">
        <f t="shared" si="44"/>
        <v>1.0958027890606909E-11</v>
      </c>
      <c r="BV22" s="23">
        <f t="shared" si="44"/>
        <v>1.05727426710791E-9</v>
      </c>
      <c r="BW22" s="23">
        <f t="shared" si="44"/>
        <v>3.6820729084800898E-17</v>
      </c>
      <c r="BX22" s="23">
        <f t="shared" si="44"/>
        <v>4.16908787752663E-12</v>
      </c>
      <c r="BY22" s="23">
        <f t="shared" si="44"/>
        <v>4.1511669152929402E-14</v>
      </c>
      <c r="BZ22" s="23">
        <f t="shared" si="44"/>
        <v>1.0745581150962221E-6</v>
      </c>
      <c r="CA22" s="23">
        <f t="shared" si="44"/>
        <v>4.6056089820771498E-37</v>
      </c>
      <c r="CB22" s="23">
        <f t="shared" si="44"/>
        <v>5.1106630111016203E-42</v>
      </c>
      <c r="CC22" s="23">
        <f t="shared" si="44"/>
        <v>3.7258066716526499E-18</v>
      </c>
      <c r="CD22" s="23">
        <f t="shared" si="44"/>
        <v>2.3615289999999999E-7</v>
      </c>
      <c r="CE22" s="23">
        <f t="shared" si="44"/>
        <v>6.9776094186269895E-117</v>
      </c>
      <c r="CF22" s="23">
        <f t="shared" si="44"/>
        <v>5.3154839426189202E-7</v>
      </c>
      <c r="CG22" s="23">
        <f t="shared" si="44"/>
        <v>2.9261350682649101E-36</v>
      </c>
      <c r="CH22" s="23">
        <f t="shared" si="44"/>
        <v>2.8954350620771998E-72</v>
      </c>
      <c r="CI22" s="23">
        <f t="shared" si="44"/>
        <v>1.5005002837521701E-66</v>
      </c>
      <c r="CJ22" s="23">
        <f t="shared" si="44"/>
        <v>1.0958025393496901E-11</v>
      </c>
      <c r="CK22" s="23">
        <f t="shared" si="44"/>
        <v>8.3820089481565899E-131</v>
      </c>
      <c r="CL22" s="23">
        <f t="shared" si="44"/>
        <v>5.19476966802323E-8</v>
      </c>
      <c r="CM22" s="23">
        <f t="shared" si="44"/>
        <v>1.9400500836147001E-100</v>
      </c>
      <c r="CN22" s="23">
        <f t="shared" si="44"/>
        <v>9.3172590408187299E-58</v>
      </c>
      <c r="CO22" s="23">
        <f t="shared" si="44"/>
        <v>2.0757815080387501E-52</v>
      </c>
      <c r="CP22" s="23">
        <f t="shared" si="44"/>
        <v>5.19476966802323E-8</v>
      </c>
      <c r="CQ22" s="23">
        <f t="shared" si="44"/>
        <v>8.7766553911308903E-75</v>
      </c>
      <c r="CR22" s="23">
        <f t="shared" si="44"/>
        <v>6.8924506585593895E-27</v>
      </c>
      <c r="CS22" s="23">
        <f t="shared" si="44"/>
        <v>5.7376294935465395E-10</v>
      </c>
      <c r="CT22" s="23">
        <f t="shared" si="44"/>
        <v>3.0579444827835302E-66</v>
      </c>
      <c r="CU22" s="23">
        <f t="shared" si="44"/>
        <v>4.6056089820771498E-37</v>
      </c>
      <c r="CV22" s="24">
        <f t="shared" si="44"/>
        <v>1.06566772202865E-47</v>
      </c>
    </row>
    <row r="23" spans="1:100" ht="14.5" customHeight="1">
      <c r="A23" s="348"/>
      <c r="B23" s="329"/>
      <c r="C23" s="349"/>
      <c r="D23" s="28">
        <v>-8</v>
      </c>
      <c r="E23" s="340"/>
      <c r="F23" s="343"/>
      <c r="G23" s="128">
        <f>'14'!G22</f>
        <v>4.16908787752663E-12</v>
      </c>
      <c r="H23" s="270">
        <f>'14'!H22</f>
        <v>4.6056089820771498E-37</v>
      </c>
      <c r="I23" s="271">
        <f>'14'!I22</f>
        <v>6.8895037959537295E-42</v>
      </c>
      <c r="J23" s="272">
        <f>'14'!J22</f>
        <v>4.2767902362840601E-83</v>
      </c>
      <c r="K23" s="6"/>
      <c r="L23" s="333"/>
      <c r="M23" s="333"/>
      <c r="N23" s="333"/>
      <c r="O23" s="333"/>
      <c r="P23" s="333"/>
      <c r="Q23" s="333"/>
      <c r="R23" s="333"/>
      <c r="S23" s="333"/>
      <c r="T23" s="333"/>
      <c r="U23" s="333"/>
      <c r="V23" s="333"/>
      <c r="W23" s="333"/>
      <c r="X23" s="333"/>
      <c r="Y23" s="333"/>
      <c r="Z23" s="333"/>
      <c r="AA23" s="363"/>
      <c r="AB23" s="333"/>
      <c r="AC23" s="333"/>
      <c r="AD23" s="333"/>
      <c r="AE23" s="333"/>
      <c r="AF23" s="333"/>
      <c r="AG23" s="333"/>
      <c r="AH23" s="333"/>
      <c r="AI23" s="333"/>
      <c r="AJ23" s="333"/>
      <c r="AK23" s="333"/>
      <c r="AL23" s="333"/>
      <c r="AM23" s="333"/>
      <c r="AN23" s="333"/>
      <c r="AO23" s="333"/>
      <c r="AP23" s="333"/>
      <c r="AQ23" s="333"/>
      <c r="AR23" s="333"/>
      <c r="AS23" s="333"/>
      <c r="AT23" s="333"/>
      <c r="AU23" s="333"/>
      <c r="AV23" s="333"/>
      <c r="AW23" s="333"/>
      <c r="AX23" s="333"/>
      <c r="AY23" s="333"/>
      <c r="AZ23" s="333"/>
      <c r="BA23" s="333"/>
      <c r="BB23" s="325"/>
      <c r="BC23" s="360"/>
      <c r="BD23" s="326"/>
    </row>
    <row r="24" spans="1:100" ht="14.5" customHeight="1">
      <c r="A24" s="348"/>
      <c r="B24" s="329"/>
      <c r="C24" s="349"/>
      <c r="D24" s="28">
        <v>-7</v>
      </c>
      <c r="E24" s="340"/>
      <c r="F24" s="343"/>
      <c r="G24" s="128">
        <f>'14'!G23</f>
        <v>1.05727426710791E-9</v>
      </c>
      <c r="H24" s="270">
        <f>'14'!H23</f>
        <v>6.8924506585593895E-27</v>
      </c>
      <c r="I24" s="271">
        <f>'14'!I23</f>
        <v>7.39395686756485E-31</v>
      </c>
      <c r="J24" s="272">
        <f>'14'!J23</f>
        <v>1.5005002837521701E-66</v>
      </c>
      <c r="K24" s="6"/>
      <c r="L24" s="333"/>
      <c r="M24" s="333"/>
      <c r="N24" s="333"/>
      <c r="O24" s="333"/>
      <c r="P24" s="333"/>
      <c r="Q24" s="333"/>
      <c r="R24" s="333"/>
      <c r="S24" s="333"/>
      <c r="T24" s="333"/>
      <c r="U24" s="333"/>
      <c r="V24" s="333"/>
      <c r="W24" s="333"/>
      <c r="X24" s="333"/>
      <c r="Y24" s="333"/>
      <c r="Z24" s="333"/>
      <c r="AA24" s="363"/>
      <c r="AB24" s="333"/>
      <c r="AC24" s="333"/>
      <c r="AD24" s="333"/>
      <c r="AE24" s="333"/>
      <c r="AF24" s="333"/>
      <c r="AG24" s="333"/>
      <c r="AH24" s="333"/>
      <c r="AI24" s="333"/>
      <c r="AJ24" s="333"/>
      <c r="AK24" s="333"/>
      <c r="AL24" s="333"/>
      <c r="AM24" s="333"/>
      <c r="AN24" s="333"/>
      <c r="AO24" s="333"/>
      <c r="AP24" s="333"/>
      <c r="AQ24" s="333"/>
      <c r="AR24" s="333"/>
      <c r="AS24" s="333"/>
      <c r="AT24" s="333"/>
      <c r="AU24" s="333"/>
      <c r="AV24" s="333"/>
      <c r="AW24" s="333"/>
      <c r="AX24" s="333"/>
      <c r="AY24" s="333"/>
      <c r="AZ24" s="333"/>
      <c r="BA24" s="333"/>
      <c r="BB24" s="325"/>
      <c r="BC24" s="360"/>
      <c r="BD24" s="326"/>
    </row>
    <row r="25" spans="1:100" ht="14.5" customHeight="1">
      <c r="A25" s="348"/>
      <c r="B25" s="329"/>
      <c r="C25" s="349"/>
      <c r="D25" s="28">
        <v>-6</v>
      </c>
      <c r="E25" s="340"/>
      <c r="F25" s="343"/>
      <c r="G25" s="128">
        <f>'14'!G24</f>
        <v>1.07455811509622E-6</v>
      </c>
      <c r="H25" s="270">
        <f>'14'!H24</f>
        <v>3.7258066716526499E-18</v>
      </c>
      <c r="I25" s="271">
        <f>'14'!I24</f>
        <v>2.121807726551E-21</v>
      </c>
      <c r="J25" s="272">
        <f>'14'!J24</f>
        <v>2.0757815080387501E-52</v>
      </c>
      <c r="K25" s="6"/>
      <c r="L25" s="333"/>
      <c r="M25" s="333"/>
      <c r="N25" s="333"/>
      <c r="O25" s="333"/>
      <c r="P25" s="333"/>
      <c r="Q25" s="333"/>
      <c r="R25" s="333"/>
      <c r="S25" s="333"/>
      <c r="T25" s="333"/>
      <c r="U25" s="333"/>
      <c r="V25" s="333"/>
      <c r="W25" s="333"/>
      <c r="X25" s="333"/>
      <c r="Y25" s="333"/>
      <c r="Z25" s="333"/>
      <c r="AA25" s="363"/>
      <c r="AB25" s="333"/>
      <c r="AC25" s="333"/>
      <c r="AD25" s="333"/>
      <c r="AE25" s="333"/>
      <c r="AF25" s="333"/>
      <c r="AG25" s="333"/>
      <c r="AH25" s="333"/>
      <c r="AI25" s="333"/>
      <c r="AJ25" s="333"/>
      <c r="AK25" s="333"/>
      <c r="AL25" s="333"/>
      <c r="AM25" s="333"/>
      <c r="AN25" s="333"/>
      <c r="AO25" s="333"/>
      <c r="AP25" s="333"/>
      <c r="AQ25" s="333"/>
      <c r="AR25" s="333"/>
      <c r="AS25" s="333"/>
      <c r="AT25" s="333"/>
      <c r="AU25" s="333"/>
      <c r="AV25" s="333"/>
      <c r="AW25" s="333"/>
      <c r="AX25" s="333"/>
      <c r="AY25" s="333"/>
      <c r="AZ25" s="333"/>
      <c r="BA25" s="333"/>
      <c r="BB25" s="325"/>
      <c r="BC25" s="360"/>
      <c r="BD25" s="326"/>
    </row>
    <row r="26" spans="1:100" ht="14.5" customHeight="1">
      <c r="A26" s="348"/>
      <c r="B26" s="329"/>
      <c r="C26" s="349"/>
      <c r="D26" s="28">
        <v>-5</v>
      </c>
      <c r="E26" s="340"/>
      <c r="F26" s="343"/>
      <c r="G26" s="128">
        <f>'14'!G25</f>
        <v>1.1713383167171799E-3</v>
      </c>
      <c r="H26" s="270">
        <f>'14'!H25</f>
        <v>1.0958025393496901E-11</v>
      </c>
      <c r="I26" s="271">
        <f>'14'!I25</f>
        <v>2.08904881027126E-14</v>
      </c>
      <c r="J26" s="272">
        <f>'14'!J25</f>
        <v>5.1106630111016203E-42</v>
      </c>
      <c r="K26" s="6"/>
      <c r="L26" s="333"/>
      <c r="M26" s="333"/>
      <c r="N26" s="333"/>
      <c r="O26" s="333"/>
      <c r="P26" s="333"/>
      <c r="Q26" s="333"/>
      <c r="R26" s="333"/>
      <c r="S26" s="333"/>
      <c r="T26" s="333"/>
      <c r="U26" s="333"/>
      <c r="V26" s="333"/>
      <c r="W26" s="333"/>
      <c r="X26" s="333"/>
      <c r="Y26" s="333"/>
      <c r="Z26" s="333"/>
      <c r="AA26" s="363"/>
      <c r="AB26" s="333"/>
      <c r="AC26" s="333"/>
      <c r="AD26" s="333"/>
      <c r="AE26" s="333"/>
      <c r="AF26" s="333"/>
      <c r="AG26" s="333"/>
      <c r="AH26" s="333"/>
      <c r="AI26" s="333"/>
      <c r="AJ26" s="333"/>
      <c r="AK26" s="333"/>
      <c r="AL26" s="333"/>
      <c r="AM26" s="333"/>
      <c r="AN26" s="333"/>
      <c r="AO26" s="333"/>
      <c r="AP26" s="333"/>
      <c r="AQ26" s="333"/>
      <c r="AR26" s="333"/>
      <c r="AS26" s="333"/>
      <c r="AT26" s="333"/>
      <c r="AU26" s="333"/>
      <c r="AV26" s="333"/>
      <c r="AW26" s="333"/>
      <c r="AX26" s="333"/>
      <c r="AY26" s="333"/>
      <c r="AZ26" s="333"/>
      <c r="BA26" s="333"/>
      <c r="BB26" s="325"/>
      <c r="BC26" s="360"/>
      <c r="BD26" s="326"/>
    </row>
    <row r="27" spans="1:100" ht="14.5" customHeight="1">
      <c r="A27" s="348"/>
      <c r="B27" s="329"/>
      <c r="C27" s="349"/>
      <c r="D27" s="28">
        <v>-4</v>
      </c>
      <c r="E27" s="340"/>
      <c r="F27" s="343"/>
      <c r="G27" s="128">
        <f>'14'!G26</f>
        <v>0.14588187387364199</v>
      </c>
      <c r="H27" s="270">
        <f>'14'!H26</f>
        <v>5.19476966802323E-8</v>
      </c>
      <c r="I27" s="271">
        <f>'14'!I26</f>
        <v>1.88245920738723E-10</v>
      </c>
      <c r="J27" s="272">
        <f>'14'!J26</f>
        <v>2.9261350682649101E-36</v>
      </c>
      <c r="K27" s="6"/>
      <c r="L27" s="333"/>
      <c r="M27" s="333"/>
      <c r="N27" s="333"/>
      <c r="O27" s="333"/>
      <c r="P27" s="333"/>
      <c r="Q27" s="333"/>
      <c r="R27" s="333"/>
      <c r="S27" s="333"/>
      <c r="T27" s="333"/>
      <c r="U27" s="333"/>
      <c r="V27" s="333"/>
      <c r="W27" s="333"/>
      <c r="X27" s="333"/>
      <c r="Y27" s="333"/>
      <c r="Z27" s="333"/>
      <c r="AA27" s="363"/>
      <c r="AB27" s="333"/>
      <c r="AC27" s="333"/>
      <c r="AD27" s="333"/>
      <c r="AE27" s="333"/>
      <c r="AF27" s="333"/>
      <c r="AG27" s="333"/>
      <c r="AH27" s="333"/>
      <c r="AI27" s="333"/>
      <c r="AJ27" s="333"/>
      <c r="AK27" s="333"/>
      <c r="AL27" s="333"/>
      <c r="AM27" s="333"/>
      <c r="AN27" s="333"/>
      <c r="AO27" s="333"/>
      <c r="AP27" s="333"/>
      <c r="AQ27" s="333"/>
      <c r="AR27" s="333"/>
      <c r="AS27" s="333"/>
      <c r="AT27" s="333"/>
      <c r="AU27" s="333"/>
      <c r="AV27" s="333"/>
      <c r="AW27" s="333"/>
      <c r="AX27" s="333"/>
      <c r="AY27" s="333"/>
      <c r="AZ27" s="333"/>
      <c r="BA27" s="333"/>
      <c r="BB27" s="325"/>
      <c r="BC27" s="360"/>
      <c r="BD27" s="326"/>
    </row>
    <row r="28" spans="1:100" ht="14.5" customHeight="1">
      <c r="A28" s="348"/>
      <c r="B28" s="329"/>
      <c r="C28" s="349"/>
      <c r="D28" s="28">
        <v>-3</v>
      </c>
      <c r="E28" s="340"/>
      <c r="F28" s="343"/>
      <c r="G28" s="128">
        <f>'14'!G27</f>
        <v>0.70541167891770795</v>
      </c>
      <c r="H28" s="270">
        <f>'14'!H27</f>
        <v>5.3154839426189202E-7</v>
      </c>
      <c r="I28" s="271">
        <f>'14'!I27</f>
        <v>2.1830942847629901E-9</v>
      </c>
      <c r="J28" s="272">
        <f>'14'!J27</f>
        <v>7.1097196867935696E-35</v>
      </c>
      <c r="K28" s="6"/>
      <c r="L28" s="333"/>
      <c r="M28" s="333"/>
      <c r="N28" s="333"/>
      <c r="O28" s="333"/>
      <c r="P28" s="333"/>
      <c r="Q28" s="333"/>
      <c r="R28" s="333"/>
      <c r="S28" s="333"/>
      <c r="T28" s="333"/>
      <c r="U28" s="333"/>
      <c r="V28" s="333"/>
      <c r="W28" s="333"/>
      <c r="X28" s="333"/>
      <c r="Y28" s="333"/>
      <c r="Z28" s="333"/>
      <c r="AA28" s="363"/>
      <c r="AB28" s="333"/>
      <c r="AC28" s="333"/>
      <c r="AD28" s="333"/>
      <c r="AE28" s="333"/>
      <c r="AF28" s="333"/>
      <c r="AG28" s="333"/>
      <c r="AH28" s="333"/>
      <c r="AI28" s="333"/>
      <c r="AJ28" s="333"/>
      <c r="AK28" s="333"/>
      <c r="AL28" s="333"/>
      <c r="AM28" s="333"/>
      <c r="AN28" s="333"/>
      <c r="AO28" s="333"/>
      <c r="AP28" s="333"/>
      <c r="AQ28" s="333"/>
      <c r="AR28" s="333"/>
      <c r="AS28" s="333"/>
      <c r="AT28" s="333"/>
      <c r="AU28" s="333"/>
      <c r="AV28" s="333"/>
      <c r="AW28" s="333"/>
      <c r="AX28" s="333"/>
      <c r="AY28" s="333"/>
      <c r="AZ28" s="333"/>
      <c r="BA28" s="333"/>
      <c r="BB28" s="325"/>
      <c r="BC28" s="360"/>
      <c r="BD28" s="326"/>
    </row>
    <row r="29" spans="1:100" ht="14.5" customHeight="1">
      <c r="A29" s="348"/>
      <c r="B29" s="329"/>
      <c r="C29" s="349"/>
      <c r="D29" s="28">
        <v>-2</v>
      </c>
      <c r="E29" s="340"/>
      <c r="F29" s="343"/>
      <c r="G29" s="128">
        <f>'14'!G28</f>
        <v>0.14588187387364199</v>
      </c>
      <c r="H29" s="270">
        <f>'14'!H28</f>
        <v>5.19476966802323E-8</v>
      </c>
      <c r="I29" s="271">
        <f>'14'!I28</f>
        <v>1.88245920738723E-10</v>
      </c>
      <c r="J29" s="272">
        <f>'14'!J28</f>
        <v>2.9261350682649101E-36</v>
      </c>
      <c r="K29" s="6"/>
      <c r="L29" s="333"/>
      <c r="M29" s="333"/>
      <c r="N29" s="333"/>
      <c r="O29" s="333"/>
      <c r="P29" s="333"/>
      <c r="Q29" s="333"/>
      <c r="R29" s="333"/>
      <c r="S29" s="333"/>
      <c r="T29" s="333"/>
      <c r="U29" s="333"/>
      <c r="V29" s="333"/>
      <c r="W29" s="333"/>
      <c r="X29" s="333"/>
      <c r="Y29" s="333"/>
      <c r="Z29" s="333"/>
      <c r="AA29" s="363"/>
      <c r="AB29" s="333"/>
      <c r="AC29" s="333"/>
      <c r="AD29" s="333"/>
      <c r="AE29" s="333"/>
      <c r="AF29" s="333"/>
      <c r="AG29" s="333"/>
      <c r="AH29" s="333"/>
      <c r="AI29" s="333"/>
      <c r="AJ29" s="333"/>
      <c r="AK29" s="333"/>
      <c r="AL29" s="333"/>
      <c r="AM29" s="333"/>
      <c r="AN29" s="333"/>
      <c r="AO29" s="333"/>
      <c r="AP29" s="333"/>
      <c r="AQ29" s="333"/>
      <c r="AR29" s="333"/>
      <c r="AS29" s="333"/>
      <c r="AT29" s="333"/>
      <c r="AU29" s="333"/>
      <c r="AV29" s="333"/>
      <c r="AW29" s="333"/>
      <c r="AX29" s="333"/>
      <c r="AY29" s="333"/>
      <c r="AZ29" s="333"/>
      <c r="BA29" s="333"/>
      <c r="BB29" s="325"/>
      <c r="BC29" s="360"/>
      <c r="BD29" s="326"/>
    </row>
    <row r="30" spans="1:100" ht="14.5" customHeight="1">
      <c r="A30" s="348"/>
      <c r="B30" s="329"/>
      <c r="C30" s="349"/>
      <c r="D30" s="28">
        <v>-1</v>
      </c>
      <c r="E30" s="340"/>
      <c r="F30" s="343"/>
      <c r="G30" s="128">
        <f>'14'!G29</f>
        <v>1.1713383167171799E-3</v>
      </c>
      <c r="H30" s="270">
        <f>'14'!H29</f>
        <v>1.0958025393496901E-11</v>
      </c>
      <c r="I30" s="271">
        <f>'14'!I29</f>
        <v>2.08904881027126E-14</v>
      </c>
      <c r="J30" s="272">
        <f>'14'!J29</f>
        <v>5.1106630111016203E-42</v>
      </c>
      <c r="K30" s="6"/>
      <c r="L30" s="333"/>
      <c r="M30" s="333"/>
      <c r="N30" s="333"/>
      <c r="O30" s="333"/>
      <c r="P30" s="333"/>
      <c r="Q30" s="333"/>
      <c r="R30" s="333"/>
      <c r="S30" s="333"/>
      <c r="T30" s="333"/>
      <c r="U30" s="333"/>
      <c r="V30" s="333"/>
      <c r="W30" s="333"/>
      <c r="X30" s="333"/>
      <c r="Y30" s="333"/>
      <c r="Z30" s="333"/>
      <c r="AA30" s="363"/>
      <c r="AB30" s="333"/>
      <c r="AC30" s="333"/>
      <c r="AD30" s="333"/>
      <c r="AE30" s="333"/>
      <c r="AF30" s="333"/>
      <c r="AG30" s="333"/>
      <c r="AH30" s="333"/>
      <c r="AI30" s="333"/>
      <c r="AJ30" s="333"/>
      <c r="AK30" s="333"/>
      <c r="AL30" s="333"/>
      <c r="AM30" s="333"/>
      <c r="AN30" s="333"/>
      <c r="AO30" s="333"/>
      <c r="AP30" s="333"/>
      <c r="AQ30" s="333"/>
      <c r="AR30" s="333"/>
      <c r="AS30" s="333"/>
      <c r="AT30" s="333"/>
      <c r="AU30" s="333"/>
      <c r="AV30" s="333"/>
      <c r="AW30" s="333"/>
      <c r="AX30" s="333"/>
      <c r="AY30" s="333"/>
      <c r="AZ30" s="333"/>
      <c r="BA30" s="333"/>
      <c r="BB30" s="325"/>
      <c r="BC30" s="360"/>
      <c r="BD30" s="326"/>
    </row>
    <row r="31" spans="1:100" ht="14.5" customHeight="1">
      <c r="A31" s="348"/>
      <c r="B31" s="329"/>
      <c r="C31" s="349"/>
      <c r="D31" s="28">
        <v>0</v>
      </c>
      <c r="E31" s="340"/>
      <c r="F31" s="343"/>
      <c r="G31" s="128">
        <f>'14'!G30</f>
        <v>1.07455811509622E-6</v>
      </c>
      <c r="H31" s="270">
        <f>'14'!H30</f>
        <v>3.7258066716526499E-18</v>
      </c>
      <c r="I31" s="271">
        <f>'14'!I30</f>
        <v>2.121807726551E-21</v>
      </c>
      <c r="J31" s="272">
        <f>'14'!J30</f>
        <v>2.0757815080387501E-52</v>
      </c>
      <c r="K31" s="6"/>
      <c r="L31" s="333"/>
      <c r="M31" s="333"/>
      <c r="N31" s="333"/>
      <c r="O31" s="333"/>
      <c r="P31" s="333"/>
      <c r="Q31" s="333"/>
      <c r="R31" s="333"/>
      <c r="S31" s="333"/>
      <c r="T31" s="333"/>
      <c r="U31" s="333"/>
      <c r="V31" s="333"/>
      <c r="W31" s="333"/>
      <c r="X31" s="333"/>
      <c r="Y31" s="333"/>
      <c r="Z31" s="333"/>
      <c r="AA31" s="363"/>
      <c r="AB31" s="333"/>
      <c r="AC31" s="333"/>
      <c r="AD31" s="333"/>
      <c r="AE31" s="333"/>
      <c r="AF31" s="333"/>
      <c r="AG31" s="333"/>
      <c r="AH31" s="333"/>
      <c r="AI31" s="333"/>
      <c r="AJ31" s="333"/>
      <c r="AK31" s="333"/>
      <c r="AL31" s="333"/>
      <c r="AM31" s="333"/>
      <c r="AN31" s="333"/>
      <c r="AO31" s="333"/>
      <c r="AP31" s="333"/>
      <c r="AQ31" s="333"/>
      <c r="AR31" s="333"/>
      <c r="AS31" s="333"/>
      <c r="AT31" s="333"/>
      <c r="AU31" s="333"/>
      <c r="AV31" s="333"/>
      <c r="AW31" s="333"/>
      <c r="AX31" s="333"/>
      <c r="AY31" s="333"/>
      <c r="AZ31" s="333"/>
      <c r="BA31" s="333"/>
      <c r="BB31" s="325"/>
      <c r="BC31" s="360"/>
      <c r="BD31" s="326"/>
    </row>
    <row r="32" spans="1:100" ht="14.5" customHeight="1">
      <c r="A32" s="348"/>
      <c r="B32" s="329"/>
      <c r="C32" s="349"/>
      <c r="D32" s="28">
        <v>1</v>
      </c>
      <c r="E32" s="340"/>
      <c r="F32" s="343"/>
      <c r="G32" s="128">
        <f>'14'!G31</f>
        <v>1.05727426710791E-9</v>
      </c>
      <c r="H32" s="270">
        <f>'14'!H31</f>
        <v>6.8924506585593895E-27</v>
      </c>
      <c r="I32" s="271">
        <f>'14'!I31</f>
        <v>7.39395686756485E-31</v>
      </c>
      <c r="J32" s="272">
        <f>'14'!J31</f>
        <v>1.5005002837521701E-66</v>
      </c>
      <c r="K32" s="6"/>
      <c r="L32" s="333"/>
      <c r="M32" s="333"/>
      <c r="N32" s="333"/>
      <c r="O32" s="333"/>
      <c r="P32" s="333"/>
      <c r="Q32" s="333"/>
      <c r="R32" s="333"/>
      <c r="S32" s="333"/>
      <c r="T32" s="333"/>
      <c r="U32" s="333"/>
      <c r="V32" s="333"/>
      <c r="W32" s="333"/>
      <c r="X32" s="333"/>
      <c r="Y32" s="333"/>
      <c r="Z32" s="333"/>
      <c r="AA32" s="363"/>
      <c r="AB32" s="333"/>
      <c r="AC32" s="333"/>
      <c r="AD32" s="333"/>
      <c r="AE32" s="333"/>
      <c r="AF32" s="333"/>
      <c r="AG32" s="333"/>
      <c r="AH32" s="333"/>
      <c r="AI32" s="333"/>
      <c r="AJ32" s="333"/>
      <c r="AK32" s="333"/>
      <c r="AL32" s="333"/>
      <c r="AM32" s="333"/>
      <c r="AN32" s="333"/>
      <c r="AO32" s="333"/>
      <c r="AP32" s="333"/>
      <c r="AQ32" s="333"/>
      <c r="AR32" s="333"/>
      <c r="AS32" s="333"/>
      <c r="AT32" s="333"/>
      <c r="AU32" s="333"/>
      <c r="AV32" s="333"/>
      <c r="AW32" s="333"/>
      <c r="AX32" s="333"/>
      <c r="AY32" s="333"/>
      <c r="AZ32" s="333"/>
      <c r="BA32" s="333"/>
      <c r="BB32" s="325"/>
      <c r="BC32" s="360"/>
      <c r="BD32" s="326"/>
    </row>
    <row r="33" spans="1:100" ht="14.5" customHeight="1">
      <c r="A33" s="348"/>
      <c r="B33" s="329"/>
      <c r="C33" s="349"/>
      <c r="D33" s="28">
        <v>2</v>
      </c>
      <c r="E33" s="340"/>
      <c r="F33" s="343"/>
      <c r="G33" s="128">
        <f>'14'!G32</f>
        <v>4.16908787752663E-12</v>
      </c>
      <c r="H33" s="270">
        <f>'14'!H32</f>
        <v>4.6056089820771498E-37</v>
      </c>
      <c r="I33" s="271">
        <f>'14'!I32</f>
        <v>6.8895037959537295E-42</v>
      </c>
      <c r="J33" s="272">
        <f>'14'!J32</f>
        <v>4.2767902362840601E-83</v>
      </c>
      <c r="K33" s="6"/>
      <c r="L33" s="333"/>
      <c r="M33" s="333"/>
      <c r="N33" s="333"/>
      <c r="O33" s="333"/>
      <c r="P33" s="333"/>
      <c r="Q33" s="333"/>
      <c r="R33" s="333"/>
      <c r="S33" s="333"/>
      <c r="T33" s="333"/>
      <c r="U33" s="333"/>
      <c r="V33" s="333"/>
      <c r="W33" s="333"/>
      <c r="X33" s="333"/>
      <c r="Y33" s="333"/>
      <c r="Z33" s="333"/>
      <c r="AA33" s="363"/>
      <c r="AB33" s="333"/>
      <c r="AC33" s="333"/>
      <c r="AD33" s="333"/>
      <c r="AE33" s="333"/>
      <c r="AF33" s="333"/>
      <c r="AG33" s="333"/>
      <c r="AH33" s="333"/>
      <c r="AI33" s="333"/>
      <c r="AJ33" s="333"/>
      <c r="AK33" s="333"/>
      <c r="AL33" s="333"/>
      <c r="AM33" s="333"/>
      <c r="AN33" s="333"/>
      <c r="AO33" s="333"/>
      <c r="AP33" s="333"/>
      <c r="AQ33" s="333"/>
      <c r="AR33" s="333"/>
      <c r="AS33" s="333"/>
      <c r="AT33" s="333"/>
      <c r="AU33" s="333"/>
      <c r="AV33" s="333"/>
      <c r="AW33" s="333"/>
      <c r="AX33" s="333"/>
      <c r="AY33" s="333"/>
      <c r="AZ33" s="333"/>
      <c r="BA33" s="333"/>
      <c r="BB33" s="325"/>
      <c r="BC33" s="360"/>
      <c r="BD33" s="326"/>
    </row>
    <row r="34" spans="1:100" ht="14.5" customHeight="1">
      <c r="A34" s="348"/>
      <c r="B34" s="329"/>
      <c r="C34" s="349"/>
      <c r="D34" s="28">
        <v>3</v>
      </c>
      <c r="E34" s="340"/>
      <c r="F34" s="343"/>
      <c r="G34" s="128">
        <f>'14'!G33</f>
        <v>4.1511669152929402E-14</v>
      </c>
      <c r="H34" s="270">
        <f>'14'!H33</f>
        <v>1.06566772202865E-47</v>
      </c>
      <c r="I34" s="271">
        <f>'14'!I33</f>
        <v>1.99724644055448E-53</v>
      </c>
      <c r="J34" s="272">
        <f>'14'!J33</f>
        <v>1.9400500836147001E-100</v>
      </c>
      <c r="K34" s="6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3"/>
      <c r="Y34" s="333"/>
      <c r="Z34" s="333"/>
      <c r="AA34" s="363"/>
      <c r="AB34" s="333"/>
      <c r="AC34" s="333"/>
      <c r="AD34" s="333"/>
      <c r="AE34" s="333"/>
      <c r="AF34" s="333"/>
      <c r="AG34" s="333"/>
      <c r="AH34" s="333"/>
      <c r="AI34" s="333"/>
      <c r="AJ34" s="333"/>
      <c r="AK34" s="333"/>
      <c r="AL34" s="333"/>
      <c r="AM34" s="333"/>
      <c r="AN34" s="333"/>
      <c r="AO34" s="333"/>
      <c r="AP34" s="333"/>
      <c r="AQ34" s="333"/>
      <c r="AR34" s="333"/>
      <c r="AS34" s="333"/>
      <c r="AT34" s="333"/>
      <c r="AU34" s="333"/>
      <c r="AV34" s="333"/>
      <c r="AW34" s="333"/>
      <c r="AX34" s="333"/>
      <c r="AY34" s="333"/>
      <c r="AZ34" s="333"/>
      <c r="BA34" s="333"/>
      <c r="BB34" s="325"/>
      <c r="BC34" s="360"/>
      <c r="BD34" s="326"/>
    </row>
    <row r="35" spans="1:100" ht="14.5" customHeight="1">
      <c r="A35" s="348"/>
      <c r="B35" s="329"/>
      <c r="C35" s="349"/>
      <c r="D35" s="28">
        <v>4</v>
      </c>
      <c r="E35" s="340"/>
      <c r="F35" s="343"/>
      <c r="G35" s="128">
        <f>'14'!G34</f>
        <v>8.1225737629783198E-16</v>
      </c>
      <c r="H35" s="270">
        <f>'14'!H34</f>
        <v>9.3172590408187299E-58</v>
      </c>
      <c r="I35" s="271">
        <f>'14'!I34</f>
        <v>2.4134657925991799E-64</v>
      </c>
      <c r="J35" s="272">
        <f>'14'!J34</f>
        <v>6.9776094186269895E-117</v>
      </c>
      <c r="K35" s="6"/>
      <c r="L35" s="333"/>
      <c r="M35" s="333"/>
      <c r="N35" s="333"/>
      <c r="O35" s="333"/>
      <c r="P35" s="333"/>
      <c r="Q35" s="333"/>
      <c r="R35" s="333"/>
      <c r="S35" s="333"/>
      <c r="T35" s="333"/>
      <c r="U35" s="333"/>
      <c r="V35" s="333"/>
      <c r="W35" s="333"/>
      <c r="X35" s="333"/>
      <c r="Y35" s="333"/>
      <c r="Z35" s="333"/>
      <c r="AA35" s="363"/>
      <c r="AB35" s="333"/>
      <c r="AC35" s="333"/>
      <c r="AD35" s="333"/>
      <c r="AE35" s="333"/>
      <c r="AF35" s="333"/>
      <c r="AG35" s="333"/>
      <c r="AH35" s="333"/>
      <c r="AI35" s="333"/>
      <c r="AJ35" s="333"/>
      <c r="AK35" s="333"/>
      <c r="AL35" s="333"/>
      <c r="AM35" s="333"/>
      <c r="AN35" s="333"/>
      <c r="AO35" s="333"/>
      <c r="AP35" s="333"/>
      <c r="AQ35" s="333"/>
      <c r="AR35" s="333"/>
      <c r="AS35" s="333"/>
      <c r="AT35" s="333"/>
      <c r="AU35" s="333"/>
      <c r="AV35" s="333"/>
      <c r="AW35" s="333"/>
      <c r="AX35" s="333"/>
      <c r="AY35" s="333"/>
      <c r="AZ35" s="333"/>
      <c r="BA35" s="333"/>
      <c r="BB35" s="325"/>
      <c r="BC35" s="360"/>
      <c r="BD35" s="326"/>
    </row>
    <row r="36" spans="1:100" ht="14.5" customHeight="1">
      <c r="A36" s="348"/>
      <c r="B36" s="329"/>
      <c r="C36" s="349"/>
      <c r="D36" s="28">
        <v>5</v>
      </c>
      <c r="E36" s="340"/>
      <c r="F36" s="343"/>
      <c r="G36" s="128">
        <f>'14'!G35</f>
        <v>3.6820729084800898E-17</v>
      </c>
      <c r="H36" s="270">
        <f>'14'!H35</f>
        <v>3.0579444827835302E-66</v>
      </c>
      <c r="I36" s="271">
        <f>'14'!I35</f>
        <v>1.46787125681763E-73</v>
      </c>
      <c r="J36" s="272">
        <f>'14'!J35</f>
        <v>8.3820089481565899E-131</v>
      </c>
      <c r="K36" s="6"/>
      <c r="L36" s="333"/>
      <c r="M36" s="333"/>
      <c r="N36" s="333"/>
      <c r="O36" s="333"/>
      <c r="P36" s="333"/>
      <c r="Q36" s="333"/>
      <c r="R36" s="333"/>
      <c r="S36" s="333"/>
      <c r="T36" s="333"/>
      <c r="U36" s="333"/>
      <c r="V36" s="333"/>
      <c r="W36" s="333"/>
      <c r="X36" s="333"/>
      <c r="Y36" s="333"/>
      <c r="Z36" s="333"/>
      <c r="AA36" s="363"/>
      <c r="AB36" s="333"/>
      <c r="AC36" s="333"/>
      <c r="AD36" s="333"/>
      <c r="AE36" s="333"/>
      <c r="AF36" s="333"/>
      <c r="AG36" s="333"/>
      <c r="AH36" s="333"/>
      <c r="AI36" s="333"/>
      <c r="AJ36" s="333"/>
      <c r="AK36" s="333"/>
      <c r="AL36" s="333"/>
      <c r="AM36" s="333"/>
      <c r="AN36" s="333"/>
      <c r="AO36" s="333"/>
      <c r="AP36" s="333"/>
      <c r="AQ36" s="333"/>
      <c r="AR36" s="333"/>
      <c r="AS36" s="333"/>
      <c r="AT36" s="333"/>
      <c r="AU36" s="333"/>
      <c r="AV36" s="333"/>
      <c r="AW36" s="333"/>
      <c r="AX36" s="333"/>
      <c r="AY36" s="333"/>
      <c r="AZ36" s="333"/>
      <c r="BA36" s="333"/>
      <c r="BB36" s="325"/>
      <c r="BC36" s="360"/>
      <c r="BD36" s="326"/>
    </row>
    <row r="37" spans="1:100" ht="14.5" customHeight="1">
      <c r="A37" s="348"/>
      <c r="B37" s="329"/>
      <c r="C37" s="349"/>
      <c r="D37" s="28">
        <v>6</v>
      </c>
      <c r="E37" s="340"/>
      <c r="F37" s="343"/>
      <c r="G37" s="128">
        <f>'14'!G36</f>
        <v>4.9926866312593103E-18</v>
      </c>
      <c r="H37" s="270">
        <f>'14'!H36</f>
        <v>2.8954350620771998E-72</v>
      </c>
      <c r="I37" s="271">
        <f>'14'!I36</f>
        <v>4.06563885830451E-80</v>
      </c>
      <c r="J37" s="272">
        <f>'14'!J36</f>
        <v>8.7263487988828195E-141</v>
      </c>
      <c r="K37" s="6"/>
      <c r="L37" s="333"/>
      <c r="M37" s="333"/>
      <c r="N37" s="333"/>
      <c r="O37" s="333"/>
      <c r="P37" s="333"/>
      <c r="Q37" s="333"/>
      <c r="R37" s="333"/>
      <c r="S37" s="333"/>
      <c r="T37" s="333"/>
      <c r="U37" s="333"/>
      <c r="V37" s="333"/>
      <c r="W37" s="333"/>
      <c r="X37" s="333"/>
      <c r="Y37" s="333"/>
      <c r="Z37" s="333"/>
      <c r="AA37" s="363"/>
      <c r="AB37" s="333"/>
      <c r="AC37" s="333"/>
      <c r="AD37" s="333"/>
      <c r="AE37" s="333"/>
      <c r="AF37" s="333"/>
      <c r="AG37" s="333"/>
      <c r="AH37" s="333"/>
      <c r="AI37" s="333"/>
      <c r="AJ37" s="333"/>
      <c r="AK37" s="333"/>
      <c r="AL37" s="333"/>
      <c r="AM37" s="333"/>
      <c r="AN37" s="333"/>
      <c r="AO37" s="333"/>
      <c r="AP37" s="333"/>
      <c r="AQ37" s="333"/>
      <c r="AR37" s="333"/>
      <c r="AS37" s="333"/>
      <c r="AT37" s="333"/>
      <c r="AU37" s="333"/>
      <c r="AV37" s="333"/>
      <c r="AW37" s="333"/>
      <c r="AX37" s="333"/>
      <c r="AY37" s="333"/>
      <c r="AZ37" s="333"/>
      <c r="BA37" s="333"/>
      <c r="BB37" s="325"/>
      <c r="BC37" s="360"/>
      <c r="BD37" s="326"/>
    </row>
    <row r="38" spans="1:100" ht="14.5" customHeight="1">
      <c r="A38" s="348"/>
      <c r="B38" s="329"/>
      <c r="C38" s="349"/>
      <c r="D38" s="28">
        <v>7</v>
      </c>
      <c r="E38" s="340"/>
      <c r="F38" s="343"/>
      <c r="G38" s="128">
        <f>'14'!G37</f>
        <v>2.49711000786164E-18</v>
      </c>
      <c r="H38" s="270">
        <f>'14'!H37</f>
        <v>8.7766553911308903E-75</v>
      </c>
      <c r="I38" s="271">
        <f>'14'!I37</f>
        <v>6.7473147373871504E-83</v>
      </c>
      <c r="J38" s="272">
        <f>'14'!J37</f>
        <v>2.6847235293268101E-145</v>
      </c>
      <c r="K38" s="6"/>
      <c r="L38" s="333"/>
      <c r="M38" s="333"/>
      <c r="N38" s="333"/>
      <c r="O38" s="333"/>
      <c r="P38" s="333"/>
      <c r="Q38" s="333"/>
      <c r="R38" s="333"/>
      <c r="S38" s="333"/>
      <c r="T38" s="333"/>
      <c r="U38" s="333"/>
      <c r="V38" s="333"/>
      <c r="W38" s="333"/>
      <c r="X38" s="333"/>
      <c r="Y38" s="333"/>
      <c r="Z38" s="333"/>
      <c r="AA38" s="363"/>
      <c r="AB38" s="333"/>
      <c r="AC38" s="333"/>
      <c r="AD38" s="333"/>
      <c r="AE38" s="333"/>
      <c r="AF38" s="333"/>
      <c r="AG38" s="333"/>
      <c r="AH38" s="333"/>
      <c r="AI38" s="333"/>
      <c r="AJ38" s="333"/>
      <c r="AK38" s="333"/>
      <c r="AL38" s="333"/>
      <c r="AM38" s="333"/>
      <c r="AN38" s="333"/>
      <c r="AO38" s="333"/>
      <c r="AP38" s="333"/>
      <c r="AQ38" s="333"/>
      <c r="AR38" s="333"/>
      <c r="AS38" s="333"/>
      <c r="AT38" s="333"/>
      <c r="AU38" s="333"/>
      <c r="AV38" s="333"/>
      <c r="AW38" s="333"/>
      <c r="AX38" s="333"/>
      <c r="AY38" s="333"/>
      <c r="AZ38" s="333"/>
      <c r="BA38" s="333"/>
      <c r="BB38" s="325"/>
      <c r="BC38" s="360"/>
      <c r="BD38" s="326"/>
    </row>
    <row r="39" spans="1:100" ht="14.5" customHeight="1">
      <c r="A39" s="348"/>
      <c r="B39" s="329"/>
      <c r="C39" s="349"/>
      <c r="D39" s="28">
        <v>8</v>
      </c>
      <c r="E39" s="340"/>
      <c r="F39" s="343"/>
      <c r="G39" s="128">
        <f>'14'!G38</f>
        <v>4.9926866312593103E-18</v>
      </c>
      <c r="H39" s="270">
        <f>'14'!H38</f>
        <v>2.8954350620771998E-72</v>
      </c>
      <c r="I39" s="271">
        <f>'14'!I38</f>
        <v>4.06563885830451E-80</v>
      </c>
      <c r="J39" s="272">
        <f>'14'!J38</f>
        <v>8.7263487988828195E-141</v>
      </c>
      <c r="K39" s="6"/>
      <c r="L39" s="333"/>
      <c r="M39" s="333"/>
      <c r="N39" s="333"/>
      <c r="O39" s="333"/>
      <c r="P39" s="333"/>
      <c r="Q39" s="333"/>
      <c r="R39" s="333"/>
      <c r="S39" s="333"/>
      <c r="T39" s="333"/>
      <c r="U39" s="333"/>
      <c r="V39" s="333"/>
      <c r="W39" s="333"/>
      <c r="X39" s="333"/>
      <c r="Y39" s="333"/>
      <c r="Z39" s="333"/>
      <c r="AA39" s="363"/>
      <c r="AB39" s="333"/>
      <c r="AC39" s="333"/>
      <c r="AD39" s="333"/>
      <c r="AE39" s="333"/>
      <c r="AF39" s="333"/>
      <c r="AG39" s="333"/>
      <c r="AH39" s="333"/>
      <c r="AI39" s="333"/>
      <c r="AJ39" s="333"/>
      <c r="AK39" s="333"/>
      <c r="AL39" s="333"/>
      <c r="AM39" s="333"/>
      <c r="AN39" s="333"/>
      <c r="AO39" s="333"/>
      <c r="AP39" s="333"/>
      <c r="AQ39" s="333"/>
      <c r="AR39" s="333"/>
      <c r="AS39" s="333"/>
      <c r="AT39" s="333"/>
      <c r="AU39" s="333"/>
      <c r="AV39" s="333"/>
      <c r="AW39" s="333"/>
      <c r="AX39" s="333"/>
      <c r="AY39" s="333"/>
      <c r="AZ39" s="333"/>
      <c r="BA39" s="333"/>
      <c r="BB39" s="325"/>
      <c r="BC39" s="360"/>
      <c r="BD39" s="326"/>
    </row>
    <row r="40" spans="1:100" ht="14.5" customHeight="1">
      <c r="A40" s="348"/>
      <c r="B40" s="329"/>
      <c r="C40" s="349"/>
      <c r="D40" s="28">
        <v>9</v>
      </c>
      <c r="E40" s="340"/>
      <c r="F40" s="343"/>
      <c r="G40" s="128">
        <f>'14'!G39</f>
        <v>3.6820729084800898E-17</v>
      </c>
      <c r="H40" s="270">
        <f>'14'!H39</f>
        <v>3.0579444827835302E-66</v>
      </c>
      <c r="I40" s="271">
        <f>'14'!I39</f>
        <v>1.46787125681763E-73</v>
      </c>
      <c r="J40" s="272">
        <f>'14'!J39</f>
        <v>8.3820089481565899E-131</v>
      </c>
      <c r="K40" s="6"/>
      <c r="L40" s="333"/>
      <c r="M40" s="333"/>
      <c r="N40" s="333"/>
      <c r="O40" s="333"/>
      <c r="P40" s="333"/>
      <c r="Q40" s="333"/>
      <c r="R40" s="333"/>
      <c r="S40" s="333"/>
      <c r="T40" s="333"/>
      <c r="U40" s="333"/>
      <c r="V40" s="333"/>
      <c r="W40" s="333"/>
      <c r="X40" s="333"/>
      <c r="Y40" s="333"/>
      <c r="Z40" s="333"/>
      <c r="AA40" s="363"/>
      <c r="AB40" s="333"/>
      <c r="AC40" s="333"/>
      <c r="AD40" s="333"/>
      <c r="AE40" s="333"/>
      <c r="AF40" s="333"/>
      <c r="AG40" s="333"/>
      <c r="AH40" s="333"/>
      <c r="AI40" s="333"/>
      <c r="AJ40" s="333"/>
      <c r="AK40" s="333"/>
      <c r="AL40" s="333"/>
      <c r="AM40" s="333"/>
      <c r="AN40" s="333"/>
      <c r="AO40" s="333"/>
      <c r="AP40" s="333"/>
      <c r="AQ40" s="333"/>
      <c r="AR40" s="333"/>
      <c r="AS40" s="333"/>
      <c r="AT40" s="333"/>
      <c r="AU40" s="333"/>
      <c r="AV40" s="333"/>
      <c r="AW40" s="333"/>
      <c r="AX40" s="333"/>
      <c r="AY40" s="333"/>
      <c r="AZ40" s="333"/>
      <c r="BA40" s="333"/>
      <c r="BB40" s="325"/>
      <c r="BC40" s="360"/>
      <c r="BD40" s="326"/>
    </row>
    <row r="41" spans="1:100" ht="15" customHeight="1">
      <c r="A41" s="348"/>
      <c r="B41" s="329"/>
      <c r="C41" s="349"/>
      <c r="D41" s="29">
        <v>10</v>
      </c>
      <c r="E41" s="341"/>
      <c r="F41" s="344"/>
      <c r="G41" s="274">
        <f>'14'!G40</f>
        <v>8.1225737629783198E-16</v>
      </c>
      <c r="H41" s="275">
        <f>'14'!H40</f>
        <v>9.3172590408187299E-58</v>
      </c>
      <c r="I41" s="276">
        <f>'14'!I40</f>
        <v>2.4134657925991799E-64</v>
      </c>
      <c r="J41" s="277">
        <f>'14'!J40</f>
        <v>6.9776094186269895E-117</v>
      </c>
      <c r="K41" s="6"/>
      <c r="L41" s="334"/>
      <c r="M41" s="358"/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  <c r="AA41" s="364"/>
      <c r="AB41" s="358"/>
      <c r="AC41" s="358"/>
      <c r="AD41" s="358"/>
      <c r="AE41" s="358"/>
      <c r="AF41" s="358"/>
      <c r="AG41" s="358"/>
      <c r="AH41" s="358"/>
      <c r="AI41" s="358"/>
      <c r="AJ41" s="358"/>
      <c r="AK41" s="358"/>
      <c r="AL41" s="358"/>
      <c r="AM41" s="358"/>
      <c r="AN41" s="358"/>
      <c r="AO41" s="358"/>
      <c r="AP41" s="358"/>
      <c r="AQ41" s="358"/>
      <c r="AR41" s="358"/>
      <c r="AS41" s="358"/>
      <c r="AT41" s="358"/>
      <c r="AU41" s="358"/>
      <c r="AV41" s="358"/>
      <c r="AW41" s="358"/>
      <c r="AX41" s="358"/>
      <c r="AY41" s="358"/>
      <c r="AZ41" s="358"/>
      <c r="BA41" s="358"/>
      <c r="BB41" s="325"/>
      <c r="BC41" s="361"/>
      <c r="BD41" s="326"/>
    </row>
    <row r="42" spans="1:100">
      <c r="A42" s="348"/>
      <c r="B42" s="328">
        <v>0.25</v>
      </c>
      <c r="C42" s="349"/>
      <c r="D42" s="26">
        <v>-9</v>
      </c>
      <c r="E42" s="339">
        <v>5.20687765729604E-3</v>
      </c>
      <c r="F42" s="342">
        <v>2.1089097175317002E-2</v>
      </c>
      <c r="G42" s="100">
        <f>'14'!G61</f>
        <v>1.1069166595897901E-2</v>
      </c>
      <c r="H42" s="64">
        <f>'14'!H61</f>
        <v>2.0360623505206099E-4</v>
      </c>
      <c r="I42" s="269">
        <f>'14'!I61</f>
        <v>2.7424385202476202E-4</v>
      </c>
      <c r="J42" s="204">
        <f>'14'!J61</f>
        <v>1.7937141247606299E-6</v>
      </c>
      <c r="K42" s="6"/>
      <c r="L42" s="332">
        <f t="shared" ref="L42" si="45">1-SUM(M42:BC61)</f>
        <v>7.370259165040971E-3</v>
      </c>
      <c r="M42" s="357">
        <f t="shared" ref="M42" si="46">G52+I52</f>
        <v>3.3125309892660271E-2</v>
      </c>
      <c r="N42" s="357">
        <f t="shared" ref="N42" si="47">G59+I59+J52</f>
        <v>4.6294915159748812E-3</v>
      </c>
      <c r="O42" s="357">
        <f t="shared" ref="O42" si="48">G61+I61+H52</f>
        <v>8.9811283038883621E-3</v>
      </c>
      <c r="P42" s="357">
        <f t="shared" ref="P42" si="49">G54+I54+J59</f>
        <v>1.1343469337780769E-2</v>
      </c>
      <c r="Q42" s="357">
        <f t="shared" ref="Q42" si="50">G50+I50</f>
        <v>9.6078981256718807E-2</v>
      </c>
      <c r="R42" s="357">
        <f t="shared" ref="R42" si="51">G56+I56+H59+J61</f>
        <v>5.5472680904368882E-3</v>
      </c>
      <c r="S42" s="357">
        <f t="shared" ref="S42" si="52">G43+I43</f>
        <v>1.8826383050150983E-2</v>
      </c>
      <c r="T42" s="357">
        <f t="shared" ref="T42" si="53">G45+I45+J54</f>
        <v>5.8494948749914594E-2</v>
      </c>
      <c r="U42" s="357">
        <f t="shared" ref="U42" si="54">G48+I48+H61</f>
        <v>0.15276305443396945</v>
      </c>
      <c r="V42" s="357">
        <f t="shared" ref="V42" si="55">G57+I57+J50</f>
        <v>5.1440212775304781E-3</v>
      </c>
      <c r="W42" s="357">
        <f t="shared" ref="W42" si="56">G46+I46</f>
        <v>9.6078981256718807E-2</v>
      </c>
      <c r="X42" s="357">
        <f t="shared" ref="X42" si="57">G49+I49+J56+H54</f>
        <v>0.13536134249615245</v>
      </c>
      <c r="Y42" s="357">
        <f t="shared" ref="Y42" si="58">G55+I55</f>
        <v>7.4913435466012713E-3</v>
      </c>
      <c r="Z42" s="357">
        <f t="shared" ref="Z42" si="59">G47+I47+J43</f>
        <v>0.13516660788907672</v>
      </c>
      <c r="AA42" s="362">
        <f t="shared" ref="AA42" si="60">G58+I58+H50</f>
        <v>1.1602053275296838E-2</v>
      </c>
      <c r="AB42" s="357">
        <f t="shared" ref="AB42" si="61">G44+I44+J45</f>
        <v>3.3308447097572982E-2</v>
      </c>
      <c r="AC42" s="357">
        <f t="shared" ref="AC42" si="62">G60+I60</f>
        <v>5.5219065262485257E-3</v>
      </c>
      <c r="AD42" s="357">
        <f t="shared" ref="AD42" si="63">G53+I53+J48+H56</f>
        <v>2.0317977120261739E-2</v>
      </c>
      <c r="AE42" s="357">
        <f t="shared" ref="AE42" si="64">G42+I42</f>
        <v>1.1343410447922662E-2</v>
      </c>
      <c r="AF42" s="357">
        <f t="shared" ref="AF42" si="65">G51+I51+J57</f>
        <v>5.8493213925647942E-2</v>
      </c>
      <c r="AG42" s="357">
        <f t="shared" ref="AG42" si="66">H43</f>
        <v>5.5280129562422704E-4</v>
      </c>
      <c r="AH42" s="357">
        <f t="shared" ref="AH42" si="67">J46</f>
        <v>5.5878707711332499E-4</v>
      </c>
      <c r="AI42" s="357">
        <f t="shared" ref="AI42" si="68">J49+H45</f>
        <v>4.7579659117358095E-3</v>
      </c>
      <c r="AJ42" s="357">
        <f t="shared" ref="AJ42" si="69">F42</f>
        <v>2.1089097175317002E-2</v>
      </c>
      <c r="AK42" s="357">
        <f t="shared" ref="AK42" si="70">J55</f>
        <v>4.1153217886646001E-7</v>
      </c>
      <c r="AL42" s="357">
        <f t="shared" ref="AL42" si="71">H48</f>
        <v>1.33134246785715E-2</v>
      </c>
      <c r="AM42" s="357">
        <f t="shared" ref="AM42" si="72">J47</f>
        <v>1.13741291958076E-3</v>
      </c>
      <c r="AN42" s="357">
        <f t="shared" ref="AN42" si="73">J58+H57</f>
        <v>2.4995252468741605E-5</v>
      </c>
      <c r="AO42" s="357">
        <f t="shared" ref="AO42" si="74">J44</f>
        <v>4.4257315557728202E-5</v>
      </c>
      <c r="AP42" s="357">
        <f t="shared" ref="AP42" si="75">H46</f>
        <v>7.2939910175800196E-3</v>
      </c>
      <c r="AQ42" s="357">
        <f t="shared" ref="AQ42" si="76">J60</f>
        <v>1.2639774509771599E-7</v>
      </c>
      <c r="AR42" s="357">
        <f t="shared" ref="AR42" si="77">H49+J53</f>
        <v>1.1422183441228443E-2</v>
      </c>
      <c r="AS42" s="357">
        <f t="shared" ref="AS42" si="78">J42</f>
        <v>1.7937141247606299E-6</v>
      </c>
      <c r="AT42" s="357">
        <f t="shared" ref="AT42" si="79">H55</f>
        <v>8.2163712133834303E-5</v>
      </c>
      <c r="AU42" s="357">
        <f t="shared" ref="AU42" si="80">J51</f>
        <v>1.8313720491271401E-4</v>
      </c>
      <c r="AV42" s="357">
        <f t="shared" ref="AV42" si="81">H47</f>
        <v>1.1413185415507E-2</v>
      </c>
      <c r="AW42" s="357">
        <f t="shared" ref="AW42" si="82">H58</f>
        <v>2.1233670114455701E-5</v>
      </c>
      <c r="AX42" s="357">
        <f t="shared" ref="AX42" si="83">H44</f>
        <v>1.4897847572870901E-3</v>
      </c>
      <c r="AY42" s="357">
        <f t="shared" ref="AY42" si="84">E42</f>
        <v>5.20687765729604E-3</v>
      </c>
      <c r="AZ42" s="357">
        <f t="shared" ref="AZ42" si="85">H60</f>
        <v>3.9810675524728501E-5</v>
      </c>
      <c r="BA42" s="357">
        <f t="shared" ref="BA42" si="86">H53</f>
        <v>5.5280129562422704E-4</v>
      </c>
      <c r="BB42" s="325">
        <f t="shared" ref="BB42" si="87">H42</f>
        <v>2.0360623505206099E-4</v>
      </c>
      <c r="BC42" s="359">
        <f t="shared" ref="BC42" si="88">H51</f>
        <v>3.6205529921550499E-3</v>
      </c>
      <c r="BD42" s="326">
        <f t="shared" ref="BD42" si="89">SUMPRODUCT($L$1:$BC$1,BF42:CW42)</f>
        <v>12.454268189676757</v>
      </c>
      <c r="BF42" s="12">
        <f>L42</f>
        <v>7.370259165040971E-3</v>
      </c>
      <c r="BG42" s="23">
        <f t="shared" ref="BG42:CV42" si="90">M42</f>
        <v>3.3125309892660271E-2</v>
      </c>
      <c r="BH42" s="23">
        <f t="shared" si="90"/>
        <v>4.6294915159748812E-3</v>
      </c>
      <c r="BI42" s="23">
        <f t="shared" si="90"/>
        <v>8.9811283038883621E-3</v>
      </c>
      <c r="BJ42" s="23">
        <f t="shared" si="90"/>
        <v>1.1343469337780769E-2</v>
      </c>
      <c r="BK42" s="23">
        <f t="shared" si="90"/>
        <v>9.6078981256718807E-2</v>
      </c>
      <c r="BL42" s="23">
        <f t="shared" si="90"/>
        <v>5.5472680904368882E-3</v>
      </c>
      <c r="BM42" s="23">
        <f t="shared" si="90"/>
        <v>1.8826383050150983E-2</v>
      </c>
      <c r="BN42" s="23">
        <f t="shared" si="90"/>
        <v>5.8494948749914594E-2</v>
      </c>
      <c r="BO42" s="23">
        <f t="shared" si="90"/>
        <v>0.15276305443396945</v>
      </c>
      <c r="BP42" s="23">
        <f t="shared" si="90"/>
        <v>5.1440212775304781E-3</v>
      </c>
      <c r="BQ42" s="23">
        <f t="shared" si="90"/>
        <v>9.6078981256718807E-2</v>
      </c>
      <c r="BR42" s="23">
        <f t="shared" si="90"/>
        <v>0.13536134249615245</v>
      </c>
      <c r="BS42" s="23">
        <f t="shared" si="90"/>
        <v>7.4913435466012713E-3</v>
      </c>
      <c r="BT42" s="23">
        <f t="shared" si="90"/>
        <v>0.13516660788907672</v>
      </c>
      <c r="BU42" s="23">
        <f t="shared" si="90"/>
        <v>1.1602053275296838E-2</v>
      </c>
      <c r="BV42" s="23">
        <f t="shared" si="90"/>
        <v>3.3308447097572982E-2</v>
      </c>
      <c r="BW42" s="23">
        <f t="shared" si="90"/>
        <v>5.5219065262485257E-3</v>
      </c>
      <c r="BX42" s="23">
        <f t="shared" si="90"/>
        <v>2.0317977120261739E-2</v>
      </c>
      <c r="BY42" s="23">
        <f t="shared" si="90"/>
        <v>1.1343410447922662E-2</v>
      </c>
      <c r="BZ42" s="23">
        <f t="shared" si="90"/>
        <v>5.8493213925647942E-2</v>
      </c>
      <c r="CA42" s="23">
        <f t="shared" si="90"/>
        <v>5.5280129562422704E-4</v>
      </c>
      <c r="CB42" s="23">
        <f t="shared" si="90"/>
        <v>5.5878707711332499E-4</v>
      </c>
      <c r="CC42" s="23">
        <f t="shared" si="90"/>
        <v>4.7579659117358095E-3</v>
      </c>
      <c r="CD42" s="23">
        <f t="shared" si="90"/>
        <v>2.1089097175317002E-2</v>
      </c>
      <c r="CE42" s="23">
        <f t="shared" si="90"/>
        <v>4.1153217886646001E-7</v>
      </c>
      <c r="CF42" s="23">
        <f t="shared" si="90"/>
        <v>1.33134246785715E-2</v>
      </c>
      <c r="CG42" s="23">
        <f t="shared" si="90"/>
        <v>1.13741291958076E-3</v>
      </c>
      <c r="CH42" s="23">
        <f t="shared" si="90"/>
        <v>2.4995252468741605E-5</v>
      </c>
      <c r="CI42" s="23">
        <f t="shared" si="90"/>
        <v>4.4257315557728202E-5</v>
      </c>
      <c r="CJ42" s="23">
        <f t="shared" si="90"/>
        <v>7.2939910175800196E-3</v>
      </c>
      <c r="CK42" s="23">
        <f t="shared" si="90"/>
        <v>1.2639774509771599E-7</v>
      </c>
      <c r="CL42" s="23">
        <f t="shared" si="90"/>
        <v>1.1422183441228443E-2</v>
      </c>
      <c r="CM42" s="23">
        <f t="shared" si="90"/>
        <v>1.7937141247606299E-6</v>
      </c>
      <c r="CN42" s="23">
        <f t="shared" si="90"/>
        <v>8.2163712133834303E-5</v>
      </c>
      <c r="CO42" s="23">
        <f t="shared" si="90"/>
        <v>1.8313720491271401E-4</v>
      </c>
      <c r="CP42" s="23">
        <f t="shared" si="90"/>
        <v>1.1413185415507E-2</v>
      </c>
      <c r="CQ42" s="23">
        <f t="shared" si="90"/>
        <v>2.1233670114455701E-5</v>
      </c>
      <c r="CR42" s="23">
        <f t="shared" si="90"/>
        <v>1.4897847572870901E-3</v>
      </c>
      <c r="CS42" s="23">
        <f t="shared" si="90"/>
        <v>5.20687765729604E-3</v>
      </c>
      <c r="CT42" s="23">
        <f t="shared" si="90"/>
        <v>3.9810675524728501E-5</v>
      </c>
      <c r="CU42" s="23">
        <f t="shared" si="90"/>
        <v>5.5280129562422704E-4</v>
      </c>
      <c r="CV42" s="24">
        <f t="shared" si="90"/>
        <v>2.0360623505206099E-4</v>
      </c>
    </row>
    <row r="43" spans="1:100">
      <c r="A43" s="348"/>
      <c r="B43" s="329"/>
      <c r="C43" s="349"/>
      <c r="D43" s="28">
        <v>-8</v>
      </c>
      <c r="E43" s="340"/>
      <c r="F43" s="343"/>
      <c r="G43" s="128">
        <f>'14'!G42</f>
        <v>1.7937723746708701E-2</v>
      </c>
      <c r="H43" s="270">
        <f>'14'!H42</f>
        <v>5.5280129562422704E-4</v>
      </c>
      <c r="I43" s="271">
        <f>'14'!I42</f>
        <v>8.8865930344227996E-4</v>
      </c>
      <c r="J43" s="272">
        <f>'14'!J42</f>
        <v>8.9980257214431292E-6</v>
      </c>
      <c r="K43" s="6"/>
      <c r="L43" s="333"/>
      <c r="M43" s="333"/>
      <c r="N43" s="333"/>
      <c r="O43" s="333"/>
      <c r="P43" s="333"/>
      <c r="Q43" s="333"/>
      <c r="R43" s="333"/>
      <c r="S43" s="333"/>
      <c r="T43" s="333"/>
      <c r="U43" s="333"/>
      <c r="V43" s="333"/>
      <c r="W43" s="333"/>
      <c r="X43" s="333"/>
      <c r="Y43" s="333"/>
      <c r="Z43" s="333"/>
      <c r="AA43" s="363"/>
      <c r="AB43" s="333"/>
      <c r="AC43" s="333"/>
      <c r="AD43" s="333"/>
      <c r="AE43" s="333"/>
      <c r="AF43" s="333"/>
      <c r="AG43" s="333"/>
      <c r="AH43" s="333"/>
      <c r="AI43" s="333"/>
      <c r="AJ43" s="333"/>
      <c r="AK43" s="333"/>
      <c r="AL43" s="333"/>
      <c r="AM43" s="333"/>
      <c r="AN43" s="333"/>
      <c r="AO43" s="333"/>
      <c r="AP43" s="333"/>
      <c r="AQ43" s="333"/>
      <c r="AR43" s="333"/>
      <c r="AS43" s="333"/>
      <c r="AT43" s="333"/>
      <c r="AU43" s="333"/>
      <c r="AV43" s="333"/>
      <c r="AW43" s="333"/>
      <c r="AX43" s="333"/>
      <c r="AY43" s="333"/>
      <c r="AZ43" s="333"/>
      <c r="BA43" s="333"/>
      <c r="BB43" s="325"/>
      <c r="BC43" s="360"/>
      <c r="BD43" s="326"/>
    </row>
    <row r="44" spans="1:100">
      <c r="A44" s="348"/>
      <c r="B44" s="329"/>
      <c r="C44" s="349"/>
      <c r="D44" s="28">
        <v>-7</v>
      </c>
      <c r="E44" s="340"/>
      <c r="F44" s="343"/>
      <c r="G44" s="128">
        <f>'14'!G43</f>
        <v>3.0239355105741699E-2</v>
      </c>
      <c r="H44" s="270">
        <f>'14'!H43</f>
        <v>1.4897847572870901E-3</v>
      </c>
      <c r="I44" s="271">
        <f>'14'!I43</f>
        <v>2.8859547869185698E-3</v>
      </c>
      <c r="J44" s="272">
        <f>'14'!J43</f>
        <v>4.4257315557728202E-5</v>
      </c>
      <c r="K44" s="6"/>
      <c r="L44" s="333"/>
      <c r="M44" s="333"/>
      <c r="N44" s="333"/>
      <c r="O44" s="333"/>
      <c r="P44" s="333"/>
      <c r="Q44" s="333"/>
      <c r="R44" s="333"/>
      <c r="S44" s="333"/>
      <c r="T44" s="333"/>
      <c r="U44" s="333"/>
      <c r="V44" s="333"/>
      <c r="W44" s="333"/>
      <c r="X44" s="333"/>
      <c r="Y44" s="333"/>
      <c r="Z44" s="333"/>
      <c r="AA44" s="363"/>
      <c r="AB44" s="333"/>
      <c r="AC44" s="333"/>
      <c r="AD44" s="333"/>
      <c r="AE44" s="333"/>
      <c r="AF44" s="333"/>
      <c r="AG44" s="333"/>
      <c r="AH44" s="333"/>
      <c r="AI44" s="333"/>
      <c r="AJ44" s="333"/>
      <c r="AK44" s="333"/>
      <c r="AL44" s="333"/>
      <c r="AM44" s="333"/>
      <c r="AN44" s="333"/>
      <c r="AO44" s="333"/>
      <c r="AP44" s="333"/>
      <c r="AQ44" s="333"/>
      <c r="AR44" s="333"/>
      <c r="AS44" s="333"/>
      <c r="AT44" s="333"/>
      <c r="AU44" s="333"/>
      <c r="AV44" s="333"/>
      <c r="AW44" s="333"/>
      <c r="AX44" s="333"/>
      <c r="AY44" s="333"/>
      <c r="AZ44" s="333"/>
      <c r="BA44" s="333"/>
      <c r="BB44" s="325"/>
      <c r="BC44" s="360"/>
      <c r="BD44" s="326"/>
    </row>
    <row r="45" spans="1:100">
      <c r="A45" s="348"/>
      <c r="B45" s="329"/>
      <c r="C45" s="349"/>
      <c r="D45" s="28">
        <v>-6</v>
      </c>
      <c r="E45" s="340"/>
      <c r="F45" s="343"/>
      <c r="G45" s="128">
        <f>'14'!G44</f>
        <v>5.0119672086280598E-2</v>
      </c>
      <c r="H45" s="270">
        <f>'14'!H44</f>
        <v>3.6205529921550499E-3</v>
      </c>
      <c r="I45" s="271">
        <f>'14'!I44</f>
        <v>8.3734829495092401E-3</v>
      </c>
      <c r="J45" s="272">
        <f>'14'!J44</f>
        <v>1.8313720491271401E-4</v>
      </c>
      <c r="K45" s="6"/>
      <c r="L45" s="333"/>
      <c r="M45" s="333"/>
      <c r="N45" s="333"/>
      <c r="O45" s="333"/>
      <c r="P45" s="333"/>
      <c r="Q45" s="333"/>
      <c r="R45" s="333"/>
      <c r="S45" s="333"/>
      <c r="T45" s="333"/>
      <c r="U45" s="333"/>
      <c r="V45" s="333"/>
      <c r="W45" s="333"/>
      <c r="X45" s="333"/>
      <c r="Y45" s="333"/>
      <c r="Z45" s="333"/>
      <c r="AA45" s="363"/>
      <c r="AB45" s="333"/>
      <c r="AC45" s="333"/>
      <c r="AD45" s="333"/>
      <c r="AE45" s="333"/>
      <c r="AF45" s="333"/>
      <c r="AG45" s="333"/>
      <c r="AH45" s="333"/>
      <c r="AI45" s="333"/>
      <c r="AJ45" s="333"/>
      <c r="AK45" s="333"/>
      <c r="AL45" s="333"/>
      <c r="AM45" s="333"/>
      <c r="AN45" s="333"/>
      <c r="AO45" s="333"/>
      <c r="AP45" s="333"/>
      <c r="AQ45" s="333"/>
      <c r="AR45" s="333"/>
      <c r="AS45" s="333"/>
      <c r="AT45" s="333"/>
      <c r="AU45" s="333"/>
      <c r="AV45" s="333"/>
      <c r="AW45" s="333"/>
      <c r="AX45" s="333"/>
      <c r="AY45" s="333"/>
      <c r="AZ45" s="333"/>
      <c r="BA45" s="333"/>
      <c r="BB45" s="325"/>
      <c r="BC45" s="360"/>
      <c r="BD45" s="326"/>
    </row>
    <row r="46" spans="1:100">
      <c r="A46" s="348"/>
      <c r="B46" s="329"/>
      <c r="C46" s="349"/>
      <c r="D46" s="28">
        <v>-5</v>
      </c>
      <c r="E46" s="340"/>
      <c r="F46" s="343"/>
      <c r="G46" s="128">
        <f>'14'!G45</f>
        <v>7.6538072303169905E-2</v>
      </c>
      <c r="H46" s="270">
        <f>'14'!H45</f>
        <v>7.2939910175800196E-3</v>
      </c>
      <c r="I46" s="271">
        <f>'14'!I45</f>
        <v>1.9540908953548899E-2</v>
      </c>
      <c r="J46" s="272">
        <f>'14'!J45</f>
        <v>5.5878707711332499E-4</v>
      </c>
      <c r="K46" s="6"/>
      <c r="L46" s="333"/>
      <c r="M46" s="333"/>
      <c r="N46" s="333"/>
      <c r="O46" s="333"/>
      <c r="P46" s="333"/>
      <c r="Q46" s="333"/>
      <c r="R46" s="333"/>
      <c r="S46" s="333"/>
      <c r="T46" s="333"/>
      <c r="U46" s="333"/>
      <c r="V46" s="333"/>
      <c r="W46" s="333"/>
      <c r="X46" s="333"/>
      <c r="Y46" s="333"/>
      <c r="Z46" s="333"/>
      <c r="AA46" s="363"/>
      <c r="AB46" s="333"/>
      <c r="AC46" s="333"/>
      <c r="AD46" s="333"/>
      <c r="AE46" s="333"/>
      <c r="AF46" s="333"/>
      <c r="AG46" s="333"/>
      <c r="AH46" s="333"/>
      <c r="AI46" s="333"/>
      <c r="AJ46" s="333"/>
      <c r="AK46" s="333"/>
      <c r="AL46" s="333"/>
      <c r="AM46" s="333"/>
      <c r="AN46" s="333"/>
      <c r="AO46" s="333"/>
      <c r="AP46" s="333"/>
      <c r="AQ46" s="333"/>
      <c r="AR46" s="333"/>
      <c r="AS46" s="333"/>
      <c r="AT46" s="333"/>
      <c r="AU46" s="333"/>
      <c r="AV46" s="333"/>
      <c r="AW46" s="333"/>
      <c r="AX46" s="333"/>
      <c r="AY46" s="333"/>
      <c r="AZ46" s="333"/>
      <c r="BA46" s="333"/>
      <c r="BB46" s="325"/>
      <c r="BC46" s="360"/>
      <c r="BD46" s="326"/>
    </row>
    <row r="47" spans="1:100">
      <c r="A47" s="348"/>
      <c r="B47" s="329"/>
      <c r="C47" s="349"/>
      <c r="D47" s="28">
        <v>-4</v>
      </c>
      <c r="E47" s="340"/>
      <c r="F47" s="343"/>
      <c r="G47" s="128">
        <f>'14'!G46</f>
        <v>0.101451900780255</v>
      </c>
      <c r="H47" s="270">
        <f>'14'!H46</f>
        <v>1.1413185415507E-2</v>
      </c>
      <c r="I47" s="271">
        <f>'14'!I46</f>
        <v>3.3705709083100298E-2</v>
      </c>
      <c r="J47" s="272">
        <f>'14'!J46</f>
        <v>1.13741291958076E-3</v>
      </c>
      <c r="K47" s="6"/>
      <c r="L47" s="333"/>
      <c r="M47" s="333"/>
      <c r="N47" s="333"/>
      <c r="O47" s="333"/>
      <c r="P47" s="333"/>
      <c r="Q47" s="333"/>
      <c r="R47" s="333"/>
      <c r="S47" s="333"/>
      <c r="T47" s="333"/>
      <c r="U47" s="333"/>
      <c r="V47" s="333"/>
      <c r="W47" s="333"/>
      <c r="X47" s="333"/>
      <c r="Y47" s="333"/>
      <c r="Z47" s="333"/>
      <c r="AA47" s="363"/>
      <c r="AB47" s="333"/>
      <c r="AC47" s="333"/>
      <c r="AD47" s="333"/>
      <c r="AE47" s="333"/>
      <c r="AF47" s="333"/>
      <c r="AG47" s="333"/>
      <c r="AH47" s="333"/>
      <c r="AI47" s="333"/>
      <c r="AJ47" s="333"/>
      <c r="AK47" s="333"/>
      <c r="AL47" s="333"/>
      <c r="AM47" s="333"/>
      <c r="AN47" s="333"/>
      <c r="AO47" s="333"/>
      <c r="AP47" s="333"/>
      <c r="AQ47" s="333"/>
      <c r="AR47" s="333"/>
      <c r="AS47" s="333"/>
      <c r="AT47" s="333"/>
      <c r="AU47" s="333"/>
      <c r="AV47" s="333"/>
      <c r="AW47" s="333"/>
      <c r="AX47" s="333"/>
      <c r="AY47" s="333"/>
      <c r="AZ47" s="333"/>
      <c r="BA47" s="333"/>
      <c r="BB47" s="325"/>
      <c r="BC47" s="360"/>
      <c r="BD47" s="326"/>
    </row>
    <row r="48" spans="1:100">
      <c r="A48" s="348"/>
      <c r="B48" s="329"/>
      <c r="C48" s="349"/>
      <c r="D48" s="28">
        <v>-3</v>
      </c>
      <c r="E48" s="340"/>
      <c r="F48" s="343"/>
      <c r="G48" s="128">
        <f>'14'!G47</f>
        <v>0.11199745462564301</v>
      </c>
      <c r="H48" s="270">
        <f>'14'!H47</f>
        <v>1.33134246785715E-2</v>
      </c>
      <c r="I48" s="271">
        <f>'14'!I47</f>
        <v>4.0683436096192599E-2</v>
      </c>
      <c r="J48" s="272">
        <f>'14'!J47</f>
        <v>1.45178339458603E-3</v>
      </c>
      <c r="K48" s="6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V48" s="333"/>
      <c r="W48" s="333"/>
      <c r="X48" s="333"/>
      <c r="Y48" s="333"/>
      <c r="Z48" s="333"/>
      <c r="AA48" s="363"/>
      <c r="AB48" s="333"/>
      <c r="AC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P48" s="333"/>
      <c r="AQ48" s="333"/>
      <c r="AR48" s="333"/>
      <c r="AS48" s="333"/>
      <c r="AT48" s="333"/>
      <c r="AU48" s="333"/>
      <c r="AV48" s="333"/>
      <c r="AW48" s="333"/>
      <c r="AX48" s="333"/>
      <c r="AY48" s="333"/>
      <c r="AZ48" s="333"/>
      <c r="BA48" s="333"/>
      <c r="BB48" s="325"/>
      <c r="BC48" s="360"/>
      <c r="BD48" s="326"/>
    </row>
    <row r="49" spans="1:100">
      <c r="A49" s="348"/>
      <c r="B49" s="329"/>
      <c r="C49" s="349"/>
      <c r="D49" s="28">
        <v>-2</v>
      </c>
      <c r="E49" s="340"/>
      <c r="F49" s="343"/>
      <c r="G49" s="128">
        <f>'14'!G48</f>
        <v>0.101451900780255</v>
      </c>
      <c r="H49" s="270">
        <f>'14'!H48</f>
        <v>1.1413185415507E-2</v>
      </c>
      <c r="I49" s="271">
        <f>'14'!I48</f>
        <v>3.3705709083100298E-2</v>
      </c>
      <c r="J49" s="272">
        <f>'14'!J48</f>
        <v>1.13741291958076E-3</v>
      </c>
      <c r="K49" s="6"/>
      <c r="L49" s="333"/>
      <c r="M49" s="333"/>
      <c r="N49" s="333"/>
      <c r="O49" s="333"/>
      <c r="P49" s="333"/>
      <c r="Q49" s="333"/>
      <c r="R49" s="333"/>
      <c r="S49" s="333"/>
      <c r="T49" s="333"/>
      <c r="U49" s="333"/>
      <c r="V49" s="333"/>
      <c r="W49" s="333"/>
      <c r="X49" s="333"/>
      <c r="Y49" s="333"/>
      <c r="Z49" s="333"/>
      <c r="AA49" s="363"/>
      <c r="AB49" s="333"/>
      <c r="AC49" s="333"/>
      <c r="AD49" s="333"/>
      <c r="AE49" s="333"/>
      <c r="AF49" s="333"/>
      <c r="AG49" s="333"/>
      <c r="AH49" s="333"/>
      <c r="AI49" s="333"/>
      <c r="AJ49" s="333"/>
      <c r="AK49" s="333"/>
      <c r="AL49" s="333"/>
      <c r="AM49" s="333"/>
      <c r="AN49" s="333"/>
      <c r="AO49" s="333"/>
      <c r="AP49" s="333"/>
      <c r="AQ49" s="333"/>
      <c r="AR49" s="333"/>
      <c r="AS49" s="333"/>
      <c r="AT49" s="333"/>
      <c r="AU49" s="333"/>
      <c r="AV49" s="333"/>
      <c r="AW49" s="333"/>
      <c r="AX49" s="333"/>
      <c r="AY49" s="333"/>
      <c r="AZ49" s="333"/>
      <c r="BA49" s="333"/>
      <c r="BB49" s="325"/>
      <c r="BC49" s="360"/>
      <c r="BD49" s="326"/>
    </row>
    <row r="50" spans="1:100">
      <c r="A50" s="348"/>
      <c r="B50" s="329"/>
      <c r="C50" s="349"/>
      <c r="D50" s="28">
        <v>-1</v>
      </c>
      <c r="E50" s="340"/>
      <c r="F50" s="343"/>
      <c r="G50" s="128">
        <f>'14'!G49</f>
        <v>7.6538072303169905E-2</v>
      </c>
      <c r="H50" s="270">
        <f>'14'!H49</f>
        <v>7.2939910175800196E-3</v>
      </c>
      <c r="I50" s="271">
        <f>'14'!I49</f>
        <v>1.9540908953548899E-2</v>
      </c>
      <c r="J50" s="272">
        <f>'14'!J49</f>
        <v>5.5878707711332499E-4</v>
      </c>
      <c r="K50" s="6"/>
      <c r="L50" s="333"/>
      <c r="M50" s="333"/>
      <c r="N50" s="333"/>
      <c r="O50" s="333"/>
      <c r="P50" s="333"/>
      <c r="Q50" s="333"/>
      <c r="R50" s="333"/>
      <c r="S50" s="333"/>
      <c r="T50" s="333"/>
      <c r="U50" s="333"/>
      <c r="V50" s="333"/>
      <c r="W50" s="333"/>
      <c r="X50" s="333"/>
      <c r="Y50" s="333"/>
      <c r="Z50" s="333"/>
      <c r="AA50" s="363"/>
      <c r="AB50" s="333"/>
      <c r="AC50" s="333"/>
      <c r="AD50" s="333"/>
      <c r="AE50" s="333"/>
      <c r="AF50" s="333"/>
      <c r="AG50" s="333"/>
      <c r="AH50" s="333"/>
      <c r="AI50" s="333"/>
      <c r="AJ50" s="333"/>
      <c r="AK50" s="333"/>
      <c r="AL50" s="333"/>
      <c r="AM50" s="333"/>
      <c r="AN50" s="333"/>
      <c r="AO50" s="333"/>
      <c r="AP50" s="333"/>
      <c r="AQ50" s="333"/>
      <c r="AR50" s="333"/>
      <c r="AS50" s="333"/>
      <c r="AT50" s="333"/>
      <c r="AU50" s="333"/>
      <c r="AV50" s="333"/>
      <c r="AW50" s="333"/>
      <c r="AX50" s="333"/>
      <c r="AY50" s="333"/>
      <c r="AZ50" s="333"/>
      <c r="BA50" s="333"/>
      <c r="BB50" s="325"/>
      <c r="BC50" s="360"/>
      <c r="BD50" s="326"/>
    </row>
    <row r="51" spans="1:100">
      <c r="A51" s="348"/>
      <c r="B51" s="329"/>
      <c r="C51" s="349"/>
      <c r="D51" s="28">
        <v>0</v>
      </c>
      <c r="E51" s="340"/>
      <c r="F51" s="343"/>
      <c r="G51" s="128">
        <f>'14'!G50</f>
        <v>5.0119672086280598E-2</v>
      </c>
      <c r="H51" s="270">
        <f>'14'!H50</f>
        <v>3.6205529921550499E-3</v>
      </c>
      <c r="I51" s="271">
        <f>'14'!I50</f>
        <v>8.3734829495092401E-3</v>
      </c>
      <c r="J51" s="272">
        <f>'14'!J50</f>
        <v>1.8313720491271401E-4</v>
      </c>
      <c r="K51" s="6"/>
      <c r="L51" s="333"/>
      <c r="M51" s="333"/>
      <c r="N51" s="333"/>
      <c r="O51" s="333"/>
      <c r="P51" s="333"/>
      <c r="Q51" s="333"/>
      <c r="R51" s="333"/>
      <c r="S51" s="333"/>
      <c r="T51" s="333"/>
      <c r="U51" s="333"/>
      <c r="V51" s="333"/>
      <c r="W51" s="333"/>
      <c r="X51" s="333"/>
      <c r="Y51" s="333"/>
      <c r="Z51" s="333"/>
      <c r="AA51" s="363"/>
      <c r="AB51" s="333"/>
      <c r="AC51" s="333"/>
      <c r="AD51" s="333"/>
      <c r="AE51" s="333"/>
      <c r="AF51" s="333"/>
      <c r="AG51" s="333"/>
      <c r="AH51" s="333"/>
      <c r="AI51" s="333"/>
      <c r="AJ51" s="333"/>
      <c r="AK51" s="333"/>
      <c r="AL51" s="333"/>
      <c r="AM51" s="333"/>
      <c r="AN51" s="333"/>
      <c r="AO51" s="333"/>
      <c r="AP51" s="333"/>
      <c r="AQ51" s="333"/>
      <c r="AR51" s="333"/>
      <c r="AS51" s="333"/>
      <c r="AT51" s="333"/>
      <c r="AU51" s="333"/>
      <c r="AV51" s="333"/>
      <c r="AW51" s="333"/>
      <c r="AX51" s="333"/>
      <c r="AY51" s="333"/>
      <c r="AZ51" s="333"/>
      <c r="BA51" s="333"/>
      <c r="BB51" s="325"/>
      <c r="BC51" s="360"/>
      <c r="BD51" s="326"/>
    </row>
    <row r="52" spans="1:100">
      <c r="A52" s="348"/>
      <c r="B52" s="329"/>
      <c r="C52" s="349"/>
      <c r="D52" s="28">
        <v>1</v>
      </c>
      <c r="E52" s="340"/>
      <c r="F52" s="343"/>
      <c r="G52" s="128">
        <f>'14'!G51</f>
        <v>3.0239355105741699E-2</v>
      </c>
      <c r="H52" s="270">
        <f>'14'!H51</f>
        <v>1.4897847572870901E-3</v>
      </c>
      <c r="I52" s="271">
        <f>'14'!I51</f>
        <v>2.8859547869185698E-3</v>
      </c>
      <c r="J52" s="272">
        <f>'14'!J51</f>
        <v>4.4257315557728202E-5</v>
      </c>
      <c r="K52" s="6"/>
      <c r="L52" s="333"/>
      <c r="M52" s="333"/>
      <c r="N52" s="333"/>
      <c r="O52" s="333"/>
      <c r="P52" s="333"/>
      <c r="Q52" s="333"/>
      <c r="R52" s="333"/>
      <c r="S52" s="333"/>
      <c r="T52" s="333"/>
      <c r="U52" s="333"/>
      <c r="V52" s="333"/>
      <c r="W52" s="333"/>
      <c r="X52" s="333"/>
      <c r="Y52" s="333"/>
      <c r="Z52" s="333"/>
      <c r="AA52" s="363"/>
      <c r="AB52" s="333"/>
      <c r="AC52" s="333"/>
      <c r="AD52" s="333"/>
      <c r="AE52" s="333"/>
      <c r="AF52" s="333"/>
      <c r="AG52" s="333"/>
      <c r="AH52" s="333"/>
      <c r="AI52" s="333"/>
      <c r="AJ52" s="333"/>
      <c r="AK52" s="333"/>
      <c r="AL52" s="333"/>
      <c r="AM52" s="333"/>
      <c r="AN52" s="333"/>
      <c r="AO52" s="333"/>
      <c r="AP52" s="333"/>
      <c r="AQ52" s="333"/>
      <c r="AR52" s="333"/>
      <c r="AS52" s="333"/>
      <c r="AT52" s="333"/>
      <c r="AU52" s="333"/>
      <c r="AV52" s="333"/>
      <c r="AW52" s="333"/>
      <c r="AX52" s="333"/>
      <c r="AY52" s="333"/>
      <c r="AZ52" s="333"/>
      <c r="BA52" s="333"/>
      <c r="BB52" s="325"/>
      <c r="BC52" s="360"/>
      <c r="BD52" s="326"/>
    </row>
    <row r="53" spans="1:100">
      <c r="A53" s="348"/>
      <c r="B53" s="329"/>
      <c r="C53" s="349"/>
      <c r="D53" s="28">
        <v>2</v>
      </c>
      <c r="E53" s="340"/>
      <c r="F53" s="343"/>
      <c r="G53" s="128">
        <f>'14'!G52</f>
        <v>1.7937723746708701E-2</v>
      </c>
      <c r="H53" s="270">
        <f>'14'!H52</f>
        <v>5.5280129562422704E-4</v>
      </c>
      <c r="I53" s="271">
        <f>'14'!I52</f>
        <v>8.8865930344227996E-4</v>
      </c>
      <c r="J53" s="272">
        <f>'14'!J52</f>
        <v>8.9980257214431292E-6</v>
      </c>
      <c r="K53" s="6"/>
      <c r="L53" s="333"/>
      <c r="M53" s="333"/>
      <c r="N53" s="333"/>
      <c r="O53" s="333"/>
      <c r="P53" s="333"/>
      <c r="Q53" s="333"/>
      <c r="R53" s="333"/>
      <c r="S53" s="333"/>
      <c r="T53" s="333"/>
      <c r="U53" s="333"/>
      <c r="V53" s="333"/>
      <c r="W53" s="333"/>
      <c r="X53" s="333"/>
      <c r="Y53" s="333"/>
      <c r="Z53" s="333"/>
      <c r="AA53" s="363"/>
      <c r="AB53" s="333"/>
      <c r="AC53" s="333"/>
      <c r="AD53" s="333"/>
      <c r="AE53" s="333"/>
      <c r="AF53" s="333"/>
      <c r="AG53" s="333"/>
      <c r="AH53" s="333"/>
      <c r="AI53" s="333"/>
      <c r="AJ53" s="333"/>
      <c r="AK53" s="333"/>
      <c r="AL53" s="333"/>
      <c r="AM53" s="333"/>
      <c r="AN53" s="333"/>
      <c r="AO53" s="333"/>
      <c r="AP53" s="333"/>
      <c r="AQ53" s="333"/>
      <c r="AR53" s="333"/>
      <c r="AS53" s="333"/>
      <c r="AT53" s="333"/>
      <c r="AU53" s="333"/>
      <c r="AV53" s="333"/>
      <c r="AW53" s="333"/>
      <c r="AX53" s="333"/>
      <c r="AY53" s="333"/>
      <c r="AZ53" s="333"/>
      <c r="BA53" s="333"/>
      <c r="BB53" s="325"/>
      <c r="BC53" s="360"/>
      <c r="BD53" s="326"/>
    </row>
    <row r="54" spans="1:100">
      <c r="A54" s="348"/>
      <c r="B54" s="329"/>
      <c r="C54" s="349"/>
      <c r="D54" s="28">
        <v>3</v>
      </c>
      <c r="E54" s="340"/>
      <c r="F54" s="343"/>
      <c r="G54" s="128">
        <f>'14'!G53</f>
        <v>1.1069166595897901E-2</v>
      </c>
      <c r="H54" s="270">
        <f>'14'!H53</f>
        <v>2.0360623505206099E-4</v>
      </c>
      <c r="I54" s="271">
        <f>'14'!I53</f>
        <v>2.7424385202476202E-4</v>
      </c>
      <c r="J54" s="272">
        <f>'14'!J53</f>
        <v>1.7937141247606299E-6</v>
      </c>
      <c r="K54" s="6"/>
      <c r="L54" s="333"/>
      <c r="M54" s="333"/>
      <c r="N54" s="333"/>
      <c r="O54" s="333"/>
      <c r="P54" s="333"/>
      <c r="Q54" s="333"/>
      <c r="R54" s="333"/>
      <c r="S54" s="333"/>
      <c r="T54" s="333"/>
      <c r="U54" s="333"/>
      <c r="V54" s="333"/>
      <c r="W54" s="333"/>
      <c r="X54" s="333"/>
      <c r="Y54" s="333"/>
      <c r="Z54" s="333"/>
      <c r="AA54" s="363"/>
      <c r="AB54" s="333"/>
      <c r="AC54" s="333"/>
      <c r="AD54" s="333"/>
      <c r="AE54" s="333"/>
      <c r="AF54" s="333"/>
      <c r="AG54" s="333"/>
      <c r="AH54" s="333"/>
      <c r="AI54" s="333"/>
      <c r="AJ54" s="333"/>
      <c r="AK54" s="333"/>
      <c r="AL54" s="333"/>
      <c r="AM54" s="333"/>
      <c r="AN54" s="333"/>
      <c r="AO54" s="333"/>
      <c r="AP54" s="333"/>
      <c r="AQ54" s="333"/>
      <c r="AR54" s="333"/>
      <c r="AS54" s="333"/>
      <c r="AT54" s="333"/>
      <c r="AU54" s="333"/>
      <c r="AV54" s="333"/>
      <c r="AW54" s="333"/>
      <c r="AX54" s="333"/>
      <c r="AY54" s="333"/>
      <c r="AZ54" s="333"/>
      <c r="BA54" s="333"/>
      <c r="BB54" s="325"/>
      <c r="BC54" s="360"/>
      <c r="BD54" s="326"/>
    </row>
    <row r="55" spans="1:100">
      <c r="A55" s="348"/>
      <c r="B55" s="329"/>
      <c r="C55" s="349"/>
      <c r="D55" s="28">
        <v>4</v>
      </c>
      <c r="E55" s="340"/>
      <c r="F55" s="343"/>
      <c r="G55" s="128">
        <f>'14'!G54</f>
        <v>7.3962939244665796E-3</v>
      </c>
      <c r="H55" s="270">
        <f>'14'!H54</f>
        <v>8.2163712133834303E-5</v>
      </c>
      <c r="I55" s="271">
        <f>'14'!I54</f>
        <v>9.5049622134691899E-5</v>
      </c>
      <c r="J55" s="272">
        <f>'14'!J54</f>
        <v>4.1153217886646001E-7</v>
      </c>
      <c r="K55" s="6"/>
      <c r="L55" s="333"/>
      <c r="M55" s="333"/>
      <c r="N55" s="333"/>
      <c r="O55" s="333"/>
      <c r="P55" s="333"/>
      <c r="Q55" s="333"/>
      <c r="R55" s="333"/>
      <c r="S55" s="333"/>
      <c r="T55" s="333"/>
      <c r="U55" s="333"/>
      <c r="V55" s="333"/>
      <c r="W55" s="333"/>
      <c r="X55" s="333"/>
      <c r="Y55" s="333"/>
      <c r="Z55" s="333"/>
      <c r="AA55" s="363"/>
      <c r="AB55" s="333"/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333"/>
      <c r="AO55" s="333"/>
      <c r="AP55" s="333"/>
      <c r="AQ55" s="333"/>
      <c r="AR55" s="333"/>
      <c r="AS55" s="333"/>
      <c r="AT55" s="333"/>
      <c r="AU55" s="333"/>
      <c r="AV55" s="333"/>
      <c r="AW55" s="333"/>
      <c r="AX55" s="333"/>
      <c r="AY55" s="333"/>
      <c r="AZ55" s="333"/>
      <c r="BA55" s="333"/>
      <c r="BB55" s="325"/>
      <c r="BC55" s="360"/>
      <c r="BD55" s="326"/>
    </row>
    <row r="56" spans="1:100">
      <c r="A56" s="348"/>
      <c r="B56" s="329"/>
      <c r="C56" s="349"/>
      <c r="D56" s="28">
        <v>5</v>
      </c>
      <c r="E56" s="340"/>
      <c r="F56" s="343"/>
      <c r="G56" s="128">
        <f>'14'!G55</f>
        <v>5.4809073406499598E-3</v>
      </c>
      <c r="H56" s="270">
        <f>'14'!H55</f>
        <v>3.9810675524728501E-5</v>
      </c>
      <c r="I56" s="271">
        <f>'14'!I55</f>
        <v>4.0999185598566001E-5</v>
      </c>
      <c r="J56" s="272">
        <f>'14'!J55</f>
        <v>1.2639774509771599E-7</v>
      </c>
      <c r="K56" s="6"/>
      <c r="L56" s="333"/>
      <c r="M56" s="333"/>
      <c r="N56" s="333"/>
      <c r="O56" s="333"/>
      <c r="P56" s="333"/>
      <c r="Q56" s="333"/>
      <c r="R56" s="333"/>
      <c r="S56" s="333"/>
      <c r="T56" s="333"/>
      <c r="U56" s="333"/>
      <c r="V56" s="333"/>
      <c r="W56" s="333"/>
      <c r="X56" s="333"/>
      <c r="Y56" s="333"/>
      <c r="Z56" s="333"/>
      <c r="AA56" s="363"/>
      <c r="AB56" s="333"/>
      <c r="AC56" s="333"/>
      <c r="AD56" s="333"/>
      <c r="AE56" s="333"/>
      <c r="AF56" s="333"/>
      <c r="AG56" s="333"/>
      <c r="AH56" s="333"/>
      <c r="AI56" s="333"/>
      <c r="AJ56" s="333"/>
      <c r="AK56" s="333"/>
      <c r="AL56" s="333"/>
      <c r="AM56" s="333"/>
      <c r="AN56" s="333"/>
      <c r="AO56" s="333"/>
      <c r="AP56" s="333"/>
      <c r="AQ56" s="333"/>
      <c r="AR56" s="333"/>
      <c r="AS56" s="333"/>
      <c r="AT56" s="333"/>
      <c r="AU56" s="333"/>
      <c r="AV56" s="333"/>
      <c r="AW56" s="333"/>
      <c r="AX56" s="333"/>
      <c r="AY56" s="333"/>
      <c r="AZ56" s="333"/>
      <c r="BA56" s="333"/>
      <c r="BB56" s="325"/>
      <c r="BC56" s="360"/>
      <c r="BD56" s="326"/>
    </row>
    <row r="57" spans="1:100">
      <c r="A57" s="348"/>
      <c r="B57" s="329"/>
      <c r="C57" s="349"/>
      <c r="D57" s="28">
        <v>6</v>
      </c>
      <c r="E57" s="340"/>
      <c r="F57" s="343"/>
      <c r="G57" s="128">
        <f>'14'!G56</f>
        <v>4.5613424798768704E-3</v>
      </c>
      <c r="H57" s="270">
        <f>'14'!H56</f>
        <v>2.4950032009495599E-5</v>
      </c>
      <c r="I57" s="271">
        <f>'14'!I56</f>
        <v>2.3891720540282302E-5</v>
      </c>
      <c r="J57" s="272">
        <f>'14'!J56</f>
        <v>5.8889858105846899E-8</v>
      </c>
      <c r="K57" s="6"/>
      <c r="L57" s="333"/>
      <c r="M57" s="333"/>
      <c r="N57" s="333"/>
      <c r="O57" s="333"/>
      <c r="P57" s="333"/>
      <c r="Q57" s="333"/>
      <c r="R57" s="333"/>
      <c r="S57" s="333"/>
      <c r="T57" s="333"/>
      <c r="U57" s="333"/>
      <c r="V57" s="333"/>
      <c r="W57" s="333"/>
      <c r="X57" s="333"/>
      <c r="Y57" s="333"/>
      <c r="Z57" s="333"/>
      <c r="AA57" s="363"/>
      <c r="AB57" s="333"/>
      <c r="AC57" s="333"/>
      <c r="AD57" s="333"/>
      <c r="AE57" s="333"/>
      <c r="AF57" s="333"/>
      <c r="AG57" s="333"/>
      <c r="AH57" s="333"/>
      <c r="AI57" s="333"/>
      <c r="AJ57" s="333"/>
      <c r="AK57" s="333"/>
      <c r="AL57" s="333"/>
      <c r="AM57" s="333"/>
      <c r="AN57" s="333"/>
      <c r="AO57" s="333"/>
      <c r="AP57" s="333"/>
      <c r="AQ57" s="333"/>
      <c r="AR57" s="333"/>
      <c r="AS57" s="333"/>
      <c r="AT57" s="333"/>
      <c r="AU57" s="333"/>
      <c r="AV57" s="333"/>
      <c r="AW57" s="333"/>
      <c r="AX57" s="333"/>
      <c r="AY57" s="333"/>
      <c r="AZ57" s="333"/>
      <c r="BA57" s="333"/>
      <c r="BB57" s="325"/>
      <c r="BC57" s="360"/>
      <c r="BD57" s="326"/>
    </row>
    <row r="58" spans="1:100">
      <c r="A58" s="348"/>
      <c r="B58" s="329"/>
      <c r="C58" s="349"/>
      <c r="D58" s="28">
        <v>7</v>
      </c>
      <c r="E58" s="340"/>
      <c r="F58" s="343"/>
      <c r="G58" s="128">
        <f>'14'!G57</f>
        <v>4.2882260968929902E-3</v>
      </c>
      <c r="H58" s="270">
        <f>'14'!H57</f>
        <v>2.1233670114455701E-5</v>
      </c>
      <c r="I58" s="271">
        <f>'14'!I57</f>
        <v>1.98361608238296E-5</v>
      </c>
      <c r="J58" s="272">
        <f>'14'!J57</f>
        <v>4.5220459246007301E-8</v>
      </c>
      <c r="K58" s="6"/>
      <c r="L58" s="333"/>
      <c r="M58" s="333"/>
      <c r="N58" s="333"/>
      <c r="O58" s="333"/>
      <c r="P58" s="333"/>
      <c r="Q58" s="333"/>
      <c r="R58" s="333"/>
      <c r="S58" s="333"/>
      <c r="T58" s="333"/>
      <c r="U58" s="333"/>
      <c r="V58" s="333"/>
      <c r="W58" s="333"/>
      <c r="X58" s="333"/>
      <c r="Y58" s="333"/>
      <c r="Z58" s="333"/>
      <c r="AA58" s="363"/>
      <c r="AB58" s="333"/>
      <c r="AC58" s="333"/>
      <c r="AD58" s="333"/>
      <c r="AE58" s="333"/>
      <c r="AF58" s="333"/>
      <c r="AG58" s="333"/>
      <c r="AH58" s="333"/>
      <c r="AI58" s="333"/>
      <c r="AJ58" s="333"/>
      <c r="AK58" s="333"/>
      <c r="AL58" s="333"/>
      <c r="AM58" s="333"/>
      <c r="AN58" s="333"/>
      <c r="AO58" s="333"/>
      <c r="AP58" s="333"/>
      <c r="AQ58" s="333"/>
      <c r="AR58" s="333"/>
      <c r="AS58" s="333"/>
      <c r="AT58" s="333"/>
      <c r="AU58" s="333"/>
      <c r="AV58" s="333"/>
      <c r="AW58" s="333"/>
      <c r="AX58" s="333"/>
      <c r="AY58" s="333"/>
      <c r="AZ58" s="333"/>
      <c r="BA58" s="333"/>
      <c r="BB58" s="325"/>
      <c r="BC58" s="360"/>
      <c r="BD58" s="326"/>
    </row>
    <row r="59" spans="1:100">
      <c r="A59" s="348"/>
      <c r="B59" s="329"/>
      <c r="C59" s="349"/>
      <c r="D59" s="28">
        <v>8</v>
      </c>
      <c r="E59" s="340"/>
      <c r="F59" s="343"/>
      <c r="G59" s="128">
        <f>'14'!G58</f>
        <v>4.5613424798768704E-3</v>
      </c>
      <c r="H59" s="270">
        <f>'14'!H58</f>
        <v>2.4950032009495599E-5</v>
      </c>
      <c r="I59" s="271">
        <f>'14'!I58</f>
        <v>2.3891720540282302E-5</v>
      </c>
      <c r="J59" s="272">
        <f>'14'!J58</f>
        <v>5.8889858105846899E-8</v>
      </c>
      <c r="K59" s="6"/>
      <c r="L59" s="333"/>
      <c r="M59" s="333"/>
      <c r="N59" s="333"/>
      <c r="O59" s="333"/>
      <c r="P59" s="333"/>
      <c r="Q59" s="333"/>
      <c r="R59" s="333"/>
      <c r="S59" s="333"/>
      <c r="T59" s="333"/>
      <c r="U59" s="333"/>
      <c r="V59" s="333"/>
      <c r="W59" s="333"/>
      <c r="X59" s="333"/>
      <c r="Y59" s="333"/>
      <c r="Z59" s="333"/>
      <c r="AA59" s="363"/>
      <c r="AB59" s="333"/>
      <c r="AC59" s="333"/>
      <c r="AD59" s="333"/>
      <c r="AE59" s="333"/>
      <c r="AF59" s="333"/>
      <c r="AG59" s="333"/>
      <c r="AH59" s="333"/>
      <c r="AI59" s="333"/>
      <c r="AJ59" s="333"/>
      <c r="AK59" s="333"/>
      <c r="AL59" s="333"/>
      <c r="AM59" s="333"/>
      <c r="AN59" s="333"/>
      <c r="AO59" s="333"/>
      <c r="AP59" s="333"/>
      <c r="AQ59" s="333"/>
      <c r="AR59" s="333"/>
      <c r="AS59" s="333"/>
      <c r="AT59" s="333"/>
      <c r="AU59" s="333"/>
      <c r="AV59" s="333"/>
      <c r="AW59" s="333"/>
      <c r="AX59" s="333"/>
      <c r="AY59" s="333"/>
      <c r="AZ59" s="333"/>
      <c r="BA59" s="333"/>
      <c r="BB59" s="325"/>
      <c r="BC59" s="360"/>
      <c r="BD59" s="326"/>
    </row>
    <row r="60" spans="1:100">
      <c r="A60" s="348"/>
      <c r="B60" s="329"/>
      <c r="C60" s="349"/>
      <c r="D60" s="28">
        <v>9</v>
      </c>
      <c r="E60" s="340"/>
      <c r="F60" s="343"/>
      <c r="G60" s="128">
        <f>'14'!G59</f>
        <v>5.4809073406499598E-3</v>
      </c>
      <c r="H60" s="270">
        <f>'14'!H59</f>
        <v>3.9810675524728501E-5</v>
      </c>
      <c r="I60" s="271">
        <f>'14'!I59</f>
        <v>4.0999185598566001E-5</v>
      </c>
      <c r="J60" s="272">
        <f>'14'!J59</f>
        <v>1.2639774509771599E-7</v>
      </c>
      <c r="K60" s="6"/>
      <c r="L60" s="333"/>
      <c r="M60" s="333"/>
      <c r="N60" s="333"/>
      <c r="O60" s="333"/>
      <c r="P60" s="333"/>
      <c r="Q60" s="333"/>
      <c r="R60" s="333"/>
      <c r="S60" s="333"/>
      <c r="T60" s="333"/>
      <c r="U60" s="333"/>
      <c r="V60" s="333"/>
      <c r="W60" s="333"/>
      <c r="X60" s="333"/>
      <c r="Y60" s="333"/>
      <c r="Z60" s="333"/>
      <c r="AA60" s="363"/>
      <c r="AB60" s="333"/>
      <c r="AC60" s="333"/>
      <c r="AD60" s="333"/>
      <c r="AE60" s="333"/>
      <c r="AF60" s="333"/>
      <c r="AG60" s="333"/>
      <c r="AH60" s="333"/>
      <c r="AI60" s="333"/>
      <c r="AJ60" s="333"/>
      <c r="AK60" s="333"/>
      <c r="AL60" s="333"/>
      <c r="AM60" s="333"/>
      <c r="AN60" s="333"/>
      <c r="AO60" s="333"/>
      <c r="AP60" s="333"/>
      <c r="AQ60" s="333"/>
      <c r="AR60" s="333"/>
      <c r="AS60" s="333"/>
      <c r="AT60" s="333"/>
      <c r="AU60" s="333"/>
      <c r="AV60" s="333"/>
      <c r="AW60" s="333"/>
      <c r="AX60" s="333"/>
      <c r="AY60" s="333"/>
      <c r="AZ60" s="333"/>
      <c r="BA60" s="333"/>
      <c r="BB60" s="325"/>
      <c r="BC60" s="360"/>
      <c r="BD60" s="326"/>
    </row>
    <row r="61" spans="1:100">
      <c r="A61" s="348"/>
      <c r="B61" s="329"/>
      <c r="C61" s="349"/>
      <c r="D61" s="29">
        <v>10</v>
      </c>
      <c r="E61" s="341"/>
      <c r="F61" s="344"/>
      <c r="G61" s="274">
        <f>'14'!G60</f>
        <v>7.3962939244665796E-3</v>
      </c>
      <c r="H61" s="275">
        <f>'14'!H60</f>
        <v>8.2163712133834303E-5</v>
      </c>
      <c r="I61" s="276">
        <f>'14'!I60</f>
        <v>9.5049622134691899E-5</v>
      </c>
      <c r="J61" s="277">
        <f>'14'!J60</f>
        <v>4.1153217886646001E-7</v>
      </c>
      <c r="K61" s="6"/>
      <c r="L61" s="334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64"/>
      <c r="AB61" s="358"/>
      <c r="AC61" s="358"/>
      <c r="AD61" s="358"/>
      <c r="AE61" s="358"/>
      <c r="AF61" s="358"/>
      <c r="AG61" s="358"/>
      <c r="AH61" s="358"/>
      <c r="AI61" s="358"/>
      <c r="AJ61" s="358"/>
      <c r="AK61" s="358"/>
      <c r="AL61" s="358"/>
      <c r="AM61" s="358"/>
      <c r="AN61" s="358"/>
      <c r="AO61" s="358"/>
      <c r="AP61" s="358"/>
      <c r="AQ61" s="358"/>
      <c r="AR61" s="358"/>
      <c r="AS61" s="358"/>
      <c r="AT61" s="358"/>
      <c r="AU61" s="358"/>
      <c r="AV61" s="358"/>
      <c r="AW61" s="358"/>
      <c r="AX61" s="358"/>
      <c r="AY61" s="358"/>
      <c r="AZ61" s="358"/>
      <c r="BA61" s="358"/>
      <c r="BB61" s="325"/>
      <c r="BC61" s="361"/>
      <c r="BD61" s="326"/>
    </row>
    <row r="62" spans="1:100">
      <c r="A62" s="348"/>
      <c r="B62" s="328">
        <v>0.5</v>
      </c>
      <c r="C62" s="349"/>
      <c r="D62" s="26">
        <v>-9</v>
      </c>
      <c r="E62" s="339">
        <v>2.5509373595435599E-3</v>
      </c>
      <c r="F62" s="342">
        <v>1.0304696374072501E-2</v>
      </c>
      <c r="G62" s="100">
        <f>'14'!G81</f>
        <v>1.6272499311386399E-2</v>
      </c>
      <c r="H62" s="64">
        <f>'14'!H81</f>
        <v>1.8145769146066101E-3</v>
      </c>
      <c r="I62" s="269">
        <f>'14'!I81</f>
        <v>8.3908219558563799E-3</v>
      </c>
      <c r="J62" s="204">
        <f>'14'!J81</f>
        <v>7.8371638607179601E-4</v>
      </c>
      <c r="K62" s="6"/>
      <c r="L62" s="332">
        <f t="shared" ref="L62" si="91">1-SUM(M62:BC81)</f>
        <v>0.19612800244368989</v>
      </c>
      <c r="M62" s="357">
        <f t="shared" ref="M62" si="92">G72+I72</f>
        <v>3.7978714092292601E-2</v>
      </c>
      <c r="N62" s="357">
        <f t="shared" ref="N62" si="93">G79+I79+J72</f>
        <v>1.8068683521270851E-2</v>
      </c>
      <c r="O62" s="357">
        <f t="shared" ref="O62" si="94">G81+I81+H72</f>
        <v>2.3511895860786308E-2</v>
      </c>
      <c r="P62" s="357">
        <f t="shared" ref="P62" si="95">G74+I74+J79</f>
        <v>2.5001593229658267E-2</v>
      </c>
      <c r="Q62" s="357">
        <f t="shared" ref="Q62" si="96">G70+I70</f>
        <v>5.51834618082023E-2</v>
      </c>
      <c r="R62" s="357">
        <f t="shared" ref="R62" si="97">G76+I76+H79+J81</f>
        <v>1.9447771813134545E-2</v>
      </c>
      <c r="S62" s="357">
        <f t="shared" ref="S62" si="98">G63+I63</f>
        <v>3.04769654564629E-2</v>
      </c>
      <c r="T62" s="357">
        <f t="shared" ref="T62" si="99">G65+I65+J74</f>
        <v>4.7434536562858599E-2</v>
      </c>
      <c r="U62" s="357">
        <f t="shared" ref="U62" si="100">G68+I68+H81</f>
        <v>6.5457308110779294E-2</v>
      </c>
      <c r="V62" s="357">
        <f t="shared" ref="V62" si="101">G77+I77+J70</f>
        <v>1.9659440763542292E-2</v>
      </c>
      <c r="W62" s="357">
        <f t="shared" ref="W62" si="102">G66+I66</f>
        <v>5.51834618082023E-2</v>
      </c>
      <c r="X62" s="357">
        <f t="shared" ref="X62" si="103">G69+I69+J76+H74</f>
        <v>6.3824339572449984E-2</v>
      </c>
      <c r="Y62" s="357">
        <f t="shared" ref="Y62" si="104">G75+I75</f>
        <v>2.0523668946096869E-2</v>
      </c>
      <c r="Z62" s="357">
        <f t="shared" ref="Z62" si="105">G67+I67+J63</f>
        <v>6.2774232558507892E-2</v>
      </c>
      <c r="AA62" s="362">
        <f t="shared" ref="AA62" si="106">G78+I78+H70</f>
        <v>2.03035283194275E-2</v>
      </c>
      <c r="AB62" s="357">
        <f t="shared" ref="AB62" si="107">G64+I64+J65</f>
        <v>4.048983144371926E-2</v>
      </c>
      <c r="AC62" s="357">
        <f t="shared" ref="AC62" si="108">G80+I80</f>
        <v>1.7824606260370551E-2</v>
      </c>
      <c r="AD62" s="357">
        <f t="shared" ref="AD62" si="109">G73+I73+J68+H76</f>
        <v>3.5961017209383682E-2</v>
      </c>
      <c r="AE62" s="357">
        <f t="shared" ref="AE62" si="110">G62+I62</f>
        <v>2.4663321267242778E-2</v>
      </c>
      <c r="AF62" s="357">
        <f t="shared" ref="AF62" si="111">G71+I71+J77</f>
        <v>4.6989092139202292E-2</v>
      </c>
      <c r="AG62" s="357">
        <f t="shared" ref="AG62" si="112">H63</f>
        <v>2.3291385716834498E-3</v>
      </c>
      <c r="AH62" s="357">
        <f t="shared" ref="AH62" si="113">J66</f>
        <v>3.3412715107229499E-3</v>
      </c>
      <c r="AI62" s="357">
        <f t="shared" ref="AI62" si="114">J69+H65</f>
        <v>7.75245096001636E-3</v>
      </c>
      <c r="AJ62" s="357">
        <f t="shared" ref="AJ62" si="115">F62</f>
        <v>1.0304696374072501E-2</v>
      </c>
      <c r="AK62" s="357">
        <f t="shared" ref="AK62" si="116">J75</f>
        <v>5.4451973763676496E-4</v>
      </c>
      <c r="AL62" s="357">
        <f t="shared" ref="AL62" si="117">H68</f>
        <v>5.2082875932807299E-3</v>
      </c>
      <c r="AM62" s="357">
        <f t="shared" ref="AM62" si="118">J67</f>
        <v>4.0124940934156E-3</v>
      </c>
      <c r="AN62" s="357">
        <f t="shared" ref="AN62" si="119">J78+H77</f>
        <v>1.3958744770213901E-3</v>
      </c>
      <c r="AO62" s="357">
        <f t="shared" ref="AO62" si="120">J64</f>
        <v>1.75051426845151E-3</v>
      </c>
      <c r="AP62" s="357">
        <f t="shared" ref="AP62" si="121">H66</f>
        <v>4.46778206741322E-3</v>
      </c>
      <c r="AQ62" s="357">
        <f t="shared" ref="AQ62" si="122">J80</f>
        <v>4.0755919279817802E-4</v>
      </c>
      <c r="AR62" s="357">
        <f t="shared" ref="AR62" si="123">H69+J73</f>
        <v>6.1795800492536399E-3</v>
      </c>
      <c r="AS62" s="357">
        <f t="shared" ref="AS62" si="124">J62</f>
        <v>7.8371638607179601E-4</v>
      </c>
      <c r="AT62" s="357">
        <f t="shared" ref="AT62" si="125">H75</f>
        <v>1.4480905670059001E-3</v>
      </c>
      <c r="AU62" s="357">
        <f t="shared" ref="AU62" si="126">J71</f>
        <v>2.5111173514266601E-3</v>
      </c>
      <c r="AV62" s="357">
        <f t="shared" ref="AV62" si="127">H67</f>
        <v>5.0075509557909502E-3</v>
      </c>
      <c r="AW62" s="357">
        <f t="shared" ref="AW62" si="128">H78</f>
        <v>1.03665919781344E-3</v>
      </c>
      <c r="AX62" s="357">
        <f t="shared" ref="AX62" si="129">H64</f>
        <v>2.9882269146894402E-3</v>
      </c>
      <c r="AY62" s="357">
        <f t="shared" ref="AY62" si="130">E62</f>
        <v>2.5509373595435599E-3</v>
      </c>
      <c r="AZ62" s="357">
        <f t="shared" ref="AZ62" si="131">H80</f>
        <v>1.21038683171977E-3</v>
      </c>
      <c r="BA62" s="357">
        <f t="shared" ref="BA62" si="132">H73</f>
        <v>2.3291385716834498E-3</v>
      </c>
      <c r="BB62" s="325">
        <f t="shared" ref="BB62" si="133">H62</f>
        <v>1.8145769146066101E-3</v>
      </c>
      <c r="BC62" s="359">
        <f t="shared" ref="BC62" si="134">H71</f>
        <v>3.7399568666007599E-3</v>
      </c>
      <c r="BD62" s="326">
        <f t="shared" ref="BD62" si="135">SUMPRODUCT($L$1:$BC$1,BF62:CW62)</f>
        <v>10.165898940801513</v>
      </c>
      <c r="BF62" s="12">
        <f>L62</f>
        <v>0.19612800244368989</v>
      </c>
      <c r="BG62" s="23">
        <f t="shared" ref="BG62:CV62" si="136">M62</f>
        <v>3.7978714092292601E-2</v>
      </c>
      <c r="BH62" s="23">
        <f t="shared" si="136"/>
        <v>1.8068683521270851E-2</v>
      </c>
      <c r="BI62" s="23">
        <f t="shared" si="136"/>
        <v>2.3511895860786308E-2</v>
      </c>
      <c r="BJ62" s="23">
        <f t="shared" si="136"/>
        <v>2.5001593229658267E-2</v>
      </c>
      <c r="BK62" s="23">
        <f t="shared" si="136"/>
        <v>5.51834618082023E-2</v>
      </c>
      <c r="BL62" s="23">
        <f t="shared" si="136"/>
        <v>1.9447771813134545E-2</v>
      </c>
      <c r="BM62" s="23">
        <f t="shared" si="136"/>
        <v>3.04769654564629E-2</v>
      </c>
      <c r="BN62" s="23">
        <f t="shared" si="136"/>
        <v>4.7434536562858599E-2</v>
      </c>
      <c r="BO62" s="23">
        <f t="shared" si="136"/>
        <v>6.5457308110779294E-2</v>
      </c>
      <c r="BP62" s="23">
        <f t="shared" si="136"/>
        <v>1.9659440763542292E-2</v>
      </c>
      <c r="BQ62" s="23">
        <f t="shared" si="136"/>
        <v>5.51834618082023E-2</v>
      </c>
      <c r="BR62" s="23">
        <f t="shared" si="136"/>
        <v>6.3824339572449984E-2</v>
      </c>
      <c r="BS62" s="23">
        <f t="shared" si="136"/>
        <v>2.0523668946096869E-2</v>
      </c>
      <c r="BT62" s="23">
        <f t="shared" si="136"/>
        <v>6.2774232558507892E-2</v>
      </c>
      <c r="BU62" s="23">
        <f t="shared" si="136"/>
        <v>2.03035283194275E-2</v>
      </c>
      <c r="BV62" s="23">
        <f t="shared" si="136"/>
        <v>4.048983144371926E-2</v>
      </c>
      <c r="BW62" s="23">
        <f t="shared" si="136"/>
        <v>1.7824606260370551E-2</v>
      </c>
      <c r="BX62" s="23">
        <f t="shared" si="136"/>
        <v>3.5961017209383682E-2</v>
      </c>
      <c r="BY62" s="23">
        <f t="shared" si="136"/>
        <v>2.4663321267242778E-2</v>
      </c>
      <c r="BZ62" s="23">
        <f t="shared" si="136"/>
        <v>4.6989092139202292E-2</v>
      </c>
      <c r="CA62" s="23">
        <f t="shared" si="136"/>
        <v>2.3291385716834498E-3</v>
      </c>
      <c r="CB62" s="23">
        <f t="shared" si="136"/>
        <v>3.3412715107229499E-3</v>
      </c>
      <c r="CC62" s="23">
        <f t="shared" si="136"/>
        <v>7.75245096001636E-3</v>
      </c>
      <c r="CD62" s="23">
        <f t="shared" si="136"/>
        <v>1.0304696374072501E-2</v>
      </c>
      <c r="CE62" s="23">
        <f t="shared" si="136"/>
        <v>5.4451973763676496E-4</v>
      </c>
      <c r="CF62" s="23">
        <f t="shared" si="136"/>
        <v>5.2082875932807299E-3</v>
      </c>
      <c r="CG62" s="23">
        <f t="shared" si="136"/>
        <v>4.0124940934156E-3</v>
      </c>
      <c r="CH62" s="23">
        <f t="shared" si="136"/>
        <v>1.3958744770213901E-3</v>
      </c>
      <c r="CI62" s="23">
        <f t="shared" si="136"/>
        <v>1.75051426845151E-3</v>
      </c>
      <c r="CJ62" s="23">
        <f t="shared" si="136"/>
        <v>4.46778206741322E-3</v>
      </c>
      <c r="CK62" s="23">
        <f t="shared" si="136"/>
        <v>4.0755919279817802E-4</v>
      </c>
      <c r="CL62" s="23">
        <f t="shared" si="136"/>
        <v>6.1795800492536399E-3</v>
      </c>
      <c r="CM62" s="23">
        <f t="shared" si="136"/>
        <v>7.8371638607179601E-4</v>
      </c>
      <c r="CN62" s="23">
        <f t="shared" si="136"/>
        <v>1.4480905670059001E-3</v>
      </c>
      <c r="CO62" s="23">
        <f t="shared" si="136"/>
        <v>2.5111173514266601E-3</v>
      </c>
      <c r="CP62" s="23">
        <f t="shared" si="136"/>
        <v>5.0075509557909502E-3</v>
      </c>
      <c r="CQ62" s="23">
        <f t="shared" si="136"/>
        <v>1.03665919781344E-3</v>
      </c>
      <c r="CR62" s="23">
        <f t="shared" si="136"/>
        <v>2.9882269146894402E-3</v>
      </c>
      <c r="CS62" s="23">
        <f t="shared" si="136"/>
        <v>2.5509373595435599E-3</v>
      </c>
      <c r="CT62" s="23">
        <f t="shared" si="136"/>
        <v>1.21038683171977E-3</v>
      </c>
      <c r="CU62" s="23">
        <f t="shared" si="136"/>
        <v>2.3291385716834498E-3</v>
      </c>
      <c r="CV62" s="24">
        <f t="shared" si="136"/>
        <v>1.8145769146066101E-3</v>
      </c>
    </row>
    <row r="63" spans="1:100">
      <c r="A63" s="348"/>
      <c r="B63" s="329"/>
      <c r="C63" s="349"/>
      <c r="D63" s="28">
        <v>-8</v>
      </c>
      <c r="E63" s="340"/>
      <c r="F63" s="343"/>
      <c r="G63" s="128">
        <f>'14'!G62</f>
        <v>1.8933228407573201E-2</v>
      </c>
      <c r="H63" s="270">
        <f>'14'!H62</f>
        <v>2.3291385716834498E-3</v>
      </c>
      <c r="I63" s="271">
        <f>'14'!I62</f>
        <v>1.15437370488897E-2</v>
      </c>
      <c r="J63" s="272">
        <f>'14'!J62</f>
        <v>1.1720290934626901E-3</v>
      </c>
      <c r="K63" s="6"/>
      <c r="L63" s="333"/>
      <c r="M63" s="333"/>
      <c r="N63" s="333"/>
      <c r="O63" s="333"/>
      <c r="P63" s="333"/>
      <c r="Q63" s="333"/>
      <c r="R63" s="333"/>
      <c r="S63" s="333"/>
      <c r="T63" s="333"/>
      <c r="U63" s="333"/>
      <c r="V63" s="333"/>
      <c r="W63" s="333"/>
      <c r="X63" s="333"/>
      <c r="Y63" s="333"/>
      <c r="Z63" s="333"/>
      <c r="AA63" s="363"/>
      <c r="AB63" s="333"/>
      <c r="AC63" s="333"/>
      <c r="AD63" s="333"/>
      <c r="AE63" s="333"/>
      <c r="AF63" s="333"/>
      <c r="AG63" s="333"/>
      <c r="AH63" s="333"/>
      <c r="AI63" s="333"/>
      <c r="AJ63" s="333"/>
      <c r="AK63" s="333"/>
      <c r="AL63" s="333"/>
      <c r="AM63" s="333"/>
      <c r="AN63" s="333"/>
      <c r="AO63" s="333"/>
      <c r="AP63" s="333"/>
      <c r="AQ63" s="333"/>
      <c r="AR63" s="333"/>
      <c r="AS63" s="333"/>
      <c r="AT63" s="333"/>
      <c r="AU63" s="333"/>
      <c r="AV63" s="333"/>
      <c r="AW63" s="333"/>
      <c r="AX63" s="333"/>
      <c r="AY63" s="333"/>
      <c r="AZ63" s="333"/>
      <c r="BA63" s="333"/>
      <c r="BB63" s="325"/>
      <c r="BC63" s="360"/>
      <c r="BD63" s="326"/>
    </row>
    <row r="64" spans="1:100">
      <c r="A64" s="348"/>
      <c r="B64" s="329"/>
      <c r="C64" s="349"/>
      <c r="D64" s="28">
        <v>-7</v>
      </c>
      <c r="E64" s="340"/>
      <c r="F64" s="343"/>
      <c r="G64" s="128">
        <f>'14'!G63</f>
        <v>2.2088356634097299E-2</v>
      </c>
      <c r="H64" s="270">
        <f>'14'!H63</f>
        <v>2.9882269146894402E-3</v>
      </c>
      <c r="I64" s="271">
        <f>'14'!I63</f>
        <v>1.5890357458195298E-2</v>
      </c>
      <c r="J64" s="272">
        <f>'14'!J63</f>
        <v>1.75051426845151E-3</v>
      </c>
      <c r="K64" s="6"/>
      <c r="L64" s="333"/>
      <c r="M64" s="333"/>
      <c r="N64" s="333"/>
      <c r="O64" s="333"/>
      <c r="P64" s="333"/>
      <c r="Q64" s="333"/>
      <c r="R64" s="333"/>
      <c r="S64" s="333"/>
      <c r="T64" s="333"/>
      <c r="U64" s="333"/>
      <c r="V64" s="333"/>
      <c r="W64" s="333"/>
      <c r="X64" s="333"/>
      <c r="Y64" s="333"/>
      <c r="Z64" s="333"/>
      <c r="AA64" s="363"/>
      <c r="AB64" s="333"/>
      <c r="AC64" s="333"/>
      <c r="AD64" s="333"/>
      <c r="AE64" s="333"/>
      <c r="AF64" s="333"/>
      <c r="AG64" s="333"/>
      <c r="AH64" s="333"/>
      <c r="AI64" s="333"/>
      <c r="AJ64" s="333"/>
      <c r="AK64" s="333"/>
      <c r="AL64" s="333"/>
      <c r="AM64" s="333"/>
      <c r="AN64" s="333"/>
      <c r="AO64" s="333"/>
      <c r="AP64" s="333"/>
      <c r="AQ64" s="333"/>
      <c r="AR64" s="333"/>
      <c r="AS64" s="333"/>
      <c r="AT64" s="333"/>
      <c r="AU64" s="333"/>
      <c r="AV64" s="333"/>
      <c r="AW64" s="333"/>
      <c r="AX64" s="333"/>
      <c r="AY64" s="333"/>
      <c r="AZ64" s="333"/>
      <c r="BA64" s="333"/>
      <c r="BB64" s="325"/>
      <c r="BC64" s="360"/>
      <c r="BD64" s="326"/>
    </row>
    <row r="65" spans="1:56">
      <c r="A65" s="348"/>
      <c r="B65" s="329"/>
      <c r="C65" s="349"/>
      <c r="D65" s="28">
        <v>-6</v>
      </c>
      <c r="E65" s="340"/>
      <c r="F65" s="343"/>
      <c r="G65" s="128">
        <f>'14'!G64</f>
        <v>2.54406990284591E-2</v>
      </c>
      <c r="H65" s="270">
        <f>'14'!H64</f>
        <v>3.7399568666007599E-3</v>
      </c>
      <c r="I65" s="271">
        <f>'14'!I64</f>
        <v>2.1210121148327699E-2</v>
      </c>
      <c r="J65" s="272">
        <f>'14'!J64</f>
        <v>2.5111173514266601E-3</v>
      </c>
      <c r="K65" s="6"/>
      <c r="L65" s="333"/>
      <c r="M65" s="333"/>
      <c r="N65" s="333"/>
      <c r="O65" s="333"/>
      <c r="P65" s="333"/>
      <c r="Q65" s="333"/>
      <c r="R65" s="333"/>
      <c r="S65" s="333"/>
      <c r="T65" s="333"/>
      <c r="U65" s="333"/>
      <c r="V65" s="333"/>
      <c r="W65" s="333"/>
      <c r="X65" s="333"/>
      <c r="Y65" s="333"/>
      <c r="Z65" s="333"/>
      <c r="AA65" s="363"/>
      <c r="AB65" s="333"/>
      <c r="AC65" s="333"/>
      <c r="AD65" s="333"/>
      <c r="AE65" s="333"/>
      <c r="AF65" s="333"/>
      <c r="AG65" s="333"/>
      <c r="AH65" s="333"/>
      <c r="AI65" s="333"/>
      <c r="AJ65" s="333"/>
      <c r="AK65" s="333"/>
      <c r="AL65" s="333"/>
      <c r="AM65" s="333"/>
      <c r="AN65" s="333"/>
      <c r="AO65" s="333"/>
      <c r="AP65" s="333"/>
      <c r="AQ65" s="333"/>
      <c r="AR65" s="333"/>
      <c r="AS65" s="333"/>
      <c r="AT65" s="333"/>
      <c r="AU65" s="333"/>
      <c r="AV65" s="333"/>
      <c r="AW65" s="333"/>
      <c r="AX65" s="333"/>
      <c r="AY65" s="333"/>
      <c r="AZ65" s="333"/>
      <c r="BA65" s="333"/>
      <c r="BB65" s="325"/>
      <c r="BC65" s="360"/>
      <c r="BD65" s="326"/>
    </row>
    <row r="66" spans="1:56">
      <c r="A66" s="348"/>
      <c r="B66" s="329"/>
      <c r="C66" s="349"/>
      <c r="D66" s="28">
        <v>-5</v>
      </c>
      <c r="E66" s="340"/>
      <c r="F66" s="343"/>
      <c r="G66" s="128">
        <f>'14'!G65</f>
        <v>2.8502040610866201E-2</v>
      </c>
      <c r="H66" s="270">
        <f>'14'!H65</f>
        <v>4.46778206741322E-3</v>
      </c>
      <c r="I66" s="271">
        <f>'14'!I65</f>
        <v>2.6681421197336099E-2</v>
      </c>
      <c r="J66" s="272">
        <f>'14'!J65</f>
        <v>3.3412715107229499E-3</v>
      </c>
      <c r="K66" s="6"/>
      <c r="L66" s="333"/>
      <c r="M66" s="333"/>
      <c r="N66" s="333"/>
      <c r="O66" s="333"/>
      <c r="P66" s="333"/>
      <c r="Q66" s="333"/>
      <c r="R66" s="333"/>
      <c r="S66" s="333"/>
      <c r="T66" s="333"/>
      <c r="U66" s="333"/>
      <c r="V66" s="333"/>
      <c r="W66" s="333"/>
      <c r="X66" s="333"/>
      <c r="Y66" s="333"/>
      <c r="Z66" s="333"/>
      <c r="AA66" s="363"/>
      <c r="AB66" s="333"/>
      <c r="AC66" s="333"/>
      <c r="AD66" s="333"/>
      <c r="AE66" s="333"/>
      <c r="AF66" s="333"/>
      <c r="AG66" s="333"/>
      <c r="AH66" s="333"/>
      <c r="AI66" s="333"/>
      <c r="AJ66" s="333"/>
      <c r="AK66" s="333"/>
      <c r="AL66" s="333"/>
      <c r="AM66" s="333"/>
      <c r="AN66" s="333"/>
      <c r="AO66" s="333"/>
      <c r="AP66" s="333"/>
      <c r="AQ66" s="333"/>
      <c r="AR66" s="333"/>
      <c r="AS66" s="333"/>
      <c r="AT66" s="333"/>
      <c r="AU66" s="333"/>
      <c r="AV66" s="333"/>
      <c r="AW66" s="333"/>
      <c r="AX66" s="333"/>
      <c r="AY66" s="333"/>
      <c r="AZ66" s="333"/>
      <c r="BA66" s="333"/>
      <c r="BB66" s="325"/>
      <c r="BC66" s="360"/>
      <c r="BD66" s="326"/>
    </row>
    <row r="67" spans="1:56">
      <c r="A67" s="348"/>
      <c r="B67" s="329"/>
      <c r="C67" s="349"/>
      <c r="D67" s="28">
        <v>-4</v>
      </c>
      <c r="E67" s="340"/>
      <c r="F67" s="343"/>
      <c r="G67" s="128">
        <f>'14'!G66</f>
        <v>3.0680130873025201E-2</v>
      </c>
      <c r="H67" s="270">
        <f>'14'!H66</f>
        <v>5.0075509557909502E-3</v>
      </c>
      <c r="I67" s="271">
        <f>'14'!I66</f>
        <v>3.0922072592020001E-2</v>
      </c>
      <c r="J67" s="272">
        <f>'14'!J66</f>
        <v>4.0124940934156E-3</v>
      </c>
      <c r="K67" s="6"/>
      <c r="L67" s="333"/>
      <c r="M67" s="333"/>
      <c r="N67" s="333"/>
      <c r="O67" s="333"/>
      <c r="P67" s="333"/>
      <c r="Q67" s="333"/>
      <c r="R67" s="333"/>
      <c r="S67" s="333"/>
      <c r="T67" s="333"/>
      <c r="U67" s="333"/>
      <c r="V67" s="333"/>
      <c r="W67" s="333"/>
      <c r="X67" s="333"/>
      <c r="Y67" s="333"/>
      <c r="Z67" s="333"/>
      <c r="AA67" s="363"/>
      <c r="AB67" s="333"/>
      <c r="AC67" s="333"/>
      <c r="AD67" s="333"/>
      <c r="AE67" s="333"/>
      <c r="AF67" s="333"/>
      <c r="AG67" s="333"/>
      <c r="AH67" s="333"/>
      <c r="AI67" s="333"/>
      <c r="AJ67" s="333"/>
      <c r="AK67" s="333"/>
      <c r="AL67" s="333"/>
      <c r="AM67" s="333"/>
      <c r="AN67" s="333"/>
      <c r="AO67" s="333"/>
      <c r="AP67" s="333"/>
      <c r="AQ67" s="333"/>
      <c r="AR67" s="333"/>
      <c r="AS67" s="333"/>
      <c r="AT67" s="333"/>
      <c r="AU67" s="333"/>
      <c r="AV67" s="333"/>
      <c r="AW67" s="333"/>
      <c r="AX67" s="333"/>
      <c r="AY67" s="333"/>
      <c r="AZ67" s="333"/>
      <c r="BA67" s="333"/>
      <c r="BB67" s="325"/>
      <c r="BC67" s="360"/>
      <c r="BD67" s="326"/>
    </row>
    <row r="68" spans="1:56">
      <c r="A68" s="348"/>
      <c r="B68" s="329"/>
      <c r="C68" s="349"/>
      <c r="D68" s="28">
        <v>-3</v>
      </c>
      <c r="E68" s="340"/>
      <c r="F68" s="343"/>
      <c r="G68" s="128">
        <f>'14'!G67</f>
        <v>3.1472934427484597E-2</v>
      </c>
      <c r="H68" s="270">
        <f>'14'!H67</f>
        <v>5.2082875932807299E-3</v>
      </c>
      <c r="I68" s="271">
        <f>'14'!I67</f>
        <v>3.2536283116288797E-2</v>
      </c>
      <c r="J68" s="272">
        <f>'14'!J67</f>
        <v>4.2736649212010104E-3</v>
      </c>
      <c r="K68" s="6"/>
      <c r="L68" s="333"/>
      <c r="M68" s="333"/>
      <c r="N68" s="333"/>
      <c r="O68" s="333"/>
      <c r="P68" s="333"/>
      <c r="Q68" s="333"/>
      <c r="R68" s="333"/>
      <c r="S68" s="333"/>
      <c r="T68" s="333"/>
      <c r="U68" s="333"/>
      <c r="V68" s="333"/>
      <c r="W68" s="333"/>
      <c r="X68" s="333"/>
      <c r="Y68" s="333"/>
      <c r="Z68" s="333"/>
      <c r="AA68" s="363"/>
      <c r="AB68" s="333"/>
      <c r="AC68" s="333"/>
      <c r="AD68" s="333"/>
      <c r="AE68" s="333"/>
      <c r="AF68" s="333"/>
      <c r="AG68" s="333"/>
      <c r="AH68" s="333"/>
      <c r="AI68" s="333"/>
      <c r="AJ68" s="333"/>
      <c r="AK68" s="333"/>
      <c r="AL68" s="333"/>
      <c r="AM68" s="333"/>
      <c r="AN68" s="333"/>
      <c r="AO68" s="333"/>
      <c r="AP68" s="333"/>
      <c r="AQ68" s="333"/>
      <c r="AR68" s="333"/>
      <c r="AS68" s="333"/>
      <c r="AT68" s="333"/>
      <c r="AU68" s="333"/>
      <c r="AV68" s="333"/>
      <c r="AW68" s="333"/>
      <c r="AX68" s="333"/>
      <c r="AY68" s="333"/>
      <c r="AZ68" s="333"/>
      <c r="BA68" s="333"/>
      <c r="BB68" s="325"/>
      <c r="BC68" s="360"/>
      <c r="BD68" s="326"/>
    </row>
    <row r="69" spans="1:56">
      <c r="A69" s="348"/>
      <c r="B69" s="329"/>
      <c r="C69" s="349"/>
      <c r="D69" s="28">
        <v>-2</v>
      </c>
      <c r="E69" s="340"/>
      <c r="F69" s="343"/>
      <c r="G69" s="128">
        <f>'14'!G68</f>
        <v>3.0680130873025201E-2</v>
      </c>
      <c r="H69" s="270">
        <f>'14'!H68</f>
        <v>5.0075509557909502E-3</v>
      </c>
      <c r="I69" s="271">
        <f>'14'!I68</f>
        <v>3.0922072592020001E-2</v>
      </c>
      <c r="J69" s="272">
        <f>'14'!J68</f>
        <v>4.0124940934156E-3</v>
      </c>
      <c r="K69" s="6"/>
      <c r="L69" s="333"/>
      <c r="M69" s="333"/>
      <c r="N69" s="333"/>
      <c r="O69" s="333"/>
      <c r="P69" s="333"/>
      <c r="Q69" s="333"/>
      <c r="R69" s="333"/>
      <c r="S69" s="333"/>
      <c r="T69" s="333"/>
      <c r="U69" s="333"/>
      <c r="V69" s="333"/>
      <c r="W69" s="333"/>
      <c r="X69" s="333"/>
      <c r="Y69" s="333"/>
      <c r="Z69" s="333"/>
      <c r="AA69" s="363"/>
      <c r="AB69" s="333"/>
      <c r="AC69" s="333"/>
      <c r="AD69" s="333"/>
      <c r="AE69" s="333"/>
      <c r="AF69" s="333"/>
      <c r="AG69" s="333"/>
      <c r="AH69" s="333"/>
      <c r="AI69" s="333"/>
      <c r="AJ69" s="333"/>
      <c r="AK69" s="333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3"/>
      <c r="AW69" s="333"/>
      <c r="AX69" s="333"/>
      <c r="AY69" s="333"/>
      <c r="AZ69" s="333"/>
      <c r="BA69" s="333"/>
      <c r="BB69" s="325"/>
      <c r="BC69" s="360"/>
      <c r="BD69" s="326"/>
    </row>
    <row r="70" spans="1:56">
      <c r="A70" s="348"/>
      <c r="B70" s="329"/>
      <c r="C70" s="349"/>
      <c r="D70" s="28">
        <v>-1</v>
      </c>
      <c r="E70" s="340"/>
      <c r="F70" s="343"/>
      <c r="G70" s="128">
        <f>'14'!G69</f>
        <v>2.8502040610866201E-2</v>
      </c>
      <c r="H70" s="270">
        <f>'14'!H69</f>
        <v>4.46778206741322E-3</v>
      </c>
      <c r="I70" s="271">
        <f>'14'!I69</f>
        <v>2.6681421197336099E-2</v>
      </c>
      <c r="J70" s="272">
        <f>'14'!J69</f>
        <v>3.3412715107229499E-3</v>
      </c>
      <c r="K70" s="6"/>
      <c r="L70" s="333"/>
      <c r="M70" s="333"/>
      <c r="N70" s="333"/>
      <c r="O70" s="333"/>
      <c r="P70" s="333"/>
      <c r="Q70" s="333"/>
      <c r="R70" s="333"/>
      <c r="S70" s="333"/>
      <c r="T70" s="333"/>
      <c r="U70" s="333"/>
      <c r="V70" s="333"/>
      <c r="W70" s="333"/>
      <c r="X70" s="333"/>
      <c r="Y70" s="333"/>
      <c r="Z70" s="333"/>
      <c r="AA70" s="363"/>
      <c r="AB70" s="333"/>
      <c r="AC70" s="333"/>
      <c r="AD70" s="333"/>
      <c r="AE70" s="333"/>
      <c r="AF70" s="333"/>
      <c r="AG70" s="333"/>
      <c r="AH70" s="333"/>
      <c r="AI70" s="333"/>
      <c r="AJ70" s="333"/>
      <c r="AK70" s="333"/>
      <c r="AL70" s="333"/>
      <c r="AM70" s="333"/>
      <c r="AN70" s="333"/>
      <c r="AO70" s="333"/>
      <c r="AP70" s="333"/>
      <c r="AQ70" s="333"/>
      <c r="AR70" s="333"/>
      <c r="AS70" s="333"/>
      <c r="AT70" s="333"/>
      <c r="AU70" s="333"/>
      <c r="AV70" s="333"/>
      <c r="AW70" s="333"/>
      <c r="AX70" s="333"/>
      <c r="AY70" s="333"/>
      <c r="AZ70" s="333"/>
      <c r="BA70" s="333"/>
      <c r="BB70" s="325"/>
      <c r="BC70" s="360"/>
      <c r="BD70" s="326"/>
    </row>
    <row r="71" spans="1:56">
      <c r="A71" s="348"/>
      <c r="B71" s="329"/>
      <c r="C71" s="349"/>
      <c r="D71" s="28">
        <v>0</v>
      </c>
      <c r="E71" s="340"/>
      <c r="F71" s="343"/>
      <c r="G71" s="128">
        <f>'14'!G70</f>
        <v>2.54406990284591E-2</v>
      </c>
      <c r="H71" s="270">
        <f>'14'!H70</f>
        <v>3.7399568666007599E-3</v>
      </c>
      <c r="I71" s="271">
        <f>'14'!I70</f>
        <v>2.1210121148327699E-2</v>
      </c>
      <c r="J71" s="272">
        <f>'14'!J70</f>
        <v>2.5111173514266601E-3</v>
      </c>
      <c r="K71" s="6"/>
      <c r="L71" s="333"/>
      <c r="M71" s="333"/>
      <c r="N71" s="333"/>
      <c r="O71" s="333"/>
      <c r="P71" s="333"/>
      <c r="Q71" s="333"/>
      <c r="R71" s="333"/>
      <c r="S71" s="333"/>
      <c r="T71" s="333"/>
      <c r="U71" s="333"/>
      <c r="V71" s="333"/>
      <c r="W71" s="333"/>
      <c r="X71" s="333"/>
      <c r="Y71" s="333"/>
      <c r="Z71" s="333"/>
      <c r="AA71" s="363"/>
      <c r="AB71" s="333"/>
      <c r="AC71" s="333"/>
      <c r="AD71" s="333"/>
      <c r="AE71" s="333"/>
      <c r="AF71" s="333"/>
      <c r="AG71" s="333"/>
      <c r="AH71" s="333"/>
      <c r="AI71" s="333"/>
      <c r="AJ71" s="333"/>
      <c r="AK71" s="333"/>
      <c r="AL71" s="333"/>
      <c r="AM71" s="333"/>
      <c r="AN71" s="333"/>
      <c r="AO71" s="333"/>
      <c r="AP71" s="333"/>
      <c r="AQ71" s="333"/>
      <c r="AR71" s="333"/>
      <c r="AS71" s="333"/>
      <c r="AT71" s="333"/>
      <c r="AU71" s="333"/>
      <c r="AV71" s="333"/>
      <c r="AW71" s="333"/>
      <c r="AX71" s="333"/>
      <c r="AY71" s="333"/>
      <c r="AZ71" s="333"/>
      <c r="BA71" s="333"/>
      <c r="BB71" s="325"/>
      <c r="BC71" s="360"/>
      <c r="BD71" s="326"/>
    </row>
    <row r="72" spans="1:56">
      <c r="A72" s="348"/>
      <c r="B72" s="329"/>
      <c r="C72" s="349"/>
      <c r="D72" s="28">
        <v>1</v>
      </c>
      <c r="E72" s="340"/>
      <c r="F72" s="343"/>
      <c r="G72" s="128">
        <f>'14'!G71</f>
        <v>2.2088356634097299E-2</v>
      </c>
      <c r="H72" s="270">
        <f>'14'!H71</f>
        <v>2.9882269146894402E-3</v>
      </c>
      <c r="I72" s="271">
        <f>'14'!I71</f>
        <v>1.5890357458195298E-2</v>
      </c>
      <c r="J72" s="272">
        <f>'14'!J71</f>
        <v>1.75051426845151E-3</v>
      </c>
      <c r="K72" s="6"/>
      <c r="L72" s="333"/>
      <c r="M72" s="333"/>
      <c r="N72" s="333"/>
      <c r="O72" s="333"/>
      <c r="P72" s="333"/>
      <c r="Q72" s="333"/>
      <c r="R72" s="333"/>
      <c r="S72" s="333"/>
      <c r="T72" s="333"/>
      <c r="U72" s="333"/>
      <c r="V72" s="333"/>
      <c r="W72" s="333"/>
      <c r="X72" s="333"/>
      <c r="Y72" s="333"/>
      <c r="Z72" s="333"/>
      <c r="AA72" s="363"/>
      <c r="AB72" s="333"/>
      <c r="AC72" s="333"/>
      <c r="AD72" s="333"/>
      <c r="AE72" s="333"/>
      <c r="AF72" s="333"/>
      <c r="AG72" s="333"/>
      <c r="AH72" s="333"/>
      <c r="AI72" s="333"/>
      <c r="AJ72" s="333"/>
      <c r="AK72" s="333"/>
      <c r="AL72" s="333"/>
      <c r="AM72" s="333"/>
      <c r="AN72" s="333"/>
      <c r="AO72" s="333"/>
      <c r="AP72" s="333"/>
      <c r="AQ72" s="333"/>
      <c r="AR72" s="333"/>
      <c r="AS72" s="333"/>
      <c r="AT72" s="333"/>
      <c r="AU72" s="333"/>
      <c r="AV72" s="333"/>
      <c r="AW72" s="333"/>
      <c r="AX72" s="333"/>
      <c r="AY72" s="333"/>
      <c r="AZ72" s="333"/>
      <c r="BA72" s="333"/>
      <c r="BB72" s="325"/>
      <c r="BC72" s="360"/>
      <c r="BD72" s="326"/>
    </row>
    <row r="73" spans="1:56">
      <c r="A73" s="348"/>
      <c r="B73" s="329"/>
      <c r="C73" s="349"/>
      <c r="D73" s="28">
        <v>2</v>
      </c>
      <c r="E73" s="340"/>
      <c r="F73" s="343"/>
      <c r="G73" s="128">
        <f>'14'!G72</f>
        <v>1.8933228407573201E-2</v>
      </c>
      <c r="H73" s="270">
        <f>'14'!H72</f>
        <v>2.3291385716834498E-3</v>
      </c>
      <c r="I73" s="271">
        <f>'14'!I72</f>
        <v>1.15437370488897E-2</v>
      </c>
      <c r="J73" s="272">
        <f>'14'!J72</f>
        <v>1.1720290934626901E-3</v>
      </c>
      <c r="K73" s="6"/>
      <c r="L73" s="333"/>
      <c r="M73" s="333"/>
      <c r="N73" s="333"/>
      <c r="O73" s="333"/>
      <c r="P73" s="333"/>
      <c r="Q73" s="333"/>
      <c r="R73" s="333"/>
      <c r="S73" s="333"/>
      <c r="T73" s="333"/>
      <c r="U73" s="333"/>
      <c r="V73" s="333"/>
      <c r="W73" s="333"/>
      <c r="X73" s="333"/>
      <c r="Y73" s="333"/>
      <c r="Z73" s="333"/>
      <c r="AA73" s="363"/>
      <c r="AB73" s="333"/>
      <c r="AC73" s="333"/>
      <c r="AD73" s="333"/>
      <c r="AE73" s="333"/>
      <c r="AF73" s="333"/>
      <c r="AG73" s="333"/>
      <c r="AH73" s="333"/>
      <c r="AI73" s="333"/>
      <c r="AJ73" s="333"/>
      <c r="AK73" s="333"/>
      <c r="AL73" s="333"/>
      <c r="AM73" s="333"/>
      <c r="AN73" s="333"/>
      <c r="AO73" s="333"/>
      <c r="AP73" s="333"/>
      <c r="AQ73" s="333"/>
      <c r="AR73" s="333"/>
      <c r="AS73" s="333"/>
      <c r="AT73" s="333"/>
      <c r="AU73" s="333"/>
      <c r="AV73" s="333"/>
      <c r="AW73" s="333"/>
      <c r="AX73" s="333"/>
      <c r="AY73" s="333"/>
      <c r="AZ73" s="333"/>
      <c r="BA73" s="333"/>
      <c r="BB73" s="325"/>
      <c r="BC73" s="360"/>
      <c r="BD73" s="326"/>
    </row>
    <row r="74" spans="1:56">
      <c r="A74" s="348"/>
      <c r="B74" s="329"/>
      <c r="C74" s="349"/>
      <c r="D74" s="28">
        <v>3</v>
      </c>
      <c r="E74" s="340"/>
      <c r="F74" s="343"/>
      <c r="G74" s="128">
        <f>'14'!G73</f>
        <v>1.6272499311386399E-2</v>
      </c>
      <c r="H74" s="270">
        <f>'14'!H73</f>
        <v>1.8145769146066101E-3</v>
      </c>
      <c r="I74" s="271">
        <f>'14'!I73</f>
        <v>8.3908219558563799E-3</v>
      </c>
      <c r="J74" s="272">
        <f>'14'!J73</f>
        <v>7.8371638607179601E-4</v>
      </c>
      <c r="K74" s="6"/>
      <c r="L74" s="333"/>
      <c r="M74" s="333"/>
      <c r="N74" s="333"/>
      <c r="O74" s="333"/>
      <c r="P74" s="333"/>
      <c r="Q74" s="333"/>
      <c r="R74" s="333"/>
      <c r="S74" s="333"/>
      <c r="T74" s="333"/>
      <c r="U74" s="333"/>
      <c r="V74" s="333"/>
      <c r="W74" s="333"/>
      <c r="X74" s="333"/>
      <c r="Y74" s="333"/>
      <c r="Z74" s="333"/>
      <c r="AA74" s="363"/>
      <c r="AB74" s="333"/>
      <c r="AC74" s="333"/>
      <c r="AD74" s="333"/>
      <c r="AE74" s="333"/>
      <c r="AF74" s="333"/>
      <c r="AG74" s="333"/>
      <c r="AH74" s="333"/>
      <c r="AI74" s="333"/>
      <c r="AJ74" s="333"/>
      <c r="AK74" s="333"/>
      <c r="AL74" s="333"/>
      <c r="AM74" s="333"/>
      <c r="AN74" s="333"/>
      <c r="AO74" s="333"/>
      <c r="AP74" s="333"/>
      <c r="AQ74" s="333"/>
      <c r="AR74" s="333"/>
      <c r="AS74" s="333"/>
      <c r="AT74" s="333"/>
      <c r="AU74" s="333"/>
      <c r="AV74" s="333"/>
      <c r="AW74" s="333"/>
      <c r="AX74" s="333"/>
      <c r="AY74" s="333"/>
      <c r="AZ74" s="333"/>
      <c r="BA74" s="333"/>
      <c r="BB74" s="325"/>
      <c r="BC74" s="360"/>
      <c r="BD74" s="326"/>
    </row>
    <row r="75" spans="1:56">
      <c r="A75" s="348"/>
      <c r="B75" s="329"/>
      <c r="C75" s="349"/>
      <c r="D75" s="28">
        <v>4</v>
      </c>
      <c r="E75" s="340"/>
      <c r="F75" s="343"/>
      <c r="G75" s="128">
        <f>'14'!G74</f>
        <v>1.42280545324763E-2</v>
      </c>
      <c r="H75" s="270">
        <f>'14'!H74</f>
        <v>1.4480905670059001E-3</v>
      </c>
      <c r="I75" s="271">
        <f>'14'!I74</f>
        <v>6.2956144136205698E-3</v>
      </c>
      <c r="J75" s="272">
        <f>'14'!J74</f>
        <v>5.4451973763676496E-4</v>
      </c>
      <c r="K75" s="6"/>
      <c r="L75" s="333"/>
      <c r="M75" s="333"/>
      <c r="N75" s="333"/>
      <c r="O75" s="333"/>
      <c r="P75" s="333"/>
      <c r="Q75" s="333"/>
      <c r="R75" s="333"/>
      <c r="S75" s="333"/>
      <c r="T75" s="333"/>
      <c r="U75" s="333"/>
      <c r="V75" s="333"/>
      <c r="W75" s="333"/>
      <c r="X75" s="333"/>
      <c r="Y75" s="333"/>
      <c r="Z75" s="333"/>
      <c r="AA75" s="363"/>
      <c r="AB75" s="333"/>
      <c r="AC75" s="333"/>
      <c r="AD75" s="333"/>
      <c r="AE75" s="333"/>
      <c r="AF75" s="333"/>
      <c r="AG75" s="333"/>
      <c r="AH75" s="333"/>
      <c r="AI75" s="333"/>
      <c r="AJ75" s="333"/>
      <c r="AK75" s="333"/>
      <c r="AL75" s="333"/>
      <c r="AM75" s="333"/>
      <c r="AN75" s="333"/>
      <c r="AO75" s="333"/>
      <c r="AP75" s="333"/>
      <c r="AQ75" s="333"/>
      <c r="AR75" s="333"/>
      <c r="AS75" s="333"/>
      <c r="AT75" s="333"/>
      <c r="AU75" s="333"/>
      <c r="AV75" s="333"/>
      <c r="AW75" s="333"/>
      <c r="AX75" s="333"/>
      <c r="AY75" s="333"/>
      <c r="AZ75" s="333"/>
      <c r="BA75" s="333"/>
      <c r="BB75" s="325"/>
      <c r="BC75" s="360"/>
      <c r="BD75" s="326"/>
    </row>
    <row r="76" spans="1:56">
      <c r="A76" s="348"/>
      <c r="B76" s="329"/>
      <c r="C76" s="349"/>
      <c r="D76" s="28">
        <v>5</v>
      </c>
      <c r="E76" s="340"/>
      <c r="F76" s="343"/>
      <c r="G76" s="128">
        <f>'14'!G75</f>
        <v>1.28107553574296E-2</v>
      </c>
      <c r="H76" s="270">
        <f>'14'!H75</f>
        <v>1.21038683171977E-3</v>
      </c>
      <c r="I76" s="271">
        <f>'14'!I75</f>
        <v>5.0138509029409497E-3</v>
      </c>
      <c r="J76" s="272">
        <f>'14'!J75</f>
        <v>4.0755919279817802E-4</v>
      </c>
      <c r="K76" s="6"/>
      <c r="L76" s="333"/>
      <c r="M76" s="333"/>
      <c r="N76" s="333"/>
      <c r="O76" s="333"/>
      <c r="P76" s="333"/>
      <c r="Q76" s="333"/>
      <c r="R76" s="333"/>
      <c r="S76" s="333"/>
      <c r="T76" s="333"/>
      <c r="U76" s="333"/>
      <c r="V76" s="333"/>
      <c r="W76" s="333"/>
      <c r="X76" s="333"/>
      <c r="Y76" s="333"/>
      <c r="Z76" s="333"/>
      <c r="AA76" s="363"/>
      <c r="AB76" s="333"/>
      <c r="AC76" s="333"/>
      <c r="AD76" s="333"/>
      <c r="AE76" s="333"/>
      <c r="AF76" s="333"/>
      <c r="AG76" s="333"/>
      <c r="AH76" s="333"/>
      <c r="AI76" s="333"/>
      <c r="AJ76" s="333"/>
      <c r="AK76" s="333"/>
      <c r="AL76" s="333"/>
      <c r="AM76" s="333"/>
      <c r="AN76" s="333"/>
      <c r="AO76" s="333"/>
      <c r="AP76" s="333"/>
      <c r="AQ76" s="333"/>
      <c r="AR76" s="333"/>
      <c r="AS76" s="333"/>
      <c r="AT76" s="333"/>
      <c r="AU76" s="333"/>
      <c r="AV76" s="333"/>
      <c r="AW76" s="333"/>
      <c r="AX76" s="333"/>
      <c r="AY76" s="333"/>
      <c r="AZ76" s="333"/>
      <c r="BA76" s="333"/>
      <c r="BB76" s="325"/>
      <c r="BC76" s="360"/>
      <c r="BD76" s="326"/>
    </row>
    <row r="77" spans="1:56">
      <c r="A77" s="348"/>
      <c r="B77" s="329"/>
      <c r="C77" s="349"/>
      <c r="D77" s="28">
        <v>6</v>
      </c>
      <c r="E77" s="340"/>
      <c r="F77" s="343"/>
      <c r="G77" s="128">
        <f>'14'!G76</f>
        <v>1.1985350538209E-2</v>
      </c>
      <c r="H77" s="270">
        <f>'14'!H76</f>
        <v>1.0786458151272301E-3</v>
      </c>
      <c r="I77" s="271">
        <f>'14'!I76</f>
        <v>4.3328187146103401E-3</v>
      </c>
      <c r="J77" s="272">
        <f>'14'!J76</f>
        <v>3.3827196241548798E-4</v>
      </c>
      <c r="K77" s="6"/>
      <c r="L77" s="333"/>
      <c r="M77" s="333"/>
      <c r="N77" s="333"/>
      <c r="O77" s="333"/>
      <c r="P77" s="333"/>
      <c r="Q77" s="333"/>
      <c r="R77" s="333"/>
      <c r="S77" s="333"/>
      <c r="T77" s="333"/>
      <c r="U77" s="333"/>
      <c r="V77" s="333"/>
      <c r="W77" s="333"/>
      <c r="X77" s="333"/>
      <c r="Y77" s="333"/>
      <c r="Z77" s="333"/>
      <c r="AA77" s="363"/>
      <c r="AB77" s="333"/>
      <c r="AC77" s="333"/>
      <c r="AD77" s="333"/>
      <c r="AE77" s="333"/>
      <c r="AF77" s="333"/>
      <c r="AG77" s="333"/>
      <c r="AH77" s="333"/>
      <c r="AI77" s="333"/>
      <c r="AJ77" s="333"/>
      <c r="AK77" s="333"/>
      <c r="AL77" s="333"/>
      <c r="AM77" s="333"/>
      <c r="AN77" s="333"/>
      <c r="AO77" s="333"/>
      <c r="AP77" s="333"/>
      <c r="AQ77" s="333"/>
      <c r="AR77" s="333"/>
      <c r="AS77" s="333"/>
      <c r="AT77" s="333"/>
      <c r="AU77" s="333"/>
      <c r="AV77" s="333"/>
      <c r="AW77" s="333"/>
      <c r="AX77" s="333"/>
      <c r="AY77" s="333"/>
      <c r="AZ77" s="333"/>
      <c r="BA77" s="333"/>
      <c r="BB77" s="325"/>
      <c r="BC77" s="360"/>
      <c r="BD77" s="326"/>
    </row>
    <row r="78" spans="1:56">
      <c r="A78" s="348"/>
      <c r="B78" s="329"/>
      <c r="C78" s="349"/>
      <c r="D78" s="28">
        <v>7</v>
      </c>
      <c r="E78" s="340"/>
      <c r="F78" s="343"/>
      <c r="G78" s="128">
        <f>'14'!G77</f>
        <v>1.1715236829300899E-2</v>
      </c>
      <c r="H78" s="270">
        <f>'14'!H77</f>
        <v>1.03665919781344E-3</v>
      </c>
      <c r="I78" s="271">
        <f>'14'!I77</f>
        <v>4.1205094227133804E-3</v>
      </c>
      <c r="J78" s="272">
        <f>'14'!J77</f>
        <v>3.1722866189416E-4</v>
      </c>
      <c r="K78" s="6"/>
      <c r="L78" s="333"/>
      <c r="M78" s="333"/>
      <c r="N78" s="333"/>
      <c r="O78" s="333"/>
      <c r="P78" s="333"/>
      <c r="Q78" s="333"/>
      <c r="R78" s="333"/>
      <c r="S78" s="333"/>
      <c r="T78" s="333"/>
      <c r="U78" s="333"/>
      <c r="V78" s="333"/>
      <c r="W78" s="333"/>
      <c r="X78" s="333"/>
      <c r="Y78" s="333"/>
      <c r="Z78" s="333"/>
      <c r="AA78" s="363"/>
      <c r="AB78" s="333"/>
      <c r="AC78" s="333"/>
      <c r="AD78" s="333"/>
      <c r="AE78" s="333"/>
      <c r="AF78" s="333"/>
      <c r="AG78" s="333"/>
      <c r="AH78" s="333"/>
      <c r="AI78" s="333"/>
      <c r="AJ78" s="333"/>
      <c r="AK78" s="333"/>
      <c r="AL78" s="333"/>
      <c r="AM78" s="333"/>
      <c r="AN78" s="333"/>
      <c r="AO78" s="333"/>
      <c r="AP78" s="333"/>
      <c r="AQ78" s="333"/>
      <c r="AR78" s="333"/>
      <c r="AS78" s="333"/>
      <c r="AT78" s="333"/>
      <c r="AU78" s="333"/>
      <c r="AV78" s="333"/>
      <c r="AW78" s="333"/>
      <c r="AX78" s="333"/>
      <c r="AY78" s="333"/>
      <c r="AZ78" s="333"/>
      <c r="BA78" s="333"/>
      <c r="BB78" s="325"/>
      <c r="BC78" s="360"/>
      <c r="BD78" s="326"/>
    </row>
    <row r="79" spans="1:56">
      <c r="A79" s="348"/>
      <c r="B79" s="329"/>
      <c r="C79" s="349"/>
      <c r="D79" s="28">
        <v>8</v>
      </c>
      <c r="E79" s="340"/>
      <c r="F79" s="343"/>
      <c r="G79" s="128">
        <f>'14'!G78</f>
        <v>1.1985350538209E-2</v>
      </c>
      <c r="H79" s="270">
        <f>'14'!H78</f>
        <v>1.0786458151272301E-3</v>
      </c>
      <c r="I79" s="271">
        <f>'14'!I78</f>
        <v>4.3328187146103401E-3</v>
      </c>
      <c r="J79" s="272">
        <f>'14'!J78</f>
        <v>3.3827196241548798E-4</v>
      </c>
      <c r="K79" s="6"/>
      <c r="L79" s="333"/>
      <c r="M79" s="333"/>
      <c r="N79" s="333"/>
      <c r="O79" s="333"/>
      <c r="P79" s="333"/>
      <c r="Q79" s="333"/>
      <c r="R79" s="333"/>
      <c r="S79" s="333"/>
      <c r="T79" s="333"/>
      <c r="U79" s="333"/>
      <c r="V79" s="333"/>
      <c r="W79" s="333"/>
      <c r="X79" s="333"/>
      <c r="Y79" s="333"/>
      <c r="Z79" s="333"/>
      <c r="AA79" s="363"/>
      <c r="AB79" s="333"/>
      <c r="AC79" s="333"/>
      <c r="AD79" s="333"/>
      <c r="AE79" s="333"/>
      <c r="AF79" s="333"/>
      <c r="AG79" s="333"/>
      <c r="AH79" s="333"/>
      <c r="AI79" s="333"/>
      <c r="AJ79" s="333"/>
      <c r="AK79" s="333"/>
      <c r="AL79" s="333"/>
      <c r="AM79" s="333"/>
      <c r="AN79" s="333"/>
      <c r="AO79" s="333"/>
      <c r="AP79" s="333"/>
      <c r="AQ79" s="333"/>
      <c r="AR79" s="333"/>
      <c r="AS79" s="333"/>
      <c r="AT79" s="333"/>
      <c r="AU79" s="333"/>
      <c r="AV79" s="333"/>
      <c r="AW79" s="333"/>
      <c r="AX79" s="333"/>
      <c r="AY79" s="333"/>
      <c r="AZ79" s="333"/>
      <c r="BA79" s="333"/>
      <c r="BB79" s="325"/>
      <c r="BC79" s="360"/>
      <c r="BD79" s="326"/>
    </row>
    <row r="80" spans="1:56">
      <c r="A80" s="348"/>
      <c r="B80" s="329"/>
      <c r="C80" s="349"/>
      <c r="D80" s="28">
        <v>9</v>
      </c>
      <c r="E80" s="340"/>
      <c r="F80" s="343"/>
      <c r="G80" s="128">
        <f>'14'!G79</f>
        <v>1.28107553574296E-2</v>
      </c>
      <c r="H80" s="270">
        <f>'14'!H79</f>
        <v>1.21038683171977E-3</v>
      </c>
      <c r="I80" s="271">
        <f>'14'!I79</f>
        <v>5.0138509029409497E-3</v>
      </c>
      <c r="J80" s="272">
        <f>'14'!J79</f>
        <v>4.0755919279817802E-4</v>
      </c>
      <c r="K80" s="6"/>
      <c r="L80" s="333"/>
      <c r="M80" s="333"/>
      <c r="N80" s="333"/>
      <c r="O80" s="333"/>
      <c r="P80" s="333"/>
      <c r="Q80" s="333"/>
      <c r="R80" s="333"/>
      <c r="S80" s="333"/>
      <c r="T80" s="333"/>
      <c r="U80" s="333"/>
      <c r="V80" s="333"/>
      <c r="W80" s="333"/>
      <c r="X80" s="333"/>
      <c r="Y80" s="333"/>
      <c r="Z80" s="333"/>
      <c r="AA80" s="363"/>
      <c r="AB80" s="333"/>
      <c r="AC80" s="333"/>
      <c r="AD80" s="333"/>
      <c r="AE80" s="333"/>
      <c r="AF80" s="333"/>
      <c r="AG80" s="333"/>
      <c r="AH80" s="333"/>
      <c r="AI80" s="333"/>
      <c r="AJ80" s="333"/>
      <c r="AK80" s="333"/>
      <c r="AL80" s="333"/>
      <c r="AM80" s="333"/>
      <c r="AN80" s="333"/>
      <c r="AO80" s="333"/>
      <c r="AP80" s="333"/>
      <c r="AQ80" s="333"/>
      <c r="AR80" s="333"/>
      <c r="AS80" s="333"/>
      <c r="AT80" s="333"/>
      <c r="AU80" s="333"/>
      <c r="AV80" s="333"/>
      <c r="AW80" s="333"/>
      <c r="AX80" s="333"/>
      <c r="AY80" s="333"/>
      <c r="AZ80" s="333"/>
      <c r="BA80" s="333"/>
      <c r="BB80" s="325"/>
      <c r="BC80" s="360"/>
      <c r="BD80" s="326"/>
    </row>
    <row r="81" spans="1:100">
      <c r="A81" s="348"/>
      <c r="B81" s="329"/>
      <c r="C81" s="349"/>
      <c r="D81" s="29">
        <v>10</v>
      </c>
      <c r="E81" s="341"/>
      <c r="F81" s="344"/>
      <c r="G81" s="274">
        <f>'14'!G80</f>
        <v>1.42280545324763E-2</v>
      </c>
      <c r="H81" s="275">
        <f>'14'!H80</f>
        <v>1.4480905670059001E-3</v>
      </c>
      <c r="I81" s="276">
        <f>'14'!I80</f>
        <v>6.2956144136205698E-3</v>
      </c>
      <c r="J81" s="277">
        <f>'14'!J80</f>
        <v>5.4451973763676496E-4</v>
      </c>
      <c r="K81" s="6"/>
      <c r="L81" s="334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64"/>
      <c r="AB81" s="358"/>
      <c r="AC81" s="358"/>
      <c r="AD81" s="358"/>
      <c r="AE81" s="358"/>
      <c r="AF81" s="358"/>
      <c r="AG81" s="358"/>
      <c r="AH81" s="358"/>
      <c r="AI81" s="358"/>
      <c r="AJ81" s="358"/>
      <c r="AK81" s="358"/>
      <c r="AL81" s="358"/>
      <c r="AM81" s="358"/>
      <c r="AN81" s="358"/>
      <c r="AO81" s="358"/>
      <c r="AP81" s="358"/>
      <c r="AQ81" s="358"/>
      <c r="AR81" s="358"/>
      <c r="AS81" s="358"/>
      <c r="AT81" s="358"/>
      <c r="AU81" s="358"/>
      <c r="AV81" s="358"/>
      <c r="AW81" s="358"/>
      <c r="AX81" s="358"/>
      <c r="AY81" s="358"/>
      <c r="AZ81" s="358"/>
      <c r="BA81" s="358"/>
      <c r="BB81" s="325"/>
      <c r="BC81" s="361"/>
      <c r="BD81" s="326"/>
    </row>
    <row r="82" spans="1:100">
      <c r="A82" s="348"/>
      <c r="B82" s="328">
        <v>1</v>
      </c>
      <c r="C82" s="349"/>
      <c r="D82" s="26">
        <v>-9</v>
      </c>
      <c r="E82" s="339">
        <v>7.5530494882703901E-4</v>
      </c>
      <c r="F82" s="342">
        <v>3.0644582499814699E-3</v>
      </c>
      <c r="G82" s="100">
        <f>'14'!G101</f>
        <v>6.8439517169169304E-3</v>
      </c>
      <c r="H82" s="64">
        <f>'14'!H101</f>
        <v>1.11858983436524E-3</v>
      </c>
      <c r="I82" s="269">
        <f>'14'!I101</f>
        <v>7.9797341686892297E-3</v>
      </c>
      <c r="J82" s="204">
        <f>'14'!J101</f>
        <v>1.2958464530542001E-3</v>
      </c>
      <c r="K82" s="6"/>
      <c r="L82" s="332">
        <f t="shared" ref="L82" si="137">1-SUM(M82:BC101)</f>
        <v>0.62331356700477669</v>
      </c>
      <c r="M82" s="357">
        <f t="shared" ref="M82" si="138">G92+I92</f>
        <v>1.6813874860670749E-2</v>
      </c>
      <c r="N82" s="357">
        <f t="shared" ref="N82" si="139">G99+I99+J92</f>
        <v>1.461920109914573E-2</v>
      </c>
      <c r="O82" s="357">
        <f t="shared" ref="O82" si="140">G101+I101+H92</f>
        <v>1.528185151997517E-2</v>
      </c>
      <c r="P82" s="357">
        <f t="shared" ref="P82" si="141">G94+I94+J99</f>
        <v>1.5874969419152733E-2</v>
      </c>
      <c r="Q82" s="357">
        <f t="shared" ref="Q82" si="142">G90+I90</f>
        <v>1.8646389999623682E-2</v>
      </c>
      <c r="R82" s="357">
        <f t="shared" ref="R82" si="143">G96+I96+H99+J101</f>
        <v>1.5574134097938468E-2</v>
      </c>
      <c r="S82" s="357">
        <f t="shared" ref="S82" si="144">G83+I83</f>
        <v>1.578328689574459E-2</v>
      </c>
      <c r="T82" s="357">
        <f t="shared" ref="T82" si="145">G85+I85+J94</f>
        <v>1.9105011816365331E-2</v>
      </c>
      <c r="U82" s="357">
        <f t="shared" ref="U82" si="146">G88+I88+H101</f>
        <v>2.0462367484883073E-2</v>
      </c>
      <c r="V82" s="357">
        <f t="shared" ref="V82" si="147">G97+I97+J90</f>
        <v>1.489861567419256E-2</v>
      </c>
      <c r="W82" s="357">
        <f t="shared" ref="W82" si="148">G86+I86</f>
        <v>1.8646389999623682E-2</v>
      </c>
      <c r="X82" s="357">
        <f t="shared" ref="X82" si="149">G89+I89+J96+H94</f>
        <v>2.1426957272669092E-2</v>
      </c>
      <c r="Y82" s="357">
        <f t="shared" ref="Y82" si="150">G95+I95</f>
        <v>1.4014595135954409E-2</v>
      </c>
      <c r="Z82" s="357">
        <f t="shared" ref="Z82" si="151">G87+I87+J83</f>
        <v>2.064019758586641E-2</v>
      </c>
      <c r="AA82" s="362">
        <f t="shared" ref="AA82" si="152">G98+I98+H90</f>
        <v>1.4310753537173138E-2</v>
      </c>
      <c r="AB82" s="357">
        <f t="shared" ref="AB82" si="153">G84+I84+J85</f>
        <v>1.85484729947374E-2</v>
      </c>
      <c r="AC82" s="357">
        <f t="shared" ref="AC82" si="154">G100+I100</f>
        <v>1.340825297831758E-2</v>
      </c>
      <c r="AD82" s="357">
        <f t="shared" ref="AD82" si="155">G93+I93+J88+H96</f>
        <v>1.8777413757386043E-2</v>
      </c>
      <c r="AE82" s="357">
        <f t="shared" ref="AE82" si="156">G82+I82</f>
        <v>1.4823685885606161E-2</v>
      </c>
      <c r="AF82" s="357">
        <f t="shared" ref="AF82" si="157">G91+I91+J97</f>
        <v>1.8860448896857701E-2</v>
      </c>
      <c r="AG82" s="357">
        <f t="shared" ref="AG82" si="158">H83</f>
        <v>1.19062086939889E-3</v>
      </c>
      <c r="AH82" s="357">
        <f t="shared" ref="AH82" si="159">J86</f>
        <v>1.8638010158819099E-3</v>
      </c>
      <c r="AI82" s="357">
        <f t="shared" ref="AI82" si="160">J89+H85</f>
        <v>3.2923377211506203E-3</v>
      </c>
      <c r="AJ82" s="357">
        <f t="shared" ref="AJ82" si="161">F82</f>
        <v>3.0644582499814699E-3</v>
      </c>
      <c r="AK82" s="357">
        <f t="shared" ref="AK82" si="162">J95</f>
        <v>1.1833956291825399E-3</v>
      </c>
      <c r="AL82" s="357">
        <f t="shared" ref="AL82" si="163">H88</f>
        <v>1.45682188814136E-3</v>
      </c>
      <c r="AM82" s="357">
        <f t="shared" ref="AM82" si="164">J87</f>
        <v>1.9517542843800601E-3</v>
      </c>
      <c r="AN82" s="357">
        <f t="shared" ref="AN82" si="165">J98+H97</f>
        <v>2.017139242771158E-3</v>
      </c>
      <c r="AO82" s="357">
        <f t="shared" ref="AO82" si="166">J84</f>
        <v>1.5843864408350799E-3</v>
      </c>
      <c r="AP82" s="357">
        <f t="shared" ref="AP82" si="167">H86</f>
        <v>1.4017645835742E-3</v>
      </c>
      <c r="AQ82" s="357">
        <f t="shared" ref="AQ82" si="168">J100</f>
        <v>1.1010961043120401E-3</v>
      </c>
      <c r="AR82" s="357">
        <f t="shared" ref="AR82" si="169">H89+J93</f>
        <v>2.8754300946540298E-3</v>
      </c>
      <c r="AS82" s="357">
        <f t="shared" ref="AS82" si="170">J82</f>
        <v>1.2958464530542001E-3</v>
      </c>
      <c r="AT82" s="357">
        <f t="shared" ref="AT82" si="171">H95</f>
        <v>1.05733218802572E-3</v>
      </c>
      <c r="AU82" s="357">
        <f t="shared" ref="AU82" si="172">J91</f>
        <v>1.7345981340666501E-3</v>
      </c>
      <c r="AV82" s="357">
        <f t="shared" ref="AV82" si="173">H87</f>
        <v>1.4425038427794299E-3</v>
      </c>
      <c r="AW82" s="357">
        <f t="shared" ref="AW82" si="174">H98</f>
        <v>9.7281935884007103E-4</v>
      </c>
      <c r="AX82" s="357">
        <f t="shared" ref="AX82" si="175">H84</f>
        <v>1.2672563840207601E-3</v>
      </c>
      <c r="AY82" s="357">
        <f t="shared" ref="AY82" si="176">E82</f>
        <v>7.5530494882703901E-4</v>
      </c>
      <c r="AZ82" s="357">
        <f t="shared" ref="AZ82" si="177">H100</f>
        <v>1.01110050892765E-3</v>
      </c>
      <c r="BA82" s="357">
        <f t="shared" ref="BA82" si="178">H93</f>
        <v>1.19062086939889E-3</v>
      </c>
      <c r="BB82" s="325">
        <f t="shared" ref="BB82" si="179">H82</f>
        <v>1.11858983436524E-3</v>
      </c>
      <c r="BC82" s="359">
        <f t="shared" ref="BC82" si="180">H91</f>
        <v>1.34058343677056E-3</v>
      </c>
      <c r="BD82" s="326">
        <f t="shared" ref="BD82" si="181">SUMPRODUCT($L$1:$BC$1,BF82:CW82)</f>
        <v>4.7954091908864767</v>
      </c>
      <c r="BF82" s="12">
        <f>L82</f>
        <v>0.62331356700477669</v>
      </c>
      <c r="BG82" s="23">
        <f t="shared" ref="BG82:CV82" si="182">M82</f>
        <v>1.6813874860670749E-2</v>
      </c>
      <c r="BH82" s="23">
        <f t="shared" si="182"/>
        <v>1.461920109914573E-2</v>
      </c>
      <c r="BI82" s="23">
        <f t="shared" si="182"/>
        <v>1.528185151997517E-2</v>
      </c>
      <c r="BJ82" s="23">
        <f t="shared" si="182"/>
        <v>1.5874969419152733E-2</v>
      </c>
      <c r="BK82" s="23">
        <f t="shared" si="182"/>
        <v>1.8646389999623682E-2</v>
      </c>
      <c r="BL82" s="23">
        <f t="shared" si="182"/>
        <v>1.5574134097938468E-2</v>
      </c>
      <c r="BM82" s="23">
        <f t="shared" si="182"/>
        <v>1.578328689574459E-2</v>
      </c>
      <c r="BN82" s="23">
        <f t="shared" si="182"/>
        <v>1.9105011816365331E-2</v>
      </c>
      <c r="BO82" s="23">
        <f t="shared" si="182"/>
        <v>2.0462367484883073E-2</v>
      </c>
      <c r="BP82" s="23">
        <f t="shared" si="182"/>
        <v>1.489861567419256E-2</v>
      </c>
      <c r="BQ82" s="23">
        <f t="shared" si="182"/>
        <v>1.8646389999623682E-2</v>
      </c>
      <c r="BR82" s="23">
        <f t="shared" si="182"/>
        <v>2.1426957272669092E-2</v>
      </c>
      <c r="BS82" s="23">
        <f t="shared" si="182"/>
        <v>1.4014595135954409E-2</v>
      </c>
      <c r="BT82" s="23">
        <f t="shared" si="182"/>
        <v>2.064019758586641E-2</v>
      </c>
      <c r="BU82" s="23">
        <f t="shared" si="182"/>
        <v>1.4310753537173138E-2</v>
      </c>
      <c r="BV82" s="23">
        <f t="shared" si="182"/>
        <v>1.85484729947374E-2</v>
      </c>
      <c r="BW82" s="23">
        <f t="shared" si="182"/>
        <v>1.340825297831758E-2</v>
      </c>
      <c r="BX82" s="23">
        <f t="shared" si="182"/>
        <v>1.8777413757386043E-2</v>
      </c>
      <c r="BY82" s="23">
        <f t="shared" si="182"/>
        <v>1.4823685885606161E-2</v>
      </c>
      <c r="BZ82" s="23">
        <f t="shared" si="182"/>
        <v>1.8860448896857701E-2</v>
      </c>
      <c r="CA82" s="23">
        <f t="shared" si="182"/>
        <v>1.19062086939889E-3</v>
      </c>
      <c r="CB82" s="23">
        <f t="shared" si="182"/>
        <v>1.8638010158819099E-3</v>
      </c>
      <c r="CC82" s="23">
        <f t="shared" si="182"/>
        <v>3.2923377211506203E-3</v>
      </c>
      <c r="CD82" s="23">
        <f t="shared" si="182"/>
        <v>3.0644582499814699E-3</v>
      </c>
      <c r="CE82" s="23">
        <f t="shared" si="182"/>
        <v>1.1833956291825399E-3</v>
      </c>
      <c r="CF82" s="23">
        <f t="shared" si="182"/>
        <v>1.45682188814136E-3</v>
      </c>
      <c r="CG82" s="23">
        <f t="shared" si="182"/>
        <v>1.9517542843800601E-3</v>
      </c>
      <c r="CH82" s="23">
        <f t="shared" si="182"/>
        <v>2.017139242771158E-3</v>
      </c>
      <c r="CI82" s="23">
        <f t="shared" si="182"/>
        <v>1.5843864408350799E-3</v>
      </c>
      <c r="CJ82" s="23">
        <f t="shared" si="182"/>
        <v>1.4017645835742E-3</v>
      </c>
      <c r="CK82" s="23">
        <f t="shared" si="182"/>
        <v>1.1010961043120401E-3</v>
      </c>
      <c r="CL82" s="23">
        <f t="shared" si="182"/>
        <v>2.8754300946540298E-3</v>
      </c>
      <c r="CM82" s="23">
        <f t="shared" si="182"/>
        <v>1.2958464530542001E-3</v>
      </c>
      <c r="CN82" s="23">
        <f t="shared" si="182"/>
        <v>1.05733218802572E-3</v>
      </c>
      <c r="CO82" s="23">
        <f t="shared" si="182"/>
        <v>1.7345981340666501E-3</v>
      </c>
      <c r="CP82" s="23">
        <f t="shared" si="182"/>
        <v>1.4425038427794299E-3</v>
      </c>
      <c r="CQ82" s="23">
        <f t="shared" si="182"/>
        <v>9.7281935884007103E-4</v>
      </c>
      <c r="CR82" s="23">
        <f t="shared" si="182"/>
        <v>1.2672563840207601E-3</v>
      </c>
      <c r="CS82" s="23">
        <f t="shared" si="182"/>
        <v>7.5530494882703901E-4</v>
      </c>
      <c r="CT82" s="23">
        <f t="shared" si="182"/>
        <v>1.01110050892765E-3</v>
      </c>
      <c r="CU82" s="23">
        <f t="shared" si="182"/>
        <v>1.19062086939889E-3</v>
      </c>
      <c r="CV82" s="24">
        <f t="shared" si="182"/>
        <v>1.11858983436524E-3</v>
      </c>
    </row>
    <row r="83" spans="1:100">
      <c r="A83" s="348"/>
      <c r="B83" s="329"/>
      <c r="C83" s="349"/>
      <c r="D83" s="28">
        <v>-8</v>
      </c>
      <c r="E83" s="340"/>
      <c r="F83" s="343"/>
      <c r="G83" s="128">
        <f>'14'!G82</f>
        <v>7.1230696640205904E-3</v>
      </c>
      <c r="H83" s="270">
        <f>'14'!H82</f>
        <v>1.19062086939889E-3</v>
      </c>
      <c r="I83" s="271">
        <f>'14'!I82</f>
        <v>8.6602172317240007E-3</v>
      </c>
      <c r="J83" s="272">
        <f>'14'!J82</f>
        <v>1.4329262518745999E-3</v>
      </c>
      <c r="K83" s="6"/>
      <c r="L83" s="333"/>
      <c r="M83" s="333"/>
      <c r="N83" s="333"/>
      <c r="O83" s="333"/>
      <c r="P83" s="333"/>
      <c r="Q83" s="333"/>
      <c r="R83" s="333"/>
      <c r="S83" s="333"/>
      <c r="T83" s="333"/>
      <c r="U83" s="333"/>
      <c r="V83" s="333"/>
      <c r="W83" s="333"/>
      <c r="X83" s="333"/>
      <c r="Y83" s="333"/>
      <c r="Z83" s="333"/>
      <c r="AA83" s="363"/>
      <c r="AB83" s="333"/>
      <c r="AC83" s="333"/>
      <c r="AD83" s="333"/>
      <c r="AE83" s="333"/>
      <c r="AF83" s="333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Q83" s="333"/>
      <c r="AR83" s="333"/>
      <c r="AS83" s="333"/>
      <c r="AT83" s="333"/>
      <c r="AU83" s="333"/>
      <c r="AV83" s="333"/>
      <c r="AW83" s="333"/>
      <c r="AX83" s="333"/>
      <c r="AY83" s="333"/>
      <c r="AZ83" s="333"/>
      <c r="BA83" s="333"/>
      <c r="BB83" s="325"/>
      <c r="BC83" s="360"/>
      <c r="BD83" s="326"/>
    </row>
    <row r="84" spans="1:100">
      <c r="A84" s="348"/>
      <c r="B84" s="329"/>
      <c r="C84" s="349"/>
      <c r="D84" s="28">
        <v>-7</v>
      </c>
      <c r="E84" s="340"/>
      <c r="F84" s="343"/>
      <c r="G84" s="128">
        <f>'14'!G83</f>
        <v>7.4147889856136396E-3</v>
      </c>
      <c r="H84" s="270">
        <f>'14'!H83</f>
        <v>1.2672563840207601E-3</v>
      </c>
      <c r="I84" s="271">
        <f>'14'!I83</f>
        <v>9.3990858750571098E-3</v>
      </c>
      <c r="J84" s="272">
        <f>'14'!J83</f>
        <v>1.5843864408350799E-3</v>
      </c>
      <c r="K84" s="6"/>
      <c r="L84" s="333"/>
      <c r="M84" s="333"/>
      <c r="N84" s="333"/>
      <c r="O84" s="333"/>
      <c r="P84" s="333"/>
      <c r="Q84" s="333"/>
      <c r="R84" s="333"/>
      <c r="S84" s="333"/>
      <c r="T84" s="333"/>
      <c r="U84" s="333"/>
      <c r="V84" s="333"/>
      <c r="W84" s="333"/>
      <c r="X84" s="333"/>
      <c r="Y84" s="333"/>
      <c r="Z84" s="333"/>
      <c r="AA84" s="363"/>
      <c r="AB84" s="333"/>
      <c r="AC84" s="333"/>
      <c r="AD84" s="333"/>
      <c r="AE84" s="333"/>
      <c r="AF84" s="333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Q84" s="333"/>
      <c r="AR84" s="333"/>
      <c r="AS84" s="333"/>
      <c r="AT84" s="333"/>
      <c r="AU84" s="333"/>
      <c r="AV84" s="333"/>
      <c r="AW84" s="333"/>
      <c r="AX84" s="333"/>
      <c r="AY84" s="333"/>
      <c r="AZ84" s="333"/>
      <c r="BA84" s="333"/>
      <c r="BB84" s="325"/>
      <c r="BC84" s="360"/>
      <c r="BD84" s="326"/>
    </row>
    <row r="85" spans="1:100">
      <c r="A85" s="348"/>
      <c r="B85" s="329"/>
      <c r="C85" s="349"/>
      <c r="D85" s="28">
        <v>-6</v>
      </c>
      <c r="E85" s="340"/>
      <c r="F85" s="343"/>
      <c r="G85" s="128">
        <f>'14'!G84</f>
        <v>7.6892670175653299E-3</v>
      </c>
      <c r="H85" s="270">
        <f>'14'!H84</f>
        <v>1.34058343677056E-3</v>
      </c>
      <c r="I85" s="271">
        <f>'14'!I84</f>
        <v>1.01198983457458E-2</v>
      </c>
      <c r="J85" s="272">
        <f>'14'!J84</f>
        <v>1.7345981340666501E-3</v>
      </c>
      <c r="K85" s="6"/>
      <c r="L85" s="333"/>
      <c r="M85" s="333"/>
      <c r="N85" s="333"/>
      <c r="O85" s="333"/>
      <c r="P85" s="333"/>
      <c r="Q85" s="333"/>
      <c r="R85" s="333"/>
      <c r="S85" s="333"/>
      <c r="T85" s="333"/>
      <c r="U85" s="333"/>
      <c r="V85" s="333"/>
      <c r="W85" s="333"/>
      <c r="X85" s="333"/>
      <c r="Y85" s="333"/>
      <c r="Z85" s="333"/>
      <c r="AA85" s="363"/>
      <c r="AB85" s="333"/>
      <c r="AC85" s="333"/>
      <c r="AD85" s="333"/>
      <c r="AE85" s="333"/>
      <c r="AF85" s="333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Q85" s="333"/>
      <c r="AR85" s="333"/>
      <c r="AS85" s="333"/>
      <c r="AT85" s="333"/>
      <c r="AU85" s="333"/>
      <c r="AV85" s="333"/>
      <c r="AW85" s="333"/>
      <c r="AX85" s="333"/>
      <c r="AY85" s="333"/>
      <c r="AZ85" s="333"/>
      <c r="BA85" s="333"/>
      <c r="BB85" s="325"/>
      <c r="BC85" s="360"/>
      <c r="BD85" s="326"/>
    </row>
    <row r="86" spans="1:100">
      <c r="A86" s="348"/>
      <c r="B86" s="329"/>
      <c r="C86" s="349"/>
      <c r="D86" s="28">
        <v>-5</v>
      </c>
      <c r="E86" s="340"/>
      <c r="F86" s="343"/>
      <c r="G86" s="128">
        <f>'14'!G85</f>
        <v>7.9150575962988797E-3</v>
      </c>
      <c r="H86" s="270">
        <f>'14'!H85</f>
        <v>1.4017645835742E-3</v>
      </c>
      <c r="I86" s="271">
        <f>'14'!I85</f>
        <v>1.07313324033248E-2</v>
      </c>
      <c r="J86" s="272">
        <f>'14'!J85</f>
        <v>1.8638010158819099E-3</v>
      </c>
      <c r="K86" s="6"/>
      <c r="L86" s="333"/>
      <c r="M86" s="333"/>
      <c r="N86" s="333"/>
      <c r="O86" s="333"/>
      <c r="P86" s="333"/>
      <c r="Q86" s="333"/>
      <c r="R86" s="333"/>
      <c r="S86" s="333"/>
      <c r="T86" s="333"/>
      <c r="U86" s="333"/>
      <c r="V86" s="333"/>
      <c r="W86" s="333"/>
      <c r="X86" s="333"/>
      <c r="Y86" s="333"/>
      <c r="Z86" s="333"/>
      <c r="AA86" s="363"/>
      <c r="AB86" s="333"/>
      <c r="AC86" s="333"/>
      <c r="AD86" s="333"/>
      <c r="AE86" s="333"/>
      <c r="AF86" s="333"/>
      <c r="AG86" s="333"/>
      <c r="AH86" s="333"/>
      <c r="AI86" s="333"/>
      <c r="AJ86" s="333"/>
      <c r="AK86" s="333"/>
      <c r="AL86" s="333"/>
      <c r="AM86" s="333"/>
      <c r="AN86" s="333"/>
      <c r="AO86" s="333"/>
      <c r="AP86" s="333"/>
      <c r="AQ86" s="333"/>
      <c r="AR86" s="333"/>
      <c r="AS86" s="333"/>
      <c r="AT86" s="333"/>
      <c r="AU86" s="333"/>
      <c r="AV86" s="333"/>
      <c r="AW86" s="333"/>
      <c r="AX86" s="333"/>
      <c r="AY86" s="333"/>
      <c r="AZ86" s="333"/>
      <c r="BA86" s="333"/>
      <c r="BB86" s="325"/>
      <c r="BC86" s="360"/>
      <c r="BD86" s="326"/>
    </row>
    <row r="87" spans="1:100">
      <c r="A87" s="348"/>
      <c r="B87" s="329"/>
      <c r="C87" s="349"/>
      <c r="D87" s="28">
        <v>-4</v>
      </c>
      <c r="E87" s="340"/>
      <c r="F87" s="343"/>
      <c r="G87" s="128">
        <f>'14'!G86</f>
        <v>8.0638758897906108E-3</v>
      </c>
      <c r="H87" s="270">
        <f>'14'!H86</f>
        <v>1.4425038427794299E-3</v>
      </c>
      <c r="I87" s="271">
        <f>'14'!I86</f>
        <v>1.1143395444201201E-2</v>
      </c>
      <c r="J87" s="272">
        <f>'14'!J86</f>
        <v>1.9517542843800601E-3</v>
      </c>
      <c r="K87" s="6"/>
      <c r="L87" s="333"/>
      <c r="M87" s="333"/>
      <c r="N87" s="333"/>
      <c r="O87" s="333"/>
      <c r="P87" s="333"/>
      <c r="Q87" s="333"/>
      <c r="R87" s="333"/>
      <c r="S87" s="333"/>
      <c r="T87" s="333"/>
      <c r="U87" s="333"/>
      <c r="V87" s="333"/>
      <c r="W87" s="333"/>
      <c r="X87" s="333"/>
      <c r="Y87" s="333"/>
      <c r="Z87" s="333"/>
      <c r="AA87" s="363"/>
      <c r="AB87" s="333"/>
      <c r="AC87" s="333"/>
      <c r="AD87" s="333"/>
      <c r="AE87" s="333"/>
      <c r="AF87" s="333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Q87" s="333"/>
      <c r="AR87" s="333"/>
      <c r="AS87" s="333"/>
      <c r="AT87" s="333"/>
      <c r="AU87" s="333"/>
      <c r="AV87" s="333"/>
      <c r="AW87" s="333"/>
      <c r="AX87" s="333"/>
      <c r="AY87" s="333"/>
      <c r="AZ87" s="333"/>
      <c r="BA87" s="333"/>
      <c r="BB87" s="325"/>
      <c r="BC87" s="360"/>
      <c r="BD87" s="326"/>
    </row>
    <row r="88" spans="1:100">
      <c r="A88" s="348"/>
      <c r="B88" s="329"/>
      <c r="C88" s="349"/>
      <c r="D88" s="28">
        <v>-3</v>
      </c>
      <c r="E88" s="340"/>
      <c r="F88" s="343"/>
      <c r="G88" s="128">
        <f>'14'!G87</f>
        <v>8.1158992771562504E-3</v>
      </c>
      <c r="H88" s="270">
        <f>'14'!H87</f>
        <v>1.45682188814136E-3</v>
      </c>
      <c r="I88" s="271">
        <f>'14'!I87</f>
        <v>1.12891360197011E-2</v>
      </c>
      <c r="J88" s="272">
        <f>'14'!J87</f>
        <v>1.9830263527138002E-3</v>
      </c>
      <c r="K88" s="6"/>
      <c r="L88" s="333"/>
      <c r="M88" s="333"/>
      <c r="N88" s="333"/>
      <c r="O88" s="333"/>
      <c r="P88" s="333"/>
      <c r="Q88" s="333"/>
      <c r="R88" s="333"/>
      <c r="S88" s="333"/>
      <c r="T88" s="333"/>
      <c r="U88" s="333"/>
      <c r="V88" s="333"/>
      <c r="W88" s="333"/>
      <c r="X88" s="333"/>
      <c r="Y88" s="333"/>
      <c r="Z88" s="333"/>
      <c r="AA88" s="363"/>
      <c r="AB88" s="333"/>
      <c r="AC88" s="333"/>
      <c r="AD88" s="333"/>
      <c r="AE88" s="333"/>
      <c r="AF88" s="333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Q88" s="333"/>
      <c r="AR88" s="333"/>
      <c r="AS88" s="333"/>
      <c r="AT88" s="333"/>
      <c r="AU88" s="333"/>
      <c r="AV88" s="333"/>
      <c r="AW88" s="333"/>
      <c r="AX88" s="333"/>
      <c r="AY88" s="333"/>
      <c r="AZ88" s="333"/>
      <c r="BA88" s="333"/>
      <c r="BB88" s="325"/>
      <c r="BC88" s="360"/>
      <c r="BD88" s="326"/>
    </row>
    <row r="89" spans="1:100">
      <c r="A89" s="348"/>
      <c r="B89" s="329"/>
      <c r="C89" s="349"/>
      <c r="D89" s="28">
        <v>-2</v>
      </c>
      <c r="E89" s="340"/>
      <c r="F89" s="343"/>
      <c r="G89" s="128">
        <f>'14'!G88</f>
        <v>8.0638758897906108E-3</v>
      </c>
      <c r="H89" s="270">
        <f>'14'!H88</f>
        <v>1.4425038427794299E-3</v>
      </c>
      <c r="I89" s="271">
        <f>'14'!I88</f>
        <v>1.1143395444201201E-2</v>
      </c>
      <c r="J89" s="272">
        <f>'14'!J88</f>
        <v>1.9517542843800601E-3</v>
      </c>
      <c r="K89" s="6"/>
      <c r="L89" s="333"/>
      <c r="M89" s="333"/>
      <c r="N89" s="333"/>
      <c r="O89" s="333"/>
      <c r="P89" s="333"/>
      <c r="Q89" s="333"/>
      <c r="R89" s="333"/>
      <c r="S89" s="333"/>
      <c r="T89" s="333"/>
      <c r="U89" s="333"/>
      <c r="V89" s="333"/>
      <c r="W89" s="333"/>
      <c r="X89" s="333"/>
      <c r="Y89" s="333"/>
      <c r="Z89" s="333"/>
      <c r="AA89" s="363"/>
      <c r="AB89" s="333"/>
      <c r="AC89" s="333"/>
      <c r="AD89" s="333"/>
      <c r="AE89" s="333"/>
      <c r="AF89" s="333"/>
      <c r="AG89" s="333"/>
      <c r="AH89" s="333"/>
      <c r="AI89" s="333"/>
      <c r="AJ89" s="333"/>
      <c r="AK89" s="333"/>
      <c r="AL89" s="333"/>
      <c r="AM89" s="333"/>
      <c r="AN89" s="333"/>
      <c r="AO89" s="333"/>
      <c r="AP89" s="333"/>
      <c r="AQ89" s="333"/>
      <c r="AR89" s="333"/>
      <c r="AS89" s="333"/>
      <c r="AT89" s="333"/>
      <c r="AU89" s="333"/>
      <c r="AV89" s="333"/>
      <c r="AW89" s="333"/>
      <c r="AX89" s="333"/>
      <c r="AY89" s="333"/>
      <c r="AZ89" s="333"/>
      <c r="BA89" s="333"/>
      <c r="BB89" s="325"/>
      <c r="BC89" s="360"/>
      <c r="BD89" s="326"/>
    </row>
    <row r="90" spans="1:100">
      <c r="A90" s="348"/>
      <c r="B90" s="329"/>
      <c r="C90" s="349"/>
      <c r="D90" s="28">
        <v>-1</v>
      </c>
      <c r="E90" s="340"/>
      <c r="F90" s="343"/>
      <c r="G90" s="128">
        <f>'14'!G89</f>
        <v>7.9150575962988797E-3</v>
      </c>
      <c r="H90" s="270">
        <f>'14'!H89</f>
        <v>1.4017645835742E-3</v>
      </c>
      <c r="I90" s="271">
        <f>'14'!I89</f>
        <v>1.07313324033248E-2</v>
      </c>
      <c r="J90" s="272">
        <f>'14'!J89</f>
        <v>1.8638010158819099E-3</v>
      </c>
      <c r="K90" s="6"/>
      <c r="L90" s="333"/>
      <c r="M90" s="333"/>
      <c r="N90" s="333"/>
      <c r="O90" s="333"/>
      <c r="P90" s="333"/>
      <c r="Q90" s="333"/>
      <c r="R90" s="333"/>
      <c r="S90" s="333"/>
      <c r="T90" s="333"/>
      <c r="U90" s="333"/>
      <c r="V90" s="333"/>
      <c r="W90" s="333"/>
      <c r="X90" s="333"/>
      <c r="Y90" s="333"/>
      <c r="Z90" s="333"/>
      <c r="AA90" s="363"/>
      <c r="AB90" s="333"/>
      <c r="AC90" s="333"/>
      <c r="AD90" s="333"/>
      <c r="AE90" s="333"/>
      <c r="AF90" s="333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Q90" s="333"/>
      <c r="AR90" s="333"/>
      <c r="AS90" s="333"/>
      <c r="AT90" s="333"/>
      <c r="AU90" s="333"/>
      <c r="AV90" s="333"/>
      <c r="AW90" s="333"/>
      <c r="AX90" s="333"/>
      <c r="AY90" s="333"/>
      <c r="AZ90" s="333"/>
      <c r="BA90" s="333"/>
      <c r="BB90" s="325"/>
      <c r="BC90" s="360"/>
      <c r="BD90" s="326"/>
    </row>
    <row r="91" spans="1:100">
      <c r="A91" s="348"/>
      <c r="B91" s="329"/>
      <c r="C91" s="349"/>
      <c r="D91" s="28">
        <v>0</v>
      </c>
      <c r="E91" s="340"/>
      <c r="F91" s="343"/>
      <c r="G91" s="128">
        <f>'14'!G90</f>
        <v>7.6892670175653299E-3</v>
      </c>
      <c r="H91" s="270">
        <f>'14'!H90</f>
        <v>1.34058343677056E-3</v>
      </c>
      <c r="I91" s="271">
        <f>'14'!I90</f>
        <v>1.01198983457458E-2</v>
      </c>
      <c r="J91" s="272">
        <f>'14'!J90</f>
        <v>1.7345981340666501E-3</v>
      </c>
      <c r="K91" s="6"/>
      <c r="L91" s="333"/>
      <c r="M91" s="333"/>
      <c r="N91" s="333"/>
      <c r="O91" s="333"/>
      <c r="P91" s="333"/>
      <c r="Q91" s="333"/>
      <c r="R91" s="333"/>
      <c r="S91" s="333"/>
      <c r="T91" s="333"/>
      <c r="U91" s="333"/>
      <c r="V91" s="333"/>
      <c r="W91" s="333"/>
      <c r="X91" s="333"/>
      <c r="Y91" s="333"/>
      <c r="Z91" s="333"/>
      <c r="AA91" s="363"/>
      <c r="AB91" s="333"/>
      <c r="AC91" s="333"/>
      <c r="AD91" s="333"/>
      <c r="AE91" s="333"/>
      <c r="AF91" s="333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Q91" s="333"/>
      <c r="AR91" s="333"/>
      <c r="AS91" s="333"/>
      <c r="AT91" s="333"/>
      <c r="AU91" s="333"/>
      <c r="AV91" s="333"/>
      <c r="AW91" s="333"/>
      <c r="AX91" s="333"/>
      <c r="AY91" s="333"/>
      <c r="AZ91" s="333"/>
      <c r="BA91" s="333"/>
      <c r="BB91" s="325"/>
      <c r="BC91" s="360"/>
      <c r="BD91" s="326"/>
    </row>
    <row r="92" spans="1:100">
      <c r="A92" s="348"/>
      <c r="B92" s="329"/>
      <c r="C92" s="349"/>
      <c r="D92" s="28">
        <v>1</v>
      </c>
      <c r="E92" s="340"/>
      <c r="F92" s="343"/>
      <c r="G92" s="128">
        <f>'14'!G91</f>
        <v>7.4147889856136396E-3</v>
      </c>
      <c r="H92" s="270">
        <f>'14'!H91</f>
        <v>1.2672563840207601E-3</v>
      </c>
      <c r="I92" s="271">
        <f>'14'!I91</f>
        <v>9.3990858750571098E-3</v>
      </c>
      <c r="J92" s="272">
        <f>'14'!J91</f>
        <v>1.5843864408350799E-3</v>
      </c>
      <c r="K92" s="6"/>
      <c r="L92" s="333"/>
      <c r="M92" s="333"/>
      <c r="N92" s="333"/>
      <c r="O92" s="333"/>
      <c r="P92" s="333"/>
      <c r="Q92" s="333"/>
      <c r="R92" s="333"/>
      <c r="S92" s="333"/>
      <c r="T92" s="333"/>
      <c r="U92" s="333"/>
      <c r="V92" s="333"/>
      <c r="W92" s="333"/>
      <c r="X92" s="333"/>
      <c r="Y92" s="333"/>
      <c r="Z92" s="333"/>
      <c r="AA92" s="363"/>
      <c r="AB92" s="333"/>
      <c r="AC92" s="333"/>
      <c r="AD92" s="333"/>
      <c r="AE92" s="333"/>
      <c r="AF92" s="333"/>
      <c r="AG92" s="333"/>
      <c r="AH92" s="333"/>
      <c r="AI92" s="333"/>
      <c r="AJ92" s="333"/>
      <c r="AK92" s="333"/>
      <c r="AL92" s="333"/>
      <c r="AM92" s="333"/>
      <c r="AN92" s="333"/>
      <c r="AO92" s="333"/>
      <c r="AP92" s="333"/>
      <c r="AQ92" s="333"/>
      <c r="AR92" s="333"/>
      <c r="AS92" s="333"/>
      <c r="AT92" s="333"/>
      <c r="AU92" s="333"/>
      <c r="AV92" s="333"/>
      <c r="AW92" s="333"/>
      <c r="AX92" s="333"/>
      <c r="AY92" s="333"/>
      <c r="AZ92" s="333"/>
      <c r="BA92" s="333"/>
      <c r="BB92" s="325"/>
      <c r="BC92" s="360"/>
      <c r="BD92" s="326"/>
    </row>
    <row r="93" spans="1:100">
      <c r="A93" s="348"/>
      <c r="B93" s="329"/>
      <c r="C93" s="349"/>
      <c r="D93" s="28">
        <v>2</v>
      </c>
      <c r="E93" s="340"/>
      <c r="F93" s="343"/>
      <c r="G93" s="128">
        <f>'14'!G92</f>
        <v>7.1230696640205904E-3</v>
      </c>
      <c r="H93" s="270">
        <f>'14'!H92</f>
        <v>1.19062086939889E-3</v>
      </c>
      <c r="I93" s="271">
        <f>'14'!I92</f>
        <v>8.6602172317240007E-3</v>
      </c>
      <c r="J93" s="272">
        <f>'14'!J92</f>
        <v>1.4329262518745999E-3</v>
      </c>
      <c r="K93" s="6"/>
      <c r="L93" s="333"/>
      <c r="M93" s="333"/>
      <c r="N93" s="333"/>
      <c r="O93" s="333"/>
      <c r="P93" s="333"/>
      <c r="Q93" s="333"/>
      <c r="R93" s="333"/>
      <c r="S93" s="333"/>
      <c r="T93" s="333"/>
      <c r="U93" s="333"/>
      <c r="V93" s="333"/>
      <c r="W93" s="333"/>
      <c r="X93" s="333"/>
      <c r="Y93" s="333"/>
      <c r="Z93" s="333"/>
      <c r="AA93" s="363"/>
      <c r="AB93" s="333"/>
      <c r="AC93" s="333"/>
      <c r="AD93" s="333"/>
      <c r="AE93" s="333"/>
      <c r="AF93" s="333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Q93" s="333"/>
      <c r="AR93" s="333"/>
      <c r="AS93" s="333"/>
      <c r="AT93" s="333"/>
      <c r="AU93" s="333"/>
      <c r="AV93" s="333"/>
      <c r="AW93" s="333"/>
      <c r="AX93" s="333"/>
      <c r="AY93" s="333"/>
      <c r="AZ93" s="333"/>
      <c r="BA93" s="333"/>
      <c r="BB93" s="325"/>
      <c r="BC93" s="360"/>
      <c r="BD93" s="326"/>
    </row>
    <row r="94" spans="1:100">
      <c r="A94" s="348"/>
      <c r="B94" s="329"/>
      <c r="C94" s="349"/>
      <c r="D94" s="28">
        <v>3</v>
      </c>
      <c r="E94" s="340"/>
      <c r="F94" s="343"/>
      <c r="G94" s="128">
        <f>'14'!G93</f>
        <v>6.8439517169169304E-3</v>
      </c>
      <c r="H94" s="270">
        <f>'14'!H93</f>
        <v>1.11858983436524E-3</v>
      </c>
      <c r="I94" s="271">
        <f>'14'!I93</f>
        <v>7.9797341686892297E-3</v>
      </c>
      <c r="J94" s="272">
        <f>'14'!J93</f>
        <v>1.2958464530542001E-3</v>
      </c>
      <c r="K94" s="6"/>
      <c r="L94" s="333"/>
      <c r="M94" s="333"/>
      <c r="N94" s="333"/>
      <c r="O94" s="333"/>
      <c r="P94" s="333"/>
      <c r="Q94" s="333"/>
      <c r="R94" s="333"/>
      <c r="S94" s="333"/>
      <c r="T94" s="333"/>
      <c r="U94" s="333"/>
      <c r="V94" s="333"/>
      <c r="W94" s="333"/>
      <c r="X94" s="333"/>
      <c r="Y94" s="333"/>
      <c r="Z94" s="333"/>
      <c r="AA94" s="363"/>
      <c r="AB94" s="333"/>
      <c r="AC94" s="333"/>
      <c r="AD94" s="333"/>
      <c r="AE94" s="333"/>
      <c r="AF94" s="333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Q94" s="333"/>
      <c r="AR94" s="333"/>
      <c r="AS94" s="333"/>
      <c r="AT94" s="333"/>
      <c r="AU94" s="333"/>
      <c r="AV94" s="333"/>
      <c r="AW94" s="333"/>
      <c r="AX94" s="333"/>
      <c r="AY94" s="333"/>
      <c r="AZ94" s="333"/>
      <c r="BA94" s="333"/>
      <c r="BB94" s="325"/>
      <c r="BC94" s="360"/>
      <c r="BD94" s="326"/>
    </row>
    <row r="95" spans="1:100">
      <c r="A95" s="348"/>
      <c r="B95" s="329"/>
      <c r="C95" s="349"/>
      <c r="D95" s="28">
        <v>4</v>
      </c>
      <c r="E95" s="340"/>
      <c r="F95" s="343"/>
      <c r="G95" s="128">
        <f>'14'!G94</f>
        <v>6.6024910866019498E-3</v>
      </c>
      <c r="H95" s="270">
        <f>'14'!H94</f>
        <v>1.05733218802572E-3</v>
      </c>
      <c r="I95" s="271">
        <f>'14'!I94</f>
        <v>7.4121040493524597E-3</v>
      </c>
      <c r="J95" s="272">
        <f>'14'!J94</f>
        <v>1.1833956291825399E-3</v>
      </c>
      <c r="K95" s="6"/>
      <c r="L95" s="333"/>
      <c r="M95" s="333"/>
      <c r="N95" s="333"/>
      <c r="O95" s="333"/>
      <c r="P95" s="333"/>
      <c r="Q95" s="333"/>
      <c r="R95" s="333"/>
      <c r="S95" s="333"/>
      <c r="T95" s="333"/>
      <c r="U95" s="333"/>
      <c r="V95" s="333"/>
      <c r="W95" s="333"/>
      <c r="X95" s="333"/>
      <c r="Y95" s="333"/>
      <c r="Z95" s="333"/>
      <c r="AA95" s="363"/>
      <c r="AB95" s="333"/>
      <c r="AC95" s="333"/>
      <c r="AD95" s="333"/>
      <c r="AE95" s="333"/>
      <c r="AF95" s="333"/>
      <c r="AG95" s="333"/>
      <c r="AH95" s="333"/>
      <c r="AI95" s="333"/>
      <c r="AJ95" s="333"/>
      <c r="AK95" s="333"/>
      <c r="AL95" s="333"/>
      <c r="AM95" s="333"/>
      <c r="AN95" s="333"/>
      <c r="AO95" s="333"/>
      <c r="AP95" s="333"/>
      <c r="AQ95" s="333"/>
      <c r="AR95" s="333"/>
      <c r="AS95" s="333"/>
      <c r="AT95" s="333"/>
      <c r="AU95" s="333"/>
      <c r="AV95" s="333"/>
      <c r="AW95" s="333"/>
      <c r="AX95" s="333"/>
      <c r="AY95" s="333"/>
      <c r="AZ95" s="333"/>
      <c r="BA95" s="333"/>
      <c r="BB95" s="325"/>
      <c r="BC95" s="360"/>
      <c r="BD95" s="326"/>
    </row>
    <row r="96" spans="1:100">
      <c r="A96" s="348"/>
      <c r="B96" s="329"/>
      <c r="C96" s="349"/>
      <c r="D96" s="28">
        <v>5</v>
      </c>
      <c r="E96" s="340"/>
      <c r="F96" s="343"/>
      <c r="G96" s="128">
        <f>'14'!G95</f>
        <v>6.4175707085793003E-3</v>
      </c>
      <c r="H96" s="270">
        <f>'14'!H95</f>
        <v>1.01110050892765E-3</v>
      </c>
      <c r="I96" s="271">
        <f>'14'!I95</f>
        <v>6.9906822697382801E-3</v>
      </c>
      <c r="J96" s="272">
        <f>'14'!J95</f>
        <v>1.1010961043120401E-3</v>
      </c>
      <c r="K96" s="6"/>
      <c r="L96" s="333"/>
      <c r="M96" s="333"/>
      <c r="N96" s="333"/>
      <c r="O96" s="333"/>
      <c r="P96" s="333"/>
      <c r="Q96" s="333"/>
      <c r="R96" s="333"/>
      <c r="S96" s="333"/>
      <c r="T96" s="333"/>
      <c r="U96" s="333"/>
      <c r="V96" s="333"/>
      <c r="W96" s="333"/>
      <c r="X96" s="333"/>
      <c r="Y96" s="333"/>
      <c r="Z96" s="333"/>
      <c r="AA96" s="36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Q96" s="333"/>
      <c r="AR96" s="333"/>
      <c r="AS96" s="333"/>
      <c r="AT96" s="333"/>
      <c r="AU96" s="333"/>
      <c r="AV96" s="333"/>
      <c r="AW96" s="333"/>
      <c r="AX96" s="333"/>
      <c r="AY96" s="333"/>
      <c r="AZ96" s="333"/>
      <c r="BA96" s="333"/>
      <c r="BB96" s="325"/>
      <c r="BC96" s="360"/>
      <c r="BD96" s="326"/>
    </row>
    <row r="97" spans="1:100">
      <c r="A97" s="348"/>
      <c r="B97" s="329"/>
      <c r="C97" s="349"/>
      <c r="D97" s="28">
        <v>6</v>
      </c>
      <c r="E97" s="340"/>
      <c r="F97" s="343"/>
      <c r="G97" s="128">
        <f>'14'!G96</f>
        <v>6.3018829151328497E-3</v>
      </c>
      <c r="H97" s="270">
        <f>'14'!H96</f>
        <v>9.8248549043834809E-4</v>
      </c>
      <c r="I97" s="271">
        <f>'14'!I96</f>
        <v>6.7329317431777998E-3</v>
      </c>
      <c r="J97" s="272">
        <f>'14'!J96</f>
        <v>1.0512835335465701E-3</v>
      </c>
      <c r="K97" s="6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3"/>
      <c r="AA97" s="36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Q97" s="333"/>
      <c r="AR97" s="333"/>
      <c r="AS97" s="333"/>
      <c r="AT97" s="333"/>
      <c r="AU97" s="333"/>
      <c r="AV97" s="333"/>
      <c r="AW97" s="333"/>
      <c r="AX97" s="333"/>
      <c r="AY97" s="333"/>
      <c r="AZ97" s="333"/>
      <c r="BA97" s="333"/>
      <c r="BB97" s="325"/>
      <c r="BC97" s="360"/>
      <c r="BD97" s="326"/>
    </row>
    <row r="98" spans="1:100">
      <c r="A98" s="348"/>
      <c r="B98" s="329"/>
      <c r="C98" s="349"/>
      <c r="D98" s="28">
        <v>7</v>
      </c>
      <c r="E98" s="340"/>
      <c r="F98" s="343"/>
      <c r="G98" s="128">
        <f>'14'!G97</f>
        <v>6.2625823208117999E-3</v>
      </c>
      <c r="H98" s="270">
        <f>'14'!H97</f>
        <v>9.7281935884007103E-4</v>
      </c>
      <c r="I98" s="271">
        <f>'14'!I97</f>
        <v>6.6464066327871401E-3</v>
      </c>
      <c r="J98" s="272">
        <f>'14'!J97</f>
        <v>1.0346537523328099E-3</v>
      </c>
      <c r="K98" s="6"/>
      <c r="L98" s="333"/>
      <c r="M98" s="333"/>
      <c r="N98" s="333"/>
      <c r="O98" s="333"/>
      <c r="P98" s="333"/>
      <c r="Q98" s="333"/>
      <c r="R98" s="333"/>
      <c r="S98" s="333"/>
      <c r="T98" s="333"/>
      <c r="U98" s="333"/>
      <c r="V98" s="333"/>
      <c r="W98" s="333"/>
      <c r="X98" s="333"/>
      <c r="Y98" s="333"/>
      <c r="Z98" s="333"/>
      <c r="AA98" s="363"/>
      <c r="AB98" s="333"/>
      <c r="AC98" s="333"/>
      <c r="AD98" s="333"/>
      <c r="AE98" s="333"/>
      <c r="AF98" s="333"/>
      <c r="AG98" s="333"/>
      <c r="AH98" s="333"/>
      <c r="AI98" s="333"/>
      <c r="AJ98" s="333"/>
      <c r="AK98" s="333"/>
      <c r="AL98" s="333"/>
      <c r="AM98" s="333"/>
      <c r="AN98" s="333"/>
      <c r="AO98" s="333"/>
      <c r="AP98" s="333"/>
      <c r="AQ98" s="333"/>
      <c r="AR98" s="333"/>
      <c r="AS98" s="333"/>
      <c r="AT98" s="333"/>
      <c r="AU98" s="333"/>
      <c r="AV98" s="333"/>
      <c r="AW98" s="333"/>
      <c r="AX98" s="333"/>
      <c r="AY98" s="333"/>
      <c r="AZ98" s="333"/>
      <c r="BA98" s="333"/>
      <c r="BB98" s="325"/>
      <c r="BC98" s="360"/>
      <c r="BD98" s="326"/>
    </row>
    <row r="99" spans="1:100">
      <c r="A99" s="348"/>
      <c r="B99" s="329"/>
      <c r="C99" s="349"/>
      <c r="D99" s="28">
        <v>8</v>
      </c>
      <c r="E99" s="340"/>
      <c r="F99" s="343"/>
      <c r="G99" s="128">
        <f>'14'!G98</f>
        <v>6.3018829151328497E-3</v>
      </c>
      <c r="H99" s="270">
        <f>'14'!H98</f>
        <v>9.8248549043834809E-4</v>
      </c>
      <c r="I99" s="271">
        <f>'14'!I98</f>
        <v>6.7329317431777998E-3</v>
      </c>
      <c r="J99" s="272">
        <f>'14'!J98</f>
        <v>1.0512835335465701E-3</v>
      </c>
      <c r="K99" s="6"/>
      <c r="L99" s="333"/>
      <c r="M99" s="333"/>
      <c r="N99" s="333"/>
      <c r="O99" s="333"/>
      <c r="P99" s="333"/>
      <c r="Q99" s="333"/>
      <c r="R99" s="333"/>
      <c r="S99" s="333"/>
      <c r="T99" s="333"/>
      <c r="U99" s="333"/>
      <c r="V99" s="333"/>
      <c r="W99" s="333"/>
      <c r="X99" s="333"/>
      <c r="Y99" s="333"/>
      <c r="Z99" s="333"/>
      <c r="AA99" s="363"/>
      <c r="AB99" s="333"/>
      <c r="AC99" s="333"/>
      <c r="AD99" s="333"/>
      <c r="AE99" s="333"/>
      <c r="AF99" s="333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Q99" s="333"/>
      <c r="AR99" s="333"/>
      <c r="AS99" s="333"/>
      <c r="AT99" s="333"/>
      <c r="AU99" s="333"/>
      <c r="AV99" s="333"/>
      <c r="AW99" s="333"/>
      <c r="AX99" s="333"/>
      <c r="AY99" s="333"/>
      <c r="AZ99" s="333"/>
      <c r="BA99" s="333"/>
      <c r="BB99" s="325"/>
      <c r="BC99" s="360"/>
      <c r="BD99" s="326"/>
    </row>
    <row r="100" spans="1:100">
      <c r="A100" s="348"/>
      <c r="B100" s="329"/>
      <c r="C100" s="349"/>
      <c r="D100" s="28">
        <v>9</v>
      </c>
      <c r="E100" s="340"/>
      <c r="F100" s="343"/>
      <c r="G100" s="128">
        <f>'14'!G99</f>
        <v>6.4175707085793003E-3</v>
      </c>
      <c r="H100" s="270">
        <f>'14'!H99</f>
        <v>1.01110050892765E-3</v>
      </c>
      <c r="I100" s="271">
        <f>'14'!I99</f>
        <v>6.9906822697382801E-3</v>
      </c>
      <c r="J100" s="272">
        <f>'14'!J99</f>
        <v>1.1010961043120401E-3</v>
      </c>
      <c r="K100" s="6"/>
      <c r="L100" s="333"/>
      <c r="M100" s="333"/>
      <c r="N100" s="333"/>
      <c r="O100" s="333"/>
      <c r="P100" s="333"/>
      <c r="Q100" s="333"/>
      <c r="R100" s="333"/>
      <c r="S100" s="333"/>
      <c r="T100" s="333"/>
      <c r="U100" s="333"/>
      <c r="V100" s="333"/>
      <c r="W100" s="333"/>
      <c r="X100" s="333"/>
      <c r="Y100" s="333"/>
      <c r="Z100" s="333"/>
      <c r="AA100" s="36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Q100" s="333"/>
      <c r="AR100" s="333"/>
      <c r="AS100" s="333"/>
      <c r="AT100" s="333"/>
      <c r="AU100" s="333"/>
      <c r="AV100" s="333"/>
      <c r="AW100" s="333"/>
      <c r="AX100" s="333"/>
      <c r="AY100" s="333"/>
      <c r="AZ100" s="333"/>
      <c r="BA100" s="333"/>
      <c r="BB100" s="325"/>
      <c r="BC100" s="360"/>
      <c r="BD100" s="326"/>
    </row>
    <row r="101" spans="1:100">
      <c r="A101" s="348"/>
      <c r="B101" s="329"/>
      <c r="C101" s="349"/>
      <c r="D101" s="29">
        <v>10</v>
      </c>
      <c r="E101" s="341"/>
      <c r="F101" s="344"/>
      <c r="G101" s="274">
        <f>'14'!G100</f>
        <v>6.6024910866019498E-3</v>
      </c>
      <c r="H101" s="275">
        <f>'14'!H100</f>
        <v>1.05733218802572E-3</v>
      </c>
      <c r="I101" s="276">
        <f>'14'!I100</f>
        <v>7.4121040493524597E-3</v>
      </c>
      <c r="J101" s="277">
        <f>'14'!J100</f>
        <v>1.1833956291825399E-3</v>
      </c>
      <c r="K101" s="6"/>
      <c r="L101" s="334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64"/>
      <c r="AB101" s="358"/>
      <c r="AC101" s="358"/>
      <c r="AD101" s="358"/>
      <c r="AE101" s="358"/>
      <c r="AF101" s="358"/>
      <c r="AG101" s="358"/>
      <c r="AH101" s="358"/>
      <c r="AI101" s="358"/>
      <c r="AJ101" s="358"/>
      <c r="AK101" s="358"/>
      <c r="AL101" s="358"/>
      <c r="AM101" s="358"/>
      <c r="AN101" s="358"/>
      <c r="AO101" s="358"/>
      <c r="AP101" s="358"/>
      <c r="AQ101" s="358"/>
      <c r="AR101" s="358"/>
      <c r="AS101" s="358"/>
      <c r="AT101" s="358"/>
      <c r="AU101" s="358"/>
      <c r="AV101" s="358"/>
      <c r="AW101" s="358"/>
      <c r="AX101" s="358"/>
      <c r="AY101" s="358"/>
      <c r="AZ101" s="358"/>
      <c r="BA101" s="358"/>
      <c r="BB101" s="325"/>
      <c r="BC101" s="361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10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45"/>
      <c r="D103" s="26">
        <v>-9</v>
      </c>
      <c r="E103" s="339">
        <v>5.4116774285997303E-114</v>
      </c>
      <c r="F103" s="342">
        <v>5.1558128414361699E-95</v>
      </c>
      <c r="G103" s="100">
        <f>'14'!G122</f>
        <v>1.1764238687732401E-139</v>
      </c>
      <c r="H103" s="64">
        <f>'14'!H122</f>
        <v>0</v>
      </c>
      <c r="I103" s="269" t="str">
        <f>'14'!I122</f>
        <v>0</v>
      </c>
      <c r="J103" s="204">
        <f>'14'!J122</f>
        <v>0</v>
      </c>
      <c r="K103" s="6"/>
      <c r="L103" s="332">
        <f>1-SUM(M103:BC122)</f>
        <v>7.4312623130912137E-4</v>
      </c>
      <c r="M103" s="357">
        <f>G113+I113</f>
        <v>1.95243762947606E-103</v>
      </c>
      <c r="N103" s="357">
        <f>G120+I120+J113</f>
        <v>1.54503922944415E-167</v>
      </c>
      <c r="O103" s="357">
        <f>G122+I122+H113</f>
        <v>2.4990680654141098E-137</v>
      </c>
      <c r="P103" s="357">
        <f>G115+I115+J120</f>
        <v>1.1764238687732401E-139</v>
      </c>
      <c r="Q103" s="357">
        <f>G111+I111</f>
        <v>2.0252170990319098E-28</v>
      </c>
      <c r="R103" s="357">
        <f>G117+I117+H120+J122</f>
        <v>1.00375942525474E-160</v>
      </c>
      <c r="S103" s="357">
        <f>G104+I104</f>
        <v>8.2808070676414504E-127</v>
      </c>
      <c r="T103" s="357">
        <f>G106+I106+J115</f>
        <v>5.7661529661670617E-66</v>
      </c>
      <c r="U103" s="357">
        <f>G109+I109+H122</f>
        <v>0.31642487352514703</v>
      </c>
      <c r="V103" s="357">
        <f>G118+I118+J111</f>
        <v>1.08805788623228E-88</v>
      </c>
      <c r="W103" s="357">
        <f>G107+I107</f>
        <v>2.0252170990319098E-28</v>
      </c>
      <c r="X103" s="357">
        <f>G110+I110+J117+H115</f>
        <v>2.538253462427885E-5</v>
      </c>
      <c r="Y103" s="357">
        <f>G116+I116</f>
        <v>3.9736301004613199E-151</v>
      </c>
      <c r="Z103" s="357">
        <f>G108+I108+J104</f>
        <v>2.538253462427885E-5</v>
      </c>
      <c r="AA103" s="362">
        <f>G119+I119+H111</f>
        <v>1.0797150785443899E-29</v>
      </c>
      <c r="AB103" s="357">
        <f>G105+I105+J106</f>
        <v>1.95243762947606E-103</v>
      </c>
      <c r="AC103" s="357">
        <f>G121+I121</f>
        <v>1.00375942525474E-160</v>
      </c>
      <c r="AD103" s="357">
        <f>G114+I114+J109+H117</f>
        <v>1.62074737602909E-43</v>
      </c>
      <c r="AE103" s="357">
        <f>G103+I103</f>
        <v>1.1764238687732401E-139</v>
      </c>
      <c r="AF103" s="357">
        <f>G112+I112+J118</f>
        <v>5.7661529661670617E-66</v>
      </c>
      <c r="AG103" s="357">
        <f>H104</f>
        <v>3.9807890660857901E-210</v>
      </c>
      <c r="AH103" s="357">
        <f>J107</f>
        <v>1.08805788623228E-88</v>
      </c>
      <c r="AI103" s="357">
        <f>J110+H106</f>
        <v>1.5150652140337601E-49</v>
      </c>
      <c r="AJ103" s="357">
        <f>F103</f>
        <v>5.1558128414361699E-95</v>
      </c>
      <c r="AK103" s="357">
        <f>J116</f>
        <v>0</v>
      </c>
      <c r="AL103" s="357">
        <f>H109</f>
        <v>0.68268130764394697</v>
      </c>
      <c r="AM103" s="357">
        <f>J108</f>
        <v>1.5150652140337601E-49</v>
      </c>
      <c r="AN103" s="357">
        <f>J119+H118</f>
        <v>0</v>
      </c>
      <c r="AO103" s="357">
        <f>J105</f>
        <v>9.3955083614059492E-264</v>
      </c>
      <c r="AP103" s="357">
        <f>H107</f>
        <v>1.0797150785443899E-29</v>
      </c>
      <c r="AQ103" s="357">
        <f>J121</f>
        <v>0</v>
      </c>
      <c r="AR103" s="357">
        <f>H110+J114</f>
        <v>4.9963765174134601E-5</v>
      </c>
      <c r="AS103" s="357">
        <f>J103</f>
        <v>0</v>
      </c>
      <c r="AT103" s="357">
        <f>H116</f>
        <v>0</v>
      </c>
      <c r="AU103" s="357">
        <f>J112</f>
        <v>1.91597664499382E-162</v>
      </c>
      <c r="AV103" s="357">
        <f>H108</f>
        <v>4.9963765174134601E-5</v>
      </c>
      <c r="AW103" s="357">
        <f>H119</f>
        <v>0</v>
      </c>
      <c r="AX103" s="357">
        <f>H105</f>
        <v>2.4990680654140702E-137</v>
      </c>
      <c r="AY103" s="357">
        <f>E103</f>
        <v>5.4116774285997303E-114</v>
      </c>
      <c r="AZ103" s="357">
        <f>H121</f>
        <v>0</v>
      </c>
      <c r="BA103" s="357">
        <f>H114</f>
        <v>3.9807890660857901E-210</v>
      </c>
      <c r="BB103" s="325">
        <f>H103</f>
        <v>0</v>
      </c>
      <c r="BC103" s="359">
        <f>H112</f>
        <v>3.2632668458936602E-75</v>
      </c>
      <c r="BD103" s="326">
        <f>SUMPRODUCT($L$1:$BC$1,BF103:CW103)</f>
        <v>21.284776287696705</v>
      </c>
      <c r="BF103" s="12">
        <f>L103</f>
        <v>7.4312623130912137E-4</v>
      </c>
      <c r="BG103" s="23">
        <f t="shared" ref="BG103:CV103" si="183">M103</f>
        <v>1.95243762947606E-103</v>
      </c>
      <c r="BH103" s="23">
        <f t="shared" si="183"/>
        <v>1.54503922944415E-167</v>
      </c>
      <c r="BI103" s="23">
        <f t="shared" si="183"/>
        <v>2.4990680654141098E-137</v>
      </c>
      <c r="BJ103" s="23">
        <f t="shared" si="183"/>
        <v>1.1764238687732401E-139</v>
      </c>
      <c r="BK103" s="23">
        <f t="shared" si="183"/>
        <v>2.0252170990319098E-28</v>
      </c>
      <c r="BL103" s="23">
        <f t="shared" si="183"/>
        <v>1.00375942525474E-160</v>
      </c>
      <c r="BM103" s="23">
        <f t="shared" si="183"/>
        <v>8.2808070676414504E-127</v>
      </c>
      <c r="BN103" s="23">
        <f t="shared" si="183"/>
        <v>5.7661529661670617E-66</v>
      </c>
      <c r="BO103" s="23">
        <f t="shared" si="183"/>
        <v>0.31642487352514703</v>
      </c>
      <c r="BP103" s="23">
        <f t="shared" si="183"/>
        <v>1.08805788623228E-88</v>
      </c>
      <c r="BQ103" s="23">
        <f t="shared" si="183"/>
        <v>2.0252170990319098E-28</v>
      </c>
      <c r="BR103" s="23">
        <f t="shared" si="183"/>
        <v>2.538253462427885E-5</v>
      </c>
      <c r="BS103" s="23">
        <f t="shared" si="183"/>
        <v>3.9736301004613199E-151</v>
      </c>
      <c r="BT103" s="23">
        <f t="shared" si="183"/>
        <v>2.538253462427885E-5</v>
      </c>
      <c r="BU103" s="23">
        <f t="shared" si="183"/>
        <v>1.0797150785443899E-29</v>
      </c>
      <c r="BV103" s="23">
        <f t="shared" si="183"/>
        <v>1.95243762947606E-103</v>
      </c>
      <c r="BW103" s="23">
        <f t="shared" si="183"/>
        <v>1.00375942525474E-160</v>
      </c>
      <c r="BX103" s="23">
        <f t="shared" si="183"/>
        <v>1.62074737602909E-43</v>
      </c>
      <c r="BY103" s="23">
        <f t="shared" si="183"/>
        <v>1.1764238687732401E-139</v>
      </c>
      <c r="BZ103" s="23">
        <f t="shared" si="183"/>
        <v>5.7661529661670617E-66</v>
      </c>
      <c r="CA103" s="23">
        <f t="shared" si="183"/>
        <v>3.9807890660857901E-210</v>
      </c>
      <c r="CB103" s="23">
        <f t="shared" si="183"/>
        <v>1.08805788623228E-88</v>
      </c>
      <c r="CC103" s="23">
        <f t="shared" si="183"/>
        <v>1.5150652140337601E-49</v>
      </c>
      <c r="CD103" s="23">
        <f t="shared" si="183"/>
        <v>5.1558128414361699E-95</v>
      </c>
      <c r="CE103" s="23">
        <f t="shared" si="183"/>
        <v>0</v>
      </c>
      <c r="CF103" s="23">
        <f t="shared" si="183"/>
        <v>0.68268130764394697</v>
      </c>
      <c r="CG103" s="23">
        <f t="shared" si="183"/>
        <v>1.5150652140337601E-49</v>
      </c>
      <c r="CH103" s="23">
        <f t="shared" si="183"/>
        <v>0</v>
      </c>
      <c r="CI103" s="23">
        <f t="shared" si="183"/>
        <v>9.3955083614059492E-264</v>
      </c>
      <c r="CJ103" s="23">
        <f t="shared" si="183"/>
        <v>1.0797150785443899E-29</v>
      </c>
      <c r="CK103" s="23">
        <f t="shared" si="183"/>
        <v>0</v>
      </c>
      <c r="CL103" s="23">
        <f t="shared" si="183"/>
        <v>4.9963765174134601E-5</v>
      </c>
      <c r="CM103" s="23">
        <f t="shared" si="183"/>
        <v>0</v>
      </c>
      <c r="CN103" s="23">
        <f t="shared" si="183"/>
        <v>0</v>
      </c>
      <c r="CO103" s="23">
        <f t="shared" si="183"/>
        <v>1.91597664499382E-162</v>
      </c>
      <c r="CP103" s="23">
        <f t="shared" si="183"/>
        <v>4.9963765174134601E-5</v>
      </c>
      <c r="CQ103" s="23">
        <f t="shared" si="183"/>
        <v>0</v>
      </c>
      <c r="CR103" s="23">
        <f t="shared" si="183"/>
        <v>2.4990680654140702E-137</v>
      </c>
      <c r="CS103" s="23">
        <f t="shared" si="183"/>
        <v>5.4116774285997303E-114</v>
      </c>
      <c r="CT103" s="23">
        <f t="shared" si="183"/>
        <v>0</v>
      </c>
      <c r="CU103" s="23">
        <f t="shared" si="183"/>
        <v>3.9807890660857901E-210</v>
      </c>
      <c r="CV103" s="24">
        <f t="shared" si="183"/>
        <v>0</v>
      </c>
    </row>
    <row r="104" spans="1:100">
      <c r="A104" s="348"/>
      <c r="B104" s="329"/>
      <c r="C104" s="345"/>
      <c r="D104" s="28">
        <v>-8</v>
      </c>
      <c r="E104" s="340"/>
      <c r="F104" s="343"/>
      <c r="G104" s="128">
        <f>'14'!G103</f>
        <v>8.2808070676414504E-127</v>
      </c>
      <c r="H104" s="270">
        <f>'14'!H103</f>
        <v>3.9807890660857901E-210</v>
      </c>
      <c r="I104" s="271">
        <f>'14'!I103</f>
        <v>7.4556614657225102E-228</v>
      </c>
      <c r="J104" s="272">
        <f>'14'!J103</f>
        <v>0</v>
      </c>
      <c r="K104" s="6"/>
      <c r="L104" s="333"/>
      <c r="M104" s="333"/>
      <c r="N104" s="333"/>
      <c r="O104" s="333"/>
      <c r="P104" s="333"/>
      <c r="Q104" s="333"/>
      <c r="R104" s="333"/>
      <c r="S104" s="333"/>
      <c r="T104" s="333"/>
      <c r="U104" s="333"/>
      <c r="V104" s="333"/>
      <c r="W104" s="333"/>
      <c r="X104" s="333"/>
      <c r="Y104" s="333"/>
      <c r="Z104" s="333"/>
      <c r="AA104" s="363"/>
      <c r="AB104" s="333"/>
      <c r="AC104" s="333"/>
      <c r="AD104" s="333"/>
      <c r="AE104" s="333"/>
      <c r="AF104" s="333"/>
      <c r="AG104" s="333"/>
      <c r="AH104" s="333"/>
      <c r="AI104" s="333"/>
      <c r="AJ104" s="333"/>
      <c r="AK104" s="333"/>
      <c r="AL104" s="333"/>
      <c r="AM104" s="333"/>
      <c r="AN104" s="333"/>
      <c r="AO104" s="333"/>
      <c r="AP104" s="333"/>
      <c r="AQ104" s="333"/>
      <c r="AR104" s="333"/>
      <c r="AS104" s="333"/>
      <c r="AT104" s="333"/>
      <c r="AU104" s="333"/>
      <c r="AV104" s="333"/>
      <c r="AW104" s="333"/>
      <c r="AX104" s="333"/>
      <c r="AY104" s="333"/>
      <c r="AZ104" s="333"/>
      <c r="BA104" s="333"/>
      <c r="BB104" s="325"/>
      <c r="BC104" s="360"/>
      <c r="BD104" s="326"/>
    </row>
    <row r="105" spans="1:100">
      <c r="A105" s="348"/>
      <c r="B105" s="329"/>
      <c r="C105" s="345"/>
      <c r="D105" s="28">
        <v>-7</v>
      </c>
      <c r="E105" s="340"/>
      <c r="F105" s="343"/>
      <c r="G105" s="128">
        <f>'14'!G104</f>
        <v>1.95243762947606E-103</v>
      </c>
      <c r="H105" s="270">
        <f>'14'!H104</f>
        <v>2.4990680654140702E-137</v>
      </c>
      <c r="I105" s="271">
        <f>'14'!I104</f>
        <v>7.6986653113508501E-149</v>
      </c>
      <c r="J105" s="272">
        <f>'14'!J104</f>
        <v>9.3955083614059492E-264</v>
      </c>
      <c r="K105" s="6"/>
      <c r="L105" s="333"/>
      <c r="M105" s="333"/>
      <c r="N105" s="333"/>
      <c r="O105" s="333"/>
      <c r="P105" s="333"/>
      <c r="Q105" s="333"/>
      <c r="R105" s="333"/>
      <c r="S105" s="333"/>
      <c r="T105" s="333"/>
      <c r="U105" s="333"/>
      <c r="V105" s="333"/>
      <c r="W105" s="333"/>
      <c r="X105" s="333"/>
      <c r="Y105" s="333"/>
      <c r="Z105" s="333"/>
      <c r="AA105" s="363"/>
      <c r="AB105" s="333"/>
      <c r="AC105" s="333"/>
      <c r="AD105" s="333"/>
      <c r="AE105" s="333"/>
      <c r="AF105" s="333"/>
      <c r="AG105" s="333"/>
      <c r="AH105" s="333"/>
      <c r="AI105" s="333"/>
      <c r="AJ105" s="333"/>
      <c r="AK105" s="333"/>
      <c r="AL105" s="333"/>
      <c r="AM105" s="333"/>
      <c r="AN105" s="333"/>
      <c r="AO105" s="333"/>
      <c r="AP105" s="333"/>
      <c r="AQ105" s="333"/>
      <c r="AR105" s="333"/>
      <c r="AS105" s="333"/>
      <c r="AT105" s="333"/>
      <c r="AU105" s="333"/>
      <c r="AV105" s="333"/>
      <c r="AW105" s="333"/>
      <c r="AX105" s="333"/>
      <c r="AY105" s="333"/>
      <c r="AZ105" s="333"/>
      <c r="BA105" s="333"/>
      <c r="BB105" s="325"/>
      <c r="BC105" s="360"/>
      <c r="BD105" s="326"/>
    </row>
    <row r="106" spans="1:100">
      <c r="A106" s="348"/>
      <c r="B106" s="329"/>
      <c r="C106" s="345"/>
      <c r="D106" s="28">
        <v>-6</v>
      </c>
      <c r="E106" s="340"/>
      <c r="F106" s="343"/>
      <c r="G106" s="128">
        <f>'14'!G105</f>
        <v>5.7661529661670596E-66</v>
      </c>
      <c r="H106" s="270">
        <f>'14'!H105</f>
        <v>3.2632668458936602E-75</v>
      </c>
      <c r="I106" s="271">
        <f>'14'!I105</f>
        <v>1.8029099902130099E-81</v>
      </c>
      <c r="J106" s="272">
        <f>'14'!J105</f>
        <v>1.91597664499382E-162</v>
      </c>
      <c r="K106" s="6"/>
      <c r="L106" s="333"/>
      <c r="M106" s="333"/>
      <c r="N106" s="333"/>
      <c r="O106" s="333"/>
      <c r="P106" s="333"/>
      <c r="Q106" s="333"/>
      <c r="R106" s="333"/>
      <c r="S106" s="333"/>
      <c r="T106" s="333"/>
      <c r="U106" s="333"/>
      <c r="V106" s="333"/>
      <c r="W106" s="333"/>
      <c r="X106" s="333"/>
      <c r="Y106" s="333"/>
      <c r="Z106" s="333"/>
      <c r="AA106" s="363"/>
      <c r="AB106" s="333"/>
      <c r="AC106" s="333"/>
      <c r="AD106" s="333"/>
      <c r="AE106" s="333"/>
      <c r="AF106" s="333"/>
      <c r="AG106" s="333"/>
      <c r="AH106" s="333"/>
      <c r="AI106" s="333"/>
      <c r="AJ106" s="333"/>
      <c r="AK106" s="333"/>
      <c r="AL106" s="333"/>
      <c r="AM106" s="333"/>
      <c r="AN106" s="333"/>
      <c r="AO106" s="333"/>
      <c r="AP106" s="333"/>
      <c r="AQ106" s="333"/>
      <c r="AR106" s="333"/>
      <c r="AS106" s="333"/>
      <c r="AT106" s="333"/>
      <c r="AU106" s="333"/>
      <c r="AV106" s="333"/>
      <c r="AW106" s="333"/>
      <c r="AX106" s="333"/>
      <c r="AY106" s="333"/>
      <c r="AZ106" s="333"/>
      <c r="BA106" s="333"/>
      <c r="BB106" s="325"/>
      <c r="BC106" s="360"/>
      <c r="BD106" s="326"/>
    </row>
    <row r="107" spans="1:100">
      <c r="A107" s="348"/>
      <c r="B107" s="329"/>
      <c r="C107" s="345"/>
      <c r="D107" s="28">
        <v>-5</v>
      </c>
      <c r="E107" s="340"/>
      <c r="F107" s="343"/>
      <c r="G107" s="128">
        <f>'14'!G106</f>
        <v>2.0249176745974299E-28</v>
      </c>
      <c r="H107" s="270">
        <f>'14'!H106</f>
        <v>1.0797150785443899E-29</v>
      </c>
      <c r="I107" s="271">
        <f>'14'!I106</f>
        <v>2.99424434480075E-32</v>
      </c>
      <c r="J107" s="272">
        <f>'14'!J106</f>
        <v>1.08805788623228E-88</v>
      </c>
      <c r="K107" s="6"/>
      <c r="L107" s="333"/>
      <c r="M107" s="333"/>
      <c r="N107" s="333"/>
      <c r="O107" s="333"/>
      <c r="P107" s="333"/>
      <c r="Q107" s="333"/>
      <c r="R107" s="333"/>
      <c r="S107" s="333"/>
      <c r="T107" s="333"/>
      <c r="U107" s="333"/>
      <c r="V107" s="333"/>
      <c r="W107" s="333"/>
      <c r="X107" s="333"/>
      <c r="Y107" s="333"/>
      <c r="Z107" s="333"/>
      <c r="AA107" s="363"/>
      <c r="AB107" s="333"/>
      <c r="AC107" s="333"/>
      <c r="AD107" s="333"/>
      <c r="AE107" s="333"/>
      <c r="AF107" s="333"/>
      <c r="AG107" s="333"/>
      <c r="AH107" s="333"/>
      <c r="AI107" s="333"/>
      <c r="AJ107" s="333"/>
      <c r="AK107" s="333"/>
      <c r="AL107" s="333"/>
      <c r="AM107" s="333"/>
      <c r="AN107" s="333"/>
      <c r="AO107" s="333"/>
      <c r="AP107" s="333"/>
      <c r="AQ107" s="333"/>
      <c r="AR107" s="333"/>
      <c r="AS107" s="333"/>
      <c r="AT107" s="333"/>
      <c r="AU107" s="333"/>
      <c r="AV107" s="333"/>
      <c r="AW107" s="333"/>
      <c r="AX107" s="333"/>
      <c r="AY107" s="333"/>
      <c r="AZ107" s="333"/>
      <c r="BA107" s="333"/>
      <c r="BB107" s="325"/>
      <c r="BC107" s="360"/>
      <c r="BD107" s="326"/>
    </row>
    <row r="108" spans="1:100">
      <c r="A108" s="348"/>
      <c r="B108" s="329"/>
      <c r="C108" s="345"/>
      <c r="D108" s="28">
        <v>-4</v>
      </c>
      <c r="E108" s="340"/>
      <c r="F108" s="343"/>
      <c r="G108" s="128">
        <f>'14'!G107</f>
        <v>1.7945980721421999E-5</v>
      </c>
      <c r="H108" s="270">
        <f>'14'!H107</f>
        <v>4.9963765174134601E-5</v>
      </c>
      <c r="I108" s="271">
        <f>'14'!I107</f>
        <v>7.43655390285685E-6</v>
      </c>
      <c r="J108" s="272">
        <f>'14'!J107</f>
        <v>1.5150652140337601E-49</v>
      </c>
      <c r="K108" s="6"/>
      <c r="L108" s="333"/>
      <c r="M108" s="333"/>
      <c r="N108" s="333"/>
      <c r="O108" s="333"/>
      <c r="P108" s="333"/>
      <c r="Q108" s="333"/>
      <c r="R108" s="333"/>
      <c r="S108" s="333"/>
      <c r="T108" s="333"/>
      <c r="U108" s="333"/>
      <c r="V108" s="333"/>
      <c r="W108" s="333"/>
      <c r="X108" s="333"/>
      <c r="Y108" s="333"/>
      <c r="Z108" s="333"/>
      <c r="AA108" s="363"/>
      <c r="AB108" s="333"/>
      <c r="AC108" s="333"/>
      <c r="AD108" s="333"/>
      <c r="AE108" s="333"/>
      <c r="AF108" s="333"/>
      <c r="AG108" s="333"/>
      <c r="AH108" s="333"/>
      <c r="AI108" s="333"/>
      <c r="AJ108" s="333"/>
      <c r="AK108" s="333"/>
      <c r="AL108" s="333"/>
      <c r="AM108" s="333"/>
      <c r="AN108" s="333"/>
      <c r="AO108" s="333"/>
      <c r="AP108" s="333"/>
      <c r="AQ108" s="333"/>
      <c r="AR108" s="333"/>
      <c r="AS108" s="333"/>
      <c r="AT108" s="333"/>
      <c r="AU108" s="333"/>
      <c r="AV108" s="333"/>
      <c r="AW108" s="333"/>
      <c r="AX108" s="333"/>
      <c r="AY108" s="333"/>
      <c r="AZ108" s="333"/>
      <c r="BA108" s="333"/>
      <c r="BB108" s="325"/>
      <c r="BC108" s="360"/>
      <c r="BD108" s="326"/>
    </row>
    <row r="109" spans="1:100">
      <c r="A109" s="348"/>
      <c r="B109" s="329"/>
      <c r="C109" s="345"/>
      <c r="D109" s="28">
        <v>-3</v>
      </c>
      <c r="E109" s="340"/>
      <c r="F109" s="343"/>
      <c r="G109" s="128">
        <f>'14'!G108</f>
        <v>0.151251013494275</v>
      </c>
      <c r="H109" s="270">
        <f>'14'!H108</f>
        <v>0.68268130764394697</v>
      </c>
      <c r="I109" s="271">
        <f>'14'!I108</f>
        <v>0.16517386003087201</v>
      </c>
      <c r="J109" s="272">
        <f>'14'!J108</f>
        <v>1.62074737602909E-43</v>
      </c>
      <c r="K109" s="6"/>
      <c r="L109" s="333"/>
      <c r="M109" s="333"/>
      <c r="N109" s="333"/>
      <c r="O109" s="333"/>
      <c r="P109" s="333"/>
      <c r="Q109" s="333"/>
      <c r="R109" s="333"/>
      <c r="S109" s="333"/>
      <c r="T109" s="333"/>
      <c r="U109" s="333"/>
      <c r="V109" s="333"/>
      <c r="W109" s="333"/>
      <c r="X109" s="333"/>
      <c r="Y109" s="333"/>
      <c r="Z109" s="333"/>
      <c r="AA109" s="363"/>
      <c r="AB109" s="333"/>
      <c r="AC109" s="333"/>
      <c r="AD109" s="333"/>
      <c r="AE109" s="333"/>
      <c r="AF109" s="333"/>
      <c r="AG109" s="333"/>
      <c r="AH109" s="333"/>
      <c r="AI109" s="333"/>
      <c r="AJ109" s="333"/>
      <c r="AK109" s="333"/>
      <c r="AL109" s="333"/>
      <c r="AM109" s="333"/>
      <c r="AN109" s="333"/>
      <c r="AO109" s="333"/>
      <c r="AP109" s="333"/>
      <c r="AQ109" s="333"/>
      <c r="AR109" s="333"/>
      <c r="AS109" s="333"/>
      <c r="AT109" s="333"/>
      <c r="AU109" s="333"/>
      <c r="AV109" s="333"/>
      <c r="AW109" s="333"/>
      <c r="AX109" s="333"/>
      <c r="AY109" s="333"/>
      <c r="AZ109" s="333"/>
      <c r="BA109" s="333"/>
      <c r="BB109" s="325"/>
      <c r="BC109" s="360"/>
      <c r="BD109" s="326"/>
    </row>
    <row r="110" spans="1:100">
      <c r="A110" s="348"/>
      <c r="B110" s="329"/>
      <c r="C110" s="345"/>
      <c r="D110" s="28">
        <v>-2</v>
      </c>
      <c r="E110" s="340"/>
      <c r="F110" s="343"/>
      <c r="G110" s="128">
        <f>'14'!G109</f>
        <v>1.7945980721421999E-5</v>
      </c>
      <c r="H110" s="270">
        <f>'14'!H109</f>
        <v>4.9963765174134601E-5</v>
      </c>
      <c r="I110" s="271">
        <f>'14'!I109</f>
        <v>7.43655390285685E-6</v>
      </c>
      <c r="J110" s="272">
        <f>'14'!J109</f>
        <v>1.5150652140337601E-49</v>
      </c>
      <c r="K110" s="6"/>
      <c r="L110" s="333"/>
      <c r="M110" s="333"/>
      <c r="N110" s="333"/>
      <c r="O110" s="333"/>
      <c r="P110" s="333"/>
      <c r="Q110" s="333"/>
      <c r="R110" s="333"/>
      <c r="S110" s="333"/>
      <c r="T110" s="333"/>
      <c r="U110" s="333"/>
      <c r="V110" s="333"/>
      <c r="W110" s="333"/>
      <c r="X110" s="333"/>
      <c r="Y110" s="333"/>
      <c r="Z110" s="333"/>
      <c r="AA110" s="363"/>
      <c r="AB110" s="333"/>
      <c r="AC110" s="333"/>
      <c r="AD110" s="333"/>
      <c r="AE110" s="333"/>
      <c r="AF110" s="333"/>
      <c r="AG110" s="333"/>
      <c r="AH110" s="333"/>
      <c r="AI110" s="333"/>
      <c r="AJ110" s="333"/>
      <c r="AK110" s="333"/>
      <c r="AL110" s="333"/>
      <c r="AM110" s="333"/>
      <c r="AN110" s="333"/>
      <c r="AO110" s="333"/>
      <c r="AP110" s="333"/>
      <c r="AQ110" s="333"/>
      <c r="AR110" s="333"/>
      <c r="AS110" s="333"/>
      <c r="AT110" s="333"/>
      <c r="AU110" s="333"/>
      <c r="AV110" s="333"/>
      <c r="AW110" s="333"/>
      <c r="AX110" s="333"/>
      <c r="AY110" s="333"/>
      <c r="AZ110" s="333"/>
      <c r="BA110" s="333"/>
      <c r="BB110" s="325"/>
      <c r="BC110" s="360"/>
      <c r="BD110" s="326"/>
    </row>
    <row r="111" spans="1:100">
      <c r="A111" s="348"/>
      <c r="B111" s="329"/>
      <c r="C111" s="345"/>
      <c r="D111" s="28">
        <v>-1</v>
      </c>
      <c r="E111" s="340"/>
      <c r="F111" s="343"/>
      <c r="G111" s="128">
        <f>'14'!G110</f>
        <v>2.0249176745974299E-28</v>
      </c>
      <c r="H111" s="270">
        <f>'14'!H110</f>
        <v>1.0797150785443899E-29</v>
      </c>
      <c r="I111" s="271">
        <f>'14'!I110</f>
        <v>2.99424434480075E-32</v>
      </c>
      <c r="J111" s="272">
        <f>'14'!J110</f>
        <v>1.08805788623228E-88</v>
      </c>
      <c r="K111" s="6"/>
      <c r="L111" s="333"/>
      <c r="M111" s="333"/>
      <c r="N111" s="333"/>
      <c r="O111" s="333"/>
      <c r="P111" s="333"/>
      <c r="Q111" s="333"/>
      <c r="R111" s="333"/>
      <c r="S111" s="333"/>
      <c r="T111" s="333"/>
      <c r="U111" s="333"/>
      <c r="V111" s="333"/>
      <c r="W111" s="333"/>
      <c r="X111" s="333"/>
      <c r="Y111" s="333"/>
      <c r="Z111" s="333"/>
      <c r="AA111" s="363"/>
      <c r="AB111" s="333"/>
      <c r="AC111" s="333"/>
      <c r="AD111" s="333"/>
      <c r="AE111" s="333"/>
      <c r="AF111" s="333"/>
      <c r="AG111" s="333"/>
      <c r="AH111" s="333"/>
      <c r="AI111" s="333"/>
      <c r="AJ111" s="333"/>
      <c r="AK111" s="333"/>
      <c r="AL111" s="333"/>
      <c r="AM111" s="333"/>
      <c r="AN111" s="333"/>
      <c r="AO111" s="333"/>
      <c r="AP111" s="333"/>
      <c r="AQ111" s="333"/>
      <c r="AR111" s="333"/>
      <c r="AS111" s="333"/>
      <c r="AT111" s="333"/>
      <c r="AU111" s="333"/>
      <c r="AV111" s="333"/>
      <c r="AW111" s="333"/>
      <c r="AX111" s="333"/>
      <c r="AY111" s="333"/>
      <c r="AZ111" s="333"/>
      <c r="BA111" s="333"/>
      <c r="BB111" s="325"/>
      <c r="BC111" s="360"/>
      <c r="BD111" s="326"/>
    </row>
    <row r="112" spans="1:100">
      <c r="A112" s="348"/>
      <c r="B112" s="329"/>
      <c r="C112" s="345"/>
      <c r="D112" s="28">
        <v>0</v>
      </c>
      <c r="E112" s="340"/>
      <c r="F112" s="343"/>
      <c r="G112" s="128">
        <f>'14'!G111</f>
        <v>5.7661529661670596E-66</v>
      </c>
      <c r="H112" s="270">
        <f>'14'!H111</f>
        <v>3.2632668458936602E-75</v>
      </c>
      <c r="I112" s="271">
        <f>'14'!I111</f>
        <v>1.8029099902130099E-81</v>
      </c>
      <c r="J112" s="272">
        <f>'14'!J111</f>
        <v>1.91597664499382E-162</v>
      </c>
      <c r="K112" s="6"/>
      <c r="L112" s="333"/>
      <c r="M112" s="333"/>
      <c r="N112" s="333"/>
      <c r="O112" s="333"/>
      <c r="P112" s="333"/>
      <c r="Q112" s="333"/>
      <c r="R112" s="333"/>
      <c r="S112" s="333"/>
      <c r="T112" s="333"/>
      <c r="U112" s="333"/>
      <c r="V112" s="333"/>
      <c r="W112" s="333"/>
      <c r="X112" s="333"/>
      <c r="Y112" s="333"/>
      <c r="Z112" s="333"/>
      <c r="AA112" s="363"/>
      <c r="AB112" s="333"/>
      <c r="AC112" s="333"/>
      <c r="AD112" s="333"/>
      <c r="AE112" s="333"/>
      <c r="AF112" s="333"/>
      <c r="AG112" s="333"/>
      <c r="AH112" s="333"/>
      <c r="AI112" s="333"/>
      <c r="AJ112" s="333"/>
      <c r="AK112" s="333"/>
      <c r="AL112" s="333"/>
      <c r="AM112" s="333"/>
      <c r="AN112" s="333"/>
      <c r="AO112" s="333"/>
      <c r="AP112" s="333"/>
      <c r="AQ112" s="333"/>
      <c r="AR112" s="333"/>
      <c r="AS112" s="333"/>
      <c r="AT112" s="333"/>
      <c r="AU112" s="333"/>
      <c r="AV112" s="333"/>
      <c r="AW112" s="333"/>
      <c r="AX112" s="333"/>
      <c r="AY112" s="333"/>
      <c r="AZ112" s="333"/>
      <c r="BA112" s="333"/>
      <c r="BB112" s="325"/>
      <c r="BC112" s="360"/>
      <c r="BD112" s="326"/>
    </row>
    <row r="113" spans="1:100">
      <c r="A113" s="348"/>
      <c r="B113" s="329"/>
      <c r="C113" s="345"/>
      <c r="D113" s="28">
        <v>1</v>
      </c>
      <c r="E113" s="340"/>
      <c r="F113" s="343"/>
      <c r="G113" s="128">
        <f>'14'!G112</f>
        <v>1.95243762947606E-103</v>
      </c>
      <c r="H113" s="270">
        <f>'14'!H112</f>
        <v>2.4990680654140702E-137</v>
      </c>
      <c r="I113" s="271">
        <f>'14'!I112</f>
        <v>7.6986653113508501E-149</v>
      </c>
      <c r="J113" s="272">
        <f>'14'!J112</f>
        <v>9.3955083614059492E-264</v>
      </c>
      <c r="K113" s="6"/>
      <c r="L113" s="333"/>
      <c r="M113" s="333"/>
      <c r="N113" s="333"/>
      <c r="O113" s="333"/>
      <c r="P113" s="333"/>
      <c r="Q113" s="333"/>
      <c r="R113" s="333"/>
      <c r="S113" s="333"/>
      <c r="T113" s="333"/>
      <c r="U113" s="333"/>
      <c r="V113" s="333"/>
      <c r="W113" s="333"/>
      <c r="X113" s="333"/>
      <c r="Y113" s="333"/>
      <c r="Z113" s="333"/>
      <c r="AA113" s="363"/>
      <c r="AB113" s="333"/>
      <c r="AC113" s="333"/>
      <c r="AD113" s="333"/>
      <c r="AE113" s="333"/>
      <c r="AF113" s="333"/>
      <c r="AG113" s="333"/>
      <c r="AH113" s="333"/>
      <c r="AI113" s="333"/>
      <c r="AJ113" s="333"/>
      <c r="AK113" s="333"/>
      <c r="AL113" s="333"/>
      <c r="AM113" s="333"/>
      <c r="AN113" s="333"/>
      <c r="AO113" s="333"/>
      <c r="AP113" s="333"/>
      <c r="AQ113" s="333"/>
      <c r="AR113" s="333"/>
      <c r="AS113" s="333"/>
      <c r="AT113" s="333"/>
      <c r="AU113" s="333"/>
      <c r="AV113" s="333"/>
      <c r="AW113" s="333"/>
      <c r="AX113" s="333"/>
      <c r="AY113" s="333"/>
      <c r="AZ113" s="333"/>
      <c r="BA113" s="333"/>
      <c r="BB113" s="325"/>
      <c r="BC113" s="360"/>
      <c r="BD113" s="326"/>
    </row>
    <row r="114" spans="1:100">
      <c r="A114" s="348"/>
      <c r="B114" s="329"/>
      <c r="C114" s="345"/>
      <c r="D114" s="28">
        <v>2</v>
      </c>
      <c r="E114" s="340"/>
      <c r="F114" s="343"/>
      <c r="G114" s="128">
        <f>'14'!G113</f>
        <v>8.2808070676414504E-127</v>
      </c>
      <c r="H114" s="270">
        <f>'14'!H113</f>
        <v>3.9807890660857901E-210</v>
      </c>
      <c r="I114" s="271">
        <f>'14'!I113</f>
        <v>7.4556614657225102E-228</v>
      </c>
      <c r="J114" s="272">
        <f>'14'!J113</f>
        <v>0</v>
      </c>
      <c r="K114" s="6"/>
      <c r="L114" s="333"/>
      <c r="M114" s="333"/>
      <c r="N114" s="333"/>
      <c r="O114" s="333"/>
      <c r="P114" s="333"/>
      <c r="Q114" s="333"/>
      <c r="R114" s="333"/>
      <c r="S114" s="333"/>
      <c r="T114" s="333"/>
      <c r="U114" s="333"/>
      <c r="V114" s="333"/>
      <c r="W114" s="333"/>
      <c r="X114" s="333"/>
      <c r="Y114" s="333"/>
      <c r="Z114" s="333"/>
      <c r="AA114" s="363"/>
      <c r="AB114" s="333"/>
      <c r="AC114" s="333"/>
      <c r="AD114" s="333"/>
      <c r="AE114" s="333"/>
      <c r="AF114" s="333"/>
      <c r="AG114" s="333"/>
      <c r="AH114" s="333"/>
      <c r="AI114" s="333"/>
      <c r="AJ114" s="333"/>
      <c r="AK114" s="333"/>
      <c r="AL114" s="333"/>
      <c r="AM114" s="333"/>
      <c r="AN114" s="333"/>
      <c r="AO114" s="333"/>
      <c r="AP114" s="333"/>
      <c r="AQ114" s="333"/>
      <c r="AR114" s="333"/>
      <c r="AS114" s="333"/>
      <c r="AT114" s="333"/>
      <c r="AU114" s="333"/>
      <c r="AV114" s="333"/>
      <c r="AW114" s="333"/>
      <c r="AX114" s="333"/>
      <c r="AY114" s="333"/>
      <c r="AZ114" s="333"/>
      <c r="BA114" s="333"/>
      <c r="BB114" s="325"/>
      <c r="BC114" s="360"/>
      <c r="BD114" s="326"/>
    </row>
    <row r="115" spans="1:100">
      <c r="A115" s="348"/>
      <c r="B115" s="329"/>
      <c r="C115" s="345"/>
      <c r="D115" s="28">
        <v>3</v>
      </c>
      <c r="E115" s="340"/>
      <c r="F115" s="343"/>
      <c r="G115" s="128">
        <f>'14'!G114</f>
        <v>1.1764238687732401E-139</v>
      </c>
      <c r="H115" s="270">
        <f>'14'!H114</f>
        <v>0</v>
      </c>
      <c r="I115" s="271" t="str">
        <f>'14'!I114</f>
        <v>0</v>
      </c>
      <c r="J115" s="272">
        <f>'14'!J114</f>
        <v>0</v>
      </c>
      <c r="K115" s="6"/>
      <c r="L115" s="333"/>
      <c r="M115" s="333"/>
      <c r="N115" s="333"/>
      <c r="O115" s="333"/>
      <c r="P115" s="333"/>
      <c r="Q115" s="333"/>
      <c r="R115" s="333"/>
      <c r="S115" s="333"/>
      <c r="T115" s="333"/>
      <c r="U115" s="333"/>
      <c r="V115" s="333"/>
      <c r="W115" s="333"/>
      <c r="X115" s="333"/>
      <c r="Y115" s="333"/>
      <c r="Z115" s="333"/>
      <c r="AA115" s="363"/>
      <c r="AB115" s="333"/>
      <c r="AC115" s="333"/>
      <c r="AD115" s="333"/>
      <c r="AE115" s="333"/>
      <c r="AF115" s="333"/>
      <c r="AG115" s="333"/>
      <c r="AH115" s="333"/>
      <c r="AI115" s="333"/>
      <c r="AJ115" s="333"/>
      <c r="AK115" s="333"/>
      <c r="AL115" s="333"/>
      <c r="AM115" s="333"/>
      <c r="AN115" s="333"/>
      <c r="AO115" s="333"/>
      <c r="AP115" s="333"/>
      <c r="AQ115" s="333"/>
      <c r="AR115" s="333"/>
      <c r="AS115" s="333"/>
      <c r="AT115" s="333"/>
      <c r="AU115" s="333"/>
      <c r="AV115" s="333"/>
      <c r="AW115" s="333"/>
      <c r="AX115" s="333"/>
      <c r="AY115" s="333"/>
      <c r="AZ115" s="333"/>
      <c r="BA115" s="333"/>
      <c r="BB115" s="325"/>
      <c r="BC115" s="360"/>
      <c r="BD115" s="326"/>
    </row>
    <row r="116" spans="1:100">
      <c r="A116" s="348"/>
      <c r="B116" s="329"/>
      <c r="C116" s="345"/>
      <c r="D116" s="28">
        <v>4</v>
      </c>
      <c r="E116" s="340"/>
      <c r="F116" s="343"/>
      <c r="G116" s="128">
        <f>'14'!G115</f>
        <v>3.9736301004613199E-151</v>
      </c>
      <c r="H116" s="270">
        <f>'14'!H115</f>
        <v>0</v>
      </c>
      <c r="I116" s="271">
        <f>'14'!I115</f>
        <v>0</v>
      </c>
      <c r="J116" s="272">
        <f>'14'!J115</f>
        <v>0</v>
      </c>
      <c r="K116" s="6"/>
      <c r="L116" s="333"/>
      <c r="M116" s="333"/>
      <c r="N116" s="333"/>
      <c r="O116" s="333"/>
      <c r="P116" s="333"/>
      <c r="Q116" s="333"/>
      <c r="R116" s="333"/>
      <c r="S116" s="333"/>
      <c r="T116" s="333"/>
      <c r="U116" s="333"/>
      <c r="V116" s="333"/>
      <c r="W116" s="333"/>
      <c r="X116" s="333"/>
      <c r="Y116" s="333"/>
      <c r="Z116" s="333"/>
      <c r="AA116" s="363"/>
      <c r="AB116" s="333"/>
      <c r="AC116" s="333"/>
      <c r="AD116" s="333"/>
      <c r="AE116" s="333"/>
      <c r="AF116" s="333"/>
      <c r="AG116" s="333"/>
      <c r="AH116" s="333"/>
      <c r="AI116" s="333"/>
      <c r="AJ116" s="333"/>
      <c r="AK116" s="333"/>
      <c r="AL116" s="333"/>
      <c r="AM116" s="333"/>
      <c r="AN116" s="333"/>
      <c r="AO116" s="333"/>
      <c r="AP116" s="333"/>
      <c r="AQ116" s="333"/>
      <c r="AR116" s="333"/>
      <c r="AS116" s="333"/>
      <c r="AT116" s="333"/>
      <c r="AU116" s="333"/>
      <c r="AV116" s="333"/>
      <c r="AW116" s="333"/>
      <c r="AX116" s="333"/>
      <c r="AY116" s="333"/>
      <c r="AZ116" s="333"/>
      <c r="BA116" s="333"/>
      <c r="BB116" s="325"/>
      <c r="BC116" s="360"/>
      <c r="BD116" s="326"/>
    </row>
    <row r="117" spans="1:100">
      <c r="A117" s="348"/>
      <c r="B117" s="329"/>
      <c r="C117" s="345"/>
      <c r="D117" s="28">
        <v>5</v>
      </c>
      <c r="E117" s="340"/>
      <c r="F117" s="343"/>
      <c r="G117" s="128">
        <f>'14'!G116</f>
        <v>1.00375942525474E-160</v>
      </c>
      <c r="H117" s="270">
        <f>'14'!H116</f>
        <v>0</v>
      </c>
      <c r="I117" s="271">
        <f>'14'!I116</f>
        <v>0</v>
      </c>
      <c r="J117" s="272">
        <f>'14'!J116</f>
        <v>0</v>
      </c>
      <c r="K117" s="6"/>
      <c r="L117" s="333"/>
      <c r="M117" s="333"/>
      <c r="N117" s="333"/>
      <c r="O117" s="333"/>
      <c r="P117" s="333"/>
      <c r="Q117" s="333"/>
      <c r="R117" s="333"/>
      <c r="S117" s="333"/>
      <c r="T117" s="333"/>
      <c r="U117" s="333"/>
      <c r="V117" s="333"/>
      <c r="W117" s="333"/>
      <c r="X117" s="333"/>
      <c r="Y117" s="333"/>
      <c r="Z117" s="333"/>
      <c r="AA117" s="363"/>
      <c r="AB117" s="333"/>
      <c r="AC117" s="333"/>
      <c r="AD117" s="333"/>
      <c r="AE117" s="333"/>
      <c r="AF117" s="333"/>
      <c r="AG117" s="333"/>
      <c r="AH117" s="333"/>
      <c r="AI117" s="333"/>
      <c r="AJ117" s="333"/>
      <c r="AK117" s="333"/>
      <c r="AL117" s="333"/>
      <c r="AM117" s="333"/>
      <c r="AN117" s="333"/>
      <c r="AO117" s="333"/>
      <c r="AP117" s="333"/>
      <c r="AQ117" s="333"/>
      <c r="AR117" s="333"/>
      <c r="AS117" s="333"/>
      <c r="AT117" s="333"/>
      <c r="AU117" s="333"/>
      <c r="AV117" s="333"/>
      <c r="AW117" s="333"/>
      <c r="AX117" s="333"/>
      <c r="AY117" s="333"/>
      <c r="AZ117" s="333"/>
      <c r="BA117" s="333"/>
      <c r="BB117" s="325"/>
      <c r="BC117" s="360"/>
      <c r="BD117" s="326"/>
    </row>
    <row r="118" spans="1:100">
      <c r="A118" s="348"/>
      <c r="B118" s="329"/>
      <c r="C118" s="345"/>
      <c r="D118" s="28">
        <v>6</v>
      </c>
      <c r="E118" s="340"/>
      <c r="F118" s="343"/>
      <c r="G118" s="128">
        <f>'14'!G117</f>
        <v>1.54503922944415E-167</v>
      </c>
      <c r="H118" s="270">
        <f>'14'!H117</f>
        <v>0</v>
      </c>
      <c r="I118" s="271">
        <f>'14'!I117</f>
        <v>0</v>
      </c>
      <c r="J118" s="272">
        <f>'14'!J117</f>
        <v>0</v>
      </c>
      <c r="K118" s="6"/>
      <c r="L118" s="333"/>
      <c r="M118" s="333"/>
      <c r="N118" s="333"/>
      <c r="O118" s="333"/>
      <c r="P118" s="333"/>
      <c r="Q118" s="333"/>
      <c r="R118" s="333"/>
      <c r="S118" s="333"/>
      <c r="T118" s="333"/>
      <c r="U118" s="333"/>
      <c r="V118" s="333"/>
      <c r="W118" s="333"/>
      <c r="X118" s="333"/>
      <c r="Y118" s="333"/>
      <c r="Z118" s="333"/>
      <c r="AA118" s="363"/>
      <c r="AB118" s="333"/>
      <c r="AC118" s="333"/>
      <c r="AD118" s="333"/>
      <c r="AE118" s="333"/>
      <c r="AF118" s="333"/>
      <c r="AG118" s="333"/>
      <c r="AH118" s="333"/>
      <c r="AI118" s="333"/>
      <c r="AJ118" s="333"/>
      <c r="AK118" s="333"/>
      <c r="AL118" s="333"/>
      <c r="AM118" s="333"/>
      <c r="AN118" s="333"/>
      <c r="AO118" s="333"/>
      <c r="AP118" s="333"/>
      <c r="AQ118" s="333"/>
      <c r="AR118" s="333"/>
      <c r="AS118" s="333"/>
      <c r="AT118" s="333"/>
      <c r="AU118" s="333"/>
      <c r="AV118" s="333"/>
      <c r="AW118" s="333"/>
      <c r="AX118" s="333"/>
      <c r="AY118" s="333"/>
      <c r="AZ118" s="333"/>
      <c r="BA118" s="333"/>
      <c r="BB118" s="325"/>
      <c r="BC118" s="360"/>
      <c r="BD118" s="326"/>
    </row>
    <row r="119" spans="1:100">
      <c r="A119" s="348"/>
      <c r="B119" s="329"/>
      <c r="C119" s="345"/>
      <c r="D119" s="28">
        <v>7</v>
      </c>
      <c r="E119" s="340"/>
      <c r="F119" s="343"/>
      <c r="G119" s="128">
        <f>'14'!G118</f>
        <v>1.9382321982848098E-170</v>
      </c>
      <c r="H119" s="270">
        <f>'14'!H118</f>
        <v>0</v>
      </c>
      <c r="I119" s="271">
        <f>'14'!I118</f>
        <v>0</v>
      </c>
      <c r="J119" s="272">
        <f>'14'!J118</f>
        <v>0</v>
      </c>
      <c r="K119" s="6"/>
      <c r="L119" s="333"/>
      <c r="M119" s="333"/>
      <c r="N119" s="333"/>
      <c r="O119" s="333"/>
      <c r="P119" s="333"/>
      <c r="Q119" s="333"/>
      <c r="R119" s="333"/>
      <c r="S119" s="333"/>
      <c r="T119" s="333"/>
      <c r="U119" s="333"/>
      <c r="V119" s="333"/>
      <c r="W119" s="333"/>
      <c r="X119" s="333"/>
      <c r="Y119" s="333"/>
      <c r="Z119" s="333"/>
      <c r="AA119" s="363"/>
      <c r="AB119" s="333"/>
      <c r="AC119" s="333"/>
      <c r="AD119" s="333"/>
      <c r="AE119" s="333"/>
      <c r="AF119" s="333"/>
      <c r="AG119" s="333"/>
      <c r="AH119" s="333"/>
      <c r="AI119" s="333"/>
      <c r="AJ119" s="333"/>
      <c r="AK119" s="333"/>
      <c r="AL119" s="333"/>
      <c r="AM119" s="333"/>
      <c r="AN119" s="333"/>
      <c r="AO119" s="333"/>
      <c r="AP119" s="333"/>
      <c r="AQ119" s="333"/>
      <c r="AR119" s="333"/>
      <c r="AS119" s="333"/>
      <c r="AT119" s="333"/>
      <c r="AU119" s="333"/>
      <c r="AV119" s="333"/>
      <c r="AW119" s="333"/>
      <c r="AX119" s="333"/>
      <c r="AY119" s="333"/>
      <c r="AZ119" s="333"/>
      <c r="BA119" s="333"/>
      <c r="BB119" s="325"/>
      <c r="BC119" s="360"/>
      <c r="BD119" s="326"/>
    </row>
    <row r="120" spans="1:100">
      <c r="A120" s="348"/>
      <c r="B120" s="329"/>
      <c r="C120" s="345"/>
      <c r="D120" s="28">
        <v>8</v>
      </c>
      <c r="E120" s="340"/>
      <c r="F120" s="343"/>
      <c r="G120" s="128">
        <f>'14'!G119</f>
        <v>1.54503922944415E-167</v>
      </c>
      <c r="H120" s="270">
        <f>'14'!H119</f>
        <v>0</v>
      </c>
      <c r="I120" s="271">
        <f>'14'!I119</f>
        <v>0</v>
      </c>
      <c r="J120" s="272">
        <f>'14'!J119</f>
        <v>0</v>
      </c>
      <c r="K120" s="6"/>
      <c r="L120" s="333"/>
      <c r="M120" s="333"/>
      <c r="N120" s="333"/>
      <c r="O120" s="333"/>
      <c r="P120" s="333"/>
      <c r="Q120" s="333"/>
      <c r="R120" s="333"/>
      <c r="S120" s="333"/>
      <c r="T120" s="333"/>
      <c r="U120" s="333"/>
      <c r="V120" s="333"/>
      <c r="W120" s="333"/>
      <c r="X120" s="333"/>
      <c r="Y120" s="333"/>
      <c r="Z120" s="333"/>
      <c r="AA120" s="363"/>
      <c r="AB120" s="333"/>
      <c r="AC120" s="333"/>
      <c r="AD120" s="333"/>
      <c r="AE120" s="333"/>
      <c r="AF120" s="333"/>
      <c r="AG120" s="333"/>
      <c r="AH120" s="333"/>
      <c r="AI120" s="333"/>
      <c r="AJ120" s="333"/>
      <c r="AK120" s="333"/>
      <c r="AL120" s="333"/>
      <c r="AM120" s="333"/>
      <c r="AN120" s="333"/>
      <c r="AO120" s="333"/>
      <c r="AP120" s="333"/>
      <c r="AQ120" s="333"/>
      <c r="AR120" s="333"/>
      <c r="AS120" s="333"/>
      <c r="AT120" s="333"/>
      <c r="AU120" s="333"/>
      <c r="AV120" s="333"/>
      <c r="AW120" s="333"/>
      <c r="AX120" s="333"/>
      <c r="AY120" s="333"/>
      <c r="AZ120" s="333"/>
      <c r="BA120" s="333"/>
      <c r="BB120" s="325"/>
      <c r="BC120" s="360"/>
      <c r="BD120" s="326"/>
    </row>
    <row r="121" spans="1:100">
      <c r="A121" s="348"/>
      <c r="B121" s="329"/>
      <c r="C121" s="345"/>
      <c r="D121" s="28">
        <v>9</v>
      </c>
      <c r="E121" s="340"/>
      <c r="F121" s="343"/>
      <c r="G121" s="128">
        <f>'14'!G120</f>
        <v>1.00375942525474E-160</v>
      </c>
      <c r="H121" s="270">
        <f>'14'!H120</f>
        <v>0</v>
      </c>
      <c r="I121" s="271">
        <f>'14'!I120</f>
        <v>0</v>
      </c>
      <c r="J121" s="272">
        <f>'14'!J120</f>
        <v>0</v>
      </c>
      <c r="K121" s="6"/>
      <c r="L121" s="333"/>
      <c r="M121" s="333"/>
      <c r="N121" s="333"/>
      <c r="O121" s="333"/>
      <c r="P121" s="333"/>
      <c r="Q121" s="333"/>
      <c r="R121" s="333"/>
      <c r="S121" s="333"/>
      <c r="T121" s="333"/>
      <c r="U121" s="333"/>
      <c r="V121" s="333"/>
      <c r="W121" s="333"/>
      <c r="X121" s="333"/>
      <c r="Y121" s="333"/>
      <c r="Z121" s="333"/>
      <c r="AA121" s="363"/>
      <c r="AB121" s="333"/>
      <c r="AC121" s="333"/>
      <c r="AD121" s="333"/>
      <c r="AE121" s="333"/>
      <c r="AF121" s="333"/>
      <c r="AG121" s="333"/>
      <c r="AH121" s="333"/>
      <c r="AI121" s="333"/>
      <c r="AJ121" s="333"/>
      <c r="AK121" s="333"/>
      <c r="AL121" s="333"/>
      <c r="AM121" s="333"/>
      <c r="AN121" s="333"/>
      <c r="AO121" s="333"/>
      <c r="AP121" s="333"/>
      <c r="AQ121" s="333"/>
      <c r="AR121" s="333"/>
      <c r="AS121" s="333"/>
      <c r="AT121" s="333"/>
      <c r="AU121" s="333"/>
      <c r="AV121" s="333"/>
      <c r="AW121" s="333"/>
      <c r="AX121" s="333"/>
      <c r="AY121" s="333"/>
      <c r="AZ121" s="333"/>
      <c r="BA121" s="333"/>
      <c r="BB121" s="325"/>
      <c r="BC121" s="360"/>
      <c r="BD121" s="326"/>
    </row>
    <row r="122" spans="1:100">
      <c r="A122" s="348"/>
      <c r="B122" s="329"/>
      <c r="C122" s="345"/>
      <c r="D122" s="29">
        <v>10</v>
      </c>
      <c r="E122" s="341"/>
      <c r="F122" s="344"/>
      <c r="G122" s="274">
        <f>'14'!G121</f>
        <v>3.9736301004613199E-151</v>
      </c>
      <c r="H122" s="275">
        <f>'14'!H121</f>
        <v>0</v>
      </c>
      <c r="I122" s="276">
        <f>'14'!I121</f>
        <v>0</v>
      </c>
      <c r="J122" s="277">
        <f>'14'!J121</f>
        <v>0</v>
      </c>
      <c r="K122" s="6"/>
      <c r="L122" s="334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64"/>
      <c r="AB122" s="358"/>
      <c r="AC122" s="358"/>
      <c r="AD122" s="358"/>
      <c r="AE122" s="358"/>
      <c r="AF122" s="358"/>
      <c r="AG122" s="358"/>
      <c r="AH122" s="358"/>
      <c r="AI122" s="358"/>
      <c r="AJ122" s="358"/>
      <c r="AK122" s="358"/>
      <c r="AL122" s="358"/>
      <c r="AM122" s="358"/>
      <c r="AN122" s="358"/>
      <c r="AO122" s="358"/>
      <c r="AP122" s="358"/>
      <c r="AQ122" s="358"/>
      <c r="AR122" s="358"/>
      <c r="AS122" s="358"/>
      <c r="AT122" s="358"/>
      <c r="AU122" s="358"/>
      <c r="AV122" s="358"/>
      <c r="AW122" s="358"/>
      <c r="AX122" s="358"/>
      <c r="AY122" s="358"/>
      <c r="AZ122" s="358"/>
      <c r="BA122" s="358"/>
      <c r="BB122" s="325"/>
      <c r="BC122" s="361"/>
      <c r="BD122" s="326"/>
    </row>
    <row r="123" spans="1:100">
      <c r="A123" s="348"/>
      <c r="B123" s="328">
        <v>0.05</v>
      </c>
      <c r="C123" s="345"/>
      <c r="D123" s="26">
        <v>-9</v>
      </c>
      <c r="E123" s="339">
        <v>1.60626001285213E-30</v>
      </c>
      <c r="F123" s="342">
        <v>1.3229598083444401E-25</v>
      </c>
      <c r="G123" s="100">
        <f>'14'!G142</f>
        <v>3.6629978428560699E-37</v>
      </c>
      <c r="H123" s="64">
        <f>'14'!H142</f>
        <v>2.7425269061409801E-74</v>
      </c>
      <c r="I123" s="269">
        <f>'14'!I142</f>
        <v>2.2216124125201898E-80</v>
      </c>
      <c r="J123" s="204">
        <f>'14'!J142</f>
        <v>9.7925690784320999E-130</v>
      </c>
      <c r="K123" s="6"/>
      <c r="L123" s="332">
        <f t="shared" ref="L123" si="184">1-SUM(M123:BC142)</f>
        <v>7.9479548067284966E-4</v>
      </c>
      <c r="M123" s="357">
        <f t="shared" ref="M123" si="185">G133+I133</f>
        <v>2.0922036002310027E-27</v>
      </c>
      <c r="N123" s="357">
        <f t="shared" ref="N123" si="186">G140+I140+J133</f>
        <v>3.2304256165859198E-44</v>
      </c>
      <c r="O123" s="357">
        <f t="shared" ref="O123" si="187">G142+I142+H133</f>
        <v>1.0599194123396795E-36</v>
      </c>
      <c r="P123" s="357">
        <f t="shared" ref="P123" si="188">G135+I135+J140</f>
        <v>3.6629978428560699E-37</v>
      </c>
      <c r="Q123" s="357">
        <f t="shared" ref="Q123" si="189">G131+I131</f>
        <v>1.6148144092759504E-8</v>
      </c>
      <c r="R123" s="357">
        <f t="shared" ref="R123" si="190">G137+I137+H140+J142</f>
        <v>1.29420218472785E-42</v>
      </c>
      <c r="S123" s="357">
        <f t="shared" ref="S123" si="191">G124+I124</f>
        <v>1.7238880513340601E-33</v>
      </c>
      <c r="T123" s="357">
        <f t="shared" ref="T123" si="192">G126+I126+J135</f>
        <v>5.7684570480951299E-18</v>
      </c>
      <c r="U123" s="357">
        <f t="shared" ref="U123" si="193">G129+I129+H142</f>
        <v>0.58007862408316502</v>
      </c>
      <c r="V123" s="357">
        <f t="shared" ref="V123" si="194">G138+I138+J131</f>
        <v>2.02726919463855E-24</v>
      </c>
      <c r="W123" s="357">
        <f t="shared" ref="W123" si="195">G127+I127</f>
        <v>1.6148144092759504E-8</v>
      </c>
      <c r="X123" s="357">
        <f t="shared" ref="X123" si="196">G130+I130+J137+H135</f>
        <v>1.8001378352176099E-2</v>
      </c>
      <c r="Y123" s="357">
        <f t="shared" ref="Y123" si="197">G136+I136</f>
        <v>3.4159126719946102E-40</v>
      </c>
      <c r="Z123" s="357">
        <f t="shared" ref="Z123" si="198">G128+I128+J124</f>
        <v>1.8001378352176099E-2</v>
      </c>
      <c r="AA123" s="362">
        <f t="shared" ref="AA123" si="199">G139+I139+H131</f>
        <v>3.3689104577866699E-9</v>
      </c>
      <c r="AB123" s="357">
        <f t="shared" ref="AB123" si="200">G125+I125+J126</f>
        <v>2.092203600231003E-27</v>
      </c>
      <c r="AC123" s="357">
        <f t="shared" ref="AC123" si="201">G141+I141</f>
        <v>1.29420218472785E-42</v>
      </c>
      <c r="AD123" s="357">
        <f t="shared" ref="AD123" si="202">G134+I134+J129+H137</f>
        <v>3.22575523278089E-12</v>
      </c>
      <c r="AE123" s="357">
        <f t="shared" ref="AE123" si="203">G123+I123</f>
        <v>3.6629978428560699E-37</v>
      </c>
      <c r="AF123" s="357">
        <f t="shared" ref="AF123" si="204">G132+I132+J138</f>
        <v>5.7684570480951299E-18</v>
      </c>
      <c r="AG123" s="357">
        <f t="shared" ref="AG123" si="205">H124</f>
        <v>4.4554982396596801E-55</v>
      </c>
      <c r="AH123" s="357">
        <f t="shared" ref="AH123" si="206">J127</f>
        <v>2.02726919463855E-24</v>
      </c>
      <c r="AI123" s="357">
        <f>J130+H126</f>
        <v>2.7725002356848251E-14</v>
      </c>
      <c r="AJ123" s="357">
        <f t="shared" ref="AJ123" si="207">F123</f>
        <v>1.3229598083444401E-25</v>
      </c>
      <c r="AK123" s="357">
        <f t="shared" ref="AK123" si="208">J136</f>
        <v>1.8226742376452599E-159</v>
      </c>
      <c r="AL123" s="357">
        <f t="shared" ref="AL123" si="209">H129</f>
        <v>0.361043535364651</v>
      </c>
      <c r="AM123" s="357">
        <f t="shared" ref="AM123" si="210">J128</f>
        <v>2.77249957617814E-14</v>
      </c>
      <c r="AN123" s="357">
        <f t="shared" ref="AN123" si="211">J139+H138</f>
        <v>6.3258558064496704E-119</v>
      </c>
      <c r="AO123" s="357">
        <f t="shared" ref="AO123" si="212">J125</f>
        <v>1.4780379549800901E-68</v>
      </c>
      <c r="AP123" s="357">
        <f t="shared" ref="AP123" si="213">H127</f>
        <v>3.3689104577866699E-9</v>
      </c>
      <c r="AQ123" s="357">
        <f t="shared" ref="AQ123" si="214">J141</f>
        <v>1.10437323862151E-184</v>
      </c>
      <c r="AR123" s="357">
        <f t="shared" ref="AR123" si="215">H130+J134</f>
        <v>1.1040124664884399E-2</v>
      </c>
      <c r="AS123" s="357">
        <f t="shared" ref="AS123" si="216">J123</f>
        <v>9.7925690784320999E-130</v>
      </c>
      <c r="AT123" s="357">
        <f t="shared" ref="AT123" si="217">H136</f>
        <v>1.76114543773527E-92</v>
      </c>
      <c r="AU123" s="357">
        <f t="shared" ref="AU123" si="218">J132</f>
        <v>4.4988849360685498E-43</v>
      </c>
      <c r="AV123" s="357">
        <f t="shared" ref="AV123" si="219">H128</f>
        <v>1.1040124664884399E-2</v>
      </c>
      <c r="AW123" s="357">
        <f t="shared" ref="AW123" si="220">H139</f>
        <v>5.48757623836762E-124</v>
      </c>
      <c r="AX123" s="357">
        <f t="shared" ref="AX123" si="221">H125</f>
        <v>1.05957782107248E-36</v>
      </c>
      <c r="AY123" s="357">
        <f t="shared" ref="AY123" si="222">E123</f>
        <v>1.60626001285213E-30</v>
      </c>
      <c r="AZ123" s="357">
        <f t="shared" ref="AZ123" si="223">H141</f>
        <v>7.0935534702074595E-108</v>
      </c>
      <c r="BA123" s="357">
        <f t="shared" ref="BA123" si="224">H134</f>
        <v>4.4554982396596801E-55</v>
      </c>
      <c r="BB123" s="325">
        <f t="shared" ref="BB123" si="225">H123</f>
        <v>2.7425269061409801E-74</v>
      </c>
      <c r="BC123" s="359">
        <f t="shared" ref="BC123" si="226">H132</f>
        <v>6.5950668502108702E-21</v>
      </c>
      <c r="BD123" s="326">
        <f>SUMPRODUCT($L$1:$BC$1,BF123:CW123)</f>
        <v>16.298049052749139</v>
      </c>
      <c r="BF123" s="12">
        <f>L123</f>
        <v>7.9479548067284966E-4</v>
      </c>
      <c r="BG123" s="23">
        <f t="shared" ref="BG123:CV123" si="227">M123</f>
        <v>2.0922036002310027E-27</v>
      </c>
      <c r="BH123" s="23">
        <f t="shared" si="227"/>
        <v>3.2304256165859198E-44</v>
      </c>
      <c r="BI123" s="23">
        <f t="shared" si="227"/>
        <v>1.0599194123396795E-36</v>
      </c>
      <c r="BJ123" s="23">
        <f t="shared" si="227"/>
        <v>3.6629978428560699E-37</v>
      </c>
      <c r="BK123" s="23">
        <f t="shared" si="227"/>
        <v>1.6148144092759504E-8</v>
      </c>
      <c r="BL123" s="23">
        <f t="shared" si="227"/>
        <v>1.29420218472785E-42</v>
      </c>
      <c r="BM123" s="23">
        <f t="shared" si="227"/>
        <v>1.7238880513340601E-33</v>
      </c>
      <c r="BN123" s="23">
        <f t="shared" si="227"/>
        <v>5.7684570480951299E-18</v>
      </c>
      <c r="BO123" s="23">
        <f t="shared" si="227"/>
        <v>0.58007862408316502</v>
      </c>
      <c r="BP123" s="23">
        <f t="shared" si="227"/>
        <v>2.02726919463855E-24</v>
      </c>
      <c r="BQ123" s="23">
        <f t="shared" si="227"/>
        <v>1.6148144092759504E-8</v>
      </c>
      <c r="BR123" s="23">
        <f t="shared" si="227"/>
        <v>1.8001378352176099E-2</v>
      </c>
      <c r="BS123" s="23">
        <f t="shared" si="227"/>
        <v>3.4159126719946102E-40</v>
      </c>
      <c r="BT123" s="23">
        <f t="shared" si="227"/>
        <v>1.8001378352176099E-2</v>
      </c>
      <c r="BU123" s="23">
        <f t="shared" si="227"/>
        <v>3.3689104577866699E-9</v>
      </c>
      <c r="BV123" s="23">
        <f t="shared" si="227"/>
        <v>2.092203600231003E-27</v>
      </c>
      <c r="BW123" s="23">
        <f t="shared" si="227"/>
        <v>1.29420218472785E-42</v>
      </c>
      <c r="BX123" s="23">
        <f t="shared" si="227"/>
        <v>3.22575523278089E-12</v>
      </c>
      <c r="BY123" s="23">
        <f t="shared" si="227"/>
        <v>3.6629978428560699E-37</v>
      </c>
      <c r="BZ123" s="23">
        <f t="shared" si="227"/>
        <v>5.7684570480951299E-18</v>
      </c>
      <c r="CA123" s="23">
        <f t="shared" si="227"/>
        <v>4.4554982396596801E-55</v>
      </c>
      <c r="CB123" s="23">
        <f t="shared" si="227"/>
        <v>2.02726919463855E-24</v>
      </c>
      <c r="CC123" s="23">
        <f t="shared" si="227"/>
        <v>2.7725002356848251E-14</v>
      </c>
      <c r="CD123" s="23">
        <f t="shared" si="227"/>
        <v>1.3229598083444401E-25</v>
      </c>
      <c r="CE123" s="23">
        <f t="shared" si="227"/>
        <v>1.8226742376452599E-159</v>
      </c>
      <c r="CF123" s="23">
        <f t="shared" si="227"/>
        <v>0.361043535364651</v>
      </c>
      <c r="CG123" s="23">
        <f t="shared" si="227"/>
        <v>2.77249957617814E-14</v>
      </c>
      <c r="CH123" s="23">
        <f t="shared" si="227"/>
        <v>6.3258558064496704E-119</v>
      </c>
      <c r="CI123" s="23">
        <f t="shared" si="227"/>
        <v>1.4780379549800901E-68</v>
      </c>
      <c r="CJ123" s="23">
        <f t="shared" si="227"/>
        <v>3.3689104577866699E-9</v>
      </c>
      <c r="CK123" s="23">
        <f t="shared" si="227"/>
        <v>1.10437323862151E-184</v>
      </c>
      <c r="CL123" s="23">
        <f t="shared" si="227"/>
        <v>1.1040124664884399E-2</v>
      </c>
      <c r="CM123" s="23">
        <f t="shared" si="227"/>
        <v>9.7925690784320999E-130</v>
      </c>
      <c r="CN123" s="23">
        <f t="shared" si="227"/>
        <v>1.76114543773527E-92</v>
      </c>
      <c r="CO123" s="23">
        <f t="shared" si="227"/>
        <v>4.4988849360685498E-43</v>
      </c>
      <c r="CP123" s="23">
        <f t="shared" si="227"/>
        <v>1.1040124664884399E-2</v>
      </c>
      <c r="CQ123" s="23">
        <f t="shared" si="227"/>
        <v>5.48757623836762E-124</v>
      </c>
      <c r="CR123" s="23">
        <f t="shared" si="227"/>
        <v>1.05957782107248E-36</v>
      </c>
      <c r="CS123" s="23">
        <f t="shared" si="227"/>
        <v>1.60626001285213E-30</v>
      </c>
      <c r="CT123" s="23">
        <f t="shared" si="227"/>
        <v>7.0935534702074595E-108</v>
      </c>
      <c r="CU123" s="23">
        <f t="shared" si="227"/>
        <v>4.4554982396596801E-55</v>
      </c>
      <c r="CV123" s="24">
        <f t="shared" si="227"/>
        <v>2.7425269061409801E-74</v>
      </c>
    </row>
    <row r="124" spans="1:100">
      <c r="A124" s="348"/>
      <c r="B124" s="329"/>
      <c r="C124" s="345"/>
      <c r="D124" s="28">
        <v>-8</v>
      </c>
      <c r="E124" s="340"/>
      <c r="F124" s="343"/>
      <c r="G124" s="128">
        <f>'14'!G123</f>
        <v>1.7238880513340601E-33</v>
      </c>
      <c r="H124" s="270">
        <f>'14'!H123</f>
        <v>4.4554982396596801E-55</v>
      </c>
      <c r="I124" s="271">
        <f>'14'!I123</f>
        <v>1.53539901500313E-59</v>
      </c>
      <c r="J124" s="272">
        <f>'14'!J123</f>
        <v>2.0604509470820101E-98</v>
      </c>
      <c r="K124" s="6"/>
      <c r="L124" s="333"/>
      <c r="M124" s="333"/>
      <c r="N124" s="333"/>
      <c r="O124" s="333"/>
      <c r="P124" s="333"/>
      <c r="Q124" s="333"/>
      <c r="R124" s="333"/>
      <c r="S124" s="333"/>
      <c r="T124" s="333"/>
      <c r="U124" s="333"/>
      <c r="V124" s="333"/>
      <c r="W124" s="333"/>
      <c r="X124" s="333"/>
      <c r="Y124" s="333"/>
      <c r="Z124" s="333"/>
      <c r="AA124" s="363"/>
      <c r="AB124" s="333"/>
      <c r="AC124" s="333"/>
      <c r="AD124" s="333"/>
      <c r="AE124" s="333"/>
      <c r="AF124" s="333"/>
      <c r="AG124" s="333"/>
      <c r="AH124" s="333"/>
      <c r="AI124" s="333"/>
      <c r="AJ124" s="333"/>
      <c r="AK124" s="333"/>
      <c r="AL124" s="333"/>
      <c r="AM124" s="333"/>
      <c r="AN124" s="333"/>
      <c r="AO124" s="333"/>
      <c r="AP124" s="333"/>
      <c r="AQ124" s="333"/>
      <c r="AR124" s="333"/>
      <c r="AS124" s="333"/>
      <c r="AT124" s="333"/>
      <c r="AU124" s="333"/>
      <c r="AV124" s="333"/>
      <c r="AW124" s="333"/>
      <c r="AX124" s="333"/>
      <c r="AY124" s="333"/>
      <c r="AZ124" s="333"/>
      <c r="BA124" s="333"/>
      <c r="BB124" s="325"/>
      <c r="BC124" s="360"/>
      <c r="BD124" s="326"/>
    </row>
    <row r="125" spans="1:100">
      <c r="A125" s="348"/>
      <c r="B125" s="329"/>
      <c r="C125" s="345"/>
      <c r="D125" s="28">
        <v>-7</v>
      </c>
      <c r="E125" s="340"/>
      <c r="F125" s="343"/>
      <c r="G125" s="128">
        <f>'14'!G124</f>
        <v>2.0922036002297399E-27</v>
      </c>
      <c r="H125" s="270">
        <f>'14'!H124</f>
        <v>1.05957782107248E-36</v>
      </c>
      <c r="I125" s="271">
        <f>'14'!I124</f>
        <v>1.26278997567354E-39</v>
      </c>
      <c r="J125" s="272">
        <f>'14'!J124</f>
        <v>1.4780379549800901E-68</v>
      </c>
      <c r="K125" s="6"/>
      <c r="L125" s="333"/>
      <c r="M125" s="333"/>
      <c r="N125" s="333"/>
      <c r="O125" s="333"/>
      <c r="P125" s="333"/>
      <c r="Q125" s="333"/>
      <c r="R125" s="333"/>
      <c r="S125" s="333"/>
      <c r="T125" s="333"/>
      <c r="U125" s="333"/>
      <c r="V125" s="333"/>
      <c r="W125" s="333"/>
      <c r="X125" s="333"/>
      <c r="Y125" s="333"/>
      <c r="Z125" s="333"/>
      <c r="AA125" s="363"/>
      <c r="AB125" s="333"/>
      <c r="AC125" s="333"/>
      <c r="AD125" s="333"/>
      <c r="AE125" s="333"/>
      <c r="AF125" s="333"/>
      <c r="AG125" s="333"/>
      <c r="AH125" s="333"/>
      <c r="AI125" s="333"/>
      <c r="AJ125" s="333"/>
      <c r="AK125" s="333"/>
      <c r="AL125" s="333"/>
      <c r="AM125" s="333"/>
      <c r="AN125" s="333"/>
      <c r="AO125" s="333"/>
      <c r="AP125" s="333"/>
      <c r="AQ125" s="333"/>
      <c r="AR125" s="333"/>
      <c r="AS125" s="333"/>
      <c r="AT125" s="333"/>
      <c r="AU125" s="333"/>
      <c r="AV125" s="333"/>
      <c r="AW125" s="333"/>
      <c r="AX125" s="333"/>
      <c r="AY125" s="333"/>
      <c r="AZ125" s="333"/>
      <c r="BA125" s="333"/>
      <c r="BB125" s="325"/>
      <c r="BC125" s="360"/>
      <c r="BD125" s="326"/>
    </row>
    <row r="126" spans="1:100">
      <c r="A126" s="348"/>
      <c r="B126" s="329"/>
      <c r="C126" s="345"/>
      <c r="D126" s="28">
        <v>-6</v>
      </c>
      <c r="E126" s="340"/>
      <c r="F126" s="343"/>
      <c r="G126" s="128">
        <f>'14'!G125</f>
        <v>5.76830345116732E-18</v>
      </c>
      <c r="H126" s="270">
        <f>'14'!H125</f>
        <v>6.5950668502108702E-21</v>
      </c>
      <c r="I126" s="271">
        <f>'14'!I125</f>
        <v>1.53596927809885E-22</v>
      </c>
      <c r="J126" s="272">
        <f>'14'!J125</f>
        <v>4.4988849360685498E-43</v>
      </c>
      <c r="K126" s="6"/>
      <c r="L126" s="333"/>
      <c r="M126" s="333"/>
      <c r="N126" s="333"/>
      <c r="O126" s="333"/>
      <c r="P126" s="333"/>
      <c r="Q126" s="333"/>
      <c r="R126" s="333"/>
      <c r="S126" s="333"/>
      <c r="T126" s="333"/>
      <c r="U126" s="333"/>
      <c r="V126" s="333"/>
      <c r="W126" s="333"/>
      <c r="X126" s="333"/>
      <c r="Y126" s="333"/>
      <c r="Z126" s="333"/>
      <c r="AA126" s="363"/>
      <c r="AB126" s="333"/>
      <c r="AC126" s="333"/>
      <c r="AD126" s="333"/>
      <c r="AE126" s="333"/>
      <c r="AF126" s="333"/>
      <c r="AG126" s="333"/>
      <c r="AH126" s="333"/>
      <c r="AI126" s="333"/>
      <c r="AJ126" s="333"/>
      <c r="AK126" s="333"/>
      <c r="AL126" s="333"/>
      <c r="AM126" s="333"/>
      <c r="AN126" s="333"/>
      <c r="AO126" s="333"/>
      <c r="AP126" s="333"/>
      <c r="AQ126" s="333"/>
      <c r="AR126" s="333"/>
      <c r="AS126" s="333"/>
      <c r="AT126" s="333"/>
      <c r="AU126" s="333"/>
      <c r="AV126" s="333"/>
      <c r="AW126" s="333"/>
      <c r="AX126" s="333"/>
      <c r="AY126" s="333"/>
      <c r="AZ126" s="333"/>
      <c r="BA126" s="333"/>
      <c r="BB126" s="325"/>
      <c r="BC126" s="360"/>
      <c r="BD126" s="326"/>
    </row>
    <row r="127" spans="1:100">
      <c r="A127" s="348"/>
      <c r="B127" s="329"/>
      <c r="C127" s="345"/>
      <c r="D127" s="28">
        <v>-5</v>
      </c>
      <c r="E127" s="340"/>
      <c r="F127" s="343"/>
      <c r="G127" s="128">
        <f>'14'!G126</f>
        <v>1.5467764829761701E-8</v>
      </c>
      <c r="H127" s="270">
        <f>'14'!H126</f>
        <v>3.3689104577866699E-9</v>
      </c>
      <c r="I127" s="271">
        <f>'14'!I126</f>
        <v>6.80379262997802E-10</v>
      </c>
      <c r="J127" s="272">
        <f>'14'!J126</f>
        <v>2.02726919463855E-24</v>
      </c>
      <c r="K127" s="6"/>
      <c r="L127" s="333"/>
      <c r="M127" s="333"/>
      <c r="N127" s="333"/>
      <c r="O127" s="333"/>
      <c r="P127" s="333"/>
      <c r="Q127" s="333"/>
      <c r="R127" s="333"/>
      <c r="S127" s="333"/>
      <c r="T127" s="333"/>
      <c r="U127" s="333"/>
      <c r="V127" s="333"/>
      <c r="W127" s="333"/>
      <c r="X127" s="333"/>
      <c r="Y127" s="333"/>
      <c r="Z127" s="333"/>
      <c r="AA127" s="363"/>
      <c r="AB127" s="333"/>
      <c r="AC127" s="333"/>
      <c r="AD127" s="333"/>
      <c r="AE127" s="333"/>
      <c r="AF127" s="333"/>
      <c r="AG127" s="333"/>
      <c r="AH127" s="333"/>
      <c r="AI127" s="333"/>
      <c r="AJ127" s="333"/>
      <c r="AK127" s="333"/>
      <c r="AL127" s="333"/>
      <c r="AM127" s="333"/>
      <c r="AN127" s="333"/>
      <c r="AO127" s="333"/>
      <c r="AP127" s="333"/>
      <c r="AQ127" s="333"/>
      <c r="AR127" s="333"/>
      <c r="AS127" s="333"/>
      <c r="AT127" s="333"/>
      <c r="AU127" s="333"/>
      <c r="AV127" s="333"/>
      <c r="AW127" s="333"/>
      <c r="AX127" s="333"/>
      <c r="AY127" s="333"/>
      <c r="AZ127" s="333"/>
      <c r="BA127" s="333"/>
      <c r="BB127" s="325"/>
      <c r="BC127" s="360"/>
      <c r="BD127" s="326"/>
    </row>
    <row r="128" spans="1:100">
      <c r="A128" s="348"/>
      <c r="B128" s="329"/>
      <c r="C128" s="345"/>
      <c r="D128" s="28">
        <v>-4</v>
      </c>
      <c r="E128" s="340"/>
      <c r="F128" s="343"/>
      <c r="G128" s="128">
        <f>'14'!G127</f>
        <v>1.03681750800653E-2</v>
      </c>
      <c r="H128" s="270">
        <f>'14'!H127</f>
        <v>1.1040124664884399E-2</v>
      </c>
      <c r="I128" s="271">
        <f>'14'!I127</f>
        <v>7.6332032721107999E-3</v>
      </c>
      <c r="J128" s="272">
        <f>'14'!J127</f>
        <v>2.77249957617814E-14</v>
      </c>
      <c r="K128" s="6"/>
      <c r="L128" s="333"/>
      <c r="M128" s="333"/>
      <c r="N128" s="333"/>
      <c r="O128" s="333"/>
      <c r="P128" s="333"/>
      <c r="Q128" s="333"/>
      <c r="R128" s="333"/>
      <c r="S128" s="333"/>
      <c r="T128" s="333"/>
      <c r="U128" s="333"/>
      <c r="V128" s="333"/>
      <c r="W128" s="333"/>
      <c r="X128" s="333"/>
      <c r="Y128" s="333"/>
      <c r="Z128" s="333"/>
      <c r="AA128" s="363"/>
      <c r="AB128" s="333"/>
      <c r="AC128" s="333"/>
      <c r="AD128" s="333"/>
      <c r="AE128" s="333"/>
      <c r="AF128" s="333"/>
      <c r="AG128" s="333"/>
      <c r="AH128" s="333"/>
      <c r="AI128" s="333"/>
      <c r="AJ128" s="333"/>
      <c r="AK128" s="333"/>
      <c r="AL128" s="333"/>
      <c r="AM128" s="333"/>
      <c r="AN128" s="333"/>
      <c r="AO128" s="333"/>
      <c r="AP128" s="333"/>
      <c r="AQ128" s="333"/>
      <c r="AR128" s="333"/>
      <c r="AS128" s="333"/>
      <c r="AT128" s="333"/>
      <c r="AU128" s="333"/>
      <c r="AV128" s="333"/>
      <c r="AW128" s="333"/>
      <c r="AX128" s="333"/>
      <c r="AY128" s="333"/>
      <c r="AZ128" s="333"/>
      <c r="BA128" s="333"/>
      <c r="BB128" s="325"/>
      <c r="BC128" s="360"/>
      <c r="BD128" s="326"/>
    </row>
    <row r="129" spans="1:100">
      <c r="A129" s="348"/>
      <c r="B129" s="329"/>
      <c r="C129" s="345"/>
      <c r="D129" s="28">
        <v>-3</v>
      </c>
      <c r="E129" s="340"/>
      <c r="F129" s="343"/>
      <c r="G129" s="128">
        <f>'14'!G128</f>
        <v>0.271315027687351</v>
      </c>
      <c r="H129" s="270">
        <f>'14'!H128</f>
        <v>0.361043535364651</v>
      </c>
      <c r="I129" s="271">
        <f>'14'!I128</f>
        <v>0.30876359639581402</v>
      </c>
      <c r="J129" s="272">
        <f>'14'!J128</f>
        <v>3.22575523278089E-12</v>
      </c>
      <c r="K129" s="6"/>
      <c r="L129" s="333"/>
      <c r="M129" s="333"/>
      <c r="N129" s="333"/>
      <c r="O129" s="333"/>
      <c r="P129" s="333"/>
      <c r="Q129" s="333"/>
      <c r="R129" s="333"/>
      <c r="S129" s="333"/>
      <c r="T129" s="333"/>
      <c r="U129" s="333"/>
      <c r="V129" s="333"/>
      <c r="W129" s="333"/>
      <c r="X129" s="333"/>
      <c r="Y129" s="333"/>
      <c r="Z129" s="333"/>
      <c r="AA129" s="363"/>
      <c r="AB129" s="333"/>
      <c r="AC129" s="333"/>
      <c r="AD129" s="333"/>
      <c r="AE129" s="333"/>
      <c r="AF129" s="333"/>
      <c r="AG129" s="333"/>
      <c r="AH129" s="333"/>
      <c r="AI129" s="333"/>
      <c r="AJ129" s="333"/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333"/>
      <c r="AY129" s="333"/>
      <c r="AZ129" s="333"/>
      <c r="BA129" s="333"/>
      <c r="BB129" s="325"/>
      <c r="BC129" s="360"/>
      <c r="BD129" s="326"/>
    </row>
    <row r="130" spans="1:100">
      <c r="A130" s="348"/>
      <c r="B130" s="329"/>
      <c r="C130" s="345"/>
      <c r="D130" s="28">
        <v>-2</v>
      </c>
      <c r="E130" s="340"/>
      <c r="F130" s="343"/>
      <c r="G130" s="128">
        <f>'14'!G129</f>
        <v>1.03681750800653E-2</v>
      </c>
      <c r="H130" s="270">
        <f>'14'!H129</f>
        <v>1.1040124664884399E-2</v>
      </c>
      <c r="I130" s="271">
        <f>'14'!I129</f>
        <v>7.6332032721107999E-3</v>
      </c>
      <c r="J130" s="272">
        <f>'14'!J129</f>
        <v>2.77249957617814E-14</v>
      </c>
      <c r="K130" s="6"/>
      <c r="L130" s="333"/>
      <c r="M130" s="333"/>
      <c r="N130" s="333"/>
      <c r="O130" s="333"/>
      <c r="P130" s="333"/>
      <c r="Q130" s="333"/>
      <c r="R130" s="333"/>
      <c r="S130" s="333"/>
      <c r="T130" s="333"/>
      <c r="U130" s="333"/>
      <c r="V130" s="333"/>
      <c r="W130" s="333"/>
      <c r="X130" s="333"/>
      <c r="Y130" s="333"/>
      <c r="Z130" s="333"/>
      <c r="AA130" s="363"/>
      <c r="AB130" s="333"/>
      <c r="AC130" s="333"/>
      <c r="AD130" s="333"/>
      <c r="AE130" s="333"/>
      <c r="AF130" s="333"/>
      <c r="AG130" s="333"/>
      <c r="AH130" s="333"/>
      <c r="AI130" s="333"/>
      <c r="AJ130" s="333"/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333"/>
      <c r="AY130" s="333"/>
      <c r="AZ130" s="333"/>
      <c r="BA130" s="333"/>
      <c r="BB130" s="325"/>
      <c r="BC130" s="360"/>
      <c r="BD130" s="326"/>
    </row>
    <row r="131" spans="1:100">
      <c r="A131" s="348"/>
      <c r="B131" s="329"/>
      <c r="C131" s="345"/>
      <c r="D131" s="28">
        <v>-1</v>
      </c>
      <c r="E131" s="340"/>
      <c r="F131" s="343"/>
      <c r="G131" s="128">
        <f>'14'!G130</f>
        <v>1.5467764829761701E-8</v>
      </c>
      <c r="H131" s="270">
        <f>'14'!H130</f>
        <v>3.3689104577866699E-9</v>
      </c>
      <c r="I131" s="271">
        <f>'14'!I130</f>
        <v>6.80379262997802E-10</v>
      </c>
      <c r="J131" s="272">
        <f>'14'!J130</f>
        <v>2.02726919463855E-24</v>
      </c>
      <c r="K131" s="6"/>
      <c r="L131" s="333"/>
      <c r="M131" s="333"/>
      <c r="N131" s="333"/>
      <c r="O131" s="333"/>
      <c r="P131" s="333"/>
      <c r="Q131" s="333"/>
      <c r="R131" s="333"/>
      <c r="S131" s="333"/>
      <c r="T131" s="333"/>
      <c r="U131" s="333"/>
      <c r="V131" s="333"/>
      <c r="W131" s="333"/>
      <c r="X131" s="333"/>
      <c r="Y131" s="333"/>
      <c r="Z131" s="333"/>
      <c r="AA131" s="363"/>
      <c r="AB131" s="333"/>
      <c r="AC131" s="333"/>
      <c r="AD131" s="333"/>
      <c r="AE131" s="333"/>
      <c r="AF131" s="333"/>
      <c r="AG131" s="333"/>
      <c r="AH131" s="333"/>
      <c r="AI131" s="333"/>
      <c r="AJ131" s="333"/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333"/>
      <c r="AY131" s="333"/>
      <c r="AZ131" s="333"/>
      <c r="BA131" s="333"/>
      <c r="BB131" s="325"/>
      <c r="BC131" s="360"/>
      <c r="BD131" s="326"/>
    </row>
    <row r="132" spans="1:100">
      <c r="A132" s="348"/>
      <c r="B132" s="329"/>
      <c r="C132" s="345"/>
      <c r="D132" s="28">
        <v>0</v>
      </c>
      <c r="E132" s="340"/>
      <c r="F132" s="343"/>
      <c r="G132" s="128">
        <f>'14'!G131</f>
        <v>5.76830345116732E-18</v>
      </c>
      <c r="H132" s="270">
        <f>'14'!H131</f>
        <v>6.5950668502108702E-21</v>
      </c>
      <c r="I132" s="271">
        <f>'14'!I131</f>
        <v>1.53596927809885E-22</v>
      </c>
      <c r="J132" s="272">
        <f>'14'!J131</f>
        <v>4.4988849360685498E-43</v>
      </c>
      <c r="K132" s="6"/>
      <c r="L132" s="333"/>
      <c r="M132" s="333"/>
      <c r="N132" s="333"/>
      <c r="O132" s="333"/>
      <c r="P132" s="333"/>
      <c r="Q132" s="333"/>
      <c r="R132" s="333"/>
      <c r="S132" s="333"/>
      <c r="T132" s="333"/>
      <c r="U132" s="333"/>
      <c r="V132" s="333"/>
      <c r="W132" s="333"/>
      <c r="X132" s="333"/>
      <c r="Y132" s="333"/>
      <c r="Z132" s="333"/>
      <c r="AA132" s="363"/>
      <c r="AB132" s="333"/>
      <c r="AC132" s="333"/>
      <c r="AD132" s="333"/>
      <c r="AE132" s="333"/>
      <c r="AF132" s="333"/>
      <c r="AG132" s="333"/>
      <c r="AH132" s="333"/>
      <c r="AI132" s="333"/>
      <c r="AJ132" s="333"/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333"/>
      <c r="AY132" s="333"/>
      <c r="AZ132" s="333"/>
      <c r="BA132" s="333"/>
      <c r="BB132" s="325"/>
      <c r="BC132" s="360"/>
      <c r="BD132" s="326"/>
    </row>
    <row r="133" spans="1:100">
      <c r="A133" s="348"/>
      <c r="B133" s="329"/>
      <c r="C133" s="345"/>
      <c r="D133" s="28">
        <v>1</v>
      </c>
      <c r="E133" s="340"/>
      <c r="F133" s="343"/>
      <c r="G133" s="128">
        <f>'14'!G132</f>
        <v>2.0922036002297399E-27</v>
      </c>
      <c r="H133" s="270">
        <f>'14'!H132</f>
        <v>1.05957782107248E-36</v>
      </c>
      <c r="I133" s="271">
        <f>'14'!I132</f>
        <v>1.26278997567354E-39</v>
      </c>
      <c r="J133" s="272">
        <f>'14'!J132</f>
        <v>1.4780379549800901E-68</v>
      </c>
      <c r="K133" s="6"/>
      <c r="L133" s="333"/>
      <c r="M133" s="333"/>
      <c r="N133" s="333"/>
      <c r="O133" s="333"/>
      <c r="P133" s="333"/>
      <c r="Q133" s="333"/>
      <c r="R133" s="333"/>
      <c r="S133" s="333"/>
      <c r="T133" s="333"/>
      <c r="U133" s="333"/>
      <c r="V133" s="333"/>
      <c r="W133" s="333"/>
      <c r="X133" s="333"/>
      <c r="Y133" s="333"/>
      <c r="Z133" s="333"/>
      <c r="AA133" s="363"/>
      <c r="AB133" s="333"/>
      <c r="AC133" s="333"/>
      <c r="AD133" s="333"/>
      <c r="AE133" s="333"/>
      <c r="AF133" s="333"/>
      <c r="AG133" s="333"/>
      <c r="AH133" s="333"/>
      <c r="AI133" s="333"/>
      <c r="AJ133" s="333"/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333"/>
      <c r="AY133" s="333"/>
      <c r="AZ133" s="333"/>
      <c r="BA133" s="333"/>
      <c r="BB133" s="325"/>
      <c r="BC133" s="360"/>
      <c r="BD133" s="326"/>
    </row>
    <row r="134" spans="1:100">
      <c r="A134" s="348"/>
      <c r="B134" s="329"/>
      <c r="C134" s="345"/>
      <c r="D134" s="28">
        <v>2</v>
      </c>
      <c r="E134" s="340"/>
      <c r="F134" s="343"/>
      <c r="G134" s="128">
        <f>'14'!G133</f>
        <v>1.7238880513340601E-33</v>
      </c>
      <c r="H134" s="270">
        <f>'14'!H133</f>
        <v>4.4554982396596801E-55</v>
      </c>
      <c r="I134" s="271">
        <f>'14'!I133</f>
        <v>1.53539901500313E-59</v>
      </c>
      <c r="J134" s="272">
        <f>'14'!J133</f>
        <v>2.0604509470820101E-98</v>
      </c>
      <c r="K134" s="6"/>
      <c r="L134" s="333"/>
      <c r="M134" s="333"/>
      <c r="N134" s="333"/>
      <c r="O134" s="333"/>
      <c r="P134" s="333"/>
      <c r="Q134" s="333"/>
      <c r="R134" s="333"/>
      <c r="S134" s="333"/>
      <c r="T134" s="333"/>
      <c r="U134" s="333"/>
      <c r="V134" s="333"/>
      <c r="W134" s="333"/>
      <c r="X134" s="333"/>
      <c r="Y134" s="333"/>
      <c r="Z134" s="333"/>
      <c r="AA134" s="363"/>
      <c r="AB134" s="333"/>
      <c r="AC134" s="333"/>
      <c r="AD134" s="333"/>
      <c r="AE134" s="333"/>
      <c r="AF134" s="333"/>
      <c r="AG134" s="333"/>
      <c r="AH134" s="333"/>
      <c r="AI134" s="333"/>
      <c r="AJ134" s="333"/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333"/>
      <c r="AY134" s="333"/>
      <c r="AZ134" s="333"/>
      <c r="BA134" s="333"/>
      <c r="BB134" s="325"/>
      <c r="BC134" s="360"/>
      <c r="BD134" s="326"/>
    </row>
    <row r="135" spans="1:100">
      <c r="A135" s="348"/>
      <c r="B135" s="329"/>
      <c r="C135" s="345"/>
      <c r="D135" s="28">
        <v>3</v>
      </c>
      <c r="E135" s="340"/>
      <c r="F135" s="343"/>
      <c r="G135" s="128">
        <f>'14'!G134</f>
        <v>3.6629978428560699E-37</v>
      </c>
      <c r="H135" s="270">
        <f>'14'!H134</f>
        <v>2.7425269061409801E-74</v>
      </c>
      <c r="I135" s="271">
        <f>'14'!I134</f>
        <v>2.2216124125201898E-80</v>
      </c>
      <c r="J135" s="272">
        <f>'14'!J134</f>
        <v>9.7925690784320999E-130</v>
      </c>
      <c r="K135" s="6"/>
      <c r="L135" s="333"/>
      <c r="M135" s="333"/>
      <c r="N135" s="333"/>
      <c r="O135" s="333"/>
      <c r="P135" s="333"/>
      <c r="Q135" s="333"/>
      <c r="R135" s="333"/>
      <c r="S135" s="333"/>
      <c r="T135" s="333"/>
      <c r="U135" s="333"/>
      <c r="V135" s="333"/>
      <c r="W135" s="333"/>
      <c r="X135" s="333"/>
      <c r="Y135" s="333"/>
      <c r="Z135" s="333"/>
      <c r="AA135" s="363"/>
      <c r="AB135" s="333"/>
      <c r="AC135" s="333"/>
      <c r="AD135" s="333"/>
      <c r="AE135" s="333"/>
      <c r="AF135" s="333"/>
      <c r="AG135" s="333"/>
      <c r="AH135" s="333"/>
      <c r="AI135" s="333"/>
      <c r="AJ135" s="333"/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333"/>
      <c r="AY135" s="333"/>
      <c r="AZ135" s="333"/>
      <c r="BA135" s="333"/>
      <c r="BB135" s="325"/>
      <c r="BC135" s="360"/>
      <c r="BD135" s="326"/>
    </row>
    <row r="136" spans="1:100">
      <c r="A136" s="348"/>
      <c r="B136" s="329"/>
      <c r="C136" s="345"/>
      <c r="D136" s="28">
        <v>4</v>
      </c>
      <c r="E136" s="340"/>
      <c r="F136" s="343"/>
      <c r="G136" s="128">
        <f>'14'!G135</f>
        <v>3.4159126719946102E-40</v>
      </c>
      <c r="H136" s="270">
        <f>'14'!H135</f>
        <v>1.76114543773527E-92</v>
      </c>
      <c r="I136" s="271">
        <f>'14'!I135</f>
        <v>3.9899646690462898E-100</v>
      </c>
      <c r="J136" s="272">
        <f>'14'!J135</f>
        <v>1.8226742376452599E-159</v>
      </c>
      <c r="K136" s="6"/>
      <c r="L136" s="333"/>
      <c r="M136" s="333"/>
      <c r="N136" s="333"/>
      <c r="O136" s="333"/>
      <c r="P136" s="333"/>
      <c r="Q136" s="333"/>
      <c r="R136" s="333"/>
      <c r="S136" s="333"/>
      <c r="T136" s="333"/>
      <c r="U136" s="333"/>
      <c r="V136" s="333"/>
      <c r="W136" s="333"/>
      <c r="X136" s="333"/>
      <c r="Y136" s="333"/>
      <c r="Z136" s="333"/>
      <c r="AA136" s="363"/>
      <c r="AB136" s="333"/>
      <c r="AC136" s="333"/>
      <c r="AD136" s="333"/>
      <c r="AE136" s="333"/>
      <c r="AF136" s="333"/>
      <c r="AG136" s="333"/>
      <c r="AH136" s="333"/>
      <c r="AI136" s="333"/>
      <c r="AJ136" s="333"/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333"/>
      <c r="AY136" s="333"/>
      <c r="AZ136" s="333"/>
      <c r="BA136" s="333"/>
      <c r="BB136" s="325"/>
      <c r="BC136" s="360"/>
      <c r="BD136" s="326"/>
    </row>
    <row r="137" spans="1:100">
      <c r="A137" s="348"/>
      <c r="B137" s="329"/>
      <c r="C137" s="345"/>
      <c r="D137" s="28">
        <v>5</v>
      </c>
      <c r="E137" s="340"/>
      <c r="F137" s="343"/>
      <c r="G137" s="128">
        <f>'14'!G136</f>
        <v>1.29420218472785E-42</v>
      </c>
      <c r="H137" s="270">
        <f>'14'!H136</f>
        <v>7.0935534702074595E-108</v>
      </c>
      <c r="I137" s="271">
        <f>'14'!I136</f>
        <v>7.6374529378612599E-117</v>
      </c>
      <c r="J137" s="272">
        <f>'14'!J136</f>
        <v>1.10437323862151E-184</v>
      </c>
      <c r="K137" s="6"/>
      <c r="L137" s="333"/>
      <c r="M137" s="333"/>
      <c r="N137" s="333"/>
      <c r="O137" s="333"/>
      <c r="P137" s="333"/>
      <c r="Q137" s="333"/>
      <c r="R137" s="333"/>
      <c r="S137" s="333"/>
      <c r="T137" s="333"/>
      <c r="U137" s="333"/>
      <c r="V137" s="333"/>
      <c r="W137" s="333"/>
      <c r="X137" s="333"/>
      <c r="Y137" s="333"/>
      <c r="Z137" s="333"/>
      <c r="AA137" s="363"/>
      <c r="AB137" s="333"/>
      <c r="AC137" s="333"/>
      <c r="AD137" s="333"/>
      <c r="AE137" s="333"/>
      <c r="AF137" s="333"/>
      <c r="AG137" s="333"/>
      <c r="AH137" s="333"/>
      <c r="AI137" s="333"/>
      <c r="AJ137" s="333"/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333"/>
      <c r="AY137" s="333"/>
      <c r="AZ137" s="333"/>
      <c r="BA137" s="333"/>
      <c r="BB137" s="325"/>
      <c r="BC137" s="360"/>
      <c r="BD137" s="326"/>
    </row>
    <row r="138" spans="1:100">
      <c r="A138" s="348"/>
      <c r="B138" s="329"/>
      <c r="C138" s="345"/>
      <c r="D138" s="28">
        <v>6</v>
      </c>
      <c r="E138" s="340"/>
      <c r="F138" s="343"/>
      <c r="G138" s="128">
        <f>'14'!G137</f>
        <v>3.2304256165859198E-44</v>
      </c>
      <c r="H138" s="270">
        <f>'14'!H137</f>
        <v>6.3258558064496704E-119</v>
      </c>
      <c r="I138" s="271">
        <f>'14'!I137</f>
        <v>7.42452219787819E-129</v>
      </c>
      <c r="J138" s="272">
        <f>'14'!J137</f>
        <v>7.0961602891773404E-203</v>
      </c>
      <c r="K138" s="6"/>
      <c r="L138" s="333"/>
      <c r="M138" s="333"/>
      <c r="N138" s="333"/>
      <c r="O138" s="333"/>
      <c r="P138" s="333"/>
      <c r="Q138" s="333"/>
      <c r="R138" s="333"/>
      <c r="S138" s="333"/>
      <c r="T138" s="333"/>
      <c r="U138" s="333"/>
      <c r="V138" s="333"/>
      <c r="W138" s="333"/>
      <c r="X138" s="333"/>
      <c r="Y138" s="333"/>
      <c r="Z138" s="333"/>
      <c r="AA138" s="363"/>
      <c r="AB138" s="333"/>
      <c r="AC138" s="333"/>
      <c r="AD138" s="333"/>
      <c r="AE138" s="333"/>
      <c r="AF138" s="333"/>
      <c r="AG138" s="333"/>
      <c r="AH138" s="333"/>
      <c r="AI138" s="333"/>
      <c r="AJ138" s="333"/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333"/>
      <c r="AY138" s="333"/>
      <c r="AZ138" s="333"/>
      <c r="BA138" s="333"/>
      <c r="BB138" s="325"/>
      <c r="BC138" s="360"/>
      <c r="BD138" s="326"/>
    </row>
    <row r="139" spans="1:100">
      <c r="A139" s="348"/>
      <c r="B139" s="329"/>
      <c r="C139" s="345"/>
      <c r="D139" s="28">
        <v>7</v>
      </c>
      <c r="E139" s="340"/>
      <c r="F139" s="343"/>
      <c r="G139" s="128">
        <f>'14'!G138</f>
        <v>8.7296080698230195E-45</v>
      </c>
      <c r="H139" s="270">
        <f>'14'!H138</f>
        <v>5.48757623836762E-124</v>
      </c>
      <c r="I139" s="271">
        <f>'14'!I138</f>
        <v>2.0369679282246799E-134</v>
      </c>
      <c r="J139" s="272">
        <f>'14'!J138</f>
        <v>1.11329794459672E-211</v>
      </c>
      <c r="K139" s="6"/>
      <c r="L139" s="333"/>
      <c r="M139" s="333"/>
      <c r="N139" s="333"/>
      <c r="O139" s="333"/>
      <c r="P139" s="333"/>
      <c r="Q139" s="333"/>
      <c r="R139" s="333"/>
      <c r="S139" s="333"/>
      <c r="T139" s="333"/>
      <c r="U139" s="333"/>
      <c r="V139" s="333"/>
      <c r="W139" s="333"/>
      <c r="X139" s="333"/>
      <c r="Y139" s="333"/>
      <c r="Z139" s="333"/>
      <c r="AA139" s="363"/>
      <c r="AB139" s="333"/>
      <c r="AC139" s="333"/>
      <c r="AD139" s="333"/>
      <c r="AE139" s="333"/>
      <c r="AF139" s="333"/>
      <c r="AG139" s="333"/>
      <c r="AH139" s="333"/>
      <c r="AI139" s="333"/>
      <c r="AJ139" s="333"/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333"/>
      <c r="AY139" s="333"/>
      <c r="AZ139" s="333"/>
      <c r="BA139" s="333"/>
      <c r="BB139" s="325"/>
      <c r="BC139" s="360"/>
      <c r="BD139" s="326"/>
    </row>
    <row r="140" spans="1:100">
      <c r="A140" s="348"/>
      <c r="B140" s="329"/>
      <c r="C140" s="345"/>
      <c r="D140" s="28">
        <v>8</v>
      </c>
      <c r="E140" s="340"/>
      <c r="F140" s="343"/>
      <c r="G140" s="128">
        <f>'14'!G139</f>
        <v>3.2304256165859198E-44</v>
      </c>
      <c r="H140" s="270">
        <f>'14'!H139</f>
        <v>6.3258558064496704E-119</v>
      </c>
      <c r="I140" s="271">
        <f>'14'!I139</f>
        <v>7.42452219787819E-129</v>
      </c>
      <c r="J140" s="272">
        <f>'14'!J139</f>
        <v>7.0961602891773404E-203</v>
      </c>
      <c r="K140" s="6"/>
      <c r="L140" s="333"/>
      <c r="M140" s="333"/>
      <c r="N140" s="333"/>
      <c r="O140" s="333"/>
      <c r="P140" s="333"/>
      <c r="Q140" s="333"/>
      <c r="R140" s="333"/>
      <c r="S140" s="333"/>
      <c r="T140" s="333"/>
      <c r="U140" s="333"/>
      <c r="V140" s="333"/>
      <c r="W140" s="333"/>
      <c r="X140" s="333"/>
      <c r="Y140" s="333"/>
      <c r="Z140" s="333"/>
      <c r="AA140" s="363"/>
      <c r="AB140" s="333"/>
      <c r="AC140" s="333"/>
      <c r="AD140" s="333"/>
      <c r="AE140" s="333"/>
      <c r="AF140" s="333"/>
      <c r="AG140" s="333"/>
      <c r="AH140" s="333"/>
      <c r="AI140" s="333"/>
      <c r="AJ140" s="333"/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333"/>
      <c r="AY140" s="333"/>
      <c r="AZ140" s="333"/>
      <c r="BA140" s="333"/>
      <c r="BB140" s="325"/>
      <c r="BC140" s="360"/>
      <c r="BD140" s="326"/>
    </row>
    <row r="141" spans="1:100">
      <c r="A141" s="348"/>
      <c r="B141" s="329"/>
      <c r="C141" s="345"/>
      <c r="D141" s="28">
        <v>9</v>
      </c>
      <c r="E141" s="340"/>
      <c r="F141" s="343"/>
      <c r="G141" s="128">
        <f>'14'!G140</f>
        <v>1.29420218472785E-42</v>
      </c>
      <c r="H141" s="270">
        <f>'14'!H140</f>
        <v>7.0935534702074595E-108</v>
      </c>
      <c r="I141" s="271">
        <f>'14'!I140</f>
        <v>7.6374529378612599E-117</v>
      </c>
      <c r="J141" s="272">
        <f>'14'!J140</f>
        <v>1.10437323862151E-184</v>
      </c>
      <c r="K141" s="6"/>
      <c r="L141" s="333"/>
      <c r="M141" s="333"/>
      <c r="N141" s="333"/>
      <c r="O141" s="333"/>
      <c r="P141" s="333"/>
      <c r="Q141" s="333"/>
      <c r="R141" s="333"/>
      <c r="S141" s="333"/>
      <c r="T141" s="333"/>
      <c r="U141" s="333"/>
      <c r="V141" s="333"/>
      <c r="W141" s="333"/>
      <c r="X141" s="333"/>
      <c r="Y141" s="333"/>
      <c r="Z141" s="333"/>
      <c r="AA141" s="363"/>
      <c r="AB141" s="333"/>
      <c r="AC141" s="333"/>
      <c r="AD141" s="333"/>
      <c r="AE141" s="333"/>
      <c r="AF141" s="333"/>
      <c r="AG141" s="333"/>
      <c r="AH141" s="333"/>
      <c r="AI141" s="333"/>
      <c r="AJ141" s="333"/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333"/>
      <c r="AY141" s="333"/>
      <c r="AZ141" s="333"/>
      <c r="BA141" s="333"/>
      <c r="BB141" s="325"/>
      <c r="BC141" s="360"/>
      <c r="BD141" s="326"/>
    </row>
    <row r="142" spans="1:100">
      <c r="A142" s="348"/>
      <c r="B142" s="329"/>
      <c r="C142" s="345"/>
      <c r="D142" s="29">
        <v>10</v>
      </c>
      <c r="E142" s="341"/>
      <c r="F142" s="344"/>
      <c r="G142" s="274">
        <f>'14'!G141</f>
        <v>3.4159126719946102E-40</v>
      </c>
      <c r="H142" s="275">
        <f>'14'!H141</f>
        <v>1.76114543773527E-92</v>
      </c>
      <c r="I142" s="276">
        <f>'14'!I141</f>
        <v>3.9899646690462898E-100</v>
      </c>
      <c r="J142" s="277">
        <f>'14'!J141</f>
        <v>1.8226742376452599E-159</v>
      </c>
      <c r="K142" s="30"/>
      <c r="L142" s="334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64"/>
      <c r="AB142" s="358"/>
      <c r="AC142" s="358"/>
      <c r="AD142" s="358"/>
      <c r="AE142" s="358"/>
      <c r="AF142" s="358"/>
      <c r="AG142" s="358"/>
      <c r="AH142" s="358"/>
      <c r="AI142" s="358"/>
      <c r="AJ142" s="358"/>
      <c r="AK142" s="358"/>
      <c r="AL142" s="358"/>
      <c r="AM142" s="358"/>
      <c r="AN142" s="358"/>
      <c r="AO142" s="358"/>
      <c r="AP142" s="358"/>
      <c r="AQ142" s="358"/>
      <c r="AR142" s="358"/>
      <c r="AS142" s="358"/>
      <c r="AT142" s="358"/>
      <c r="AU142" s="358"/>
      <c r="AV142" s="358"/>
      <c r="AW142" s="358"/>
      <c r="AX142" s="358"/>
      <c r="AY142" s="358"/>
      <c r="AZ142" s="358"/>
      <c r="BA142" s="358"/>
      <c r="BB142" s="325"/>
      <c r="BC142" s="361"/>
      <c r="BD142" s="326"/>
    </row>
    <row r="143" spans="1:100">
      <c r="A143" s="348"/>
      <c r="B143" s="328">
        <v>0.25</v>
      </c>
      <c r="C143" s="345"/>
      <c r="D143" s="26">
        <v>-9</v>
      </c>
      <c r="E143" s="339">
        <v>6.9245088836919499E-4</v>
      </c>
      <c r="F143" s="342">
        <v>2.9870635962449699E-3</v>
      </c>
      <c r="G143" s="100">
        <f>'14'!G162</f>
        <v>1.03416697537754E-3</v>
      </c>
      <c r="H143" s="64">
        <f>'14'!H162</f>
        <v>1.30548973477078E-5</v>
      </c>
      <c r="I143" s="269">
        <f>'14'!I162</f>
        <v>1.5854322687269999E-5</v>
      </c>
      <c r="J143" s="204">
        <f>'14'!J162</f>
        <v>7.9943411118362305E-8</v>
      </c>
      <c r="K143" s="27"/>
      <c r="L143" s="332">
        <f t="shared" ref="L143" si="228">1-SUM(M143:BC162)</f>
        <v>7.853472058947597E-2</v>
      </c>
      <c r="M143" s="357">
        <f t="shared" ref="M143" si="229">G153+I153</f>
        <v>7.5793170712551107E-3</v>
      </c>
      <c r="N143" s="357">
        <f t="shared" ref="N143" si="230">G160+I160+J153</f>
        <v>2.7493433387203056E-4</v>
      </c>
      <c r="O143" s="357">
        <f t="shared" ref="O143" si="231">G162+I162+H153</f>
        <v>1.0072300759934518E-3</v>
      </c>
      <c r="P143" s="357">
        <f t="shared" ref="P143" si="232">G155+I155+J160</f>
        <v>1.0500214474445605E-3</v>
      </c>
      <c r="Q143" s="357">
        <f t="shared" ref="Q143" si="233">G151+I151</f>
        <v>7.7466461548761897E-2</v>
      </c>
      <c r="R143" s="357">
        <f t="shared" ref="R143" si="234">G157+I157+H160+J162</f>
        <v>3.3074034910494319E-4</v>
      </c>
      <c r="S143" s="357">
        <f t="shared" ref="S143" si="235">G144+I144</f>
        <v>2.555347997959409E-3</v>
      </c>
      <c r="T143" s="357">
        <f t="shared" ref="T143" si="236">G146+I146+J155</f>
        <v>2.5220935902136858E-2</v>
      </c>
      <c r="U143" s="357">
        <f t="shared" ref="U143" si="237">G149+I149+H162</f>
        <v>0.22847655869159755</v>
      </c>
      <c r="V143" s="357">
        <f t="shared" ref="V143" si="238">G158+I158+J151</f>
        <v>2.6047505043673915E-3</v>
      </c>
      <c r="W143" s="357">
        <f t="shared" ref="W143" si="239">G147+I147</f>
        <v>7.7466461548761897E-2</v>
      </c>
      <c r="X143" s="357">
        <f t="shared" ref="X143" si="240">G150+I150+J157+H155</f>
        <v>0.17160743165033376</v>
      </c>
      <c r="Y143" s="357">
        <f t="shared" ref="Y143" si="241">G156+I156</f>
        <v>5.3247256964950279E-4</v>
      </c>
      <c r="Z143" s="357">
        <f t="shared" ref="Z143" si="242">G148+I148+J144</f>
        <v>0.17159586258177068</v>
      </c>
      <c r="AA143" s="362">
        <f t="shared" ref="AA143" si="243">G159+I159+H151</f>
        <v>8.3392092510199203E-3</v>
      </c>
      <c r="AB143" s="357">
        <f t="shared" ref="AB143" si="244">G145+I145+J146</f>
        <v>7.9070288314406854E-3</v>
      </c>
      <c r="AC143" s="357">
        <f t="shared" ref="AC143" si="245">G161+I161</f>
        <v>3.3045318298758518E-4</v>
      </c>
      <c r="AD143" s="357">
        <f t="shared" ref="AD143" si="246">G154+I154+J149+H157</f>
        <v>1.5122969430011355E-2</v>
      </c>
      <c r="AE143" s="357">
        <f t="shared" ref="AE143" si="247">G143+I143</f>
        <v>1.05002129806481E-3</v>
      </c>
      <c r="AF143" s="357">
        <f t="shared" ref="AF143" si="248">G152+I152+J158</f>
        <v>2.5220856108105493E-2</v>
      </c>
      <c r="AG143" s="357">
        <f t="shared" ref="AG143" si="249">H144</f>
        <v>7.9652833461505299E-5</v>
      </c>
      <c r="AH143" s="357">
        <f t="shared" ref="AH143" si="250">J147</f>
        <v>2.35586766765881E-3</v>
      </c>
      <c r="AI143" s="357">
        <f t="shared" ref="AI143" si="251">J150+H146</f>
        <v>1.053238019554157E-2</v>
      </c>
      <c r="AJ143" s="357">
        <f t="shared" ref="AJ143" si="252">F143</f>
        <v>2.9870635962449699E-3</v>
      </c>
      <c r="AK143" s="357">
        <f t="shared" ref="AK143" si="253">J156</f>
        <v>5.4258821499562899E-9</v>
      </c>
      <c r="AL143" s="357">
        <f t="shared" ref="AL143" si="254">H149</f>
        <v>2.3589696548019599E-2</v>
      </c>
      <c r="AM143" s="357">
        <f t="shared" ref="AM143" si="255">J148</f>
        <v>8.2036692389676306E-3</v>
      </c>
      <c r="AN143" s="357">
        <f t="shared" ref="AN143" si="256">J159+H158</f>
        <v>2.8183152902043966E-7</v>
      </c>
      <c r="AO143" s="357">
        <f t="shared" ref="AO143" si="257">J145</f>
        <v>2.6051497163449001E-5</v>
      </c>
      <c r="AP143" s="357">
        <f t="shared" ref="AP143" si="258">H147</f>
        <v>8.1126707647722392E-3</v>
      </c>
      <c r="AQ143" s="357">
        <f t="shared" ref="AQ143" si="259">J161</f>
        <v>6.1646737528822802E-10</v>
      </c>
      <c r="AR143" s="357">
        <f t="shared" ref="AR143" si="260">H150+J154</f>
        <v>1.7960283235821807E-2</v>
      </c>
      <c r="AS143" s="357">
        <f t="shared" ref="AS143" si="261">J143</f>
        <v>7.9943411118362305E-8</v>
      </c>
      <c r="AT143" s="357">
        <f t="shared" ref="AT143" si="262">H156</f>
        <v>2.5020225265541799E-6</v>
      </c>
      <c r="AU143" s="357">
        <f t="shared" ref="AU143" si="263">J152</f>
        <v>3.2771176018557498E-4</v>
      </c>
      <c r="AV143" s="357">
        <f t="shared" ref="AV143" si="264">H148</f>
        <v>1.79587967905698E-2</v>
      </c>
      <c r="AW143" s="357">
        <f t="shared" ref="AW143" si="265">H159</f>
        <v>2.0936727483497899E-7</v>
      </c>
      <c r="AX143" s="357">
        <f t="shared" ref="AX143" si="266">H145</f>
        <v>4.74757506343949E-4</v>
      </c>
      <c r="AY143" s="357">
        <f t="shared" ref="AY143" si="267">E143</f>
        <v>6.9245088836919499E-4</v>
      </c>
      <c r="AZ143" s="357">
        <f t="shared" ref="AZ143" si="268">H161</f>
        <v>6.6461829074635305E-7</v>
      </c>
      <c r="BA143" s="357">
        <f t="shared" ref="BA143" si="269">H154</f>
        <v>7.9652833461505299E-5</v>
      </c>
      <c r="BB143" s="325">
        <f t="shared" ref="BB143" si="270">H143</f>
        <v>1.30548973477078E-5</v>
      </c>
      <c r="BC143" s="359">
        <f t="shared" ref="BC143" si="271">H152</f>
        <v>2.3287109565739402E-3</v>
      </c>
      <c r="BD143" s="326">
        <f t="shared" ref="BD143" si="272">SUMPRODUCT($L$1:$BC$1,BF143:CW143)</f>
        <v>12.073831736372709</v>
      </c>
      <c r="BF143" s="12">
        <f>L143</f>
        <v>7.853472058947597E-2</v>
      </c>
      <c r="BG143" s="23">
        <f t="shared" ref="BG143:CV143" si="273">M143</f>
        <v>7.5793170712551107E-3</v>
      </c>
      <c r="BH143" s="23">
        <f t="shared" si="273"/>
        <v>2.7493433387203056E-4</v>
      </c>
      <c r="BI143" s="23">
        <f t="shared" si="273"/>
        <v>1.0072300759934518E-3</v>
      </c>
      <c r="BJ143" s="23">
        <f t="shared" si="273"/>
        <v>1.0500214474445605E-3</v>
      </c>
      <c r="BK143" s="23">
        <f t="shared" si="273"/>
        <v>7.7466461548761897E-2</v>
      </c>
      <c r="BL143" s="23">
        <f t="shared" si="273"/>
        <v>3.3074034910494319E-4</v>
      </c>
      <c r="BM143" s="23">
        <f t="shared" si="273"/>
        <v>2.555347997959409E-3</v>
      </c>
      <c r="BN143" s="23">
        <f t="shared" si="273"/>
        <v>2.5220935902136858E-2</v>
      </c>
      <c r="BO143" s="23">
        <f t="shared" si="273"/>
        <v>0.22847655869159755</v>
      </c>
      <c r="BP143" s="23">
        <f t="shared" si="273"/>
        <v>2.6047505043673915E-3</v>
      </c>
      <c r="BQ143" s="23">
        <f t="shared" si="273"/>
        <v>7.7466461548761897E-2</v>
      </c>
      <c r="BR143" s="23">
        <f t="shared" si="273"/>
        <v>0.17160743165033376</v>
      </c>
      <c r="BS143" s="23">
        <f t="shared" si="273"/>
        <v>5.3247256964950279E-4</v>
      </c>
      <c r="BT143" s="23">
        <f t="shared" si="273"/>
        <v>0.17159586258177068</v>
      </c>
      <c r="BU143" s="23">
        <f t="shared" si="273"/>
        <v>8.3392092510199203E-3</v>
      </c>
      <c r="BV143" s="23">
        <f t="shared" si="273"/>
        <v>7.9070288314406854E-3</v>
      </c>
      <c r="BW143" s="23">
        <f t="shared" si="273"/>
        <v>3.3045318298758518E-4</v>
      </c>
      <c r="BX143" s="23">
        <f t="shared" si="273"/>
        <v>1.5122969430011355E-2</v>
      </c>
      <c r="BY143" s="23">
        <f t="shared" si="273"/>
        <v>1.05002129806481E-3</v>
      </c>
      <c r="BZ143" s="23">
        <f t="shared" si="273"/>
        <v>2.5220856108105493E-2</v>
      </c>
      <c r="CA143" s="23">
        <f t="shared" si="273"/>
        <v>7.9652833461505299E-5</v>
      </c>
      <c r="CB143" s="23">
        <f t="shared" si="273"/>
        <v>2.35586766765881E-3</v>
      </c>
      <c r="CC143" s="23">
        <f t="shared" si="273"/>
        <v>1.053238019554157E-2</v>
      </c>
      <c r="CD143" s="23">
        <f t="shared" si="273"/>
        <v>2.9870635962449699E-3</v>
      </c>
      <c r="CE143" s="23">
        <f t="shared" si="273"/>
        <v>5.4258821499562899E-9</v>
      </c>
      <c r="CF143" s="23">
        <f t="shared" si="273"/>
        <v>2.3589696548019599E-2</v>
      </c>
      <c r="CG143" s="23">
        <f t="shared" si="273"/>
        <v>8.2036692389676306E-3</v>
      </c>
      <c r="CH143" s="23">
        <f t="shared" si="273"/>
        <v>2.8183152902043966E-7</v>
      </c>
      <c r="CI143" s="23">
        <f t="shared" si="273"/>
        <v>2.6051497163449001E-5</v>
      </c>
      <c r="CJ143" s="23">
        <f t="shared" si="273"/>
        <v>8.1126707647722392E-3</v>
      </c>
      <c r="CK143" s="23">
        <f t="shared" si="273"/>
        <v>6.1646737528822802E-10</v>
      </c>
      <c r="CL143" s="23">
        <f t="shared" si="273"/>
        <v>1.7960283235821807E-2</v>
      </c>
      <c r="CM143" s="23">
        <f t="shared" si="273"/>
        <v>7.9943411118362305E-8</v>
      </c>
      <c r="CN143" s="23">
        <f t="shared" si="273"/>
        <v>2.5020225265541799E-6</v>
      </c>
      <c r="CO143" s="23">
        <f t="shared" si="273"/>
        <v>3.2771176018557498E-4</v>
      </c>
      <c r="CP143" s="23">
        <f t="shared" si="273"/>
        <v>1.79587967905698E-2</v>
      </c>
      <c r="CQ143" s="23">
        <f t="shared" si="273"/>
        <v>2.0936727483497899E-7</v>
      </c>
      <c r="CR143" s="23">
        <f t="shared" si="273"/>
        <v>4.74757506343949E-4</v>
      </c>
      <c r="CS143" s="23">
        <f t="shared" si="273"/>
        <v>6.9245088836919499E-4</v>
      </c>
      <c r="CT143" s="23">
        <f t="shared" si="273"/>
        <v>6.6461829074635305E-7</v>
      </c>
      <c r="CU143" s="23">
        <f t="shared" si="273"/>
        <v>7.9652833461505299E-5</v>
      </c>
      <c r="CV143" s="24">
        <f t="shared" si="273"/>
        <v>1.30548973477078E-5</v>
      </c>
    </row>
    <row r="144" spans="1:100">
      <c r="A144" s="348"/>
      <c r="B144" s="329"/>
      <c r="C144" s="345"/>
      <c r="D144" s="28">
        <v>-8</v>
      </c>
      <c r="E144" s="340"/>
      <c r="F144" s="343"/>
      <c r="G144" s="128">
        <f>'14'!G143</f>
        <v>2.4225235557829299E-3</v>
      </c>
      <c r="H144" s="270">
        <f>'14'!H143</f>
        <v>7.9652833461505299E-5</v>
      </c>
      <c r="I144" s="271">
        <f>'14'!I143</f>
        <v>1.32824442176479E-4</v>
      </c>
      <c r="J144" s="272">
        <f>'14'!J143</f>
        <v>1.4864452520074199E-6</v>
      </c>
      <c r="K144" s="6"/>
      <c r="L144" s="333"/>
      <c r="M144" s="333"/>
      <c r="N144" s="333"/>
      <c r="O144" s="333"/>
      <c r="P144" s="333"/>
      <c r="Q144" s="333"/>
      <c r="R144" s="333"/>
      <c r="S144" s="333"/>
      <c r="T144" s="333"/>
      <c r="U144" s="333"/>
      <c r="V144" s="333"/>
      <c r="W144" s="333"/>
      <c r="X144" s="333"/>
      <c r="Y144" s="333"/>
      <c r="Z144" s="333"/>
      <c r="AA144" s="363"/>
      <c r="AB144" s="333"/>
      <c r="AC144" s="333"/>
      <c r="AD144" s="333"/>
      <c r="AE144" s="333"/>
      <c r="AF144" s="333"/>
      <c r="AG144" s="333"/>
      <c r="AH144" s="333"/>
      <c r="AI144" s="333"/>
      <c r="AJ144" s="333"/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333"/>
      <c r="AY144" s="333"/>
      <c r="AZ144" s="333"/>
      <c r="BA144" s="333"/>
      <c r="BB144" s="325"/>
      <c r="BC144" s="360"/>
      <c r="BD144" s="326"/>
    </row>
    <row r="145" spans="1:56">
      <c r="A145" s="348"/>
      <c r="B145" s="329"/>
      <c r="C145" s="345"/>
      <c r="D145" s="28">
        <v>-7</v>
      </c>
      <c r="E145" s="340"/>
      <c r="F145" s="343"/>
      <c r="G145" s="128">
        <f>'14'!G144</f>
        <v>6.4555932702104303E-3</v>
      </c>
      <c r="H145" s="270">
        <f>'14'!H144</f>
        <v>4.74757506343949E-4</v>
      </c>
      <c r="I145" s="271">
        <f>'14'!I144</f>
        <v>1.1237238010446801E-3</v>
      </c>
      <c r="J145" s="272">
        <f>'14'!J144</f>
        <v>2.6051497163449001E-5</v>
      </c>
      <c r="K145" s="6"/>
      <c r="L145" s="333"/>
      <c r="M145" s="333"/>
      <c r="N145" s="333"/>
      <c r="O145" s="333"/>
      <c r="P145" s="333"/>
      <c r="Q145" s="333"/>
      <c r="R145" s="333"/>
      <c r="S145" s="333"/>
      <c r="T145" s="333"/>
      <c r="U145" s="333"/>
      <c r="V145" s="333"/>
      <c r="W145" s="333"/>
      <c r="X145" s="333"/>
      <c r="Y145" s="333"/>
      <c r="Z145" s="333"/>
      <c r="AA145" s="363"/>
      <c r="AB145" s="333"/>
      <c r="AC145" s="333"/>
      <c r="AD145" s="333"/>
      <c r="AE145" s="333"/>
      <c r="AF145" s="333"/>
      <c r="AG145" s="333"/>
      <c r="AH145" s="333"/>
      <c r="AI145" s="333"/>
      <c r="AJ145" s="333"/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333"/>
      <c r="AY145" s="333"/>
      <c r="AZ145" s="333"/>
      <c r="BA145" s="333"/>
      <c r="BB145" s="325"/>
      <c r="BC145" s="360"/>
      <c r="BD145" s="326"/>
    </row>
    <row r="146" spans="1:56">
      <c r="A146" s="348"/>
      <c r="B146" s="329"/>
      <c r="C146" s="345"/>
      <c r="D146" s="28">
        <v>-6</v>
      </c>
      <c r="E146" s="340"/>
      <c r="F146" s="343"/>
      <c r="G146" s="128">
        <f>'14'!G145</f>
        <v>1.7411331615804201E-2</v>
      </c>
      <c r="H146" s="270">
        <f>'14'!H145</f>
        <v>2.3287109565739402E-3</v>
      </c>
      <c r="I146" s="271">
        <f>'14'!I145</f>
        <v>7.8095243429215401E-3</v>
      </c>
      <c r="J146" s="272">
        <f>'14'!J145</f>
        <v>3.2771176018557498E-4</v>
      </c>
      <c r="K146" s="6"/>
      <c r="L146" s="333"/>
      <c r="M146" s="333"/>
      <c r="N146" s="333"/>
      <c r="O146" s="333"/>
      <c r="P146" s="333"/>
      <c r="Q146" s="333"/>
      <c r="R146" s="333"/>
      <c r="S146" s="333"/>
      <c r="T146" s="333"/>
      <c r="U146" s="333"/>
      <c r="V146" s="333"/>
      <c r="W146" s="333"/>
      <c r="X146" s="333"/>
      <c r="Y146" s="333"/>
      <c r="Z146" s="333"/>
      <c r="AA146" s="363"/>
      <c r="AB146" s="333"/>
      <c r="AC146" s="333"/>
      <c r="AD146" s="333"/>
      <c r="AE146" s="333"/>
      <c r="AF146" s="333"/>
      <c r="AG146" s="333"/>
      <c r="AH146" s="333"/>
      <c r="AI146" s="333"/>
      <c r="AJ146" s="333"/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333"/>
      <c r="AY146" s="333"/>
      <c r="AZ146" s="333"/>
      <c r="BA146" s="333"/>
      <c r="BB146" s="325"/>
      <c r="BC146" s="360"/>
      <c r="BD146" s="326"/>
    </row>
    <row r="147" spans="1:56">
      <c r="A147" s="348"/>
      <c r="B147" s="329"/>
      <c r="C147" s="345"/>
      <c r="D147" s="28">
        <v>-5</v>
      </c>
      <c r="E147" s="340"/>
      <c r="F147" s="343"/>
      <c r="G147" s="128">
        <f>'14'!G146</f>
        <v>4.0768220680048199E-2</v>
      </c>
      <c r="H147" s="270">
        <f>'14'!H146</f>
        <v>8.1126707647722392E-3</v>
      </c>
      <c r="I147" s="271">
        <f>'14'!I146</f>
        <v>3.6698240868713698E-2</v>
      </c>
      <c r="J147" s="272">
        <f>'14'!J146</f>
        <v>2.35586766765881E-3</v>
      </c>
      <c r="K147" s="6"/>
      <c r="L147" s="333"/>
      <c r="M147" s="333"/>
      <c r="N147" s="333"/>
      <c r="O147" s="333"/>
      <c r="P147" s="333"/>
      <c r="Q147" s="333"/>
      <c r="R147" s="333"/>
      <c r="S147" s="333"/>
      <c r="T147" s="333"/>
      <c r="U147" s="333"/>
      <c r="V147" s="333"/>
      <c r="W147" s="333"/>
      <c r="X147" s="333"/>
      <c r="Y147" s="333"/>
      <c r="Z147" s="333"/>
      <c r="AA147" s="363"/>
      <c r="AB147" s="333"/>
      <c r="AC147" s="333"/>
      <c r="AD147" s="333"/>
      <c r="AE147" s="333"/>
      <c r="AF147" s="333"/>
      <c r="AG147" s="333"/>
      <c r="AH147" s="333"/>
      <c r="AI147" s="333"/>
      <c r="AJ147" s="333"/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333"/>
      <c r="AY147" s="333"/>
      <c r="AZ147" s="333"/>
      <c r="BA147" s="333"/>
      <c r="BB147" s="325"/>
      <c r="BC147" s="360"/>
      <c r="BD147" s="326"/>
    </row>
    <row r="148" spans="1:56">
      <c r="A148" s="348"/>
      <c r="B148" s="329"/>
      <c r="C148" s="345"/>
      <c r="D148" s="28">
        <v>-4</v>
      </c>
      <c r="E148" s="340"/>
      <c r="F148" s="343"/>
      <c r="G148" s="128">
        <f>'14'!G147</f>
        <v>7.2144504340283994E-2</v>
      </c>
      <c r="H148" s="270">
        <f>'14'!H147</f>
        <v>1.79587967905698E-2</v>
      </c>
      <c r="I148" s="271">
        <f>'14'!I147</f>
        <v>9.9449871796234698E-2</v>
      </c>
      <c r="J148" s="272">
        <f>'14'!J147</f>
        <v>8.2036692389676306E-3</v>
      </c>
      <c r="K148" s="6"/>
      <c r="L148" s="333"/>
      <c r="M148" s="333"/>
      <c r="N148" s="333"/>
      <c r="O148" s="333"/>
      <c r="P148" s="333"/>
      <c r="Q148" s="333"/>
      <c r="R148" s="333"/>
      <c r="S148" s="333"/>
      <c r="T148" s="333"/>
      <c r="U148" s="333"/>
      <c r="V148" s="333"/>
      <c r="W148" s="333"/>
      <c r="X148" s="333"/>
      <c r="Y148" s="333"/>
      <c r="Z148" s="333"/>
      <c r="AA148" s="363"/>
      <c r="AB148" s="333"/>
      <c r="AC148" s="333"/>
      <c r="AD148" s="333"/>
      <c r="AE148" s="333"/>
      <c r="AF148" s="333"/>
      <c r="AG148" s="333"/>
      <c r="AH148" s="333"/>
      <c r="AI148" s="333"/>
      <c r="AJ148" s="333"/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333"/>
      <c r="AY148" s="333"/>
      <c r="AZ148" s="333"/>
      <c r="BA148" s="333"/>
      <c r="BB148" s="325"/>
      <c r="BC148" s="360"/>
      <c r="BD148" s="326"/>
    </row>
    <row r="149" spans="1:56">
      <c r="A149" s="348"/>
      <c r="B149" s="329"/>
      <c r="C149" s="345"/>
      <c r="D149" s="28">
        <v>-3</v>
      </c>
      <c r="E149" s="340"/>
      <c r="F149" s="343"/>
      <c r="G149" s="128">
        <f>'14'!G148</f>
        <v>8.8170373796577994E-2</v>
      </c>
      <c r="H149" s="270">
        <f>'14'!H148</f>
        <v>2.3589696548019599E-2</v>
      </c>
      <c r="I149" s="271">
        <f>'14'!I148</f>
        <v>0.14030368287249301</v>
      </c>
      <c r="J149" s="272">
        <f>'14'!J148</f>
        <v>1.25669568137612E-2</v>
      </c>
      <c r="K149" s="6"/>
      <c r="L149" s="333"/>
      <c r="M149" s="333"/>
      <c r="N149" s="333"/>
      <c r="O149" s="333"/>
      <c r="P149" s="333"/>
      <c r="Q149" s="333"/>
      <c r="R149" s="333"/>
      <c r="S149" s="333"/>
      <c r="T149" s="333"/>
      <c r="U149" s="333"/>
      <c r="V149" s="333"/>
      <c r="W149" s="333"/>
      <c r="X149" s="333"/>
      <c r="Y149" s="333"/>
      <c r="Z149" s="333"/>
      <c r="AA149" s="363"/>
      <c r="AB149" s="333"/>
      <c r="AC149" s="333"/>
      <c r="AD149" s="333"/>
      <c r="AE149" s="333"/>
      <c r="AF149" s="333"/>
      <c r="AG149" s="333"/>
      <c r="AH149" s="333"/>
      <c r="AI149" s="333"/>
      <c r="AJ149" s="333"/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333"/>
      <c r="AY149" s="333"/>
      <c r="AZ149" s="333"/>
      <c r="BA149" s="333"/>
      <c r="BB149" s="325"/>
      <c r="BC149" s="360"/>
      <c r="BD149" s="326"/>
    </row>
    <row r="150" spans="1:56">
      <c r="A150" s="348"/>
      <c r="B150" s="329"/>
      <c r="C150" s="345"/>
      <c r="D150" s="28">
        <v>-2</v>
      </c>
      <c r="E150" s="340"/>
      <c r="F150" s="343"/>
      <c r="G150" s="128">
        <f>'14'!G149</f>
        <v>7.2144504340283994E-2</v>
      </c>
      <c r="H150" s="270">
        <f>'14'!H149</f>
        <v>1.79587967905698E-2</v>
      </c>
      <c r="I150" s="271">
        <f>'14'!I149</f>
        <v>9.9449871796234698E-2</v>
      </c>
      <c r="J150" s="272">
        <f>'14'!J149</f>
        <v>8.2036692389676306E-3</v>
      </c>
      <c r="K150" s="6"/>
      <c r="L150" s="333"/>
      <c r="M150" s="333"/>
      <c r="N150" s="333"/>
      <c r="O150" s="333"/>
      <c r="P150" s="333"/>
      <c r="Q150" s="333"/>
      <c r="R150" s="333"/>
      <c r="S150" s="333"/>
      <c r="T150" s="333"/>
      <c r="U150" s="333"/>
      <c r="V150" s="333"/>
      <c r="W150" s="333"/>
      <c r="X150" s="333"/>
      <c r="Y150" s="333"/>
      <c r="Z150" s="333"/>
      <c r="AA150" s="363"/>
      <c r="AB150" s="333"/>
      <c r="AC150" s="333"/>
      <c r="AD150" s="333"/>
      <c r="AE150" s="333"/>
      <c r="AF150" s="333"/>
      <c r="AG150" s="333"/>
      <c r="AH150" s="333"/>
      <c r="AI150" s="333"/>
      <c r="AJ150" s="333"/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333"/>
      <c r="AY150" s="333"/>
      <c r="AZ150" s="333"/>
      <c r="BA150" s="333"/>
      <c r="BB150" s="325"/>
      <c r="BC150" s="360"/>
      <c r="BD150" s="326"/>
    </row>
    <row r="151" spans="1:56">
      <c r="A151" s="348"/>
      <c r="B151" s="329"/>
      <c r="C151" s="345"/>
      <c r="D151" s="28">
        <v>-1</v>
      </c>
      <c r="E151" s="340"/>
      <c r="F151" s="343"/>
      <c r="G151" s="128">
        <f>'14'!G150</f>
        <v>4.0768220680048199E-2</v>
      </c>
      <c r="H151" s="270">
        <f>'14'!H150</f>
        <v>8.1126707647722392E-3</v>
      </c>
      <c r="I151" s="271">
        <f>'14'!I150</f>
        <v>3.6698240868713698E-2</v>
      </c>
      <c r="J151" s="272">
        <f>'14'!J150</f>
        <v>2.35586766765881E-3</v>
      </c>
      <c r="K151" s="6"/>
      <c r="L151" s="333"/>
      <c r="M151" s="333"/>
      <c r="N151" s="333"/>
      <c r="O151" s="333"/>
      <c r="P151" s="333"/>
      <c r="Q151" s="333"/>
      <c r="R151" s="333"/>
      <c r="S151" s="333"/>
      <c r="T151" s="333"/>
      <c r="U151" s="333"/>
      <c r="V151" s="333"/>
      <c r="W151" s="333"/>
      <c r="X151" s="333"/>
      <c r="Y151" s="333"/>
      <c r="Z151" s="333"/>
      <c r="AA151" s="363"/>
      <c r="AB151" s="333"/>
      <c r="AC151" s="333"/>
      <c r="AD151" s="333"/>
      <c r="AE151" s="333"/>
      <c r="AF151" s="333"/>
      <c r="AG151" s="333"/>
      <c r="AH151" s="333"/>
      <c r="AI151" s="333"/>
      <c r="AJ151" s="333"/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333"/>
      <c r="AY151" s="333"/>
      <c r="AZ151" s="333"/>
      <c r="BA151" s="333"/>
      <c r="BB151" s="325"/>
      <c r="BC151" s="360"/>
      <c r="BD151" s="326"/>
    </row>
    <row r="152" spans="1:56">
      <c r="A152" s="348"/>
      <c r="B152" s="329"/>
      <c r="C152" s="345"/>
      <c r="D152" s="28">
        <v>0</v>
      </c>
      <c r="E152" s="340"/>
      <c r="F152" s="343"/>
      <c r="G152" s="128">
        <f>'14'!G151</f>
        <v>1.7411331615804201E-2</v>
      </c>
      <c r="H152" s="270">
        <f>'14'!H151</f>
        <v>2.3287109565739402E-3</v>
      </c>
      <c r="I152" s="271">
        <f>'14'!I151</f>
        <v>7.8095243429215401E-3</v>
      </c>
      <c r="J152" s="272">
        <f>'14'!J151</f>
        <v>3.2771176018557498E-4</v>
      </c>
      <c r="K152" s="6"/>
      <c r="L152" s="333"/>
      <c r="M152" s="333"/>
      <c r="N152" s="333"/>
      <c r="O152" s="333"/>
      <c r="P152" s="333"/>
      <c r="Q152" s="333"/>
      <c r="R152" s="333"/>
      <c r="S152" s="333"/>
      <c r="T152" s="333"/>
      <c r="U152" s="333"/>
      <c r="V152" s="333"/>
      <c r="W152" s="333"/>
      <c r="X152" s="333"/>
      <c r="Y152" s="333"/>
      <c r="Z152" s="333"/>
      <c r="AA152" s="363"/>
      <c r="AB152" s="333"/>
      <c r="AC152" s="333"/>
      <c r="AD152" s="333"/>
      <c r="AE152" s="333"/>
      <c r="AF152" s="333"/>
      <c r="AG152" s="333"/>
      <c r="AH152" s="333"/>
      <c r="AI152" s="333"/>
      <c r="AJ152" s="333"/>
      <c r="AK152" s="333"/>
      <c r="AL152" s="333"/>
      <c r="AM152" s="333"/>
      <c r="AN152" s="333"/>
      <c r="AO152" s="333"/>
      <c r="AP152" s="333"/>
      <c r="AQ152" s="333"/>
      <c r="AR152" s="333"/>
      <c r="AS152" s="333"/>
      <c r="AT152" s="333"/>
      <c r="AU152" s="333"/>
      <c r="AV152" s="333"/>
      <c r="AW152" s="333"/>
      <c r="AX152" s="333"/>
      <c r="AY152" s="333"/>
      <c r="AZ152" s="333"/>
      <c r="BA152" s="333"/>
      <c r="BB152" s="325"/>
      <c r="BC152" s="360"/>
      <c r="BD152" s="326"/>
    </row>
    <row r="153" spans="1:56">
      <c r="A153" s="348"/>
      <c r="B153" s="329"/>
      <c r="C153" s="345"/>
      <c r="D153" s="28">
        <v>1</v>
      </c>
      <c r="E153" s="340"/>
      <c r="F153" s="343"/>
      <c r="G153" s="128">
        <f>'14'!G152</f>
        <v>6.4555932702104303E-3</v>
      </c>
      <c r="H153" s="270">
        <f>'14'!H152</f>
        <v>4.74757506343949E-4</v>
      </c>
      <c r="I153" s="271">
        <f>'14'!I152</f>
        <v>1.1237238010446801E-3</v>
      </c>
      <c r="J153" s="272">
        <f>'14'!J152</f>
        <v>2.6051497163449001E-5</v>
      </c>
      <c r="K153" s="6"/>
      <c r="L153" s="333"/>
      <c r="M153" s="333"/>
      <c r="N153" s="333"/>
      <c r="O153" s="333"/>
      <c r="P153" s="333"/>
      <c r="Q153" s="333"/>
      <c r="R153" s="333"/>
      <c r="S153" s="333"/>
      <c r="T153" s="333"/>
      <c r="U153" s="333"/>
      <c r="V153" s="333"/>
      <c r="W153" s="333"/>
      <c r="X153" s="333"/>
      <c r="Y153" s="333"/>
      <c r="Z153" s="333"/>
      <c r="AA153" s="363"/>
      <c r="AB153" s="333"/>
      <c r="AC153" s="333"/>
      <c r="AD153" s="333"/>
      <c r="AE153" s="333"/>
      <c r="AF153" s="333"/>
      <c r="AG153" s="333"/>
      <c r="AH153" s="333"/>
      <c r="AI153" s="333"/>
      <c r="AJ153" s="333"/>
      <c r="AK153" s="333"/>
      <c r="AL153" s="333"/>
      <c r="AM153" s="333"/>
      <c r="AN153" s="333"/>
      <c r="AO153" s="333"/>
      <c r="AP153" s="333"/>
      <c r="AQ153" s="333"/>
      <c r="AR153" s="333"/>
      <c r="AS153" s="333"/>
      <c r="AT153" s="333"/>
      <c r="AU153" s="333"/>
      <c r="AV153" s="333"/>
      <c r="AW153" s="333"/>
      <c r="AX153" s="333"/>
      <c r="AY153" s="333"/>
      <c r="AZ153" s="333"/>
      <c r="BA153" s="333"/>
      <c r="BB153" s="325"/>
      <c r="BC153" s="360"/>
      <c r="BD153" s="326"/>
    </row>
    <row r="154" spans="1:56">
      <c r="A154" s="348"/>
      <c r="B154" s="329"/>
      <c r="C154" s="345"/>
      <c r="D154" s="28">
        <v>2</v>
      </c>
      <c r="E154" s="340"/>
      <c r="F154" s="343"/>
      <c r="G154" s="128">
        <f>'14'!G153</f>
        <v>2.4225235557829299E-3</v>
      </c>
      <c r="H154" s="270">
        <f>'14'!H153</f>
        <v>7.9652833461505299E-5</v>
      </c>
      <c r="I154" s="271">
        <f>'14'!I153</f>
        <v>1.32824442176479E-4</v>
      </c>
      <c r="J154" s="272">
        <f>'14'!J153</f>
        <v>1.4864452520074199E-6</v>
      </c>
      <c r="K154" s="6"/>
      <c r="L154" s="333"/>
      <c r="M154" s="333"/>
      <c r="N154" s="333"/>
      <c r="O154" s="333"/>
      <c r="P154" s="333"/>
      <c r="Q154" s="333"/>
      <c r="R154" s="333"/>
      <c r="S154" s="333"/>
      <c r="T154" s="333"/>
      <c r="U154" s="333"/>
      <c r="V154" s="333"/>
      <c r="W154" s="333"/>
      <c r="X154" s="333"/>
      <c r="Y154" s="333"/>
      <c r="Z154" s="333"/>
      <c r="AA154" s="363"/>
      <c r="AB154" s="333"/>
      <c r="AC154" s="333"/>
      <c r="AD154" s="333"/>
      <c r="AE154" s="333"/>
      <c r="AF154" s="333"/>
      <c r="AG154" s="333"/>
      <c r="AH154" s="333"/>
      <c r="AI154" s="333"/>
      <c r="AJ154" s="333"/>
      <c r="AK154" s="333"/>
      <c r="AL154" s="333"/>
      <c r="AM154" s="333"/>
      <c r="AN154" s="333"/>
      <c r="AO154" s="333"/>
      <c r="AP154" s="333"/>
      <c r="AQ154" s="333"/>
      <c r="AR154" s="333"/>
      <c r="AS154" s="333"/>
      <c r="AT154" s="333"/>
      <c r="AU154" s="333"/>
      <c r="AV154" s="333"/>
      <c r="AW154" s="333"/>
      <c r="AX154" s="333"/>
      <c r="AY154" s="333"/>
      <c r="AZ154" s="333"/>
      <c r="BA154" s="333"/>
      <c r="BB154" s="325"/>
      <c r="BC154" s="360"/>
      <c r="BD154" s="326"/>
    </row>
    <row r="155" spans="1:56">
      <c r="A155" s="348"/>
      <c r="B155" s="329"/>
      <c r="C155" s="345"/>
      <c r="D155" s="28">
        <v>3</v>
      </c>
      <c r="E155" s="340"/>
      <c r="F155" s="343"/>
      <c r="G155" s="128">
        <f>'14'!G154</f>
        <v>1.03416697537754E-3</v>
      </c>
      <c r="H155" s="270">
        <f>'14'!H154</f>
        <v>1.30548973477078E-5</v>
      </c>
      <c r="I155" s="271">
        <f>'14'!I154</f>
        <v>1.5854322687269999E-5</v>
      </c>
      <c r="J155" s="272">
        <f>'14'!J154</f>
        <v>7.9943411118362305E-8</v>
      </c>
      <c r="K155" s="6"/>
      <c r="L155" s="333"/>
      <c r="M155" s="333"/>
      <c r="N155" s="333"/>
      <c r="O155" s="333"/>
      <c r="P155" s="333"/>
      <c r="Q155" s="333"/>
      <c r="R155" s="333"/>
      <c r="S155" s="333"/>
      <c r="T155" s="333"/>
      <c r="U155" s="333"/>
      <c r="V155" s="333"/>
      <c r="W155" s="333"/>
      <c r="X155" s="333"/>
      <c r="Y155" s="333"/>
      <c r="Z155" s="333"/>
      <c r="AA155" s="363"/>
      <c r="AB155" s="333"/>
      <c r="AC155" s="333"/>
      <c r="AD155" s="333"/>
      <c r="AE155" s="333"/>
      <c r="AF155" s="333"/>
      <c r="AG155" s="333"/>
      <c r="AH155" s="333"/>
      <c r="AI155" s="333"/>
      <c r="AJ155" s="333"/>
      <c r="AK155" s="333"/>
      <c r="AL155" s="333"/>
      <c r="AM155" s="333"/>
      <c r="AN155" s="333"/>
      <c r="AO155" s="333"/>
      <c r="AP155" s="333"/>
      <c r="AQ155" s="333"/>
      <c r="AR155" s="333"/>
      <c r="AS155" s="333"/>
      <c r="AT155" s="333"/>
      <c r="AU155" s="333"/>
      <c r="AV155" s="333"/>
      <c r="AW155" s="333"/>
      <c r="AX155" s="333"/>
      <c r="AY155" s="333"/>
      <c r="AZ155" s="333"/>
      <c r="BA155" s="333"/>
      <c r="BB155" s="325"/>
      <c r="BC155" s="360"/>
      <c r="BD155" s="326"/>
    </row>
    <row r="156" spans="1:56">
      <c r="A156" s="348"/>
      <c r="B156" s="329"/>
      <c r="C156" s="345"/>
      <c r="D156" s="28">
        <v>4</v>
      </c>
      <c r="E156" s="340"/>
      <c r="F156" s="343"/>
      <c r="G156" s="128">
        <f>'14'!G155</f>
        <v>5.3013628927849E-4</v>
      </c>
      <c r="H156" s="270">
        <f>'14'!H155</f>
        <v>2.5020225265541799E-6</v>
      </c>
      <c r="I156" s="271">
        <f>'14'!I155</f>
        <v>2.3362803710127801E-6</v>
      </c>
      <c r="J156" s="272">
        <f>'14'!J155</f>
        <v>5.4258821499562899E-9</v>
      </c>
      <c r="K156" s="6"/>
      <c r="L156" s="333"/>
      <c r="M156" s="333"/>
      <c r="N156" s="333"/>
      <c r="O156" s="333"/>
      <c r="P156" s="333"/>
      <c r="Q156" s="333"/>
      <c r="R156" s="333"/>
      <c r="S156" s="333"/>
      <c r="T156" s="333"/>
      <c r="U156" s="333"/>
      <c r="V156" s="333"/>
      <c r="W156" s="333"/>
      <c r="X156" s="333"/>
      <c r="Y156" s="333"/>
      <c r="Z156" s="333"/>
      <c r="AA156" s="363"/>
      <c r="AB156" s="333"/>
      <c r="AC156" s="333"/>
      <c r="AD156" s="333"/>
      <c r="AE156" s="333"/>
      <c r="AF156" s="333"/>
      <c r="AG156" s="333"/>
      <c r="AH156" s="333"/>
      <c r="AI156" s="333"/>
      <c r="AJ156" s="333"/>
      <c r="AK156" s="333"/>
      <c r="AL156" s="333"/>
      <c r="AM156" s="333"/>
      <c r="AN156" s="333"/>
      <c r="AO156" s="333"/>
      <c r="AP156" s="333"/>
      <c r="AQ156" s="333"/>
      <c r="AR156" s="333"/>
      <c r="AS156" s="333"/>
      <c r="AT156" s="333"/>
      <c r="AU156" s="333"/>
      <c r="AV156" s="333"/>
      <c r="AW156" s="333"/>
      <c r="AX156" s="333"/>
      <c r="AY156" s="333"/>
      <c r="AZ156" s="333"/>
      <c r="BA156" s="333"/>
      <c r="BB156" s="325"/>
      <c r="BC156" s="360"/>
      <c r="BD156" s="326"/>
    </row>
    <row r="157" spans="1:56">
      <c r="A157" s="348"/>
      <c r="B157" s="329"/>
      <c r="C157" s="345"/>
      <c r="D157" s="28">
        <v>5</v>
      </c>
      <c r="E157" s="340"/>
      <c r="F157" s="343"/>
      <c r="G157" s="128">
        <f>'14'!G156</f>
        <v>3.2994316995110399E-4</v>
      </c>
      <c r="H157" s="270">
        <f>'14'!H156</f>
        <v>6.6461829074635305E-7</v>
      </c>
      <c r="I157" s="271">
        <f>'14'!I156</f>
        <v>5.1001303648121398E-7</v>
      </c>
      <c r="J157" s="272">
        <f>'14'!J156</f>
        <v>6.1646737528822802E-10</v>
      </c>
      <c r="K157" s="6"/>
      <c r="L157" s="333"/>
      <c r="M157" s="333"/>
      <c r="N157" s="333"/>
      <c r="O157" s="333"/>
      <c r="P157" s="333"/>
      <c r="Q157" s="333"/>
      <c r="R157" s="333"/>
      <c r="S157" s="333"/>
      <c r="T157" s="333"/>
      <c r="U157" s="333"/>
      <c r="V157" s="333"/>
      <c r="W157" s="333"/>
      <c r="X157" s="333"/>
      <c r="Y157" s="333"/>
      <c r="Z157" s="333"/>
      <c r="AA157" s="363"/>
      <c r="AB157" s="333"/>
      <c r="AC157" s="333"/>
      <c r="AD157" s="333"/>
      <c r="AE157" s="333"/>
      <c r="AF157" s="333"/>
      <c r="AG157" s="333"/>
      <c r="AH157" s="333"/>
      <c r="AI157" s="333"/>
      <c r="AJ157" s="333"/>
      <c r="AK157" s="333"/>
      <c r="AL157" s="333"/>
      <c r="AM157" s="333"/>
      <c r="AN157" s="333"/>
      <c r="AO157" s="333"/>
      <c r="AP157" s="333"/>
      <c r="AQ157" s="333"/>
      <c r="AR157" s="333"/>
      <c r="AS157" s="333"/>
      <c r="AT157" s="333"/>
      <c r="AU157" s="333"/>
      <c r="AV157" s="333"/>
      <c r="AW157" s="333"/>
      <c r="AX157" s="333"/>
      <c r="AY157" s="333"/>
      <c r="AZ157" s="333"/>
      <c r="BA157" s="333"/>
      <c r="BB157" s="325"/>
      <c r="BC157" s="360"/>
      <c r="BD157" s="326"/>
    </row>
    <row r="158" spans="1:56">
      <c r="A158" s="348"/>
      <c r="B158" s="329"/>
      <c r="C158" s="345"/>
      <c r="D158" s="28">
        <v>6</v>
      </c>
      <c r="E158" s="340"/>
      <c r="F158" s="343"/>
      <c r="G158" s="128">
        <f>'14'!G157</f>
        <v>2.4869135744324801E-4</v>
      </c>
      <c r="H158" s="270">
        <f>'14'!H157</f>
        <v>2.8174023520804599E-7</v>
      </c>
      <c r="I158" s="271">
        <f>'14'!I157</f>
        <v>1.91479265333571E-7</v>
      </c>
      <c r="J158" s="272">
        <f>'14'!J157</f>
        <v>1.49379750625227E-10</v>
      </c>
      <c r="K158" s="6"/>
      <c r="L158" s="333"/>
      <c r="M158" s="333"/>
      <c r="N158" s="333"/>
      <c r="O158" s="333"/>
      <c r="P158" s="333"/>
      <c r="Q158" s="333"/>
      <c r="R158" s="333"/>
      <c r="S158" s="333"/>
      <c r="T158" s="333"/>
      <c r="U158" s="333"/>
      <c r="V158" s="333"/>
      <c r="W158" s="333"/>
      <c r="X158" s="333"/>
      <c r="Y158" s="333"/>
      <c r="Z158" s="333"/>
      <c r="AA158" s="363"/>
      <c r="AB158" s="333"/>
      <c r="AC158" s="333"/>
      <c r="AD158" s="333"/>
      <c r="AE158" s="333"/>
      <c r="AF158" s="333"/>
      <c r="AG158" s="333"/>
      <c r="AH158" s="333"/>
      <c r="AI158" s="333"/>
      <c r="AJ158" s="333"/>
      <c r="AK158" s="333"/>
      <c r="AL158" s="333"/>
      <c r="AM158" s="333"/>
      <c r="AN158" s="333"/>
      <c r="AO158" s="333"/>
      <c r="AP158" s="333"/>
      <c r="AQ158" s="333"/>
      <c r="AR158" s="333"/>
      <c r="AS158" s="333"/>
      <c r="AT158" s="333"/>
      <c r="AU158" s="333"/>
      <c r="AV158" s="333"/>
      <c r="AW158" s="333"/>
      <c r="AX158" s="333"/>
      <c r="AY158" s="333"/>
      <c r="AZ158" s="333"/>
      <c r="BA158" s="333"/>
      <c r="BB158" s="325"/>
      <c r="BC158" s="360"/>
      <c r="BD158" s="326"/>
    </row>
    <row r="159" spans="1:56">
      <c r="A159" s="348"/>
      <c r="B159" s="329"/>
      <c r="C159" s="345"/>
      <c r="D159" s="28">
        <v>7</v>
      </c>
      <c r="E159" s="340"/>
      <c r="F159" s="343"/>
      <c r="G159" s="128">
        <f>'14'!G158</f>
        <v>2.2640192713815999E-4</v>
      </c>
      <c r="H159" s="270">
        <f>'14'!H158</f>
        <v>2.0936727483497899E-7</v>
      </c>
      <c r="I159" s="271">
        <f>'14'!I158</f>
        <v>1.3655910952063401E-7</v>
      </c>
      <c r="J159" s="272">
        <f>'14'!J158</f>
        <v>9.1293812393694098E-11</v>
      </c>
      <c r="K159" s="6"/>
      <c r="L159" s="333"/>
      <c r="M159" s="333"/>
      <c r="N159" s="333"/>
      <c r="O159" s="333"/>
      <c r="P159" s="333"/>
      <c r="Q159" s="333"/>
      <c r="R159" s="333"/>
      <c r="S159" s="333"/>
      <c r="T159" s="333"/>
      <c r="U159" s="333"/>
      <c r="V159" s="333"/>
      <c r="W159" s="333"/>
      <c r="X159" s="333"/>
      <c r="Y159" s="333"/>
      <c r="Z159" s="333"/>
      <c r="AA159" s="363"/>
      <c r="AB159" s="333"/>
      <c r="AC159" s="333"/>
      <c r="AD159" s="333"/>
      <c r="AE159" s="333"/>
      <c r="AF159" s="333"/>
      <c r="AG159" s="333"/>
      <c r="AH159" s="333"/>
      <c r="AI159" s="333"/>
      <c r="AJ159" s="333"/>
      <c r="AK159" s="333"/>
      <c r="AL159" s="333"/>
      <c r="AM159" s="333"/>
      <c r="AN159" s="333"/>
      <c r="AO159" s="333"/>
      <c r="AP159" s="333"/>
      <c r="AQ159" s="333"/>
      <c r="AR159" s="333"/>
      <c r="AS159" s="333"/>
      <c r="AT159" s="333"/>
      <c r="AU159" s="333"/>
      <c r="AV159" s="333"/>
      <c r="AW159" s="333"/>
      <c r="AX159" s="333"/>
      <c r="AY159" s="333"/>
      <c r="AZ159" s="333"/>
      <c r="BA159" s="333"/>
      <c r="BB159" s="325"/>
      <c r="BC159" s="360"/>
      <c r="BD159" s="326"/>
    </row>
    <row r="160" spans="1:56">
      <c r="A160" s="348"/>
      <c r="B160" s="329"/>
      <c r="C160" s="345"/>
      <c r="D160" s="28">
        <v>8</v>
      </c>
      <c r="E160" s="340"/>
      <c r="F160" s="343"/>
      <c r="G160" s="128">
        <f>'14'!G159</f>
        <v>2.4869135744324801E-4</v>
      </c>
      <c r="H160" s="270">
        <f>'14'!H159</f>
        <v>2.8174023520804599E-7</v>
      </c>
      <c r="I160" s="271">
        <f>'14'!I159</f>
        <v>1.91479265333571E-7</v>
      </c>
      <c r="J160" s="272">
        <f>'14'!J159</f>
        <v>1.49379750625227E-10</v>
      </c>
      <c r="K160" s="6"/>
      <c r="L160" s="333"/>
      <c r="M160" s="333"/>
      <c r="N160" s="333"/>
      <c r="O160" s="333"/>
      <c r="P160" s="333"/>
      <c r="Q160" s="333"/>
      <c r="R160" s="333"/>
      <c r="S160" s="333"/>
      <c r="T160" s="333"/>
      <c r="U160" s="333"/>
      <c r="V160" s="333"/>
      <c r="W160" s="333"/>
      <c r="X160" s="333"/>
      <c r="Y160" s="333"/>
      <c r="Z160" s="333"/>
      <c r="AA160" s="363"/>
      <c r="AB160" s="333"/>
      <c r="AC160" s="333"/>
      <c r="AD160" s="333"/>
      <c r="AE160" s="333"/>
      <c r="AF160" s="333"/>
      <c r="AG160" s="333"/>
      <c r="AH160" s="333"/>
      <c r="AI160" s="333"/>
      <c r="AJ160" s="333"/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333"/>
      <c r="AY160" s="333"/>
      <c r="AZ160" s="333"/>
      <c r="BA160" s="333"/>
      <c r="BB160" s="325"/>
      <c r="BC160" s="360"/>
      <c r="BD160" s="326"/>
    </row>
    <row r="161" spans="1:100">
      <c r="A161" s="348"/>
      <c r="B161" s="329"/>
      <c r="C161" s="345"/>
      <c r="D161" s="28">
        <v>9</v>
      </c>
      <c r="E161" s="340"/>
      <c r="F161" s="343"/>
      <c r="G161" s="128">
        <f>'14'!G160</f>
        <v>3.2994316995110399E-4</v>
      </c>
      <c r="H161" s="270">
        <f>'14'!H160</f>
        <v>6.6461829074635305E-7</v>
      </c>
      <c r="I161" s="271">
        <f>'14'!I160</f>
        <v>5.1001303648121398E-7</v>
      </c>
      <c r="J161" s="272">
        <f>'14'!J160</f>
        <v>6.1646737528822802E-10</v>
      </c>
      <c r="K161" s="6"/>
      <c r="L161" s="333"/>
      <c r="M161" s="333"/>
      <c r="N161" s="333"/>
      <c r="O161" s="333"/>
      <c r="P161" s="333"/>
      <c r="Q161" s="333"/>
      <c r="R161" s="333"/>
      <c r="S161" s="333"/>
      <c r="T161" s="333"/>
      <c r="U161" s="333"/>
      <c r="V161" s="333"/>
      <c r="W161" s="333"/>
      <c r="X161" s="333"/>
      <c r="Y161" s="333"/>
      <c r="Z161" s="333"/>
      <c r="AA161" s="363"/>
      <c r="AB161" s="333"/>
      <c r="AC161" s="333"/>
      <c r="AD161" s="333"/>
      <c r="AE161" s="333"/>
      <c r="AF161" s="333"/>
      <c r="AG161" s="333"/>
      <c r="AH161" s="333"/>
      <c r="AI161" s="333"/>
      <c r="AJ161" s="333"/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333"/>
      <c r="AY161" s="333"/>
      <c r="AZ161" s="333"/>
      <c r="BA161" s="333"/>
      <c r="BB161" s="325"/>
      <c r="BC161" s="360"/>
      <c r="BD161" s="326"/>
    </row>
    <row r="162" spans="1:100">
      <c r="A162" s="348"/>
      <c r="B162" s="329"/>
      <c r="C162" s="345"/>
      <c r="D162" s="29">
        <v>10</v>
      </c>
      <c r="E162" s="341"/>
      <c r="F162" s="344"/>
      <c r="G162" s="274">
        <f>'14'!G161</f>
        <v>5.3013628927849E-4</v>
      </c>
      <c r="H162" s="275">
        <f>'14'!H161</f>
        <v>2.5020225265541799E-6</v>
      </c>
      <c r="I162" s="276">
        <f>'14'!I161</f>
        <v>2.3362803710127801E-6</v>
      </c>
      <c r="J162" s="277">
        <f>'14'!J161</f>
        <v>5.4258821499562899E-9</v>
      </c>
      <c r="K162" s="30"/>
      <c r="L162" s="334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64"/>
      <c r="AB162" s="358"/>
      <c r="AC162" s="358"/>
      <c r="AD162" s="358"/>
      <c r="AE162" s="358"/>
      <c r="AF162" s="358"/>
      <c r="AG162" s="358"/>
      <c r="AH162" s="358"/>
      <c r="AI162" s="358"/>
      <c r="AJ162" s="358"/>
      <c r="AK162" s="358"/>
      <c r="AL162" s="358"/>
      <c r="AM162" s="358"/>
      <c r="AN162" s="358"/>
      <c r="AO162" s="358"/>
      <c r="AP162" s="358"/>
      <c r="AQ162" s="358"/>
      <c r="AR162" s="358"/>
      <c r="AS162" s="358"/>
      <c r="AT162" s="358"/>
      <c r="AU162" s="358"/>
      <c r="AV162" s="358"/>
      <c r="AW162" s="358"/>
      <c r="AX162" s="358"/>
      <c r="AY162" s="358"/>
      <c r="AZ162" s="358"/>
      <c r="BA162" s="358"/>
      <c r="BB162" s="325"/>
      <c r="BC162" s="361"/>
      <c r="BD162" s="326"/>
    </row>
    <row r="163" spans="1:100">
      <c r="A163" s="348"/>
      <c r="B163" s="328">
        <v>0.5</v>
      </c>
      <c r="C163" s="345"/>
      <c r="D163" s="26">
        <v>-9</v>
      </c>
      <c r="E163" s="339">
        <v>1.53675276004867E-3</v>
      </c>
      <c r="F163" s="342">
        <v>6.2332844498915402E-3</v>
      </c>
      <c r="G163" s="100">
        <f>'14'!G182</f>
        <v>8.7073381497470501E-3</v>
      </c>
      <c r="H163" s="64">
        <f>'14'!H182</f>
        <v>8.9822994853541803E-4</v>
      </c>
      <c r="I163" s="269">
        <f>'14'!I182</f>
        <v>3.9457240996729603E-3</v>
      </c>
      <c r="J163" s="204">
        <f>'14'!J182</f>
        <v>3.4609463158490099E-4</v>
      </c>
      <c r="K163" s="27"/>
      <c r="L163" s="332">
        <f t="shared" ref="L163" si="274">1-SUM(M163:BC182)</f>
        <v>0.32881691488101883</v>
      </c>
      <c r="M163" s="357">
        <f t="shared" ref="M163" si="275">G173+I173</f>
        <v>2.7628336833991698E-2</v>
      </c>
      <c r="N163" s="357">
        <f t="shared" ref="N163" si="276">G180+I180+J173</f>
        <v>7.7762664439899295E-3</v>
      </c>
      <c r="O163" s="357">
        <f t="shared" ref="O163" si="277">G182+I182+H173</f>
        <v>1.1430097922135261E-2</v>
      </c>
      <c r="P163" s="357">
        <f t="shared" ref="P163" si="278">G175+I175+J180</f>
        <v>1.2728356660603433E-2</v>
      </c>
      <c r="Q163" s="357">
        <f t="shared" ref="Q163" si="279">G171+I171</f>
        <v>5.6187945768557596E-2</v>
      </c>
      <c r="R163" s="357">
        <f t="shared" ref="R163" si="280">G177+I177+H180+J182</f>
        <v>7.8091691549912415E-3</v>
      </c>
      <c r="S163" s="357">
        <f t="shared" ref="S163" si="281">G164+I164</f>
        <v>1.8443127653459991E-2</v>
      </c>
      <c r="T163" s="357">
        <f t="shared" ref="T163" si="282">G166+I166+J175</f>
        <v>4.1052208958399394E-2</v>
      </c>
      <c r="U163" s="357">
        <f t="shared" ref="U163" si="283">G169+I169+H182</f>
        <v>7.5554254803115187E-2</v>
      </c>
      <c r="V163" s="357">
        <f t="shared" ref="V163" si="284">G178+I178+J171</f>
        <v>1.102085652855021E-2</v>
      </c>
      <c r="W163" s="357">
        <f t="shared" ref="W163" si="285">G167+I167</f>
        <v>5.6187945768557596E-2</v>
      </c>
      <c r="X163" s="357">
        <f t="shared" ref="X163" si="286">G170+I170+J177+H175</f>
        <v>7.0563227646738821E-2</v>
      </c>
      <c r="Y163" s="357">
        <f t="shared" ref="Y163" si="287">G176+I176</f>
        <v>9.2189116970390408E-3</v>
      </c>
      <c r="Z163" s="357">
        <f t="shared" ref="Z163" si="288">G168+I168+J164</f>
        <v>7.0275844922507255E-2</v>
      </c>
      <c r="AA163" s="362">
        <f t="shared" ref="AA163" si="289">G179+I179+H171</f>
        <v>1.0562344887436599E-2</v>
      </c>
      <c r="AB163" s="357">
        <f t="shared" ref="AB163" si="290">G165+I165+J166</f>
        <v>3.0455834887414889E-2</v>
      </c>
      <c r="AC163" s="357">
        <f t="shared" ref="AC163" si="291">G181+I181</f>
        <v>7.2802337038157996E-3</v>
      </c>
      <c r="AD163" s="357">
        <f t="shared" ref="AD163" si="292">G174+I174+J169+H177</f>
        <v>2.6214445907444137E-2</v>
      </c>
      <c r="AE163" s="357">
        <f t="shared" ref="AE163" si="293">G163+I163</f>
        <v>1.265306224942001E-2</v>
      </c>
      <c r="AF163" s="357">
        <f t="shared" ref="AF163" si="294">G172+I172+J178</f>
        <v>4.0781408737997918E-2</v>
      </c>
      <c r="AG163" s="357">
        <f t="shared" ref="AG163" si="295">H164</f>
        <v>1.4103874621855001E-3</v>
      </c>
      <c r="AH163" s="357">
        <f t="shared" ref="AH163" si="296">J167</f>
        <v>4.72188129480061E-3</v>
      </c>
      <c r="AI163" s="357">
        <f t="shared" ref="AI163" si="297">J170+H166</f>
        <v>9.8690023806953589E-3</v>
      </c>
      <c r="AJ163" s="357">
        <f t="shared" ref="AJ163" si="298">F163</f>
        <v>6.2332844498915402E-3</v>
      </c>
      <c r="AK163" s="357">
        <f t="shared" ref="AK163" si="299">J176</f>
        <v>1.78869604740917E-4</v>
      </c>
      <c r="AL163" s="357">
        <f t="shared" ref="AL163" si="300">H169</f>
        <v>6.0110426538971598E-3</v>
      </c>
      <c r="AM163" s="357">
        <f t="shared" ref="AM163" si="301">J168</f>
        <v>6.5559452847695496E-3</v>
      </c>
      <c r="AN163" s="357">
        <f t="shared" ref="AN163" si="302">J179+H178</f>
        <v>4.1705045044782658E-4</v>
      </c>
      <c r="AO163" s="357">
        <f t="shared" ref="AO163" si="303">J165</f>
        <v>1.4772912102403301E-3</v>
      </c>
      <c r="AP163" s="357">
        <f t="shared" ref="AP163" si="304">H167</f>
        <v>4.5625745606522397E-3</v>
      </c>
      <c r="AQ163" s="357">
        <f t="shared" ref="AQ163" si="305">J181</f>
        <v>1.05678398439217E-4</v>
      </c>
      <c r="AR163" s="357">
        <f t="shared" ref="AR163" si="306">H170+J174</f>
        <v>6.3176198666126514E-3</v>
      </c>
      <c r="AS163" s="357">
        <f t="shared" ref="AS163" si="307">J163</f>
        <v>3.4609463158490099E-4</v>
      </c>
      <c r="AT163" s="357">
        <f t="shared" ref="AT163" si="308">H176</f>
        <v>5.9710004897999003E-4</v>
      </c>
      <c r="AU163" s="357">
        <f t="shared" ref="AU163" si="309">J172</f>
        <v>2.8274980534231898E-3</v>
      </c>
      <c r="AV163" s="357">
        <f t="shared" ref="AV163" si="310">H168</f>
        <v>5.6010942438695904E-3</v>
      </c>
      <c r="AW163" s="357">
        <f t="shared" ref="AW163" si="311">H179</f>
        <v>3.2573033744711001E-4</v>
      </c>
      <c r="AX163" s="357">
        <f t="shared" ref="AX163" si="312">H165</f>
        <v>2.2111862250962198E-3</v>
      </c>
      <c r="AY163" s="357">
        <f t="shared" ref="AY163" si="313">E163</f>
        <v>1.53675276004867E-3</v>
      </c>
      <c r="AZ163" s="357">
        <f t="shared" ref="AZ163" si="314">H181</f>
        <v>4.3144555834608597E-4</v>
      </c>
      <c r="BA163" s="357">
        <f t="shared" ref="BA163" si="315">H174</f>
        <v>1.4103874621855001E-3</v>
      </c>
      <c r="BB163" s="325">
        <f t="shared" ref="BB163" si="316">H163</f>
        <v>8.9822994853541803E-4</v>
      </c>
      <c r="BC163" s="359">
        <f t="shared" ref="BC163" si="317">H172</f>
        <v>3.3130570959258102E-3</v>
      </c>
      <c r="BD163" s="326">
        <f t="shared" ref="BD163" si="318">SUMPRODUCT($L$1:$BC$1,BF163:CW163)</f>
        <v>8.6196791323554933</v>
      </c>
      <c r="BF163" s="12">
        <f>L163</f>
        <v>0.32881691488101883</v>
      </c>
      <c r="BG163" s="23">
        <f t="shared" ref="BG163:CV163" si="319">M163</f>
        <v>2.7628336833991698E-2</v>
      </c>
      <c r="BH163" s="23">
        <f t="shared" si="319"/>
        <v>7.7762664439899295E-3</v>
      </c>
      <c r="BI163" s="23">
        <f t="shared" si="319"/>
        <v>1.1430097922135261E-2</v>
      </c>
      <c r="BJ163" s="23">
        <f t="shared" si="319"/>
        <v>1.2728356660603433E-2</v>
      </c>
      <c r="BK163" s="23">
        <f t="shared" si="319"/>
        <v>5.6187945768557596E-2</v>
      </c>
      <c r="BL163" s="23">
        <f t="shared" si="319"/>
        <v>7.8091691549912415E-3</v>
      </c>
      <c r="BM163" s="23">
        <f t="shared" si="319"/>
        <v>1.8443127653459991E-2</v>
      </c>
      <c r="BN163" s="23">
        <f t="shared" si="319"/>
        <v>4.1052208958399394E-2</v>
      </c>
      <c r="BO163" s="23">
        <f t="shared" si="319"/>
        <v>7.5554254803115187E-2</v>
      </c>
      <c r="BP163" s="23">
        <f t="shared" si="319"/>
        <v>1.102085652855021E-2</v>
      </c>
      <c r="BQ163" s="23">
        <f t="shared" si="319"/>
        <v>5.6187945768557596E-2</v>
      </c>
      <c r="BR163" s="23">
        <f t="shared" si="319"/>
        <v>7.0563227646738821E-2</v>
      </c>
      <c r="BS163" s="23">
        <f t="shared" si="319"/>
        <v>9.2189116970390408E-3</v>
      </c>
      <c r="BT163" s="23">
        <f t="shared" si="319"/>
        <v>7.0275844922507255E-2</v>
      </c>
      <c r="BU163" s="23">
        <f t="shared" si="319"/>
        <v>1.0562344887436599E-2</v>
      </c>
      <c r="BV163" s="23">
        <f t="shared" si="319"/>
        <v>3.0455834887414889E-2</v>
      </c>
      <c r="BW163" s="23">
        <f t="shared" si="319"/>
        <v>7.2802337038157996E-3</v>
      </c>
      <c r="BX163" s="23">
        <f t="shared" si="319"/>
        <v>2.6214445907444137E-2</v>
      </c>
      <c r="BY163" s="23">
        <f t="shared" si="319"/>
        <v>1.265306224942001E-2</v>
      </c>
      <c r="BZ163" s="23">
        <f t="shared" si="319"/>
        <v>4.0781408737997918E-2</v>
      </c>
      <c r="CA163" s="23">
        <f t="shared" si="319"/>
        <v>1.4103874621855001E-3</v>
      </c>
      <c r="CB163" s="23">
        <f t="shared" si="319"/>
        <v>4.72188129480061E-3</v>
      </c>
      <c r="CC163" s="23">
        <f t="shared" si="319"/>
        <v>9.8690023806953589E-3</v>
      </c>
      <c r="CD163" s="23">
        <f t="shared" si="319"/>
        <v>6.2332844498915402E-3</v>
      </c>
      <c r="CE163" s="23">
        <f t="shared" si="319"/>
        <v>1.78869604740917E-4</v>
      </c>
      <c r="CF163" s="23">
        <f t="shared" si="319"/>
        <v>6.0110426538971598E-3</v>
      </c>
      <c r="CG163" s="23">
        <f t="shared" si="319"/>
        <v>6.5559452847695496E-3</v>
      </c>
      <c r="CH163" s="23">
        <f t="shared" si="319"/>
        <v>4.1705045044782658E-4</v>
      </c>
      <c r="CI163" s="23">
        <f t="shared" si="319"/>
        <v>1.4772912102403301E-3</v>
      </c>
      <c r="CJ163" s="23">
        <f t="shared" si="319"/>
        <v>4.5625745606522397E-3</v>
      </c>
      <c r="CK163" s="23">
        <f t="shared" si="319"/>
        <v>1.05678398439217E-4</v>
      </c>
      <c r="CL163" s="23">
        <f t="shared" si="319"/>
        <v>6.3176198666126514E-3</v>
      </c>
      <c r="CM163" s="23">
        <f t="shared" si="319"/>
        <v>3.4609463158490099E-4</v>
      </c>
      <c r="CN163" s="23">
        <f t="shared" si="319"/>
        <v>5.9710004897999003E-4</v>
      </c>
      <c r="CO163" s="23">
        <f t="shared" si="319"/>
        <v>2.8274980534231898E-3</v>
      </c>
      <c r="CP163" s="23">
        <f t="shared" si="319"/>
        <v>5.6010942438695904E-3</v>
      </c>
      <c r="CQ163" s="23">
        <f t="shared" si="319"/>
        <v>3.2573033744711001E-4</v>
      </c>
      <c r="CR163" s="23">
        <f t="shared" si="319"/>
        <v>2.2111862250962198E-3</v>
      </c>
      <c r="CS163" s="23">
        <f t="shared" si="319"/>
        <v>1.53675276004867E-3</v>
      </c>
      <c r="CT163" s="23">
        <f t="shared" si="319"/>
        <v>4.3144555834608597E-4</v>
      </c>
      <c r="CU163" s="23">
        <f t="shared" si="319"/>
        <v>1.4103874621855001E-3</v>
      </c>
      <c r="CV163" s="24">
        <f t="shared" si="319"/>
        <v>8.9822994853541803E-4</v>
      </c>
    </row>
    <row r="164" spans="1:100">
      <c r="A164" s="348"/>
      <c r="B164" s="329"/>
      <c r="C164" s="345"/>
      <c r="D164" s="28">
        <v>-8</v>
      </c>
      <c r="E164" s="340"/>
      <c r="F164" s="343"/>
      <c r="G164" s="128">
        <f>'14'!G163</f>
        <v>1.1425164476522399E-2</v>
      </c>
      <c r="H164" s="270">
        <f>'14'!H163</f>
        <v>1.4103874621855001E-3</v>
      </c>
      <c r="I164" s="271">
        <f>'14'!I163</f>
        <v>7.0179631769375899E-3</v>
      </c>
      <c r="J164" s="272">
        <f>'14'!J163</f>
        <v>7.1652562274306098E-4</v>
      </c>
      <c r="K164" s="6"/>
      <c r="L164" s="333"/>
      <c r="M164" s="333"/>
      <c r="N164" s="333"/>
      <c r="O164" s="333"/>
      <c r="P164" s="333"/>
      <c r="Q164" s="333"/>
      <c r="R164" s="333"/>
      <c r="S164" s="333"/>
      <c r="T164" s="333"/>
      <c r="U164" s="333"/>
      <c r="V164" s="333"/>
      <c r="W164" s="333"/>
      <c r="X164" s="333"/>
      <c r="Y164" s="333"/>
      <c r="Z164" s="333"/>
      <c r="AA164" s="363"/>
      <c r="AB164" s="333"/>
      <c r="AC164" s="333"/>
      <c r="AD164" s="333"/>
      <c r="AE164" s="333"/>
      <c r="AF164" s="333"/>
      <c r="AG164" s="333"/>
      <c r="AH164" s="333"/>
      <c r="AI164" s="333"/>
      <c r="AJ164" s="333"/>
      <c r="AK164" s="333"/>
      <c r="AL164" s="333"/>
      <c r="AM164" s="333"/>
      <c r="AN164" s="333"/>
      <c r="AO164" s="333"/>
      <c r="AP164" s="333"/>
      <c r="AQ164" s="333"/>
      <c r="AR164" s="333"/>
      <c r="AS164" s="333"/>
      <c r="AT164" s="333"/>
      <c r="AU164" s="333"/>
      <c r="AV164" s="333"/>
      <c r="AW164" s="333"/>
      <c r="AX164" s="333"/>
      <c r="AY164" s="333"/>
      <c r="AZ164" s="333"/>
      <c r="BA164" s="333"/>
      <c r="BB164" s="325"/>
      <c r="BC164" s="360"/>
      <c r="BD164" s="326"/>
    </row>
    <row r="165" spans="1:100">
      <c r="A165" s="348"/>
      <c r="B165" s="329"/>
      <c r="C165" s="345"/>
      <c r="D165" s="28">
        <v>-7</v>
      </c>
      <c r="E165" s="340"/>
      <c r="F165" s="343"/>
      <c r="G165" s="128">
        <f>'14'!G164</f>
        <v>1.5123158496653201E-2</v>
      </c>
      <c r="H165" s="270">
        <f>'14'!H164</f>
        <v>2.2111862250962198E-3</v>
      </c>
      <c r="I165" s="271">
        <f>'14'!I164</f>
        <v>1.25051783373385E-2</v>
      </c>
      <c r="J165" s="272">
        <f>'14'!J164</f>
        <v>1.4772912102403301E-3</v>
      </c>
      <c r="K165" s="6"/>
      <c r="L165" s="333"/>
      <c r="M165" s="333"/>
      <c r="N165" s="333"/>
      <c r="O165" s="333"/>
      <c r="P165" s="333"/>
      <c r="Q165" s="333"/>
      <c r="R165" s="333"/>
      <c r="S165" s="333"/>
      <c r="T165" s="333"/>
      <c r="U165" s="333"/>
      <c r="V165" s="333"/>
      <c r="W165" s="333"/>
      <c r="X165" s="333"/>
      <c r="Y165" s="333"/>
      <c r="Z165" s="333"/>
      <c r="AA165" s="363"/>
      <c r="AB165" s="333"/>
      <c r="AC165" s="333"/>
      <c r="AD165" s="333"/>
      <c r="AE165" s="333"/>
      <c r="AF165" s="333"/>
      <c r="AG165" s="333"/>
      <c r="AH165" s="333"/>
      <c r="AI165" s="333"/>
      <c r="AJ165" s="333"/>
      <c r="AK165" s="333"/>
      <c r="AL165" s="333"/>
      <c r="AM165" s="333"/>
      <c r="AN165" s="333"/>
      <c r="AO165" s="333"/>
      <c r="AP165" s="333"/>
      <c r="AQ165" s="333"/>
      <c r="AR165" s="333"/>
      <c r="AS165" s="333"/>
      <c r="AT165" s="333"/>
      <c r="AU165" s="333"/>
      <c r="AV165" s="333"/>
      <c r="AW165" s="333"/>
      <c r="AX165" s="333"/>
      <c r="AY165" s="333"/>
      <c r="AZ165" s="333"/>
      <c r="BA165" s="333"/>
      <c r="BB165" s="325"/>
      <c r="BC165" s="360"/>
      <c r="BD165" s="326"/>
    </row>
    <row r="166" spans="1:100">
      <c r="A166" s="348"/>
      <c r="B166" s="329"/>
      <c r="C166" s="345"/>
      <c r="D166" s="28">
        <v>-6</v>
      </c>
      <c r="E166" s="340"/>
      <c r="F166" s="343"/>
      <c r="G166" s="128">
        <f>'14'!G165</f>
        <v>1.9616461056460598E-2</v>
      </c>
      <c r="H166" s="270">
        <f>'14'!H165</f>
        <v>3.3130570959258102E-3</v>
      </c>
      <c r="I166" s="271">
        <f>'14'!I165</f>
        <v>2.1089653270353899E-2</v>
      </c>
      <c r="J166" s="272">
        <f>'14'!J165</f>
        <v>2.8274980534231898E-3</v>
      </c>
      <c r="K166" s="6"/>
      <c r="L166" s="333"/>
      <c r="M166" s="333"/>
      <c r="N166" s="333"/>
      <c r="O166" s="333"/>
      <c r="P166" s="333"/>
      <c r="Q166" s="333"/>
      <c r="R166" s="333"/>
      <c r="S166" s="333"/>
      <c r="T166" s="333"/>
      <c r="U166" s="333"/>
      <c r="V166" s="333"/>
      <c r="W166" s="333"/>
      <c r="X166" s="333"/>
      <c r="Y166" s="333"/>
      <c r="Z166" s="333"/>
      <c r="AA166" s="363"/>
      <c r="AB166" s="333"/>
      <c r="AC166" s="333"/>
      <c r="AD166" s="333"/>
      <c r="AE166" s="333"/>
      <c r="AF166" s="333"/>
      <c r="AG166" s="333"/>
      <c r="AH166" s="333"/>
      <c r="AI166" s="333"/>
      <c r="AJ166" s="333"/>
      <c r="AK166" s="333"/>
      <c r="AL166" s="333"/>
      <c r="AM166" s="333"/>
      <c r="AN166" s="333"/>
      <c r="AO166" s="333"/>
      <c r="AP166" s="333"/>
      <c r="AQ166" s="333"/>
      <c r="AR166" s="333"/>
      <c r="AS166" s="333"/>
      <c r="AT166" s="333"/>
      <c r="AU166" s="333"/>
      <c r="AV166" s="333"/>
      <c r="AW166" s="333"/>
      <c r="AX166" s="333"/>
      <c r="AY166" s="333"/>
      <c r="AZ166" s="333"/>
      <c r="BA166" s="333"/>
      <c r="BB166" s="325"/>
      <c r="BC166" s="360"/>
      <c r="BD166" s="326"/>
    </row>
    <row r="167" spans="1:100">
      <c r="A167" s="348"/>
      <c r="B167" s="329"/>
      <c r="C167" s="345"/>
      <c r="D167" s="28">
        <v>-5</v>
      </c>
      <c r="E167" s="340"/>
      <c r="F167" s="343"/>
      <c r="G167" s="128">
        <f>'14'!G166</f>
        <v>2.4226283237181501E-2</v>
      </c>
      <c r="H167" s="270">
        <f>'14'!H166</f>
        <v>4.5625745606522397E-3</v>
      </c>
      <c r="I167" s="271">
        <f>'14'!I166</f>
        <v>3.1961662531376098E-2</v>
      </c>
      <c r="J167" s="272">
        <f>'14'!J166</f>
        <v>4.72188129480061E-3</v>
      </c>
      <c r="K167" s="6"/>
      <c r="L167" s="333"/>
      <c r="M167" s="333"/>
      <c r="N167" s="333"/>
      <c r="O167" s="333"/>
      <c r="P167" s="333"/>
      <c r="Q167" s="333"/>
      <c r="R167" s="333"/>
      <c r="S167" s="333"/>
      <c r="T167" s="333"/>
      <c r="U167" s="333"/>
      <c r="V167" s="333"/>
      <c r="W167" s="333"/>
      <c r="X167" s="333"/>
      <c r="Y167" s="333"/>
      <c r="Z167" s="333"/>
      <c r="AA167" s="363"/>
      <c r="AB167" s="333"/>
      <c r="AC167" s="333"/>
      <c r="AD167" s="333"/>
      <c r="AE167" s="333"/>
      <c r="AF167" s="333"/>
      <c r="AG167" s="333"/>
      <c r="AH167" s="333"/>
      <c r="AI167" s="333"/>
      <c r="AJ167" s="333"/>
      <c r="AK167" s="333"/>
      <c r="AL167" s="333"/>
      <c r="AM167" s="333"/>
      <c r="AN167" s="333"/>
      <c r="AO167" s="333"/>
      <c r="AP167" s="333"/>
      <c r="AQ167" s="333"/>
      <c r="AR167" s="333"/>
      <c r="AS167" s="333"/>
      <c r="AT167" s="333"/>
      <c r="AU167" s="333"/>
      <c r="AV167" s="333"/>
      <c r="AW167" s="333"/>
      <c r="AX167" s="333"/>
      <c r="AY167" s="333"/>
      <c r="AZ167" s="333"/>
      <c r="BA167" s="333"/>
      <c r="BB167" s="325"/>
      <c r="BC167" s="360"/>
      <c r="BD167" s="326"/>
    </row>
    <row r="168" spans="1:100">
      <c r="A168" s="348"/>
      <c r="B168" s="329"/>
      <c r="C168" s="345"/>
      <c r="D168" s="28">
        <v>-4</v>
      </c>
      <c r="E168" s="340"/>
      <c r="F168" s="343"/>
      <c r="G168" s="128">
        <f>'14'!G167</f>
        <v>2.77997203426169E-2</v>
      </c>
      <c r="H168" s="270">
        <f>'14'!H167</f>
        <v>5.6010942438695904E-3</v>
      </c>
      <c r="I168" s="271">
        <f>'14'!I167</f>
        <v>4.1759598957147301E-2</v>
      </c>
      <c r="J168" s="272">
        <f>'14'!J167</f>
        <v>6.5559452847695496E-3</v>
      </c>
      <c r="K168" s="6"/>
      <c r="L168" s="333"/>
      <c r="M168" s="333"/>
      <c r="N168" s="333"/>
      <c r="O168" s="333"/>
      <c r="P168" s="333"/>
      <c r="Q168" s="333"/>
      <c r="R168" s="333"/>
      <c r="S168" s="333"/>
      <c r="T168" s="333"/>
      <c r="U168" s="333"/>
      <c r="V168" s="333"/>
      <c r="W168" s="333"/>
      <c r="X168" s="333"/>
      <c r="Y168" s="333"/>
      <c r="Z168" s="333"/>
      <c r="AA168" s="363"/>
      <c r="AB168" s="333"/>
      <c r="AC168" s="333"/>
      <c r="AD168" s="333"/>
      <c r="AE168" s="333"/>
      <c r="AF168" s="333"/>
      <c r="AG168" s="333"/>
      <c r="AH168" s="333"/>
      <c r="AI168" s="333"/>
      <c r="AJ168" s="333"/>
      <c r="AK168" s="333"/>
      <c r="AL168" s="333"/>
      <c r="AM168" s="333"/>
      <c r="AN168" s="333"/>
      <c r="AO168" s="333"/>
      <c r="AP168" s="333"/>
      <c r="AQ168" s="333"/>
      <c r="AR168" s="333"/>
      <c r="AS168" s="333"/>
      <c r="AT168" s="333"/>
      <c r="AU168" s="333"/>
      <c r="AV168" s="333"/>
      <c r="AW168" s="333"/>
      <c r="AX168" s="333"/>
      <c r="AY168" s="333"/>
      <c r="AZ168" s="333"/>
      <c r="BA168" s="333"/>
      <c r="BB168" s="325"/>
      <c r="BC168" s="360"/>
      <c r="BD168" s="326"/>
    </row>
    <row r="169" spans="1:100">
      <c r="A169" s="348"/>
      <c r="B169" s="329"/>
      <c r="C169" s="345"/>
      <c r="D169" s="28">
        <v>-3</v>
      </c>
      <c r="E169" s="340"/>
      <c r="F169" s="343"/>
      <c r="G169" s="128">
        <f>'14'!G168</f>
        <v>2.9160891400131301E-2</v>
      </c>
      <c r="H169" s="270">
        <f>'14'!H168</f>
        <v>6.0110426538971598E-3</v>
      </c>
      <c r="I169" s="271">
        <f>'14'!I168</f>
        <v>4.5796263354003899E-2</v>
      </c>
      <c r="J169" s="272">
        <f>'14'!J168</f>
        <v>7.3398726956380601E-3</v>
      </c>
      <c r="K169" s="6"/>
      <c r="L169" s="333"/>
      <c r="M169" s="333"/>
      <c r="N169" s="333"/>
      <c r="O169" s="333"/>
      <c r="P169" s="333"/>
      <c r="Q169" s="333"/>
      <c r="R169" s="333"/>
      <c r="S169" s="333"/>
      <c r="T169" s="333"/>
      <c r="U169" s="333"/>
      <c r="V169" s="333"/>
      <c r="W169" s="333"/>
      <c r="X169" s="333"/>
      <c r="Y169" s="333"/>
      <c r="Z169" s="333"/>
      <c r="AA169" s="363"/>
      <c r="AB169" s="333"/>
      <c r="AC169" s="333"/>
      <c r="AD169" s="333"/>
      <c r="AE169" s="333"/>
      <c r="AF169" s="333"/>
      <c r="AG169" s="333"/>
      <c r="AH169" s="333"/>
      <c r="AI169" s="333"/>
      <c r="AJ169" s="333"/>
      <c r="AK169" s="333"/>
      <c r="AL169" s="333"/>
      <c r="AM169" s="333"/>
      <c r="AN169" s="333"/>
      <c r="AO169" s="333"/>
      <c r="AP169" s="333"/>
      <c r="AQ169" s="333"/>
      <c r="AR169" s="333"/>
      <c r="AS169" s="333"/>
      <c r="AT169" s="333"/>
      <c r="AU169" s="333"/>
      <c r="AV169" s="333"/>
      <c r="AW169" s="333"/>
      <c r="AX169" s="333"/>
      <c r="AY169" s="333"/>
      <c r="AZ169" s="333"/>
      <c r="BA169" s="333"/>
      <c r="BB169" s="325"/>
      <c r="BC169" s="360"/>
      <c r="BD169" s="326"/>
    </row>
    <row r="170" spans="1:100">
      <c r="A170" s="348"/>
      <c r="B170" s="329"/>
      <c r="C170" s="345"/>
      <c r="D170" s="28">
        <v>-2</v>
      </c>
      <c r="E170" s="340"/>
      <c r="F170" s="343"/>
      <c r="G170" s="128">
        <f>'14'!G169</f>
        <v>2.77997203426169E-2</v>
      </c>
      <c r="H170" s="270">
        <f>'14'!H169</f>
        <v>5.6010942438695904E-3</v>
      </c>
      <c r="I170" s="271">
        <f>'14'!I169</f>
        <v>4.1759598957147301E-2</v>
      </c>
      <c r="J170" s="272">
        <f>'14'!J169</f>
        <v>6.5559452847695496E-3</v>
      </c>
      <c r="K170" s="6"/>
      <c r="L170" s="333"/>
      <c r="M170" s="333"/>
      <c r="N170" s="333"/>
      <c r="O170" s="333"/>
      <c r="P170" s="333"/>
      <c r="Q170" s="333"/>
      <c r="R170" s="333"/>
      <c r="S170" s="333"/>
      <c r="T170" s="333"/>
      <c r="U170" s="333"/>
      <c r="V170" s="333"/>
      <c r="W170" s="333"/>
      <c r="X170" s="333"/>
      <c r="Y170" s="333"/>
      <c r="Z170" s="333"/>
      <c r="AA170" s="363"/>
      <c r="AB170" s="333"/>
      <c r="AC170" s="333"/>
      <c r="AD170" s="333"/>
      <c r="AE170" s="333"/>
      <c r="AF170" s="333"/>
      <c r="AG170" s="333"/>
      <c r="AH170" s="333"/>
      <c r="AI170" s="333"/>
      <c r="AJ170" s="333"/>
      <c r="AK170" s="333"/>
      <c r="AL170" s="333"/>
      <c r="AM170" s="333"/>
      <c r="AN170" s="333"/>
      <c r="AO170" s="333"/>
      <c r="AP170" s="333"/>
      <c r="AQ170" s="333"/>
      <c r="AR170" s="333"/>
      <c r="AS170" s="333"/>
      <c r="AT170" s="333"/>
      <c r="AU170" s="333"/>
      <c r="AV170" s="333"/>
      <c r="AW170" s="333"/>
      <c r="AX170" s="333"/>
      <c r="AY170" s="333"/>
      <c r="AZ170" s="333"/>
      <c r="BA170" s="333"/>
      <c r="BB170" s="325"/>
      <c r="BC170" s="360"/>
      <c r="BD170" s="326"/>
    </row>
    <row r="171" spans="1:100">
      <c r="A171" s="348"/>
      <c r="B171" s="329"/>
      <c r="C171" s="345"/>
      <c r="D171" s="28">
        <v>-1</v>
      </c>
      <c r="E171" s="340"/>
      <c r="F171" s="343"/>
      <c r="G171" s="128">
        <f>'14'!G170</f>
        <v>2.4226283237181501E-2</v>
      </c>
      <c r="H171" s="270">
        <f>'14'!H170</f>
        <v>4.5625745606522397E-3</v>
      </c>
      <c r="I171" s="271">
        <f>'14'!I170</f>
        <v>3.1961662531376098E-2</v>
      </c>
      <c r="J171" s="272">
        <f>'14'!J170</f>
        <v>4.72188129480061E-3</v>
      </c>
      <c r="K171" s="6"/>
      <c r="L171" s="333"/>
      <c r="M171" s="333"/>
      <c r="N171" s="333"/>
      <c r="O171" s="333"/>
      <c r="P171" s="333"/>
      <c r="Q171" s="333"/>
      <c r="R171" s="333"/>
      <c r="S171" s="333"/>
      <c r="T171" s="333"/>
      <c r="U171" s="333"/>
      <c r="V171" s="333"/>
      <c r="W171" s="333"/>
      <c r="X171" s="333"/>
      <c r="Y171" s="333"/>
      <c r="Z171" s="333"/>
      <c r="AA171" s="363"/>
      <c r="AB171" s="333"/>
      <c r="AC171" s="333"/>
      <c r="AD171" s="333"/>
      <c r="AE171" s="333"/>
      <c r="AF171" s="333"/>
      <c r="AG171" s="333"/>
      <c r="AH171" s="333"/>
      <c r="AI171" s="333"/>
      <c r="AJ171" s="333"/>
      <c r="AK171" s="333"/>
      <c r="AL171" s="333"/>
      <c r="AM171" s="333"/>
      <c r="AN171" s="333"/>
      <c r="AO171" s="333"/>
      <c r="AP171" s="333"/>
      <c r="AQ171" s="333"/>
      <c r="AR171" s="333"/>
      <c r="AS171" s="333"/>
      <c r="AT171" s="333"/>
      <c r="AU171" s="333"/>
      <c r="AV171" s="333"/>
      <c r="AW171" s="333"/>
      <c r="AX171" s="333"/>
      <c r="AY171" s="333"/>
      <c r="AZ171" s="333"/>
      <c r="BA171" s="333"/>
      <c r="BB171" s="325"/>
      <c r="BC171" s="360"/>
      <c r="BD171" s="326"/>
    </row>
    <row r="172" spans="1:100">
      <c r="A172" s="348"/>
      <c r="B172" s="329"/>
      <c r="C172" s="345"/>
      <c r="D172" s="28">
        <v>0</v>
      </c>
      <c r="E172" s="340"/>
      <c r="F172" s="343"/>
      <c r="G172" s="128">
        <f>'14'!G171</f>
        <v>1.9616461056460598E-2</v>
      </c>
      <c r="H172" s="270">
        <f>'14'!H171</f>
        <v>3.3130570959258102E-3</v>
      </c>
      <c r="I172" s="271">
        <f>'14'!I171</f>
        <v>2.1089653270353899E-2</v>
      </c>
      <c r="J172" s="272">
        <f>'14'!J171</f>
        <v>2.8274980534231898E-3</v>
      </c>
      <c r="K172" s="6"/>
      <c r="L172" s="333"/>
      <c r="M172" s="333"/>
      <c r="N172" s="333"/>
      <c r="O172" s="333"/>
      <c r="P172" s="333"/>
      <c r="Q172" s="333"/>
      <c r="R172" s="333"/>
      <c r="S172" s="333"/>
      <c r="T172" s="333"/>
      <c r="U172" s="333"/>
      <c r="V172" s="333"/>
      <c r="W172" s="333"/>
      <c r="X172" s="333"/>
      <c r="Y172" s="333"/>
      <c r="Z172" s="333"/>
      <c r="AA172" s="363"/>
      <c r="AB172" s="333"/>
      <c r="AC172" s="333"/>
      <c r="AD172" s="333"/>
      <c r="AE172" s="333"/>
      <c r="AF172" s="333"/>
      <c r="AG172" s="333"/>
      <c r="AH172" s="333"/>
      <c r="AI172" s="333"/>
      <c r="AJ172" s="333"/>
      <c r="AK172" s="333"/>
      <c r="AL172" s="333"/>
      <c r="AM172" s="333"/>
      <c r="AN172" s="333"/>
      <c r="AO172" s="333"/>
      <c r="AP172" s="333"/>
      <c r="AQ172" s="333"/>
      <c r="AR172" s="333"/>
      <c r="AS172" s="333"/>
      <c r="AT172" s="333"/>
      <c r="AU172" s="333"/>
      <c r="AV172" s="333"/>
      <c r="AW172" s="333"/>
      <c r="AX172" s="333"/>
      <c r="AY172" s="333"/>
      <c r="AZ172" s="333"/>
      <c r="BA172" s="333"/>
      <c r="BB172" s="325"/>
      <c r="BC172" s="360"/>
      <c r="BD172" s="326"/>
    </row>
    <row r="173" spans="1:100">
      <c r="A173" s="348"/>
      <c r="B173" s="329"/>
      <c r="C173" s="345"/>
      <c r="D173" s="28">
        <v>1</v>
      </c>
      <c r="E173" s="340"/>
      <c r="F173" s="343"/>
      <c r="G173" s="128">
        <f>'14'!G172</f>
        <v>1.5123158496653201E-2</v>
      </c>
      <c r="H173" s="270">
        <f>'14'!H172</f>
        <v>2.2111862250962198E-3</v>
      </c>
      <c r="I173" s="271">
        <f>'14'!I172</f>
        <v>1.25051783373385E-2</v>
      </c>
      <c r="J173" s="272">
        <f>'14'!J172</f>
        <v>1.4772912102403301E-3</v>
      </c>
      <c r="K173" s="6"/>
      <c r="L173" s="333"/>
      <c r="M173" s="333"/>
      <c r="N173" s="333"/>
      <c r="O173" s="333"/>
      <c r="P173" s="333"/>
      <c r="Q173" s="333"/>
      <c r="R173" s="333"/>
      <c r="S173" s="333"/>
      <c r="T173" s="333"/>
      <c r="U173" s="333"/>
      <c r="V173" s="333"/>
      <c r="W173" s="333"/>
      <c r="X173" s="333"/>
      <c r="Y173" s="333"/>
      <c r="Z173" s="333"/>
      <c r="AA173" s="363"/>
      <c r="AB173" s="333"/>
      <c r="AC173" s="333"/>
      <c r="AD173" s="333"/>
      <c r="AE173" s="333"/>
      <c r="AF173" s="333"/>
      <c r="AG173" s="333"/>
      <c r="AH173" s="333"/>
      <c r="AI173" s="333"/>
      <c r="AJ173" s="333"/>
      <c r="AK173" s="333"/>
      <c r="AL173" s="333"/>
      <c r="AM173" s="333"/>
      <c r="AN173" s="333"/>
      <c r="AO173" s="333"/>
      <c r="AP173" s="333"/>
      <c r="AQ173" s="333"/>
      <c r="AR173" s="333"/>
      <c r="AS173" s="333"/>
      <c r="AT173" s="333"/>
      <c r="AU173" s="333"/>
      <c r="AV173" s="333"/>
      <c r="AW173" s="333"/>
      <c r="AX173" s="333"/>
      <c r="AY173" s="333"/>
      <c r="AZ173" s="333"/>
      <c r="BA173" s="333"/>
      <c r="BB173" s="325"/>
      <c r="BC173" s="360"/>
      <c r="BD173" s="326"/>
    </row>
    <row r="174" spans="1:100">
      <c r="A174" s="348"/>
      <c r="B174" s="329"/>
      <c r="C174" s="345"/>
      <c r="D174" s="28">
        <v>2</v>
      </c>
      <c r="E174" s="340"/>
      <c r="F174" s="343"/>
      <c r="G174" s="128">
        <f>'14'!G173</f>
        <v>1.1425164476522399E-2</v>
      </c>
      <c r="H174" s="270">
        <f>'14'!H173</f>
        <v>1.4103874621855001E-3</v>
      </c>
      <c r="I174" s="271">
        <f>'14'!I173</f>
        <v>7.0179631769375899E-3</v>
      </c>
      <c r="J174" s="272">
        <f>'14'!J173</f>
        <v>7.1652562274306098E-4</v>
      </c>
      <c r="K174" s="6"/>
      <c r="L174" s="333"/>
      <c r="M174" s="333"/>
      <c r="N174" s="333"/>
      <c r="O174" s="333"/>
      <c r="P174" s="333"/>
      <c r="Q174" s="333"/>
      <c r="R174" s="333"/>
      <c r="S174" s="333"/>
      <c r="T174" s="333"/>
      <c r="U174" s="333"/>
      <c r="V174" s="333"/>
      <c r="W174" s="333"/>
      <c r="X174" s="333"/>
      <c r="Y174" s="333"/>
      <c r="Z174" s="333"/>
      <c r="AA174" s="363"/>
      <c r="AB174" s="333"/>
      <c r="AC174" s="333"/>
      <c r="AD174" s="333"/>
      <c r="AE174" s="333"/>
      <c r="AF174" s="333"/>
      <c r="AG174" s="333"/>
      <c r="AH174" s="333"/>
      <c r="AI174" s="333"/>
      <c r="AJ174" s="333"/>
      <c r="AK174" s="333"/>
      <c r="AL174" s="333"/>
      <c r="AM174" s="333"/>
      <c r="AN174" s="333"/>
      <c r="AO174" s="333"/>
      <c r="AP174" s="333"/>
      <c r="AQ174" s="333"/>
      <c r="AR174" s="333"/>
      <c r="AS174" s="333"/>
      <c r="AT174" s="333"/>
      <c r="AU174" s="333"/>
      <c r="AV174" s="333"/>
      <c r="AW174" s="333"/>
      <c r="AX174" s="333"/>
      <c r="AY174" s="333"/>
      <c r="AZ174" s="333"/>
      <c r="BA174" s="333"/>
      <c r="BB174" s="325"/>
      <c r="BC174" s="360"/>
      <c r="BD174" s="326"/>
    </row>
    <row r="175" spans="1:100">
      <c r="A175" s="348"/>
      <c r="B175" s="329"/>
      <c r="C175" s="345"/>
      <c r="D175" s="28">
        <v>3</v>
      </c>
      <c r="E175" s="340"/>
      <c r="F175" s="343"/>
      <c r="G175" s="128">
        <f>'14'!G174</f>
        <v>8.7073381497470501E-3</v>
      </c>
      <c r="H175" s="270">
        <f>'14'!H174</f>
        <v>8.9822994853541803E-4</v>
      </c>
      <c r="I175" s="271">
        <f>'14'!I174</f>
        <v>3.9457240996729603E-3</v>
      </c>
      <c r="J175" s="272">
        <f>'14'!J174</f>
        <v>3.4609463158490099E-4</v>
      </c>
      <c r="K175" s="6"/>
      <c r="L175" s="333"/>
      <c r="M175" s="333"/>
      <c r="N175" s="333"/>
      <c r="O175" s="333"/>
      <c r="P175" s="333"/>
      <c r="Q175" s="333"/>
      <c r="R175" s="333"/>
      <c r="S175" s="333"/>
      <c r="T175" s="333"/>
      <c r="U175" s="333"/>
      <c r="V175" s="333"/>
      <c r="W175" s="333"/>
      <c r="X175" s="333"/>
      <c r="Y175" s="333"/>
      <c r="Z175" s="333"/>
      <c r="AA175" s="363"/>
      <c r="AB175" s="333"/>
      <c r="AC175" s="333"/>
      <c r="AD175" s="333"/>
      <c r="AE175" s="333"/>
      <c r="AF175" s="333"/>
      <c r="AG175" s="333"/>
      <c r="AH175" s="333"/>
      <c r="AI175" s="333"/>
      <c r="AJ175" s="333"/>
      <c r="AK175" s="333"/>
      <c r="AL175" s="333"/>
      <c r="AM175" s="333"/>
      <c r="AN175" s="333"/>
      <c r="AO175" s="333"/>
      <c r="AP175" s="333"/>
      <c r="AQ175" s="333"/>
      <c r="AR175" s="333"/>
      <c r="AS175" s="333"/>
      <c r="AT175" s="333"/>
      <c r="AU175" s="333"/>
      <c r="AV175" s="333"/>
      <c r="AW175" s="333"/>
      <c r="AX175" s="333"/>
      <c r="AY175" s="333"/>
      <c r="AZ175" s="333"/>
      <c r="BA175" s="333"/>
      <c r="BB175" s="325"/>
      <c r="BC175" s="360"/>
      <c r="BD175" s="326"/>
    </row>
    <row r="176" spans="1:100">
      <c r="A176" s="348"/>
      <c r="B176" s="329"/>
      <c r="C176" s="345"/>
      <c r="D176" s="28">
        <v>4</v>
      </c>
      <c r="E176" s="340"/>
      <c r="F176" s="343"/>
      <c r="G176" s="128">
        <f>'14'!G175</f>
        <v>6.8680955248140198E-3</v>
      </c>
      <c r="H176" s="270">
        <f>'14'!H175</f>
        <v>5.9710004897999003E-4</v>
      </c>
      <c r="I176" s="271">
        <f>'14'!I175</f>
        <v>2.3508161722250202E-3</v>
      </c>
      <c r="J176" s="272">
        <f>'14'!J175</f>
        <v>1.78869604740917E-4</v>
      </c>
      <c r="K176" s="6"/>
      <c r="L176" s="333"/>
      <c r="M176" s="333"/>
      <c r="N176" s="333"/>
      <c r="O176" s="333"/>
      <c r="P176" s="333"/>
      <c r="Q176" s="333"/>
      <c r="R176" s="333"/>
      <c r="S176" s="333"/>
      <c r="T176" s="333"/>
      <c r="U176" s="333"/>
      <c r="V176" s="333"/>
      <c r="W176" s="333"/>
      <c r="X176" s="333"/>
      <c r="Y176" s="333"/>
      <c r="Z176" s="333"/>
      <c r="AA176" s="363"/>
      <c r="AB176" s="333"/>
      <c r="AC176" s="333"/>
      <c r="AD176" s="333"/>
      <c r="AE176" s="333"/>
      <c r="AF176" s="333"/>
      <c r="AG176" s="333"/>
      <c r="AH176" s="333"/>
      <c r="AI176" s="333"/>
      <c r="AJ176" s="333"/>
      <c r="AK176" s="333"/>
      <c r="AL176" s="333"/>
      <c r="AM176" s="333"/>
      <c r="AN176" s="333"/>
      <c r="AO176" s="333"/>
      <c r="AP176" s="333"/>
      <c r="AQ176" s="333"/>
      <c r="AR176" s="333"/>
      <c r="AS176" s="333"/>
      <c r="AT176" s="333"/>
      <c r="AU176" s="333"/>
      <c r="AV176" s="333"/>
      <c r="AW176" s="333"/>
      <c r="AX176" s="333"/>
      <c r="AY176" s="333"/>
      <c r="AZ176" s="333"/>
      <c r="BA176" s="333"/>
      <c r="BB176" s="325"/>
      <c r="BC176" s="360"/>
      <c r="BD176" s="326"/>
    </row>
    <row r="177" spans="1:100">
      <c r="A177" s="348"/>
      <c r="B177" s="329"/>
      <c r="C177" s="345"/>
      <c r="D177" s="28">
        <v>5</v>
      </c>
      <c r="E177" s="340"/>
      <c r="F177" s="343"/>
      <c r="G177" s="128">
        <f>'14'!G176</f>
        <v>5.7199370009427099E-3</v>
      </c>
      <c r="H177" s="270">
        <f>'14'!H176</f>
        <v>4.3144555834608597E-4</v>
      </c>
      <c r="I177" s="271">
        <f>'14'!I176</f>
        <v>1.5602967028730901E-3</v>
      </c>
      <c r="J177" s="272">
        <f>'14'!J176</f>
        <v>1.05678398439217E-4</v>
      </c>
      <c r="K177" s="6"/>
      <c r="L177" s="333"/>
      <c r="M177" s="333"/>
      <c r="N177" s="333"/>
      <c r="O177" s="333"/>
      <c r="P177" s="333"/>
      <c r="Q177" s="333"/>
      <c r="R177" s="333"/>
      <c r="S177" s="333"/>
      <c r="T177" s="333"/>
      <c r="U177" s="333"/>
      <c r="V177" s="333"/>
      <c r="W177" s="333"/>
      <c r="X177" s="333"/>
      <c r="Y177" s="333"/>
      <c r="Z177" s="333"/>
      <c r="AA177" s="363"/>
      <c r="AB177" s="333"/>
      <c r="AC177" s="333"/>
      <c r="AD177" s="333"/>
      <c r="AE177" s="333"/>
      <c r="AF177" s="333"/>
      <c r="AG177" s="333"/>
      <c r="AH177" s="333"/>
      <c r="AI177" s="333"/>
      <c r="AJ177" s="333"/>
      <c r="AK177" s="333"/>
      <c r="AL177" s="333"/>
      <c r="AM177" s="333"/>
      <c r="AN177" s="333"/>
      <c r="AO177" s="333"/>
      <c r="AP177" s="333"/>
      <c r="AQ177" s="333"/>
      <c r="AR177" s="333"/>
      <c r="AS177" s="333"/>
      <c r="AT177" s="333"/>
      <c r="AU177" s="333"/>
      <c r="AV177" s="333"/>
      <c r="AW177" s="333"/>
      <c r="AX177" s="333"/>
      <c r="AY177" s="333"/>
      <c r="AZ177" s="333"/>
      <c r="BA177" s="333"/>
      <c r="BB177" s="325"/>
      <c r="BC177" s="360"/>
      <c r="BD177" s="326"/>
    </row>
    <row r="178" spans="1:100">
      <c r="A178" s="348"/>
      <c r="B178" s="329"/>
      <c r="C178" s="345"/>
      <c r="D178" s="28">
        <v>6</v>
      </c>
      <c r="E178" s="340"/>
      <c r="F178" s="343"/>
      <c r="G178" s="128">
        <f>'14'!G177</f>
        <v>5.0990663607117697E-3</v>
      </c>
      <c r="H178" s="270">
        <f>'14'!H177</f>
        <v>3.50065846434525E-4</v>
      </c>
      <c r="I178" s="271">
        <f>'14'!I177</f>
        <v>1.1999088730378299E-3</v>
      </c>
      <c r="J178" s="272">
        <f>'14'!J177</f>
        <v>7.5294411183422707E-5</v>
      </c>
      <c r="K178" s="6"/>
      <c r="L178" s="333"/>
      <c r="M178" s="333"/>
      <c r="N178" s="333"/>
      <c r="O178" s="333"/>
      <c r="P178" s="333"/>
      <c r="Q178" s="333"/>
      <c r="R178" s="333"/>
      <c r="S178" s="333"/>
      <c r="T178" s="333"/>
      <c r="U178" s="333"/>
      <c r="V178" s="333"/>
      <c r="W178" s="333"/>
      <c r="X178" s="333"/>
      <c r="Y178" s="333"/>
      <c r="Z178" s="333"/>
      <c r="AA178" s="363"/>
      <c r="AB178" s="333"/>
      <c r="AC178" s="333"/>
      <c r="AD178" s="333"/>
      <c r="AE178" s="333"/>
      <c r="AF178" s="333"/>
      <c r="AG178" s="333"/>
      <c r="AH178" s="333"/>
      <c r="AI178" s="333"/>
      <c r="AJ178" s="333"/>
      <c r="AK178" s="333"/>
      <c r="AL178" s="333"/>
      <c r="AM178" s="333"/>
      <c r="AN178" s="333"/>
      <c r="AO178" s="333"/>
      <c r="AP178" s="333"/>
      <c r="AQ178" s="333"/>
      <c r="AR178" s="333"/>
      <c r="AS178" s="333"/>
      <c r="AT178" s="333"/>
      <c r="AU178" s="333"/>
      <c r="AV178" s="333"/>
      <c r="AW178" s="333"/>
      <c r="AX178" s="333"/>
      <c r="AY178" s="333"/>
      <c r="AZ178" s="333"/>
      <c r="BA178" s="333"/>
      <c r="BB178" s="325"/>
      <c r="BC178" s="360"/>
      <c r="BD178" s="326"/>
    </row>
    <row r="179" spans="1:100">
      <c r="A179" s="348"/>
      <c r="B179" s="329"/>
      <c r="C179" s="345"/>
      <c r="D179" s="28">
        <v>7</v>
      </c>
      <c r="E179" s="340"/>
      <c r="F179" s="343"/>
      <c r="G179" s="128">
        <f>'14'!G178</f>
        <v>4.9035155142745299E-3</v>
      </c>
      <c r="H179" s="270">
        <f>'14'!H178</f>
        <v>3.2573033744711001E-4</v>
      </c>
      <c r="I179" s="271">
        <f>'14'!I178</f>
        <v>1.0962548125098301E-3</v>
      </c>
      <c r="J179" s="272">
        <f>'14'!J178</f>
        <v>6.6984604013301595E-5</v>
      </c>
      <c r="K179" s="6"/>
      <c r="L179" s="333"/>
      <c r="M179" s="333"/>
      <c r="N179" s="333"/>
      <c r="O179" s="333"/>
      <c r="P179" s="333"/>
      <c r="Q179" s="333"/>
      <c r="R179" s="333"/>
      <c r="S179" s="333"/>
      <c r="T179" s="333"/>
      <c r="U179" s="333"/>
      <c r="V179" s="333"/>
      <c r="W179" s="333"/>
      <c r="X179" s="333"/>
      <c r="Y179" s="333"/>
      <c r="Z179" s="333"/>
      <c r="AA179" s="363"/>
      <c r="AB179" s="333"/>
      <c r="AC179" s="333"/>
      <c r="AD179" s="333"/>
      <c r="AE179" s="333"/>
      <c r="AF179" s="333"/>
      <c r="AG179" s="333"/>
      <c r="AH179" s="333"/>
      <c r="AI179" s="333"/>
      <c r="AJ179" s="333"/>
      <c r="AK179" s="333"/>
      <c r="AL179" s="333"/>
      <c r="AM179" s="333"/>
      <c r="AN179" s="333"/>
      <c r="AO179" s="333"/>
      <c r="AP179" s="333"/>
      <c r="AQ179" s="333"/>
      <c r="AR179" s="333"/>
      <c r="AS179" s="333"/>
      <c r="AT179" s="333"/>
      <c r="AU179" s="333"/>
      <c r="AV179" s="333"/>
      <c r="AW179" s="333"/>
      <c r="AX179" s="333"/>
      <c r="AY179" s="333"/>
      <c r="AZ179" s="333"/>
      <c r="BA179" s="333"/>
      <c r="BB179" s="325"/>
      <c r="BC179" s="360"/>
      <c r="BD179" s="326"/>
    </row>
    <row r="180" spans="1:100">
      <c r="A180" s="348"/>
      <c r="B180" s="329"/>
      <c r="C180" s="345"/>
      <c r="D180" s="28">
        <v>8</v>
      </c>
      <c r="E180" s="340"/>
      <c r="F180" s="343"/>
      <c r="G180" s="128">
        <f>'14'!G179</f>
        <v>5.0990663607117697E-3</v>
      </c>
      <c r="H180" s="270">
        <f>'14'!H179</f>
        <v>3.50065846434525E-4</v>
      </c>
      <c r="I180" s="271">
        <f>'14'!I179</f>
        <v>1.1999088730378299E-3</v>
      </c>
      <c r="J180" s="272">
        <f>'14'!J179</f>
        <v>7.5294411183422707E-5</v>
      </c>
      <c r="K180" s="6"/>
      <c r="L180" s="333"/>
      <c r="M180" s="333"/>
      <c r="N180" s="333"/>
      <c r="O180" s="333"/>
      <c r="P180" s="333"/>
      <c r="Q180" s="333"/>
      <c r="R180" s="333"/>
      <c r="S180" s="333"/>
      <c r="T180" s="333"/>
      <c r="U180" s="333"/>
      <c r="V180" s="333"/>
      <c r="W180" s="333"/>
      <c r="X180" s="333"/>
      <c r="Y180" s="333"/>
      <c r="Z180" s="333"/>
      <c r="AA180" s="363"/>
      <c r="AB180" s="333"/>
      <c r="AC180" s="333"/>
      <c r="AD180" s="333"/>
      <c r="AE180" s="333"/>
      <c r="AF180" s="333"/>
      <c r="AG180" s="333"/>
      <c r="AH180" s="333"/>
      <c r="AI180" s="333"/>
      <c r="AJ180" s="333"/>
      <c r="AK180" s="333"/>
      <c r="AL180" s="333"/>
      <c r="AM180" s="333"/>
      <c r="AN180" s="333"/>
      <c r="AO180" s="333"/>
      <c r="AP180" s="333"/>
      <c r="AQ180" s="333"/>
      <c r="AR180" s="333"/>
      <c r="AS180" s="333"/>
      <c r="AT180" s="333"/>
      <c r="AU180" s="333"/>
      <c r="AV180" s="333"/>
      <c r="AW180" s="333"/>
      <c r="AX180" s="333"/>
      <c r="AY180" s="333"/>
      <c r="AZ180" s="333"/>
      <c r="BA180" s="333"/>
      <c r="BB180" s="325"/>
      <c r="BC180" s="360"/>
      <c r="BD180" s="326"/>
    </row>
    <row r="181" spans="1:100">
      <c r="A181" s="348"/>
      <c r="B181" s="329"/>
      <c r="C181" s="345"/>
      <c r="D181" s="28">
        <v>9</v>
      </c>
      <c r="E181" s="340"/>
      <c r="F181" s="343"/>
      <c r="G181" s="128">
        <f>'14'!G180</f>
        <v>5.7199370009427099E-3</v>
      </c>
      <c r="H181" s="270">
        <f>'14'!H180</f>
        <v>4.3144555834608597E-4</v>
      </c>
      <c r="I181" s="271">
        <f>'14'!I180</f>
        <v>1.5602967028730901E-3</v>
      </c>
      <c r="J181" s="272">
        <f>'14'!J180</f>
        <v>1.05678398439217E-4</v>
      </c>
      <c r="K181" s="6"/>
      <c r="L181" s="333"/>
      <c r="M181" s="333"/>
      <c r="N181" s="333"/>
      <c r="O181" s="333"/>
      <c r="P181" s="333"/>
      <c r="Q181" s="333"/>
      <c r="R181" s="333"/>
      <c r="S181" s="333"/>
      <c r="T181" s="333"/>
      <c r="U181" s="333"/>
      <c r="V181" s="333"/>
      <c r="W181" s="333"/>
      <c r="X181" s="333"/>
      <c r="Y181" s="333"/>
      <c r="Z181" s="333"/>
      <c r="AA181" s="363"/>
      <c r="AB181" s="333"/>
      <c r="AC181" s="333"/>
      <c r="AD181" s="333"/>
      <c r="AE181" s="333"/>
      <c r="AF181" s="333"/>
      <c r="AG181" s="333"/>
      <c r="AH181" s="333"/>
      <c r="AI181" s="333"/>
      <c r="AJ181" s="333"/>
      <c r="AK181" s="333"/>
      <c r="AL181" s="333"/>
      <c r="AM181" s="333"/>
      <c r="AN181" s="333"/>
      <c r="AO181" s="333"/>
      <c r="AP181" s="333"/>
      <c r="AQ181" s="333"/>
      <c r="AR181" s="333"/>
      <c r="AS181" s="333"/>
      <c r="AT181" s="333"/>
      <c r="AU181" s="333"/>
      <c r="AV181" s="333"/>
      <c r="AW181" s="333"/>
      <c r="AX181" s="333"/>
      <c r="AY181" s="333"/>
      <c r="AZ181" s="333"/>
      <c r="BA181" s="333"/>
      <c r="BB181" s="325"/>
      <c r="BC181" s="360"/>
      <c r="BD181" s="326"/>
    </row>
    <row r="182" spans="1:100">
      <c r="A182" s="348"/>
      <c r="B182" s="329"/>
      <c r="C182" s="345"/>
      <c r="D182" s="29">
        <v>10</v>
      </c>
      <c r="E182" s="341"/>
      <c r="F182" s="344"/>
      <c r="G182" s="274">
        <f>'14'!G181</f>
        <v>6.8680955248140198E-3</v>
      </c>
      <c r="H182" s="275">
        <f>'14'!H181</f>
        <v>5.9710004897999003E-4</v>
      </c>
      <c r="I182" s="276">
        <f>'14'!I181</f>
        <v>2.3508161722250202E-3</v>
      </c>
      <c r="J182" s="277">
        <f>'14'!J181</f>
        <v>1.78869604740917E-4</v>
      </c>
      <c r="K182" s="30"/>
      <c r="L182" s="334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64"/>
      <c r="AB182" s="358"/>
      <c r="AC182" s="358"/>
      <c r="AD182" s="358"/>
      <c r="AE182" s="358"/>
      <c r="AF182" s="358"/>
      <c r="AG182" s="358"/>
      <c r="AH182" s="358"/>
      <c r="AI182" s="358"/>
      <c r="AJ182" s="358"/>
      <c r="AK182" s="358"/>
      <c r="AL182" s="358"/>
      <c r="AM182" s="358"/>
      <c r="AN182" s="358"/>
      <c r="AO182" s="358"/>
      <c r="AP182" s="358"/>
      <c r="AQ182" s="358"/>
      <c r="AR182" s="358"/>
      <c r="AS182" s="358"/>
      <c r="AT182" s="358"/>
      <c r="AU182" s="358"/>
      <c r="AV182" s="358"/>
      <c r="AW182" s="358"/>
      <c r="AX182" s="358"/>
      <c r="AY182" s="358"/>
      <c r="AZ182" s="358"/>
      <c r="BA182" s="358"/>
      <c r="BB182" s="325"/>
      <c r="BC182" s="361"/>
      <c r="BD182" s="326"/>
    </row>
    <row r="183" spans="1:100">
      <c r="A183" s="348"/>
      <c r="B183" s="328">
        <v>1</v>
      </c>
      <c r="C183" s="345"/>
      <c r="D183" s="26">
        <v>-9</v>
      </c>
      <c r="E183" s="339">
        <v>6.6532275921296602E-4</v>
      </c>
      <c r="F183" s="342">
        <v>2.7000712915078301E-3</v>
      </c>
      <c r="G183" s="100">
        <f>'14'!G202</f>
        <v>5.8387829076653203E-3</v>
      </c>
      <c r="H183" s="64">
        <f>'14'!H202</f>
        <v>9.3725928351553003E-4</v>
      </c>
      <c r="I183" s="269">
        <f>'14'!I202</f>
        <v>6.5843867117443399E-3</v>
      </c>
      <c r="J183" s="204">
        <f>'14'!J202</f>
        <v>1.0534890386238701E-3</v>
      </c>
      <c r="K183" s="27"/>
      <c r="L183" s="332">
        <f t="shared" ref="L183" si="320">1-SUM(M183:BC202)</f>
        <v>0.65850181688884568</v>
      </c>
      <c r="M183" s="357">
        <f t="shared" ref="M183" si="321">G193+I193</f>
        <v>1.5597164924563752E-2</v>
      </c>
      <c r="N183" s="357">
        <f t="shared" ref="N183" si="322">G200+I200+J193</f>
        <v>1.1395838065941379E-2</v>
      </c>
      <c r="O183" s="357">
        <f t="shared" ref="O183" si="323">G202+I202+H193</f>
        <v>1.2411189206757781E-2</v>
      </c>
      <c r="P183" s="357">
        <f t="shared" ref="P183" si="324">G195+I195+J200</f>
        <v>1.3144891840800546E-2</v>
      </c>
      <c r="Q183" s="357">
        <f t="shared" ref="Q183" si="325">G191+I191</f>
        <v>1.8841943927529012E-2</v>
      </c>
      <c r="R183" s="357">
        <f t="shared" ref="R183" si="326">G197+I197+H200+J202</f>
        <v>1.2022972193359079E-2</v>
      </c>
      <c r="S183" s="357">
        <f t="shared" ref="S183" si="327">G184+I184</f>
        <v>1.390805699763064E-2</v>
      </c>
      <c r="T183" s="357">
        <f t="shared" ref="T183" si="328">G186+I186+J195</f>
        <v>1.8374669207567671E-2</v>
      </c>
      <c r="U183" s="357">
        <f t="shared" ref="U183" si="329">G189+I189+H202</f>
        <v>2.1122175584819412E-2</v>
      </c>
      <c r="V183" s="357">
        <f t="shared" ref="V183" si="330">G198+I198+J191</f>
        <v>1.1911443974018219E-2</v>
      </c>
      <c r="W183" s="357">
        <f t="shared" ref="W183" si="331">G187+I187</f>
        <v>1.8841943927529012E-2</v>
      </c>
      <c r="X183" s="357">
        <f t="shared" ref="X183" si="332">G190+I190+J197+H195</f>
        <v>2.1618821763736293E-2</v>
      </c>
      <c r="Y183" s="357">
        <f t="shared" ref="Y183" si="333">G196+I196</f>
        <v>1.1237017110011731E-2</v>
      </c>
      <c r="Z183" s="357">
        <f t="shared" ref="Z183" si="334">G188+I188+J184</f>
        <v>2.1160131367814208E-2</v>
      </c>
      <c r="AA183" s="362">
        <f t="shared" ref="AA183" si="335">G199+I199+H191</f>
        <v>1.1122122442217509E-2</v>
      </c>
      <c r="AB183" s="357">
        <f t="shared" ref="AB183" si="336">G185+I185+J186</f>
        <v>1.7380694408302783E-2</v>
      </c>
      <c r="AC183" s="357">
        <f t="shared" ref="AC183" si="337">G201+I201</f>
        <v>1.038756581838504E-2</v>
      </c>
      <c r="AD183" s="357">
        <f t="shared" ref="AD183" si="338">G194+I194+J189+H197</f>
        <v>1.6959212958613246E-2</v>
      </c>
      <c r="AE183" s="357">
        <f t="shared" ref="AE183" si="339">G183+I183</f>
        <v>1.242316961940966E-2</v>
      </c>
      <c r="AF183" s="357">
        <f t="shared" ref="AF183" si="340">G192+I192+J198</f>
        <v>1.8042902390334688E-2</v>
      </c>
      <c r="AG183" s="357">
        <f t="shared" ref="AG183" si="341">H184</f>
        <v>1.04909710701137E-3</v>
      </c>
      <c r="AH183" s="357">
        <f t="shared" ref="AH183" si="342">J187</f>
        <v>2.0302288797924201E-3</v>
      </c>
      <c r="AI183" s="357">
        <f t="shared" ref="AI183" si="343">J190+H186</f>
        <v>3.5058420202301903E-3</v>
      </c>
      <c r="AJ183" s="357">
        <f t="shared" ref="AJ183" si="344">F183</f>
        <v>2.7000712915078301E-3</v>
      </c>
      <c r="AK183" s="357">
        <f t="shared" ref="AK183" si="345">J196</f>
        <v>8.9405711671144104E-4</v>
      </c>
      <c r="AL183" s="357">
        <f t="shared" ref="AL183" si="346">H189</f>
        <v>1.51000835006209E-3</v>
      </c>
      <c r="AM183" s="357">
        <f t="shared" ref="AM183" si="347">J188</f>
        <v>2.2061940514334802E-3</v>
      </c>
      <c r="AN183" s="357">
        <f t="shared" ref="AN183" si="348">J199+H198</f>
        <v>1.442543589835204E-3</v>
      </c>
      <c r="AO183" s="357">
        <f t="shared" ref="AO183" si="349">J185</f>
        <v>1.5146229717155799E-3</v>
      </c>
      <c r="AP183" s="357">
        <f t="shared" ref="AP183" si="350">H187</f>
        <v>1.4086306220063001E-3</v>
      </c>
      <c r="AQ183" s="357">
        <f t="shared" ref="AQ183" si="351">J201</f>
        <v>7.8477819536070198E-4</v>
      </c>
      <c r="AR183" s="357">
        <f t="shared" ref="AR183" si="352">H190+J194</f>
        <v>2.7466918962776301E-3</v>
      </c>
      <c r="AS183" s="357">
        <f t="shared" ref="AS183" si="353">J183</f>
        <v>1.0534890386238701E-3</v>
      </c>
      <c r="AT183" s="357">
        <f t="shared" ref="AT183" si="354">H196</f>
        <v>8.46568438916413E-4</v>
      </c>
      <c r="AU183" s="357">
        <f t="shared" ref="AU183" si="355">J192</f>
        <v>1.78352948373903E-3</v>
      </c>
      <c r="AV183" s="357">
        <f t="shared" ref="AV183" si="356">H188</f>
        <v>1.4833448133234799E-3</v>
      </c>
      <c r="AW183" s="357">
        <f t="shared" ref="AW183" si="357">H199</f>
        <v>7.2821342830920995E-4</v>
      </c>
      <c r="AX183" s="357">
        <f t="shared" ref="AX183" si="358">H185</f>
        <v>1.17417209674605E-3</v>
      </c>
      <c r="AY183" s="357">
        <f t="shared" ref="AY183" si="359">E183</f>
        <v>6.6532275921296602E-4</v>
      </c>
      <c r="AZ183" s="357">
        <f t="shared" ref="AZ183" si="360">H201</f>
        <v>7.80844871674034E-4</v>
      </c>
      <c r="BA183" s="357">
        <f t="shared" ref="BA183" si="361">H194</f>
        <v>1.04909710701137E-3</v>
      </c>
      <c r="BB183" s="325">
        <f t="shared" ref="BB183" si="362">H183</f>
        <v>9.3725928351553003E-4</v>
      </c>
      <c r="BC183" s="359">
        <f t="shared" ref="BC183" si="363">H192</f>
        <v>1.2996479687967101E-3</v>
      </c>
      <c r="BD183" s="326">
        <f t="shared" ref="BD183" si="364">SUMPRODUCT($L$1:$BC$1,BF183:CW183)</f>
        <v>4.3677074352355776</v>
      </c>
      <c r="BF183" s="12">
        <f>L183</f>
        <v>0.65850181688884568</v>
      </c>
      <c r="BG183" s="23">
        <f t="shared" ref="BG183:CV183" si="365">M183</f>
        <v>1.5597164924563752E-2</v>
      </c>
      <c r="BH183" s="23">
        <f t="shared" si="365"/>
        <v>1.1395838065941379E-2</v>
      </c>
      <c r="BI183" s="23">
        <f t="shared" si="365"/>
        <v>1.2411189206757781E-2</v>
      </c>
      <c r="BJ183" s="23">
        <f t="shared" si="365"/>
        <v>1.3144891840800546E-2</v>
      </c>
      <c r="BK183" s="23">
        <f t="shared" si="365"/>
        <v>1.8841943927529012E-2</v>
      </c>
      <c r="BL183" s="23">
        <f t="shared" si="365"/>
        <v>1.2022972193359079E-2</v>
      </c>
      <c r="BM183" s="23">
        <f t="shared" si="365"/>
        <v>1.390805699763064E-2</v>
      </c>
      <c r="BN183" s="23">
        <f t="shared" si="365"/>
        <v>1.8374669207567671E-2</v>
      </c>
      <c r="BO183" s="23">
        <f t="shared" si="365"/>
        <v>2.1122175584819412E-2</v>
      </c>
      <c r="BP183" s="23">
        <f t="shared" si="365"/>
        <v>1.1911443974018219E-2</v>
      </c>
      <c r="BQ183" s="23">
        <f t="shared" si="365"/>
        <v>1.8841943927529012E-2</v>
      </c>
      <c r="BR183" s="23">
        <f t="shared" si="365"/>
        <v>2.1618821763736293E-2</v>
      </c>
      <c r="BS183" s="23">
        <f t="shared" si="365"/>
        <v>1.1237017110011731E-2</v>
      </c>
      <c r="BT183" s="23">
        <f t="shared" si="365"/>
        <v>2.1160131367814208E-2</v>
      </c>
      <c r="BU183" s="23">
        <f t="shared" si="365"/>
        <v>1.1122122442217509E-2</v>
      </c>
      <c r="BV183" s="23">
        <f t="shared" si="365"/>
        <v>1.7380694408302783E-2</v>
      </c>
      <c r="BW183" s="23">
        <f t="shared" si="365"/>
        <v>1.038756581838504E-2</v>
      </c>
      <c r="BX183" s="23">
        <f t="shared" si="365"/>
        <v>1.6959212958613246E-2</v>
      </c>
      <c r="BY183" s="23">
        <f t="shared" si="365"/>
        <v>1.242316961940966E-2</v>
      </c>
      <c r="BZ183" s="23">
        <f t="shared" si="365"/>
        <v>1.8042902390334688E-2</v>
      </c>
      <c r="CA183" s="23">
        <f t="shared" si="365"/>
        <v>1.04909710701137E-3</v>
      </c>
      <c r="CB183" s="23">
        <f t="shared" si="365"/>
        <v>2.0302288797924201E-3</v>
      </c>
      <c r="CC183" s="23">
        <f t="shared" si="365"/>
        <v>3.5058420202301903E-3</v>
      </c>
      <c r="CD183" s="23">
        <f t="shared" si="365"/>
        <v>2.7000712915078301E-3</v>
      </c>
      <c r="CE183" s="23">
        <f t="shared" si="365"/>
        <v>8.9405711671144104E-4</v>
      </c>
      <c r="CF183" s="23">
        <f t="shared" si="365"/>
        <v>1.51000835006209E-3</v>
      </c>
      <c r="CG183" s="23">
        <f t="shared" si="365"/>
        <v>2.2061940514334802E-3</v>
      </c>
      <c r="CH183" s="23">
        <f t="shared" si="365"/>
        <v>1.442543589835204E-3</v>
      </c>
      <c r="CI183" s="23">
        <f t="shared" si="365"/>
        <v>1.5146229717155799E-3</v>
      </c>
      <c r="CJ183" s="23">
        <f t="shared" si="365"/>
        <v>1.4086306220063001E-3</v>
      </c>
      <c r="CK183" s="23">
        <f t="shared" si="365"/>
        <v>7.8477819536070198E-4</v>
      </c>
      <c r="CL183" s="23">
        <f t="shared" si="365"/>
        <v>2.7466918962776301E-3</v>
      </c>
      <c r="CM183" s="23">
        <f t="shared" si="365"/>
        <v>1.0534890386238701E-3</v>
      </c>
      <c r="CN183" s="23">
        <f t="shared" si="365"/>
        <v>8.46568438916413E-4</v>
      </c>
      <c r="CO183" s="23">
        <f t="shared" si="365"/>
        <v>1.78352948373903E-3</v>
      </c>
      <c r="CP183" s="23">
        <f t="shared" si="365"/>
        <v>1.4833448133234799E-3</v>
      </c>
      <c r="CQ183" s="23">
        <f t="shared" si="365"/>
        <v>7.2821342830920995E-4</v>
      </c>
      <c r="CR183" s="23">
        <f t="shared" si="365"/>
        <v>1.17417209674605E-3</v>
      </c>
      <c r="CS183" s="23">
        <f t="shared" si="365"/>
        <v>6.6532275921296602E-4</v>
      </c>
      <c r="CT183" s="23">
        <f t="shared" si="365"/>
        <v>7.80844871674034E-4</v>
      </c>
      <c r="CU183" s="23">
        <f t="shared" si="365"/>
        <v>1.04909710701137E-3</v>
      </c>
      <c r="CV183" s="24">
        <f t="shared" si="365"/>
        <v>9.3725928351553003E-4</v>
      </c>
    </row>
    <row r="184" spans="1:100">
      <c r="A184" s="348"/>
      <c r="B184" s="329"/>
      <c r="C184" s="345"/>
      <c r="D184" s="28">
        <v>-8</v>
      </c>
      <c r="E184" s="340"/>
      <c r="F184" s="343"/>
      <c r="G184" s="128">
        <f>'14'!G183</f>
        <v>6.2751438915571696E-3</v>
      </c>
      <c r="H184" s="270">
        <f>'14'!H183</f>
        <v>1.04909710701137E-3</v>
      </c>
      <c r="I184" s="271">
        <f>'14'!I183</f>
        <v>7.6329131060734702E-3</v>
      </c>
      <c r="J184" s="272">
        <f>'14'!J183</f>
        <v>1.26334708295415E-3</v>
      </c>
      <c r="K184" s="6"/>
      <c r="L184" s="333"/>
      <c r="M184" s="333"/>
      <c r="N184" s="333"/>
      <c r="O184" s="333"/>
      <c r="P184" s="333"/>
      <c r="Q184" s="333"/>
      <c r="R184" s="333"/>
      <c r="S184" s="333"/>
      <c r="T184" s="333"/>
      <c r="U184" s="333"/>
      <c r="V184" s="333"/>
      <c r="W184" s="333"/>
      <c r="X184" s="333"/>
      <c r="Y184" s="333"/>
      <c r="Z184" s="333"/>
      <c r="AA184" s="363"/>
      <c r="AB184" s="333"/>
      <c r="AC184" s="333"/>
      <c r="AD184" s="333"/>
      <c r="AE184" s="333"/>
      <c r="AF184" s="333"/>
      <c r="AG184" s="333"/>
      <c r="AH184" s="333"/>
      <c r="AI184" s="333"/>
      <c r="AJ184" s="333"/>
      <c r="AK184" s="333"/>
      <c r="AL184" s="333"/>
      <c r="AM184" s="333"/>
      <c r="AN184" s="333"/>
      <c r="AO184" s="333"/>
      <c r="AP184" s="333"/>
      <c r="AQ184" s="333"/>
      <c r="AR184" s="333"/>
      <c r="AS184" s="333"/>
      <c r="AT184" s="333"/>
      <c r="AU184" s="333"/>
      <c r="AV184" s="333"/>
      <c r="AW184" s="333"/>
      <c r="AX184" s="333"/>
      <c r="AY184" s="333"/>
      <c r="AZ184" s="333"/>
      <c r="BA184" s="333"/>
      <c r="BB184" s="325"/>
      <c r="BC184" s="360"/>
      <c r="BD184" s="326"/>
    </row>
    <row r="185" spans="1:100">
      <c r="A185" s="348"/>
      <c r="B185" s="329"/>
      <c r="C185" s="345"/>
      <c r="D185" s="28">
        <v>-7</v>
      </c>
      <c r="E185" s="340"/>
      <c r="F185" s="343"/>
      <c r="G185" s="128">
        <f>'14'!G184</f>
        <v>6.7477111974662404E-3</v>
      </c>
      <c r="H185" s="270">
        <f>'14'!H184</f>
        <v>1.17417209674605E-3</v>
      </c>
      <c r="I185" s="271">
        <f>'14'!I184</f>
        <v>8.8494537270975109E-3</v>
      </c>
      <c r="J185" s="272">
        <f>'14'!J184</f>
        <v>1.5146229717155799E-3</v>
      </c>
      <c r="K185" s="6"/>
      <c r="L185" s="333"/>
      <c r="M185" s="333"/>
      <c r="N185" s="333"/>
      <c r="O185" s="333"/>
      <c r="P185" s="333"/>
      <c r="Q185" s="333"/>
      <c r="R185" s="333"/>
      <c r="S185" s="333"/>
      <c r="T185" s="333"/>
      <c r="U185" s="333"/>
      <c r="V185" s="333"/>
      <c r="W185" s="333"/>
      <c r="X185" s="333"/>
      <c r="Y185" s="333"/>
      <c r="Z185" s="333"/>
      <c r="AA185" s="363"/>
      <c r="AB185" s="333"/>
      <c r="AC185" s="333"/>
      <c r="AD185" s="333"/>
      <c r="AE185" s="333"/>
      <c r="AF185" s="333"/>
      <c r="AG185" s="333"/>
      <c r="AH185" s="333"/>
      <c r="AI185" s="333"/>
      <c r="AJ185" s="333"/>
      <c r="AK185" s="333"/>
      <c r="AL185" s="333"/>
      <c r="AM185" s="333"/>
      <c r="AN185" s="333"/>
      <c r="AO185" s="333"/>
      <c r="AP185" s="333"/>
      <c r="AQ185" s="333"/>
      <c r="AR185" s="333"/>
      <c r="AS185" s="333"/>
      <c r="AT185" s="333"/>
      <c r="AU185" s="333"/>
      <c r="AV185" s="333"/>
      <c r="AW185" s="333"/>
      <c r="AX185" s="333"/>
      <c r="AY185" s="333"/>
      <c r="AZ185" s="333"/>
      <c r="BA185" s="333"/>
      <c r="BB185" s="325"/>
      <c r="BC185" s="360"/>
      <c r="BD185" s="326"/>
    </row>
    <row r="186" spans="1:100">
      <c r="A186" s="348"/>
      <c r="B186" s="329"/>
      <c r="C186" s="345"/>
      <c r="D186" s="28">
        <v>-6</v>
      </c>
      <c r="E186" s="340"/>
      <c r="F186" s="343"/>
      <c r="G186" s="128">
        <f>'14'!G185</f>
        <v>7.2077316976618001E-3</v>
      </c>
      <c r="H186" s="270">
        <f>'14'!H185</f>
        <v>1.2996479687967101E-3</v>
      </c>
      <c r="I186" s="271">
        <f>'14'!I185</f>
        <v>1.0113448471282E-2</v>
      </c>
      <c r="J186" s="272">
        <f>'14'!J185</f>
        <v>1.78352948373903E-3</v>
      </c>
      <c r="K186" s="6"/>
      <c r="L186" s="333"/>
      <c r="M186" s="333"/>
      <c r="N186" s="333"/>
      <c r="O186" s="333"/>
      <c r="P186" s="333"/>
      <c r="Q186" s="333"/>
      <c r="R186" s="333"/>
      <c r="S186" s="333"/>
      <c r="T186" s="333"/>
      <c r="U186" s="333"/>
      <c r="V186" s="333"/>
      <c r="W186" s="333"/>
      <c r="X186" s="333"/>
      <c r="Y186" s="333"/>
      <c r="Z186" s="333"/>
      <c r="AA186" s="363"/>
      <c r="AB186" s="333"/>
      <c r="AC186" s="333"/>
      <c r="AD186" s="333"/>
      <c r="AE186" s="333"/>
      <c r="AF186" s="333"/>
      <c r="AG186" s="333"/>
      <c r="AH186" s="333"/>
      <c r="AI186" s="333"/>
      <c r="AJ186" s="333"/>
      <c r="AK186" s="333"/>
      <c r="AL186" s="333"/>
      <c r="AM186" s="333"/>
      <c r="AN186" s="333"/>
      <c r="AO186" s="333"/>
      <c r="AP186" s="333"/>
      <c r="AQ186" s="333"/>
      <c r="AR186" s="333"/>
      <c r="AS186" s="333"/>
      <c r="AT186" s="333"/>
      <c r="AU186" s="333"/>
      <c r="AV186" s="333"/>
      <c r="AW186" s="333"/>
      <c r="AX186" s="333"/>
      <c r="AY186" s="333"/>
      <c r="AZ186" s="333"/>
      <c r="BA186" s="333"/>
      <c r="BB186" s="325"/>
      <c r="BC186" s="360"/>
      <c r="BD186" s="326"/>
    </row>
    <row r="187" spans="1:100">
      <c r="A187" s="348"/>
      <c r="B187" s="329"/>
      <c r="C187" s="345"/>
      <c r="D187" s="28">
        <v>-5</v>
      </c>
      <c r="E187" s="340"/>
      <c r="F187" s="343"/>
      <c r="G187" s="128">
        <f>'14'!G186</f>
        <v>7.5973190493578103E-3</v>
      </c>
      <c r="H187" s="270">
        <f>'14'!H186</f>
        <v>1.4086306220063001E-3</v>
      </c>
      <c r="I187" s="271">
        <f>'14'!I186</f>
        <v>1.1244624878171201E-2</v>
      </c>
      <c r="J187" s="272">
        <f>'14'!J186</f>
        <v>2.0302288797924201E-3</v>
      </c>
      <c r="K187" s="6"/>
      <c r="L187" s="333"/>
      <c r="M187" s="333"/>
      <c r="N187" s="333"/>
      <c r="O187" s="333"/>
      <c r="P187" s="333"/>
      <c r="Q187" s="333"/>
      <c r="R187" s="333"/>
      <c r="S187" s="333"/>
      <c r="T187" s="333"/>
      <c r="U187" s="333"/>
      <c r="V187" s="333"/>
      <c r="W187" s="333"/>
      <c r="X187" s="333"/>
      <c r="Y187" s="333"/>
      <c r="Z187" s="333"/>
      <c r="AA187" s="363"/>
      <c r="AB187" s="333"/>
      <c r="AC187" s="333"/>
      <c r="AD187" s="333"/>
      <c r="AE187" s="333"/>
      <c r="AF187" s="333"/>
      <c r="AG187" s="333"/>
      <c r="AH187" s="333"/>
      <c r="AI187" s="333"/>
      <c r="AJ187" s="333"/>
      <c r="AK187" s="333"/>
      <c r="AL187" s="333"/>
      <c r="AM187" s="333"/>
      <c r="AN187" s="333"/>
      <c r="AO187" s="333"/>
      <c r="AP187" s="333"/>
      <c r="AQ187" s="333"/>
      <c r="AR187" s="333"/>
      <c r="AS187" s="333"/>
      <c r="AT187" s="333"/>
      <c r="AU187" s="333"/>
      <c r="AV187" s="333"/>
      <c r="AW187" s="333"/>
      <c r="AX187" s="333"/>
      <c r="AY187" s="333"/>
      <c r="AZ187" s="333"/>
      <c r="BA187" s="333"/>
      <c r="BB187" s="325"/>
      <c r="BC187" s="360"/>
      <c r="BD187" s="326"/>
    </row>
    <row r="188" spans="1:100">
      <c r="A188" s="348"/>
      <c r="B188" s="329"/>
      <c r="C188" s="345"/>
      <c r="D188" s="28">
        <v>-4</v>
      </c>
      <c r="E188" s="340"/>
      <c r="F188" s="343"/>
      <c r="G188" s="128">
        <f>'14'!G187</f>
        <v>7.8596005704895597E-3</v>
      </c>
      <c r="H188" s="270">
        <f>'14'!H187</f>
        <v>1.4833448133234799E-3</v>
      </c>
      <c r="I188" s="271">
        <f>'14'!I187</f>
        <v>1.20371837143705E-2</v>
      </c>
      <c r="J188" s="272">
        <f>'14'!J187</f>
        <v>2.2061940514334802E-3</v>
      </c>
      <c r="K188" s="6"/>
      <c r="L188" s="333"/>
      <c r="M188" s="333"/>
      <c r="N188" s="333"/>
      <c r="O188" s="333"/>
      <c r="P188" s="333"/>
      <c r="Q188" s="333"/>
      <c r="R188" s="333"/>
      <c r="S188" s="333"/>
      <c r="T188" s="333"/>
      <c r="U188" s="333"/>
      <c r="V188" s="333"/>
      <c r="W188" s="333"/>
      <c r="X188" s="333"/>
      <c r="Y188" s="333"/>
      <c r="Z188" s="333"/>
      <c r="AA188" s="363"/>
      <c r="AB188" s="333"/>
      <c r="AC188" s="333"/>
      <c r="AD188" s="333"/>
      <c r="AE188" s="333"/>
      <c r="AF188" s="333"/>
      <c r="AG188" s="333"/>
      <c r="AH188" s="333"/>
      <c r="AI188" s="333"/>
      <c r="AJ188" s="333"/>
      <c r="AK188" s="333"/>
      <c r="AL188" s="333"/>
      <c r="AM188" s="333"/>
      <c r="AN188" s="333"/>
      <c r="AO188" s="333"/>
      <c r="AP188" s="333"/>
      <c r="AQ188" s="333"/>
      <c r="AR188" s="333"/>
      <c r="AS188" s="333"/>
      <c r="AT188" s="333"/>
      <c r="AU188" s="333"/>
      <c r="AV188" s="333"/>
      <c r="AW188" s="333"/>
      <c r="AX188" s="333"/>
      <c r="AY188" s="333"/>
      <c r="AZ188" s="333"/>
      <c r="BA188" s="333"/>
      <c r="BB188" s="325"/>
      <c r="BC188" s="360"/>
      <c r="BD188" s="326"/>
    </row>
    <row r="189" spans="1:100">
      <c r="A189" s="348"/>
      <c r="B189" s="329"/>
      <c r="C189" s="345"/>
      <c r="D189" s="28">
        <v>-3</v>
      </c>
      <c r="E189" s="340"/>
      <c r="F189" s="343"/>
      <c r="G189" s="128">
        <f>'14'!G188</f>
        <v>7.9523190411482994E-3</v>
      </c>
      <c r="H189" s="270">
        <f>'14'!H188</f>
        <v>1.51000835006209E-3</v>
      </c>
      <c r="I189" s="271">
        <f>'14'!I188</f>
        <v>1.23232881047547E-2</v>
      </c>
      <c r="J189" s="272">
        <f>'14'!J188</f>
        <v>2.2703110893085702E-3</v>
      </c>
      <c r="K189" s="6"/>
      <c r="L189" s="333"/>
      <c r="M189" s="333"/>
      <c r="N189" s="333"/>
      <c r="O189" s="333"/>
      <c r="P189" s="333"/>
      <c r="Q189" s="333"/>
      <c r="R189" s="333"/>
      <c r="S189" s="333"/>
      <c r="T189" s="333"/>
      <c r="U189" s="333"/>
      <c r="V189" s="333"/>
      <c r="W189" s="333"/>
      <c r="X189" s="333"/>
      <c r="Y189" s="333"/>
      <c r="Z189" s="333"/>
      <c r="AA189" s="363"/>
      <c r="AB189" s="333"/>
      <c r="AC189" s="333"/>
      <c r="AD189" s="333"/>
      <c r="AE189" s="333"/>
      <c r="AF189" s="333"/>
      <c r="AG189" s="333"/>
      <c r="AH189" s="333"/>
      <c r="AI189" s="333"/>
      <c r="AJ189" s="333"/>
      <c r="AK189" s="333"/>
      <c r="AL189" s="333"/>
      <c r="AM189" s="333"/>
      <c r="AN189" s="333"/>
      <c r="AO189" s="333"/>
      <c r="AP189" s="333"/>
      <c r="AQ189" s="333"/>
      <c r="AR189" s="333"/>
      <c r="AS189" s="333"/>
      <c r="AT189" s="333"/>
      <c r="AU189" s="333"/>
      <c r="AV189" s="333"/>
      <c r="AW189" s="333"/>
      <c r="AX189" s="333"/>
      <c r="AY189" s="333"/>
      <c r="AZ189" s="333"/>
      <c r="BA189" s="333"/>
      <c r="BB189" s="325"/>
      <c r="BC189" s="360"/>
      <c r="BD189" s="326"/>
    </row>
    <row r="190" spans="1:100">
      <c r="A190" s="348"/>
      <c r="B190" s="329"/>
      <c r="C190" s="345"/>
      <c r="D190" s="28">
        <v>-2</v>
      </c>
      <c r="E190" s="340"/>
      <c r="F190" s="343"/>
      <c r="G190" s="128">
        <f>'14'!G189</f>
        <v>7.8596005704895597E-3</v>
      </c>
      <c r="H190" s="270">
        <f>'14'!H189</f>
        <v>1.4833448133234799E-3</v>
      </c>
      <c r="I190" s="271">
        <f>'14'!I189</f>
        <v>1.20371837143705E-2</v>
      </c>
      <c r="J190" s="272">
        <f>'14'!J189</f>
        <v>2.2061940514334802E-3</v>
      </c>
      <c r="K190" s="6"/>
      <c r="L190" s="333"/>
      <c r="M190" s="333"/>
      <c r="N190" s="333"/>
      <c r="O190" s="333"/>
      <c r="P190" s="333"/>
      <c r="Q190" s="333"/>
      <c r="R190" s="333"/>
      <c r="S190" s="333"/>
      <c r="T190" s="333"/>
      <c r="U190" s="333"/>
      <c r="V190" s="333"/>
      <c r="W190" s="333"/>
      <c r="X190" s="333"/>
      <c r="Y190" s="333"/>
      <c r="Z190" s="333"/>
      <c r="AA190" s="363"/>
      <c r="AB190" s="333"/>
      <c r="AC190" s="333"/>
      <c r="AD190" s="333"/>
      <c r="AE190" s="333"/>
      <c r="AF190" s="333"/>
      <c r="AG190" s="333"/>
      <c r="AH190" s="333"/>
      <c r="AI190" s="333"/>
      <c r="AJ190" s="333"/>
      <c r="AK190" s="333"/>
      <c r="AL190" s="333"/>
      <c r="AM190" s="333"/>
      <c r="AN190" s="333"/>
      <c r="AO190" s="333"/>
      <c r="AP190" s="333"/>
      <c r="AQ190" s="333"/>
      <c r="AR190" s="333"/>
      <c r="AS190" s="333"/>
      <c r="AT190" s="333"/>
      <c r="AU190" s="333"/>
      <c r="AV190" s="333"/>
      <c r="AW190" s="333"/>
      <c r="AX190" s="333"/>
      <c r="AY190" s="333"/>
      <c r="AZ190" s="333"/>
      <c r="BA190" s="333"/>
      <c r="BB190" s="325"/>
      <c r="BC190" s="360"/>
      <c r="BD190" s="326"/>
    </row>
    <row r="191" spans="1:100">
      <c r="A191" s="348"/>
      <c r="B191" s="329"/>
      <c r="C191" s="345"/>
      <c r="D191" s="28">
        <v>-1</v>
      </c>
      <c r="E191" s="340"/>
      <c r="F191" s="343"/>
      <c r="G191" s="128">
        <f>'14'!G190</f>
        <v>7.5973190493578103E-3</v>
      </c>
      <c r="H191" s="270">
        <f>'14'!H190</f>
        <v>1.4086306220063001E-3</v>
      </c>
      <c r="I191" s="271">
        <f>'14'!I190</f>
        <v>1.1244624878171201E-2</v>
      </c>
      <c r="J191" s="272">
        <f>'14'!J190</f>
        <v>2.0302288797924201E-3</v>
      </c>
      <c r="K191" s="6"/>
      <c r="L191" s="333"/>
      <c r="M191" s="333"/>
      <c r="N191" s="333"/>
      <c r="O191" s="333"/>
      <c r="P191" s="333"/>
      <c r="Q191" s="333"/>
      <c r="R191" s="333"/>
      <c r="S191" s="333"/>
      <c r="T191" s="333"/>
      <c r="U191" s="333"/>
      <c r="V191" s="333"/>
      <c r="W191" s="333"/>
      <c r="X191" s="333"/>
      <c r="Y191" s="333"/>
      <c r="Z191" s="333"/>
      <c r="AA191" s="363"/>
      <c r="AB191" s="333"/>
      <c r="AC191" s="333"/>
      <c r="AD191" s="333"/>
      <c r="AE191" s="333"/>
      <c r="AF191" s="333"/>
      <c r="AG191" s="333"/>
      <c r="AH191" s="333"/>
      <c r="AI191" s="333"/>
      <c r="AJ191" s="333"/>
      <c r="AK191" s="333"/>
      <c r="AL191" s="333"/>
      <c r="AM191" s="333"/>
      <c r="AN191" s="333"/>
      <c r="AO191" s="333"/>
      <c r="AP191" s="333"/>
      <c r="AQ191" s="333"/>
      <c r="AR191" s="333"/>
      <c r="AS191" s="333"/>
      <c r="AT191" s="333"/>
      <c r="AU191" s="333"/>
      <c r="AV191" s="333"/>
      <c r="AW191" s="333"/>
      <c r="AX191" s="333"/>
      <c r="AY191" s="333"/>
      <c r="AZ191" s="333"/>
      <c r="BA191" s="333"/>
      <c r="BB191" s="325"/>
      <c r="BC191" s="360"/>
      <c r="BD191" s="326"/>
    </row>
    <row r="192" spans="1:100">
      <c r="A192" s="348"/>
      <c r="B192" s="329"/>
      <c r="C192" s="345"/>
      <c r="D192" s="28">
        <v>0</v>
      </c>
      <c r="E192" s="340"/>
      <c r="F192" s="343"/>
      <c r="G192" s="128">
        <f>'14'!G191</f>
        <v>7.2077316976618001E-3</v>
      </c>
      <c r="H192" s="270">
        <f>'14'!H191</f>
        <v>1.2996479687967101E-3</v>
      </c>
      <c r="I192" s="271">
        <f>'14'!I191</f>
        <v>1.0113448471282E-2</v>
      </c>
      <c r="J192" s="272">
        <f>'14'!J191</f>
        <v>1.78352948373903E-3</v>
      </c>
      <c r="K192" s="6"/>
      <c r="L192" s="333"/>
      <c r="M192" s="333"/>
      <c r="N192" s="333"/>
      <c r="O192" s="333"/>
      <c r="P192" s="333"/>
      <c r="Q192" s="333"/>
      <c r="R192" s="333"/>
      <c r="S192" s="333"/>
      <c r="T192" s="333"/>
      <c r="U192" s="333"/>
      <c r="V192" s="333"/>
      <c r="W192" s="333"/>
      <c r="X192" s="333"/>
      <c r="Y192" s="333"/>
      <c r="Z192" s="333"/>
      <c r="AA192" s="363"/>
      <c r="AB192" s="333"/>
      <c r="AC192" s="333"/>
      <c r="AD192" s="333"/>
      <c r="AE192" s="333"/>
      <c r="AF192" s="333"/>
      <c r="AG192" s="333"/>
      <c r="AH192" s="333"/>
      <c r="AI192" s="333"/>
      <c r="AJ192" s="333"/>
      <c r="AK192" s="333"/>
      <c r="AL192" s="333"/>
      <c r="AM192" s="333"/>
      <c r="AN192" s="333"/>
      <c r="AO192" s="333"/>
      <c r="AP192" s="333"/>
      <c r="AQ192" s="333"/>
      <c r="AR192" s="333"/>
      <c r="AS192" s="333"/>
      <c r="AT192" s="333"/>
      <c r="AU192" s="333"/>
      <c r="AV192" s="333"/>
      <c r="AW192" s="333"/>
      <c r="AX192" s="333"/>
      <c r="AY192" s="333"/>
      <c r="AZ192" s="333"/>
      <c r="BA192" s="333"/>
      <c r="BB192" s="325"/>
      <c r="BC192" s="360"/>
      <c r="BD192" s="326"/>
    </row>
    <row r="193" spans="1:100">
      <c r="A193" s="348"/>
      <c r="B193" s="329"/>
      <c r="C193" s="345"/>
      <c r="D193" s="28">
        <v>1</v>
      </c>
      <c r="E193" s="340"/>
      <c r="F193" s="343"/>
      <c r="G193" s="128">
        <f>'14'!G192</f>
        <v>6.7477111974662404E-3</v>
      </c>
      <c r="H193" s="270">
        <f>'14'!H192</f>
        <v>1.17417209674605E-3</v>
      </c>
      <c r="I193" s="271">
        <f>'14'!I192</f>
        <v>8.8494537270975109E-3</v>
      </c>
      <c r="J193" s="272">
        <f>'14'!J192</f>
        <v>1.5146229717155799E-3</v>
      </c>
      <c r="K193" s="6"/>
      <c r="L193" s="333"/>
      <c r="M193" s="333"/>
      <c r="N193" s="333"/>
      <c r="O193" s="333"/>
      <c r="P193" s="333"/>
      <c r="Q193" s="333"/>
      <c r="R193" s="333"/>
      <c r="S193" s="333"/>
      <c r="T193" s="333"/>
      <c r="U193" s="333"/>
      <c r="V193" s="333"/>
      <c r="W193" s="333"/>
      <c r="X193" s="333"/>
      <c r="Y193" s="333"/>
      <c r="Z193" s="333"/>
      <c r="AA193" s="36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333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25"/>
      <c r="BC193" s="360"/>
      <c r="BD193" s="326"/>
    </row>
    <row r="194" spans="1:100">
      <c r="A194" s="348"/>
      <c r="B194" s="329"/>
      <c r="C194" s="345"/>
      <c r="D194" s="28">
        <v>2</v>
      </c>
      <c r="E194" s="340"/>
      <c r="F194" s="343"/>
      <c r="G194" s="128">
        <f>'14'!G193</f>
        <v>6.2751438915571696E-3</v>
      </c>
      <c r="H194" s="270">
        <f>'14'!H193</f>
        <v>1.04909710701137E-3</v>
      </c>
      <c r="I194" s="271">
        <f>'14'!I193</f>
        <v>7.6329131060734702E-3</v>
      </c>
      <c r="J194" s="272">
        <f>'14'!J193</f>
        <v>1.26334708295415E-3</v>
      </c>
      <c r="K194" s="6"/>
      <c r="L194" s="333"/>
      <c r="M194" s="333"/>
      <c r="N194" s="333"/>
      <c r="O194" s="333"/>
      <c r="P194" s="333"/>
      <c r="Q194" s="333"/>
      <c r="R194" s="333"/>
      <c r="S194" s="333"/>
      <c r="T194" s="333"/>
      <c r="U194" s="333"/>
      <c r="V194" s="333"/>
      <c r="W194" s="333"/>
      <c r="X194" s="333"/>
      <c r="Y194" s="333"/>
      <c r="Z194" s="333"/>
      <c r="AA194" s="363"/>
      <c r="AB194" s="333"/>
      <c r="AC194" s="333"/>
      <c r="AD194" s="333"/>
      <c r="AE194" s="333"/>
      <c r="AF194" s="333"/>
      <c r="AG194" s="333"/>
      <c r="AH194" s="333"/>
      <c r="AI194" s="333"/>
      <c r="AJ194" s="333"/>
      <c r="AK194" s="333"/>
      <c r="AL194" s="333"/>
      <c r="AM194" s="333"/>
      <c r="AN194" s="333"/>
      <c r="AO194" s="333"/>
      <c r="AP194" s="333"/>
      <c r="AQ194" s="333"/>
      <c r="AR194" s="333"/>
      <c r="AS194" s="333"/>
      <c r="AT194" s="333"/>
      <c r="AU194" s="333"/>
      <c r="AV194" s="333"/>
      <c r="AW194" s="333"/>
      <c r="AX194" s="333"/>
      <c r="AY194" s="333"/>
      <c r="AZ194" s="333"/>
      <c r="BA194" s="333"/>
      <c r="BB194" s="325"/>
      <c r="BC194" s="360"/>
      <c r="BD194" s="326"/>
    </row>
    <row r="195" spans="1:100">
      <c r="A195" s="348"/>
      <c r="B195" s="329"/>
      <c r="C195" s="345"/>
      <c r="D195" s="28">
        <v>3</v>
      </c>
      <c r="E195" s="340"/>
      <c r="F195" s="343"/>
      <c r="G195" s="128">
        <f>'14'!G194</f>
        <v>5.8387829076653203E-3</v>
      </c>
      <c r="H195" s="270">
        <f>'14'!H194</f>
        <v>9.3725928351553003E-4</v>
      </c>
      <c r="I195" s="271">
        <f>'14'!I194</f>
        <v>6.5843867117443399E-3</v>
      </c>
      <c r="J195" s="272">
        <f>'14'!J194</f>
        <v>1.0534890386238701E-3</v>
      </c>
      <c r="K195" s="6"/>
      <c r="L195" s="333"/>
      <c r="M195" s="333"/>
      <c r="N195" s="333"/>
      <c r="O195" s="333"/>
      <c r="P195" s="333"/>
      <c r="Q195" s="333"/>
      <c r="R195" s="333"/>
      <c r="S195" s="333"/>
      <c r="T195" s="333"/>
      <c r="U195" s="333"/>
      <c r="V195" s="333"/>
      <c r="W195" s="333"/>
      <c r="X195" s="333"/>
      <c r="Y195" s="333"/>
      <c r="Z195" s="333"/>
      <c r="AA195" s="363"/>
      <c r="AB195" s="333"/>
      <c r="AC195" s="333"/>
      <c r="AD195" s="333"/>
      <c r="AE195" s="333"/>
      <c r="AF195" s="333"/>
      <c r="AG195" s="333"/>
      <c r="AH195" s="333"/>
      <c r="AI195" s="333"/>
      <c r="AJ195" s="333"/>
      <c r="AK195" s="333"/>
      <c r="AL195" s="333"/>
      <c r="AM195" s="333"/>
      <c r="AN195" s="333"/>
      <c r="AO195" s="333"/>
      <c r="AP195" s="333"/>
      <c r="AQ195" s="333"/>
      <c r="AR195" s="333"/>
      <c r="AS195" s="333"/>
      <c r="AT195" s="333"/>
      <c r="AU195" s="333"/>
      <c r="AV195" s="333"/>
      <c r="AW195" s="333"/>
      <c r="AX195" s="333"/>
      <c r="AY195" s="333"/>
      <c r="AZ195" s="333"/>
      <c r="BA195" s="333"/>
      <c r="BB195" s="325"/>
      <c r="BC195" s="360"/>
      <c r="BD195" s="326"/>
    </row>
    <row r="196" spans="1:100">
      <c r="A196" s="348"/>
      <c r="B196" s="329"/>
      <c r="C196" s="345"/>
      <c r="D196" s="28">
        <v>4</v>
      </c>
      <c r="E196" s="340"/>
      <c r="F196" s="343"/>
      <c r="G196" s="128">
        <f>'14'!G195</f>
        <v>5.4737690078471299E-3</v>
      </c>
      <c r="H196" s="270">
        <f>'14'!H195</f>
        <v>8.46568438916413E-4</v>
      </c>
      <c r="I196" s="271">
        <f>'14'!I195</f>
        <v>5.7632481021646E-3</v>
      </c>
      <c r="J196" s="272">
        <f>'14'!J195</f>
        <v>8.9405711671144104E-4</v>
      </c>
      <c r="K196" s="6"/>
      <c r="L196" s="333"/>
      <c r="M196" s="333"/>
      <c r="N196" s="333"/>
      <c r="O196" s="333"/>
      <c r="P196" s="333"/>
      <c r="Q196" s="333"/>
      <c r="R196" s="333"/>
      <c r="S196" s="333"/>
      <c r="T196" s="333"/>
      <c r="U196" s="333"/>
      <c r="V196" s="333"/>
      <c r="W196" s="333"/>
      <c r="X196" s="333"/>
      <c r="Y196" s="333"/>
      <c r="Z196" s="333"/>
      <c r="AA196" s="363"/>
      <c r="AB196" s="333"/>
      <c r="AC196" s="333"/>
      <c r="AD196" s="333"/>
      <c r="AE196" s="333"/>
      <c r="AF196" s="333"/>
      <c r="AG196" s="333"/>
      <c r="AH196" s="333"/>
      <c r="AI196" s="333"/>
      <c r="AJ196" s="333"/>
      <c r="AK196" s="333"/>
      <c r="AL196" s="333"/>
      <c r="AM196" s="333"/>
      <c r="AN196" s="333"/>
      <c r="AO196" s="333"/>
      <c r="AP196" s="333"/>
      <c r="AQ196" s="333"/>
      <c r="AR196" s="333"/>
      <c r="AS196" s="333"/>
      <c r="AT196" s="333"/>
      <c r="AU196" s="333"/>
      <c r="AV196" s="333"/>
      <c r="AW196" s="333"/>
      <c r="AX196" s="333"/>
      <c r="AY196" s="333"/>
      <c r="AZ196" s="333"/>
      <c r="BA196" s="333"/>
      <c r="BB196" s="325"/>
      <c r="BC196" s="360"/>
      <c r="BD196" s="326"/>
    </row>
    <row r="197" spans="1:100">
      <c r="A197" s="348"/>
      <c r="B197" s="329"/>
      <c r="C197" s="345"/>
      <c r="D197" s="28">
        <v>5</v>
      </c>
      <c r="E197" s="340"/>
      <c r="F197" s="343"/>
      <c r="G197" s="128">
        <f>'14'!G196</f>
        <v>5.2020602136469002E-3</v>
      </c>
      <c r="H197" s="270">
        <f>'14'!H196</f>
        <v>7.80844871674034E-4</v>
      </c>
      <c r="I197" s="271">
        <f>'14'!I196</f>
        <v>5.1855056047381397E-3</v>
      </c>
      <c r="J197" s="272">
        <f>'14'!J196</f>
        <v>7.8477819536070198E-4</v>
      </c>
      <c r="K197" s="6"/>
      <c r="L197" s="333"/>
      <c r="M197" s="333"/>
      <c r="N197" s="333"/>
      <c r="O197" s="333"/>
      <c r="P197" s="333"/>
      <c r="Q197" s="333"/>
      <c r="R197" s="333"/>
      <c r="S197" s="333"/>
      <c r="T197" s="333"/>
      <c r="U197" s="333"/>
      <c r="V197" s="333"/>
      <c r="W197" s="333"/>
      <c r="X197" s="333"/>
      <c r="Y197" s="333"/>
      <c r="Z197" s="333"/>
      <c r="AA197" s="363"/>
      <c r="AB197" s="333"/>
      <c r="AC197" s="333"/>
      <c r="AD197" s="333"/>
      <c r="AE197" s="333"/>
      <c r="AF197" s="333"/>
      <c r="AG197" s="333"/>
      <c r="AH197" s="333"/>
      <c r="AI197" s="333"/>
      <c r="AJ197" s="333"/>
      <c r="AK197" s="333"/>
      <c r="AL197" s="333"/>
      <c r="AM197" s="333"/>
      <c r="AN197" s="333"/>
      <c r="AO197" s="333"/>
      <c r="AP197" s="333"/>
      <c r="AQ197" s="333"/>
      <c r="AR197" s="333"/>
      <c r="AS197" s="333"/>
      <c r="AT197" s="333"/>
      <c r="AU197" s="333"/>
      <c r="AV197" s="333"/>
      <c r="AW197" s="333"/>
      <c r="AX197" s="333"/>
      <c r="AY197" s="333"/>
      <c r="AZ197" s="333"/>
      <c r="BA197" s="333"/>
      <c r="BB197" s="325"/>
      <c r="BC197" s="360"/>
      <c r="BD197" s="326"/>
    </row>
    <row r="198" spans="1:100">
      <c r="A198" s="348"/>
      <c r="B198" s="329"/>
      <c r="C198" s="345"/>
      <c r="D198" s="28">
        <v>6</v>
      </c>
      <c r="E198" s="340"/>
      <c r="F198" s="343"/>
      <c r="G198" s="128">
        <f>'14'!G197</f>
        <v>5.0355348062967502E-3</v>
      </c>
      <c r="H198" s="270">
        <f>'14'!H197</f>
        <v>7.4134925826259705E-4</v>
      </c>
      <c r="I198" s="271">
        <f>'14'!I197</f>
        <v>4.8456802879290502E-3</v>
      </c>
      <c r="J198" s="272">
        <f>'14'!J197</f>
        <v>7.2172222139088604E-4</v>
      </c>
      <c r="K198" s="6"/>
      <c r="L198" s="333"/>
      <c r="M198" s="333"/>
      <c r="N198" s="333"/>
      <c r="O198" s="333"/>
      <c r="P198" s="333"/>
      <c r="Q198" s="333"/>
      <c r="R198" s="333"/>
      <c r="S198" s="333"/>
      <c r="T198" s="333"/>
      <c r="U198" s="333"/>
      <c r="V198" s="333"/>
      <c r="W198" s="333"/>
      <c r="X198" s="333"/>
      <c r="Y198" s="333"/>
      <c r="Z198" s="333"/>
      <c r="AA198" s="363"/>
      <c r="AB198" s="333"/>
      <c r="AC198" s="333"/>
      <c r="AD198" s="333"/>
      <c r="AE198" s="333"/>
      <c r="AF198" s="333"/>
      <c r="AG198" s="333"/>
      <c r="AH198" s="333"/>
      <c r="AI198" s="333"/>
      <c r="AJ198" s="333"/>
      <c r="AK198" s="333"/>
      <c r="AL198" s="333"/>
      <c r="AM198" s="333"/>
      <c r="AN198" s="333"/>
      <c r="AO198" s="333"/>
      <c r="AP198" s="333"/>
      <c r="AQ198" s="333"/>
      <c r="AR198" s="333"/>
      <c r="AS198" s="333"/>
      <c r="AT198" s="333"/>
      <c r="AU198" s="333"/>
      <c r="AV198" s="333"/>
      <c r="AW198" s="333"/>
      <c r="AX198" s="333"/>
      <c r="AY198" s="333"/>
      <c r="AZ198" s="333"/>
      <c r="BA198" s="333"/>
      <c r="BB198" s="325"/>
      <c r="BC198" s="360"/>
      <c r="BD198" s="326"/>
    </row>
    <row r="199" spans="1:100">
      <c r="A199" s="348"/>
      <c r="B199" s="329"/>
      <c r="C199" s="345"/>
      <c r="D199" s="28">
        <v>7</v>
      </c>
      <c r="E199" s="340"/>
      <c r="F199" s="343"/>
      <c r="G199" s="128">
        <f>'14'!G198</f>
        <v>4.9795699979661599E-3</v>
      </c>
      <c r="H199" s="270">
        <f>'14'!H198</f>
        <v>7.2821342830920995E-4</v>
      </c>
      <c r="I199" s="271">
        <f>'14'!I198</f>
        <v>4.7339218222450501E-3</v>
      </c>
      <c r="J199" s="272">
        <f>'14'!J198</f>
        <v>7.0119433157260697E-4</v>
      </c>
      <c r="K199" s="6"/>
      <c r="L199" s="333"/>
      <c r="M199" s="333"/>
      <c r="N199" s="333"/>
      <c r="O199" s="333"/>
      <c r="P199" s="333"/>
      <c r="Q199" s="333"/>
      <c r="R199" s="333"/>
      <c r="S199" s="333"/>
      <c r="T199" s="333"/>
      <c r="U199" s="333"/>
      <c r="V199" s="333"/>
      <c r="W199" s="333"/>
      <c r="X199" s="333"/>
      <c r="Y199" s="333"/>
      <c r="Z199" s="333"/>
      <c r="AA199" s="363"/>
      <c r="AB199" s="333"/>
      <c r="AC199" s="333"/>
      <c r="AD199" s="333"/>
      <c r="AE199" s="333"/>
      <c r="AF199" s="333"/>
      <c r="AG199" s="333"/>
      <c r="AH199" s="333"/>
      <c r="AI199" s="333"/>
      <c r="AJ199" s="333"/>
      <c r="AK199" s="333"/>
      <c r="AL199" s="333"/>
      <c r="AM199" s="333"/>
      <c r="AN199" s="333"/>
      <c r="AO199" s="333"/>
      <c r="AP199" s="333"/>
      <c r="AQ199" s="333"/>
      <c r="AR199" s="333"/>
      <c r="AS199" s="333"/>
      <c r="AT199" s="333"/>
      <c r="AU199" s="333"/>
      <c r="AV199" s="333"/>
      <c r="AW199" s="333"/>
      <c r="AX199" s="333"/>
      <c r="AY199" s="333"/>
      <c r="AZ199" s="333"/>
      <c r="BA199" s="333"/>
      <c r="BB199" s="325"/>
      <c r="BC199" s="360"/>
      <c r="BD199" s="326"/>
    </row>
    <row r="200" spans="1:100">
      <c r="A200" s="348"/>
      <c r="B200" s="329"/>
      <c r="C200" s="345"/>
      <c r="D200" s="28">
        <v>8</v>
      </c>
      <c r="E200" s="340"/>
      <c r="F200" s="343"/>
      <c r="G200" s="128">
        <f>'14'!G199</f>
        <v>5.0355348062967502E-3</v>
      </c>
      <c r="H200" s="270">
        <f>'14'!H199</f>
        <v>7.4134925826259705E-4</v>
      </c>
      <c r="I200" s="271">
        <f>'14'!I199</f>
        <v>4.8456802879290502E-3</v>
      </c>
      <c r="J200" s="272">
        <f>'14'!J199</f>
        <v>7.2172222139088604E-4</v>
      </c>
      <c r="K200" s="6"/>
      <c r="L200" s="333"/>
      <c r="M200" s="333"/>
      <c r="N200" s="333"/>
      <c r="O200" s="333"/>
      <c r="P200" s="333"/>
      <c r="Q200" s="333"/>
      <c r="R200" s="333"/>
      <c r="S200" s="333"/>
      <c r="T200" s="333"/>
      <c r="U200" s="333"/>
      <c r="V200" s="333"/>
      <c r="W200" s="333"/>
      <c r="X200" s="333"/>
      <c r="Y200" s="333"/>
      <c r="Z200" s="333"/>
      <c r="AA200" s="363"/>
      <c r="AB200" s="333"/>
      <c r="AC200" s="333"/>
      <c r="AD200" s="333"/>
      <c r="AE200" s="333"/>
      <c r="AF200" s="333"/>
      <c r="AG200" s="333"/>
      <c r="AH200" s="333"/>
      <c r="AI200" s="333"/>
      <c r="AJ200" s="333"/>
      <c r="AK200" s="333"/>
      <c r="AL200" s="333"/>
      <c r="AM200" s="333"/>
      <c r="AN200" s="333"/>
      <c r="AO200" s="333"/>
      <c r="AP200" s="333"/>
      <c r="AQ200" s="333"/>
      <c r="AR200" s="333"/>
      <c r="AS200" s="333"/>
      <c r="AT200" s="333"/>
      <c r="AU200" s="333"/>
      <c r="AV200" s="333"/>
      <c r="AW200" s="333"/>
      <c r="AX200" s="333"/>
      <c r="AY200" s="333"/>
      <c r="AZ200" s="333"/>
      <c r="BA200" s="333"/>
      <c r="BB200" s="325"/>
      <c r="BC200" s="360"/>
      <c r="BD200" s="326"/>
    </row>
    <row r="201" spans="1:100">
      <c r="A201" s="348"/>
      <c r="B201" s="329"/>
      <c r="C201" s="345"/>
      <c r="D201" s="28">
        <v>9</v>
      </c>
      <c r="E201" s="340"/>
      <c r="F201" s="343"/>
      <c r="G201" s="128">
        <f>'14'!G200</f>
        <v>5.2020602136469002E-3</v>
      </c>
      <c r="H201" s="270">
        <f>'14'!H200</f>
        <v>7.80844871674034E-4</v>
      </c>
      <c r="I201" s="271">
        <f>'14'!I200</f>
        <v>5.1855056047381397E-3</v>
      </c>
      <c r="J201" s="272">
        <f>'14'!J200</f>
        <v>7.8477819536070198E-4</v>
      </c>
      <c r="K201" s="6"/>
      <c r="L201" s="333"/>
      <c r="M201" s="333"/>
      <c r="N201" s="333"/>
      <c r="O201" s="333"/>
      <c r="P201" s="333"/>
      <c r="Q201" s="333"/>
      <c r="R201" s="333"/>
      <c r="S201" s="333"/>
      <c r="T201" s="333"/>
      <c r="U201" s="333"/>
      <c r="V201" s="333"/>
      <c r="W201" s="333"/>
      <c r="X201" s="333"/>
      <c r="Y201" s="333"/>
      <c r="Z201" s="333"/>
      <c r="AA201" s="363"/>
      <c r="AB201" s="333"/>
      <c r="AC201" s="333"/>
      <c r="AD201" s="333"/>
      <c r="AE201" s="333"/>
      <c r="AF201" s="333"/>
      <c r="AG201" s="333"/>
      <c r="AH201" s="333"/>
      <c r="AI201" s="333"/>
      <c r="AJ201" s="333"/>
      <c r="AK201" s="333"/>
      <c r="AL201" s="333"/>
      <c r="AM201" s="333"/>
      <c r="AN201" s="333"/>
      <c r="AO201" s="333"/>
      <c r="AP201" s="333"/>
      <c r="AQ201" s="333"/>
      <c r="AR201" s="333"/>
      <c r="AS201" s="333"/>
      <c r="AT201" s="333"/>
      <c r="AU201" s="333"/>
      <c r="AV201" s="333"/>
      <c r="AW201" s="333"/>
      <c r="AX201" s="333"/>
      <c r="AY201" s="333"/>
      <c r="AZ201" s="333"/>
      <c r="BA201" s="333"/>
      <c r="BB201" s="325"/>
      <c r="BC201" s="360"/>
      <c r="BD201" s="326"/>
    </row>
    <row r="202" spans="1:100">
      <c r="A202" s="348"/>
      <c r="B202" s="329"/>
      <c r="C202" s="345"/>
      <c r="D202" s="29">
        <v>10</v>
      </c>
      <c r="E202" s="341"/>
      <c r="F202" s="344"/>
      <c r="G202" s="274">
        <f>'14'!G201</f>
        <v>5.4737690078471299E-3</v>
      </c>
      <c r="H202" s="275">
        <f>'14'!H201</f>
        <v>8.46568438916413E-4</v>
      </c>
      <c r="I202" s="276">
        <f>'14'!I201</f>
        <v>5.7632481021646E-3</v>
      </c>
      <c r="J202" s="277">
        <f>'14'!J201</f>
        <v>8.9405711671144104E-4</v>
      </c>
      <c r="K202" s="30"/>
      <c r="L202" s="334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64"/>
      <c r="AB202" s="358"/>
      <c r="AC202" s="358"/>
      <c r="AD202" s="358"/>
      <c r="AE202" s="358"/>
      <c r="AF202" s="358"/>
      <c r="AG202" s="358"/>
      <c r="AH202" s="358"/>
      <c r="AI202" s="358"/>
      <c r="AJ202" s="358"/>
      <c r="AK202" s="358"/>
      <c r="AL202" s="358"/>
      <c r="AM202" s="358"/>
      <c r="AN202" s="358"/>
      <c r="AO202" s="358"/>
      <c r="AP202" s="358"/>
      <c r="AQ202" s="358"/>
      <c r="AR202" s="358"/>
      <c r="AS202" s="358"/>
      <c r="AT202" s="358"/>
      <c r="AU202" s="358"/>
      <c r="AV202" s="358"/>
      <c r="AW202" s="358"/>
      <c r="AX202" s="358"/>
      <c r="AY202" s="358"/>
      <c r="AZ202" s="358"/>
      <c r="BA202" s="358"/>
      <c r="BB202" s="325"/>
      <c r="BC202" s="361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10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38"/>
      <c r="D204" s="26">
        <v>-9</v>
      </c>
      <c r="E204" s="335">
        <v>1.06891018714859E-198</v>
      </c>
      <c r="F204" s="336">
        <v>2.65519131334017E-173</v>
      </c>
      <c r="G204" s="100">
        <f>'14'!G223</f>
        <v>2.6405554012527501E-231</v>
      </c>
      <c r="H204" s="64">
        <f>'14'!H223</f>
        <v>0</v>
      </c>
      <c r="I204" s="269">
        <f>'14'!I223</f>
        <v>0</v>
      </c>
      <c r="J204" s="204">
        <f>'14'!J223</f>
        <v>0</v>
      </c>
      <c r="K204" s="27"/>
      <c r="L204" s="332">
        <f>1-SUM(M204:BC223)</f>
        <v>1.9322623612261225E-8</v>
      </c>
      <c r="M204" s="357">
        <f>G214+I214</f>
        <v>9.5404008468827302E-175</v>
      </c>
      <c r="N204" s="357">
        <f>G221+I221+J214</f>
        <v>1.04004212013134E-267</v>
      </c>
      <c r="O204" s="357">
        <f>G223+I223+H214</f>
        <v>3.90714992230244E-193</v>
      </c>
      <c r="P204" s="357">
        <f>G216+I216+J221</f>
        <v>2.6405554012527501E-231</v>
      </c>
      <c r="Q204" s="357">
        <f>G212+I212</f>
        <v>5.2752027923950129E-47</v>
      </c>
      <c r="R204" s="357">
        <f>G218+I218+H221+J223</f>
        <v>9.1275764205570705E-259</v>
      </c>
      <c r="S204" s="357">
        <f>G205+I205</f>
        <v>3.3650490165011299E-214</v>
      </c>
      <c r="T204" s="357">
        <f>G207+I207+J216</f>
        <v>5.0632054627553072E-111</v>
      </c>
      <c r="U204" s="357">
        <f>G210+I210+H223</f>
        <v>0.99999923169151295</v>
      </c>
      <c r="V204" s="357">
        <f>G219+I219+J212</f>
        <v>1.8958503944964899E-69</v>
      </c>
      <c r="W204" s="357">
        <f>G208+I208</f>
        <v>5.2752027923950129E-47</v>
      </c>
      <c r="X204" s="357">
        <f>G211+I211+J218+H216</f>
        <v>3.7441560360814019E-7</v>
      </c>
      <c r="Y204" s="357">
        <f>G217+I217</f>
        <v>3.07755582500159E-246</v>
      </c>
      <c r="Z204" s="357">
        <f>G209+I209+J205</f>
        <v>3.7441560360814019E-7</v>
      </c>
      <c r="AA204" s="362">
        <f>G220+I220+H212</f>
        <v>8.2659036033910196E-50</v>
      </c>
      <c r="AB204" s="357">
        <f>G206+I206+J207</f>
        <v>9.2202176722336708E-166</v>
      </c>
      <c r="AC204" s="357">
        <f>G222+I222</f>
        <v>9.1275764205570705E-259</v>
      </c>
      <c r="AD204" s="357">
        <f>G215+I215+J210+H218</f>
        <v>8.5928389899332606E-11</v>
      </c>
      <c r="AE204" s="357">
        <f>G204+I204</f>
        <v>2.6405554012527501E-231</v>
      </c>
      <c r="AF204" s="357">
        <f>G213+I213+J219</f>
        <v>5.0632054627553072E-111</v>
      </c>
      <c r="AG204" s="357">
        <f>H205</f>
        <v>3.1437975338826099E-288</v>
      </c>
      <c r="AH204" s="357">
        <f>J208</f>
        <v>1.8958503944964899E-69</v>
      </c>
      <c r="AI204" s="357">
        <f>J211+H207</f>
        <v>2.1297468766623498E-18</v>
      </c>
      <c r="AJ204" s="357">
        <f>F204</f>
        <v>2.65519131334017E-173</v>
      </c>
      <c r="AK204" s="357">
        <f>J217</f>
        <v>0</v>
      </c>
      <c r="AL204" s="357">
        <f>H210</f>
        <v>6.8727114185277994E-11</v>
      </c>
      <c r="AM204" s="357">
        <f>J209</f>
        <v>2.1297468766623498E-18</v>
      </c>
      <c r="AN204" s="357">
        <f>J220+H219</f>
        <v>0</v>
      </c>
      <c r="AO204" s="357">
        <f>J206</f>
        <v>4.7175619026216496E-298</v>
      </c>
      <c r="AP204" s="357">
        <f>H208</f>
        <v>8.2659036033910196E-50</v>
      </c>
      <c r="AQ204" s="357">
        <f>J222</f>
        <v>0</v>
      </c>
      <c r="AR204" s="357">
        <f>H211+J215</f>
        <v>3.4197837225705701E-16</v>
      </c>
      <c r="AS204" s="357">
        <f>J204</f>
        <v>0</v>
      </c>
      <c r="AT204" s="357">
        <f>H217</f>
        <v>0</v>
      </c>
      <c r="AU204" s="357">
        <f>J213</f>
        <v>9.2202176626932704E-166</v>
      </c>
      <c r="AV204" s="357">
        <f>H209</f>
        <v>3.4197837225705701E-16</v>
      </c>
      <c r="AW204" s="357">
        <f>H220</f>
        <v>0</v>
      </c>
      <c r="AX204" s="357">
        <f>H206</f>
        <v>3.90714992230244E-193</v>
      </c>
      <c r="AY204" s="357">
        <f>E204</f>
        <v>1.06891018714859E-198</v>
      </c>
      <c r="AZ204" s="357">
        <f>H222</f>
        <v>0</v>
      </c>
      <c r="BA204" s="357">
        <f>H215</f>
        <v>3.1437975338826099E-288</v>
      </c>
      <c r="BB204" s="325">
        <f>H204</f>
        <v>0</v>
      </c>
      <c r="BC204" s="359">
        <f>H213</f>
        <v>1.21708685424396E-111</v>
      </c>
      <c r="BD204" s="326">
        <f>SUMPRODUCT($L$1:$BC$1,BF204:CW204)</f>
        <v>9.0000028234316805</v>
      </c>
      <c r="BF204" s="12">
        <f>L204</f>
        <v>1.9322623612261225E-8</v>
      </c>
      <c r="BG204" s="23">
        <f t="shared" ref="BG204:CV204" si="366">M204</f>
        <v>9.5404008468827302E-175</v>
      </c>
      <c r="BH204" s="23">
        <f t="shared" si="366"/>
        <v>1.04004212013134E-267</v>
      </c>
      <c r="BI204" s="23">
        <f t="shared" si="366"/>
        <v>3.90714992230244E-193</v>
      </c>
      <c r="BJ204" s="23">
        <f t="shared" si="366"/>
        <v>2.6405554012527501E-231</v>
      </c>
      <c r="BK204" s="23">
        <f t="shared" si="366"/>
        <v>5.2752027923950129E-47</v>
      </c>
      <c r="BL204" s="23">
        <f t="shared" si="366"/>
        <v>9.1275764205570705E-259</v>
      </c>
      <c r="BM204" s="23">
        <f t="shared" si="366"/>
        <v>3.3650490165011299E-214</v>
      </c>
      <c r="BN204" s="23">
        <f t="shared" si="366"/>
        <v>5.0632054627553072E-111</v>
      </c>
      <c r="BO204" s="23">
        <f t="shared" si="366"/>
        <v>0.99999923169151295</v>
      </c>
      <c r="BP204" s="23">
        <f t="shared" si="366"/>
        <v>1.8958503944964899E-69</v>
      </c>
      <c r="BQ204" s="23">
        <f t="shared" si="366"/>
        <v>5.2752027923950129E-47</v>
      </c>
      <c r="BR204" s="23">
        <f t="shared" si="366"/>
        <v>3.7441560360814019E-7</v>
      </c>
      <c r="BS204" s="23">
        <f t="shared" si="366"/>
        <v>3.07755582500159E-246</v>
      </c>
      <c r="BT204" s="23">
        <f t="shared" si="366"/>
        <v>3.7441560360814019E-7</v>
      </c>
      <c r="BU204" s="23">
        <f t="shared" si="366"/>
        <v>8.2659036033910196E-50</v>
      </c>
      <c r="BV204" s="23">
        <f t="shared" si="366"/>
        <v>9.2202176722336708E-166</v>
      </c>
      <c r="BW204" s="23">
        <f t="shared" si="366"/>
        <v>9.1275764205570705E-259</v>
      </c>
      <c r="BX204" s="23">
        <f t="shared" si="366"/>
        <v>8.5928389899332606E-11</v>
      </c>
      <c r="BY204" s="23">
        <f t="shared" si="366"/>
        <v>2.6405554012527501E-231</v>
      </c>
      <c r="BZ204" s="23">
        <f t="shared" si="366"/>
        <v>5.0632054627553072E-111</v>
      </c>
      <c r="CA204" s="23">
        <f t="shared" si="366"/>
        <v>3.1437975338826099E-288</v>
      </c>
      <c r="CB204" s="23">
        <f t="shared" si="366"/>
        <v>1.8958503944964899E-69</v>
      </c>
      <c r="CC204" s="23">
        <f t="shared" si="366"/>
        <v>2.1297468766623498E-18</v>
      </c>
      <c r="CD204" s="23">
        <f t="shared" si="366"/>
        <v>2.65519131334017E-173</v>
      </c>
      <c r="CE204" s="23">
        <f t="shared" si="366"/>
        <v>0</v>
      </c>
      <c r="CF204" s="23">
        <f t="shared" si="366"/>
        <v>6.8727114185277994E-11</v>
      </c>
      <c r="CG204" s="23">
        <f t="shared" si="366"/>
        <v>2.1297468766623498E-18</v>
      </c>
      <c r="CH204" s="23">
        <f t="shared" si="366"/>
        <v>0</v>
      </c>
      <c r="CI204" s="23">
        <f t="shared" si="366"/>
        <v>4.7175619026216496E-298</v>
      </c>
      <c r="CJ204" s="23">
        <f t="shared" si="366"/>
        <v>8.2659036033910196E-50</v>
      </c>
      <c r="CK204" s="23">
        <f t="shared" si="366"/>
        <v>0</v>
      </c>
      <c r="CL204" s="23">
        <f t="shared" si="366"/>
        <v>3.4197837225705701E-16</v>
      </c>
      <c r="CM204" s="23">
        <f t="shared" si="366"/>
        <v>0</v>
      </c>
      <c r="CN204" s="23">
        <f t="shared" si="366"/>
        <v>0</v>
      </c>
      <c r="CO204" s="23">
        <f t="shared" si="366"/>
        <v>9.2202176626932704E-166</v>
      </c>
      <c r="CP204" s="23">
        <f t="shared" si="366"/>
        <v>3.4197837225705701E-16</v>
      </c>
      <c r="CQ204" s="23">
        <f t="shared" si="366"/>
        <v>0</v>
      </c>
      <c r="CR204" s="23">
        <f t="shared" si="366"/>
        <v>3.90714992230244E-193</v>
      </c>
      <c r="CS204" s="23">
        <f t="shared" si="366"/>
        <v>1.06891018714859E-198</v>
      </c>
      <c r="CT204" s="23">
        <f t="shared" si="366"/>
        <v>0</v>
      </c>
      <c r="CU204" s="23">
        <f t="shared" si="366"/>
        <v>3.1437975338826099E-288</v>
      </c>
      <c r="CV204" s="24">
        <f t="shared" si="366"/>
        <v>0</v>
      </c>
    </row>
    <row r="205" spans="1:100">
      <c r="A205" s="348"/>
      <c r="B205" s="329"/>
      <c r="C205" s="338"/>
      <c r="D205" s="28">
        <v>-8</v>
      </c>
      <c r="E205" s="335"/>
      <c r="F205" s="336"/>
      <c r="G205" s="128">
        <f>'14'!G204</f>
        <v>3.3650490165011299E-214</v>
      </c>
      <c r="H205" s="270">
        <f>'14'!H204</f>
        <v>3.1437975338826099E-288</v>
      </c>
      <c r="I205" s="271">
        <f>'14'!I204</f>
        <v>5.8790306287524098E-305</v>
      </c>
      <c r="J205" s="272">
        <f>'14'!J204</f>
        <v>0</v>
      </c>
      <c r="K205" s="6"/>
      <c r="L205" s="333"/>
      <c r="M205" s="333"/>
      <c r="N205" s="333"/>
      <c r="O205" s="333"/>
      <c r="P205" s="333"/>
      <c r="Q205" s="333"/>
      <c r="R205" s="333"/>
      <c r="S205" s="333"/>
      <c r="T205" s="333"/>
      <c r="U205" s="333"/>
      <c r="V205" s="333"/>
      <c r="W205" s="333"/>
      <c r="X205" s="333"/>
      <c r="Y205" s="333"/>
      <c r="Z205" s="333"/>
      <c r="AA205" s="363"/>
      <c r="AB205" s="333"/>
      <c r="AC205" s="333"/>
      <c r="AD205" s="333"/>
      <c r="AE205" s="333"/>
      <c r="AF205" s="333"/>
      <c r="AG205" s="333"/>
      <c r="AH205" s="333"/>
      <c r="AI205" s="333"/>
      <c r="AJ205" s="333"/>
      <c r="AK205" s="333"/>
      <c r="AL205" s="333"/>
      <c r="AM205" s="333"/>
      <c r="AN205" s="333"/>
      <c r="AO205" s="333"/>
      <c r="AP205" s="333"/>
      <c r="AQ205" s="333"/>
      <c r="AR205" s="333"/>
      <c r="AS205" s="333"/>
      <c r="AT205" s="333"/>
      <c r="AU205" s="333"/>
      <c r="AV205" s="333"/>
      <c r="AW205" s="333"/>
      <c r="AX205" s="333"/>
      <c r="AY205" s="333"/>
      <c r="AZ205" s="333"/>
      <c r="BA205" s="333"/>
      <c r="BB205" s="325"/>
      <c r="BC205" s="360"/>
      <c r="BD205" s="326"/>
    </row>
    <row r="206" spans="1:100">
      <c r="A206" s="348"/>
      <c r="B206" s="329"/>
      <c r="C206" s="338"/>
      <c r="D206" s="28">
        <v>-7</v>
      </c>
      <c r="E206" s="335"/>
      <c r="F206" s="336"/>
      <c r="G206" s="128">
        <f>'14'!G205</f>
        <v>9.5404008468827302E-175</v>
      </c>
      <c r="H206" s="270">
        <f>'14'!H205</f>
        <v>3.90714992230244E-193</v>
      </c>
      <c r="I206" s="271">
        <f>'14'!I205</f>
        <v>9.2993128488985507E-202</v>
      </c>
      <c r="J206" s="272">
        <f>'14'!J205</f>
        <v>4.7175619026216496E-298</v>
      </c>
      <c r="K206" s="6"/>
      <c r="L206" s="333"/>
      <c r="M206" s="333"/>
      <c r="N206" s="333"/>
      <c r="O206" s="333"/>
      <c r="P206" s="333"/>
      <c r="Q206" s="333"/>
      <c r="R206" s="333"/>
      <c r="S206" s="333"/>
      <c r="T206" s="333"/>
      <c r="U206" s="333"/>
      <c r="V206" s="333"/>
      <c r="W206" s="333"/>
      <c r="X206" s="333"/>
      <c r="Y206" s="333"/>
      <c r="Z206" s="333"/>
      <c r="AA206" s="363"/>
      <c r="AB206" s="333"/>
      <c r="AC206" s="333"/>
      <c r="AD206" s="333"/>
      <c r="AE206" s="333"/>
      <c r="AF206" s="333"/>
      <c r="AG206" s="333"/>
      <c r="AH206" s="333"/>
      <c r="AI206" s="333"/>
      <c r="AJ206" s="333"/>
      <c r="AK206" s="333"/>
      <c r="AL206" s="333"/>
      <c r="AM206" s="333"/>
      <c r="AN206" s="333"/>
      <c r="AO206" s="333"/>
      <c r="AP206" s="333"/>
      <c r="AQ206" s="333"/>
      <c r="AR206" s="333"/>
      <c r="AS206" s="333"/>
      <c r="AT206" s="333"/>
      <c r="AU206" s="333"/>
      <c r="AV206" s="333"/>
      <c r="AW206" s="333"/>
      <c r="AX206" s="333"/>
      <c r="AY206" s="333"/>
      <c r="AZ206" s="333"/>
      <c r="BA206" s="333"/>
      <c r="BB206" s="325"/>
      <c r="BC206" s="360"/>
      <c r="BD206" s="326"/>
    </row>
    <row r="207" spans="1:100">
      <c r="A207" s="348"/>
      <c r="B207" s="329"/>
      <c r="C207" s="338"/>
      <c r="D207" s="28">
        <v>-6</v>
      </c>
      <c r="E207" s="335"/>
      <c r="F207" s="336"/>
      <c r="G207" s="128">
        <f>'14'!G206</f>
        <v>5.0495549488601798E-111</v>
      </c>
      <c r="H207" s="270">
        <f>'14'!H206</f>
        <v>1.21708685424396E-111</v>
      </c>
      <c r="I207" s="271">
        <f>'14'!I206</f>
        <v>1.3650513895127401E-113</v>
      </c>
      <c r="J207" s="272">
        <f>'14'!J206</f>
        <v>9.2202176626932704E-166</v>
      </c>
      <c r="K207" s="6"/>
      <c r="L207" s="333"/>
      <c r="M207" s="333"/>
      <c r="N207" s="333"/>
      <c r="O207" s="333"/>
      <c r="P207" s="333"/>
      <c r="Q207" s="333"/>
      <c r="R207" s="333"/>
      <c r="S207" s="333"/>
      <c r="T207" s="333"/>
      <c r="U207" s="333"/>
      <c r="V207" s="333"/>
      <c r="W207" s="333"/>
      <c r="X207" s="333"/>
      <c r="Y207" s="333"/>
      <c r="Z207" s="333"/>
      <c r="AA207" s="363"/>
      <c r="AB207" s="333"/>
      <c r="AC207" s="333"/>
      <c r="AD207" s="333"/>
      <c r="AE207" s="333"/>
      <c r="AF207" s="333"/>
      <c r="AG207" s="333"/>
      <c r="AH207" s="333"/>
      <c r="AI207" s="333"/>
      <c r="AJ207" s="333"/>
      <c r="AK207" s="333"/>
      <c r="AL207" s="333"/>
      <c r="AM207" s="333"/>
      <c r="AN207" s="333"/>
      <c r="AO207" s="333"/>
      <c r="AP207" s="333"/>
      <c r="AQ207" s="333"/>
      <c r="AR207" s="333"/>
      <c r="AS207" s="333"/>
      <c r="AT207" s="333"/>
      <c r="AU207" s="333"/>
      <c r="AV207" s="333"/>
      <c r="AW207" s="333"/>
      <c r="AX207" s="333"/>
      <c r="AY207" s="333"/>
      <c r="AZ207" s="333"/>
      <c r="BA207" s="333"/>
      <c r="BB207" s="325"/>
      <c r="BC207" s="360"/>
      <c r="BD207" s="326"/>
    </row>
    <row r="208" spans="1:100">
      <c r="A208" s="348"/>
      <c r="B208" s="329"/>
      <c r="C208" s="338"/>
      <c r="D208" s="28">
        <v>-5</v>
      </c>
      <c r="E208" s="335"/>
      <c r="F208" s="336"/>
      <c r="G208" s="128">
        <f>'14'!G207</f>
        <v>1.8280613729926299E-53</v>
      </c>
      <c r="H208" s="270">
        <f>'14'!H207</f>
        <v>8.2659036033910196E-50</v>
      </c>
      <c r="I208" s="271">
        <f>'14'!I207</f>
        <v>5.2752009643336401E-47</v>
      </c>
      <c r="J208" s="272">
        <f>'14'!J207</f>
        <v>1.8958503944964899E-69</v>
      </c>
      <c r="K208" s="6"/>
      <c r="L208" s="333"/>
      <c r="M208" s="333"/>
      <c r="N208" s="333"/>
      <c r="O208" s="333"/>
      <c r="P208" s="333"/>
      <c r="Q208" s="333"/>
      <c r="R208" s="333"/>
      <c r="S208" s="333"/>
      <c r="T208" s="333"/>
      <c r="U208" s="333"/>
      <c r="V208" s="333"/>
      <c r="W208" s="333"/>
      <c r="X208" s="333"/>
      <c r="Y208" s="333"/>
      <c r="Z208" s="333"/>
      <c r="AA208" s="363"/>
      <c r="AB208" s="333"/>
      <c r="AC208" s="333"/>
      <c r="AD208" s="333"/>
      <c r="AE208" s="333"/>
      <c r="AF208" s="333"/>
      <c r="AG208" s="333"/>
      <c r="AH208" s="333"/>
      <c r="AI208" s="333"/>
      <c r="AJ208" s="333"/>
      <c r="AK208" s="333"/>
      <c r="AL208" s="333"/>
      <c r="AM208" s="333"/>
      <c r="AN208" s="333"/>
      <c r="AO208" s="333"/>
      <c r="AP208" s="333"/>
      <c r="AQ208" s="333"/>
      <c r="AR208" s="333"/>
      <c r="AS208" s="333"/>
      <c r="AT208" s="333"/>
      <c r="AU208" s="333"/>
      <c r="AV208" s="333"/>
      <c r="AW208" s="333"/>
      <c r="AX208" s="333"/>
      <c r="AY208" s="333"/>
      <c r="AZ208" s="333"/>
      <c r="BA208" s="333"/>
      <c r="BB208" s="325"/>
      <c r="BC208" s="360"/>
      <c r="BD208" s="326"/>
    </row>
    <row r="209" spans="1:100">
      <c r="A209" s="348"/>
      <c r="B209" s="329"/>
      <c r="C209" s="338"/>
      <c r="D209" s="28">
        <v>-4</v>
      </c>
      <c r="E209" s="335"/>
      <c r="F209" s="336"/>
      <c r="G209" s="128">
        <f>'14'!G208</f>
        <v>1.9549333411339501E-22</v>
      </c>
      <c r="H209" s="270">
        <f>'14'!H208</f>
        <v>3.4197837225705701E-16</v>
      </c>
      <c r="I209" s="271">
        <f>'14'!I208</f>
        <v>3.7441560360813998E-7</v>
      </c>
      <c r="J209" s="272">
        <f>'14'!J208</f>
        <v>2.1297468766623498E-18</v>
      </c>
      <c r="K209" s="6"/>
      <c r="L209" s="333"/>
      <c r="M209" s="333"/>
      <c r="N209" s="333"/>
      <c r="O209" s="333"/>
      <c r="P209" s="333"/>
      <c r="Q209" s="333"/>
      <c r="R209" s="333"/>
      <c r="S209" s="333"/>
      <c r="T209" s="333"/>
      <c r="U209" s="333"/>
      <c r="V209" s="333"/>
      <c r="W209" s="333"/>
      <c r="X209" s="333"/>
      <c r="Y209" s="333"/>
      <c r="Z209" s="333"/>
      <c r="AA209" s="363"/>
      <c r="AB209" s="333"/>
      <c r="AC209" s="333"/>
      <c r="AD209" s="333"/>
      <c r="AE209" s="333"/>
      <c r="AF209" s="333"/>
      <c r="AG209" s="333"/>
      <c r="AH209" s="333"/>
      <c r="AI209" s="333"/>
      <c r="AJ209" s="333"/>
      <c r="AK209" s="333"/>
      <c r="AL209" s="333"/>
      <c r="AM209" s="333"/>
      <c r="AN209" s="333"/>
      <c r="AO209" s="333"/>
      <c r="AP209" s="333"/>
      <c r="AQ209" s="333"/>
      <c r="AR209" s="333"/>
      <c r="AS209" s="333"/>
      <c r="AT209" s="333"/>
      <c r="AU209" s="333"/>
      <c r="AV209" s="333"/>
      <c r="AW209" s="333"/>
      <c r="AX209" s="333"/>
      <c r="AY209" s="333"/>
      <c r="AZ209" s="333"/>
      <c r="BA209" s="333"/>
      <c r="BB209" s="325"/>
      <c r="BC209" s="360"/>
      <c r="BD209" s="326"/>
    </row>
    <row r="210" spans="1:100">
      <c r="A210" s="348"/>
      <c r="B210" s="329"/>
      <c r="C210" s="338"/>
      <c r="D210" s="28">
        <v>-3</v>
      </c>
      <c r="E210" s="335"/>
      <c r="F210" s="336"/>
      <c r="G210" s="128">
        <f>'14'!G209</f>
        <v>1.7530334805382699E-17</v>
      </c>
      <c r="H210" s="270">
        <f>'14'!H209</f>
        <v>6.8727114185277994E-11</v>
      </c>
      <c r="I210" s="271">
        <f>'14'!I209</f>
        <v>0.99999923169151295</v>
      </c>
      <c r="J210" s="272">
        <f>'14'!J209</f>
        <v>8.5928389899332606E-11</v>
      </c>
      <c r="K210" s="6"/>
      <c r="L210" s="333"/>
      <c r="M210" s="333"/>
      <c r="N210" s="333"/>
      <c r="O210" s="333"/>
      <c r="P210" s="333"/>
      <c r="Q210" s="333"/>
      <c r="R210" s="333"/>
      <c r="S210" s="333"/>
      <c r="T210" s="333"/>
      <c r="U210" s="333"/>
      <c r="V210" s="333"/>
      <c r="W210" s="333"/>
      <c r="X210" s="333"/>
      <c r="Y210" s="333"/>
      <c r="Z210" s="333"/>
      <c r="AA210" s="363"/>
      <c r="AB210" s="333"/>
      <c r="AC210" s="333"/>
      <c r="AD210" s="333"/>
      <c r="AE210" s="333"/>
      <c r="AF210" s="333"/>
      <c r="AG210" s="333"/>
      <c r="AH210" s="333"/>
      <c r="AI210" s="333"/>
      <c r="AJ210" s="333"/>
      <c r="AK210" s="333"/>
      <c r="AL210" s="333"/>
      <c r="AM210" s="333"/>
      <c r="AN210" s="333"/>
      <c r="AO210" s="333"/>
      <c r="AP210" s="333"/>
      <c r="AQ210" s="333"/>
      <c r="AR210" s="333"/>
      <c r="AS210" s="333"/>
      <c r="AT210" s="333"/>
      <c r="AU210" s="333"/>
      <c r="AV210" s="333"/>
      <c r="AW210" s="333"/>
      <c r="AX210" s="333"/>
      <c r="AY210" s="333"/>
      <c r="AZ210" s="333"/>
      <c r="BA210" s="333"/>
      <c r="BB210" s="325"/>
      <c r="BC210" s="360"/>
      <c r="BD210" s="326"/>
    </row>
    <row r="211" spans="1:100">
      <c r="A211" s="348"/>
      <c r="B211" s="329"/>
      <c r="C211" s="338"/>
      <c r="D211" s="28">
        <v>-2</v>
      </c>
      <c r="E211" s="335"/>
      <c r="F211" s="336"/>
      <c r="G211" s="128">
        <f>'14'!G210</f>
        <v>1.9549333411339501E-22</v>
      </c>
      <c r="H211" s="270">
        <f>'14'!H210</f>
        <v>3.4197837225705701E-16</v>
      </c>
      <c r="I211" s="271">
        <f>'14'!I210</f>
        <v>3.7441560360813998E-7</v>
      </c>
      <c r="J211" s="272">
        <f>'14'!J210</f>
        <v>2.1297468766623498E-18</v>
      </c>
      <c r="K211" s="6"/>
      <c r="L211" s="333"/>
      <c r="M211" s="333"/>
      <c r="N211" s="333"/>
      <c r="O211" s="333"/>
      <c r="P211" s="333"/>
      <c r="Q211" s="333"/>
      <c r="R211" s="333"/>
      <c r="S211" s="333"/>
      <c r="T211" s="333"/>
      <c r="U211" s="333"/>
      <c r="V211" s="333"/>
      <c r="W211" s="333"/>
      <c r="X211" s="333"/>
      <c r="Y211" s="333"/>
      <c r="Z211" s="333"/>
      <c r="AA211" s="363"/>
      <c r="AB211" s="333"/>
      <c r="AC211" s="333"/>
      <c r="AD211" s="333"/>
      <c r="AE211" s="333"/>
      <c r="AF211" s="333"/>
      <c r="AG211" s="333"/>
      <c r="AH211" s="333"/>
      <c r="AI211" s="333"/>
      <c r="AJ211" s="333"/>
      <c r="AK211" s="333"/>
      <c r="AL211" s="333"/>
      <c r="AM211" s="333"/>
      <c r="AN211" s="333"/>
      <c r="AO211" s="333"/>
      <c r="AP211" s="333"/>
      <c r="AQ211" s="333"/>
      <c r="AR211" s="333"/>
      <c r="AS211" s="333"/>
      <c r="AT211" s="333"/>
      <c r="AU211" s="333"/>
      <c r="AV211" s="333"/>
      <c r="AW211" s="333"/>
      <c r="AX211" s="333"/>
      <c r="AY211" s="333"/>
      <c r="AZ211" s="333"/>
      <c r="BA211" s="333"/>
      <c r="BB211" s="325"/>
      <c r="BC211" s="360"/>
      <c r="BD211" s="326"/>
    </row>
    <row r="212" spans="1:100">
      <c r="A212" s="348"/>
      <c r="B212" s="329"/>
      <c r="C212" s="338"/>
      <c r="D212" s="28">
        <v>-1</v>
      </c>
      <c r="E212" s="335"/>
      <c r="F212" s="336"/>
      <c r="G212" s="128">
        <f>'14'!G211</f>
        <v>1.8280613729926299E-53</v>
      </c>
      <c r="H212" s="270">
        <f>'14'!H211</f>
        <v>8.2659036033910196E-50</v>
      </c>
      <c r="I212" s="271">
        <f>'14'!I211</f>
        <v>5.2752009643336401E-47</v>
      </c>
      <c r="J212" s="272">
        <f>'14'!J211</f>
        <v>1.8958503944964899E-69</v>
      </c>
      <c r="K212" s="6"/>
      <c r="L212" s="333"/>
      <c r="M212" s="333"/>
      <c r="N212" s="333"/>
      <c r="O212" s="333"/>
      <c r="P212" s="333"/>
      <c r="Q212" s="333"/>
      <c r="R212" s="333"/>
      <c r="S212" s="333"/>
      <c r="T212" s="333"/>
      <c r="U212" s="333"/>
      <c r="V212" s="333"/>
      <c r="W212" s="333"/>
      <c r="X212" s="333"/>
      <c r="Y212" s="333"/>
      <c r="Z212" s="333"/>
      <c r="AA212" s="363"/>
      <c r="AB212" s="333"/>
      <c r="AC212" s="333"/>
      <c r="AD212" s="333"/>
      <c r="AE212" s="333"/>
      <c r="AF212" s="333"/>
      <c r="AG212" s="333"/>
      <c r="AH212" s="333"/>
      <c r="AI212" s="333"/>
      <c r="AJ212" s="333"/>
      <c r="AK212" s="333"/>
      <c r="AL212" s="333"/>
      <c r="AM212" s="333"/>
      <c r="AN212" s="333"/>
      <c r="AO212" s="333"/>
      <c r="AP212" s="333"/>
      <c r="AQ212" s="333"/>
      <c r="AR212" s="333"/>
      <c r="AS212" s="333"/>
      <c r="AT212" s="333"/>
      <c r="AU212" s="333"/>
      <c r="AV212" s="333"/>
      <c r="AW212" s="333"/>
      <c r="AX212" s="333"/>
      <c r="AY212" s="333"/>
      <c r="AZ212" s="333"/>
      <c r="BA212" s="333"/>
      <c r="BB212" s="325"/>
      <c r="BC212" s="360"/>
      <c r="BD212" s="326"/>
    </row>
    <row r="213" spans="1:100">
      <c r="A213" s="348"/>
      <c r="B213" s="329"/>
      <c r="C213" s="338"/>
      <c r="D213" s="28">
        <v>0</v>
      </c>
      <c r="E213" s="335"/>
      <c r="F213" s="336"/>
      <c r="G213" s="128">
        <f>'14'!G212</f>
        <v>5.0495549488601798E-111</v>
      </c>
      <c r="H213" s="270">
        <f>'14'!H212</f>
        <v>1.21708685424396E-111</v>
      </c>
      <c r="I213" s="271">
        <f>'14'!I212</f>
        <v>1.3650513895127401E-113</v>
      </c>
      <c r="J213" s="272">
        <f>'14'!J212</f>
        <v>9.2202176626932704E-166</v>
      </c>
      <c r="K213" s="6"/>
      <c r="L213" s="333"/>
      <c r="M213" s="333"/>
      <c r="N213" s="333"/>
      <c r="O213" s="333"/>
      <c r="P213" s="333"/>
      <c r="Q213" s="333"/>
      <c r="R213" s="333"/>
      <c r="S213" s="333"/>
      <c r="T213" s="333"/>
      <c r="U213" s="333"/>
      <c r="V213" s="333"/>
      <c r="W213" s="333"/>
      <c r="X213" s="333"/>
      <c r="Y213" s="333"/>
      <c r="Z213" s="333"/>
      <c r="AA213" s="363"/>
      <c r="AB213" s="333"/>
      <c r="AC213" s="333"/>
      <c r="AD213" s="333"/>
      <c r="AE213" s="333"/>
      <c r="AF213" s="333"/>
      <c r="AG213" s="333"/>
      <c r="AH213" s="333"/>
      <c r="AI213" s="333"/>
      <c r="AJ213" s="333"/>
      <c r="AK213" s="333"/>
      <c r="AL213" s="333"/>
      <c r="AM213" s="333"/>
      <c r="AN213" s="333"/>
      <c r="AO213" s="333"/>
      <c r="AP213" s="333"/>
      <c r="AQ213" s="333"/>
      <c r="AR213" s="333"/>
      <c r="AS213" s="333"/>
      <c r="AT213" s="333"/>
      <c r="AU213" s="333"/>
      <c r="AV213" s="333"/>
      <c r="AW213" s="333"/>
      <c r="AX213" s="333"/>
      <c r="AY213" s="333"/>
      <c r="AZ213" s="333"/>
      <c r="BA213" s="333"/>
      <c r="BB213" s="325"/>
      <c r="BC213" s="360"/>
      <c r="BD213" s="326"/>
    </row>
    <row r="214" spans="1:100">
      <c r="A214" s="348"/>
      <c r="B214" s="329"/>
      <c r="C214" s="338"/>
      <c r="D214" s="28">
        <v>1</v>
      </c>
      <c r="E214" s="335"/>
      <c r="F214" s="336"/>
      <c r="G214" s="128">
        <f>'14'!G213</f>
        <v>9.5404008468827302E-175</v>
      </c>
      <c r="H214" s="270">
        <f>'14'!H213</f>
        <v>3.90714992230244E-193</v>
      </c>
      <c r="I214" s="271">
        <f>'14'!I213</f>
        <v>9.2993128488985507E-202</v>
      </c>
      <c r="J214" s="272">
        <f>'14'!J213</f>
        <v>4.7175619026216496E-298</v>
      </c>
      <c r="K214" s="6"/>
      <c r="L214" s="333"/>
      <c r="M214" s="333"/>
      <c r="N214" s="333"/>
      <c r="O214" s="333"/>
      <c r="P214" s="333"/>
      <c r="Q214" s="333"/>
      <c r="R214" s="333"/>
      <c r="S214" s="333"/>
      <c r="T214" s="333"/>
      <c r="U214" s="333"/>
      <c r="V214" s="333"/>
      <c r="W214" s="333"/>
      <c r="X214" s="333"/>
      <c r="Y214" s="333"/>
      <c r="Z214" s="333"/>
      <c r="AA214" s="363"/>
      <c r="AB214" s="333"/>
      <c r="AC214" s="333"/>
      <c r="AD214" s="333"/>
      <c r="AE214" s="333"/>
      <c r="AF214" s="333"/>
      <c r="AG214" s="333"/>
      <c r="AH214" s="333"/>
      <c r="AI214" s="333"/>
      <c r="AJ214" s="333"/>
      <c r="AK214" s="333"/>
      <c r="AL214" s="333"/>
      <c r="AM214" s="333"/>
      <c r="AN214" s="333"/>
      <c r="AO214" s="333"/>
      <c r="AP214" s="333"/>
      <c r="AQ214" s="333"/>
      <c r="AR214" s="333"/>
      <c r="AS214" s="333"/>
      <c r="AT214" s="333"/>
      <c r="AU214" s="333"/>
      <c r="AV214" s="333"/>
      <c r="AW214" s="333"/>
      <c r="AX214" s="333"/>
      <c r="AY214" s="333"/>
      <c r="AZ214" s="333"/>
      <c r="BA214" s="333"/>
      <c r="BB214" s="325"/>
      <c r="BC214" s="360"/>
      <c r="BD214" s="326"/>
    </row>
    <row r="215" spans="1:100">
      <c r="A215" s="348"/>
      <c r="B215" s="329"/>
      <c r="C215" s="338"/>
      <c r="D215" s="28">
        <v>2</v>
      </c>
      <c r="E215" s="335"/>
      <c r="F215" s="336"/>
      <c r="G215" s="128">
        <f>'14'!G214</f>
        <v>3.3650490165011299E-214</v>
      </c>
      <c r="H215" s="270">
        <f>'14'!H214</f>
        <v>3.1437975338826099E-288</v>
      </c>
      <c r="I215" s="271">
        <f>'14'!I214</f>
        <v>5.8790306287524098E-305</v>
      </c>
      <c r="J215" s="272">
        <f>'14'!J214</f>
        <v>0</v>
      </c>
      <c r="K215" s="6"/>
      <c r="L215" s="333"/>
      <c r="M215" s="333"/>
      <c r="N215" s="333"/>
      <c r="O215" s="333"/>
      <c r="P215" s="333"/>
      <c r="Q215" s="333"/>
      <c r="R215" s="333"/>
      <c r="S215" s="333"/>
      <c r="T215" s="333"/>
      <c r="U215" s="333"/>
      <c r="V215" s="333"/>
      <c r="W215" s="333"/>
      <c r="X215" s="333"/>
      <c r="Y215" s="333"/>
      <c r="Z215" s="333"/>
      <c r="AA215" s="363"/>
      <c r="AB215" s="333"/>
      <c r="AC215" s="333"/>
      <c r="AD215" s="333"/>
      <c r="AE215" s="333"/>
      <c r="AF215" s="333"/>
      <c r="AG215" s="333"/>
      <c r="AH215" s="333"/>
      <c r="AI215" s="333"/>
      <c r="AJ215" s="333"/>
      <c r="AK215" s="333"/>
      <c r="AL215" s="333"/>
      <c r="AM215" s="333"/>
      <c r="AN215" s="333"/>
      <c r="AO215" s="333"/>
      <c r="AP215" s="333"/>
      <c r="AQ215" s="333"/>
      <c r="AR215" s="333"/>
      <c r="AS215" s="333"/>
      <c r="AT215" s="333"/>
      <c r="AU215" s="333"/>
      <c r="AV215" s="333"/>
      <c r="AW215" s="333"/>
      <c r="AX215" s="333"/>
      <c r="AY215" s="333"/>
      <c r="AZ215" s="333"/>
      <c r="BA215" s="333"/>
      <c r="BB215" s="325"/>
      <c r="BC215" s="360"/>
      <c r="BD215" s="326"/>
    </row>
    <row r="216" spans="1:100">
      <c r="A216" s="348"/>
      <c r="B216" s="329"/>
      <c r="C216" s="338"/>
      <c r="D216" s="28">
        <v>3</v>
      </c>
      <c r="E216" s="335"/>
      <c r="F216" s="336"/>
      <c r="G216" s="128">
        <f>'14'!G215</f>
        <v>2.6405554012527501E-231</v>
      </c>
      <c r="H216" s="270">
        <f>'14'!H215</f>
        <v>0</v>
      </c>
      <c r="I216" s="271">
        <f>'14'!I215</f>
        <v>0</v>
      </c>
      <c r="J216" s="272">
        <f>'14'!J215</f>
        <v>0</v>
      </c>
      <c r="K216" s="6"/>
      <c r="L216" s="333"/>
      <c r="M216" s="333"/>
      <c r="N216" s="333"/>
      <c r="O216" s="333"/>
      <c r="P216" s="333"/>
      <c r="Q216" s="333"/>
      <c r="R216" s="333"/>
      <c r="S216" s="333"/>
      <c r="T216" s="333"/>
      <c r="U216" s="333"/>
      <c r="V216" s="333"/>
      <c r="W216" s="333"/>
      <c r="X216" s="333"/>
      <c r="Y216" s="333"/>
      <c r="Z216" s="333"/>
      <c r="AA216" s="363"/>
      <c r="AB216" s="333"/>
      <c r="AC216" s="333"/>
      <c r="AD216" s="333"/>
      <c r="AE216" s="333"/>
      <c r="AF216" s="333"/>
      <c r="AG216" s="333"/>
      <c r="AH216" s="333"/>
      <c r="AI216" s="333"/>
      <c r="AJ216" s="333"/>
      <c r="AK216" s="333"/>
      <c r="AL216" s="333"/>
      <c r="AM216" s="333"/>
      <c r="AN216" s="333"/>
      <c r="AO216" s="333"/>
      <c r="AP216" s="333"/>
      <c r="AQ216" s="333"/>
      <c r="AR216" s="333"/>
      <c r="AS216" s="333"/>
      <c r="AT216" s="333"/>
      <c r="AU216" s="333"/>
      <c r="AV216" s="333"/>
      <c r="AW216" s="333"/>
      <c r="AX216" s="333"/>
      <c r="AY216" s="333"/>
      <c r="AZ216" s="333"/>
      <c r="BA216" s="333"/>
      <c r="BB216" s="325"/>
      <c r="BC216" s="360"/>
      <c r="BD216" s="326"/>
    </row>
    <row r="217" spans="1:100">
      <c r="A217" s="348"/>
      <c r="B217" s="329"/>
      <c r="C217" s="338"/>
      <c r="D217" s="28">
        <v>4</v>
      </c>
      <c r="E217" s="335"/>
      <c r="F217" s="336"/>
      <c r="G217" s="128">
        <f>'14'!G216</f>
        <v>3.07755582500159E-246</v>
      </c>
      <c r="H217" s="270">
        <f>'14'!H216</f>
        <v>0</v>
      </c>
      <c r="I217" s="271">
        <f>'14'!I216</f>
        <v>0</v>
      </c>
      <c r="J217" s="272">
        <f>'14'!J216</f>
        <v>0</v>
      </c>
      <c r="K217" s="6"/>
      <c r="L217" s="333"/>
      <c r="M217" s="333"/>
      <c r="N217" s="333"/>
      <c r="O217" s="333"/>
      <c r="P217" s="333"/>
      <c r="Q217" s="333"/>
      <c r="R217" s="333"/>
      <c r="S217" s="333"/>
      <c r="T217" s="333"/>
      <c r="U217" s="333"/>
      <c r="V217" s="333"/>
      <c r="W217" s="333"/>
      <c r="X217" s="333"/>
      <c r="Y217" s="333"/>
      <c r="Z217" s="333"/>
      <c r="AA217" s="363"/>
      <c r="AB217" s="333"/>
      <c r="AC217" s="333"/>
      <c r="AD217" s="333"/>
      <c r="AE217" s="333"/>
      <c r="AF217" s="333"/>
      <c r="AG217" s="333"/>
      <c r="AH217" s="333"/>
      <c r="AI217" s="333"/>
      <c r="AJ217" s="333"/>
      <c r="AK217" s="333"/>
      <c r="AL217" s="333"/>
      <c r="AM217" s="333"/>
      <c r="AN217" s="333"/>
      <c r="AO217" s="333"/>
      <c r="AP217" s="333"/>
      <c r="AQ217" s="333"/>
      <c r="AR217" s="333"/>
      <c r="AS217" s="333"/>
      <c r="AT217" s="333"/>
      <c r="AU217" s="333"/>
      <c r="AV217" s="333"/>
      <c r="AW217" s="333"/>
      <c r="AX217" s="333"/>
      <c r="AY217" s="333"/>
      <c r="AZ217" s="333"/>
      <c r="BA217" s="333"/>
      <c r="BB217" s="325"/>
      <c r="BC217" s="360"/>
      <c r="BD217" s="326"/>
    </row>
    <row r="218" spans="1:100">
      <c r="A218" s="348"/>
      <c r="B218" s="329"/>
      <c r="C218" s="338"/>
      <c r="D218" s="28">
        <v>5</v>
      </c>
      <c r="E218" s="335"/>
      <c r="F218" s="336"/>
      <c r="G218" s="128">
        <f>'14'!G217</f>
        <v>9.1275764205570705E-259</v>
      </c>
      <c r="H218" s="270">
        <f>'14'!H217</f>
        <v>0</v>
      </c>
      <c r="I218" s="271">
        <f>'14'!I217</f>
        <v>0</v>
      </c>
      <c r="J218" s="272">
        <f>'14'!J217</f>
        <v>0</v>
      </c>
      <c r="K218" s="6"/>
      <c r="L218" s="333"/>
      <c r="M218" s="333"/>
      <c r="N218" s="333"/>
      <c r="O218" s="333"/>
      <c r="P218" s="333"/>
      <c r="Q218" s="333"/>
      <c r="R218" s="333"/>
      <c r="S218" s="333"/>
      <c r="T218" s="333"/>
      <c r="U218" s="333"/>
      <c r="V218" s="333"/>
      <c r="W218" s="333"/>
      <c r="X218" s="333"/>
      <c r="Y218" s="333"/>
      <c r="Z218" s="333"/>
      <c r="AA218" s="363"/>
      <c r="AB218" s="333"/>
      <c r="AC218" s="333"/>
      <c r="AD218" s="333"/>
      <c r="AE218" s="333"/>
      <c r="AF218" s="333"/>
      <c r="AG218" s="333"/>
      <c r="AH218" s="333"/>
      <c r="AI218" s="333"/>
      <c r="AJ218" s="333"/>
      <c r="AK218" s="333"/>
      <c r="AL218" s="333"/>
      <c r="AM218" s="333"/>
      <c r="AN218" s="333"/>
      <c r="AO218" s="333"/>
      <c r="AP218" s="333"/>
      <c r="AQ218" s="333"/>
      <c r="AR218" s="333"/>
      <c r="AS218" s="333"/>
      <c r="AT218" s="333"/>
      <c r="AU218" s="333"/>
      <c r="AV218" s="333"/>
      <c r="AW218" s="333"/>
      <c r="AX218" s="333"/>
      <c r="AY218" s="333"/>
      <c r="AZ218" s="333"/>
      <c r="BA218" s="333"/>
      <c r="BB218" s="325"/>
      <c r="BC218" s="360"/>
      <c r="BD218" s="326"/>
    </row>
    <row r="219" spans="1:100">
      <c r="A219" s="348"/>
      <c r="B219" s="329"/>
      <c r="C219" s="338"/>
      <c r="D219" s="28">
        <v>6</v>
      </c>
      <c r="E219" s="335"/>
      <c r="F219" s="336"/>
      <c r="G219" s="128">
        <f>'14'!G218</f>
        <v>1.04004212013134E-267</v>
      </c>
      <c r="H219" s="270">
        <f>'14'!H218</f>
        <v>0</v>
      </c>
      <c r="I219" s="271">
        <f>'14'!I218</f>
        <v>0</v>
      </c>
      <c r="J219" s="272">
        <f>'14'!J218</f>
        <v>0</v>
      </c>
      <c r="K219" s="6"/>
      <c r="L219" s="333"/>
      <c r="M219" s="333"/>
      <c r="N219" s="333"/>
      <c r="O219" s="333"/>
      <c r="P219" s="333"/>
      <c r="Q219" s="333"/>
      <c r="R219" s="333"/>
      <c r="S219" s="333"/>
      <c r="T219" s="333"/>
      <c r="U219" s="333"/>
      <c r="V219" s="333"/>
      <c r="W219" s="333"/>
      <c r="X219" s="333"/>
      <c r="Y219" s="333"/>
      <c r="Z219" s="333"/>
      <c r="AA219" s="363"/>
      <c r="AB219" s="333"/>
      <c r="AC219" s="333"/>
      <c r="AD219" s="333"/>
      <c r="AE219" s="333"/>
      <c r="AF219" s="333"/>
      <c r="AG219" s="333"/>
      <c r="AH219" s="333"/>
      <c r="AI219" s="333"/>
      <c r="AJ219" s="333"/>
      <c r="AK219" s="333"/>
      <c r="AL219" s="333"/>
      <c r="AM219" s="333"/>
      <c r="AN219" s="333"/>
      <c r="AO219" s="333"/>
      <c r="AP219" s="333"/>
      <c r="AQ219" s="333"/>
      <c r="AR219" s="333"/>
      <c r="AS219" s="333"/>
      <c r="AT219" s="333"/>
      <c r="AU219" s="333"/>
      <c r="AV219" s="333"/>
      <c r="AW219" s="333"/>
      <c r="AX219" s="333"/>
      <c r="AY219" s="333"/>
      <c r="AZ219" s="333"/>
      <c r="BA219" s="333"/>
      <c r="BB219" s="325"/>
      <c r="BC219" s="360"/>
      <c r="BD219" s="326"/>
    </row>
    <row r="220" spans="1:100">
      <c r="A220" s="348"/>
      <c r="B220" s="329"/>
      <c r="C220" s="338"/>
      <c r="D220" s="28">
        <v>7</v>
      </c>
      <c r="E220" s="335"/>
      <c r="F220" s="336"/>
      <c r="G220" s="128">
        <f>'14'!G219</f>
        <v>1.10433401404405E-271</v>
      </c>
      <c r="H220" s="270">
        <f>'14'!H219</f>
        <v>0</v>
      </c>
      <c r="I220" s="271">
        <f>'14'!I219</f>
        <v>0</v>
      </c>
      <c r="J220" s="272">
        <f>'14'!J219</f>
        <v>0</v>
      </c>
      <c r="K220" s="6"/>
      <c r="L220" s="333"/>
      <c r="M220" s="333"/>
      <c r="N220" s="333"/>
      <c r="O220" s="333"/>
      <c r="P220" s="333"/>
      <c r="Q220" s="333"/>
      <c r="R220" s="333"/>
      <c r="S220" s="333"/>
      <c r="T220" s="333"/>
      <c r="U220" s="333"/>
      <c r="V220" s="333"/>
      <c r="W220" s="333"/>
      <c r="X220" s="333"/>
      <c r="Y220" s="333"/>
      <c r="Z220" s="333"/>
      <c r="AA220" s="363"/>
      <c r="AB220" s="333"/>
      <c r="AC220" s="333"/>
      <c r="AD220" s="333"/>
      <c r="AE220" s="333"/>
      <c r="AF220" s="333"/>
      <c r="AG220" s="333"/>
      <c r="AH220" s="333"/>
      <c r="AI220" s="333"/>
      <c r="AJ220" s="333"/>
      <c r="AK220" s="333"/>
      <c r="AL220" s="333"/>
      <c r="AM220" s="333"/>
      <c r="AN220" s="333"/>
      <c r="AO220" s="333"/>
      <c r="AP220" s="333"/>
      <c r="AQ220" s="333"/>
      <c r="AR220" s="333"/>
      <c r="AS220" s="333"/>
      <c r="AT220" s="333"/>
      <c r="AU220" s="333"/>
      <c r="AV220" s="333"/>
      <c r="AW220" s="333"/>
      <c r="AX220" s="333"/>
      <c r="AY220" s="333"/>
      <c r="AZ220" s="333"/>
      <c r="BA220" s="333"/>
      <c r="BB220" s="325"/>
      <c r="BC220" s="360"/>
      <c r="BD220" s="326"/>
    </row>
    <row r="221" spans="1:100">
      <c r="A221" s="348"/>
      <c r="B221" s="329"/>
      <c r="C221" s="338"/>
      <c r="D221" s="28">
        <v>8</v>
      </c>
      <c r="E221" s="335"/>
      <c r="F221" s="336"/>
      <c r="G221" s="128">
        <f>'14'!G220</f>
        <v>1.04004212013134E-267</v>
      </c>
      <c r="H221" s="270">
        <f>'14'!H220</f>
        <v>0</v>
      </c>
      <c r="I221" s="271">
        <f>'14'!I220</f>
        <v>0</v>
      </c>
      <c r="J221" s="272">
        <f>'14'!J220</f>
        <v>0</v>
      </c>
      <c r="K221" s="6"/>
      <c r="L221" s="333"/>
      <c r="M221" s="333"/>
      <c r="N221" s="333"/>
      <c r="O221" s="333"/>
      <c r="P221" s="333"/>
      <c r="Q221" s="333"/>
      <c r="R221" s="333"/>
      <c r="S221" s="333"/>
      <c r="T221" s="333"/>
      <c r="U221" s="333"/>
      <c r="V221" s="333"/>
      <c r="W221" s="333"/>
      <c r="X221" s="333"/>
      <c r="Y221" s="333"/>
      <c r="Z221" s="333"/>
      <c r="AA221" s="363"/>
      <c r="AB221" s="333"/>
      <c r="AC221" s="333"/>
      <c r="AD221" s="333"/>
      <c r="AE221" s="333"/>
      <c r="AF221" s="333"/>
      <c r="AG221" s="333"/>
      <c r="AH221" s="333"/>
      <c r="AI221" s="333"/>
      <c r="AJ221" s="333"/>
      <c r="AK221" s="333"/>
      <c r="AL221" s="333"/>
      <c r="AM221" s="333"/>
      <c r="AN221" s="333"/>
      <c r="AO221" s="333"/>
      <c r="AP221" s="333"/>
      <c r="AQ221" s="333"/>
      <c r="AR221" s="333"/>
      <c r="AS221" s="333"/>
      <c r="AT221" s="333"/>
      <c r="AU221" s="333"/>
      <c r="AV221" s="333"/>
      <c r="AW221" s="333"/>
      <c r="AX221" s="333"/>
      <c r="AY221" s="333"/>
      <c r="AZ221" s="333"/>
      <c r="BA221" s="333"/>
      <c r="BB221" s="325"/>
      <c r="BC221" s="360"/>
      <c r="BD221" s="326"/>
    </row>
    <row r="222" spans="1:100">
      <c r="A222" s="348"/>
      <c r="B222" s="329"/>
      <c r="C222" s="338"/>
      <c r="D222" s="28">
        <v>9</v>
      </c>
      <c r="E222" s="335"/>
      <c r="F222" s="336"/>
      <c r="G222" s="128">
        <f>'14'!G221</f>
        <v>9.1275764205570705E-259</v>
      </c>
      <c r="H222" s="270">
        <f>'14'!H221</f>
        <v>0</v>
      </c>
      <c r="I222" s="271">
        <f>'14'!I221</f>
        <v>0</v>
      </c>
      <c r="J222" s="272">
        <f>'14'!J221</f>
        <v>0</v>
      </c>
      <c r="K222" s="6"/>
      <c r="L222" s="333"/>
      <c r="M222" s="333"/>
      <c r="N222" s="333"/>
      <c r="O222" s="333"/>
      <c r="P222" s="333"/>
      <c r="Q222" s="333"/>
      <c r="R222" s="333"/>
      <c r="S222" s="333"/>
      <c r="T222" s="333"/>
      <c r="U222" s="333"/>
      <c r="V222" s="333"/>
      <c r="W222" s="333"/>
      <c r="X222" s="333"/>
      <c r="Y222" s="333"/>
      <c r="Z222" s="333"/>
      <c r="AA222" s="363"/>
      <c r="AB222" s="333"/>
      <c r="AC222" s="333"/>
      <c r="AD222" s="333"/>
      <c r="AE222" s="333"/>
      <c r="AF222" s="333"/>
      <c r="AG222" s="333"/>
      <c r="AH222" s="333"/>
      <c r="AI222" s="333"/>
      <c r="AJ222" s="333"/>
      <c r="AK222" s="333"/>
      <c r="AL222" s="333"/>
      <c r="AM222" s="333"/>
      <c r="AN222" s="333"/>
      <c r="AO222" s="333"/>
      <c r="AP222" s="333"/>
      <c r="AQ222" s="333"/>
      <c r="AR222" s="333"/>
      <c r="AS222" s="333"/>
      <c r="AT222" s="333"/>
      <c r="AU222" s="333"/>
      <c r="AV222" s="333"/>
      <c r="AW222" s="333"/>
      <c r="AX222" s="333"/>
      <c r="AY222" s="333"/>
      <c r="AZ222" s="333"/>
      <c r="BA222" s="333"/>
      <c r="BB222" s="325"/>
      <c r="BC222" s="360"/>
      <c r="BD222" s="326"/>
    </row>
    <row r="223" spans="1:100">
      <c r="A223" s="348"/>
      <c r="B223" s="329"/>
      <c r="C223" s="338"/>
      <c r="D223" s="29">
        <v>10</v>
      </c>
      <c r="E223" s="335"/>
      <c r="F223" s="336"/>
      <c r="G223" s="274">
        <f>'14'!G222</f>
        <v>3.07755582500159E-246</v>
      </c>
      <c r="H223" s="275">
        <f>'14'!H222</f>
        <v>0</v>
      </c>
      <c r="I223" s="276">
        <f>'14'!I222</f>
        <v>0</v>
      </c>
      <c r="J223" s="277">
        <f>'14'!J222</f>
        <v>0</v>
      </c>
      <c r="K223" s="30"/>
      <c r="L223" s="334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64"/>
      <c r="AB223" s="358"/>
      <c r="AC223" s="358"/>
      <c r="AD223" s="358"/>
      <c r="AE223" s="358"/>
      <c r="AF223" s="358"/>
      <c r="AG223" s="358"/>
      <c r="AH223" s="358"/>
      <c r="AI223" s="358"/>
      <c r="AJ223" s="358"/>
      <c r="AK223" s="358"/>
      <c r="AL223" s="358"/>
      <c r="AM223" s="358"/>
      <c r="AN223" s="358"/>
      <c r="AO223" s="358"/>
      <c r="AP223" s="358"/>
      <c r="AQ223" s="358"/>
      <c r="AR223" s="358"/>
      <c r="AS223" s="358"/>
      <c r="AT223" s="358"/>
      <c r="AU223" s="358"/>
      <c r="AV223" s="358"/>
      <c r="AW223" s="358"/>
      <c r="AX223" s="358"/>
      <c r="AY223" s="358"/>
      <c r="AZ223" s="358"/>
      <c r="BA223" s="358"/>
      <c r="BB223" s="325"/>
      <c r="BC223" s="361"/>
      <c r="BD223" s="326"/>
    </row>
    <row r="224" spans="1:100">
      <c r="A224" s="348"/>
      <c r="B224" s="328">
        <v>0.05</v>
      </c>
      <c r="C224" s="338"/>
      <c r="D224" s="26">
        <v>-9</v>
      </c>
      <c r="E224" s="335">
        <v>7.9429517163497004E-52</v>
      </c>
      <c r="F224" s="336">
        <v>2.5712860385735101E-45</v>
      </c>
      <c r="G224" s="100">
        <f>'14'!G243</f>
        <v>3.3299646180871698E-60</v>
      </c>
      <c r="H224" s="64">
        <f>'14'!H243</f>
        <v>9.31660392414114E-100</v>
      </c>
      <c r="I224" s="269">
        <f>'14'!I243</f>
        <v>4.2464210141991299E-106</v>
      </c>
      <c r="J224" s="204">
        <f>'14'!J243</f>
        <v>4.6371647164698199E-157</v>
      </c>
      <c r="K224" s="27"/>
      <c r="L224" s="332">
        <f t="shared" ref="L224" si="367">1-SUM(M224:BC243)</f>
        <v>1.0892164655862402E-4</v>
      </c>
      <c r="M224" s="357">
        <f t="shared" ref="M224" si="368">G234+I234</f>
        <v>2.5552132250777181E-45</v>
      </c>
      <c r="N224" s="357">
        <f t="shared" ref="N224" si="369">G241+I241+J234</f>
        <v>2.0715661319517309E-69</v>
      </c>
      <c r="O224" s="357">
        <f t="shared" ref="O224" si="370">G243+I243+H234</f>
        <v>1.2064684375485002E-50</v>
      </c>
      <c r="P224" s="357">
        <f t="shared" ref="P224" si="371">G236+I236+J241</f>
        <v>3.3299646180871698E-60</v>
      </c>
      <c r="Q224" s="357">
        <f t="shared" ref="Q224" si="372">G232+I232</f>
        <v>3.3819128130821372E-13</v>
      </c>
      <c r="R224" s="357">
        <f t="shared" ref="R224" si="373">G238+I238+H241+J243</f>
        <v>2.7607313557163101E-67</v>
      </c>
      <c r="S224" s="357">
        <f t="shared" ref="S224" si="374">G225+I225</f>
        <v>2.49209385181539E-55</v>
      </c>
      <c r="T224" s="357">
        <f t="shared" ref="T224" si="375">G227+I227+J236</f>
        <v>2.0246198265387631E-29</v>
      </c>
      <c r="U224" s="357">
        <f t="shared" ref="U224" si="376">G230+I230+H243</f>
        <v>0.98521580522491248</v>
      </c>
      <c r="V224" s="357">
        <f t="shared" ref="V224" si="377">G239+I239+J232</f>
        <v>1.5414647703228399E-19</v>
      </c>
      <c r="W224" s="357">
        <f t="shared" ref="W224" si="378">G228+I228</f>
        <v>3.3819128130821372E-13</v>
      </c>
      <c r="X224" s="357">
        <f t="shared" ref="X224" si="379">G231+I231+J238+H236</f>
        <v>6.667544808865623E-3</v>
      </c>
      <c r="Y224" s="357">
        <f t="shared" ref="Y224" si="380">G237+I237</f>
        <v>4.0000975904421198E-64</v>
      </c>
      <c r="Z224" s="357">
        <f t="shared" ref="Z224" si="381">G229+I229+J225</f>
        <v>6.667544808865623E-3</v>
      </c>
      <c r="AA224" s="362">
        <f t="shared" ref="AA224" si="382">G240+I240+H232</f>
        <v>2.2740373742569199E-14</v>
      </c>
      <c r="AB224" s="357">
        <f t="shared" ref="AB224" si="383">G226+I226+J227</f>
        <v>6.993493711681911E-44</v>
      </c>
      <c r="AC224" s="357">
        <f t="shared" ref="AC224" si="384">G242+I242</f>
        <v>2.7607313557163101E-67</v>
      </c>
      <c r="AD224" s="357">
        <f t="shared" ref="AD224" si="385">G235+I235+J230+H238</f>
        <v>7.4066583341407901E-4</v>
      </c>
      <c r="AE224" s="357">
        <f t="shared" ref="AE224" si="386">G224+I224</f>
        <v>3.3299646180871698E-60</v>
      </c>
      <c r="AF224" s="357">
        <f t="shared" ref="AF224" si="387">G233+I233+J239</f>
        <v>2.0246198265387631E-29</v>
      </c>
      <c r="AG224" s="357">
        <f t="shared" ref="AG224" si="388">H225</f>
        <v>1.13760371853743E-74</v>
      </c>
      <c r="AH224" s="357">
        <f t="shared" ref="AH224" si="389">J228</f>
        <v>1.5414647703228399E-19</v>
      </c>
      <c r="AI224" s="357">
        <f>J231+H227</f>
        <v>2.3036223420305701E-6</v>
      </c>
      <c r="AJ224" s="357">
        <f t="shared" ref="AJ224" si="390">F224</f>
        <v>2.5712860385735101E-45</v>
      </c>
      <c r="AK224" s="357">
        <f t="shared" ref="AK224" si="391">J237</f>
        <v>6.83975773655576E-196</v>
      </c>
      <c r="AL224" s="357">
        <f t="shared" ref="AL224" si="392">H230</f>
        <v>5.7803765152664296E-4</v>
      </c>
      <c r="AM224" s="357">
        <f t="shared" ref="AM224" si="393">J229</f>
        <v>2.3036223420305701E-6</v>
      </c>
      <c r="AN224" s="357">
        <f t="shared" ref="AN224" si="394">J240+H239</f>
        <v>3.9539077542368296E-158</v>
      </c>
      <c r="AO224" s="357">
        <f t="shared" ref="AO224" si="395">J226</f>
        <v>3.5558851033552902E-77</v>
      </c>
      <c r="AP224" s="357">
        <f t="shared" ref="AP224" si="396">H228</f>
        <v>2.2740373742569199E-14</v>
      </c>
      <c r="AQ224" s="357">
        <f t="shared" ref="AQ224" si="397">J242</f>
        <v>7.5808166066408099E-229</v>
      </c>
      <c r="AR224" s="357">
        <f t="shared" ref="AR224" si="398">H231+J235</f>
        <v>8.4363902255413792E-6</v>
      </c>
      <c r="AS224" s="357">
        <f t="shared" ref="AS224" si="399">J224</f>
        <v>4.6371647164698199E-157</v>
      </c>
      <c r="AT224" s="357">
        <f t="shared" ref="AT224" si="400">H237</f>
        <v>1.6154857787233602E-123</v>
      </c>
      <c r="AU224" s="357">
        <f t="shared" ref="AU224" si="401">J233</f>
        <v>6.7379723891741396E-44</v>
      </c>
      <c r="AV224" s="357">
        <f t="shared" ref="AV224" si="402">H229</f>
        <v>8.4363902255413792E-6</v>
      </c>
      <c r="AW224" s="357">
        <f t="shared" ref="AW224" si="403">H240</f>
        <v>5.5368254797937097E-165</v>
      </c>
      <c r="AX224" s="357">
        <f t="shared" ref="AX224" si="404">H226</f>
        <v>1.2064684375484601E-50</v>
      </c>
      <c r="AY224" s="357">
        <f t="shared" ref="AY224" si="405">E224</f>
        <v>7.9429517163497004E-52</v>
      </c>
      <c r="AZ224" s="357">
        <f t="shared" ref="AZ224" si="406">H242</f>
        <v>1.2108365119032001E-143</v>
      </c>
      <c r="BA224" s="357">
        <f t="shared" ref="BA224" si="407">H235</f>
        <v>1.13760371853743E-74</v>
      </c>
      <c r="BB224" s="325">
        <f t="shared" ref="BB224" si="408">H224</f>
        <v>9.31660392414114E-100</v>
      </c>
      <c r="BC224" s="359">
        <f t="shared" ref="BC224" si="409">H233</f>
        <v>7.0372437179782598E-30</v>
      </c>
      <c r="BD224" s="326">
        <f t="shared" ref="BD224" si="410">SUMPRODUCT($L$1:$BC$1,BF224:CW224)</f>
        <v>9.070015240453273</v>
      </c>
      <c r="BF224" s="12">
        <f>L224</f>
        <v>1.0892164655862402E-4</v>
      </c>
      <c r="BG224" s="23">
        <f t="shared" ref="BG224:CV224" si="411">M224</f>
        <v>2.5552132250777181E-45</v>
      </c>
      <c r="BH224" s="23">
        <f t="shared" si="411"/>
        <v>2.0715661319517309E-69</v>
      </c>
      <c r="BI224" s="23">
        <f t="shared" si="411"/>
        <v>1.2064684375485002E-50</v>
      </c>
      <c r="BJ224" s="23">
        <f t="shared" si="411"/>
        <v>3.3299646180871698E-60</v>
      </c>
      <c r="BK224" s="23">
        <f t="shared" si="411"/>
        <v>3.3819128130821372E-13</v>
      </c>
      <c r="BL224" s="23">
        <f t="shared" si="411"/>
        <v>2.7607313557163101E-67</v>
      </c>
      <c r="BM224" s="23">
        <f t="shared" si="411"/>
        <v>2.49209385181539E-55</v>
      </c>
      <c r="BN224" s="23">
        <f t="shared" si="411"/>
        <v>2.0246198265387631E-29</v>
      </c>
      <c r="BO224" s="23">
        <f t="shared" si="411"/>
        <v>0.98521580522491248</v>
      </c>
      <c r="BP224" s="23">
        <f t="shared" si="411"/>
        <v>1.5414647703228399E-19</v>
      </c>
      <c r="BQ224" s="23">
        <f t="shared" si="411"/>
        <v>3.3819128130821372E-13</v>
      </c>
      <c r="BR224" s="23">
        <f t="shared" si="411"/>
        <v>6.667544808865623E-3</v>
      </c>
      <c r="BS224" s="23">
        <f t="shared" si="411"/>
        <v>4.0000975904421198E-64</v>
      </c>
      <c r="BT224" s="23">
        <f t="shared" si="411"/>
        <v>6.667544808865623E-3</v>
      </c>
      <c r="BU224" s="23">
        <f t="shared" si="411"/>
        <v>2.2740373742569199E-14</v>
      </c>
      <c r="BV224" s="23">
        <f t="shared" si="411"/>
        <v>6.993493711681911E-44</v>
      </c>
      <c r="BW224" s="23">
        <f t="shared" si="411"/>
        <v>2.7607313557163101E-67</v>
      </c>
      <c r="BX224" s="23">
        <f t="shared" si="411"/>
        <v>7.4066583341407901E-4</v>
      </c>
      <c r="BY224" s="23">
        <f t="shared" si="411"/>
        <v>3.3299646180871698E-60</v>
      </c>
      <c r="BZ224" s="23">
        <f t="shared" si="411"/>
        <v>2.0246198265387631E-29</v>
      </c>
      <c r="CA224" s="23">
        <f t="shared" si="411"/>
        <v>1.13760371853743E-74</v>
      </c>
      <c r="CB224" s="23">
        <f t="shared" si="411"/>
        <v>1.5414647703228399E-19</v>
      </c>
      <c r="CC224" s="23">
        <f t="shared" si="411"/>
        <v>2.3036223420305701E-6</v>
      </c>
      <c r="CD224" s="23">
        <f t="shared" si="411"/>
        <v>2.5712860385735101E-45</v>
      </c>
      <c r="CE224" s="23">
        <f t="shared" si="411"/>
        <v>6.83975773655576E-196</v>
      </c>
      <c r="CF224" s="23">
        <f t="shared" si="411"/>
        <v>5.7803765152664296E-4</v>
      </c>
      <c r="CG224" s="23">
        <f t="shared" si="411"/>
        <v>2.3036223420305701E-6</v>
      </c>
      <c r="CH224" s="23">
        <f t="shared" si="411"/>
        <v>3.9539077542368296E-158</v>
      </c>
      <c r="CI224" s="23">
        <f t="shared" si="411"/>
        <v>3.5558851033552902E-77</v>
      </c>
      <c r="CJ224" s="23">
        <f t="shared" si="411"/>
        <v>2.2740373742569199E-14</v>
      </c>
      <c r="CK224" s="23">
        <f t="shared" si="411"/>
        <v>7.5808166066408099E-229</v>
      </c>
      <c r="CL224" s="23">
        <f t="shared" si="411"/>
        <v>8.4363902255413792E-6</v>
      </c>
      <c r="CM224" s="23">
        <f t="shared" si="411"/>
        <v>4.6371647164698199E-157</v>
      </c>
      <c r="CN224" s="23">
        <f t="shared" si="411"/>
        <v>1.6154857787233602E-123</v>
      </c>
      <c r="CO224" s="23">
        <f t="shared" si="411"/>
        <v>6.7379723891741396E-44</v>
      </c>
      <c r="CP224" s="23">
        <f t="shared" si="411"/>
        <v>8.4363902255413792E-6</v>
      </c>
      <c r="CQ224" s="23">
        <f t="shared" si="411"/>
        <v>5.5368254797937097E-165</v>
      </c>
      <c r="CR224" s="23">
        <f t="shared" si="411"/>
        <v>1.2064684375484601E-50</v>
      </c>
      <c r="CS224" s="23">
        <f t="shared" si="411"/>
        <v>7.9429517163497004E-52</v>
      </c>
      <c r="CT224" s="23">
        <f t="shared" si="411"/>
        <v>1.2108365119032001E-143</v>
      </c>
      <c r="CU224" s="23">
        <f t="shared" si="411"/>
        <v>1.13760371853743E-74</v>
      </c>
      <c r="CV224" s="24">
        <f t="shared" si="411"/>
        <v>9.31660392414114E-100</v>
      </c>
    </row>
    <row r="225" spans="1:56">
      <c r="A225" s="348"/>
      <c r="B225" s="329"/>
      <c r="C225" s="338"/>
      <c r="D225" s="28">
        <v>-8</v>
      </c>
      <c r="E225" s="335"/>
      <c r="F225" s="336"/>
      <c r="G225" s="128">
        <f>'14'!G224</f>
        <v>2.49209385181539E-55</v>
      </c>
      <c r="H225" s="270">
        <f>'14'!H224</f>
        <v>1.13760371853743E-74</v>
      </c>
      <c r="I225" s="271">
        <f>'14'!I224</f>
        <v>6.9400059491462398E-79</v>
      </c>
      <c r="J225" s="272">
        <f>'14'!J224</f>
        <v>3.69857229125332E-116</v>
      </c>
      <c r="K225" s="6"/>
      <c r="L225" s="333"/>
      <c r="M225" s="333"/>
      <c r="N225" s="333"/>
      <c r="O225" s="333"/>
      <c r="P225" s="333"/>
      <c r="Q225" s="333"/>
      <c r="R225" s="333"/>
      <c r="S225" s="333"/>
      <c r="T225" s="333"/>
      <c r="U225" s="333"/>
      <c r="V225" s="333"/>
      <c r="W225" s="333"/>
      <c r="X225" s="333"/>
      <c r="Y225" s="333"/>
      <c r="Z225" s="333"/>
      <c r="AA225" s="363"/>
      <c r="AB225" s="333"/>
      <c r="AC225" s="333"/>
      <c r="AD225" s="333"/>
      <c r="AE225" s="333"/>
      <c r="AF225" s="333"/>
      <c r="AG225" s="333"/>
      <c r="AH225" s="333"/>
      <c r="AI225" s="333"/>
      <c r="AJ225" s="333"/>
      <c r="AK225" s="333"/>
      <c r="AL225" s="333"/>
      <c r="AM225" s="333"/>
      <c r="AN225" s="333"/>
      <c r="AO225" s="333"/>
      <c r="AP225" s="333"/>
      <c r="AQ225" s="333"/>
      <c r="AR225" s="333"/>
      <c r="AS225" s="333"/>
      <c r="AT225" s="333"/>
      <c r="AU225" s="333"/>
      <c r="AV225" s="333"/>
      <c r="AW225" s="333"/>
      <c r="AX225" s="333"/>
      <c r="AY225" s="333"/>
      <c r="AZ225" s="333"/>
      <c r="BA225" s="333"/>
      <c r="BB225" s="325"/>
      <c r="BC225" s="360"/>
      <c r="BD225" s="326"/>
    </row>
    <row r="226" spans="1:56">
      <c r="A226" s="348"/>
      <c r="B226" s="329"/>
      <c r="C226" s="338"/>
      <c r="D226" s="28">
        <v>-7</v>
      </c>
      <c r="E226" s="335"/>
      <c r="F226" s="336"/>
      <c r="G226" s="128">
        <f>'14'!G225</f>
        <v>2.5552131512801399E-45</v>
      </c>
      <c r="H226" s="270">
        <f>'14'!H225</f>
        <v>1.2064684375484601E-50</v>
      </c>
      <c r="I226" s="271">
        <f>'14'!I225</f>
        <v>7.3797578301906601E-53</v>
      </c>
      <c r="J226" s="272">
        <f>'14'!J225</f>
        <v>3.5558851033552902E-77</v>
      </c>
      <c r="K226" s="6"/>
      <c r="L226" s="333"/>
      <c r="M226" s="333"/>
      <c r="N226" s="333"/>
      <c r="O226" s="333"/>
      <c r="P226" s="333"/>
      <c r="Q226" s="333"/>
      <c r="R226" s="333"/>
      <c r="S226" s="333"/>
      <c r="T226" s="333"/>
      <c r="U226" s="333"/>
      <c r="V226" s="333"/>
      <c r="W226" s="333"/>
      <c r="X226" s="333"/>
      <c r="Y226" s="333"/>
      <c r="Z226" s="333"/>
      <c r="AA226" s="363"/>
      <c r="AB226" s="333"/>
      <c r="AC226" s="333"/>
      <c r="AD226" s="333"/>
      <c r="AE226" s="333"/>
      <c r="AF226" s="333"/>
      <c r="AG226" s="333"/>
      <c r="AH226" s="333"/>
      <c r="AI226" s="333"/>
      <c r="AJ226" s="333"/>
      <c r="AK226" s="333"/>
      <c r="AL226" s="333"/>
      <c r="AM226" s="333"/>
      <c r="AN226" s="333"/>
      <c r="AO226" s="333"/>
      <c r="AP226" s="333"/>
      <c r="AQ226" s="333"/>
      <c r="AR226" s="333"/>
      <c r="AS226" s="333"/>
      <c r="AT226" s="333"/>
      <c r="AU226" s="333"/>
      <c r="AV226" s="333"/>
      <c r="AW226" s="333"/>
      <c r="AX226" s="333"/>
      <c r="AY226" s="333"/>
      <c r="AZ226" s="333"/>
      <c r="BA226" s="333"/>
      <c r="BB226" s="325"/>
      <c r="BC226" s="360"/>
      <c r="BD226" s="326"/>
    </row>
    <row r="227" spans="1:56">
      <c r="A227" s="348"/>
      <c r="B227" s="329"/>
      <c r="C227" s="338"/>
      <c r="D227" s="28">
        <v>-6</v>
      </c>
      <c r="E227" s="335"/>
      <c r="F227" s="336"/>
      <c r="G227" s="128">
        <f>'14'!G226</f>
        <v>1.8143315294367901E-29</v>
      </c>
      <c r="H227" s="270">
        <f>'14'!H226</f>
        <v>7.0372437179782598E-30</v>
      </c>
      <c r="I227" s="271">
        <f>'14'!I226</f>
        <v>2.10288297101973E-30</v>
      </c>
      <c r="J227" s="272">
        <f>'14'!J226</f>
        <v>6.7379723891741396E-44</v>
      </c>
      <c r="K227" s="6"/>
      <c r="L227" s="333"/>
      <c r="M227" s="333"/>
      <c r="N227" s="333"/>
      <c r="O227" s="333"/>
      <c r="P227" s="333"/>
      <c r="Q227" s="333"/>
      <c r="R227" s="333"/>
      <c r="S227" s="333"/>
      <c r="T227" s="333"/>
      <c r="U227" s="333"/>
      <c r="V227" s="333"/>
      <c r="W227" s="333"/>
      <c r="X227" s="333"/>
      <c r="Y227" s="333"/>
      <c r="Z227" s="333"/>
      <c r="AA227" s="363"/>
      <c r="AB227" s="333"/>
      <c r="AC227" s="333"/>
      <c r="AD227" s="333"/>
      <c r="AE227" s="333"/>
      <c r="AF227" s="333"/>
      <c r="AG227" s="333"/>
      <c r="AH227" s="333"/>
      <c r="AI227" s="333"/>
      <c r="AJ227" s="333"/>
      <c r="AK227" s="333"/>
      <c r="AL227" s="333"/>
      <c r="AM227" s="333"/>
      <c r="AN227" s="333"/>
      <c r="AO227" s="333"/>
      <c r="AP227" s="333"/>
      <c r="AQ227" s="333"/>
      <c r="AR227" s="333"/>
      <c r="AS227" s="333"/>
      <c r="AT227" s="333"/>
      <c r="AU227" s="333"/>
      <c r="AV227" s="333"/>
      <c r="AW227" s="333"/>
      <c r="AX227" s="333"/>
      <c r="AY227" s="333"/>
      <c r="AZ227" s="333"/>
      <c r="BA227" s="333"/>
      <c r="BB227" s="325"/>
      <c r="BC227" s="360"/>
      <c r="BD227" s="326"/>
    </row>
    <row r="228" spans="1:56">
      <c r="A228" s="348"/>
      <c r="B228" s="329"/>
      <c r="C228" s="338"/>
      <c r="D228" s="28">
        <v>-5</v>
      </c>
      <c r="E228" s="335"/>
      <c r="F228" s="336"/>
      <c r="G228" s="128">
        <f>'14'!G227</f>
        <v>2.3491521002287302E-15</v>
      </c>
      <c r="H228" s="270">
        <f>'14'!H227</f>
        <v>2.2740373742569199E-14</v>
      </c>
      <c r="I228" s="271">
        <f>'14'!I227</f>
        <v>3.3584212920798498E-13</v>
      </c>
      <c r="J228" s="272">
        <f>'14'!J227</f>
        <v>1.5414647703228399E-19</v>
      </c>
      <c r="K228" s="6"/>
      <c r="L228" s="333"/>
      <c r="M228" s="333"/>
      <c r="N228" s="333"/>
      <c r="O228" s="333"/>
      <c r="P228" s="333"/>
      <c r="Q228" s="333"/>
      <c r="R228" s="333"/>
      <c r="S228" s="333"/>
      <c r="T228" s="333"/>
      <c r="U228" s="333"/>
      <c r="V228" s="333"/>
      <c r="W228" s="333"/>
      <c r="X228" s="333"/>
      <c r="Y228" s="333"/>
      <c r="Z228" s="333"/>
      <c r="AA228" s="363"/>
      <c r="AB228" s="333"/>
      <c r="AC228" s="333"/>
      <c r="AD228" s="333"/>
      <c r="AE228" s="333"/>
      <c r="AF228" s="333"/>
      <c r="AG228" s="333"/>
      <c r="AH228" s="333"/>
      <c r="AI228" s="333"/>
      <c r="AJ228" s="333"/>
      <c r="AK228" s="333"/>
      <c r="AL228" s="333"/>
      <c r="AM228" s="333"/>
      <c r="AN228" s="333"/>
      <c r="AO228" s="333"/>
      <c r="AP228" s="333"/>
      <c r="AQ228" s="333"/>
      <c r="AR228" s="333"/>
      <c r="AS228" s="333"/>
      <c r="AT228" s="333"/>
      <c r="AU228" s="333"/>
      <c r="AV228" s="333"/>
      <c r="AW228" s="333"/>
      <c r="AX228" s="333"/>
      <c r="AY228" s="333"/>
      <c r="AZ228" s="333"/>
      <c r="BA228" s="333"/>
      <c r="BB228" s="325"/>
      <c r="BC228" s="360"/>
      <c r="BD228" s="326"/>
    </row>
    <row r="229" spans="1:56">
      <c r="A229" s="348"/>
      <c r="B229" s="329"/>
      <c r="C229" s="338"/>
      <c r="D229" s="28">
        <v>-4</v>
      </c>
      <c r="E229" s="335"/>
      <c r="F229" s="336"/>
      <c r="G229" s="128">
        <f>'14'!G228</f>
        <v>1.9600414984246699E-7</v>
      </c>
      <c r="H229" s="270">
        <f>'14'!H228</f>
        <v>8.4363902255413792E-6</v>
      </c>
      <c r="I229" s="271">
        <f>'14'!I228</f>
        <v>6.6673488047157801E-3</v>
      </c>
      <c r="J229" s="272">
        <f>'14'!J228</f>
        <v>2.3036223420305701E-6</v>
      </c>
      <c r="K229" s="6"/>
      <c r="L229" s="333"/>
      <c r="M229" s="333"/>
      <c r="N229" s="333"/>
      <c r="O229" s="333"/>
      <c r="P229" s="333"/>
      <c r="Q229" s="333"/>
      <c r="R229" s="333"/>
      <c r="S229" s="333"/>
      <c r="T229" s="333"/>
      <c r="U229" s="333"/>
      <c r="V229" s="333"/>
      <c r="W229" s="333"/>
      <c r="X229" s="333"/>
      <c r="Y229" s="333"/>
      <c r="Z229" s="333"/>
      <c r="AA229" s="363"/>
      <c r="AB229" s="333"/>
      <c r="AC229" s="333"/>
      <c r="AD229" s="333"/>
      <c r="AE229" s="333"/>
      <c r="AF229" s="333"/>
      <c r="AG229" s="333"/>
      <c r="AH229" s="333"/>
      <c r="AI229" s="333"/>
      <c r="AJ229" s="333"/>
      <c r="AK229" s="333"/>
      <c r="AL229" s="333"/>
      <c r="AM229" s="333"/>
      <c r="AN229" s="333"/>
      <c r="AO229" s="333"/>
      <c r="AP229" s="333"/>
      <c r="AQ229" s="333"/>
      <c r="AR229" s="333"/>
      <c r="AS229" s="333"/>
      <c r="AT229" s="333"/>
      <c r="AU229" s="333"/>
      <c r="AV229" s="333"/>
      <c r="AW229" s="333"/>
      <c r="AX229" s="333"/>
      <c r="AY229" s="333"/>
      <c r="AZ229" s="333"/>
      <c r="BA229" s="333"/>
      <c r="BB229" s="325"/>
      <c r="BC229" s="360"/>
      <c r="BD229" s="326"/>
    </row>
    <row r="230" spans="1:56">
      <c r="A230" s="348"/>
      <c r="B230" s="329"/>
      <c r="C230" s="338"/>
      <c r="D230" s="28">
        <v>-3</v>
      </c>
      <c r="E230" s="335"/>
      <c r="F230" s="336"/>
      <c r="G230" s="128">
        <f>'14'!G229</f>
        <v>1.06953636255058E-5</v>
      </c>
      <c r="H230" s="270">
        <f>'14'!H229</f>
        <v>5.7803765152664296E-4</v>
      </c>
      <c r="I230" s="271">
        <f>'14'!I229</f>
        <v>0.98520510986128695</v>
      </c>
      <c r="J230" s="272">
        <f>'14'!J229</f>
        <v>7.4066583341407901E-4</v>
      </c>
      <c r="K230" s="6"/>
      <c r="L230" s="333"/>
      <c r="M230" s="333"/>
      <c r="N230" s="333"/>
      <c r="O230" s="333"/>
      <c r="P230" s="333"/>
      <c r="Q230" s="333"/>
      <c r="R230" s="333"/>
      <c r="S230" s="333"/>
      <c r="T230" s="333"/>
      <c r="U230" s="333"/>
      <c r="V230" s="333"/>
      <c r="W230" s="333"/>
      <c r="X230" s="333"/>
      <c r="Y230" s="333"/>
      <c r="Z230" s="333"/>
      <c r="AA230" s="363"/>
      <c r="AB230" s="333"/>
      <c r="AC230" s="333"/>
      <c r="AD230" s="333"/>
      <c r="AE230" s="333"/>
      <c r="AF230" s="333"/>
      <c r="AG230" s="333"/>
      <c r="AH230" s="333"/>
      <c r="AI230" s="333"/>
      <c r="AJ230" s="333"/>
      <c r="AK230" s="333"/>
      <c r="AL230" s="333"/>
      <c r="AM230" s="333"/>
      <c r="AN230" s="333"/>
      <c r="AO230" s="333"/>
      <c r="AP230" s="333"/>
      <c r="AQ230" s="333"/>
      <c r="AR230" s="333"/>
      <c r="AS230" s="333"/>
      <c r="AT230" s="333"/>
      <c r="AU230" s="333"/>
      <c r="AV230" s="333"/>
      <c r="AW230" s="333"/>
      <c r="AX230" s="333"/>
      <c r="AY230" s="333"/>
      <c r="AZ230" s="333"/>
      <c r="BA230" s="333"/>
      <c r="BB230" s="325"/>
      <c r="BC230" s="360"/>
      <c r="BD230" s="326"/>
    </row>
    <row r="231" spans="1:56">
      <c r="A231" s="348"/>
      <c r="B231" s="329"/>
      <c r="C231" s="338"/>
      <c r="D231" s="28">
        <v>-2</v>
      </c>
      <c r="E231" s="335"/>
      <c r="F231" s="336"/>
      <c r="G231" s="128">
        <f>'14'!G230</f>
        <v>1.9600414984246699E-7</v>
      </c>
      <c r="H231" s="270">
        <f>'14'!H230</f>
        <v>8.4363902255413792E-6</v>
      </c>
      <c r="I231" s="271">
        <f>'14'!I230</f>
        <v>6.6673488047157801E-3</v>
      </c>
      <c r="J231" s="272">
        <f>'14'!J230</f>
        <v>2.3036223420305701E-6</v>
      </c>
      <c r="K231" s="6"/>
      <c r="L231" s="333"/>
      <c r="M231" s="333"/>
      <c r="N231" s="333"/>
      <c r="O231" s="333"/>
      <c r="P231" s="333"/>
      <c r="Q231" s="333"/>
      <c r="R231" s="333"/>
      <c r="S231" s="333"/>
      <c r="T231" s="333"/>
      <c r="U231" s="333"/>
      <c r="V231" s="333"/>
      <c r="W231" s="333"/>
      <c r="X231" s="333"/>
      <c r="Y231" s="333"/>
      <c r="Z231" s="333"/>
      <c r="AA231" s="363"/>
      <c r="AB231" s="333"/>
      <c r="AC231" s="333"/>
      <c r="AD231" s="333"/>
      <c r="AE231" s="333"/>
      <c r="AF231" s="333"/>
      <c r="AG231" s="333"/>
      <c r="AH231" s="333"/>
      <c r="AI231" s="333"/>
      <c r="AJ231" s="333"/>
      <c r="AK231" s="333"/>
      <c r="AL231" s="333"/>
      <c r="AM231" s="333"/>
      <c r="AN231" s="333"/>
      <c r="AO231" s="333"/>
      <c r="AP231" s="333"/>
      <c r="AQ231" s="333"/>
      <c r="AR231" s="333"/>
      <c r="AS231" s="333"/>
      <c r="AT231" s="333"/>
      <c r="AU231" s="333"/>
      <c r="AV231" s="333"/>
      <c r="AW231" s="333"/>
      <c r="AX231" s="333"/>
      <c r="AY231" s="333"/>
      <c r="AZ231" s="333"/>
      <c r="BA231" s="333"/>
      <c r="BB231" s="325"/>
      <c r="BC231" s="360"/>
      <c r="BD231" s="326"/>
    </row>
    <row r="232" spans="1:56">
      <c r="A232" s="348"/>
      <c r="B232" s="329"/>
      <c r="C232" s="338"/>
      <c r="D232" s="28">
        <v>-1</v>
      </c>
      <c r="E232" s="335"/>
      <c r="F232" s="336"/>
      <c r="G232" s="128">
        <f>'14'!G231</f>
        <v>2.3491521002287302E-15</v>
      </c>
      <c r="H232" s="270">
        <f>'14'!H231</f>
        <v>2.2740373742569199E-14</v>
      </c>
      <c r="I232" s="271">
        <f>'14'!I231</f>
        <v>3.3584212920798498E-13</v>
      </c>
      <c r="J232" s="272">
        <f>'14'!J231</f>
        <v>1.5414647703228399E-19</v>
      </c>
      <c r="K232" s="6"/>
      <c r="L232" s="333"/>
      <c r="M232" s="333"/>
      <c r="N232" s="333"/>
      <c r="O232" s="333"/>
      <c r="P232" s="333"/>
      <c r="Q232" s="333"/>
      <c r="R232" s="333"/>
      <c r="S232" s="333"/>
      <c r="T232" s="333"/>
      <c r="U232" s="333"/>
      <c r="V232" s="333"/>
      <c r="W232" s="333"/>
      <c r="X232" s="333"/>
      <c r="Y232" s="333"/>
      <c r="Z232" s="333"/>
      <c r="AA232" s="363"/>
      <c r="AB232" s="333"/>
      <c r="AC232" s="333"/>
      <c r="AD232" s="333"/>
      <c r="AE232" s="333"/>
      <c r="AF232" s="333"/>
      <c r="AG232" s="333"/>
      <c r="AH232" s="333"/>
      <c r="AI232" s="333"/>
      <c r="AJ232" s="333"/>
      <c r="AK232" s="333"/>
      <c r="AL232" s="333"/>
      <c r="AM232" s="333"/>
      <c r="AN232" s="333"/>
      <c r="AO232" s="333"/>
      <c r="AP232" s="333"/>
      <c r="AQ232" s="333"/>
      <c r="AR232" s="333"/>
      <c r="AS232" s="333"/>
      <c r="AT232" s="333"/>
      <c r="AU232" s="333"/>
      <c r="AV232" s="333"/>
      <c r="AW232" s="333"/>
      <c r="AX232" s="333"/>
      <c r="AY232" s="333"/>
      <c r="AZ232" s="333"/>
      <c r="BA232" s="333"/>
      <c r="BB232" s="325"/>
      <c r="BC232" s="360"/>
      <c r="BD232" s="326"/>
    </row>
    <row r="233" spans="1:56">
      <c r="A233" s="348"/>
      <c r="B233" s="329"/>
      <c r="C233" s="338"/>
      <c r="D233" s="28">
        <v>0</v>
      </c>
      <c r="E233" s="335"/>
      <c r="F233" s="336"/>
      <c r="G233" s="128">
        <f>'14'!G232</f>
        <v>1.8143315294367901E-29</v>
      </c>
      <c r="H233" s="270">
        <f>'14'!H232</f>
        <v>7.0372437179782598E-30</v>
      </c>
      <c r="I233" s="271">
        <f>'14'!I232</f>
        <v>2.10288297101973E-30</v>
      </c>
      <c r="J233" s="272">
        <f>'14'!J232</f>
        <v>6.7379723891741396E-44</v>
      </c>
      <c r="K233" s="6"/>
      <c r="L233" s="333"/>
      <c r="M233" s="333"/>
      <c r="N233" s="333"/>
      <c r="O233" s="333"/>
      <c r="P233" s="333"/>
      <c r="Q233" s="333"/>
      <c r="R233" s="333"/>
      <c r="S233" s="333"/>
      <c r="T233" s="333"/>
      <c r="U233" s="333"/>
      <c r="V233" s="333"/>
      <c r="W233" s="333"/>
      <c r="X233" s="333"/>
      <c r="Y233" s="333"/>
      <c r="Z233" s="333"/>
      <c r="AA233" s="363"/>
      <c r="AB233" s="333"/>
      <c r="AC233" s="333"/>
      <c r="AD233" s="333"/>
      <c r="AE233" s="333"/>
      <c r="AF233" s="333"/>
      <c r="AG233" s="333"/>
      <c r="AH233" s="333"/>
      <c r="AI233" s="333"/>
      <c r="AJ233" s="333"/>
      <c r="AK233" s="333"/>
      <c r="AL233" s="333"/>
      <c r="AM233" s="333"/>
      <c r="AN233" s="333"/>
      <c r="AO233" s="333"/>
      <c r="AP233" s="333"/>
      <c r="AQ233" s="333"/>
      <c r="AR233" s="333"/>
      <c r="AS233" s="333"/>
      <c r="AT233" s="333"/>
      <c r="AU233" s="333"/>
      <c r="AV233" s="333"/>
      <c r="AW233" s="333"/>
      <c r="AX233" s="333"/>
      <c r="AY233" s="333"/>
      <c r="AZ233" s="333"/>
      <c r="BA233" s="333"/>
      <c r="BB233" s="325"/>
      <c r="BC233" s="360"/>
      <c r="BD233" s="326"/>
    </row>
    <row r="234" spans="1:56">
      <c r="A234" s="348"/>
      <c r="B234" s="329"/>
      <c r="C234" s="338"/>
      <c r="D234" s="28">
        <v>1</v>
      </c>
      <c r="E234" s="335"/>
      <c r="F234" s="336"/>
      <c r="G234" s="128">
        <f>'14'!G233</f>
        <v>2.5552131512801399E-45</v>
      </c>
      <c r="H234" s="270">
        <f>'14'!H233</f>
        <v>1.2064684375484601E-50</v>
      </c>
      <c r="I234" s="271">
        <f>'14'!I233</f>
        <v>7.3797578301906601E-53</v>
      </c>
      <c r="J234" s="272">
        <f>'14'!J233</f>
        <v>3.5558851033552902E-77</v>
      </c>
      <c r="K234" s="6"/>
      <c r="L234" s="333"/>
      <c r="M234" s="333"/>
      <c r="N234" s="333"/>
      <c r="O234" s="333"/>
      <c r="P234" s="333"/>
      <c r="Q234" s="333"/>
      <c r="R234" s="333"/>
      <c r="S234" s="333"/>
      <c r="T234" s="333"/>
      <c r="U234" s="333"/>
      <c r="V234" s="333"/>
      <c r="W234" s="333"/>
      <c r="X234" s="333"/>
      <c r="Y234" s="333"/>
      <c r="Z234" s="333"/>
      <c r="AA234" s="363"/>
      <c r="AB234" s="333"/>
      <c r="AC234" s="333"/>
      <c r="AD234" s="333"/>
      <c r="AE234" s="333"/>
      <c r="AF234" s="333"/>
      <c r="AG234" s="333"/>
      <c r="AH234" s="333"/>
      <c r="AI234" s="333"/>
      <c r="AJ234" s="333"/>
      <c r="AK234" s="333"/>
      <c r="AL234" s="333"/>
      <c r="AM234" s="333"/>
      <c r="AN234" s="333"/>
      <c r="AO234" s="333"/>
      <c r="AP234" s="333"/>
      <c r="AQ234" s="333"/>
      <c r="AR234" s="333"/>
      <c r="AS234" s="333"/>
      <c r="AT234" s="333"/>
      <c r="AU234" s="333"/>
      <c r="AV234" s="333"/>
      <c r="AW234" s="333"/>
      <c r="AX234" s="333"/>
      <c r="AY234" s="333"/>
      <c r="AZ234" s="333"/>
      <c r="BA234" s="333"/>
      <c r="BB234" s="325"/>
      <c r="BC234" s="360"/>
      <c r="BD234" s="326"/>
    </row>
    <row r="235" spans="1:56">
      <c r="A235" s="348"/>
      <c r="B235" s="329"/>
      <c r="C235" s="338"/>
      <c r="D235" s="28">
        <v>2</v>
      </c>
      <c r="E235" s="335"/>
      <c r="F235" s="336"/>
      <c r="G235" s="128">
        <f>'14'!G234</f>
        <v>2.49209385181539E-55</v>
      </c>
      <c r="H235" s="270">
        <f>'14'!H234</f>
        <v>1.13760371853743E-74</v>
      </c>
      <c r="I235" s="271">
        <f>'14'!I234</f>
        <v>6.9400059491462398E-79</v>
      </c>
      <c r="J235" s="272">
        <f>'14'!J234</f>
        <v>3.69857229125332E-116</v>
      </c>
      <c r="K235" s="6"/>
      <c r="L235" s="333"/>
      <c r="M235" s="333"/>
      <c r="N235" s="333"/>
      <c r="O235" s="333"/>
      <c r="P235" s="333"/>
      <c r="Q235" s="333"/>
      <c r="R235" s="333"/>
      <c r="S235" s="333"/>
      <c r="T235" s="333"/>
      <c r="U235" s="333"/>
      <c r="V235" s="333"/>
      <c r="W235" s="333"/>
      <c r="X235" s="333"/>
      <c r="Y235" s="333"/>
      <c r="Z235" s="333"/>
      <c r="AA235" s="363"/>
      <c r="AB235" s="333"/>
      <c r="AC235" s="333"/>
      <c r="AD235" s="333"/>
      <c r="AE235" s="333"/>
      <c r="AF235" s="333"/>
      <c r="AG235" s="333"/>
      <c r="AH235" s="333"/>
      <c r="AI235" s="333"/>
      <c r="AJ235" s="333"/>
      <c r="AK235" s="333"/>
      <c r="AL235" s="333"/>
      <c r="AM235" s="333"/>
      <c r="AN235" s="333"/>
      <c r="AO235" s="333"/>
      <c r="AP235" s="333"/>
      <c r="AQ235" s="333"/>
      <c r="AR235" s="333"/>
      <c r="AS235" s="333"/>
      <c r="AT235" s="333"/>
      <c r="AU235" s="333"/>
      <c r="AV235" s="333"/>
      <c r="AW235" s="333"/>
      <c r="AX235" s="333"/>
      <c r="AY235" s="333"/>
      <c r="AZ235" s="333"/>
      <c r="BA235" s="333"/>
      <c r="BB235" s="325"/>
      <c r="BC235" s="360"/>
      <c r="BD235" s="326"/>
    </row>
    <row r="236" spans="1:56">
      <c r="A236" s="348"/>
      <c r="B236" s="329"/>
      <c r="C236" s="338"/>
      <c r="D236" s="28">
        <v>3</v>
      </c>
      <c r="E236" s="335"/>
      <c r="F236" s="336"/>
      <c r="G236" s="128">
        <f>'14'!G235</f>
        <v>3.3299646180871698E-60</v>
      </c>
      <c r="H236" s="270">
        <f>'14'!H235</f>
        <v>9.31660392414114E-100</v>
      </c>
      <c r="I236" s="271">
        <f>'14'!I235</f>
        <v>4.2464210141991299E-106</v>
      </c>
      <c r="J236" s="272">
        <f>'14'!J235</f>
        <v>4.6371647164698199E-157</v>
      </c>
      <c r="K236" s="6"/>
      <c r="L236" s="333"/>
      <c r="M236" s="333"/>
      <c r="N236" s="333"/>
      <c r="O236" s="333"/>
      <c r="P236" s="333"/>
      <c r="Q236" s="333"/>
      <c r="R236" s="333"/>
      <c r="S236" s="333"/>
      <c r="T236" s="333"/>
      <c r="U236" s="333"/>
      <c r="V236" s="333"/>
      <c r="W236" s="333"/>
      <c r="X236" s="333"/>
      <c r="Y236" s="333"/>
      <c r="Z236" s="333"/>
      <c r="AA236" s="363"/>
      <c r="AB236" s="333"/>
      <c r="AC236" s="333"/>
      <c r="AD236" s="333"/>
      <c r="AE236" s="333"/>
      <c r="AF236" s="333"/>
      <c r="AG236" s="333"/>
      <c r="AH236" s="333"/>
      <c r="AI236" s="333"/>
      <c r="AJ236" s="333"/>
      <c r="AK236" s="333"/>
      <c r="AL236" s="333"/>
      <c r="AM236" s="333"/>
      <c r="AN236" s="333"/>
      <c r="AO236" s="333"/>
      <c r="AP236" s="333"/>
      <c r="AQ236" s="333"/>
      <c r="AR236" s="333"/>
      <c r="AS236" s="333"/>
      <c r="AT236" s="333"/>
      <c r="AU236" s="333"/>
      <c r="AV236" s="333"/>
      <c r="AW236" s="333"/>
      <c r="AX236" s="333"/>
      <c r="AY236" s="333"/>
      <c r="AZ236" s="333"/>
      <c r="BA236" s="333"/>
      <c r="BB236" s="325"/>
      <c r="BC236" s="360"/>
      <c r="BD236" s="326"/>
    </row>
    <row r="237" spans="1:56">
      <c r="A237" s="348"/>
      <c r="B237" s="329"/>
      <c r="C237" s="338"/>
      <c r="D237" s="28">
        <v>4</v>
      </c>
      <c r="E237" s="335"/>
      <c r="F237" s="336"/>
      <c r="G237" s="128">
        <f>'14'!G236</f>
        <v>4.0000975904421198E-64</v>
      </c>
      <c r="H237" s="270">
        <f>'14'!H236</f>
        <v>1.6154857787233602E-123</v>
      </c>
      <c r="I237" s="271">
        <f>'14'!I236</f>
        <v>6.8834482788133601E-132</v>
      </c>
      <c r="J237" s="272">
        <f>'14'!J236</f>
        <v>6.83975773655576E-196</v>
      </c>
      <c r="K237" s="6"/>
      <c r="L237" s="333"/>
      <c r="M237" s="333"/>
      <c r="N237" s="333"/>
      <c r="O237" s="333"/>
      <c r="P237" s="333"/>
      <c r="Q237" s="333"/>
      <c r="R237" s="333"/>
      <c r="S237" s="333"/>
      <c r="T237" s="333"/>
      <c r="U237" s="333"/>
      <c r="V237" s="333"/>
      <c r="W237" s="333"/>
      <c r="X237" s="333"/>
      <c r="Y237" s="333"/>
      <c r="Z237" s="333"/>
      <c r="AA237" s="363"/>
      <c r="AB237" s="333"/>
      <c r="AC237" s="333"/>
      <c r="AD237" s="333"/>
      <c r="AE237" s="333"/>
      <c r="AF237" s="333"/>
      <c r="AG237" s="333"/>
      <c r="AH237" s="333"/>
      <c r="AI237" s="333"/>
      <c r="AJ237" s="333"/>
      <c r="AK237" s="333"/>
      <c r="AL237" s="333"/>
      <c r="AM237" s="333"/>
      <c r="AN237" s="333"/>
      <c r="AO237" s="333"/>
      <c r="AP237" s="333"/>
      <c r="AQ237" s="333"/>
      <c r="AR237" s="333"/>
      <c r="AS237" s="333"/>
      <c r="AT237" s="333"/>
      <c r="AU237" s="333"/>
      <c r="AV237" s="333"/>
      <c r="AW237" s="333"/>
      <c r="AX237" s="333"/>
      <c r="AY237" s="333"/>
      <c r="AZ237" s="333"/>
      <c r="BA237" s="333"/>
      <c r="BB237" s="325"/>
      <c r="BC237" s="360"/>
      <c r="BD237" s="326"/>
    </row>
    <row r="238" spans="1:56">
      <c r="A238" s="348"/>
      <c r="B238" s="329"/>
      <c r="C238" s="338"/>
      <c r="D238" s="28">
        <v>5</v>
      </c>
      <c r="E238" s="335"/>
      <c r="F238" s="336"/>
      <c r="G238" s="128">
        <f>'14'!G237</f>
        <v>2.7607313557163101E-67</v>
      </c>
      <c r="H238" s="270">
        <f>'14'!H237</f>
        <v>1.2108365119032001E-143</v>
      </c>
      <c r="I238" s="271">
        <f>'14'!I237</f>
        <v>9.6416392511777403E-154</v>
      </c>
      <c r="J238" s="272">
        <f>'14'!J237</f>
        <v>7.5808166066408099E-229</v>
      </c>
      <c r="K238" s="6"/>
      <c r="L238" s="333"/>
      <c r="M238" s="333"/>
      <c r="N238" s="333"/>
      <c r="O238" s="333"/>
      <c r="P238" s="333"/>
      <c r="Q238" s="333"/>
      <c r="R238" s="333"/>
      <c r="S238" s="333"/>
      <c r="T238" s="333"/>
      <c r="U238" s="333"/>
      <c r="V238" s="333"/>
      <c r="W238" s="333"/>
      <c r="X238" s="333"/>
      <c r="Y238" s="333"/>
      <c r="Z238" s="333"/>
      <c r="AA238" s="363"/>
      <c r="AB238" s="333"/>
      <c r="AC238" s="333"/>
      <c r="AD238" s="333"/>
      <c r="AE238" s="333"/>
      <c r="AF238" s="333"/>
      <c r="AG238" s="333"/>
      <c r="AH238" s="333"/>
      <c r="AI238" s="333"/>
      <c r="AJ238" s="333"/>
      <c r="AK238" s="333"/>
      <c r="AL238" s="333"/>
      <c r="AM238" s="333"/>
      <c r="AN238" s="333"/>
      <c r="AO238" s="333"/>
      <c r="AP238" s="333"/>
      <c r="AQ238" s="333"/>
      <c r="AR238" s="333"/>
      <c r="AS238" s="333"/>
      <c r="AT238" s="333"/>
      <c r="AU238" s="333"/>
      <c r="AV238" s="333"/>
      <c r="AW238" s="333"/>
      <c r="AX238" s="333"/>
      <c r="AY238" s="333"/>
      <c r="AZ238" s="333"/>
      <c r="BA238" s="333"/>
      <c r="BB238" s="325"/>
      <c r="BC238" s="360"/>
      <c r="BD238" s="326"/>
    </row>
    <row r="239" spans="1:56">
      <c r="A239" s="348"/>
      <c r="B239" s="329"/>
      <c r="C239" s="338"/>
      <c r="D239" s="28">
        <v>6</v>
      </c>
      <c r="E239" s="335"/>
      <c r="F239" s="336"/>
      <c r="G239" s="128">
        <f>'14'!G238</f>
        <v>2.07156609639288E-69</v>
      </c>
      <c r="H239" s="270">
        <f>'14'!H238</f>
        <v>3.9539077542368296E-158</v>
      </c>
      <c r="I239" s="271">
        <f>'14'!I238</f>
        <v>1.7424868647517999E-169</v>
      </c>
      <c r="J239" s="272">
        <f>'14'!J238</f>
        <v>1.1660363269451001E-252</v>
      </c>
      <c r="K239" s="6"/>
      <c r="L239" s="333"/>
      <c r="M239" s="333"/>
      <c r="N239" s="333"/>
      <c r="O239" s="333"/>
      <c r="P239" s="333"/>
      <c r="Q239" s="333"/>
      <c r="R239" s="333"/>
      <c r="S239" s="333"/>
      <c r="T239" s="333"/>
      <c r="U239" s="333"/>
      <c r="V239" s="333"/>
      <c r="W239" s="333"/>
      <c r="X239" s="333"/>
      <c r="Y239" s="333"/>
      <c r="Z239" s="333"/>
      <c r="AA239" s="363"/>
      <c r="AB239" s="333"/>
      <c r="AC239" s="333"/>
      <c r="AD239" s="333"/>
      <c r="AE239" s="333"/>
      <c r="AF239" s="333"/>
      <c r="AG239" s="333"/>
      <c r="AH239" s="333"/>
      <c r="AI239" s="333"/>
      <c r="AJ239" s="333"/>
      <c r="AK239" s="333"/>
      <c r="AL239" s="333"/>
      <c r="AM239" s="333"/>
      <c r="AN239" s="333"/>
      <c r="AO239" s="333"/>
      <c r="AP239" s="333"/>
      <c r="AQ239" s="333"/>
      <c r="AR239" s="333"/>
      <c r="AS239" s="333"/>
      <c r="AT239" s="333"/>
      <c r="AU239" s="333"/>
      <c r="AV239" s="333"/>
      <c r="AW239" s="333"/>
      <c r="AX239" s="333"/>
      <c r="AY239" s="333"/>
      <c r="AZ239" s="333"/>
      <c r="BA239" s="333"/>
      <c r="BB239" s="325"/>
      <c r="BC239" s="360"/>
      <c r="BD239" s="326"/>
    </row>
    <row r="240" spans="1:56">
      <c r="A240" s="348"/>
      <c r="B240" s="329"/>
      <c r="C240" s="338"/>
      <c r="D240" s="28">
        <v>7</v>
      </c>
      <c r="E240" s="335"/>
      <c r="F240" s="336"/>
      <c r="G240" s="128">
        <f>'14'!G239</f>
        <v>3.5314049916226501E-70</v>
      </c>
      <c r="H240" s="270">
        <f>'14'!H239</f>
        <v>5.5368254797937097E-165</v>
      </c>
      <c r="I240" s="271">
        <f>'14'!I239</f>
        <v>5.3369645482869499E-177</v>
      </c>
      <c r="J240" s="272">
        <f>'14'!J239</f>
        <v>1.9754750512706099E-264</v>
      </c>
      <c r="K240" s="6"/>
      <c r="L240" s="333"/>
      <c r="M240" s="333"/>
      <c r="N240" s="333"/>
      <c r="O240" s="333"/>
      <c r="P240" s="333"/>
      <c r="Q240" s="333"/>
      <c r="R240" s="333"/>
      <c r="S240" s="333"/>
      <c r="T240" s="333"/>
      <c r="U240" s="333"/>
      <c r="V240" s="333"/>
      <c r="W240" s="333"/>
      <c r="X240" s="333"/>
      <c r="Y240" s="333"/>
      <c r="Z240" s="333"/>
      <c r="AA240" s="363"/>
      <c r="AB240" s="333"/>
      <c r="AC240" s="333"/>
      <c r="AD240" s="333"/>
      <c r="AE240" s="333"/>
      <c r="AF240" s="333"/>
      <c r="AG240" s="333"/>
      <c r="AH240" s="333"/>
      <c r="AI240" s="333"/>
      <c r="AJ240" s="333"/>
      <c r="AK240" s="333"/>
      <c r="AL240" s="333"/>
      <c r="AM240" s="333"/>
      <c r="AN240" s="333"/>
      <c r="AO240" s="333"/>
      <c r="AP240" s="333"/>
      <c r="AQ240" s="333"/>
      <c r="AR240" s="333"/>
      <c r="AS240" s="333"/>
      <c r="AT240" s="333"/>
      <c r="AU240" s="333"/>
      <c r="AV240" s="333"/>
      <c r="AW240" s="333"/>
      <c r="AX240" s="333"/>
      <c r="AY240" s="333"/>
      <c r="AZ240" s="333"/>
      <c r="BA240" s="333"/>
      <c r="BB240" s="325"/>
      <c r="BC240" s="360"/>
      <c r="BD240" s="326"/>
    </row>
    <row r="241" spans="1:100">
      <c r="A241" s="348"/>
      <c r="B241" s="329"/>
      <c r="C241" s="338"/>
      <c r="D241" s="28">
        <v>8</v>
      </c>
      <c r="E241" s="335"/>
      <c r="F241" s="336"/>
      <c r="G241" s="128">
        <f>'14'!G240</f>
        <v>2.07156609639288E-69</v>
      </c>
      <c r="H241" s="270">
        <f>'14'!H240</f>
        <v>3.9539077542368296E-158</v>
      </c>
      <c r="I241" s="271">
        <f>'14'!I240</f>
        <v>1.7424868647517999E-169</v>
      </c>
      <c r="J241" s="272">
        <f>'14'!J240</f>
        <v>1.1660363269451001E-252</v>
      </c>
      <c r="K241" s="6"/>
      <c r="L241" s="333"/>
      <c r="M241" s="333"/>
      <c r="N241" s="333"/>
      <c r="O241" s="333"/>
      <c r="P241" s="333"/>
      <c r="Q241" s="333"/>
      <c r="R241" s="333"/>
      <c r="S241" s="333"/>
      <c r="T241" s="333"/>
      <c r="U241" s="333"/>
      <c r="V241" s="333"/>
      <c r="W241" s="333"/>
      <c r="X241" s="333"/>
      <c r="Y241" s="333"/>
      <c r="Z241" s="333"/>
      <c r="AA241" s="363"/>
      <c r="AB241" s="333"/>
      <c r="AC241" s="333"/>
      <c r="AD241" s="333"/>
      <c r="AE241" s="333"/>
      <c r="AF241" s="333"/>
      <c r="AG241" s="333"/>
      <c r="AH241" s="333"/>
      <c r="AI241" s="333"/>
      <c r="AJ241" s="333"/>
      <c r="AK241" s="333"/>
      <c r="AL241" s="333"/>
      <c r="AM241" s="333"/>
      <c r="AN241" s="333"/>
      <c r="AO241" s="333"/>
      <c r="AP241" s="333"/>
      <c r="AQ241" s="333"/>
      <c r="AR241" s="333"/>
      <c r="AS241" s="333"/>
      <c r="AT241" s="333"/>
      <c r="AU241" s="333"/>
      <c r="AV241" s="333"/>
      <c r="AW241" s="333"/>
      <c r="AX241" s="333"/>
      <c r="AY241" s="333"/>
      <c r="AZ241" s="333"/>
      <c r="BA241" s="333"/>
      <c r="BB241" s="325"/>
      <c r="BC241" s="360"/>
      <c r="BD241" s="326"/>
    </row>
    <row r="242" spans="1:100">
      <c r="A242" s="348"/>
      <c r="B242" s="329"/>
      <c r="C242" s="338"/>
      <c r="D242" s="28">
        <v>9</v>
      </c>
      <c r="E242" s="335"/>
      <c r="F242" s="336"/>
      <c r="G242" s="128">
        <f>'14'!G241</f>
        <v>2.7607313557163101E-67</v>
      </c>
      <c r="H242" s="270">
        <f>'14'!H241</f>
        <v>1.2108365119032001E-143</v>
      </c>
      <c r="I242" s="271">
        <f>'14'!I241</f>
        <v>9.6416392511777403E-154</v>
      </c>
      <c r="J242" s="272">
        <f>'14'!J241</f>
        <v>7.5808166066408099E-229</v>
      </c>
      <c r="K242" s="6"/>
      <c r="L242" s="333"/>
      <c r="M242" s="333"/>
      <c r="N242" s="333"/>
      <c r="O242" s="333"/>
      <c r="P242" s="333"/>
      <c r="Q242" s="333"/>
      <c r="R242" s="333"/>
      <c r="S242" s="333"/>
      <c r="T242" s="333"/>
      <c r="U242" s="333"/>
      <c r="V242" s="333"/>
      <c r="W242" s="333"/>
      <c r="X242" s="333"/>
      <c r="Y242" s="333"/>
      <c r="Z242" s="333"/>
      <c r="AA242" s="363"/>
      <c r="AB242" s="333"/>
      <c r="AC242" s="333"/>
      <c r="AD242" s="333"/>
      <c r="AE242" s="333"/>
      <c r="AF242" s="333"/>
      <c r="AG242" s="333"/>
      <c r="AH242" s="333"/>
      <c r="AI242" s="333"/>
      <c r="AJ242" s="333"/>
      <c r="AK242" s="333"/>
      <c r="AL242" s="333"/>
      <c r="AM242" s="333"/>
      <c r="AN242" s="333"/>
      <c r="AO242" s="333"/>
      <c r="AP242" s="333"/>
      <c r="AQ242" s="333"/>
      <c r="AR242" s="333"/>
      <c r="AS242" s="333"/>
      <c r="AT242" s="333"/>
      <c r="AU242" s="333"/>
      <c r="AV242" s="333"/>
      <c r="AW242" s="333"/>
      <c r="AX242" s="333"/>
      <c r="AY242" s="333"/>
      <c r="AZ242" s="333"/>
      <c r="BA242" s="333"/>
      <c r="BB242" s="325"/>
      <c r="BC242" s="360"/>
      <c r="BD242" s="326"/>
    </row>
    <row r="243" spans="1:100">
      <c r="A243" s="348"/>
      <c r="B243" s="329"/>
      <c r="C243" s="338"/>
      <c r="D243" s="29">
        <v>10</v>
      </c>
      <c r="E243" s="335"/>
      <c r="F243" s="336"/>
      <c r="G243" s="274">
        <f>'14'!G242</f>
        <v>4.0000975904421198E-64</v>
      </c>
      <c r="H243" s="275">
        <f>'14'!H242</f>
        <v>1.6154857787233602E-123</v>
      </c>
      <c r="I243" s="276">
        <f>'14'!I242</f>
        <v>6.8834482788133601E-132</v>
      </c>
      <c r="J243" s="277">
        <f>'14'!J242</f>
        <v>6.83975773655576E-196</v>
      </c>
      <c r="K243" s="30"/>
      <c r="L243" s="334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64"/>
      <c r="AB243" s="358"/>
      <c r="AC243" s="358"/>
      <c r="AD243" s="358"/>
      <c r="AE243" s="358"/>
      <c r="AF243" s="358"/>
      <c r="AG243" s="358"/>
      <c r="AH243" s="358"/>
      <c r="AI243" s="358"/>
      <c r="AJ243" s="358"/>
      <c r="AK243" s="358"/>
      <c r="AL243" s="358"/>
      <c r="AM243" s="358"/>
      <c r="AN243" s="358"/>
      <c r="AO243" s="358"/>
      <c r="AP243" s="358"/>
      <c r="AQ243" s="358"/>
      <c r="AR243" s="358"/>
      <c r="AS243" s="358"/>
      <c r="AT243" s="358"/>
      <c r="AU243" s="358"/>
      <c r="AV243" s="358"/>
      <c r="AW243" s="358"/>
      <c r="AX243" s="358"/>
      <c r="AY243" s="358"/>
      <c r="AZ243" s="358"/>
      <c r="BA243" s="358"/>
      <c r="BB243" s="325"/>
      <c r="BC243" s="361"/>
      <c r="BD243" s="326"/>
    </row>
    <row r="244" spans="1:100">
      <c r="A244" s="348"/>
      <c r="B244" s="328">
        <v>0.25</v>
      </c>
      <c r="C244" s="338"/>
      <c r="D244" s="26">
        <v>-9</v>
      </c>
      <c r="E244" s="330">
        <v>8.9005673214499994E-5</v>
      </c>
      <c r="F244" s="331">
        <v>4.0843113930671499E-4</v>
      </c>
      <c r="G244" s="100">
        <f>'14'!G263</f>
        <v>1.0569485010977899E-4</v>
      </c>
      <c r="H244" s="64">
        <f>'14'!H263</f>
        <v>1.04018617883743E-6</v>
      </c>
      <c r="I244" s="269">
        <f>'14'!I263</f>
        <v>1.1882394481621201E-6</v>
      </c>
      <c r="J244" s="204">
        <f>'14'!J263</f>
        <v>5.1150655840271697E-9</v>
      </c>
      <c r="K244" s="27"/>
      <c r="L244" s="332">
        <f t="shared" ref="L244" si="412">1-SUM(M244:BC263)</f>
        <v>0.24317639582348316</v>
      </c>
      <c r="M244" s="357">
        <f t="shared" ref="M244" si="413">G254+I254</f>
        <v>1.493545058923428E-3</v>
      </c>
      <c r="N244" s="357">
        <f t="shared" ref="N244" si="414">G261+I261+J254</f>
        <v>2.8405851120528605E-5</v>
      </c>
      <c r="O244" s="357">
        <f t="shared" ref="O244" si="415">G263+I263+H254</f>
        <v>1.5980009459704575E-4</v>
      </c>
      <c r="P244" s="357">
        <f t="shared" ref="P244" si="416">G256+I256+J261</f>
        <v>1.0688309083939394E-4</v>
      </c>
      <c r="Q244" s="357">
        <f t="shared" ref="Q244" si="417">G252+I252</f>
        <v>4.5930417537378504E-2</v>
      </c>
      <c r="R244" s="357">
        <f t="shared" ref="R244" si="418">G258+I258+H261+J263</f>
        <v>2.6145367675808447E-5</v>
      </c>
      <c r="S244" s="357">
        <f t="shared" ref="S244" si="419">G245+I245</f>
        <v>3.3544004443981213E-4</v>
      </c>
      <c r="T244" s="357">
        <f t="shared" ref="T244" si="420">G247+I247+J256</f>
        <v>8.639323719575244E-3</v>
      </c>
      <c r="U244" s="357">
        <f t="shared" ref="U244" si="421">G250+I250+H263</f>
        <v>0.22473617283017774</v>
      </c>
      <c r="V244" s="357">
        <f t="shared" ref="V244" si="422">G259+I259+J252</f>
        <v>3.3213895528956786E-3</v>
      </c>
      <c r="W244" s="357">
        <f t="shared" ref="W244" si="423">G248+I248</f>
        <v>4.5930417537378504E-2</v>
      </c>
      <c r="X244" s="357">
        <f t="shared" ref="X244" si="424">G251+I251+J258+H256</f>
        <v>0.14817345894792303</v>
      </c>
      <c r="Y244" s="357">
        <f t="shared" ref="Y244" si="425">G257+I257</f>
        <v>4.6367807804851756E-5</v>
      </c>
      <c r="Z244" s="357">
        <f t="shared" ref="Z244" si="426">G249+I249+J245</f>
        <v>0.14817265277772235</v>
      </c>
      <c r="AA244" s="362">
        <f t="shared" ref="AA244" si="427">G260+I260+H252</f>
        <v>4.5192153522631744E-3</v>
      </c>
      <c r="AB244" s="357">
        <f t="shared" ref="AB244" si="428">G246+I246+J247</f>
        <v>1.7532248694237429E-3</v>
      </c>
      <c r="AC244" s="357">
        <f t="shared" ref="AC244" si="429">G262+I262</f>
        <v>2.6138528858700041E-5</v>
      </c>
      <c r="AD244" s="357">
        <f t="shared" ref="AD244" si="430">G255+I255+J250+H258</f>
        <v>2.8521914448793352E-2</v>
      </c>
      <c r="AE244" s="357">
        <f t="shared" ref="AE244" si="431">G244+I244</f>
        <v>1.0688308955794111E-4</v>
      </c>
      <c r="AF244" s="357">
        <f t="shared" ref="AF244" si="432">G253+I253+J259</f>
        <v>8.6393186057911117E-3</v>
      </c>
      <c r="AG244" s="357">
        <f t="shared" ref="AG244" si="433">H245</f>
        <v>1.10735353280755E-5</v>
      </c>
      <c r="AH244" s="357">
        <f t="shared" ref="AH244" si="434">J248</f>
        <v>3.3027336088949401E-3</v>
      </c>
      <c r="AI244" s="357">
        <f t="shared" ref="AI244" si="435">J251+H247</f>
        <v>1.7245159427704465E-2</v>
      </c>
      <c r="AJ244" s="357">
        <f t="shared" ref="AJ244" si="436">F244</f>
        <v>4.0843113930671499E-4</v>
      </c>
      <c r="AK244" s="357">
        <f t="shared" ref="AK244" si="437">J257</f>
        <v>1.49118841009811E-10</v>
      </c>
      <c r="AL244" s="357">
        <f t="shared" ref="AL244" si="438">H250</f>
        <v>1.7843448176634299E-2</v>
      </c>
      <c r="AM244" s="357">
        <f t="shared" ref="AM244" si="439">J249</f>
        <v>1.6350217367357499E-2</v>
      </c>
      <c r="AN244" s="357">
        <f t="shared" ref="AN244" si="440">J260+H259</f>
        <v>6.6903626945291917E-9</v>
      </c>
      <c r="AO244" s="357">
        <f t="shared" ref="AO244" si="441">J246</f>
        <v>9.7499071197899494E-6</v>
      </c>
      <c r="AP244" s="357">
        <f t="shared" ref="AP244" si="442">H248</f>
        <v>4.5025284481547004E-3</v>
      </c>
      <c r="AQ244" s="357">
        <f t="shared" ref="AQ244" si="443">J262</f>
        <v>8.4258878523882301E-12</v>
      </c>
      <c r="AR244" s="357">
        <f t="shared" ref="AR244" si="444">H251+J255</f>
        <v>1.255702582774054E-2</v>
      </c>
      <c r="AS244" s="357">
        <f t="shared" ref="AS244" si="445">J244</f>
        <v>5.1150655840271697E-9</v>
      </c>
      <c r="AT244" s="357">
        <f t="shared" ref="AT244" si="446">H257</f>
        <v>1.19012860151986E-7</v>
      </c>
      <c r="AU244" s="357">
        <f t="shared" ref="AU244" si="447">J253</f>
        <v>2.5967981050031499E-4</v>
      </c>
      <c r="AV244" s="357">
        <f t="shared" ref="AV244" si="448">H249</f>
        <v>1.2556791803336499E-2</v>
      </c>
      <c r="AW244" s="357">
        <f t="shared" ref="AW244" si="449">H260</f>
        <v>4.5169686861214503E-9</v>
      </c>
      <c r="AX244" s="357">
        <f t="shared" ref="AX244" si="450">H246</f>
        <v>1.13432286792194E-4</v>
      </c>
      <c r="AY244" s="357">
        <f t="shared" ref="AY244" si="451">E244</f>
        <v>8.9005673214499994E-5</v>
      </c>
      <c r="AZ244" s="357">
        <f t="shared" ref="AZ244" si="452">H262</f>
        <v>2.07766365402674E-8</v>
      </c>
      <c r="BA244" s="357">
        <f t="shared" ref="BA244" si="453">H255</f>
        <v>1.10735353280755E-5</v>
      </c>
      <c r="BB244" s="325">
        <f t="shared" ref="BB244" si="454">H244</f>
        <v>1.04018617883743E-6</v>
      </c>
      <c r="BC244" s="359">
        <f t="shared" ref="BC244" si="455">H253</f>
        <v>8.9494206034696703E-4</v>
      </c>
      <c r="BD244" s="326">
        <f t="shared" ref="BD244" si="456">SUMPRODUCT($L$1:$BC$1,BF244:CW244)</f>
        <v>10.088246072909577</v>
      </c>
      <c r="BF244" s="12">
        <f>L244</f>
        <v>0.24317639582348316</v>
      </c>
      <c r="BG244" s="23">
        <f t="shared" ref="BG244:CV244" si="457">M244</f>
        <v>1.493545058923428E-3</v>
      </c>
      <c r="BH244" s="23">
        <f t="shared" si="457"/>
        <v>2.8405851120528605E-5</v>
      </c>
      <c r="BI244" s="23">
        <f t="shared" si="457"/>
        <v>1.5980009459704575E-4</v>
      </c>
      <c r="BJ244" s="23">
        <f t="shared" si="457"/>
        <v>1.0688309083939394E-4</v>
      </c>
      <c r="BK244" s="23">
        <f t="shared" si="457"/>
        <v>4.5930417537378504E-2</v>
      </c>
      <c r="BL244" s="23">
        <f t="shared" si="457"/>
        <v>2.6145367675808447E-5</v>
      </c>
      <c r="BM244" s="23">
        <f t="shared" si="457"/>
        <v>3.3544004443981213E-4</v>
      </c>
      <c r="BN244" s="23">
        <f t="shared" si="457"/>
        <v>8.639323719575244E-3</v>
      </c>
      <c r="BO244" s="23">
        <f t="shared" si="457"/>
        <v>0.22473617283017774</v>
      </c>
      <c r="BP244" s="23">
        <f t="shared" si="457"/>
        <v>3.3213895528956786E-3</v>
      </c>
      <c r="BQ244" s="23">
        <f t="shared" si="457"/>
        <v>4.5930417537378504E-2</v>
      </c>
      <c r="BR244" s="23">
        <f t="shared" si="457"/>
        <v>0.14817345894792303</v>
      </c>
      <c r="BS244" s="23">
        <f t="shared" si="457"/>
        <v>4.6367807804851756E-5</v>
      </c>
      <c r="BT244" s="23">
        <f t="shared" si="457"/>
        <v>0.14817265277772235</v>
      </c>
      <c r="BU244" s="23">
        <f t="shared" si="457"/>
        <v>4.5192153522631744E-3</v>
      </c>
      <c r="BV244" s="23">
        <f t="shared" si="457"/>
        <v>1.7532248694237429E-3</v>
      </c>
      <c r="BW244" s="23">
        <f t="shared" si="457"/>
        <v>2.6138528858700041E-5</v>
      </c>
      <c r="BX244" s="23">
        <f t="shared" si="457"/>
        <v>2.8521914448793352E-2</v>
      </c>
      <c r="BY244" s="23">
        <f t="shared" si="457"/>
        <v>1.0688308955794111E-4</v>
      </c>
      <c r="BZ244" s="23">
        <f t="shared" si="457"/>
        <v>8.6393186057911117E-3</v>
      </c>
      <c r="CA244" s="23">
        <f t="shared" si="457"/>
        <v>1.10735353280755E-5</v>
      </c>
      <c r="CB244" s="23">
        <f t="shared" si="457"/>
        <v>3.3027336088949401E-3</v>
      </c>
      <c r="CC244" s="23">
        <f t="shared" si="457"/>
        <v>1.7245159427704465E-2</v>
      </c>
      <c r="CD244" s="23">
        <f t="shared" si="457"/>
        <v>4.0843113930671499E-4</v>
      </c>
      <c r="CE244" s="23">
        <f t="shared" si="457"/>
        <v>1.49118841009811E-10</v>
      </c>
      <c r="CF244" s="23">
        <f t="shared" si="457"/>
        <v>1.7843448176634299E-2</v>
      </c>
      <c r="CG244" s="23">
        <f t="shared" si="457"/>
        <v>1.6350217367357499E-2</v>
      </c>
      <c r="CH244" s="23">
        <f t="shared" si="457"/>
        <v>6.6903626945291917E-9</v>
      </c>
      <c r="CI244" s="23">
        <f t="shared" si="457"/>
        <v>9.7499071197899494E-6</v>
      </c>
      <c r="CJ244" s="23">
        <f t="shared" si="457"/>
        <v>4.5025284481547004E-3</v>
      </c>
      <c r="CK244" s="23">
        <f t="shared" si="457"/>
        <v>8.4258878523882301E-12</v>
      </c>
      <c r="CL244" s="23">
        <f t="shared" si="457"/>
        <v>1.255702582774054E-2</v>
      </c>
      <c r="CM244" s="23">
        <f t="shared" si="457"/>
        <v>5.1150655840271697E-9</v>
      </c>
      <c r="CN244" s="23">
        <f t="shared" si="457"/>
        <v>1.19012860151986E-7</v>
      </c>
      <c r="CO244" s="23">
        <f t="shared" si="457"/>
        <v>2.5967981050031499E-4</v>
      </c>
      <c r="CP244" s="23">
        <f t="shared" si="457"/>
        <v>1.2556791803336499E-2</v>
      </c>
      <c r="CQ244" s="23">
        <f t="shared" si="457"/>
        <v>4.5169686861214503E-9</v>
      </c>
      <c r="CR244" s="23">
        <f t="shared" si="457"/>
        <v>1.13432286792194E-4</v>
      </c>
      <c r="CS244" s="23">
        <f t="shared" si="457"/>
        <v>8.9005673214499994E-5</v>
      </c>
      <c r="CT244" s="23">
        <f t="shared" si="457"/>
        <v>2.07766365402674E-8</v>
      </c>
      <c r="CU244" s="23">
        <f t="shared" si="457"/>
        <v>1.10735353280755E-5</v>
      </c>
      <c r="CV244" s="24">
        <f t="shared" si="457"/>
        <v>1.04018617883743E-6</v>
      </c>
    </row>
    <row r="245" spans="1:100">
      <c r="A245" s="348"/>
      <c r="B245" s="329"/>
      <c r="C245" s="338"/>
      <c r="D245" s="28">
        <v>-8</v>
      </c>
      <c r="E245" s="330"/>
      <c r="F245" s="331"/>
      <c r="G245" s="128">
        <f>'14'!G244</f>
        <v>3.1632172041313003E-4</v>
      </c>
      <c r="H245" s="270">
        <f>'14'!H244</f>
        <v>1.10735353280755E-5</v>
      </c>
      <c r="I245" s="271">
        <f>'14'!I244</f>
        <v>1.9118324026682099E-5</v>
      </c>
      <c r="J245" s="272">
        <f>'14'!J244</f>
        <v>2.34024404041907E-7</v>
      </c>
      <c r="K245" s="6"/>
      <c r="L245" s="333"/>
      <c r="M245" s="333"/>
      <c r="N245" s="333"/>
      <c r="O245" s="333"/>
      <c r="P245" s="333"/>
      <c r="Q245" s="333"/>
      <c r="R245" s="333"/>
      <c r="S245" s="333"/>
      <c r="T245" s="333"/>
      <c r="U245" s="333"/>
      <c r="V245" s="333"/>
      <c r="W245" s="333"/>
      <c r="X245" s="333"/>
      <c r="Y245" s="333"/>
      <c r="Z245" s="333"/>
      <c r="AA245" s="363"/>
      <c r="AB245" s="333"/>
      <c r="AC245" s="333"/>
      <c r="AD245" s="333"/>
      <c r="AE245" s="333"/>
      <c r="AF245" s="333"/>
      <c r="AG245" s="333"/>
      <c r="AH245" s="333"/>
      <c r="AI245" s="333"/>
      <c r="AJ245" s="333"/>
      <c r="AK245" s="333"/>
      <c r="AL245" s="333"/>
      <c r="AM245" s="333"/>
      <c r="AN245" s="333"/>
      <c r="AO245" s="333"/>
      <c r="AP245" s="333"/>
      <c r="AQ245" s="333"/>
      <c r="AR245" s="333"/>
      <c r="AS245" s="333"/>
      <c r="AT245" s="333"/>
      <c r="AU245" s="333"/>
      <c r="AV245" s="333"/>
      <c r="AW245" s="333"/>
      <c r="AX245" s="333"/>
      <c r="AY245" s="333"/>
      <c r="AZ245" s="333"/>
      <c r="BA245" s="333"/>
      <c r="BB245" s="325"/>
      <c r="BC245" s="360"/>
      <c r="BD245" s="326"/>
    </row>
    <row r="246" spans="1:100">
      <c r="A246" s="348"/>
      <c r="B246" s="329"/>
      <c r="C246" s="338"/>
      <c r="D246" s="28">
        <v>-7</v>
      </c>
      <c r="E246" s="330"/>
      <c r="F246" s="331"/>
      <c r="G246" s="128">
        <f>'14'!G245</f>
        <v>1.1794704917798299E-3</v>
      </c>
      <c r="H246" s="270">
        <f>'14'!H245</f>
        <v>1.13432286792194E-4</v>
      </c>
      <c r="I246" s="271">
        <f>'14'!I245</f>
        <v>3.14074567143598E-4</v>
      </c>
      <c r="J246" s="272">
        <f>'14'!J245</f>
        <v>9.7499071197899494E-6</v>
      </c>
      <c r="K246" s="6"/>
      <c r="L246" s="333"/>
      <c r="M246" s="333"/>
      <c r="N246" s="333"/>
      <c r="O246" s="333"/>
      <c r="P246" s="333"/>
      <c r="Q246" s="333"/>
      <c r="R246" s="333"/>
      <c r="S246" s="333"/>
      <c r="T246" s="333"/>
      <c r="U246" s="333"/>
      <c r="V246" s="333"/>
      <c r="W246" s="333"/>
      <c r="X246" s="333"/>
      <c r="Y246" s="333"/>
      <c r="Z246" s="333"/>
      <c r="AA246" s="36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333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333"/>
      <c r="BB246" s="325"/>
      <c r="BC246" s="360"/>
      <c r="BD246" s="326"/>
    </row>
    <row r="247" spans="1:100">
      <c r="A247" s="348"/>
      <c r="B247" s="329"/>
      <c r="C247" s="338"/>
      <c r="D247" s="28">
        <v>-6</v>
      </c>
      <c r="E247" s="330"/>
      <c r="F247" s="331"/>
      <c r="G247" s="128">
        <f>'14'!G246</f>
        <v>4.6123632763938197E-3</v>
      </c>
      <c r="H247" s="270">
        <f>'14'!H246</f>
        <v>8.9494206034696703E-4</v>
      </c>
      <c r="I247" s="271">
        <f>'14'!I246</f>
        <v>4.0269553281158397E-3</v>
      </c>
      <c r="J247" s="272">
        <f>'14'!J246</f>
        <v>2.5967981050031499E-4</v>
      </c>
      <c r="K247" s="6"/>
      <c r="L247" s="333"/>
      <c r="M247" s="333"/>
      <c r="N247" s="333"/>
      <c r="O247" s="333"/>
      <c r="P247" s="333"/>
      <c r="Q247" s="333"/>
      <c r="R247" s="333"/>
      <c r="S247" s="333"/>
      <c r="T247" s="333"/>
      <c r="U247" s="333"/>
      <c r="V247" s="333"/>
      <c r="W247" s="333"/>
      <c r="X247" s="333"/>
      <c r="Y247" s="333"/>
      <c r="Z247" s="333"/>
      <c r="AA247" s="363"/>
      <c r="AB247" s="333"/>
      <c r="AC247" s="333"/>
      <c r="AD247" s="333"/>
      <c r="AE247" s="333"/>
      <c r="AF247" s="333"/>
      <c r="AG247" s="333"/>
      <c r="AH247" s="333"/>
      <c r="AI247" s="333"/>
      <c r="AJ247" s="333"/>
      <c r="AK247" s="333"/>
      <c r="AL247" s="333"/>
      <c r="AM247" s="333"/>
      <c r="AN247" s="333"/>
      <c r="AO247" s="333"/>
      <c r="AP247" s="333"/>
      <c r="AQ247" s="333"/>
      <c r="AR247" s="333"/>
      <c r="AS247" s="333"/>
      <c r="AT247" s="333"/>
      <c r="AU247" s="333"/>
      <c r="AV247" s="333"/>
      <c r="AW247" s="333"/>
      <c r="AX247" s="333"/>
      <c r="AY247" s="333"/>
      <c r="AZ247" s="333"/>
      <c r="BA247" s="333"/>
      <c r="BB247" s="325"/>
      <c r="BC247" s="360"/>
      <c r="BD247" s="326"/>
    </row>
    <row r="248" spans="1:100">
      <c r="A248" s="348"/>
      <c r="B248" s="329"/>
      <c r="C248" s="338"/>
      <c r="D248" s="28">
        <v>-5</v>
      </c>
      <c r="E248" s="330"/>
      <c r="F248" s="331"/>
      <c r="G248" s="128">
        <f>'14'!G247</f>
        <v>1.49280937514908E-2</v>
      </c>
      <c r="H248" s="270">
        <f>'14'!H247</f>
        <v>4.5025284481547004E-3</v>
      </c>
      <c r="I248" s="271">
        <f>'14'!I247</f>
        <v>3.10023237858877E-2</v>
      </c>
      <c r="J248" s="272">
        <f>'14'!J247</f>
        <v>3.3027336088949401E-3</v>
      </c>
      <c r="K248" s="6"/>
      <c r="L248" s="333"/>
      <c r="M248" s="333"/>
      <c r="N248" s="333"/>
      <c r="O248" s="333"/>
      <c r="P248" s="333"/>
      <c r="Q248" s="333"/>
      <c r="R248" s="333"/>
      <c r="S248" s="333"/>
      <c r="T248" s="333"/>
      <c r="U248" s="333"/>
      <c r="V248" s="333"/>
      <c r="W248" s="333"/>
      <c r="X248" s="333"/>
      <c r="Y248" s="333"/>
      <c r="Z248" s="333"/>
      <c r="AA248" s="363"/>
      <c r="AB248" s="333"/>
      <c r="AC248" s="333"/>
      <c r="AD248" s="333"/>
      <c r="AE248" s="333"/>
      <c r="AF248" s="333"/>
      <c r="AG248" s="333"/>
      <c r="AH248" s="333"/>
      <c r="AI248" s="333"/>
      <c r="AJ248" s="333"/>
      <c r="AK248" s="333"/>
      <c r="AL248" s="333"/>
      <c r="AM248" s="333"/>
      <c r="AN248" s="333"/>
      <c r="AO248" s="333"/>
      <c r="AP248" s="333"/>
      <c r="AQ248" s="333"/>
      <c r="AR248" s="333"/>
      <c r="AS248" s="333"/>
      <c r="AT248" s="333"/>
      <c r="AU248" s="333"/>
      <c r="AV248" s="333"/>
      <c r="AW248" s="333"/>
      <c r="AX248" s="333"/>
      <c r="AY248" s="333"/>
      <c r="AZ248" s="333"/>
      <c r="BA248" s="333"/>
      <c r="BB248" s="325"/>
      <c r="BC248" s="360"/>
      <c r="BD248" s="326"/>
    </row>
    <row r="249" spans="1:100">
      <c r="A249" s="348"/>
      <c r="B249" s="329"/>
      <c r="C249" s="338"/>
      <c r="D249" s="28">
        <v>-4</v>
      </c>
      <c r="E249" s="330"/>
      <c r="F249" s="331"/>
      <c r="G249" s="128">
        <f>'14'!G248</f>
        <v>3.2734681653986297E-2</v>
      </c>
      <c r="H249" s="270">
        <f>'14'!H248</f>
        <v>1.2556791803336499E-2</v>
      </c>
      <c r="I249" s="271">
        <f>'14'!I248</f>
        <v>0.115437737099332</v>
      </c>
      <c r="J249" s="272">
        <f>'14'!J248</f>
        <v>1.6350217367357499E-2</v>
      </c>
      <c r="K249" s="6"/>
      <c r="L249" s="333"/>
      <c r="M249" s="333"/>
      <c r="N249" s="333"/>
      <c r="O249" s="333"/>
      <c r="P249" s="333"/>
      <c r="Q249" s="333"/>
      <c r="R249" s="333"/>
      <c r="S249" s="333"/>
      <c r="T249" s="333"/>
      <c r="U249" s="333"/>
      <c r="V249" s="333"/>
      <c r="W249" s="333"/>
      <c r="X249" s="333"/>
      <c r="Y249" s="333"/>
      <c r="Z249" s="333"/>
      <c r="AA249" s="363"/>
      <c r="AB249" s="333"/>
      <c r="AC249" s="333"/>
      <c r="AD249" s="333"/>
      <c r="AE249" s="333"/>
      <c r="AF249" s="333"/>
      <c r="AG249" s="333"/>
      <c r="AH249" s="333"/>
      <c r="AI249" s="333"/>
      <c r="AJ249" s="333"/>
      <c r="AK249" s="333"/>
      <c r="AL249" s="333"/>
      <c r="AM249" s="333"/>
      <c r="AN249" s="333"/>
      <c r="AO249" s="333"/>
      <c r="AP249" s="333"/>
      <c r="AQ249" s="333"/>
      <c r="AR249" s="333"/>
      <c r="AS249" s="333"/>
      <c r="AT249" s="333"/>
      <c r="AU249" s="333"/>
      <c r="AV249" s="333"/>
      <c r="AW249" s="333"/>
      <c r="AX249" s="333"/>
      <c r="AY249" s="333"/>
      <c r="AZ249" s="333"/>
      <c r="BA249" s="333"/>
      <c r="BB249" s="325"/>
      <c r="BC249" s="360"/>
      <c r="BD249" s="326"/>
    </row>
    <row r="250" spans="1:100">
      <c r="A250" s="348"/>
      <c r="B250" s="329"/>
      <c r="C250" s="338"/>
      <c r="D250" s="28">
        <v>-3</v>
      </c>
      <c r="E250" s="330"/>
      <c r="F250" s="331"/>
      <c r="G250" s="128">
        <f>'14'!G249</f>
        <v>4.3097907195071603E-2</v>
      </c>
      <c r="H250" s="270">
        <f>'14'!H249</f>
        <v>1.7843448176634299E-2</v>
      </c>
      <c r="I250" s="271">
        <f>'14'!I249</f>
        <v>0.18163814662224601</v>
      </c>
      <c r="J250" s="272">
        <f>'14'!J249</f>
        <v>2.8186453627717E-2</v>
      </c>
      <c r="K250" s="6"/>
      <c r="L250" s="333"/>
      <c r="M250" s="333"/>
      <c r="N250" s="333"/>
      <c r="O250" s="333"/>
      <c r="P250" s="333"/>
      <c r="Q250" s="333"/>
      <c r="R250" s="333"/>
      <c r="S250" s="333"/>
      <c r="T250" s="333"/>
      <c r="U250" s="333"/>
      <c r="V250" s="333"/>
      <c r="W250" s="333"/>
      <c r="X250" s="333"/>
      <c r="Y250" s="333"/>
      <c r="Z250" s="333"/>
      <c r="AA250" s="363"/>
      <c r="AB250" s="333"/>
      <c r="AC250" s="333"/>
      <c r="AD250" s="333"/>
      <c r="AE250" s="333"/>
      <c r="AF250" s="333"/>
      <c r="AG250" s="333"/>
      <c r="AH250" s="333"/>
      <c r="AI250" s="333"/>
      <c r="AJ250" s="333"/>
      <c r="AK250" s="333"/>
      <c r="AL250" s="333"/>
      <c r="AM250" s="333"/>
      <c r="AN250" s="333"/>
      <c r="AO250" s="333"/>
      <c r="AP250" s="333"/>
      <c r="AQ250" s="333"/>
      <c r="AR250" s="333"/>
      <c r="AS250" s="333"/>
      <c r="AT250" s="333"/>
      <c r="AU250" s="333"/>
      <c r="AV250" s="333"/>
      <c r="AW250" s="333"/>
      <c r="AX250" s="333"/>
      <c r="AY250" s="333"/>
      <c r="AZ250" s="333"/>
      <c r="BA250" s="333"/>
      <c r="BB250" s="325"/>
      <c r="BC250" s="360"/>
      <c r="BD250" s="326"/>
    </row>
    <row r="251" spans="1:100">
      <c r="A251" s="348"/>
      <c r="B251" s="329"/>
      <c r="C251" s="338"/>
      <c r="D251" s="28">
        <v>-2</v>
      </c>
      <c r="E251" s="330"/>
      <c r="F251" s="331"/>
      <c r="G251" s="128">
        <f>'14'!G250</f>
        <v>3.2734681653986297E-2</v>
      </c>
      <c r="H251" s="270">
        <f>'14'!H250</f>
        <v>1.2556791803336499E-2</v>
      </c>
      <c r="I251" s="271">
        <f>'14'!I250</f>
        <v>0.115437737099332</v>
      </c>
      <c r="J251" s="272">
        <f>'14'!J250</f>
        <v>1.6350217367357499E-2</v>
      </c>
      <c r="K251" s="6"/>
      <c r="L251" s="333"/>
      <c r="M251" s="333"/>
      <c r="N251" s="333"/>
      <c r="O251" s="333"/>
      <c r="P251" s="333"/>
      <c r="Q251" s="333"/>
      <c r="R251" s="333"/>
      <c r="S251" s="333"/>
      <c r="T251" s="333"/>
      <c r="U251" s="333"/>
      <c r="V251" s="333"/>
      <c r="W251" s="333"/>
      <c r="X251" s="333"/>
      <c r="Y251" s="333"/>
      <c r="Z251" s="333"/>
      <c r="AA251" s="36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333"/>
      <c r="AN251" s="333"/>
      <c r="AO251" s="333"/>
      <c r="AP251" s="333"/>
      <c r="AQ251" s="333"/>
      <c r="AR251" s="333"/>
      <c r="AS251" s="333"/>
      <c r="AT251" s="333"/>
      <c r="AU251" s="333"/>
      <c r="AV251" s="333"/>
      <c r="AW251" s="333"/>
      <c r="AX251" s="333"/>
      <c r="AY251" s="333"/>
      <c r="AZ251" s="333"/>
      <c r="BA251" s="333"/>
      <c r="BB251" s="325"/>
      <c r="BC251" s="360"/>
      <c r="BD251" s="326"/>
    </row>
    <row r="252" spans="1:100">
      <c r="A252" s="348"/>
      <c r="B252" s="329"/>
      <c r="C252" s="338"/>
      <c r="D252" s="28">
        <v>-1</v>
      </c>
      <c r="E252" s="330"/>
      <c r="F252" s="331"/>
      <c r="G252" s="128">
        <f>'14'!G251</f>
        <v>1.49280937514908E-2</v>
      </c>
      <c r="H252" s="270">
        <f>'14'!H251</f>
        <v>4.5025284481547004E-3</v>
      </c>
      <c r="I252" s="271">
        <f>'14'!I251</f>
        <v>3.10023237858877E-2</v>
      </c>
      <c r="J252" s="272">
        <f>'14'!J251</f>
        <v>3.3027336088949401E-3</v>
      </c>
      <c r="K252" s="6"/>
      <c r="L252" s="333"/>
      <c r="M252" s="333"/>
      <c r="N252" s="333"/>
      <c r="O252" s="333"/>
      <c r="P252" s="333"/>
      <c r="Q252" s="333"/>
      <c r="R252" s="333"/>
      <c r="S252" s="333"/>
      <c r="T252" s="333"/>
      <c r="U252" s="333"/>
      <c r="V252" s="333"/>
      <c r="W252" s="333"/>
      <c r="X252" s="333"/>
      <c r="Y252" s="333"/>
      <c r="Z252" s="333"/>
      <c r="AA252" s="363"/>
      <c r="AB252" s="333"/>
      <c r="AC252" s="333"/>
      <c r="AD252" s="333"/>
      <c r="AE252" s="333"/>
      <c r="AF252" s="333"/>
      <c r="AG252" s="333"/>
      <c r="AH252" s="333"/>
      <c r="AI252" s="333"/>
      <c r="AJ252" s="333"/>
      <c r="AK252" s="333"/>
      <c r="AL252" s="333"/>
      <c r="AM252" s="333"/>
      <c r="AN252" s="333"/>
      <c r="AO252" s="333"/>
      <c r="AP252" s="333"/>
      <c r="AQ252" s="333"/>
      <c r="AR252" s="333"/>
      <c r="AS252" s="333"/>
      <c r="AT252" s="333"/>
      <c r="AU252" s="333"/>
      <c r="AV252" s="333"/>
      <c r="AW252" s="333"/>
      <c r="AX252" s="333"/>
      <c r="AY252" s="333"/>
      <c r="AZ252" s="333"/>
      <c r="BA252" s="333"/>
      <c r="BB252" s="325"/>
      <c r="BC252" s="360"/>
      <c r="BD252" s="326"/>
    </row>
    <row r="253" spans="1:100">
      <c r="A253" s="348"/>
      <c r="B253" s="329"/>
      <c r="C253" s="338"/>
      <c r="D253" s="28">
        <v>0</v>
      </c>
      <c r="E253" s="330"/>
      <c r="F253" s="331"/>
      <c r="G253" s="128">
        <f>'14'!G252</f>
        <v>4.6123632763938197E-3</v>
      </c>
      <c r="H253" s="270">
        <f>'14'!H252</f>
        <v>8.9494206034696703E-4</v>
      </c>
      <c r="I253" s="271">
        <f>'14'!I252</f>
        <v>4.0269553281158397E-3</v>
      </c>
      <c r="J253" s="272">
        <f>'14'!J252</f>
        <v>2.5967981050031499E-4</v>
      </c>
      <c r="K253" s="6"/>
      <c r="L253" s="333"/>
      <c r="M253" s="333"/>
      <c r="N253" s="333"/>
      <c r="O253" s="333"/>
      <c r="P253" s="333"/>
      <c r="Q253" s="333"/>
      <c r="R253" s="333"/>
      <c r="S253" s="333"/>
      <c r="T253" s="333"/>
      <c r="U253" s="333"/>
      <c r="V253" s="333"/>
      <c r="W253" s="333"/>
      <c r="X253" s="333"/>
      <c r="Y253" s="333"/>
      <c r="Z253" s="333"/>
      <c r="AA253" s="36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333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25"/>
      <c r="BC253" s="360"/>
      <c r="BD253" s="326"/>
    </row>
    <row r="254" spans="1:100">
      <c r="A254" s="348"/>
      <c r="B254" s="329"/>
      <c r="C254" s="338"/>
      <c r="D254" s="28">
        <v>1</v>
      </c>
      <c r="E254" s="330"/>
      <c r="F254" s="331"/>
      <c r="G254" s="128">
        <f>'14'!G253</f>
        <v>1.1794704917798299E-3</v>
      </c>
      <c r="H254" s="270">
        <f>'14'!H253</f>
        <v>1.13432286792194E-4</v>
      </c>
      <c r="I254" s="271">
        <f>'14'!I253</f>
        <v>3.14074567143598E-4</v>
      </c>
      <c r="J254" s="272">
        <f>'14'!J253</f>
        <v>9.7499071197899494E-6</v>
      </c>
      <c r="K254" s="6"/>
      <c r="L254" s="333"/>
      <c r="M254" s="333"/>
      <c r="N254" s="333"/>
      <c r="O254" s="333"/>
      <c r="P254" s="333"/>
      <c r="Q254" s="333"/>
      <c r="R254" s="333"/>
      <c r="S254" s="333"/>
      <c r="T254" s="333"/>
      <c r="U254" s="333"/>
      <c r="V254" s="333"/>
      <c r="W254" s="333"/>
      <c r="X254" s="333"/>
      <c r="Y254" s="333"/>
      <c r="Z254" s="333"/>
      <c r="AA254" s="363"/>
      <c r="AB254" s="333"/>
      <c r="AC254" s="333"/>
      <c r="AD254" s="333"/>
      <c r="AE254" s="333"/>
      <c r="AF254" s="333"/>
      <c r="AG254" s="333"/>
      <c r="AH254" s="333"/>
      <c r="AI254" s="333"/>
      <c r="AJ254" s="333"/>
      <c r="AK254" s="333"/>
      <c r="AL254" s="333"/>
      <c r="AM254" s="333"/>
      <c r="AN254" s="333"/>
      <c r="AO254" s="333"/>
      <c r="AP254" s="333"/>
      <c r="AQ254" s="333"/>
      <c r="AR254" s="333"/>
      <c r="AS254" s="333"/>
      <c r="AT254" s="333"/>
      <c r="AU254" s="333"/>
      <c r="AV254" s="333"/>
      <c r="AW254" s="333"/>
      <c r="AX254" s="333"/>
      <c r="AY254" s="333"/>
      <c r="AZ254" s="333"/>
      <c r="BA254" s="333"/>
      <c r="BB254" s="325"/>
      <c r="BC254" s="360"/>
      <c r="BD254" s="326"/>
    </row>
    <row r="255" spans="1:100">
      <c r="A255" s="348"/>
      <c r="B255" s="329"/>
      <c r="C255" s="338"/>
      <c r="D255" s="28">
        <v>2</v>
      </c>
      <c r="E255" s="330"/>
      <c r="F255" s="331"/>
      <c r="G255" s="128">
        <f>'14'!G254</f>
        <v>3.1632172041313003E-4</v>
      </c>
      <c r="H255" s="270">
        <f>'14'!H254</f>
        <v>1.10735353280755E-5</v>
      </c>
      <c r="I255" s="271">
        <f>'14'!I254</f>
        <v>1.9118324026682099E-5</v>
      </c>
      <c r="J255" s="272">
        <f>'14'!J254</f>
        <v>2.34024404041907E-7</v>
      </c>
      <c r="K255" s="6"/>
      <c r="L255" s="333"/>
      <c r="M255" s="333"/>
      <c r="N255" s="333"/>
      <c r="O255" s="333"/>
      <c r="P255" s="333"/>
      <c r="Q255" s="333"/>
      <c r="R255" s="333"/>
      <c r="S255" s="333"/>
      <c r="T255" s="333"/>
      <c r="U255" s="333"/>
      <c r="V255" s="333"/>
      <c r="W255" s="333"/>
      <c r="X255" s="333"/>
      <c r="Y255" s="333"/>
      <c r="Z255" s="333"/>
      <c r="AA255" s="363"/>
      <c r="AB255" s="333"/>
      <c r="AC255" s="333"/>
      <c r="AD255" s="333"/>
      <c r="AE255" s="333"/>
      <c r="AF255" s="333"/>
      <c r="AG255" s="333"/>
      <c r="AH255" s="333"/>
      <c r="AI255" s="333"/>
      <c r="AJ255" s="333"/>
      <c r="AK255" s="333"/>
      <c r="AL255" s="333"/>
      <c r="AM255" s="333"/>
      <c r="AN255" s="333"/>
      <c r="AO255" s="333"/>
      <c r="AP255" s="333"/>
      <c r="AQ255" s="333"/>
      <c r="AR255" s="333"/>
      <c r="AS255" s="333"/>
      <c r="AT255" s="333"/>
      <c r="AU255" s="333"/>
      <c r="AV255" s="333"/>
      <c r="AW255" s="333"/>
      <c r="AX255" s="333"/>
      <c r="AY255" s="333"/>
      <c r="AZ255" s="333"/>
      <c r="BA255" s="333"/>
      <c r="BB255" s="325"/>
      <c r="BC255" s="360"/>
      <c r="BD255" s="326"/>
    </row>
    <row r="256" spans="1:100">
      <c r="A256" s="348"/>
      <c r="B256" s="329"/>
      <c r="C256" s="338"/>
      <c r="D256" s="28">
        <v>3</v>
      </c>
      <c r="E256" s="330"/>
      <c r="F256" s="331"/>
      <c r="G256" s="128">
        <f>'14'!G255</f>
        <v>1.0569485010977899E-4</v>
      </c>
      <c r="H256" s="270">
        <f>'14'!H255</f>
        <v>1.04018617883743E-6</v>
      </c>
      <c r="I256" s="271">
        <f>'14'!I255</f>
        <v>1.1882394481621201E-6</v>
      </c>
      <c r="J256" s="272">
        <f>'14'!J255</f>
        <v>5.1150655840271697E-9</v>
      </c>
      <c r="K256" s="6"/>
      <c r="L256" s="333"/>
      <c r="M256" s="333"/>
      <c r="N256" s="333"/>
      <c r="O256" s="333"/>
      <c r="P256" s="333"/>
      <c r="Q256" s="333"/>
      <c r="R256" s="333"/>
      <c r="S256" s="333"/>
      <c r="T256" s="333"/>
      <c r="U256" s="333"/>
      <c r="V256" s="333"/>
      <c r="W256" s="333"/>
      <c r="X256" s="333"/>
      <c r="Y256" s="333"/>
      <c r="Z256" s="333"/>
      <c r="AA256" s="363"/>
      <c r="AB256" s="333"/>
      <c r="AC256" s="333"/>
      <c r="AD256" s="333"/>
      <c r="AE256" s="333"/>
      <c r="AF256" s="333"/>
      <c r="AG256" s="333"/>
      <c r="AH256" s="333"/>
      <c r="AI256" s="333"/>
      <c r="AJ256" s="333"/>
      <c r="AK256" s="333"/>
      <c r="AL256" s="333"/>
      <c r="AM256" s="333"/>
      <c r="AN256" s="333"/>
      <c r="AO256" s="333"/>
      <c r="AP256" s="333"/>
      <c r="AQ256" s="333"/>
      <c r="AR256" s="333"/>
      <c r="AS256" s="333"/>
      <c r="AT256" s="333"/>
      <c r="AU256" s="333"/>
      <c r="AV256" s="333"/>
      <c r="AW256" s="333"/>
      <c r="AX256" s="333"/>
      <c r="AY256" s="333"/>
      <c r="AZ256" s="333"/>
      <c r="BA256" s="333"/>
      <c r="BB256" s="325"/>
      <c r="BC256" s="360"/>
      <c r="BD256" s="326"/>
    </row>
    <row r="257" spans="1:100">
      <c r="A257" s="348"/>
      <c r="B257" s="329"/>
      <c r="C257" s="338"/>
      <c r="D257" s="28">
        <v>4</v>
      </c>
      <c r="E257" s="330"/>
      <c r="F257" s="331"/>
      <c r="G257" s="128">
        <f>'14'!G256</f>
        <v>4.6270444572797103E-5</v>
      </c>
      <c r="H257" s="270">
        <f>'14'!H256</f>
        <v>1.19012860151986E-7</v>
      </c>
      <c r="I257" s="271">
        <f>'14'!I256</f>
        <v>9.7363232054652502E-8</v>
      </c>
      <c r="J257" s="272">
        <f>'14'!J256</f>
        <v>1.49118841009811E-10</v>
      </c>
      <c r="K257" s="6"/>
      <c r="L257" s="333"/>
      <c r="M257" s="333"/>
      <c r="N257" s="333"/>
      <c r="O257" s="333"/>
      <c r="P257" s="333"/>
      <c r="Q257" s="333"/>
      <c r="R257" s="333"/>
      <c r="S257" s="333"/>
      <c r="T257" s="333"/>
      <c r="U257" s="333"/>
      <c r="V257" s="333"/>
      <c r="W257" s="333"/>
      <c r="X257" s="333"/>
      <c r="Y257" s="333"/>
      <c r="Z257" s="333"/>
      <c r="AA257" s="363"/>
      <c r="AB257" s="333"/>
      <c r="AC257" s="333"/>
      <c r="AD257" s="333"/>
      <c r="AE257" s="333"/>
      <c r="AF257" s="333"/>
      <c r="AG257" s="333"/>
      <c r="AH257" s="333"/>
      <c r="AI257" s="333"/>
      <c r="AJ257" s="333"/>
      <c r="AK257" s="333"/>
      <c r="AL257" s="333"/>
      <c r="AM257" s="333"/>
      <c r="AN257" s="333"/>
      <c r="AO257" s="333"/>
      <c r="AP257" s="333"/>
      <c r="AQ257" s="333"/>
      <c r="AR257" s="333"/>
      <c r="AS257" s="333"/>
      <c r="AT257" s="333"/>
      <c r="AU257" s="333"/>
      <c r="AV257" s="333"/>
      <c r="AW257" s="333"/>
      <c r="AX257" s="333"/>
      <c r="AY257" s="333"/>
      <c r="AZ257" s="333"/>
      <c r="BA257" s="333"/>
      <c r="BB257" s="325"/>
      <c r="BC257" s="360"/>
      <c r="BD257" s="326"/>
    </row>
    <row r="258" spans="1:100">
      <c r="A258" s="348"/>
      <c r="B258" s="329"/>
      <c r="C258" s="338"/>
      <c r="D258" s="28">
        <v>5</v>
      </c>
      <c r="E258" s="330"/>
      <c r="F258" s="331"/>
      <c r="G258" s="128">
        <f>'14'!G257</f>
        <v>2.6125241784242399E-5</v>
      </c>
      <c r="H258" s="270">
        <f>'14'!H257</f>
        <v>2.07766365402674E-8</v>
      </c>
      <c r="I258" s="271">
        <f>'14'!I257</f>
        <v>1.32870744576401E-8</v>
      </c>
      <c r="J258" s="272">
        <f>'14'!J257</f>
        <v>8.4258878523882301E-12</v>
      </c>
      <c r="K258" s="6"/>
      <c r="L258" s="333"/>
      <c r="M258" s="333"/>
      <c r="N258" s="333"/>
      <c r="O258" s="333"/>
      <c r="P258" s="333"/>
      <c r="Q258" s="333"/>
      <c r="R258" s="333"/>
      <c r="S258" s="333"/>
      <c r="T258" s="333"/>
      <c r="U258" s="333"/>
      <c r="V258" s="333"/>
      <c r="W258" s="333"/>
      <c r="X258" s="333"/>
      <c r="Y258" s="333"/>
      <c r="Z258" s="333"/>
      <c r="AA258" s="363"/>
      <c r="AB258" s="333"/>
      <c r="AC258" s="333"/>
      <c r="AD258" s="333"/>
      <c r="AE258" s="333"/>
      <c r="AF258" s="333"/>
      <c r="AG258" s="333"/>
      <c r="AH258" s="333"/>
      <c r="AI258" s="333"/>
      <c r="AJ258" s="333"/>
      <c r="AK258" s="333"/>
      <c r="AL258" s="333"/>
      <c r="AM258" s="333"/>
      <c r="AN258" s="333"/>
      <c r="AO258" s="333"/>
      <c r="AP258" s="333"/>
      <c r="AQ258" s="333"/>
      <c r="AR258" s="333"/>
      <c r="AS258" s="333"/>
      <c r="AT258" s="333"/>
      <c r="AU258" s="333"/>
      <c r="AV258" s="333"/>
      <c r="AW258" s="333"/>
      <c r="AX258" s="333"/>
      <c r="AY258" s="333"/>
      <c r="AZ258" s="333"/>
      <c r="BA258" s="333"/>
      <c r="BB258" s="325"/>
      <c r="BC258" s="360"/>
      <c r="BD258" s="326"/>
    </row>
    <row r="259" spans="1:100">
      <c r="A259" s="348"/>
      <c r="B259" s="329"/>
      <c r="C259" s="338"/>
      <c r="D259" s="28">
        <v>6</v>
      </c>
      <c r="E259" s="330"/>
      <c r="F259" s="331"/>
      <c r="G259" s="128">
        <f>'14'!G258</f>
        <v>1.86522688976191E-5</v>
      </c>
      <c r="H259" s="270">
        <f>'14'!H258</f>
        <v>6.6896982673953399E-9</v>
      </c>
      <c r="I259" s="271">
        <f>'14'!I258</f>
        <v>3.6751031195545402E-9</v>
      </c>
      <c r="J259" s="272">
        <f>'14'!J258</f>
        <v>1.2814528193763001E-12</v>
      </c>
      <c r="K259" s="6"/>
      <c r="L259" s="333"/>
      <c r="M259" s="333"/>
      <c r="N259" s="333"/>
      <c r="O259" s="333"/>
      <c r="P259" s="333"/>
      <c r="Q259" s="333"/>
      <c r="R259" s="333"/>
      <c r="S259" s="333"/>
      <c r="T259" s="333"/>
      <c r="U259" s="333"/>
      <c r="V259" s="333"/>
      <c r="W259" s="333"/>
      <c r="X259" s="333"/>
      <c r="Y259" s="333"/>
      <c r="Z259" s="333"/>
      <c r="AA259" s="363"/>
      <c r="AB259" s="333"/>
      <c r="AC259" s="333"/>
      <c r="AD259" s="333"/>
      <c r="AE259" s="333"/>
      <c r="AF259" s="333"/>
      <c r="AG259" s="333"/>
      <c r="AH259" s="333"/>
      <c r="AI259" s="333"/>
      <c r="AJ259" s="333"/>
      <c r="AK259" s="333"/>
      <c r="AL259" s="333"/>
      <c r="AM259" s="333"/>
      <c r="AN259" s="333"/>
      <c r="AO259" s="333"/>
      <c r="AP259" s="333"/>
      <c r="AQ259" s="333"/>
      <c r="AR259" s="333"/>
      <c r="AS259" s="333"/>
      <c r="AT259" s="333"/>
      <c r="AU259" s="333"/>
      <c r="AV259" s="333"/>
      <c r="AW259" s="333"/>
      <c r="AX259" s="333"/>
      <c r="AY259" s="333"/>
      <c r="AZ259" s="333"/>
      <c r="BA259" s="333"/>
      <c r="BB259" s="325"/>
      <c r="BC259" s="360"/>
      <c r="BD259" s="326"/>
    </row>
    <row r="260" spans="1:100">
      <c r="A260" s="348"/>
      <c r="B260" s="329"/>
      <c r="C260" s="338"/>
      <c r="D260" s="28">
        <v>7</v>
      </c>
      <c r="E260" s="330"/>
      <c r="F260" s="331"/>
      <c r="G260" s="128">
        <f>'14'!G259</f>
        <v>1.6684547198728699E-5</v>
      </c>
      <c r="H260" s="270">
        <f>'14'!H259</f>
        <v>4.5169686861214503E-9</v>
      </c>
      <c r="I260" s="271">
        <f>'14'!I259</f>
        <v>2.35690974533536E-9</v>
      </c>
      <c r="J260" s="272">
        <f>'14'!J259</f>
        <v>6.6442713385192397E-13</v>
      </c>
      <c r="K260" s="6"/>
      <c r="L260" s="333"/>
      <c r="M260" s="333"/>
      <c r="N260" s="333"/>
      <c r="O260" s="333"/>
      <c r="P260" s="333"/>
      <c r="Q260" s="333"/>
      <c r="R260" s="333"/>
      <c r="S260" s="333"/>
      <c r="T260" s="333"/>
      <c r="U260" s="333"/>
      <c r="V260" s="333"/>
      <c r="W260" s="333"/>
      <c r="X260" s="333"/>
      <c r="Y260" s="333"/>
      <c r="Z260" s="333"/>
      <c r="AA260" s="363"/>
      <c r="AB260" s="333"/>
      <c r="AC260" s="333"/>
      <c r="AD260" s="333"/>
      <c r="AE260" s="333"/>
      <c r="AF260" s="333"/>
      <c r="AG260" s="333"/>
      <c r="AH260" s="333"/>
      <c r="AI260" s="333"/>
      <c r="AJ260" s="333"/>
      <c r="AK260" s="333"/>
      <c r="AL260" s="333"/>
      <c r="AM260" s="333"/>
      <c r="AN260" s="333"/>
      <c r="AO260" s="333"/>
      <c r="AP260" s="333"/>
      <c r="AQ260" s="333"/>
      <c r="AR260" s="333"/>
      <c r="AS260" s="333"/>
      <c r="AT260" s="333"/>
      <c r="AU260" s="333"/>
      <c r="AV260" s="333"/>
      <c r="AW260" s="333"/>
      <c r="AX260" s="333"/>
      <c r="AY260" s="333"/>
      <c r="AZ260" s="333"/>
      <c r="BA260" s="333"/>
      <c r="BB260" s="325"/>
      <c r="BC260" s="360"/>
      <c r="BD260" s="326"/>
    </row>
    <row r="261" spans="1:100">
      <c r="A261" s="348"/>
      <c r="B261" s="329"/>
      <c r="C261" s="338"/>
      <c r="D261" s="28">
        <v>8</v>
      </c>
      <c r="E261" s="330"/>
      <c r="F261" s="331"/>
      <c r="G261" s="128">
        <f>'14'!G260</f>
        <v>1.86522688976191E-5</v>
      </c>
      <c r="H261" s="270">
        <f>'14'!H260</f>
        <v>6.6896982673953399E-9</v>
      </c>
      <c r="I261" s="271">
        <f>'14'!I260</f>
        <v>3.6751031195545402E-9</v>
      </c>
      <c r="J261" s="272">
        <f>'14'!J260</f>
        <v>1.2814528193763001E-12</v>
      </c>
      <c r="K261" s="6"/>
      <c r="L261" s="333"/>
      <c r="M261" s="333"/>
      <c r="N261" s="333"/>
      <c r="O261" s="333"/>
      <c r="P261" s="333"/>
      <c r="Q261" s="333"/>
      <c r="R261" s="333"/>
      <c r="S261" s="333"/>
      <c r="T261" s="333"/>
      <c r="U261" s="333"/>
      <c r="V261" s="333"/>
      <c r="W261" s="333"/>
      <c r="X261" s="333"/>
      <c r="Y261" s="333"/>
      <c r="Z261" s="333"/>
      <c r="AA261" s="363"/>
      <c r="AB261" s="333"/>
      <c r="AC261" s="333"/>
      <c r="AD261" s="333"/>
      <c r="AE261" s="333"/>
      <c r="AF261" s="333"/>
      <c r="AG261" s="333"/>
      <c r="AH261" s="333"/>
      <c r="AI261" s="333"/>
      <c r="AJ261" s="333"/>
      <c r="AK261" s="333"/>
      <c r="AL261" s="333"/>
      <c r="AM261" s="333"/>
      <c r="AN261" s="333"/>
      <c r="AO261" s="333"/>
      <c r="AP261" s="333"/>
      <c r="AQ261" s="333"/>
      <c r="AR261" s="333"/>
      <c r="AS261" s="333"/>
      <c r="AT261" s="333"/>
      <c r="AU261" s="333"/>
      <c r="AV261" s="333"/>
      <c r="AW261" s="333"/>
      <c r="AX261" s="333"/>
      <c r="AY261" s="333"/>
      <c r="AZ261" s="333"/>
      <c r="BA261" s="333"/>
      <c r="BB261" s="325"/>
      <c r="BC261" s="360"/>
      <c r="BD261" s="326"/>
    </row>
    <row r="262" spans="1:100">
      <c r="A262" s="348"/>
      <c r="B262" s="329"/>
      <c r="C262" s="338"/>
      <c r="D262" s="28">
        <v>9</v>
      </c>
      <c r="E262" s="330"/>
      <c r="F262" s="331"/>
      <c r="G262" s="128">
        <f>'14'!G261</f>
        <v>2.6125241784242399E-5</v>
      </c>
      <c r="H262" s="270">
        <f>'14'!H261</f>
        <v>2.07766365402674E-8</v>
      </c>
      <c r="I262" s="271">
        <f>'14'!I261</f>
        <v>1.32870744576401E-8</v>
      </c>
      <c r="J262" s="272">
        <f>'14'!J261</f>
        <v>8.4258878523882301E-12</v>
      </c>
      <c r="K262" s="6"/>
      <c r="L262" s="333"/>
      <c r="M262" s="333"/>
      <c r="N262" s="333"/>
      <c r="O262" s="333"/>
      <c r="P262" s="333"/>
      <c r="Q262" s="333"/>
      <c r="R262" s="333"/>
      <c r="S262" s="333"/>
      <c r="T262" s="333"/>
      <c r="U262" s="333"/>
      <c r="V262" s="333"/>
      <c r="W262" s="333"/>
      <c r="X262" s="333"/>
      <c r="Y262" s="333"/>
      <c r="Z262" s="333"/>
      <c r="AA262" s="363"/>
      <c r="AB262" s="333"/>
      <c r="AC262" s="333"/>
      <c r="AD262" s="333"/>
      <c r="AE262" s="333"/>
      <c r="AF262" s="333"/>
      <c r="AG262" s="333"/>
      <c r="AH262" s="333"/>
      <c r="AI262" s="333"/>
      <c r="AJ262" s="333"/>
      <c r="AK262" s="333"/>
      <c r="AL262" s="333"/>
      <c r="AM262" s="333"/>
      <c r="AN262" s="333"/>
      <c r="AO262" s="333"/>
      <c r="AP262" s="333"/>
      <c r="AQ262" s="333"/>
      <c r="AR262" s="333"/>
      <c r="AS262" s="333"/>
      <c r="AT262" s="333"/>
      <c r="AU262" s="333"/>
      <c r="AV262" s="333"/>
      <c r="AW262" s="333"/>
      <c r="AX262" s="333"/>
      <c r="AY262" s="333"/>
      <c r="AZ262" s="333"/>
      <c r="BA262" s="333"/>
      <c r="BB262" s="325"/>
      <c r="BC262" s="360"/>
      <c r="BD262" s="326"/>
    </row>
    <row r="263" spans="1:100">
      <c r="A263" s="348"/>
      <c r="B263" s="329"/>
      <c r="C263" s="338"/>
      <c r="D263" s="29">
        <v>10</v>
      </c>
      <c r="E263" s="330"/>
      <c r="F263" s="331"/>
      <c r="G263" s="274">
        <f>'14'!G262</f>
        <v>4.6270444572797103E-5</v>
      </c>
      <c r="H263" s="275">
        <f>'14'!H262</f>
        <v>1.19012860151986E-7</v>
      </c>
      <c r="I263" s="276">
        <f>'14'!I262</f>
        <v>9.7363232054652502E-8</v>
      </c>
      <c r="J263" s="277">
        <f>'14'!J262</f>
        <v>1.49118841009811E-10</v>
      </c>
      <c r="K263" s="30"/>
      <c r="L263" s="334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64"/>
      <c r="AB263" s="358"/>
      <c r="AC263" s="358"/>
      <c r="AD263" s="358"/>
      <c r="AE263" s="358"/>
      <c r="AF263" s="358"/>
      <c r="AG263" s="358"/>
      <c r="AH263" s="358"/>
      <c r="AI263" s="358"/>
      <c r="AJ263" s="358"/>
      <c r="AK263" s="358"/>
      <c r="AL263" s="358"/>
      <c r="AM263" s="358"/>
      <c r="AN263" s="358"/>
      <c r="AO263" s="358"/>
      <c r="AP263" s="358"/>
      <c r="AQ263" s="358"/>
      <c r="AR263" s="358"/>
      <c r="AS263" s="358"/>
      <c r="AT263" s="358"/>
      <c r="AU263" s="358"/>
      <c r="AV263" s="358"/>
      <c r="AW263" s="358"/>
      <c r="AX263" s="358"/>
      <c r="AY263" s="358"/>
      <c r="AZ263" s="358"/>
      <c r="BA263" s="358"/>
      <c r="BB263" s="325"/>
      <c r="BC263" s="361"/>
      <c r="BD263" s="326"/>
    </row>
    <row r="264" spans="1:100">
      <c r="A264" s="348"/>
      <c r="B264" s="328">
        <v>0.5</v>
      </c>
      <c r="C264" s="338"/>
      <c r="D264" s="26">
        <v>-9</v>
      </c>
      <c r="E264" s="330">
        <v>9.1791152889891304E-4</v>
      </c>
      <c r="F264" s="331">
        <v>3.73866727789028E-3</v>
      </c>
      <c r="G264" s="100">
        <f>'14'!G283</f>
        <v>4.8023971302260503E-3</v>
      </c>
      <c r="H264" s="64">
        <f>'14'!H283</f>
        <v>4.6969964172857302E-4</v>
      </c>
      <c r="I264" s="269">
        <f>'14'!I283</f>
        <v>1.9951019241242801E-3</v>
      </c>
      <c r="J264" s="204">
        <f>'14'!J283</f>
        <v>1.6783876670521699E-4</v>
      </c>
      <c r="K264" s="27"/>
      <c r="L264" s="332">
        <f t="shared" ref="L264" si="458">1-SUM(M264:BC283)</f>
        <v>0.4520318599057298</v>
      </c>
      <c r="M264" s="357">
        <f t="shared" ref="M264" si="459">G274+I274</f>
        <v>1.8878002322084371E-2</v>
      </c>
      <c r="N264" s="357">
        <f t="shared" ref="N264" si="460">G281+I281+J274</f>
        <v>3.9641776711160474E-3</v>
      </c>
      <c r="O264" s="357">
        <f t="shared" ref="O264" si="461">G283+I283+H274</f>
        <v>6.0776859184976904E-3</v>
      </c>
      <c r="P264" s="357">
        <f t="shared" ref="P264" si="462">G276+I276+J281</f>
        <v>6.8202417432453944E-3</v>
      </c>
      <c r="Q264" s="357">
        <f t="shared" ref="Q264" si="463">G272+I272</f>
        <v>4.9165015375033302E-2</v>
      </c>
      <c r="R264" s="357">
        <f t="shared" ref="R264" si="464">G278+I278+H281+J283</f>
        <v>3.6066505663677564E-3</v>
      </c>
      <c r="S264" s="357">
        <f t="shared" ref="S264" si="465">G265+I265</f>
        <v>1.106713122557277E-2</v>
      </c>
      <c r="T264" s="357">
        <f t="shared" ref="T264" si="466">G267+I267+J276</f>
        <v>3.1929812142916819E-2</v>
      </c>
      <c r="U264" s="357">
        <f t="shared" ref="U264" si="467">G270+I270+H283</f>
        <v>7.3088088919036023E-2</v>
      </c>
      <c r="V264" s="357">
        <f t="shared" ref="V264" si="468">G279+I279+J272</f>
        <v>7.9144032251105383E-3</v>
      </c>
      <c r="W264" s="357">
        <f t="shared" ref="W264" si="469">G268+I268</f>
        <v>4.9165015375033302E-2</v>
      </c>
      <c r="X264" s="357">
        <f t="shared" ref="X264" si="470">G271+I271+J278+H276</f>
        <v>6.6259464526254641E-2</v>
      </c>
      <c r="Y264" s="357">
        <f t="shared" ref="Y264" si="471">G277+I277</f>
        <v>4.5547315284033101E-3</v>
      </c>
      <c r="Z264" s="357">
        <f t="shared" ref="Z264" si="472">G269+I269+J265</f>
        <v>6.6188695784505841E-2</v>
      </c>
      <c r="AA264" s="362">
        <f t="shared" ref="AA264" si="473">G280+I280+H272</f>
        <v>6.5988795785668405E-3</v>
      </c>
      <c r="AB264" s="357">
        <f t="shared" ref="AB264" si="474">G266+I266+J267</f>
        <v>2.1478577716476172E-2</v>
      </c>
      <c r="AC264" s="357">
        <f t="shared" ref="AC264" si="475">G282+I282</f>
        <v>3.3990431188103132E-3</v>
      </c>
      <c r="AD264" s="357">
        <f t="shared" ref="AD264" si="476">G275+I275+J270+H278</f>
        <v>2.0233400976733963E-2</v>
      </c>
      <c r="AE264" s="357">
        <f t="shared" ref="AE264" si="477">G264+I264</f>
        <v>6.79749905435033E-3</v>
      </c>
      <c r="AF264" s="357">
        <f t="shared" ref="AF264" si="478">G273+I273+J279</f>
        <v>3.1784716065106668E-2</v>
      </c>
      <c r="AG264" s="357">
        <f t="shared" ref="AG264" si="479">H265</f>
        <v>8.4687667896933604E-4</v>
      </c>
      <c r="AH264" s="357">
        <f t="shared" ref="AH264" si="480">J268</f>
        <v>5.0667257731616304E-3</v>
      </c>
      <c r="AI264" s="357">
        <f t="shared" ref="AI264" si="481">J271+H267</f>
        <v>1.0340580959259851E-2</v>
      </c>
      <c r="AJ264" s="357">
        <f t="shared" ref="AJ264" si="482">F264</f>
        <v>3.73866727789028E-3</v>
      </c>
      <c r="AK264" s="357">
        <f t="shared" ref="AK264" si="483">J277</f>
        <v>7.0738037256496498E-5</v>
      </c>
      <c r="AL264" s="357">
        <f t="shared" ref="AL264" si="484">H270</f>
        <v>5.6047243381647802E-3</v>
      </c>
      <c r="AM264" s="357">
        <f t="shared" ref="AM264" si="485">J269</f>
        <v>7.7604776546732097E-3</v>
      </c>
      <c r="AN264" s="357">
        <f t="shared" ref="AN264" si="486">J280+H279</f>
        <v>1.5637473399591809E-4</v>
      </c>
      <c r="AO264" s="357">
        <f t="shared" ref="AO264" si="487">J266</f>
        <v>1.11650021916714E-3</v>
      </c>
      <c r="AP264" s="357">
        <f t="shared" ref="AP264" si="488">H268</f>
        <v>3.9145699056448401E-3</v>
      </c>
      <c r="AQ264" s="357">
        <f t="shared" ref="AQ264" si="489">J282</f>
        <v>3.54851054555659E-5</v>
      </c>
      <c r="AR264" s="357">
        <f t="shared" ref="AR264" si="490">H271+J275</f>
        <v>5.5468864164005685E-3</v>
      </c>
      <c r="AS264" s="357">
        <f t="shared" ref="AS264" si="491">J264</f>
        <v>1.6783876670521699E-4</v>
      </c>
      <c r="AT264" s="357">
        <f t="shared" ref="AT264" si="492">H277</f>
        <v>2.7536168832533001E-4</v>
      </c>
      <c r="AU264" s="357">
        <f t="shared" ref="AU264" si="493">J273</f>
        <v>2.6005753943918E-3</v>
      </c>
      <c r="AV264" s="357">
        <f t="shared" ref="AV264" si="494">H269</f>
        <v>5.1124704109652298E-3</v>
      </c>
      <c r="AW264" s="357">
        <f t="shared" ref="AW264" si="495">H280</f>
        <v>1.2454049841435501E-4</v>
      </c>
      <c r="AX264" s="357">
        <f t="shared" ref="AX264" si="496">H266</f>
        <v>1.5229543900943799E-3</v>
      </c>
      <c r="AY264" s="357">
        <f t="shared" ref="AY264" si="497">E264</f>
        <v>9.1791152889891304E-4</v>
      </c>
      <c r="AZ264" s="357">
        <f t="shared" ref="AZ264" si="498">H282</f>
        <v>1.7996785792847499E-4</v>
      </c>
      <c r="BA264" s="357">
        <f t="shared" ref="BA264" si="499">H275</f>
        <v>8.4687667896933604E-4</v>
      </c>
      <c r="BB264" s="325">
        <f t="shared" ref="BB264" si="500">H264</f>
        <v>4.6969964172857302E-4</v>
      </c>
      <c r="BC264" s="359">
        <f t="shared" ref="BC264" si="501">H273</f>
        <v>2.58010330458664E-3</v>
      </c>
      <c r="BD264" s="326">
        <f t="shared" ref="BD264" si="502">SUMPRODUCT($L$1:$BC$1,BF264:CW264)</f>
        <v>7.1148804220554158</v>
      </c>
      <c r="BF264" s="12">
        <f>L264</f>
        <v>0.4520318599057298</v>
      </c>
      <c r="BG264" s="23">
        <f t="shared" ref="BG264:CV264" si="503">M264</f>
        <v>1.8878002322084371E-2</v>
      </c>
      <c r="BH264" s="23">
        <f t="shared" si="503"/>
        <v>3.9641776711160474E-3</v>
      </c>
      <c r="BI264" s="23">
        <f t="shared" si="503"/>
        <v>6.0776859184976904E-3</v>
      </c>
      <c r="BJ264" s="23">
        <f t="shared" si="503"/>
        <v>6.8202417432453944E-3</v>
      </c>
      <c r="BK264" s="23">
        <f t="shared" si="503"/>
        <v>4.9165015375033302E-2</v>
      </c>
      <c r="BL264" s="23">
        <f t="shared" si="503"/>
        <v>3.6066505663677564E-3</v>
      </c>
      <c r="BM264" s="23">
        <f t="shared" si="503"/>
        <v>1.106713122557277E-2</v>
      </c>
      <c r="BN264" s="23">
        <f t="shared" si="503"/>
        <v>3.1929812142916819E-2</v>
      </c>
      <c r="BO264" s="23">
        <f t="shared" si="503"/>
        <v>7.3088088919036023E-2</v>
      </c>
      <c r="BP264" s="23">
        <f t="shared" si="503"/>
        <v>7.9144032251105383E-3</v>
      </c>
      <c r="BQ264" s="23">
        <f t="shared" si="503"/>
        <v>4.9165015375033302E-2</v>
      </c>
      <c r="BR264" s="23">
        <f t="shared" si="503"/>
        <v>6.6259464526254641E-2</v>
      </c>
      <c r="BS264" s="23">
        <f t="shared" si="503"/>
        <v>4.5547315284033101E-3</v>
      </c>
      <c r="BT264" s="23">
        <f t="shared" si="503"/>
        <v>6.6188695784505841E-2</v>
      </c>
      <c r="BU264" s="23">
        <f t="shared" si="503"/>
        <v>6.5988795785668405E-3</v>
      </c>
      <c r="BV264" s="23">
        <f t="shared" si="503"/>
        <v>2.1478577716476172E-2</v>
      </c>
      <c r="BW264" s="23">
        <f t="shared" si="503"/>
        <v>3.3990431188103132E-3</v>
      </c>
      <c r="BX264" s="23">
        <f t="shared" si="503"/>
        <v>2.0233400976733963E-2</v>
      </c>
      <c r="BY264" s="23">
        <f t="shared" si="503"/>
        <v>6.79749905435033E-3</v>
      </c>
      <c r="BZ264" s="23">
        <f t="shared" si="503"/>
        <v>3.1784716065106668E-2</v>
      </c>
      <c r="CA264" s="23">
        <f t="shared" si="503"/>
        <v>8.4687667896933604E-4</v>
      </c>
      <c r="CB264" s="23">
        <f t="shared" si="503"/>
        <v>5.0667257731616304E-3</v>
      </c>
      <c r="CC264" s="23">
        <f t="shared" si="503"/>
        <v>1.0340580959259851E-2</v>
      </c>
      <c r="CD264" s="23">
        <f t="shared" si="503"/>
        <v>3.73866727789028E-3</v>
      </c>
      <c r="CE264" s="23">
        <f t="shared" si="503"/>
        <v>7.0738037256496498E-5</v>
      </c>
      <c r="CF264" s="23">
        <f t="shared" si="503"/>
        <v>5.6047243381647802E-3</v>
      </c>
      <c r="CG264" s="23">
        <f t="shared" si="503"/>
        <v>7.7604776546732097E-3</v>
      </c>
      <c r="CH264" s="23">
        <f t="shared" si="503"/>
        <v>1.5637473399591809E-4</v>
      </c>
      <c r="CI264" s="23">
        <f t="shared" si="503"/>
        <v>1.11650021916714E-3</v>
      </c>
      <c r="CJ264" s="23">
        <f t="shared" si="503"/>
        <v>3.9145699056448401E-3</v>
      </c>
      <c r="CK264" s="23">
        <f t="shared" si="503"/>
        <v>3.54851054555659E-5</v>
      </c>
      <c r="CL264" s="23">
        <f t="shared" si="503"/>
        <v>5.5468864164005685E-3</v>
      </c>
      <c r="CM264" s="23">
        <f t="shared" si="503"/>
        <v>1.6783876670521699E-4</v>
      </c>
      <c r="CN264" s="23">
        <f t="shared" si="503"/>
        <v>2.7536168832533001E-4</v>
      </c>
      <c r="CO264" s="23">
        <f t="shared" si="503"/>
        <v>2.6005753943918E-3</v>
      </c>
      <c r="CP264" s="23">
        <f t="shared" si="503"/>
        <v>5.1124704109652298E-3</v>
      </c>
      <c r="CQ264" s="23">
        <f t="shared" si="503"/>
        <v>1.2454049841435501E-4</v>
      </c>
      <c r="CR264" s="23">
        <f t="shared" si="503"/>
        <v>1.5229543900943799E-3</v>
      </c>
      <c r="CS264" s="23">
        <f t="shared" si="503"/>
        <v>9.1791152889891304E-4</v>
      </c>
      <c r="CT264" s="23">
        <f t="shared" si="503"/>
        <v>1.7996785792847499E-4</v>
      </c>
      <c r="CU264" s="23">
        <f t="shared" si="503"/>
        <v>8.4687667896933604E-4</v>
      </c>
      <c r="CV264" s="24">
        <f t="shared" si="503"/>
        <v>4.6969964172857302E-4</v>
      </c>
    </row>
    <row r="265" spans="1:100">
      <c r="A265" s="348"/>
      <c r="B265" s="329"/>
      <c r="C265" s="338"/>
      <c r="D265" s="28">
        <v>-8</v>
      </c>
      <c r="E265" s="330"/>
      <c r="F265" s="331"/>
      <c r="G265" s="128">
        <f>'14'!G264</f>
        <v>6.8361846874766099E-3</v>
      </c>
      <c r="H265" s="270">
        <f>'14'!H264</f>
        <v>8.4687667896933604E-4</v>
      </c>
      <c r="I265" s="271">
        <f>'14'!I264</f>
        <v>4.2309465380961598E-3</v>
      </c>
      <c r="J265" s="272">
        <f>'14'!J264</f>
        <v>4.34416005435339E-4</v>
      </c>
      <c r="K265" s="6"/>
      <c r="L265" s="333"/>
      <c r="M265" s="333"/>
      <c r="N265" s="333"/>
      <c r="O265" s="333"/>
      <c r="P265" s="333"/>
      <c r="Q265" s="333"/>
      <c r="R265" s="333"/>
      <c r="S265" s="333"/>
      <c r="T265" s="333"/>
      <c r="U265" s="333"/>
      <c r="V265" s="333"/>
      <c r="W265" s="333"/>
      <c r="X265" s="333"/>
      <c r="Y265" s="333"/>
      <c r="Z265" s="333"/>
      <c r="AA265" s="363"/>
      <c r="AB265" s="333"/>
      <c r="AC265" s="333"/>
      <c r="AD265" s="333"/>
      <c r="AE265" s="333"/>
      <c r="AF265" s="333"/>
      <c r="AG265" s="333"/>
      <c r="AH265" s="333"/>
      <c r="AI265" s="333"/>
      <c r="AJ265" s="333"/>
      <c r="AK265" s="333"/>
      <c r="AL265" s="333"/>
      <c r="AM265" s="333"/>
      <c r="AN265" s="333"/>
      <c r="AO265" s="333"/>
      <c r="AP265" s="333"/>
      <c r="AQ265" s="333"/>
      <c r="AR265" s="333"/>
      <c r="AS265" s="333"/>
      <c r="AT265" s="333"/>
      <c r="AU265" s="333"/>
      <c r="AV265" s="333"/>
      <c r="AW265" s="333"/>
      <c r="AX265" s="333"/>
      <c r="AY265" s="333"/>
      <c r="AZ265" s="333"/>
      <c r="BA265" s="333"/>
      <c r="BB265" s="325"/>
      <c r="BC265" s="360"/>
      <c r="BD265" s="326"/>
    </row>
    <row r="266" spans="1:100">
      <c r="A266" s="348"/>
      <c r="B266" s="329"/>
      <c r="C266" s="338"/>
      <c r="D266" s="28">
        <v>-7</v>
      </c>
      <c r="E266" s="330"/>
      <c r="F266" s="331"/>
      <c r="G266" s="128">
        <f>'14'!G265</f>
        <v>9.8774944243923794E-3</v>
      </c>
      <c r="H266" s="270">
        <f>'14'!H265</f>
        <v>1.5229543900943799E-3</v>
      </c>
      <c r="I266" s="271">
        <f>'14'!I265</f>
        <v>9.0005078976919898E-3</v>
      </c>
      <c r="J266" s="272">
        <f>'14'!J265</f>
        <v>1.11650021916714E-3</v>
      </c>
      <c r="K266" s="6"/>
      <c r="L266" s="333"/>
      <c r="M266" s="333"/>
      <c r="N266" s="333"/>
      <c r="O266" s="333"/>
      <c r="P266" s="333"/>
      <c r="Q266" s="333"/>
      <c r="R266" s="333"/>
      <c r="S266" s="333"/>
      <c r="T266" s="333"/>
      <c r="U266" s="333"/>
      <c r="V266" s="333"/>
      <c r="W266" s="333"/>
      <c r="X266" s="333"/>
      <c r="Y266" s="333"/>
      <c r="Z266" s="333"/>
      <c r="AA266" s="363"/>
      <c r="AB266" s="333"/>
      <c r="AC266" s="333"/>
      <c r="AD266" s="333"/>
      <c r="AE266" s="333"/>
      <c r="AF266" s="333"/>
      <c r="AG266" s="333"/>
      <c r="AH266" s="333"/>
      <c r="AI266" s="333"/>
      <c r="AJ266" s="333"/>
      <c r="AK266" s="333"/>
      <c r="AL266" s="333"/>
      <c r="AM266" s="333"/>
      <c r="AN266" s="333"/>
      <c r="AO266" s="333"/>
      <c r="AP266" s="333"/>
      <c r="AQ266" s="333"/>
      <c r="AR266" s="333"/>
      <c r="AS266" s="333"/>
      <c r="AT266" s="333"/>
      <c r="AU266" s="333"/>
      <c r="AV266" s="333"/>
      <c r="AW266" s="333"/>
      <c r="AX266" s="333"/>
      <c r="AY266" s="333"/>
      <c r="AZ266" s="333"/>
      <c r="BA266" s="333"/>
      <c r="BB266" s="325"/>
      <c r="BC266" s="360"/>
      <c r="BD266" s="326"/>
    </row>
    <row r="267" spans="1:100">
      <c r="A267" s="348"/>
      <c r="B267" s="329"/>
      <c r="C267" s="338"/>
      <c r="D267" s="28">
        <v>-6</v>
      </c>
      <c r="E267" s="330"/>
      <c r="F267" s="331"/>
      <c r="G267" s="128">
        <f>'14'!G266</f>
        <v>1.39335290531963E-2</v>
      </c>
      <c r="H267" s="270">
        <f>'14'!H266</f>
        <v>2.58010330458664E-3</v>
      </c>
      <c r="I267" s="271">
        <f>'14'!I266</f>
        <v>1.7828444323015301E-2</v>
      </c>
      <c r="J267" s="272">
        <f>'14'!J266</f>
        <v>2.6005753943918E-3</v>
      </c>
      <c r="K267" s="6"/>
      <c r="L267" s="333"/>
      <c r="M267" s="333"/>
      <c r="N267" s="333"/>
      <c r="O267" s="333"/>
      <c r="P267" s="333"/>
      <c r="Q267" s="333"/>
      <c r="R267" s="333"/>
      <c r="S267" s="333"/>
      <c r="T267" s="333"/>
      <c r="U267" s="333"/>
      <c r="V267" s="333"/>
      <c r="W267" s="333"/>
      <c r="X267" s="333"/>
      <c r="Y267" s="333"/>
      <c r="Z267" s="333"/>
      <c r="AA267" s="363"/>
      <c r="AB267" s="333"/>
      <c r="AC267" s="333"/>
      <c r="AD267" s="333"/>
      <c r="AE267" s="333"/>
      <c r="AF267" s="333"/>
      <c r="AG267" s="333"/>
      <c r="AH267" s="333"/>
      <c r="AI267" s="333"/>
      <c r="AJ267" s="333"/>
      <c r="AK267" s="333"/>
      <c r="AL267" s="333"/>
      <c r="AM267" s="333"/>
      <c r="AN267" s="333"/>
      <c r="AO267" s="333"/>
      <c r="AP267" s="333"/>
      <c r="AQ267" s="333"/>
      <c r="AR267" s="333"/>
      <c r="AS267" s="333"/>
      <c r="AT267" s="333"/>
      <c r="AU267" s="333"/>
      <c r="AV267" s="333"/>
      <c r="AW267" s="333"/>
      <c r="AX267" s="333"/>
      <c r="AY267" s="333"/>
      <c r="AZ267" s="333"/>
      <c r="BA267" s="333"/>
      <c r="BB267" s="325"/>
      <c r="BC267" s="360"/>
      <c r="BD267" s="326"/>
    </row>
    <row r="268" spans="1:100">
      <c r="A268" s="348"/>
      <c r="B268" s="329"/>
      <c r="C268" s="338"/>
      <c r="D268" s="28">
        <v>-5</v>
      </c>
      <c r="E268" s="330"/>
      <c r="F268" s="331"/>
      <c r="G268" s="128">
        <f>'14'!G267</f>
        <v>1.8447189075685301E-2</v>
      </c>
      <c r="H268" s="270">
        <f>'14'!H267</f>
        <v>3.9145699056448401E-3</v>
      </c>
      <c r="I268" s="271">
        <f>'14'!I267</f>
        <v>3.0717826299348001E-2</v>
      </c>
      <c r="J268" s="272">
        <f>'14'!J267</f>
        <v>5.0667257731616304E-3</v>
      </c>
      <c r="K268" s="6"/>
      <c r="L268" s="333"/>
      <c r="M268" s="333"/>
      <c r="N268" s="333"/>
      <c r="O268" s="333"/>
      <c r="P268" s="333"/>
      <c r="Q268" s="333"/>
      <c r="R268" s="333"/>
      <c r="S268" s="333"/>
      <c r="T268" s="333"/>
      <c r="U268" s="333"/>
      <c r="V268" s="333"/>
      <c r="W268" s="333"/>
      <c r="X268" s="333"/>
      <c r="Y268" s="333"/>
      <c r="Z268" s="333"/>
      <c r="AA268" s="363"/>
      <c r="AB268" s="333"/>
      <c r="AC268" s="333"/>
      <c r="AD268" s="333"/>
      <c r="AE268" s="333"/>
      <c r="AF268" s="333"/>
      <c r="AG268" s="333"/>
      <c r="AH268" s="333"/>
      <c r="AI268" s="333"/>
      <c r="AJ268" s="333"/>
      <c r="AK268" s="333"/>
      <c r="AL268" s="333"/>
      <c r="AM268" s="333"/>
      <c r="AN268" s="333"/>
      <c r="AO268" s="333"/>
      <c r="AP268" s="333"/>
      <c r="AQ268" s="333"/>
      <c r="AR268" s="333"/>
      <c r="AS268" s="333"/>
      <c r="AT268" s="333"/>
      <c r="AU268" s="333"/>
      <c r="AV268" s="333"/>
      <c r="AW268" s="333"/>
      <c r="AX268" s="333"/>
      <c r="AY268" s="333"/>
      <c r="AZ268" s="333"/>
      <c r="BA268" s="333"/>
      <c r="BB268" s="325"/>
      <c r="BC268" s="360"/>
      <c r="BD268" s="326"/>
    </row>
    <row r="269" spans="1:100">
      <c r="A269" s="348"/>
      <c r="B269" s="329"/>
      <c r="C269" s="338"/>
      <c r="D269" s="28">
        <v>-4</v>
      </c>
      <c r="E269" s="330"/>
      <c r="F269" s="331"/>
      <c r="G269" s="128">
        <f>'14'!G268</f>
        <v>2.21626707877308E-2</v>
      </c>
      <c r="H269" s="270">
        <f>'14'!H268</f>
        <v>5.1124704109652298E-3</v>
      </c>
      <c r="I269" s="271">
        <f>'14'!I268</f>
        <v>4.3591608991339702E-2</v>
      </c>
      <c r="J269" s="272">
        <f>'14'!J268</f>
        <v>7.7604776546732097E-3</v>
      </c>
      <c r="K269" s="6"/>
      <c r="L269" s="333"/>
      <c r="M269" s="333"/>
      <c r="N269" s="333"/>
      <c r="O269" s="333"/>
      <c r="P269" s="333"/>
      <c r="Q269" s="333"/>
      <c r="R269" s="333"/>
      <c r="S269" s="333"/>
      <c r="T269" s="333"/>
      <c r="U269" s="333"/>
      <c r="V269" s="333"/>
      <c r="W269" s="333"/>
      <c r="X269" s="333"/>
      <c r="Y269" s="333"/>
      <c r="Z269" s="333"/>
      <c r="AA269" s="363"/>
      <c r="AB269" s="333"/>
      <c r="AC269" s="333"/>
      <c r="AD269" s="333"/>
      <c r="AE269" s="333"/>
      <c r="AF269" s="333"/>
      <c r="AG269" s="333"/>
      <c r="AH269" s="333"/>
      <c r="AI269" s="333"/>
      <c r="AJ269" s="333"/>
      <c r="AK269" s="333"/>
      <c r="AL269" s="333"/>
      <c r="AM269" s="333"/>
      <c r="AN269" s="333"/>
      <c r="AO269" s="333"/>
      <c r="AP269" s="333"/>
      <c r="AQ269" s="333"/>
      <c r="AR269" s="333"/>
      <c r="AS269" s="333"/>
      <c r="AT269" s="333"/>
      <c r="AU269" s="333"/>
      <c r="AV269" s="333"/>
      <c r="AW269" s="333"/>
      <c r="AX269" s="333"/>
      <c r="AY269" s="333"/>
      <c r="AZ269" s="333"/>
      <c r="BA269" s="333"/>
      <c r="BB269" s="325"/>
      <c r="BC269" s="360"/>
      <c r="BD269" s="326"/>
    </row>
    <row r="270" spans="1:100">
      <c r="A270" s="348"/>
      <c r="B270" s="329"/>
      <c r="C270" s="338"/>
      <c r="D270" s="28">
        <v>-3</v>
      </c>
      <c r="E270" s="330"/>
      <c r="F270" s="331"/>
      <c r="G270" s="128">
        <f>'14'!G269</f>
        <v>2.36237759431688E-2</v>
      </c>
      <c r="H270" s="270">
        <f>'14'!H269</f>
        <v>5.6047243381647802E-3</v>
      </c>
      <c r="I270" s="271">
        <f>'14'!I269</f>
        <v>4.9188951287541902E-2</v>
      </c>
      <c r="J270" s="272">
        <f>'14'!J269</f>
        <v>8.9863018932327208E-3</v>
      </c>
      <c r="K270" s="6"/>
      <c r="L270" s="333"/>
      <c r="M270" s="333"/>
      <c r="N270" s="333"/>
      <c r="O270" s="333"/>
      <c r="P270" s="333"/>
      <c r="Q270" s="333"/>
      <c r="R270" s="333"/>
      <c r="S270" s="333"/>
      <c r="T270" s="333"/>
      <c r="U270" s="333"/>
      <c r="V270" s="333"/>
      <c r="W270" s="333"/>
      <c r="X270" s="333"/>
      <c r="Y270" s="333"/>
      <c r="Z270" s="333"/>
      <c r="AA270" s="363"/>
      <c r="AB270" s="333"/>
      <c r="AC270" s="333"/>
      <c r="AD270" s="333"/>
      <c r="AE270" s="333"/>
      <c r="AF270" s="333"/>
      <c r="AG270" s="333"/>
      <c r="AH270" s="333"/>
      <c r="AI270" s="333"/>
      <c r="AJ270" s="333"/>
      <c r="AK270" s="333"/>
      <c r="AL270" s="333"/>
      <c r="AM270" s="333"/>
      <c r="AN270" s="333"/>
      <c r="AO270" s="333"/>
      <c r="AP270" s="333"/>
      <c r="AQ270" s="333"/>
      <c r="AR270" s="333"/>
      <c r="AS270" s="333"/>
      <c r="AT270" s="333"/>
      <c r="AU270" s="333"/>
      <c r="AV270" s="333"/>
      <c r="AW270" s="333"/>
      <c r="AX270" s="333"/>
      <c r="AY270" s="333"/>
      <c r="AZ270" s="333"/>
      <c r="BA270" s="333"/>
      <c r="BB270" s="325"/>
      <c r="BC270" s="360"/>
      <c r="BD270" s="326"/>
    </row>
    <row r="271" spans="1:100">
      <c r="A271" s="348"/>
      <c r="B271" s="329"/>
      <c r="C271" s="338"/>
      <c r="D271" s="28">
        <v>-2</v>
      </c>
      <c r="E271" s="330"/>
      <c r="F271" s="331"/>
      <c r="G271" s="128">
        <f>'14'!G270</f>
        <v>2.21626707877308E-2</v>
      </c>
      <c r="H271" s="270">
        <f>'14'!H270</f>
        <v>5.1124704109652298E-3</v>
      </c>
      <c r="I271" s="271">
        <f>'14'!I270</f>
        <v>4.3591608991339702E-2</v>
      </c>
      <c r="J271" s="272">
        <f>'14'!J270</f>
        <v>7.7604776546732097E-3</v>
      </c>
      <c r="K271" s="6"/>
      <c r="L271" s="333"/>
      <c r="M271" s="333"/>
      <c r="N271" s="333"/>
      <c r="O271" s="333"/>
      <c r="P271" s="333"/>
      <c r="Q271" s="333"/>
      <c r="R271" s="333"/>
      <c r="S271" s="333"/>
      <c r="T271" s="333"/>
      <c r="U271" s="333"/>
      <c r="V271" s="333"/>
      <c r="W271" s="333"/>
      <c r="X271" s="333"/>
      <c r="Y271" s="333"/>
      <c r="Z271" s="333"/>
      <c r="AA271" s="363"/>
      <c r="AB271" s="333"/>
      <c r="AC271" s="333"/>
      <c r="AD271" s="333"/>
      <c r="AE271" s="333"/>
      <c r="AF271" s="333"/>
      <c r="AG271" s="333"/>
      <c r="AH271" s="333"/>
      <c r="AI271" s="333"/>
      <c r="AJ271" s="333"/>
      <c r="AK271" s="333"/>
      <c r="AL271" s="333"/>
      <c r="AM271" s="333"/>
      <c r="AN271" s="333"/>
      <c r="AO271" s="333"/>
      <c r="AP271" s="333"/>
      <c r="AQ271" s="333"/>
      <c r="AR271" s="333"/>
      <c r="AS271" s="333"/>
      <c r="AT271" s="333"/>
      <c r="AU271" s="333"/>
      <c r="AV271" s="333"/>
      <c r="AW271" s="333"/>
      <c r="AX271" s="333"/>
      <c r="AY271" s="333"/>
      <c r="AZ271" s="333"/>
      <c r="BA271" s="333"/>
      <c r="BB271" s="325"/>
      <c r="BC271" s="360"/>
      <c r="BD271" s="326"/>
    </row>
    <row r="272" spans="1:100">
      <c r="A272" s="348"/>
      <c r="B272" s="329"/>
      <c r="C272" s="338"/>
      <c r="D272" s="28">
        <v>-1</v>
      </c>
      <c r="E272" s="330"/>
      <c r="F272" s="331"/>
      <c r="G272" s="128">
        <f>'14'!G271</f>
        <v>1.8447189075685301E-2</v>
      </c>
      <c r="H272" s="270">
        <f>'14'!H271</f>
        <v>3.9145699056448401E-3</v>
      </c>
      <c r="I272" s="271">
        <f>'14'!I271</f>
        <v>3.0717826299348001E-2</v>
      </c>
      <c r="J272" s="272">
        <f>'14'!J271</f>
        <v>5.0667257731616304E-3</v>
      </c>
      <c r="K272" s="6"/>
      <c r="L272" s="333"/>
      <c r="M272" s="333"/>
      <c r="N272" s="333"/>
      <c r="O272" s="333"/>
      <c r="P272" s="333"/>
      <c r="Q272" s="333"/>
      <c r="R272" s="333"/>
      <c r="S272" s="333"/>
      <c r="T272" s="333"/>
      <c r="U272" s="333"/>
      <c r="V272" s="333"/>
      <c r="W272" s="333"/>
      <c r="X272" s="333"/>
      <c r="Y272" s="333"/>
      <c r="Z272" s="333"/>
      <c r="AA272" s="363"/>
      <c r="AB272" s="333"/>
      <c r="AC272" s="333"/>
      <c r="AD272" s="333"/>
      <c r="AE272" s="333"/>
      <c r="AF272" s="333"/>
      <c r="AG272" s="333"/>
      <c r="AH272" s="333"/>
      <c r="AI272" s="333"/>
      <c r="AJ272" s="333"/>
      <c r="AK272" s="333"/>
      <c r="AL272" s="333"/>
      <c r="AM272" s="333"/>
      <c r="AN272" s="333"/>
      <c r="AO272" s="333"/>
      <c r="AP272" s="333"/>
      <c r="AQ272" s="333"/>
      <c r="AR272" s="333"/>
      <c r="AS272" s="333"/>
      <c r="AT272" s="333"/>
      <c r="AU272" s="333"/>
      <c r="AV272" s="333"/>
      <c r="AW272" s="333"/>
      <c r="AX272" s="333"/>
      <c r="AY272" s="333"/>
      <c r="AZ272" s="333"/>
      <c r="BA272" s="333"/>
      <c r="BB272" s="325"/>
      <c r="BC272" s="360"/>
      <c r="BD272" s="326"/>
    </row>
    <row r="273" spans="1:100">
      <c r="A273" s="348"/>
      <c r="B273" s="329"/>
      <c r="C273" s="338"/>
      <c r="D273" s="28">
        <v>0</v>
      </c>
      <c r="E273" s="330"/>
      <c r="F273" s="331"/>
      <c r="G273" s="128">
        <f>'14'!G272</f>
        <v>1.39335290531963E-2</v>
      </c>
      <c r="H273" s="270">
        <f>'14'!H272</f>
        <v>2.58010330458664E-3</v>
      </c>
      <c r="I273" s="271">
        <f>'14'!I272</f>
        <v>1.7828444323015301E-2</v>
      </c>
      <c r="J273" s="272">
        <f>'14'!J272</f>
        <v>2.6005753943918E-3</v>
      </c>
      <c r="K273" s="6"/>
      <c r="L273" s="333"/>
      <c r="M273" s="333"/>
      <c r="N273" s="333"/>
      <c r="O273" s="333"/>
      <c r="P273" s="333"/>
      <c r="Q273" s="333"/>
      <c r="R273" s="333"/>
      <c r="S273" s="333"/>
      <c r="T273" s="333"/>
      <c r="U273" s="333"/>
      <c r="V273" s="333"/>
      <c r="W273" s="333"/>
      <c r="X273" s="333"/>
      <c r="Y273" s="333"/>
      <c r="Z273" s="333"/>
      <c r="AA273" s="363"/>
      <c r="AB273" s="333"/>
      <c r="AC273" s="333"/>
      <c r="AD273" s="333"/>
      <c r="AE273" s="333"/>
      <c r="AF273" s="333"/>
      <c r="AG273" s="333"/>
      <c r="AH273" s="333"/>
      <c r="AI273" s="333"/>
      <c r="AJ273" s="333"/>
      <c r="AK273" s="333"/>
      <c r="AL273" s="333"/>
      <c r="AM273" s="333"/>
      <c r="AN273" s="333"/>
      <c r="AO273" s="333"/>
      <c r="AP273" s="333"/>
      <c r="AQ273" s="333"/>
      <c r="AR273" s="333"/>
      <c r="AS273" s="333"/>
      <c r="AT273" s="333"/>
      <c r="AU273" s="333"/>
      <c r="AV273" s="333"/>
      <c r="AW273" s="333"/>
      <c r="AX273" s="333"/>
      <c r="AY273" s="333"/>
      <c r="AZ273" s="333"/>
      <c r="BA273" s="333"/>
      <c r="BB273" s="325"/>
      <c r="BC273" s="360"/>
      <c r="BD273" s="326"/>
    </row>
    <row r="274" spans="1:100">
      <c r="A274" s="348"/>
      <c r="B274" s="329"/>
      <c r="C274" s="338"/>
      <c r="D274" s="28">
        <v>1</v>
      </c>
      <c r="E274" s="330"/>
      <c r="F274" s="331"/>
      <c r="G274" s="128">
        <f>'14'!G273</f>
        <v>9.8774944243923794E-3</v>
      </c>
      <c r="H274" s="270">
        <f>'14'!H273</f>
        <v>1.5229543900943799E-3</v>
      </c>
      <c r="I274" s="271">
        <f>'14'!I273</f>
        <v>9.0005078976919898E-3</v>
      </c>
      <c r="J274" s="272">
        <f>'14'!J273</f>
        <v>1.11650021916714E-3</v>
      </c>
      <c r="K274" s="6"/>
      <c r="L274" s="333"/>
      <c r="M274" s="333"/>
      <c r="N274" s="333"/>
      <c r="O274" s="333"/>
      <c r="P274" s="333"/>
      <c r="Q274" s="333"/>
      <c r="R274" s="333"/>
      <c r="S274" s="333"/>
      <c r="T274" s="333"/>
      <c r="U274" s="333"/>
      <c r="V274" s="333"/>
      <c r="W274" s="333"/>
      <c r="X274" s="333"/>
      <c r="Y274" s="333"/>
      <c r="Z274" s="333"/>
      <c r="AA274" s="363"/>
      <c r="AB274" s="333"/>
      <c r="AC274" s="333"/>
      <c r="AD274" s="333"/>
      <c r="AE274" s="333"/>
      <c r="AF274" s="333"/>
      <c r="AG274" s="333"/>
      <c r="AH274" s="333"/>
      <c r="AI274" s="333"/>
      <c r="AJ274" s="333"/>
      <c r="AK274" s="333"/>
      <c r="AL274" s="333"/>
      <c r="AM274" s="333"/>
      <c r="AN274" s="333"/>
      <c r="AO274" s="333"/>
      <c r="AP274" s="333"/>
      <c r="AQ274" s="333"/>
      <c r="AR274" s="333"/>
      <c r="AS274" s="333"/>
      <c r="AT274" s="333"/>
      <c r="AU274" s="333"/>
      <c r="AV274" s="333"/>
      <c r="AW274" s="333"/>
      <c r="AX274" s="333"/>
      <c r="AY274" s="333"/>
      <c r="AZ274" s="333"/>
      <c r="BA274" s="333"/>
      <c r="BB274" s="325"/>
      <c r="BC274" s="360"/>
      <c r="BD274" s="326"/>
    </row>
    <row r="275" spans="1:100">
      <c r="A275" s="348"/>
      <c r="B275" s="329"/>
      <c r="C275" s="338"/>
      <c r="D275" s="28">
        <v>2</v>
      </c>
      <c r="E275" s="330"/>
      <c r="F275" s="331"/>
      <c r="G275" s="128">
        <f>'14'!G274</f>
        <v>6.8361846874766099E-3</v>
      </c>
      <c r="H275" s="270">
        <f>'14'!H274</f>
        <v>8.4687667896933604E-4</v>
      </c>
      <c r="I275" s="271">
        <f>'14'!I274</f>
        <v>4.2309465380961598E-3</v>
      </c>
      <c r="J275" s="272">
        <f>'14'!J274</f>
        <v>4.34416005435339E-4</v>
      </c>
      <c r="K275" s="6"/>
      <c r="L275" s="333"/>
      <c r="M275" s="333"/>
      <c r="N275" s="333"/>
      <c r="O275" s="333"/>
      <c r="P275" s="333"/>
      <c r="Q275" s="333"/>
      <c r="R275" s="333"/>
      <c r="S275" s="333"/>
      <c r="T275" s="333"/>
      <c r="U275" s="333"/>
      <c r="V275" s="333"/>
      <c r="W275" s="333"/>
      <c r="X275" s="333"/>
      <c r="Y275" s="333"/>
      <c r="Z275" s="333"/>
      <c r="AA275" s="363"/>
      <c r="AB275" s="333"/>
      <c r="AC275" s="333"/>
      <c r="AD275" s="333"/>
      <c r="AE275" s="333"/>
      <c r="AF275" s="333"/>
      <c r="AG275" s="333"/>
      <c r="AH275" s="333"/>
      <c r="AI275" s="333"/>
      <c r="AJ275" s="333"/>
      <c r="AK275" s="333"/>
      <c r="AL275" s="333"/>
      <c r="AM275" s="333"/>
      <c r="AN275" s="333"/>
      <c r="AO275" s="333"/>
      <c r="AP275" s="333"/>
      <c r="AQ275" s="333"/>
      <c r="AR275" s="333"/>
      <c r="AS275" s="333"/>
      <c r="AT275" s="333"/>
      <c r="AU275" s="333"/>
      <c r="AV275" s="333"/>
      <c r="AW275" s="333"/>
      <c r="AX275" s="333"/>
      <c r="AY275" s="333"/>
      <c r="AZ275" s="333"/>
      <c r="BA275" s="333"/>
      <c r="BB275" s="325"/>
      <c r="BC275" s="360"/>
      <c r="BD275" s="326"/>
    </row>
    <row r="276" spans="1:100">
      <c r="A276" s="348"/>
      <c r="B276" s="329"/>
      <c r="C276" s="338"/>
      <c r="D276" s="28">
        <v>3</v>
      </c>
      <c r="E276" s="330"/>
      <c r="F276" s="331"/>
      <c r="G276" s="128">
        <f>'14'!G275</f>
        <v>4.8023971302260503E-3</v>
      </c>
      <c r="H276" s="270">
        <f>'14'!H275</f>
        <v>4.6969964172857302E-4</v>
      </c>
      <c r="I276" s="271">
        <f>'14'!I275</f>
        <v>1.9951019241242801E-3</v>
      </c>
      <c r="J276" s="272">
        <f>'14'!J275</f>
        <v>1.6783876670521699E-4</v>
      </c>
      <c r="K276" s="6"/>
      <c r="L276" s="333"/>
      <c r="M276" s="333"/>
      <c r="N276" s="333"/>
      <c r="O276" s="333"/>
      <c r="P276" s="333"/>
      <c r="Q276" s="333"/>
      <c r="R276" s="333"/>
      <c r="S276" s="333"/>
      <c r="T276" s="333"/>
      <c r="U276" s="333"/>
      <c r="V276" s="333"/>
      <c r="W276" s="333"/>
      <c r="X276" s="333"/>
      <c r="Y276" s="333"/>
      <c r="Z276" s="333"/>
      <c r="AA276" s="363"/>
      <c r="AB276" s="333"/>
      <c r="AC276" s="333"/>
      <c r="AD276" s="333"/>
      <c r="AE276" s="333"/>
      <c r="AF276" s="333"/>
      <c r="AG276" s="333"/>
      <c r="AH276" s="333"/>
      <c r="AI276" s="333"/>
      <c r="AJ276" s="333"/>
      <c r="AK276" s="333"/>
      <c r="AL276" s="333"/>
      <c r="AM276" s="333"/>
      <c r="AN276" s="333"/>
      <c r="AO276" s="333"/>
      <c r="AP276" s="333"/>
      <c r="AQ276" s="333"/>
      <c r="AR276" s="333"/>
      <c r="AS276" s="333"/>
      <c r="AT276" s="333"/>
      <c r="AU276" s="333"/>
      <c r="AV276" s="333"/>
      <c r="AW276" s="333"/>
      <c r="AX276" s="333"/>
      <c r="AY276" s="333"/>
      <c r="AZ276" s="333"/>
      <c r="BA276" s="333"/>
      <c r="BB276" s="325"/>
      <c r="BC276" s="360"/>
      <c r="BD276" s="326"/>
    </row>
    <row r="277" spans="1:100">
      <c r="A277" s="348"/>
      <c r="B277" s="329"/>
      <c r="C277" s="338"/>
      <c r="D277" s="28">
        <v>4</v>
      </c>
      <c r="E277" s="330"/>
      <c r="F277" s="331"/>
      <c r="G277" s="128">
        <f>'14'!G276</f>
        <v>3.5393210761781799E-3</v>
      </c>
      <c r="H277" s="270">
        <f>'14'!H276</f>
        <v>2.7536168832533001E-4</v>
      </c>
      <c r="I277" s="271">
        <f>'14'!I276</f>
        <v>1.01541045222513E-3</v>
      </c>
      <c r="J277" s="272">
        <f>'14'!J276</f>
        <v>7.0738037256496498E-5</v>
      </c>
      <c r="K277" s="6"/>
      <c r="L277" s="333"/>
      <c r="M277" s="333"/>
      <c r="N277" s="333"/>
      <c r="O277" s="333"/>
      <c r="P277" s="333"/>
      <c r="Q277" s="333"/>
      <c r="R277" s="333"/>
      <c r="S277" s="333"/>
      <c r="T277" s="333"/>
      <c r="U277" s="333"/>
      <c r="V277" s="333"/>
      <c r="W277" s="333"/>
      <c r="X277" s="333"/>
      <c r="Y277" s="333"/>
      <c r="Z277" s="333"/>
      <c r="AA277" s="363"/>
      <c r="AB277" s="333"/>
      <c r="AC277" s="333"/>
      <c r="AD277" s="333"/>
      <c r="AE277" s="333"/>
      <c r="AF277" s="333"/>
      <c r="AG277" s="333"/>
      <c r="AH277" s="333"/>
      <c r="AI277" s="333"/>
      <c r="AJ277" s="333"/>
      <c r="AK277" s="333"/>
      <c r="AL277" s="333"/>
      <c r="AM277" s="333"/>
      <c r="AN277" s="333"/>
      <c r="AO277" s="333"/>
      <c r="AP277" s="333"/>
      <c r="AQ277" s="333"/>
      <c r="AR277" s="333"/>
      <c r="AS277" s="333"/>
      <c r="AT277" s="333"/>
      <c r="AU277" s="333"/>
      <c r="AV277" s="333"/>
      <c r="AW277" s="333"/>
      <c r="AX277" s="333"/>
      <c r="AY277" s="333"/>
      <c r="AZ277" s="333"/>
      <c r="BA277" s="333"/>
      <c r="BB277" s="325"/>
      <c r="BC277" s="360"/>
      <c r="BD277" s="326"/>
    </row>
    <row r="278" spans="1:100">
      <c r="A278" s="348"/>
      <c r="B278" s="329"/>
      <c r="C278" s="338"/>
      <c r="D278" s="28">
        <v>5</v>
      </c>
      <c r="E278" s="330"/>
      <c r="F278" s="331"/>
      <c r="G278" s="128">
        <f>'14'!G277</f>
        <v>2.8038389114276802E-3</v>
      </c>
      <c r="H278" s="270">
        <f>'14'!H277</f>
        <v>1.7996785792847499E-4</v>
      </c>
      <c r="I278" s="271">
        <f>'14'!I277</f>
        <v>5.9520420738263299E-4</v>
      </c>
      <c r="J278" s="272">
        <f>'14'!J277</f>
        <v>3.54851054555659E-5</v>
      </c>
      <c r="K278" s="6"/>
      <c r="L278" s="333"/>
      <c r="M278" s="333"/>
      <c r="N278" s="333"/>
      <c r="O278" s="333"/>
      <c r="P278" s="333"/>
      <c r="Q278" s="333"/>
      <c r="R278" s="333"/>
      <c r="S278" s="333"/>
      <c r="T278" s="333"/>
      <c r="U278" s="333"/>
      <c r="V278" s="333"/>
      <c r="W278" s="333"/>
      <c r="X278" s="333"/>
      <c r="Y278" s="333"/>
      <c r="Z278" s="333"/>
      <c r="AA278" s="363"/>
      <c r="AB278" s="333"/>
      <c r="AC278" s="333"/>
      <c r="AD278" s="333"/>
      <c r="AE278" s="333"/>
      <c r="AF278" s="333"/>
      <c r="AG278" s="333"/>
      <c r="AH278" s="333"/>
      <c r="AI278" s="333"/>
      <c r="AJ278" s="333"/>
      <c r="AK278" s="333"/>
      <c r="AL278" s="333"/>
      <c r="AM278" s="333"/>
      <c r="AN278" s="333"/>
      <c r="AO278" s="333"/>
      <c r="AP278" s="333"/>
      <c r="AQ278" s="333"/>
      <c r="AR278" s="333"/>
      <c r="AS278" s="333"/>
      <c r="AT278" s="333"/>
      <c r="AU278" s="333"/>
      <c r="AV278" s="333"/>
      <c r="AW278" s="333"/>
      <c r="AX278" s="333"/>
      <c r="AY278" s="333"/>
      <c r="AZ278" s="333"/>
      <c r="BA278" s="333"/>
      <c r="BB278" s="325"/>
      <c r="BC278" s="360"/>
      <c r="BD278" s="326"/>
    </row>
    <row r="279" spans="1:100">
      <c r="A279" s="348"/>
      <c r="B279" s="329"/>
      <c r="C279" s="338"/>
      <c r="D279" s="28">
        <v>6</v>
      </c>
      <c r="E279" s="330"/>
      <c r="F279" s="331"/>
      <c r="G279" s="128">
        <f>'14'!G278</f>
        <v>2.4249001615114399E-3</v>
      </c>
      <c r="H279" s="270">
        <f>'14'!H278</f>
        <v>1.3686941030094699E-4</v>
      </c>
      <c r="I279" s="271">
        <f>'14'!I278</f>
        <v>4.2277729043746802E-4</v>
      </c>
      <c r="J279" s="272">
        <f>'14'!J278</f>
        <v>2.2742688895064E-5</v>
      </c>
      <c r="K279" s="6"/>
      <c r="L279" s="333"/>
      <c r="M279" s="333"/>
      <c r="N279" s="333"/>
      <c r="O279" s="333"/>
      <c r="P279" s="333"/>
      <c r="Q279" s="333"/>
      <c r="R279" s="333"/>
      <c r="S279" s="333"/>
      <c r="T279" s="333"/>
      <c r="U279" s="333"/>
      <c r="V279" s="333"/>
      <c r="W279" s="333"/>
      <c r="X279" s="333"/>
      <c r="Y279" s="333"/>
      <c r="Z279" s="333"/>
      <c r="AA279" s="363"/>
      <c r="AB279" s="333"/>
      <c r="AC279" s="333"/>
      <c r="AD279" s="333"/>
      <c r="AE279" s="333"/>
      <c r="AF279" s="333"/>
      <c r="AG279" s="333"/>
      <c r="AH279" s="333"/>
      <c r="AI279" s="333"/>
      <c r="AJ279" s="333"/>
      <c r="AK279" s="333"/>
      <c r="AL279" s="333"/>
      <c r="AM279" s="333"/>
      <c r="AN279" s="333"/>
      <c r="AO279" s="333"/>
      <c r="AP279" s="333"/>
      <c r="AQ279" s="333"/>
      <c r="AR279" s="333"/>
      <c r="AS279" s="333"/>
      <c r="AT279" s="333"/>
      <c r="AU279" s="333"/>
      <c r="AV279" s="333"/>
      <c r="AW279" s="333"/>
      <c r="AX279" s="333"/>
      <c r="AY279" s="333"/>
      <c r="AZ279" s="333"/>
      <c r="BA279" s="333"/>
      <c r="BB279" s="325"/>
      <c r="BC279" s="360"/>
      <c r="BD279" s="326"/>
    </row>
    <row r="280" spans="1:100">
      <c r="A280" s="348"/>
      <c r="B280" s="329"/>
      <c r="C280" s="338"/>
      <c r="D280" s="28">
        <v>7</v>
      </c>
      <c r="E280" s="330"/>
      <c r="F280" s="331"/>
      <c r="G280" s="128">
        <f>'14'!G279</f>
        <v>2.3084530143927199E-3</v>
      </c>
      <c r="H280" s="270">
        <f>'14'!H279</f>
        <v>1.2454049841435501E-4</v>
      </c>
      <c r="I280" s="271">
        <f>'14'!I279</f>
        <v>3.7585665852927998E-4</v>
      </c>
      <c r="J280" s="272">
        <f>'14'!J279</f>
        <v>1.95053236949711E-5</v>
      </c>
      <c r="K280" s="6"/>
      <c r="L280" s="333"/>
      <c r="M280" s="333"/>
      <c r="N280" s="333"/>
      <c r="O280" s="333"/>
      <c r="P280" s="333"/>
      <c r="Q280" s="333"/>
      <c r="R280" s="333"/>
      <c r="S280" s="333"/>
      <c r="T280" s="333"/>
      <c r="U280" s="333"/>
      <c r="V280" s="333"/>
      <c r="W280" s="333"/>
      <c r="X280" s="333"/>
      <c r="Y280" s="333"/>
      <c r="Z280" s="333"/>
      <c r="AA280" s="363"/>
      <c r="AB280" s="333"/>
      <c r="AC280" s="333"/>
      <c r="AD280" s="333"/>
      <c r="AE280" s="333"/>
      <c r="AF280" s="333"/>
      <c r="AG280" s="333"/>
      <c r="AH280" s="333"/>
      <c r="AI280" s="333"/>
      <c r="AJ280" s="333"/>
      <c r="AK280" s="333"/>
      <c r="AL280" s="333"/>
      <c r="AM280" s="333"/>
      <c r="AN280" s="333"/>
      <c r="AO280" s="333"/>
      <c r="AP280" s="333"/>
      <c r="AQ280" s="333"/>
      <c r="AR280" s="333"/>
      <c r="AS280" s="333"/>
      <c r="AT280" s="333"/>
      <c r="AU280" s="333"/>
      <c r="AV280" s="333"/>
      <c r="AW280" s="333"/>
      <c r="AX280" s="333"/>
      <c r="AY280" s="333"/>
      <c r="AZ280" s="333"/>
      <c r="BA280" s="333"/>
      <c r="BB280" s="325"/>
      <c r="BC280" s="360"/>
      <c r="BD280" s="326"/>
    </row>
    <row r="281" spans="1:100">
      <c r="A281" s="348"/>
      <c r="B281" s="329"/>
      <c r="C281" s="338"/>
      <c r="D281" s="28">
        <v>8</v>
      </c>
      <c r="E281" s="330"/>
      <c r="F281" s="331"/>
      <c r="G281" s="128">
        <f>'14'!G280</f>
        <v>2.4249001615114399E-3</v>
      </c>
      <c r="H281" s="270">
        <f>'14'!H280</f>
        <v>1.3686941030094699E-4</v>
      </c>
      <c r="I281" s="271">
        <f>'14'!I280</f>
        <v>4.2277729043746802E-4</v>
      </c>
      <c r="J281" s="272">
        <f>'14'!J280</f>
        <v>2.2742688895064E-5</v>
      </c>
      <c r="K281" s="6"/>
      <c r="L281" s="333"/>
      <c r="M281" s="333"/>
      <c r="N281" s="333"/>
      <c r="O281" s="333"/>
      <c r="P281" s="333"/>
      <c r="Q281" s="333"/>
      <c r="R281" s="333"/>
      <c r="S281" s="333"/>
      <c r="T281" s="333"/>
      <c r="U281" s="333"/>
      <c r="V281" s="333"/>
      <c r="W281" s="333"/>
      <c r="X281" s="333"/>
      <c r="Y281" s="333"/>
      <c r="Z281" s="333"/>
      <c r="AA281" s="363"/>
      <c r="AB281" s="333"/>
      <c r="AC281" s="333"/>
      <c r="AD281" s="333"/>
      <c r="AE281" s="333"/>
      <c r="AF281" s="333"/>
      <c r="AG281" s="333"/>
      <c r="AH281" s="333"/>
      <c r="AI281" s="333"/>
      <c r="AJ281" s="333"/>
      <c r="AK281" s="333"/>
      <c r="AL281" s="333"/>
      <c r="AM281" s="333"/>
      <c r="AN281" s="333"/>
      <c r="AO281" s="333"/>
      <c r="AP281" s="333"/>
      <c r="AQ281" s="333"/>
      <c r="AR281" s="333"/>
      <c r="AS281" s="333"/>
      <c r="AT281" s="333"/>
      <c r="AU281" s="333"/>
      <c r="AV281" s="333"/>
      <c r="AW281" s="333"/>
      <c r="AX281" s="333"/>
      <c r="AY281" s="333"/>
      <c r="AZ281" s="333"/>
      <c r="BA281" s="333"/>
      <c r="BB281" s="325"/>
      <c r="BC281" s="360"/>
      <c r="BD281" s="326"/>
    </row>
    <row r="282" spans="1:100">
      <c r="A282" s="348"/>
      <c r="B282" s="329"/>
      <c r="C282" s="338"/>
      <c r="D282" s="28">
        <v>9</v>
      </c>
      <c r="E282" s="330"/>
      <c r="F282" s="331"/>
      <c r="G282" s="128">
        <f>'14'!G281</f>
        <v>2.8038389114276802E-3</v>
      </c>
      <c r="H282" s="270">
        <f>'14'!H281</f>
        <v>1.7996785792847499E-4</v>
      </c>
      <c r="I282" s="271">
        <f>'14'!I281</f>
        <v>5.9520420738263299E-4</v>
      </c>
      <c r="J282" s="272">
        <f>'14'!J281</f>
        <v>3.54851054555659E-5</v>
      </c>
      <c r="K282" s="6"/>
      <c r="L282" s="333"/>
      <c r="M282" s="333"/>
      <c r="N282" s="333"/>
      <c r="O282" s="333"/>
      <c r="P282" s="333"/>
      <c r="Q282" s="333"/>
      <c r="R282" s="333"/>
      <c r="S282" s="333"/>
      <c r="T282" s="333"/>
      <c r="U282" s="333"/>
      <c r="V282" s="333"/>
      <c r="W282" s="333"/>
      <c r="X282" s="333"/>
      <c r="Y282" s="333"/>
      <c r="Z282" s="333"/>
      <c r="AA282" s="363"/>
      <c r="AB282" s="333"/>
      <c r="AC282" s="333"/>
      <c r="AD282" s="333"/>
      <c r="AE282" s="333"/>
      <c r="AF282" s="333"/>
      <c r="AG282" s="333"/>
      <c r="AH282" s="333"/>
      <c r="AI282" s="333"/>
      <c r="AJ282" s="333"/>
      <c r="AK282" s="333"/>
      <c r="AL282" s="333"/>
      <c r="AM282" s="333"/>
      <c r="AN282" s="333"/>
      <c r="AO282" s="333"/>
      <c r="AP282" s="333"/>
      <c r="AQ282" s="333"/>
      <c r="AR282" s="333"/>
      <c r="AS282" s="333"/>
      <c r="AT282" s="333"/>
      <c r="AU282" s="333"/>
      <c r="AV282" s="333"/>
      <c r="AW282" s="333"/>
      <c r="AX282" s="333"/>
      <c r="AY282" s="333"/>
      <c r="AZ282" s="333"/>
      <c r="BA282" s="333"/>
      <c r="BB282" s="325"/>
      <c r="BC282" s="360"/>
      <c r="BD282" s="326"/>
    </row>
    <row r="283" spans="1:100">
      <c r="A283" s="348"/>
      <c r="B283" s="329"/>
      <c r="C283" s="338"/>
      <c r="D283" s="29">
        <v>10</v>
      </c>
      <c r="E283" s="330"/>
      <c r="F283" s="331"/>
      <c r="G283" s="274">
        <f>'14'!G282</f>
        <v>3.5393210761781799E-3</v>
      </c>
      <c r="H283" s="275">
        <f>'14'!H282</f>
        <v>2.7536168832533001E-4</v>
      </c>
      <c r="I283" s="276">
        <f>'14'!I282</f>
        <v>1.01541045222513E-3</v>
      </c>
      <c r="J283" s="277">
        <f>'14'!J282</f>
        <v>7.0738037256496498E-5</v>
      </c>
      <c r="K283" s="30"/>
      <c r="L283" s="334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64"/>
      <c r="AB283" s="358"/>
      <c r="AC283" s="358"/>
      <c r="AD283" s="358"/>
      <c r="AE283" s="358"/>
      <c r="AF283" s="358"/>
      <c r="AG283" s="358"/>
      <c r="AH283" s="358"/>
      <c r="AI283" s="358"/>
      <c r="AJ283" s="358"/>
      <c r="AK283" s="358"/>
      <c r="AL283" s="358"/>
      <c r="AM283" s="358"/>
      <c r="AN283" s="358"/>
      <c r="AO283" s="358"/>
      <c r="AP283" s="358"/>
      <c r="AQ283" s="358"/>
      <c r="AR283" s="358"/>
      <c r="AS283" s="358"/>
      <c r="AT283" s="358"/>
      <c r="AU283" s="358"/>
      <c r="AV283" s="358"/>
      <c r="AW283" s="358"/>
      <c r="AX283" s="358"/>
      <c r="AY283" s="358"/>
      <c r="AZ283" s="358"/>
      <c r="BA283" s="358"/>
      <c r="BB283" s="325"/>
      <c r="BC283" s="361"/>
      <c r="BD283" s="326"/>
    </row>
    <row r="284" spans="1:100">
      <c r="A284" s="348"/>
      <c r="B284" s="328">
        <v>1</v>
      </c>
      <c r="C284" s="338"/>
      <c r="D284" s="26">
        <v>-9</v>
      </c>
      <c r="E284" s="330">
        <v>5.8480960336756895E-4</v>
      </c>
      <c r="F284" s="331">
        <v>2.3739451466329199E-3</v>
      </c>
      <c r="G284" s="100">
        <f>'14'!G303</f>
        <v>5.02143303532087E-3</v>
      </c>
      <c r="H284" s="64">
        <f>'14'!H303</f>
        <v>7.9616209940694903E-4</v>
      </c>
      <c r="I284" s="269">
        <f>'14'!I303</f>
        <v>5.5353183745727504E-3</v>
      </c>
      <c r="J284" s="204">
        <f>'14'!J303</f>
        <v>8.7673110175538098E-4</v>
      </c>
      <c r="K284" s="27"/>
      <c r="L284" s="332">
        <f t="shared" ref="L284" si="504">1-SUM(M284:BC303)</f>
        <v>0.69099065900934242</v>
      </c>
      <c r="M284" s="357">
        <f t="shared" ref="M284" si="505">G294+I294</f>
        <v>1.420911054868702E-2</v>
      </c>
      <c r="N284" s="357">
        <f t="shared" ref="N284" si="506">G301+I301+J294</f>
        <v>9.2610722485884003E-3</v>
      </c>
      <c r="O284" s="357">
        <f t="shared" ref="O284" si="507">G303+I303+H294</f>
        <v>1.0337261700090899E-2</v>
      </c>
      <c r="P284" s="357">
        <f t="shared" ref="P284" si="508">G296+I296+J301</f>
        <v>1.1091542437411301E-2</v>
      </c>
      <c r="Q284" s="357">
        <f t="shared" ref="Q284" si="509">G292+I292</f>
        <v>1.8221193169372742E-2</v>
      </c>
      <c r="R284" s="357">
        <f t="shared" ref="R284" si="510">G298+I298+H301+J303</f>
        <v>9.6678035065150131E-3</v>
      </c>
      <c r="S284" s="357">
        <f t="shared" ref="S284" si="511">G285+I285</f>
        <v>1.2229646889997999E-2</v>
      </c>
      <c r="T284" s="357">
        <f t="shared" ref="T284" si="512">G287+I287+J296</f>
        <v>1.7184685217068729E-2</v>
      </c>
      <c r="U284" s="357">
        <f t="shared" ref="U284" si="513">G290+I290+H303</f>
        <v>2.0772179652993338E-2</v>
      </c>
      <c r="V284" s="357">
        <f t="shared" ref="V284" si="514">G299+I299+J292</f>
        <v>9.916863655661131E-3</v>
      </c>
      <c r="W284" s="357">
        <f t="shared" ref="W284" si="515">G288+I288</f>
        <v>1.8221193169372742E-2</v>
      </c>
      <c r="X284" s="357">
        <f t="shared" ref="X284" si="516">G291+I291+J298+H296</f>
        <v>2.0973489722795346E-2</v>
      </c>
      <c r="Y284" s="357">
        <f t="shared" ref="Y284" si="517">G297+I297</f>
        <v>9.2686960060916097E-3</v>
      </c>
      <c r="Z284" s="357">
        <f t="shared" ref="Z284" si="518">G289+I289+J285</f>
        <v>2.0692134208733504E-2</v>
      </c>
      <c r="AA284" s="362">
        <f t="shared" ref="AA284" si="519">G300+I300+H292</f>
        <v>9.0369356371071703E-3</v>
      </c>
      <c r="AB284" s="357">
        <f t="shared" ref="AB284" si="520">G286+I286+J287</f>
        <v>1.5952418349582609E-2</v>
      </c>
      <c r="AC284" s="357">
        <f t="shared" ref="AC284" si="521">G302+I302</f>
        <v>8.3741903833444604E-3</v>
      </c>
      <c r="AD284" s="357">
        <f t="shared" ref="AD284" si="522">G295+I295+J290+H298</f>
        <v>1.5245050533856525E-2</v>
      </c>
      <c r="AE284" s="357">
        <f t="shared" ref="AE284" si="523">G284+I284</f>
        <v>1.055675140989362E-2</v>
      </c>
      <c r="AF284" s="357">
        <f t="shared" ref="AF284" si="524">G293+I293+J299</f>
        <v>1.6842745142831027E-2</v>
      </c>
      <c r="AG284" s="357">
        <f t="shared" ref="AG284" si="525">H285</f>
        <v>9.2243513500118502E-4</v>
      </c>
      <c r="AH284" s="357">
        <f t="shared" ref="AH284" si="526">J288</f>
        <v>2.0642852897604399E-3</v>
      </c>
      <c r="AI284" s="357">
        <f t="shared" ref="AI284" si="527">J291+H287</f>
        <v>3.5206218390320303E-3</v>
      </c>
      <c r="AJ284" s="357">
        <f t="shared" ref="AJ284" si="528">F284</f>
        <v>2.3739451466329199E-3</v>
      </c>
      <c r="AK284" s="357">
        <f t="shared" ref="AK284" si="529">J297</f>
        <v>7.0753862403461203E-4</v>
      </c>
      <c r="AL284" s="357">
        <f t="shared" ref="AL284" si="530">H290</f>
        <v>1.4837992892349501E-3</v>
      </c>
      <c r="AM284" s="357">
        <f t="shared" ref="AM284" si="531">J289</f>
        <v>2.30063155742972E-3</v>
      </c>
      <c r="AN284" s="357">
        <f t="shared" ref="AN284" si="532">J300+H299</f>
        <v>1.1010629041834339E-3</v>
      </c>
      <c r="AO284" s="357">
        <f t="shared" ref="AO284" si="533">J286</f>
        <v>1.4084938826877101E-3</v>
      </c>
      <c r="AP284" s="357">
        <f t="shared" ref="AP284" si="534">H288</f>
        <v>1.3551712731467501E-3</v>
      </c>
      <c r="AQ284" s="357">
        <f t="shared" ref="AQ284" si="535">J302</f>
        <v>5.9668427991573501E-4</v>
      </c>
      <c r="AR284" s="357">
        <f t="shared" ref="AR284" si="536">H291+J295</f>
        <v>2.5611985382420501E-3</v>
      </c>
      <c r="AS284" s="357">
        <f t="shared" ref="AS284" si="537">J284</f>
        <v>8.7673110175538098E-4</v>
      </c>
      <c r="AT284" s="357">
        <f t="shared" ref="AT284" si="538">H297</f>
        <v>6.9705450977250796E-4</v>
      </c>
      <c r="AU284" s="357">
        <f t="shared" ref="AU284" si="539">J293</f>
        <v>1.74330780089559E-3</v>
      </c>
      <c r="AV284" s="357">
        <f t="shared" ref="AV284" si="540">H289</f>
        <v>1.44970767298121E-3</v>
      </c>
      <c r="AW284" s="357">
        <f t="shared" ref="AW284" si="541">H300</f>
        <v>5.7254025406419597E-4</v>
      </c>
      <c r="AX284" s="357">
        <f t="shared" ref="AX284" si="542">H286</f>
        <v>1.0685656939992899E-3</v>
      </c>
      <c r="AY284" s="357">
        <f t="shared" ref="AY284" si="543">E284</f>
        <v>5.8480960336756895E-4</v>
      </c>
      <c r="AZ284" s="357">
        <f t="shared" ref="AZ284" si="544">H302</f>
        <v>6.2720548851481501E-4</v>
      </c>
      <c r="BA284" s="357">
        <f t="shared" ref="BA284" si="545">H295</f>
        <v>9.2243513500118502E-4</v>
      </c>
      <c r="BB284" s="325">
        <f t="shared" ref="BB284" si="546">H284</f>
        <v>7.9616209940694903E-4</v>
      </c>
      <c r="BC284" s="359">
        <f t="shared" ref="BC284" si="547">H293</f>
        <v>1.2199902816023101E-3</v>
      </c>
      <c r="BD284" s="326">
        <f t="shared" ref="BD284" si="548">SUMPRODUCT($L$1:$BC$1,BF284:CW284)</f>
        <v>3.9651383384071686</v>
      </c>
      <c r="BF284" s="12">
        <f>L284</f>
        <v>0.69099065900934242</v>
      </c>
      <c r="BG284" s="23">
        <f t="shared" ref="BG284:CV284" si="549">M284</f>
        <v>1.420911054868702E-2</v>
      </c>
      <c r="BH284" s="23">
        <f t="shared" si="549"/>
        <v>9.2610722485884003E-3</v>
      </c>
      <c r="BI284" s="23">
        <f t="shared" si="549"/>
        <v>1.0337261700090899E-2</v>
      </c>
      <c r="BJ284" s="23">
        <f t="shared" si="549"/>
        <v>1.1091542437411301E-2</v>
      </c>
      <c r="BK284" s="23">
        <f t="shared" si="549"/>
        <v>1.8221193169372742E-2</v>
      </c>
      <c r="BL284" s="23">
        <f t="shared" si="549"/>
        <v>9.6678035065150131E-3</v>
      </c>
      <c r="BM284" s="23">
        <f t="shared" si="549"/>
        <v>1.2229646889997999E-2</v>
      </c>
      <c r="BN284" s="23">
        <f t="shared" si="549"/>
        <v>1.7184685217068729E-2</v>
      </c>
      <c r="BO284" s="23">
        <f t="shared" si="549"/>
        <v>2.0772179652993338E-2</v>
      </c>
      <c r="BP284" s="23">
        <f t="shared" si="549"/>
        <v>9.916863655661131E-3</v>
      </c>
      <c r="BQ284" s="23">
        <f t="shared" si="549"/>
        <v>1.8221193169372742E-2</v>
      </c>
      <c r="BR284" s="23">
        <f t="shared" si="549"/>
        <v>2.0973489722795346E-2</v>
      </c>
      <c r="BS284" s="23">
        <f t="shared" si="549"/>
        <v>9.2686960060916097E-3</v>
      </c>
      <c r="BT284" s="23">
        <f t="shared" si="549"/>
        <v>2.0692134208733504E-2</v>
      </c>
      <c r="BU284" s="23">
        <f t="shared" si="549"/>
        <v>9.0369356371071703E-3</v>
      </c>
      <c r="BV284" s="23">
        <f t="shared" si="549"/>
        <v>1.5952418349582609E-2</v>
      </c>
      <c r="BW284" s="23">
        <f t="shared" si="549"/>
        <v>8.3741903833444604E-3</v>
      </c>
      <c r="BX284" s="23">
        <f t="shared" si="549"/>
        <v>1.5245050533856525E-2</v>
      </c>
      <c r="BY284" s="23">
        <f t="shared" si="549"/>
        <v>1.055675140989362E-2</v>
      </c>
      <c r="BZ284" s="23">
        <f t="shared" si="549"/>
        <v>1.6842745142831027E-2</v>
      </c>
      <c r="CA284" s="23">
        <f t="shared" si="549"/>
        <v>9.2243513500118502E-4</v>
      </c>
      <c r="CB284" s="23">
        <f t="shared" si="549"/>
        <v>2.0642852897604399E-3</v>
      </c>
      <c r="CC284" s="23">
        <f t="shared" si="549"/>
        <v>3.5206218390320303E-3</v>
      </c>
      <c r="CD284" s="23">
        <f t="shared" si="549"/>
        <v>2.3739451466329199E-3</v>
      </c>
      <c r="CE284" s="23">
        <f t="shared" si="549"/>
        <v>7.0753862403461203E-4</v>
      </c>
      <c r="CF284" s="23">
        <f t="shared" si="549"/>
        <v>1.4837992892349501E-3</v>
      </c>
      <c r="CG284" s="23">
        <f t="shared" si="549"/>
        <v>2.30063155742972E-3</v>
      </c>
      <c r="CH284" s="23">
        <f t="shared" si="549"/>
        <v>1.1010629041834339E-3</v>
      </c>
      <c r="CI284" s="23">
        <f t="shared" si="549"/>
        <v>1.4084938826877101E-3</v>
      </c>
      <c r="CJ284" s="23">
        <f t="shared" si="549"/>
        <v>1.3551712731467501E-3</v>
      </c>
      <c r="CK284" s="23">
        <f t="shared" si="549"/>
        <v>5.9668427991573501E-4</v>
      </c>
      <c r="CL284" s="23">
        <f t="shared" si="549"/>
        <v>2.5611985382420501E-3</v>
      </c>
      <c r="CM284" s="23">
        <f t="shared" si="549"/>
        <v>8.7673110175538098E-4</v>
      </c>
      <c r="CN284" s="23">
        <f t="shared" si="549"/>
        <v>6.9705450977250796E-4</v>
      </c>
      <c r="CO284" s="23">
        <f t="shared" si="549"/>
        <v>1.74330780089559E-3</v>
      </c>
      <c r="CP284" s="23">
        <f t="shared" si="549"/>
        <v>1.44970767298121E-3</v>
      </c>
      <c r="CQ284" s="23">
        <f t="shared" si="549"/>
        <v>5.7254025406419597E-4</v>
      </c>
      <c r="CR284" s="23">
        <f t="shared" si="549"/>
        <v>1.0685656939992899E-3</v>
      </c>
      <c r="CS284" s="23">
        <f t="shared" si="549"/>
        <v>5.8480960336756895E-4</v>
      </c>
      <c r="CT284" s="23">
        <f t="shared" si="549"/>
        <v>6.2720548851481501E-4</v>
      </c>
      <c r="CU284" s="23">
        <f t="shared" si="549"/>
        <v>9.2243513500118502E-4</v>
      </c>
      <c r="CV284" s="24">
        <f t="shared" si="549"/>
        <v>7.9616209940694903E-4</v>
      </c>
    </row>
    <row r="285" spans="1:100">
      <c r="A285" s="348"/>
      <c r="B285" s="329"/>
      <c r="C285" s="338"/>
      <c r="D285" s="28">
        <v>-8</v>
      </c>
      <c r="E285" s="330"/>
      <c r="F285" s="331"/>
      <c r="G285" s="128">
        <f>'14'!G284</f>
        <v>5.51639549621224E-3</v>
      </c>
      <c r="H285" s="270">
        <f>'14'!H284</f>
        <v>9.2243513500118502E-4</v>
      </c>
      <c r="I285" s="271">
        <f>'14'!I284</f>
        <v>6.71325139378576E-3</v>
      </c>
      <c r="J285" s="272">
        <f>'14'!J284</f>
        <v>1.1114908652608401E-3</v>
      </c>
      <c r="K285" s="6"/>
      <c r="L285" s="333"/>
      <c r="M285" s="333"/>
      <c r="N285" s="333"/>
      <c r="O285" s="333"/>
      <c r="P285" s="333"/>
      <c r="Q285" s="333"/>
      <c r="R285" s="333"/>
      <c r="S285" s="333"/>
      <c r="T285" s="333"/>
      <c r="U285" s="333"/>
      <c r="V285" s="333"/>
      <c r="W285" s="333"/>
      <c r="X285" s="333"/>
      <c r="Y285" s="333"/>
      <c r="Z285" s="333"/>
      <c r="AA285" s="363"/>
      <c r="AB285" s="333"/>
      <c r="AC285" s="333"/>
      <c r="AD285" s="333"/>
      <c r="AE285" s="333"/>
      <c r="AF285" s="333"/>
      <c r="AG285" s="333"/>
      <c r="AH285" s="333"/>
      <c r="AI285" s="333"/>
      <c r="AJ285" s="333"/>
      <c r="AK285" s="333"/>
      <c r="AL285" s="333"/>
      <c r="AM285" s="333"/>
      <c r="AN285" s="333"/>
      <c r="AO285" s="333"/>
      <c r="AP285" s="333"/>
      <c r="AQ285" s="333"/>
      <c r="AR285" s="333"/>
      <c r="AS285" s="333"/>
      <c r="AT285" s="333"/>
      <c r="AU285" s="333"/>
      <c r="AV285" s="333"/>
      <c r="AW285" s="333"/>
      <c r="AX285" s="333"/>
      <c r="AY285" s="333"/>
      <c r="AZ285" s="333"/>
      <c r="BA285" s="333"/>
      <c r="BB285" s="325"/>
      <c r="BC285" s="360"/>
      <c r="BD285" s="326"/>
    </row>
    <row r="286" spans="1:100">
      <c r="A286" s="348"/>
      <c r="B286" s="329"/>
      <c r="C286" s="338"/>
      <c r="D286" s="28">
        <v>-7</v>
      </c>
      <c r="E286" s="330"/>
      <c r="F286" s="331"/>
      <c r="G286" s="128">
        <f>'14'!G285</f>
        <v>6.06564636959246E-3</v>
      </c>
      <c r="H286" s="270">
        <f>'14'!H285</f>
        <v>1.0685656939992899E-3</v>
      </c>
      <c r="I286" s="271">
        <f>'14'!I285</f>
        <v>8.1434641790945599E-3</v>
      </c>
      <c r="J286" s="272">
        <f>'14'!J285</f>
        <v>1.4084938826877101E-3</v>
      </c>
      <c r="K286" s="6"/>
      <c r="L286" s="333"/>
      <c r="M286" s="333"/>
      <c r="N286" s="333"/>
      <c r="O286" s="333"/>
      <c r="P286" s="333"/>
      <c r="Q286" s="333"/>
      <c r="R286" s="333"/>
      <c r="S286" s="333"/>
      <c r="T286" s="333"/>
      <c r="U286" s="333"/>
      <c r="V286" s="333"/>
      <c r="W286" s="333"/>
      <c r="X286" s="333"/>
      <c r="Y286" s="333"/>
      <c r="Z286" s="333"/>
      <c r="AA286" s="363"/>
      <c r="AB286" s="333"/>
      <c r="AC286" s="333"/>
      <c r="AD286" s="333"/>
      <c r="AE286" s="333"/>
      <c r="AF286" s="333"/>
      <c r="AG286" s="333"/>
      <c r="AH286" s="333"/>
      <c r="AI286" s="333"/>
      <c r="AJ286" s="333"/>
      <c r="AK286" s="333"/>
      <c r="AL286" s="333"/>
      <c r="AM286" s="333"/>
      <c r="AN286" s="333"/>
      <c r="AO286" s="333"/>
      <c r="AP286" s="333"/>
      <c r="AQ286" s="333"/>
      <c r="AR286" s="333"/>
      <c r="AS286" s="333"/>
      <c r="AT286" s="333"/>
      <c r="AU286" s="333"/>
      <c r="AV286" s="333"/>
      <c r="AW286" s="333"/>
      <c r="AX286" s="333"/>
      <c r="AY286" s="333"/>
      <c r="AZ286" s="333"/>
      <c r="BA286" s="333"/>
      <c r="BB286" s="325"/>
      <c r="BC286" s="360"/>
      <c r="BD286" s="326"/>
    </row>
    <row r="287" spans="1:100">
      <c r="A287" s="348"/>
      <c r="B287" s="329"/>
      <c r="C287" s="338"/>
      <c r="D287" s="28">
        <v>-6</v>
      </c>
      <c r="E287" s="330"/>
      <c r="F287" s="331"/>
      <c r="G287" s="128">
        <f>'14'!G286</f>
        <v>6.6129572973444503E-3</v>
      </c>
      <c r="H287" s="270">
        <f>'14'!H286</f>
        <v>1.2199902816023101E-3</v>
      </c>
      <c r="I287" s="271">
        <f>'14'!I286</f>
        <v>9.6949968179689001E-3</v>
      </c>
      <c r="J287" s="272">
        <f>'14'!J286</f>
        <v>1.74330780089559E-3</v>
      </c>
      <c r="K287" s="6"/>
      <c r="L287" s="333"/>
      <c r="M287" s="333"/>
      <c r="N287" s="333"/>
      <c r="O287" s="333"/>
      <c r="P287" s="333"/>
      <c r="Q287" s="333"/>
      <c r="R287" s="333"/>
      <c r="S287" s="333"/>
      <c r="T287" s="333"/>
      <c r="U287" s="333"/>
      <c r="V287" s="333"/>
      <c r="W287" s="333"/>
      <c r="X287" s="333"/>
      <c r="Y287" s="333"/>
      <c r="Z287" s="333"/>
      <c r="AA287" s="363"/>
      <c r="AB287" s="333"/>
      <c r="AC287" s="333"/>
      <c r="AD287" s="333"/>
      <c r="AE287" s="333"/>
      <c r="AF287" s="333"/>
      <c r="AG287" s="333"/>
      <c r="AH287" s="333"/>
      <c r="AI287" s="333"/>
      <c r="AJ287" s="333"/>
      <c r="AK287" s="333"/>
      <c r="AL287" s="333"/>
      <c r="AM287" s="333"/>
      <c r="AN287" s="333"/>
      <c r="AO287" s="333"/>
      <c r="AP287" s="333"/>
      <c r="AQ287" s="333"/>
      <c r="AR287" s="333"/>
      <c r="AS287" s="333"/>
      <c r="AT287" s="333"/>
      <c r="AU287" s="333"/>
      <c r="AV287" s="333"/>
      <c r="AW287" s="333"/>
      <c r="AX287" s="333"/>
      <c r="AY287" s="333"/>
      <c r="AZ287" s="333"/>
      <c r="BA287" s="333"/>
      <c r="BB287" s="325"/>
      <c r="BC287" s="360"/>
      <c r="BD287" s="326"/>
    </row>
    <row r="288" spans="1:100">
      <c r="A288" s="348"/>
      <c r="B288" s="329"/>
      <c r="C288" s="338"/>
      <c r="D288" s="28">
        <v>-5</v>
      </c>
      <c r="E288" s="330"/>
      <c r="F288" s="331"/>
      <c r="G288" s="128">
        <f>'14'!G287</f>
        <v>7.0858464835184404E-3</v>
      </c>
      <c r="H288" s="270">
        <f>'14'!H287</f>
        <v>1.3551712731467501E-3</v>
      </c>
      <c r="I288" s="271">
        <f>'14'!I287</f>
        <v>1.11353466858543E-2</v>
      </c>
      <c r="J288" s="272">
        <f>'14'!J287</f>
        <v>2.0642852897604399E-3</v>
      </c>
      <c r="K288" s="6"/>
      <c r="L288" s="333"/>
      <c r="M288" s="333"/>
      <c r="N288" s="333"/>
      <c r="O288" s="333"/>
      <c r="P288" s="333"/>
      <c r="Q288" s="333"/>
      <c r="R288" s="333"/>
      <c r="S288" s="333"/>
      <c r="T288" s="333"/>
      <c r="U288" s="333"/>
      <c r="V288" s="333"/>
      <c r="W288" s="333"/>
      <c r="X288" s="333"/>
      <c r="Y288" s="333"/>
      <c r="Z288" s="333"/>
      <c r="AA288" s="363"/>
      <c r="AB288" s="333"/>
      <c r="AC288" s="333"/>
      <c r="AD288" s="333"/>
      <c r="AE288" s="333"/>
      <c r="AF288" s="333"/>
      <c r="AG288" s="333"/>
      <c r="AH288" s="333"/>
      <c r="AI288" s="333"/>
      <c r="AJ288" s="333"/>
      <c r="AK288" s="333"/>
      <c r="AL288" s="333"/>
      <c r="AM288" s="333"/>
      <c r="AN288" s="333"/>
      <c r="AO288" s="333"/>
      <c r="AP288" s="333"/>
      <c r="AQ288" s="333"/>
      <c r="AR288" s="333"/>
      <c r="AS288" s="333"/>
      <c r="AT288" s="333"/>
      <c r="AU288" s="333"/>
      <c r="AV288" s="333"/>
      <c r="AW288" s="333"/>
      <c r="AX288" s="333"/>
      <c r="AY288" s="333"/>
      <c r="AZ288" s="333"/>
      <c r="BA288" s="333"/>
      <c r="BB288" s="325"/>
      <c r="BC288" s="360"/>
      <c r="BD288" s="326"/>
    </row>
    <row r="289" spans="1:56">
      <c r="A289" s="348"/>
      <c r="B289" s="329"/>
      <c r="C289" s="338"/>
      <c r="D289" s="28">
        <v>-4</v>
      </c>
      <c r="E289" s="330"/>
      <c r="F289" s="331"/>
      <c r="G289" s="128">
        <f>'14'!G288</f>
        <v>7.4089017562161599E-3</v>
      </c>
      <c r="H289" s="270">
        <f>'14'!H288</f>
        <v>1.44970767298121E-3</v>
      </c>
      <c r="I289" s="271">
        <f>'14'!I288</f>
        <v>1.21717415872565E-2</v>
      </c>
      <c r="J289" s="272">
        <f>'14'!J288</f>
        <v>2.30063155742972E-3</v>
      </c>
      <c r="K289" s="6"/>
      <c r="L289" s="333"/>
      <c r="M289" s="333"/>
      <c r="N289" s="333"/>
      <c r="O289" s="333"/>
      <c r="P289" s="333"/>
      <c r="Q289" s="333"/>
      <c r="R289" s="333"/>
      <c r="S289" s="333"/>
      <c r="T289" s="333"/>
      <c r="U289" s="333"/>
      <c r="V289" s="333"/>
      <c r="W289" s="333"/>
      <c r="X289" s="333"/>
      <c r="Y289" s="333"/>
      <c r="Z289" s="333"/>
      <c r="AA289" s="363"/>
      <c r="AB289" s="333"/>
      <c r="AC289" s="333"/>
      <c r="AD289" s="333"/>
      <c r="AE289" s="333"/>
      <c r="AF289" s="333"/>
      <c r="AG289" s="333"/>
      <c r="AH289" s="333"/>
      <c r="AI289" s="333"/>
      <c r="AJ289" s="333"/>
      <c r="AK289" s="333"/>
      <c r="AL289" s="333"/>
      <c r="AM289" s="333"/>
      <c r="AN289" s="333"/>
      <c r="AO289" s="333"/>
      <c r="AP289" s="333"/>
      <c r="AQ289" s="333"/>
      <c r="AR289" s="333"/>
      <c r="AS289" s="333"/>
      <c r="AT289" s="333"/>
      <c r="AU289" s="333"/>
      <c r="AV289" s="333"/>
      <c r="AW289" s="333"/>
      <c r="AX289" s="333"/>
      <c r="AY289" s="333"/>
      <c r="AZ289" s="333"/>
      <c r="BA289" s="333"/>
      <c r="BB289" s="325"/>
      <c r="BC289" s="360"/>
      <c r="BD289" s="326"/>
    </row>
    <row r="290" spans="1:56">
      <c r="A290" s="348"/>
      <c r="B290" s="329"/>
      <c r="C290" s="338"/>
      <c r="D290" s="28">
        <v>-3</v>
      </c>
      <c r="E290" s="330"/>
      <c r="F290" s="331"/>
      <c r="G290" s="128">
        <f>'14'!G289</f>
        <v>7.5239893379778298E-3</v>
      </c>
      <c r="H290" s="270">
        <f>'14'!H289</f>
        <v>1.4837992892349501E-3</v>
      </c>
      <c r="I290" s="271">
        <f>'14'!I289</f>
        <v>1.2551135805243E-2</v>
      </c>
      <c r="J290" s="272">
        <f>'14'!J289</f>
        <v>2.3881981553437099E-3</v>
      </c>
      <c r="K290" s="6"/>
      <c r="L290" s="333"/>
      <c r="M290" s="333"/>
      <c r="N290" s="333"/>
      <c r="O290" s="333"/>
      <c r="P290" s="333"/>
      <c r="Q290" s="333"/>
      <c r="R290" s="333"/>
      <c r="S290" s="333"/>
      <c r="T290" s="333"/>
      <c r="U290" s="333"/>
      <c r="V290" s="333"/>
      <c r="W290" s="333"/>
      <c r="X290" s="333"/>
      <c r="Y290" s="333"/>
      <c r="Z290" s="333"/>
      <c r="AA290" s="363"/>
      <c r="AB290" s="333"/>
      <c r="AC290" s="333"/>
      <c r="AD290" s="333"/>
      <c r="AE290" s="333"/>
      <c r="AF290" s="333"/>
      <c r="AG290" s="333"/>
      <c r="AH290" s="333"/>
      <c r="AI290" s="333"/>
      <c r="AJ290" s="333"/>
      <c r="AK290" s="333"/>
      <c r="AL290" s="333"/>
      <c r="AM290" s="333"/>
      <c r="AN290" s="333"/>
      <c r="AO290" s="333"/>
      <c r="AP290" s="333"/>
      <c r="AQ290" s="333"/>
      <c r="AR290" s="333"/>
      <c r="AS290" s="333"/>
      <c r="AT290" s="333"/>
      <c r="AU290" s="333"/>
      <c r="AV290" s="333"/>
      <c r="AW290" s="333"/>
      <c r="AX290" s="333"/>
      <c r="AY290" s="333"/>
      <c r="AZ290" s="333"/>
      <c r="BA290" s="333"/>
      <c r="BB290" s="325"/>
      <c r="BC290" s="360"/>
      <c r="BD290" s="326"/>
    </row>
    <row r="291" spans="1:56">
      <c r="A291" s="348"/>
      <c r="B291" s="329"/>
      <c r="C291" s="338"/>
      <c r="D291" s="28">
        <v>-2</v>
      </c>
      <c r="E291" s="330"/>
      <c r="F291" s="331"/>
      <c r="G291" s="128">
        <f>'14'!G290</f>
        <v>7.4089017562161599E-3</v>
      </c>
      <c r="H291" s="270">
        <f>'14'!H290</f>
        <v>1.44970767298121E-3</v>
      </c>
      <c r="I291" s="271">
        <f>'14'!I290</f>
        <v>1.21717415872565E-2</v>
      </c>
      <c r="J291" s="272">
        <f>'14'!J290</f>
        <v>2.30063155742972E-3</v>
      </c>
      <c r="K291" s="6"/>
      <c r="L291" s="333"/>
      <c r="M291" s="333"/>
      <c r="N291" s="333"/>
      <c r="O291" s="333"/>
      <c r="P291" s="333"/>
      <c r="Q291" s="333"/>
      <c r="R291" s="333"/>
      <c r="S291" s="333"/>
      <c r="T291" s="333"/>
      <c r="U291" s="333"/>
      <c r="V291" s="333"/>
      <c r="W291" s="333"/>
      <c r="X291" s="333"/>
      <c r="Y291" s="333"/>
      <c r="Z291" s="333"/>
      <c r="AA291" s="363"/>
      <c r="AB291" s="333"/>
      <c r="AC291" s="333"/>
      <c r="AD291" s="333"/>
      <c r="AE291" s="333"/>
      <c r="AF291" s="333"/>
      <c r="AG291" s="333"/>
      <c r="AH291" s="333"/>
      <c r="AI291" s="333"/>
      <c r="AJ291" s="333"/>
      <c r="AK291" s="333"/>
      <c r="AL291" s="333"/>
      <c r="AM291" s="333"/>
      <c r="AN291" s="333"/>
      <c r="AO291" s="333"/>
      <c r="AP291" s="333"/>
      <c r="AQ291" s="333"/>
      <c r="AR291" s="333"/>
      <c r="AS291" s="333"/>
      <c r="AT291" s="333"/>
      <c r="AU291" s="333"/>
      <c r="AV291" s="333"/>
      <c r="AW291" s="333"/>
      <c r="AX291" s="333"/>
      <c r="AY291" s="333"/>
      <c r="AZ291" s="333"/>
      <c r="BA291" s="333"/>
      <c r="BB291" s="325"/>
      <c r="BC291" s="360"/>
      <c r="BD291" s="326"/>
    </row>
    <row r="292" spans="1:56">
      <c r="A292" s="348"/>
      <c r="B292" s="329"/>
      <c r="C292" s="338"/>
      <c r="D292" s="28">
        <v>-1</v>
      </c>
      <c r="E292" s="330"/>
      <c r="F292" s="331"/>
      <c r="G292" s="128">
        <f>'14'!G291</f>
        <v>7.0858464835184404E-3</v>
      </c>
      <c r="H292" s="270">
        <f>'14'!H291</f>
        <v>1.3551712731467501E-3</v>
      </c>
      <c r="I292" s="271">
        <f>'14'!I291</f>
        <v>1.11353466858543E-2</v>
      </c>
      <c r="J292" s="272">
        <f>'14'!J291</f>
        <v>2.0642852897604399E-3</v>
      </c>
      <c r="K292" s="6"/>
      <c r="L292" s="333"/>
      <c r="M292" s="333"/>
      <c r="N292" s="333"/>
      <c r="O292" s="333"/>
      <c r="P292" s="333"/>
      <c r="Q292" s="333"/>
      <c r="R292" s="333"/>
      <c r="S292" s="333"/>
      <c r="T292" s="333"/>
      <c r="U292" s="333"/>
      <c r="V292" s="333"/>
      <c r="W292" s="333"/>
      <c r="X292" s="333"/>
      <c r="Y292" s="333"/>
      <c r="Z292" s="333"/>
      <c r="AA292" s="363"/>
      <c r="AB292" s="333"/>
      <c r="AC292" s="333"/>
      <c r="AD292" s="333"/>
      <c r="AE292" s="333"/>
      <c r="AF292" s="333"/>
      <c r="AG292" s="333"/>
      <c r="AH292" s="333"/>
      <c r="AI292" s="333"/>
      <c r="AJ292" s="333"/>
      <c r="AK292" s="333"/>
      <c r="AL292" s="333"/>
      <c r="AM292" s="333"/>
      <c r="AN292" s="333"/>
      <c r="AO292" s="333"/>
      <c r="AP292" s="333"/>
      <c r="AQ292" s="333"/>
      <c r="AR292" s="333"/>
      <c r="AS292" s="333"/>
      <c r="AT292" s="333"/>
      <c r="AU292" s="333"/>
      <c r="AV292" s="333"/>
      <c r="AW292" s="333"/>
      <c r="AX292" s="333"/>
      <c r="AY292" s="333"/>
      <c r="AZ292" s="333"/>
      <c r="BA292" s="333"/>
      <c r="BB292" s="325"/>
      <c r="BC292" s="360"/>
      <c r="BD292" s="326"/>
    </row>
    <row r="293" spans="1:56">
      <c r="A293" s="348"/>
      <c r="B293" s="329"/>
      <c r="C293" s="338"/>
      <c r="D293" s="28">
        <v>0</v>
      </c>
      <c r="E293" s="330"/>
      <c r="F293" s="331"/>
      <c r="G293" s="128">
        <f>'14'!G292</f>
        <v>6.6129572973444503E-3</v>
      </c>
      <c r="H293" s="270">
        <f>'14'!H292</f>
        <v>1.2199902816023101E-3</v>
      </c>
      <c r="I293" s="271">
        <f>'14'!I292</f>
        <v>9.6949968179689001E-3</v>
      </c>
      <c r="J293" s="272">
        <f>'14'!J292</f>
        <v>1.74330780089559E-3</v>
      </c>
      <c r="K293" s="6"/>
      <c r="L293" s="333"/>
      <c r="M293" s="333"/>
      <c r="N293" s="333"/>
      <c r="O293" s="333"/>
      <c r="P293" s="333"/>
      <c r="Q293" s="333"/>
      <c r="R293" s="333"/>
      <c r="S293" s="333"/>
      <c r="T293" s="333"/>
      <c r="U293" s="333"/>
      <c r="V293" s="333"/>
      <c r="W293" s="333"/>
      <c r="X293" s="333"/>
      <c r="Y293" s="333"/>
      <c r="Z293" s="333"/>
      <c r="AA293" s="363"/>
      <c r="AB293" s="333"/>
      <c r="AC293" s="333"/>
      <c r="AD293" s="333"/>
      <c r="AE293" s="333"/>
      <c r="AF293" s="333"/>
      <c r="AG293" s="333"/>
      <c r="AH293" s="333"/>
      <c r="AI293" s="333"/>
      <c r="AJ293" s="333"/>
      <c r="AK293" s="333"/>
      <c r="AL293" s="333"/>
      <c r="AM293" s="333"/>
      <c r="AN293" s="333"/>
      <c r="AO293" s="333"/>
      <c r="AP293" s="333"/>
      <c r="AQ293" s="333"/>
      <c r="AR293" s="333"/>
      <c r="AS293" s="333"/>
      <c r="AT293" s="333"/>
      <c r="AU293" s="333"/>
      <c r="AV293" s="333"/>
      <c r="AW293" s="333"/>
      <c r="AX293" s="333"/>
      <c r="AY293" s="333"/>
      <c r="AZ293" s="333"/>
      <c r="BA293" s="333"/>
      <c r="BB293" s="325"/>
      <c r="BC293" s="360"/>
      <c r="BD293" s="326"/>
    </row>
    <row r="294" spans="1:56">
      <c r="A294" s="348"/>
      <c r="B294" s="329"/>
      <c r="C294" s="338"/>
      <c r="D294" s="28">
        <v>1</v>
      </c>
      <c r="E294" s="330"/>
      <c r="F294" s="331"/>
      <c r="G294" s="128">
        <f>'14'!G293</f>
        <v>6.06564636959246E-3</v>
      </c>
      <c r="H294" s="270">
        <f>'14'!H293</f>
        <v>1.0685656939992899E-3</v>
      </c>
      <c r="I294" s="271">
        <f>'14'!I293</f>
        <v>8.1434641790945599E-3</v>
      </c>
      <c r="J294" s="272">
        <f>'14'!J293</f>
        <v>1.4084938826877101E-3</v>
      </c>
      <c r="K294" s="6"/>
      <c r="L294" s="333"/>
      <c r="M294" s="333"/>
      <c r="N294" s="333"/>
      <c r="O294" s="333"/>
      <c r="P294" s="333"/>
      <c r="Q294" s="333"/>
      <c r="R294" s="333"/>
      <c r="S294" s="333"/>
      <c r="T294" s="333"/>
      <c r="U294" s="333"/>
      <c r="V294" s="333"/>
      <c r="W294" s="333"/>
      <c r="X294" s="333"/>
      <c r="Y294" s="333"/>
      <c r="Z294" s="333"/>
      <c r="AA294" s="363"/>
      <c r="AB294" s="333"/>
      <c r="AC294" s="333"/>
      <c r="AD294" s="333"/>
      <c r="AE294" s="333"/>
      <c r="AF294" s="333"/>
      <c r="AG294" s="333"/>
      <c r="AH294" s="333"/>
      <c r="AI294" s="333"/>
      <c r="AJ294" s="333"/>
      <c r="AK294" s="333"/>
      <c r="AL294" s="333"/>
      <c r="AM294" s="333"/>
      <c r="AN294" s="333"/>
      <c r="AO294" s="333"/>
      <c r="AP294" s="333"/>
      <c r="AQ294" s="333"/>
      <c r="AR294" s="333"/>
      <c r="AS294" s="333"/>
      <c r="AT294" s="333"/>
      <c r="AU294" s="333"/>
      <c r="AV294" s="333"/>
      <c r="AW294" s="333"/>
      <c r="AX294" s="333"/>
      <c r="AY294" s="333"/>
      <c r="AZ294" s="333"/>
      <c r="BA294" s="333"/>
      <c r="BB294" s="325"/>
      <c r="BC294" s="360"/>
      <c r="BD294" s="326"/>
    </row>
    <row r="295" spans="1:56">
      <c r="A295" s="348"/>
      <c r="B295" s="329"/>
      <c r="C295" s="338"/>
      <c r="D295" s="28">
        <v>2</v>
      </c>
      <c r="E295" s="330"/>
      <c r="F295" s="331"/>
      <c r="G295" s="128">
        <f>'14'!G294</f>
        <v>5.51639549621224E-3</v>
      </c>
      <c r="H295" s="270">
        <f>'14'!H294</f>
        <v>9.2243513500118502E-4</v>
      </c>
      <c r="I295" s="271">
        <f>'14'!I294</f>
        <v>6.71325139378576E-3</v>
      </c>
      <c r="J295" s="272">
        <f>'14'!J294</f>
        <v>1.1114908652608401E-3</v>
      </c>
      <c r="K295" s="6"/>
      <c r="L295" s="333"/>
      <c r="M295" s="333"/>
      <c r="N295" s="333"/>
      <c r="O295" s="333"/>
      <c r="P295" s="333"/>
      <c r="Q295" s="333"/>
      <c r="R295" s="333"/>
      <c r="S295" s="333"/>
      <c r="T295" s="333"/>
      <c r="U295" s="333"/>
      <c r="V295" s="333"/>
      <c r="W295" s="333"/>
      <c r="X295" s="333"/>
      <c r="Y295" s="333"/>
      <c r="Z295" s="333"/>
      <c r="AA295" s="363"/>
      <c r="AB295" s="333"/>
      <c r="AC295" s="333"/>
      <c r="AD295" s="333"/>
      <c r="AE295" s="333"/>
      <c r="AF295" s="333"/>
      <c r="AG295" s="333"/>
      <c r="AH295" s="333"/>
      <c r="AI295" s="333"/>
      <c r="AJ295" s="333"/>
      <c r="AK295" s="333"/>
      <c r="AL295" s="333"/>
      <c r="AM295" s="333"/>
      <c r="AN295" s="333"/>
      <c r="AO295" s="333"/>
      <c r="AP295" s="333"/>
      <c r="AQ295" s="333"/>
      <c r="AR295" s="333"/>
      <c r="AS295" s="333"/>
      <c r="AT295" s="333"/>
      <c r="AU295" s="333"/>
      <c r="AV295" s="333"/>
      <c r="AW295" s="333"/>
      <c r="AX295" s="333"/>
      <c r="AY295" s="333"/>
      <c r="AZ295" s="333"/>
      <c r="BA295" s="333"/>
      <c r="BB295" s="325"/>
      <c r="BC295" s="360"/>
      <c r="BD295" s="326"/>
    </row>
    <row r="296" spans="1:56">
      <c r="A296" s="348"/>
      <c r="B296" s="329"/>
      <c r="C296" s="338"/>
      <c r="D296" s="28">
        <v>3</v>
      </c>
      <c r="E296" s="330"/>
      <c r="F296" s="331"/>
      <c r="G296" s="128">
        <f>'14'!G295</f>
        <v>5.02143303532087E-3</v>
      </c>
      <c r="H296" s="270">
        <f>'14'!H295</f>
        <v>7.9616209940694903E-4</v>
      </c>
      <c r="I296" s="271">
        <f>'14'!I295</f>
        <v>5.5353183745727504E-3</v>
      </c>
      <c r="J296" s="272">
        <f>'14'!J295</f>
        <v>8.7673110175538098E-4</v>
      </c>
      <c r="K296" s="6"/>
      <c r="L296" s="333"/>
      <c r="M296" s="333"/>
      <c r="N296" s="333"/>
      <c r="O296" s="333"/>
      <c r="P296" s="333"/>
      <c r="Q296" s="333"/>
      <c r="R296" s="333"/>
      <c r="S296" s="333"/>
      <c r="T296" s="333"/>
      <c r="U296" s="333"/>
      <c r="V296" s="333"/>
      <c r="W296" s="333"/>
      <c r="X296" s="333"/>
      <c r="Y296" s="333"/>
      <c r="Z296" s="333"/>
      <c r="AA296" s="363"/>
      <c r="AB296" s="333"/>
      <c r="AC296" s="333"/>
      <c r="AD296" s="333"/>
      <c r="AE296" s="333"/>
      <c r="AF296" s="333"/>
      <c r="AG296" s="333"/>
      <c r="AH296" s="333"/>
      <c r="AI296" s="333"/>
      <c r="AJ296" s="333"/>
      <c r="AK296" s="333"/>
      <c r="AL296" s="333"/>
      <c r="AM296" s="333"/>
      <c r="AN296" s="333"/>
      <c r="AO296" s="333"/>
      <c r="AP296" s="333"/>
      <c r="AQ296" s="333"/>
      <c r="AR296" s="333"/>
      <c r="AS296" s="333"/>
      <c r="AT296" s="333"/>
      <c r="AU296" s="333"/>
      <c r="AV296" s="333"/>
      <c r="AW296" s="333"/>
      <c r="AX296" s="333"/>
      <c r="AY296" s="333"/>
      <c r="AZ296" s="333"/>
      <c r="BA296" s="333"/>
      <c r="BB296" s="325"/>
      <c r="BC296" s="360"/>
      <c r="BD296" s="326"/>
    </row>
    <row r="297" spans="1:56">
      <c r="A297" s="348"/>
      <c r="B297" s="329"/>
      <c r="C297" s="338"/>
      <c r="D297" s="28">
        <v>4</v>
      </c>
      <c r="E297" s="330"/>
      <c r="F297" s="331"/>
      <c r="G297" s="128">
        <f>'14'!G296</f>
        <v>4.6167971786623199E-3</v>
      </c>
      <c r="H297" s="270">
        <f>'14'!H296</f>
        <v>6.9705450977250796E-4</v>
      </c>
      <c r="I297" s="271">
        <f>'14'!I296</f>
        <v>4.6518988274292898E-3</v>
      </c>
      <c r="J297" s="272">
        <f>'14'!J296</f>
        <v>7.0753862403461203E-4</v>
      </c>
      <c r="K297" s="6"/>
      <c r="L297" s="333"/>
      <c r="M297" s="333"/>
      <c r="N297" s="333"/>
      <c r="O297" s="333"/>
      <c r="P297" s="333"/>
      <c r="Q297" s="333"/>
      <c r="R297" s="333"/>
      <c r="S297" s="333"/>
      <c r="T297" s="333"/>
      <c r="U297" s="333"/>
      <c r="V297" s="333"/>
      <c r="W297" s="333"/>
      <c r="X297" s="333"/>
      <c r="Y297" s="333"/>
      <c r="Z297" s="333"/>
      <c r="AA297" s="363"/>
      <c r="AB297" s="333"/>
      <c r="AC297" s="333"/>
      <c r="AD297" s="333"/>
      <c r="AE297" s="333"/>
      <c r="AF297" s="333"/>
      <c r="AG297" s="333"/>
      <c r="AH297" s="333"/>
      <c r="AI297" s="333"/>
      <c r="AJ297" s="333"/>
      <c r="AK297" s="333"/>
      <c r="AL297" s="333"/>
      <c r="AM297" s="333"/>
      <c r="AN297" s="333"/>
      <c r="AO297" s="333"/>
      <c r="AP297" s="333"/>
      <c r="AQ297" s="333"/>
      <c r="AR297" s="333"/>
      <c r="AS297" s="333"/>
      <c r="AT297" s="333"/>
      <c r="AU297" s="333"/>
      <c r="AV297" s="333"/>
      <c r="AW297" s="333"/>
      <c r="AX297" s="333"/>
      <c r="AY297" s="333"/>
      <c r="AZ297" s="333"/>
      <c r="BA297" s="333"/>
      <c r="BB297" s="325"/>
      <c r="BC297" s="360"/>
      <c r="BD297" s="326"/>
    </row>
    <row r="298" spans="1:56">
      <c r="A298" s="348"/>
      <c r="B298" s="329"/>
      <c r="C298" s="338"/>
      <c r="D298" s="28">
        <v>5</v>
      </c>
      <c r="E298" s="330"/>
      <c r="F298" s="331"/>
      <c r="G298" s="128">
        <f>'14'!G297</f>
        <v>4.32137020016473E-3</v>
      </c>
      <c r="H298" s="270">
        <f>'14'!H297</f>
        <v>6.2720548851481501E-4</v>
      </c>
      <c r="I298" s="271">
        <f>'14'!I297</f>
        <v>4.0528201831797296E-3</v>
      </c>
      <c r="J298" s="272">
        <f>'14'!J297</f>
        <v>5.9668427991573501E-4</v>
      </c>
      <c r="K298" s="6"/>
      <c r="L298" s="333"/>
      <c r="M298" s="333"/>
      <c r="N298" s="333"/>
      <c r="O298" s="333"/>
      <c r="P298" s="333"/>
      <c r="Q298" s="333"/>
      <c r="R298" s="333"/>
      <c r="S298" s="333"/>
      <c r="T298" s="333"/>
      <c r="U298" s="333"/>
      <c r="V298" s="333"/>
      <c r="W298" s="333"/>
      <c r="X298" s="333"/>
      <c r="Y298" s="333"/>
      <c r="Z298" s="333"/>
      <c r="AA298" s="363"/>
      <c r="AB298" s="333"/>
      <c r="AC298" s="333"/>
      <c r="AD298" s="333"/>
      <c r="AE298" s="333"/>
      <c r="AF298" s="333"/>
      <c r="AG298" s="333"/>
      <c r="AH298" s="333"/>
      <c r="AI298" s="333"/>
      <c r="AJ298" s="333"/>
      <c r="AK298" s="333"/>
      <c r="AL298" s="333"/>
      <c r="AM298" s="333"/>
      <c r="AN298" s="333"/>
      <c r="AO298" s="333"/>
      <c r="AP298" s="333"/>
      <c r="AQ298" s="333"/>
      <c r="AR298" s="333"/>
      <c r="AS298" s="333"/>
      <c r="AT298" s="333"/>
      <c r="AU298" s="333"/>
      <c r="AV298" s="333"/>
      <c r="AW298" s="333"/>
      <c r="AX298" s="333"/>
      <c r="AY298" s="333"/>
      <c r="AZ298" s="333"/>
      <c r="BA298" s="333"/>
      <c r="BB298" s="325"/>
      <c r="BC298" s="360"/>
      <c r="BD298" s="326"/>
    </row>
    <row r="299" spans="1:56">
      <c r="A299" s="348"/>
      <c r="B299" s="329"/>
      <c r="C299" s="338"/>
      <c r="D299" s="28">
        <v>6</v>
      </c>
      <c r="E299" s="330"/>
      <c r="F299" s="331"/>
      <c r="G299" s="128">
        <f>'14'!G298</f>
        <v>4.1428192177411999E-3</v>
      </c>
      <c r="H299" s="270">
        <f>'14'!H298</f>
        <v>5.8607449913593995E-4</v>
      </c>
      <c r="I299" s="271">
        <f>'14'!I298</f>
        <v>3.7097591481594899E-3</v>
      </c>
      <c r="J299" s="272">
        <f>'14'!J298</f>
        <v>5.3479102751768004E-4</v>
      </c>
      <c r="K299" s="6"/>
      <c r="L299" s="333"/>
      <c r="M299" s="333"/>
      <c r="N299" s="333"/>
      <c r="O299" s="333"/>
      <c r="P299" s="333"/>
      <c r="Q299" s="333"/>
      <c r="R299" s="333"/>
      <c r="S299" s="333"/>
      <c r="T299" s="333"/>
      <c r="U299" s="333"/>
      <c r="V299" s="333"/>
      <c r="W299" s="333"/>
      <c r="X299" s="333"/>
      <c r="Y299" s="333"/>
      <c r="Z299" s="333"/>
      <c r="AA299" s="363"/>
      <c r="AB299" s="333"/>
      <c r="AC299" s="333"/>
      <c r="AD299" s="333"/>
      <c r="AE299" s="333"/>
      <c r="AF299" s="333"/>
      <c r="AG299" s="333"/>
      <c r="AH299" s="333"/>
      <c r="AI299" s="333"/>
      <c r="AJ299" s="333"/>
      <c r="AK299" s="333"/>
      <c r="AL299" s="333"/>
      <c r="AM299" s="333"/>
      <c r="AN299" s="333"/>
      <c r="AO299" s="333"/>
      <c r="AP299" s="333"/>
      <c r="AQ299" s="333"/>
      <c r="AR299" s="333"/>
      <c r="AS299" s="333"/>
      <c r="AT299" s="333"/>
      <c r="AU299" s="333"/>
      <c r="AV299" s="333"/>
      <c r="AW299" s="333"/>
      <c r="AX299" s="333"/>
      <c r="AY299" s="333"/>
      <c r="AZ299" s="333"/>
      <c r="BA299" s="333"/>
      <c r="BB299" s="325"/>
      <c r="BC299" s="360"/>
      <c r="BD299" s="326"/>
    </row>
    <row r="300" spans="1:56">
      <c r="A300" s="348"/>
      <c r="B300" s="329"/>
      <c r="C300" s="338"/>
      <c r="D300" s="28">
        <v>7</v>
      </c>
      <c r="E300" s="330"/>
      <c r="F300" s="331"/>
      <c r="G300" s="128">
        <f>'14'!G299</f>
        <v>4.0832496595301897E-3</v>
      </c>
      <c r="H300" s="270">
        <f>'14'!H299</f>
        <v>5.7254025406419597E-4</v>
      </c>
      <c r="I300" s="271">
        <f>'14'!I299</f>
        <v>3.59851470443023E-3</v>
      </c>
      <c r="J300" s="272">
        <f>'14'!J299</f>
        <v>5.14988405047494E-4</v>
      </c>
      <c r="K300" s="6"/>
      <c r="L300" s="333"/>
      <c r="M300" s="333"/>
      <c r="N300" s="333"/>
      <c r="O300" s="333"/>
      <c r="P300" s="333"/>
      <c r="Q300" s="333"/>
      <c r="R300" s="333"/>
      <c r="S300" s="333"/>
      <c r="T300" s="333"/>
      <c r="U300" s="333"/>
      <c r="V300" s="333"/>
      <c r="W300" s="333"/>
      <c r="X300" s="333"/>
      <c r="Y300" s="333"/>
      <c r="Z300" s="333"/>
      <c r="AA300" s="363"/>
      <c r="AB300" s="333"/>
      <c r="AC300" s="333"/>
      <c r="AD300" s="333"/>
      <c r="AE300" s="333"/>
      <c r="AF300" s="333"/>
      <c r="AG300" s="333"/>
      <c r="AH300" s="333"/>
      <c r="AI300" s="333"/>
      <c r="AJ300" s="333"/>
      <c r="AK300" s="333"/>
      <c r="AL300" s="333"/>
      <c r="AM300" s="333"/>
      <c r="AN300" s="333"/>
      <c r="AO300" s="333"/>
      <c r="AP300" s="333"/>
      <c r="AQ300" s="333"/>
      <c r="AR300" s="333"/>
      <c r="AS300" s="333"/>
      <c r="AT300" s="333"/>
      <c r="AU300" s="333"/>
      <c r="AV300" s="333"/>
      <c r="AW300" s="333"/>
      <c r="AX300" s="333"/>
      <c r="AY300" s="333"/>
      <c r="AZ300" s="333"/>
      <c r="BA300" s="333"/>
      <c r="BB300" s="325"/>
      <c r="BC300" s="360"/>
      <c r="BD300" s="326"/>
    </row>
    <row r="301" spans="1:56">
      <c r="A301" s="348"/>
      <c r="B301" s="329"/>
      <c r="C301" s="338"/>
      <c r="D301" s="28">
        <v>8</v>
      </c>
      <c r="E301" s="330"/>
      <c r="F301" s="331"/>
      <c r="G301" s="128">
        <f>'14'!G300</f>
        <v>4.1428192177411999E-3</v>
      </c>
      <c r="H301" s="270">
        <f>'14'!H300</f>
        <v>5.8607449913593995E-4</v>
      </c>
      <c r="I301" s="271">
        <f>'14'!I300</f>
        <v>3.7097591481594899E-3</v>
      </c>
      <c r="J301" s="272">
        <f>'14'!J300</f>
        <v>5.3479102751768004E-4</v>
      </c>
      <c r="K301" s="6"/>
      <c r="L301" s="333"/>
      <c r="M301" s="333"/>
      <c r="N301" s="333"/>
      <c r="O301" s="333"/>
      <c r="P301" s="333"/>
      <c r="Q301" s="333"/>
      <c r="R301" s="333"/>
      <c r="S301" s="333"/>
      <c r="T301" s="333"/>
      <c r="U301" s="333"/>
      <c r="V301" s="333"/>
      <c r="W301" s="333"/>
      <c r="X301" s="333"/>
      <c r="Y301" s="333"/>
      <c r="Z301" s="333"/>
      <c r="AA301" s="363"/>
      <c r="AB301" s="333"/>
      <c r="AC301" s="333"/>
      <c r="AD301" s="333"/>
      <c r="AE301" s="333"/>
      <c r="AF301" s="333"/>
      <c r="AG301" s="333"/>
      <c r="AH301" s="333"/>
      <c r="AI301" s="333"/>
      <c r="AJ301" s="333"/>
      <c r="AK301" s="333"/>
      <c r="AL301" s="333"/>
      <c r="AM301" s="333"/>
      <c r="AN301" s="333"/>
      <c r="AO301" s="333"/>
      <c r="AP301" s="333"/>
      <c r="AQ301" s="333"/>
      <c r="AR301" s="333"/>
      <c r="AS301" s="333"/>
      <c r="AT301" s="333"/>
      <c r="AU301" s="333"/>
      <c r="AV301" s="333"/>
      <c r="AW301" s="333"/>
      <c r="AX301" s="333"/>
      <c r="AY301" s="333"/>
      <c r="AZ301" s="333"/>
      <c r="BA301" s="333"/>
      <c r="BB301" s="325"/>
      <c r="BC301" s="360"/>
      <c r="BD301" s="326"/>
    </row>
    <row r="302" spans="1:56">
      <c r="A302" s="348"/>
      <c r="B302" s="329"/>
      <c r="C302" s="338"/>
      <c r="D302" s="28">
        <v>9</v>
      </c>
      <c r="E302" s="330"/>
      <c r="F302" s="331"/>
      <c r="G302" s="128">
        <f>'14'!G301</f>
        <v>4.32137020016473E-3</v>
      </c>
      <c r="H302" s="270">
        <f>'14'!H301</f>
        <v>6.2720548851481501E-4</v>
      </c>
      <c r="I302" s="271">
        <f>'14'!I301</f>
        <v>4.0528201831797296E-3</v>
      </c>
      <c r="J302" s="272">
        <f>'14'!J301</f>
        <v>5.9668427991573501E-4</v>
      </c>
      <c r="K302" s="6"/>
      <c r="L302" s="333"/>
      <c r="M302" s="333"/>
      <c r="N302" s="333"/>
      <c r="O302" s="333"/>
      <c r="P302" s="333"/>
      <c r="Q302" s="333"/>
      <c r="R302" s="333"/>
      <c r="S302" s="333"/>
      <c r="T302" s="333"/>
      <c r="U302" s="333"/>
      <c r="V302" s="333"/>
      <c r="W302" s="333"/>
      <c r="X302" s="333"/>
      <c r="Y302" s="333"/>
      <c r="Z302" s="333"/>
      <c r="AA302" s="363"/>
      <c r="AB302" s="333"/>
      <c r="AC302" s="333"/>
      <c r="AD302" s="333"/>
      <c r="AE302" s="333"/>
      <c r="AF302" s="333"/>
      <c r="AG302" s="333"/>
      <c r="AH302" s="333"/>
      <c r="AI302" s="333"/>
      <c r="AJ302" s="333"/>
      <c r="AK302" s="333"/>
      <c r="AL302" s="333"/>
      <c r="AM302" s="333"/>
      <c r="AN302" s="333"/>
      <c r="AO302" s="333"/>
      <c r="AP302" s="333"/>
      <c r="AQ302" s="333"/>
      <c r="AR302" s="333"/>
      <c r="AS302" s="333"/>
      <c r="AT302" s="333"/>
      <c r="AU302" s="333"/>
      <c r="AV302" s="333"/>
      <c r="AW302" s="333"/>
      <c r="AX302" s="333"/>
      <c r="AY302" s="333"/>
      <c r="AZ302" s="333"/>
      <c r="BA302" s="333"/>
      <c r="BB302" s="325"/>
      <c r="BC302" s="360"/>
      <c r="BD302" s="326"/>
    </row>
    <row r="303" spans="1:56">
      <c r="A303" s="348"/>
      <c r="B303" s="329"/>
      <c r="C303" s="338"/>
      <c r="D303" s="29">
        <v>10</v>
      </c>
      <c r="E303" s="330"/>
      <c r="F303" s="331"/>
      <c r="G303" s="274">
        <f>'14'!G302</f>
        <v>4.6167971786623199E-3</v>
      </c>
      <c r="H303" s="275">
        <f>'14'!H302</f>
        <v>6.9705450977250796E-4</v>
      </c>
      <c r="I303" s="276">
        <f>'14'!I302</f>
        <v>4.6518988274292898E-3</v>
      </c>
      <c r="J303" s="277">
        <f>'14'!J302</f>
        <v>7.0753862403461203E-4</v>
      </c>
      <c r="K303" s="30"/>
      <c r="L303" s="334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64"/>
      <c r="AB303" s="358"/>
      <c r="AC303" s="358"/>
      <c r="AD303" s="358"/>
      <c r="AE303" s="358"/>
      <c r="AF303" s="358"/>
      <c r="AG303" s="358"/>
      <c r="AH303" s="358"/>
      <c r="AI303" s="358"/>
      <c r="AJ303" s="358"/>
      <c r="AK303" s="358"/>
      <c r="AL303" s="358"/>
      <c r="AM303" s="358"/>
      <c r="AN303" s="358"/>
      <c r="AO303" s="358"/>
      <c r="AP303" s="358"/>
      <c r="AQ303" s="358"/>
      <c r="AR303" s="358"/>
      <c r="AS303" s="358"/>
      <c r="AT303" s="358"/>
      <c r="AU303" s="358"/>
      <c r="AV303" s="358"/>
      <c r="AW303" s="358"/>
      <c r="AX303" s="358"/>
      <c r="AY303" s="358"/>
      <c r="AZ303" s="358"/>
      <c r="BA303" s="358"/>
      <c r="BB303" s="325"/>
      <c r="BC303" s="361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118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37"/>
      <c r="D305" s="26">
        <v>-9</v>
      </c>
      <c r="E305" s="335">
        <v>3.8143823268231599E-307</v>
      </c>
      <c r="F305" s="336">
        <v>2.4950806894799001E-275</v>
      </c>
      <c r="G305" s="100">
        <f>'14'!G324</f>
        <v>0</v>
      </c>
      <c r="H305" s="64">
        <f>'14'!H324</f>
        <v>0</v>
      </c>
      <c r="I305" s="269">
        <f>'14'!I324</f>
        <v>0</v>
      </c>
      <c r="J305" s="204">
        <f>'14'!J324</f>
        <v>0</v>
      </c>
      <c r="K305" s="27"/>
      <c r="L305" s="332">
        <f>1-SUM(M305:BC324)</f>
        <v>0.16326987584283581</v>
      </c>
      <c r="M305" s="357">
        <f>G315+I315</f>
        <v>6.4463194907750857E-265</v>
      </c>
      <c r="N305" s="357">
        <f>G322+I322+J315</f>
        <v>0</v>
      </c>
      <c r="O305" s="357">
        <f>G324+I324+H315</f>
        <v>1.23110487147049E-272</v>
      </c>
      <c r="P305" s="357">
        <f>G317+I317+J322</f>
        <v>0</v>
      </c>
      <c r="Q305" s="357">
        <f>G313+I313</f>
        <v>1.71807555141274E-70</v>
      </c>
      <c r="R305" s="357">
        <f>G319+I319+H322+J324</f>
        <v>0</v>
      </c>
      <c r="S305" s="357">
        <f>G306+I306</f>
        <v>0</v>
      </c>
      <c r="T305" s="357">
        <f>G308+I308+J317</f>
        <v>9.1737906610909348E-168</v>
      </c>
      <c r="U305" s="357">
        <f>G311+I311+H324</f>
        <v>0.15400720290569</v>
      </c>
      <c r="V305" s="357">
        <f>G320+I320+J313</f>
        <v>9.8300199670221498E-74</v>
      </c>
      <c r="W305" s="357">
        <f>G309+I309</f>
        <v>1.71807555141274E-70</v>
      </c>
      <c r="X305" s="357">
        <f>G312+I312+J319+H317</f>
        <v>1.51986133890874E-10</v>
      </c>
      <c r="Y305" s="357">
        <f>G318+I318</f>
        <v>0</v>
      </c>
      <c r="Z305" s="357">
        <f>G310+I310+J306</f>
        <v>1.51986133890874E-10</v>
      </c>
      <c r="AA305" s="362">
        <f>G321+I321+H313</f>
        <v>1.1417817380498E-91</v>
      </c>
      <c r="AB305" s="357">
        <f>G307+I307+J308</f>
        <v>8.69835112111481E-193</v>
      </c>
      <c r="AC305" s="357">
        <f>G323+I323</f>
        <v>0</v>
      </c>
      <c r="AD305" s="357">
        <f>G316+I316+J311+H319</f>
        <v>0.68272292030891601</v>
      </c>
      <c r="AE305" s="357">
        <f>G305+I305</f>
        <v>0</v>
      </c>
      <c r="AF305" s="357">
        <f>G314+I314+J320</f>
        <v>9.1737906610909348E-168</v>
      </c>
      <c r="AG305" s="357">
        <f>H306</f>
        <v>0</v>
      </c>
      <c r="AH305" s="357">
        <f>J309</f>
        <v>9.8300199670221498E-74</v>
      </c>
      <c r="AI305" s="357">
        <f>J312+H308</f>
        <v>3.1929292175315799E-10</v>
      </c>
      <c r="AJ305" s="357">
        <f>F305</f>
        <v>2.4950806894799001E-275</v>
      </c>
      <c r="AK305" s="357">
        <f>J318</f>
        <v>0</v>
      </c>
      <c r="AL305" s="357">
        <f>H311</f>
        <v>1.0088245743864199E-43</v>
      </c>
      <c r="AM305" s="357">
        <f>J310</f>
        <v>3.1929292175315799E-10</v>
      </c>
      <c r="AN305" s="357">
        <f>J321+H320</f>
        <v>0</v>
      </c>
      <c r="AO305" s="357">
        <f>J307</f>
        <v>0</v>
      </c>
      <c r="AP305" s="357">
        <f>H309</f>
        <v>1.1417817380498E-91</v>
      </c>
      <c r="AQ305" s="357">
        <f>J323</f>
        <v>0</v>
      </c>
      <c r="AR305" s="357">
        <f>H312+J316</f>
        <v>4.44639343111688E-50</v>
      </c>
      <c r="AS305" s="357">
        <f>J305</f>
        <v>0</v>
      </c>
      <c r="AT305" s="357">
        <f>H318</f>
        <v>0</v>
      </c>
      <c r="AU305" s="357">
        <f>J314</f>
        <v>8.69835112111481E-193</v>
      </c>
      <c r="AV305" s="357">
        <f>H310</f>
        <v>4.44639343111688E-50</v>
      </c>
      <c r="AW305" s="357">
        <f>H321</f>
        <v>0</v>
      </c>
      <c r="AX305" s="357">
        <f>H307</f>
        <v>1.23110487147049E-272</v>
      </c>
      <c r="AY305" s="357">
        <f>E305</f>
        <v>3.8143823268231599E-307</v>
      </c>
      <c r="AZ305" s="357">
        <f>H323</f>
        <v>0</v>
      </c>
      <c r="BA305" s="357">
        <f>H316</f>
        <v>0</v>
      </c>
      <c r="BB305" s="325">
        <f>H305</f>
        <v>0</v>
      </c>
      <c r="BC305" s="359">
        <f>H314</f>
        <v>8.1424874106782201E-170</v>
      </c>
      <c r="BD305" s="326">
        <f>SUMPRODUCT($L$1:$BC$1,BF305:CW305)</f>
        <v>13.675077412266569</v>
      </c>
      <c r="BF305" s="12">
        <f>L305</f>
        <v>0.16326987584283581</v>
      </c>
      <c r="BG305" s="23">
        <f t="shared" ref="BG305:CV305" si="550">M305</f>
        <v>6.4463194907750857E-265</v>
      </c>
      <c r="BH305" s="23">
        <f t="shared" si="550"/>
        <v>0</v>
      </c>
      <c r="BI305" s="23">
        <f t="shared" si="550"/>
        <v>1.23110487147049E-272</v>
      </c>
      <c r="BJ305" s="23">
        <f t="shared" si="550"/>
        <v>0</v>
      </c>
      <c r="BK305" s="23">
        <f t="shared" si="550"/>
        <v>1.71807555141274E-70</v>
      </c>
      <c r="BL305" s="23">
        <f t="shared" si="550"/>
        <v>0</v>
      </c>
      <c r="BM305" s="23">
        <f t="shared" si="550"/>
        <v>0</v>
      </c>
      <c r="BN305" s="23">
        <f t="shared" si="550"/>
        <v>9.1737906610909348E-168</v>
      </c>
      <c r="BO305" s="23">
        <f t="shared" si="550"/>
        <v>0.15400720290569</v>
      </c>
      <c r="BP305" s="23">
        <f t="shared" si="550"/>
        <v>9.8300199670221498E-74</v>
      </c>
      <c r="BQ305" s="23">
        <f t="shared" si="550"/>
        <v>1.71807555141274E-70</v>
      </c>
      <c r="BR305" s="23">
        <f t="shared" si="550"/>
        <v>1.51986133890874E-10</v>
      </c>
      <c r="BS305" s="23">
        <f t="shared" si="550"/>
        <v>0</v>
      </c>
      <c r="BT305" s="23">
        <f t="shared" si="550"/>
        <v>1.51986133890874E-10</v>
      </c>
      <c r="BU305" s="23">
        <f t="shared" si="550"/>
        <v>1.1417817380498E-91</v>
      </c>
      <c r="BV305" s="23">
        <f t="shared" si="550"/>
        <v>8.69835112111481E-193</v>
      </c>
      <c r="BW305" s="23">
        <f t="shared" si="550"/>
        <v>0</v>
      </c>
      <c r="BX305" s="23">
        <f t="shared" si="550"/>
        <v>0.68272292030891601</v>
      </c>
      <c r="BY305" s="23">
        <f t="shared" si="550"/>
        <v>0</v>
      </c>
      <c r="BZ305" s="23">
        <f t="shared" si="550"/>
        <v>9.1737906610909348E-168</v>
      </c>
      <c r="CA305" s="23">
        <f t="shared" si="550"/>
        <v>0</v>
      </c>
      <c r="CB305" s="23">
        <f t="shared" si="550"/>
        <v>9.8300199670221498E-74</v>
      </c>
      <c r="CC305" s="23">
        <f t="shared" si="550"/>
        <v>3.1929292175315799E-10</v>
      </c>
      <c r="CD305" s="23">
        <f t="shared" si="550"/>
        <v>2.4950806894799001E-275</v>
      </c>
      <c r="CE305" s="23">
        <f t="shared" si="550"/>
        <v>0</v>
      </c>
      <c r="CF305" s="23">
        <f t="shared" si="550"/>
        <v>1.0088245743864199E-43</v>
      </c>
      <c r="CG305" s="23">
        <f t="shared" si="550"/>
        <v>3.1929292175315799E-10</v>
      </c>
      <c r="CH305" s="23">
        <f t="shared" si="550"/>
        <v>0</v>
      </c>
      <c r="CI305" s="23">
        <f t="shared" si="550"/>
        <v>0</v>
      </c>
      <c r="CJ305" s="23">
        <f t="shared" si="550"/>
        <v>1.1417817380498E-91</v>
      </c>
      <c r="CK305" s="23">
        <f t="shared" si="550"/>
        <v>0</v>
      </c>
      <c r="CL305" s="23">
        <f t="shared" si="550"/>
        <v>4.44639343111688E-50</v>
      </c>
      <c r="CM305" s="23">
        <f t="shared" si="550"/>
        <v>0</v>
      </c>
      <c r="CN305" s="23">
        <f t="shared" si="550"/>
        <v>0</v>
      </c>
      <c r="CO305" s="23">
        <f t="shared" si="550"/>
        <v>8.69835112111481E-193</v>
      </c>
      <c r="CP305" s="23">
        <f t="shared" si="550"/>
        <v>4.44639343111688E-50</v>
      </c>
      <c r="CQ305" s="23">
        <f t="shared" si="550"/>
        <v>0</v>
      </c>
      <c r="CR305" s="23">
        <f t="shared" si="550"/>
        <v>1.23110487147049E-272</v>
      </c>
      <c r="CS305" s="23">
        <f t="shared" si="550"/>
        <v>3.8143823268231599E-307</v>
      </c>
      <c r="CT305" s="23">
        <f t="shared" si="550"/>
        <v>0</v>
      </c>
      <c r="CU305" s="23">
        <f t="shared" si="550"/>
        <v>0</v>
      </c>
      <c r="CV305" s="24">
        <f t="shared" si="550"/>
        <v>0</v>
      </c>
    </row>
    <row r="306" spans="1:100">
      <c r="A306" s="348"/>
      <c r="B306" s="329"/>
      <c r="C306" s="337"/>
      <c r="D306" s="28">
        <v>-8</v>
      </c>
      <c r="E306" s="335"/>
      <c r="F306" s="336"/>
      <c r="G306" s="128">
        <f>'14'!G305</f>
        <v>0</v>
      </c>
      <c r="H306" s="270">
        <f>'14'!H305</f>
        <v>0</v>
      </c>
      <c r="I306" s="271">
        <f>'14'!I305</f>
        <v>0</v>
      </c>
      <c r="J306" s="272">
        <f>'14'!J305</f>
        <v>0</v>
      </c>
      <c r="K306" s="6"/>
      <c r="L306" s="333"/>
      <c r="M306" s="333"/>
      <c r="N306" s="333"/>
      <c r="O306" s="333"/>
      <c r="P306" s="333"/>
      <c r="Q306" s="333"/>
      <c r="R306" s="333"/>
      <c r="S306" s="333"/>
      <c r="T306" s="333"/>
      <c r="U306" s="333"/>
      <c r="V306" s="333"/>
      <c r="W306" s="333"/>
      <c r="X306" s="333"/>
      <c r="Y306" s="333"/>
      <c r="Z306" s="333"/>
      <c r="AA306" s="363"/>
      <c r="AB306" s="333"/>
      <c r="AC306" s="333"/>
      <c r="AD306" s="333"/>
      <c r="AE306" s="333"/>
      <c r="AF306" s="333"/>
      <c r="AG306" s="333"/>
      <c r="AH306" s="333"/>
      <c r="AI306" s="333"/>
      <c r="AJ306" s="333"/>
      <c r="AK306" s="333"/>
      <c r="AL306" s="333"/>
      <c r="AM306" s="333"/>
      <c r="AN306" s="333"/>
      <c r="AO306" s="333"/>
      <c r="AP306" s="333"/>
      <c r="AQ306" s="333"/>
      <c r="AR306" s="333"/>
      <c r="AS306" s="333"/>
      <c r="AT306" s="333"/>
      <c r="AU306" s="333"/>
      <c r="AV306" s="333"/>
      <c r="AW306" s="333"/>
      <c r="AX306" s="333"/>
      <c r="AY306" s="333"/>
      <c r="AZ306" s="333"/>
      <c r="BA306" s="333"/>
      <c r="BB306" s="325"/>
      <c r="BC306" s="360"/>
      <c r="BD306" s="326"/>
    </row>
    <row r="307" spans="1:100">
      <c r="A307" s="348"/>
      <c r="B307" s="329"/>
      <c r="C307" s="337"/>
      <c r="D307" s="28">
        <v>-7</v>
      </c>
      <c r="E307" s="335"/>
      <c r="F307" s="336"/>
      <c r="G307" s="128">
        <f>'14'!G306</f>
        <v>6.4463194907748697E-265</v>
      </c>
      <c r="H307" s="270">
        <f>'14'!H306</f>
        <v>1.23110487147049E-272</v>
      </c>
      <c r="I307" s="271">
        <f>'14'!I306</f>
        <v>2.1588361015074601E-278</v>
      </c>
      <c r="J307" s="272">
        <f>'14'!J306</f>
        <v>0</v>
      </c>
      <c r="K307" s="6"/>
      <c r="L307" s="333"/>
      <c r="M307" s="333"/>
      <c r="N307" s="333"/>
      <c r="O307" s="333"/>
      <c r="P307" s="333"/>
      <c r="Q307" s="333"/>
      <c r="R307" s="333"/>
      <c r="S307" s="333"/>
      <c r="T307" s="333"/>
      <c r="U307" s="333"/>
      <c r="V307" s="333"/>
      <c r="W307" s="333"/>
      <c r="X307" s="333"/>
      <c r="Y307" s="333"/>
      <c r="Z307" s="333"/>
      <c r="AA307" s="363"/>
      <c r="AB307" s="333"/>
      <c r="AC307" s="333"/>
      <c r="AD307" s="333"/>
      <c r="AE307" s="333"/>
      <c r="AF307" s="333"/>
      <c r="AG307" s="333"/>
      <c r="AH307" s="333"/>
      <c r="AI307" s="333"/>
      <c r="AJ307" s="333"/>
      <c r="AK307" s="333"/>
      <c r="AL307" s="333"/>
      <c r="AM307" s="333"/>
      <c r="AN307" s="333"/>
      <c r="AO307" s="333"/>
      <c r="AP307" s="333"/>
      <c r="AQ307" s="333"/>
      <c r="AR307" s="333"/>
      <c r="AS307" s="333"/>
      <c r="AT307" s="333"/>
      <c r="AU307" s="333"/>
      <c r="AV307" s="333"/>
      <c r="AW307" s="333"/>
      <c r="AX307" s="333"/>
      <c r="AY307" s="333"/>
      <c r="AZ307" s="333"/>
      <c r="BA307" s="333"/>
      <c r="BB307" s="325"/>
      <c r="BC307" s="360"/>
      <c r="BD307" s="326"/>
    </row>
    <row r="308" spans="1:100">
      <c r="A308" s="348"/>
      <c r="B308" s="329"/>
      <c r="C308" s="337"/>
      <c r="D308" s="28">
        <v>-6</v>
      </c>
      <c r="E308" s="335"/>
      <c r="F308" s="336"/>
      <c r="G308" s="128">
        <f>'14'!G307</f>
        <v>5.4261624594251996E-173</v>
      </c>
      <c r="H308" s="270">
        <f>'14'!H307</f>
        <v>8.1424874106782201E-170</v>
      </c>
      <c r="I308" s="271">
        <f>'14'!I307</f>
        <v>9.1737363994663404E-168</v>
      </c>
      <c r="J308" s="272">
        <f>'14'!J307</f>
        <v>8.69835112111481E-193</v>
      </c>
      <c r="K308" s="6"/>
      <c r="L308" s="333"/>
      <c r="M308" s="333"/>
      <c r="N308" s="333"/>
      <c r="O308" s="333"/>
      <c r="P308" s="333"/>
      <c r="Q308" s="333"/>
      <c r="R308" s="333"/>
      <c r="S308" s="333"/>
      <c r="T308" s="333"/>
      <c r="U308" s="333"/>
      <c r="V308" s="333"/>
      <c r="W308" s="333"/>
      <c r="X308" s="333"/>
      <c r="Y308" s="333"/>
      <c r="Z308" s="333"/>
      <c r="AA308" s="363"/>
      <c r="AB308" s="333"/>
      <c r="AC308" s="333"/>
      <c r="AD308" s="333"/>
      <c r="AE308" s="333"/>
      <c r="AF308" s="333"/>
      <c r="AG308" s="333"/>
      <c r="AH308" s="333"/>
      <c r="AI308" s="333"/>
      <c r="AJ308" s="333"/>
      <c r="AK308" s="333"/>
      <c r="AL308" s="333"/>
      <c r="AM308" s="333"/>
      <c r="AN308" s="333"/>
      <c r="AO308" s="333"/>
      <c r="AP308" s="333"/>
      <c r="AQ308" s="333"/>
      <c r="AR308" s="333"/>
      <c r="AS308" s="333"/>
      <c r="AT308" s="333"/>
      <c r="AU308" s="333"/>
      <c r="AV308" s="333"/>
      <c r="AW308" s="333"/>
      <c r="AX308" s="333"/>
      <c r="AY308" s="333"/>
      <c r="AZ308" s="333"/>
      <c r="BA308" s="333"/>
      <c r="BB308" s="325"/>
      <c r="BC308" s="360"/>
      <c r="BD308" s="326"/>
    </row>
    <row r="309" spans="1:100">
      <c r="A309" s="348"/>
      <c r="B309" s="329"/>
      <c r="C309" s="337"/>
      <c r="D309" s="28">
        <v>-5</v>
      </c>
      <c r="E309" s="335"/>
      <c r="F309" s="336"/>
      <c r="G309" s="128">
        <f>'14'!G308</f>
        <v>5.8816334167623704E-101</v>
      </c>
      <c r="H309" s="270">
        <f>'14'!H308</f>
        <v>1.1417817380498E-91</v>
      </c>
      <c r="I309" s="271">
        <f>'14'!I308</f>
        <v>1.71807555141274E-70</v>
      </c>
      <c r="J309" s="272">
        <f>'14'!J308</f>
        <v>9.8300199670221498E-74</v>
      </c>
      <c r="K309" s="6"/>
      <c r="L309" s="333"/>
      <c r="M309" s="333"/>
      <c r="N309" s="333"/>
      <c r="O309" s="333"/>
      <c r="P309" s="333"/>
      <c r="Q309" s="333"/>
      <c r="R309" s="333"/>
      <c r="S309" s="333"/>
      <c r="T309" s="333"/>
      <c r="U309" s="333"/>
      <c r="V309" s="333"/>
      <c r="W309" s="333"/>
      <c r="X309" s="333"/>
      <c r="Y309" s="333"/>
      <c r="Z309" s="333"/>
      <c r="AA309" s="363"/>
      <c r="AB309" s="333"/>
      <c r="AC309" s="333"/>
      <c r="AD309" s="333"/>
      <c r="AE309" s="333"/>
      <c r="AF309" s="333"/>
      <c r="AG309" s="333"/>
      <c r="AH309" s="333"/>
      <c r="AI309" s="333"/>
      <c r="AJ309" s="333"/>
      <c r="AK309" s="333"/>
      <c r="AL309" s="333"/>
      <c r="AM309" s="333"/>
      <c r="AN309" s="333"/>
      <c r="AO309" s="333"/>
      <c r="AP309" s="333"/>
      <c r="AQ309" s="333"/>
      <c r="AR309" s="333"/>
      <c r="AS309" s="333"/>
      <c r="AT309" s="333"/>
      <c r="AU309" s="333"/>
      <c r="AV309" s="333"/>
      <c r="AW309" s="333"/>
      <c r="AX309" s="333"/>
      <c r="AY309" s="333"/>
      <c r="AZ309" s="333"/>
      <c r="BA309" s="333"/>
      <c r="BB309" s="325"/>
      <c r="BC309" s="360"/>
      <c r="BD309" s="326"/>
    </row>
    <row r="310" spans="1:100">
      <c r="A310" s="348"/>
      <c r="B310" s="329"/>
      <c r="C310" s="337"/>
      <c r="D310" s="28">
        <v>-4</v>
      </c>
      <c r="E310" s="335"/>
      <c r="F310" s="336"/>
      <c r="G310" s="128">
        <f>'14'!G309</f>
        <v>1.22467563669655E-62</v>
      </c>
      <c r="H310" s="270">
        <f>'14'!H309</f>
        <v>4.44639343111688E-50</v>
      </c>
      <c r="I310" s="271">
        <f>'14'!I309</f>
        <v>1.51986133890874E-10</v>
      </c>
      <c r="J310" s="272">
        <f>'14'!J309</f>
        <v>3.1929292175315799E-10</v>
      </c>
      <c r="K310" s="6"/>
      <c r="L310" s="333"/>
      <c r="M310" s="333"/>
      <c r="N310" s="333"/>
      <c r="O310" s="333"/>
      <c r="P310" s="333"/>
      <c r="Q310" s="333"/>
      <c r="R310" s="333"/>
      <c r="S310" s="333"/>
      <c r="T310" s="333"/>
      <c r="U310" s="333"/>
      <c r="V310" s="333"/>
      <c r="W310" s="333"/>
      <c r="X310" s="333"/>
      <c r="Y310" s="333"/>
      <c r="Z310" s="333"/>
      <c r="AA310" s="363"/>
      <c r="AB310" s="333"/>
      <c r="AC310" s="333"/>
      <c r="AD310" s="333"/>
      <c r="AE310" s="333"/>
      <c r="AF310" s="333"/>
      <c r="AG310" s="333"/>
      <c r="AH310" s="333"/>
      <c r="AI310" s="333"/>
      <c r="AJ310" s="333"/>
      <c r="AK310" s="333"/>
      <c r="AL310" s="333"/>
      <c r="AM310" s="333"/>
      <c r="AN310" s="333"/>
      <c r="AO310" s="333"/>
      <c r="AP310" s="333"/>
      <c r="AQ310" s="333"/>
      <c r="AR310" s="333"/>
      <c r="AS310" s="333"/>
      <c r="AT310" s="333"/>
      <c r="AU310" s="333"/>
      <c r="AV310" s="333"/>
      <c r="AW310" s="333"/>
      <c r="AX310" s="333"/>
      <c r="AY310" s="333"/>
      <c r="AZ310" s="333"/>
      <c r="BA310" s="333"/>
      <c r="BB310" s="325"/>
      <c r="BC310" s="360"/>
      <c r="BD310" s="326"/>
    </row>
    <row r="311" spans="1:100">
      <c r="A311" s="348"/>
      <c r="B311" s="329"/>
      <c r="C311" s="337"/>
      <c r="D311" s="28">
        <v>-3</v>
      </c>
      <c r="E311" s="335"/>
      <c r="F311" s="336"/>
      <c r="G311" s="128">
        <f>'14'!G310</f>
        <v>1.02141297839071E-56</v>
      </c>
      <c r="H311" s="270">
        <f>'14'!H310</f>
        <v>1.0088245743864199E-43</v>
      </c>
      <c r="I311" s="271">
        <f>'14'!I310</f>
        <v>0.15400720290569</v>
      </c>
      <c r="J311" s="272">
        <f>'14'!J310</f>
        <v>0.68272292030891601</v>
      </c>
      <c r="K311" s="6"/>
      <c r="L311" s="333"/>
      <c r="M311" s="333"/>
      <c r="N311" s="333"/>
      <c r="O311" s="333"/>
      <c r="P311" s="333"/>
      <c r="Q311" s="333"/>
      <c r="R311" s="333"/>
      <c r="S311" s="333"/>
      <c r="T311" s="333"/>
      <c r="U311" s="333"/>
      <c r="V311" s="333"/>
      <c r="W311" s="333"/>
      <c r="X311" s="333"/>
      <c r="Y311" s="333"/>
      <c r="Z311" s="333"/>
      <c r="AA311" s="363"/>
      <c r="AB311" s="333"/>
      <c r="AC311" s="333"/>
      <c r="AD311" s="333"/>
      <c r="AE311" s="333"/>
      <c r="AF311" s="333"/>
      <c r="AG311" s="333"/>
      <c r="AH311" s="333"/>
      <c r="AI311" s="333"/>
      <c r="AJ311" s="333"/>
      <c r="AK311" s="333"/>
      <c r="AL311" s="333"/>
      <c r="AM311" s="333"/>
      <c r="AN311" s="333"/>
      <c r="AO311" s="333"/>
      <c r="AP311" s="333"/>
      <c r="AQ311" s="333"/>
      <c r="AR311" s="333"/>
      <c r="AS311" s="333"/>
      <c r="AT311" s="333"/>
      <c r="AU311" s="333"/>
      <c r="AV311" s="333"/>
      <c r="AW311" s="333"/>
      <c r="AX311" s="333"/>
      <c r="AY311" s="333"/>
      <c r="AZ311" s="333"/>
      <c r="BA311" s="333"/>
      <c r="BB311" s="325"/>
      <c r="BC311" s="360"/>
      <c r="BD311" s="326"/>
    </row>
    <row r="312" spans="1:100">
      <c r="A312" s="348"/>
      <c r="B312" s="329"/>
      <c r="C312" s="337"/>
      <c r="D312" s="28">
        <v>-2</v>
      </c>
      <c r="E312" s="335"/>
      <c r="F312" s="336"/>
      <c r="G312" s="128">
        <f>'14'!G311</f>
        <v>1.22467563669655E-62</v>
      </c>
      <c r="H312" s="270">
        <f>'14'!H311</f>
        <v>4.44639343111688E-50</v>
      </c>
      <c r="I312" s="271">
        <f>'14'!I311</f>
        <v>1.51986133890874E-10</v>
      </c>
      <c r="J312" s="272">
        <f>'14'!J311</f>
        <v>3.1929292175315799E-10</v>
      </c>
      <c r="K312" s="6"/>
      <c r="L312" s="333"/>
      <c r="M312" s="333"/>
      <c r="N312" s="333"/>
      <c r="O312" s="333"/>
      <c r="P312" s="333"/>
      <c r="Q312" s="333"/>
      <c r="R312" s="333"/>
      <c r="S312" s="333"/>
      <c r="T312" s="333"/>
      <c r="U312" s="333"/>
      <c r="V312" s="333"/>
      <c r="W312" s="333"/>
      <c r="X312" s="333"/>
      <c r="Y312" s="333"/>
      <c r="Z312" s="333"/>
      <c r="AA312" s="363"/>
      <c r="AB312" s="333"/>
      <c r="AC312" s="333"/>
      <c r="AD312" s="333"/>
      <c r="AE312" s="333"/>
      <c r="AF312" s="333"/>
      <c r="AG312" s="333"/>
      <c r="AH312" s="333"/>
      <c r="AI312" s="333"/>
      <c r="AJ312" s="333"/>
      <c r="AK312" s="333"/>
      <c r="AL312" s="333"/>
      <c r="AM312" s="333"/>
      <c r="AN312" s="333"/>
      <c r="AO312" s="333"/>
      <c r="AP312" s="333"/>
      <c r="AQ312" s="333"/>
      <c r="AR312" s="333"/>
      <c r="AS312" s="333"/>
      <c r="AT312" s="333"/>
      <c r="AU312" s="333"/>
      <c r="AV312" s="333"/>
      <c r="AW312" s="333"/>
      <c r="AX312" s="333"/>
      <c r="AY312" s="333"/>
      <c r="AZ312" s="333"/>
      <c r="BA312" s="333"/>
      <c r="BB312" s="325"/>
      <c r="BC312" s="360"/>
      <c r="BD312" s="326"/>
    </row>
    <row r="313" spans="1:100">
      <c r="A313" s="348"/>
      <c r="B313" s="329"/>
      <c r="C313" s="337"/>
      <c r="D313" s="28">
        <v>-1</v>
      </c>
      <c r="E313" s="335"/>
      <c r="F313" s="336"/>
      <c r="G313" s="128">
        <f>'14'!G312</f>
        <v>5.8816334167623704E-101</v>
      </c>
      <c r="H313" s="270">
        <f>'14'!H312</f>
        <v>1.1417817380498E-91</v>
      </c>
      <c r="I313" s="271">
        <f>'14'!I312</f>
        <v>1.71807555141274E-70</v>
      </c>
      <c r="J313" s="272">
        <f>'14'!J312</f>
        <v>9.8300199670221498E-74</v>
      </c>
      <c r="K313" s="6"/>
      <c r="L313" s="333"/>
      <c r="M313" s="333"/>
      <c r="N313" s="333"/>
      <c r="O313" s="333"/>
      <c r="P313" s="333"/>
      <c r="Q313" s="333"/>
      <c r="R313" s="333"/>
      <c r="S313" s="333"/>
      <c r="T313" s="333"/>
      <c r="U313" s="333"/>
      <c r="V313" s="333"/>
      <c r="W313" s="333"/>
      <c r="X313" s="333"/>
      <c r="Y313" s="333"/>
      <c r="Z313" s="333"/>
      <c r="AA313" s="363"/>
      <c r="AB313" s="333"/>
      <c r="AC313" s="333"/>
      <c r="AD313" s="333"/>
      <c r="AE313" s="333"/>
      <c r="AF313" s="333"/>
      <c r="AG313" s="333"/>
      <c r="AH313" s="333"/>
      <c r="AI313" s="333"/>
      <c r="AJ313" s="333"/>
      <c r="AK313" s="333"/>
      <c r="AL313" s="333"/>
      <c r="AM313" s="333"/>
      <c r="AN313" s="333"/>
      <c r="AO313" s="333"/>
      <c r="AP313" s="333"/>
      <c r="AQ313" s="333"/>
      <c r="AR313" s="333"/>
      <c r="AS313" s="333"/>
      <c r="AT313" s="333"/>
      <c r="AU313" s="333"/>
      <c r="AV313" s="333"/>
      <c r="AW313" s="333"/>
      <c r="AX313" s="333"/>
      <c r="AY313" s="333"/>
      <c r="AZ313" s="333"/>
      <c r="BA313" s="333"/>
      <c r="BB313" s="325"/>
      <c r="BC313" s="360"/>
      <c r="BD313" s="326"/>
    </row>
    <row r="314" spans="1:100">
      <c r="A314" s="348"/>
      <c r="B314" s="329"/>
      <c r="C314" s="337"/>
      <c r="D314" s="28">
        <v>0</v>
      </c>
      <c r="E314" s="335"/>
      <c r="F314" s="336"/>
      <c r="G314" s="128">
        <f>'14'!G313</f>
        <v>5.4261624594251996E-173</v>
      </c>
      <c r="H314" s="270">
        <f>'14'!H313</f>
        <v>8.1424874106782201E-170</v>
      </c>
      <c r="I314" s="271">
        <f>'14'!I313</f>
        <v>9.1737363994663404E-168</v>
      </c>
      <c r="J314" s="272">
        <f>'14'!J313</f>
        <v>8.69835112111481E-193</v>
      </c>
      <c r="K314" s="6"/>
      <c r="L314" s="333"/>
      <c r="M314" s="333"/>
      <c r="N314" s="333"/>
      <c r="O314" s="333"/>
      <c r="P314" s="333"/>
      <c r="Q314" s="333"/>
      <c r="R314" s="333"/>
      <c r="S314" s="333"/>
      <c r="T314" s="333"/>
      <c r="U314" s="333"/>
      <c r="V314" s="333"/>
      <c r="W314" s="333"/>
      <c r="X314" s="333"/>
      <c r="Y314" s="333"/>
      <c r="Z314" s="333"/>
      <c r="AA314" s="363"/>
      <c r="AB314" s="333"/>
      <c r="AC314" s="333"/>
      <c r="AD314" s="333"/>
      <c r="AE314" s="333"/>
      <c r="AF314" s="333"/>
      <c r="AG314" s="333"/>
      <c r="AH314" s="333"/>
      <c r="AI314" s="333"/>
      <c r="AJ314" s="333"/>
      <c r="AK314" s="333"/>
      <c r="AL314" s="333"/>
      <c r="AM314" s="333"/>
      <c r="AN314" s="333"/>
      <c r="AO314" s="333"/>
      <c r="AP314" s="333"/>
      <c r="AQ314" s="333"/>
      <c r="AR314" s="333"/>
      <c r="AS314" s="333"/>
      <c r="AT314" s="333"/>
      <c r="AU314" s="333"/>
      <c r="AV314" s="333"/>
      <c r="AW314" s="333"/>
      <c r="AX314" s="333"/>
      <c r="AY314" s="333"/>
      <c r="AZ314" s="333"/>
      <c r="BA314" s="333"/>
      <c r="BB314" s="325"/>
      <c r="BC314" s="360"/>
      <c r="BD314" s="326"/>
    </row>
    <row r="315" spans="1:100">
      <c r="A315" s="348"/>
      <c r="B315" s="329"/>
      <c r="C315" s="337"/>
      <c r="D315" s="28">
        <v>1</v>
      </c>
      <c r="E315" s="335"/>
      <c r="F315" s="336"/>
      <c r="G315" s="128">
        <f>'14'!G314</f>
        <v>6.4463194907748697E-265</v>
      </c>
      <c r="H315" s="270">
        <f>'14'!H314</f>
        <v>1.23110487147049E-272</v>
      </c>
      <c r="I315" s="271">
        <f>'14'!I314</f>
        <v>2.1588361015074601E-278</v>
      </c>
      <c r="J315" s="272">
        <f>'14'!J314</f>
        <v>0</v>
      </c>
      <c r="K315" s="6"/>
      <c r="L315" s="333"/>
      <c r="M315" s="333"/>
      <c r="N315" s="333"/>
      <c r="O315" s="333"/>
      <c r="P315" s="333"/>
      <c r="Q315" s="333"/>
      <c r="R315" s="333"/>
      <c r="S315" s="333"/>
      <c r="T315" s="333"/>
      <c r="U315" s="333"/>
      <c r="V315" s="333"/>
      <c r="W315" s="333"/>
      <c r="X315" s="333"/>
      <c r="Y315" s="333"/>
      <c r="Z315" s="333"/>
      <c r="AA315" s="363"/>
      <c r="AB315" s="333"/>
      <c r="AC315" s="333"/>
      <c r="AD315" s="333"/>
      <c r="AE315" s="333"/>
      <c r="AF315" s="333"/>
      <c r="AG315" s="333"/>
      <c r="AH315" s="333"/>
      <c r="AI315" s="333"/>
      <c r="AJ315" s="333"/>
      <c r="AK315" s="333"/>
      <c r="AL315" s="333"/>
      <c r="AM315" s="333"/>
      <c r="AN315" s="333"/>
      <c r="AO315" s="333"/>
      <c r="AP315" s="333"/>
      <c r="AQ315" s="333"/>
      <c r="AR315" s="333"/>
      <c r="AS315" s="333"/>
      <c r="AT315" s="333"/>
      <c r="AU315" s="333"/>
      <c r="AV315" s="333"/>
      <c r="AW315" s="333"/>
      <c r="AX315" s="333"/>
      <c r="AY315" s="333"/>
      <c r="AZ315" s="333"/>
      <c r="BA315" s="333"/>
      <c r="BB315" s="325"/>
      <c r="BC315" s="360"/>
      <c r="BD315" s="326"/>
    </row>
    <row r="316" spans="1:100">
      <c r="A316" s="348"/>
      <c r="B316" s="329"/>
      <c r="C316" s="337"/>
      <c r="D316" s="28">
        <v>2</v>
      </c>
      <c r="E316" s="335"/>
      <c r="F316" s="336"/>
      <c r="G316" s="128">
        <f>'14'!G315</f>
        <v>0</v>
      </c>
      <c r="H316" s="270">
        <f>'14'!H315</f>
        <v>0</v>
      </c>
      <c r="I316" s="271">
        <f>'14'!I315</f>
        <v>0</v>
      </c>
      <c r="J316" s="272">
        <f>'14'!J315</f>
        <v>0</v>
      </c>
      <c r="K316" s="6"/>
      <c r="L316" s="333"/>
      <c r="M316" s="333"/>
      <c r="N316" s="333"/>
      <c r="O316" s="333"/>
      <c r="P316" s="333"/>
      <c r="Q316" s="333"/>
      <c r="R316" s="333"/>
      <c r="S316" s="333"/>
      <c r="T316" s="333"/>
      <c r="U316" s="333"/>
      <c r="V316" s="333"/>
      <c r="W316" s="333"/>
      <c r="X316" s="333"/>
      <c r="Y316" s="333"/>
      <c r="Z316" s="333"/>
      <c r="AA316" s="363"/>
      <c r="AB316" s="333"/>
      <c r="AC316" s="333"/>
      <c r="AD316" s="333"/>
      <c r="AE316" s="333"/>
      <c r="AF316" s="333"/>
      <c r="AG316" s="333"/>
      <c r="AH316" s="333"/>
      <c r="AI316" s="333"/>
      <c r="AJ316" s="333"/>
      <c r="AK316" s="333"/>
      <c r="AL316" s="333"/>
      <c r="AM316" s="333"/>
      <c r="AN316" s="333"/>
      <c r="AO316" s="333"/>
      <c r="AP316" s="333"/>
      <c r="AQ316" s="333"/>
      <c r="AR316" s="333"/>
      <c r="AS316" s="333"/>
      <c r="AT316" s="333"/>
      <c r="AU316" s="333"/>
      <c r="AV316" s="333"/>
      <c r="AW316" s="333"/>
      <c r="AX316" s="333"/>
      <c r="AY316" s="333"/>
      <c r="AZ316" s="333"/>
      <c r="BA316" s="333"/>
      <c r="BB316" s="325"/>
      <c r="BC316" s="360"/>
      <c r="BD316" s="326"/>
    </row>
    <row r="317" spans="1:100">
      <c r="A317" s="348"/>
      <c r="B317" s="329"/>
      <c r="C317" s="337"/>
      <c r="D317" s="28">
        <v>3</v>
      </c>
      <c r="E317" s="335"/>
      <c r="F317" s="336"/>
      <c r="G317" s="128">
        <f>'14'!G316</f>
        <v>0</v>
      </c>
      <c r="H317" s="270">
        <f>'14'!H316</f>
        <v>0</v>
      </c>
      <c r="I317" s="271">
        <f>'14'!I316</f>
        <v>0</v>
      </c>
      <c r="J317" s="272">
        <f>'14'!J316</f>
        <v>0</v>
      </c>
      <c r="K317" s="6"/>
      <c r="L317" s="333"/>
      <c r="M317" s="333"/>
      <c r="N317" s="333"/>
      <c r="O317" s="333"/>
      <c r="P317" s="333"/>
      <c r="Q317" s="333"/>
      <c r="R317" s="333"/>
      <c r="S317" s="333"/>
      <c r="T317" s="333"/>
      <c r="U317" s="333"/>
      <c r="V317" s="333"/>
      <c r="W317" s="333"/>
      <c r="X317" s="333"/>
      <c r="Y317" s="333"/>
      <c r="Z317" s="333"/>
      <c r="AA317" s="363"/>
      <c r="AB317" s="333"/>
      <c r="AC317" s="333"/>
      <c r="AD317" s="333"/>
      <c r="AE317" s="333"/>
      <c r="AF317" s="333"/>
      <c r="AG317" s="333"/>
      <c r="AH317" s="333"/>
      <c r="AI317" s="333"/>
      <c r="AJ317" s="333"/>
      <c r="AK317" s="333"/>
      <c r="AL317" s="333"/>
      <c r="AM317" s="333"/>
      <c r="AN317" s="333"/>
      <c r="AO317" s="333"/>
      <c r="AP317" s="333"/>
      <c r="AQ317" s="333"/>
      <c r="AR317" s="333"/>
      <c r="AS317" s="333"/>
      <c r="AT317" s="333"/>
      <c r="AU317" s="333"/>
      <c r="AV317" s="333"/>
      <c r="AW317" s="333"/>
      <c r="AX317" s="333"/>
      <c r="AY317" s="333"/>
      <c r="AZ317" s="333"/>
      <c r="BA317" s="333"/>
      <c r="BB317" s="325"/>
      <c r="BC317" s="360"/>
      <c r="BD317" s="326"/>
    </row>
    <row r="318" spans="1:100">
      <c r="A318" s="348"/>
      <c r="B318" s="329"/>
      <c r="C318" s="337"/>
      <c r="D318" s="28">
        <v>4</v>
      </c>
      <c r="E318" s="335"/>
      <c r="F318" s="336"/>
      <c r="G318" s="128">
        <f>'14'!G317</f>
        <v>0</v>
      </c>
      <c r="H318" s="270">
        <f>'14'!H317</f>
        <v>0</v>
      </c>
      <c r="I318" s="271">
        <f>'14'!I317</f>
        <v>0</v>
      </c>
      <c r="J318" s="272">
        <f>'14'!J317</f>
        <v>0</v>
      </c>
      <c r="K318" s="6"/>
      <c r="L318" s="333"/>
      <c r="M318" s="333"/>
      <c r="N318" s="333"/>
      <c r="O318" s="333"/>
      <c r="P318" s="333"/>
      <c r="Q318" s="333"/>
      <c r="R318" s="333"/>
      <c r="S318" s="333"/>
      <c r="T318" s="333"/>
      <c r="U318" s="333"/>
      <c r="V318" s="333"/>
      <c r="W318" s="333"/>
      <c r="X318" s="333"/>
      <c r="Y318" s="333"/>
      <c r="Z318" s="333"/>
      <c r="AA318" s="363"/>
      <c r="AB318" s="333"/>
      <c r="AC318" s="333"/>
      <c r="AD318" s="333"/>
      <c r="AE318" s="333"/>
      <c r="AF318" s="333"/>
      <c r="AG318" s="333"/>
      <c r="AH318" s="333"/>
      <c r="AI318" s="333"/>
      <c r="AJ318" s="333"/>
      <c r="AK318" s="333"/>
      <c r="AL318" s="333"/>
      <c r="AM318" s="333"/>
      <c r="AN318" s="333"/>
      <c r="AO318" s="333"/>
      <c r="AP318" s="333"/>
      <c r="AQ318" s="333"/>
      <c r="AR318" s="333"/>
      <c r="AS318" s="333"/>
      <c r="AT318" s="333"/>
      <c r="AU318" s="333"/>
      <c r="AV318" s="333"/>
      <c r="AW318" s="333"/>
      <c r="AX318" s="333"/>
      <c r="AY318" s="333"/>
      <c r="AZ318" s="333"/>
      <c r="BA318" s="333"/>
      <c r="BB318" s="325"/>
      <c r="BC318" s="360"/>
      <c r="BD318" s="326"/>
    </row>
    <row r="319" spans="1:100">
      <c r="A319" s="348"/>
      <c r="B319" s="329"/>
      <c r="C319" s="337"/>
      <c r="D319" s="28">
        <v>5</v>
      </c>
      <c r="E319" s="335"/>
      <c r="F319" s="336"/>
      <c r="G319" s="128">
        <f>'14'!G318</f>
        <v>0</v>
      </c>
      <c r="H319" s="270">
        <f>'14'!H318</f>
        <v>0</v>
      </c>
      <c r="I319" s="271">
        <f>'14'!I318</f>
        <v>0</v>
      </c>
      <c r="J319" s="272">
        <f>'14'!J318</f>
        <v>0</v>
      </c>
      <c r="K319" s="6"/>
      <c r="L319" s="333"/>
      <c r="M319" s="333"/>
      <c r="N319" s="333"/>
      <c r="O319" s="333"/>
      <c r="P319" s="333"/>
      <c r="Q319" s="333"/>
      <c r="R319" s="333"/>
      <c r="S319" s="333"/>
      <c r="T319" s="333"/>
      <c r="U319" s="333"/>
      <c r="V319" s="333"/>
      <c r="W319" s="333"/>
      <c r="X319" s="333"/>
      <c r="Y319" s="333"/>
      <c r="Z319" s="333"/>
      <c r="AA319" s="363"/>
      <c r="AB319" s="333"/>
      <c r="AC319" s="333"/>
      <c r="AD319" s="333"/>
      <c r="AE319" s="333"/>
      <c r="AF319" s="333"/>
      <c r="AG319" s="333"/>
      <c r="AH319" s="333"/>
      <c r="AI319" s="333"/>
      <c r="AJ319" s="333"/>
      <c r="AK319" s="333"/>
      <c r="AL319" s="333"/>
      <c r="AM319" s="333"/>
      <c r="AN319" s="333"/>
      <c r="AO319" s="333"/>
      <c r="AP319" s="333"/>
      <c r="AQ319" s="333"/>
      <c r="AR319" s="333"/>
      <c r="AS319" s="333"/>
      <c r="AT319" s="333"/>
      <c r="AU319" s="333"/>
      <c r="AV319" s="333"/>
      <c r="AW319" s="333"/>
      <c r="AX319" s="333"/>
      <c r="AY319" s="333"/>
      <c r="AZ319" s="333"/>
      <c r="BA319" s="333"/>
      <c r="BB319" s="325"/>
      <c r="BC319" s="360"/>
      <c r="BD319" s="326"/>
    </row>
    <row r="320" spans="1:100">
      <c r="A320" s="348"/>
      <c r="B320" s="329"/>
      <c r="C320" s="337"/>
      <c r="D320" s="28">
        <v>6</v>
      </c>
      <c r="E320" s="335"/>
      <c r="F320" s="336"/>
      <c r="G320" s="128">
        <f>'14'!G319</f>
        <v>0</v>
      </c>
      <c r="H320" s="270">
        <f>'14'!H319</f>
        <v>0</v>
      </c>
      <c r="I320" s="271">
        <f>'14'!I319</f>
        <v>0</v>
      </c>
      <c r="J320" s="272">
        <f>'14'!J319</f>
        <v>0</v>
      </c>
      <c r="K320" s="6"/>
      <c r="L320" s="333"/>
      <c r="M320" s="333"/>
      <c r="N320" s="333"/>
      <c r="O320" s="333"/>
      <c r="P320" s="333"/>
      <c r="Q320" s="333"/>
      <c r="R320" s="333"/>
      <c r="S320" s="333"/>
      <c r="T320" s="333"/>
      <c r="U320" s="333"/>
      <c r="V320" s="333"/>
      <c r="W320" s="333"/>
      <c r="X320" s="333"/>
      <c r="Y320" s="333"/>
      <c r="Z320" s="333"/>
      <c r="AA320" s="363"/>
      <c r="AB320" s="333"/>
      <c r="AC320" s="333"/>
      <c r="AD320" s="333"/>
      <c r="AE320" s="333"/>
      <c r="AF320" s="333"/>
      <c r="AG320" s="333"/>
      <c r="AH320" s="333"/>
      <c r="AI320" s="333"/>
      <c r="AJ320" s="333"/>
      <c r="AK320" s="333"/>
      <c r="AL320" s="333"/>
      <c r="AM320" s="333"/>
      <c r="AN320" s="333"/>
      <c r="AO320" s="333"/>
      <c r="AP320" s="333"/>
      <c r="AQ320" s="333"/>
      <c r="AR320" s="333"/>
      <c r="AS320" s="333"/>
      <c r="AT320" s="333"/>
      <c r="AU320" s="333"/>
      <c r="AV320" s="333"/>
      <c r="AW320" s="333"/>
      <c r="AX320" s="333"/>
      <c r="AY320" s="333"/>
      <c r="AZ320" s="333"/>
      <c r="BA320" s="333"/>
      <c r="BB320" s="325"/>
      <c r="BC320" s="360"/>
      <c r="BD320" s="326"/>
    </row>
    <row r="321" spans="1:100">
      <c r="A321" s="348"/>
      <c r="B321" s="329"/>
      <c r="C321" s="337"/>
      <c r="D321" s="28">
        <v>7</v>
      </c>
      <c r="E321" s="335"/>
      <c r="F321" s="336"/>
      <c r="G321" s="128">
        <f>'14'!G320</f>
        <v>0</v>
      </c>
      <c r="H321" s="270">
        <f>'14'!H320</f>
        <v>0</v>
      </c>
      <c r="I321" s="271">
        <f>'14'!I320</f>
        <v>0</v>
      </c>
      <c r="J321" s="272">
        <f>'14'!J320</f>
        <v>0</v>
      </c>
      <c r="K321" s="6"/>
      <c r="L321" s="333"/>
      <c r="M321" s="333"/>
      <c r="N321" s="333"/>
      <c r="O321" s="333"/>
      <c r="P321" s="333"/>
      <c r="Q321" s="333"/>
      <c r="R321" s="333"/>
      <c r="S321" s="333"/>
      <c r="T321" s="333"/>
      <c r="U321" s="333"/>
      <c r="V321" s="333"/>
      <c r="W321" s="333"/>
      <c r="X321" s="333"/>
      <c r="Y321" s="333"/>
      <c r="Z321" s="333"/>
      <c r="AA321" s="363"/>
      <c r="AB321" s="333"/>
      <c r="AC321" s="333"/>
      <c r="AD321" s="333"/>
      <c r="AE321" s="333"/>
      <c r="AF321" s="333"/>
      <c r="AG321" s="333"/>
      <c r="AH321" s="333"/>
      <c r="AI321" s="333"/>
      <c r="AJ321" s="333"/>
      <c r="AK321" s="333"/>
      <c r="AL321" s="333"/>
      <c r="AM321" s="333"/>
      <c r="AN321" s="333"/>
      <c r="AO321" s="333"/>
      <c r="AP321" s="333"/>
      <c r="AQ321" s="333"/>
      <c r="AR321" s="333"/>
      <c r="AS321" s="333"/>
      <c r="AT321" s="333"/>
      <c r="AU321" s="333"/>
      <c r="AV321" s="333"/>
      <c r="AW321" s="333"/>
      <c r="AX321" s="333"/>
      <c r="AY321" s="333"/>
      <c r="AZ321" s="333"/>
      <c r="BA321" s="333"/>
      <c r="BB321" s="325"/>
      <c r="BC321" s="360"/>
      <c r="BD321" s="326"/>
    </row>
    <row r="322" spans="1:100">
      <c r="A322" s="348"/>
      <c r="B322" s="329"/>
      <c r="C322" s="337"/>
      <c r="D322" s="28">
        <v>8</v>
      </c>
      <c r="E322" s="335"/>
      <c r="F322" s="336"/>
      <c r="G322" s="128">
        <f>'14'!G321</f>
        <v>0</v>
      </c>
      <c r="H322" s="270">
        <f>'14'!H321</f>
        <v>0</v>
      </c>
      <c r="I322" s="271">
        <f>'14'!I321</f>
        <v>0</v>
      </c>
      <c r="J322" s="272">
        <f>'14'!J321</f>
        <v>0</v>
      </c>
      <c r="K322" s="6"/>
      <c r="L322" s="333"/>
      <c r="M322" s="333"/>
      <c r="N322" s="333"/>
      <c r="O322" s="333"/>
      <c r="P322" s="333"/>
      <c r="Q322" s="333"/>
      <c r="R322" s="333"/>
      <c r="S322" s="333"/>
      <c r="T322" s="333"/>
      <c r="U322" s="333"/>
      <c r="V322" s="333"/>
      <c r="W322" s="333"/>
      <c r="X322" s="333"/>
      <c r="Y322" s="333"/>
      <c r="Z322" s="333"/>
      <c r="AA322" s="363"/>
      <c r="AB322" s="333"/>
      <c r="AC322" s="333"/>
      <c r="AD322" s="333"/>
      <c r="AE322" s="333"/>
      <c r="AF322" s="333"/>
      <c r="AG322" s="333"/>
      <c r="AH322" s="333"/>
      <c r="AI322" s="333"/>
      <c r="AJ322" s="333"/>
      <c r="AK322" s="333"/>
      <c r="AL322" s="333"/>
      <c r="AM322" s="333"/>
      <c r="AN322" s="333"/>
      <c r="AO322" s="333"/>
      <c r="AP322" s="333"/>
      <c r="AQ322" s="333"/>
      <c r="AR322" s="333"/>
      <c r="AS322" s="333"/>
      <c r="AT322" s="333"/>
      <c r="AU322" s="333"/>
      <c r="AV322" s="333"/>
      <c r="AW322" s="333"/>
      <c r="AX322" s="333"/>
      <c r="AY322" s="333"/>
      <c r="AZ322" s="333"/>
      <c r="BA322" s="333"/>
      <c r="BB322" s="325"/>
      <c r="BC322" s="360"/>
      <c r="BD322" s="326"/>
    </row>
    <row r="323" spans="1:100">
      <c r="A323" s="348"/>
      <c r="B323" s="329"/>
      <c r="C323" s="337"/>
      <c r="D323" s="28">
        <v>9</v>
      </c>
      <c r="E323" s="335"/>
      <c r="F323" s="336"/>
      <c r="G323" s="128">
        <f>'14'!G322</f>
        <v>0</v>
      </c>
      <c r="H323" s="270">
        <f>'14'!H322</f>
        <v>0</v>
      </c>
      <c r="I323" s="271">
        <f>'14'!I322</f>
        <v>0</v>
      </c>
      <c r="J323" s="272">
        <f>'14'!J322</f>
        <v>0</v>
      </c>
      <c r="K323" s="6"/>
      <c r="L323" s="333"/>
      <c r="M323" s="333"/>
      <c r="N323" s="333"/>
      <c r="O323" s="333"/>
      <c r="P323" s="333"/>
      <c r="Q323" s="333"/>
      <c r="R323" s="333"/>
      <c r="S323" s="333"/>
      <c r="T323" s="333"/>
      <c r="U323" s="333"/>
      <c r="V323" s="333"/>
      <c r="W323" s="333"/>
      <c r="X323" s="333"/>
      <c r="Y323" s="333"/>
      <c r="Z323" s="333"/>
      <c r="AA323" s="363"/>
      <c r="AB323" s="333"/>
      <c r="AC323" s="333"/>
      <c r="AD323" s="333"/>
      <c r="AE323" s="333"/>
      <c r="AF323" s="333"/>
      <c r="AG323" s="333"/>
      <c r="AH323" s="333"/>
      <c r="AI323" s="333"/>
      <c r="AJ323" s="333"/>
      <c r="AK323" s="333"/>
      <c r="AL323" s="333"/>
      <c r="AM323" s="333"/>
      <c r="AN323" s="333"/>
      <c r="AO323" s="333"/>
      <c r="AP323" s="333"/>
      <c r="AQ323" s="333"/>
      <c r="AR323" s="333"/>
      <c r="AS323" s="333"/>
      <c r="AT323" s="333"/>
      <c r="AU323" s="333"/>
      <c r="AV323" s="333"/>
      <c r="AW323" s="333"/>
      <c r="AX323" s="333"/>
      <c r="AY323" s="333"/>
      <c r="AZ323" s="333"/>
      <c r="BA323" s="333"/>
      <c r="BB323" s="325"/>
      <c r="BC323" s="360"/>
      <c r="BD323" s="326"/>
    </row>
    <row r="324" spans="1:100">
      <c r="A324" s="348"/>
      <c r="B324" s="329"/>
      <c r="C324" s="337"/>
      <c r="D324" s="29">
        <v>10</v>
      </c>
      <c r="E324" s="335"/>
      <c r="F324" s="336"/>
      <c r="G324" s="274">
        <f>'14'!G323</f>
        <v>0</v>
      </c>
      <c r="H324" s="275">
        <f>'14'!H323</f>
        <v>0</v>
      </c>
      <c r="I324" s="276">
        <f>'14'!I323</f>
        <v>0</v>
      </c>
      <c r="J324" s="277">
        <f>'14'!J323</f>
        <v>0</v>
      </c>
      <c r="K324" s="30"/>
      <c r="L324" s="334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64"/>
      <c r="AB324" s="358"/>
      <c r="AC324" s="358"/>
      <c r="AD324" s="358"/>
      <c r="AE324" s="358"/>
      <c r="AF324" s="358"/>
      <c r="AG324" s="358"/>
      <c r="AH324" s="358"/>
      <c r="AI324" s="358"/>
      <c r="AJ324" s="358"/>
      <c r="AK324" s="358"/>
      <c r="AL324" s="358"/>
      <c r="AM324" s="358"/>
      <c r="AN324" s="358"/>
      <c r="AO324" s="358"/>
      <c r="AP324" s="358"/>
      <c r="AQ324" s="358"/>
      <c r="AR324" s="358"/>
      <c r="AS324" s="358"/>
      <c r="AT324" s="358"/>
      <c r="AU324" s="358"/>
      <c r="AV324" s="358"/>
      <c r="AW324" s="358"/>
      <c r="AX324" s="358"/>
      <c r="AY324" s="358"/>
      <c r="AZ324" s="358"/>
      <c r="BA324" s="358"/>
      <c r="BB324" s="325"/>
      <c r="BC324" s="361"/>
      <c r="BD324" s="326"/>
    </row>
    <row r="325" spans="1:100">
      <c r="A325" s="348"/>
      <c r="B325" s="328">
        <v>0.05</v>
      </c>
      <c r="C325" s="337"/>
      <c r="D325" s="26">
        <v>-9</v>
      </c>
      <c r="E325" s="335">
        <v>4.8463323420987202E-79</v>
      </c>
      <c r="F325" s="336">
        <v>6.2400000000000003E-71</v>
      </c>
      <c r="G325" s="100">
        <f>'14'!G344</f>
        <v>3.6842106921196601E-89</v>
      </c>
      <c r="H325" s="64">
        <f>'14'!H344</f>
        <v>3.8029856444719699E-131</v>
      </c>
      <c r="I325" s="269">
        <f>'14'!I344</f>
        <v>9.7508634815065594E-138</v>
      </c>
      <c r="J325" s="204">
        <f>'14'!J344</f>
        <v>2.6359359596192201E-190</v>
      </c>
      <c r="K325" s="27"/>
      <c r="L325" s="332">
        <f t="shared" ref="L325" si="551">1-SUM(M325:BC344)</f>
        <v>0.31864431356956113</v>
      </c>
      <c r="M325" s="357">
        <f t="shared" ref="M325" si="552">G335+I335</f>
        <v>6.2490953845460602E-68</v>
      </c>
      <c r="N325" s="357">
        <f t="shared" ref="N325" si="553">G342+I342+J335</f>
        <v>1.0461065718980718E-91</v>
      </c>
      <c r="O325" s="357">
        <f t="shared" ref="O325" si="554">G344+I344+H335</f>
        <v>1.8167736290334101E-70</v>
      </c>
      <c r="P325" s="357">
        <f t="shared" ref="P325" si="555">G337+I337+J342</f>
        <v>3.6842106921196601E-89</v>
      </c>
      <c r="Q325" s="357">
        <f t="shared" ref="Q325" si="556">G333+I333</f>
        <v>3.945673920301715E-19</v>
      </c>
      <c r="R325" s="357">
        <f t="shared" ref="R325" si="557">G339+I339+H342+J344</f>
        <v>7.3342792217815105E-98</v>
      </c>
      <c r="S325" s="357">
        <f t="shared" ref="S325" si="558">G326+I326</f>
        <v>5.1678933898580897E-83</v>
      </c>
      <c r="T325" s="357">
        <f t="shared" ref="T325" si="559">G328+I328+J337</f>
        <v>1.2995449036951396E-43</v>
      </c>
      <c r="U325" s="357">
        <f t="shared" ref="U325" si="560">G331+I331+H344</f>
        <v>0.29743478723480699</v>
      </c>
      <c r="V325" s="357">
        <f t="shared" ref="V325" si="561">G340+I340+J333</f>
        <v>1.98549860431127E-20</v>
      </c>
      <c r="W325" s="357">
        <f t="shared" ref="W325" si="562">G329+I329</f>
        <v>3.945673920301715E-19</v>
      </c>
      <c r="X325" s="357">
        <f t="shared" ref="X325" si="563">G332+I332+J339+H337</f>
        <v>4.4663557900388869E-4</v>
      </c>
      <c r="Y325" s="357">
        <f t="shared" ref="Y325" si="564">G338+I338</f>
        <v>5.8118612292915704E-94</v>
      </c>
      <c r="Z325" s="357">
        <f t="shared" ref="Z325" si="565">G330+I330+J326</f>
        <v>4.4663557900388869E-4</v>
      </c>
      <c r="AA325" s="362">
        <f t="shared" ref="AA325" si="566">G341+I341+H333</f>
        <v>3.7310868561999198E-25</v>
      </c>
      <c r="AB325" s="357">
        <f t="shared" ref="AB325" si="567">G327+I327+J328</f>
        <v>1.3431198341299999E-50</v>
      </c>
      <c r="AC325" s="357">
        <f t="shared" ref="AC325" si="568">G343+I343</f>
        <v>7.3342792217815105E-98</v>
      </c>
      <c r="AD325" s="357">
        <f t="shared" ref="AD325" si="569">G336+I336+J331+H339</f>
        <v>0.38218331780577702</v>
      </c>
      <c r="AE325" s="357">
        <f t="shared" ref="AE325" si="570">G325+I325</f>
        <v>3.6842106921196601E-89</v>
      </c>
      <c r="AF325" s="357">
        <f t="shared" ref="AF325" si="571">G334+I334+J340</f>
        <v>1.2995449036951396E-43</v>
      </c>
      <c r="AG325" s="357">
        <f t="shared" ref="AG325" si="572">H326</f>
        <v>3.4967526232704698E-100</v>
      </c>
      <c r="AH325" s="357">
        <f t="shared" ref="AH325" si="573">J329</f>
        <v>1.98549860431127E-20</v>
      </c>
      <c r="AI325" s="357">
        <f>J332+H328</f>
        <v>4.2215511488823398E-4</v>
      </c>
      <c r="AJ325" s="357">
        <f t="shared" ref="AJ325" si="574">F325</f>
        <v>6.2400000000000003E-71</v>
      </c>
      <c r="AK325" s="357">
        <f t="shared" ref="AK325" si="575">J338</f>
        <v>3.0919915282669597E-238</v>
      </c>
      <c r="AL325" s="357">
        <f t="shared" ref="AL325" si="576">H331</f>
        <v>2.04107089213409E-12</v>
      </c>
      <c r="AM325" s="357">
        <f t="shared" ref="AM325" si="577">J330</f>
        <v>4.2215511488823398E-4</v>
      </c>
      <c r="AN325" s="357">
        <f t="shared" ref="AN325" si="578">J341+H340</f>
        <v>3.0241419468770198E-203</v>
      </c>
      <c r="AO325" s="357">
        <f t="shared" ref="AO325" si="579">J327</f>
        <v>1.04610657027276E-91</v>
      </c>
      <c r="AP325" s="357">
        <f t="shared" ref="AP325" si="580">H329</f>
        <v>3.7310868561999198E-25</v>
      </c>
      <c r="AQ325" s="357">
        <f t="shared" ref="AQ325" si="581">J343</f>
        <v>6.2924027365154196E-279</v>
      </c>
      <c r="AR325" s="357">
        <f t="shared" ref="AR325" si="582">H332+J336</f>
        <v>1.4916435873000099E-14</v>
      </c>
      <c r="AS325" s="357">
        <f t="shared" ref="AS325" si="583">J325</f>
        <v>2.6359359596192201E-190</v>
      </c>
      <c r="AT325" s="357">
        <f t="shared" ref="AT325" si="584">H338</f>
        <v>1.7922917262935201E-160</v>
      </c>
      <c r="AU325" s="357">
        <f t="shared" ref="AU325" si="585">J334</f>
        <v>1.3431198341299999E-50</v>
      </c>
      <c r="AV325" s="357">
        <f t="shared" ref="AV325" si="586">H330</f>
        <v>1.4916435873000099E-14</v>
      </c>
      <c r="AW325" s="357">
        <f t="shared" ref="AW325" si="587">H341</f>
        <v>6.62948363356139E-212</v>
      </c>
      <c r="AX325" s="357">
        <f t="shared" ref="AX325" si="588">H327</f>
        <v>1.8167736290334101E-70</v>
      </c>
      <c r="AY325" s="357">
        <f t="shared" ref="AY325" si="589">E325</f>
        <v>4.8463323420987202E-79</v>
      </c>
      <c r="AZ325" s="357">
        <f t="shared" ref="AZ325" si="590">H343</f>
        <v>2.5143973190378701E-185</v>
      </c>
      <c r="BA325" s="357">
        <f t="shared" ref="BA325" si="591">H336</f>
        <v>3.4967526232704698E-100</v>
      </c>
      <c r="BB325" s="325">
        <f t="shared" ref="BB325" si="592">H325</f>
        <v>3.8029856444719699E-131</v>
      </c>
      <c r="BC325" s="359">
        <f t="shared" ref="BC325" si="593">H334</f>
        <v>1.49476702128921E-44</v>
      </c>
      <c r="BD325" s="326">
        <f t="shared" ref="BD325" si="594">SUMPRODUCT($L$1:$BC$1,BF325:CW325)</f>
        <v>9.5897773967018125</v>
      </c>
      <c r="BF325" s="12">
        <f>L325</f>
        <v>0.31864431356956113</v>
      </c>
      <c r="BG325" s="23">
        <f t="shared" ref="BG325:CV325" si="595">M325</f>
        <v>6.2490953845460602E-68</v>
      </c>
      <c r="BH325" s="23">
        <f t="shared" si="595"/>
        <v>1.0461065718980718E-91</v>
      </c>
      <c r="BI325" s="23">
        <f t="shared" si="595"/>
        <v>1.8167736290334101E-70</v>
      </c>
      <c r="BJ325" s="23">
        <f t="shared" si="595"/>
        <v>3.6842106921196601E-89</v>
      </c>
      <c r="BK325" s="23">
        <f t="shared" si="595"/>
        <v>3.945673920301715E-19</v>
      </c>
      <c r="BL325" s="23">
        <f t="shared" si="595"/>
        <v>7.3342792217815105E-98</v>
      </c>
      <c r="BM325" s="23">
        <f t="shared" si="595"/>
        <v>5.1678933898580897E-83</v>
      </c>
      <c r="BN325" s="23">
        <f t="shared" si="595"/>
        <v>1.2995449036951396E-43</v>
      </c>
      <c r="BO325" s="23">
        <f t="shared" si="595"/>
        <v>0.29743478723480699</v>
      </c>
      <c r="BP325" s="23">
        <f t="shared" si="595"/>
        <v>1.98549860431127E-20</v>
      </c>
      <c r="BQ325" s="23">
        <f t="shared" si="595"/>
        <v>3.945673920301715E-19</v>
      </c>
      <c r="BR325" s="23">
        <f t="shared" si="595"/>
        <v>4.4663557900388869E-4</v>
      </c>
      <c r="BS325" s="23">
        <f t="shared" si="595"/>
        <v>5.8118612292915704E-94</v>
      </c>
      <c r="BT325" s="23">
        <f t="shared" si="595"/>
        <v>4.4663557900388869E-4</v>
      </c>
      <c r="BU325" s="23">
        <f t="shared" si="595"/>
        <v>3.7310868561999198E-25</v>
      </c>
      <c r="BV325" s="23">
        <f t="shared" si="595"/>
        <v>1.3431198341299999E-50</v>
      </c>
      <c r="BW325" s="23">
        <f t="shared" si="595"/>
        <v>7.3342792217815105E-98</v>
      </c>
      <c r="BX325" s="23">
        <f t="shared" si="595"/>
        <v>0.38218331780577702</v>
      </c>
      <c r="BY325" s="23">
        <f t="shared" si="595"/>
        <v>3.6842106921196601E-89</v>
      </c>
      <c r="BZ325" s="23">
        <f t="shared" si="595"/>
        <v>1.2995449036951396E-43</v>
      </c>
      <c r="CA325" s="23">
        <f t="shared" si="595"/>
        <v>3.4967526232704698E-100</v>
      </c>
      <c r="CB325" s="23">
        <f t="shared" si="595"/>
        <v>1.98549860431127E-20</v>
      </c>
      <c r="CC325" s="23">
        <f t="shared" si="595"/>
        <v>4.2215511488823398E-4</v>
      </c>
      <c r="CD325" s="23">
        <f t="shared" si="595"/>
        <v>6.2400000000000003E-71</v>
      </c>
      <c r="CE325" s="23">
        <f t="shared" si="595"/>
        <v>3.0919915282669597E-238</v>
      </c>
      <c r="CF325" s="23">
        <f t="shared" si="595"/>
        <v>2.04107089213409E-12</v>
      </c>
      <c r="CG325" s="23">
        <f t="shared" si="595"/>
        <v>4.2215511488823398E-4</v>
      </c>
      <c r="CH325" s="23">
        <f t="shared" si="595"/>
        <v>3.0241419468770198E-203</v>
      </c>
      <c r="CI325" s="23">
        <f t="shared" si="595"/>
        <v>1.04610657027276E-91</v>
      </c>
      <c r="CJ325" s="23">
        <f t="shared" si="595"/>
        <v>3.7310868561999198E-25</v>
      </c>
      <c r="CK325" s="23">
        <f t="shared" si="595"/>
        <v>6.2924027365154196E-279</v>
      </c>
      <c r="CL325" s="23">
        <f t="shared" si="595"/>
        <v>1.4916435873000099E-14</v>
      </c>
      <c r="CM325" s="23">
        <f t="shared" si="595"/>
        <v>2.6359359596192201E-190</v>
      </c>
      <c r="CN325" s="23">
        <f t="shared" si="595"/>
        <v>1.7922917262935201E-160</v>
      </c>
      <c r="CO325" s="23">
        <f t="shared" si="595"/>
        <v>1.3431198341299999E-50</v>
      </c>
      <c r="CP325" s="23">
        <f t="shared" si="595"/>
        <v>1.4916435873000099E-14</v>
      </c>
      <c r="CQ325" s="23">
        <f t="shared" si="595"/>
        <v>6.62948363356139E-212</v>
      </c>
      <c r="CR325" s="23">
        <f t="shared" si="595"/>
        <v>1.8167736290334101E-70</v>
      </c>
      <c r="CS325" s="23">
        <f t="shared" si="595"/>
        <v>4.8463323420987202E-79</v>
      </c>
      <c r="CT325" s="23">
        <f t="shared" si="595"/>
        <v>2.5143973190378701E-185</v>
      </c>
      <c r="CU325" s="23">
        <f t="shared" si="595"/>
        <v>3.4967526232704698E-100</v>
      </c>
      <c r="CV325" s="24">
        <f t="shared" si="595"/>
        <v>3.8029856444719699E-131</v>
      </c>
    </row>
    <row r="326" spans="1:100">
      <c r="A326" s="348"/>
      <c r="B326" s="329"/>
      <c r="C326" s="337"/>
      <c r="D326" s="28">
        <v>-8</v>
      </c>
      <c r="E326" s="335"/>
      <c r="F326" s="336"/>
      <c r="G326" s="128">
        <f>'14'!G325</f>
        <v>5.1678933898580897E-83</v>
      </c>
      <c r="H326" s="270">
        <f>'14'!H325</f>
        <v>3.4967526232704698E-100</v>
      </c>
      <c r="I326" s="271">
        <f>'14'!I325</f>
        <v>3.7739641851731898E-104</v>
      </c>
      <c r="J326" s="272">
        <f>'14'!J325</f>
        <v>7.9723571066144898E-140</v>
      </c>
      <c r="K326" s="6"/>
      <c r="L326" s="333"/>
      <c r="M326" s="333"/>
      <c r="N326" s="333"/>
      <c r="O326" s="333"/>
      <c r="P326" s="333"/>
      <c r="Q326" s="333"/>
      <c r="R326" s="333"/>
      <c r="S326" s="333"/>
      <c r="T326" s="333"/>
      <c r="U326" s="333"/>
      <c r="V326" s="333"/>
      <c r="W326" s="333"/>
      <c r="X326" s="333"/>
      <c r="Y326" s="333"/>
      <c r="Z326" s="333"/>
      <c r="AA326" s="363"/>
      <c r="AB326" s="333"/>
      <c r="AC326" s="333"/>
      <c r="AD326" s="333"/>
      <c r="AE326" s="333"/>
      <c r="AF326" s="333"/>
      <c r="AG326" s="333"/>
      <c r="AH326" s="333"/>
      <c r="AI326" s="333"/>
      <c r="AJ326" s="333"/>
      <c r="AK326" s="333"/>
      <c r="AL326" s="333"/>
      <c r="AM326" s="333"/>
      <c r="AN326" s="333"/>
      <c r="AO326" s="333"/>
      <c r="AP326" s="333"/>
      <c r="AQ326" s="333"/>
      <c r="AR326" s="333"/>
      <c r="AS326" s="333"/>
      <c r="AT326" s="333"/>
      <c r="AU326" s="333"/>
      <c r="AV326" s="333"/>
      <c r="AW326" s="333"/>
      <c r="AX326" s="333"/>
      <c r="AY326" s="333"/>
      <c r="AZ326" s="333"/>
      <c r="BA326" s="333"/>
      <c r="BB326" s="325"/>
      <c r="BC326" s="360"/>
      <c r="BD326" s="326"/>
    </row>
    <row r="327" spans="1:100">
      <c r="A327" s="348"/>
      <c r="B327" s="329"/>
      <c r="C327" s="337"/>
      <c r="D327" s="28">
        <v>-7</v>
      </c>
      <c r="E327" s="335"/>
      <c r="F327" s="336"/>
      <c r="G327" s="128">
        <f>'14'!G326</f>
        <v>6.2485334165967998E-68</v>
      </c>
      <c r="H327" s="270">
        <f>'14'!H326</f>
        <v>1.8167736290334101E-70</v>
      </c>
      <c r="I327" s="271">
        <f>'14'!I326</f>
        <v>5.6196794926033698E-72</v>
      </c>
      <c r="J327" s="272">
        <f>'14'!J326</f>
        <v>1.04610657027276E-91</v>
      </c>
      <c r="K327" s="6"/>
      <c r="L327" s="333"/>
      <c r="M327" s="333"/>
      <c r="N327" s="333"/>
      <c r="O327" s="333"/>
      <c r="P327" s="333"/>
      <c r="Q327" s="333"/>
      <c r="R327" s="333"/>
      <c r="S327" s="333"/>
      <c r="T327" s="333"/>
      <c r="U327" s="333"/>
      <c r="V327" s="333"/>
      <c r="W327" s="333"/>
      <c r="X327" s="333"/>
      <c r="Y327" s="333"/>
      <c r="Z327" s="333"/>
      <c r="AA327" s="363"/>
      <c r="AB327" s="333"/>
      <c r="AC327" s="333"/>
      <c r="AD327" s="333"/>
      <c r="AE327" s="333"/>
      <c r="AF327" s="333"/>
      <c r="AG327" s="333"/>
      <c r="AH327" s="333"/>
      <c r="AI327" s="333"/>
      <c r="AJ327" s="333"/>
      <c r="AK327" s="333"/>
      <c r="AL327" s="333"/>
      <c r="AM327" s="333"/>
      <c r="AN327" s="333"/>
      <c r="AO327" s="333"/>
      <c r="AP327" s="333"/>
      <c r="AQ327" s="333"/>
      <c r="AR327" s="333"/>
      <c r="AS327" s="333"/>
      <c r="AT327" s="333"/>
      <c r="AU327" s="333"/>
      <c r="AV327" s="333"/>
      <c r="AW327" s="333"/>
      <c r="AX327" s="333"/>
      <c r="AY327" s="333"/>
      <c r="AZ327" s="333"/>
      <c r="BA327" s="333"/>
      <c r="BB327" s="325"/>
      <c r="BC327" s="360"/>
      <c r="BD327" s="326"/>
    </row>
    <row r="328" spans="1:100">
      <c r="A328" s="348"/>
      <c r="B328" s="329"/>
      <c r="C328" s="337"/>
      <c r="D328" s="28">
        <v>-6</v>
      </c>
      <c r="E328" s="335"/>
      <c r="F328" s="336"/>
      <c r="G328" s="128">
        <f>'14'!G327</f>
        <v>2.0566904148779601E-45</v>
      </c>
      <c r="H328" s="270">
        <f>'14'!H327</f>
        <v>1.49476702128921E-44</v>
      </c>
      <c r="I328" s="271">
        <f>'14'!I327</f>
        <v>1.2789779995463599E-43</v>
      </c>
      <c r="J328" s="272">
        <f>'14'!J327</f>
        <v>1.3431198341299999E-50</v>
      </c>
      <c r="K328" s="6"/>
      <c r="L328" s="333"/>
      <c r="M328" s="333"/>
      <c r="N328" s="333"/>
      <c r="O328" s="333"/>
      <c r="P328" s="333"/>
      <c r="Q328" s="333"/>
      <c r="R328" s="333"/>
      <c r="S328" s="333"/>
      <c r="T328" s="333"/>
      <c r="U328" s="333"/>
      <c r="V328" s="333"/>
      <c r="W328" s="333"/>
      <c r="X328" s="333"/>
      <c r="Y328" s="333"/>
      <c r="Z328" s="333"/>
      <c r="AA328" s="363"/>
      <c r="AB328" s="333"/>
      <c r="AC328" s="333"/>
      <c r="AD328" s="333"/>
      <c r="AE328" s="333"/>
      <c r="AF328" s="333"/>
      <c r="AG328" s="333"/>
      <c r="AH328" s="333"/>
      <c r="AI328" s="333"/>
      <c r="AJ328" s="333"/>
      <c r="AK328" s="333"/>
      <c r="AL328" s="333"/>
      <c r="AM328" s="333"/>
      <c r="AN328" s="333"/>
      <c r="AO328" s="333"/>
      <c r="AP328" s="333"/>
      <c r="AQ328" s="333"/>
      <c r="AR328" s="333"/>
      <c r="AS328" s="333"/>
      <c r="AT328" s="333"/>
      <c r="AU328" s="333"/>
      <c r="AV328" s="333"/>
      <c r="AW328" s="333"/>
      <c r="AX328" s="333"/>
      <c r="AY328" s="333"/>
      <c r="AZ328" s="333"/>
      <c r="BA328" s="333"/>
      <c r="BB328" s="325"/>
      <c r="BC328" s="360"/>
      <c r="BD328" s="326"/>
    </row>
    <row r="329" spans="1:100">
      <c r="A329" s="348"/>
      <c r="B329" s="329"/>
      <c r="C329" s="337"/>
      <c r="D329" s="28">
        <v>-5</v>
      </c>
      <c r="E329" s="335"/>
      <c r="F329" s="336"/>
      <c r="G329" s="128">
        <f>'14'!G328</f>
        <v>1.5627284748599499E-27</v>
      </c>
      <c r="H329" s="270">
        <f>'14'!H328</f>
        <v>3.7310868561999198E-25</v>
      </c>
      <c r="I329" s="271">
        <f>'14'!I328</f>
        <v>3.94567390467443E-19</v>
      </c>
      <c r="J329" s="272">
        <f>'14'!J328</f>
        <v>1.98549860431127E-20</v>
      </c>
      <c r="K329" s="6"/>
      <c r="L329" s="333"/>
      <c r="M329" s="333"/>
      <c r="N329" s="333"/>
      <c r="O329" s="333"/>
      <c r="P329" s="333"/>
      <c r="Q329" s="333"/>
      <c r="R329" s="333"/>
      <c r="S329" s="333"/>
      <c r="T329" s="333"/>
      <c r="U329" s="333"/>
      <c r="V329" s="333"/>
      <c r="W329" s="333"/>
      <c r="X329" s="333"/>
      <c r="Y329" s="333"/>
      <c r="Z329" s="333"/>
      <c r="AA329" s="363"/>
      <c r="AB329" s="333"/>
      <c r="AC329" s="333"/>
      <c r="AD329" s="333"/>
      <c r="AE329" s="333"/>
      <c r="AF329" s="333"/>
      <c r="AG329" s="333"/>
      <c r="AH329" s="333"/>
      <c r="AI329" s="333"/>
      <c r="AJ329" s="333"/>
      <c r="AK329" s="333"/>
      <c r="AL329" s="333"/>
      <c r="AM329" s="333"/>
      <c r="AN329" s="333"/>
      <c r="AO329" s="333"/>
      <c r="AP329" s="333"/>
      <c r="AQ329" s="333"/>
      <c r="AR329" s="333"/>
      <c r="AS329" s="333"/>
      <c r="AT329" s="333"/>
      <c r="AU329" s="333"/>
      <c r="AV329" s="333"/>
      <c r="AW329" s="333"/>
      <c r="AX329" s="333"/>
      <c r="AY329" s="333"/>
      <c r="AZ329" s="333"/>
      <c r="BA329" s="333"/>
      <c r="BB329" s="325"/>
      <c r="BC329" s="360"/>
      <c r="BD329" s="326"/>
    </row>
    <row r="330" spans="1:100">
      <c r="A330" s="348"/>
      <c r="B330" s="329"/>
      <c r="C330" s="337"/>
      <c r="D330" s="28">
        <v>-4</v>
      </c>
      <c r="E330" s="335"/>
      <c r="F330" s="336"/>
      <c r="G330" s="128">
        <f>'14'!G329</f>
        <v>9.7108257050233806E-18</v>
      </c>
      <c r="H330" s="270">
        <f>'14'!H329</f>
        <v>1.4916435873000099E-14</v>
      </c>
      <c r="I330" s="271">
        <f>'14'!I329</f>
        <v>4.4663557900387899E-4</v>
      </c>
      <c r="J330" s="272">
        <f>'14'!J329</f>
        <v>4.2215511488823398E-4</v>
      </c>
      <c r="K330" s="6"/>
      <c r="L330" s="333"/>
      <c r="M330" s="333"/>
      <c r="N330" s="333"/>
      <c r="O330" s="333"/>
      <c r="P330" s="333"/>
      <c r="Q330" s="333"/>
      <c r="R330" s="333"/>
      <c r="S330" s="333"/>
      <c r="T330" s="333"/>
      <c r="U330" s="333"/>
      <c r="V330" s="333"/>
      <c r="W330" s="333"/>
      <c r="X330" s="333"/>
      <c r="Y330" s="333"/>
      <c r="Z330" s="333"/>
      <c r="AA330" s="363"/>
      <c r="AB330" s="333"/>
      <c r="AC330" s="333"/>
      <c r="AD330" s="333"/>
      <c r="AE330" s="333"/>
      <c r="AF330" s="333"/>
      <c r="AG330" s="333"/>
      <c r="AH330" s="333"/>
      <c r="AI330" s="333"/>
      <c r="AJ330" s="333"/>
      <c r="AK330" s="333"/>
      <c r="AL330" s="333"/>
      <c r="AM330" s="333"/>
      <c r="AN330" s="333"/>
      <c r="AO330" s="333"/>
      <c r="AP330" s="333"/>
      <c r="AQ330" s="333"/>
      <c r="AR330" s="333"/>
      <c r="AS330" s="333"/>
      <c r="AT330" s="333"/>
      <c r="AU330" s="333"/>
      <c r="AV330" s="333"/>
      <c r="AW330" s="333"/>
      <c r="AX330" s="333"/>
      <c r="AY330" s="333"/>
      <c r="AZ330" s="333"/>
      <c r="BA330" s="333"/>
      <c r="BB330" s="325"/>
      <c r="BC330" s="360"/>
      <c r="BD330" s="326"/>
    </row>
    <row r="331" spans="1:100">
      <c r="A331" s="348"/>
      <c r="B331" s="329"/>
      <c r="C331" s="337"/>
      <c r="D331" s="28">
        <v>-3</v>
      </c>
      <c r="E331" s="335"/>
      <c r="F331" s="336"/>
      <c r="G331" s="128">
        <f>'14'!G330</f>
        <v>1.00913600005796E-15</v>
      </c>
      <c r="H331" s="270">
        <f>'14'!H330</f>
        <v>2.04107089213409E-12</v>
      </c>
      <c r="I331" s="271">
        <f>'14'!I330</f>
        <v>0.29743478723480599</v>
      </c>
      <c r="J331" s="272">
        <f>'14'!J330</f>
        <v>0.38218331780577702</v>
      </c>
      <c r="K331" s="6"/>
      <c r="L331" s="333"/>
      <c r="M331" s="333"/>
      <c r="N331" s="333"/>
      <c r="O331" s="333"/>
      <c r="P331" s="333"/>
      <c r="Q331" s="333"/>
      <c r="R331" s="333"/>
      <c r="S331" s="333"/>
      <c r="T331" s="333"/>
      <c r="U331" s="333"/>
      <c r="V331" s="333"/>
      <c r="W331" s="333"/>
      <c r="X331" s="333"/>
      <c r="Y331" s="333"/>
      <c r="Z331" s="333"/>
      <c r="AA331" s="363"/>
      <c r="AB331" s="333"/>
      <c r="AC331" s="333"/>
      <c r="AD331" s="333"/>
      <c r="AE331" s="333"/>
      <c r="AF331" s="333"/>
      <c r="AG331" s="333"/>
      <c r="AH331" s="333"/>
      <c r="AI331" s="333"/>
      <c r="AJ331" s="333"/>
      <c r="AK331" s="333"/>
      <c r="AL331" s="333"/>
      <c r="AM331" s="333"/>
      <c r="AN331" s="333"/>
      <c r="AO331" s="333"/>
      <c r="AP331" s="333"/>
      <c r="AQ331" s="333"/>
      <c r="AR331" s="333"/>
      <c r="AS331" s="333"/>
      <c r="AT331" s="333"/>
      <c r="AU331" s="333"/>
      <c r="AV331" s="333"/>
      <c r="AW331" s="333"/>
      <c r="AX331" s="333"/>
      <c r="AY331" s="333"/>
      <c r="AZ331" s="333"/>
      <c r="BA331" s="333"/>
      <c r="BB331" s="325"/>
      <c r="BC331" s="360"/>
      <c r="BD331" s="326"/>
    </row>
    <row r="332" spans="1:100">
      <c r="A332" s="348"/>
      <c r="B332" s="329"/>
      <c r="C332" s="337"/>
      <c r="D332" s="28">
        <v>-2</v>
      </c>
      <c r="E332" s="335"/>
      <c r="F332" s="336"/>
      <c r="G332" s="128">
        <f>'14'!G331</f>
        <v>9.7108257050233806E-18</v>
      </c>
      <c r="H332" s="270">
        <f>'14'!H331</f>
        <v>1.4916435873000099E-14</v>
      </c>
      <c r="I332" s="271">
        <f>'14'!I331</f>
        <v>4.4663557900387899E-4</v>
      </c>
      <c r="J332" s="272">
        <f>'14'!J331</f>
        <v>4.2215511488823398E-4</v>
      </c>
      <c r="K332" s="6"/>
      <c r="L332" s="333"/>
      <c r="M332" s="333"/>
      <c r="N332" s="333"/>
      <c r="O332" s="333"/>
      <c r="P332" s="333"/>
      <c r="Q332" s="333"/>
      <c r="R332" s="333"/>
      <c r="S332" s="333"/>
      <c r="T332" s="333"/>
      <c r="U332" s="333"/>
      <c r="V332" s="333"/>
      <c r="W332" s="333"/>
      <c r="X332" s="333"/>
      <c r="Y332" s="333"/>
      <c r="Z332" s="333"/>
      <c r="AA332" s="363"/>
      <c r="AB332" s="333"/>
      <c r="AC332" s="333"/>
      <c r="AD332" s="333"/>
      <c r="AE332" s="333"/>
      <c r="AF332" s="333"/>
      <c r="AG332" s="333"/>
      <c r="AH332" s="333"/>
      <c r="AI332" s="333"/>
      <c r="AJ332" s="333"/>
      <c r="AK332" s="333"/>
      <c r="AL332" s="333"/>
      <c r="AM332" s="333"/>
      <c r="AN332" s="333"/>
      <c r="AO332" s="333"/>
      <c r="AP332" s="333"/>
      <c r="AQ332" s="333"/>
      <c r="AR332" s="333"/>
      <c r="AS332" s="333"/>
      <c r="AT332" s="333"/>
      <c r="AU332" s="333"/>
      <c r="AV332" s="333"/>
      <c r="AW332" s="333"/>
      <c r="AX332" s="333"/>
      <c r="AY332" s="333"/>
      <c r="AZ332" s="333"/>
      <c r="BA332" s="333"/>
      <c r="BB332" s="325"/>
      <c r="BC332" s="360"/>
      <c r="BD332" s="326"/>
    </row>
    <row r="333" spans="1:100">
      <c r="A333" s="348"/>
      <c r="B333" s="329"/>
      <c r="C333" s="337"/>
      <c r="D333" s="28">
        <v>-1</v>
      </c>
      <c r="E333" s="335"/>
      <c r="F333" s="336"/>
      <c r="G333" s="128">
        <f>'14'!G332</f>
        <v>1.5627284748599499E-27</v>
      </c>
      <c r="H333" s="270">
        <f>'14'!H332</f>
        <v>3.7310868561999198E-25</v>
      </c>
      <c r="I333" s="271">
        <f>'14'!I332</f>
        <v>3.94567390467443E-19</v>
      </c>
      <c r="J333" s="272">
        <f>'14'!J332</f>
        <v>1.98549860431127E-20</v>
      </c>
      <c r="K333" s="6"/>
      <c r="L333" s="333"/>
      <c r="M333" s="333"/>
      <c r="N333" s="333"/>
      <c r="O333" s="333"/>
      <c r="P333" s="333"/>
      <c r="Q333" s="333"/>
      <c r="R333" s="333"/>
      <c r="S333" s="333"/>
      <c r="T333" s="333"/>
      <c r="U333" s="333"/>
      <c r="V333" s="333"/>
      <c r="W333" s="333"/>
      <c r="X333" s="333"/>
      <c r="Y333" s="333"/>
      <c r="Z333" s="333"/>
      <c r="AA333" s="363"/>
      <c r="AB333" s="333"/>
      <c r="AC333" s="333"/>
      <c r="AD333" s="333"/>
      <c r="AE333" s="333"/>
      <c r="AF333" s="333"/>
      <c r="AG333" s="333"/>
      <c r="AH333" s="333"/>
      <c r="AI333" s="333"/>
      <c r="AJ333" s="333"/>
      <c r="AK333" s="333"/>
      <c r="AL333" s="333"/>
      <c r="AM333" s="333"/>
      <c r="AN333" s="333"/>
      <c r="AO333" s="333"/>
      <c r="AP333" s="333"/>
      <c r="AQ333" s="333"/>
      <c r="AR333" s="333"/>
      <c r="AS333" s="333"/>
      <c r="AT333" s="333"/>
      <c r="AU333" s="333"/>
      <c r="AV333" s="333"/>
      <c r="AW333" s="333"/>
      <c r="AX333" s="333"/>
      <c r="AY333" s="333"/>
      <c r="AZ333" s="333"/>
      <c r="BA333" s="333"/>
      <c r="BB333" s="325"/>
      <c r="BC333" s="360"/>
      <c r="BD333" s="326"/>
    </row>
    <row r="334" spans="1:100">
      <c r="A334" s="348"/>
      <c r="B334" s="329"/>
      <c r="C334" s="337"/>
      <c r="D334" s="28">
        <v>0</v>
      </c>
      <c r="E334" s="335"/>
      <c r="F334" s="336"/>
      <c r="G334" s="128">
        <f>'14'!G333</f>
        <v>2.0566904148779601E-45</v>
      </c>
      <c r="H334" s="270">
        <f>'14'!H333</f>
        <v>1.49476702128921E-44</v>
      </c>
      <c r="I334" s="271">
        <f>'14'!I333</f>
        <v>1.2789779995463599E-43</v>
      </c>
      <c r="J334" s="272">
        <f>'14'!J333</f>
        <v>1.3431198341299999E-50</v>
      </c>
      <c r="K334" s="6"/>
      <c r="L334" s="333"/>
      <c r="M334" s="333"/>
      <c r="N334" s="333"/>
      <c r="O334" s="333"/>
      <c r="P334" s="333"/>
      <c r="Q334" s="333"/>
      <c r="R334" s="333"/>
      <c r="S334" s="333"/>
      <c r="T334" s="333"/>
      <c r="U334" s="333"/>
      <c r="V334" s="333"/>
      <c r="W334" s="333"/>
      <c r="X334" s="333"/>
      <c r="Y334" s="333"/>
      <c r="Z334" s="333"/>
      <c r="AA334" s="363"/>
      <c r="AB334" s="333"/>
      <c r="AC334" s="333"/>
      <c r="AD334" s="333"/>
      <c r="AE334" s="333"/>
      <c r="AF334" s="333"/>
      <c r="AG334" s="333"/>
      <c r="AH334" s="333"/>
      <c r="AI334" s="333"/>
      <c r="AJ334" s="333"/>
      <c r="AK334" s="333"/>
      <c r="AL334" s="333"/>
      <c r="AM334" s="333"/>
      <c r="AN334" s="333"/>
      <c r="AO334" s="333"/>
      <c r="AP334" s="333"/>
      <c r="AQ334" s="333"/>
      <c r="AR334" s="333"/>
      <c r="AS334" s="333"/>
      <c r="AT334" s="333"/>
      <c r="AU334" s="333"/>
      <c r="AV334" s="333"/>
      <c r="AW334" s="333"/>
      <c r="AX334" s="333"/>
      <c r="AY334" s="333"/>
      <c r="AZ334" s="333"/>
      <c r="BA334" s="333"/>
      <c r="BB334" s="325"/>
      <c r="BC334" s="360"/>
      <c r="BD334" s="326"/>
    </row>
    <row r="335" spans="1:100">
      <c r="A335" s="348"/>
      <c r="B335" s="329"/>
      <c r="C335" s="337"/>
      <c r="D335" s="28">
        <v>1</v>
      </c>
      <c r="E335" s="335"/>
      <c r="F335" s="336"/>
      <c r="G335" s="128">
        <f>'14'!G334</f>
        <v>6.2485334165967998E-68</v>
      </c>
      <c r="H335" s="270">
        <f>'14'!H334</f>
        <v>1.8167736290334101E-70</v>
      </c>
      <c r="I335" s="271">
        <f>'14'!I334</f>
        <v>5.6196794926033698E-72</v>
      </c>
      <c r="J335" s="272">
        <f>'14'!J334</f>
        <v>1.04610657027276E-91</v>
      </c>
      <c r="K335" s="6"/>
      <c r="L335" s="333"/>
      <c r="M335" s="333"/>
      <c r="N335" s="333"/>
      <c r="O335" s="333"/>
      <c r="P335" s="333"/>
      <c r="Q335" s="333"/>
      <c r="R335" s="333"/>
      <c r="S335" s="333"/>
      <c r="T335" s="333"/>
      <c r="U335" s="333"/>
      <c r="V335" s="333"/>
      <c r="W335" s="333"/>
      <c r="X335" s="333"/>
      <c r="Y335" s="333"/>
      <c r="Z335" s="333"/>
      <c r="AA335" s="363"/>
      <c r="AB335" s="333"/>
      <c r="AC335" s="333"/>
      <c r="AD335" s="333"/>
      <c r="AE335" s="333"/>
      <c r="AF335" s="333"/>
      <c r="AG335" s="333"/>
      <c r="AH335" s="333"/>
      <c r="AI335" s="333"/>
      <c r="AJ335" s="333"/>
      <c r="AK335" s="333"/>
      <c r="AL335" s="333"/>
      <c r="AM335" s="333"/>
      <c r="AN335" s="333"/>
      <c r="AO335" s="333"/>
      <c r="AP335" s="333"/>
      <c r="AQ335" s="333"/>
      <c r="AR335" s="333"/>
      <c r="AS335" s="333"/>
      <c r="AT335" s="333"/>
      <c r="AU335" s="333"/>
      <c r="AV335" s="333"/>
      <c r="AW335" s="333"/>
      <c r="AX335" s="333"/>
      <c r="AY335" s="333"/>
      <c r="AZ335" s="333"/>
      <c r="BA335" s="333"/>
      <c r="BB335" s="325"/>
      <c r="BC335" s="360"/>
      <c r="BD335" s="326"/>
    </row>
    <row r="336" spans="1:100">
      <c r="A336" s="348"/>
      <c r="B336" s="329"/>
      <c r="C336" s="337"/>
      <c r="D336" s="28">
        <v>2</v>
      </c>
      <c r="E336" s="335"/>
      <c r="F336" s="336"/>
      <c r="G336" s="128">
        <f>'14'!G335</f>
        <v>5.1678933898580897E-83</v>
      </c>
      <c r="H336" s="270">
        <f>'14'!H335</f>
        <v>3.4967526232704698E-100</v>
      </c>
      <c r="I336" s="271">
        <f>'14'!I335</f>
        <v>3.7739641851731898E-104</v>
      </c>
      <c r="J336" s="272">
        <f>'14'!J335</f>
        <v>7.9723571066144898E-140</v>
      </c>
      <c r="K336" s="6"/>
      <c r="L336" s="333"/>
      <c r="M336" s="333"/>
      <c r="N336" s="333"/>
      <c r="O336" s="333"/>
      <c r="P336" s="333"/>
      <c r="Q336" s="333"/>
      <c r="R336" s="333"/>
      <c r="S336" s="333"/>
      <c r="T336" s="333"/>
      <c r="U336" s="333"/>
      <c r="V336" s="333"/>
      <c r="W336" s="333"/>
      <c r="X336" s="333"/>
      <c r="Y336" s="333"/>
      <c r="Z336" s="333"/>
      <c r="AA336" s="363"/>
      <c r="AB336" s="333"/>
      <c r="AC336" s="333"/>
      <c r="AD336" s="333"/>
      <c r="AE336" s="333"/>
      <c r="AF336" s="333"/>
      <c r="AG336" s="333"/>
      <c r="AH336" s="333"/>
      <c r="AI336" s="333"/>
      <c r="AJ336" s="333"/>
      <c r="AK336" s="333"/>
      <c r="AL336" s="333"/>
      <c r="AM336" s="333"/>
      <c r="AN336" s="333"/>
      <c r="AO336" s="333"/>
      <c r="AP336" s="333"/>
      <c r="AQ336" s="333"/>
      <c r="AR336" s="333"/>
      <c r="AS336" s="333"/>
      <c r="AT336" s="333"/>
      <c r="AU336" s="333"/>
      <c r="AV336" s="333"/>
      <c r="AW336" s="333"/>
      <c r="AX336" s="333"/>
      <c r="AY336" s="333"/>
      <c r="AZ336" s="333"/>
      <c r="BA336" s="333"/>
      <c r="BB336" s="325"/>
      <c r="BC336" s="360"/>
      <c r="BD336" s="326"/>
    </row>
    <row r="337" spans="1:100">
      <c r="A337" s="348"/>
      <c r="B337" s="329"/>
      <c r="C337" s="337"/>
      <c r="D337" s="28">
        <v>3</v>
      </c>
      <c r="E337" s="335"/>
      <c r="F337" s="336"/>
      <c r="G337" s="128">
        <f>'14'!G336</f>
        <v>3.6842106921196601E-89</v>
      </c>
      <c r="H337" s="270">
        <f>'14'!H336</f>
        <v>3.8029856444719699E-131</v>
      </c>
      <c r="I337" s="271">
        <f>'14'!I336</f>
        <v>9.7508634815065594E-138</v>
      </c>
      <c r="J337" s="272">
        <f>'14'!J336</f>
        <v>2.6359359596192201E-190</v>
      </c>
      <c r="K337" s="6"/>
      <c r="L337" s="333"/>
      <c r="M337" s="333"/>
      <c r="N337" s="333"/>
      <c r="O337" s="333"/>
      <c r="P337" s="333"/>
      <c r="Q337" s="333"/>
      <c r="R337" s="333"/>
      <c r="S337" s="333"/>
      <c r="T337" s="333"/>
      <c r="U337" s="333"/>
      <c r="V337" s="333"/>
      <c r="W337" s="333"/>
      <c r="X337" s="333"/>
      <c r="Y337" s="333"/>
      <c r="Z337" s="333"/>
      <c r="AA337" s="363"/>
      <c r="AB337" s="333"/>
      <c r="AC337" s="333"/>
      <c r="AD337" s="333"/>
      <c r="AE337" s="333"/>
      <c r="AF337" s="333"/>
      <c r="AG337" s="333"/>
      <c r="AH337" s="333"/>
      <c r="AI337" s="333"/>
      <c r="AJ337" s="333"/>
      <c r="AK337" s="333"/>
      <c r="AL337" s="333"/>
      <c r="AM337" s="333"/>
      <c r="AN337" s="333"/>
      <c r="AO337" s="333"/>
      <c r="AP337" s="333"/>
      <c r="AQ337" s="333"/>
      <c r="AR337" s="333"/>
      <c r="AS337" s="333"/>
      <c r="AT337" s="333"/>
      <c r="AU337" s="333"/>
      <c r="AV337" s="333"/>
      <c r="AW337" s="333"/>
      <c r="AX337" s="333"/>
      <c r="AY337" s="333"/>
      <c r="AZ337" s="333"/>
      <c r="BA337" s="333"/>
      <c r="BB337" s="325"/>
      <c r="BC337" s="360"/>
      <c r="BD337" s="326"/>
    </row>
    <row r="338" spans="1:100">
      <c r="A338" s="348"/>
      <c r="B338" s="329"/>
      <c r="C338" s="337"/>
      <c r="D338" s="28">
        <v>4</v>
      </c>
      <c r="E338" s="335"/>
      <c r="F338" s="336"/>
      <c r="G338" s="128">
        <f>'14'!G337</f>
        <v>5.8118612292915704E-94</v>
      </c>
      <c r="H338" s="270">
        <f>'14'!H337</f>
        <v>1.7922917262935201E-160</v>
      </c>
      <c r="I338" s="271">
        <f>'14'!I337</f>
        <v>1.43511972636824E-169</v>
      </c>
      <c r="J338" s="272">
        <f>'14'!J337</f>
        <v>3.0919915282669597E-238</v>
      </c>
      <c r="K338" s="6"/>
      <c r="L338" s="333"/>
      <c r="M338" s="333"/>
      <c r="N338" s="333"/>
      <c r="O338" s="333"/>
      <c r="P338" s="333"/>
      <c r="Q338" s="333"/>
      <c r="R338" s="333"/>
      <c r="S338" s="333"/>
      <c r="T338" s="333"/>
      <c r="U338" s="333"/>
      <c r="V338" s="333"/>
      <c r="W338" s="333"/>
      <c r="X338" s="333"/>
      <c r="Y338" s="333"/>
      <c r="Z338" s="333"/>
      <c r="AA338" s="363"/>
      <c r="AB338" s="333"/>
      <c r="AC338" s="333"/>
      <c r="AD338" s="333"/>
      <c r="AE338" s="333"/>
      <c r="AF338" s="333"/>
      <c r="AG338" s="333"/>
      <c r="AH338" s="333"/>
      <c r="AI338" s="333"/>
      <c r="AJ338" s="333"/>
      <c r="AK338" s="333"/>
      <c r="AL338" s="333"/>
      <c r="AM338" s="333"/>
      <c r="AN338" s="333"/>
      <c r="AO338" s="333"/>
      <c r="AP338" s="333"/>
      <c r="AQ338" s="333"/>
      <c r="AR338" s="333"/>
      <c r="AS338" s="333"/>
      <c r="AT338" s="333"/>
      <c r="AU338" s="333"/>
      <c r="AV338" s="333"/>
      <c r="AW338" s="333"/>
      <c r="AX338" s="333"/>
      <c r="AY338" s="333"/>
      <c r="AZ338" s="333"/>
      <c r="BA338" s="333"/>
      <c r="BB338" s="325"/>
      <c r="BC338" s="360"/>
      <c r="BD338" s="326"/>
    </row>
    <row r="339" spans="1:100">
      <c r="A339" s="348"/>
      <c r="B339" s="329"/>
      <c r="C339" s="337"/>
      <c r="D339" s="28">
        <v>5</v>
      </c>
      <c r="E339" s="335"/>
      <c r="F339" s="336"/>
      <c r="G339" s="128">
        <f>'14'!G338</f>
        <v>7.3342792217815105E-98</v>
      </c>
      <c r="H339" s="270">
        <f>'14'!H338</f>
        <v>2.5143973190378701E-185</v>
      </c>
      <c r="I339" s="271">
        <f>'14'!I338</f>
        <v>1.4789959545715999E-196</v>
      </c>
      <c r="J339" s="272">
        <f>'14'!J338</f>
        <v>6.2924027365154196E-279</v>
      </c>
      <c r="K339" s="6"/>
      <c r="L339" s="333"/>
      <c r="M339" s="333"/>
      <c r="N339" s="333"/>
      <c r="O339" s="333"/>
      <c r="P339" s="333"/>
      <c r="Q339" s="333"/>
      <c r="R339" s="333"/>
      <c r="S339" s="333"/>
      <c r="T339" s="333"/>
      <c r="U339" s="333"/>
      <c r="V339" s="333"/>
      <c r="W339" s="333"/>
      <c r="X339" s="333"/>
      <c r="Y339" s="333"/>
      <c r="Z339" s="333"/>
      <c r="AA339" s="363"/>
      <c r="AB339" s="333"/>
      <c r="AC339" s="333"/>
      <c r="AD339" s="333"/>
      <c r="AE339" s="333"/>
      <c r="AF339" s="333"/>
      <c r="AG339" s="333"/>
      <c r="AH339" s="333"/>
      <c r="AI339" s="333"/>
      <c r="AJ339" s="333"/>
      <c r="AK339" s="333"/>
      <c r="AL339" s="333"/>
      <c r="AM339" s="333"/>
      <c r="AN339" s="333"/>
      <c r="AO339" s="333"/>
      <c r="AP339" s="333"/>
      <c r="AQ339" s="333"/>
      <c r="AR339" s="333"/>
      <c r="AS339" s="333"/>
      <c r="AT339" s="333"/>
      <c r="AU339" s="333"/>
      <c r="AV339" s="333"/>
      <c r="AW339" s="333"/>
      <c r="AX339" s="333"/>
      <c r="AY339" s="333"/>
      <c r="AZ339" s="333"/>
      <c r="BA339" s="333"/>
      <c r="BB339" s="325"/>
      <c r="BC339" s="360"/>
      <c r="BD339" s="326"/>
    </row>
    <row r="340" spans="1:100">
      <c r="A340" s="348"/>
      <c r="B340" s="329"/>
      <c r="C340" s="337"/>
      <c r="D340" s="28">
        <v>6</v>
      </c>
      <c r="E340" s="335"/>
      <c r="F340" s="336"/>
      <c r="G340" s="128">
        <f>'14'!G339</f>
        <v>1.6253117698578801E-100</v>
      </c>
      <c r="H340" s="270">
        <f>'14'!H339</f>
        <v>3.0241419468770198E-203</v>
      </c>
      <c r="I340" s="271">
        <f>'14'!I339</f>
        <v>4.9962796653203402E-216</v>
      </c>
      <c r="J340" s="272">
        <f>'14'!J339</f>
        <v>0</v>
      </c>
      <c r="K340" s="6"/>
      <c r="L340" s="333"/>
      <c r="M340" s="333"/>
      <c r="N340" s="333"/>
      <c r="O340" s="333"/>
      <c r="P340" s="333"/>
      <c r="Q340" s="333"/>
      <c r="R340" s="333"/>
      <c r="S340" s="333"/>
      <c r="T340" s="333"/>
      <c r="U340" s="333"/>
      <c r="V340" s="333"/>
      <c r="W340" s="333"/>
      <c r="X340" s="333"/>
      <c r="Y340" s="333"/>
      <c r="Z340" s="333"/>
      <c r="AA340" s="363"/>
      <c r="AB340" s="333"/>
      <c r="AC340" s="333"/>
      <c r="AD340" s="333"/>
      <c r="AE340" s="333"/>
      <c r="AF340" s="333"/>
      <c r="AG340" s="333"/>
      <c r="AH340" s="333"/>
      <c r="AI340" s="333"/>
      <c r="AJ340" s="333"/>
      <c r="AK340" s="333"/>
      <c r="AL340" s="333"/>
      <c r="AM340" s="333"/>
      <c r="AN340" s="333"/>
      <c r="AO340" s="333"/>
      <c r="AP340" s="333"/>
      <c r="AQ340" s="333"/>
      <c r="AR340" s="333"/>
      <c r="AS340" s="333"/>
      <c r="AT340" s="333"/>
      <c r="AU340" s="333"/>
      <c r="AV340" s="333"/>
      <c r="AW340" s="333"/>
      <c r="AX340" s="333"/>
      <c r="AY340" s="333"/>
      <c r="AZ340" s="333"/>
      <c r="BA340" s="333"/>
      <c r="BB340" s="325"/>
      <c r="BC340" s="360"/>
      <c r="BD340" s="326"/>
    </row>
    <row r="341" spans="1:100">
      <c r="A341" s="348"/>
      <c r="B341" s="329"/>
      <c r="C341" s="337"/>
      <c r="D341" s="28">
        <v>7</v>
      </c>
      <c r="E341" s="335"/>
      <c r="F341" s="336"/>
      <c r="G341" s="128">
        <f>'14'!G340</f>
        <v>1.69838630311181E-101</v>
      </c>
      <c r="H341" s="270">
        <f>'14'!H340</f>
        <v>6.62948363356139E-212</v>
      </c>
      <c r="I341" s="271">
        <f>'14'!I340</f>
        <v>1.6640606545692301E-225</v>
      </c>
      <c r="J341" s="272">
        <f>'14'!J340</f>
        <v>0</v>
      </c>
      <c r="K341" s="6"/>
      <c r="L341" s="333"/>
      <c r="M341" s="333"/>
      <c r="N341" s="333"/>
      <c r="O341" s="333"/>
      <c r="P341" s="333"/>
      <c r="Q341" s="333"/>
      <c r="R341" s="333"/>
      <c r="S341" s="333"/>
      <c r="T341" s="333"/>
      <c r="U341" s="333"/>
      <c r="V341" s="333"/>
      <c r="W341" s="333"/>
      <c r="X341" s="333"/>
      <c r="Y341" s="333"/>
      <c r="Z341" s="333"/>
      <c r="AA341" s="363"/>
      <c r="AB341" s="333"/>
      <c r="AC341" s="333"/>
      <c r="AD341" s="333"/>
      <c r="AE341" s="333"/>
      <c r="AF341" s="333"/>
      <c r="AG341" s="333"/>
      <c r="AH341" s="333"/>
      <c r="AI341" s="333"/>
      <c r="AJ341" s="333"/>
      <c r="AK341" s="333"/>
      <c r="AL341" s="333"/>
      <c r="AM341" s="333"/>
      <c r="AN341" s="333"/>
      <c r="AO341" s="333"/>
      <c r="AP341" s="333"/>
      <c r="AQ341" s="333"/>
      <c r="AR341" s="333"/>
      <c r="AS341" s="333"/>
      <c r="AT341" s="333"/>
      <c r="AU341" s="333"/>
      <c r="AV341" s="333"/>
      <c r="AW341" s="333"/>
      <c r="AX341" s="333"/>
      <c r="AY341" s="333"/>
      <c r="AZ341" s="333"/>
      <c r="BA341" s="333"/>
      <c r="BB341" s="325"/>
      <c r="BC341" s="360"/>
      <c r="BD341" s="326"/>
    </row>
    <row r="342" spans="1:100">
      <c r="A342" s="348"/>
      <c r="B342" s="329"/>
      <c r="C342" s="337"/>
      <c r="D342" s="28">
        <v>8</v>
      </c>
      <c r="E342" s="335"/>
      <c r="F342" s="336"/>
      <c r="G342" s="128">
        <f>'14'!G341</f>
        <v>1.6253117698578801E-100</v>
      </c>
      <c r="H342" s="270">
        <f>'14'!H341</f>
        <v>3.0241419468770198E-203</v>
      </c>
      <c r="I342" s="271">
        <f>'14'!I341</f>
        <v>4.9962796653203402E-216</v>
      </c>
      <c r="J342" s="272">
        <f>'14'!J341</f>
        <v>0</v>
      </c>
      <c r="K342" s="6"/>
      <c r="L342" s="333"/>
      <c r="M342" s="333"/>
      <c r="N342" s="333"/>
      <c r="O342" s="333"/>
      <c r="P342" s="333"/>
      <c r="Q342" s="333"/>
      <c r="R342" s="333"/>
      <c r="S342" s="333"/>
      <c r="T342" s="333"/>
      <c r="U342" s="333"/>
      <c r="V342" s="333"/>
      <c r="W342" s="333"/>
      <c r="X342" s="333"/>
      <c r="Y342" s="333"/>
      <c r="Z342" s="333"/>
      <c r="AA342" s="363"/>
      <c r="AB342" s="333"/>
      <c r="AC342" s="333"/>
      <c r="AD342" s="333"/>
      <c r="AE342" s="333"/>
      <c r="AF342" s="333"/>
      <c r="AG342" s="333"/>
      <c r="AH342" s="333"/>
      <c r="AI342" s="333"/>
      <c r="AJ342" s="333"/>
      <c r="AK342" s="333"/>
      <c r="AL342" s="333"/>
      <c r="AM342" s="333"/>
      <c r="AN342" s="333"/>
      <c r="AO342" s="333"/>
      <c r="AP342" s="333"/>
      <c r="AQ342" s="333"/>
      <c r="AR342" s="333"/>
      <c r="AS342" s="333"/>
      <c r="AT342" s="333"/>
      <c r="AU342" s="333"/>
      <c r="AV342" s="333"/>
      <c r="AW342" s="333"/>
      <c r="AX342" s="333"/>
      <c r="AY342" s="333"/>
      <c r="AZ342" s="333"/>
      <c r="BA342" s="333"/>
      <c r="BB342" s="325"/>
      <c r="BC342" s="360"/>
      <c r="BD342" s="326"/>
    </row>
    <row r="343" spans="1:100">
      <c r="A343" s="348"/>
      <c r="B343" s="329"/>
      <c r="C343" s="337"/>
      <c r="D343" s="28">
        <v>9</v>
      </c>
      <c r="E343" s="335"/>
      <c r="F343" s="336"/>
      <c r="G343" s="128">
        <f>'14'!G342</f>
        <v>7.3342792217815105E-98</v>
      </c>
      <c r="H343" s="270">
        <f>'14'!H342</f>
        <v>2.5143973190378701E-185</v>
      </c>
      <c r="I343" s="271">
        <f>'14'!I342</f>
        <v>1.4789959545715999E-196</v>
      </c>
      <c r="J343" s="272">
        <f>'14'!J342</f>
        <v>6.2924027365154196E-279</v>
      </c>
      <c r="K343" s="6"/>
      <c r="L343" s="333"/>
      <c r="M343" s="333"/>
      <c r="N343" s="333"/>
      <c r="O343" s="333"/>
      <c r="P343" s="333"/>
      <c r="Q343" s="333"/>
      <c r="R343" s="333"/>
      <c r="S343" s="333"/>
      <c r="T343" s="333"/>
      <c r="U343" s="333"/>
      <c r="V343" s="333"/>
      <c r="W343" s="333"/>
      <c r="X343" s="333"/>
      <c r="Y343" s="333"/>
      <c r="Z343" s="333"/>
      <c r="AA343" s="363"/>
      <c r="AB343" s="333"/>
      <c r="AC343" s="333"/>
      <c r="AD343" s="333"/>
      <c r="AE343" s="333"/>
      <c r="AF343" s="333"/>
      <c r="AG343" s="333"/>
      <c r="AH343" s="333"/>
      <c r="AI343" s="333"/>
      <c r="AJ343" s="333"/>
      <c r="AK343" s="333"/>
      <c r="AL343" s="333"/>
      <c r="AM343" s="333"/>
      <c r="AN343" s="333"/>
      <c r="AO343" s="333"/>
      <c r="AP343" s="333"/>
      <c r="AQ343" s="333"/>
      <c r="AR343" s="333"/>
      <c r="AS343" s="333"/>
      <c r="AT343" s="333"/>
      <c r="AU343" s="333"/>
      <c r="AV343" s="333"/>
      <c r="AW343" s="333"/>
      <c r="AX343" s="333"/>
      <c r="AY343" s="333"/>
      <c r="AZ343" s="333"/>
      <c r="BA343" s="333"/>
      <c r="BB343" s="325"/>
      <c r="BC343" s="360"/>
      <c r="BD343" s="326"/>
    </row>
    <row r="344" spans="1:100">
      <c r="A344" s="348"/>
      <c r="B344" s="329"/>
      <c r="C344" s="337"/>
      <c r="D344" s="29">
        <v>10</v>
      </c>
      <c r="E344" s="335"/>
      <c r="F344" s="336"/>
      <c r="G344" s="274">
        <f>'14'!G343</f>
        <v>5.8118612292915704E-94</v>
      </c>
      <c r="H344" s="275">
        <f>'14'!H343</f>
        <v>1.7922917262935201E-160</v>
      </c>
      <c r="I344" s="276">
        <f>'14'!I343</f>
        <v>1.43511972636824E-169</v>
      </c>
      <c r="J344" s="277">
        <f>'14'!J343</f>
        <v>3.0919915282669597E-238</v>
      </c>
      <c r="K344" s="30"/>
      <c r="L344" s="334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64"/>
      <c r="AB344" s="358"/>
      <c r="AC344" s="358"/>
      <c r="AD344" s="358"/>
      <c r="AE344" s="358"/>
      <c r="AF344" s="358"/>
      <c r="AG344" s="358"/>
      <c r="AH344" s="358"/>
      <c r="AI344" s="358"/>
      <c r="AJ344" s="358"/>
      <c r="AK344" s="358"/>
      <c r="AL344" s="358"/>
      <c r="AM344" s="358"/>
      <c r="AN344" s="358"/>
      <c r="AO344" s="358"/>
      <c r="AP344" s="358"/>
      <c r="AQ344" s="358"/>
      <c r="AR344" s="358"/>
      <c r="AS344" s="358"/>
      <c r="AT344" s="358"/>
      <c r="AU344" s="358"/>
      <c r="AV344" s="358"/>
      <c r="AW344" s="358"/>
      <c r="AX344" s="358"/>
      <c r="AY344" s="358"/>
      <c r="AZ344" s="358"/>
      <c r="BA344" s="358"/>
      <c r="BB344" s="325"/>
      <c r="BC344" s="361"/>
      <c r="BD344" s="326"/>
    </row>
    <row r="345" spans="1:100">
      <c r="A345" s="348"/>
      <c r="B345" s="328">
        <v>0.25</v>
      </c>
      <c r="C345" s="337"/>
      <c r="D345" s="26">
        <v>-9</v>
      </c>
      <c r="E345" s="330">
        <v>6.63890833798307E-6</v>
      </c>
      <c r="F345" s="331">
        <v>3.2844640617134297E-5</v>
      </c>
      <c r="G345" s="100">
        <f>'14'!G364</f>
        <v>6.3222506807204797E-6</v>
      </c>
      <c r="H345" s="64">
        <f>'14'!H364</f>
        <v>4.8850083871526302E-8</v>
      </c>
      <c r="I345" s="269">
        <f>'14'!I364</f>
        <v>5.28021973992075E-8</v>
      </c>
      <c r="J345" s="204">
        <f>'14'!J364</f>
        <v>1.9620071089878001E-10</v>
      </c>
      <c r="K345" s="27"/>
      <c r="L345" s="332">
        <f t="shared" ref="L345" si="596">1-SUM(M345:BC364)</f>
        <v>0.51161130770837504</v>
      </c>
      <c r="M345" s="357">
        <f t="shared" ref="M345" si="597">G355+I355</f>
        <v>1.8059878678404131E-4</v>
      </c>
      <c r="N345" s="357">
        <f t="shared" ref="N345" si="598">G362+I362+J355</f>
        <v>3.0304684546730741E-6</v>
      </c>
      <c r="O345" s="357">
        <f t="shared" ref="O345" si="599">G364+I364+H355</f>
        <v>1.8369068406220978E-5</v>
      </c>
      <c r="P345" s="357">
        <f t="shared" ref="P345" si="600">G357+I357+J362</f>
        <v>6.375052884529742E-6</v>
      </c>
      <c r="Q345" s="357">
        <f t="shared" ref="Q345" si="601">G353+I353</f>
        <v>1.951282540493484E-2</v>
      </c>
      <c r="R345" s="357">
        <f t="shared" ref="R345" si="602">G359+I359+H362+J364</f>
        <v>1.243885756556066E-6</v>
      </c>
      <c r="S345" s="357">
        <f t="shared" ref="S345" si="603">G346+I346</f>
        <v>2.5703441787851647E-5</v>
      </c>
      <c r="T345" s="357">
        <f t="shared" ref="T345" si="604">G348+I348+J357</f>
        <v>2.0071008789232254E-3</v>
      </c>
      <c r="U345" s="357">
        <f t="shared" ref="U345" si="605">G351+I351+H364</f>
        <v>0.15879571732246275</v>
      </c>
      <c r="V345" s="357">
        <f t="shared" ref="V345" si="606">G360+I360+J353</f>
        <v>2.7282870320347302E-3</v>
      </c>
      <c r="W345" s="357">
        <f t="shared" ref="W345" si="607">G349+I349</f>
        <v>1.951282540493484E-2</v>
      </c>
      <c r="X345" s="357">
        <f t="shared" ref="X345" si="608">G352+I352+J359+H357</f>
        <v>9.2203658865585542E-2</v>
      </c>
      <c r="Y345" s="357">
        <f t="shared" ref="Y345" si="609">G358+I358</f>
        <v>2.4020162447800785E-6</v>
      </c>
      <c r="Z345" s="357">
        <f t="shared" ref="Z345" si="610">G350+I350+J346</f>
        <v>9.2203632124400234E-2</v>
      </c>
      <c r="AA345" s="362">
        <f t="shared" ref="AA345" si="611">G361+I361+H353</f>
        <v>1.4591673409687516E-3</v>
      </c>
      <c r="AB345" s="357">
        <f t="shared" ref="AB345" si="612">G347+I347+J348</f>
        <v>3.0302424818285929E-4</v>
      </c>
      <c r="AC345" s="357">
        <f t="shared" ref="AC345" si="613">G363+I363</f>
        <v>1.2437910678413571E-6</v>
      </c>
      <c r="AD345" s="357">
        <f t="shared" ref="AD345" si="614">G356+I356+J351+H359</f>
        <v>3.6657944283279675E-2</v>
      </c>
      <c r="AE345" s="357">
        <f t="shared" ref="AE345" si="615">G345+I345</f>
        <v>6.3750528781196871E-6</v>
      </c>
      <c r="AF345" s="357">
        <f t="shared" ref="AF345" si="616">G354+I354+J360</f>
        <v>2.0071006827289246E-3</v>
      </c>
      <c r="AG345" s="357">
        <f t="shared" ref="AG345" si="617">H346</f>
        <v>9.0836705613619399E-7</v>
      </c>
      <c r="AH345" s="357">
        <f t="shared" ref="AH345" si="618">J349</f>
        <v>2.7274408354050102E-3</v>
      </c>
      <c r="AI345" s="357">
        <f t="shared" ref="AI345" si="619">J352+H348</f>
        <v>1.9184121125390877E-2</v>
      </c>
      <c r="AJ345" s="357">
        <f t="shared" ref="AJ345" si="620">F345</f>
        <v>3.2844640617134297E-5</v>
      </c>
      <c r="AK345" s="357">
        <f t="shared" ref="AK345" si="621">J358</f>
        <v>2.44457199799888E-12</v>
      </c>
      <c r="AL345" s="357">
        <f t="shared" ref="AL345" si="622">H351</f>
        <v>7.8201882625476195E-3</v>
      </c>
      <c r="AM345" s="357">
        <f t="shared" ref="AM345" si="623">J350</f>
        <v>1.8982287790357901E-2</v>
      </c>
      <c r="AN345" s="357">
        <f t="shared" ref="AN345" si="624">J361+H360</f>
        <v>9.2246944275004038E-11</v>
      </c>
      <c r="AO345" s="357">
        <f t="shared" ref="AO345" si="625">J347</f>
        <v>2.1842718249529301E-6</v>
      </c>
      <c r="AP345" s="357">
        <f t="shared" ref="AP345" si="626">H349</f>
        <v>1.4584222604519901E-3</v>
      </c>
      <c r="AQ345" s="357">
        <f t="shared" ref="AQ345" si="627">J363</f>
        <v>6.8012560564985296E-14</v>
      </c>
      <c r="AR345" s="357">
        <f t="shared" ref="AR345" si="628">H352+J356</f>
        <v>5.0979328345445874E-3</v>
      </c>
      <c r="AS345" s="357">
        <f t="shared" ref="AS345" si="629">J345</f>
        <v>1.9620071089878001E-10</v>
      </c>
      <c r="AT345" s="357">
        <f t="shared" ref="AT345" si="630">H358</f>
        <v>3.3243874699028502E-9</v>
      </c>
      <c r="AU345" s="357">
        <f t="shared" ref="AU345" si="631">J354</f>
        <v>1.22425461398818E-4</v>
      </c>
      <c r="AV345" s="357">
        <f t="shared" ref="AV345" si="632">H350</f>
        <v>5.0979107255780202E-3</v>
      </c>
      <c r="AW345" s="357">
        <f t="shared" ref="AW345" si="633">H361</f>
        <v>5.6458488543818098E-11</v>
      </c>
      <c r="AX345" s="357">
        <f t="shared" ref="AX345" si="634">H347</f>
        <v>1.5967052161440899E-5</v>
      </c>
      <c r="AY345" s="357">
        <f t="shared" ref="AY345" si="635">E345</f>
        <v>6.63890833798307E-6</v>
      </c>
      <c r="AZ345" s="357">
        <f t="shared" ref="AZ345" si="636">H363</f>
        <v>3.79272425089855E-10</v>
      </c>
      <c r="BA345" s="357">
        <f t="shared" ref="BA345" si="637">H356</f>
        <v>9.0836705613619399E-7</v>
      </c>
      <c r="BB345" s="325">
        <f t="shared" ref="BB345" si="638">H345</f>
        <v>4.8850083871526302E-8</v>
      </c>
      <c r="BC345" s="359">
        <f t="shared" ref="BC345" si="639">H354</f>
        <v>2.01833335032974E-4</v>
      </c>
      <c r="BD345" s="326">
        <f t="shared" ref="BD345" si="640">SUMPRODUCT($L$1:$BC$1,BF345:CW345)</f>
        <v>6.6251451385299376</v>
      </c>
      <c r="BF345" s="12">
        <f>L345</f>
        <v>0.51161130770837504</v>
      </c>
      <c r="BG345" s="23">
        <f t="shared" ref="BG345:CV345" si="641">M345</f>
        <v>1.8059878678404131E-4</v>
      </c>
      <c r="BH345" s="23">
        <f t="shared" si="641"/>
        <v>3.0304684546730741E-6</v>
      </c>
      <c r="BI345" s="23">
        <f t="shared" si="641"/>
        <v>1.8369068406220978E-5</v>
      </c>
      <c r="BJ345" s="23">
        <f t="shared" si="641"/>
        <v>6.375052884529742E-6</v>
      </c>
      <c r="BK345" s="23">
        <f t="shared" si="641"/>
        <v>1.951282540493484E-2</v>
      </c>
      <c r="BL345" s="23">
        <f t="shared" si="641"/>
        <v>1.243885756556066E-6</v>
      </c>
      <c r="BM345" s="23">
        <f t="shared" si="641"/>
        <v>2.5703441787851647E-5</v>
      </c>
      <c r="BN345" s="23">
        <f t="shared" si="641"/>
        <v>2.0071008789232254E-3</v>
      </c>
      <c r="BO345" s="23">
        <f t="shared" si="641"/>
        <v>0.15879571732246275</v>
      </c>
      <c r="BP345" s="23">
        <f t="shared" si="641"/>
        <v>2.7282870320347302E-3</v>
      </c>
      <c r="BQ345" s="23">
        <f t="shared" si="641"/>
        <v>1.951282540493484E-2</v>
      </c>
      <c r="BR345" s="23">
        <f t="shared" si="641"/>
        <v>9.2203658865585542E-2</v>
      </c>
      <c r="BS345" s="23">
        <f t="shared" si="641"/>
        <v>2.4020162447800785E-6</v>
      </c>
      <c r="BT345" s="23">
        <f t="shared" si="641"/>
        <v>9.2203632124400234E-2</v>
      </c>
      <c r="BU345" s="23">
        <f t="shared" si="641"/>
        <v>1.4591673409687516E-3</v>
      </c>
      <c r="BV345" s="23">
        <f t="shared" si="641"/>
        <v>3.0302424818285929E-4</v>
      </c>
      <c r="BW345" s="23">
        <f t="shared" si="641"/>
        <v>1.2437910678413571E-6</v>
      </c>
      <c r="BX345" s="23">
        <f t="shared" si="641"/>
        <v>3.6657944283279675E-2</v>
      </c>
      <c r="BY345" s="23">
        <f t="shared" si="641"/>
        <v>6.3750528781196871E-6</v>
      </c>
      <c r="BZ345" s="23">
        <f t="shared" si="641"/>
        <v>2.0071006827289246E-3</v>
      </c>
      <c r="CA345" s="23">
        <f t="shared" si="641"/>
        <v>9.0836705613619399E-7</v>
      </c>
      <c r="CB345" s="23">
        <f t="shared" si="641"/>
        <v>2.7274408354050102E-3</v>
      </c>
      <c r="CC345" s="23">
        <f t="shared" si="641"/>
        <v>1.9184121125390877E-2</v>
      </c>
      <c r="CD345" s="23">
        <f t="shared" si="641"/>
        <v>3.2844640617134297E-5</v>
      </c>
      <c r="CE345" s="23">
        <f t="shared" si="641"/>
        <v>2.44457199799888E-12</v>
      </c>
      <c r="CF345" s="23">
        <f t="shared" si="641"/>
        <v>7.8201882625476195E-3</v>
      </c>
      <c r="CG345" s="23">
        <f t="shared" si="641"/>
        <v>1.8982287790357901E-2</v>
      </c>
      <c r="CH345" s="23">
        <f t="shared" si="641"/>
        <v>9.2246944275004038E-11</v>
      </c>
      <c r="CI345" s="23">
        <f t="shared" si="641"/>
        <v>2.1842718249529301E-6</v>
      </c>
      <c r="CJ345" s="23">
        <f t="shared" si="641"/>
        <v>1.4584222604519901E-3</v>
      </c>
      <c r="CK345" s="23">
        <f t="shared" si="641"/>
        <v>6.8012560564985296E-14</v>
      </c>
      <c r="CL345" s="23">
        <f t="shared" si="641"/>
        <v>5.0979328345445874E-3</v>
      </c>
      <c r="CM345" s="23">
        <f t="shared" si="641"/>
        <v>1.9620071089878001E-10</v>
      </c>
      <c r="CN345" s="23">
        <f t="shared" si="641"/>
        <v>3.3243874699028502E-9</v>
      </c>
      <c r="CO345" s="23">
        <f t="shared" si="641"/>
        <v>1.22425461398818E-4</v>
      </c>
      <c r="CP345" s="23">
        <f t="shared" si="641"/>
        <v>5.0979107255780202E-3</v>
      </c>
      <c r="CQ345" s="23">
        <f t="shared" si="641"/>
        <v>5.6458488543818098E-11</v>
      </c>
      <c r="CR345" s="23">
        <f t="shared" si="641"/>
        <v>1.5967052161440899E-5</v>
      </c>
      <c r="CS345" s="23">
        <f t="shared" si="641"/>
        <v>6.63890833798307E-6</v>
      </c>
      <c r="CT345" s="23">
        <f t="shared" si="641"/>
        <v>3.79272425089855E-10</v>
      </c>
      <c r="CU345" s="23">
        <f t="shared" si="641"/>
        <v>9.0836705613619399E-7</v>
      </c>
      <c r="CV345" s="24">
        <f t="shared" si="641"/>
        <v>4.8850083871526302E-8</v>
      </c>
    </row>
    <row r="346" spans="1:100">
      <c r="A346" s="348"/>
      <c r="B346" s="329"/>
      <c r="C346" s="337"/>
      <c r="D346" s="28">
        <v>-8</v>
      </c>
      <c r="E346" s="330"/>
      <c r="F346" s="331"/>
      <c r="G346" s="128">
        <f>'14'!G345</f>
        <v>2.4069637454115598E-5</v>
      </c>
      <c r="H346" s="270">
        <f>'14'!H345</f>
        <v>9.0836705613619399E-7</v>
      </c>
      <c r="I346" s="271">
        <f>'14'!I345</f>
        <v>1.6338043337360499E-6</v>
      </c>
      <c r="J346" s="272">
        <f>'14'!J345</f>
        <v>2.21089665676577E-8</v>
      </c>
      <c r="K346" s="6"/>
      <c r="L346" s="333"/>
      <c r="M346" s="333"/>
      <c r="N346" s="333"/>
      <c r="O346" s="333"/>
      <c r="P346" s="333"/>
      <c r="Q346" s="333"/>
      <c r="R346" s="333"/>
      <c r="S346" s="333"/>
      <c r="T346" s="333"/>
      <c r="U346" s="333"/>
      <c r="V346" s="333"/>
      <c r="W346" s="333"/>
      <c r="X346" s="333"/>
      <c r="Y346" s="333"/>
      <c r="Z346" s="333"/>
      <c r="AA346" s="363"/>
      <c r="AB346" s="333"/>
      <c r="AC346" s="333"/>
      <c r="AD346" s="333"/>
      <c r="AE346" s="333"/>
      <c r="AF346" s="333"/>
      <c r="AG346" s="333"/>
      <c r="AH346" s="333"/>
      <c r="AI346" s="333"/>
      <c r="AJ346" s="333"/>
      <c r="AK346" s="333"/>
      <c r="AL346" s="333"/>
      <c r="AM346" s="333"/>
      <c r="AN346" s="333"/>
      <c r="AO346" s="333"/>
      <c r="AP346" s="333"/>
      <c r="AQ346" s="333"/>
      <c r="AR346" s="333"/>
      <c r="AS346" s="333"/>
      <c r="AT346" s="333"/>
      <c r="AU346" s="333"/>
      <c r="AV346" s="333"/>
      <c r="AW346" s="333"/>
      <c r="AX346" s="333"/>
      <c r="AY346" s="333"/>
      <c r="AZ346" s="333"/>
      <c r="BA346" s="333"/>
      <c r="BB346" s="325"/>
      <c r="BC346" s="360"/>
      <c r="BD346" s="326"/>
    </row>
    <row r="347" spans="1:100">
      <c r="A347" s="348"/>
      <c r="B347" s="329"/>
      <c r="C347" s="337"/>
      <c r="D347" s="28">
        <v>-7</v>
      </c>
      <c r="E347" s="330"/>
      <c r="F347" s="331"/>
      <c r="G347" s="128">
        <f>'14'!G346</f>
        <v>1.28048586971148E-4</v>
      </c>
      <c r="H347" s="270">
        <f>'14'!H346</f>
        <v>1.5967052161440899E-5</v>
      </c>
      <c r="I347" s="271">
        <f>'14'!I346</f>
        <v>5.2550199812893299E-5</v>
      </c>
      <c r="J347" s="272">
        <f>'14'!J346</f>
        <v>2.1842718249529301E-6</v>
      </c>
      <c r="K347" s="6"/>
      <c r="L347" s="333"/>
      <c r="M347" s="333"/>
      <c r="N347" s="333"/>
      <c r="O347" s="333"/>
      <c r="P347" s="333"/>
      <c r="Q347" s="333"/>
      <c r="R347" s="333"/>
      <c r="S347" s="333"/>
      <c r="T347" s="333"/>
      <c r="U347" s="333"/>
      <c r="V347" s="333"/>
      <c r="W347" s="333"/>
      <c r="X347" s="333"/>
      <c r="Y347" s="333"/>
      <c r="Z347" s="333"/>
      <c r="AA347" s="363"/>
      <c r="AB347" s="333"/>
      <c r="AC347" s="333"/>
      <c r="AD347" s="333"/>
      <c r="AE347" s="333"/>
      <c r="AF347" s="333"/>
      <c r="AG347" s="333"/>
      <c r="AH347" s="333"/>
      <c r="AI347" s="333"/>
      <c r="AJ347" s="333"/>
      <c r="AK347" s="333"/>
      <c r="AL347" s="333"/>
      <c r="AM347" s="333"/>
      <c r="AN347" s="333"/>
      <c r="AO347" s="333"/>
      <c r="AP347" s="333"/>
      <c r="AQ347" s="333"/>
      <c r="AR347" s="333"/>
      <c r="AS347" s="333"/>
      <c r="AT347" s="333"/>
      <c r="AU347" s="333"/>
      <c r="AV347" s="333"/>
      <c r="AW347" s="333"/>
      <c r="AX347" s="333"/>
      <c r="AY347" s="333"/>
      <c r="AZ347" s="333"/>
      <c r="BA347" s="333"/>
      <c r="BB347" s="325"/>
      <c r="BC347" s="360"/>
      <c r="BD347" s="326"/>
    </row>
    <row r="348" spans="1:100">
      <c r="A348" s="348"/>
      <c r="B348" s="329"/>
      <c r="C348" s="337"/>
      <c r="D348" s="28">
        <v>-6</v>
      </c>
      <c r="E348" s="330"/>
      <c r="F348" s="331"/>
      <c r="G348" s="128">
        <f>'14'!G347</f>
        <v>7.4500043233291405E-4</v>
      </c>
      <c r="H348" s="270">
        <f>'14'!H347</f>
        <v>2.01833335032974E-4</v>
      </c>
      <c r="I348" s="271">
        <f>'14'!I347</f>
        <v>1.2621002503896001E-3</v>
      </c>
      <c r="J348" s="272">
        <f>'14'!J347</f>
        <v>1.22425461398818E-4</v>
      </c>
      <c r="K348" s="6"/>
      <c r="L348" s="333"/>
      <c r="M348" s="333"/>
      <c r="N348" s="333"/>
      <c r="O348" s="333"/>
      <c r="P348" s="333"/>
      <c r="Q348" s="333"/>
      <c r="R348" s="333"/>
      <c r="S348" s="333"/>
      <c r="T348" s="333"/>
      <c r="U348" s="333"/>
      <c r="V348" s="333"/>
      <c r="W348" s="333"/>
      <c r="X348" s="333"/>
      <c r="Y348" s="333"/>
      <c r="Z348" s="333"/>
      <c r="AA348" s="363"/>
      <c r="AB348" s="333"/>
      <c r="AC348" s="333"/>
      <c r="AD348" s="333"/>
      <c r="AE348" s="333"/>
      <c r="AF348" s="333"/>
      <c r="AG348" s="333"/>
      <c r="AH348" s="333"/>
      <c r="AI348" s="333"/>
      <c r="AJ348" s="333"/>
      <c r="AK348" s="333"/>
      <c r="AL348" s="333"/>
      <c r="AM348" s="333"/>
      <c r="AN348" s="333"/>
      <c r="AO348" s="333"/>
      <c r="AP348" s="333"/>
      <c r="AQ348" s="333"/>
      <c r="AR348" s="333"/>
      <c r="AS348" s="333"/>
      <c r="AT348" s="333"/>
      <c r="AU348" s="333"/>
      <c r="AV348" s="333"/>
      <c r="AW348" s="333"/>
      <c r="AX348" s="333"/>
      <c r="AY348" s="333"/>
      <c r="AZ348" s="333"/>
      <c r="BA348" s="333"/>
      <c r="BB348" s="325"/>
      <c r="BC348" s="360"/>
      <c r="BD348" s="326"/>
    </row>
    <row r="349" spans="1:100">
      <c r="A349" s="348"/>
      <c r="B349" s="329"/>
      <c r="C349" s="337"/>
      <c r="D349" s="28">
        <v>-5</v>
      </c>
      <c r="E349" s="330"/>
      <c r="F349" s="331"/>
      <c r="G349" s="128">
        <f>'14'!G348</f>
        <v>3.38054532416514E-3</v>
      </c>
      <c r="H349" s="270">
        <f>'14'!H348</f>
        <v>1.4584222604519901E-3</v>
      </c>
      <c r="I349" s="271">
        <f>'14'!I348</f>
        <v>1.6132280080769699E-2</v>
      </c>
      <c r="J349" s="272">
        <f>'14'!J348</f>
        <v>2.7274408354050102E-3</v>
      </c>
      <c r="K349" s="6"/>
      <c r="L349" s="333"/>
      <c r="M349" s="333"/>
      <c r="N349" s="333"/>
      <c r="O349" s="333"/>
      <c r="P349" s="333"/>
      <c r="Q349" s="333"/>
      <c r="R349" s="333"/>
      <c r="S349" s="333"/>
      <c r="T349" s="333"/>
      <c r="U349" s="333"/>
      <c r="V349" s="333"/>
      <c r="W349" s="333"/>
      <c r="X349" s="333"/>
      <c r="Y349" s="333"/>
      <c r="Z349" s="333"/>
      <c r="AA349" s="363"/>
      <c r="AB349" s="333"/>
      <c r="AC349" s="333"/>
      <c r="AD349" s="333"/>
      <c r="AE349" s="333"/>
      <c r="AF349" s="333"/>
      <c r="AG349" s="333"/>
      <c r="AH349" s="333"/>
      <c r="AI349" s="333"/>
      <c r="AJ349" s="333"/>
      <c r="AK349" s="333"/>
      <c r="AL349" s="333"/>
      <c r="AM349" s="333"/>
      <c r="AN349" s="333"/>
      <c r="AO349" s="333"/>
      <c r="AP349" s="333"/>
      <c r="AQ349" s="333"/>
      <c r="AR349" s="333"/>
      <c r="AS349" s="333"/>
      <c r="AT349" s="333"/>
      <c r="AU349" s="333"/>
      <c r="AV349" s="333"/>
      <c r="AW349" s="333"/>
      <c r="AX349" s="333"/>
      <c r="AY349" s="333"/>
      <c r="AZ349" s="333"/>
      <c r="BA349" s="333"/>
      <c r="BB349" s="325"/>
      <c r="BC349" s="360"/>
      <c r="BD349" s="326"/>
    </row>
    <row r="350" spans="1:100">
      <c r="A350" s="348"/>
      <c r="B350" s="329"/>
      <c r="C350" s="337"/>
      <c r="D350" s="28">
        <v>-4</v>
      </c>
      <c r="E350" s="330"/>
      <c r="F350" s="331"/>
      <c r="G350" s="128">
        <f>'14'!G349</f>
        <v>9.2232048786429592E-3</v>
      </c>
      <c r="H350" s="270">
        <f>'14'!H349</f>
        <v>5.0979107255780202E-3</v>
      </c>
      <c r="I350" s="271">
        <f>'14'!I349</f>
        <v>8.2980405136790697E-2</v>
      </c>
      <c r="J350" s="272">
        <f>'14'!J349</f>
        <v>1.8982287790357901E-2</v>
      </c>
      <c r="K350" s="6"/>
      <c r="L350" s="333"/>
      <c r="M350" s="333"/>
      <c r="N350" s="333"/>
      <c r="O350" s="333"/>
      <c r="P350" s="333"/>
      <c r="Q350" s="333"/>
      <c r="R350" s="333"/>
      <c r="S350" s="333"/>
      <c r="T350" s="333"/>
      <c r="U350" s="333"/>
      <c r="V350" s="333"/>
      <c r="W350" s="333"/>
      <c r="X350" s="333"/>
      <c r="Y350" s="333"/>
      <c r="Z350" s="333"/>
      <c r="AA350" s="363"/>
      <c r="AB350" s="333"/>
      <c r="AC350" s="333"/>
      <c r="AD350" s="333"/>
      <c r="AE350" s="333"/>
      <c r="AF350" s="333"/>
      <c r="AG350" s="333"/>
      <c r="AH350" s="333"/>
      <c r="AI350" s="333"/>
      <c r="AJ350" s="333"/>
      <c r="AK350" s="333"/>
      <c r="AL350" s="333"/>
      <c r="AM350" s="333"/>
      <c r="AN350" s="333"/>
      <c r="AO350" s="333"/>
      <c r="AP350" s="333"/>
      <c r="AQ350" s="333"/>
      <c r="AR350" s="333"/>
      <c r="AS350" s="333"/>
      <c r="AT350" s="333"/>
      <c r="AU350" s="333"/>
      <c r="AV350" s="333"/>
      <c r="AW350" s="333"/>
      <c r="AX350" s="333"/>
      <c r="AY350" s="333"/>
      <c r="AZ350" s="333"/>
      <c r="BA350" s="333"/>
      <c r="BB350" s="325"/>
      <c r="BC350" s="360"/>
      <c r="BD350" s="326"/>
    </row>
    <row r="351" spans="1:100">
      <c r="A351" s="348"/>
      <c r="B351" s="329"/>
      <c r="C351" s="337"/>
      <c r="D351" s="28">
        <v>-3</v>
      </c>
      <c r="E351" s="330"/>
      <c r="F351" s="331"/>
      <c r="G351" s="128">
        <f>'14'!G350</f>
        <v>1.30873609457013E-2</v>
      </c>
      <c r="H351" s="270">
        <f>'14'!H350</f>
        <v>7.8201882625476195E-3</v>
      </c>
      <c r="I351" s="271">
        <f>'14'!I350</f>
        <v>0.14570835305237401</v>
      </c>
      <c r="J351" s="272">
        <f>'14'!J350</f>
        <v>3.6632240462219398E-2</v>
      </c>
      <c r="K351" s="6"/>
      <c r="L351" s="333"/>
      <c r="M351" s="333"/>
      <c r="N351" s="333"/>
      <c r="O351" s="333"/>
      <c r="P351" s="333"/>
      <c r="Q351" s="333"/>
      <c r="R351" s="333"/>
      <c r="S351" s="333"/>
      <c r="T351" s="333"/>
      <c r="U351" s="333"/>
      <c r="V351" s="333"/>
      <c r="W351" s="333"/>
      <c r="X351" s="333"/>
      <c r="Y351" s="333"/>
      <c r="Z351" s="333"/>
      <c r="AA351" s="363"/>
      <c r="AB351" s="333"/>
      <c r="AC351" s="333"/>
      <c r="AD351" s="333"/>
      <c r="AE351" s="333"/>
      <c r="AF351" s="333"/>
      <c r="AG351" s="333"/>
      <c r="AH351" s="333"/>
      <c r="AI351" s="333"/>
      <c r="AJ351" s="333"/>
      <c r="AK351" s="333"/>
      <c r="AL351" s="333"/>
      <c r="AM351" s="333"/>
      <c r="AN351" s="333"/>
      <c r="AO351" s="333"/>
      <c r="AP351" s="333"/>
      <c r="AQ351" s="333"/>
      <c r="AR351" s="333"/>
      <c r="AS351" s="333"/>
      <c r="AT351" s="333"/>
      <c r="AU351" s="333"/>
      <c r="AV351" s="333"/>
      <c r="AW351" s="333"/>
      <c r="AX351" s="333"/>
      <c r="AY351" s="333"/>
      <c r="AZ351" s="333"/>
      <c r="BA351" s="333"/>
      <c r="BB351" s="325"/>
      <c r="BC351" s="360"/>
      <c r="BD351" s="326"/>
    </row>
    <row r="352" spans="1:100">
      <c r="A352" s="348"/>
      <c r="B352" s="329"/>
      <c r="C352" s="337"/>
      <c r="D352" s="28">
        <v>-2</v>
      </c>
      <c r="E352" s="330"/>
      <c r="F352" s="331"/>
      <c r="G352" s="128">
        <f>'14'!G351</f>
        <v>9.2232048786429592E-3</v>
      </c>
      <c r="H352" s="270">
        <f>'14'!H351</f>
        <v>5.0979107255780202E-3</v>
      </c>
      <c r="I352" s="271">
        <f>'14'!I351</f>
        <v>8.2980405136790697E-2</v>
      </c>
      <c r="J352" s="272">
        <f>'14'!J351</f>
        <v>1.8982287790357901E-2</v>
      </c>
      <c r="K352" s="6"/>
      <c r="L352" s="333"/>
      <c r="M352" s="333"/>
      <c r="N352" s="333"/>
      <c r="O352" s="333"/>
      <c r="P352" s="333"/>
      <c r="Q352" s="333"/>
      <c r="R352" s="333"/>
      <c r="S352" s="333"/>
      <c r="T352" s="333"/>
      <c r="U352" s="333"/>
      <c r="V352" s="333"/>
      <c r="W352" s="333"/>
      <c r="X352" s="333"/>
      <c r="Y352" s="333"/>
      <c r="Z352" s="333"/>
      <c r="AA352" s="363"/>
      <c r="AB352" s="333"/>
      <c r="AC352" s="333"/>
      <c r="AD352" s="333"/>
      <c r="AE352" s="333"/>
      <c r="AF352" s="333"/>
      <c r="AG352" s="333"/>
      <c r="AH352" s="333"/>
      <c r="AI352" s="333"/>
      <c r="AJ352" s="333"/>
      <c r="AK352" s="333"/>
      <c r="AL352" s="333"/>
      <c r="AM352" s="333"/>
      <c r="AN352" s="333"/>
      <c r="AO352" s="333"/>
      <c r="AP352" s="333"/>
      <c r="AQ352" s="333"/>
      <c r="AR352" s="333"/>
      <c r="AS352" s="333"/>
      <c r="AT352" s="333"/>
      <c r="AU352" s="333"/>
      <c r="AV352" s="333"/>
      <c r="AW352" s="333"/>
      <c r="AX352" s="333"/>
      <c r="AY352" s="333"/>
      <c r="AZ352" s="333"/>
      <c r="BA352" s="333"/>
      <c r="BB352" s="325"/>
      <c r="BC352" s="360"/>
      <c r="BD352" s="326"/>
    </row>
    <row r="353" spans="1:100">
      <c r="A353" s="348"/>
      <c r="B353" s="329"/>
      <c r="C353" s="337"/>
      <c r="D353" s="28">
        <v>-1</v>
      </c>
      <c r="E353" s="330"/>
      <c r="F353" s="331"/>
      <c r="G353" s="128">
        <f>'14'!G352</f>
        <v>3.38054532416514E-3</v>
      </c>
      <c r="H353" s="270">
        <f>'14'!H352</f>
        <v>1.4584222604519901E-3</v>
      </c>
      <c r="I353" s="271">
        <f>'14'!I352</f>
        <v>1.6132280080769699E-2</v>
      </c>
      <c r="J353" s="272">
        <f>'14'!J352</f>
        <v>2.7274408354050102E-3</v>
      </c>
      <c r="K353" s="6"/>
      <c r="L353" s="333"/>
      <c r="M353" s="333"/>
      <c r="N353" s="333"/>
      <c r="O353" s="333"/>
      <c r="P353" s="333"/>
      <c r="Q353" s="333"/>
      <c r="R353" s="333"/>
      <c r="S353" s="333"/>
      <c r="T353" s="333"/>
      <c r="U353" s="333"/>
      <c r="V353" s="333"/>
      <c r="W353" s="333"/>
      <c r="X353" s="333"/>
      <c r="Y353" s="333"/>
      <c r="Z353" s="333"/>
      <c r="AA353" s="363"/>
      <c r="AB353" s="333"/>
      <c r="AC353" s="333"/>
      <c r="AD353" s="333"/>
      <c r="AE353" s="333"/>
      <c r="AF353" s="333"/>
      <c r="AG353" s="333"/>
      <c r="AH353" s="333"/>
      <c r="AI353" s="333"/>
      <c r="AJ353" s="333"/>
      <c r="AK353" s="333"/>
      <c r="AL353" s="333"/>
      <c r="AM353" s="333"/>
      <c r="AN353" s="333"/>
      <c r="AO353" s="333"/>
      <c r="AP353" s="333"/>
      <c r="AQ353" s="333"/>
      <c r="AR353" s="333"/>
      <c r="AS353" s="333"/>
      <c r="AT353" s="333"/>
      <c r="AU353" s="333"/>
      <c r="AV353" s="333"/>
      <c r="AW353" s="333"/>
      <c r="AX353" s="333"/>
      <c r="AY353" s="333"/>
      <c r="AZ353" s="333"/>
      <c r="BA353" s="333"/>
      <c r="BB353" s="325"/>
      <c r="BC353" s="360"/>
      <c r="BD353" s="326"/>
    </row>
    <row r="354" spans="1:100">
      <c r="A354" s="348"/>
      <c r="B354" s="329"/>
      <c r="C354" s="337"/>
      <c r="D354" s="28">
        <v>0</v>
      </c>
      <c r="E354" s="330"/>
      <c r="F354" s="331"/>
      <c r="G354" s="128">
        <f>'14'!G353</f>
        <v>7.4500043233291405E-4</v>
      </c>
      <c r="H354" s="270">
        <f>'14'!H353</f>
        <v>2.01833335032974E-4</v>
      </c>
      <c r="I354" s="271">
        <f>'14'!I353</f>
        <v>1.2621002503896001E-3</v>
      </c>
      <c r="J354" s="272">
        <f>'14'!J353</f>
        <v>1.22425461398818E-4</v>
      </c>
      <c r="K354" s="6"/>
      <c r="L354" s="333"/>
      <c r="M354" s="333"/>
      <c r="N354" s="333"/>
      <c r="O354" s="333"/>
      <c r="P354" s="333"/>
      <c r="Q354" s="333"/>
      <c r="R354" s="333"/>
      <c r="S354" s="333"/>
      <c r="T354" s="333"/>
      <c r="U354" s="333"/>
      <c r="V354" s="333"/>
      <c r="W354" s="333"/>
      <c r="X354" s="333"/>
      <c r="Y354" s="333"/>
      <c r="Z354" s="333"/>
      <c r="AA354" s="363"/>
      <c r="AB354" s="333"/>
      <c r="AC354" s="333"/>
      <c r="AD354" s="333"/>
      <c r="AE354" s="333"/>
      <c r="AF354" s="333"/>
      <c r="AG354" s="333"/>
      <c r="AH354" s="333"/>
      <c r="AI354" s="333"/>
      <c r="AJ354" s="333"/>
      <c r="AK354" s="333"/>
      <c r="AL354" s="333"/>
      <c r="AM354" s="333"/>
      <c r="AN354" s="333"/>
      <c r="AO354" s="333"/>
      <c r="AP354" s="333"/>
      <c r="AQ354" s="333"/>
      <c r="AR354" s="333"/>
      <c r="AS354" s="333"/>
      <c r="AT354" s="333"/>
      <c r="AU354" s="333"/>
      <c r="AV354" s="333"/>
      <c r="AW354" s="333"/>
      <c r="AX354" s="333"/>
      <c r="AY354" s="333"/>
      <c r="AZ354" s="333"/>
      <c r="BA354" s="333"/>
      <c r="BB354" s="325"/>
      <c r="BC354" s="360"/>
      <c r="BD354" s="326"/>
    </row>
    <row r="355" spans="1:100">
      <c r="A355" s="348"/>
      <c r="B355" s="329"/>
      <c r="C355" s="337"/>
      <c r="D355" s="28">
        <v>1</v>
      </c>
      <c r="E355" s="330"/>
      <c r="F355" s="331"/>
      <c r="G355" s="128">
        <f>'14'!G354</f>
        <v>1.28048586971148E-4</v>
      </c>
      <c r="H355" s="270">
        <f>'14'!H354</f>
        <v>1.5967052161440899E-5</v>
      </c>
      <c r="I355" s="271">
        <f>'14'!I354</f>
        <v>5.2550199812893299E-5</v>
      </c>
      <c r="J355" s="272">
        <f>'14'!J354</f>
        <v>2.1842718249529301E-6</v>
      </c>
      <c r="K355" s="6"/>
      <c r="L355" s="333"/>
      <c r="M355" s="333"/>
      <c r="N355" s="333"/>
      <c r="O355" s="333"/>
      <c r="P355" s="333"/>
      <c r="Q355" s="333"/>
      <c r="R355" s="333"/>
      <c r="S355" s="333"/>
      <c r="T355" s="333"/>
      <c r="U355" s="333"/>
      <c r="V355" s="333"/>
      <c r="W355" s="333"/>
      <c r="X355" s="333"/>
      <c r="Y355" s="333"/>
      <c r="Z355" s="333"/>
      <c r="AA355" s="363"/>
      <c r="AB355" s="333"/>
      <c r="AC355" s="333"/>
      <c r="AD355" s="333"/>
      <c r="AE355" s="333"/>
      <c r="AF355" s="333"/>
      <c r="AG355" s="333"/>
      <c r="AH355" s="333"/>
      <c r="AI355" s="333"/>
      <c r="AJ355" s="333"/>
      <c r="AK355" s="333"/>
      <c r="AL355" s="333"/>
      <c r="AM355" s="333"/>
      <c r="AN355" s="333"/>
      <c r="AO355" s="333"/>
      <c r="AP355" s="333"/>
      <c r="AQ355" s="333"/>
      <c r="AR355" s="333"/>
      <c r="AS355" s="333"/>
      <c r="AT355" s="333"/>
      <c r="AU355" s="333"/>
      <c r="AV355" s="333"/>
      <c r="AW355" s="333"/>
      <c r="AX355" s="333"/>
      <c r="AY355" s="333"/>
      <c r="AZ355" s="333"/>
      <c r="BA355" s="333"/>
      <c r="BB355" s="325"/>
      <c r="BC355" s="360"/>
      <c r="BD355" s="326"/>
    </row>
    <row r="356" spans="1:100">
      <c r="A356" s="348"/>
      <c r="B356" s="329"/>
      <c r="C356" s="337"/>
      <c r="D356" s="28">
        <v>2</v>
      </c>
      <c r="E356" s="330"/>
      <c r="F356" s="331"/>
      <c r="G356" s="128">
        <f>'14'!G355</f>
        <v>2.4069637454115598E-5</v>
      </c>
      <c r="H356" s="270">
        <f>'14'!H355</f>
        <v>9.0836705613619399E-7</v>
      </c>
      <c r="I356" s="271">
        <f>'14'!I355</f>
        <v>1.6338043337360499E-6</v>
      </c>
      <c r="J356" s="272">
        <f>'14'!J355</f>
        <v>2.21089665676577E-8</v>
      </c>
      <c r="K356" s="6"/>
      <c r="L356" s="333"/>
      <c r="M356" s="333"/>
      <c r="N356" s="333"/>
      <c r="O356" s="333"/>
      <c r="P356" s="333"/>
      <c r="Q356" s="333"/>
      <c r="R356" s="333"/>
      <c r="S356" s="333"/>
      <c r="T356" s="333"/>
      <c r="U356" s="333"/>
      <c r="V356" s="333"/>
      <c r="W356" s="333"/>
      <c r="X356" s="333"/>
      <c r="Y356" s="333"/>
      <c r="Z356" s="333"/>
      <c r="AA356" s="363"/>
      <c r="AB356" s="333"/>
      <c r="AC356" s="333"/>
      <c r="AD356" s="333"/>
      <c r="AE356" s="333"/>
      <c r="AF356" s="333"/>
      <c r="AG356" s="333"/>
      <c r="AH356" s="333"/>
      <c r="AI356" s="333"/>
      <c r="AJ356" s="333"/>
      <c r="AK356" s="333"/>
      <c r="AL356" s="333"/>
      <c r="AM356" s="333"/>
      <c r="AN356" s="333"/>
      <c r="AO356" s="333"/>
      <c r="AP356" s="333"/>
      <c r="AQ356" s="333"/>
      <c r="AR356" s="333"/>
      <c r="AS356" s="333"/>
      <c r="AT356" s="333"/>
      <c r="AU356" s="333"/>
      <c r="AV356" s="333"/>
      <c r="AW356" s="333"/>
      <c r="AX356" s="333"/>
      <c r="AY356" s="333"/>
      <c r="AZ356" s="333"/>
      <c r="BA356" s="333"/>
      <c r="BB356" s="325"/>
      <c r="BC356" s="360"/>
      <c r="BD356" s="326"/>
    </row>
    <row r="357" spans="1:100">
      <c r="A357" s="348"/>
      <c r="B357" s="329"/>
      <c r="C357" s="337"/>
      <c r="D357" s="28">
        <v>3</v>
      </c>
      <c r="E357" s="330"/>
      <c r="F357" s="331"/>
      <c r="G357" s="128">
        <f>'14'!G356</f>
        <v>6.3222506807204797E-6</v>
      </c>
      <c r="H357" s="270">
        <f>'14'!H356</f>
        <v>4.8850083871526302E-8</v>
      </c>
      <c r="I357" s="271">
        <f>'14'!I356</f>
        <v>5.28021973992075E-8</v>
      </c>
      <c r="J357" s="272">
        <f>'14'!J356</f>
        <v>1.9620071089878001E-10</v>
      </c>
      <c r="K357" s="6"/>
      <c r="L357" s="333"/>
      <c r="M357" s="333"/>
      <c r="N357" s="333"/>
      <c r="O357" s="333"/>
      <c r="P357" s="333"/>
      <c r="Q357" s="333"/>
      <c r="R357" s="333"/>
      <c r="S357" s="333"/>
      <c r="T357" s="333"/>
      <c r="U357" s="333"/>
      <c r="V357" s="333"/>
      <c r="W357" s="333"/>
      <c r="X357" s="333"/>
      <c r="Y357" s="333"/>
      <c r="Z357" s="333"/>
      <c r="AA357" s="363"/>
      <c r="AB357" s="333"/>
      <c r="AC357" s="333"/>
      <c r="AD357" s="333"/>
      <c r="AE357" s="333"/>
      <c r="AF357" s="333"/>
      <c r="AG357" s="333"/>
      <c r="AH357" s="333"/>
      <c r="AI357" s="333"/>
      <c r="AJ357" s="333"/>
      <c r="AK357" s="333"/>
      <c r="AL357" s="333"/>
      <c r="AM357" s="333"/>
      <c r="AN357" s="333"/>
      <c r="AO357" s="333"/>
      <c r="AP357" s="333"/>
      <c r="AQ357" s="333"/>
      <c r="AR357" s="333"/>
      <c r="AS357" s="333"/>
      <c r="AT357" s="333"/>
      <c r="AU357" s="333"/>
      <c r="AV357" s="333"/>
      <c r="AW357" s="333"/>
      <c r="AX357" s="333"/>
      <c r="AY357" s="333"/>
      <c r="AZ357" s="333"/>
      <c r="BA357" s="333"/>
      <c r="BB357" s="325"/>
      <c r="BC357" s="360"/>
      <c r="BD357" s="326"/>
    </row>
    <row r="358" spans="1:100">
      <c r="A358" s="348"/>
      <c r="B358" s="329"/>
      <c r="C358" s="337"/>
      <c r="D358" s="28">
        <v>4</v>
      </c>
      <c r="E358" s="330"/>
      <c r="F358" s="331"/>
      <c r="G358" s="128">
        <f>'14'!G357</f>
        <v>2.3996110663296699E-6</v>
      </c>
      <c r="H358" s="270">
        <f>'14'!H357</f>
        <v>3.3243874699028502E-9</v>
      </c>
      <c r="I358" s="271">
        <f>'14'!I357</f>
        <v>2.40517845040844E-9</v>
      </c>
      <c r="J358" s="272">
        <f>'14'!J357</f>
        <v>2.44457199799888E-12</v>
      </c>
      <c r="K358" s="6"/>
      <c r="L358" s="333"/>
      <c r="M358" s="333"/>
      <c r="N358" s="333"/>
      <c r="O358" s="333"/>
      <c r="P358" s="333"/>
      <c r="Q358" s="333"/>
      <c r="R358" s="333"/>
      <c r="S358" s="333"/>
      <c r="T358" s="333"/>
      <c r="U358" s="333"/>
      <c r="V358" s="333"/>
      <c r="W358" s="333"/>
      <c r="X358" s="333"/>
      <c r="Y358" s="333"/>
      <c r="Z358" s="333"/>
      <c r="AA358" s="363"/>
      <c r="AB358" s="333"/>
      <c r="AC358" s="333"/>
      <c r="AD358" s="333"/>
      <c r="AE358" s="333"/>
      <c r="AF358" s="333"/>
      <c r="AG358" s="333"/>
      <c r="AH358" s="333"/>
      <c r="AI358" s="333"/>
      <c r="AJ358" s="333"/>
      <c r="AK358" s="333"/>
      <c r="AL358" s="333"/>
      <c r="AM358" s="333"/>
      <c r="AN358" s="333"/>
      <c r="AO358" s="333"/>
      <c r="AP358" s="333"/>
      <c r="AQ358" s="333"/>
      <c r="AR358" s="333"/>
      <c r="AS358" s="333"/>
      <c r="AT358" s="333"/>
      <c r="AU358" s="333"/>
      <c r="AV358" s="333"/>
      <c r="AW358" s="333"/>
      <c r="AX358" s="333"/>
      <c r="AY358" s="333"/>
      <c r="AZ358" s="333"/>
      <c r="BA358" s="333"/>
      <c r="BB358" s="325"/>
      <c r="BC358" s="360"/>
      <c r="BD358" s="326"/>
    </row>
    <row r="359" spans="1:100">
      <c r="A359" s="348"/>
      <c r="B359" s="329"/>
      <c r="C359" s="337"/>
      <c r="D359" s="28">
        <v>5</v>
      </c>
      <c r="E359" s="330"/>
      <c r="F359" s="331"/>
      <c r="G359" s="128">
        <f>'14'!G358</f>
        <v>1.24358642048816E-6</v>
      </c>
      <c r="H359" s="270">
        <f>'14'!H358</f>
        <v>3.79272425089855E-10</v>
      </c>
      <c r="I359" s="271">
        <f>'14'!I358</f>
        <v>2.0464735319712999E-10</v>
      </c>
      <c r="J359" s="272">
        <f>'14'!J358</f>
        <v>6.8012560564985296E-14</v>
      </c>
      <c r="K359" s="6"/>
      <c r="L359" s="333"/>
      <c r="M359" s="333"/>
      <c r="N359" s="333"/>
      <c r="O359" s="333"/>
      <c r="P359" s="333"/>
      <c r="Q359" s="333"/>
      <c r="R359" s="333"/>
      <c r="S359" s="333"/>
      <c r="T359" s="333"/>
      <c r="U359" s="333"/>
      <c r="V359" s="333"/>
      <c r="W359" s="333"/>
      <c r="X359" s="333"/>
      <c r="Y359" s="333"/>
      <c r="Z359" s="333"/>
      <c r="AA359" s="363"/>
      <c r="AB359" s="333"/>
      <c r="AC359" s="333"/>
      <c r="AD359" s="333"/>
      <c r="AE359" s="333"/>
      <c r="AF359" s="333"/>
      <c r="AG359" s="333"/>
      <c r="AH359" s="333"/>
      <c r="AI359" s="333"/>
      <c r="AJ359" s="333"/>
      <c r="AK359" s="333"/>
      <c r="AL359" s="333"/>
      <c r="AM359" s="333"/>
      <c r="AN359" s="333"/>
      <c r="AO359" s="333"/>
      <c r="AP359" s="333"/>
      <c r="AQ359" s="333"/>
      <c r="AR359" s="333"/>
      <c r="AS359" s="333"/>
      <c r="AT359" s="333"/>
      <c r="AU359" s="333"/>
      <c r="AV359" s="333"/>
      <c r="AW359" s="333"/>
      <c r="AX359" s="333"/>
      <c r="AY359" s="333"/>
      <c r="AZ359" s="333"/>
      <c r="BA359" s="333"/>
      <c r="BB359" s="325"/>
      <c r="BC359" s="360"/>
      <c r="BD359" s="326"/>
    </row>
    <row r="360" spans="1:100">
      <c r="A360" s="348"/>
      <c r="B360" s="329"/>
      <c r="C360" s="337"/>
      <c r="D360" s="28">
        <v>6</v>
      </c>
      <c r="E360" s="330"/>
      <c r="F360" s="331"/>
      <c r="G360" s="128">
        <f>'14'!G359</f>
        <v>8.4615510140384299E-7</v>
      </c>
      <c r="H360" s="270">
        <f>'14'!H359</f>
        <v>9.2244142710847298E-11</v>
      </c>
      <c r="I360" s="271">
        <f>'14'!I359</f>
        <v>4.1528316300986702E-11</v>
      </c>
      <c r="J360" s="272">
        <f>'14'!J359</f>
        <v>6.4100546220818E-15</v>
      </c>
      <c r="K360" s="6"/>
      <c r="L360" s="333"/>
      <c r="M360" s="333"/>
      <c r="N360" s="333"/>
      <c r="O360" s="333"/>
      <c r="P360" s="333"/>
      <c r="Q360" s="333"/>
      <c r="R360" s="333"/>
      <c r="S360" s="333"/>
      <c r="T360" s="333"/>
      <c r="U360" s="333"/>
      <c r="V360" s="333"/>
      <c r="W360" s="333"/>
      <c r="X360" s="333"/>
      <c r="Y360" s="333"/>
      <c r="Z360" s="333"/>
      <c r="AA360" s="363"/>
      <c r="AB360" s="333"/>
      <c r="AC360" s="333"/>
      <c r="AD360" s="333"/>
      <c r="AE360" s="333"/>
      <c r="AF360" s="333"/>
      <c r="AG360" s="333"/>
      <c r="AH360" s="333"/>
      <c r="AI360" s="333"/>
      <c r="AJ360" s="333"/>
      <c r="AK360" s="333"/>
      <c r="AL360" s="333"/>
      <c r="AM360" s="333"/>
      <c r="AN360" s="333"/>
      <c r="AO360" s="333"/>
      <c r="AP360" s="333"/>
      <c r="AQ360" s="333"/>
      <c r="AR360" s="333"/>
      <c r="AS360" s="333"/>
      <c r="AT360" s="333"/>
      <c r="AU360" s="333"/>
      <c r="AV360" s="333"/>
      <c r="AW360" s="333"/>
      <c r="AX360" s="333"/>
      <c r="AY360" s="333"/>
      <c r="AZ360" s="333"/>
      <c r="BA360" s="333"/>
      <c r="BB360" s="325"/>
      <c r="BC360" s="360"/>
      <c r="BD360" s="326"/>
    </row>
    <row r="361" spans="1:100">
      <c r="A361" s="348"/>
      <c r="B361" s="329"/>
      <c r="C361" s="337"/>
      <c r="D361" s="28">
        <v>7</v>
      </c>
      <c r="E361" s="330"/>
      <c r="F361" s="331"/>
      <c r="G361" s="128">
        <f>'14'!G360</f>
        <v>7.4505661716631803E-7</v>
      </c>
      <c r="H361" s="270">
        <f>'14'!H360</f>
        <v>5.6458488543818098E-11</v>
      </c>
      <c r="I361" s="271">
        <f>'14'!I360</f>
        <v>2.3899595258414201E-11</v>
      </c>
      <c r="J361" s="272">
        <f>'14'!J360</f>
        <v>2.8015641567449001E-15</v>
      </c>
      <c r="K361" s="6"/>
      <c r="L361" s="333"/>
      <c r="M361" s="333"/>
      <c r="N361" s="333"/>
      <c r="O361" s="333"/>
      <c r="P361" s="333"/>
      <c r="Q361" s="333"/>
      <c r="R361" s="333"/>
      <c r="S361" s="333"/>
      <c r="T361" s="333"/>
      <c r="U361" s="333"/>
      <c r="V361" s="333"/>
      <c r="W361" s="333"/>
      <c r="X361" s="333"/>
      <c r="Y361" s="333"/>
      <c r="Z361" s="333"/>
      <c r="AA361" s="363"/>
      <c r="AB361" s="333"/>
      <c r="AC361" s="333"/>
      <c r="AD361" s="333"/>
      <c r="AE361" s="333"/>
      <c r="AF361" s="333"/>
      <c r="AG361" s="333"/>
      <c r="AH361" s="333"/>
      <c r="AI361" s="333"/>
      <c r="AJ361" s="333"/>
      <c r="AK361" s="333"/>
      <c r="AL361" s="333"/>
      <c r="AM361" s="333"/>
      <c r="AN361" s="333"/>
      <c r="AO361" s="333"/>
      <c r="AP361" s="333"/>
      <c r="AQ361" s="333"/>
      <c r="AR361" s="333"/>
      <c r="AS361" s="333"/>
      <c r="AT361" s="333"/>
      <c r="AU361" s="333"/>
      <c r="AV361" s="333"/>
      <c r="AW361" s="333"/>
      <c r="AX361" s="333"/>
      <c r="AY361" s="333"/>
      <c r="AZ361" s="333"/>
      <c r="BA361" s="333"/>
      <c r="BB361" s="325"/>
      <c r="BC361" s="360"/>
      <c r="BD361" s="326"/>
    </row>
    <row r="362" spans="1:100">
      <c r="A362" s="348"/>
      <c r="B362" s="329"/>
      <c r="C362" s="337"/>
      <c r="D362" s="28">
        <v>8</v>
      </c>
      <c r="E362" s="330"/>
      <c r="F362" s="331"/>
      <c r="G362" s="128">
        <f>'14'!G361</f>
        <v>8.4615510140384299E-7</v>
      </c>
      <c r="H362" s="270">
        <f>'14'!H361</f>
        <v>9.2244142710847298E-11</v>
      </c>
      <c r="I362" s="271">
        <f>'14'!I361</f>
        <v>4.1528316300986702E-11</v>
      </c>
      <c r="J362" s="272">
        <f>'14'!J361</f>
        <v>6.4100546220818E-15</v>
      </c>
      <c r="K362" s="6"/>
      <c r="L362" s="333"/>
      <c r="M362" s="333"/>
      <c r="N362" s="333"/>
      <c r="O362" s="333"/>
      <c r="P362" s="333"/>
      <c r="Q362" s="333"/>
      <c r="R362" s="333"/>
      <c r="S362" s="333"/>
      <c r="T362" s="333"/>
      <c r="U362" s="333"/>
      <c r="V362" s="333"/>
      <c r="W362" s="333"/>
      <c r="X362" s="333"/>
      <c r="Y362" s="333"/>
      <c r="Z362" s="333"/>
      <c r="AA362" s="363"/>
      <c r="AB362" s="333"/>
      <c r="AC362" s="333"/>
      <c r="AD362" s="333"/>
      <c r="AE362" s="333"/>
      <c r="AF362" s="333"/>
      <c r="AG362" s="333"/>
      <c r="AH362" s="333"/>
      <c r="AI362" s="333"/>
      <c r="AJ362" s="333"/>
      <c r="AK362" s="333"/>
      <c r="AL362" s="333"/>
      <c r="AM362" s="333"/>
      <c r="AN362" s="333"/>
      <c r="AO362" s="333"/>
      <c r="AP362" s="333"/>
      <c r="AQ362" s="333"/>
      <c r="AR362" s="333"/>
      <c r="AS362" s="333"/>
      <c r="AT362" s="333"/>
      <c r="AU362" s="333"/>
      <c r="AV362" s="333"/>
      <c r="AW362" s="333"/>
      <c r="AX362" s="333"/>
      <c r="AY362" s="333"/>
      <c r="AZ362" s="333"/>
      <c r="BA362" s="333"/>
      <c r="BB362" s="325"/>
      <c r="BC362" s="360"/>
      <c r="BD362" s="326"/>
    </row>
    <row r="363" spans="1:100">
      <c r="A363" s="348"/>
      <c r="B363" s="329"/>
      <c r="C363" s="337"/>
      <c r="D363" s="28">
        <v>9</v>
      </c>
      <c r="E363" s="330"/>
      <c r="F363" s="331"/>
      <c r="G363" s="128">
        <f>'14'!G362</f>
        <v>1.24358642048816E-6</v>
      </c>
      <c r="H363" s="270">
        <f>'14'!H362</f>
        <v>3.79272425089855E-10</v>
      </c>
      <c r="I363" s="271">
        <f>'14'!I362</f>
        <v>2.0464735319712999E-10</v>
      </c>
      <c r="J363" s="272">
        <f>'14'!J362</f>
        <v>6.8012560564985296E-14</v>
      </c>
      <c r="K363" s="6"/>
      <c r="L363" s="333"/>
      <c r="M363" s="333"/>
      <c r="N363" s="333"/>
      <c r="O363" s="333"/>
      <c r="P363" s="333"/>
      <c r="Q363" s="333"/>
      <c r="R363" s="333"/>
      <c r="S363" s="333"/>
      <c r="T363" s="333"/>
      <c r="U363" s="333"/>
      <c r="V363" s="333"/>
      <c r="W363" s="333"/>
      <c r="X363" s="333"/>
      <c r="Y363" s="333"/>
      <c r="Z363" s="333"/>
      <c r="AA363" s="363"/>
      <c r="AB363" s="333"/>
      <c r="AC363" s="333"/>
      <c r="AD363" s="333"/>
      <c r="AE363" s="333"/>
      <c r="AF363" s="333"/>
      <c r="AG363" s="333"/>
      <c r="AH363" s="333"/>
      <c r="AI363" s="333"/>
      <c r="AJ363" s="333"/>
      <c r="AK363" s="333"/>
      <c r="AL363" s="333"/>
      <c r="AM363" s="333"/>
      <c r="AN363" s="333"/>
      <c r="AO363" s="333"/>
      <c r="AP363" s="333"/>
      <c r="AQ363" s="333"/>
      <c r="AR363" s="333"/>
      <c r="AS363" s="333"/>
      <c r="AT363" s="333"/>
      <c r="AU363" s="333"/>
      <c r="AV363" s="333"/>
      <c r="AW363" s="333"/>
      <c r="AX363" s="333"/>
      <c r="AY363" s="333"/>
      <c r="AZ363" s="333"/>
      <c r="BA363" s="333"/>
      <c r="BB363" s="325"/>
      <c r="BC363" s="360"/>
      <c r="BD363" s="326"/>
    </row>
    <row r="364" spans="1:100">
      <c r="A364" s="348"/>
      <c r="B364" s="329"/>
      <c r="C364" s="337"/>
      <c r="D364" s="29">
        <v>10</v>
      </c>
      <c r="E364" s="330"/>
      <c r="F364" s="331"/>
      <c r="G364" s="274">
        <f>'14'!G363</f>
        <v>2.3996110663296699E-6</v>
      </c>
      <c r="H364" s="275">
        <f>'14'!H363</f>
        <v>3.3243874699028502E-9</v>
      </c>
      <c r="I364" s="276">
        <f>'14'!I363</f>
        <v>2.40517845040844E-9</v>
      </c>
      <c r="J364" s="277">
        <f>'14'!J363</f>
        <v>2.44457199799888E-12</v>
      </c>
      <c r="K364" s="30"/>
      <c r="L364" s="334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64"/>
      <c r="AB364" s="358"/>
      <c r="AC364" s="358"/>
      <c r="AD364" s="358"/>
      <c r="AE364" s="358"/>
      <c r="AF364" s="358"/>
      <c r="AG364" s="358"/>
      <c r="AH364" s="358"/>
      <c r="AI364" s="358"/>
      <c r="AJ364" s="358"/>
      <c r="AK364" s="358"/>
      <c r="AL364" s="358"/>
      <c r="AM364" s="358"/>
      <c r="AN364" s="358"/>
      <c r="AO364" s="358"/>
      <c r="AP364" s="358"/>
      <c r="AQ364" s="358"/>
      <c r="AR364" s="358"/>
      <c r="AS364" s="358"/>
      <c r="AT364" s="358"/>
      <c r="AU364" s="358"/>
      <c r="AV364" s="358"/>
      <c r="AW364" s="358"/>
      <c r="AX364" s="358"/>
      <c r="AY364" s="358"/>
      <c r="AZ364" s="358"/>
      <c r="BA364" s="358"/>
      <c r="BB364" s="325"/>
      <c r="BC364" s="361"/>
      <c r="BD364" s="326"/>
    </row>
    <row r="365" spans="1:100">
      <c r="A365" s="348"/>
      <c r="B365" s="328">
        <v>0.5</v>
      </c>
      <c r="C365" s="337"/>
      <c r="D365" s="26">
        <v>-9</v>
      </c>
      <c r="E365" s="330">
        <v>4.7823077932433999E-4</v>
      </c>
      <c r="F365" s="331">
        <v>1.9580709848113602E-3</v>
      </c>
      <c r="G365" s="100">
        <f>'14'!G384</f>
        <v>2.3130239595577002E-3</v>
      </c>
      <c r="H365" s="64">
        <f>'14'!H384</f>
        <v>2.1450582018546499E-4</v>
      </c>
      <c r="I365" s="269">
        <f>'14'!I384</f>
        <v>8.8210057565332397E-4</v>
      </c>
      <c r="J365" s="204">
        <f>'14'!J384</f>
        <v>7.1245149541437298E-5</v>
      </c>
      <c r="K365" s="27"/>
      <c r="L365" s="332">
        <f t="shared" ref="L365" si="642">1-SUM(M365:BC384)</f>
        <v>0.58577827841139674</v>
      </c>
      <c r="M365" s="357">
        <f t="shared" ref="M365" si="643">G375+I375</f>
        <v>1.1301007159412249E-2</v>
      </c>
      <c r="N365" s="357">
        <f t="shared" ref="N365" si="644">G382+I382+J375</f>
        <v>1.8832725842561331E-3</v>
      </c>
      <c r="O365" s="357">
        <f t="shared" ref="O365" si="645">G384+I384+H375</f>
        <v>2.8959609930920911E-3</v>
      </c>
      <c r="P365" s="357">
        <f t="shared" ref="P365" si="646">G377+I377+J382</f>
        <v>3.2011182061141455E-3</v>
      </c>
      <c r="Q365" s="357">
        <f t="shared" ref="Q365" si="647">G373+I373</f>
        <v>3.8167872499351496E-2</v>
      </c>
      <c r="R365" s="357">
        <f t="shared" ref="R365" si="648">G379+I379+H382+J384</f>
        <v>1.4760214865443834E-3</v>
      </c>
      <c r="S365" s="357">
        <f t="shared" ref="S365" si="649">G366+I366</f>
        <v>5.7997978008416601E-3</v>
      </c>
      <c r="T365" s="357">
        <f t="shared" ref="T365" si="650">G368+I368+J377</f>
        <v>2.1921977836768136E-2</v>
      </c>
      <c r="U365" s="357">
        <f t="shared" ref="U365" si="651">G371+I371+H384</f>
        <v>6.3210478939446313E-2</v>
      </c>
      <c r="V365" s="357">
        <f t="shared" ref="V365" si="652">G380+I380+J373</f>
        <v>5.8929604998655162E-3</v>
      </c>
      <c r="W365" s="357">
        <f t="shared" ref="W365" si="653">G369+I369</f>
        <v>3.8167872499351496E-2</v>
      </c>
      <c r="X365" s="357">
        <f t="shared" ref="X365" si="654">G372+I372+J379+H377</f>
        <v>5.5599883035905559E-2</v>
      </c>
      <c r="Y365" s="357">
        <f t="shared" ref="Y365" si="655">G378+I378</f>
        <v>1.9798881876061042E-3</v>
      </c>
      <c r="Z365" s="357">
        <f t="shared" ref="Z365" si="656">G370+I370+J366</f>
        <v>5.5605586265983116E-2</v>
      </c>
      <c r="AA365" s="362">
        <f t="shared" ref="AA365" si="657">G381+I381+H373</f>
        <v>4.0002595254592394E-3</v>
      </c>
      <c r="AB365" s="357">
        <f t="shared" ref="AB365" si="658">G367+I367+J368</f>
        <v>1.33924963917323E-2</v>
      </c>
      <c r="AC365" s="357">
        <f t="shared" ref="AC365" si="659">G383+I383</f>
        <v>1.404878645908681E-3</v>
      </c>
      <c r="AD365" s="357">
        <f t="shared" ref="AD365" si="660">G376+I376+J371+H379</f>
        <v>1.5460873669503434E-2</v>
      </c>
      <c r="AE365" s="357">
        <f t="shared" ref="AE365" si="661">G365+I365</f>
        <v>3.1951245352110241E-3</v>
      </c>
      <c r="AF365" s="357">
        <f t="shared" ref="AF365" si="662">G374+I374+J380</f>
        <v>2.1856726358129821E-2</v>
      </c>
      <c r="AG365" s="357">
        <f t="shared" ref="AG365" si="663">H366</f>
        <v>4.4416739599219198E-4</v>
      </c>
      <c r="AH365" s="357">
        <f t="shared" ref="AH365" si="664">J369</f>
        <v>4.7482587667186504E-3</v>
      </c>
      <c r="AI365" s="357">
        <f t="shared" ref="AI365" si="665">J372+H368</f>
        <v>9.7691779755421093E-3</v>
      </c>
      <c r="AJ365" s="357">
        <f t="shared" ref="AJ365" si="666">F365</f>
        <v>1.9580709848113602E-3</v>
      </c>
      <c r="AK365" s="357">
        <f t="shared" ref="AK365" si="667">J378</f>
        <v>2.44637723194774E-5</v>
      </c>
      <c r="AL365" s="357">
        <f t="shared" ref="AL365" si="668">H371</f>
        <v>4.5577871810965299E-3</v>
      </c>
      <c r="AM365" s="357">
        <f t="shared" ref="AM365" si="669">J370</f>
        <v>8.0150337113980494E-3</v>
      </c>
      <c r="AN365" s="357">
        <f t="shared" ref="AN365" si="670">J381+H380</f>
        <v>5.1632753076367992E-5</v>
      </c>
      <c r="AO365" s="357">
        <f t="shared" ref="AO365" si="671">J367</f>
        <v>7.3857085110926696E-4</v>
      </c>
      <c r="AP365" s="357">
        <f t="shared" ref="AP365" si="672">H369</f>
        <v>2.9307473199235898E-3</v>
      </c>
      <c r="AQ365" s="357">
        <f t="shared" ref="AQ365" si="673">J383</f>
        <v>1.0407020050599301E-5</v>
      </c>
      <c r="AR365" s="357">
        <f t="shared" ref="AR365" si="674">H372+J376</f>
        <v>4.3011038100185511E-3</v>
      </c>
      <c r="AS365" s="357">
        <f t="shared" ref="AS365" si="675">J365</f>
        <v>7.1245149541437298E-5</v>
      </c>
      <c r="AT365" s="357">
        <f t="shared" ref="AT365" si="676">H378</f>
        <v>1.10862932102716E-4</v>
      </c>
      <c r="AU365" s="357">
        <f t="shared" ref="AU365" si="677">J374</f>
        <v>2.0914892323200501E-3</v>
      </c>
      <c r="AV365" s="357">
        <f t="shared" ref="AV365" si="678">H370</f>
        <v>4.0704877397049304E-3</v>
      </c>
      <c r="AW365" s="357">
        <f t="shared" ref="AW365" si="679">H381</f>
        <v>4.15296493150027E-5</v>
      </c>
      <c r="AX365" s="357">
        <f t="shared" ref="AX365" si="680">H367</f>
        <v>9.1607280548598703E-4</v>
      </c>
      <c r="AY365" s="357">
        <f t="shared" ref="AY365" si="681">E365</f>
        <v>4.7823077932433999E-4</v>
      </c>
      <c r="AZ365" s="357">
        <f t="shared" ref="AZ365" si="682">H383</f>
        <v>6.5507157947582498E-5</v>
      </c>
      <c r="BA365" s="357">
        <f t="shared" ref="BA365" si="683">H376</f>
        <v>4.4416739599219198E-4</v>
      </c>
      <c r="BB365" s="325">
        <f t="shared" ref="BB365" si="684">H365</f>
        <v>2.1450582018546499E-4</v>
      </c>
      <c r="BC365" s="359">
        <f t="shared" ref="BC365" si="685">H374</f>
        <v>1.7541442641440599E-3</v>
      </c>
      <c r="BD365" s="326">
        <f t="shared" ref="BD365" si="686">SUMPRODUCT($L$1:$BC$1,BF365:CW365)</f>
        <v>5.4389856876673237</v>
      </c>
      <c r="BF365" s="12">
        <f>L365</f>
        <v>0.58577827841139674</v>
      </c>
      <c r="BG365" s="23">
        <f t="shared" ref="BG365:CV365" si="687">M365</f>
        <v>1.1301007159412249E-2</v>
      </c>
      <c r="BH365" s="23">
        <f t="shared" si="687"/>
        <v>1.8832725842561331E-3</v>
      </c>
      <c r="BI365" s="23">
        <f t="shared" si="687"/>
        <v>2.8959609930920911E-3</v>
      </c>
      <c r="BJ365" s="23">
        <f t="shared" si="687"/>
        <v>3.2011182061141455E-3</v>
      </c>
      <c r="BK365" s="23">
        <f t="shared" si="687"/>
        <v>3.8167872499351496E-2</v>
      </c>
      <c r="BL365" s="23">
        <f t="shared" si="687"/>
        <v>1.4760214865443834E-3</v>
      </c>
      <c r="BM365" s="23">
        <f t="shared" si="687"/>
        <v>5.7997978008416601E-3</v>
      </c>
      <c r="BN365" s="23">
        <f t="shared" si="687"/>
        <v>2.1921977836768136E-2</v>
      </c>
      <c r="BO365" s="23">
        <f t="shared" si="687"/>
        <v>6.3210478939446313E-2</v>
      </c>
      <c r="BP365" s="23">
        <f t="shared" si="687"/>
        <v>5.8929604998655162E-3</v>
      </c>
      <c r="BQ365" s="23">
        <f t="shared" si="687"/>
        <v>3.8167872499351496E-2</v>
      </c>
      <c r="BR365" s="23">
        <f t="shared" si="687"/>
        <v>5.5599883035905559E-2</v>
      </c>
      <c r="BS365" s="23">
        <f t="shared" si="687"/>
        <v>1.9798881876061042E-3</v>
      </c>
      <c r="BT365" s="23">
        <f t="shared" si="687"/>
        <v>5.5605586265983116E-2</v>
      </c>
      <c r="BU365" s="23">
        <f t="shared" si="687"/>
        <v>4.0002595254592394E-3</v>
      </c>
      <c r="BV365" s="23">
        <f t="shared" si="687"/>
        <v>1.33924963917323E-2</v>
      </c>
      <c r="BW365" s="23">
        <f t="shared" si="687"/>
        <v>1.404878645908681E-3</v>
      </c>
      <c r="BX365" s="23">
        <f t="shared" si="687"/>
        <v>1.5460873669503434E-2</v>
      </c>
      <c r="BY365" s="23">
        <f t="shared" si="687"/>
        <v>3.1951245352110241E-3</v>
      </c>
      <c r="BZ365" s="23">
        <f t="shared" si="687"/>
        <v>2.1856726358129821E-2</v>
      </c>
      <c r="CA365" s="23">
        <f t="shared" si="687"/>
        <v>4.4416739599219198E-4</v>
      </c>
      <c r="CB365" s="23">
        <f t="shared" si="687"/>
        <v>4.7482587667186504E-3</v>
      </c>
      <c r="CC365" s="23">
        <f t="shared" si="687"/>
        <v>9.7691779755421093E-3</v>
      </c>
      <c r="CD365" s="23">
        <f t="shared" si="687"/>
        <v>1.9580709848113602E-3</v>
      </c>
      <c r="CE365" s="23">
        <f t="shared" si="687"/>
        <v>2.44637723194774E-5</v>
      </c>
      <c r="CF365" s="23">
        <f t="shared" si="687"/>
        <v>4.5577871810965299E-3</v>
      </c>
      <c r="CG365" s="23">
        <f t="shared" si="687"/>
        <v>8.0150337113980494E-3</v>
      </c>
      <c r="CH365" s="23">
        <f t="shared" si="687"/>
        <v>5.1632753076367992E-5</v>
      </c>
      <c r="CI365" s="23">
        <f t="shared" si="687"/>
        <v>7.3857085110926696E-4</v>
      </c>
      <c r="CJ365" s="23">
        <f t="shared" si="687"/>
        <v>2.9307473199235898E-3</v>
      </c>
      <c r="CK365" s="23">
        <f t="shared" si="687"/>
        <v>1.0407020050599301E-5</v>
      </c>
      <c r="CL365" s="23">
        <f t="shared" si="687"/>
        <v>4.3011038100185511E-3</v>
      </c>
      <c r="CM365" s="23">
        <f t="shared" si="687"/>
        <v>7.1245149541437298E-5</v>
      </c>
      <c r="CN365" s="23">
        <f t="shared" si="687"/>
        <v>1.10862932102716E-4</v>
      </c>
      <c r="CO365" s="23">
        <f t="shared" si="687"/>
        <v>2.0914892323200501E-3</v>
      </c>
      <c r="CP365" s="23">
        <f t="shared" si="687"/>
        <v>4.0704877397049304E-3</v>
      </c>
      <c r="CQ365" s="23">
        <f t="shared" si="687"/>
        <v>4.15296493150027E-5</v>
      </c>
      <c r="CR365" s="23">
        <f t="shared" si="687"/>
        <v>9.1607280548598703E-4</v>
      </c>
      <c r="CS365" s="23">
        <f t="shared" si="687"/>
        <v>4.7823077932433999E-4</v>
      </c>
      <c r="CT365" s="23">
        <f t="shared" si="687"/>
        <v>6.5507157947582498E-5</v>
      </c>
      <c r="CU365" s="23">
        <f t="shared" si="687"/>
        <v>4.4416739599219198E-4</v>
      </c>
      <c r="CV365" s="24">
        <f t="shared" si="687"/>
        <v>2.1450582018546499E-4</v>
      </c>
    </row>
    <row r="366" spans="1:100">
      <c r="A366" s="348"/>
      <c r="B366" s="329"/>
      <c r="C366" s="337"/>
      <c r="D366" s="28">
        <v>-8</v>
      </c>
      <c r="E366" s="330"/>
      <c r="F366" s="331"/>
      <c r="G366" s="128">
        <f>'14'!G365</f>
        <v>3.5695166445070502E-3</v>
      </c>
      <c r="H366" s="270">
        <f>'14'!H365</f>
        <v>4.4416739599219198E-4</v>
      </c>
      <c r="I366" s="271">
        <f>'14'!I365</f>
        <v>2.2302811563346099E-3</v>
      </c>
      <c r="J366" s="272">
        <f>'14'!J365</f>
        <v>2.30616070313621E-4</v>
      </c>
      <c r="K366" s="6"/>
      <c r="L366" s="333"/>
      <c r="M366" s="333"/>
      <c r="N366" s="333"/>
      <c r="O366" s="333"/>
      <c r="P366" s="333"/>
      <c r="Q366" s="333"/>
      <c r="R366" s="333"/>
      <c r="S366" s="333"/>
      <c r="T366" s="333"/>
      <c r="U366" s="333"/>
      <c r="V366" s="333"/>
      <c r="W366" s="333"/>
      <c r="X366" s="333"/>
      <c r="Y366" s="333"/>
      <c r="Z366" s="333"/>
      <c r="AA366" s="363"/>
      <c r="AB366" s="333"/>
      <c r="AC366" s="333"/>
      <c r="AD366" s="333"/>
      <c r="AE366" s="333"/>
      <c r="AF366" s="333"/>
      <c r="AG366" s="333"/>
      <c r="AH366" s="333"/>
      <c r="AI366" s="333"/>
      <c r="AJ366" s="333"/>
      <c r="AK366" s="333"/>
      <c r="AL366" s="333"/>
      <c r="AM366" s="333"/>
      <c r="AN366" s="333"/>
      <c r="AO366" s="333"/>
      <c r="AP366" s="333"/>
      <c r="AQ366" s="333"/>
      <c r="AR366" s="333"/>
      <c r="AS366" s="333"/>
      <c r="AT366" s="333"/>
      <c r="AU366" s="333"/>
      <c r="AV366" s="333"/>
      <c r="AW366" s="333"/>
      <c r="AX366" s="333"/>
      <c r="AY366" s="333"/>
      <c r="AZ366" s="333"/>
      <c r="BA366" s="333"/>
      <c r="BB366" s="325"/>
      <c r="BC366" s="360"/>
      <c r="BD366" s="326"/>
    </row>
    <row r="367" spans="1:100">
      <c r="A367" s="348"/>
      <c r="B367" s="329"/>
      <c r="C367" s="337"/>
      <c r="D367" s="28">
        <v>-7</v>
      </c>
      <c r="E367" s="330"/>
      <c r="F367" s="331"/>
      <c r="G367" s="128">
        <f>'14'!G366</f>
        <v>5.6349945223994101E-3</v>
      </c>
      <c r="H367" s="270">
        <f>'14'!H366</f>
        <v>9.1607280548598703E-4</v>
      </c>
      <c r="I367" s="271">
        <f>'14'!I366</f>
        <v>5.6660126370128398E-3</v>
      </c>
      <c r="J367" s="272">
        <f>'14'!J366</f>
        <v>7.3857085110926696E-4</v>
      </c>
      <c r="K367" s="6"/>
      <c r="L367" s="333"/>
      <c r="M367" s="333"/>
      <c r="N367" s="333"/>
      <c r="O367" s="333"/>
      <c r="P367" s="333"/>
      <c r="Q367" s="333"/>
      <c r="R367" s="333"/>
      <c r="S367" s="333"/>
      <c r="T367" s="333"/>
      <c r="U367" s="333"/>
      <c r="V367" s="333"/>
      <c r="W367" s="333"/>
      <c r="X367" s="333"/>
      <c r="Y367" s="333"/>
      <c r="Z367" s="333"/>
      <c r="AA367" s="363"/>
      <c r="AB367" s="333"/>
      <c r="AC367" s="333"/>
      <c r="AD367" s="333"/>
      <c r="AE367" s="333"/>
      <c r="AF367" s="333"/>
      <c r="AG367" s="333"/>
      <c r="AH367" s="333"/>
      <c r="AI367" s="333"/>
      <c r="AJ367" s="333"/>
      <c r="AK367" s="333"/>
      <c r="AL367" s="333"/>
      <c r="AM367" s="333"/>
      <c r="AN367" s="333"/>
      <c r="AO367" s="333"/>
      <c r="AP367" s="333"/>
      <c r="AQ367" s="333"/>
      <c r="AR367" s="333"/>
      <c r="AS367" s="333"/>
      <c r="AT367" s="333"/>
      <c r="AU367" s="333"/>
      <c r="AV367" s="333"/>
      <c r="AW367" s="333"/>
      <c r="AX367" s="333"/>
      <c r="AY367" s="333"/>
      <c r="AZ367" s="333"/>
      <c r="BA367" s="333"/>
      <c r="BB367" s="325"/>
      <c r="BC367" s="360"/>
      <c r="BD367" s="326"/>
    </row>
    <row r="368" spans="1:100">
      <c r="A368" s="348"/>
      <c r="B368" s="329"/>
      <c r="C368" s="337"/>
      <c r="D368" s="28">
        <v>-6</v>
      </c>
      <c r="E368" s="330"/>
      <c r="F368" s="331"/>
      <c r="G368" s="128">
        <f>'14'!G367</f>
        <v>8.6613517659068998E-3</v>
      </c>
      <c r="H368" s="270">
        <f>'14'!H367</f>
        <v>1.7541442641440599E-3</v>
      </c>
      <c r="I368" s="271">
        <f>'14'!I367</f>
        <v>1.3189380921319801E-2</v>
      </c>
      <c r="J368" s="272">
        <f>'14'!J367</f>
        <v>2.0914892323200501E-3</v>
      </c>
      <c r="K368" s="6"/>
      <c r="L368" s="333"/>
      <c r="M368" s="333"/>
      <c r="N368" s="333"/>
      <c r="O368" s="333"/>
      <c r="P368" s="333"/>
      <c r="Q368" s="333"/>
      <c r="R368" s="333"/>
      <c r="S368" s="333"/>
      <c r="T368" s="333"/>
      <c r="U368" s="333"/>
      <c r="V368" s="333"/>
      <c r="W368" s="333"/>
      <c r="X368" s="333"/>
      <c r="Y368" s="333"/>
      <c r="Z368" s="333"/>
      <c r="AA368" s="363"/>
      <c r="AB368" s="333"/>
      <c r="AC368" s="333"/>
      <c r="AD368" s="333"/>
      <c r="AE368" s="333"/>
      <c r="AF368" s="333"/>
      <c r="AG368" s="333"/>
      <c r="AH368" s="333"/>
      <c r="AI368" s="333"/>
      <c r="AJ368" s="333"/>
      <c r="AK368" s="333"/>
      <c r="AL368" s="333"/>
      <c r="AM368" s="333"/>
      <c r="AN368" s="333"/>
      <c r="AO368" s="333"/>
      <c r="AP368" s="333"/>
      <c r="AQ368" s="333"/>
      <c r="AR368" s="333"/>
      <c r="AS368" s="333"/>
      <c r="AT368" s="333"/>
      <c r="AU368" s="333"/>
      <c r="AV368" s="333"/>
      <c r="AW368" s="333"/>
      <c r="AX368" s="333"/>
      <c r="AY368" s="333"/>
      <c r="AZ368" s="333"/>
      <c r="BA368" s="333"/>
      <c r="BB368" s="325"/>
      <c r="BC368" s="360"/>
      <c r="BD368" s="326"/>
    </row>
    <row r="369" spans="1:56">
      <c r="A369" s="348"/>
      <c r="B369" s="329"/>
      <c r="C369" s="337"/>
      <c r="D369" s="28">
        <v>-5</v>
      </c>
      <c r="E369" s="330"/>
      <c r="F369" s="331"/>
      <c r="G369" s="128">
        <f>'14'!G368</f>
        <v>1.23185377757839E-2</v>
      </c>
      <c r="H369" s="270">
        <f>'14'!H368</f>
        <v>2.9307473199235898E-3</v>
      </c>
      <c r="I369" s="271">
        <f>'14'!I368</f>
        <v>2.58493347235676E-2</v>
      </c>
      <c r="J369" s="272">
        <f>'14'!J368</f>
        <v>4.7482587667186504E-3</v>
      </c>
      <c r="K369" s="6"/>
      <c r="L369" s="333"/>
      <c r="M369" s="333"/>
      <c r="N369" s="333"/>
      <c r="O369" s="333"/>
      <c r="P369" s="333"/>
      <c r="Q369" s="333"/>
      <c r="R369" s="333"/>
      <c r="S369" s="333"/>
      <c r="T369" s="333"/>
      <c r="U369" s="333"/>
      <c r="V369" s="333"/>
      <c r="W369" s="333"/>
      <c r="X369" s="333"/>
      <c r="Y369" s="333"/>
      <c r="Z369" s="333"/>
      <c r="AA369" s="363"/>
      <c r="AB369" s="333"/>
      <c r="AC369" s="333"/>
      <c r="AD369" s="333"/>
      <c r="AE369" s="333"/>
      <c r="AF369" s="333"/>
      <c r="AG369" s="333"/>
      <c r="AH369" s="333"/>
      <c r="AI369" s="333"/>
      <c r="AJ369" s="333"/>
      <c r="AK369" s="333"/>
      <c r="AL369" s="333"/>
      <c r="AM369" s="333"/>
      <c r="AN369" s="333"/>
      <c r="AO369" s="333"/>
      <c r="AP369" s="333"/>
      <c r="AQ369" s="333"/>
      <c r="AR369" s="333"/>
      <c r="AS369" s="333"/>
      <c r="AT369" s="333"/>
      <c r="AU369" s="333"/>
      <c r="AV369" s="333"/>
      <c r="AW369" s="333"/>
      <c r="AX369" s="333"/>
      <c r="AY369" s="333"/>
      <c r="AZ369" s="333"/>
      <c r="BA369" s="333"/>
      <c r="BB369" s="325"/>
      <c r="BC369" s="360"/>
      <c r="BD369" s="326"/>
    </row>
    <row r="370" spans="1:56">
      <c r="A370" s="348"/>
      <c r="B370" s="329"/>
      <c r="C370" s="337"/>
      <c r="D370" s="28">
        <v>-4</v>
      </c>
      <c r="E370" s="330"/>
      <c r="F370" s="331"/>
      <c r="G370" s="128">
        <f>'14'!G369</f>
        <v>1.5518184327479E-2</v>
      </c>
      <c r="H370" s="270">
        <f>'14'!H369</f>
        <v>4.0704877397049304E-3</v>
      </c>
      <c r="I370" s="271">
        <f>'14'!I369</f>
        <v>3.9856785868190497E-2</v>
      </c>
      <c r="J370" s="272">
        <f>'14'!J369</f>
        <v>8.0150337113980494E-3</v>
      </c>
      <c r="K370" s="6"/>
      <c r="L370" s="333"/>
      <c r="M370" s="333"/>
      <c r="N370" s="333"/>
      <c r="O370" s="333"/>
      <c r="P370" s="333"/>
      <c r="Q370" s="333"/>
      <c r="R370" s="333"/>
      <c r="S370" s="333"/>
      <c r="T370" s="333"/>
      <c r="U370" s="333"/>
      <c r="V370" s="333"/>
      <c r="W370" s="333"/>
      <c r="X370" s="333"/>
      <c r="Y370" s="333"/>
      <c r="Z370" s="333"/>
      <c r="AA370" s="363"/>
      <c r="AB370" s="333"/>
      <c r="AC370" s="333"/>
      <c r="AD370" s="333"/>
      <c r="AE370" s="333"/>
      <c r="AF370" s="333"/>
      <c r="AG370" s="333"/>
      <c r="AH370" s="333"/>
      <c r="AI370" s="333"/>
      <c r="AJ370" s="333"/>
      <c r="AK370" s="333"/>
      <c r="AL370" s="333"/>
      <c r="AM370" s="333"/>
      <c r="AN370" s="333"/>
      <c r="AO370" s="333"/>
      <c r="AP370" s="333"/>
      <c r="AQ370" s="333"/>
      <c r="AR370" s="333"/>
      <c r="AS370" s="333"/>
      <c r="AT370" s="333"/>
      <c r="AU370" s="333"/>
      <c r="AV370" s="333"/>
      <c r="AW370" s="333"/>
      <c r="AX370" s="333"/>
      <c r="AY370" s="333"/>
      <c r="AZ370" s="333"/>
      <c r="BA370" s="333"/>
      <c r="BB370" s="325"/>
      <c r="BC370" s="360"/>
      <c r="BD370" s="326"/>
    </row>
    <row r="371" spans="1:56">
      <c r="A371" s="348"/>
      <c r="B371" s="329"/>
      <c r="C371" s="337"/>
      <c r="D371" s="28">
        <v>-3</v>
      </c>
      <c r="E371" s="330"/>
      <c r="F371" s="331"/>
      <c r="G371" s="128">
        <f>'14'!G370</f>
        <v>1.6817780696837301E-2</v>
      </c>
      <c r="H371" s="270">
        <f>'14'!H370</f>
        <v>4.5577871810965299E-3</v>
      </c>
      <c r="I371" s="271">
        <f>'14'!I370</f>
        <v>4.6281835310506302E-2</v>
      </c>
      <c r="J371" s="272">
        <f>'14'!J370</f>
        <v>9.5955687107141894E-3</v>
      </c>
      <c r="K371" s="6"/>
      <c r="L371" s="333"/>
      <c r="M371" s="333"/>
      <c r="N371" s="333"/>
      <c r="O371" s="333"/>
      <c r="P371" s="333"/>
      <c r="Q371" s="333"/>
      <c r="R371" s="333"/>
      <c r="S371" s="333"/>
      <c r="T371" s="333"/>
      <c r="U371" s="333"/>
      <c r="V371" s="333"/>
      <c r="W371" s="333"/>
      <c r="X371" s="333"/>
      <c r="Y371" s="333"/>
      <c r="Z371" s="333"/>
      <c r="AA371" s="363"/>
      <c r="AB371" s="333"/>
      <c r="AC371" s="333"/>
      <c r="AD371" s="333"/>
      <c r="AE371" s="333"/>
      <c r="AF371" s="333"/>
      <c r="AG371" s="333"/>
      <c r="AH371" s="333"/>
      <c r="AI371" s="333"/>
      <c r="AJ371" s="333"/>
      <c r="AK371" s="333"/>
      <c r="AL371" s="333"/>
      <c r="AM371" s="333"/>
      <c r="AN371" s="333"/>
      <c r="AO371" s="333"/>
      <c r="AP371" s="333"/>
      <c r="AQ371" s="333"/>
      <c r="AR371" s="333"/>
      <c r="AS371" s="333"/>
      <c r="AT371" s="333"/>
      <c r="AU371" s="333"/>
      <c r="AV371" s="333"/>
      <c r="AW371" s="333"/>
      <c r="AX371" s="333"/>
      <c r="AY371" s="333"/>
      <c r="AZ371" s="333"/>
      <c r="BA371" s="333"/>
      <c r="BB371" s="325"/>
      <c r="BC371" s="360"/>
      <c r="BD371" s="326"/>
    </row>
    <row r="372" spans="1:56">
      <c r="A372" s="348"/>
      <c r="B372" s="329"/>
      <c r="C372" s="337"/>
      <c r="D372" s="28">
        <v>-2</v>
      </c>
      <c r="E372" s="330"/>
      <c r="F372" s="331"/>
      <c r="G372" s="128">
        <f>'14'!G371</f>
        <v>1.5518184327479E-2</v>
      </c>
      <c r="H372" s="270">
        <f>'14'!H371</f>
        <v>4.0704877397049304E-3</v>
      </c>
      <c r="I372" s="271">
        <f>'14'!I371</f>
        <v>3.9856785868190497E-2</v>
      </c>
      <c r="J372" s="272">
        <f>'14'!J371</f>
        <v>8.0150337113980494E-3</v>
      </c>
      <c r="K372" s="6"/>
      <c r="L372" s="333"/>
      <c r="M372" s="333"/>
      <c r="N372" s="333"/>
      <c r="O372" s="333"/>
      <c r="P372" s="333"/>
      <c r="Q372" s="333"/>
      <c r="R372" s="333"/>
      <c r="S372" s="333"/>
      <c r="T372" s="333"/>
      <c r="U372" s="333"/>
      <c r="V372" s="333"/>
      <c r="W372" s="333"/>
      <c r="X372" s="333"/>
      <c r="Y372" s="333"/>
      <c r="Z372" s="333"/>
      <c r="AA372" s="363"/>
      <c r="AB372" s="333"/>
      <c r="AC372" s="333"/>
      <c r="AD372" s="333"/>
      <c r="AE372" s="333"/>
      <c r="AF372" s="333"/>
      <c r="AG372" s="333"/>
      <c r="AH372" s="333"/>
      <c r="AI372" s="333"/>
      <c r="AJ372" s="333"/>
      <c r="AK372" s="333"/>
      <c r="AL372" s="333"/>
      <c r="AM372" s="333"/>
      <c r="AN372" s="333"/>
      <c r="AO372" s="333"/>
      <c r="AP372" s="333"/>
      <c r="AQ372" s="333"/>
      <c r="AR372" s="333"/>
      <c r="AS372" s="333"/>
      <c r="AT372" s="333"/>
      <c r="AU372" s="333"/>
      <c r="AV372" s="333"/>
      <c r="AW372" s="333"/>
      <c r="AX372" s="333"/>
      <c r="AY372" s="333"/>
      <c r="AZ372" s="333"/>
      <c r="BA372" s="333"/>
      <c r="BB372" s="325"/>
      <c r="BC372" s="360"/>
      <c r="BD372" s="326"/>
    </row>
    <row r="373" spans="1:56">
      <c r="A373" s="348"/>
      <c r="B373" s="329"/>
      <c r="C373" s="337"/>
      <c r="D373" s="28">
        <v>-1</v>
      </c>
      <c r="E373" s="330"/>
      <c r="F373" s="331"/>
      <c r="G373" s="128">
        <f>'14'!G372</f>
        <v>1.23185377757839E-2</v>
      </c>
      <c r="H373" s="270">
        <f>'14'!H372</f>
        <v>2.9307473199235898E-3</v>
      </c>
      <c r="I373" s="271">
        <f>'14'!I372</f>
        <v>2.58493347235676E-2</v>
      </c>
      <c r="J373" s="272">
        <f>'14'!J372</f>
        <v>4.7482587667186504E-3</v>
      </c>
      <c r="K373" s="6"/>
      <c r="L373" s="333"/>
      <c r="M373" s="333"/>
      <c r="N373" s="333"/>
      <c r="O373" s="333"/>
      <c r="P373" s="333"/>
      <c r="Q373" s="333"/>
      <c r="R373" s="333"/>
      <c r="S373" s="333"/>
      <c r="T373" s="333"/>
      <c r="U373" s="333"/>
      <c r="V373" s="333"/>
      <c r="W373" s="333"/>
      <c r="X373" s="333"/>
      <c r="Y373" s="333"/>
      <c r="Z373" s="333"/>
      <c r="AA373" s="363"/>
      <c r="AB373" s="333"/>
      <c r="AC373" s="333"/>
      <c r="AD373" s="333"/>
      <c r="AE373" s="333"/>
      <c r="AF373" s="333"/>
      <c r="AG373" s="333"/>
      <c r="AH373" s="333"/>
      <c r="AI373" s="333"/>
      <c r="AJ373" s="333"/>
      <c r="AK373" s="333"/>
      <c r="AL373" s="333"/>
      <c r="AM373" s="333"/>
      <c r="AN373" s="333"/>
      <c r="AO373" s="333"/>
      <c r="AP373" s="333"/>
      <c r="AQ373" s="333"/>
      <c r="AR373" s="333"/>
      <c r="AS373" s="333"/>
      <c r="AT373" s="333"/>
      <c r="AU373" s="333"/>
      <c r="AV373" s="333"/>
      <c r="AW373" s="333"/>
      <c r="AX373" s="333"/>
      <c r="AY373" s="333"/>
      <c r="AZ373" s="333"/>
      <c r="BA373" s="333"/>
      <c r="BB373" s="325"/>
      <c r="BC373" s="360"/>
      <c r="BD373" s="326"/>
    </row>
    <row r="374" spans="1:56">
      <c r="A374" s="348"/>
      <c r="B374" s="329"/>
      <c r="C374" s="337"/>
      <c r="D374" s="28">
        <v>0</v>
      </c>
      <c r="E374" s="330"/>
      <c r="F374" s="331"/>
      <c r="G374" s="128">
        <f>'14'!G373</f>
        <v>8.6613517659068998E-3</v>
      </c>
      <c r="H374" s="270">
        <f>'14'!H373</f>
        <v>1.7541442641440599E-3</v>
      </c>
      <c r="I374" s="271">
        <f>'14'!I373</f>
        <v>1.3189380921319801E-2</v>
      </c>
      <c r="J374" s="272">
        <f>'14'!J373</f>
        <v>2.0914892323200501E-3</v>
      </c>
      <c r="K374" s="6"/>
      <c r="L374" s="333"/>
      <c r="M374" s="333"/>
      <c r="N374" s="333"/>
      <c r="O374" s="333"/>
      <c r="P374" s="333"/>
      <c r="Q374" s="333"/>
      <c r="R374" s="333"/>
      <c r="S374" s="333"/>
      <c r="T374" s="333"/>
      <c r="U374" s="333"/>
      <c r="V374" s="333"/>
      <c r="W374" s="333"/>
      <c r="X374" s="333"/>
      <c r="Y374" s="333"/>
      <c r="Z374" s="333"/>
      <c r="AA374" s="363"/>
      <c r="AB374" s="333"/>
      <c r="AC374" s="333"/>
      <c r="AD374" s="333"/>
      <c r="AE374" s="333"/>
      <c r="AF374" s="333"/>
      <c r="AG374" s="333"/>
      <c r="AH374" s="333"/>
      <c r="AI374" s="333"/>
      <c r="AJ374" s="333"/>
      <c r="AK374" s="333"/>
      <c r="AL374" s="333"/>
      <c r="AM374" s="333"/>
      <c r="AN374" s="333"/>
      <c r="AO374" s="333"/>
      <c r="AP374" s="333"/>
      <c r="AQ374" s="333"/>
      <c r="AR374" s="333"/>
      <c r="AS374" s="333"/>
      <c r="AT374" s="333"/>
      <c r="AU374" s="333"/>
      <c r="AV374" s="333"/>
      <c r="AW374" s="333"/>
      <c r="AX374" s="333"/>
      <c r="AY374" s="333"/>
      <c r="AZ374" s="333"/>
      <c r="BA374" s="333"/>
      <c r="BB374" s="325"/>
      <c r="BC374" s="360"/>
      <c r="BD374" s="326"/>
    </row>
    <row r="375" spans="1:56">
      <c r="A375" s="348"/>
      <c r="B375" s="329"/>
      <c r="C375" s="337"/>
      <c r="D375" s="28">
        <v>1</v>
      </c>
      <c r="E375" s="330"/>
      <c r="F375" s="331"/>
      <c r="G375" s="128">
        <f>'14'!G374</f>
        <v>5.6349945223994101E-3</v>
      </c>
      <c r="H375" s="270">
        <f>'14'!H374</f>
        <v>9.1607280548598703E-4</v>
      </c>
      <c r="I375" s="271">
        <f>'14'!I374</f>
        <v>5.6660126370128398E-3</v>
      </c>
      <c r="J375" s="272">
        <f>'14'!J374</f>
        <v>7.3857085110926696E-4</v>
      </c>
      <c r="K375" s="6"/>
      <c r="L375" s="333"/>
      <c r="M375" s="333"/>
      <c r="N375" s="333"/>
      <c r="O375" s="333"/>
      <c r="P375" s="333"/>
      <c r="Q375" s="333"/>
      <c r="R375" s="333"/>
      <c r="S375" s="333"/>
      <c r="T375" s="333"/>
      <c r="U375" s="333"/>
      <c r="V375" s="333"/>
      <c r="W375" s="333"/>
      <c r="X375" s="333"/>
      <c r="Y375" s="333"/>
      <c r="Z375" s="333"/>
      <c r="AA375" s="363"/>
      <c r="AB375" s="333"/>
      <c r="AC375" s="333"/>
      <c r="AD375" s="333"/>
      <c r="AE375" s="333"/>
      <c r="AF375" s="333"/>
      <c r="AG375" s="333"/>
      <c r="AH375" s="333"/>
      <c r="AI375" s="333"/>
      <c r="AJ375" s="333"/>
      <c r="AK375" s="333"/>
      <c r="AL375" s="333"/>
      <c r="AM375" s="333"/>
      <c r="AN375" s="333"/>
      <c r="AO375" s="333"/>
      <c r="AP375" s="333"/>
      <c r="AQ375" s="333"/>
      <c r="AR375" s="333"/>
      <c r="AS375" s="333"/>
      <c r="AT375" s="333"/>
      <c r="AU375" s="333"/>
      <c r="AV375" s="333"/>
      <c r="AW375" s="333"/>
      <c r="AX375" s="333"/>
      <c r="AY375" s="333"/>
      <c r="AZ375" s="333"/>
      <c r="BA375" s="333"/>
      <c r="BB375" s="325"/>
      <c r="BC375" s="360"/>
      <c r="BD375" s="326"/>
    </row>
    <row r="376" spans="1:56">
      <c r="A376" s="348"/>
      <c r="B376" s="329"/>
      <c r="C376" s="337"/>
      <c r="D376" s="28">
        <v>2</v>
      </c>
      <c r="E376" s="330"/>
      <c r="F376" s="331"/>
      <c r="G376" s="128">
        <f>'14'!G375</f>
        <v>3.5695166445070502E-3</v>
      </c>
      <c r="H376" s="270">
        <f>'14'!H375</f>
        <v>4.4416739599219198E-4</v>
      </c>
      <c r="I376" s="271">
        <f>'14'!I375</f>
        <v>2.2302811563346099E-3</v>
      </c>
      <c r="J376" s="272">
        <f>'14'!J375</f>
        <v>2.30616070313621E-4</v>
      </c>
      <c r="K376" s="6"/>
      <c r="L376" s="333"/>
      <c r="M376" s="333"/>
      <c r="N376" s="333"/>
      <c r="O376" s="333"/>
      <c r="P376" s="333"/>
      <c r="Q376" s="333"/>
      <c r="R376" s="333"/>
      <c r="S376" s="333"/>
      <c r="T376" s="333"/>
      <c r="U376" s="333"/>
      <c r="V376" s="333"/>
      <c r="W376" s="333"/>
      <c r="X376" s="333"/>
      <c r="Y376" s="333"/>
      <c r="Z376" s="333"/>
      <c r="AA376" s="363"/>
      <c r="AB376" s="333"/>
      <c r="AC376" s="333"/>
      <c r="AD376" s="333"/>
      <c r="AE376" s="333"/>
      <c r="AF376" s="333"/>
      <c r="AG376" s="333"/>
      <c r="AH376" s="333"/>
      <c r="AI376" s="333"/>
      <c r="AJ376" s="333"/>
      <c r="AK376" s="333"/>
      <c r="AL376" s="333"/>
      <c r="AM376" s="333"/>
      <c r="AN376" s="333"/>
      <c r="AO376" s="333"/>
      <c r="AP376" s="333"/>
      <c r="AQ376" s="333"/>
      <c r="AR376" s="333"/>
      <c r="AS376" s="333"/>
      <c r="AT376" s="333"/>
      <c r="AU376" s="333"/>
      <c r="AV376" s="333"/>
      <c r="AW376" s="333"/>
      <c r="AX376" s="333"/>
      <c r="AY376" s="333"/>
      <c r="AZ376" s="333"/>
      <c r="BA376" s="333"/>
      <c r="BB376" s="325"/>
      <c r="BC376" s="360"/>
      <c r="BD376" s="326"/>
    </row>
    <row r="377" spans="1:56">
      <c r="A377" s="348"/>
      <c r="B377" s="329"/>
      <c r="C377" s="337"/>
      <c r="D377" s="28">
        <v>3</v>
      </c>
      <c r="E377" s="330"/>
      <c r="F377" s="331"/>
      <c r="G377" s="128">
        <f>'14'!G376</f>
        <v>2.3130239595577002E-3</v>
      </c>
      <c r="H377" s="270">
        <f>'14'!H376</f>
        <v>2.1450582018546499E-4</v>
      </c>
      <c r="I377" s="271">
        <f>'14'!I376</f>
        <v>8.8210057565332397E-4</v>
      </c>
      <c r="J377" s="272">
        <f>'14'!J376</f>
        <v>7.1245149541437298E-5</v>
      </c>
      <c r="K377" s="6"/>
      <c r="L377" s="333"/>
      <c r="M377" s="333"/>
      <c r="N377" s="333"/>
      <c r="O377" s="333"/>
      <c r="P377" s="333"/>
      <c r="Q377" s="333"/>
      <c r="R377" s="333"/>
      <c r="S377" s="333"/>
      <c r="T377" s="333"/>
      <c r="U377" s="333"/>
      <c r="V377" s="333"/>
      <c r="W377" s="333"/>
      <c r="X377" s="333"/>
      <c r="Y377" s="333"/>
      <c r="Z377" s="333"/>
      <c r="AA377" s="363"/>
      <c r="AB377" s="333"/>
      <c r="AC377" s="333"/>
      <c r="AD377" s="333"/>
      <c r="AE377" s="333"/>
      <c r="AF377" s="333"/>
      <c r="AG377" s="333"/>
      <c r="AH377" s="333"/>
      <c r="AI377" s="333"/>
      <c r="AJ377" s="333"/>
      <c r="AK377" s="333"/>
      <c r="AL377" s="333"/>
      <c r="AM377" s="333"/>
      <c r="AN377" s="333"/>
      <c r="AO377" s="333"/>
      <c r="AP377" s="333"/>
      <c r="AQ377" s="333"/>
      <c r="AR377" s="333"/>
      <c r="AS377" s="333"/>
      <c r="AT377" s="333"/>
      <c r="AU377" s="333"/>
      <c r="AV377" s="333"/>
      <c r="AW377" s="333"/>
      <c r="AX377" s="333"/>
      <c r="AY377" s="333"/>
      <c r="AZ377" s="333"/>
      <c r="BA377" s="333"/>
      <c r="BB377" s="325"/>
      <c r="BC377" s="360"/>
      <c r="BD377" s="326"/>
    </row>
    <row r="378" spans="1:56">
      <c r="A378" s="348"/>
      <c r="B378" s="329"/>
      <c r="C378" s="337"/>
      <c r="D378" s="28">
        <v>4</v>
      </c>
      <c r="E378" s="330"/>
      <c r="F378" s="331"/>
      <c r="G378" s="128">
        <f>'14'!G377</f>
        <v>1.5962394864804301E-3</v>
      </c>
      <c r="H378" s="270">
        <f>'14'!H377</f>
        <v>1.10862932102716E-4</v>
      </c>
      <c r="I378" s="271">
        <f>'14'!I377</f>
        <v>3.8364870112567401E-4</v>
      </c>
      <c r="J378" s="272">
        <f>'14'!J377</f>
        <v>2.44637723194774E-5</v>
      </c>
      <c r="K378" s="6"/>
      <c r="L378" s="333"/>
      <c r="M378" s="333"/>
      <c r="N378" s="333"/>
      <c r="O378" s="333"/>
      <c r="P378" s="333"/>
      <c r="Q378" s="333"/>
      <c r="R378" s="333"/>
      <c r="S378" s="333"/>
      <c r="T378" s="333"/>
      <c r="U378" s="333"/>
      <c r="V378" s="333"/>
      <c r="W378" s="333"/>
      <c r="X378" s="333"/>
      <c r="Y378" s="333"/>
      <c r="Z378" s="333"/>
      <c r="AA378" s="363"/>
      <c r="AB378" s="333"/>
      <c r="AC378" s="333"/>
      <c r="AD378" s="333"/>
      <c r="AE378" s="333"/>
      <c r="AF378" s="333"/>
      <c r="AG378" s="333"/>
      <c r="AH378" s="333"/>
      <c r="AI378" s="333"/>
      <c r="AJ378" s="333"/>
      <c r="AK378" s="333"/>
      <c r="AL378" s="333"/>
      <c r="AM378" s="333"/>
      <c r="AN378" s="333"/>
      <c r="AO378" s="333"/>
      <c r="AP378" s="333"/>
      <c r="AQ378" s="333"/>
      <c r="AR378" s="333"/>
      <c r="AS378" s="333"/>
      <c r="AT378" s="333"/>
      <c r="AU378" s="333"/>
      <c r="AV378" s="333"/>
      <c r="AW378" s="333"/>
      <c r="AX378" s="333"/>
      <c r="AY378" s="333"/>
      <c r="AZ378" s="333"/>
      <c r="BA378" s="333"/>
      <c r="BB378" s="325"/>
      <c r="BC378" s="360"/>
      <c r="BD378" s="326"/>
    </row>
    <row r="379" spans="1:56">
      <c r="A379" s="348"/>
      <c r="B379" s="329"/>
      <c r="C379" s="337"/>
      <c r="D379" s="28">
        <v>5</v>
      </c>
      <c r="E379" s="330"/>
      <c r="F379" s="331"/>
      <c r="G379" s="128">
        <f>'14'!G378</f>
        <v>1.20617831625914E-3</v>
      </c>
      <c r="H379" s="270">
        <f>'14'!H378</f>
        <v>6.5507157947582498E-5</v>
      </c>
      <c r="I379" s="271">
        <f>'14'!I378</f>
        <v>1.9870032964954099E-4</v>
      </c>
      <c r="J379" s="272">
        <f>'14'!J378</f>
        <v>1.0407020050599301E-5</v>
      </c>
      <c r="K379" s="6"/>
      <c r="L379" s="333"/>
      <c r="M379" s="333"/>
      <c r="N379" s="333"/>
      <c r="O379" s="333"/>
      <c r="P379" s="333"/>
      <c r="Q379" s="333"/>
      <c r="R379" s="333"/>
      <c r="S379" s="333"/>
      <c r="T379" s="333"/>
      <c r="U379" s="333"/>
      <c r="V379" s="333"/>
      <c r="W379" s="333"/>
      <c r="X379" s="333"/>
      <c r="Y379" s="333"/>
      <c r="Z379" s="333"/>
      <c r="AA379" s="363"/>
      <c r="AB379" s="333"/>
      <c r="AC379" s="333"/>
      <c r="AD379" s="333"/>
      <c r="AE379" s="333"/>
      <c r="AF379" s="333"/>
      <c r="AG379" s="333"/>
      <c r="AH379" s="333"/>
      <c r="AI379" s="333"/>
      <c r="AJ379" s="333"/>
      <c r="AK379" s="333"/>
      <c r="AL379" s="333"/>
      <c r="AM379" s="333"/>
      <c r="AN379" s="333"/>
      <c r="AO379" s="333"/>
      <c r="AP379" s="333"/>
      <c r="AQ379" s="333"/>
      <c r="AR379" s="333"/>
      <c r="AS379" s="333"/>
      <c r="AT379" s="333"/>
      <c r="AU379" s="333"/>
      <c r="AV379" s="333"/>
      <c r="AW379" s="333"/>
      <c r="AX379" s="333"/>
      <c r="AY379" s="333"/>
      <c r="AZ379" s="333"/>
      <c r="BA379" s="333"/>
      <c r="BB379" s="325"/>
      <c r="BC379" s="360"/>
      <c r="BD379" s="326"/>
    </row>
    <row r="380" spans="1:56">
      <c r="A380" s="348"/>
      <c r="B380" s="329"/>
      <c r="C380" s="337"/>
      <c r="D380" s="28">
        <v>6</v>
      </c>
      <c r="E380" s="330"/>
      <c r="F380" s="331"/>
      <c r="G380" s="128">
        <f>'14'!G379</f>
        <v>1.0142917108634901E-3</v>
      </c>
      <c r="H380" s="270">
        <f>'14'!H379</f>
        <v>4.6679068316225003E-5</v>
      </c>
      <c r="I380" s="271">
        <f>'14'!I379</f>
        <v>1.3041002228337601E-4</v>
      </c>
      <c r="J380" s="272">
        <f>'14'!J379</f>
        <v>5.9936709031213704E-6</v>
      </c>
      <c r="K380" s="6"/>
      <c r="L380" s="333"/>
      <c r="M380" s="333"/>
      <c r="N380" s="333"/>
      <c r="O380" s="333"/>
      <c r="P380" s="333"/>
      <c r="Q380" s="333"/>
      <c r="R380" s="333"/>
      <c r="S380" s="333"/>
      <c r="T380" s="333"/>
      <c r="U380" s="333"/>
      <c r="V380" s="333"/>
      <c r="W380" s="333"/>
      <c r="X380" s="333"/>
      <c r="Y380" s="333"/>
      <c r="Z380" s="333"/>
      <c r="AA380" s="363"/>
      <c r="AB380" s="333"/>
      <c r="AC380" s="333"/>
      <c r="AD380" s="333"/>
      <c r="AE380" s="333"/>
      <c r="AF380" s="333"/>
      <c r="AG380" s="333"/>
      <c r="AH380" s="333"/>
      <c r="AI380" s="333"/>
      <c r="AJ380" s="333"/>
      <c r="AK380" s="333"/>
      <c r="AL380" s="333"/>
      <c r="AM380" s="333"/>
      <c r="AN380" s="333"/>
      <c r="AO380" s="333"/>
      <c r="AP380" s="333"/>
      <c r="AQ380" s="333"/>
      <c r="AR380" s="333"/>
      <c r="AS380" s="333"/>
      <c r="AT380" s="333"/>
      <c r="AU380" s="333"/>
      <c r="AV380" s="333"/>
      <c r="AW380" s="333"/>
      <c r="AX380" s="333"/>
      <c r="AY380" s="333"/>
      <c r="AZ380" s="333"/>
      <c r="BA380" s="333"/>
      <c r="BB380" s="325"/>
      <c r="BC380" s="360"/>
      <c r="BD380" s="326"/>
    </row>
    <row r="381" spans="1:56">
      <c r="A381" s="348"/>
      <c r="B381" s="329"/>
      <c r="C381" s="337"/>
      <c r="D381" s="28">
        <v>7</v>
      </c>
      <c r="E381" s="330"/>
      <c r="F381" s="331"/>
      <c r="G381" s="128">
        <f>'14'!G380</f>
        <v>9.5668101410543603E-4</v>
      </c>
      <c r="H381" s="270">
        <f>'14'!H380</f>
        <v>4.15296493150027E-5</v>
      </c>
      <c r="I381" s="271">
        <f>'14'!I380</f>
        <v>1.12831191430214E-4</v>
      </c>
      <c r="J381" s="272">
        <f>'14'!J380</f>
        <v>4.9536847601429896E-6</v>
      </c>
      <c r="K381" s="6"/>
      <c r="L381" s="333"/>
      <c r="M381" s="333"/>
      <c r="N381" s="333"/>
      <c r="O381" s="333"/>
      <c r="P381" s="333"/>
      <c r="Q381" s="333"/>
      <c r="R381" s="333"/>
      <c r="S381" s="333"/>
      <c r="T381" s="333"/>
      <c r="U381" s="333"/>
      <c r="V381" s="333"/>
      <c r="W381" s="333"/>
      <c r="X381" s="333"/>
      <c r="Y381" s="333"/>
      <c r="Z381" s="333"/>
      <c r="AA381" s="363"/>
      <c r="AB381" s="333"/>
      <c r="AC381" s="333"/>
      <c r="AD381" s="333"/>
      <c r="AE381" s="333"/>
      <c r="AF381" s="333"/>
      <c r="AG381" s="333"/>
      <c r="AH381" s="333"/>
      <c r="AI381" s="333"/>
      <c r="AJ381" s="333"/>
      <c r="AK381" s="333"/>
      <c r="AL381" s="333"/>
      <c r="AM381" s="333"/>
      <c r="AN381" s="333"/>
      <c r="AO381" s="333"/>
      <c r="AP381" s="333"/>
      <c r="AQ381" s="333"/>
      <c r="AR381" s="333"/>
      <c r="AS381" s="333"/>
      <c r="AT381" s="333"/>
      <c r="AU381" s="333"/>
      <c r="AV381" s="333"/>
      <c r="AW381" s="333"/>
      <c r="AX381" s="333"/>
      <c r="AY381" s="333"/>
      <c r="AZ381" s="333"/>
      <c r="BA381" s="333"/>
      <c r="BB381" s="325"/>
      <c r="BC381" s="360"/>
      <c r="BD381" s="326"/>
    </row>
    <row r="382" spans="1:56">
      <c r="A382" s="348"/>
      <c r="B382" s="329"/>
      <c r="C382" s="337"/>
      <c r="D382" s="28">
        <v>8</v>
      </c>
      <c r="E382" s="330"/>
      <c r="F382" s="331"/>
      <c r="G382" s="128">
        <f>'14'!G381</f>
        <v>1.0142917108634901E-3</v>
      </c>
      <c r="H382" s="270">
        <f>'14'!H381</f>
        <v>4.6679068316225003E-5</v>
      </c>
      <c r="I382" s="271">
        <f>'14'!I381</f>
        <v>1.3041002228337601E-4</v>
      </c>
      <c r="J382" s="272">
        <f>'14'!J381</f>
        <v>5.9936709031213704E-6</v>
      </c>
      <c r="K382" s="6"/>
      <c r="L382" s="333"/>
      <c r="M382" s="333"/>
      <c r="N382" s="333"/>
      <c r="O382" s="333"/>
      <c r="P382" s="333"/>
      <c r="Q382" s="333"/>
      <c r="R382" s="333"/>
      <c r="S382" s="333"/>
      <c r="T382" s="333"/>
      <c r="U382" s="333"/>
      <c r="V382" s="333"/>
      <c r="W382" s="333"/>
      <c r="X382" s="333"/>
      <c r="Y382" s="333"/>
      <c r="Z382" s="333"/>
      <c r="AA382" s="363"/>
      <c r="AB382" s="333"/>
      <c r="AC382" s="333"/>
      <c r="AD382" s="333"/>
      <c r="AE382" s="333"/>
      <c r="AF382" s="333"/>
      <c r="AG382" s="333"/>
      <c r="AH382" s="333"/>
      <c r="AI382" s="333"/>
      <c r="AJ382" s="333"/>
      <c r="AK382" s="333"/>
      <c r="AL382" s="333"/>
      <c r="AM382" s="333"/>
      <c r="AN382" s="333"/>
      <c r="AO382" s="333"/>
      <c r="AP382" s="333"/>
      <c r="AQ382" s="333"/>
      <c r="AR382" s="333"/>
      <c r="AS382" s="333"/>
      <c r="AT382" s="333"/>
      <c r="AU382" s="333"/>
      <c r="AV382" s="333"/>
      <c r="AW382" s="333"/>
      <c r="AX382" s="333"/>
      <c r="AY382" s="333"/>
      <c r="AZ382" s="333"/>
      <c r="BA382" s="333"/>
      <c r="BB382" s="325"/>
      <c r="BC382" s="360"/>
      <c r="BD382" s="326"/>
    </row>
    <row r="383" spans="1:56">
      <c r="A383" s="348"/>
      <c r="B383" s="329"/>
      <c r="C383" s="337"/>
      <c r="D383" s="28">
        <v>9</v>
      </c>
      <c r="E383" s="330"/>
      <c r="F383" s="331"/>
      <c r="G383" s="128">
        <f>'14'!G382</f>
        <v>1.20617831625914E-3</v>
      </c>
      <c r="H383" s="270">
        <f>'14'!H382</f>
        <v>6.5507157947582498E-5</v>
      </c>
      <c r="I383" s="271">
        <f>'14'!I382</f>
        <v>1.9870032964954099E-4</v>
      </c>
      <c r="J383" s="272">
        <f>'14'!J382</f>
        <v>1.0407020050599301E-5</v>
      </c>
      <c r="K383" s="6"/>
      <c r="L383" s="333"/>
      <c r="M383" s="333"/>
      <c r="N383" s="333"/>
      <c r="O383" s="333"/>
      <c r="P383" s="333"/>
      <c r="Q383" s="333"/>
      <c r="R383" s="333"/>
      <c r="S383" s="333"/>
      <c r="T383" s="333"/>
      <c r="U383" s="333"/>
      <c r="V383" s="333"/>
      <c r="W383" s="333"/>
      <c r="X383" s="333"/>
      <c r="Y383" s="333"/>
      <c r="Z383" s="333"/>
      <c r="AA383" s="363"/>
      <c r="AB383" s="333"/>
      <c r="AC383" s="333"/>
      <c r="AD383" s="333"/>
      <c r="AE383" s="333"/>
      <c r="AF383" s="333"/>
      <c r="AG383" s="333"/>
      <c r="AH383" s="333"/>
      <c r="AI383" s="333"/>
      <c r="AJ383" s="333"/>
      <c r="AK383" s="333"/>
      <c r="AL383" s="333"/>
      <c r="AM383" s="333"/>
      <c r="AN383" s="333"/>
      <c r="AO383" s="333"/>
      <c r="AP383" s="333"/>
      <c r="AQ383" s="333"/>
      <c r="AR383" s="333"/>
      <c r="AS383" s="333"/>
      <c r="AT383" s="333"/>
      <c r="AU383" s="333"/>
      <c r="AV383" s="333"/>
      <c r="AW383" s="333"/>
      <c r="AX383" s="333"/>
      <c r="AY383" s="333"/>
      <c r="AZ383" s="333"/>
      <c r="BA383" s="333"/>
      <c r="BB383" s="325"/>
      <c r="BC383" s="360"/>
      <c r="BD383" s="326"/>
    </row>
    <row r="384" spans="1:56">
      <c r="A384" s="348"/>
      <c r="B384" s="329"/>
      <c r="C384" s="337"/>
      <c r="D384" s="29">
        <v>10</v>
      </c>
      <c r="E384" s="330"/>
      <c r="F384" s="331"/>
      <c r="G384" s="274">
        <f>'14'!G383</f>
        <v>1.5962394864804301E-3</v>
      </c>
      <c r="H384" s="275">
        <f>'14'!H383</f>
        <v>1.10862932102716E-4</v>
      </c>
      <c r="I384" s="276">
        <f>'14'!I383</f>
        <v>3.8364870112567401E-4</v>
      </c>
      <c r="J384" s="277">
        <f>'14'!J383</f>
        <v>2.44637723194774E-5</v>
      </c>
      <c r="K384" s="30"/>
      <c r="L384" s="334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64"/>
      <c r="AB384" s="358"/>
      <c r="AC384" s="358"/>
      <c r="AD384" s="358"/>
      <c r="AE384" s="358"/>
      <c r="AF384" s="358"/>
      <c r="AG384" s="358"/>
      <c r="AH384" s="358"/>
      <c r="AI384" s="358"/>
      <c r="AJ384" s="358"/>
      <c r="AK384" s="358"/>
      <c r="AL384" s="358"/>
      <c r="AM384" s="358"/>
      <c r="AN384" s="358"/>
      <c r="AO384" s="358"/>
      <c r="AP384" s="358"/>
      <c r="AQ384" s="358"/>
      <c r="AR384" s="358"/>
      <c r="AS384" s="358"/>
      <c r="AT384" s="358"/>
      <c r="AU384" s="358"/>
      <c r="AV384" s="358"/>
      <c r="AW384" s="358"/>
      <c r="AX384" s="358"/>
      <c r="AY384" s="358"/>
      <c r="AZ384" s="358"/>
      <c r="BA384" s="358"/>
      <c r="BB384" s="325"/>
      <c r="BC384" s="361"/>
      <c r="BD384" s="326"/>
    </row>
    <row r="385" spans="1:100">
      <c r="A385" s="348"/>
      <c r="B385" s="328">
        <v>1</v>
      </c>
      <c r="C385" s="337"/>
      <c r="D385" s="26">
        <v>-9</v>
      </c>
      <c r="E385" s="330">
        <v>4.9675108096974298E-4</v>
      </c>
      <c r="F385" s="331">
        <v>2.0171508237830801E-3</v>
      </c>
      <c r="G385" s="100">
        <f>'14'!G404</f>
        <v>4.1735973093326396E-3</v>
      </c>
      <c r="H385" s="64">
        <f>'14'!H404</f>
        <v>6.5361217877758099E-4</v>
      </c>
      <c r="I385" s="269">
        <f>'14'!I404</f>
        <v>4.49766709488924E-3</v>
      </c>
      <c r="J385" s="204">
        <f>'14'!J404</f>
        <v>7.0525135512344698E-4</v>
      </c>
      <c r="K385" s="27"/>
      <c r="L385" s="332">
        <f t="shared" ref="L385" si="688">1-SUM(M385:BC404)</f>
        <v>0.72780145475157121</v>
      </c>
      <c r="M385" s="357">
        <f t="shared" ref="M385" si="689">G395+I395</f>
        <v>1.251263007672501E-2</v>
      </c>
      <c r="N385" s="357">
        <f t="shared" ref="N385" si="690">G402+I402+J395</f>
        <v>7.3068036827337503E-3</v>
      </c>
      <c r="O385" s="357">
        <f t="shared" ref="O385" si="691">G404+I404+H395</f>
        <v>8.3329522128652075E-3</v>
      </c>
      <c r="P385" s="357">
        <f t="shared" ref="P385" si="692">G397+I397+J402</f>
        <v>9.0542200431251735E-3</v>
      </c>
      <c r="Q385" s="357">
        <f t="shared" ref="Q385" si="693">G393+I393</f>
        <v>1.7047624505276561E-2</v>
      </c>
      <c r="R385" s="357">
        <f t="shared" ref="R385" si="694">G399+I399+H402+J404</f>
        <v>7.5210316299257228E-3</v>
      </c>
      <c r="S385" s="357">
        <f t="shared" ref="S385" si="695">G386+I386</f>
        <v>1.0393203986610571E-2</v>
      </c>
      <c r="T385" s="357">
        <f t="shared" ref="T385" si="696">G388+I388+J397</f>
        <v>1.5552810023462435E-2</v>
      </c>
      <c r="U385" s="357">
        <f t="shared" ref="U385" si="697">G391+I391+H404</f>
        <v>1.9794210019788584E-2</v>
      </c>
      <c r="V385" s="357">
        <f t="shared" ref="V385" si="698">G400+I400+J393</f>
        <v>8.0692560837684404E-3</v>
      </c>
      <c r="W385" s="357">
        <f t="shared" ref="W385" si="699">G389+I389</f>
        <v>1.7047624505276561E-2</v>
      </c>
      <c r="X385" s="357">
        <f t="shared" ref="X385" si="700">G392+I392+J399+H397</f>
        <v>1.9741433646028605E-2</v>
      </c>
      <c r="Y385" s="357">
        <f t="shared" ref="Y385" si="701">G398+I398</f>
        <v>7.3931260790996997E-3</v>
      </c>
      <c r="Z385" s="357">
        <f t="shared" ref="Z385" si="702">G390+I390+J386</f>
        <v>1.9594607738710787E-2</v>
      </c>
      <c r="AA385" s="362">
        <f t="shared" ref="AA385" si="703">G401+I401+H393</f>
        <v>7.1415885456344499E-3</v>
      </c>
      <c r="AB385" s="357">
        <f t="shared" ref="AB385" si="704">G387+I387+J388</f>
        <v>1.415958053046952E-2</v>
      </c>
      <c r="AC385" s="357">
        <f t="shared" ref="AC385" si="705">G403+I403</f>
        <v>6.5321032038979394E-3</v>
      </c>
      <c r="AD385" s="357">
        <f t="shared" ref="AD385" si="706">G396+I396+J391+H399</f>
        <v>1.3307768363576531E-2</v>
      </c>
      <c r="AE385" s="357">
        <f t="shared" ref="AE385" si="707">G385+I385</f>
        <v>8.6712644042218796E-3</v>
      </c>
      <c r="AF385" s="357">
        <f t="shared" ref="AF385" si="708">G394+I394+J400</f>
        <v>1.5230514307242283E-2</v>
      </c>
      <c r="AG385" s="357">
        <f t="shared" ref="AG385" si="709">H386</f>
        <v>7.8385689795080397E-4</v>
      </c>
      <c r="AH385" s="357">
        <f t="shared" ref="AH385" si="710">J389</f>
        <v>2.0284885690868598E-3</v>
      </c>
      <c r="AI385" s="357">
        <f t="shared" ref="AI385" si="711">J392+H388</f>
        <v>3.4252255677523404E-3</v>
      </c>
      <c r="AJ385" s="357">
        <f t="shared" ref="AJ385" si="712">F385</f>
        <v>2.0171508237830801E-3</v>
      </c>
      <c r="AK385" s="357">
        <f t="shared" ref="AK385" si="713">J398</f>
        <v>5.4118813962227496E-4</v>
      </c>
      <c r="AL385" s="357">
        <f t="shared" ref="AL385" si="714">H391</f>
        <v>1.4089980185084999E-3</v>
      </c>
      <c r="AM385" s="357">
        <f t="shared" ref="AM385" si="715">J390</f>
        <v>2.3184655119017701E-3</v>
      </c>
      <c r="AN385" s="357">
        <f t="shared" ref="AN385" si="716">J401+H400</f>
        <v>8.1324757187330003E-4</v>
      </c>
      <c r="AO385" s="357">
        <f t="shared" ref="AO385" si="717">J387</f>
        <v>1.26603616805217E-3</v>
      </c>
      <c r="AP385" s="357">
        <f t="shared" ref="AP385" si="718">H389</f>
        <v>1.2599257167395599E-3</v>
      </c>
      <c r="AQ385" s="357">
        <f t="shared" ref="AQ385" si="719">J403</f>
        <v>4.3845071792331401E-4</v>
      </c>
      <c r="AR385" s="357">
        <f t="shared" ref="AR385" si="720">H392+J396</f>
        <v>2.3144219474385492E-3</v>
      </c>
      <c r="AS385" s="357">
        <f t="shared" ref="AS385" si="721">J385</f>
        <v>7.0525135512344698E-4</v>
      </c>
      <c r="AT385" s="357">
        <f t="shared" ref="AT385" si="722">H398</f>
        <v>5.5467420482656403E-4</v>
      </c>
      <c r="AU385" s="357">
        <f t="shared" ref="AU385" si="723">J394</f>
        <v>1.64695045374451E-3</v>
      </c>
      <c r="AV385" s="357">
        <f t="shared" ref="AV385" si="724">H390</f>
        <v>1.3691849580554701E-3</v>
      </c>
      <c r="AW385" s="357">
        <f t="shared" ref="AW385" si="725">H401</f>
        <v>4.35003533467336E-4</v>
      </c>
      <c r="AX385" s="357">
        <f t="shared" ref="AX385" si="726">H387</f>
        <v>9.3982613376550697E-4</v>
      </c>
      <c r="AY385" s="357">
        <f t="shared" ref="AY385" si="727">E385</f>
        <v>4.9675108096974298E-4</v>
      </c>
      <c r="AZ385" s="357">
        <f t="shared" ref="AZ385" si="728">H403</f>
        <v>4.8686515682501999E-4</v>
      </c>
      <c r="BA385" s="357">
        <f t="shared" ref="BA385" si="729">H396</f>
        <v>7.8385689795080397E-4</v>
      </c>
      <c r="BB385" s="325">
        <f t="shared" ref="BB385" si="730">H385</f>
        <v>6.5361217877758099E-4</v>
      </c>
      <c r="BC385" s="359">
        <f t="shared" ref="BC385" si="731">H394</f>
        <v>1.1067600558505701E-3</v>
      </c>
      <c r="BD385" s="326">
        <f t="shared" ref="BD385" si="732">SUMPRODUCT($L$1:$BC$1,BF385:CW385)</f>
        <v>3.5044266146455101</v>
      </c>
      <c r="BF385" s="12">
        <f>L385</f>
        <v>0.72780145475157121</v>
      </c>
      <c r="BG385" s="23">
        <f t="shared" ref="BG385:CV385" si="733">M385</f>
        <v>1.251263007672501E-2</v>
      </c>
      <c r="BH385" s="23">
        <f t="shared" si="733"/>
        <v>7.3068036827337503E-3</v>
      </c>
      <c r="BI385" s="23">
        <f t="shared" si="733"/>
        <v>8.3329522128652075E-3</v>
      </c>
      <c r="BJ385" s="23">
        <f t="shared" si="733"/>
        <v>9.0542200431251735E-3</v>
      </c>
      <c r="BK385" s="23">
        <f t="shared" si="733"/>
        <v>1.7047624505276561E-2</v>
      </c>
      <c r="BL385" s="23">
        <f t="shared" si="733"/>
        <v>7.5210316299257228E-3</v>
      </c>
      <c r="BM385" s="23">
        <f t="shared" si="733"/>
        <v>1.0393203986610571E-2</v>
      </c>
      <c r="BN385" s="23">
        <f t="shared" si="733"/>
        <v>1.5552810023462435E-2</v>
      </c>
      <c r="BO385" s="23">
        <f t="shared" si="733"/>
        <v>1.9794210019788584E-2</v>
      </c>
      <c r="BP385" s="23">
        <f t="shared" si="733"/>
        <v>8.0692560837684404E-3</v>
      </c>
      <c r="BQ385" s="23">
        <f t="shared" si="733"/>
        <v>1.7047624505276561E-2</v>
      </c>
      <c r="BR385" s="23">
        <f t="shared" si="733"/>
        <v>1.9741433646028605E-2</v>
      </c>
      <c r="BS385" s="23">
        <f t="shared" si="733"/>
        <v>7.3931260790996997E-3</v>
      </c>
      <c r="BT385" s="23">
        <f t="shared" si="733"/>
        <v>1.9594607738710787E-2</v>
      </c>
      <c r="BU385" s="23">
        <f t="shared" si="733"/>
        <v>7.1415885456344499E-3</v>
      </c>
      <c r="BV385" s="23">
        <f t="shared" si="733"/>
        <v>1.415958053046952E-2</v>
      </c>
      <c r="BW385" s="23">
        <f t="shared" si="733"/>
        <v>6.5321032038979394E-3</v>
      </c>
      <c r="BX385" s="23">
        <f t="shared" si="733"/>
        <v>1.3307768363576531E-2</v>
      </c>
      <c r="BY385" s="23">
        <f t="shared" si="733"/>
        <v>8.6712644042218796E-3</v>
      </c>
      <c r="BZ385" s="23">
        <f t="shared" si="733"/>
        <v>1.5230514307242283E-2</v>
      </c>
      <c r="CA385" s="23">
        <f t="shared" si="733"/>
        <v>7.8385689795080397E-4</v>
      </c>
      <c r="CB385" s="23">
        <f t="shared" si="733"/>
        <v>2.0284885690868598E-3</v>
      </c>
      <c r="CC385" s="23">
        <f t="shared" si="733"/>
        <v>3.4252255677523404E-3</v>
      </c>
      <c r="CD385" s="23">
        <f t="shared" si="733"/>
        <v>2.0171508237830801E-3</v>
      </c>
      <c r="CE385" s="23">
        <f t="shared" si="733"/>
        <v>5.4118813962227496E-4</v>
      </c>
      <c r="CF385" s="23">
        <f t="shared" si="733"/>
        <v>1.4089980185084999E-3</v>
      </c>
      <c r="CG385" s="23">
        <f t="shared" si="733"/>
        <v>2.3184655119017701E-3</v>
      </c>
      <c r="CH385" s="23">
        <f t="shared" si="733"/>
        <v>8.1324757187330003E-4</v>
      </c>
      <c r="CI385" s="23">
        <f t="shared" si="733"/>
        <v>1.26603616805217E-3</v>
      </c>
      <c r="CJ385" s="23">
        <f t="shared" si="733"/>
        <v>1.2599257167395599E-3</v>
      </c>
      <c r="CK385" s="23">
        <f t="shared" si="733"/>
        <v>4.3845071792331401E-4</v>
      </c>
      <c r="CL385" s="23">
        <f t="shared" si="733"/>
        <v>2.3144219474385492E-3</v>
      </c>
      <c r="CM385" s="23">
        <f t="shared" si="733"/>
        <v>7.0525135512344698E-4</v>
      </c>
      <c r="CN385" s="23">
        <f t="shared" si="733"/>
        <v>5.5467420482656403E-4</v>
      </c>
      <c r="CO385" s="23">
        <f t="shared" si="733"/>
        <v>1.64695045374451E-3</v>
      </c>
      <c r="CP385" s="23">
        <f t="shared" si="733"/>
        <v>1.3691849580554701E-3</v>
      </c>
      <c r="CQ385" s="23">
        <f t="shared" si="733"/>
        <v>4.35003533467336E-4</v>
      </c>
      <c r="CR385" s="23">
        <f t="shared" si="733"/>
        <v>9.3982613376550697E-4</v>
      </c>
      <c r="CS385" s="23">
        <f t="shared" si="733"/>
        <v>4.9675108096974298E-4</v>
      </c>
      <c r="CT385" s="23">
        <f t="shared" si="733"/>
        <v>4.8686515682501999E-4</v>
      </c>
      <c r="CU385" s="23">
        <f t="shared" si="733"/>
        <v>7.8385689795080397E-4</v>
      </c>
      <c r="CV385" s="24">
        <f t="shared" si="733"/>
        <v>6.5361217877758099E-4</v>
      </c>
    </row>
    <row r="386" spans="1:100">
      <c r="A386" s="348"/>
      <c r="B386" s="329"/>
      <c r="C386" s="337"/>
      <c r="D386" s="28">
        <v>-8</v>
      </c>
      <c r="E386" s="330"/>
      <c r="F386" s="331"/>
      <c r="G386" s="128">
        <f>'14'!G385</f>
        <v>4.6864474917412803E-3</v>
      </c>
      <c r="H386" s="270">
        <f>'14'!H385</f>
        <v>7.8385689795080397E-4</v>
      </c>
      <c r="I386" s="271">
        <f>'14'!I385</f>
        <v>5.70675649486929E-3</v>
      </c>
      <c r="J386" s="272">
        <f>'14'!J385</f>
        <v>9.4523698938307895E-4</v>
      </c>
      <c r="K386" s="6"/>
      <c r="L386" s="333"/>
      <c r="M386" s="333"/>
      <c r="N386" s="333"/>
      <c r="O386" s="333"/>
      <c r="P386" s="333"/>
      <c r="Q386" s="333"/>
      <c r="R386" s="333"/>
      <c r="S386" s="333"/>
      <c r="T386" s="333"/>
      <c r="U386" s="333"/>
      <c r="V386" s="333"/>
      <c r="W386" s="333"/>
      <c r="X386" s="333"/>
      <c r="Y386" s="333"/>
      <c r="Z386" s="333"/>
      <c r="AA386" s="363"/>
      <c r="AB386" s="333"/>
      <c r="AC386" s="333"/>
      <c r="AD386" s="333"/>
      <c r="AE386" s="333"/>
      <c r="AF386" s="333"/>
      <c r="AG386" s="333"/>
      <c r="AH386" s="333"/>
      <c r="AI386" s="333"/>
      <c r="AJ386" s="333"/>
      <c r="AK386" s="333"/>
      <c r="AL386" s="333"/>
      <c r="AM386" s="333"/>
      <c r="AN386" s="333"/>
      <c r="AO386" s="333"/>
      <c r="AP386" s="333"/>
      <c r="AQ386" s="333"/>
      <c r="AR386" s="333"/>
      <c r="AS386" s="333"/>
      <c r="AT386" s="333"/>
      <c r="AU386" s="333"/>
      <c r="AV386" s="333"/>
      <c r="AW386" s="333"/>
      <c r="AX386" s="333"/>
      <c r="AY386" s="333"/>
      <c r="AZ386" s="333"/>
      <c r="BA386" s="333"/>
      <c r="BB386" s="325"/>
      <c r="BC386" s="360"/>
      <c r="BD386" s="326"/>
    </row>
    <row r="387" spans="1:100">
      <c r="A387" s="348"/>
      <c r="B387" s="329"/>
      <c r="C387" s="337"/>
      <c r="D387" s="28">
        <v>-7</v>
      </c>
      <c r="E387" s="330"/>
      <c r="F387" s="331"/>
      <c r="G387" s="128">
        <f>'14'!G386</f>
        <v>5.26958521871238E-3</v>
      </c>
      <c r="H387" s="270">
        <f>'14'!H386</f>
        <v>9.3982613376550697E-4</v>
      </c>
      <c r="I387" s="271">
        <f>'14'!I386</f>
        <v>7.2430448580126303E-3</v>
      </c>
      <c r="J387" s="272">
        <f>'14'!J386</f>
        <v>1.26603616805217E-3</v>
      </c>
      <c r="K387" s="6"/>
      <c r="L387" s="333"/>
      <c r="M387" s="333"/>
      <c r="N387" s="333"/>
      <c r="O387" s="333"/>
      <c r="P387" s="333"/>
      <c r="Q387" s="333"/>
      <c r="R387" s="333"/>
      <c r="S387" s="333"/>
      <c r="T387" s="333"/>
      <c r="U387" s="333"/>
      <c r="V387" s="333"/>
      <c r="W387" s="333"/>
      <c r="X387" s="333"/>
      <c r="Y387" s="333"/>
      <c r="Z387" s="333"/>
      <c r="AA387" s="363"/>
      <c r="AB387" s="333"/>
      <c r="AC387" s="333"/>
      <c r="AD387" s="333"/>
      <c r="AE387" s="333"/>
      <c r="AF387" s="333"/>
      <c r="AG387" s="333"/>
      <c r="AH387" s="333"/>
      <c r="AI387" s="333"/>
      <c r="AJ387" s="333"/>
      <c r="AK387" s="333"/>
      <c r="AL387" s="333"/>
      <c r="AM387" s="333"/>
      <c r="AN387" s="333"/>
      <c r="AO387" s="333"/>
      <c r="AP387" s="333"/>
      <c r="AQ387" s="333"/>
      <c r="AR387" s="333"/>
      <c r="AS387" s="333"/>
      <c r="AT387" s="333"/>
      <c r="AU387" s="333"/>
      <c r="AV387" s="333"/>
      <c r="AW387" s="333"/>
      <c r="AX387" s="333"/>
      <c r="AY387" s="333"/>
      <c r="AZ387" s="333"/>
      <c r="BA387" s="333"/>
      <c r="BB387" s="325"/>
      <c r="BC387" s="360"/>
      <c r="BD387" s="326"/>
    </row>
    <row r="388" spans="1:100">
      <c r="A388" s="348"/>
      <c r="B388" s="329"/>
      <c r="C388" s="337"/>
      <c r="D388" s="28">
        <v>-6</v>
      </c>
      <c r="E388" s="330"/>
      <c r="F388" s="331"/>
      <c r="G388" s="128">
        <f>'14'!G387</f>
        <v>5.86443571497743E-3</v>
      </c>
      <c r="H388" s="270">
        <f>'14'!H387</f>
        <v>1.1067600558505701E-3</v>
      </c>
      <c r="I388" s="271">
        <f>'14'!I387</f>
        <v>8.9831229533615595E-3</v>
      </c>
      <c r="J388" s="272">
        <f>'14'!J387</f>
        <v>1.64695045374451E-3</v>
      </c>
      <c r="K388" s="6"/>
      <c r="L388" s="333"/>
      <c r="M388" s="333"/>
      <c r="N388" s="333"/>
      <c r="O388" s="333"/>
      <c r="P388" s="333"/>
      <c r="Q388" s="333"/>
      <c r="R388" s="333"/>
      <c r="S388" s="333"/>
      <c r="T388" s="333"/>
      <c r="U388" s="333"/>
      <c r="V388" s="333"/>
      <c r="W388" s="333"/>
      <c r="X388" s="333"/>
      <c r="Y388" s="333"/>
      <c r="Z388" s="333"/>
      <c r="AA388" s="363"/>
      <c r="AB388" s="333"/>
      <c r="AC388" s="333"/>
      <c r="AD388" s="333"/>
      <c r="AE388" s="333"/>
      <c r="AF388" s="333"/>
      <c r="AG388" s="333"/>
      <c r="AH388" s="333"/>
      <c r="AI388" s="333"/>
      <c r="AJ388" s="333"/>
      <c r="AK388" s="333"/>
      <c r="AL388" s="333"/>
      <c r="AM388" s="333"/>
      <c r="AN388" s="333"/>
      <c r="AO388" s="333"/>
      <c r="AP388" s="333"/>
      <c r="AQ388" s="333"/>
      <c r="AR388" s="333"/>
      <c r="AS388" s="333"/>
      <c r="AT388" s="333"/>
      <c r="AU388" s="333"/>
      <c r="AV388" s="333"/>
      <c r="AW388" s="333"/>
      <c r="AX388" s="333"/>
      <c r="AY388" s="333"/>
      <c r="AZ388" s="333"/>
      <c r="BA388" s="333"/>
      <c r="BB388" s="325"/>
      <c r="BC388" s="360"/>
      <c r="BD388" s="326"/>
    </row>
    <row r="389" spans="1:100">
      <c r="A389" s="348"/>
      <c r="B389" s="329"/>
      <c r="C389" s="337"/>
      <c r="D389" s="28">
        <v>-5</v>
      </c>
      <c r="E389" s="330"/>
      <c r="F389" s="331"/>
      <c r="G389" s="128">
        <f>'14'!G388</f>
        <v>6.3888393785172604E-3</v>
      </c>
      <c r="H389" s="270">
        <f>'14'!H388</f>
        <v>1.2599257167395599E-3</v>
      </c>
      <c r="I389" s="271">
        <f>'14'!I388</f>
        <v>1.06587851267593E-2</v>
      </c>
      <c r="J389" s="272">
        <f>'14'!J388</f>
        <v>2.0284885690868598E-3</v>
      </c>
      <c r="K389" s="6"/>
      <c r="L389" s="333"/>
      <c r="M389" s="333"/>
      <c r="N389" s="333"/>
      <c r="O389" s="333"/>
      <c r="P389" s="333"/>
      <c r="Q389" s="333"/>
      <c r="R389" s="333"/>
      <c r="S389" s="333"/>
      <c r="T389" s="333"/>
      <c r="U389" s="333"/>
      <c r="V389" s="333"/>
      <c r="W389" s="333"/>
      <c r="X389" s="333"/>
      <c r="Y389" s="333"/>
      <c r="Z389" s="333"/>
      <c r="AA389" s="363"/>
      <c r="AB389" s="333"/>
      <c r="AC389" s="333"/>
      <c r="AD389" s="333"/>
      <c r="AE389" s="333"/>
      <c r="AF389" s="333"/>
      <c r="AG389" s="333"/>
      <c r="AH389" s="333"/>
      <c r="AI389" s="333"/>
      <c r="AJ389" s="333"/>
      <c r="AK389" s="333"/>
      <c r="AL389" s="333"/>
      <c r="AM389" s="333"/>
      <c r="AN389" s="333"/>
      <c r="AO389" s="333"/>
      <c r="AP389" s="333"/>
      <c r="AQ389" s="333"/>
      <c r="AR389" s="333"/>
      <c r="AS389" s="333"/>
      <c r="AT389" s="333"/>
      <c r="AU389" s="333"/>
      <c r="AV389" s="333"/>
      <c r="AW389" s="333"/>
      <c r="AX389" s="333"/>
      <c r="AY389" s="333"/>
      <c r="AZ389" s="333"/>
      <c r="BA389" s="333"/>
      <c r="BB389" s="325"/>
      <c r="BC389" s="360"/>
      <c r="BD389" s="326"/>
    </row>
    <row r="390" spans="1:100">
      <c r="A390" s="348"/>
      <c r="B390" s="329"/>
      <c r="C390" s="337"/>
      <c r="D390" s="28">
        <v>-4</v>
      </c>
      <c r="E390" s="330"/>
      <c r="F390" s="331"/>
      <c r="G390" s="128">
        <f>'14'!G389</f>
        <v>6.7523950876889104E-3</v>
      </c>
      <c r="H390" s="270">
        <f>'14'!H389</f>
        <v>1.3691849580554701E-3</v>
      </c>
      <c r="I390" s="271">
        <f>'14'!I389</f>
        <v>1.18969756616388E-2</v>
      </c>
      <c r="J390" s="272">
        <f>'14'!J389</f>
        <v>2.3184655119017701E-3</v>
      </c>
      <c r="K390" s="6"/>
      <c r="L390" s="333"/>
      <c r="M390" s="333"/>
      <c r="N390" s="333"/>
      <c r="O390" s="333"/>
      <c r="P390" s="333"/>
      <c r="Q390" s="333"/>
      <c r="R390" s="333"/>
      <c r="S390" s="333"/>
      <c r="T390" s="333"/>
      <c r="U390" s="333"/>
      <c r="V390" s="333"/>
      <c r="W390" s="333"/>
      <c r="X390" s="333"/>
      <c r="Y390" s="333"/>
      <c r="Z390" s="333"/>
      <c r="AA390" s="363"/>
      <c r="AB390" s="333"/>
      <c r="AC390" s="333"/>
      <c r="AD390" s="333"/>
      <c r="AE390" s="333"/>
      <c r="AF390" s="333"/>
      <c r="AG390" s="333"/>
      <c r="AH390" s="333"/>
      <c r="AI390" s="333"/>
      <c r="AJ390" s="333"/>
      <c r="AK390" s="333"/>
      <c r="AL390" s="333"/>
      <c r="AM390" s="333"/>
      <c r="AN390" s="333"/>
      <c r="AO390" s="333"/>
      <c r="AP390" s="333"/>
      <c r="AQ390" s="333"/>
      <c r="AR390" s="333"/>
      <c r="AS390" s="333"/>
      <c r="AT390" s="333"/>
      <c r="AU390" s="333"/>
      <c r="AV390" s="333"/>
      <c r="AW390" s="333"/>
      <c r="AX390" s="333"/>
      <c r="AY390" s="333"/>
      <c r="AZ390" s="333"/>
      <c r="BA390" s="333"/>
      <c r="BB390" s="325"/>
      <c r="BC390" s="360"/>
      <c r="BD390" s="326"/>
    </row>
    <row r="391" spans="1:100">
      <c r="A391" s="348"/>
      <c r="B391" s="329"/>
      <c r="C391" s="337"/>
      <c r="D391" s="28">
        <v>-3</v>
      </c>
      <c r="E391" s="330"/>
      <c r="F391" s="331"/>
      <c r="G391" s="128">
        <f>'14'!G390</f>
        <v>6.8829206316589203E-3</v>
      </c>
      <c r="H391" s="270">
        <f>'14'!H390</f>
        <v>1.4089980185084999E-3</v>
      </c>
      <c r="I391" s="271">
        <f>'14'!I390</f>
        <v>1.23566151833031E-2</v>
      </c>
      <c r="J391" s="272">
        <f>'14'!J390</f>
        <v>2.4276992201409399E-3</v>
      </c>
      <c r="K391" s="6"/>
      <c r="L391" s="333"/>
      <c r="M391" s="333"/>
      <c r="N391" s="333"/>
      <c r="O391" s="333"/>
      <c r="P391" s="333"/>
      <c r="Q391" s="333"/>
      <c r="R391" s="333"/>
      <c r="S391" s="333"/>
      <c r="T391" s="333"/>
      <c r="U391" s="333"/>
      <c r="V391" s="333"/>
      <c r="W391" s="333"/>
      <c r="X391" s="333"/>
      <c r="Y391" s="333"/>
      <c r="Z391" s="333"/>
      <c r="AA391" s="363"/>
      <c r="AB391" s="333"/>
      <c r="AC391" s="333"/>
      <c r="AD391" s="333"/>
      <c r="AE391" s="333"/>
      <c r="AF391" s="333"/>
      <c r="AG391" s="333"/>
      <c r="AH391" s="333"/>
      <c r="AI391" s="333"/>
      <c r="AJ391" s="333"/>
      <c r="AK391" s="333"/>
      <c r="AL391" s="333"/>
      <c r="AM391" s="333"/>
      <c r="AN391" s="333"/>
      <c r="AO391" s="333"/>
      <c r="AP391" s="333"/>
      <c r="AQ391" s="333"/>
      <c r="AR391" s="333"/>
      <c r="AS391" s="333"/>
      <c r="AT391" s="333"/>
      <c r="AU391" s="333"/>
      <c r="AV391" s="333"/>
      <c r="AW391" s="333"/>
      <c r="AX391" s="333"/>
      <c r="AY391" s="333"/>
      <c r="AZ391" s="333"/>
      <c r="BA391" s="333"/>
      <c r="BB391" s="325"/>
      <c r="BC391" s="360"/>
      <c r="BD391" s="326"/>
    </row>
    <row r="392" spans="1:100">
      <c r="A392" s="348"/>
      <c r="B392" s="329"/>
      <c r="C392" s="337"/>
      <c r="D392" s="28">
        <v>-2</v>
      </c>
      <c r="E392" s="330"/>
      <c r="F392" s="331"/>
      <c r="G392" s="128">
        <f>'14'!G391</f>
        <v>6.7523950876889104E-3</v>
      </c>
      <c r="H392" s="270">
        <f>'14'!H391</f>
        <v>1.3691849580554701E-3</v>
      </c>
      <c r="I392" s="271">
        <f>'14'!I391</f>
        <v>1.18969756616388E-2</v>
      </c>
      <c r="J392" s="272">
        <f>'14'!J391</f>
        <v>2.3184655119017701E-3</v>
      </c>
      <c r="K392" s="6"/>
      <c r="L392" s="333"/>
      <c r="M392" s="333"/>
      <c r="N392" s="333"/>
      <c r="O392" s="333"/>
      <c r="P392" s="333"/>
      <c r="Q392" s="333"/>
      <c r="R392" s="333"/>
      <c r="S392" s="333"/>
      <c r="T392" s="333"/>
      <c r="U392" s="333"/>
      <c r="V392" s="333"/>
      <c r="W392" s="333"/>
      <c r="X392" s="333"/>
      <c r="Y392" s="333"/>
      <c r="Z392" s="333"/>
      <c r="AA392" s="363"/>
      <c r="AB392" s="333"/>
      <c r="AC392" s="333"/>
      <c r="AD392" s="333"/>
      <c r="AE392" s="333"/>
      <c r="AF392" s="333"/>
      <c r="AG392" s="333"/>
      <c r="AH392" s="333"/>
      <c r="AI392" s="333"/>
      <c r="AJ392" s="333"/>
      <c r="AK392" s="333"/>
      <c r="AL392" s="333"/>
      <c r="AM392" s="333"/>
      <c r="AN392" s="333"/>
      <c r="AO392" s="333"/>
      <c r="AP392" s="333"/>
      <c r="AQ392" s="333"/>
      <c r="AR392" s="333"/>
      <c r="AS392" s="333"/>
      <c r="AT392" s="333"/>
      <c r="AU392" s="333"/>
      <c r="AV392" s="333"/>
      <c r="AW392" s="333"/>
      <c r="AX392" s="333"/>
      <c r="AY392" s="333"/>
      <c r="AZ392" s="333"/>
      <c r="BA392" s="333"/>
      <c r="BB392" s="325"/>
      <c r="BC392" s="360"/>
      <c r="BD392" s="326"/>
    </row>
    <row r="393" spans="1:100">
      <c r="A393" s="348"/>
      <c r="B393" s="329"/>
      <c r="C393" s="337"/>
      <c r="D393" s="28">
        <v>-1</v>
      </c>
      <c r="E393" s="330"/>
      <c r="F393" s="331"/>
      <c r="G393" s="128">
        <f>'14'!G392</f>
        <v>6.3888393785172604E-3</v>
      </c>
      <c r="H393" s="270">
        <f>'14'!H392</f>
        <v>1.2599257167395599E-3</v>
      </c>
      <c r="I393" s="271">
        <f>'14'!I392</f>
        <v>1.06587851267593E-2</v>
      </c>
      <c r="J393" s="272">
        <f>'14'!J392</f>
        <v>2.0284885690868598E-3</v>
      </c>
      <c r="K393" s="6"/>
      <c r="L393" s="333"/>
      <c r="M393" s="333"/>
      <c r="N393" s="333"/>
      <c r="O393" s="333"/>
      <c r="P393" s="333"/>
      <c r="Q393" s="333"/>
      <c r="R393" s="333"/>
      <c r="S393" s="333"/>
      <c r="T393" s="333"/>
      <c r="U393" s="333"/>
      <c r="V393" s="333"/>
      <c r="W393" s="333"/>
      <c r="X393" s="333"/>
      <c r="Y393" s="333"/>
      <c r="Z393" s="333"/>
      <c r="AA393" s="363"/>
      <c r="AB393" s="333"/>
      <c r="AC393" s="333"/>
      <c r="AD393" s="333"/>
      <c r="AE393" s="333"/>
      <c r="AF393" s="333"/>
      <c r="AG393" s="333"/>
      <c r="AH393" s="333"/>
      <c r="AI393" s="333"/>
      <c r="AJ393" s="333"/>
      <c r="AK393" s="333"/>
      <c r="AL393" s="333"/>
      <c r="AM393" s="333"/>
      <c r="AN393" s="333"/>
      <c r="AO393" s="333"/>
      <c r="AP393" s="333"/>
      <c r="AQ393" s="333"/>
      <c r="AR393" s="333"/>
      <c r="AS393" s="333"/>
      <c r="AT393" s="333"/>
      <c r="AU393" s="333"/>
      <c r="AV393" s="333"/>
      <c r="AW393" s="333"/>
      <c r="AX393" s="333"/>
      <c r="AY393" s="333"/>
      <c r="AZ393" s="333"/>
      <c r="BA393" s="333"/>
      <c r="BB393" s="325"/>
      <c r="BC393" s="360"/>
      <c r="BD393" s="326"/>
    </row>
    <row r="394" spans="1:100">
      <c r="A394" s="348"/>
      <c r="B394" s="329"/>
      <c r="C394" s="337"/>
      <c r="D394" s="28">
        <v>0</v>
      </c>
      <c r="E394" s="330"/>
      <c r="F394" s="331"/>
      <c r="G394" s="128">
        <f>'14'!G393</f>
        <v>5.86443571497743E-3</v>
      </c>
      <c r="H394" s="270">
        <f>'14'!H393</f>
        <v>1.1067600558505701E-3</v>
      </c>
      <c r="I394" s="271">
        <f>'14'!I393</f>
        <v>8.9831229533615595E-3</v>
      </c>
      <c r="J394" s="272">
        <f>'14'!J393</f>
        <v>1.64695045374451E-3</v>
      </c>
      <c r="K394" s="6"/>
      <c r="L394" s="333"/>
      <c r="M394" s="333"/>
      <c r="N394" s="333"/>
      <c r="O394" s="333"/>
      <c r="P394" s="333"/>
      <c r="Q394" s="333"/>
      <c r="R394" s="333"/>
      <c r="S394" s="333"/>
      <c r="T394" s="333"/>
      <c r="U394" s="333"/>
      <c r="V394" s="333"/>
      <c r="W394" s="333"/>
      <c r="X394" s="333"/>
      <c r="Y394" s="333"/>
      <c r="Z394" s="333"/>
      <c r="AA394" s="363"/>
      <c r="AB394" s="333"/>
      <c r="AC394" s="333"/>
      <c r="AD394" s="333"/>
      <c r="AE394" s="333"/>
      <c r="AF394" s="333"/>
      <c r="AG394" s="333"/>
      <c r="AH394" s="333"/>
      <c r="AI394" s="333"/>
      <c r="AJ394" s="333"/>
      <c r="AK394" s="333"/>
      <c r="AL394" s="333"/>
      <c r="AM394" s="333"/>
      <c r="AN394" s="333"/>
      <c r="AO394" s="333"/>
      <c r="AP394" s="333"/>
      <c r="AQ394" s="333"/>
      <c r="AR394" s="333"/>
      <c r="AS394" s="333"/>
      <c r="AT394" s="333"/>
      <c r="AU394" s="333"/>
      <c r="AV394" s="333"/>
      <c r="AW394" s="333"/>
      <c r="AX394" s="333"/>
      <c r="AY394" s="333"/>
      <c r="AZ394" s="333"/>
      <c r="BA394" s="333"/>
      <c r="BB394" s="325"/>
      <c r="BC394" s="360"/>
      <c r="BD394" s="326"/>
    </row>
    <row r="395" spans="1:100">
      <c r="A395" s="348"/>
      <c r="B395" s="329"/>
      <c r="C395" s="337"/>
      <c r="D395" s="28">
        <v>1</v>
      </c>
      <c r="E395" s="330"/>
      <c r="F395" s="331"/>
      <c r="G395" s="128">
        <f>'14'!G394</f>
        <v>5.26958521871238E-3</v>
      </c>
      <c r="H395" s="270">
        <f>'14'!H394</f>
        <v>9.3982613376550697E-4</v>
      </c>
      <c r="I395" s="271">
        <f>'14'!I394</f>
        <v>7.2430448580126303E-3</v>
      </c>
      <c r="J395" s="272">
        <f>'14'!J394</f>
        <v>1.26603616805217E-3</v>
      </c>
      <c r="K395" s="6"/>
      <c r="L395" s="333"/>
      <c r="M395" s="333"/>
      <c r="N395" s="333"/>
      <c r="O395" s="333"/>
      <c r="P395" s="333"/>
      <c r="Q395" s="333"/>
      <c r="R395" s="333"/>
      <c r="S395" s="333"/>
      <c r="T395" s="333"/>
      <c r="U395" s="333"/>
      <c r="V395" s="333"/>
      <c r="W395" s="333"/>
      <c r="X395" s="333"/>
      <c r="Y395" s="333"/>
      <c r="Z395" s="333"/>
      <c r="AA395" s="363"/>
      <c r="AB395" s="333"/>
      <c r="AC395" s="333"/>
      <c r="AD395" s="333"/>
      <c r="AE395" s="333"/>
      <c r="AF395" s="333"/>
      <c r="AG395" s="333"/>
      <c r="AH395" s="333"/>
      <c r="AI395" s="333"/>
      <c r="AJ395" s="333"/>
      <c r="AK395" s="333"/>
      <c r="AL395" s="333"/>
      <c r="AM395" s="333"/>
      <c r="AN395" s="333"/>
      <c r="AO395" s="333"/>
      <c r="AP395" s="333"/>
      <c r="AQ395" s="333"/>
      <c r="AR395" s="333"/>
      <c r="AS395" s="333"/>
      <c r="AT395" s="333"/>
      <c r="AU395" s="333"/>
      <c r="AV395" s="333"/>
      <c r="AW395" s="333"/>
      <c r="AX395" s="333"/>
      <c r="AY395" s="333"/>
      <c r="AZ395" s="333"/>
      <c r="BA395" s="333"/>
      <c r="BB395" s="325"/>
      <c r="BC395" s="360"/>
      <c r="BD395" s="326"/>
    </row>
    <row r="396" spans="1:100">
      <c r="A396" s="348"/>
      <c r="B396" s="329"/>
      <c r="C396" s="337"/>
      <c r="D396" s="28">
        <v>2</v>
      </c>
      <c r="E396" s="330"/>
      <c r="F396" s="331"/>
      <c r="G396" s="128">
        <f>'14'!G395</f>
        <v>4.6864474917412803E-3</v>
      </c>
      <c r="H396" s="270">
        <f>'14'!H395</f>
        <v>7.8385689795080397E-4</v>
      </c>
      <c r="I396" s="271">
        <f>'14'!I395</f>
        <v>5.70675649486929E-3</v>
      </c>
      <c r="J396" s="272">
        <f>'14'!J395</f>
        <v>9.4523698938307895E-4</v>
      </c>
      <c r="K396" s="6"/>
      <c r="L396" s="333"/>
      <c r="M396" s="333"/>
      <c r="N396" s="333"/>
      <c r="O396" s="333"/>
      <c r="P396" s="333"/>
      <c r="Q396" s="333"/>
      <c r="R396" s="333"/>
      <c r="S396" s="333"/>
      <c r="T396" s="333"/>
      <c r="U396" s="333"/>
      <c r="V396" s="333"/>
      <c r="W396" s="333"/>
      <c r="X396" s="333"/>
      <c r="Y396" s="333"/>
      <c r="Z396" s="333"/>
      <c r="AA396" s="363"/>
      <c r="AB396" s="333"/>
      <c r="AC396" s="333"/>
      <c r="AD396" s="333"/>
      <c r="AE396" s="333"/>
      <c r="AF396" s="333"/>
      <c r="AG396" s="333"/>
      <c r="AH396" s="333"/>
      <c r="AI396" s="333"/>
      <c r="AJ396" s="333"/>
      <c r="AK396" s="333"/>
      <c r="AL396" s="333"/>
      <c r="AM396" s="333"/>
      <c r="AN396" s="333"/>
      <c r="AO396" s="333"/>
      <c r="AP396" s="333"/>
      <c r="AQ396" s="333"/>
      <c r="AR396" s="333"/>
      <c r="AS396" s="333"/>
      <c r="AT396" s="333"/>
      <c r="AU396" s="333"/>
      <c r="AV396" s="333"/>
      <c r="AW396" s="333"/>
      <c r="AX396" s="333"/>
      <c r="AY396" s="333"/>
      <c r="AZ396" s="333"/>
      <c r="BA396" s="333"/>
      <c r="BB396" s="325"/>
      <c r="BC396" s="360"/>
      <c r="BD396" s="326"/>
    </row>
    <row r="397" spans="1:100">
      <c r="A397" s="348"/>
      <c r="B397" s="329"/>
      <c r="C397" s="337"/>
      <c r="D397" s="28">
        <v>3</v>
      </c>
      <c r="E397" s="330"/>
      <c r="F397" s="331"/>
      <c r="G397" s="128">
        <f>'14'!G396</f>
        <v>4.1735973093326396E-3</v>
      </c>
      <c r="H397" s="270">
        <f>'14'!H396</f>
        <v>6.5361217877758099E-4</v>
      </c>
      <c r="I397" s="271">
        <f>'14'!I396</f>
        <v>4.49766709488924E-3</v>
      </c>
      <c r="J397" s="272">
        <f>'14'!J396</f>
        <v>7.0525135512344698E-4</v>
      </c>
      <c r="K397" s="6"/>
      <c r="L397" s="333"/>
      <c r="M397" s="333"/>
      <c r="N397" s="333"/>
      <c r="O397" s="333"/>
      <c r="P397" s="333"/>
      <c r="Q397" s="333"/>
      <c r="R397" s="333"/>
      <c r="S397" s="333"/>
      <c r="T397" s="333"/>
      <c r="U397" s="333"/>
      <c r="V397" s="333"/>
      <c r="W397" s="333"/>
      <c r="X397" s="333"/>
      <c r="Y397" s="333"/>
      <c r="Z397" s="333"/>
      <c r="AA397" s="363"/>
      <c r="AB397" s="333"/>
      <c r="AC397" s="333"/>
      <c r="AD397" s="333"/>
      <c r="AE397" s="333"/>
      <c r="AF397" s="333"/>
      <c r="AG397" s="333"/>
      <c r="AH397" s="333"/>
      <c r="AI397" s="333"/>
      <c r="AJ397" s="333"/>
      <c r="AK397" s="333"/>
      <c r="AL397" s="333"/>
      <c r="AM397" s="333"/>
      <c r="AN397" s="333"/>
      <c r="AO397" s="333"/>
      <c r="AP397" s="333"/>
      <c r="AQ397" s="333"/>
      <c r="AR397" s="333"/>
      <c r="AS397" s="333"/>
      <c r="AT397" s="333"/>
      <c r="AU397" s="333"/>
      <c r="AV397" s="333"/>
      <c r="AW397" s="333"/>
      <c r="AX397" s="333"/>
      <c r="AY397" s="333"/>
      <c r="AZ397" s="333"/>
      <c r="BA397" s="333"/>
      <c r="BB397" s="325"/>
      <c r="BC397" s="360"/>
      <c r="BD397" s="326"/>
    </row>
    <row r="398" spans="1:100">
      <c r="A398" s="348"/>
      <c r="B398" s="329"/>
      <c r="C398" s="337"/>
      <c r="D398" s="28">
        <v>4</v>
      </c>
      <c r="E398" s="330"/>
      <c r="F398" s="331"/>
      <c r="G398" s="128">
        <f>'14'!G397</f>
        <v>3.76383241628498E-3</v>
      </c>
      <c r="H398" s="270">
        <f>'14'!H397</f>
        <v>5.5467420482656403E-4</v>
      </c>
      <c r="I398" s="271">
        <f>'14'!I397</f>
        <v>3.6292936628147198E-3</v>
      </c>
      <c r="J398" s="272">
        <f>'14'!J397</f>
        <v>5.4118813962227496E-4</v>
      </c>
      <c r="K398" s="6"/>
      <c r="L398" s="333"/>
      <c r="M398" s="333"/>
      <c r="N398" s="333"/>
      <c r="O398" s="333"/>
      <c r="P398" s="333"/>
      <c r="Q398" s="333"/>
      <c r="R398" s="333"/>
      <c r="S398" s="333"/>
      <c r="T398" s="333"/>
      <c r="U398" s="333"/>
      <c r="V398" s="333"/>
      <c r="W398" s="333"/>
      <c r="X398" s="333"/>
      <c r="Y398" s="333"/>
      <c r="Z398" s="333"/>
      <c r="AA398" s="363"/>
      <c r="AB398" s="333"/>
      <c r="AC398" s="333"/>
      <c r="AD398" s="333"/>
      <c r="AE398" s="333"/>
      <c r="AF398" s="333"/>
      <c r="AG398" s="333"/>
      <c r="AH398" s="333"/>
      <c r="AI398" s="333"/>
      <c r="AJ398" s="333"/>
      <c r="AK398" s="333"/>
      <c r="AL398" s="333"/>
      <c r="AM398" s="333"/>
      <c r="AN398" s="333"/>
      <c r="AO398" s="333"/>
      <c r="AP398" s="333"/>
      <c r="AQ398" s="333"/>
      <c r="AR398" s="333"/>
      <c r="AS398" s="333"/>
      <c r="AT398" s="333"/>
      <c r="AU398" s="333"/>
      <c r="AV398" s="333"/>
      <c r="AW398" s="333"/>
      <c r="AX398" s="333"/>
      <c r="AY398" s="333"/>
      <c r="AZ398" s="333"/>
      <c r="BA398" s="333"/>
      <c r="BB398" s="325"/>
      <c r="BC398" s="360"/>
      <c r="BD398" s="326"/>
    </row>
    <row r="399" spans="1:100">
      <c r="A399" s="348"/>
      <c r="B399" s="329"/>
      <c r="C399" s="337"/>
      <c r="D399" s="28">
        <v>5</v>
      </c>
      <c r="E399" s="330"/>
      <c r="F399" s="331"/>
      <c r="G399" s="128">
        <f>'14'!G398</f>
        <v>3.4703695931757299E-3</v>
      </c>
      <c r="H399" s="270">
        <f>'14'!H398</f>
        <v>4.8686515682501999E-4</v>
      </c>
      <c r="I399" s="271">
        <f>'14'!I398</f>
        <v>3.0617336107222099E-3</v>
      </c>
      <c r="J399" s="272">
        <f>'14'!J398</f>
        <v>4.3845071792331401E-4</v>
      </c>
      <c r="K399" s="6"/>
      <c r="L399" s="333"/>
      <c r="M399" s="333"/>
      <c r="N399" s="333"/>
      <c r="O399" s="333"/>
      <c r="P399" s="333"/>
      <c r="Q399" s="333"/>
      <c r="R399" s="333"/>
      <c r="S399" s="333"/>
      <c r="T399" s="333"/>
      <c r="U399" s="333"/>
      <c r="V399" s="333"/>
      <c r="W399" s="333"/>
      <c r="X399" s="333"/>
      <c r="Y399" s="333"/>
      <c r="Z399" s="333"/>
      <c r="AA399" s="363"/>
      <c r="AB399" s="333"/>
      <c r="AC399" s="333"/>
      <c r="AD399" s="333"/>
      <c r="AE399" s="333"/>
      <c r="AF399" s="333"/>
      <c r="AG399" s="333"/>
      <c r="AH399" s="333"/>
      <c r="AI399" s="333"/>
      <c r="AJ399" s="333"/>
      <c r="AK399" s="333"/>
      <c r="AL399" s="333"/>
      <c r="AM399" s="333"/>
      <c r="AN399" s="333"/>
      <c r="AO399" s="333"/>
      <c r="AP399" s="333"/>
      <c r="AQ399" s="333"/>
      <c r="AR399" s="333"/>
      <c r="AS399" s="333"/>
      <c r="AT399" s="333"/>
      <c r="AU399" s="333"/>
      <c r="AV399" s="333"/>
      <c r="AW399" s="333"/>
      <c r="AX399" s="333"/>
      <c r="AY399" s="333"/>
      <c r="AZ399" s="333"/>
      <c r="BA399" s="333"/>
      <c r="BB399" s="325"/>
      <c r="BC399" s="360"/>
      <c r="BD399" s="326"/>
    </row>
    <row r="400" spans="1:100">
      <c r="A400" s="348"/>
      <c r="B400" s="329"/>
      <c r="C400" s="337"/>
      <c r="D400" s="28">
        <v>6</v>
      </c>
      <c r="E400" s="330"/>
      <c r="F400" s="331"/>
      <c r="G400" s="128">
        <f>'14'!G399</f>
        <v>3.2954480046307002E-3</v>
      </c>
      <c r="H400" s="270">
        <f>'14'!H399</f>
        <v>4.47740286405508E-4</v>
      </c>
      <c r="I400" s="271">
        <f>'14'!I399</f>
        <v>2.74531951005088E-3</v>
      </c>
      <c r="J400" s="272">
        <f>'14'!J399</f>
        <v>3.8295563890329402E-4</v>
      </c>
      <c r="K400" s="6"/>
      <c r="L400" s="333"/>
      <c r="M400" s="333"/>
      <c r="N400" s="333"/>
      <c r="O400" s="333"/>
      <c r="P400" s="333"/>
      <c r="Q400" s="333"/>
      <c r="R400" s="333"/>
      <c r="S400" s="333"/>
      <c r="T400" s="333"/>
      <c r="U400" s="333"/>
      <c r="V400" s="333"/>
      <c r="W400" s="333"/>
      <c r="X400" s="333"/>
      <c r="Y400" s="333"/>
      <c r="Z400" s="333"/>
      <c r="AA400" s="363"/>
      <c r="AB400" s="333"/>
      <c r="AC400" s="333"/>
      <c r="AD400" s="333"/>
      <c r="AE400" s="333"/>
      <c r="AF400" s="333"/>
      <c r="AG400" s="333"/>
      <c r="AH400" s="333"/>
      <c r="AI400" s="333"/>
      <c r="AJ400" s="333"/>
      <c r="AK400" s="333"/>
      <c r="AL400" s="333"/>
      <c r="AM400" s="333"/>
      <c r="AN400" s="333"/>
      <c r="AO400" s="333"/>
      <c r="AP400" s="333"/>
      <c r="AQ400" s="333"/>
      <c r="AR400" s="333"/>
      <c r="AS400" s="333"/>
      <c r="AT400" s="333"/>
      <c r="AU400" s="333"/>
      <c r="AV400" s="333"/>
      <c r="AW400" s="333"/>
      <c r="AX400" s="333"/>
      <c r="AY400" s="333"/>
      <c r="AZ400" s="333"/>
      <c r="BA400" s="333"/>
      <c r="BB400" s="325"/>
      <c r="BC400" s="360"/>
      <c r="BD400" s="326"/>
    </row>
    <row r="401" spans="1:56">
      <c r="A401" s="348"/>
      <c r="B401" s="329"/>
      <c r="C401" s="337"/>
      <c r="D401" s="28">
        <v>7</v>
      </c>
      <c r="E401" s="330"/>
      <c r="F401" s="331"/>
      <c r="G401" s="128">
        <f>'14'!G400</f>
        <v>3.2375104172590501E-3</v>
      </c>
      <c r="H401" s="270">
        <f>'14'!H400</f>
        <v>4.35003533467336E-4</v>
      </c>
      <c r="I401" s="271">
        <f>'14'!I400</f>
        <v>2.6441524116358399E-3</v>
      </c>
      <c r="J401" s="272">
        <f>'14'!J400</f>
        <v>3.6550728546779198E-4</v>
      </c>
      <c r="K401" s="6"/>
      <c r="L401" s="333"/>
      <c r="M401" s="333"/>
      <c r="N401" s="333"/>
      <c r="O401" s="333"/>
      <c r="P401" s="333"/>
      <c r="Q401" s="333"/>
      <c r="R401" s="333"/>
      <c r="S401" s="333"/>
      <c r="T401" s="333"/>
      <c r="U401" s="333"/>
      <c r="V401" s="333"/>
      <c r="W401" s="333"/>
      <c r="X401" s="333"/>
      <c r="Y401" s="333"/>
      <c r="Z401" s="333"/>
      <c r="AA401" s="363"/>
      <c r="AB401" s="333"/>
      <c r="AC401" s="333"/>
      <c r="AD401" s="333"/>
      <c r="AE401" s="333"/>
      <c r="AF401" s="333"/>
      <c r="AG401" s="333"/>
      <c r="AH401" s="333"/>
      <c r="AI401" s="333"/>
      <c r="AJ401" s="333"/>
      <c r="AK401" s="333"/>
      <c r="AL401" s="333"/>
      <c r="AM401" s="333"/>
      <c r="AN401" s="333"/>
      <c r="AO401" s="333"/>
      <c r="AP401" s="333"/>
      <c r="AQ401" s="333"/>
      <c r="AR401" s="333"/>
      <c r="AS401" s="333"/>
      <c r="AT401" s="333"/>
      <c r="AU401" s="333"/>
      <c r="AV401" s="333"/>
      <c r="AW401" s="333"/>
      <c r="AX401" s="333"/>
      <c r="AY401" s="333"/>
      <c r="AZ401" s="333"/>
      <c r="BA401" s="333"/>
      <c r="BB401" s="325"/>
      <c r="BC401" s="360"/>
      <c r="BD401" s="326"/>
    </row>
    <row r="402" spans="1:56">
      <c r="A402" s="348"/>
      <c r="B402" s="329"/>
      <c r="C402" s="337"/>
      <c r="D402" s="28">
        <v>8</v>
      </c>
      <c r="E402" s="330"/>
      <c r="F402" s="331"/>
      <c r="G402" s="128">
        <f>'14'!G401</f>
        <v>3.2954480046307002E-3</v>
      </c>
      <c r="H402" s="270">
        <f>'14'!H401</f>
        <v>4.47740286405508E-4</v>
      </c>
      <c r="I402" s="271">
        <f>'14'!I401</f>
        <v>2.74531951005088E-3</v>
      </c>
      <c r="J402" s="272">
        <f>'14'!J401</f>
        <v>3.8295563890329402E-4</v>
      </c>
      <c r="K402" s="6"/>
      <c r="L402" s="333"/>
      <c r="M402" s="333"/>
      <c r="N402" s="333"/>
      <c r="O402" s="333"/>
      <c r="P402" s="333"/>
      <c r="Q402" s="333"/>
      <c r="R402" s="333"/>
      <c r="S402" s="333"/>
      <c r="T402" s="333"/>
      <c r="U402" s="333"/>
      <c r="V402" s="333"/>
      <c r="W402" s="333"/>
      <c r="X402" s="333"/>
      <c r="Y402" s="333"/>
      <c r="Z402" s="333"/>
      <c r="AA402" s="363"/>
      <c r="AB402" s="333"/>
      <c r="AC402" s="333"/>
      <c r="AD402" s="333"/>
      <c r="AE402" s="333"/>
      <c r="AF402" s="333"/>
      <c r="AG402" s="333"/>
      <c r="AH402" s="333"/>
      <c r="AI402" s="333"/>
      <c r="AJ402" s="333"/>
      <c r="AK402" s="333"/>
      <c r="AL402" s="333"/>
      <c r="AM402" s="333"/>
      <c r="AN402" s="333"/>
      <c r="AO402" s="333"/>
      <c r="AP402" s="333"/>
      <c r="AQ402" s="333"/>
      <c r="AR402" s="333"/>
      <c r="AS402" s="333"/>
      <c r="AT402" s="333"/>
      <c r="AU402" s="333"/>
      <c r="AV402" s="333"/>
      <c r="AW402" s="333"/>
      <c r="AX402" s="333"/>
      <c r="AY402" s="333"/>
      <c r="AZ402" s="333"/>
      <c r="BA402" s="333"/>
      <c r="BB402" s="325"/>
      <c r="BC402" s="360"/>
      <c r="BD402" s="326"/>
    </row>
    <row r="403" spans="1:56">
      <c r="A403" s="348"/>
      <c r="B403" s="329"/>
      <c r="C403" s="337"/>
      <c r="D403" s="28">
        <v>9</v>
      </c>
      <c r="E403" s="330"/>
      <c r="F403" s="331"/>
      <c r="G403" s="128">
        <f>'14'!G402</f>
        <v>3.4703695931757299E-3</v>
      </c>
      <c r="H403" s="270">
        <f>'14'!H402</f>
        <v>4.8686515682501999E-4</v>
      </c>
      <c r="I403" s="271">
        <f>'14'!I402</f>
        <v>3.0617336107222099E-3</v>
      </c>
      <c r="J403" s="272">
        <f>'14'!J402</f>
        <v>4.3845071792331401E-4</v>
      </c>
      <c r="K403" s="6"/>
      <c r="L403" s="333"/>
      <c r="M403" s="333"/>
      <c r="N403" s="333"/>
      <c r="O403" s="333"/>
      <c r="P403" s="333"/>
      <c r="Q403" s="333"/>
      <c r="R403" s="333"/>
      <c r="S403" s="333"/>
      <c r="T403" s="333"/>
      <c r="U403" s="333"/>
      <c r="V403" s="333"/>
      <c r="W403" s="333"/>
      <c r="X403" s="333"/>
      <c r="Y403" s="333"/>
      <c r="Z403" s="333"/>
      <c r="AA403" s="363"/>
      <c r="AB403" s="333"/>
      <c r="AC403" s="333"/>
      <c r="AD403" s="333"/>
      <c r="AE403" s="333"/>
      <c r="AF403" s="333"/>
      <c r="AG403" s="333"/>
      <c r="AH403" s="333"/>
      <c r="AI403" s="333"/>
      <c r="AJ403" s="333"/>
      <c r="AK403" s="333"/>
      <c r="AL403" s="333"/>
      <c r="AM403" s="333"/>
      <c r="AN403" s="333"/>
      <c r="AO403" s="333"/>
      <c r="AP403" s="333"/>
      <c r="AQ403" s="333"/>
      <c r="AR403" s="333"/>
      <c r="AS403" s="333"/>
      <c r="AT403" s="333"/>
      <c r="AU403" s="333"/>
      <c r="AV403" s="333"/>
      <c r="AW403" s="333"/>
      <c r="AX403" s="333"/>
      <c r="AY403" s="333"/>
      <c r="AZ403" s="333"/>
      <c r="BA403" s="333"/>
      <c r="BB403" s="325"/>
      <c r="BC403" s="360"/>
      <c r="BD403" s="326"/>
    </row>
    <row r="404" spans="1:56">
      <c r="A404" s="348"/>
      <c r="B404" s="329"/>
      <c r="C404" s="337"/>
      <c r="D404" s="29">
        <v>10</v>
      </c>
      <c r="E404" s="330"/>
      <c r="F404" s="331"/>
      <c r="G404" s="274">
        <f>'14'!G403</f>
        <v>3.76383241628498E-3</v>
      </c>
      <c r="H404" s="275">
        <f>'14'!H403</f>
        <v>5.5467420482656403E-4</v>
      </c>
      <c r="I404" s="276">
        <f>'14'!I403</f>
        <v>3.6292936628147198E-3</v>
      </c>
      <c r="J404" s="277">
        <f>'14'!J403</f>
        <v>5.4118813962227496E-4</v>
      </c>
      <c r="K404" s="30"/>
      <c r="L404" s="334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64"/>
      <c r="AB404" s="358"/>
      <c r="AC404" s="358"/>
      <c r="AD404" s="358"/>
      <c r="AE404" s="358"/>
      <c r="AF404" s="358"/>
      <c r="AG404" s="358"/>
      <c r="AH404" s="358"/>
      <c r="AI404" s="358"/>
      <c r="AJ404" s="358"/>
      <c r="AK404" s="358"/>
      <c r="AL404" s="358"/>
      <c r="AM404" s="358"/>
      <c r="AN404" s="358"/>
      <c r="AO404" s="358"/>
      <c r="AP404" s="358"/>
      <c r="AQ404" s="358"/>
      <c r="AR404" s="358"/>
      <c r="AS404" s="358"/>
      <c r="AT404" s="358"/>
      <c r="AU404" s="358"/>
      <c r="AV404" s="358"/>
      <c r="AW404" s="358"/>
      <c r="AX404" s="358"/>
      <c r="AY404" s="358"/>
      <c r="AZ404" s="358"/>
      <c r="BA404" s="358"/>
      <c r="BB404" s="325"/>
      <c r="BC404" s="361"/>
      <c r="BD404" s="326"/>
    </row>
    <row r="405" spans="1:56">
      <c r="G405" s="102"/>
      <c r="H405" s="75"/>
      <c r="I405" s="109"/>
      <c r="J405" s="76"/>
    </row>
    <row r="406" spans="1:56">
      <c r="G406" s="102"/>
      <c r="H406" s="75"/>
      <c r="I406" s="109"/>
      <c r="J406" s="76"/>
    </row>
    <row r="407" spans="1:56">
      <c r="G407" s="102"/>
      <c r="H407" s="75"/>
      <c r="I407" s="109"/>
      <c r="J407" s="76"/>
    </row>
    <row r="408" spans="1:56">
      <c r="G408" s="102"/>
      <c r="H408" s="75"/>
      <c r="I408" s="109"/>
      <c r="J408" s="76"/>
    </row>
    <row r="409" spans="1:56">
      <c r="G409" s="102"/>
      <c r="H409" s="75"/>
      <c r="I409" s="109"/>
      <c r="J409" s="76"/>
    </row>
    <row r="410" spans="1:56">
      <c r="G410" s="102"/>
      <c r="H410" s="75"/>
      <c r="I410" s="109"/>
      <c r="J410" s="76"/>
    </row>
    <row r="411" spans="1:56">
      <c r="G411" s="102"/>
      <c r="H411" s="75"/>
      <c r="I411" s="109"/>
      <c r="J411" s="76"/>
    </row>
    <row r="412" spans="1:56">
      <c r="G412" s="102"/>
      <c r="H412" s="75"/>
      <c r="I412" s="109"/>
      <c r="J412" s="76"/>
    </row>
    <row r="413" spans="1:56">
      <c r="G413" s="102"/>
      <c r="H413" s="75"/>
      <c r="I413" s="109"/>
      <c r="J413" s="76"/>
    </row>
    <row r="414" spans="1:56">
      <c r="G414" s="102"/>
      <c r="H414" s="75"/>
      <c r="I414" s="109"/>
      <c r="J414" s="76"/>
    </row>
    <row r="415" spans="1:56">
      <c r="G415" s="102"/>
      <c r="H415" s="75"/>
      <c r="I415" s="109"/>
      <c r="J415" s="76"/>
    </row>
    <row r="416" spans="1:56">
      <c r="G416" s="102"/>
      <c r="H416" s="75"/>
      <c r="I416" s="109"/>
      <c r="J416" s="76"/>
    </row>
    <row r="417" spans="7:10">
      <c r="G417" s="102"/>
      <c r="H417" s="75"/>
      <c r="I417" s="109"/>
      <c r="J417" s="76"/>
    </row>
    <row r="418" spans="7:10">
      <c r="G418" s="102"/>
      <c r="H418" s="75"/>
      <c r="I418" s="109"/>
      <c r="J418" s="76"/>
    </row>
    <row r="419" spans="7:10">
      <c r="G419" s="102"/>
      <c r="H419" s="75"/>
      <c r="I419" s="109"/>
      <c r="J419" s="76"/>
    </row>
    <row r="420" spans="7:10">
      <c r="G420" s="102"/>
      <c r="H420" s="75"/>
      <c r="I420" s="109"/>
      <c r="J420" s="76"/>
    </row>
    <row r="421" spans="7:10">
      <c r="G421" s="102"/>
      <c r="H421" s="75"/>
      <c r="I421" s="109"/>
      <c r="J421" s="76"/>
    </row>
    <row r="422" spans="7:10">
      <c r="G422" s="102"/>
      <c r="H422" s="75"/>
      <c r="I422" s="109"/>
      <c r="J422" s="76"/>
    </row>
    <row r="423" spans="7:10">
      <c r="G423" s="102"/>
      <c r="H423" s="75"/>
      <c r="I423" s="109"/>
      <c r="J423" s="76"/>
    </row>
    <row r="424" spans="7:10">
      <c r="G424" s="102"/>
      <c r="H424" s="75"/>
      <c r="I424" s="109"/>
      <c r="J424" s="76"/>
    </row>
    <row r="425" spans="7:10">
      <c r="G425" s="102"/>
      <c r="H425" s="75"/>
      <c r="I425" s="109"/>
      <c r="J425" s="76"/>
    </row>
    <row r="426" spans="7:10">
      <c r="G426" s="102"/>
      <c r="H426" s="75"/>
      <c r="I426" s="109"/>
      <c r="J426" s="76"/>
    </row>
    <row r="427" spans="7:10">
      <c r="G427" s="102"/>
      <c r="H427" s="75"/>
      <c r="I427" s="109"/>
      <c r="J427" s="76"/>
    </row>
    <row r="428" spans="7:10">
      <c r="G428" s="102"/>
      <c r="H428" s="75"/>
      <c r="I428" s="109"/>
      <c r="J428" s="76"/>
    </row>
    <row r="429" spans="7:10">
      <c r="G429" s="102"/>
      <c r="H429" s="75"/>
      <c r="I429" s="109"/>
      <c r="J429" s="76"/>
    </row>
    <row r="430" spans="7:10">
      <c r="G430" s="102"/>
      <c r="H430" s="75"/>
      <c r="I430" s="109"/>
      <c r="J430" s="76"/>
    </row>
    <row r="431" spans="7:10">
      <c r="G431" s="102"/>
      <c r="H431" s="75"/>
      <c r="I431" s="109"/>
      <c r="J431" s="76"/>
    </row>
    <row r="432" spans="7:10">
      <c r="G432" s="102"/>
      <c r="H432" s="75"/>
      <c r="I432" s="109"/>
      <c r="J432" s="76"/>
    </row>
    <row r="433" spans="7:10">
      <c r="G433" s="102"/>
      <c r="H433" s="75"/>
      <c r="I433" s="109"/>
      <c r="J433" s="76"/>
    </row>
    <row r="434" spans="7:10">
      <c r="G434" s="102"/>
      <c r="H434" s="75"/>
      <c r="I434" s="109"/>
      <c r="J434" s="76"/>
    </row>
    <row r="435" spans="7:10">
      <c r="G435" s="102"/>
      <c r="H435" s="75"/>
      <c r="I435" s="109"/>
      <c r="J435" s="76"/>
    </row>
    <row r="436" spans="7:10">
      <c r="G436" s="102"/>
      <c r="H436" s="75"/>
      <c r="I436" s="109"/>
      <c r="J436" s="76"/>
    </row>
    <row r="437" spans="7:10">
      <c r="G437" s="102"/>
      <c r="H437" s="75"/>
      <c r="I437" s="109"/>
      <c r="J437" s="76"/>
    </row>
    <row r="438" spans="7:10">
      <c r="G438" s="102"/>
      <c r="H438" s="75"/>
      <c r="I438" s="109"/>
      <c r="J438" s="76"/>
    </row>
    <row r="439" spans="7:10">
      <c r="G439" s="102"/>
      <c r="H439" s="75"/>
      <c r="I439" s="109"/>
      <c r="J439" s="76"/>
    </row>
    <row r="440" spans="7:10">
      <c r="G440" s="102"/>
      <c r="H440" s="75"/>
      <c r="I440" s="109"/>
      <c r="J440" s="76"/>
    </row>
    <row r="441" spans="7:10">
      <c r="G441" s="102"/>
      <c r="H441" s="75"/>
      <c r="I441" s="109"/>
      <c r="J441" s="76"/>
    </row>
    <row r="442" spans="7:10">
      <c r="G442" s="102"/>
      <c r="H442" s="75"/>
      <c r="I442" s="109"/>
      <c r="J442" s="76"/>
    </row>
    <row r="443" spans="7:10">
      <c r="G443" s="102"/>
      <c r="H443" s="75"/>
      <c r="I443" s="109"/>
      <c r="J443" s="76"/>
    </row>
    <row r="444" spans="7:10">
      <c r="G444" s="102"/>
      <c r="H444" s="75"/>
      <c r="I444" s="109"/>
      <c r="J444" s="76"/>
    </row>
    <row r="445" spans="7:10">
      <c r="G445" s="102"/>
      <c r="H445" s="75"/>
      <c r="I445" s="109"/>
      <c r="J445" s="76"/>
    </row>
    <row r="446" spans="7:10">
      <c r="G446" s="102"/>
      <c r="H446" s="75"/>
      <c r="I446" s="109"/>
      <c r="J446" s="76"/>
    </row>
    <row r="447" spans="7:10">
      <c r="G447" s="102"/>
      <c r="H447" s="75"/>
      <c r="I447" s="109"/>
      <c r="J447" s="76"/>
    </row>
    <row r="448" spans="7:10">
      <c r="G448" s="102"/>
      <c r="H448" s="75"/>
      <c r="I448" s="109"/>
      <c r="J448" s="76"/>
    </row>
    <row r="449" spans="7:10">
      <c r="G449" s="102"/>
      <c r="H449" s="75"/>
      <c r="I449" s="109"/>
      <c r="J449" s="76"/>
    </row>
    <row r="450" spans="7:10">
      <c r="G450" s="102"/>
      <c r="H450" s="75"/>
      <c r="I450" s="109"/>
      <c r="J450" s="76"/>
    </row>
    <row r="451" spans="7:10">
      <c r="G451" s="102"/>
      <c r="H451" s="75"/>
      <c r="I451" s="109"/>
      <c r="J451" s="76"/>
    </row>
    <row r="452" spans="7:10">
      <c r="G452" s="102"/>
      <c r="H452" s="75"/>
      <c r="I452" s="109"/>
      <c r="J452" s="76"/>
    </row>
    <row r="453" spans="7:10">
      <c r="G453" s="102"/>
      <c r="H453" s="75"/>
      <c r="I453" s="109"/>
      <c r="J453" s="76"/>
    </row>
    <row r="454" spans="7:10">
      <c r="G454" s="102"/>
      <c r="H454" s="75"/>
      <c r="I454" s="109"/>
      <c r="J454" s="76"/>
    </row>
    <row r="455" spans="7:10">
      <c r="G455" s="102"/>
      <c r="H455" s="75"/>
      <c r="I455" s="109"/>
      <c r="J455" s="76"/>
    </row>
    <row r="456" spans="7:10">
      <c r="G456" s="102"/>
      <c r="H456" s="75"/>
      <c r="I456" s="109"/>
      <c r="J456" s="76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491E8-A945-4B7F-94A6-3E7BF73ED6D9}">
  <dimension ref="A1:CW456"/>
  <sheetViews>
    <sheetView zoomScale="50" workbookViewId="0">
      <selection activeCell="BB2" sqref="BB2:BB404"/>
    </sheetView>
  </sheetViews>
  <sheetFormatPr baseColWidth="10" defaultRowHeight="14.5"/>
  <cols>
    <col min="2" max="2" width="11" bestFit="1" customWidth="1"/>
    <col min="4" max="4" width="11" bestFit="1" customWidth="1"/>
    <col min="5" max="5" width="11" style="86" bestFit="1" customWidth="1"/>
    <col min="6" max="6" width="11" style="87" customWidth="1"/>
    <col min="7" max="7" width="15.6328125" style="98" bestFit="1" customWidth="1"/>
    <col min="8" max="8" width="15.6328125" style="67" bestFit="1" customWidth="1"/>
    <col min="9" max="9" width="15.6328125" style="124" bestFit="1" customWidth="1"/>
    <col min="10" max="10" width="15.6328125" style="68" bestFit="1" customWidth="1"/>
    <col min="12" max="14" width="11.08984375" bestFit="1" customWidth="1"/>
    <col min="15" max="15" width="11" bestFit="1" customWidth="1"/>
    <col min="16" max="16" width="11.08984375" bestFit="1" customWidth="1"/>
    <col min="17" max="35" width="15.6328125" bestFit="1" customWidth="1"/>
    <col min="36" max="36" width="13.36328125" bestFit="1" customWidth="1"/>
    <col min="37" max="37" width="11.1796875" bestFit="1" customWidth="1"/>
    <col min="38" max="42" width="15.7265625" bestFit="1" customWidth="1"/>
    <col min="43" max="43" width="11.1796875" bestFit="1" customWidth="1"/>
    <col min="44" max="44" width="15.7265625" bestFit="1" customWidth="1"/>
    <col min="45" max="46" width="11.26953125" bestFit="1" customWidth="1"/>
    <col min="47" max="48" width="15.81640625" bestFit="1" customWidth="1"/>
    <col min="49" max="49" width="11.26953125" bestFit="1" customWidth="1"/>
    <col min="50" max="50" width="14.7265625" bestFit="1" customWidth="1"/>
    <col min="51" max="51" width="13.453125" bestFit="1" customWidth="1"/>
    <col min="52" max="53" width="11.1796875" bestFit="1" customWidth="1"/>
    <col min="54" max="55" width="14.7265625" bestFit="1" customWidth="1"/>
    <col min="56" max="56" width="11.1796875" style="90" bestFit="1" customWidth="1"/>
    <col min="58" max="59" width="11.1796875" bestFit="1" customWidth="1"/>
    <col min="60" max="60" width="14.7265625" bestFit="1" customWidth="1"/>
    <col min="61" max="61" width="13.26953125" bestFit="1" customWidth="1"/>
    <col min="62" max="66" width="14.7265625" bestFit="1" customWidth="1"/>
    <col min="67" max="75" width="13.36328125" bestFit="1" customWidth="1"/>
    <col min="76" max="76" width="11.08984375" bestFit="1" customWidth="1"/>
    <col min="77" max="77" width="13.36328125" bestFit="1" customWidth="1"/>
    <col min="78" max="78" width="11.08984375" bestFit="1" customWidth="1"/>
    <col min="79" max="82" width="13.36328125" bestFit="1" customWidth="1"/>
  </cols>
  <sheetData>
    <row r="1" spans="1:101" ht="15" thickBot="1">
      <c r="A1" s="31"/>
      <c r="B1" s="65" t="s">
        <v>23</v>
      </c>
      <c r="C1" s="66" t="s">
        <v>24</v>
      </c>
      <c r="D1" s="33" t="s">
        <v>0</v>
      </c>
      <c r="E1" s="346" t="s">
        <v>20</v>
      </c>
      <c r="F1" s="346"/>
      <c r="G1" s="346"/>
      <c r="H1" s="346"/>
      <c r="I1" s="346"/>
      <c r="J1" s="346"/>
      <c r="K1" s="34" t="s">
        <v>1</v>
      </c>
      <c r="L1" s="32">
        <v>0</v>
      </c>
      <c r="M1" s="2">
        <v>1</v>
      </c>
      <c r="N1" s="2">
        <v>2</v>
      </c>
      <c r="O1" s="2">
        <v>3</v>
      </c>
      <c r="P1" s="1">
        <v>4</v>
      </c>
      <c r="Q1" s="1">
        <v>5</v>
      </c>
      <c r="R1" s="1">
        <v>6</v>
      </c>
      <c r="S1" s="1">
        <v>7</v>
      </c>
      <c r="T1" s="1">
        <v>8</v>
      </c>
      <c r="U1" s="1">
        <v>9</v>
      </c>
      <c r="V1" s="1">
        <v>10</v>
      </c>
      <c r="W1" s="1">
        <v>11</v>
      </c>
      <c r="X1" s="1">
        <v>12</v>
      </c>
      <c r="Y1" s="1">
        <v>13</v>
      </c>
      <c r="Z1" s="1">
        <v>14</v>
      </c>
      <c r="AA1" s="1">
        <v>15</v>
      </c>
      <c r="AB1" s="1">
        <v>16</v>
      </c>
      <c r="AC1" s="1">
        <v>17</v>
      </c>
      <c r="AD1" s="1">
        <v>18</v>
      </c>
      <c r="AE1" s="1">
        <v>19</v>
      </c>
      <c r="AF1" s="1">
        <v>20</v>
      </c>
      <c r="AG1" s="1">
        <v>21</v>
      </c>
      <c r="AH1" s="1">
        <v>22</v>
      </c>
      <c r="AI1" s="1">
        <v>24</v>
      </c>
      <c r="AJ1" s="1">
        <v>25</v>
      </c>
      <c r="AK1" s="1">
        <v>26</v>
      </c>
      <c r="AL1" s="1">
        <v>27</v>
      </c>
      <c r="AM1" s="1">
        <v>28</v>
      </c>
      <c r="AN1" s="1">
        <v>30</v>
      </c>
      <c r="AO1" s="1">
        <v>32</v>
      </c>
      <c r="AP1" s="1">
        <v>33</v>
      </c>
      <c r="AQ1" s="1">
        <v>34</v>
      </c>
      <c r="AR1" s="1">
        <v>36</v>
      </c>
      <c r="AS1" s="1">
        <v>38</v>
      </c>
      <c r="AT1" s="1">
        <v>39</v>
      </c>
      <c r="AU1" s="1">
        <v>40</v>
      </c>
      <c r="AV1" s="1">
        <v>42</v>
      </c>
      <c r="AW1" s="1">
        <v>45</v>
      </c>
      <c r="AX1" s="1">
        <v>48</v>
      </c>
      <c r="AY1" s="1">
        <v>50</v>
      </c>
      <c r="AZ1" s="1">
        <v>51</v>
      </c>
      <c r="BA1" s="1">
        <v>54</v>
      </c>
      <c r="BB1" s="1">
        <v>57</v>
      </c>
      <c r="BC1" s="1">
        <v>60</v>
      </c>
      <c r="BD1" s="88" t="s">
        <v>15</v>
      </c>
    </row>
    <row r="2" spans="1:101">
      <c r="A2" s="347">
        <v>8</v>
      </c>
      <c r="B2" s="328">
        <v>2.5000000000000001E-2</v>
      </c>
      <c r="C2" s="349"/>
      <c r="D2" s="26">
        <v>-9</v>
      </c>
      <c r="E2" s="350">
        <f>'20'!E2:E12</f>
        <v>6.5398039972999604E-33</v>
      </c>
      <c r="F2" s="342">
        <f>'20'!F2:F12</f>
        <v>2.8555597746504301E-23</v>
      </c>
      <c r="G2" s="278">
        <f>G8</f>
        <v>1.3119742741773899E-21</v>
      </c>
      <c r="H2" s="279">
        <f t="shared" ref="H2:J2" si="0">H8</f>
        <v>4.7308597939970703E-64</v>
      </c>
      <c r="I2" s="280">
        <f t="shared" si="0"/>
        <v>7.2884764617076802E-77</v>
      </c>
      <c r="J2" s="281">
        <f t="shared" si="0"/>
        <v>3.7644664355374399E-200</v>
      </c>
      <c r="K2" s="27"/>
      <c r="L2" s="366">
        <f>1-SUM(M2:BC21)</f>
        <v>1.8433507993398379E-4</v>
      </c>
      <c r="M2" s="366">
        <f>G12+I12</f>
        <v>7.26530774169935E-55</v>
      </c>
      <c r="N2" s="366">
        <f>G19+I19+J12</f>
        <v>1.7880232818375301E-48</v>
      </c>
      <c r="O2" s="366">
        <f>G21+I21+H12</f>
        <v>3.6185914492126802E-33</v>
      </c>
      <c r="P2" s="366">
        <f>G14+I14+J19</f>
        <v>7.30025863804536E-64</v>
      </c>
      <c r="Q2" s="366">
        <f>G10+I10</f>
        <v>1.8513110447804099E-41</v>
      </c>
      <c r="R2" s="366">
        <f>G16+I16+H19+J21</f>
        <v>7.30025863804536E-64</v>
      </c>
      <c r="S2" s="366">
        <f>G3+I3</f>
        <v>5.8117948717745798E-10</v>
      </c>
      <c r="T2" s="366">
        <f>G5+I5+J14</f>
        <v>0.96393721352530104</v>
      </c>
      <c r="U2" s="366">
        <f>G8+I8+H21</f>
        <v>1.3119742741773899E-21</v>
      </c>
      <c r="V2" s="366">
        <f>G17+I17+J10</f>
        <v>3.5758386362116399E-60</v>
      </c>
      <c r="W2" s="366">
        <f>G6+I6</f>
        <v>1.7939225116203099E-2</v>
      </c>
      <c r="X2" s="366">
        <f>G9+I9+J16+H14</f>
        <v>3.6185914492126802E-33</v>
      </c>
      <c r="Y2" s="366">
        <f>G15+I15</f>
        <v>2.74631260865472E-65</v>
      </c>
      <c r="Z2" s="366">
        <f>G7+I7+J3</f>
        <v>5.8117948717745798E-10</v>
      </c>
      <c r="AA2" s="367">
        <f>G18+I18+H10</f>
        <v>7.26530774169935E-55</v>
      </c>
      <c r="AB2" s="366">
        <f>G4+I4+J5</f>
        <v>1.7939225116203099E-2</v>
      </c>
      <c r="AC2" s="366">
        <f>G20+I20</f>
        <v>1.8513110447804099E-41</v>
      </c>
      <c r="AD2" s="366">
        <f>G13+I13+J8+H16</f>
        <v>3.5758386362116399E-60</v>
      </c>
      <c r="AE2" s="366">
        <f>G2+I2</f>
        <v>1.3119742741773899E-21</v>
      </c>
      <c r="AF2" s="366">
        <f>G11+I11+J17</f>
        <v>1.7880232818375301E-48</v>
      </c>
      <c r="AG2" s="366">
        <f>H3</f>
        <v>6.0482162183111404E-39</v>
      </c>
      <c r="AH2" s="366">
        <f>J6</f>
        <v>2.13786645323025E-137</v>
      </c>
      <c r="AI2" s="366">
        <f>J9+H5</f>
        <v>7.4576985454672704E-23</v>
      </c>
      <c r="AJ2" s="366">
        <f>F2</f>
        <v>2.8555597746504301E-23</v>
      </c>
      <c r="AK2" s="366">
        <f>J15</f>
        <v>0</v>
      </c>
      <c r="AL2" s="366">
        <f>H8</f>
        <v>4.7308597939970703E-64</v>
      </c>
      <c r="AM2" s="366">
        <f>J7</f>
        <v>3.0253480888572402E-159</v>
      </c>
      <c r="AN2" s="366">
        <f>J18+H17</f>
        <v>2.3685241393983299E-255</v>
      </c>
      <c r="AO2" s="366">
        <f>J4</f>
        <v>2.13786645323025E-137</v>
      </c>
      <c r="AP2" s="366">
        <f>H6</f>
        <v>2.07465431178909E-25</v>
      </c>
      <c r="AQ2" s="366">
        <f>J20</f>
        <v>0</v>
      </c>
      <c r="AR2" s="366">
        <f>H9+J13</f>
        <v>2.0138403545989401E-98</v>
      </c>
      <c r="AS2" s="366">
        <f>J2</f>
        <v>3.7644664355374399E-200</v>
      </c>
      <c r="AT2" s="366">
        <f>H15</f>
        <v>3.1611795617136199E-292</v>
      </c>
      <c r="AU2" s="366">
        <f>J11</f>
        <v>0</v>
      </c>
      <c r="AV2" s="366">
        <f>H7</f>
        <v>6.0482162183111404E-39</v>
      </c>
      <c r="AW2" s="366">
        <f>H18</f>
        <v>3.08345780710817E-221</v>
      </c>
      <c r="AX2" s="366">
        <f>H4</f>
        <v>2.07465431178909E-25</v>
      </c>
      <c r="AY2" s="366">
        <f>E2</f>
        <v>6.5398039972999604E-33</v>
      </c>
      <c r="AZ2" s="366">
        <f>H20</f>
        <v>9.88557016452152E-139</v>
      </c>
      <c r="BA2" s="366">
        <f>H13</f>
        <v>2.3685241393983299E-255</v>
      </c>
      <c r="BB2" s="325">
        <f>H2</f>
        <v>4.7308597939970703E-64</v>
      </c>
      <c r="BC2" s="365">
        <f>H11</f>
        <v>4.7572995994461101E-181</v>
      </c>
      <c r="BD2" s="326">
        <f>SUMPRODUCT($L$1:$BC$1,BF2:CW2)</f>
        <v>8.1958567985446606</v>
      </c>
      <c r="BF2" s="12">
        <f>L2</f>
        <v>1.8433507993398379E-4</v>
      </c>
      <c r="BG2" s="23">
        <f t="shared" ref="BG2:CV2" si="1">M2</f>
        <v>7.26530774169935E-55</v>
      </c>
      <c r="BH2" s="23">
        <f t="shared" si="1"/>
        <v>1.7880232818375301E-48</v>
      </c>
      <c r="BI2" s="23">
        <f t="shared" si="1"/>
        <v>3.6185914492126802E-33</v>
      </c>
      <c r="BJ2" s="23">
        <f t="shared" si="1"/>
        <v>7.30025863804536E-64</v>
      </c>
      <c r="BK2" s="23">
        <f t="shared" si="1"/>
        <v>1.8513110447804099E-41</v>
      </c>
      <c r="BL2" s="23">
        <f t="shared" si="1"/>
        <v>7.30025863804536E-64</v>
      </c>
      <c r="BM2" s="23">
        <f t="shared" si="1"/>
        <v>5.8117948717745798E-10</v>
      </c>
      <c r="BN2" s="23">
        <f t="shared" si="1"/>
        <v>0.96393721352530104</v>
      </c>
      <c r="BO2" s="23">
        <f t="shared" si="1"/>
        <v>1.3119742741773899E-21</v>
      </c>
      <c r="BP2" s="23">
        <f t="shared" si="1"/>
        <v>3.5758386362116399E-60</v>
      </c>
      <c r="BQ2" s="23">
        <f t="shared" si="1"/>
        <v>1.7939225116203099E-2</v>
      </c>
      <c r="BR2" s="23">
        <f t="shared" si="1"/>
        <v>3.6185914492126802E-33</v>
      </c>
      <c r="BS2" s="23">
        <f t="shared" si="1"/>
        <v>2.74631260865472E-65</v>
      </c>
      <c r="BT2" s="23">
        <f t="shared" si="1"/>
        <v>5.8117948717745798E-10</v>
      </c>
      <c r="BU2" s="23">
        <f t="shared" si="1"/>
        <v>7.26530774169935E-55</v>
      </c>
      <c r="BV2" s="23">
        <f t="shared" si="1"/>
        <v>1.7939225116203099E-2</v>
      </c>
      <c r="BW2" s="23">
        <f t="shared" si="1"/>
        <v>1.8513110447804099E-41</v>
      </c>
      <c r="BX2" s="23">
        <f t="shared" si="1"/>
        <v>3.5758386362116399E-60</v>
      </c>
      <c r="BY2" s="23">
        <f t="shared" si="1"/>
        <v>1.3119742741773899E-21</v>
      </c>
      <c r="BZ2" s="23">
        <f t="shared" si="1"/>
        <v>1.7880232818375301E-48</v>
      </c>
      <c r="CA2" s="23">
        <f t="shared" si="1"/>
        <v>6.0482162183111404E-39</v>
      </c>
      <c r="CB2" s="23">
        <f t="shared" si="1"/>
        <v>2.13786645323025E-137</v>
      </c>
      <c r="CC2" s="23">
        <f t="shared" si="1"/>
        <v>7.4576985454672704E-23</v>
      </c>
      <c r="CD2" s="23">
        <f t="shared" si="1"/>
        <v>2.8555597746504301E-23</v>
      </c>
      <c r="CE2" s="23">
        <f t="shared" si="1"/>
        <v>0</v>
      </c>
      <c r="CF2" s="23">
        <f t="shared" si="1"/>
        <v>4.7308597939970703E-64</v>
      </c>
      <c r="CG2" s="23">
        <f t="shared" si="1"/>
        <v>3.0253480888572402E-159</v>
      </c>
      <c r="CH2" s="23">
        <f t="shared" si="1"/>
        <v>2.3685241393983299E-255</v>
      </c>
      <c r="CI2" s="23">
        <f t="shared" si="1"/>
        <v>2.13786645323025E-137</v>
      </c>
      <c r="CJ2" s="23">
        <f t="shared" si="1"/>
        <v>2.07465431178909E-25</v>
      </c>
      <c r="CK2" s="23">
        <f t="shared" si="1"/>
        <v>0</v>
      </c>
      <c r="CL2" s="23">
        <f t="shared" si="1"/>
        <v>2.0138403545989401E-98</v>
      </c>
      <c r="CM2" s="23">
        <f t="shared" si="1"/>
        <v>3.7644664355374399E-200</v>
      </c>
      <c r="CN2" s="23">
        <f t="shared" si="1"/>
        <v>3.1611795617136199E-292</v>
      </c>
      <c r="CO2" s="23">
        <f t="shared" si="1"/>
        <v>0</v>
      </c>
      <c r="CP2" s="23">
        <f t="shared" si="1"/>
        <v>6.0482162183111404E-39</v>
      </c>
      <c r="CQ2" s="23">
        <f t="shared" si="1"/>
        <v>3.08345780710817E-221</v>
      </c>
      <c r="CR2" s="23">
        <f t="shared" si="1"/>
        <v>2.07465431178909E-25</v>
      </c>
      <c r="CS2" s="23">
        <f t="shared" si="1"/>
        <v>6.5398039972999604E-33</v>
      </c>
      <c r="CT2" s="23">
        <f t="shared" si="1"/>
        <v>9.88557016452152E-139</v>
      </c>
      <c r="CU2" s="23">
        <f t="shared" si="1"/>
        <v>2.3685241393983299E-255</v>
      </c>
      <c r="CV2" s="24">
        <f t="shared" si="1"/>
        <v>4.7308597939970703E-64</v>
      </c>
      <c r="CW2">
        <f>BC2</f>
        <v>4.7572995994461101E-181</v>
      </c>
    </row>
    <row r="3" spans="1:101">
      <c r="A3" s="348"/>
      <c r="B3" s="329"/>
      <c r="C3" s="349"/>
      <c r="D3" s="28">
        <v>-8</v>
      </c>
      <c r="E3" s="351"/>
      <c r="F3" s="343"/>
      <c r="G3" s="128">
        <f>G7</f>
        <v>5.8117948717745798E-10</v>
      </c>
      <c r="H3" s="270">
        <f t="shared" ref="H3:J3" si="2">H7</f>
        <v>6.0482162183111404E-39</v>
      </c>
      <c r="I3" s="271">
        <f t="shared" si="2"/>
        <v>1.2400181920507701E-49</v>
      </c>
      <c r="J3" s="272">
        <f t="shared" si="2"/>
        <v>3.0253480888572402E-159</v>
      </c>
      <c r="K3" s="6"/>
      <c r="L3" s="333"/>
      <c r="M3" s="333"/>
      <c r="N3" s="333"/>
      <c r="O3" s="333"/>
      <c r="P3" s="333"/>
      <c r="Q3" s="333"/>
      <c r="R3" s="333"/>
      <c r="S3" s="333"/>
      <c r="T3" s="333"/>
      <c r="U3" s="333"/>
      <c r="V3" s="333"/>
      <c r="W3" s="333"/>
      <c r="X3" s="333"/>
      <c r="Y3" s="333"/>
      <c r="Z3" s="333"/>
      <c r="AA3" s="363"/>
      <c r="AB3" s="333"/>
      <c r="AC3" s="333"/>
      <c r="AD3" s="333"/>
      <c r="AE3" s="333"/>
      <c r="AF3" s="333"/>
      <c r="AG3" s="333"/>
      <c r="AH3" s="333"/>
      <c r="AI3" s="333"/>
      <c r="AJ3" s="333"/>
      <c r="AK3" s="333"/>
      <c r="AL3" s="333"/>
      <c r="AM3" s="333"/>
      <c r="AN3" s="333"/>
      <c r="AO3" s="333"/>
      <c r="AP3" s="333"/>
      <c r="AQ3" s="333"/>
      <c r="AR3" s="333"/>
      <c r="AS3" s="333"/>
      <c r="AT3" s="333"/>
      <c r="AU3" s="333"/>
      <c r="AV3" s="333"/>
      <c r="AW3" s="333"/>
      <c r="AX3" s="333"/>
      <c r="AY3" s="333"/>
      <c r="AZ3" s="333"/>
      <c r="BA3" s="333"/>
      <c r="BB3" s="325"/>
      <c r="BC3" s="360"/>
      <c r="BD3" s="326"/>
    </row>
    <row r="4" spans="1:101">
      <c r="A4" s="348"/>
      <c r="B4" s="329"/>
      <c r="C4" s="349"/>
      <c r="D4" s="28">
        <v>-7</v>
      </c>
      <c r="E4" s="351"/>
      <c r="F4" s="343"/>
      <c r="G4" s="128">
        <f>G6</f>
        <v>1.7939225116203099E-2</v>
      </c>
      <c r="H4" s="270">
        <f t="shared" ref="H4:J4" si="3">H6</f>
        <v>2.07465431178909E-25</v>
      </c>
      <c r="I4" s="271">
        <f t="shared" si="3"/>
        <v>5.57199289641902E-35</v>
      </c>
      <c r="J4" s="272">
        <f t="shared" si="3"/>
        <v>2.13786645323025E-137</v>
      </c>
      <c r="K4" s="6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  <c r="Y4" s="333"/>
      <c r="Z4" s="333"/>
      <c r="AA4" s="363"/>
      <c r="AB4" s="333"/>
      <c r="AC4" s="333"/>
      <c r="AD4" s="333"/>
      <c r="AE4" s="333"/>
      <c r="AF4" s="333"/>
      <c r="AG4" s="333"/>
      <c r="AH4" s="333"/>
      <c r="AI4" s="333"/>
      <c r="AJ4" s="333"/>
      <c r="AK4" s="333"/>
      <c r="AL4" s="333"/>
      <c r="AM4" s="333"/>
      <c r="AN4" s="333"/>
      <c r="AO4" s="333"/>
      <c r="AP4" s="333"/>
      <c r="AQ4" s="333"/>
      <c r="AR4" s="333"/>
      <c r="AS4" s="333"/>
      <c r="AT4" s="333"/>
      <c r="AU4" s="333"/>
      <c r="AV4" s="333"/>
      <c r="AW4" s="333"/>
      <c r="AX4" s="333"/>
      <c r="AY4" s="333"/>
      <c r="AZ4" s="333"/>
      <c r="BA4" s="333"/>
      <c r="BB4" s="325"/>
      <c r="BC4" s="360"/>
      <c r="BD4" s="326"/>
    </row>
    <row r="5" spans="1:101">
      <c r="A5" s="348"/>
      <c r="B5" s="329"/>
      <c r="C5" s="349"/>
      <c r="D5" s="28">
        <v>-6</v>
      </c>
      <c r="E5" s="351"/>
      <c r="F5" s="343"/>
      <c r="G5" s="128">
        <f>'16'!G4</f>
        <v>0.96393721352530104</v>
      </c>
      <c r="H5" s="270">
        <f>'16'!H4</f>
        <v>7.4576985454672704E-23</v>
      </c>
      <c r="I5" s="271">
        <f>'16'!I4</f>
        <v>2.8791731340828299E-32</v>
      </c>
      <c r="J5" s="272">
        <f>'16'!J4</f>
        <v>1.09041594079355E-133</v>
      </c>
      <c r="K5" s="6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  <c r="Y5" s="333"/>
      <c r="Z5" s="333"/>
      <c r="AA5" s="363"/>
      <c r="AB5" s="333"/>
      <c r="AC5" s="333"/>
      <c r="AD5" s="333"/>
      <c r="AE5" s="333"/>
      <c r="AF5" s="333"/>
      <c r="AG5" s="333"/>
      <c r="AH5" s="333"/>
      <c r="AI5" s="333"/>
      <c r="AJ5" s="333"/>
      <c r="AK5" s="333"/>
      <c r="AL5" s="333"/>
      <c r="AM5" s="333"/>
      <c r="AN5" s="333"/>
      <c r="AO5" s="333"/>
      <c r="AP5" s="333"/>
      <c r="AQ5" s="333"/>
      <c r="AR5" s="333"/>
      <c r="AS5" s="333"/>
      <c r="AT5" s="333"/>
      <c r="AU5" s="333"/>
      <c r="AV5" s="333"/>
      <c r="AW5" s="333"/>
      <c r="AX5" s="333"/>
      <c r="AY5" s="333"/>
      <c r="AZ5" s="333"/>
      <c r="BA5" s="333"/>
      <c r="BB5" s="325"/>
      <c r="BC5" s="360"/>
      <c r="BD5" s="326"/>
    </row>
    <row r="6" spans="1:101">
      <c r="A6" s="348"/>
      <c r="B6" s="329"/>
      <c r="C6" s="349"/>
      <c r="D6" s="28">
        <v>-5</v>
      </c>
      <c r="E6" s="351"/>
      <c r="F6" s="343"/>
      <c r="G6" s="128">
        <f>'16'!G5</f>
        <v>1.7939225116203099E-2</v>
      </c>
      <c r="H6" s="270">
        <f>'16'!H5</f>
        <v>2.07465431178909E-25</v>
      </c>
      <c r="I6" s="271">
        <f>'16'!I5</f>
        <v>5.57199289641902E-35</v>
      </c>
      <c r="J6" s="272">
        <f>'16'!J5</f>
        <v>2.13786645323025E-137</v>
      </c>
      <c r="K6" s="6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  <c r="Y6" s="333"/>
      <c r="Z6" s="333"/>
      <c r="AA6" s="363"/>
      <c r="AB6" s="333"/>
      <c r="AC6" s="333"/>
      <c r="AD6" s="333"/>
      <c r="AE6" s="333"/>
      <c r="AF6" s="333"/>
      <c r="AG6" s="333"/>
      <c r="AH6" s="333"/>
      <c r="AI6" s="333"/>
      <c r="AJ6" s="333"/>
      <c r="AK6" s="333"/>
      <c r="AL6" s="333"/>
      <c r="AM6" s="333"/>
      <c r="AN6" s="333"/>
      <c r="AO6" s="333"/>
      <c r="AP6" s="333"/>
      <c r="AQ6" s="333"/>
      <c r="AR6" s="333"/>
      <c r="AS6" s="333"/>
      <c r="AT6" s="333"/>
      <c r="AU6" s="333"/>
      <c r="AV6" s="333"/>
      <c r="AW6" s="333"/>
      <c r="AX6" s="333"/>
      <c r="AY6" s="333"/>
      <c r="AZ6" s="333"/>
      <c r="BA6" s="333"/>
      <c r="BB6" s="325"/>
      <c r="BC6" s="360"/>
      <c r="BD6" s="326"/>
    </row>
    <row r="7" spans="1:101">
      <c r="A7" s="348"/>
      <c r="B7" s="329"/>
      <c r="C7" s="349"/>
      <c r="D7" s="28">
        <v>-4</v>
      </c>
      <c r="E7" s="351"/>
      <c r="F7" s="343"/>
      <c r="G7" s="128">
        <f>'16'!G6</f>
        <v>5.8117948717745798E-10</v>
      </c>
      <c r="H7" s="270">
        <f>'16'!H6</f>
        <v>6.0482162183111404E-39</v>
      </c>
      <c r="I7" s="271">
        <f>'16'!I6</f>
        <v>1.2400181920507701E-49</v>
      </c>
      <c r="J7" s="272">
        <f>'16'!J6</f>
        <v>3.0253480888572402E-159</v>
      </c>
      <c r="K7" s="6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  <c r="Y7" s="333"/>
      <c r="Z7" s="333"/>
      <c r="AA7" s="363"/>
      <c r="AB7" s="333"/>
      <c r="AC7" s="333"/>
      <c r="AD7" s="333"/>
      <c r="AE7" s="333"/>
      <c r="AF7" s="333"/>
      <c r="AG7" s="333"/>
      <c r="AH7" s="333"/>
      <c r="AI7" s="333"/>
      <c r="AJ7" s="333"/>
      <c r="AK7" s="333"/>
      <c r="AL7" s="333"/>
      <c r="AM7" s="333"/>
      <c r="AN7" s="333"/>
      <c r="AO7" s="333"/>
      <c r="AP7" s="333"/>
      <c r="AQ7" s="333"/>
      <c r="AR7" s="333"/>
      <c r="AS7" s="333"/>
      <c r="AT7" s="333"/>
      <c r="AU7" s="333"/>
      <c r="AV7" s="333"/>
      <c r="AW7" s="333"/>
      <c r="AX7" s="333"/>
      <c r="AY7" s="333"/>
      <c r="AZ7" s="333"/>
      <c r="BA7" s="333"/>
      <c r="BB7" s="325"/>
      <c r="BC7" s="360"/>
      <c r="BD7" s="326"/>
    </row>
    <row r="8" spans="1:101">
      <c r="A8" s="348"/>
      <c r="B8" s="329"/>
      <c r="C8" s="349"/>
      <c r="D8" s="28">
        <v>-3</v>
      </c>
      <c r="E8" s="351"/>
      <c r="F8" s="343"/>
      <c r="G8" s="128">
        <f>'16'!G7</f>
        <v>1.3119742741773899E-21</v>
      </c>
      <c r="H8" s="270">
        <f>'16'!H7</f>
        <v>4.7308597939970703E-64</v>
      </c>
      <c r="I8" s="271">
        <f>'16'!I7</f>
        <v>7.2884764617076802E-77</v>
      </c>
      <c r="J8" s="272">
        <f>'16'!J7</f>
        <v>3.7644664355374399E-200</v>
      </c>
      <c r="K8" s="6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  <c r="Y8" s="333"/>
      <c r="Z8" s="333"/>
      <c r="AA8" s="363"/>
      <c r="AB8" s="333"/>
      <c r="AC8" s="333"/>
      <c r="AD8" s="333"/>
      <c r="AE8" s="333"/>
      <c r="AF8" s="333"/>
      <c r="AG8" s="333"/>
      <c r="AH8" s="333"/>
      <c r="AI8" s="333"/>
      <c r="AJ8" s="333"/>
      <c r="AK8" s="333"/>
      <c r="AL8" s="333"/>
      <c r="AM8" s="333"/>
      <c r="AN8" s="333"/>
      <c r="AO8" s="333"/>
      <c r="AP8" s="333"/>
      <c r="AQ8" s="333"/>
      <c r="AR8" s="333"/>
      <c r="AS8" s="333"/>
      <c r="AT8" s="333"/>
      <c r="AU8" s="333"/>
      <c r="AV8" s="333"/>
      <c r="AW8" s="333"/>
      <c r="AX8" s="333"/>
      <c r="AY8" s="333"/>
      <c r="AZ8" s="333"/>
      <c r="BA8" s="333"/>
      <c r="BB8" s="325"/>
      <c r="BC8" s="360"/>
      <c r="BD8" s="326"/>
    </row>
    <row r="9" spans="1:101">
      <c r="A9" s="348"/>
      <c r="B9" s="329"/>
      <c r="C9" s="349"/>
      <c r="D9" s="28">
        <v>-2</v>
      </c>
      <c r="E9" s="351"/>
      <c r="F9" s="343"/>
      <c r="G9" s="128">
        <f>'16'!G8</f>
        <v>3.6185914492126802E-33</v>
      </c>
      <c r="H9" s="270">
        <f>'16'!H8</f>
        <v>2.0138403545989401E-98</v>
      </c>
      <c r="I9" s="271">
        <f>'16'!I8</f>
        <v>3.6615898806687399E-114</v>
      </c>
      <c r="J9" s="272">
        <f>'16'!J8</f>
        <v>2.8019704224344601E-256</v>
      </c>
      <c r="K9" s="6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  <c r="Y9" s="333"/>
      <c r="Z9" s="333"/>
      <c r="AA9" s="363"/>
      <c r="AB9" s="333"/>
      <c r="AC9" s="333"/>
      <c r="AD9" s="333"/>
      <c r="AE9" s="333"/>
      <c r="AF9" s="333"/>
      <c r="AG9" s="333"/>
      <c r="AH9" s="333"/>
      <c r="AI9" s="333"/>
      <c r="AJ9" s="333"/>
      <c r="AK9" s="333"/>
      <c r="AL9" s="333"/>
      <c r="AM9" s="333"/>
      <c r="AN9" s="333"/>
      <c r="AO9" s="333"/>
      <c r="AP9" s="333"/>
      <c r="AQ9" s="333"/>
      <c r="AR9" s="333"/>
      <c r="AS9" s="333"/>
      <c r="AT9" s="333"/>
      <c r="AU9" s="333"/>
      <c r="AV9" s="333"/>
      <c r="AW9" s="333"/>
      <c r="AX9" s="333"/>
      <c r="AY9" s="333"/>
      <c r="AZ9" s="333"/>
      <c r="BA9" s="333"/>
      <c r="BB9" s="325"/>
      <c r="BC9" s="360"/>
      <c r="BD9" s="326"/>
    </row>
    <row r="10" spans="1:101">
      <c r="A10" s="348"/>
      <c r="B10" s="329"/>
      <c r="C10" s="349"/>
      <c r="D10" s="28">
        <v>-1</v>
      </c>
      <c r="E10" s="351"/>
      <c r="F10" s="343"/>
      <c r="G10" s="128">
        <f>'16'!G9</f>
        <v>1.8513110447804099E-41</v>
      </c>
      <c r="H10" s="270">
        <f>'16'!H9</f>
        <v>9.88557016452152E-139</v>
      </c>
      <c r="I10" s="271">
        <f>'16'!I9</f>
        <v>6.4345923505765399E-158</v>
      </c>
      <c r="J10" s="272">
        <f>'16'!J9</f>
        <v>0</v>
      </c>
      <c r="K10" s="6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  <c r="Y10" s="333"/>
      <c r="Z10" s="333"/>
      <c r="AA10" s="363"/>
      <c r="AB10" s="333"/>
      <c r="AC10" s="333"/>
      <c r="AD10" s="333"/>
      <c r="AE10" s="333"/>
      <c r="AF10" s="333"/>
      <c r="AG10" s="333"/>
      <c r="AH10" s="333"/>
      <c r="AI10" s="333"/>
      <c r="AJ10" s="333"/>
      <c r="AK10" s="333"/>
      <c r="AL10" s="333"/>
      <c r="AM10" s="333"/>
      <c r="AN10" s="333"/>
      <c r="AO10" s="333"/>
      <c r="AP10" s="333"/>
      <c r="AQ10" s="333"/>
      <c r="AR10" s="333"/>
      <c r="AS10" s="333"/>
      <c r="AT10" s="333"/>
      <c r="AU10" s="333"/>
      <c r="AV10" s="333"/>
      <c r="AW10" s="333"/>
      <c r="AX10" s="333"/>
      <c r="AY10" s="333"/>
      <c r="AZ10" s="333"/>
      <c r="BA10" s="333"/>
      <c r="BB10" s="325"/>
      <c r="BC10" s="360"/>
      <c r="BD10" s="326"/>
    </row>
    <row r="11" spans="1:101">
      <c r="A11" s="348"/>
      <c r="B11" s="329"/>
      <c r="C11" s="349"/>
      <c r="D11" s="28">
        <v>0</v>
      </c>
      <c r="E11" s="351"/>
      <c r="F11" s="343"/>
      <c r="G11" s="128">
        <f>'16'!G10</f>
        <v>1.7880232818375301E-48</v>
      </c>
      <c r="H11" s="270">
        <f>'16'!H10</f>
        <v>4.7572995994461101E-181</v>
      </c>
      <c r="I11" s="271">
        <f>'16'!I10</f>
        <v>7.3240333786527494E-204</v>
      </c>
      <c r="J11" s="272">
        <f>'16'!J10</f>
        <v>0</v>
      </c>
      <c r="K11" s="6"/>
      <c r="L11" s="333"/>
      <c r="M11" s="333"/>
      <c r="N11" s="333"/>
      <c r="O11" s="333"/>
      <c r="P11" s="333"/>
      <c r="Q11" s="333"/>
      <c r="R11" s="333"/>
      <c r="S11" s="333"/>
      <c r="T11" s="333"/>
      <c r="U11" s="333"/>
      <c r="V11" s="333"/>
      <c r="W11" s="333"/>
      <c r="X11" s="333"/>
      <c r="Y11" s="333"/>
      <c r="Z11" s="333"/>
      <c r="AA11" s="363"/>
      <c r="AB11" s="333"/>
      <c r="AC11" s="333"/>
      <c r="AD11" s="333"/>
      <c r="AE11" s="333"/>
      <c r="AF11" s="333"/>
      <c r="AG11" s="333"/>
      <c r="AH11" s="333"/>
      <c r="AI11" s="333"/>
      <c r="AJ11" s="333"/>
      <c r="AK11" s="333"/>
      <c r="AL11" s="333"/>
      <c r="AM11" s="333"/>
      <c r="AN11" s="333"/>
      <c r="AO11" s="333"/>
      <c r="AP11" s="333"/>
      <c r="AQ11" s="333"/>
      <c r="AR11" s="333"/>
      <c r="AS11" s="333"/>
      <c r="AT11" s="333"/>
      <c r="AU11" s="333"/>
      <c r="AV11" s="333"/>
      <c r="AW11" s="333"/>
      <c r="AX11" s="333"/>
      <c r="AY11" s="333"/>
      <c r="AZ11" s="333"/>
      <c r="BA11" s="333"/>
      <c r="BB11" s="325"/>
      <c r="BC11" s="360"/>
      <c r="BD11" s="326"/>
    </row>
    <row r="12" spans="1:101">
      <c r="A12" s="348"/>
      <c r="B12" s="329"/>
      <c r="C12" s="349"/>
      <c r="D12" s="28">
        <v>1</v>
      </c>
      <c r="E12" s="351"/>
      <c r="F12" s="343"/>
      <c r="G12" s="128">
        <f>'16'!G11</f>
        <v>7.26530774169935E-55</v>
      </c>
      <c r="H12" s="270">
        <f>'16'!H11</f>
        <v>3.08345780710817E-221</v>
      </c>
      <c r="I12" s="271">
        <f>'16'!I11</f>
        <v>1.68371203011061E-247</v>
      </c>
      <c r="J12" s="272">
        <f>'16'!J11</f>
        <v>0</v>
      </c>
      <c r="K12" s="6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  <c r="Y12" s="333"/>
      <c r="Z12" s="333"/>
      <c r="AA12" s="363"/>
      <c r="AB12" s="333"/>
      <c r="AC12" s="333"/>
      <c r="AD12" s="333"/>
      <c r="AE12" s="333"/>
      <c r="AF12" s="333"/>
      <c r="AG12" s="333"/>
      <c r="AH12" s="333"/>
      <c r="AI12" s="333"/>
      <c r="AJ12" s="333"/>
      <c r="AK12" s="333"/>
      <c r="AL12" s="333"/>
      <c r="AM12" s="333"/>
      <c r="AN12" s="333"/>
      <c r="AO12" s="333"/>
      <c r="AP12" s="333"/>
      <c r="AQ12" s="333"/>
      <c r="AR12" s="333"/>
      <c r="AS12" s="333"/>
      <c r="AT12" s="333"/>
      <c r="AU12" s="333"/>
      <c r="AV12" s="333"/>
      <c r="AW12" s="333"/>
      <c r="AX12" s="333"/>
      <c r="AY12" s="333"/>
      <c r="AZ12" s="333"/>
      <c r="BA12" s="333"/>
      <c r="BB12" s="325"/>
      <c r="BC12" s="360"/>
      <c r="BD12" s="326"/>
    </row>
    <row r="13" spans="1:101">
      <c r="A13" s="348"/>
      <c r="B13" s="329"/>
      <c r="C13" s="349"/>
      <c r="D13" s="28">
        <v>2</v>
      </c>
      <c r="E13" s="351"/>
      <c r="F13" s="343"/>
      <c r="G13" s="128">
        <f>'16'!G12</f>
        <v>3.5758386362116399E-60</v>
      </c>
      <c r="H13" s="270">
        <f>'16'!H12</f>
        <v>2.3685241393983299E-255</v>
      </c>
      <c r="I13" s="271">
        <f>'16'!I12</f>
        <v>1.4999860869649901E-284</v>
      </c>
      <c r="J13" s="272">
        <f>'16'!J12</f>
        <v>0</v>
      </c>
      <c r="K13" s="6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  <c r="Y13" s="333"/>
      <c r="Z13" s="333"/>
      <c r="AA13" s="363"/>
      <c r="AB13" s="333"/>
      <c r="AC13" s="333"/>
      <c r="AD13" s="333"/>
      <c r="AE13" s="333"/>
      <c r="AF13" s="333"/>
      <c r="AG13" s="333"/>
      <c r="AH13" s="333"/>
      <c r="AI13" s="333"/>
      <c r="AJ13" s="333"/>
      <c r="AK13" s="333"/>
      <c r="AL13" s="333"/>
      <c r="AM13" s="333"/>
      <c r="AN13" s="333"/>
      <c r="AO13" s="333"/>
      <c r="AP13" s="333"/>
      <c r="AQ13" s="333"/>
      <c r="AR13" s="333"/>
      <c r="AS13" s="333"/>
      <c r="AT13" s="333"/>
      <c r="AU13" s="333"/>
      <c r="AV13" s="333"/>
      <c r="AW13" s="333"/>
      <c r="AX13" s="333"/>
      <c r="AY13" s="333"/>
      <c r="AZ13" s="333"/>
      <c r="BA13" s="333"/>
      <c r="BB13" s="325"/>
      <c r="BC13" s="360"/>
      <c r="BD13" s="326"/>
    </row>
    <row r="14" spans="1:101">
      <c r="A14" s="348"/>
      <c r="B14" s="329"/>
      <c r="C14" s="349"/>
      <c r="D14" s="28">
        <v>3</v>
      </c>
      <c r="E14" s="351"/>
      <c r="F14" s="343"/>
      <c r="G14" s="128">
        <f>'16'!G13</f>
        <v>7.30025863804536E-64</v>
      </c>
      <c r="H14" s="270">
        <f>'16'!H13</f>
        <v>5.2153349860870896E-280</v>
      </c>
      <c r="I14" s="271" t="str">
        <f>'16'!I13</f>
        <v>0</v>
      </c>
      <c r="J14" s="272">
        <f>'16'!J13</f>
        <v>0</v>
      </c>
      <c r="K14" s="6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  <c r="Y14" s="333"/>
      <c r="Z14" s="333"/>
      <c r="AA14" s="363"/>
      <c r="AB14" s="333"/>
      <c r="AC14" s="333"/>
      <c r="AD14" s="333"/>
      <c r="AE14" s="333"/>
      <c r="AF14" s="333"/>
      <c r="AG14" s="333"/>
      <c r="AH14" s="333"/>
      <c r="AI14" s="333"/>
      <c r="AJ14" s="333"/>
      <c r="AK14" s="333"/>
      <c r="AL14" s="333"/>
      <c r="AM14" s="333"/>
      <c r="AN14" s="333"/>
      <c r="AO14" s="333"/>
      <c r="AP14" s="333"/>
      <c r="AQ14" s="333"/>
      <c r="AR14" s="333"/>
      <c r="AS14" s="333"/>
      <c r="AT14" s="333"/>
      <c r="AU14" s="333"/>
      <c r="AV14" s="333"/>
      <c r="AW14" s="333"/>
      <c r="AX14" s="333"/>
      <c r="AY14" s="333"/>
      <c r="AZ14" s="333"/>
      <c r="BA14" s="333"/>
      <c r="BB14" s="325"/>
      <c r="BC14" s="360"/>
      <c r="BD14" s="326"/>
    </row>
    <row r="15" spans="1:101">
      <c r="A15" s="348"/>
      <c r="B15" s="329"/>
      <c r="C15" s="349"/>
      <c r="D15" s="28">
        <v>4</v>
      </c>
      <c r="E15" s="351"/>
      <c r="F15" s="343"/>
      <c r="G15" s="128">
        <f>'16'!G14</f>
        <v>2.74631260865472E-65</v>
      </c>
      <c r="H15" s="270">
        <f>'16'!H14</f>
        <v>3.1611795617136199E-292</v>
      </c>
      <c r="I15" s="271">
        <f>'16'!I14</f>
        <v>0</v>
      </c>
      <c r="J15" s="272">
        <f>'16'!J14</f>
        <v>0</v>
      </c>
      <c r="K15" s="6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  <c r="Y15" s="333"/>
      <c r="Z15" s="333"/>
      <c r="AA15" s="363"/>
      <c r="AB15" s="333"/>
      <c r="AC15" s="333"/>
      <c r="AD15" s="333"/>
      <c r="AE15" s="333"/>
      <c r="AF15" s="333"/>
      <c r="AG15" s="333"/>
      <c r="AH15" s="333"/>
      <c r="AI15" s="333"/>
      <c r="AJ15" s="333"/>
      <c r="AK15" s="333"/>
      <c r="AL15" s="333"/>
      <c r="AM15" s="333"/>
      <c r="AN15" s="333"/>
      <c r="AO15" s="333"/>
      <c r="AP15" s="333"/>
      <c r="AQ15" s="333"/>
      <c r="AR15" s="333"/>
      <c r="AS15" s="333"/>
      <c r="AT15" s="333"/>
      <c r="AU15" s="333"/>
      <c r="AV15" s="333"/>
      <c r="AW15" s="333"/>
      <c r="AX15" s="333"/>
      <c r="AY15" s="333"/>
      <c r="AZ15" s="333"/>
      <c r="BA15" s="333"/>
      <c r="BB15" s="325"/>
      <c r="BC15" s="360"/>
      <c r="BD15" s="326"/>
    </row>
    <row r="16" spans="1:101">
      <c r="A16" s="348"/>
      <c r="B16" s="329"/>
      <c r="C16" s="349"/>
      <c r="D16" s="28">
        <v>5</v>
      </c>
      <c r="E16" s="351"/>
      <c r="F16" s="343"/>
      <c r="G16" s="128">
        <f>G14</f>
        <v>7.30025863804536E-64</v>
      </c>
      <c r="H16" s="270">
        <f t="shared" ref="H16:J16" si="4">H14</f>
        <v>5.2153349860870896E-280</v>
      </c>
      <c r="I16" s="271" t="str">
        <f t="shared" si="4"/>
        <v>0</v>
      </c>
      <c r="J16" s="272">
        <f t="shared" si="4"/>
        <v>0</v>
      </c>
      <c r="K16" s="6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  <c r="Y16" s="333"/>
      <c r="Z16" s="333"/>
      <c r="AA16" s="363"/>
      <c r="AB16" s="333"/>
      <c r="AC16" s="333"/>
      <c r="AD16" s="333"/>
      <c r="AE16" s="333"/>
      <c r="AF16" s="333"/>
      <c r="AG16" s="333"/>
      <c r="AH16" s="333"/>
      <c r="AI16" s="333"/>
      <c r="AJ16" s="333"/>
      <c r="AK16" s="333"/>
      <c r="AL16" s="333"/>
      <c r="AM16" s="333"/>
      <c r="AN16" s="333"/>
      <c r="AO16" s="333"/>
      <c r="AP16" s="333"/>
      <c r="AQ16" s="333"/>
      <c r="AR16" s="333"/>
      <c r="AS16" s="333"/>
      <c r="AT16" s="333"/>
      <c r="AU16" s="333"/>
      <c r="AV16" s="333"/>
      <c r="AW16" s="333"/>
      <c r="AX16" s="333"/>
      <c r="AY16" s="333"/>
      <c r="AZ16" s="333"/>
      <c r="BA16" s="333"/>
      <c r="BB16" s="325"/>
      <c r="BC16" s="360"/>
      <c r="BD16" s="326"/>
    </row>
    <row r="17" spans="1:100">
      <c r="A17" s="348"/>
      <c r="B17" s="329"/>
      <c r="C17" s="349"/>
      <c r="D17" s="28">
        <v>6</v>
      </c>
      <c r="E17" s="351"/>
      <c r="F17" s="343"/>
      <c r="G17" s="128">
        <f>G13</f>
        <v>3.5758386362116399E-60</v>
      </c>
      <c r="H17" s="270">
        <f t="shared" ref="H17:J17" si="5">H13</f>
        <v>2.3685241393983299E-255</v>
      </c>
      <c r="I17" s="271">
        <f t="shared" si="5"/>
        <v>1.4999860869649901E-284</v>
      </c>
      <c r="J17" s="272">
        <f t="shared" si="5"/>
        <v>0</v>
      </c>
      <c r="K17" s="6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  <c r="Y17" s="333"/>
      <c r="Z17" s="333"/>
      <c r="AA17" s="363"/>
      <c r="AB17" s="333"/>
      <c r="AC17" s="333"/>
      <c r="AD17" s="333"/>
      <c r="AE17" s="333"/>
      <c r="AF17" s="333"/>
      <c r="AG17" s="333"/>
      <c r="AH17" s="333"/>
      <c r="AI17" s="333"/>
      <c r="AJ17" s="333"/>
      <c r="AK17" s="333"/>
      <c r="AL17" s="333"/>
      <c r="AM17" s="333"/>
      <c r="AN17" s="333"/>
      <c r="AO17" s="333"/>
      <c r="AP17" s="333"/>
      <c r="AQ17" s="333"/>
      <c r="AR17" s="333"/>
      <c r="AS17" s="333"/>
      <c r="AT17" s="333"/>
      <c r="AU17" s="333"/>
      <c r="AV17" s="333"/>
      <c r="AW17" s="333"/>
      <c r="AX17" s="333"/>
      <c r="AY17" s="333"/>
      <c r="AZ17" s="333"/>
      <c r="BA17" s="333"/>
      <c r="BB17" s="325"/>
      <c r="BC17" s="360"/>
      <c r="BD17" s="326"/>
    </row>
    <row r="18" spans="1:100">
      <c r="A18" s="348"/>
      <c r="B18" s="329"/>
      <c r="C18" s="349"/>
      <c r="D18" s="28">
        <v>7</v>
      </c>
      <c r="E18" s="351"/>
      <c r="F18" s="343"/>
      <c r="G18" s="128">
        <f>G12</f>
        <v>7.26530774169935E-55</v>
      </c>
      <c r="H18" s="270">
        <f t="shared" ref="H18:J18" si="6">H12</f>
        <v>3.08345780710817E-221</v>
      </c>
      <c r="I18" s="271">
        <f t="shared" si="6"/>
        <v>1.68371203011061E-247</v>
      </c>
      <c r="J18" s="272">
        <f t="shared" si="6"/>
        <v>0</v>
      </c>
      <c r="K18" s="6"/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  <c r="W18" s="333"/>
      <c r="X18" s="333"/>
      <c r="Y18" s="333"/>
      <c r="Z18" s="333"/>
      <c r="AA18" s="363"/>
      <c r="AB18" s="333"/>
      <c r="AC18" s="333"/>
      <c r="AD18" s="333"/>
      <c r="AE18" s="333"/>
      <c r="AF18" s="333"/>
      <c r="AG18" s="333"/>
      <c r="AH18" s="333"/>
      <c r="AI18" s="333"/>
      <c r="AJ18" s="333"/>
      <c r="AK18" s="333"/>
      <c r="AL18" s="333"/>
      <c r="AM18" s="333"/>
      <c r="AN18" s="333"/>
      <c r="AO18" s="333"/>
      <c r="AP18" s="333"/>
      <c r="AQ18" s="333"/>
      <c r="AR18" s="333"/>
      <c r="AS18" s="333"/>
      <c r="AT18" s="333"/>
      <c r="AU18" s="333"/>
      <c r="AV18" s="333"/>
      <c r="AW18" s="333"/>
      <c r="AX18" s="333"/>
      <c r="AY18" s="333"/>
      <c r="AZ18" s="333"/>
      <c r="BA18" s="333"/>
      <c r="BB18" s="325"/>
      <c r="BC18" s="360"/>
      <c r="BD18" s="326"/>
    </row>
    <row r="19" spans="1:100">
      <c r="A19" s="348"/>
      <c r="B19" s="329"/>
      <c r="C19" s="349"/>
      <c r="D19" s="28">
        <v>8</v>
      </c>
      <c r="E19" s="351"/>
      <c r="F19" s="343"/>
      <c r="G19" s="128">
        <f>G11</f>
        <v>1.7880232818375301E-48</v>
      </c>
      <c r="H19" s="270">
        <f t="shared" ref="H19:J19" si="7">H11</f>
        <v>4.7572995994461101E-181</v>
      </c>
      <c r="I19" s="271">
        <f t="shared" si="7"/>
        <v>7.3240333786527494E-204</v>
      </c>
      <c r="J19" s="272">
        <f t="shared" si="7"/>
        <v>0</v>
      </c>
      <c r="K19" s="6"/>
      <c r="L19" s="333"/>
      <c r="M19" s="333"/>
      <c r="N19" s="333"/>
      <c r="O19" s="333"/>
      <c r="P19" s="333"/>
      <c r="Q19" s="333"/>
      <c r="R19" s="333"/>
      <c r="S19" s="333"/>
      <c r="T19" s="333"/>
      <c r="U19" s="333"/>
      <c r="V19" s="333"/>
      <c r="W19" s="333"/>
      <c r="X19" s="333"/>
      <c r="Y19" s="333"/>
      <c r="Z19" s="333"/>
      <c r="AA19" s="363"/>
      <c r="AB19" s="333"/>
      <c r="AC19" s="333"/>
      <c r="AD19" s="333"/>
      <c r="AE19" s="333"/>
      <c r="AF19" s="333"/>
      <c r="AG19" s="333"/>
      <c r="AH19" s="333"/>
      <c r="AI19" s="333"/>
      <c r="AJ19" s="333"/>
      <c r="AK19" s="333"/>
      <c r="AL19" s="333"/>
      <c r="AM19" s="333"/>
      <c r="AN19" s="333"/>
      <c r="AO19" s="333"/>
      <c r="AP19" s="333"/>
      <c r="AQ19" s="333"/>
      <c r="AR19" s="333"/>
      <c r="AS19" s="333"/>
      <c r="AT19" s="333"/>
      <c r="AU19" s="333"/>
      <c r="AV19" s="333"/>
      <c r="AW19" s="333"/>
      <c r="AX19" s="333"/>
      <c r="AY19" s="333"/>
      <c r="AZ19" s="333"/>
      <c r="BA19" s="333"/>
      <c r="BB19" s="325"/>
      <c r="BC19" s="360"/>
      <c r="BD19" s="326"/>
    </row>
    <row r="20" spans="1:100">
      <c r="A20" s="348"/>
      <c r="B20" s="329"/>
      <c r="C20" s="349"/>
      <c r="D20" s="28">
        <v>9</v>
      </c>
      <c r="E20" s="351"/>
      <c r="F20" s="343"/>
      <c r="G20" s="128">
        <f>G10</f>
        <v>1.8513110447804099E-41</v>
      </c>
      <c r="H20" s="270">
        <f t="shared" ref="H20:J20" si="8">H10</f>
        <v>9.88557016452152E-139</v>
      </c>
      <c r="I20" s="271">
        <f t="shared" si="8"/>
        <v>6.4345923505765399E-158</v>
      </c>
      <c r="J20" s="272">
        <f t="shared" si="8"/>
        <v>0</v>
      </c>
      <c r="K20" s="6"/>
      <c r="L20" s="333"/>
      <c r="M20" s="333"/>
      <c r="N20" s="333"/>
      <c r="O20" s="333"/>
      <c r="P20" s="333"/>
      <c r="Q20" s="333"/>
      <c r="R20" s="333"/>
      <c r="S20" s="333"/>
      <c r="T20" s="333"/>
      <c r="U20" s="333"/>
      <c r="V20" s="333"/>
      <c r="W20" s="333"/>
      <c r="X20" s="333"/>
      <c r="Y20" s="333"/>
      <c r="Z20" s="333"/>
      <c r="AA20" s="363"/>
      <c r="AB20" s="333"/>
      <c r="AC20" s="333"/>
      <c r="AD20" s="333"/>
      <c r="AE20" s="333"/>
      <c r="AF20" s="333"/>
      <c r="AG20" s="333"/>
      <c r="AH20" s="333"/>
      <c r="AI20" s="333"/>
      <c r="AJ20" s="333"/>
      <c r="AK20" s="333"/>
      <c r="AL20" s="333"/>
      <c r="AM20" s="333"/>
      <c r="AN20" s="333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25"/>
      <c r="BC20" s="360"/>
      <c r="BD20" s="326"/>
    </row>
    <row r="21" spans="1:100">
      <c r="A21" s="348"/>
      <c r="B21" s="329"/>
      <c r="C21" s="349"/>
      <c r="D21" s="29">
        <v>10</v>
      </c>
      <c r="E21" s="352"/>
      <c r="F21" s="344"/>
      <c r="G21" s="274">
        <f>G9</f>
        <v>3.6185914492126802E-33</v>
      </c>
      <c r="H21" s="275">
        <f t="shared" ref="H21:J21" si="9">H9</f>
        <v>2.0138403545989401E-98</v>
      </c>
      <c r="I21" s="276">
        <f t="shared" si="9"/>
        <v>3.6615898806687399E-114</v>
      </c>
      <c r="J21" s="277">
        <f t="shared" si="9"/>
        <v>2.8019704224344601E-256</v>
      </c>
      <c r="K21" s="30"/>
      <c r="L21" s="334"/>
      <c r="M21" s="358"/>
      <c r="N21" s="358"/>
      <c r="O21" s="358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  <c r="AA21" s="364"/>
      <c r="AB21" s="358"/>
      <c r="AC21" s="358"/>
      <c r="AD21" s="358"/>
      <c r="AE21" s="358"/>
      <c r="AF21" s="358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25"/>
      <c r="BC21" s="361"/>
      <c r="BD21" s="326"/>
    </row>
    <row r="22" spans="1:100" ht="14.5" customHeight="1">
      <c r="A22" s="348"/>
      <c r="B22" s="328">
        <v>0.05</v>
      </c>
      <c r="C22" s="349"/>
      <c r="D22" s="26">
        <v>-9</v>
      </c>
      <c r="E22" s="339">
        <v>5.7376294935465395E-10</v>
      </c>
      <c r="F22" s="342">
        <v>2.3615289999999999E-7</v>
      </c>
      <c r="G22" s="278">
        <f>G28</f>
        <v>1.07455811509622E-6</v>
      </c>
      <c r="H22" s="279">
        <f t="shared" ref="H22:J22" si="10">H28</f>
        <v>3.7258066716526499E-18</v>
      </c>
      <c r="I22" s="280">
        <f t="shared" si="10"/>
        <v>2.121807726551E-21</v>
      </c>
      <c r="J22" s="281">
        <f t="shared" si="10"/>
        <v>2.0757815080387501E-52</v>
      </c>
      <c r="K22" s="27"/>
      <c r="L22" s="332">
        <f t="shared" ref="L22" si="11">1-SUM(M22:BC41)</f>
        <v>4.7887071037766571E-4</v>
      </c>
      <c r="M22" s="357">
        <f t="shared" ref="M22" si="12">G32+I32</f>
        <v>8.1225737629783198E-16</v>
      </c>
      <c r="N22" s="357">
        <f t="shared" ref="N22" si="13">G39+I39+J32</f>
        <v>4.1511669152929402E-14</v>
      </c>
      <c r="O22" s="357">
        <f t="shared" ref="O22" si="14">G41+I41+H32</f>
        <v>1.05727426710791E-9</v>
      </c>
      <c r="P22" s="357">
        <f t="shared" ref="P22" si="15">G34+I34+J39</f>
        <v>4.9926866312593103E-18</v>
      </c>
      <c r="Q22" s="357">
        <f t="shared" ref="Q22" si="16">G30+I30</f>
        <v>4.16908787752663E-12</v>
      </c>
      <c r="R22" s="357">
        <f t="shared" ref="R22" si="17">G36+I36+H39+J41</f>
        <v>4.9926866312593103E-18</v>
      </c>
      <c r="S22" s="357">
        <f t="shared" ref="S22" si="18">G23+I23</f>
        <v>1.1713383167380703E-3</v>
      </c>
      <c r="T22" s="357">
        <f t="shared" ref="T22" si="19">G25+I25+J34</f>
        <v>0.70541168110080221</v>
      </c>
      <c r="U22" s="357">
        <f t="shared" ref="U22" si="20">G28+I28+H41</f>
        <v>1.0745581150962221E-6</v>
      </c>
      <c r="V22" s="357">
        <f t="shared" ref="V22" si="21">G37+I37+J30</f>
        <v>3.6820729084800898E-17</v>
      </c>
      <c r="W22" s="357">
        <f t="shared" ref="W22" si="22">G26+I26</f>
        <v>0.14588187406188791</v>
      </c>
      <c r="X22" s="357">
        <f t="shared" ref="X22" si="23">G29+I29+J36+H34</f>
        <v>1.05727426710791E-9</v>
      </c>
      <c r="Y22" s="357">
        <f t="shared" ref="Y22" si="24">G35+I35</f>
        <v>2.49711000786164E-18</v>
      </c>
      <c r="Z22" s="357">
        <f t="shared" ref="Z22" si="25">G27+I27+J23</f>
        <v>1.1713383167380703E-3</v>
      </c>
      <c r="AA22" s="362">
        <f t="shared" ref="AA22" si="26">G38+I38+H30</f>
        <v>8.1225737629783198E-16</v>
      </c>
      <c r="AB22" s="357">
        <f t="shared" ref="AB22" si="27">G24+I24+J25</f>
        <v>0.14588187406188791</v>
      </c>
      <c r="AC22" s="357">
        <f t="shared" ref="AC22" si="28">G40+I40</f>
        <v>4.16908787752663E-12</v>
      </c>
      <c r="AD22" s="357">
        <f t="shared" ref="AD22" si="29">G33+I33+J28+H36</f>
        <v>3.6820729084800898E-17</v>
      </c>
      <c r="AE22" s="357">
        <f t="shared" ref="AE22" si="30">G22+I22</f>
        <v>1.0745581150962221E-6</v>
      </c>
      <c r="AF22" s="357">
        <f t="shared" ref="AF22" si="31">G31+I31+J37</f>
        <v>4.1511669152929402E-14</v>
      </c>
      <c r="AG22" s="357">
        <f t="shared" ref="AG22" si="32">H23</f>
        <v>1.0958025393496901E-11</v>
      </c>
      <c r="AH22" s="357">
        <f t="shared" ref="AH22" si="33">J26</f>
        <v>2.9261350682649101E-36</v>
      </c>
      <c r="AI22" s="357">
        <f>J29+H25</f>
        <v>5.3154839426189202E-7</v>
      </c>
      <c r="AJ22" s="357">
        <f t="shared" ref="AJ22" si="34">F22</f>
        <v>2.3615289999999999E-7</v>
      </c>
      <c r="AK22" s="357">
        <f t="shared" ref="AK22" si="35">J35</f>
        <v>2.6847235293268101E-145</v>
      </c>
      <c r="AL22" s="357">
        <f t="shared" ref="AL22" si="36">H28</f>
        <v>3.7258066716526499E-18</v>
      </c>
      <c r="AM22" s="357">
        <f t="shared" ref="AM22" si="37">J27</f>
        <v>5.1106630111016203E-42</v>
      </c>
      <c r="AN22" s="357">
        <f t="shared" ref="AN22" si="38">J38+H37</f>
        <v>3.0579444827835302E-66</v>
      </c>
      <c r="AO22" s="357">
        <f t="shared" ref="AO22" si="39">J24</f>
        <v>2.9261350682649101E-36</v>
      </c>
      <c r="AP22" s="357">
        <f t="shared" ref="AP22" si="40">H26</f>
        <v>5.19476966802323E-8</v>
      </c>
      <c r="AQ22" s="357">
        <f t="shared" ref="AQ22" si="41">J40</f>
        <v>4.2767902362840601E-83</v>
      </c>
      <c r="AR22" s="357">
        <f t="shared" ref="AR22" si="42">H29+J33</f>
        <v>6.8924506585593895E-27</v>
      </c>
      <c r="AS22" s="357">
        <f t="shared" ref="AS22" si="43">J22</f>
        <v>2.0757815080387501E-52</v>
      </c>
      <c r="AT22" s="357">
        <f t="shared" ref="AT22" si="44">H35</f>
        <v>8.7766553911308903E-75</v>
      </c>
      <c r="AU22" s="357">
        <f t="shared" ref="AU22" si="45">J31</f>
        <v>1.9400500836147001E-100</v>
      </c>
      <c r="AV22" s="357">
        <f t="shared" ref="AV22" si="46">H27</f>
        <v>1.0958025393496901E-11</v>
      </c>
      <c r="AW22" s="357">
        <f t="shared" ref="AW22" si="47">H38</f>
        <v>9.3172590408187299E-58</v>
      </c>
      <c r="AX22" s="357">
        <f t="shared" ref="AX22" si="48">H24</f>
        <v>5.19476966802323E-8</v>
      </c>
      <c r="AY22" s="357">
        <f t="shared" ref="AY22" si="49">E22</f>
        <v>5.7376294935465395E-10</v>
      </c>
      <c r="AZ22" s="357">
        <f t="shared" ref="AZ22" si="50">H40</f>
        <v>4.6056089820771498E-37</v>
      </c>
      <c r="BA22" s="357">
        <f t="shared" ref="BA22" si="51">H33</f>
        <v>3.0579444827835302E-66</v>
      </c>
      <c r="BB22" s="325">
        <f t="shared" ref="BB22" si="52">H22</f>
        <v>3.7258066716526499E-18</v>
      </c>
      <c r="BC22" s="359">
        <f t="shared" ref="BC22" si="53">H31</f>
        <v>1.06566772202865E-47</v>
      </c>
      <c r="BD22" s="326">
        <f>SUMPRODUCT($L$1:$BC$1,BF22:CW22)</f>
        <v>9.6067551548337651</v>
      </c>
      <c r="BF22" s="12">
        <f>L22</f>
        <v>4.7887071037766571E-4</v>
      </c>
      <c r="BG22" s="23">
        <f t="shared" ref="BG22:CV22" si="54">M22</f>
        <v>8.1225737629783198E-16</v>
      </c>
      <c r="BH22" s="23">
        <f t="shared" si="54"/>
        <v>4.1511669152929402E-14</v>
      </c>
      <c r="BI22" s="23">
        <f t="shared" si="54"/>
        <v>1.05727426710791E-9</v>
      </c>
      <c r="BJ22" s="23">
        <f t="shared" si="54"/>
        <v>4.9926866312593103E-18</v>
      </c>
      <c r="BK22" s="23">
        <f t="shared" si="54"/>
        <v>4.16908787752663E-12</v>
      </c>
      <c r="BL22" s="23">
        <f t="shared" si="54"/>
        <v>4.9926866312593103E-18</v>
      </c>
      <c r="BM22" s="23">
        <f t="shared" si="54"/>
        <v>1.1713383167380703E-3</v>
      </c>
      <c r="BN22" s="23">
        <f t="shared" si="54"/>
        <v>0.70541168110080221</v>
      </c>
      <c r="BO22" s="23">
        <f t="shared" si="54"/>
        <v>1.0745581150962221E-6</v>
      </c>
      <c r="BP22" s="23">
        <f t="shared" si="54"/>
        <v>3.6820729084800898E-17</v>
      </c>
      <c r="BQ22" s="23">
        <f t="shared" si="54"/>
        <v>0.14588187406188791</v>
      </c>
      <c r="BR22" s="23">
        <f t="shared" si="54"/>
        <v>1.05727426710791E-9</v>
      </c>
      <c r="BS22" s="23">
        <f t="shared" si="54"/>
        <v>2.49711000786164E-18</v>
      </c>
      <c r="BT22" s="23">
        <f t="shared" si="54"/>
        <v>1.1713383167380703E-3</v>
      </c>
      <c r="BU22" s="23">
        <f t="shared" si="54"/>
        <v>8.1225737629783198E-16</v>
      </c>
      <c r="BV22" s="23">
        <f t="shared" si="54"/>
        <v>0.14588187406188791</v>
      </c>
      <c r="BW22" s="23">
        <f t="shared" si="54"/>
        <v>4.16908787752663E-12</v>
      </c>
      <c r="BX22" s="23">
        <f t="shared" si="54"/>
        <v>3.6820729084800898E-17</v>
      </c>
      <c r="BY22" s="23">
        <f t="shared" si="54"/>
        <v>1.0745581150962221E-6</v>
      </c>
      <c r="BZ22" s="23">
        <f t="shared" si="54"/>
        <v>4.1511669152929402E-14</v>
      </c>
      <c r="CA22" s="23">
        <f t="shared" si="54"/>
        <v>1.0958025393496901E-11</v>
      </c>
      <c r="CB22" s="23">
        <f t="shared" si="54"/>
        <v>2.9261350682649101E-36</v>
      </c>
      <c r="CC22" s="23">
        <f t="shared" si="54"/>
        <v>5.3154839426189202E-7</v>
      </c>
      <c r="CD22" s="23">
        <f t="shared" si="54"/>
        <v>2.3615289999999999E-7</v>
      </c>
      <c r="CE22" s="23">
        <f t="shared" si="54"/>
        <v>2.6847235293268101E-145</v>
      </c>
      <c r="CF22" s="23">
        <f t="shared" si="54"/>
        <v>3.7258066716526499E-18</v>
      </c>
      <c r="CG22" s="23">
        <f t="shared" si="54"/>
        <v>5.1106630111016203E-42</v>
      </c>
      <c r="CH22" s="23">
        <f t="shared" si="54"/>
        <v>3.0579444827835302E-66</v>
      </c>
      <c r="CI22" s="23">
        <f t="shared" si="54"/>
        <v>2.9261350682649101E-36</v>
      </c>
      <c r="CJ22" s="23">
        <f t="shared" si="54"/>
        <v>5.19476966802323E-8</v>
      </c>
      <c r="CK22" s="23">
        <f t="shared" si="54"/>
        <v>4.2767902362840601E-83</v>
      </c>
      <c r="CL22" s="23">
        <f t="shared" si="54"/>
        <v>6.8924506585593895E-27</v>
      </c>
      <c r="CM22" s="23">
        <f t="shared" si="54"/>
        <v>2.0757815080387501E-52</v>
      </c>
      <c r="CN22" s="23">
        <f t="shared" si="54"/>
        <v>8.7766553911308903E-75</v>
      </c>
      <c r="CO22" s="23">
        <f t="shared" si="54"/>
        <v>1.9400500836147001E-100</v>
      </c>
      <c r="CP22" s="23">
        <f t="shared" si="54"/>
        <v>1.0958025393496901E-11</v>
      </c>
      <c r="CQ22" s="23">
        <f t="shared" si="54"/>
        <v>9.3172590408187299E-58</v>
      </c>
      <c r="CR22" s="23">
        <f t="shared" si="54"/>
        <v>5.19476966802323E-8</v>
      </c>
      <c r="CS22" s="23">
        <f t="shared" si="54"/>
        <v>5.7376294935465395E-10</v>
      </c>
      <c r="CT22" s="23">
        <f t="shared" si="54"/>
        <v>4.6056089820771498E-37</v>
      </c>
      <c r="CU22" s="23">
        <f t="shared" si="54"/>
        <v>3.0579444827835302E-66</v>
      </c>
      <c r="CV22" s="24">
        <f t="shared" si="54"/>
        <v>3.7258066716526499E-18</v>
      </c>
    </row>
    <row r="23" spans="1:100" ht="14.5" customHeight="1">
      <c r="A23" s="348"/>
      <c r="B23" s="329"/>
      <c r="C23" s="349"/>
      <c r="D23" s="28">
        <v>-8</v>
      </c>
      <c r="E23" s="340"/>
      <c r="F23" s="343"/>
      <c r="G23" s="128">
        <f>G27</f>
        <v>1.1713383167171799E-3</v>
      </c>
      <c r="H23" s="270">
        <f t="shared" ref="H23:J23" si="55">H27</f>
        <v>1.0958025393496901E-11</v>
      </c>
      <c r="I23" s="271">
        <f t="shared" si="55"/>
        <v>2.08904881027126E-14</v>
      </c>
      <c r="J23" s="272">
        <f t="shared" si="55"/>
        <v>5.1106630111016203E-42</v>
      </c>
      <c r="K23" s="6"/>
      <c r="L23" s="333"/>
      <c r="M23" s="333"/>
      <c r="N23" s="333"/>
      <c r="O23" s="333"/>
      <c r="P23" s="333"/>
      <c r="Q23" s="333"/>
      <c r="R23" s="333"/>
      <c r="S23" s="333"/>
      <c r="T23" s="333"/>
      <c r="U23" s="333"/>
      <c r="V23" s="333"/>
      <c r="W23" s="333"/>
      <c r="X23" s="333"/>
      <c r="Y23" s="333"/>
      <c r="Z23" s="333"/>
      <c r="AA23" s="363"/>
      <c r="AB23" s="333"/>
      <c r="AC23" s="333"/>
      <c r="AD23" s="333"/>
      <c r="AE23" s="333"/>
      <c r="AF23" s="333"/>
      <c r="AG23" s="333"/>
      <c r="AH23" s="333"/>
      <c r="AI23" s="333"/>
      <c r="AJ23" s="333"/>
      <c r="AK23" s="333"/>
      <c r="AL23" s="333"/>
      <c r="AM23" s="333"/>
      <c r="AN23" s="333"/>
      <c r="AO23" s="333"/>
      <c r="AP23" s="333"/>
      <c r="AQ23" s="333"/>
      <c r="AR23" s="333"/>
      <c r="AS23" s="333"/>
      <c r="AT23" s="333"/>
      <c r="AU23" s="333"/>
      <c r="AV23" s="333"/>
      <c r="AW23" s="333"/>
      <c r="AX23" s="333"/>
      <c r="AY23" s="333"/>
      <c r="AZ23" s="333"/>
      <c r="BA23" s="333"/>
      <c r="BB23" s="325"/>
      <c r="BC23" s="360"/>
      <c r="BD23" s="326"/>
    </row>
    <row r="24" spans="1:100" ht="14.5" customHeight="1">
      <c r="A24" s="348"/>
      <c r="B24" s="329"/>
      <c r="C24" s="349"/>
      <c r="D24" s="28">
        <v>-7</v>
      </c>
      <c r="E24" s="340"/>
      <c r="F24" s="343"/>
      <c r="G24" s="128">
        <f>G26</f>
        <v>0.14588187387364199</v>
      </c>
      <c r="H24" s="270">
        <f t="shared" ref="H24:J24" si="56">H26</f>
        <v>5.19476966802323E-8</v>
      </c>
      <c r="I24" s="271">
        <f t="shared" si="56"/>
        <v>1.88245920738723E-10</v>
      </c>
      <c r="J24" s="272">
        <f t="shared" si="56"/>
        <v>2.9261350682649101E-36</v>
      </c>
      <c r="K24" s="6"/>
      <c r="L24" s="333"/>
      <c r="M24" s="333"/>
      <c r="N24" s="333"/>
      <c r="O24" s="333"/>
      <c r="P24" s="333"/>
      <c r="Q24" s="333"/>
      <c r="R24" s="333"/>
      <c r="S24" s="333"/>
      <c r="T24" s="333"/>
      <c r="U24" s="333"/>
      <c r="V24" s="333"/>
      <c r="W24" s="333"/>
      <c r="X24" s="333"/>
      <c r="Y24" s="333"/>
      <c r="Z24" s="333"/>
      <c r="AA24" s="363"/>
      <c r="AB24" s="333"/>
      <c r="AC24" s="333"/>
      <c r="AD24" s="333"/>
      <c r="AE24" s="333"/>
      <c r="AF24" s="333"/>
      <c r="AG24" s="333"/>
      <c r="AH24" s="333"/>
      <c r="AI24" s="333"/>
      <c r="AJ24" s="333"/>
      <c r="AK24" s="333"/>
      <c r="AL24" s="333"/>
      <c r="AM24" s="333"/>
      <c r="AN24" s="333"/>
      <c r="AO24" s="333"/>
      <c r="AP24" s="333"/>
      <c r="AQ24" s="333"/>
      <c r="AR24" s="333"/>
      <c r="AS24" s="333"/>
      <c r="AT24" s="333"/>
      <c r="AU24" s="333"/>
      <c r="AV24" s="333"/>
      <c r="AW24" s="333"/>
      <c r="AX24" s="333"/>
      <c r="AY24" s="333"/>
      <c r="AZ24" s="333"/>
      <c r="BA24" s="333"/>
      <c r="BB24" s="325"/>
      <c r="BC24" s="360"/>
      <c r="BD24" s="326"/>
    </row>
    <row r="25" spans="1:100" ht="14.5" customHeight="1">
      <c r="A25" s="348"/>
      <c r="B25" s="329"/>
      <c r="C25" s="349"/>
      <c r="D25" s="28">
        <v>-6</v>
      </c>
      <c r="E25" s="340"/>
      <c r="F25" s="343"/>
      <c r="G25" s="128">
        <f>'16'!G24</f>
        <v>0.70541167891770795</v>
      </c>
      <c r="H25" s="270">
        <f>'16'!H24</f>
        <v>5.3154839426189202E-7</v>
      </c>
      <c r="I25" s="271">
        <f>'16'!I24</f>
        <v>2.1830942847629901E-9</v>
      </c>
      <c r="J25" s="272">
        <f>'16'!J24</f>
        <v>7.1097196867935696E-35</v>
      </c>
      <c r="K25" s="6"/>
      <c r="L25" s="333"/>
      <c r="M25" s="333"/>
      <c r="N25" s="333"/>
      <c r="O25" s="333"/>
      <c r="P25" s="333"/>
      <c r="Q25" s="333"/>
      <c r="R25" s="333"/>
      <c r="S25" s="333"/>
      <c r="T25" s="333"/>
      <c r="U25" s="333"/>
      <c r="V25" s="333"/>
      <c r="W25" s="333"/>
      <c r="X25" s="333"/>
      <c r="Y25" s="333"/>
      <c r="Z25" s="333"/>
      <c r="AA25" s="363"/>
      <c r="AB25" s="333"/>
      <c r="AC25" s="333"/>
      <c r="AD25" s="333"/>
      <c r="AE25" s="333"/>
      <c r="AF25" s="333"/>
      <c r="AG25" s="333"/>
      <c r="AH25" s="333"/>
      <c r="AI25" s="333"/>
      <c r="AJ25" s="333"/>
      <c r="AK25" s="333"/>
      <c r="AL25" s="333"/>
      <c r="AM25" s="333"/>
      <c r="AN25" s="333"/>
      <c r="AO25" s="333"/>
      <c r="AP25" s="333"/>
      <c r="AQ25" s="333"/>
      <c r="AR25" s="333"/>
      <c r="AS25" s="333"/>
      <c r="AT25" s="333"/>
      <c r="AU25" s="333"/>
      <c r="AV25" s="333"/>
      <c r="AW25" s="333"/>
      <c r="AX25" s="333"/>
      <c r="AY25" s="333"/>
      <c r="AZ25" s="333"/>
      <c r="BA25" s="333"/>
      <c r="BB25" s="325"/>
      <c r="BC25" s="360"/>
      <c r="BD25" s="326"/>
    </row>
    <row r="26" spans="1:100" ht="14.5" customHeight="1">
      <c r="A26" s="348"/>
      <c r="B26" s="329"/>
      <c r="C26" s="349"/>
      <c r="D26" s="28">
        <v>-5</v>
      </c>
      <c r="E26" s="340"/>
      <c r="F26" s="343"/>
      <c r="G26" s="128">
        <f>'16'!G25</f>
        <v>0.14588187387364199</v>
      </c>
      <c r="H26" s="270">
        <f>'16'!H25</f>
        <v>5.19476966802323E-8</v>
      </c>
      <c r="I26" s="271">
        <f>'16'!I25</f>
        <v>1.88245920738723E-10</v>
      </c>
      <c r="J26" s="272">
        <f>'16'!J25</f>
        <v>2.9261350682649101E-36</v>
      </c>
      <c r="K26" s="6"/>
      <c r="L26" s="333"/>
      <c r="M26" s="333"/>
      <c r="N26" s="333"/>
      <c r="O26" s="333"/>
      <c r="P26" s="333"/>
      <c r="Q26" s="333"/>
      <c r="R26" s="333"/>
      <c r="S26" s="333"/>
      <c r="T26" s="333"/>
      <c r="U26" s="333"/>
      <c r="V26" s="333"/>
      <c r="W26" s="333"/>
      <c r="X26" s="333"/>
      <c r="Y26" s="333"/>
      <c r="Z26" s="333"/>
      <c r="AA26" s="363"/>
      <c r="AB26" s="333"/>
      <c r="AC26" s="333"/>
      <c r="AD26" s="333"/>
      <c r="AE26" s="333"/>
      <c r="AF26" s="333"/>
      <c r="AG26" s="333"/>
      <c r="AH26" s="333"/>
      <c r="AI26" s="333"/>
      <c r="AJ26" s="333"/>
      <c r="AK26" s="333"/>
      <c r="AL26" s="333"/>
      <c r="AM26" s="333"/>
      <c r="AN26" s="333"/>
      <c r="AO26" s="333"/>
      <c r="AP26" s="333"/>
      <c r="AQ26" s="333"/>
      <c r="AR26" s="333"/>
      <c r="AS26" s="333"/>
      <c r="AT26" s="333"/>
      <c r="AU26" s="333"/>
      <c r="AV26" s="333"/>
      <c r="AW26" s="333"/>
      <c r="AX26" s="333"/>
      <c r="AY26" s="333"/>
      <c r="AZ26" s="333"/>
      <c r="BA26" s="333"/>
      <c r="BB26" s="325"/>
      <c r="BC26" s="360"/>
      <c r="BD26" s="326"/>
    </row>
    <row r="27" spans="1:100" ht="14.5" customHeight="1">
      <c r="A27" s="348"/>
      <c r="B27" s="329"/>
      <c r="C27" s="349"/>
      <c r="D27" s="28">
        <v>-4</v>
      </c>
      <c r="E27" s="340"/>
      <c r="F27" s="343"/>
      <c r="G27" s="128">
        <f>'16'!G26</f>
        <v>1.1713383167171799E-3</v>
      </c>
      <c r="H27" s="270">
        <f>'16'!H26</f>
        <v>1.0958025393496901E-11</v>
      </c>
      <c r="I27" s="271">
        <f>'16'!I26</f>
        <v>2.08904881027126E-14</v>
      </c>
      <c r="J27" s="272">
        <f>'16'!J26</f>
        <v>5.1106630111016203E-42</v>
      </c>
      <c r="K27" s="6"/>
      <c r="L27" s="333"/>
      <c r="M27" s="333"/>
      <c r="N27" s="333"/>
      <c r="O27" s="333"/>
      <c r="P27" s="333"/>
      <c r="Q27" s="333"/>
      <c r="R27" s="333"/>
      <c r="S27" s="333"/>
      <c r="T27" s="333"/>
      <c r="U27" s="333"/>
      <c r="V27" s="333"/>
      <c r="W27" s="333"/>
      <c r="X27" s="333"/>
      <c r="Y27" s="333"/>
      <c r="Z27" s="333"/>
      <c r="AA27" s="363"/>
      <c r="AB27" s="333"/>
      <c r="AC27" s="333"/>
      <c r="AD27" s="333"/>
      <c r="AE27" s="333"/>
      <c r="AF27" s="333"/>
      <c r="AG27" s="333"/>
      <c r="AH27" s="333"/>
      <c r="AI27" s="333"/>
      <c r="AJ27" s="333"/>
      <c r="AK27" s="333"/>
      <c r="AL27" s="333"/>
      <c r="AM27" s="333"/>
      <c r="AN27" s="333"/>
      <c r="AO27" s="333"/>
      <c r="AP27" s="333"/>
      <c r="AQ27" s="333"/>
      <c r="AR27" s="333"/>
      <c r="AS27" s="333"/>
      <c r="AT27" s="333"/>
      <c r="AU27" s="333"/>
      <c r="AV27" s="333"/>
      <c r="AW27" s="333"/>
      <c r="AX27" s="333"/>
      <c r="AY27" s="333"/>
      <c r="AZ27" s="333"/>
      <c r="BA27" s="333"/>
      <c r="BB27" s="325"/>
      <c r="BC27" s="360"/>
      <c r="BD27" s="326"/>
    </row>
    <row r="28" spans="1:100" ht="14.5" customHeight="1">
      <c r="A28" s="348"/>
      <c r="B28" s="329"/>
      <c r="C28" s="349"/>
      <c r="D28" s="28">
        <v>-3</v>
      </c>
      <c r="E28" s="340"/>
      <c r="F28" s="343"/>
      <c r="G28" s="128">
        <f>'16'!G27</f>
        <v>1.07455811509622E-6</v>
      </c>
      <c r="H28" s="270">
        <f>'16'!H27</f>
        <v>3.7258066716526499E-18</v>
      </c>
      <c r="I28" s="271">
        <f>'16'!I27</f>
        <v>2.121807726551E-21</v>
      </c>
      <c r="J28" s="272">
        <f>'16'!J27</f>
        <v>2.0757815080387501E-52</v>
      </c>
      <c r="K28" s="6"/>
      <c r="L28" s="333"/>
      <c r="M28" s="333"/>
      <c r="N28" s="333"/>
      <c r="O28" s="333"/>
      <c r="P28" s="333"/>
      <c r="Q28" s="333"/>
      <c r="R28" s="333"/>
      <c r="S28" s="333"/>
      <c r="T28" s="333"/>
      <c r="U28" s="333"/>
      <c r="V28" s="333"/>
      <c r="W28" s="333"/>
      <c r="X28" s="333"/>
      <c r="Y28" s="333"/>
      <c r="Z28" s="333"/>
      <c r="AA28" s="363"/>
      <c r="AB28" s="333"/>
      <c r="AC28" s="333"/>
      <c r="AD28" s="333"/>
      <c r="AE28" s="333"/>
      <c r="AF28" s="333"/>
      <c r="AG28" s="333"/>
      <c r="AH28" s="333"/>
      <c r="AI28" s="333"/>
      <c r="AJ28" s="333"/>
      <c r="AK28" s="333"/>
      <c r="AL28" s="333"/>
      <c r="AM28" s="333"/>
      <c r="AN28" s="333"/>
      <c r="AO28" s="333"/>
      <c r="AP28" s="333"/>
      <c r="AQ28" s="333"/>
      <c r="AR28" s="333"/>
      <c r="AS28" s="333"/>
      <c r="AT28" s="333"/>
      <c r="AU28" s="333"/>
      <c r="AV28" s="333"/>
      <c r="AW28" s="333"/>
      <c r="AX28" s="333"/>
      <c r="AY28" s="333"/>
      <c r="AZ28" s="333"/>
      <c r="BA28" s="333"/>
      <c r="BB28" s="325"/>
      <c r="BC28" s="360"/>
      <c r="BD28" s="326"/>
    </row>
    <row r="29" spans="1:100" ht="14.5" customHeight="1">
      <c r="A29" s="348"/>
      <c r="B29" s="329"/>
      <c r="C29" s="349"/>
      <c r="D29" s="28">
        <v>-2</v>
      </c>
      <c r="E29" s="340"/>
      <c r="F29" s="343"/>
      <c r="G29" s="128">
        <f>'16'!G28</f>
        <v>1.05727426710791E-9</v>
      </c>
      <c r="H29" s="270">
        <f>'16'!H28</f>
        <v>6.8924506585593895E-27</v>
      </c>
      <c r="I29" s="271">
        <f>'16'!I28</f>
        <v>7.39395686756485E-31</v>
      </c>
      <c r="J29" s="272">
        <f>'16'!J28</f>
        <v>1.5005002837521701E-66</v>
      </c>
      <c r="K29" s="6"/>
      <c r="L29" s="333"/>
      <c r="M29" s="333"/>
      <c r="N29" s="333"/>
      <c r="O29" s="333"/>
      <c r="P29" s="333"/>
      <c r="Q29" s="333"/>
      <c r="R29" s="333"/>
      <c r="S29" s="333"/>
      <c r="T29" s="333"/>
      <c r="U29" s="333"/>
      <c r="V29" s="333"/>
      <c r="W29" s="333"/>
      <c r="X29" s="333"/>
      <c r="Y29" s="333"/>
      <c r="Z29" s="333"/>
      <c r="AA29" s="363"/>
      <c r="AB29" s="333"/>
      <c r="AC29" s="333"/>
      <c r="AD29" s="333"/>
      <c r="AE29" s="333"/>
      <c r="AF29" s="333"/>
      <c r="AG29" s="333"/>
      <c r="AH29" s="333"/>
      <c r="AI29" s="333"/>
      <c r="AJ29" s="333"/>
      <c r="AK29" s="333"/>
      <c r="AL29" s="333"/>
      <c r="AM29" s="333"/>
      <c r="AN29" s="333"/>
      <c r="AO29" s="333"/>
      <c r="AP29" s="333"/>
      <c r="AQ29" s="333"/>
      <c r="AR29" s="333"/>
      <c r="AS29" s="333"/>
      <c r="AT29" s="333"/>
      <c r="AU29" s="333"/>
      <c r="AV29" s="333"/>
      <c r="AW29" s="333"/>
      <c r="AX29" s="333"/>
      <c r="AY29" s="333"/>
      <c r="AZ29" s="333"/>
      <c r="BA29" s="333"/>
      <c r="BB29" s="325"/>
      <c r="BC29" s="360"/>
      <c r="BD29" s="326"/>
    </row>
    <row r="30" spans="1:100" ht="14.5" customHeight="1">
      <c r="A30" s="348"/>
      <c r="B30" s="329"/>
      <c r="C30" s="349"/>
      <c r="D30" s="28">
        <v>-1</v>
      </c>
      <c r="E30" s="340"/>
      <c r="F30" s="343"/>
      <c r="G30" s="128">
        <f>'16'!G29</f>
        <v>4.16908787752663E-12</v>
      </c>
      <c r="H30" s="270">
        <f>'16'!H29</f>
        <v>4.6056089820771498E-37</v>
      </c>
      <c r="I30" s="271">
        <f>'16'!I29</f>
        <v>6.8895037959537295E-42</v>
      </c>
      <c r="J30" s="272">
        <f>'16'!J29</f>
        <v>4.2767902362840601E-83</v>
      </c>
      <c r="K30" s="6"/>
      <c r="L30" s="333"/>
      <c r="M30" s="333"/>
      <c r="N30" s="333"/>
      <c r="O30" s="333"/>
      <c r="P30" s="333"/>
      <c r="Q30" s="333"/>
      <c r="R30" s="333"/>
      <c r="S30" s="333"/>
      <c r="T30" s="333"/>
      <c r="U30" s="333"/>
      <c r="V30" s="333"/>
      <c r="W30" s="333"/>
      <c r="X30" s="333"/>
      <c r="Y30" s="333"/>
      <c r="Z30" s="333"/>
      <c r="AA30" s="363"/>
      <c r="AB30" s="333"/>
      <c r="AC30" s="333"/>
      <c r="AD30" s="333"/>
      <c r="AE30" s="333"/>
      <c r="AF30" s="333"/>
      <c r="AG30" s="333"/>
      <c r="AH30" s="333"/>
      <c r="AI30" s="333"/>
      <c r="AJ30" s="333"/>
      <c r="AK30" s="333"/>
      <c r="AL30" s="333"/>
      <c r="AM30" s="333"/>
      <c r="AN30" s="333"/>
      <c r="AO30" s="333"/>
      <c r="AP30" s="333"/>
      <c r="AQ30" s="333"/>
      <c r="AR30" s="333"/>
      <c r="AS30" s="333"/>
      <c r="AT30" s="333"/>
      <c r="AU30" s="333"/>
      <c r="AV30" s="333"/>
      <c r="AW30" s="333"/>
      <c r="AX30" s="333"/>
      <c r="AY30" s="333"/>
      <c r="AZ30" s="333"/>
      <c r="BA30" s="333"/>
      <c r="BB30" s="325"/>
      <c r="BC30" s="360"/>
      <c r="BD30" s="326"/>
    </row>
    <row r="31" spans="1:100" ht="14.5" customHeight="1">
      <c r="A31" s="348"/>
      <c r="B31" s="329"/>
      <c r="C31" s="349"/>
      <c r="D31" s="28">
        <v>0</v>
      </c>
      <c r="E31" s="340"/>
      <c r="F31" s="343"/>
      <c r="G31" s="128">
        <f>'16'!G30</f>
        <v>4.1511669152929402E-14</v>
      </c>
      <c r="H31" s="270">
        <f>'16'!H30</f>
        <v>1.06566772202865E-47</v>
      </c>
      <c r="I31" s="271">
        <f>'16'!I30</f>
        <v>1.99724644055448E-53</v>
      </c>
      <c r="J31" s="272">
        <f>'16'!J30</f>
        <v>1.9400500836147001E-100</v>
      </c>
      <c r="K31" s="6"/>
      <c r="L31" s="333"/>
      <c r="M31" s="333"/>
      <c r="N31" s="333"/>
      <c r="O31" s="333"/>
      <c r="P31" s="333"/>
      <c r="Q31" s="333"/>
      <c r="R31" s="333"/>
      <c r="S31" s="333"/>
      <c r="T31" s="333"/>
      <c r="U31" s="333"/>
      <c r="V31" s="333"/>
      <c r="W31" s="333"/>
      <c r="X31" s="333"/>
      <c r="Y31" s="333"/>
      <c r="Z31" s="333"/>
      <c r="AA31" s="363"/>
      <c r="AB31" s="333"/>
      <c r="AC31" s="333"/>
      <c r="AD31" s="333"/>
      <c r="AE31" s="333"/>
      <c r="AF31" s="333"/>
      <c r="AG31" s="333"/>
      <c r="AH31" s="333"/>
      <c r="AI31" s="333"/>
      <c r="AJ31" s="333"/>
      <c r="AK31" s="333"/>
      <c r="AL31" s="333"/>
      <c r="AM31" s="333"/>
      <c r="AN31" s="333"/>
      <c r="AO31" s="333"/>
      <c r="AP31" s="333"/>
      <c r="AQ31" s="333"/>
      <c r="AR31" s="333"/>
      <c r="AS31" s="333"/>
      <c r="AT31" s="333"/>
      <c r="AU31" s="333"/>
      <c r="AV31" s="333"/>
      <c r="AW31" s="333"/>
      <c r="AX31" s="333"/>
      <c r="AY31" s="333"/>
      <c r="AZ31" s="333"/>
      <c r="BA31" s="333"/>
      <c r="BB31" s="325"/>
      <c r="BC31" s="360"/>
      <c r="BD31" s="326"/>
    </row>
    <row r="32" spans="1:100" ht="14.5" customHeight="1">
      <c r="A32" s="348"/>
      <c r="B32" s="329"/>
      <c r="C32" s="349"/>
      <c r="D32" s="28">
        <v>1</v>
      </c>
      <c r="E32" s="340"/>
      <c r="F32" s="343"/>
      <c r="G32" s="128">
        <f>'16'!G31</f>
        <v>8.1225737629783198E-16</v>
      </c>
      <c r="H32" s="270">
        <f>'16'!H31</f>
        <v>9.3172590408187299E-58</v>
      </c>
      <c r="I32" s="271">
        <f>'16'!I31</f>
        <v>2.4134657925991799E-64</v>
      </c>
      <c r="J32" s="272">
        <f>'16'!J31</f>
        <v>6.9776094186269895E-117</v>
      </c>
      <c r="K32" s="6"/>
      <c r="L32" s="333"/>
      <c r="M32" s="333"/>
      <c r="N32" s="333"/>
      <c r="O32" s="333"/>
      <c r="P32" s="333"/>
      <c r="Q32" s="333"/>
      <c r="R32" s="333"/>
      <c r="S32" s="333"/>
      <c r="T32" s="333"/>
      <c r="U32" s="333"/>
      <c r="V32" s="333"/>
      <c r="W32" s="333"/>
      <c r="X32" s="333"/>
      <c r="Y32" s="333"/>
      <c r="Z32" s="333"/>
      <c r="AA32" s="363"/>
      <c r="AB32" s="333"/>
      <c r="AC32" s="333"/>
      <c r="AD32" s="333"/>
      <c r="AE32" s="333"/>
      <c r="AF32" s="333"/>
      <c r="AG32" s="333"/>
      <c r="AH32" s="333"/>
      <c r="AI32" s="333"/>
      <c r="AJ32" s="333"/>
      <c r="AK32" s="333"/>
      <c r="AL32" s="333"/>
      <c r="AM32" s="333"/>
      <c r="AN32" s="333"/>
      <c r="AO32" s="333"/>
      <c r="AP32" s="333"/>
      <c r="AQ32" s="333"/>
      <c r="AR32" s="333"/>
      <c r="AS32" s="333"/>
      <c r="AT32" s="333"/>
      <c r="AU32" s="333"/>
      <c r="AV32" s="333"/>
      <c r="AW32" s="333"/>
      <c r="AX32" s="333"/>
      <c r="AY32" s="333"/>
      <c r="AZ32" s="333"/>
      <c r="BA32" s="333"/>
      <c r="BB32" s="325"/>
      <c r="BC32" s="360"/>
      <c r="BD32" s="326"/>
    </row>
    <row r="33" spans="1:100" ht="14.5" customHeight="1">
      <c r="A33" s="348"/>
      <c r="B33" s="329"/>
      <c r="C33" s="349"/>
      <c r="D33" s="28">
        <v>2</v>
      </c>
      <c r="E33" s="340"/>
      <c r="F33" s="343"/>
      <c r="G33" s="128">
        <f>'16'!G32</f>
        <v>3.6820729084800898E-17</v>
      </c>
      <c r="H33" s="270">
        <f>'16'!H32</f>
        <v>3.0579444827835302E-66</v>
      </c>
      <c r="I33" s="271">
        <f>'16'!I32</f>
        <v>1.46787125681763E-73</v>
      </c>
      <c r="J33" s="272">
        <f>'16'!J32</f>
        <v>8.3820089481565899E-131</v>
      </c>
      <c r="K33" s="6"/>
      <c r="L33" s="333"/>
      <c r="M33" s="333"/>
      <c r="N33" s="333"/>
      <c r="O33" s="333"/>
      <c r="P33" s="333"/>
      <c r="Q33" s="333"/>
      <c r="R33" s="333"/>
      <c r="S33" s="333"/>
      <c r="T33" s="333"/>
      <c r="U33" s="333"/>
      <c r="V33" s="333"/>
      <c r="W33" s="333"/>
      <c r="X33" s="333"/>
      <c r="Y33" s="333"/>
      <c r="Z33" s="333"/>
      <c r="AA33" s="363"/>
      <c r="AB33" s="333"/>
      <c r="AC33" s="333"/>
      <c r="AD33" s="333"/>
      <c r="AE33" s="333"/>
      <c r="AF33" s="333"/>
      <c r="AG33" s="333"/>
      <c r="AH33" s="333"/>
      <c r="AI33" s="333"/>
      <c r="AJ33" s="333"/>
      <c r="AK33" s="333"/>
      <c r="AL33" s="333"/>
      <c r="AM33" s="333"/>
      <c r="AN33" s="333"/>
      <c r="AO33" s="333"/>
      <c r="AP33" s="333"/>
      <c r="AQ33" s="333"/>
      <c r="AR33" s="333"/>
      <c r="AS33" s="333"/>
      <c r="AT33" s="333"/>
      <c r="AU33" s="333"/>
      <c r="AV33" s="333"/>
      <c r="AW33" s="333"/>
      <c r="AX33" s="333"/>
      <c r="AY33" s="333"/>
      <c r="AZ33" s="333"/>
      <c r="BA33" s="333"/>
      <c r="BB33" s="325"/>
      <c r="BC33" s="360"/>
      <c r="BD33" s="326"/>
    </row>
    <row r="34" spans="1:100" ht="14.5" customHeight="1">
      <c r="A34" s="348"/>
      <c r="B34" s="329"/>
      <c r="C34" s="349"/>
      <c r="D34" s="28">
        <v>3</v>
      </c>
      <c r="E34" s="340"/>
      <c r="F34" s="343"/>
      <c r="G34" s="128">
        <f>'16'!G33</f>
        <v>4.9926866312593103E-18</v>
      </c>
      <c r="H34" s="270">
        <f>'16'!H33</f>
        <v>2.8954350620771998E-72</v>
      </c>
      <c r="I34" s="271">
        <f>'16'!I33</f>
        <v>4.06563885830451E-80</v>
      </c>
      <c r="J34" s="272">
        <f>'16'!J33</f>
        <v>8.7263487988828195E-141</v>
      </c>
      <c r="K34" s="6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3"/>
      <c r="Y34" s="333"/>
      <c r="Z34" s="333"/>
      <c r="AA34" s="363"/>
      <c r="AB34" s="333"/>
      <c r="AC34" s="333"/>
      <c r="AD34" s="333"/>
      <c r="AE34" s="333"/>
      <c r="AF34" s="333"/>
      <c r="AG34" s="333"/>
      <c r="AH34" s="333"/>
      <c r="AI34" s="333"/>
      <c r="AJ34" s="333"/>
      <c r="AK34" s="333"/>
      <c r="AL34" s="333"/>
      <c r="AM34" s="333"/>
      <c r="AN34" s="333"/>
      <c r="AO34" s="333"/>
      <c r="AP34" s="333"/>
      <c r="AQ34" s="333"/>
      <c r="AR34" s="333"/>
      <c r="AS34" s="333"/>
      <c r="AT34" s="333"/>
      <c r="AU34" s="333"/>
      <c r="AV34" s="333"/>
      <c r="AW34" s="333"/>
      <c r="AX34" s="333"/>
      <c r="AY34" s="333"/>
      <c r="AZ34" s="333"/>
      <c r="BA34" s="333"/>
      <c r="BB34" s="325"/>
      <c r="BC34" s="360"/>
      <c r="BD34" s="326"/>
    </row>
    <row r="35" spans="1:100" ht="14.5" customHeight="1">
      <c r="A35" s="348"/>
      <c r="B35" s="329"/>
      <c r="C35" s="349"/>
      <c r="D35" s="28">
        <v>4</v>
      </c>
      <c r="E35" s="340"/>
      <c r="F35" s="343"/>
      <c r="G35" s="128">
        <f>'16'!G34</f>
        <v>2.49711000786164E-18</v>
      </c>
      <c r="H35" s="270">
        <f>'16'!H34</f>
        <v>8.7766553911308903E-75</v>
      </c>
      <c r="I35" s="271">
        <f>'16'!I34</f>
        <v>6.7473147373871504E-83</v>
      </c>
      <c r="J35" s="272">
        <f>'16'!J34</f>
        <v>2.6847235293268101E-145</v>
      </c>
      <c r="K35" s="6"/>
      <c r="L35" s="333"/>
      <c r="M35" s="333"/>
      <c r="N35" s="333"/>
      <c r="O35" s="333"/>
      <c r="P35" s="333"/>
      <c r="Q35" s="333"/>
      <c r="R35" s="333"/>
      <c r="S35" s="333"/>
      <c r="T35" s="333"/>
      <c r="U35" s="333"/>
      <c r="V35" s="333"/>
      <c r="W35" s="333"/>
      <c r="X35" s="333"/>
      <c r="Y35" s="333"/>
      <c r="Z35" s="333"/>
      <c r="AA35" s="363"/>
      <c r="AB35" s="333"/>
      <c r="AC35" s="333"/>
      <c r="AD35" s="333"/>
      <c r="AE35" s="333"/>
      <c r="AF35" s="333"/>
      <c r="AG35" s="333"/>
      <c r="AH35" s="333"/>
      <c r="AI35" s="333"/>
      <c r="AJ35" s="333"/>
      <c r="AK35" s="333"/>
      <c r="AL35" s="333"/>
      <c r="AM35" s="333"/>
      <c r="AN35" s="333"/>
      <c r="AO35" s="333"/>
      <c r="AP35" s="333"/>
      <c r="AQ35" s="333"/>
      <c r="AR35" s="333"/>
      <c r="AS35" s="333"/>
      <c r="AT35" s="333"/>
      <c r="AU35" s="333"/>
      <c r="AV35" s="333"/>
      <c r="AW35" s="333"/>
      <c r="AX35" s="333"/>
      <c r="AY35" s="333"/>
      <c r="AZ35" s="333"/>
      <c r="BA35" s="333"/>
      <c r="BB35" s="325"/>
      <c r="BC35" s="360"/>
      <c r="BD35" s="326"/>
    </row>
    <row r="36" spans="1:100" ht="14.5" customHeight="1">
      <c r="A36" s="348"/>
      <c r="B36" s="329"/>
      <c r="C36" s="349"/>
      <c r="D36" s="28">
        <v>5</v>
      </c>
      <c r="E36" s="340"/>
      <c r="F36" s="343"/>
      <c r="G36" s="128">
        <f>G34</f>
        <v>4.9926866312593103E-18</v>
      </c>
      <c r="H36" s="270">
        <f t="shared" ref="H36:J36" si="57">H34</f>
        <v>2.8954350620771998E-72</v>
      </c>
      <c r="I36" s="271">
        <f t="shared" si="57"/>
        <v>4.06563885830451E-80</v>
      </c>
      <c r="J36" s="272">
        <f t="shared" si="57"/>
        <v>8.7263487988828195E-141</v>
      </c>
      <c r="K36" s="6"/>
      <c r="L36" s="333"/>
      <c r="M36" s="333"/>
      <c r="N36" s="333"/>
      <c r="O36" s="333"/>
      <c r="P36" s="333"/>
      <c r="Q36" s="333"/>
      <c r="R36" s="333"/>
      <c r="S36" s="333"/>
      <c r="T36" s="333"/>
      <c r="U36" s="333"/>
      <c r="V36" s="333"/>
      <c r="W36" s="333"/>
      <c r="X36" s="333"/>
      <c r="Y36" s="333"/>
      <c r="Z36" s="333"/>
      <c r="AA36" s="363"/>
      <c r="AB36" s="333"/>
      <c r="AC36" s="333"/>
      <c r="AD36" s="333"/>
      <c r="AE36" s="333"/>
      <c r="AF36" s="333"/>
      <c r="AG36" s="333"/>
      <c r="AH36" s="333"/>
      <c r="AI36" s="333"/>
      <c r="AJ36" s="333"/>
      <c r="AK36" s="333"/>
      <c r="AL36" s="333"/>
      <c r="AM36" s="333"/>
      <c r="AN36" s="333"/>
      <c r="AO36" s="333"/>
      <c r="AP36" s="333"/>
      <c r="AQ36" s="333"/>
      <c r="AR36" s="333"/>
      <c r="AS36" s="333"/>
      <c r="AT36" s="333"/>
      <c r="AU36" s="333"/>
      <c r="AV36" s="333"/>
      <c r="AW36" s="333"/>
      <c r="AX36" s="333"/>
      <c r="AY36" s="333"/>
      <c r="AZ36" s="333"/>
      <c r="BA36" s="333"/>
      <c r="BB36" s="325"/>
      <c r="BC36" s="360"/>
      <c r="BD36" s="326"/>
    </row>
    <row r="37" spans="1:100" ht="14.5" customHeight="1">
      <c r="A37" s="348"/>
      <c r="B37" s="329"/>
      <c r="C37" s="349"/>
      <c r="D37" s="28">
        <v>6</v>
      </c>
      <c r="E37" s="340"/>
      <c r="F37" s="343"/>
      <c r="G37" s="128">
        <f>G33</f>
        <v>3.6820729084800898E-17</v>
      </c>
      <c r="H37" s="270">
        <f t="shared" ref="H37:J37" si="58">H33</f>
        <v>3.0579444827835302E-66</v>
      </c>
      <c r="I37" s="271">
        <f t="shared" si="58"/>
        <v>1.46787125681763E-73</v>
      </c>
      <c r="J37" s="272">
        <f t="shared" si="58"/>
        <v>8.3820089481565899E-131</v>
      </c>
      <c r="K37" s="6"/>
      <c r="L37" s="333"/>
      <c r="M37" s="333"/>
      <c r="N37" s="333"/>
      <c r="O37" s="333"/>
      <c r="P37" s="333"/>
      <c r="Q37" s="333"/>
      <c r="R37" s="333"/>
      <c r="S37" s="333"/>
      <c r="T37" s="333"/>
      <c r="U37" s="333"/>
      <c r="V37" s="333"/>
      <c r="W37" s="333"/>
      <c r="X37" s="333"/>
      <c r="Y37" s="333"/>
      <c r="Z37" s="333"/>
      <c r="AA37" s="363"/>
      <c r="AB37" s="333"/>
      <c r="AC37" s="333"/>
      <c r="AD37" s="333"/>
      <c r="AE37" s="333"/>
      <c r="AF37" s="333"/>
      <c r="AG37" s="333"/>
      <c r="AH37" s="333"/>
      <c r="AI37" s="333"/>
      <c r="AJ37" s="333"/>
      <c r="AK37" s="333"/>
      <c r="AL37" s="333"/>
      <c r="AM37" s="333"/>
      <c r="AN37" s="333"/>
      <c r="AO37" s="333"/>
      <c r="AP37" s="333"/>
      <c r="AQ37" s="333"/>
      <c r="AR37" s="333"/>
      <c r="AS37" s="333"/>
      <c r="AT37" s="333"/>
      <c r="AU37" s="333"/>
      <c r="AV37" s="333"/>
      <c r="AW37" s="333"/>
      <c r="AX37" s="333"/>
      <c r="AY37" s="333"/>
      <c r="AZ37" s="333"/>
      <c r="BA37" s="333"/>
      <c r="BB37" s="325"/>
      <c r="BC37" s="360"/>
      <c r="BD37" s="326"/>
    </row>
    <row r="38" spans="1:100" ht="14.5" customHeight="1">
      <c r="A38" s="348"/>
      <c r="B38" s="329"/>
      <c r="C38" s="349"/>
      <c r="D38" s="28">
        <v>7</v>
      </c>
      <c r="E38" s="340"/>
      <c r="F38" s="343"/>
      <c r="G38" s="128">
        <f>G32</f>
        <v>8.1225737629783198E-16</v>
      </c>
      <c r="H38" s="270">
        <f t="shared" ref="H38:J38" si="59">H32</f>
        <v>9.3172590408187299E-58</v>
      </c>
      <c r="I38" s="271">
        <f t="shared" si="59"/>
        <v>2.4134657925991799E-64</v>
      </c>
      <c r="J38" s="272">
        <f t="shared" si="59"/>
        <v>6.9776094186269895E-117</v>
      </c>
      <c r="K38" s="6"/>
      <c r="L38" s="333"/>
      <c r="M38" s="333"/>
      <c r="N38" s="333"/>
      <c r="O38" s="333"/>
      <c r="P38" s="333"/>
      <c r="Q38" s="333"/>
      <c r="R38" s="333"/>
      <c r="S38" s="333"/>
      <c r="T38" s="333"/>
      <c r="U38" s="333"/>
      <c r="V38" s="333"/>
      <c r="W38" s="333"/>
      <c r="X38" s="333"/>
      <c r="Y38" s="333"/>
      <c r="Z38" s="333"/>
      <c r="AA38" s="363"/>
      <c r="AB38" s="333"/>
      <c r="AC38" s="333"/>
      <c r="AD38" s="333"/>
      <c r="AE38" s="333"/>
      <c r="AF38" s="333"/>
      <c r="AG38" s="333"/>
      <c r="AH38" s="333"/>
      <c r="AI38" s="333"/>
      <c r="AJ38" s="333"/>
      <c r="AK38" s="333"/>
      <c r="AL38" s="333"/>
      <c r="AM38" s="333"/>
      <c r="AN38" s="333"/>
      <c r="AO38" s="333"/>
      <c r="AP38" s="333"/>
      <c r="AQ38" s="333"/>
      <c r="AR38" s="333"/>
      <c r="AS38" s="333"/>
      <c r="AT38" s="333"/>
      <c r="AU38" s="333"/>
      <c r="AV38" s="333"/>
      <c r="AW38" s="333"/>
      <c r="AX38" s="333"/>
      <c r="AY38" s="333"/>
      <c r="AZ38" s="333"/>
      <c r="BA38" s="333"/>
      <c r="BB38" s="325"/>
      <c r="BC38" s="360"/>
      <c r="BD38" s="326"/>
    </row>
    <row r="39" spans="1:100" ht="14.5" customHeight="1">
      <c r="A39" s="348"/>
      <c r="B39" s="329"/>
      <c r="C39" s="349"/>
      <c r="D39" s="28">
        <v>8</v>
      </c>
      <c r="E39" s="340"/>
      <c r="F39" s="343"/>
      <c r="G39" s="128">
        <f>G31</f>
        <v>4.1511669152929402E-14</v>
      </c>
      <c r="H39" s="270">
        <f t="shared" ref="H39:J39" si="60">H31</f>
        <v>1.06566772202865E-47</v>
      </c>
      <c r="I39" s="271">
        <f t="shared" si="60"/>
        <v>1.99724644055448E-53</v>
      </c>
      <c r="J39" s="272">
        <f t="shared" si="60"/>
        <v>1.9400500836147001E-100</v>
      </c>
      <c r="K39" s="6"/>
      <c r="L39" s="333"/>
      <c r="M39" s="333"/>
      <c r="N39" s="333"/>
      <c r="O39" s="333"/>
      <c r="P39" s="333"/>
      <c r="Q39" s="333"/>
      <c r="R39" s="333"/>
      <c r="S39" s="333"/>
      <c r="T39" s="333"/>
      <c r="U39" s="333"/>
      <c r="V39" s="333"/>
      <c r="W39" s="333"/>
      <c r="X39" s="333"/>
      <c r="Y39" s="333"/>
      <c r="Z39" s="333"/>
      <c r="AA39" s="363"/>
      <c r="AB39" s="333"/>
      <c r="AC39" s="333"/>
      <c r="AD39" s="333"/>
      <c r="AE39" s="333"/>
      <c r="AF39" s="333"/>
      <c r="AG39" s="333"/>
      <c r="AH39" s="333"/>
      <c r="AI39" s="333"/>
      <c r="AJ39" s="333"/>
      <c r="AK39" s="333"/>
      <c r="AL39" s="333"/>
      <c r="AM39" s="333"/>
      <c r="AN39" s="333"/>
      <c r="AO39" s="333"/>
      <c r="AP39" s="333"/>
      <c r="AQ39" s="333"/>
      <c r="AR39" s="333"/>
      <c r="AS39" s="333"/>
      <c r="AT39" s="333"/>
      <c r="AU39" s="333"/>
      <c r="AV39" s="333"/>
      <c r="AW39" s="333"/>
      <c r="AX39" s="333"/>
      <c r="AY39" s="333"/>
      <c r="AZ39" s="333"/>
      <c r="BA39" s="333"/>
      <c r="BB39" s="325"/>
      <c r="BC39" s="360"/>
      <c r="BD39" s="326"/>
    </row>
    <row r="40" spans="1:100" ht="14.5" customHeight="1">
      <c r="A40" s="348"/>
      <c r="B40" s="329"/>
      <c r="C40" s="349"/>
      <c r="D40" s="28">
        <v>9</v>
      </c>
      <c r="E40" s="340"/>
      <c r="F40" s="343"/>
      <c r="G40" s="128">
        <f>G30</f>
        <v>4.16908787752663E-12</v>
      </c>
      <c r="H40" s="270">
        <f t="shared" ref="H40:J40" si="61">H30</f>
        <v>4.6056089820771498E-37</v>
      </c>
      <c r="I40" s="271">
        <f t="shared" si="61"/>
        <v>6.8895037959537295E-42</v>
      </c>
      <c r="J40" s="272">
        <f t="shared" si="61"/>
        <v>4.2767902362840601E-83</v>
      </c>
      <c r="K40" s="6"/>
      <c r="L40" s="333"/>
      <c r="M40" s="333"/>
      <c r="N40" s="333"/>
      <c r="O40" s="333"/>
      <c r="P40" s="333"/>
      <c r="Q40" s="333"/>
      <c r="R40" s="333"/>
      <c r="S40" s="333"/>
      <c r="T40" s="333"/>
      <c r="U40" s="333"/>
      <c r="V40" s="333"/>
      <c r="W40" s="333"/>
      <c r="X40" s="333"/>
      <c r="Y40" s="333"/>
      <c r="Z40" s="333"/>
      <c r="AA40" s="363"/>
      <c r="AB40" s="333"/>
      <c r="AC40" s="333"/>
      <c r="AD40" s="333"/>
      <c r="AE40" s="333"/>
      <c r="AF40" s="333"/>
      <c r="AG40" s="333"/>
      <c r="AH40" s="333"/>
      <c r="AI40" s="333"/>
      <c r="AJ40" s="333"/>
      <c r="AK40" s="333"/>
      <c r="AL40" s="333"/>
      <c r="AM40" s="333"/>
      <c r="AN40" s="333"/>
      <c r="AO40" s="333"/>
      <c r="AP40" s="333"/>
      <c r="AQ40" s="333"/>
      <c r="AR40" s="333"/>
      <c r="AS40" s="333"/>
      <c r="AT40" s="333"/>
      <c r="AU40" s="333"/>
      <c r="AV40" s="333"/>
      <c r="AW40" s="333"/>
      <c r="AX40" s="333"/>
      <c r="AY40" s="333"/>
      <c r="AZ40" s="333"/>
      <c r="BA40" s="333"/>
      <c r="BB40" s="325"/>
      <c r="BC40" s="360"/>
      <c r="BD40" s="326"/>
    </row>
    <row r="41" spans="1:100" ht="15" customHeight="1">
      <c r="A41" s="348"/>
      <c r="B41" s="329"/>
      <c r="C41" s="349"/>
      <c r="D41" s="29">
        <v>10</v>
      </c>
      <c r="E41" s="341"/>
      <c r="F41" s="344"/>
      <c r="G41" s="274">
        <f>G29</f>
        <v>1.05727426710791E-9</v>
      </c>
      <c r="H41" s="275">
        <f t="shared" ref="H41:J41" si="62">H29</f>
        <v>6.8924506585593895E-27</v>
      </c>
      <c r="I41" s="276">
        <f t="shared" si="62"/>
        <v>7.39395686756485E-31</v>
      </c>
      <c r="J41" s="277">
        <f t="shared" si="62"/>
        <v>1.5005002837521701E-66</v>
      </c>
      <c r="K41" s="6"/>
      <c r="L41" s="334"/>
      <c r="M41" s="358"/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  <c r="AA41" s="364"/>
      <c r="AB41" s="358"/>
      <c r="AC41" s="358"/>
      <c r="AD41" s="358"/>
      <c r="AE41" s="358"/>
      <c r="AF41" s="358"/>
      <c r="AG41" s="358"/>
      <c r="AH41" s="358"/>
      <c r="AI41" s="358"/>
      <c r="AJ41" s="358"/>
      <c r="AK41" s="358"/>
      <c r="AL41" s="358"/>
      <c r="AM41" s="358"/>
      <c r="AN41" s="358"/>
      <c r="AO41" s="358"/>
      <c r="AP41" s="358"/>
      <c r="AQ41" s="358"/>
      <c r="AR41" s="358"/>
      <c r="AS41" s="358"/>
      <c r="AT41" s="358"/>
      <c r="AU41" s="358"/>
      <c r="AV41" s="358"/>
      <c r="AW41" s="358"/>
      <c r="AX41" s="358"/>
      <c r="AY41" s="358"/>
      <c r="AZ41" s="358"/>
      <c r="BA41" s="358"/>
      <c r="BB41" s="325"/>
      <c r="BC41" s="361"/>
      <c r="BD41" s="326"/>
    </row>
    <row r="42" spans="1:100">
      <c r="A42" s="348"/>
      <c r="B42" s="328">
        <v>0.25</v>
      </c>
      <c r="C42" s="349"/>
      <c r="D42" s="26">
        <v>-9</v>
      </c>
      <c r="E42" s="339">
        <v>5.20687765729604E-3</v>
      </c>
      <c r="F42" s="342">
        <v>2.1089097175317002E-2</v>
      </c>
      <c r="G42" s="278">
        <f>G48</f>
        <v>5.0119672086280598E-2</v>
      </c>
      <c r="H42" s="279">
        <f t="shared" ref="H42:J42" si="63">H48</f>
        <v>3.6205529921550499E-3</v>
      </c>
      <c r="I42" s="280">
        <f t="shared" si="63"/>
        <v>8.3734829495092401E-3</v>
      </c>
      <c r="J42" s="281">
        <f t="shared" si="63"/>
        <v>1.8313720491271401E-4</v>
      </c>
      <c r="K42" s="6"/>
      <c r="L42" s="332">
        <f t="shared" ref="L42" si="64">1-SUM(M42:BC61)</f>
        <v>7.3702591650413041E-3</v>
      </c>
      <c r="M42" s="357">
        <f t="shared" ref="M42" si="65">G52+I52</f>
        <v>7.4913435466012713E-3</v>
      </c>
      <c r="N42" s="357">
        <f t="shared" ref="N42" si="66">G59+I59+J52</f>
        <v>1.1343821980101528E-2</v>
      </c>
      <c r="O42" s="357">
        <f t="shared" ref="O42" si="67">G61+I61+H52</f>
        <v>3.3207473604794105E-2</v>
      </c>
      <c r="P42" s="357">
        <f t="shared" ref="P42" si="68">G54+I54+J59</f>
        <v>4.587027914541914E-3</v>
      </c>
      <c r="Q42" s="357">
        <f t="shared" ref="Q42" si="69">G50+I50</f>
        <v>1.8826383050150983E-2</v>
      </c>
      <c r="R42" s="357">
        <f t="shared" ref="R42" si="70">G56+I56+H59+J61</f>
        <v>4.8330977510269418E-3</v>
      </c>
      <c r="S42" s="357">
        <f t="shared" ref="S42" si="71">G43+I43</f>
        <v>9.6078981256718807E-2</v>
      </c>
      <c r="T42" s="357">
        <f t="shared" ref="T42" si="72">G45+I45+J54</f>
        <v>0.15268094961169371</v>
      </c>
      <c r="U42" s="357">
        <f t="shared" ref="U42" si="73">G48+I48+H61</f>
        <v>5.9982939793076923E-2</v>
      </c>
      <c r="V42" s="357">
        <f t="shared" ref="V42" si="74">G57+I57+J50</f>
        <v>5.5309045519699685E-3</v>
      </c>
      <c r="W42" s="357">
        <f t="shared" ref="W42" si="75">G46+I46</f>
        <v>0.13515760986335529</v>
      </c>
      <c r="X42" s="357">
        <f t="shared" ref="X42" si="76">G49+I49+J56+H54</f>
        <v>3.3150318814527874E-2</v>
      </c>
      <c r="Y42" s="357">
        <f t="shared" ref="Y42" si="77">G55+I55</f>
        <v>4.3080622577168198E-3</v>
      </c>
      <c r="Z42" s="357">
        <f t="shared" ref="Z42" si="78">G47+I47+J43</f>
        <v>9.6637768333832127E-2</v>
      </c>
      <c r="AA42" s="362">
        <f t="shared" ref="AA42" si="79">G58+I58+H50</f>
        <v>8.044144842225499E-3</v>
      </c>
      <c r="AB42" s="357">
        <f t="shared" ref="AB42" si="80">G44+I44+J45</f>
        <v>0.13660939325794133</v>
      </c>
      <c r="AC42" s="357">
        <f t="shared" ref="AC42" si="81">G60+I60</f>
        <v>1.8826383050150983E-2</v>
      </c>
      <c r="AD42" s="357">
        <f t="shared" ref="AD42" si="82">G53+I53+J48+H56</f>
        <v>5.7299937631707359E-3</v>
      </c>
      <c r="AE42" s="357">
        <f t="shared" ref="AE42" si="83">G42+I42</f>
        <v>5.8493155035789834E-2</v>
      </c>
      <c r="AF42" s="357">
        <f t="shared" ref="AF42" si="84">G51+I51+J57</f>
        <v>1.1343536845667759E-2</v>
      </c>
      <c r="AG42" s="357">
        <f t="shared" ref="AG42" si="85">H43</f>
        <v>7.2939910175800196E-3</v>
      </c>
      <c r="AH42" s="357">
        <f t="shared" ref="AH42" si="86">J46</f>
        <v>1.13741291958076E-3</v>
      </c>
      <c r="AI42" s="357">
        <f t="shared" ref="AI42" si="87">J49+H45</f>
        <v>1.3357681994129228E-2</v>
      </c>
      <c r="AJ42" s="357">
        <f t="shared" ref="AJ42" si="88">F42</f>
        <v>2.1089097175317002E-2</v>
      </c>
      <c r="AK42" s="357">
        <f t="shared" ref="AK42" si="89">J55</f>
        <v>4.5220459246007301E-8</v>
      </c>
      <c r="AL42" s="357">
        <f t="shared" ref="AL42" si="90">H48</f>
        <v>3.6205529921550499E-3</v>
      </c>
      <c r="AM42" s="357">
        <f t="shared" ref="AM42" si="91">J47</f>
        <v>5.5878707711332499E-4</v>
      </c>
      <c r="AN42" s="357">
        <f t="shared" ref="AN42" si="92">J58+H57</f>
        <v>4.022220770359496E-5</v>
      </c>
      <c r="AO42" s="357">
        <f t="shared" ref="AO42" si="93">J44</f>
        <v>1.13741291958076E-3</v>
      </c>
      <c r="AP42" s="357">
        <f t="shared" ref="AP42" si="94">H46</f>
        <v>1.1413185415507E-2</v>
      </c>
      <c r="AQ42" s="357">
        <f t="shared" ref="AQ42" si="95">J60</f>
        <v>8.9980257214431292E-6</v>
      </c>
      <c r="AR42" s="357">
        <f t="shared" ref="AR42" si="96">H49+J53</f>
        <v>1.4899111550321878E-3</v>
      </c>
      <c r="AS42" s="357">
        <f t="shared" ref="AS42" si="97">J42</f>
        <v>1.8313720491271401E-4</v>
      </c>
      <c r="AT42" s="357">
        <f t="shared" ref="AT42" si="98">H55</f>
        <v>2.1233670114455701E-5</v>
      </c>
      <c r="AU42" s="357">
        <f t="shared" ref="AU42" si="99">J51</f>
        <v>1.7937141247606299E-6</v>
      </c>
      <c r="AV42" s="357">
        <f t="shared" ref="AV42" si="100">H47</f>
        <v>7.2939910175800196E-3</v>
      </c>
      <c r="AW42" s="357">
        <f t="shared" ref="AW42" si="101">H58</f>
        <v>8.2163712133834303E-5</v>
      </c>
      <c r="AX42" s="357">
        <f t="shared" ref="AX42" si="102">H44</f>
        <v>1.1413185415507E-2</v>
      </c>
      <c r="AY42" s="357">
        <f t="shared" ref="AY42" si="103">E42</f>
        <v>5.20687765729604E-3</v>
      </c>
      <c r="AZ42" s="357">
        <f t="shared" ref="AZ42" si="104">H60</f>
        <v>5.5280129562422704E-4</v>
      </c>
      <c r="BA42" s="357">
        <f t="shared" ref="BA42" si="105">H53</f>
        <v>3.9810675524728501E-5</v>
      </c>
      <c r="BB42" s="325">
        <f t="shared" ref="BB42" si="106">H42</f>
        <v>3.6205529921550499E-3</v>
      </c>
      <c r="BC42" s="359">
        <f t="shared" ref="BC42" si="107">H51</f>
        <v>2.0360623505206099E-4</v>
      </c>
      <c r="BD42" s="326">
        <f t="shared" ref="BD42" si="108">SUMPRODUCT($L$1:$BC$1,BF42:CW42)</f>
        <v>13.092136219856961</v>
      </c>
      <c r="BF42" s="12">
        <f>L42</f>
        <v>7.3702591650413041E-3</v>
      </c>
      <c r="BG42" s="23">
        <f t="shared" ref="BG42:CV42" si="109">M42</f>
        <v>7.4913435466012713E-3</v>
      </c>
      <c r="BH42" s="23">
        <f t="shared" si="109"/>
        <v>1.1343821980101528E-2</v>
      </c>
      <c r="BI42" s="23">
        <f t="shared" si="109"/>
        <v>3.3207473604794105E-2</v>
      </c>
      <c r="BJ42" s="23">
        <f t="shared" si="109"/>
        <v>4.587027914541914E-3</v>
      </c>
      <c r="BK42" s="23">
        <f t="shared" si="109"/>
        <v>1.8826383050150983E-2</v>
      </c>
      <c r="BL42" s="23">
        <f t="shared" si="109"/>
        <v>4.8330977510269418E-3</v>
      </c>
      <c r="BM42" s="23">
        <f t="shared" si="109"/>
        <v>9.6078981256718807E-2</v>
      </c>
      <c r="BN42" s="23">
        <f t="shared" si="109"/>
        <v>0.15268094961169371</v>
      </c>
      <c r="BO42" s="23">
        <f t="shared" si="109"/>
        <v>5.9982939793076923E-2</v>
      </c>
      <c r="BP42" s="23">
        <f t="shared" si="109"/>
        <v>5.5309045519699685E-3</v>
      </c>
      <c r="BQ42" s="23">
        <f t="shared" si="109"/>
        <v>0.13515760986335529</v>
      </c>
      <c r="BR42" s="23">
        <f t="shared" si="109"/>
        <v>3.3150318814527874E-2</v>
      </c>
      <c r="BS42" s="23">
        <f t="shared" si="109"/>
        <v>4.3080622577168198E-3</v>
      </c>
      <c r="BT42" s="23">
        <f t="shared" si="109"/>
        <v>9.6637768333832127E-2</v>
      </c>
      <c r="BU42" s="23">
        <f t="shared" si="109"/>
        <v>8.044144842225499E-3</v>
      </c>
      <c r="BV42" s="23">
        <f t="shared" si="109"/>
        <v>0.13660939325794133</v>
      </c>
      <c r="BW42" s="23">
        <f t="shared" si="109"/>
        <v>1.8826383050150983E-2</v>
      </c>
      <c r="BX42" s="23">
        <f t="shared" si="109"/>
        <v>5.7299937631707359E-3</v>
      </c>
      <c r="BY42" s="23">
        <f t="shared" si="109"/>
        <v>5.8493155035789834E-2</v>
      </c>
      <c r="BZ42" s="23">
        <f t="shared" si="109"/>
        <v>1.1343536845667759E-2</v>
      </c>
      <c r="CA42" s="23">
        <f t="shared" si="109"/>
        <v>7.2939910175800196E-3</v>
      </c>
      <c r="CB42" s="23">
        <f t="shared" si="109"/>
        <v>1.13741291958076E-3</v>
      </c>
      <c r="CC42" s="23">
        <f t="shared" si="109"/>
        <v>1.3357681994129228E-2</v>
      </c>
      <c r="CD42" s="23">
        <f t="shared" si="109"/>
        <v>2.1089097175317002E-2</v>
      </c>
      <c r="CE42" s="23">
        <f t="shared" si="109"/>
        <v>4.5220459246007301E-8</v>
      </c>
      <c r="CF42" s="23">
        <f t="shared" si="109"/>
        <v>3.6205529921550499E-3</v>
      </c>
      <c r="CG42" s="23">
        <f t="shared" si="109"/>
        <v>5.5878707711332499E-4</v>
      </c>
      <c r="CH42" s="23">
        <f t="shared" si="109"/>
        <v>4.022220770359496E-5</v>
      </c>
      <c r="CI42" s="23">
        <f t="shared" si="109"/>
        <v>1.13741291958076E-3</v>
      </c>
      <c r="CJ42" s="23">
        <f t="shared" si="109"/>
        <v>1.1413185415507E-2</v>
      </c>
      <c r="CK42" s="23">
        <f t="shared" si="109"/>
        <v>8.9980257214431292E-6</v>
      </c>
      <c r="CL42" s="23">
        <f t="shared" si="109"/>
        <v>1.4899111550321878E-3</v>
      </c>
      <c r="CM42" s="23">
        <f t="shared" si="109"/>
        <v>1.8313720491271401E-4</v>
      </c>
      <c r="CN42" s="23">
        <f t="shared" si="109"/>
        <v>2.1233670114455701E-5</v>
      </c>
      <c r="CO42" s="23">
        <f t="shared" si="109"/>
        <v>1.7937141247606299E-6</v>
      </c>
      <c r="CP42" s="23">
        <f t="shared" si="109"/>
        <v>7.2939910175800196E-3</v>
      </c>
      <c r="CQ42" s="23">
        <f t="shared" si="109"/>
        <v>8.2163712133834303E-5</v>
      </c>
      <c r="CR42" s="23">
        <f t="shared" si="109"/>
        <v>1.1413185415507E-2</v>
      </c>
      <c r="CS42" s="23">
        <f t="shared" si="109"/>
        <v>5.20687765729604E-3</v>
      </c>
      <c r="CT42" s="23">
        <f t="shared" si="109"/>
        <v>5.5280129562422704E-4</v>
      </c>
      <c r="CU42" s="23">
        <f t="shared" si="109"/>
        <v>3.9810675524728501E-5</v>
      </c>
      <c r="CV42" s="24">
        <f t="shared" si="109"/>
        <v>3.6205529921550499E-3</v>
      </c>
    </row>
    <row r="43" spans="1:100">
      <c r="A43" s="348"/>
      <c r="B43" s="329"/>
      <c r="C43" s="349"/>
      <c r="D43" s="28">
        <v>-8</v>
      </c>
      <c r="E43" s="340"/>
      <c r="F43" s="343"/>
      <c r="G43" s="128">
        <f>G47</f>
        <v>7.6538072303169905E-2</v>
      </c>
      <c r="H43" s="270">
        <f t="shared" ref="H43:J43" si="110">H47</f>
        <v>7.2939910175800196E-3</v>
      </c>
      <c r="I43" s="271">
        <f t="shared" si="110"/>
        <v>1.9540908953548899E-2</v>
      </c>
      <c r="J43" s="272">
        <f t="shared" si="110"/>
        <v>5.5878707711332499E-4</v>
      </c>
      <c r="K43" s="6"/>
      <c r="L43" s="333"/>
      <c r="M43" s="333"/>
      <c r="N43" s="333"/>
      <c r="O43" s="333"/>
      <c r="P43" s="333"/>
      <c r="Q43" s="333"/>
      <c r="R43" s="333"/>
      <c r="S43" s="333"/>
      <c r="T43" s="333"/>
      <c r="U43" s="333"/>
      <c r="V43" s="333"/>
      <c r="W43" s="333"/>
      <c r="X43" s="333"/>
      <c r="Y43" s="333"/>
      <c r="Z43" s="333"/>
      <c r="AA43" s="363"/>
      <c r="AB43" s="333"/>
      <c r="AC43" s="333"/>
      <c r="AD43" s="333"/>
      <c r="AE43" s="333"/>
      <c r="AF43" s="333"/>
      <c r="AG43" s="333"/>
      <c r="AH43" s="333"/>
      <c r="AI43" s="333"/>
      <c r="AJ43" s="333"/>
      <c r="AK43" s="333"/>
      <c r="AL43" s="333"/>
      <c r="AM43" s="333"/>
      <c r="AN43" s="333"/>
      <c r="AO43" s="333"/>
      <c r="AP43" s="333"/>
      <c r="AQ43" s="333"/>
      <c r="AR43" s="333"/>
      <c r="AS43" s="333"/>
      <c r="AT43" s="333"/>
      <c r="AU43" s="333"/>
      <c r="AV43" s="333"/>
      <c r="AW43" s="333"/>
      <c r="AX43" s="333"/>
      <c r="AY43" s="333"/>
      <c r="AZ43" s="333"/>
      <c r="BA43" s="333"/>
      <c r="BB43" s="325"/>
      <c r="BC43" s="360"/>
      <c r="BD43" s="326"/>
    </row>
    <row r="44" spans="1:100">
      <c r="A44" s="348"/>
      <c r="B44" s="329"/>
      <c r="C44" s="349"/>
      <c r="D44" s="28">
        <v>-7</v>
      </c>
      <c r="E44" s="340"/>
      <c r="F44" s="343"/>
      <c r="G44" s="128">
        <f>G46</f>
        <v>0.101451900780255</v>
      </c>
      <c r="H44" s="270">
        <f t="shared" ref="H44:J44" si="111">H46</f>
        <v>1.1413185415507E-2</v>
      </c>
      <c r="I44" s="271">
        <f t="shared" si="111"/>
        <v>3.3705709083100298E-2</v>
      </c>
      <c r="J44" s="272">
        <f t="shared" si="111"/>
        <v>1.13741291958076E-3</v>
      </c>
      <c r="K44" s="6"/>
      <c r="L44" s="333"/>
      <c r="M44" s="333"/>
      <c r="N44" s="333"/>
      <c r="O44" s="333"/>
      <c r="P44" s="333"/>
      <c r="Q44" s="333"/>
      <c r="R44" s="333"/>
      <c r="S44" s="333"/>
      <c r="T44" s="333"/>
      <c r="U44" s="333"/>
      <c r="V44" s="333"/>
      <c r="W44" s="333"/>
      <c r="X44" s="333"/>
      <c r="Y44" s="333"/>
      <c r="Z44" s="333"/>
      <c r="AA44" s="363"/>
      <c r="AB44" s="333"/>
      <c r="AC44" s="333"/>
      <c r="AD44" s="333"/>
      <c r="AE44" s="333"/>
      <c r="AF44" s="333"/>
      <c r="AG44" s="333"/>
      <c r="AH44" s="333"/>
      <c r="AI44" s="333"/>
      <c r="AJ44" s="333"/>
      <c r="AK44" s="333"/>
      <c r="AL44" s="333"/>
      <c r="AM44" s="333"/>
      <c r="AN44" s="333"/>
      <c r="AO44" s="333"/>
      <c r="AP44" s="333"/>
      <c r="AQ44" s="333"/>
      <c r="AR44" s="333"/>
      <c r="AS44" s="333"/>
      <c r="AT44" s="333"/>
      <c r="AU44" s="333"/>
      <c r="AV44" s="333"/>
      <c r="AW44" s="333"/>
      <c r="AX44" s="333"/>
      <c r="AY44" s="333"/>
      <c r="AZ44" s="333"/>
      <c r="BA44" s="333"/>
      <c r="BB44" s="325"/>
      <c r="BC44" s="360"/>
      <c r="BD44" s="326"/>
    </row>
    <row r="45" spans="1:100">
      <c r="A45" s="348"/>
      <c r="B45" s="329"/>
      <c r="C45" s="349"/>
      <c r="D45" s="28">
        <v>-6</v>
      </c>
      <c r="E45" s="340"/>
      <c r="F45" s="343"/>
      <c r="G45" s="128">
        <f>'16'!G44</f>
        <v>0.11199745462564301</v>
      </c>
      <c r="H45" s="270">
        <f>'16'!H44</f>
        <v>1.33134246785715E-2</v>
      </c>
      <c r="I45" s="271">
        <f>'16'!I44</f>
        <v>4.0683436096192599E-2</v>
      </c>
      <c r="J45" s="272">
        <f>'16'!J44</f>
        <v>1.45178339458603E-3</v>
      </c>
      <c r="K45" s="6"/>
      <c r="L45" s="333"/>
      <c r="M45" s="333"/>
      <c r="N45" s="333"/>
      <c r="O45" s="333"/>
      <c r="P45" s="333"/>
      <c r="Q45" s="333"/>
      <c r="R45" s="333"/>
      <c r="S45" s="333"/>
      <c r="T45" s="333"/>
      <c r="U45" s="333"/>
      <c r="V45" s="333"/>
      <c r="W45" s="333"/>
      <c r="X45" s="333"/>
      <c r="Y45" s="333"/>
      <c r="Z45" s="333"/>
      <c r="AA45" s="363"/>
      <c r="AB45" s="333"/>
      <c r="AC45" s="333"/>
      <c r="AD45" s="333"/>
      <c r="AE45" s="333"/>
      <c r="AF45" s="333"/>
      <c r="AG45" s="333"/>
      <c r="AH45" s="333"/>
      <c r="AI45" s="333"/>
      <c r="AJ45" s="333"/>
      <c r="AK45" s="333"/>
      <c r="AL45" s="333"/>
      <c r="AM45" s="333"/>
      <c r="AN45" s="333"/>
      <c r="AO45" s="333"/>
      <c r="AP45" s="333"/>
      <c r="AQ45" s="333"/>
      <c r="AR45" s="333"/>
      <c r="AS45" s="333"/>
      <c r="AT45" s="333"/>
      <c r="AU45" s="333"/>
      <c r="AV45" s="333"/>
      <c r="AW45" s="333"/>
      <c r="AX45" s="333"/>
      <c r="AY45" s="333"/>
      <c r="AZ45" s="333"/>
      <c r="BA45" s="333"/>
      <c r="BB45" s="325"/>
      <c r="BC45" s="360"/>
      <c r="BD45" s="326"/>
    </row>
    <row r="46" spans="1:100">
      <c r="A46" s="348"/>
      <c r="B46" s="329"/>
      <c r="C46" s="349"/>
      <c r="D46" s="28">
        <v>-5</v>
      </c>
      <c r="E46" s="340"/>
      <c r="F46" s="343"/>
      <c r="G46" s="128">
        <f>'16'!G45</f>
        <v>0.101451900780255</v>
      </c>
      <c r="H46" s="270">
        <f>'16'!H45</f>
        <v>1.1413185415507E-2</v>
      </c>
      <c r="I46" s="271">
        <f>'16'!I45</f>
        <v>3.3705709083100298E-2</v>
      </c>
      <c r="J46" s="272">
        <f>'16'!J45</f>
        <v>1.13741291958076E-3</v>
      </c>
      <c r="K46" s="6"/>
      <c r="L46" s="333"/>
      <c r="M46" s="333"/>
      <c r="N46" s="333"/>
      <c r="O46" s="333"/>
      <c r="P46" s="333"/>
      <c r="Q46" s="333"/>
      <c r="R46" s="333"/>
      <c r="S46" s="333"/>
      <c r="T46" s="333"/>
      <c r="U46" s="333"/>
      <c r="V46" s="333"/>
      <c r="W46" s="333"/>
      <c r="X46" s="333"/>
      <c r="Y46" s="333"/>
      <c r="Z46" s="333"/>
      <c r="AA46" s="363"/>
      <c r="AB46" s="333"/>
      <c r="AC46" s="333"/>
      <c r="AD46" s="333"/>
      <c r="AE46" s="333"/>
      <c r="AF46" s="333"/>
      <c r="AG46" s="333"/>
      <c r="AH46" s="333"/>
      <c r="AI46" s="333"/>
      <c r="AJ46" s="333"/>
      <c r="AK46" s="333"/>
      <c r="AL46" s="333"/>
      <c r="AM46" s="333"/>
      <c r="AN46" s="333"/>
      <c r="AO46" s="333"/>
      <c r="AP46" s="333"/>
      <c r="AQ46" s="333"/>
      <c r="AR46" s="333"/>
      <c r="AS46" s="333"/>
      <c r="AT46" s="333"/>
      <c r="AU46" s="333"/>
      <c r="AV46" s="333"/>
      <c r="AW46" s="333"/>
      <c r="AX46" s="333"/>
      <c r="AY46" s="333"/>
      <c r="AZ46" s="333"/>
      <c r="BA46" s="333"/>
      <c r="BB46" s="325"/>
      <c r="BC46" s="360"/>
      <c r="BD46" s="326"/>
    </row>
    <row r="47" spans="1:100">
      <c r="A47" s="348"/>
      <c r="B47" s="329"/>
      <c r="C47" s="349"/>
      <c r="D47" s="28">
        <v>-4</v>
      </c>
      <c r="E47" s="340"/>
      <c r="F47" s="343"/>
      <c r="G47" s="128">
        <f>'16'!G46</f>
        <v>7.6538072303169905E-2</v>
      </c>
      <c r="H47" s="270">
        <f>'16'!H46</f>
        <v>7.2939910175800196E-3</v>
      </c>
      <c r="I47" s="271">
        <f>'16'!I46</f>
        <v>1.9540908953548899E-2</v>
      </c>
      <c r="J47" s="272">
        <f>'16'!J46</f>
        <v>5.5878707711332499E-4</v>
      </c>
      <c r="K47" s="6"/>
      <c r="L47" s="333"/>
      <c r="M47" s="333"/>
      <c r="N47" s="333"/>
      <c r="O47" s="333"/>
      <c r="P47" s="333"/>
      <c r="Q47" s="333"/>
      <c r="R47" s="333"/>
      <c r="S47" s="333"/>
      <c r="T47" s="333"/>
      <c r="U47" s="333"/>
      <c r="V47" s="333"/>
      <c r="W47" s="333"/>
      <c r="X47" s="333"/>
      <c r="Y47" s="333"/>
      <c r="Z47" s="333"/>
      <c r="AA47" s="363"/>
      <c r="AB47" s="333"/>
      <c r="AC47" s="333"/>
      <c r="AD47" s="333"/>
      <c r="AE47" s="333"/>
      <c r="AF47" s="333"/>
      <c r="AG47" s="333"/>
      <c r="AH47" s="333"/>
      <c r="AI47" s="333"/>
      <c r="AJ47" s="333"/>
      <c r="AK47" s="333"/>
      <c r="AL47" s="333"/>
      <c r="AM47" s="333"/>
      <c r="AN47" s="333"/>
      <c r="AO47" s="333"/>
      <c r="AP47" s="333"/>
      <c r="AQ47" s="333"/>
      <c r="AR47" s="333"/>
      <c r="AS47" s="333"/>
      <c r="AT47" s="333"/>
      <c r="AU47" s="333"/>
      <c r="AV47" s="333"/>
      <c r="AW47" s="333"/>
      <c r="AX47" s="333"/>
      <c r="AY47" s="333"/>
      <c r="AZ47" s="333"/>
      <c r="BA47" s="333"/>
      <c r="BB47" s="325"/>
      <c r="BC47" s="360"/>
      <c r="BD47" s="326"/>
    </row>
    <row r="48" spans="1:100">
      <c r="A48" s="348"/>
      <c r="B48" s="329"/>
      <c r="C48" s="349"/>
      <c r="D48" s="28">
        <v>-3</v>
      </c>
      <c r="E48" s="340"/>
      <c r="F48" s="343"/>
      <c r="G48" s="128">
        <f>'16'!G47</f>
        <v>5.0119672086280598E-2</v>
      </c>
      <c r="H48" s="270">
        <f>'16'!H47</f>
        <v>3.6205529921550499E-3</v>
      </c>
      <c r="I48" s="271">
        <f>'16'!I47</f>
        <v>8.3734829495092401E-3</v>
      </c>
      <c r="J48" s="272">
        <f>'16'!J47</f>
        <v>1.8313720491271401E-4</v>
      </c>
      <c r="K48" s="6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V48" s="333"/>
      <c r="W48" s="333"/>
      <c r="X48" s="333"/>
      <c r="Y48" s="333"/>
      <c r="Z48" s="333"/>
      <c r="AA48" s="363"/>
      <c r="AB48" s="333"/>
      <c r="AC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P48" s="333"/>
      <c r="AQ48" s="333"/>
      <c r="AR48" s="333"/>
      <c r="AS48" s="333"/>
      <c r="AT48" s="333"/>
      <c r="AU48" s="333"/>
      <c r="AV48" s="333"/>
      <c r="AW48" s="333"/>
      <c r="AX48" s="333"/>
      <c r="AY48" s="333"/>
      <c r="AZ48" s="333"/>
      <c r="BA48" s="333"/>
      <c r="BB48" s="325"/>
      <c r="BC48" s="360"/>
      <c r="BD48" s="326"/>
    </row>
    <row r="49" spans="1:100">
      <c r="A49" s="348"/>
      <c r="B49" s="329"/>
      <c r="C49" s="349"/>
      <c r="D49" s="28">
        <v>-2</v>
      </c>
      <c r="E49" s="340"/>
      <c r="F49" s="343"/>
      <c r="G49" s="128">
        <f>'16'!G48</f>
        <v>3.0239355105741699E-2</v>
      </c>
      <c r="H49" s="270">
        <f>'16'!H48</f>
        <v>1.4897847572870901E-3</v>
      </c>
      <c r="I49" s="271">
        <f>'16'!I48</f>
        <v>2.8859547869185698E-3</v>
      </c>
      <c r="J49" s="272">
        <f>'16'!J48</f>
        <v>4.4257315557728202E-5</v>
      </c>
      <c r="K49" s="6"/>
      <c r="L49" s="333"/>
      <c r="M49" s="333"/>
      <c r="N49" s="333"/>
      <c r="O49" s="333"/>
      <c r="P49" s="333"/>
      <c r="Q49" s="333"/>
      <c r="R49" s="333"/>
      <c r="S49" s="333"/>
      <c r="T49" s="333"/>
      <c r="U49" s="333"/>
      <c r="V49" s="333"/>
      <c r="W49" s="333"/>
      <c r="X49" s="333"/>
      <c r="Y49" s="333"/>
      <c r="Z49" s="333"/>
      <c r="AA49" s="363"/>
      <c r="AB49" s="333"/>
      <c r="AC49" s="333"/>
      <c r="AD49" s="333"/>
      <c r="AE49" s="333"/>
      <c r="AF49" s="333"/>
      <c r="AG49" s="333"/>
      <c r="AH49" s="333"/>
      <c r="AI49" s="333"/>
      <c r="AJ49" s="333"/>
      <c r="AK49" s="333"/>
      <c r="AL49" s="333"/>
      <c r="AM49" s="333"/>
      <c r="AN49" s="333"/>
      <c r="AO49" s="333"/>
      <c r="AP49" s="333"/>
      <c r="AQ49" s="333"/>
      <c r="AR49" s="333"/>
      <c r="AS49" s="333"/>
      <c r="AT49" s="333"/>
      <c r="AU49" s="333"/>
      <c r="AV49" s="333"/>
      <c r="AW49" s="333"/>
      <c r="AX49" s="333"/>
      <c r="AY49" s="333"/>
      <c r="AZ49" s="333"/>
      <c r="BA49" s="333"/>
      <c r="BB49" s="325"/>
      <c r="BC49" s="360"/>
      <c r="BD49" s="326"/>
    </row>
    <row r="50" spans="1:100">
      <c r="A50" s="348"/>
      <c r="B50" s="329"/>
      <c r="C50" s="349"/>
      <c r="D50" s="28">
        <v>-1</v>
      </c>
      <c r="E50" s="340"/>
      <c r="F50" s="343"/>
      <c r="G50" s="128">
        <f>'16'!G49</f>
        <v>1.7937723746708701E-2</v>
      </c>
      <c r="H50" s="270">
        <f>'16'!H49</f>
        <v>5.5280129562422704E-4</v>
      </c>
      <c r="I50" s="271">
        <f>'16'!I49</f>
        <v>8.8865930344227996E-4</v>
      </c>
      <c r="J50" s="272">
        <f>'16'!J49</f>
        <v>8.9980257214431292E-6</v>
      </c>
      <c r="K50" s="6"/>
      <c r="L50" s="333"/>
      <c r="M50" s="333"/>
      <c r="N50" s="333"/>
      <c r="O50" s="333"/>
      <c r="P50" s="333"/>
      <c r="Q50" s="333"/>
      <c r="R50" s="333"/>
      <c r="S50" s="333"/>
      <c r="T50" s="333"/>
      <c r="U50" s="333"/>
      <c r="V50" s="333"/>
      <c r="W50" s="333"/>
      <c r="X50" s="333"/>
      <c r="Y50" s="333"/>
      <c r="Z50" s="333"/>
      <c r="AA50" s="363"/>
      <c r="AB50" s="333"/>
      <c r="AC50" s="333"/>
      <c r="AD50" s="333"/>
      <c r="AE50" s="333"/>
      <c r="AF50" s="333"/>
      <c r="AG50" s="333"/>
      <c r="AH50" s="333"/>
      <c r="AI50" s="333"/>
      <c r="AJ50" s="333"/>
      <c r="AK50" s="333"/>
      <c r="AL50" s="333"/>
      <c r="AM50" s="333"/>
      <c r="AN50" s="333"/>
      <c r="AO50" s="333"/>
      <c r="AP50" s="333"/>
      <c r="AQ50" s="333"/>
      <c r="AR50" s="333"/>
      <c r="AS50" s="333"/>
      <c r="AT50" s="333"/>
      <c r="AU50" s="333"/>
      <c r="AV50" s="333"/>
      <c r="AW50" s="333"/>
      <c r="AX50" s="333"/>
      <c r="AY50" s="333"/>
      <c r="AZ50" s="333"/>
      <c r="BA50" s="333"/>
      <c r="BB50" s="325"/>
      <c r="BC50" s="360"/>
      <c r="BD50" s="326"/>
    </row>
    <row r="51" spans="1:100">
      <c r="A51" s="348"/>
      <c r="B51" s="329"/>
      <c r="C51" s="349"/>
      <c r="D51" s="28">
        <v>0</v>
      </c>
      <c r="E51" s="340"/>
      <c r="F51" s="343"/>
      <c r="G51" s="128">
        <f>'16'!G50</f>
        <v>1.1069166595897901E-2</v>
      </c>
      <c r="H51" s="270">
        <f>'16'!H50</f>
        <v>2.0360623505206099E-4</v>
      </c>
      <c r="I51" s="271">
        <f>'16'!I50</f>
        <v>2.7424385202476202E-4</v>
      </c>
      <c r="J51" s="272">
        <f>'16'!J50</f>
        <v>1.7937141247606299E-6</v>
      </c>
      <c r="K51" s="6"/>
      <c r="L51" s="333"/>
      <c r="M51" s="333"/>
      <c r="N51" s="333"/>
      <c r="O51" s="333"/>
      <c r="P51" s="333"/>
      <c r="Q51" s="333"/>
      <c r="R51" s="333"/>
      <c r="S51" s="333"/>
      <c r="T51" s="333"/>
      <c r="U51" s="333"/>
      <c r="V51" s="333"/>
      <c r="W51" s="333"/>
      <c r="X51" s="333"/>
      <c r="Y51" s="333"/>
      <c r="Z51" s="333"/>
      <c r="AA51" s="363"/>
      <c r="AB51" s="333"/>
      <c r="AC51" s="333"/>
      <c r="AD51" s="333"/>
      <c r="AE51" s="333"/>
      <c r="AF51" s="333"/>
      <c r="AG51" s="333"/>
      <c r="AH51" s="333"/>
      <c r="AI51" s="333"/>
      <c r="AJ51" s="333"/>
      <c r="AK51" s="333"/>
      <c r="AL51" s="333"/>
      <c r="AM51" s="333"/>
      <c r="AN51" s="333"/>
      <c r="AO51" s="333"/>
      <c r="AP51" s="333"/>
      <c r="AQ51" s="333"/>
      <c r="AR51" s="333"/>
      <c r="AS51" s="333"/>
      <c r="AT51" s="333"/>
      <c r="AU51" s="333"/>
      <c r="AV51" s="333"/>
      <c r="AW51" s="333"/>
      <c r="AX51" s="333"/>
      <c r="AY51" s="333"/>
      <c r="AZ51" s="333"/>
      <c r="BA51" s="333"/>
      <c r="BB51" s="325"/>
      <c r="BC51" s="360"/>
      <c r="BD51" s="326"/>
    </row>
    <row r="52" spans="1:100">
      <c r="A52" s="348"/>
      <c r="B52" s="329"/>
      <c r="C52" s="349"/>
      <c r="D52" s="28">
        <v>1</v>
      </c>
      <c r="E52" s="340"/>
      <c r="F52" s="343"/>
      <c r="G52" s="128">
        <f>'16'!G51</f>
        <v>7.3962939244665796E-3</v>
      </c>
      <c r="H52" s="270">
        <f>'16'!H51</f>
        <v>8.2163712133834303E-5</v>
      </c>
      <c r="I52" s="271">
        <f>'16'!I51</f>
        <v>9.5049622134691899E-5</v>
      </c>
      <c r="J52" s="272">
        <f>'16'!J51</f>
        <v>4.1153217886646001E-7</v>
      </c>
      <c r="K52" s="6"/>
      <c r="L52" s="333"/>
      <c r="M52" s="333"/>
      <c r="N52" s="333"/>
      <c r="O52" s="333"/>
      <c r="P52" s="333"/>
      <c r="Q52" s="333"/>
      <c r="R52" s="333"/>
      <c r="S52" s="333"/>
      <c r="T52" s="333"/>
      <c r="U52" s="333"/>
      <c r="V52" s="333"/>
      <c r="W52" s="333"/>
      <c r="X52" s="333"/>
      <c r="Y52" s="333"/>
      <c r="Z52" s="333"/>
      <c r="AA52" s="363"/>
      <c r="AB52" s="333"/>
      <c r="AC52" s="333"/>
      <c r="AD52" s="333"/>
      <c r="AE52" s="333"/>
      <c r="AF52" s="333"/>
      <c r="AG52" s="333"/>
      <c r="AH52" s="333"/>
      <c r="AI52" s="333"/>
      <c r="AJ52" s="333"/>
      <c r="AK52" s="333"/>
      <c r="AL52" s="333"/>
      <c r="AM52" s="333"/>
      <c r="AN52" s="333"/>
      <c r="AO52" s="333"/>
      <c r="AP52" s="333"/>
      <c r="AQ52" s="333"/>
      <c r="AR52" s="333"/>
      <c r="AS52" s="333"/>
      <c r="AT52" s="333"/>
      <c r="AU52" s="333"/>
      <c r="AV52" s="333"/>
      <c r="AW52" s="333"/>
      <c r="AX52" s="333"/>
      <c r="AY52" s="333"/>
      <c r="AZ52" s="333"/>
      <c r="BA52" s="333"/>
      <c r="BB52" s="325"/>
      <c r="BC52" s="360"/>
      <c r="BD52" s="326"/>
    </row>
    <row r="53" spans="1:100">
      <c r="A53" s="348"/>
      <c r="B53" s="329"/>
      <c r="C53" s="349"/>
      <c r="D53" s="28">
        <v>2</v>
      </c>
      <c r="E53" s="340"/>
      <c r="F53" s="343"/>
      <c r="G53" s="128">
        <f>'16'!G52</f>
        <v>5.4809073406499598E-3</v>
      </c>
      <c r="H53" s="270">
        <f>'16'!H52</f>
        <v>3.9810675524728501E-5</v>
      </c>
      <c r="I53" s="271">
        <f>'16'!I52</f>
        <v>4.0999185598566001E-5</v>
      </c>
      <c r="J53" s="272">
        <f>'16'!J52</f>
        <v>1.2639774509771599E-7</v>
      </c>
      <c r="K53" s="6"/>
      <c r="L53" s="333"/>
      <c r="M53" s="333"/>
      <c r="N53" s="333"/>
      <c r="O53" s="333"/>
      <c r="P53" s="333"/>
      <c r="Q53" s="333"/>
      <c r="R53" s="333"/>
      <c r="S53" s="333"/>
      <c r="T53" s="333"/>
      <c r="U53" s="333"/>
      <c r="V53" s="333"/>
      <c r="W53" s="333"/>
      <c r="X53" s="333"/>
      <c r="Y53" s="333"/>
      <c r="Z53" s="333"/>
      <c r="AA53" s="363"/>
      <c r="AB53" s="333"/>
      <c r="AC53" s="333"/>
      <c r="AD53" s="333"/>
      <c r="AE53" s="333"/>
      <c r="AF53" s="333"/>
      <c r="AG53" s="333"/>
      <c r="AH53" s="333"/>
      <c r="AI53" s="333"/>
      <c r="AJ53" s="333"/>
      <c r="AK53" s="333"/>
      <c r="AL53" s="333"/>
      <c r="AM53" s="333"/>
      <c r="AN53" s="333"/>
      <c r="AO53" s="333"/>
      <c r="AP53" s="333"/>
      <c r="AQ53" s="333"/>
      <c r="AR53" s="333"/>
      <c r="AS53" s="333"/>
      <c r="AT53" s="333"/>
      <c r="AU53" s="333"/>
      <c r="AV53" s="333"/>
      <c r="AW53" s="333"/>
      <c r="AX53" s="333"/>
      <c r="AY53" s="333"/>
      <c r="AZ53" s="333"/>
      <c r="BA53" s="333"/>
      <c r="BB53" s="325"/>
      <c r="BC53" s="360"/>
      <c r="BD53" s="326"/>
    </row>
    <row r="54" spans="1:100">
      <c r="A54" s="348"/>
      <c r="B54" s="329"/>
      <c r="C54" s="349"/>
      <c r="D54" s="28">
        <v>3</v>
      </c>
      <c r="E54" s="340"/>
      <c r="F54" s="343"/>
      <c r="G54" s="128">
        <f>'16'!G53</f>
        <v>4.5613424798768704E-3</v>
      </c>
      <c r="H54" s="270">
        <f>'16'!H53</f>
        <v>2.4950032009495599E-5</v>
      </c>
      <c r="I54" s="271">
        <f>'16'!I53</f>
        <v>2.3891720540282302E-5</v>
      </c>
      <c r="J54" s="272">
        <f>'16'!J53</f>
        <v>5.8889858105846899E-8</v>
      </c>
      <c r="K54" s="6"/>
      <c r="L54" s="333"/>
      <c r="M54" s="333"/>
      <c r="N54" s="333"/>
      <c r="O54" s="333"/>
      <c r="P54" s="333"/>
      <c r="Q54" s="333"/>
      <c r="R54" s="333"/>
      <c r="S54" s="333"/>
      <c r="T54" s="333"/>
      <c r="U54" s="333"/>
      <c r="V54" s="333"/>
      <c r="W54" s="333"/>
      <c r="X54" s="333"/>
      <c r="Y54" s="333"/>
      <c r="Z54" s="333"/>
      <c r="AA54" s="363"/>
      <c r="AB54" s="333"/>
      <c r="AC54" s="333"/>
      <c r="AD54" s="333"/>
      <c r="AE54" s="333"/>
      <c r="AF54" s="333"/>
      <c r="AG54" s="333"/>
      <c r="AH54" s="333"/>
      <c r="AI54" s="333"/>
      <c r="AJ54" s="333"/>
      <c r="AK54" s="333"/>
      <c r="AL54" s="333"/>
      <c r="AM54" s="333"/>
      <c r="AN54" s="333"/>
      <c r="AO54" s="333"/>
      <c r="AP54" s="333"/>
      <c r="AQ54" s="333"/>
      <c r="AR54" s="333"/>
      <c r="AS54" s="333"/>
      <c r="AT54" s="333"/>
      <c r="AU54" s="333"/>
      <c r="AV54" s="333"/>
      <c r="AW54" s="333"/>
      <c r="AX54" s="333"/>
      <c r="AY54" s="333"/>
      <c r="AZ54" s="333"/>
      <c r="BA54" s="333"/>
      <c r="BB54" s="325"/>
      <c r="BC54" s="360"/>
      <c r="BD54" s="326"/>
    </row>
    <row r="55" spans="1:100">
      <c r="A55" s="348"/>
      <c r="B55" s="329"/>
      <c r="C55" s="349"/>
      <c r="D55" s="28">
        <v>4</v>
      </c>
      <c r="E55" s="340"/>
      <c r="F55" s="343"/>
      <c r="G55" s="128">
        <f>'16'!G54</f>
        <v>4.2882260968929902E-3</v>
      </c>
      <c r="H55" s="270">
        <f>'16'!H54</f>
        <v>2.1233670114455701E-5</v>
      </c>
      <c r="I55" s="271">
        <f>'16'!I54</f>
        <v>1.98361608238296E-5</v>
      </c>
      <c r="J55" s="272">
        <f>'16'!J54</f>
        <v>4.5220459246007301E-8</v>
      </c>
      <c r="K55" s="6"/>
      <c r="L55" s="333"/>
      <c r="M55" s="333"/>
      <c r="N55" s="333"/>
      <c r="O55" s="333"/>
      <c r="P55" s="333"/>
      <c r="Q55" s="333"/>
      <c r="R55" s="333"/>
      <c r="S55" s="333"/>
      <c r="T55" s="333"/>
      <c r="U55" s="333"/>
      <c r="V55" s="333"/>
      <c r="W55" s="333"/>
      <c r="X55" s="333"/>
      <c r="Y55" s="333"/>
      <c r="Z55" s="333"/>
      <c r="AA55" s="363"/>
      <c r="AB55" s="333"/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333"/>
      <c r="AO55" s="333"/>
      <c r="AP55" s="333"/>
      <c r="AQ55" s="333"/>
      <c r="AR55" s="333"/>
      <c r="AS55" s="333"/>
      <c r="AT55" s="333"/>
      <c r="AU55" s="333"/>
      <c r="AV55" s="333"/>
      <c r="AW55" s="333"/>
      <c r="AX55" s="333"/>
      <c r="AY55" s="333"/>
      <c r="AZ55" s="333"/>
      <c r="BA55" s="333"/>
      <c r="BB55" s="325"/>
      <c r="BC55" s="360"/>
      <c r="BD55" s="326"/>
    </row>
    <row r="56" spans="1:100">
      <c r="A56" s="348"/>
      <c r="B56" s="329"/>
      <c r="C56" s="349"/>
      <c r="D56" s="28">
        <v>5</v>
      </c>
      <c r="E56" s="340"/>
      <c r="F56" s="343"/>
      <c r="G56" s="128">
        <f>G54</f>
        <v>4.5613424798768704E-3</v>
      </c>
      <c r="H56" s="270">
        <f t="shared" ref="H56:J56" si="112">H54</f>
        <v>2.4950032009495599E-5</v>
      </c>
      <c r="I56" s="271">
        <f t="shared" si="112"/>
        <v>2.3891720540282302E-5</v>
      </c>
      <c r="J56" s="272">
        <f t="shared" si="112"/>
        <v>5.8889858105846899E-8</v>
      </c>
      <c r="K56" s="6"/>
      <c r="L56" s="333"/>
      <c r="M56" s="333"/>
      <c r="N56" s="333"/>
      <c r="O56" s="333"/>
      <c r="P56" s="333"/>
      <c r="Q56" s="333"/>
      <c r="R56" s="333"/>
      <c r="S56" s="333"/>
      <c r="T56" s="333"/>
      <c r="U56" s="333"/>
      <c r="V56" s="333"/>
      <c r="W56" s="333"/>
      <c r="X56" s="333"/>
      <c r="Y56" s="333"/>
      <c r="Z56" s="333"/>
      <c r="AA56" s="363"/>
      <c r="AB56" s="333"/>
      <c r="AC56" s="333"/>
      <c r="AD56" s="333"/>
      <c r="AE56" s="333"/>
      <c r="AF56" s="333"/>
      <c r="AG56" s="333"/>
      <c r="AH56" s="333"/>
      <c r="AI56" s="333"/>
      <c r="AJ56" s="333"/>
      <c r="AK56" s="333"/>
      <c r="AL56" s="333"/>
      <c r="AM56" s="333"/>
      <c r="AN56" s="333"/>
      <c r="AO56" s="333"/>
      <c r="AP56" s="333"/>
      <c r="AQ56" s="333"/>
      <c r="AR56" s="333"/>
      <c r="AS56" s="333"/>
      <c r="AT56" s="333"/>
      <c r="AU56" s="333"/>
      <c r="AV56" s="333"/>
      <c r="AW56" s="333"/>
      <c r="AX56" s="333"/>
      <c r="AY56" s="333"/>
      <c r="AZ56" s="333"/>
      <c r="BA56" s="333"/>
      <c r="BB56" s="325"/>
      <c r="BC56" s="360"/>
      <c r="BD56" s="326"/>
    </row>
    <row r="57" spans="1:100">
      <c r="A57" s="348"/>
      <c r="B57" s="329"/>
      <c r="C57" s="349"/>
      <c r="D57" s="28">
        <v>6</v>
      </c>
      <c r="E57" s="340"/>
      <c r="F57" s="343"/>
      <c r="G57" s="128">
        <f>G53</f>
        <v>5.4809073406499598E-3</v>
      </c>
      <c r="H57" s="270">
        <f t="shared" ref="H57:J57" si="113">H53</f>
        <v>3.9810675524728501E-5</v>
      </c>
      <c r="I57" s="271">
        <f t="shared" si="113"/>
        <v>4.0999185598566001E-5</v>
      </c>
      <c r="J57" s="272">
        <f t="shared" si="113"/>
        <v>1.2639774509771599E-7</v>
      </c>
      <c r="K57" s="6"/>
      <c r="L57" s="333"/>
      <c r="M57" s="333"/>
      <c r="N57" s="333"/>
      <c r="O57" s="333"/>
      <c r="P57" s="333"/>
      <c r="Q57" s="333"/>
      <c r="R57" s="333"/>
      <c r="S57" s="333"/>
      <c r="T57" s="333"/>
      <c r="U57" s="333"/>
      <c r="V57" s="333"/>
      <c r="W57" s="333"/>
      <c r="X57" s="333"/>
      <c r="Y57" s="333"/>
      <c r="Z57" s="333"/>
      <c r="AA57" s="363"/>
      <c r="AB57" s="333"/>
      <c r="AC57" s="333"/>
      <c r="AD57" s="333"/>
      <c r="AE57" s="333"/>
      <c r="AF57" s="333"/>
      <c r="AG57" s="333"/>
      <c r="AH57" s="333"/>
      <c r="AI57" s="333"/>
      <c r="AJ57" s="333"/>
      <c r="AK57" s="333"/>
      <c r="AL57" s="333"/>
      <c r="AM57" s="333"/>
      <c r="AN57" s="333"/>
      <c r="AO57" s="333"/>
      <c r="AP57" s="333"/>
      <c r="AQ57" s="333"/>
      <c r="AR57" s="333"/>
      <c r="AS57" s="333"/>
      <c r="AT57" s="333"/>
      <c r="AU57" s="333"/>
      <c r="AV57" s="333"/>
      <c r="AW57" s="333"/>
      <c r="AX57" s="333"/>
      <c r="AY57" s="333"/>
      <c r="AZ57" s="333"/>
      <c r="BA57" s="333"/>
      <c r="BB57" s="325"/>
      <c r="BC57" s="360"/>
      <c r="BD57" s="326"/>
    </row>
    <row r="58" spans="1:100">
      <c r="A58" s="348"/>
      <c r="B58" s="329"/>
      <c r="C58" s="349"/>
      <c r="D58" s="28">
        <v>7</v>
      </c>
      <c r="E58" s="340"/>
      <c r="F58" s="343"/>
      <c r="G58" s="128">
        <f>G52</f>
        <v>7.3962939244665796E-3</v>
      </c>
      <c r="H58" s="270">
        <f t="shared" ref="H58:J58" si="114">H52</f>
        <v>8.2163712133834303E-5</v>
      </c>
      <c r="I58" s="271">
        <f t="shared" si="114"/>
        <v>9.5049622134691899E-5</v>
      </c>
      <c r="J58" s="272">
        <f t="shared" si="114"/>
        <v>4.1153217886646001E-7</v>
      </c>
      <c r="K58" s="6"/>
      <c r="L58" s="333"/>
      <c r="M58" s="333"/>
      <c r="N58" s="333"/>
      <c r="O58" s="333"/>
      <c r="P58" s="333"/>
      <c r="Q58" s="333"/>
      <c r="R58" s="333"/>
      <c r="S58" s="333"/>
      <c r="T58" s="333"/>
      <c r="U58" s="333"/>
      <c r="V58" s="333"/>
      <c r="W58" s="333"/>
      <c r="X58" s="333"/>
      <c r="Y58" s="333"/>
      <c r="Z58" s="333"/>
      <c r="AA58" s="363"/>
      <c r="AB58" s="333"/>
      <c r="AC58" s="333"/>
      <c r="AD58" s="333"/>
      <c r="AE58" s="333"/>
      <c r="AF58" s="333"/>
      <c r="AG58" s="333"/>
      <c r="AH58" s="333"/>
      <c r="AI58" s="333"/>
      <c r="AJ58" s="333"/>
      <c r="AK58" s="333"/>
      <c r="AL58" s="333"/>
      <c r="AM58" s="333"/>
      <c r="AN58" s="333"/>
      <c r="AO58" s="333"/>
      <c r="AP58" s="333"/>
      <c r="AQ58" s="333"/>
      <c r="AR58" s="333"/>
      <c r="AS58" s="333"/>
      <c r="AT58" s="333"/>
      <c r="AU58" s="333"/>
      <c r="AV58" s="333"/>
      <c r="AW58" s="333"/>
      <c r="AX58" s="333"/>
      <c r="AY58" s="333"/>
      <c r="AZ58" s="333"/>
      <c r="BA58" s="333"/>
      <c r="BB58" s="325"/>
      <c r="BC58" s="360"/>
      <c r="BD58" s="326"/>
    </row>
    <row r="59" spans="1:100">
      <c r="A59" s="348"/>
      <c r="B59" s="329"/>
      <c r="C59" s="349"/>
      <c r="D59" s="28">
        <v>8</v>
      </c>
      <c r="E59" s="340"/>
      <c r="F59" s="343"/>
      <c r="G59" s="128">
        <f>G51</f>
        <v>1.1069166595897901E-2</v>
      </c>
      <c r="H59" s="270">
        <f t="shared" ref="H59:J59" si="115">H51</f>
        <v>2.0360623505206099E-4</v>
      </c>
      <c r="I59" s="271">
        <f t="shared" si="115"/>
        <v>2.7424385202476202E-4</v>
      </c>
      <c r="J59" s="272">
        <f t="shared" si="115"/>
        <v>1.7937141247606299E-6</v>
      </c>
      <c r="K59" s="6"/>
      <c r="L59" s="333"/>
      <c r="M59" s="333"/>
      <c r="N59" s="333"/>
      <c r="O59" s="333"/>
      <c r="P59" s="333"/>
      <c r="Q59" s="333"/>
      <c r="R59" s="333"/>
      <c r="S59" s="333"/>
      <c r="T59" s="333"/>
      <c r="U59" s="333"/>
      <c r="V59" s="333"/>
      <c r="W59" s="333"/>
      <c r="X59" s="333"/>
      <c r="Y59" s="333"/>
      <c r="Z59" s="333"/>
      <c r="AA59" s="363"/>
      <c r="AB59" s="333"/>
      <c r="AC59" s="333"/>
      <c r="AD59" s="333"/>
      <c r="AE59" s="333"/>
      <c r="AF59" s="333"/>
      <c r="AG59" s="333"/>
      <c r="AH59" s="333"/>
      <c r="AI59" s="333"/>
      <c r="AJ59" s="333"/>
      <c r="AK59" s="333"/>
      <c r="AL59" s="333"/>
      <c r="AM59" s="333"/>
      <c r="AN59" s="333"/>
      <c r="AO59" s="333"/>
      <c r="AP59" s="333"/>
      <c r="AQ59" s="333"/>
      <c r="AR59" s="333"/>
      <c r="AS59" s="333"/>
      <c r="AT59" s="333"/>
      <c r="AU59" s="333"/>
      <c r="AV59" s="333"/>
      <c r="AW59" s="333"/>
      <c r="AX59" s="333"/>
      <c r="AY59" s="333"/>
      <c r="AZ59" s="333"/>
      <c r="BA59" s="333"/>
      <c r="BB59" s="325"/>
      <c r="BC59" s="360"/>
      <c r="BD59" s="326"/>
    </row>
    <row r="60" spans="1:100">
      <c r="A60" s="348"/>
      <c r="B60" s="329"/>
      <c r="C60" s="349"/>
      <c r="D60" s="28">
        <v>9</v>
      </c>
      <c r="E60" s="340"/>
      <c r="F60" s="343"/>
      <c r="G60" s="128">
        <f>G50</f>
        <v>1.7937723746708701E-2</v>
      </c>
      <c r="H60" s="270">
        <f t="shared" ref="H60:J60" si="116">H50</f>
        <v>5.5280129562422704E-4</v>
      </c>
      <c r="I60" s="271">
        <f t="shared" si="116"/>
        <v>8.8865930344227996E-4</v>
      </c>
      <c r="J60" s="272">
        <f t="shared" si="116"/>
        <v>8.9980257214431292E-6</v>
      </c>
      <c r="K60" s="6"/>
      <c r="L60" s="333"/>
      <c r="M60" s="333"/>
      <c r="N60" s="333"/>
      <c r="O60" s="333"/>
      <c r="P60" s="333"/>
      <c r="Q60" s="333"/>
      <c r="R60" s="333"/>
      <c r="S60" s="333"/>
      <c r="T60" s="333"/>
      <c r="U60" s="333"/>
      <c r="V60" s="333"/>
      <c r="W60" s="333"/>
      <c r="X60" s="333"/>
      <c r="Y60" s="333"/>
      <c r="Z60" s="333"/>
      <c r="AA60" s="363"/>
      <c r="AB60" s="333"/>
      <c r="AC60" s="333"/>
      <c r="AD60" s="333"/>
      <c r="AE60" s="333"/>
      <c r="AF60" s="333"/>
      <c r="AG60" s="333"/>
      <c r="AH60" s="333"/>
      <c r="AI60" s="333"/>
      <c r="AJ60" s="333"/>
      <c r="AK60" s="333"/>
      <c r="AL60" s="333"/>
      <c r="AM60" s="333"/>
      <c r="AN60" s="333"/>
      <c r="AO60" s="333"/>
      <c r="AP60" s="333"/>
      <c r="AQ60" s="333"/>
      <c r="AR60" s="333"/>
      <c r="AS60" s="333"/>
      <c r="AT60" s="333"/>
      <c r="AU60" s="333"/>
      <c r="AV60" s="333"/>
      <c r="AW60" s="333"/>
      <c r="AX60" s="333"/>
      <c r="AY60" s="333"/>
      <c r="AZ60" s="333"/>
      <c r="BA60" s="333"/>
      <c r="BB60" s="325"/>
      <c r="BC60" s="360"/>
      <c r="BD60" s="326"/>
    </row>
    <row r="61" spans="1:100">
      <c r="A61" s="348"/>
      <c r="B61" s="329"/>
      <c r="C61" s="349"/>
      <c r="D61" s="29">
        <v>10</v>
      </c>
      <c r="E61" s="341"/>
      <c r="F61" s="344"/>
      <c r="G61" s="274">
        <f>G49</f>
        <v>3.0239355105741699E-2</v>
      </c>
      <c r="H61" s="275">
        <f t="shared" ref="H61:J61" si="117">H49</f>
        <v>1.4897847572870901E-3</v>
      </c>
      <c r="I61" s="276">
        <f t="shared" si="117"/>
        <v>2.8859547869185698E-3</v>
      </c>
      <c r="J61" s="277">
        <f t="shared" si="117"/>
        <v>4.4257315557728202E-5</v>
      </c>
      <c r="K61" s="6"/>
      <c r="L61" s="334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64"/>
      <c r="AB61" s="358"/>
      <c r="AC61" s="358"/>
      <c r="AD61" s="358"/>
      <c r="AE61" s="358"/>
      <c r="AF61" s="358"/>
      <c r="AG61" s="358"/>
      <c r="AH61" s="358"/>
      <c r="AI61" s="358"/>
      <c r="AJ61" s="358"/>
      <c r="AK61" s="358"/>
      <c r="AL61" s="358"/>
      <c r="AM61" s="358"/>
      <c r="AN61" s="358"/>
      <c r="AO61" s="358"/>
      <c r="AP61" s="358"/>
      <c r="AQ61" s="358"/>
      <c r="AR61" s="358"/>
      <c r="AS61" s="358"/>
      <c r="AT61" s="358"/>
      <c r="AU61" s="358"/>
      <c r="AV61" s="358"/>
      <c r="AW61" s="358"/>
      <c r="AX61" s="358"/>
      <c r="AY61" s="358"/>
      <c r="AZ61" s="358"/>
      <c r="BA61" s="358"/>
      <c r="BB61" s="325"/>
      <c r="BC61" s="361"/>
      <c r="BD61" s="326"/>
    </row>
    <row r="62" spans="1:100">
      <c r="A62" s="348"/>
      <c r="B62" s="328">
        <v>0.5</v>
      </c>
      <c r="C62" s="349"/>
      <c r="D62" s="26">
        <v>-9</v>
      </c>
      <c r="E62" s="339">
        <v>2.5509373595435599E-3</v>
      </c>
      <c r="F62" s="342">
        <v>1.0304696374072501E-2</v>
      </c>
      <c r="G62" s="278">
        <f>G68</f>
        <v>2.54406990284591E-2</v>
      </c>
      <c r="H62" s="279">
        <f t="shared" ref="H62:J62" si="118">H68</f>
        <v>3.7399568666007599E-3</v>
      </c>
      <c r="I62" s="280">
        <f t="shared" si="118"/>
        <v>2.1210121148327699E-2</v>
      </c>
      <c r="J62" s="281">
        <f t="shared" si="118"/>
        <v>2.5111173514266601E-3</v>
      </c>
      <c r="K62" s="6"/>
      <c r="L62" s="332">
        <f t="shared" ref="L62" si="119">1-SUM(M62:BC81)</f>
        <v>0.19612800244369</v>
      </c>
      <c r="M62" s="357">
        <f t="shared" ref="M62" si="120">G72+I72</f>
        <v>2.0523668946096869E-2</v>
      </c>
      <c r="N62" s="357">
        <f t="shared" ref="N62" si="121">G79+I79+J72</f>
        <v>2.5207841004879543E-2</v>
      </c>
      <c r="O62" s="357">
        <f t="shared" ref="O62" si="122">G81+I81+H72</f>
        <v>3.9426804659298501E-2</v>
      </c>
      <c r="P62" s="357">
        <f t="shared" ref="P62" si="123">G74+I74+J79</f>
        <v>1.7101885638891139E-2</v>
      </c>
      <c r="Q62" s="357">
        <f t="shared" ref="Q62" si="124">G70+I70</f>
        <v>3.04769654564629E-2</v>
      </c>
      <c r="R62" s="357">
        <f t="shared" ref="R62" si="125">G76+I76+H79+J81</f>
        <v>1.9883260435877462E-2</v>
      </c>
      <c r="S62" s="357">
        <f t="shared" ref="S62" si="126">G63+I63</f>
        <v>5.51834618082023E-2</v>
      </c>
      <c r="T62" s="357">
        <f t="shared" ref="T62" si="127">G65+I65+J74</f>
        <v>6.4347489506188876E-2</v>
      </c>
      <c r="U62" s="357">
        <f t="shared" ref="U62" si="128">G68+I68+H81</f>
        <v>4.9639047091476242E-2</v>
      </c>
      <c r="V62" s="357">
        <f t="shared" ref="V62" si="129">G77+I77+J70</f>
        <v>1.8996635353833242E-2</v>
      </c>
      <c r="W62" s="357">
        <f t="shared" ref="W62" si="130">G66+I66</f>
        <v>6.1602203465045205E-2</v>
      </c>
      <c r="X62" s="357">
        <f t="shared" ref="X62" si="131">G69+I69+J76+H74</f>
        <v>3.9395631869835322E-2</v>
      </c>
      <c r="Y62" s="357">
        <f t="shared" ref="Y62" si="132">G75+I75</f>
        <v>1.5835746252014279E-2</v>
      </c>
      <c r="Z62" s="357">
        <f t="shared" ref="Z62" si="133">G67+I67+J63</f>
        <v>5.852473331892525E-2</v>
      </c>
      <c r="AA62" s="362">
        <f t="shared" ref="AA62" si="134">G78+I78+H70</f>
        <v>2.2852807517780318E-2</v>
      </c>
      <c r="AB62" s="357">
        <f t="shared" ref="AB62" si="135">G64+I64+J65</f>
        <v>6.587586838624622E-2</v>
      </c>
      <c r="AC62" s="357">
        <f t="shared" ref="AC62" si="136">G80+I80</f>
        <v>3.04769654564629E-2</v>
      </c>
      <c r="AD62" s="357">
        <f t="shared" ref="AD62" si="137">G73+I73+J68+H76</f>
        <v>2.1414369426924439E-2</v>
      </c>
      <c r="AE62" s="357">
        <f t="shared" ref="AE62" si="138">G62+I62</f>
        <v>4.6650820176786803E-2</v>
      </c>
      <c r="AF62" s="357">
        <f t="shared" ref="AF62" si="139">G71+I71+J77</f>
        <v>2.5070880460040957E-2</v>
      </c>
      <c r="AG62" s="357">
        <f t="shared" ref="AG62" si="140">H63</f>
        <v>4.46778206741322E-3</v>
      </c>
      <c r="AH62" s="357">
        <f t="shared" ref="AH62" si="141">J66</f>
        <v>4.0124940934156E-3</v>
      </c>
      <c r="AI62" s="357">
        <f t="shared" ref="AI62" si="142">J69+H65</f>
        <v>6.95880186173224E-3</v>
      </c>
      <c r="AJ62" s="357">
        <f t="shared" ref="AJ62" si="143">F62</f>
        <v>1.0304696374072501E-2</v>
      </c>
      <c r="AK62" s="357">
        <f t="shared" ref="AK62" si="144">J75</f>
        <v>3.1722866189416E-4</v>
      </c>
      <c r="AL62" s="357">
        <f t="shared" ref="AL62" si="145">H68</f>
        <v>3.7399568666007599E-3</v>
      </c>
      <c r="AM62" s="357">
        <f t="shared" ref="AM62" si="146">J67</f>
        <v>3.3412715107229499E-3</v>
      </c>
      <c r="AN62" s="357">
        <f t="shared" ref="AN62" si="147">J78+H77</f>
        <v>1.7549065693565351E-3</v>
      </c>
      <c r="AO62" s="357">
        <f t="shared" ref="AO62" si="148">J64</f>
        <v>4.0124940934156E-3</v>
      </c>
      <c r="AP62" s="357">
        <f t="shared" ref="AP62" si="149">H66</f>
        <v>5.0075509557909502E-3</v>
      </c>
      <c r="AQ62" s="357">
        <f t="shared" ref="AQ62" si="150">J80</f>
        <v>1.1720290934626901E-3</v>
      </c>
      <c r="AR62" s="357">
        <f t="shared" ref="AR62" si="151">H69+J73</f>
        <v>3.3957861074876182E-3</v>
      </c>
      <c r="AS62" s="357">
        <f t="shared" ref="AS62" si="152">J62</f>
        <v>2.5111173514266601E-3</v>
      </c>
      <c r="AT62" s="357">
        <f t="shared" ref="AT62" si="153">H75</f>
        <v>1.03665919781344E-3</v>
      </c>
      <c r="AU62" s="357">
        <f t="shared" ref="AU62" si="154">J71</f>
        <v>7.8371638607179601E-4</v>
      </c>
      <c r="AV62" s="357">
        <f t="shared" ref="AV62" si="155">H67</f>
        <v>4.46778206741322E-3</v>
      </c>
      <c r="AW62" s="357">
        <f t="shared" ref="AW62" si="156">H78</f>
        <v>1.4480905670059001E-3</v>
      </c>
      <c r="AX62" s="357">
        <f t="shared" ref="AX62" si="157">H64</f>
        <v>5.0075509557909502E-3</v>
      </c>
      <c r="AY62" s="357">
        <f t="shared" ref="AY62" si="158">E62</f>
        <v>2.5509373595435599E-3</v>
      </c>
      <c r="AZ62" s="357">
        <f t="shared" ref="AZ62" si="159">H80</f>
        <v>2.3291385716834498E-3</v>
      </c>
      <c r="BA62" s="357">
        <f t="shared" ref="BA62" si="160">H73</f>
        <v>1.21038683171977E-3</v>
      </c>
      <c r="BB62" s="325">
        <f t="shared" ref="BB62" si="161">H62</f>
        <v>3.7399568666007599E-3</v>
      </c>
      <c r="BC62" s="359">
        <f t="shared" ref="BC62" si="162">H71</f>
        <v>1.8145769146066101E-3</v>
      </c>
      <c r="BD62" s="326">
        <f t="shared" ref="BD62" si="163">SUMPRODUCT($L$1:$BC$1,BF62:CW62)</f>
        <v>10.433981039949861</v>
      </c>
      <c r="BF62" s="12">
        <f>L62</f>
        <v>0.19612800244369</v>
      </c>
      <c r="BG62" s="23">
        <f t="shared" ref="BG62:CV62" si="164">M62</f>
        <v>2.0523668946096869E-2</v>
      </c>
      <c r="BH62" s="23">
        <f t="shared" si="164"/>
        <v>2.5207841004879543E-2</v>
      </c>
      <c r="BI62" s="23">
        <f t="shared" si="164"/>
        <v>3.9426804659298501E-2</v>
      </c>
      <c r="BJ62" s="23">
        <f t="shared" si="164"/>
        <v>1.7101885638891139E-2</v>
      </c>
      <c r="BK62" s="23">
        <f t="shared" si="164"/>
        <v>3.04769654564629E-2</v>
      </c>
      <c r="BL62" s="23">
        <f t="shared" si="164"/>
        <v>1.9883260435877462E-2</v>
      </c>
      <c r="BM62" s="23">
        <f t="shared" si="164"/>
        <v>5.51834618082023E-2</v>
      </c>
      <c r="BN62" s="23">
        <f t="shared" si="164"/>
        <v>6.4347489506188876E-2</v>
      </c>
      <c r="BO62" s="23">
        <f t="shared" si="164"/>
        <v>4.9639047091476242E-2</v>
      </c>
      <c r="BP62" s="23">
        <f t="shared" si="164"/>
        <v>1.8996635353833242E-2</v>
      </c>
      <c r="BQ62" s="23">
        <f t="shared" si="164"/>
        <v>6.1602203465045205E-2</v>
      </c>
      <c r="BR62" s="23">
        <f t="shared" si="164"/>
        <v>3.9395631869835322E-2</v>
      </c>
      <c r="BS62" s="23">
        <f t="shared" si="164"/>
        <v>1.5835746252014279E-2</v>
      </c>
      <c r="BT62" s="23">
        <f t="shared" si="164"/>
        <v>5.852473331892525E-2</v>
      </c>
      <c r="BU62" s="23">
        <f t="shared" si="164"/>
        <v>2.2852807517780318E-2</v>
      </c>
      <c r="BV62" s="23">
        <f t="shared" si="164"/>
        <v>6.587586838624622E-2</v>
      </c>
      <c r="BW62" s="23">
        <f t="shared" si="164"/>
        <v>3.04769654564629E-2</v>
      </c>
      <c r="BX62" s="23">
        <f t="shared" si="164"/>
        <v>2.1414369426924439E-2</v>
      </c>
      <c r="BY62" s="23">
        <f t="shared" si="164"/>
        <v>4.6650820176786803E-2</v>
      </c>
      <c r="BZ62" s="23">
        <f t="shared" si="164"/>
        <v>2.5070880460040957E-2</v>
      </c>
      <c r="CA62" s="23">
        <f t="shared" si="164"/>
        <v>4.46778206741322E-3</v>
      </c>
      <c r="CB62" s="23">
        <f t="shared" si="164"/>
        <v>4.0124940934156E-3</v>
      </c>
      <c r="CC62" s="23">
        <f t="shared" si="164"/>
        <v>6.95880186173224E-3</v>
      </c>
      <c r="CD62" s="23">
        <f t="shared" si="164"/>
        <v>1.0304696374072501E-2</v>
      </c>
      <c r="CE62" s="23">
        <f t="shared" si="164"/>
        <v>3.1722866189416E-4</v>
      </c>
      <c r="CF62" s="23">
        <f t="shared" si="164"/>
        <v>3.7399568666007599E-3</v>
      </c>
      <c r="CG62" s="23">
        <f t="shared" si="164"/>
        <v>3.3412715107229499E-3</v>
      </c>
      <c r="CH62" s="23">
        <f t="shared" si="164"/>
        <v>1.7549065693565351E-3</v>
      </c>
      <c r="CI62" s="23">
        <f t="shared" si="164"/>
        <v>4.0124940934156E-3</v>
      </c>
      <c r="CJ62" s="23">
        <f t="shared" si="164"/>
        <v>5.0075509557909502E-3</v>
      </c>
      <c r="CK62" s="23">
        <f t="shared" si="164"/>
        <v>1.1720290934626901E-3</v>
      </c>
      <c r="CL62" s="23">
        <f t="shared" si="164"/>
        <v>3.3957861074876182E-3</v>
      </c>
      <c r="CM62" s="23">
        <f t="shared" si="164"/>
        <v>2.5111173514266601E-3</v>
      </c>
      <c r="CN62" s="23">
        <f t="shared" si="164"/>
        <v>1.03665919781344E-3</v>
      </c>
      <c r="CO62" s="23">
        <f t="shared" si="164"/>
        <v>7.8371638607179601E-4</v>
      </c>
      <c r="CP62" s="23">
        <f t="shared" si="164"/>
        <v>4.46778206741322E-3</v>
      </c>
      <c r="CQ62" s="23">
        <f t="shared" si="164"/>
        <v>1.4480905670059001E-3</v>
      </c>
      <c r="CR62" s="23">
        <f t="shared" si="164"/>
        <v>5.0075509557909502E-3</v>
      </c>
      <c r="CS62" s="23">
        <f t="shared" si="164"/>
        <v>2.5509373595435599E-3</v>
      </c>
      <c r="CT62" s="23">
        <f t="shared" si="164"/>
        <v>2.3291385716834498E-3</v>
      </c>
      <c r="CU62" s="23">
        <f t="shared" si="164"/>
        <v>1.21038683171977E-3</v>
      </c>
      <c r="CV62" s="24">
        <f t="shared" si="164"/>
        <v>3.7399568666007599E-3</v>
      </c>
    </row>
    <row r="63" spans="1:100">
      <c r="A63" s="348"/>
      <c r="B63" s="329"/>
      <c r="C63" s="349"/>
      <c r="D63" s="28">
        <v>-8</v>
      </c>
      <c r="E63" s="340"/>
      <c r="F63" s="343"/>
      <c r="G63" s="128">
        <f>G67</f>
        <v>2.8502040610866201E-2</v>
      </c>
      <c r="H63" s="270">
        <f t="shared" ref="H63:J63" si="165">H67</f>
        <v>4.46778206741322E-3</v>
      </c>
      <c r="I63" s="271">
        <f t="shared" si="165"/>
        <v>2.6681421197336099E-2</v>
      </c>
      <c r="J63" s="272">
        <f t="shared" si="165"/>
        <v>3.3412715107229499E-3</v>
      </c>
      <c r="K63" s="6"/>
      <c r="L63" s="333"/>
      <c r="M63" s="333"/>
      <c r="N63" s="333"/>
      <c r="O63" s="333"/>
      <c r="P63" s="333"/>
      <c r="Q63" s="333"/>
      <c r="R63" s="333"/>
      <c r="S63" s="333"/>
      <c r="T63" s="333"/>
      <c r="U63" s="333"/>
      <c r="V63" s="333"/>
      <c r="W63" s="333"/>
      <c r="X63" s="333"/>
      <c r="Y63" s="333"/>
      <c r="Z63" s="333"/>
      <c r="AA63" s="363"/>
      <c r="AB63" s="333"/>
      <c r="AC63" s="333"/>
      <c r="AD63" s="333"/>
      <c r="AE63" s="333"/>
      <c r="AF63" s="333"/>
      <c r="AG63" s="333"/>
      <c r="AH63" s="333"/>
      <c r="AI63" s="333"/>
      <c r="AJ63" s="333"/>
      <c r="AK63" s="333"/>
      <c r="AL63" s="333"/>
      <c r="AM63" s="333"/>
      <c r="AN63" s="333"/>
      <c r="AO63" s="333"/>
      <c r="AP63" s="333"/>
      <c r="AQ63" s="333"/>
      <c r="AR63" s="333"/>
      <c r="AS63" s="333"/>
      <c r="AT63" s="333"/>
      <c r="AU63" s="333"/>
      <c r="AV63" s="333"/>
      <c r="AW63" s="333"/>
      <c r="AX63" s="333"/>
      <c r="AY63" s="333"/>
      <c r="AZ63" s="333"/>
      <c r="BA63" s="333"/>
      <c r="BB63" s="325"/>
      <c r="BC63" s="360"/>
      <c r="BD63" s="326"/>
    </row>
    <row r="64" spans="1:100">
      <c r="A64" s="348"/>
      <c r="B64" s="329"/>
      <c r="C64" s="349"/>
      <c r="D64" s="28">
        <v>-7</v>
      </c>
      <c r="E64" s="340"/>
      <c r="F64" s="343"/>
      <c r="G64" s="128">
        <f>G66</f>
        <v>3.0680130873025201E-2</v>
      </c>
      <c r="H64" s="270">
        <f t="shared" ref="H64:J64" si="166">H66</f>
        <v>5.0075509557909502E-3</v>
      </c>
      <c r="I64" s="271">
        <f t="shared" si="166"/>
        <v>3.0922072592020001E-2</v>
      </c>
      <c r="J64" s="272">
        <f t="shared" si="166"/>
        <v>4.0124940934156E-3</v>
      </c>
      <c r="K64" s="6"/>
      <c r="L64" s="333"/>
      <c r="M64" s="333"/>
      <c r="N64" s="333"/>
      <c r="O64" s="333"/>
      <c r="P64" s="333"/>
      <c r="Q64" s="333"/>
      <c r="R64" s="333"/>
      <c r="S64" s="333"/>
      <c r="T64" s="333"/>
      <c r="U64" s="333"/>
      <c r="V64" s="333"/>
      <c r="W64" s="333"/>
      <c r="X64" s="333"/>
      <c r="Y64" s="333"/>
      <c r="Z64" s="333"/>
      <c r="AA64" s="363"/>
      <c r="AB64" s="333"/>
      <c r="AC64" s="333"/>
      <c r="AD64" s="333"/>
      <c r="AE64" s="333"/>
      <c r="AF64" s="333"/>
      <c r="AG64" s="333"/>
      <c r="AH64" s="333"/>
      <c r="AI64" s="333"/>
      <c r="AJ64" s="333"/>
      <c r="AK64" s="333"/>
      <c r="AL64" s="333"/>
      <c r="AM64" s="333"/>
      <c r="AN64" s="333"/>
      <c r="AO64" s="333"/>
      <c r="AP64" s="333"/>
      <c r="AQ64" s="333"/>
      <c r="AR64" s="333"/>
      <c r="AS64" s="333"/>
      <c r="AT64" s="333"/>
      <c r="AU64" s="333"/>
      <c r="AV64" s="333"/>
      <c r="AW64" s="333"/>
      <c r="AX64" s="333"/>
      <c r="AY64" s="333"/>
      <c r="AZ64" s="333"/>
      <c r="BA64" s="333"/>
      <c r="BB64" s="325"/>
      <c r="BC64" s="360"/>
      <c r="BD64" s="326"/>
    </row>
    <row r="65" spans="1:56">
      <c r="A65" s="348"/>
      <c r="B65" s="329"/>
      <c r="C65" s="349"/>
      <c r="D65" s="28">
        <v>-6</v>
      </c>
      <c r="E65" s="340"/>
      <c r="F65" s="343"/>
      <c r="G65" s="128">
        <f>'16'!G64</f>
        <v>3.1472934427484597E-2</v>
      </c>
      <c r="H65" s="270">
        <f>'16'!H64</f>
        <v>5.2082875932807299E-3</v>
      </c>
      <c r="I65" s="271">
        <f>'16'!I64</f>
        <v>3.2536283116288797E-2</v>
      </c>
      <c r="J65" s="272">
        <f>'16'!J64</f>
        <v>4.2736649212010104E-3</v>
      </c>
      <c r="K65" s="6"/>
      <c r="L65" s="333"/>
      <c r="M65" s="333"/>
      <c r="N65" s="333"/>
      <c r="O65" s="333"/>
      <c r="P65" s="333"/>
      <c r="Q65" s="333"/>
      <c r="R65" s="333"/>
      <c r="S65" s="333"/>
      <c r="T65" s="333"/>
      <c r="U65" s="333"/>
      <c r="V65" s="333"/>
      <c r="W65" s="333"/>
      <c r="X65" s="333"/>
      <c r="Y65" s="333"/>
      <c r="Z65" s="333"/>
      <c r="AA65" s="363"/>
      <c r="AB65" s="333"/>
      <c r="AC65" s="333"/>
      <c r="AD65" s="333"/>
      <c r="AE65" s="333"/>
      <c r="AF65" s="333"/>
      <c r="AG65" s="333"/>
      <c r="AH65" s="333"/>
      <c r="AI65" s="333"/>
      <c r="AJ65" s="333"/>
      <c r="AK65" s="333"/>
      <c r="AL65" s="333"/>
      <c r="AM65" s="333"/>
      <c r="AN65" s="333"/>
      <c r="AO65" s="333"/>
      <c r="AP65" s="333"/>
      <c r="AQ65" s="333"/>
      <c r="AR65" s="333"/>
      <c r="AS65" s="333"/>
      <c r="AT65" s="333"/>
      <c r="AU65" s="333"/>
      <c r="AV65" s="333"/>
      <c r="AW65" s="333"/>
      <c r="AX65" s="333"/>
      <c r="AY65" s="333"/>
      <c r="AZ65" s="333"/>
      <c r="BA65" s="333"/>
      <c r="BB65" s="325"/>
      <c r="BC65" s="360"/>
      <c r="BD65" s="326"/>
    </row>
    <row r="66" spans="1:56">
      <c r="A66" s="348"/>
      <c r="B66" s="329"/>
      <c r="C66" s="349"/>
      <c r="D66" s="28">
        <v>-5</v>
      </c>
      <c r="E66" s="340"/>
      <c r="F66" s="343"/>
      <c r="G66" s="128">
        <f>'16'!G65</f>
        <v>3.0680130873025201E-2</v>
      </c>
      <c r="H66" s="270">
        <f>'16'!H65</f>
        <v>5.0075509557909502E-3</v>
      </c>
      <c r="I66" s="271">
        <f>'16'!I65</f>
        <v>3.0922072592020001E-2</v>
      </c>
      <c r="J66" s="272">
        <f>'16'!J65</f>
        <v>4.0124940934156E-3</v>
      </c>
      <c r="K66" s="6"/>
      <c r="L66" s="333"/>
      <c r="M66" s="333"/>
      <c r="N66" s="333"/>
      <c r="O66" s="333"/>
      <c r="P66" s="333"/>
      <c r="Q66" s="333"/>
      <c r="R66" s="333"/>
      <c r="S66" s="333"/>
      <c r="T66" s="333"/>
      <c r="U66" s="333"/>
      <c r="V66" s="333"/>
      <c r="W66" s="333"/>
      <c r="X66" s="333"/>
      <c r="Y66" s="333"/>
      <c r="Z66" s="333"/>
      <c r="AA66" s="363"/>
      <c r="AB66" s="333"/>
      <c r="AC66" s="333"/>
      <c r="AD66" s="333"/>
      <c r="AE66" s="333"/>
      <c r="AF66" s="333"/>
      <c r="AG66" s="333"/>
      <c r="AH66" s="333"/>
      <c r="AI66" s="333"/>
      <c r="AJ66" s="333"/>
      <c r="AK66" s="333"/>
      <c r="AL66" s="333"/>
      <c r="AM66" s="333"/>
      <c r="AN66" s="333"/>
      <c r="AO66" s="333"/>
      <c r="AP66" s="333"/>
      <c r="AQ66" s="333"/>
      <c r="AR66" s="333"/>
      <c r="AS66" s="333"/>
      <c r="AT66" s="333"/>
      <c r="AU66" s="333"/>
      <c r="AV66" s="333"/>
      <c r="AW66" s="333"/>
      <c r="AX66" s="333"/>
      <c r="AY66" s="333"/>
      <c r="AZ66" s="333"/>
      <c r="BA66" s="333"/>
      <c r="BB66" s="325"/>
      <c r="BC66" s="360"/>
      <c r="BD66" s="326"/>
    </row>
    <row r="67" spans="1:56">
      <c r="A67" s="348"/>
      <c r="B67" s="329"/>
      <c r="C67" s="349"/>
      <c r="D67" s="28">
        <v>-4</v>
      </c>
      <c r="E67" s="340"/>
      <c r="F67" s="343"/>
      <c r="G67" s="128">
        <f>'16'!G66</f>
        <v>2.8502040610866201E-2</v>
      </c>
      <c r="H67" s="270">
        <f>'16'!H66</f>
        <v>4.46778206741322E-3</v>
      </c>
      <c r="I67" s="271">
        <f>'16'!I66</f>
        <v>2.6681421197336099E-2</v>
      </c>
      <c r="J67" s="272">
        <f>'16'!J66</f>
        <v>3.3412715107229499E-3</v>
      </c>
      <c r="K67" s="6"/>
      <c r="L67" s="333"/>
      <c r="M67" s="333"/>
      <c r="N67" s="333"/>
      <c r="O67" s="333"/>
      <c r="P67" s="333"/>
      <c r="Q67" s="333"/>
      <c r="R67" s="333"/>
      <c r="S67" s="333"/>
      <c r="T67" s="333"/>
      <c r="U67" s="333"/>
      <c r="V67" s="333"/>
      <c r="W67" s="333"/>
      <c r="X67" s="333"/>
      <c r="Y67" s="333"/>
      <c r="Z67" s="333"/>
      <c r="AA67" s="363"/>
      <c r="AB67" s="333"/>
      <c r="AC67" s="333"/>
      <c r="AD67" s="333"/>
      <c r="AE67" s="333"/>
      <c r="AF67" s="333"/>
      <c r="AG67" s="333"/>
      <c r="AH67" s="333"/>
      <c r="AI67" s="333"/>
      <c r="AJ67" s="333"/>
      <c r="AK67" s="333"/>
      <c r="AL67" s="333"/>
      <c r="AM67" s="333"/>
      <c r="AN67" s="333"/>
      <c r="AO67" s="333"/>
      <c r="AP67" s="333"/>
      <c r="AQ67" s="333"/>
      <c r="AR67" s="333"/>
      <c r="AS67" s="333"/>
      <c r="AT67" s="333"/>
      <c r="AU67" s="333"/>
      <c r="AV67" s="333"/>
      <c r="AW67" s="333"/>
      <c r="AX67" s="333"/>
      <c r="AY67" s="333"/>
      <c r="AZ67" s="333"/>
      <c r="BA67" s="333"/>
      <c r="BB67" s="325"/>
      <c r="BC67" s="360"/>
      <c r="BD67" s="326"/>
    </row>
    <row r="68" spans="1:56">
      <c r="A68" s="348"/>
      <c r="B68" s="329"/>
      <c r="C68" s="349"/>
      <c r="D68" s="28">
        <v>-3</v>
      </c>
      <c r="E68" s="340"/>
      <c r="F68" s="343"/>
      <c r="G68" s="128">
        <f>'16'!G67</f>
        <v>2.54406990284591E-2</v>
      </c>
      <c r="H68" s="270">
        <f>'16'!H67</f>
        <v>3.7399568666007599E-3</v>
      </c>
      <c r="I68" s="271">
        <f>'16'!I67</f>
        <v>2.1210121148327699E-2</v>
      </c>
      <c r="J68" s="272">
        <f>'16'!J67</f>
        <v>2.5111173514266601E-3</v>
      </c>
      <c r="K68" s="6"/>
      <c r="L68" s="333"/>
      <c r="M68" s="333"/>
      <c r="N68" s="333"/>
      <c r="O68" s="333"/>
      <c r="P68" s="333"/>
      <c r="Q68" s="333"/>
      <c r="R68" s="333"/>
      <c r="S68" s="333"/>
      <c r="T68" s="333"/>
      <c r="U68" s="333"/>
      <c r="V68" s="333"/>
      <c r="W68" s="333"/>
      <c r="X68" s="333"/>
      <c r="Y68" s="333"/>
      <c r="Z68" s="333"/>
      <c r="AA68" s="363"/>
      <c r="AB68" s="333"/>
      <c r="AC68" s="333"/>
      <c r="AD68" s="333"/>
      <c r="AE68" s="333"/>
      <c r="AF68" s="333"/>
      <c r="AG68" s="333"/>
      <c r="AH68" s="333"/>
      <c r="AI68" s="333"/>
      <c r="AJ68" s="333"/>
      <c r="AK68" s="333"/>
      <c r="AL68" s="333"/>
      <c r="AM68" s="333"/>
      <c r="AN68" s="333"/>
      <c r="AO68" s="333"/>
      <c r="AP68" s="333"/>
      <c r="AQ68" s="333"/>
      <c r="AR68" s="333"/>
      <c r="AS68" s="333"/>
      <c r="AT68" s="333"/>
      <c r="AU68" s="333"/>
      <c r="AV68" s="333"/>
      <c r="AW68" s="333"/>
      <c r="AX68" s="333"/>
      <c r="AY68" s="333"/>
      <c r="AZ68" s="333"/>
      <c r="BA68" s="333"/>
      <c r="BB68" s="325"/>
      <c r="BC68" s="360"/>
      <c r="BD68" s="326"/>
    </row>
    <row r="69" spans="1:56">
      <c r="A69" s="348"/>
      <c r="B69" s="329"/>
      <c r="C69" s="349"/>
      <c r="D69" s="28">
        <v>-2</v>
      </c>
      <c r="E69" s="340"/>
      <c r="F69" s="343"/>
      <c r="G69" s="128">
        <f>'16'!G68</f>
        <v>2.2088356634097299E-2</v>
      </c>
      <c r="H69" s="270">
        <f>'16'!H68</f>
        <v>2.9882269146894402E-3</v>
      </c>
      <c r="I69" s="271">
        <f>'16'!I68</f>
        <v>1.5890357458195298E-2</v>
      </c>
      <c r="J69" s="272">
        <f>'16'!J68</f>
        <v>1.75051426845151E-3</v>
      </c>
      <c r="K69" s="6"/>
      <c r="L69" s="333"/>
      <c r="M69" s="333"/>
      <c r="N69" s="333"/>
      <c r="O69" s="333"/>
      <c r="P69" s="333"/>
      <c r="Q69" s="333"/>
      <c r="R69" s="333"/>
      <c r="S69" s="333"/>
      <c r="T69" s="333"/>
      <c r="U69" s="333"/>
      <c r="V69" s="333"/>
      <c r="W69" s="333"/>
      <c r="X69" s="333"/>
      <c r="Y69" s="333"/>
      <c r="Z69" s="333"/>
      <c r="AA69" s="363"/>
      <c r="AB69" s="333"/>
      <c r="AC69" s="333"/>
      <c r="AD69" s="333"/>
      <c r="AE69" s="333"/>
      <c r="AF69" s="333"/>
      <c r="AG69" s="333"/>
      <c r="AH69" s="333"/>
      <c r="AI69" s="333"/>
      <c r="AJ69" s="333"/>
      <c r="AK69" s="333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3"/>
      <c r="AW69" s="333"/>
      <c r="AX69" s="333"/>
      <c r="AY69" s="333"/>
      <c r="AZ69" s="333"/>
      <c r="BA69" s="333"/>
      <c r="BB69" s="325"/>
      <c r="BC69" s="360"/>
      <c r="BD69" s="326"/>
    </row>
    <row r="70" spans="1:56">
      <c r="A70" s="348"/>
      <c r="B70" s="329"/>
      <c r="C70" s="349"/>
      <c r="D70" s="28">
        <v>-1</v>
      </c>
      <c r="E70" s="340"/>
      <c r="F70" s="343"/>
      <c r="G70" s="128">
        <f>'16'!G69</f>
        <v>1.8933228407573201E-2</v>
      </c>
      <c r="H70" s="270">
        <f>'16'!H69</f>
        <v>2.3291385716834498E-3</v>
      </c>
      <c r="I70" s="271">
        <f>'16'!I69</f>
        <v>1.15437370488897E-2</v>
      </c>
      <c r="J70" s="272">
        <f>'16'!J69</f>
        <v>1.1720290934626901E-3</v>
      </c>
      <c r="K70" s="6"/>
      <c r="L70" s="333"/>
      <c r="M70" s="333"/>
      <c r="N70" s="333"/>
      <c r="O70" s="333"/>
      <c r="P70" s="333"/>
      <c r="Q70" s="333"/>
      <c r="R70" s="333"/>
      <c r="S70" s="333"/>
      <c r="T70" s="333"/>
      <c r="U70" s="333"/>
      <c r="V70" s="333"/>
      <c r="W70" s="333"/>
      <c r="X70" s="333"/>
      <c r="Y70" s="333"/>
      <c r="Z70" s="333"/>
      <c r="AA70" s="363"/>
      <c r="AB70" s="333"/>
      <c r="AC70" s="333"/>
      <c r="AD70" s="333"/>
      <c r="AE70" s="333"/>
      <c r="AF70" s="333"/>
      <c r="AG70" s="333"/>
      <c r="AH70" s="333"/>
      <c r="AI70" s="333"/>
      <c r="AJ70" s="333"/>
      <c r="AK70" s="333"/>
      <c r="AL70" s="333"/>
      <c r="AM70" s="333"/>
      <c r="AN70" s="333"/>
      <c r="AO70" s="333"/>
      <c r="AP70" s="333"/>
      <c r="AQ70" s="333"/>
      <c r="AR70" s="333"/>
      <c r="AS70" s="333"/>
      <c r="AT70" s="333"/>
      <c r="AU70" s="333"/>
      <c r="AV70" s="333"/>
      <c r="AW70" s="333"/>
      <c r="AX70" s="333"/>
      <c r="AY70" s="333"/>
      <c r="AZ70" s="333"/>
      <c r="BA70" s="333"/>
      <c r="BB70" s="325"/>
      <c r="BC70" s="360"/>
      <c r="BD70" s="326"/>
    </row>
    <row r="71" spans="1:56">
      <c r="A71" s="348"/>
      <c r="B71" s="329"/>
      <c r="C71" s="349"/>
      <c r="D71" s="28">
        <v>0</v>
      </c>
      <c r="E71" s="340"/>
      <c r="F71" s="343"/>
      <c r="G71" s="128">
        <f>'16'!G70</f>
        <v>1.6272499311386399E-2</v>
      </c>
      <c r="H71" s="270">
        <f>'16'!H70</f>
        <v>1.8145769146066101E-3</v>
      </c>
      <c r="I71" s="271">
        <f>'16'!I70</f>
        <v>8.3908219558563799E-3</v>
      </c>
      <c r="J71" s="272">
        <f>'16'!J70</f>
        <v>7.8371638607179601E-4</v>
      </c>
      <c r="K71" s="6"/>
      <c r="L71" s="333"/>
      <c r="M71" s="333"/>
      <c r="N71" s="333"/>
      <c r="O71" s="333"/>
      <c r="P71" s="333"/>
      <c r="Q71" s="333"/>
      <c r="R71" s="333"/>
      <c r="S71" s="333"/>
      <c r="T71" s="333"/>
      <c r="U71" s="333"/>
      <c r="V71" s="333"/>
      <c r="W71" s="333"/>
      <c r="X71" s="333"/>
      <c r="Y71" s="333"/>
      <c r="Z71" s="333"/>
      <c r="AA71" s="363"/>
      <c r="AB71" s="333"/>
      <c r="AC71" s="333"/>
      <c r="AD71" s="333"/>
      <c r="AE71" s="333"/>
      <c r="AF71" s="333"/>
      <c r="AG71" s="333"/>
      <c r="AH71" s="333"/>
      <c r="AI71" s="333"/>
      <c r="AJ71" s="333"/>
      <c r="AK71" s="333"/>
      <c r="AL71" s="333"/>
      <c r="AM71" s="333"/>
      <c r="AN71" s="333"/>
      <c r="AO71" s="333"/>
      <c r="AP71" s="333"/>
      <c r="AQ71" s="333"/>
      <c r="AR71" s="333"/>
      <c r="AS71" s="333"/>
      <c r="AT71" s="333"/>
      <c r="AU71" s="333"/>
      <c r="AV71" s="333"/>
      <c r="AW71" s="333"/>
      <c r="AX71" s="333"/>
      <c r="AY71" s="333"/>
      <c r="AZ71" s="333"/>
      <c r="BA71" s="333"/>
      <c r="BB71" s="325"/>
      <c r="BC71" s="360"/>
      <c r="BD71" s="326"/>
    </row>
    <row r="72" spans="1:56">
      <c r="A72" s="348"/>
      <c r="B72" s="329"/>
      <c r="C72" s="349"/>
      <c r="D72" s="28">
        <v>1</v>
      </c>
      <c r="E72" s="340"/>
      <c r="F72" s="343"/>
      <c r="G72" s="128">
        <f>'16'!G71</f>
        <v>1.42280545324763E-2</v>
      </c>
      <c r="H72" s="270">
        <f>'16'!H71</f>
        <v>1.4480905670059001E-3</v>
      </c>
      <c r="I72" s="271">
        <f>'16'!I71</f>
        <v>6.2956144136205698E-3</v>
      </c>
      <c r="J72" s="272">
        <f>'16'!J71</f>
        <v>5.4451973763676496E-4</v>
      </c>
      <c r="K72" s="6"/>
      <c r="L72" s="333"/>
      <c r="M72" s="333"/>
      <c r="N72" s="333"/>
      <c r="O72" s="333"/>
      <c r="P72" s="333"/>
      <c r="Q72" s="333"/>
      <c r="R72" s="333"/>
      <c r="S72" s="333"/>
      <c r="T72" s="333"/>
      <c r="U72" s="333"/>
      <c r="V72" s="333"/>
      <c r="W72" s="333"/>
      <c r="X72" s="333"/>
      <c r="Y72" s="333"/>
      <c r="Z72" s="333"/>
      <c r="AA72" s="363"/>
      <c r="AB72" s="333"/>
      <c r="AC72" s="333"/>
      <c r="AD72" s="333"/>
      <c r="AE72" s="333"/>
      <c r="AF72" s="333"/>
      <c r="AG72" s="333"/>
      <c r="AH72" s="333"/>
      <c r="AI72" s="333"/>
      <c r="AJ72" s="333"/>
      <c r="AK72" s="333"/>
      <c r="AL72" s="333"/>
      <c r="AM72" s="333"/>
      <c r="AN72" s="333"/>
      <c r="AO72" s="333"/>
      <c r="AP72" s="333"/>
      <c r="AQ72" s="333"/>
      <c r="AR72" s="333"/>
      <c r="AS72" s="333"/>
      <c r="AT72" s="333"/>
      <c r="AU72" s="333"/>
      <c r="AV72" s="333"/>
      <c r="AW72" s="333"/>
      <c r="AX72" s="333"/>
      <c r="AY72" s="333"/>
      <c r="AZ72" s="333"/>
      <c r="BA72" s="333"/>
      <c r="BB72" s="325"/>
      <c r="BC72" s="360"/>
      <c r="BD72" s="326"/>
    </row>
    <row r="73" spans="1:56">
      <c r="A73" s="348"/>
      <c r="B73" s="329"/>
      <c r="C73" s="349"/>
      <c r="D73" s="28">
        <v>2</v>
      </c>
      <c r="E73" s="340"/>
      <c r="F73" s="343"/>
      <c r="G73" s="128">
        <f>'16'!G72</f>
        <v>1.28107553574296E-2</v>
      </c>
      <c r="H73" s="270">
        <f>'16'!H72</f>
        <v>1.21038683171977E-3</v>
      </c>
      <c r="I73" s="271">
        <f>'16'!I72</f>
        <v>5.0138509029409497E-3</v>
      </c>
      <c r="J73" s="272">
        <f>'16'!J72</f>
        <v>4.0755919279817802E-4</v>
      </c>
      <c r="K73" s="6"/>
      <c r="L73" s="333"/>
      <c r="M73" s="333"/>
      <c r="N73" s="333"/>
      <c r="O73" s="333"/>
      <c r="P73" s="333"/>
      <c r="Q73" s="333"/>
      <c r="R73" s="333"/>
      <c r="S73" s="333"/>
      <c r="T73" s="333"/>
      <c r="U73" s="333"/>
      <c r="V73" s="333"/>
      <c r="W73" s="333"/>
      <c r="X73" s="333"/>
      <c r="Y73" s="333"/>
      <c r="Z73" s="333"/>
      <c r="AA73" s="363"/>
      <c r="AB73" s="333"/>
      <c r="AC73" s="333"/>
      <c r="AD73" s="333"/>
      <c r="AE73" s="333"/>
      <c r="AF73" s="333"/>
      <c r="AG73" s="333"/>
      <c r="AH73" s="333"/>
      <c r="AI73" s="333"/>
      <c r="AJ73" s="333"/>
      <c r="AK73" s="333"/>
      <c r="AL73" s="333"/>
      <c r="AM73" s="333"/>
      <c r="AN73" s="333"/>
      <c r="AO73" s="333"/>
      <c r="AP73" s="333"/>
      <c r="AQ73" s="333"/>
      <c r="AR73" s="333"/>
      <c r="AS73" s="333"/>
      <c r="AT73" s="333"/>
      <c r="AU73" s="333"/>
      <c r="AV73" s="333"/>
      <c r="AW73" s="333"/>
      <c r="AX73" s="333"/>
      <c r="AY73" s="333"/>
      <c r="AZ73" s="333"/>
      <c r="BA73" s="333"/>
      <c r="BB73" s="325"/>
      <c r="BC73" s="360"/>
      <c r="BD73" s="326"/>
    </row>
    <row r="74" spans="1:56">
      <c r="A74" s="348"/>
      <c r="B74" s="329"/>
      <c r="C74" s="349"/>
      <c r="D74" s="28">
        <v>3</v>
      </c>
      <c r="E74" s="340"/>
      <c r="F74" s="343"/>
      <c r="G74" s="128">
        <f>'16'!G73</f>
        <v>1.1985350538209E-2</v>
      </c>
      <c r="H74" s="270">
        <f>'16'!H73</f>
        <v>1.0786458151272301E-3</v>
      </c>
      <c r="I74" s="271">
        <f>'16'!I73</f>
        <v>4.3328187146103401E-3</v>
      </c>
      <c r="J74" s="272">
        <f>'16'!J73</f>
        <v>3.3827196241548798E-4</v>
      </c>
      <c r="K74" s="6"/>
      <c r="L74" s="333"/>
      <c r="M74" s="333"/>
      <c r="N74" s="333"/>
      <c r="O74" s="333"/>
      <c r="P74" s="333"/>
      <c r="Q74" s="333"/>
      <c r="R74" s="333"/>
      <c r="S74" s="333"/>
      <c r="T74" s="333"/>
      <c r="U74" s="333"/>
      <c r="V74" s="333"/>
      <c r="W74" s="333"/>
      <c r="X74" s="333"/>
      <c r="Y74" s="333"/>
      <c r="Z74" s="333"/>
      <c r="AA74" s="363"/>
      <c r="AB74" s="333"/>
      <c r="AC74" s="333"/>
      <c r="AD74" s="333"/>
      <c r="AE74" s="333"/>
      <c r="AF74" s="333"/>
      <c r="AG74" s="333"/>
      <c r="AH74" s="333"/>
      <c r="AI74" s="333"/>
      <c r="AJ74" s="333"/>
      <c r="AK74" s="333"/>
      <c r="AL74" s="333"/>
      <c r="AM74" s="333"/>
      <c r="AN74" s="333"/>
      <c r="AO74" s="333"/>
      <c r="AP74" s="333"/>
      <c r="AQ74" s="333"/>
      <c r="AR74" s="333"/>
      <c r="AS74" s="333"/>
      <c r="AT74" s="333"/>
      <c r="AU74" s="333"/>
      <c r="AV74" s="333"/>
      <c r="AW74" s="333"/>
      <c r="AX74" s="333"/>
      <c r="AY74" s="333"/>
      <c r="AZ74" s="333"/>
      <c r="BA74" s="333"/>
      <c r="BB74" s="325"/>
      <c r="BC74" s="360"/>
      <c r="BD74" s="326"/>
    </row>
    <row r="75" spans="1:56">
      <c r="A75" s="348"/>
      <c r="B75" s="329"/>
      <c r="C75" s="349"/>
      <c r="D75" s="28">
        <v>4</v>
      </c>
      <c r="E75" s="340"/>
      <c r="F75" s="343"/>
      <c r="G75" s="128">
        <f>'16'!G74</f>
        <v>1.1715236829300899E-2</v>
      </c>
      <c r="H75" s="270">
        <f>'16'!H74</f>
        <v>1.03665919781344E-3</v>
      </c>
      <c r="I75" s="271">
        <f>'16'!I74</f>
        <v>4.1205094227133804E-3</v>
      </c>
      <c r="J75" s="272">
        <f>'16'!J74</f>
        <v>3.1722866189416E-4</v>
      </c>
      <c r="K75" s="6"/>
      <c r="L75" s="333"/>
      <c r="M75" s="333"/>
      <c r="N75" s="333"/>
      <c r="O75" s="333"/>
      <c r="P75" s="333"/>
      <c r="Q75" s="333"/>
      <c r="R75" s="333"/>
      <c r="S75" s="333"/>
      <c r="T75" s="333"/>
      <c r="U75" s="333"/>
      <c r="V75" s="333"/>
      <c r="W75" s="333"/>
      <c r="X75" s="333"/>
      <c r="Y75" s="333"/>
      <c r="Z75" s="333"/>
      <c r="AA75" s="363"/>
      <c r="AB75" s="333"/>
      <c r="AC75" s="333"/>
      <c r="AD75" s="333"/>
      <c r="AE75" s="333"/>
      <c r="AF75" s="333"/>
      <c r="AG75" s="333"/>
      <c r="AH75" s="333"/>
      <c r="AI75" s="333"/>
      <c r="AJ75" s="333"/>
      <c r="AK75" s="333"/>
      <c r="AL75" s="333"/>
      <c r="AM75" s="333"/>
      <c r="AN75" s="333"/>
      <c r="AO75" s="333"/>
      <c r="AP75" s="333"/>
      <c r="AQ75" s="333"/>
      <c r="AR75" s="333"/>
      <c r="AS75" s="333"/>
      <c r="AT75" s="333"/>
      <c r="AU75" s="333"/>
      <c r="AV75" s="333"/>
      <c r="AW75" s="333"/>
      <c r="AX75" s="333"/>
      <c r="AY75" s="333"/>
      <c r="AZ75" s="333"/>
      <c r="BA75" s="333"/>
      <c r="BB75" s="325"/>
      <c r="BC75" s="360"/>
      <c r="BD75" s="326"/>
    </row>
    <row r="76" spans="1:56">
      <c r="A76" s="348"/>
      <c r="B76" s="329"/>
      <c r="C76" s="349"/>
      <c r="D76" s="28">
        <v>5</v>
      </c>
      <c r="E76" s="340"/>
      <c r="F76" s="343"/>
      <c r="G76" s="128">
        <f>G74</f>
        <v>1.1985350538209E-2</v>
      </c>
      <c r="H76" s="270">
        <f t="shared" ref="H76:J76" si="167">H74</f>
        <v>1.0786458151272301E-3</v>
      </c>
      <c r="I76" s="271">
        <f t="shared" si="167"/>
        <v>4.3328187146103401E-3</v>
      </c>
      <c r="J76" s="272">
        <f t="shared" si="167"/>
        <v>3.3827196241548798E-4</v>
      </c>
      <c r="K76" s="6"/>
      <c r="L76" s="333"/>
      <c r="M76" s="333"/>
      <c r="N76" s="333"/>
      <c r="O76" s="333"/>
      <c r="P76" s="333"/>
      <c r="Q76" s="333"/>
      <c r="R76" s="333"/>
      <c r="S76" s="333"/>
      <c r="T76" s="333"/>
      <c r="U76" s="333"/>
      <c r="V76" s="333"/>
      <c r="W76" s="333"/>
      <c r="X76" s="333"/>
      <c r="Y76" s="333"/>
      <c r="Z76" s="333"/>
      <c r="AA76" s="363"/>
      <c r="AB76" s="333"/>
      <c r="AC76" s="333"/>
      <c r="AD76" s="333"/>
      <c r="AE76" s="333"/>
      <c r="AF76" s="333"/>
      <c r="AG76" s="333"/>
      <c r="AH76" s="333"/>
      <c r="AI76" s="333"/>
      <c r="AJ76" s="333"/>
      <c r="AK76" s="333"/>
      <c r="AL76" s="333"/>
      <c r="AM76" s="333"/>
      <c r="AN76" s="333"/>
      <c r="AO76" s="333"/>
      <c r="AP76" s="333"/>
      <c r="AQ76" s="333"/>
      <c r="AR76" s="333"/>
      <c r="AS76" s="333"/>
      <c r="AT76" s="333"/>
      <c r="AU76" s="333"/>
      <c r="AV76" s="333"/>
      <c r="AW76" s="333"/>
      <c r="AX76" s="333"/>
      <c r="AY76" s="333"/>
      <c r="AZ76" s="333"/>
      <c r="BA76" s="333"/>
      <c r="BB76" s="325"/>
      <c r="BC76" s="360"/>
      <c r="BD76" s="326"/>
    </row>
    <row r="77" spans="1:56">
      <c r="A77" s="348"/>
      <c r="B77" s="329"/>
      <c r="C77" s="349"/>
      <c r="D77" s="28">
        <v>6</v>
      </c>
      <c r="E77" s="340"/>
      <c r="F77" s="343"/>
      <c r="G77" s="128">
        <f>G73</f>
        <v>1.28107553574296E-2</v>
      </c>
      <c r="H77" s="270">
        <f t="shared" ref="H77:J77" si="168">H73</f>
        <v>1.21038683171977E-3</v>
      </c>
      <c r="I77" s="271">
        <f t="shared" si="168"/>
        <v>5.0138509029409497E-3</v>
      </c>
      <c r="J77" s="272">
        <f t="shared" si="168"/>
        <v>4.0755919279817802E-4</v>
      </c>
      <c r="K77" s="6"/>
      <c r="L77" s="333"/>
      <c r="M77" s="333"/>
      <c r="N77" s="333"/>
      <c r="O77" s="333"/>
      <c r="P77" s="333"/>
      <c r="Q77" s="333"/>
      <c r="R77" s="333"/>
      <c r="S77" s="333"/>
      <c r="T77" s="333"/>
      <c r="U77" s="333"/>
      <c r="V77" s="333"/>
      <c r="W77" s="333"/>
      <c r="X77" s="333"/>
      <c r="Y77" s="333"/>
      <c r="Z77" s="333"/>
      <c r="AA77" s="363"/>
      <c r="AB77" s="333"/>
      <c r="AC77" s="333"/>
      <c r="AD77" s="333"/>
      <c r="AE77" s="333"/>
      <c r="AF77" s="333"/>
      <c r="AG77" s="333"/>
      <c r="AH77" s="333"/>
      <c r="AI77" s="333"/>
      <c r="AJ77" s="333"/>
      <c r="AK77" s="333"/>
      <c r="AL77" s="333"/>
      <c r="AM77" s="333"/>
      <c r="AN77" s="333"/>
      <c r="AO77" s="333"/>
      <c r="AP77" s="333"/>
      <c r="AQ77" s="333"/>
      <c r="AR77" s="333"/>
      <c r="AS77" s="333"/>
      <c r="AT77" s="333"/>
      <c r="AU77" s="333"/>
      <c r="AV77" s="333"/>
      <c r="AW77" s="333"/>
      <c r="AX77" s="333"/>
      <c r="AY77" s="333"/>
      <c r="AZ77" s="333"/>
      <c r="BA77" s="333"/>
      <c r="BB77" s="325"/>
      <c r="BC77" s="360"/>
      <c r="BD77" s="326"/>
    </row>
    <row r="78" spans="1:56">
      <c r="A78" s="348"/>
      <c r="B78" s="329"/>
      <c r="C78" s="349"/>
      <c r="D78" s="28">
        <v>7</v>
      </c>
      <c r="E78" s="340"/>
      <c r="F78" s="343"/>
      <c r="G78" s="128">
        <f>G72</f>
        <v>1.42280545324763E-2</v>
      </c>
      <c r="H78" s="270">
        <f t="shared" ref="H78:J78" si="169">H72</f>
        <v>1.4480905670059001E-3</v>
      </c>
      <c r="I78" s="271">
        <f t="shared" si="169"/>
        <v>6.2956144136205698E-3</v>
      </c>
      <c r="J78" s="272">
        <f t="shared" si="169"/>
        <v>5.4451973763676496E-4</v>
      </c>
      <c r="K78" s="6"/>
      <c r="L78" s="333"/>
      <c r="M78" s="333"/>
      <c r="N78" s="333"/>
      <c r="O78" s="333"/>
      <c r="P78" s="333"/>
      <c r="Q78" s="333"/>
      <c r="R78" s="333"/>
      <c r="S78" s="333"/>
      <c r="T78" s="333"/>
      <c r="U78" s="333"/>
      <c r="V78" s="333"/>
      <c r="W78" s="333"/>
      <c r="X78" s="333"/>
      <c r="Y78" s="333"/>
      <c r="Z78" s="333"/>
      <c r="AA78" s="363"/>
      <c r="AB78" s="333"/>
      <c r="AC78" s="333"/>
      <c r="AD78" s="333"/>
      <c r="AE78" s="333"/>
      <c r="AF78" s="333"/>
      <c r="AG78" s="333"/>
      <c r="AH78" s="333"/>
      <c r="AI78" s="333"/>
      <c r="AJ78" s="333"/>
      <c r="AK78" s="333"/>
      <c r="AL78" s="333"/>
      <c r="AM78" s="333"/>
      <c r="AN78" s="333"/>
      <c r="AO78" s="333"/>
      <c r="AP78" s="333"/>
      <c r="AQ78" s="333"/>
      <c r="AR78" s="333"/>
      <c r="AS78" s="333"/>
      <c r="AT78" s="333"/>
      <c r="AU78" s="333"/>
      <c r="AV78" s="333"/>
      <c r="AW78" s="333"/>
      <c r="AX78" s="333"/>
      <c r="AY78" s="333"/>
      <c r="AZ78" s="333"/>
      <c r="BA78" s="333"/>
      <c r="BB78" s="325"/>
      <c r="BC78" s="360"/>
      <c r="BD78" s="326"/>
    </row>
    <row r="79" spans="1:56">
      <c r="A79" s="348"/>
      <c r="B79" s="329"/>
      <c r="C79" s="349"/>
      <c r="D79" s="28">
        <v>8</v>
      </c>
      <c r="E79" s="340"/>
      <c r="F79" s="343"/>
      <c r="G79" s="128">
        <f>G71</f>
        <v>1.6272499311386399E-2</v>
      </c>
      <c r="H79" s="270">
        <f t="shared" ref="H79:J79" si="170">H71</f>
        <v>1.8145769146066101E-3</v>
      </c>
      <c r="I79" s="271">
        <f t="shared" si="170"/>
        <v>8.3908219558563799E-3</v>
      </c>
      <c r="J79" s="272">
        <f t="shared" si="170"/>
        <v>7.8371638607179601E-4</v>
      </c>
      <c r="K79" s="6"/>
      <c r="L79" s="333"/>
      <c r="M79" s="333"/>
      <c r="N79" s="333"/>
      <c r="O79" s="333"/>
      <c r="P79" s="333"/>
      <c r="Q79" s="333"/>
      <c r="R79" s="333"/>
      <c r="S79" s="333"/>
      <c r="T79" s="333"/>
      <c r="U79" s="333"/>
      <c r="V79" s="333"/>
      <c r="W79" s="333"/>
      <c r="X79" s="333"/>
      <c r="Y79" s="333"/>
      <c r="Z79" s="333"/>
      <c r="AA79" s="363"/>
      <c r="AB79" s="333"/>
      <c r="AC79" s="333"/>
      <c r="AD79" s="333"/>
      <c r="AE79" s="333"/>
      <c r="AF79" s="333"/>
      <c r="AG79" s="333"/>
      <c r="AH79" s="333"/>
      <c r="AI79" s="333"/>
      <c r="AJ79" s="333"/>
      <c r="AK79" s="333"/>
      <c r="AL79" s="333"/>
      <c r="AM79" s="333"/>
      <c r="AN79" s="333"/>
      <c r="AO79" s="333"/>
      <c r="AP79" s="333"/>
      <c r="AQ79" s="333"/>
      <c r="AR79" s="333"/>
      <c r="AS79" s="333"/>
      <c r="AT79" s="333"/>
      <c r="AU79" s="333"/>
      <c r="AV79" s="333"/>
      <c r="AW79" s="333"/>
      <c r="AX79" s="333"/>
      <c r="AY79" s="333"/>
      <c r="AZ79" s="333"/>
      <c r="BA79" s="333"/>
      <c r="BB79" s="325"/>
      <c r="BC79" s="360"/>
      <c r="BD79" s="326"/>
    </row>
    <row r="80" spans="1:56">
      <c r="A80" s="348"/>
      <c r="B80" s="329"/>
      <c r="C80" s="349"/>
      <c r="D80" s="28">
        <v>9</v>
      </c>
      <c r="E80" s="340"/>
      <c r="F80" s="343"/>
      <c r="G80" s="128">
        <f>G70</f>
        <v>1.8933228407573201E-2</v>
      </c>
      <c r="H80" s="270">
        <f t="shared" ref="H80:J80" si="171">H70</f>
        <v>2.3291385716834498E-3</v>
      </c>
      <c r="I80" s="271">
        <f t="shared" si="171"/>
        <v>1.15437370488897E-2</v>
      </c>
      <c r="J80" s="272">
        <f t="shared" si="171"/>
        <v>1.1720290934626901E-3</v>
      </c>
      <c r="K80" s="6"/>
      <c r="L80" s="333"/>
      <c r="M80" s="333"/>
      <c r="N80" s="333"/>
      <c r="O80" s="333"/>
      <c r="P80" s="333"/>
      <c r="Q80" s="333"/>
      <c r="R80" s="333"/>
      <c r="S80" s="333"/>
      <c r="T80" s="333"/>
      <c r="U80" s="333"/>
      <c r="V80" s="333"/>
      <c r="W80" s="333"/>
      <c r="X80" s="333"/>
      <c r="Y80" s="333"/>
      <c r="Z80" s="333"/>
      <c r="AA80" s="363"/>
      <c r="AB80" s="333"/>
      <c r="AC80" s="333"/>
      <c r="AD80" s="333"/>
      <c r="AE80" s="333"/>
      <c r="AF80" s="333"/>
      <c r="AG80" s="333"/>
      <c r="AH80" s="333"/>
      <c r="AI80" s="333"/>
      <c r="AJ80" s="333"/>
      <c r="AK80" s="333"/>
      <c r="AL80" s="333"/>
      <c r="AM80" s="333"/>
      <c r="AN80" s="333"/>
      <c r="AO80" s="333"/>
      <c r="AP80" s="333"/>
      <c r="AQ80" s="333"/>
      <c r="AR80" s="333"/>
      <c r="AS80" s="333"/>
      <c r="AT80" s="333"/>
      <c r="AU80" s="333"/>
      <c r="AV80" s="333"/>
      <c r="AW80" s="333"/>
      <c r="AX80" s="333"/>
      <c r="AY80" s="333"/>
      <c r="AZ80" s="333"/>
      <c r="BA80" s="333"/>
      <c r="BB80" s="325"/>
      <c r="BC80" s="360"/>
      <c r="BD80" s="326"/>
    </row>
    <row r="81" spans="1:100">
      <c r="A81" s="348"/>
      <c r="B81" s="329"/>
      <c r="C81" s="349"/>
      <c r="D81" s="29">
        <v>10</v>
      </c>
      <c r="E81" s="341"/>
      <c r="F81" s="344"/>
      <c r="G81" s="274">
        <f>G69</f>
        <v>2.2088356634097299E-2</v>
      </c>
      <c r="H81" s="275">
        <f t="shared" ref="H81:J81" si="172">H69</f>
        <v>2.9882269146894402E-3</v>
      </c>
      <c r="I81" s="276">
        <f t="shared" si="172"/>
        <v>1.5890357458195298E-2</v>
      </c>
      <c r="J81" s="277">
        <f t="shared" si="172"/>
        <v>1.75051426845151E-3</v>
      </c>
      <c r="K81" s="6"/>
      <c r="L81" s="334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64"/>
      <c r="AB81" s="358"/>
      <c r="AC81" s="358"/>
      <c r="AD81" s="358"/>
      <c r="AE81" s="358"/>
      <c r="AF81" s="358"/>
      <c r="AG81" s="358"/>
      <c r="AH81" s="358"/>
      <c r="AI81" s="358"/>
      <c r="AJ81" s="358"/>
      <c r="AK81" s="358"/>
      <c r="AL81" s="358"/>
      <c r="AM81" s="358"/>
      <c r="AN81" s="358"/>
      <c r="AO81" s="358"/>
      <c r="AP81" s="358"/>
      <c r="AQ81" s="358"/>
      <c r="AR81" s="358"/>
      <c r="AS81" s="358"/>
      <c r="AT81" s="358"/>
      <c r="AU81" s="358"/>
      <c r="AV81" s="358"/>
      <c r="AW81" s="358"/>
      <c r="AX81" s="358"/>
      <c r="AY81" s="358"/>
      <c r="AZ81" s="358"/>
      <c r="BA81" s="358"/>
      <c r="BB81" s="325"/>
      <c r="BC81" s="361"/>
      <c r="BD81" s="326"/>
    </row>
    <row r="82" spans="1:100">
      <c r="A82" s="348"/>
      <c r="B82" s="328">
        <v>1</v>
      </c>
      <c r="C82" s="349"/>
      <c r="D82" s="26">
        <v>-9</v>
      </c>
      <c r="E82" s="339">
        <v>7.5530494882703901E-4</v>
      </c>
      <c r="F82" s="342">
        <v>3.0644582499814699E-3</v>
      </c>
      <c r="G82" s="278">
        <f>G88</f>
        <v>7.6892670175653299E-3</v>
      </c>
      <c r="H82" s="279">
        <f t="shared" ref="H82:J82" si="173">H88</f>
        <v>1.34058343677056E-3</v>
      </c>
      <c r="I82" s="280">
        <f t="shared" si="173"/>
        <v>1.01198983457458E-2</v>
      </c>
      <c r="J82" s="281">
        <f t="shared" si="173"/>
        <v>1.7345981340666501E-3</v>
      </c>
      <c r="K82" s="6"/>
      <c r="L82" s="332">
        <f t="shared" ref="L82" si="174">1-SUM(M82:BC101)</f>
        <v>0.6233135670047768</v>
      </c>
      <c r="M82" s="357">
        <f t="shared" ref="M82" si="175">G92+I92</f>
        <v>1.4014595135954409E-2</v>
      </c>
      <c r="N82" s="357">
        <f t="shared" ref="N82" si="176">G99+I99+J92</f>
        <v>1.6007081514788701E-2</v>
      </c>
      <c r="O82" s="357">
        <f t="shared" ref="O82" si="177">G101+I101+H92</f>
        <v>1.7871207048696471E-2</v>
      </c>
      <c r="P82" s="357">
        <f t="shared" ref="P82" si="178">G94+I94+J99</f>
        <v>1.4330661111364849E-2</v>
      </c>
      <c r="Q82" s="357">
        <f t="shared" ref="Q82" si="179">G90+I90</f>
        <v>1.578328689574459E-2</v>
      </c>
      <c r="R82" s="357">
        <f t="shared" ref="R82" si="180">G96+I96+H99+J101</f>
        <v>1.5737790933510968E-2</v>
      </c>
      <c r="S82" s="357">
        <f t="shared" ref="S82" si="181">G83+I83</f>
        <v>1.8646389999623682E-2</v>
      </c>
      <c r="T82" s="357">
        <f t="shared" ref="T82" si="182">G85+I85+J94</f>
        <v>2.0456318830403924E-2</v>
      </c>
      <c r="U82" s="357">
        <f t="shared" ref="U82" si="183">G88+I88+H101</f>
        <v>1.907642174733189E-2</v>
      </c>
      <c r="V82" s="357">
        <f t="shared" ref="V82" si="184">G97+I97+J90</f>
        <v>1.4841179230192181E-2</v>
      </c>
      <c r="W82" s="357">
        <f t="shared" ref="W82" si="185">G86+I86</f>
        <v>1.9207271333991811E-2</v>
      </c>
      <c r="X82" s="357">
        <f t="shared" ref="X82" si="186">G89+I89+J96+H94</f>
        <v>1.8847643884655669E-2</v>
      </c>
      <c r="Y82" s="357">
        <f t="shared" ref="Y82" si="187">G95+I95</f>
        <v>1.2908988953598939E-2</v>
      </c>
      <c r="Z82" s="357">
        <f t="shared" ref="Z82" si="188">G87+I87+J83</f>
        <v>2.051019101550559E-2</v>
      </c>
      <c r="AA82" s="362">
        <f t="shared" ref="AA82" si="189">G98+I98+H90</f>
        <v>1.5205216005353298E-2</v>
      </c>
      <c r="AB82" s="357">
        <f t="shared" ref="AB82" si="190">G84+I84+J85</f>
        <v>2.1190297686705613E-2</v>
      </c>
      <c r="AC82" s="357">
        <f t="shared" ref="AC82" si="191">G100+I100</f>
        <v>1.578328689574459E-2</v>
      </c>
      <c r="AD82" s="357">
        <f t="shared" ref="AD82" si="192">G93+I93+J88+H96</f>
        <v>1.6125336602822581E-2</v>
      </c>
      <c r="AE82" s="357">
        <f t="shared" ref="AE82" si="193">G82+I82</f>
        <v>1.780916536331113E-2</v>
      </c>
      <c r="AF82" s="357">
        <f t="shared" ref="AF82" si="194">G91+I91+J97</f>
        <v>1.5924781989918202E-2</v>
      </c>
      <c r="AG82" s="357">
        <f t="shared" ref="AG82" si="195">H83</f>
        <v>1.4017645835742E-3</v>
      </c>
      <c r="AH82" s="357">
        <f t="shared" ref="AH82" si="196">J86</f>
        <v>1.9517542843800601E-3</v>
      </c>
      <c r="AI82" s="357">
        <f t="shared" ref="AI82" si="197">J89+H85</f>
        <v>3.0412083289764399E-3</v>
      </c>
      <c r="AJ82" s="357">
        <f t="shared" ref="AJ82" si="198">F82</f>
        <v>3.0644582499814699E-3</v>
      </c>
      <c r="AK82" s="357">
        <f t="shared" ref="AK82" si="199">J95</f>
        <v>1.0346537523328099E-3</v>
      </c>
      <c r="AL82" s="357">
        <f t="shared" ref="AL82" si="200">H88</f>
        <v>1.34058343677056E-3</v>
      </c>
      <c r="AM82" s="357">
        <f t="shared" ref="AM82" si="201">J87</f>
        <v>1.8638010158819099E-3</v>
      </c>
      <c r="AN82" s="357">
        <f t="shared" ref="AN82" si="202">J98+H97</f>
        <v>2.1944961381101897E-3</v>
      </c>
      <c r="AO82" s="357">
        <f t="shared" ref="AO82" si="203">J84</f>
        <v>1.9517542843800601E-3</v>
      </c>
      <c r="AP82" s="357">
        <f t="shared" ref="AP82" si="204">H86</f>
        <v>1.4425038427794299E-3</v>
      </c>
      <c r="AQ82" s="357">
        <f t="shared" ref="AQ82" si="205">J100</f>
        <v>1.4329262518745999E-3</v>
      </c>
      <c r="AR82" s="357">
        <f t="shared" ref="AR82" si="206">H89+J93</f>
        <v>2.3683524883328002E-3</v>
      </c>
      <c r="AS82" s="357">
        <f t="shared" ref="AS82" si="207">J82</f>
        <v>1.7345981340666501E-3</v>
      </c>
      <c r="AT82" s="357">
        <f t="shared" ref="AT82" si="208">H95</f>
        <v>9.7281935884007103E-4</v>
      </c>
      <c r="AU82" s="357">
        <f t="shared" ref="AU82" si="209">J91</f>
        <v>1.2958464530542001E-3</v>
      </c>
      <c r="AV82" s="357">
        <f t="shared" ref="AV82" si="210">H87</f>
        <v>1.4017645835742E-3</v>
      </c>
      <c r="AW82" s="357">
        <f t="shared" ref="AW82" si="211">H98</f>
        <v>1.05733218802572E-3</v>
      </c>
      <c r="AX82" s="357">
        <f t="shared" ref="AX82" si="212">H84</f>
        <v>1.4425038427794299E-3</v>
      </c>
      <c r="AY82" s="357">
        <f t="shared" ref="AY82" si="213">E82</f>
        <v>7.5530494882703901E-4</v>
      </c>
      <c r="AZ82" s="357">
        <f t="shared" ref="AZ82" si="214">H100</f>
        <v>1.19062086939889E-3</v>
      </c>
      <c r="BA82" s="357">
        <f t="shared" ref="BA82" si="215">H93</f>
        <v>1.01110050892765E-3</v>
      </c>
      <c r="BB82" s="325">
        <f t="shared" ref="BB82" si="216">H82</f>
        <v>1.34058343677056E-3</v>
      </c>
      <c r="BC82" s="359">
        <f t="shared" ref="BC82" si="217">H91</f>
        <v>1.11858983436524E-3</v>
      </c>
      <c r="BD82" s="326">
        <f t="shared" ref="BD82" si="218">SUMPRODUCT($L$1:$BC$1,BF82:CW82)</f>
        <v>4.8275745337046549</v>
      </c>
      <c r="BF82" s="12">
        <f>L82</f>
        <v>0.6233135670047768</v>
      </c>
      <c r="BG82" s="23">
        <f t="shared" ref="BG82:CV82" si="219">M82</f>
        <v>1.4014595135954409E-2</v>
      </c>
      <c r="BH82" s="23">
        <f t="shared" si="219"/>
        <v>1.6007081514788701E-2</v>
      </c>
      <c r="BI82" s="23">
        <f t="shared" si="219"/>
        <v>1.7871207048696471E-2</v>
      </c>
      <c r="BJ82" s="23">
        <f t="shared" si="219"/>
        <v>1.4330661111364849E-2</v>
      </c>
      <c r="BK82" s="23">
        <f t="shared" si="219"/>
        <v>1.578328689574459E-2</v>
      </c>
      <c r="BL82" s="23">
        <f t="shared" si="219"/>
        <v>1.5737790933510968E-2</v>
      </c>
      <c r="BM82" s="23">
        <f t="shared" si="219"/>
        <v>1.8646389999623682E-2</v>
      </c>
      <c r="BN82" s="23">
        <f t="shared" si="219"/>
        <v>2.0456318830403924E-2</v>
      </c>
      <c r="BO82" s="23">
        <f t="shared" si="219"/>
        <v>1.907642174733189E-2</v>
      </c>
      <c r="BP82" s="23">
        <f t="shared" si="219"/>
        <v>1.4841179230192181E-2</v>
      </c>
      <c r="BQ82" s="23">
        <f t="shared" si="219"/>
        <v>1.9207271333991811E-2</v>
      </c>
      <c r="BR82" s="23">
        <f t="shared" si="219"/>
        <v>1.8847643884655669E-2</v>
      </c>
      <c r="BS82" s="23">
        <f t="shared" si="219"/>
        <v>1.2908988953598939E-2</v>
      </c>
      <c r="BT82" s="23">
        <f t="shared" si="219"/>
        <v>2.051019101550559E-2</v>
      </c>
      <c r="BU82" s="23">
        <f t="shared" si="219"/>
        <v>1.5205216005353298E-2</v>
      </c>
      <c r="BV82" s="23">
        <f t="shared" si="219"/>
        <v>2.1190297686705613E-2</v>
      </c>
      <c r="BW82" s="23">
        <f t="shared" si="219"/>
        <v>1.578328689574459E-2</v>
      </c>
      <c r="BX82" s="23">
        <f t="shared" si="219"/>
        <v>1.6125336602822581E-2</v>
      </c>
      <c r="BY82" s="23">
        <f t="shared" si="219"/>
        <v>1.780916536331113E-2</v>
      </c>
      <c r="BZ82" s="23">
        <f t="shared" si="219"/>
        <v>1.5924781989918202E-2</v>
      </c>
      <c r="CA82" s="23">
        <f t="shared" si="219"/>
        <v>1.4017645835742E-3</v>
      </c>
      <c r="CB82" s="23">
        <f t="shared" si="219"/>
        <v>1.9517542843800601E-3</v>
      </c>
      <c r="CC82" s="23">
        <f t="shared" si="219"/>
        <v>3.0412083289764399E-3</v>
      </c>
      <c r="CD82" s="23">
        <f t="shared" si="219"/>
        <v>3.0644582499814699E-3</v>
      </c>
      <c r="CE82" s="23">
        <f t="shared" si="219"/>
        <v>1.0346537523328099E-3</v>
      </c>
      <c r="CF82" s="23">
        <f t="shared" si="219"/>
        <v>1.34058343677056E-3</v>
      </c>
      <c r="CG82" s="23">
        <f t="shared" si="219"/>
        <v>1.8638010158819099E-3</v>
      </c>
      <c r="CH82" s="23">
        <f t="shared" si="219"/>
        <v>2.1944961381101897E-3</v>
      </c>
      <c r="CI82" s="23">
        <f t="shared" si="219"/>
        <v>1.9517542843800601E-3</v>
      </c>
      <c r="CJ82" s="23">
        <f t="shared" si="219"/>
        <v>1.4425038427794299E-3</v>
      </c>
      <c r="CK82" s="23">
        <f t="shared" si="219"/>
        <v>1.4329262518745999E-3</v>
      </c>
      <c r="CL82" s="23">
        <f t="shared" si="219"/>
        <v>2.3683524883328002E-3</v>
      </c>
      <c r="CM82" s="23">
        <f t="shared" si="219"/>
        <v>1.7345981340666501E-3</v>
      </c>
      <c r="CN82" s="23">
        <f t="shared" si="219"/>
        <v>9.7281935884007103E-4</v>
      </c>
      <c r="CO82" s="23">
        <f t="shared" si="219"/>
        <v>1.2958464530542001E-3</v>
      </c>
      <c r="CP82" s="23">
        <f t="shared" si="219"/>
        <v>1.4017645835742E-3</v>
      </c>
      <c r="CQ82" s="23">
        <f t="shared" si="219"/>
        <v>1.05733218802572E-3</v>
      </c>
      <c r="CR82" s="23">
        <f t="shared" si="219"/>
        <v>1.4425038427794299E-3</v>
      </c>
      <c r="CS82" s="23">
        <f t="shared" si="219"/>
        <v>7.5530494882703901E-4</v>
      </c>
      <c r="CT82" s="23">
        <f t="shared" si="219"/>
        <v>1.19062086939889E-3</v>
      </c>
      <c r="CU82" s="23">
        <f t="shared" si="219"/>
        <v>1.01110050892765E-3</v>
      </c>
      <c r="CV82" s="24">
        <f t="shared" si="219"/>
        <v>1.34058343677056E-3</v>
      </c>
    </row>
    <row r="83" spans="1:100">
      <c r="A83" s="348"/>
      <c r="B83" s="329"/>
      <c r="C83" s="349"/>
      <c r="D83" s="28">
        <v>-8</v>
      </c>
      <c r="E83" s="340"/>
      <c r="F83" s="343"/>
      <c r="G83" s="128">
        <f>G87</f>
        <v>7.9150575962988797E-3</v>
      </c>
      <c r="H83" s="270">
        <f t="shared" ref="H83:J83" si="220">H87</f>
        <v>1.4017645835742E-3</v>
      </c>
      <c r="I83" s="271">
        <f t="shared" si="220"/>
        <v>1.07313324033248E-2</v>
      </c>
      <c r="J83" s="272">
        <f t="shared" si="220"/>
        <v>1.8638010158819099E-3</v>
      </c>
      <c r="K83" s="6"/>
      <c r="L83" s="333"/>
      <c r="M83" s="333"/>
      <c r="N83" s="333"/>
      <c r="O83" s="333"/>
      <c r="P83" s="333"/>
      <c r="Q83" s="333"/>
      <c r="R83" s="333"/>
      <c r="S83" s="333"/>
      <c r="T83" s="333"/>
      <c r="U83" s="333"/>
      <c r="V83" s="333"/>
      <c r="W83" s="333"/>
      <c r="X83" s="333"/>
      <c r="Y83" s="333"/>
      <c r="Z83" s="333"/>
      <c r="AA83" s="363"/>
      <c r="AB83" s="333"/>
      <c r="AC83" s="333"/>
      <c r="AD83" s="333"/>
      <c r="AE83" s="333"/>
      <c r="AF83" s="333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Q83" s="333"/>
      <c r="AR83" s="333"/>
      <c r="AS83" s="333"/>
      <c r="AT83" s="333"/>
      <c r="AU83" s="333"/>
      <c r="AV83" s="333"/>
      <c r="AW83" s="333"/>
      <c r="AX83" s="333"/>
      <c r="AY83" s="333"/>
      <c r="AZ83" s="333"/>
      <c r="BA83" s="333"/>
      <c r="BB83" s="325"/>
      <c r="BC83" s="360"/>
      <c r="BD83" s="326"/>
    </row>
    <row r="84" spans="1:100">
      <c r="A84" s="348"/>
      <c r="B84" s="329"/>
      <c r="C84" s="349"/>
      <c r="D84" s="28">
        <v>-7</v>
      </c>
      <c r="E84" s="340"/>
      <c r="F84" s="343"/>
      <c r="G84" s="128">
        <f>G86</f>
        <v>8.0638758897906108E-3</v>
      </c>
      <c r="H84" s="270">
        <f t="shared" ref="H84:J84" si="221">H86</f>
        <v>1.4425038427794299E-3</v>
      </c>
      <c r="I84" s="271">
        <f t="shared" si="221"/>
        <v>1.1143395444201201E-2</v>
      </c>
      <c r="J84" s="272">
        <f t="shared" si="221"/>
        <v>1.9517542843800601E-3</v>
      </c>
      <c r="K84" s="6"/>
      <c r="L84" s="333"/>
      <c r="M84" s="333"/>
      <c r="N84" s="333"/>
      <c r="O84" s="333"/>
      <c r="P84" s="333"/>
      <c r="Q84" s="333"/>
      <c r="R84" s="333"/>
      <c r="S84" s="333"/>
      <c r="T84" s="333"/>
      <c r="U84" s="333"/>
      <c r="V84" s="333"/>
      <c r="W84" s="333"/>
      <c r="X84" s="333"/>
      <c r="Y84" s="333"/>
      <c r="Z84" s="333"/>
      <c r="AA84" s="363"/>
      <c r="AB84" s="333"/>
      <c r="AC84" s="333"/>
      <c r="AD84" s="333"/>
      <c r="AE84" s="333"/>
      <c r="AF84" s="333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Q84" s="333"/>
      <c r="AR84" s="333"/>
      <c r="AS84" s="333"/>
      <c r="AT84" s="333"/>
      <c r="AU84" s="333"/>
      <c r="AV84" s="333"/>
      <c r="AW84" s="333"/>
      <c r="AX84" s="333"/>
      <c r="AY84" s="333"/>
      <c r="AZ84" s="333"/>
      <c r="BA84" s="333"/>
      <c r="BB84" s="325"/>
      <c r="BC84" s="360"/>
      <c r="BD84" s="326"/>
    </row>
    <row r="85" spans="1:100">
      <c r="A85" s="348"/>
      <c r="B85" s="329"/>
      <c r="C85" s="349"/>
      <c r="D85" s="28">
        <v>-6</v>
      </c>
      <c r="E85" s="340"/>
      <c r="F85" s="343"/>
      <c r="G85" s="128">
        <f>'16'!G84</f>
        <v>8.1158992771562504E-3</v>
      </c>
      <c r="H85" s="270">
        <f>'16'!H84</f>
        <v>1.45682188814136E-3</v>
      </c>
      <c r="I85" s="271">
        <f>'16'!I84</f>
        <v>1.12891360197011E-2</v>
      </c>
      <c r="J85" s="272">
        <f>'16'!J84</f>
        <v>1.9830263527138002E-3</v>
      </c>
      <c r="K85" s="6"/>
      <c r="L85" s="333"/>
      <c r="M85" s="333"/>
      <c r="N85" s="333"/>
      <c r="O85" s="333"/>
      <c r="P85" s="333"/>
      <c r="Q85" s="333"/>
      <c r="R85" s="333"/>
      <c r="S85" s="333"/>
      <c r="T85" s="333"/>
      <c r="U85" s="333"/>
      <c r="V85" s="333"/>
      <c r="W85" s="333"/>
      <c r="X85" s="333"/>
      <c r="Y85" s="333"/>
      <c r="Z85" s="333"/>
      <c r="AA85" s="363"/>
      <c r="AB85" s="333"/>
      <c r="AC85" s="333"/>
      <c r="AD85" s="333"/>
      <c r="AE85" s="333"/>
      <c r="AF85" s="333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Q85" s="333"/>
      <c r="AR85" s="333"/>
      <c r="AS85" s="333"/>
      <c r="AT85" s="333"/>
      <c r="AU85" s="333"/>
      <c r="AV85" s="333"/>
      <c r="AW85" s="333"/>
      <c r="AX85" s="333"/>
      <c r="AY85" s="333"/>
      <c r="AZ85" s="333"/>
      <c r="BA85" s="333"/>
      <c r="BB85" s="325"/>
      <c r="BC85" s="360"/>
      <c r="BD85" s="326"/>
    </row>
    <row r="86" spans="1:100">
      <c r="A86" s="348"/>
      <c r="B86" s="329"/>
      <c r="C86" s="349"/>
      <c r="D86" s="28">
        <v>-5</v>
      </c>
      <c r="E86" s="340"/>
      <c r="F86" s="343"/>
      <c r="G86" s="128">
        <f>'16'!G85</f>
        <v>8.0638758897906108E-3</v>
      </c>
      <c r="H86" s="270">
        <f>'16'!H85</f>
        <v>1.4425038427794299E-3</v>
      </c>
      <c r="I86" s="271">
        <f>'16'!I85</f>
        <v>1.1143395444201201E-2</v>
      </c>
      <c r="J86" s="272">
        <f>'16'!J85</f>
        <v>1.9517542843800601E-3</v>
      </c>
      <c r="K86" s="6"/>
      <c r="L86" s="333"/>
      <c r="M86" s="333"/>
      <c r="N86" s="333"/>
      <c r="O86" s="333"/>
      <c r="P86" s="333"/>
      <c r="Q86" s="333"/>
      <c r="R86" s="333"/>
      <c r="S86" s="333"/>
      <c r="T86" s="333"/>
      <c r="U86" s="333"/>
      <c r="V86" s="333"/>
      <c r="W86" s="333"/>
      <c r="X86" s="333"/>
      <c r="Y86" s="333"/>
      <c r="Z86" s="333"/>
      <c r="AA86" s="363"/>
      <c r="AB86" s="333"/>
      <c r="AC86" s="333"/>
      <c r="AD86" s="333"/>
      <c r="AE86" s="333"/>
      <c r="AF86" s="333"/>
      <c r="AG86" s="333"/>
      <c r="AH86" s="333"/>
      <c r="AI86" s="333"/>
      <c r="AJ86" s="333"/>
      <c r="AK86" s="333"/>
      <c r="AL86" s="333"/>
      <c r="AM86" s="333"/>
      <c r="AN86" s="333"/>
      <c r="AO86" s="333"/>
      <c r="AP86" s="333"/>
      <c r="AQ86" s="333"/>
      <c r="AR86" s="333"/>
      <c r="AS86" s="333"/>
      <c r="AT86" s="333"/>
      <c r="AU86" s="333"/>
      <c r="AV86" s="333"/>
      <c r="AW86" s="333"/>
      <c r="AX86" s="333"/>
      <c r="AY86" s="333"/>
      <c r="AZ86" s="333"/>
      <c r="BA86" s="333"/>
      <c r="BB86" s="325"/>
      <c r="BC86" s="360"/>
      <c r="BD86" s="326"/>
    </row>
    <row r="87" spans="1:100">
      <c r="A87" s="348"/>
      <c r="B87" s="329"/>
      <c r="C87" s="349"/>
      <c r="D87" s="28">
        <v>-4</v>
      </c>
      <c r="E87" s="340"/>
      <c r="F87" s="343"/>
      <c r="G87" s="128">
        <f>'16'!G86</f>
        <v>7.9150575962988797E-3</v>
      </c>
      <c r="H87" s="270">
        <f>'16'!H86</f>
        <v>1.4017645835742E-3</v>
      </c>
      <c r="I87" s="271">
        <f>'16'!I86</f>
        <v>1.07313324033248E-2</v>
      </c>
      <c r="J87" s="272">
        <f>'16'!J86</f>
        <v>1.8638010158819099E-3</v>
      </c>
      <c r="K87" s="6"/>
      <c r="L87" s="333"/>
      <c r="M87" s="333"/>
      <c r="N87" s="333"/>
      <c r="O87" s="333"/>
      <c r="P87" s="333"/>
      <c r="Q87" s="333"/>
      <c r="R87" s="333"/>
      <c r="S87" s="333"/>
      <c r="T87" s="333"/>
      <c r="U87" s="333"/>
      <c r="V87" s="333"/>
      <c r="W87" s="333"/>
      <c r="X87" s="333"/>
      <c r="Y87" s="333"/>
      <c r="Z87" s="333"/>
      <c r="AA87" s="363"/>
      <c r="AB87" s="333"/>
      <c r="AC87" s="333"/>
      <c r="AD87" s="333"/>
      <c r="AE87" s="333"/>
      <c r="AF87" s="333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Q87" s="333"/>
      <c r="AR87" s="333"/>
      <c r="AS87" s="333"/>
      <c r="AT87" s="333"/>
      <c r="AU87" s="333"/>
      <c r="AV87" s="333"/>
      <c r="AW87" s="333"/>
      <c r="AX87" s="333"/>
      <c r="AY87" s="333"/>
      <c r="AZ87" s="333"/>
      <c r="BA87" s="333"/>
      <c r="BB87" s="325"/>
      <c r="BC87" s="360"/>
      <c r="BD87" s="326"/>
    </row>
    <row r="88" spans="1:100">
      <c r="A88" s="348"/>
      <c r="B88" s="329"/>
      <c r="C88" s="349"/>
      <c r="D88" s="28">
        <v>-3</v>
      </c>
      <c r="E88" s="340"/>
      <c r="F88" s="343"/>
      <c r="G88" s="128">
        <f>'16'!G87</f>
        <v>7.6892670175653299E-3</v>
      </c>
      <c r="H88" s="270">
        <f>'16'!H87</f>
        <v>1.34058343677056E-3</v>
      </c>
      <c r="I88" s="271">
        <f>'16'!I87</f>
        <v>1.01198983457458E-2</v>
      </c>
      <c r="J88" s="272">
        <f>'16'!J87</f>
        <v>1.7345981340666501E-3</v>
      </c>
      <c r="K88" s="6"/>
      <c r="L88" s="333"/>
      <c r="M88" s="333"/>
      <c r="N88" s="333"/>
      <c r="O88" s="333"/>
      <c r="P88" s="333"/>
      <c r="Q88" s="333"/>
      <c r="R88" s="333"/>
      <c r="S88" s="333"/>
      <c r="T88" s="333"/>
      <c r="U88" s="333"/>
      <c r="V88" s="333"/>
      <c r="W88" s="333"/>
      <c r="X88" s="333"/>
      <c r="Y88" s="333"/>
      <c r="Z88" s="333"/>
      <c r="AA88" s="363"/>
      <c r="AB88" s="333"/>
      <c r="AC88" s="333"/>
      <c r="AD88" s="333"/>
      <c r="AE88" s="333"/>
      <c r="AF88" s="333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Q88" s="333"/>
      <c r="AR88" s="333"/>
      <c r="AS88" s="333"/>
      <c r="AT88" s="333"/>
      <c r="AU88" s="333"/>
      <c r="AV88" s="333"/>
      <c r="AW88" s="333"/>
      <c r="AX88" s="333"/>
      <c r="AY88" s="333"/>
      <c r="AZ88" s="333"/>
      <c r="BA88" s="333"/>
      <c r="BB88" s="325"/>
      <c r="BC88" s="360"/>
      <c r="BD88" s="326"/>
    </row>
    <row r="89" spans="1:100">
      <c r="A89" s="348"/>
      <c r="B89" s="329"/>
      <c r="C89" s="349"/>
      <c r="D89" s="28">
        <v>-2</v>
      </c>
      <c r="E89" s="340"/>
      <c r="F89" s="343"/>
      <c r="G89" s="128">
        <f>'16'!G88</f>
        <v>7.4147889856136396E-3</v>
      </c>
      <c r="H89" s="270">
        <f>'16'!H88</f>
        <v>1.2672563840207601E-3</v>
      </c>
      <c r="I89" s="271">
        <f>'16'!I88</f>
        <v>9.3990858750571098E-3</v>
      </c>
      <c r="J89" s="272">
        <f>'16'!J88</f>
        <v>1.5843864408350799E-3</v>
      </c>
      <c r="K89" s="6"/>
      <c r="L89" s="333"/>
      <c r="M89" s="333"/>
      <c r="N89" s="333"/>
      <c r="O89" s="333"/>
      <c r="P89" s="333"/>
      <c r="Q89" s="333"/>
      <c r="R89" s="333"/>
      <c r="S89" s="333"/>
      <c r="T89" s="333"/>
      <c r="U89" s="333"/>
      <c r="V89" s="333"/>
      <c r="W89" s="333"/>
      <c r="X89" s="333"/>
      <c r="Y89" s="333"/>
      <c r="Z89" s="333"/>
      <c r="AA89" s="363"/>
      <c r="AB89" s="333"/>
      <c r="AC89" s="333"/>
      <c r="AD89" s="333"/>
      <c r="AE89" s="333"/>
      <c r="AF89" s="333"/>
      <c r="AG89" s="333"/>
      <c r="AH89" s="333"/>
      <c r="AI89" s="333"/>
      <c r="AJ89" s="333"/>
      <c r="AK89" s="333"/>
      <c r="AL89" s="333"/>
      <c r="AM89" s="333"/>
      <c r="AN89" s="333"/>
      <c r="AO89" s="333"/>
      <c r="AP89" s="333"/>
      <c r="AQ89" s="333"/>
      <c r="AR89" s="333"/>
      <c r="AS89" s="333"/>
      <c r="AT89" s="333"/>
      <c r="AU89" s="333"/>
      <c r="AV89" s="333"/>
      <c r="AW89" s="333"/>
      <c r="AX89" s="333"/>
      <c r="AY89" s="333"/>
      <c r="AZ89" s="333"/>
      <c r="BA89" s="333"/>
      <c r="BB89" s="325"/>
      <c r="BC89" s="360"/>
      <c r="BD89" s="326"/>
    </row>
    <row r="90" spans="1:100">
      <c r="A90" s="348"/>
      <c r="B90" s="329"/>
      <c r="C90" s="349"/>
      <c r="D90" s="28">
        <v>-1</v>
      </c>
      <c r="E90" s="340"/>
      <c r="F90" s="343"/>
      <c r="G90" s="128">
        <f>'16'!G89</f>
        <v>7.1230696640205904E-3</v>
      </c>
      <c r="H90" s="270">
        <f>'16'!H89</f>
        <v>1.19062086939889E-3</v>
      </c>
      <c r="I90" s="271">
        <f>'16'!I89</f>
        <v>8.6602172317240007E-3</v>
      </c>
      <c r="J90" s="272">
        <f>'16'!J89</f>
        <v>1.4329262518745999E-3</v>
      </c>
      <c r="K90" s="6"/>
      <c r="L90" s="333"/>
      <c r="M90" s="333"/>
      <c r="N90" s="333"/>
      <c r="O90" s="333"/>
      <c r="P90" s="333"/>
      <c r="Q90" s="333"/>
      <c r="R90" s="333"/>
      <c r="S90" s="333"/>
      <c r="T90" s="333"/>
      <c r="U90" s="333"/>
      <c r="V90" s="333"/>
      <c r="W90" s="333"/>
      <c r="X90" s="333"/>
      <c r="Y90" s="333"/>
      <c r="Z90" s="333"/>
      <c r="AA90" s="363"/>
      <c r="AB90" s="333"/>
      <c r="AC90" s="333"/>
      <c r="AD90" s="333"/>
      <c r="AE90" s="333"/>
      <c r="AF90" s="333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Q90" s="333"/>
      <c r="AR90" s="333"/>
      <c r="AS90" s="333"/>
      <c r="AT90" s="333"/>
      <c r="AU90" s="333"/>
      <c r="AV90" s="333"/>
      <c r="AW90" s="333"/>
      <c r="AX90" s="333"/>
      <c r="AY90" s="333"/>
      <c r="AZ90" s="333"/>
      <c r="BA90" s="333"/>
      <c r="BB90" s="325"/>
      <c r="BC90" s="360"/>
      <c r="BD90" s="326"/>
    </row>
    <row r="91" spans="1:100">
      <c r="A91" s="348"/>
      <c r="B91" s="329"/>
      <c r="C91" s="349"/>
      <c r="D91" s="28">
        <v>0</v>
      </c>
      <c r="E91" s="340"/>
      <c r="F91" s="343"/>
      <c r="G91" s="128">
        <f>'16'!G90</f>
        <v>6.8439517169169304E-3</v>
      </c>
      <c r="H91" s="270">
        <f>'16'!H90</f>
        <v>1.11858983436524E-3</v>
      </c>
      <c r="I91" s="271">
        <f>'16'!I90</f>
        <v>7.9797341686892297E-3</v>
      </c>
      <c r="J91" s="272">
        <f>'16'!J90</f>
        <v>1.2958464530542001E-3</v>
      </c>
      <c r="K91" s="6"/>
      <c r="L91" s="333"/>
      <c r="M91" s="333"/>
      <c r="N91" s="333"/>
      <c r="O91" s="333"/>
      <c r="P91" s="333"/>
      <c r="Q91" s="333"/>
      <c r="R91" s="333"/>
      <c r="S91" s="333"/>
      <c r="T91" s="333"/>
      <c r="U91" s="333"/>
      <c r="V91" s="333"/>
      <c r="W91" s="333"/>
      <c r="X91" s="333"/>
      <c r="Y91" s="333"/>
      <c r="Z91" s="333"/>
      <c r="AA91" s="363"/>
      <c r="AB91" s="333"/>
      <c r="AC91" s="333"/>
      <c r="AD91" s="333"/>
      <c r="AE91" s="333"/>
      <c r="AF91" s="333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Q91" s="333"/>
      <c r="AR91" s="333"/>
      <c r="AS91" s="333"/>
      <c r="AT91" s="333"/>
      <c r="AU91" s="333"/>
      <c r="AV91" s="333"/>
      <c r="AW91" s="333"/>
      <c r="AX91" s="333"/>
      <c r="AY91" s="333"/>
      <c r="AZ91" s="333"/>
      <c r="BA91" s="333"/>
      <c r="BB91" s="325"/>
      <c r="BC91" s="360"/>
      <c r="BD91" s="326"/>
    </row>
    <row r="92" spans="1:100">
      <c r="A92" s="348"/>
      <c r="B92" s="329"/>
      <c r="C92" s="349"/>
      <c r="D92" s="28">
        <v>1</v>
      </c>
      <c r="E92" s="340"/>
      <c r="F92" s="343"/>
      <c r="G92" s="128">
        <f>'16'!G91</f>
        <v>6.6024910866019498E-3</v>
      </c>
      <c r="H92" s="270">
        <f>'16'!H91</f>
        <v>1.05733218802572E-3</v>
      </c>
      <c r="I92" s="271">
        <f>'16'!I91</f>
        <v>7.4121040493524597E-3</v>
      </c>
      <c r="J92" s="272">
        <f>'16'!J91</f>
        <v>1.1833956291825399E-3</v>
      </c>
      <c r="K92" s="6"/>
      <c r="L92" s="333"/>
      <c r="M92" s="333"/>
      <c r="N92" s="333"/>
      <c r="O92" s="333"/>
      <c r="P92" s="333"/>
      <c r="Q92" s="333"/>
      <c r="R92" s="333"/>
      <c r="S92" s="333"/>
      <c r="T92" s="333"/>
      <c r="U92" s="333"/>
      <c r="V92" s="333"/>
      <c r="W92" s="333"/>
      <c r="X92" s="333"/>
      <c r="Y92" s="333"/>
      <c r="Z92" s="333"/>
      <c r="AA92" s="363"/>
      <c r="AB92" s="333"/>
      <c r="AC92" s="333"/>
      <c r="AD92" s="333"/>
      <c r="AE92" s="333"/>
      <c r="AF92" s="333"/>
      <c r="AG92" s="333"/>
      <c r="AH92" s="333"/>
      <c r="AI92" s="333"/>
      <c r="AJ92" s="333"/>
      <c r="AK92" s="333"/>
      <c r="AL92" s="333"/>
      <c r="AM92" s="333"/>
      <c r="AN92" s="333"/>
      <c r="AO92" s="333"/>
      <c r="AP92" s="333"/>
      <c r="AQ92" s="333"/>
      <c r="AR92" s="333"/>
      <c r="AS92" s="333"/>
      <c r="AT92" s="333"/>
      <c r="AU92" s="333"/>
      <c r="AV92" s="333"/>
      <c r="AW92" s="333"/>
      <c r="AX92" s="333"/>
      <c r="AY92" s="333"/>
      <c r="AZ92" s="333"/>
      <c r="BA92" s="333"/>
      <c r="BB92" s="325"/>
      <c r="BC92" s="360"/>
      <c r="BD92" s="326"/>
    </row>
    <row r="93" spans="1:100">
      <c r="A93" s="348"/>
      <c r="B93" s="329"/>
      <c r="C93" s="349"/>
      <c r="D93" s="28">
        <v>2</v>
      </c>
      <c r="E93" s="340"/>
      <c r="F93" s="343"/>
      <c r="G93" s="128">
        <f>'16'!G92</f>
        <v>6.4175707085793003E-3</v>
      </c>
      <c r="H93" s="270">
        <f>'16'!H92</f>
        <v>1.01110050892765E-3</v>
      </c>
      <c r="I93" s="271">
        <f>'16'!I92</f>
        <v>6.9906822697382801E-3</v>
      </c>
      <c r="J93" s="272">
        <f>'16'!J92</f>
        <v>1.1010961043120401E-3</v>
      </c>
      <c r="K93" s="6"/>
      <c r="L93" s="333"/>
      <c r="M93" s="333"/>
      <c r="N93" s="333"/>
      <c r="O93" s="333"/>
      <c r="P93" s="333"/>
      <c r="Q93" s="333"/>
      <c r="R93" s="333"/>
      <c r="S93" s="333"/>
      <c r="T93" s="333"/>
      <c r="U93" s="333"/>
      <c r="V93" s="333"/>
      <c r="W93" s="333"/>
      <c r="X93" s="333"/>
      <c r="Y93" s="333"/>
      <c r="Z93" s="333"/>
      <c r="AA93" s="363"/>
      <c r="AB93" s="333"/>
      <c r="AC93" s="333"/>
      <c r="AD93" s="333"/>
      <c r="AE93" s="333"/>
      <c r="AF93" s="333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Q93" s="333"/>
      <c r="AR93" s="333"/>
      <c r="AS93" s="333"/>
      <c r="AT93" s="333"/>
      <c r="AU93" s="333"/>
      <c r="AV93" s="333"/>
      <c r="AW93" s="333"/>
      <c r="AX93" s="333"/>
      <c r="AY93" s="333"/>
      <c r="AZ93" s="333"/>
      <c r="BA93" s="333"/>
      <c r="BB93" s="325"/>
      <c r="BC93" s="360"/>
      <c r="BD93" s="326"/>
    </row>
    <row r="94" spans="1:100">
      <c r="A94" s="348"/>
      <c r="B94" s="329"/>
      <c r="C94" s="349"/>
      <c r="D94" s="28">
        <v>3</v>
      </c>
      <c r="E94" s="340"/>
      <c r="F94" s="343"/>
      <c r="G94" s="128">
        <f>'16'!G93</f>
        <v>6.3018829151328497E-3</v>
      </c>
      <c r="H94" s="270">
        <f>'16'!H93</f>
        <v>9.8248549043834809E-4</v>
      </c>
      <c r="I94" s="271">
        <f>'16'!I93</f>
        <v>6.7329317431777998E-3</v>
      </c>
      <c r="J94" s="272">
        <f>'16'!J93</f>
        <v>1.0512835335465701E-3</v>
      </c>
      <c r="K94" s="6"/>
      <c r="L94" s="333"/>
      <c r="M94" s="333"/>
      <c r="N94" s="333"/>
      <c r="O94" s="333"/>
      <c r="P94" s="333"/>
      <c r="Q94" s="333"/>
      <c r="R94" s="333"/>
      <c r="S94" s="333"/>
      <c r="T94" s="333"/>
      <c r="U94" s="333"/>
      <c r="V94" s="333"/>
      <c r="W94" s="333"/>
      <c r="X94" s="333"/>
      <c r="Y94" s="333"/>
      <c r="Z94" s="333"/>
      <c r="AA94" s="363"/>
      <c r="AB94" s="333"/>
      <c r="AC94" s="333"/>
      <c r="AD94" s="333"/>
      <c r="AE94" s="333"/>
      <c r="AF94" s="333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Q94" s="333"/>
      <c r="AR94" s="333"/>
      <c r="AS94" s="333"/>
      <c r="AT94" s="333"/>
      <c r="AU94" s="333"/>
      <c r="AV94" s="333"/>
      <c r="AW94" s="333"/>
      <c r="AX94" s="333"/>
      <c r="AY94" s="333"/>
      <c r="AZ94" s="333"/>
      <c r="BA94" s="333"/>
      <c r="BB94" s="325"/>
      <c r="BC94" s="360"/>
      <c r="BD94" s="326"/>
    </row>
    <row r="95" spans="1:100">
      <c r="A95" s="348"/>
      <c r="B95" s="329"/>
      <c r="C95" s="349"/>
      <c r="D95" s="28">
        <v>4</v>
      </c>
      <c r="E95" s="340"/>
      <c r="F95" s="343"/>
      <c r="G95" s="128">
        <f>'16'!G94</f>
        <v>6.2625823208117999E-3</v>
      </c>
      <c r="H95" s="270">
        <f>'16'!H94</f>
        <v>9.7281935884007103E-4</v>
      </c>
      <c r="I95" s="271">
        <f>'16'!I94</f>
        <v>6.6464066327871401E-3</v>
      </c>
      <c r="J95" s="272">
        <f>'16'!J94</f>
        <v>1.0346537523328099E-3</v>
      </c>
      <c r="K95" s="6"/>
      <c r="L95" s="333"/>
      <c r="M95" s="333"/>
      <c r="N95" s="333"/>
      <c r="O95" s="333"/>
      <c r="P95" s="333"/>
      <c r="Q95" s="333"/>
      <c r="R95" s="333"/>
      <c r="S95" s="333"/>
      <c r="T95" s="333"/>
      <c r="U95" s="333"/>
      <c r="V95" s="333"/>
      <c r="W95" s="333"/>
      <c r="X95" s="333"/>
      <c r="Y95" s="333"/>
      <c r="Z95" s="333"/>
      <c r="AA95" s="363"/>
      <c r="AB95" s="333"/>
      <c r="AC95" s="333"/>
      <c r="AD95" s="333"/>
      <c r="AE95" s="333"/>
      <c r="AF95" s="333"/>
      <c r="AG95" s="333"/>
      <c r="AH95" s="333"/>
      <c r="AI95" s="333"/>
      <c r="AJ95" s="333"/>
      <c r="AK95" s="333"/>
      <c r="AL95" s="333"/>
      <c r="AM95" s="333"/>
      <c r="AN95" s="333"/>
      <c r="AO95" s="333"/>
      <c r="AP95" s="333"/>
      <c r="AQ95" s="333"/>
      <c r="AR95" s="333"/>
      <c r="AS95" s="333"/>
      <c r="AT95" s="333"/>
      <c r="AU95" s="333"/>
      <c r="AV95" s="333"/>
      <c r="AW95" s="333"/>
      <c r="AX95" s="333"/>
      <c r="AY95" s="333"/>
      <c r="AZ95" s="333"/>
      <c r="BA95" s="333"/>
      <c r="BB95" s="325"/>
      <c r="BC95" s="360"/>
      <c r="BD95" s="326"/>
    </row>
    <row r="96" spans="1:100">
      <c r="A96" s="348"/>
      <c r="B96" s="329"/>
      <c r="C96" s="349"/>
      <c r="D96" s="28">
        <v>5</v>
      </c>
      <c r="E96" s="340"/>
      <c r="F96" s="343"/>
      <c r="G96" s="128">
        <f>G94</f>
        <v>6.3018829151328497E-3</v>
      </c>
      <c r="H96" s="270">
        <f t="shared" ref="H96:J96" si="222">H94</f>
        <v>9.8248549043834809E-4</v>
      </c>
      <c r="I96" s="271">
        <f t="shared" si="222"/>
        <v>6.7329317431777998E-3</v>
      </c>
      <c r="J96" s="272">
        <f t="shared" si="222"/>
        <v>1.0512835335465701E-3</v>
      </c>
      <c r="K96" s="6"/>
      <c r="L96" s="333"/>
      <c r="M96" s="333"/>
      <c r="N96" s="333"/>
      <c r="O96" s="333"/>
      <c r="P96" s="333"/>
      <c r="Q96" s="333"/>
      <c r="R96" s="333"/>
      <c r="S96" s="333"/>
      <c r="T96" s="333"/>
      <c r="U96" s="333"/>
      <c r="V96" s="333"/>
      <c r="W96" s="333"/>
      <c r="X96" s="333"/>
      <c r="Y96" s="333"/>
      <c r="Z96" s="333"/>
      <c r="AA96" s="36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Q96" s="333"/>
      <c r="AR96" s="333"/>
      <c r="AS96" s="333"/>
      <c r="AT96" s="333"/>
      <c r="AU96" s="333"/>
      <c r="AV96" s="333"/>
      <c r="AW96" s="333"/>
      <c r="AX96" s="333"/>
      <c r="AY96" s="333"/>
      <c r="AZ96" s="333"/>
      <c r="BA96" s="333"/>
      <c r="BB96" s="325"/>
      <c r="BC96" s="360"/>
      <c r="BD96" s="326"/>
    </row>
    <row r="97" spans="1:100">
      <c r="A97" s="348"/>
      <c r="B97" s="329"/>
      <c r="C97" s="349"/>
      <c r="D97" s="28">
        <v>6</v>
      </c>
      <c r="E97" s="340"/>
      <c r="F97" s="343"/>
      <c r="G97" s="128">
        <f>G93</f>
        <v>6.4175707085793003E-3</v>
      </c>
      <c r="H97" s="270">
        <f t="shared" ref="H97:J97" si="223">H93</f>
        <v>1.01110050892765E-3</v>
      </c>
      <c r="I97" s="271">
        <f t="shared" si="223"/>
        <v>6.9906822697382801E-3</v>
      </c>
      <c r="J97" s="272">
        <f t="shared" si="223"/>
        <v>1.1010961043120401E-3</v>
      </c>
      <c r="K97" s="6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3"/>
      <c r="AA97" s="36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Q97" s="333"/>
      <c r="AR97" s="333"/>
      <c r="AS97" s="333"/>
      <c r="AT97" s="333"/>
      <c r="AU97" s="333"/>
      <c r="AV97" s="333"/>
      <c r="AW97" s="333"/>
      <c r="AX97" s="333"/>
      <c r="AY97" s="333"/>
      <c r="AZ97" s="333"/>
      <c r="BA97" s="333"/>
      <c r="BB97" s="325"/>
      <c r="BC97" s="360"/>
      <c r="BD97" s="326"/>
    </row>
    <row r="98" spans="1:100">
      <c r="A98" s="348"/>
      <c r="B98" s="329"/>
      <c r="C98" s="349"/>
      <c r="D98" s="28">
        <v>7</v>
      </c>
      <c r="E98" s="340"/>
      <c r="F98" s="343"/>
      <c r="G98" s="128">
        <f>G92</f>
        <v>6.6024910866019498E-3</v>
      </c>
      <c r="H98" s="270">
        <f t="shared" ref="H98:J98" si="224">H92</f>
        <v>1.05733218802572E-3</v>
      </c>
      <c r="I98" s="271">
        <f t="shared" si="224"/>
        <v>7.4121040493524597E-3</v>
      </c>
      <c r="J98" s="272">
        <f t="shared" si="224"/>
        <v>1.1833956291825399E-3</v>
      </c>
      <c r="K98" s="6"/>
      <c r="L98" s="333"/>
      <c r="M98" s="333"/>
      <c r="N98" s="333"/>
      <c r="O98" s="333"/>
      <c r="P98" s="333"/>
      <c r="Q98" s="333"/>
      <c r="R98" s="333"/>
      <c r="S98" s="333"/>
      <c r="T98" s="333"/>
      <c r="U98" s="333"/>
      <c r="V98" s="333"/>
      <c r="W98" s="333"/>
      <c r="X98" s="333"/>
      <c r="Y98" s="333"/>
      <c r="Z98" s="333"/>
      <c r="AA98" s="363"/>
      <c r="AB98" s="333"/>
      <c r="AC98" s="333"/>
      <c r="AD98" s="333"/>
      <c r="AE98" s="333"/>
      <c r="AF98" s="333"/>
      <c r="AG98" s="333"/>
      <c r="AH98" s="333"/>
      <c r="AI98" s="333"/>
      <c r="AJ98" s="333"/>
      <c r="AK98" s="333"/>
      <c r="AL98" s="333"/>
      <c r="AM98" s="333"/>
      <c r="AN98" s="333"/>
      <c r="AO98" s="333"/>
      <c r="AP98" s="333"/>
      <c r="AQ98" s="333"/>
      <c r="AR98" s="333"/>
      <c r="AS98" s="333"/>
      <c r="AT98" s="333"/>
      <c r="AU98" s="333"/>
      <c r="AV98" s="333"/>
      <c r="AW98" s="333"/>
      <c r="AX98" s="333"/>
      <c r="AY98" s="333"/>
      <c r="AZ98" s="333"/>
      <c r="BA98" s="333"/>
      <c r="BB98" s="325"/>
      <c r="BC98" s="360"/>
      <c r="BD98" s="326"/>
    </row>
    <row r="99" spans="1:100">
      <c r="A99" s="348"/>
      <c r="B99" s="329"/>
      <c r="C99" s="349"/>
      <c r="D99" s="28">
        <v>8</v>
      </c>
      <c r="E99" s="340"/>
      <c r="F99" s="343"/>
      <c r="G99" s="128">
        <f>G91</f>
        <v>6.8439517169169304E-3</v>
      </c>
      <c r="H99" s="270">
        <f t="shared" ref="H99:J99" si="225">H91</f>
        <v>1.11858983436524E-3</v>
      </c>
      <c r="I99" s="271">
        <f t="shared" si="225"/>
        <v>7.9797341686892297E-3</v>
      </c>
      <c r="J99" s="272">
        <f t="shared" si="225"/>
        <v>1.2958464530542001E-3</v>
      </c>
      <c r="K99" s="6"/>
      <c r="L99" s="333"/>
      <c r="M99" s="333"/>
      <c r="N99" s="333"/>
      <c r="O99" s="333"/>
      <c r="P99" s="333"/>
      <c r="Q99" s="333"/>
      <c r="R99" s="333"/>
      <c r="S99" s="333"/>
      <c r="T99" s="333"/>
      <c r="U99" s="333"/>
      <c r="V99" s="333"/>
      <c r="W99" s="333"/>
      <c r="X99" s="333"/>
      <c r="Y99" s="333"/>
      <c r="Z99" s="333"/>
      <c r="AA99" s="363"/>
      <c r="AB99" s="333"/>
      <c r="AC99" s="333"/>
      <c r="AD99" s="333"/>
      <c r="AE99" s="333"/>
      <c r="AF99" s="333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Q99" s="333"/>
      <c r="AR99" s="333"/>
      <c r="AS99" s="333"/>
      <c r="AT99" s="333"/>
      <c r="AU99" s="333"/>
      <c r="AV99" s="333"/>
      <c r="AW99" s="333"/>
      <c r="AX99" s="333"/>
      <c r="AY99" s="333"/>
      <c r="AZ99" s="333"/>
      <c r="BA99" s="333"/>
      <c r="BB99" s="325"/>
      <c r="BC99" s="360"/>
      <c r="BD99" s="326"/>
    </row>
    <row r="100" spans="1:100">
      <c r="A100" s="348"/>
      <c r="B100" s="329"/>
      <c r="C100" s="349"/>
      <c r="D100" s="28">
        <v>9</v>
      </c>
      <c r="E100" s="340"/>
      <c r="F100" s="343"/>
      <c r="G100" s="128">
        <f>G90</f>
        <v>7.1230696640205904E-3</v>
      </c>
      <c r="H100" s="270">
        <f t="shared" ref="H100:J100" si="226">H90</f>
        <v>1.19062086939889E-3</v>
      </c>
      <c r="I100" s="271">
        <f t="shared" si="226"/>
        <v>8.6602172317240007E-3</v>
      </c>
      <c r="J100" s="272">
        <f t="shared" si="226"/>
        <v>1.4329262518745999E-3</v>
      </c>
      <c r="K100" s="6"/>
      <c r="L100" s="333"/>
      <c r="M100" s="333"/>
      <c r="N100" s="333"/>
      <c r="O100" s="333"/>
      <c r="P100" s="333"/>
      <c r="Q100" s="333"/>
      <c r="R100" s="333"/>
      <c r="S100" s="333"/>
      <c r="T100" s="333"/>
      <c r="U100" s="333"/>
      <c r="V100" s="333"/>
      <c r="W100" s="333"/>
      <c r="X100" s="333"/>
      <c r="Y100" s="333"/>
      <c r="Z100" s="333"/>
      <c r="AA100" s="36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Q100" s="333"/>
      <c r="AR100" s="333"/>
      <c r="AS100" s="333"/>
      <c r="AT100" s="333"/>
      <c r="AU100" s="333"/>
      <c r="AV100" s="333"/>
      <c r="AW100" s="333"/>
      <c r="AX100" s="333"/>
      <c r="AY100" s="333"/>
      <c r="AZ100" s="333"/>
      <c r="BA100" s="333"/>
      <c r="BB100" s="325"/>
      <c r="BC100" s="360"/>
      <c r="BD100" s="326"/>
    </row>
    <row r="101" spans="1:100">
      <c r="A101" s="348"/>
      <c r="B101" s="329"/>
      <c r="C101" s="349"/>
      <c r="D101" s="29">
        <v>10</v>
      </c>
      <c r="E101" s="341"/>
      <c r="F101" s="344"/>
      <c r="G101" s="274">
        <f>G89</f>
        <v>7.4147889856136396E-3</v>
      </c>
      <c r="H101" s="275">
        <f t="shared" ref="H101:J101" si="227">H89</f>
        <v>1.2672563840207601E-3</v>
      </c>
      <c r="I101" s="276">
        <f t="shared" si="227"/>
        <v>9.3990858750571098E-3</v>
      </c>
      <c r="J101" s="277">
        <f t="shared" si="227"/>
        <v>1.5843864408350799E-3</v>
      </c>
      <c r="K101" s="6"/>
      <c r="L101" s="334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64"/>
      <c r="AB101" s="358"/>
      <c r="AC101" s="358"/>
      <c r="AD101" s="358"/>
      <c r="AE101" s="358"/>
      <c r="AF101" s="358"/>
      <c r="AG101" s="358"/>
      <c r="AH101" s="358"/>
      <c r="AI101" s="358"/>
      <c r="AJ101" s="358"/>
      <c r="AK101" s="358"/>
      <c r="AL101" s="358"/>
      <c r="AM101" s="358"/>
      <c r="AN101" s="358"/>
      <c r="AO101" s="358"/>
      <c r="AP101" s="358"/>
      <c r="AQ101" s="358"/>
      <c r="AR101" s="358"/>
      <c r="AS101" s="358"/>
      <c r="AT101" s="358"/>
      <c r="AU101" s="358"/>
      <c r="AV101" s="358"/>
      <c r="AW101" s="358"/>
      <c r="AX101" s="358"/>
      <c r="AY101" s="358"/>
      <c r="AZ101" s="358"/>
      <c r="BA101" s="358"/>
      <c r="BB101" s="325"/>
      <c r="BC101" s="361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7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45"/>
      <c r="D103" s="26">
        <v>-9</v>
      </c>
      <c r="E103" s="339">
        <v>5.4116774285997303E-114</v>
      </c>
      <c r="F103" s="342">
        <v>5.1558128414361699E-95</v>
      </c>
      <c r="G103" s="278">
        <f>G109</f>
        <v>5.7661529661670596E-66</v>
      </c>
      <c r="H103" s="279">
        <f t="shared" ref="H103:J103" si="228">H109</f>
        <v>3.2632668458936602E-75</v>
      </c>
      <c r="I103" s="280">
        <f t="shared" si="228"/>
        <v>1.8029099902130099E-81</v>
      </c>
      <c r="J103" s="281">
        <f t="shared" si="228"/>
        <v>1.91597664499382E-162</v>
      </c>
      <c r="K103" s="6"/>
      <c r="L103" s="332">
        <f>1-SUM(M103:BC122)</f>
        <v>7.4312623130912137E-4</v>
      </c>
      <c r="M103" s="357">
        <f>G113+I113</f>
        <v>3.9736301004613199E-151</v>
      </c>
      <c r="N103" s="357">
        <f>G120+I120+J113</f>
        <v>1.1764238687732401E-139</v>
      </c>
      <c r="O103" s="357">
        <f>G122+I122+H113</f>
        <v>1.95243762947606E-103</v>
      </c>
      <c r="P103" s="357">
        <f>G115+I115+J120</f>
        <v>1.54503922944415E-167</v>
      </c>
      <c r="Q103" s="357">
        <f>G111+I111</f>
        <v>8.2808070676414504E-127</v>
      </c>
      <c r="R103" s="357">
        <f>G117+I117+H120+J122</f>
        <v>1.54503922944415E-167</v>
      </c>
      <c r="S103" s="357">
        <f>G104+I104</f>
        <v>2.0252170990319098E-28</v>
      </c>
      <c r="T103" s="357">
        <f>G106+I106+J115</f>
        <v>0.31642487352514703</v>
      </c>
      <c r="U103" s="357">
        <f>G109+I109+H122</f>
        <v>5.7661529661670617E-66</v>
      </c>
      <c r="V103" s="357">
        <f>G118+I118+J111</f>
        <v>1.00375942525474E-160</v>
      </c>
      <c r="W103" s="357">
        <f>G107+I107</f>
        <v>2.538253462427885E-5</v>
      </c>
      <c r="X103" s="357">
        <f>G110+I110+J117+H115</f>
        <v>1.95243762947606E-103</v>
      </c>
      <c r="Y103" s="357">
        <f>G116+I116</f>
        <v>1.9382321982848098E-170</v>
      </c>
      <c r="Z103" s="357">
        <f>G108+I108+J104</f>
        <v>2.0252170990319098E-28</v>
      </c>
      <c r="AA103" s="362">
        <f>G119+I119+H111</f>
        <v>3.9736301004613199E-151</v>
      </c>
      <c r="AB103" s="357">
        <f>G105+I105+J106</f>
        <v>2.538253462427885E-5</v>
      </c>
      <c r="AC103" s="357">
        <f>G121+I121</f>
        <v>8.2808070676414504E-127</v>
      </c>
      <c r="AD103" s="357">
        <f>G114+I114+J109+H117</f>
        <v>1.0229191917046782E-160</v>
      </c>
      <c r="AE103" s="357">
        <f>G103+I103</f>
        <v>5.7661529661670617E-66</v>
      </c>
      <c r="AF103" s="357">
        <f>G112+I112+J118</f>
        <v>1.1764238687732401E-139</v>
      </c>
      <c r="AG103" s="357">
        <f>H104</f>
        <v>1.0797150785443899E-29</v>
      </c>
      <c r="AH103" s="357">
        <f>J107</f>
        <v>1.5150652140337601E-49</v>
      </c>
      <c r="AI103" s="357">
        <f>J110+H106</f>
        <v>0.68268130764394697</v>
      </c>
      <c r="AJ103" s="357">
        <f>F103</f>
        <v>5.1558128414361699E-95</v>
      </c>
      <c r="AK103" s="357">
        <f>J116</f>
        <v>0</v>
      </c>
      <c r="AL103" s="357">
        <f>H109</f>
        <v>3.2632668458936602E-75</v>
      </c>
      <c r="AM103" s="357">
        <f>J108</f>
        <v>1.08805788623228E-88</v>
      </c>
      <c r="AN103" s="357">
        <f>J119+H118</f>
        <v>0</v>
      </c>
      <c r="AO103" s="357">
        <f>J105</f>
        <v>1.5150652140337601E-49</v>
      </c>
      <c r="AP103" s="357">
        <f>H107</f>
        <v>4.9963765174134601E-5</v>
      </c>
      <c r="AQ103" s="357">
        <f>J121</f>
        <v>0</v>
      </c>
      <c r="AR103" s="357">
        <f>H110+J114</f>
        <v>2.4990680654140702E-137</v>
      </c>
      <c r="AS103" s="357">
        <f>J103</f>
        <v>1.91597664499382E-162</v>
      </c>
      <c r="AT103" s="357">
        <f>H116</f>
        <v>0</v>
      </c>
      <c r="AU103" s="357">
        <f>J112</f>
        <v>0</v>
      </c>
      <c r="AV103" s="357">
        <f>H108</f>
        <v>1.0797150785443899E-29</v>
      </c>
      <c r="AW103" s="357">
        <f>H119</f>
        <v>0</v>
      </c>
      <c r="AX103" s="357">
        <f>H105</f>
        <v>4.9963765174134601E-5</v>
      </c>
      <c r="AY103" s="357">
        <f>E103</f>
        <v>5.4116774285997303E-114</v>
      </c>
      <c r="AZ103" s="357">
        <f>H121</f>
        <v>3.9807890660857901E-210</v>
      </c>
      <c r="BA103" s="357">
        <f>H114</f>
        <v>0</v>
      </c>
      <c r="BB103" s="325">
        <f>H103</f>
        <v>3.2632668458936602E-75</v>
      </c>
      <c r="BC103" s="359">
        <f>H112</f>
        <v>0</v>
      </c>
      <c r="BD103" s="326">
        <f>SUMPRODUCT($L$1:$BC$1,BF103:CW103)</f>
        <v>18.920482765069863</v>
      </c>
      <c r="BF103" s="12">
        <f>L103</f>
        <v>7.4312623130912137E-4</v>
      </c>
      <c r="BG103" s="23">
        <f t="shared" ref="BG103:CV103" si="229">M103</f>
        <v>3.9736301004613199E-151</v>
      </c>
      <c r="BH103" s="23">
        <f t="shared" si="229"/>
        <v>1.1764238687732401E-139</v>
      </c>
      <c r="BI103" s="23">
        <f t="shared" si="229"/>
        <v>1.95243762947606E-103</v>
      </c>
      <c r="BJ103" s="23">
        <f t="shared" si="229"/>
        <v>1.54503922944415E-167</v>
      </c>
      <c r="BK103" s="23">
        <f t="shared" si="229"/>
        <v>8.2808070676414504E-127</v>
      </c>
      <c r="BL103" s="23">
        <f t="shared" si="229"/>
        <v>1.54503922944415E-167</v>
      </c>
      <c r="BM103" s="23">
        <f t="shared" si="229"/>
        <v>2.0252170990319098E-28</v>
      </c>
      <c r="BN103" s="23">
        <f t="shared" si="229"/>
        <v>0.31642487352514703</v>
      </c>
      <c r="BO103" s="23">
        <f t="shared" si="229"/>
        <v>5.7661529661670617E-66</v>
      </c>
      <c r="BP103" s="23">
        <f t="shared" si="229"/>
        <v>1.00375942525474E-160</v>
      </c>
      <c r="BQ103" s="23">
        <f t="shared" si="229"/>
        <v>2.538253462427885E-5</v>
      </c>
      <c r="BR103" s="23">
        <f t="shared" si="229"/>
        <v>1.95243762947606E-103</v>
      </c>
      <c r="BS103" s="23">
        <f t="shared" si="229"/>
        <v>1.9382321982848098E-170</v>
      </c>
      <c r="BT103" s="23">
        <f t="shared" si="229"/>
        <v>2.0252170990319098E-28</v>
      </c>
      <c r="BU103" s="23">
        <f t="shared" si="229"/>
        <v>3.9736301004613199E-151</v>
      </c>
      <c r="BV103" s="23">
        <f t="shared" si="229"/>
        <v>2.538253462427885E-5</v>
      </c>
      <c r="BW103" s="23">
        <f t="shared" si="229"/>
        <v>8.2808070676414504E-127</v>
      </c>
      <c r="BX103" s="23">
        <f t="shared" si="229"/>
        <v>1.0229191917046782E-160</v>
      </c>
      <c r="BY103" s="23">
        <f t="shared" si="229"/>
        <v>5.7661529661670617E-66</v>
      </c>
      <c r="BZ103" s="23">
        <f t="shared" si="229"/>
        <v>1.1764238687732401E-139</v>
      </c>
      <c r="CA103" s="23">
        <f t="shared" si="229"/>
        <v>1.0797150785443899E-29</v>
      </c>
      <c r="CB103" s="23">
        <f t="shared" si="229"/>
        <v>1.5150652140337601E-49</v>
      </c>
      <c r="CC103" s="23">
        <f t="shared" si="229"/>
        <v>0.68268130764394697</v>
      </c>
      <c r="CD103" s="23">
        <f t="shared" si="229"/>
        <v>5.1558128414361699E-95</v>
      </c>
      <c r="CE103" s="23">
        <f t="shared" si="229"/>
        <v>0</v>
      </c>
      <c r="CF103" s="23">
        <f t="shared" si="229"/>
        <v>3.2632668458936602E-75</v>
      </c>
      <c r="CG103" s="23">
        <f t="shared" si="229"/>
        <v>1.08805788623228E-88</v>
      </c>
      <c r="CH103" s="23">
        <f t="shared" si="229"/>
        <v>0</v>
      </c>
      <c r="CI103" s="23">
        <f t="shared" si="229"/>
        <v>1.5150652140337601E-49</v>
      </c>
      <c r="CJ103" s="23">
        <f t="shared" si="229"/>
        <v>4.9963765174134601E-5</v>
      </c>
      <c r="CK103" s="23">
        <f t="shared" si="229"/>
        <v>0</v>
      </c>
      <c r="CL103" s="23">
        <f t="shared" si="229"/>
        <v>2.4990680654140702E-137</v>
      </c>
      <c r="CM103" s="23">
        <f t="shared" si="229"/>
        <v>1.91597664499382E-162</v>
      </c>
      <c r="CN103" s="23">
        <f t="shared" si="229"/>
        <v>0</v>
      </c>
      <c r="CO103" s="23">
        <f t="shared" si="229"/>
        <v>0</v>
      </c>
      <c r="CP103" s="23">
        <f t="shared" si="229"/>
        <v>1.0797150785443899E-29</v>
      </c>
      <c r="CQ103" s="23">
        <f t="shared" si="229"/>
        <v>0</v>
      </c>
      <c r="CR103" s="23">
        <f t="shared" si="229"/>
        <v>4.9963765174134601E-5</v>
      </c>
      <c r="CS103" s="23">
        <f t="shared" si="229"/>
        <v>5.4116774285997303E-114</v>
      </c>
      <c r="CT103" s="23">
        <f t="shared" si="229"/>
        <v>3.9807890660857901E-210</v>
      </c>
      <c r="CU103" s="23">
        <f t="shared" si="229"/>
        <v>0</v>
      </c>
      <c r="CV103" s="24">
        <f t="shared" si="229"/>
        <v>3.2632668458936602E-75</v>
      </c>
    </row>
    <row r="104" spans="1:100">
      <c r="A104" s="348"/>
      <c r="B104" s="329"/>
      <c r="C104" s="345"/>
      <c r="D104" s="28">
        <v>-8</v>
      </c>
      <c r="E104" s="340"/>
      <c r="F104" s="343"/>
      <c r="G104" s="128">
        <f>G108</f>
        <v>2.0249176745974299E-28</v>
      </c>
      <c r="H104" s="270">
        <f t="shared" ref="H104:J104" si="230">H108</f>
        <v>1.0797150785443899E-29</v>
      </c>
      <c r="I104" s="271">
        <f t="shared" si="230"/>
        <v>2.99424434480075E-32</v>
      </c>
      <c r="J104" s="272">
        <f t="shared" si="230"/>
        <v>1.08805788623228E-88</v>
      </c>
      <c r="K104" s="6"/>
      <c r="L104" s="333"/>
      <c r="M104" s="333"/>
      <c r="N104" s="333"/>
      <c r="O104" s="333"/>
      <c r="P104" s="333"/>
      <c r="Q104" s="333"/>
      <c r="R104" s="333"/>
      <c r="S104" s="333"/>
      <c r="T104" s="333"/>
      <c r="U104" s="333"/>
      <c r="V104" s="333"/>
      <c r="W104" s="333"/>
      <c r="X104" s="333"/>
      <c r="Y104" s="333"/>
      <c r="Z104" s="333"/>
      <c r="AA104" s="363"/>
      <c r="AB104" s="333"/>
      <c r="AC104" s="333"/>
      <c r="AD104" s="333"/>
      <c r="AE104" s="333"/>
      <c r="AF104" s="333"/>
      <c r="AG104" s="333"/>
      <c r="AH104" s="333"/>
      <c r="AI104" s="333"/>
      <c r="AJ104" s="333"/>
      <c r="AK104" s="333"/>
      <c r="AL104" s="333"/>
      <c r="AM104" s="333"/>
      <c r="AN104" s="333"/>
      <c r="AO104" s="333"/>
      <c r="AP104" s="333"/>
      <c r="AQ104" s="333"/>
      <c r="AR104" s="333"/>
      <c r="AS104" s="333"/>
      <c r="AT104" s="333"/>
      <c r="AU104" s="333"/>
      <c r="AV104" s="333"/>
      <c r="AW104" s="333"/>
      <c r="AX104" s="333"/>
      <c r="AY104" s="333"/>
      <c r="AZ104" s="333"/>
      <c r="BA104" s="333"/>
      <c r="BB104" s="325"/>
      <c r="BC104" s="360"/>
      <c r="BD104" s="326"/>
    </row>
    <row r="105" spans="1:100">
      <c r="A105" s="348"/>
      <c r="B105" s="329"/>
      <c r="C105" s="345"/>
      <c r="D105" s="28">
        <v>-7</v>
      </c>
      <c r="E105" s="340"/>
      <c r="F105" s="343"/>
      <c r="G105" s="128">
        <f>G107</f>
        <v>1.7945980721421999E-5</v>
      </c>
      <c r="H105" s="270">
        <f t="shared" ref="H105:J105" si="231">H107</f>
        <v>4.9963765174134601E-5</v>
      </c>
      <c r="I105" s="271">
        <f t="shared" si="231"/>
        <v>7.43655390285685E-6</v>
      </c>
      <c r="J105" s="272">
        <f t="shared" si="231"/>
        <v>1.5150652140337601E-49</v>
      </c>
      <c r="K105" s="6"/>
      <c r="L105" s="333"/>
      <c r="M105" s="333"/>
      <c r="N105" s="333"/>
      <c r="O105" s="333"/>
      <c r="P105" s="333"/>
      <c r="Q105" s="333"/>
      <c r="R105" s="333"/>
      <c r="S105" s="333"/>
      <c r="T105" s="333"/>
      <c r="U105" s="333"/>
      <c r="V105" s="333"/>
      <c r="W105" s="333"/>
      <c r="X105" s="333"/>
      <c r="Y105" s="333"/>
      <c r="Z105" s="333"/>
      <c r="AA105" s="363"/>
      <c r="AB105" s="333"/>
      <c r="AC105" s="333"/>
      <c r="AD105" s="333"/>
      <c r="AE105" s="333"/>
      <c r="AF105" s="333"/>
      <c r="AG105" s="333"/>
      <c r="AH105" s="333"/>
      <c r="AI105" s="333"/>
      <c r="AJ105" s="333"/>
      <c r="AK105" s="333"/>
      <c r="AL105" s="333"/>
      <c r="AM105" s="333"/>
      <c r="AN105" s="333"/>
      <c r="AO105" s="333"/>
      <c r="AP105" s="333"/>
      <c r="AQ105" s="333"/>
      <c r="AR105" s="333"/>
      <c r="AS105" s="333"/>
      <c r="AT105" s="333"/>
      <c r="AU105" s="333"/>
      <c r="AV105" s="333"/>
      <c r="AW105" s="333"/>
      <c r="AX105" s="333"/>
      <c r="AY105" s="333"/>
      <c r="AZ105" s="333"/>
      <c r="BA105" s="333"/>
      <c r="BB105" s="325"/>
      <c r="BC105" s="360"/>
      <c r="BD105" s="326"/>
    </row>
    <row r="106" spans="1:100">
      <c r="A106" s="348"/>
      <c r="B106" s="329"/>
      <c r="C106" s="345"/>
      <c r="D106" s="28">
        <v>-6</v>
      </c>
      <c r="E106" s="340"/>
      <c r="F106" s="343"/>
      <c r="G106" s="128">
        <f>'16'!G105</f>
        <v>0.151251013494275</v>
      </c>
      <c r="H106" s="270">
        <f>'16'!H105</f>
        <v>0.68268130764394697</v>
      </c>
      <c r="I106" s="271">
        <f>'16'!I105</f>
        <v>0.16517386003087201</v>
      </c>
      <c r="J106" s="272">
        <f>'16'!J105</f>
        <v>1.62074737602909E-43</v>
      </c>
      <c r="K106" s="6"/>
      <c r="L106" s="333"/>
      <c r="M106" s="333"/>
      <c r="N106" s="333"/>
      <c r="O106" s="333"/>
      <c r="P106" s="333"/>
      <c r="Q106" s="333"/>
      <c r="R106" s="333"/>
      <c r="S106" s="333"/>
      <c r="T106" s="333"/>
      <c r="U106" s="333"/>
      <c r="V106" s="333"/>
      <c r="W106" s="333"/>
      <c r="X106" s="333"/>
      <c r="Y106" s="333"/>
      <c r="Z106" s="333"/>
      <c r="AA106" s="363"/>
      <c r="AB106" s="333"/>
      <c r="AC106" s="333"/>
      <c r="AD106" s="333"/>
      <c r="AE106" s="333"/>
      <c r="AF106" s="333"/>
      <c r="AG106" s="333"/>
      <c r="AH106" s="333"/>
      <c r="AI106" s="333"/>
      <c r="AJ106" s="333"/>
      <c r="AK106" s="333"/>
      <c r="AL106" s="333"/>
      <c r="AM106" s="333"/>
      <c r="AN106" s="333"/>
      <c r="AO106" s="333"/>
      <c r="AP106" s="333"/>
      <c r="AQ106" s="333"/>
      <c r="AR106" s="333"/>
      <c r="AS106" s="333"/>
      <c r="AT106" s="333"/>
      <c r="AU106" s="333"/>
      <c r="AV106" s="333"/>
      <c r="AW106" s="333"/>
      <c r="AX106" s="333"/>
      <c r="AY106" s="333"/>
      <c r="AZ106" s="333"/>
      <c r="BA106" s="333"/>
      <c r="BB106" s="325"/>
      <c r="BC106" s="360"/>
      <c r="BD106" s="326"/>
    </row>
    <row r="107" spans="1:100">
      <c r="A107" s="348"/>
      <c r="B107" s="329"/>
      <c r="C107" s="345"/>
      <c r="D107" s="28">
        <v>-5</v>
      </c>
      <c r="E107" s="340"/>
      <c r="F107" s="343"/>
      <c r="G107" s="128">
        <f>'16'!G106</f>
        <v>1.7945980721421999E-5</v>
      </c>
      <c r="H107" s="270">
        <f>'16'!H106</f>
        <v>4.9963765174134601E-5</v>
      </c>
      <c r="I107" s="271">
        <f>'16'!I106</f>
        <v>7.43655390285685E-6</v>
      </c>
      <c r="J107" s="272">
        <f>'16'!J106</f>
        <v>1.5150652140337601E-49</v>
      </c>
      <c r="K107" s="6"/>
      <c r="L107" s="333"/>
      <c r="M107" s="333"/>
      <c r="N107" s="333"/>
      <c r="O107" s="333"/>
      <c r="P107" s="333"/>
      <c r="Q107" s="333"/>
      <c r="R107" s="333"/>
      <c r="S107" s="333"/>
      <c r="T107" s="333"/>
      <c r="U107" s="333"/>
      <c r="V107" s="333"/>
      <c r="W107" s="333"/>
      <c r="X107" s="333"/>
      <c r="Y107" s="333"/>
      <c r="Z107" s="333"/>
      <c r="AA107" s="363"/>
      <c r="AB107" s="333"/>
      <c r="AC107" s="333"/>
      <c r="AD107" s="333"/>
      <c r="AE107" s="333"/>
      <c r="AF107" s="333"/>
      <c r="AG107" s="333"/>
      <c r="AH107" s="333"/>
      <c r="AI107" s="333"/>
      <c r="AJ107" s="333"/>
      <c r="AK107" s="333"/>
      <c r="AL107" s="333"/>
      <c r="AM107" s="333"/>
      <c r="AN107" s="333"/>
      <c r="AO107" s="333"/>
      <c r="AP107" s="333"/>
      <c r="AQ107" s="333"/>
      <c r="AR107" s="333"/>
      <c r="AS107" s="333"/>
      <c r="AT107" s="333"/>
      <c r="AU107" s="333"/>
      <c r="AV107" s="333"/>
      <c r="AW107" s="333"/>
      <c r="AX107" s="333"/>
      <c r="AY107" s="333"/>
      <c r="AZ107" s="333"/>
      <c r="BA107" s="333"/>
      <c r="BB107" s="325"/>
      <c r="BC107" s="360"/>
      <c r="BD107" s="326"/>
    </row>
    <row r="108" spans="1:100">
      <c r="A108" s="348"/>
      <c r="B108" s="329"/>
      <c r="C108" s="345"/>
      <c r="D108" s="28">
        <v>-4</v>
      </c>
      <c r="E108" s="340"/>
      <c r="F108" s="343"/>
      <c r="G108" s="128">
        <f>'16'!G107</f>
        <v>2.0249176745974299E-28</v>
      </c>
      <c r="H108" s="270">
        <f>'16'!H107</f>
        <v>1.0797150785443899E-29</v>
      </c>
      <c r="I108" s="271">
        <f>'16'!I107</f>
        <v>2.99424434480075E-32</v>
      </c>
      <c r="J108" s="272">
        <f>'16'!J107</f>
        <v>1.08805788623228E-88</v>
      </c>
      <c r="K108" s="6"/>
      <c r="L108" s="333"/>
      <c r="M108" s="333"/>
      <c r="N108" s="333"/>
      <c r="O108" s="333"/>
      <c r="P108" s="333"/>
      <c r="Q108" s="333"/>
      <c r="R108" s="333"/>
      <c r="S108" s="333"/>
      <c r="T108" s="333"/>
      <c r="U108" s="333"/>
      <c r="V108" s="333"/>
      <c r="W108" s="333"/>
      <c r="X108" s="333"/>
      <c r="Y108" s="333"/>
      <c r="Z108" s="333"/>
      <c r="AA108" s="363"/>
      <c r="AB108" s="333"/>
      <c r="AC108" s="333"/>
      <c r="AD108" s="333"/>
      <c r="AE108" s="333"/>
      <c r="AF108" s="333"/>
      <c r="AG108" s="333"/>
      <c r="AH108" s="333"/>
      <c r="AI108" s="333"/>
      <c r="AJ108" s="333"/>
      <c r="AK108" s="333"/>
      <c r="AL108" s="333"/>
      <c r="AM108" s="333"/>
      <c r="AN108" s="333"/>
      <c r="AO108" s="333"/>
      <c r="AP108" s="333"/>
      <c r="AQ108" s="333"/>
      <c r="AR108" s="333"/>
      <c r="AS108" s="333"/>
      <c r="AT108" s="333"/>
      <c r="AU108" s="333"/>
      <c r="AV108" s="333"/>
      <c r="AW108" s="333"/>
      <c r="AX108" s="333"/>
      <c r="AY108" s="333"/>
      <c r="AZ108" s="333"/>
      <c r="BA108" s="333"/>
      <c r="BB108" s="325"/>
      <c r="BC108" s="360"/>
      <c r="BD108" s="326"/>
    </row>
    <row r="109" spans="1:100">
      <c r="A109" s="348"/>
      <c r="B109" s="329"/>
      <c r="C109" s="345"/>
      <c r="D109" s="28">
        <v>-3</v>
      </c>
      <c r="E109" s="340"/>
      <c r="F109" s="343"/>
      <c r="G109" s="128">
        <f>'16'!G108</f>
        <v>5.7661529661670596E-66</v>
      </c>
      <c r="H109" s="270">
        <f>'16'!H108</f>
        <v>3.2632668458936602E-75</v>
      </c>
      <c r="I109" s="271">
        <f>'16'!I108</f>
        <v>1.8029099902130099E-81</v>
      </c>
      <c r="J109" s="272">
        <f>'16'!J108</f>
        <v>1.91597664499382E-162</v>
      </c>
      <c r="K109" s="6"/>
      <c r="L109" s="333"/>
      <c r="M109" s="333"/>
      <c r="N109" s="333"/>
      <c r="O109" s="333"/>
      <c r="P109" s="333"/>
      <c r="Q109" s="333"/>
      <c r="R109" s="333"/>
      <c r="S109" s="333"/>
      <c r="T109" s="333"/>
      <c r="U109" s="333"/>
      <c r="V109" s="333"/>
      <c r="W109" s="333"/>
      <c r="X109" s="333"/>
      <c r="Y109" s="333"/>
      <c r="Z109" s="333"/>
      <c r="AA109" s="363"/>
      <c r="AB109" s="333"/>
      <c r="AC109" s="333"/>
      <c r="AD109" s="333"/>
      <c r="AE109" s="333"/>
      <c r="AF109" s="333"/>
      <c r="AG109" s="333"/>
      <c r="AH109" s="333"/>
      <c r="AI109" s="333"/>
      <c r="AJ109" s="333"/>
      <c r="AK109" s="333"/>
      <c r="AL109" s="333"/>
      <c r="AM109" s="333"/>
      <c r="AN109" s="333"/>
      <c r="AO109" s="333"/>
      <c r="AP109" s="333"/>
      <c r="AQ109" s="333"/>
      <c r="AR109" s="333"/>
      <c r="AS109" s="333"/>
      <c r="AT109" s="333"/>
      <c r="AU109" s="333"/>
      <c r="AV109" s="333"/>
      <c r="AW109" s="333"/>
      <c r="AX109" s="333"/>
      <c r="AY109" s="333"/>
      <c r="AZ109" s="333"/>
      <c r="BA109" s="333"/>
      <c r="BB109" s="325"/>
      <c r="BC109" s="360"/>
      <c r="BD109" s="326"/>
    </row>
    <row r="110" spans="1:100">
      <c r="A110" s="348"/>
      <c r="B110" s="329"/>
      <c r="C110" s="345"/>
      <c r="D110" s="28">
        <v>-2</v>
      </c>
      <c r="E110" s="340"/>
      <c r="F110" s="343"/>
      <c r="G110" s="128">
        <f>'16'!G109</f>
        <v>1.95243762947606E-103</v>
      </c>
      <c r="H110" s="270">
        <f>'16'!H109</f>
        <v>2.4990680654140702E-137</v>
      </c>
      <c r="I110" s="271">
        <f>'16'!I109</f>
        <v>7.6986653113508501E-149</v>
      </c>
      <c r="J110" s="272">
        <f>'16'!J109</f>
        <v>9.3955083614059492E-264</v>
      </c>
      <c r="K110" s="6"/>
      <c r="L110" s="333"/>
      <c r="M110" s="333"/>
      <c r="N110" s="333"/>
      <c r="O110" s="333"/>
      <c r="P110" s="333"/>
      <c r="Q110" s="333"/>
      <c r="R110" s="333"/>
      <c r="S110" s="333"/>
      <c r="T110" s="333"/>
      <c r="U110" s="333"/>
      <c r="V110" s="333"/>
      <c r="W110" s="333"/>
      <c r="X110" s="333"/>
      <c r="Y110" s="333"/>
      <c r="Z110" s="333"/>
      <c r="AA110" s="363"/>
      <c r="AB110" s="333"/>
      <c r="AC110" s="333"/>
      <c r="AD110" s="333"/>
      <c r="AE110" s="333"/>
      <c r="AF110" s="333"/>
      <c r="AG110" s="333"/>
      <c r="AH110" s="333"/>
      <c r="AI110" s="333"/>
      <c r="AJ110" s="333"/>
      <c r="AK110" s="333"/>
      <c r="AL110" s="333"/>
      <c r="AM110" s="333"/>
      <c r="AN110" s="333"/>
      <c r="AO110" s="333"/>
      <c r="AP110" s="333"/>
      <c r="AQ110" s="333"/>
      <c r="AR110" s="333"/>
      <c r="AS110" s="333"/>
      <c r="AT110" s="333"/>
      <c r="AU110" s="333"/>
      <c r="AV110" s="333"/>
      <c r="AW110" s="333"/>
      <c r="AX110" s="333"/>
      <c r="AY110" s="333"/>
      <c r="AZ110" s="333"/>
      <c r="BA110" s="333"/>
      <c r="BB110" s="325"/>
      <c r="BC110" s="360"/>
      <c r="BD110" s="326"/>
    </row>
    <row r="111" spans="1:100">
      <c r="A111" s="348"/>
      <c r="B111" s="329"/>
      <c r="C111" s="345"/>
      <c r="D111" s="28">
        <v>-1</v>
      </c>
      <c r="E111" s="340"/>
      <c r="F111" s="343"/>
      <c r="G111" s="128">
        <f>'16'!G110</f>
        <v>8.2808070676414504E-127</v>
      </c>
      <c r="H111" s="270">
        <f>'16'!H110</f>
        <v>3.9807890660857901E-210</v>
      </c>
      <c r="I111" s="271">
        <f>'16'!I110</f>
        <v>7.4556614657225102E-228</v>
      </c>
      <c r="J111" s="272">
        <f>'16'!J110</f>
        <v>0</v>
      </c>
      <c r="K111" s="6"/>
      <c r="L111" s="333"/>
      <c r="M111" s="333"/>
      <c r="N111" s="333"/>
      <c r="O111" s="333"/>
      <c r="P111" s="333"/>
      <c r="Q111" s="333"/>
      <c r="R111" s="333"/>
      <c r="S111" s="333"/>
      <c r="T111" s="333"/>
      <c r="U111" s="333"/>
      <c r="V111" s="333"/>
      <c r="W111" s="333"/>
      <c r="X111" s="333"/>
      <c r="Y111" s="333"/>
      <c r="Z111" s="333"/>
      <c r="AA111" s="363"/>
      <c r="AB111" s="333"/>
      <c r="AC111" s="333"/>
      <c r="AD111" s="333"/>
      <c r="AE111" s="333"/>
      <c r="AF111" s="333"/>
      <c r="AG111" s="333"/>
      <c r="AH111" s="333"/>
      <c r="AI111" s="333"/>
      <c r="AJ111" s="333"/>
      <c r="AK111" s="333"/>
      <c r="AL111" s="333"/>
      <c r="AM111" s="333"/>
      <c r="AN111" s="333"/>
      <c r="AO111" s="333"/>
      <c r="AP111" s="333"/>
      <c r="AQ111" s="333"/>
      <c r="AR111" s="333"/>
      <c r="AS111" s="333"/>
      <c r="AT111" s="333"/>
      <c r="AU111" s="333"/>
      <c r="AV111" s="333"/>
      <c r="AW111" s="333"/>
      <c r="AX111" s="333"/>
      <c r="AY111" s="333"/>
      <c r="AZ111" s="333"/>
      <c r="BA111" s="333"/>
      <c r="BB111" s="325"/>
      <c r="BC111" s="360"/>
      <c r="BD111" s="326"/>
    </row>
    <row r="112" spans="1:100">
      <c r="A112" s="348"/>
      <c r="B112" s="329"/>
      <c r="C112" s="345"/>
      <c r="D112" s="28">
        <v>0</v>
      </c>
      <c r="E112" s="340"/>
      <c r="F112" s="343"/>
      <c r="G112" s="128">
        <f>'16'!G111</f>
        <v>1.1764238687732401E-139</v>
      </c>
      <c r="H112" s="270">
        <f>'16'!H111</f>
        <v>0</v>
      </c>
      <c r="I112" s="271" t="str">
        <f>'16'!I111</f>
        <v>0</v>
      </c>
      <c r="J112" s="272">
        <f>'16'!J111</f>
        <v>0</v>
      </c>
      <c r="K112" s="6"/>
      <c r="L112" s="333"/>
      <c r="M112" s="333"/>
      <c r="N112" s="333"/>
      <c r="O112" s="333"/>
      <c r="P112" s="333"/>
      <c r="Q112" s="333"/>
      <c r="R112" s="333"/>
      <c r="S112" s="333"/>
      <c r="T112" s="333"/>
      <c r="U112" s="333"/>
      <c r="V112" s="333"/>
      <c r="W112" s="333"/>
      <c r="X112" s="333"/>
      <c r="Y112" s="333"/>
      <c r="Z112" s="333"/>
      <c r="AA112" s="363"/>
      <c r="AB112" s="333"/>
      <c r="AC112" s="333"/>
      <c r="AD112" s="333"/>
      <c r="AE112" s="333"/>
      <c r="AF112" s="333"/>
      <c r="AG112" s="333"/>
      <c r="AH112" s="333"/>
      <c r="AI112" s="333"/>
      <c r="AJ112" s="333"/>
      <c r="AK112" s="333"/>
      <c r="AL112" s="333"/>
      <c r="AM112" s="333"/>
      <c r="AN112" s="333"/>
      <c r="AO112" s="333"/>
      <c r="AP112" s="333"/>
      <c r="AQ112" s="333"/>
      <c r="AR112" s="333"/>
      <c r="AS112" s="333"/>
      <c r="AT112" s="333"/>
      <c r="AU112" s="333"/>
      <c r="AV112" s="333"/>
      <c r="AW112" s="333"/>
      <c r="AX112" s="333"/>
      <c r="AY112" s="333"/>
      <c r="AZ112" s="333"/>
      <c r="BA112" s="333"/>
      <c r="BB112" s="325"/>
      <c r="BC112" s="360"/>
      <c r="BD112" s="326"/>
    </row>
    <row r="113" spans="1:100">
      <c r="A113" s="348"/>
      <c r="B113" s="329"/>
      <c r="C113" s="345"/>
      <c r="D113" s="28">
        <v>1</v>
      </c>
      <c r="E113" s="340"/>
      <c r="F113" s="343"/>
      <c r="G113" s="128">
        <f>'16'!G112</f>
        <v>3.9736301004613199E-151</v>
      </c>
      <c r="H113" s="270">
        <f>'16'!H112</f>
        <v>0</v>
      </c>
      <c r="I113" s="271">
        <f>'16'!I112</f>
        <v>0</v>
      </c>
      <c r="J113" s="272">
        <f>'16'!J112</f>
        <v>0</v>
      </c>
      <c r="K113" s="6"/>
      <c r="L113" s="333"/>
      <c r="M113" s="333"/>
      <c r="N113" s="333"/>
      <c r="O113" s="333"/>
      <c r="P113" s="333"/>
      <c r="Q113" s="333"/>
      <c r="R113" s="333"/>
      <c r="S113" s="333"/>
      <c r="T113" s="333"/>
      <c r="U113" s="333"/>
      <c r="V113" s="333"/>
      <c r="W113" s="333"/>
      <c r="X113" s="333"/>
      <c r="Y113" s="333"/>
      <c r="Z113" s="333"/>
      <c r="AA113" s="363"/>
      <c r="AB113" s="333"/>
      <c r="AC113" s="333"/>
      <c r="AD113" s="333"/>
      <c r="AE113" s="333"/>
      <c r="AF113" s="333"/>
      <c r="AG113" s="333"/>
      <c r="AH113" s="333"/>
      <c r="AI113" s="333"/>
      <c r="AJ113" s="333"/>
      <c r="AK113" s="333"/>
      <c r="AL113" s="333"/>
      <c r="AM113" s="333"/>
      <c r="AN113" s="333"/>
      <c r="AO113" s="333"/>
      <c r="AP113" s="333"/>
      <c r="AQ113" s="333"/>
      <c r="AR113" s="333"/>
      <c r="AS113" s="333"/>
      <c r="AT113" s="333"/>
      <c r="AU113" s="333"/>
      <c r="AV113" s="333"/>
      <c r="AW113" s="333"/>
      <c r="AX113" s="333"/>
      <c r="AY113" s="333"/>
      <c r="AZ113" s="333"/>
      <c r="BA113" s="333"/>
      <c r="BB113" s="325"/>
      <c r="BC113" s="360"/>
      <c r="BD113" s="326"/>
    </row>
    <row r="114" spans="1:100">
      <c r="A114" s="348"/>
      <c r="B114" s="329"/>
      <c r="C114" s="345"/>
      <c r="D114" s="28">
        <v>2</v>
      </c>
      <c r="E114" s="340"/>
      <c r="F114" s="343"/>
      <c r="G114" s="128">
        <f>'16'!G113</f>
        <v>1.00375942525474E-160</v>
      </c>
      <c r="H114" s="270">
        <f>'16'!H113</f>
        <v>0</v>
      </c>
      <c r="I114" s="271">
        <f>'16'!I113</f>
        <v>0</v>
      </c>
      <c r="J114" s="272">
        <f>'16'!J113</f>
        <v>0</v>
      </c>
      <c r="K114" s="6"/>
      <c r="L114" s="333"/>
      <c r="M114" s="333"/>
      <c r="N114" s="333"/>
      <c r="O114" s="333"/>
      <c r="P114" s="333"/>
      <c r="Q114" s="333"/>
      <c r="R114" s="333"/>
      <c r="S114" s="333"/>
      <c r="T114" s="333"/>
      <c r="U114" s="333"/>
      <c r="V114" s="333"/>
      <c r="W114" s="333"/>
      <c r="X114" s="333"/>
      <c r="Y114" s="333"/>
      <c r="Z114" s="333"/>
      <c r="AA114" s="363"/>
      <c r="AB114" s="333"/>
      <c r="AC114" s="333"/>
      <c r="AD114" s="333"/>
      <c r="AE114" s="333"/>
      <c r="AF114" s="333"/>
      <c r="AG114" s="333"/>
      <c r="AH114" s="333"/>
      <c r="AI114" s="333"/>
      <c r="AJ114" s="333"/>
      <c r="AK114" s="333"/>
      <c r="AL114" s="333"/>
      <c r="AM114" s="333"/>
      <c r="AN114" s="333"/>
      <c r="AO114" s="333"/>
      <c r="AP114" s="333"/>
      <c r="AQ114" s="333"/>
      <c r="AR114" s="333"/>
      <c r="AS114" s="333"/>
      <c r="AT114" s="333"/>
      <c r="AU114" s="333"/>
      <c r="AV114" s="333"/>
      <c r="AW114" s="333"/>
      <c r="AX114" s="333"/>
      <c r="AY114" s="333"/>
      <c r="AZ114" s="333"/>
      <c r="BA114" s="333"/>
      <c r="BB114" s="325"/>
      <c r="BC114" s="360"/>
      <c r="BD114" s="326"/>
    </row>
    <row r="115" spans="1:100">
      <c r="A115" s="348"/>
      <c r="B115" s="329"/>
      <c r="C115" s="345"/>
      <c r="D115" s="28">
        <v>3</v>
      </c>
      <c r="E115" s="340"/>
      <c r="F115" s="343"/>
      <c r="G115" s="128">
        <f>'16'!G114</f>
        <v>1.54503922944415E-167</v>
      </c>
      <c r="H115" s="270">
        <f>'16'!H114</f>
        <v>0</v>
      </c>
      <c r="I115" s="271">
        <f>'16'!I114</f>
        <v>0</v>
      </c>
      <c r="J115" s="272">
        <f>'16'!J114</f>
        <v>0</v>
      </c>
      <c r="K115" s="6"/>
      <c r="L115" s="333"/>
      <c r="M115" s="333"/>
      <c r="N115" s="333"/>
      <c r="O115" s="333"/>
      <c r="P115" s="333"/>
      <c r="Q115" s="333"/>
      <c r="R115" s="333"/>
      <c r="S115" s="333"/>
      <c r="T115" s="333"/>
      <c r="U115" s="333"/>
      <c r="V115" s="333"/>
      <c r="W115" s="333"/>
      <c r="X115" s="333"/>
      <c r="Y115" s="333"/>
      <c r="Z115" s="333"/>
      <c r="AA115" s="363"/>
      <c r="AB115" s="333"/>
      <c r="AC115" s="333"/>
      <c r="AD115" s="333"/>
      <c r="AE115" s="333"/>
      <c r="AF115" s="333"/>
      <c r="AG115" s="333"/>
      <c r="AH115" s="333"/>
      <c r="AI115" s="333"/>
      <c r="AJ115" s="333"/>
      <c r="AK115" s="333"/>
      <c r="AL115" s="333"/>
      <c r="AM115" s="333"/>
      <c r="AN115" s="333"/>
      <c r="AO115" s="333"/>
      <c r="AP115" s="333"/>
      <c r="AQ115" s="333"/>
      <c r="AR115" s="333"/>
      <c r="AS115" s="333"/>
      <c r="AT115" s="333"/>
      <c r="AU115" s="333"/>
      <c r="AV115" s="333"/>
      <c r="AW115" s="333"/>
      <c r="AX115" s="333"/>
      <c r="AY115" s="333"/>
      <c r="AZ115" s="333"/>
      <c r="BA115" s="333"/>
      <c r="BB115" s="325"/>
      <c r="BC115" s="360"/>
      <c r="BD115" s="326"/>
    </row>
    <row r="116" spans="1:100">
      <c r="A116" s="348"/>
      <c r="B116" s="329"/>
      <c r="C116" s="345"/>
      <c r="D116" s="28">
        <v>4</v>
      </c>
      <c r="E116" s="340"/>
      <c r="F116" s="343"/>
      <c r="G116" s="128">
        <f>'16'!G115</f>
        <v>1.9382321982848098E-170</v>
      </c>
      <c r="H116" s="270">
        <f>'16'!H115</f>
        <v>0</v>
      </c>
      <c r="I116" s="271">
        <f>'16'!I115</f>
        <v>0</v>
      </c>
      <c r="J116" s="272">
        <f>'16'!J115</f>
        <v>0</v>
      </c>
      <c r="K116" s="6"/>
      <c r="L116" s="333"/>
      <c r="M116" s="333"/>
      <c r="N116" s="333"/>
      <c r="O116" s="333"/>
      <c r="P116" s="333"/>
      <c r="Q116" s="333"/>
      <c r="R116" s="333"/>
      <c r="S116" s="333"/>
      <c r="T116" s="333"/>
      <c r="U116" s="333"/>
      <c r="V116" s="333"/>
      <c r="W116" s="333"/>
      <c r="X116" s="333"/>
      <c r="Y116" s="333"/>
      <c r="Z116" s="333"/>
      <c r="AA116" s="363"/>
      <c r="AB116" s="333"/>
      <c r="AC116" s="333"/>
      <c r="AD116" s="333"/>
      <c r="AE116" s="333"/>
      <c r="AF116" s="333"/>
      <c r="AG116" s="333"/>
      <c r="AH116" s="333"/>
      <c r="AI116" s="333"/>
      <c r="AJ116" s="333"/>
      <c r="AK116" s="333"/>
      <c r="AL116" s="333"/>
      <c r="AM116" s="333"/>
      <c r="AN116" s="333"/>
      <c r="AO116" s="333"/>
      <c r="AP116" s="333"/>
      <c r="AQ116" s="333"/>
      <c r="AR116" s="333"/>
      <c r="AS116" s="333"/>
      <c r="AT116" s="333"/>
      <c r="AU116" s="333"/>
      <c r="AV116" s="333"/>
      <c r="AW116" s="333"/>
      <c r="AX116" s="333"/>
      <c r="AY116" s="333"/>
      <c r="AZ116" s="333"/>
      <c r="BA116" s="333"/>
      <c r="BB116" s="325"/>
      <c r="BC116" s="360"/>
      <c r="BD116" s="326"/>
    </row>
    <row r="117" spans="1:100">
      <c r="A117" s="348"/>
      <c r="B117" s="329"/>
      <c r="C117" s="345"/>
      <c r="D117" s="28">
        <v>5</v>
      </c>
      <c r="E117" s="340"/>
      <c r="F117" s="343"/>
      <c r="G117" s="128">
        <f>G115</f>
        <v>1.54503922944415E-167</v>
      </c>
      <c r="H117" s="270">
        <f t="shared" ref="H117:J117" si="232">H115</f>
        <v>0</v>
      </c>
      <c r="I117" s="271">
        <f t="shared" si="232"/>
        <v>0</v>
      </c>
      <c r="J117" s="272">
        <f t="shared" si="232"/>
        <v>0</v>
      </c>
      <c r="K117" s="6"/>
      <c r="L117" s="333"/>
      <c r="M117" s="333"/>
      <c r="N117" s="333"/>
      <c r="O117" s="333"/>
      <c r="P117" s="333"/>
      <c r="Q117" s="333"/>
      <c r="R117" s="333"/>
      <c r="S117" s="333"/>
      <c r="T117" s="333"/>
      <c r="U117" s="333"/>
      <c r="V117" s="333"/>
      <c r="W117" s="333"/>
      <c r="X117" s="333"/>
      <c r="Y117" s="333"/>
      <c r="Z117" s="333"/>
      <c r="AA117" s="363"/>
      <c r="AB117" s="333"/>
      <c r="AC117" s="333"/>
      <c r="AD117" s="333"/>
      <c r="AE117" s="333"/>
      <c r="AF117" s="333"/>
      <c r="AG117" s="333"/>
      <c r="AH117" s="333"/>
      <c r="AI117" s="333"/>
      <c r="AJ117" s="333"/>
      <c r="AK117" s="333"/>
      <c r="AL117" s="333"/>
      <c r="AM117" s="333"/>
      <c r="AN117" s="333"/>
      <c r="AO117" s="333"/>
      <c r="AP117" s="333"/>
      <c r="AQ117" s="333"/>
      <c r="AR117" s="333"/>
      <c r="AS117" s="333"/>
      <c r="AT117" s="333"/>
      <c r="AU117" s="333"/>
      <c r="AV117" s="333"/>
      <c r="AW117" s="333"/>
      <c r="AX117" s="333"/>
      <c r="AY117" s="333"/>
      <c r="AZ117" s="333"/>
      <c r="BA117" s="333"/>
      <c r="BB117" s="325"/>
      <c r="BC117" s="360"/>
      <c r="BD117" s="326"/>
    </row>
    <row r="118" spans="1:100">
      <c r="A118" s="348"/>
      <c r="B118" s="329"/>
      <c r="C118" s="345"/>
      <c r="D118" s="28">
        <v>6</v>
      </c>
      <c r="E118" s="340"/>
      <c r="F118" s="343"/>
      <c r="G118" s="128">
        <f>G114</f>
        <v>1.00375942525474E-160</v>
      </c>
      <c r="H118" s="270">
        <f t="shared" ref="H118:J118" si="233">H114</f>
        <v>0</v>
      </c>
      <c r="I118" s="271">
        <f t="shared" si="233"/>
        <v>0</v>
      </c>
      <c r="J118" s="272">
        <f t="shared" si="233"/>
        <v>0</v>
      </c>
      <c r="K118" s="6"/>
      <c r="L118" s="333"/>
      <c r="M118" s="333"/>
      <c r="N118" s="333"/>
      <c r="O118" s="333"/>
      <c r="P118" s="333"/>
      <c r="Q118" s="333"/>
      <c r="R118" s="333"/>
      <c r="S118" s="333"/>
      <c r="T118" s="333"/>
      <c r="U118" s="333"/>
      <c r="V118" s="333"/>
      <c r="W118" s="333"/>
      <c r="X118" s="333"/>
      <c r="Y118" s="333"/>
      <c r="Z118" s="333"/>
      <c r="AA118" s="363"/>
      <c r="AB118" s="333"/>
      <c r="AC118" s="333"/>
      <c r="AD118" s="333"/>
      <c r="AE118" s="333"/>
      <c r="AF118" s="333"/>
      <c r="AG118" s="333"/>
      <c r="AH118" s="333"/>
      <c r="AI118" s="333"/>
      <c r="AJ118" s="333"/>
      <c r="AK118" s="333"/>
      <c r="AL118" s="333"/>
      <c r="AM118" s="333"/>
      <c r="AN118" s="333"/>
      <c r="AO118" s="333"/>
      <c r="AP118" s="333"/>
      <c r="AQ118" s="333"/>
      <c r="AR118" s="333"/>
      <c r="AS118" s="333"/>
      <c r="AT118" s="333"/>
      <c r="AU118" s="333"/>
      <c r="AV118" s="333"/>
      <c r="AW118" s="333"/>
      <c r="AX118" s="333"/>
      <c r="AY118" s="333"/>
      <c r="AZ118" s="333"/>
      <c r="BA118" s="333"/>
      <c r="BB118" s="325"/>
      <c r="BC118" s="360"/>
      <c r="BD118" s="326"/>
    </row>
    <row r="119" spans="1:100">
      <c r="A119" s="348"/>
      <c r="B119" s="329"/>
      <c r="C119" s="345"/>
      <c r="D119" s="28">
        <v>7</v>
      </c>
      <c r="E119" s="340"/>
      <c r="F119" s="343"/>
      <c r="G119" s="128">
        <f>G113</f>
        <v>3.9736301004613199E-151</v>
      </c>
      <c r="H119" s="270">
        <f t="shared" ref="H119:J119" si="234">H113</f>
        <v>0</v>
      </c>
      <c r="I119" s="271">
        <f t="shared" si="234"/>
        <v>0</v>
      </c>
      <c r="J119" s="272">
        <f t="shared" si="234"/>
        <v>0</v>
      </c>
      <c r="K119" s="6"/>
      <c r="L119" s="333"/>
      <c r="M119" s="333"/>
      <c r="N119" s="333"/>
      <c r="O119" s="333"/>
      <c r="P119" s="333"/>
      <c r="Q119" s="333"/>
      <c r="R119" s="333"/>
      <c r="S119" s="333"/>
      <c r="T119" s="333"/>
      <c r="U119" s="333"/>
      <c r="V119" s="333"/>
      <c r="W119" s="333"/>
      <c r="X119" s="333"/>
      <c r="Y119" s="333"/>
      <c r="Z119" s="333"/>
      <c r="AA119" s="363"/>
      <c r="AB119" s="333"/>
      <c r="AC119" s="333"/>
      <c r="AD119" s="333"/>
      <c r="AE119" s="333"/>
      <c r="AF119" s="333"/>
      <c r="AG119" s="333"/>
      <c r="AH119" s="333"/>
      <c r="AI119" s="333"/>
      <c r="AJ119" s="333"/>
      <c r="AK119" s="333"/>
      <c r="AL119" s="333"/>
      <c r="AM119" s="333"/>
      <c r="AN119" s="333"/>
      <c r="AO119" s="333"/>
      <c r="AP119" s="333"/>
      <c r="AQ119" s="333"/>
      <c r="AR119" s="333"/>
      <c r="AS119" s="333"/>
      <c r="AT119" s="333"/>
      <c r="AU119" s="333"/>
      <c r="AV119" s="333"/>
      <c r="AW119" s="333"/>
      <c r="AX119" s="333"/>
      <c r="AY119" s="333"/>
      <c r="AZ119" s="333"/>
      <c r="BA119" s="333"/>
      <c r="BB119" s="325"/>
      <c r="BC119" s="360"/>
      <c r="BD119" s="326"/>
    </row>
    <row r="120" spans="1:100">
      <c r="A120" s="348"/>
      <c r="B120" s="329"/>
      <c r="C120" s="345"/>
      <c r="D120" s="28">
        <v>8</v>
      </c>
      <c r="E120" s="340"/>
      <c r="F120" s="343"/>
      <c r="G120" s="128">
        <f>G112</f>
        <v>1.1764238687732401E-139</v>
      </c>
      <c r="H120" s="270">
        <f t="shared" ref="H120:J120" si="235">H112</f>
        <v>0</v>
      </c>
      <c r="I120" s="271" t="str">
        <f t="shared" si="235"/>
        <v>0</v>
      </c>
      <c r="J120" s="272">
        <f t="shared" si="235"/>
        <v>0</v>
      </c>
      <c r="K120" s="6"/>
      <c r="L120" s="333"/>
      <c r="M120" s="333"/>
      <c r="N120" s="333"/>
      <c r="O120" s="333"/>
      <c r="P120" s="333"/>
      <c r="Q120" s="333"/>
      <c r="R120" s="333"/>
      <c r="S120" s="333"/>
      <c r="T120" s="333"/>
      <c r="U120" s="333"/>
      <c r="V120" s="333"/>
      <c r="W120" s="333"/>
      <c r="X120" s="333"/>
      <c r="Y120" s="333"/>
      <c r="Z120" s="333"/>
      <c r="AA120" s="363"/>
      <c r="AB120" s="333"/>
      <c r="AC120" s="333"/>
      <c r="AD120" s="333"/>
      <c r="AE120" s="333"/>
      <c r="AF120" s="333"/>
      <c r="AG120" s="333"/>
      <c r="AH120" s="333"/>
      <c r="AI120" s="333"/>
      <c r="AJ120" s="333"/>
      <c r="AK120" s="333"/>
      <c r="AL120" s="333"/>
      <c r="AM120" s="333"/>
      <c r="AN120" s="333"/>
      <c r="AO120" s="333"/>
      <c r="AP120" s="333"/>
      <c r="AQ120" s="333"/>
      <c r="AR120" s="333"/>
      <c r="AS120" s="333"/>
      <c r="AT120" s="333"/>
      <c r="AU120" s="333"/>
      <c r="AV120" s="333"/>
      <c r="AW120" s="333"/>
      <c r="AX120" s="333"/>
      <c r="AY120" s="333"/>
      <c r="AZ120" s="333"/>
      <c r="BA120" s="333"/>
      <c r="BB120" s="325"/>
      <c r="BC120" s="360"/>
      <c r="BD120" s="326"/>
    </row>
    <row r="121" spans="1:100">
      <c r="A121" s="348"/>
      <c r="B121" s="329"/>
      <c r="C121" s="345"/>
      <c r="D121" s="28">
        <v>9</v>
      </c>
      <c r="E121" s="340"/>
      <c r="F121" s="343"/>
      <c r="G121" s="128">
        <f>G111</f>
        <v>8.2808070676414504E-127</v>
      </c>
      <c r="H121" s="270">
        <f t="shared" ref="H121:J121" si="236">H111</f>
        <v>3.9807890660857901E-210</v>
      </c>
      <c r="I121" s="271">
        <f t="shared" si="236"/>
        <v>7.4556614657225102E-228</v>
      </c>
      <c r="J121" s="272">
        <f t="shared" si="236"/>
        <v>0</v>
      </c>
      <c r="K121" s="6"/>
      <c r="L121" s="333"/>
      <c r="M121" s="333"/>
      <c r="N121" s="333"/>
      <c r="O121" s="333"/>
      <c r="P121" s="333"/>
      <c r="Q121" s="333"/>
      <c r="R121" s="333"/>
      <c r="S121" s="333"/>
      <c r="T121" s="333"/>
      <c r="U121" s="333"/>
      <c r="V121" s="333"/>
      <c r="W121" s="333"/>
      <c r="X121" s="333"/>
      <c r="Y121" s="333"/>
      <c r="Z121" s="333"/>
      <c r="AA121" s="363"/>
      <c r="AB121" s="333"/>
      <c r="AC121" s="333"/>
      <c r="AD121" s="333"/>
      <c r="AE121" s="333"/>
      <c r="AF121" s="333"/>
      <c r="AG121" s="333"/>
      <c r="AH121" s="333"/>
      <c r="AI121" s="333"/>
      <c r="AJ121" s="333"/>
      <c r="AK121" s="333"/>
      <c r="AL121" s="333"/>
      <c r="AM121" s="333"/>
      <c r="AN121" s="333"/>
      <c r="AO121" s="333"/>
      <c r="AP121" s="333"/>
      <c r="AQ121" s="333"/>
      <c r="AR121" s="333"/>
      <c r="AS121" s="333"/>
      <c r="AT121" s="333"/>
      <c r="AU121" s="333"/>
      <c r="AV121" s="333"/>
      <c r="AW121" s="333"/>
      <c r="AX121" s="333"/>
      <c r="AY121" s="333"/>
      <c r="AZ121" s="333"/>
      <c r="BA121" s="333"/>
      <c r="BB121" s="325"/>
      <c r="BC121" s="360"/>
      <c r="BD121" s="326"/>
    </row>
    <row r="122" spans="1:100">
      <c r="A122" s="348"/>
      <c r="B122" s="329"/>
      <c r="C122" s="345"/>
      <c r="D122" s="29">
        <v>10</v>
      </c>
      <c r="E122" s="341"/>
      <c r="F122" s="344"/>
      <c r="G122" s="274">
        <f>G110</f>
        <v>1.95243762947606E-103</v>
      </c>
      <c r="H122" s="275">
        <f t="shared" ref="H122:J122" si="237">H110</f>
        <v>2.4990680654140702E-137</v>
      </c>
      <c r="I122" s="276">
        <f t="shared" si="237"/>
        <v>7.6986653113508501E-149</v>
      </c>
      <c r="J122" s="277">
        <f t="shared" si="237"/>
        <v>9.3955083614059492E-264</v>
      </c>
      <c r="K122" s="6"/>
      <c r="L122" s="334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64"/>
      <c r="AB122" s="358"/>
      <c r="AC122" s="358"/>
      <c r="AD122" s="358"/>
      <c r="AE122" s="358"/>
      <c r="AF122" s="358"/>
      <c r="AG122" s="358"/>
      <c r="AH122" s="358"/>
      <c r="AI122" s="358"/>
      <c r="AJ122" s="358"/>
      <c r="AK122" s="358"/>
      <c r="AL122" s="358"/>
      <c r="AM122" s="358"/>
      <c r="AN122" s="358"/>
      <c r="AO122" s="358"/>
      <c r="AP122" s="358"/>
      <c r="AQ122" s="358"/>
      <c r="AR122" s="358"/>
      <c r="AS122" s="358"/>
      <c r="AT122" s="358"/>
      <c r="AU122" s="358"/>
      <c r="AV122" s="358"/>
      <c r="AW122" s="358"/>
      <c r="AX122" s="358"/>
      <c r="AY122" s="358"/>
      <c r="AZ122" s="358"/>
      <c r="BA122" s="358"/>
      <c r="BB122" s="325"/>
      <c r="BC122" s="361"/>
      <c r="BD122" s="326"/>
    </row>
    <row r="123" spans="1:100">
      <c r="A123" s="348"/>
      <c r="B123" s="328">
        <v>0.05</v>
      </c>
      <c r="C123" s="345"/>
      <c r="D123" s="26">
        <v>-9</v>
      </c>
      <c r="E123" s="339">
        <v>1.60626001285213E-30</v>
      </c>
      <c r="F123" s="342">
        <v>1.3229598083444401E-25</v>
      </c>
      <c r="G123" s="278">
        <f>G129</f>
        <v>5.76830345116732E-18</v>
      </c>
      <c r="H123" s="279">
        <f t="shared" ref="H123:J123" si="238">H129</f>
        <v>6.5950668502108702E-21</v>
      </c>
      <c r="I123" s="280">
        <f t="shared" si="238"/>
        <v>1.53596927809885E-22</v>
      </c>
      <c r="J123" s="281">
        <f t="shared" si="238"/>
        <v>4.4988849360685498E-43</v>
      </c>
      <c r="K123" s="6"/>
      <c r="L123" s="332">
        <f t="shared" ref="L123" si="239">1-SUM(M123:BC142)</f>
        <v>7.9479548067284966E-4</v>
      </c>
      <c r="M123" s="357">
        <f t="shared" ref="M123" si="240">G133+I133</f>
        <v>3.4159126719946102E-40</v>
      </c>
      <c r="N123" s="357">
        <f t="shared" ref="N123" si="241">G140+I140+J133</f>
        <v>3.6629978428560699E-37</v>
      </c>
      <c r="O123" s="357">
        <f t="shared" ref="O123" si="242">G142+I142+H133</f>
        <v>2.0922036002310027E-27</v>
      </c>
      <c r="P123" s="357">
        <f t="shared" ref="P123" si="243">G135+I135+J140</f>
        <v>3.2304256165859198E-44</v>
      </c>
      <c r="Q123" s="357">
        <f t="shared" ref="Q123" si="244">G131+I131</f>
        <v>1.7238880513340601E-33</v>
      </c>
      <c r="R123" s="357">
        <f t="shared" ref="R123" si="245">G137+I137+H140+J142</f>
        <v>3.2304256165859198E-44</v>
      </c>
      <c r="S123" s="357">
        <f t="shared" ref="S123" si="246">G124+I124</f>
        <v>1.6148144092759504E-8</v>
      </c>
      <c r="T123" s="357">
        <f t="shared" ref="T123" si="247">G126+I126+J135</f>
        <v>0.58007862408316502</v>
      </c>
      <c r="U123" s="357">
        <f t="shared" ref="U123" si="248">G129+I129+H142</f>
        <v>5.7684570480951299E-18</v>
      </c>
      <c r="V123" s="357">
        <f t="shared" ref="V123" si="249">G138+I138+J131</f>
        <v>1.29420218472785E-42</v>
      </c>
      <c r="W123" s="357">
        <f t="shared" ref="W123" si="250">G127+I127</f>
        <v>1.8001378352176099E-2</v>
      </c>
      <c r="X123" s="357">
        <f t="shared" ref="X123" si="251">G130+I130+J137+H135</f>
        <v>2.0922036002310027E-27</v>
      </c>
      <c r="Y123" s="357">
        <f t="shared" ref="Y123" si="252">G136+I136</f>
        <v>8.7296080698230195E-45</v>
      </c>
      <c r="Z123" s="357">
        <f t="shared" ref="Z123" si="253">G128+I128+J124</f>
        <v>1.6148144092759507E-8</v>
      </c>
      <c r="AA123" s="362">
        <f t="shared" ref="AA123" si="254">G139+I139+H131</f>
        <v>3.4159126719946147E-40</v>
      </c>
      <c r="AB123" s="357">
        <f t="shared" ref="AB123" si="255">G125+I125+J126</f>
        <v>1.8001378355401856E-2</v>
      </c>
      <c r="AC123" s="357">
        <f t="shared" ref="AC123" si="256">G141+I141</f>
        <v>1.7238880513340601E-33</v>
      </c>
      <c r="AD123" s="357">
        <f t="shared" ref="AD123" si="257">G134+I134+J129+H137</f>
        <v>1.744090678334705E-42</v>
      </c>
      <c r="AE123" s="357">
        <f t="shared" ref="AE123" si="258">G123+I123</f>
        <v>5.7684570480951299E-18</v>
      </c>
      <c r="AF123" s="357">
        <f t="shared" ref="AF123" si="259">G132+I132+J138</f>
        <v>3.6629978428560699E-37</v>
      </c>
      <c r="AG123" s="357">
        <f t="shared" ref="AG123" si="260">H124</f>
        <v>3.3689104577866699E-9</v>
      </c>
      <c r="AH123" s="357">
        <f t="shared" ref="AH123" si="261">J127</f>
        <v>2.77249957617814E-14</v>
      </c>
      <c r="AI123" s="357">
        <f>J130+H126</f>
        <v>0.361043535364651</v>
      </c>
      <c r="AJ123" s="357">
        <f t="shared" ref="AJ123" si="262">F123</f>
        <v>1.3229598083444401E-25</v>
      </c>
      <c r="AK123" s="357">
        <f t="shared" ref="AK123" si="263">J136</f>
        <v>1.11329794459672E-211</v>
      </c>
      <c r="AL123" s="357">
        <f t="shared" ref="AL123" si="264">H129</f>
        <v>6.5950668502108702E-21</v>
      </c>
      <c r="AM123" s="357">
        <f t="shared" ref="AM123" si="265">J128</f>
        <v>2.02726919463855E-24</v>
      </c>
      <c r="AN123" s="357">
        <f t="shared" ref="AN123" si="266">J139+H138</f>
        <v>7.0935534702074595E-108</v>
      </c>
      <c r="AO123" s="357">
        <f t="shared" ref="AO123" si="267">J125</f>
        <v>2.77249957617814E-14</v>
      </c>
      <c r="AP123" s="357">
        <f t="shared" ref="AP123" si="268">H127</f>
        <v>1.1040124664884399E-2</v>
      </c>
      <c r="AQ123" s="357">
        <f t="shared" ref="AQ123" si="269">J141</f>
        <v>2.0604509470820101E-98</v>
      </c>
      <c r="AR123" s="357">
        <f t="shared" ref="AR123" si="270">H130+J134</f>
        <v>1.05957782107248E-36</v>
      </c>
      <c r="AS123" s="357">
        <f t="shared" ref="AS123" si="271">J123</f>
        <v>4.4988849360685498E-43</v>
      </c>
      <c r="AT123" s="357">
        <f t="shared" ref="AT123" si="272">H136</f>
        <v>5.48757623836762E-124</v>
      </c>
      <c r="AU123" s="357">
        <f t="shared" ref="AU123" si="273">J132</f>
        <v>9.7925690784320999E-130</v>
      </c>
      <c r="AV123" s="357">
        <f t="shared" ref="AV123" si="274">H128</f>
        <v>3.3689104577866699E-9</v>
      </c>
      <c r="AW123" s="357">
        <f t="shared" ref="AW123" si="275">H139</f>
        <v>1.76114543773527E-92</v>
      </c>
      <c r="AX123" s="357">
        <f t="shared" ref="AX123" si="276">H125</f>
        <v>1.1040124664884399E-2</v>
      </c>
      <c r="AY123" s="357">
        <f t="shared" ref="AY123" si="277">E123</f>
        <v>1.60626001285213E-30</v>
      </c>
      <c r="AZ123" s="357">
        <f t="shared" ref="AZ123" si="278">H141</f>
        <v>4.4554982396596801E-55</v>
      </c>
      <c r="BA123" s="357">
        <f t="shared" ref="BA123" si="279">H134</f>
        <v>7.0935534702074595E-108</v>
      </c>
      <c r="BB123" s="325">
        <f t="shared" ref="BB123" si="280">H123</f>
        <v>6.5950668502108702E-21</v>
      </c>
      <c r="BC123" s="359">
        <f t="shared" ref="BC123" si="281">H132</f>
        <v>2.7425269061409801E-74</v>
      </c>
      <c r="BD123" s="326">
        <f>SUMPRODUCT($L$1:$BC$1,BF123:CW123)</f>
        <v>14.685961706186827</v>
      </c>
      <c r="BF123" s="12">
        <f>L123</f>
        <v>7.9479548067284966E-4</v>
      </c>
      <c r="BG123" s="23">
        <f t="shared" ref="BG123:CV123" si="282">M123</f>
        <v>3.4159126719946102E-40</v>
      </c>
      <c r="BH123" s="23">
        <f t="shared" si="282"/>
        <v>3.6629978428560699E-37</v>
      </c>
      <c r="BI123" s="23">
        <f t="shared" si="282"/>
        <v>2.0922036002310027E-27</v>
      </c>
      <c r="BJ123" s="23">
        <f t="shared" si="282"/>
        <v>3.2304256165859198E-44</v>
      </c>
      <c r="BK123" s="23">
        <f t="shared" si="282"/>
        <v>1.7238880513340601E-33</v>
      </c>
      <c r="BL123" s="23">
        <f t="shared" si="282"/>
        <v>3.2304256165859198E-44</v>
      </c>
      <c r="BM123" s="23">
        <f t="shared" si="282"/>
        <v>1.6148144092759504E-8</v>
      </c>
      <c r="BN123" s="23">
        <f t="shared" si="282"/>
        <v>0.58007862408316502</v>
      </c>
      <c r="BO123" s="23">
        <f t="shared" si="282"/>
        <v>5.7684570480951299E-18</v>
      </c>
      <c r="BP123" s="23">
        <f t="shared" si="282"/>
        <v>1.29420218472785E-42</v>
      </c>
      <c r="BQ123" s="23">
        <f t="shared" si="282"/>
        <v>1.8001378352176099E-2</v>
      </c>
      <c r="BR123" s="23">
        <f t="shared" si="282"/>
        <v>2.0922036002310027E-27</v>
      </c>
      <c r="BS123" s="23">
        <f t="shared" si="282"/>
        <v>8.7296080698230195E-45</v>
      </c>
      <c r="BT123" s="23">
        <f t="shared" si="282"/>
        <v>1.6148144092759507E-8</v>
      </c>
      <c r="BU123" s="23">
        <f t="shared" si="282"/>
        <v>3.4159126719946147E-40</v>
      </c>
      <c r="BV123" s="23">
        <f t="shared" si="282"/>
        <v>1.8001378355401856E-2</v>
      </c>
      <c r="BW123" s="23">
        <f t="shared" si="282"/>
        <v>1.7238880513340601E-33</v>
      </c>
      <c r="BX123" s="23">
        <f t="shared" si="282"/>
        <v>1.744090678334705E-42</v>
      </c>
      <c r="BY123" s="23">
        <f t="shared" si="282"/>
        <v>5.7684570480951299E-18</v>
      </c>
      <c r="BZ123" s="23">
        <f t="shared" si="282"/>
        <v>3.6629978428560699E-37</v>
      </c>
      <c r="CA123" s="23">
        <f t="shared" si="282"/>
        <v>3.3689104577866699E-9</v>
      </c>
      <c r="CB123" s="23">
        <f t="shared" si="282"/>
        <v>2.77249957617814E-14</v>
      </c>
      <c r="CC123" s="23">
        <f t="shared" si="282"/>
        <v>0.361043535364651</v>
      </c>
      <c r="CD123" s="23">
        <f t="shared" si="282"/>
        <v>1.3229598083444401E-25</v>
      </c>
      <c r="CE123" s="23">
        <f t="shared" si="282"/>
        <v>1.11329794459672E-211</v>
      </c>
      <c r="CF123" s="23">
        <f t="shared" si="282"/>
        <v>6.5950668502108702E-21</v>
      </c>
      <c r="CG123" s="23">
        <f t="shared" si="282"/>
        <v>2.02726919463855E-24</v>
      </c>
      <c r="CH123" s="23">
        <f t="shared" si="282"/>
        <v>7.0935534702074595E-108</v>
      </c>
      <c r="CI123" s="23">
        <f t="shared" si="282"/>
        <v>2.77249957617814E-14</v>
      </c>
      <c r="CJ123" s="23">
        <f t="shared" si="282"/>
        <v>1.1040124664884399E-2</v>
      </c>
      <c r="CK123" s="23">
        <f t="shared" si="282"/>
        <v>2.0604509470820101E-98</v>
      </c>
      <c r="CL123" s="23">
        <f t="shared" si="282"/>
        <v>1.05957782107248E-36</v>
      </c>
      <c r="CM123" s="23">
        <f t="shared" si="282"/>
        <v>4.4988849360685498E-43</v>
      </c>
      <c r="CN123" s="23">
        <f t="shared" si="282"/>
        <v>5.48757623836762E-124</v>
      </c>
      <c r="CO123" s="23">
        <f t="shared" si="282"/>
        <v>9.7925690784320999E-130</v>
      </c>
      <c r="CP123" s="23">
        <f t="shared" si="282"/>
        <v>3.3689104577866699E-9</v>
      </c>
      <c r="CQ123" s="23">
        <f t="shared" si="282"/>
        <v>1.76114543773527E-92</v>
      </c>
      <c r="CR123" s="23">
        <f t="shared" si="282"/>
        <v>1.1040124664884399E-2</v>
      </c>
      <c r="CS123" s="23">
        <f t="shared" si="282"/>
        <v>1.60626001285213E-30</v>
      </c>
      <c r="CT123" s="23">
        <f t="shared" si="282"/>
        <v>4.4554982396596801E-55</v>
      </c>
      <c r="CU123" s="23">
        <f t="shared" si="282"/>
        <v>7.0935534702074595E-108</v>
      </c>
      <c r="CV123" s="24">
        <f t="shared" si="282"/>
        <v>6.5950668502108702E-21</v>
      </c>
    </row>
    <row r="124" spans="1:100">
      <c r="A124" s="348"/>
      <c r="B124" s="329"/>
      <c r="C124" s="345"/>
      <c r="D124" s="28">
        <v>-8</v>
      </c>
      <c r="E124" s="340"/>
      <c r="F124" s="343"/>
      <c r="G124" s="128">
        <f>G128</f>
        <v>1.5467764829761701E-8</v>
      </c>
      <c r="H124" s="270">
        <f t="shared" ref="H124:J124" si="283">H128</f>
        <v>3.3689104577866699E-9</v>
      </c>
      <c r="I124" s="271">
        <f t="shared" si="283"/>
        <v>6.80379262997802E-10</v>
      </c>
      <c r="J124" s="272">
        <f t="shared" si="283"/>
        <v>2.02726919463855E-24</v>
      </c>
      <c r="K124" s="6"/>
      <c r="L124" s="333"/>
      <c r="M124" s="333"/>
      <c r="N124" s="333"/>
      <c r="O124" s="333"/>
      <c r="P124" s="333"/>
      <c r="Q124" s="333"/>
      <c r="R124" s="333"/>
      <c r="S124" s="333"/>
      <c r="T124" s="333"/>
      <c r="U124" s="333"/>
      <c r="V124" s="333"/>
      <c r="W124" s="333"/>
      <c r="X124" s="333"/>
      <c r="Y124" s="333"/>
      <c r="Z124" s="333"/>
      <c r="AA124" s="363"/>
      <c r="AB124" s="333"/>
      <c r="AC124" s="333"/>
      <c r="AD124" s="333"/>
      <c r="AE124" s="333"/>
      <c r="AF124" s="333"/>
      <c r="AG124" s="333"/>
      <c r="AH124" s="333"/>
      <c r="AI124" s="333"/>
      <c r="AJ124" s="333"/>
      <c r="AK124" s="333"/>
      <c r="AL124" s="333"/>
      <c r="AM124" s="333"/>
      <c r="AN124" s="333"/>
      <c r="AO124" s="333"/>
      <c r="AP124" s="333"/>
      <c r="AQ124" s="333"/>
      <c r="AR124" s="333"/>
      <c r="AS124" s="333"/>
      <c r="AT124" s="333"/>
      <c r="AU124" s="333"/>
      <c r="AV124" s="333"/>
      <c r="AW124" s="333"/>
      <c r="AX124" s="333"/>
      <c r="AY124" s="333"/>
      <c r="AZ124" s="333"/>
      <c r="BA124" s="333"/>
      <c r="BB124" s="325"/>
      <c r="BC124" s="360"/>
      <c r="BD124" s="326"/>
    </row>
    <row r="125" spans="1:100">
      <c r="A125" s="348"/>
      <c r="B125" s="329"/>
      <c r="C125" s="345"/>
      <c r="D125" s="28">
        <v>-7</v>
      </c>
      <c r="E125" s="340"/>
      <c r="F125" s="343"/>
      <c r="G125" s="128">
        <f>G127</f>
        <v>1.03681750800653E-2</v>
      </c>
      <c r="H125" s="270">
        <f t="shared" ref="H125:J125" si="284">H127</f>
        <v>1.1040124664884399E-2</v>
      </c>
      <c r="I125" s="271">
        <f t="shared" si="284"/>
        <v>7.6332032721107999E-3</v>
      </c>
      <c r="J125" s="272">
        <f t="shared" si="284"/>
        <v>2.77249957617814E-14</v>
      </c>
      <c r="K125" s="6"/>
      <c r="L125" s="333"/>
      <c r="M125" s="333"/>
      <c r="N125" s="333"/>
      <c r="O125" s="333"/>
      <c r="P125" s="333"/>
      <c r="Q125" s="333"/>
      <c r="R125" s="333"/>
      <c r="S125" s="333"/>
      <c r="T125" s="333"/>
      <c r="U125" s="333"/>
      <c r="V125" s="333"/>
      <c r="W125" s="333"/>
      <c r="X125" s="333"/>
      <c r="Y125" s="333"/>
      <c r="Z125" s="333"/>
      <c r="AA125" s="363"/>
      <c r="AB125" s="333"/>
      <c r="AC125" s="333"/>
      <c r="AD125" s="333"/>
      <c r="AE125" s="333"/>
      <c r="AF125" s="333"/>
      <c r="AG125" s="333"/>
      <c r="AH125" s="333"/>
      <c r="AI125" s="333"/>
      <c r="AJ125" s="333"/>
      <c r="AK125" s="333"/>
      <c r="AL125" s="333"/>
      <c r="AM125" s="333"/>
      <c r="AN125" s="333"/>
      <c r="AO125" s="333"/>
      <c r="AP125" s="333"/>
      <c r="AQ125" s="333"/>
      <c r="AR125" s="333"/>
      <c r="AS125" s="333"/>
      <c r="AT125" s="333"/>
      <c r="AU125" s="333"/>
      <c r="AV125" s="333"/>
      <c r="AW125" s="333"/>
      <c r="AX125" s="333"/>
      <c r="AY125" s="333"/>
      <c r="AZ125" s="333"/>
      <c r="BA125" s="333"/>
      <c r="BB125" s="325"/>
      <c r="BC125" s="360"/>
      <c r="BD125" s="326"/>
    </row>
    <row r="126" spans="1:100">
      <c r="A126" s="348"/>
      <c r="B126" s="329"/>
      <c r="C126" s="345"/>
      <c r="D126" s="28">
        <v>-6</v>
      </c>
      <c r="E126" s="340"/>
      <c r="F126" s="343"/>
      <c r="G126" s="128">
        <f>'16'!G125</f>
        <v>0.271315027687351</v>
      </c>
      <c r="H126" s="270">
        <f>'16'!H125</f>
        <v>0.361043535364651</v>
      </c>
      <c r="I126" s="271">
        <f>'16'!I125</f>
        <v>0.30876359639581402</v>
      </c>
      <c r="J126" s="272">
        <f>'16'!J125</f>
        <v>3.22575523278089E-12</v>
      </c>
      <c r="K126" s="6"/>
      <c r="L126" s="333"/>
      <c r="M126" s="333"/>
      <c r="N126" s="333"/>
      <c r="O126" s="333"/>
      <c r="P126" s="333"/>
      <c r="Q126" s="333"/>
      <c r="R126" s="333"/>
      <c r="S126" s="333"/>
      <c r="T126" s="333"/>
      <c r="U126" s="333"/>
      <c r="V126" s="333"/>
      <c r="W126" s="333"/>
      <c r="X126" s="333"/>
      <c r="Y126" s="333"/>
      <c r="Z126" s="333"/>
      <c r="AA126" s="363"/>
      <c r="AB126" s="333"/>
      <c r="AC126" s="333"/>
      <c r="AD126" s="333"/>
      <c r="AE126" s="333"/>
      <c r="AF126" s="333"/>
      <c r="AG126" s="333"/>
      <c r="AH126" s="333"/>
      <c r="AI126" s="333"/>
      <c r="AJ126" s="333"/>
      <c r="AK126" s="333"/>
      <c r="AL126" s="333"/>
      <c r="AM126" s="333"/>
      <c r="AN126" s="333"/>
      <c r="AO126" s="333"/>
      <c r="AP126" s="333"/>
      <c r="AQ126" s="333"/>
      <c r="AR126" s="333"/>
      <c r="AS126" s="333"/>
      <c r="AT126" s="333"/>
      <c r="AU126" s="333"/>
      <c r="AV126" s="333"/>
      <c r="AW126" s="333"/>
      <c r="AX126" s="333"/>
      <c r="AY126" s="333"/>
      <c r="AZ126" s="333"/>
      <c r="BA126" s="333"/>
      <c r="BB126" s="325"/>
      <c r="BC126" s="360"/>
      <c r="BD126" s="326"/>
    </row>
    <row r="127" spans="1:100">
      <c r="A127" s="348"/>
      <c r="B127" s="329"/>
      <c r="C127" s="345"/>
      <c r="D127" s="28">
        <v>-5</v>
      </c>
      <c r="E127" s="340"/>
      <c r="F127" s="343"/>
      <c r="G127" s="128">
        <f>'16'!G126</f>
        <v>1.03681750800653E-2</v>
      </c>
      <c r="H127" s="270">
        <f>'16'!H126</f>
        <v>1.1040124664884399E-2</v>
      </c>
      <c r="I127" s="271">
        <f>'16'!I126</f>
        <v>7.6332032721107999E-3</v>
      </c>
      <c r="J127" s="272">
        <f>'16'!J126</f>
        <v>2.77249957617814E-14</v>
      </c>
      <c r="K127" s="6"/>
      <c r="L127" s="333"/>
      <c r="M127" s="333"/>
      <c r="N127" s="333"/>
      <c r="O127" s="333"/>
      <c r="P127" s="333"/>
      <c r="Q127" s="333"/>
      <c r="R127" s="333"/>
      <c r="S127" s="333"/>
      <c r="T127" s="333"/>
      <c r="U127" s="333"/>
      <c r="V127" s="333"/>
      <c r="W127" s="333"/>
      <c r="X127" s="333"/>
      <c r="Y127" s="333"/>
      <c r="Z127" s="333"/>
      <c r="AA127" s="363"/>
      <c r="AB127" s="333"/>
      <c r="AC127" s="333"/>
      <c r="AD127" s="333"/>
      <c r="AE127" s="333"/>
      <c r="AF127" s="333"/>
      <c r="AG127" s="333"/>
      <c r="AH127" s="333"/>
      <c r="AI127" s="333"/>
      <c r="AJ127" s="333"/>
      <c r="AK127" s="333"/>
      <c r="AL127" s="333"/>
      <c r="AM127" s="333"/>
      <c r="AN127" s="333"/>
      <c r="AO127" s="333"/>
      <c r="AP127" s="333"/>
      <c r="AQ127" s="333"/>
      <c r="AR127" s="333"/>
      <c r="AS127" s="333"/>
      <c r="AT127" s="333"/>
      <c r="AU127" s="333"/>
      <c r="AV127" s="333"/>
      <c r="AW127" s="333"/>
      <c r="AX127" s="333"/>
      <c r="AY127" s="333"/>
      <c r="AZ127" s="333"/>
      <c r="BA127" s="333"/>
      <c r="BB127" s="325"/>
      <c r="BC127" s="360"/>
      <c r="BD127" s="326"/>
    </row>
    <row r="128" spans="1:100">
      <c r="A128" s="348"/>
      <c r="B128" s="329"/>
      <c r="C128" s="345"/>
      <c r="D128" s="28">
        <v>-4</v>
      </c>
      <c r="E128" s="340"/>
      <c r="F128" s="343"/>
      <c r="G128" s="128">
        <f>'16'!G127</f>
        <v>1.5467764829761701E-8</v>
      </c>
      <c r="H128" s="270">
        <f>'16'!H127</f>
        <v>3.3689104577866699E-9</v>
      </c>
      <c r="I128" s="271">
        <f>'16'!I127</f>
        <v>6.80379262997802E-10</v>
      </c>
      <c r="J128" s="272">
        <f>'16'!J127</f>
        <v>2.02726919463855E-24</v>
      </c>
      <c r="K128" s="6"/>
      <c r="L128" s="333"/>
      <c r="M128" s="333"/>
      <c r="N128" s="333"/>
      <c r="O128" s="333"/>
      <c r="P128" s="333"/>
      <c r="Q128" s="333"/>
      <c r="R128" s="333"/>
      <c r="S128" s="333"/>
      <c r="T128" s="333"/>
      <c r="U128" s="333"/>
      <c r="V128" s="333"/>
      <c r="W128" s="333"/>
      <c r="X128" s="333"/>
      <c r="Y128" s="333"/>
      <c r="Z128" s="333"/>
      <c r="AA128" s="363"/>
      <c r="AB128" s="333"/>
      <c r="AC128" s="333"/>
      <c r="AD128" s="333"/>
      <c r="AE128" s="333"/>
      <c r="AF128" s="333"/>
      <c r="AG128" s="333"/>
      <c r="AH128" s="333"/>
      <c r="AI128" s="333"/>
      <c r="AJ128" s="333"/>
      <c r="AK128" s="333"/>
      <c r="AL128" s="333"/>
      <c r="AM128" s="333"/>
      <c r="AN128" s="333"/>
      <c r="AO128" s="333"/>
      <c r="AP128" s="333"/>
      <c r="AQ128" s="333"/>
      <c r="AR128" s="333"/>
      <c r="AS128" s="333"/>
      <c r="AT128" s="333"/>
      <c r="AU128" s="333"/>
      <c r="AV128" s="333"/>
      <c r="AW128" s="333"/>
      <c r="AX128" s="333"/>
      <c r="AY128" s="333"/>
      <c r="AZ128" s="333"/>
      <c r="BA128" s="333"/>
      <c r="BB128" s="325"/>
      <c r="BC128" s="360"/>
      <c r="BD128" s="326"/>
    </row>
    <row r="129" spans="1:100">
      <c r="A129" s="348"/>
      <c r="B129" s="329"/>
      <c r="C129" s="345"/>
      <c r="D129" s="28">
        <v>-3</v>
      </c>
      <c r="E129" s="340"/>
      <c r="F129" s="343"/>
      <c r="G129" s="128">
        <f>'16'!G128</f>
        <v>5.76830345116732E-18</v>
      </c>
      <c r="H129" s="270">
        <f>'16'!H128</f>
        <v>6.5950668502108702E-21</v>
      </c>
      <c r="I129" s="271">
        <f>'16'!I128</f>
        <v>1.53596927809885E-22</v>
      </c>
      <c r="J129" s="272">
        <f>'16'!J128</f>
        <v>4.4988849360685498E-43</v>
      </c>
      <c r="K129" s="6"/>
      <c r="L129" s="333"/>
      <c r="M129" s="333"/>
      <c r="N129" s="333"/>
      <c r="O129" s="333"/>
      <c r="P129" s="333"/>
      <c r="Q129" s="333"/>
      <c r="R129" s="333"/>
      <c r="S129" s="333"/>
      <c r="T129" s="333"/>
      <c r="U129" s="333"/>
      <c r="V129" s="333"/>
      <c r="W129" s="333"/>
      <c r="X129" s="333"/>
      <c r="Y129" s="333"/>
      <c r="Z129" s="333"/>
      <c r="AA129" s="363"/>
      <c r="AB129" s="333"/>
      <c r="AC129" s="333"/>
      <c r="AD129" s="333"/>
      <c r="AE129" s="333"/>
      <c r="AF129" s="333"/>
      <c r="AG129" s="333"/>
      <c r="AH129" s="333"/>
      <c r="AI129" s="333"/>
      <c r="AJ129" s="333"/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333"/>
      <c r="AY129" s="333"/>
      <c r="AZ129" s="333"/>
      <c r="BA129" s="333"/>
      <c r="BB129" s="325"/>
      <c r="BC129" s="360"/>
      <c r="BD129" s="326"/>
    </row>
    <row r="130" spans="1:100">
      <c r="A130" s="348"/>
      <c r="B130" s="329"/>
      <c r="C130" s="345"/>
      <c r="D130" s="28">
        <v>-2</v>
      </c>
      <c r="E130" s="340"/>
      <c r="F130" s="343"/>
      <c r="G130" s="128">
        <f>'16'!G129</f>
        <v>2.0922036002297399E-27</v>
      </c>
      <c r="H130" s="270">
        <f>'16'!H129</f>
        <v>1.05957782107248E-36</v>
      </c>
      <c r="I130" s="271">
        <f>'16'!I129</f>
        <v>1.26278997567354E-39</v>
      </c>
      <c r="J130" s="272">
        <f>'16'!J129</f>
        <v>1.4780379549800901E-68</v>
      </c>
      <c r="K130" s="6"/>
      <c r="L130" s="333"/>
      <c r="M130" s="333"/>
      <c r="N130" s="333"/>
      <c r="O130" s="333"/>
      <c r="P130" s="333"/>
      <c r="Q130" s="333"/>
      <c r="R130" s="333"/>
      <c r="S130" s="333"/>
      <c r="T130" s="333"/>
      <c r="U130" s="333"/>
      <c r="V130" s="333"/>
      <c r="W130" s="333"/>
      <c r="X130" s="333"/>
      <c r="Y130" s="333"/>
      <c r="Z130" s="333"/>
      <c r="AA130" s="363"/>
      <c r="AB130" s="333"/>
      <c r="AC130" s="333"/>
      <c r="AD130" s="333"/>
      <c r="AE130" s="333"/>
      <c r="AF130" s="333"/>
      <c r="AG130" s="333"/>
      <c r="AH130" s="333"/>
      <c r="AI130" s="333"/>
      <c r="AJ130" s="333"/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333"/>
      <c r="AY130" s="333"/>
      <c r="AZ130" s="333"/>
      <c r="BA130" s="333"/>
      <c r="BB130" s="325"/>
      <c r="BC130" s="360"/>
      <c r="BD130" s="326"/>
    </row>
    <row r="131" spans="1:100">
      <c r="A131" s="348"/>
      <c r="B131" s="329"/>
      <c r="C131" s="345"/>
      <c r="D131" s="28">
        <v>-1</v>
      </c>
      <c r="E131" s="340"/>
      <c r="F131" s="343"/>
      <c r="G131" s="128">
        <f>'16'!G130</f>
        <v>1.7238880513340601E-33</v>
      </c>
      <c r="H131" s="270">
        <f>'16'!H130</f>
        <v>4.4554982396596801E-55</v>
      </c>
      <c r="I131" s="271">
        <f>'16'!I130</f>
        <v>1.53539901500313E-59</v>
      </c>
      <c r="J131" s="272">
        <f>'16'!J130</f>
        <v>2.0604509470820101E-98</v>
      </c>
      <c r="K131" s="6"/>
      <c r="L131" s="333"/>
      <c r="M131" s="333"/>
      <c r="N131" s="333"/>
      <c r="O131" s="333"/>
      <c r="P131" s="333"/>
      <c r="Q131" s="333"/>
      <c r="R131" s="333"/>
      <c r="S131" s="333"/>
      <c r="T131" s="333"/>
      <c r="U131" s="333"/>
      <c r="V131" s="333"/>
      <c r="W131" s="333"/>
      <c r="X131" s="333"/>
      <c r="Y131" s="333"/>
      <c r="Z131" s="333"/>
      <c r="AA131" s="363"/>
      <c r="AB131" s="333"/>
      <c r="AC131" s="333"/>
      <c r="AD131" s="333"/>
      <c r="AE131" s="333"/>
      <c r="AF131" s="333"/>
      <c r="AG131" s="333"/>
      <c r="AH131" s="333"/>
      <c r="AI131" s="333"/>
      <c r="AJ131" s="333"/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333"/>
      <c r="AY131" s="333"/>
      <c r="AZ131" s="333"/>
      <c r="BA131" s="333"/>
      <c r="BB131" s="325"/>
      <c r="BC131" s="360"/>
      <c r="BD131" s="326"/>
    </row>
    <row r="132" spans="1:100">
      <c r="A132" s="348"/>
      <c r="B132" s="329"/>
      <c r="C132" s="345"/>
      <c r="D132" s="28">
        <v>0</v>
      </c>
      <c r="E132" s="340"/>
      <c r="F132" s="343"/>
      <c r="G132" s="128">
        <f>'16'!G131</f>
        <v>3.6629978428560699E-37</v>
      </c>
      <c r="H132" s="270">
        <f>'16'!H131</f>
        <v>2.7425269061409801E-74</v>
      </c>
      <c r="I132" s="271">
        <f>'16'!I131</f>
        <v>2.2216124125201898E-80</v>
      </c>
      <c r="J132" s="272">
        <f>'16'!J131</f>
        <v>9.7925690784320999E-130</v>
      </c>
      <c r="K132" s="6"/>
      <c r="L132" s="333"/>
      <c r="M132" s="333"/>
      <c r="N132" s="333"/>
      <c r="O132" s="333"/>
      <c r="P132" s="333"/>
      <c r="Q132" s="333"/>
      <c r="R132" s="333"/>
      <c r="S132" s="333"/>
      <c r="T132" s="333"/>
      <c r="U132" s="333"/>
      <c r="V132" s="333"/>
      <c r="W132" s="333"/>
      <c r="X132" s="333"/>
      <c r="Y132" s="333"/>
      <c r="Z132" s="333"/>
      <c r="AA132" s="363"/>
      <c r="AB132" s="333"/>
      <c r="AC132" s="333"/>
      <c r="AD132" s="333"/>
      <c r="AE132" s="333"/>
      <c r="AF132" s="333"/>
      <c r="AG132" s="333"/>
      <c r="AH132" s="333"/>
      <c r="AI132" s="333"/>
      <c r="AJ132" s="333"/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333"/>
      <c r="AY132" s="333"/>
      <c r="AZ132" s="333"/>
      <c r="BA132" s="333"/>
      <c r="BB132" s="325"/>
      <c r="BC132" s="360"/>
      <c r="BD132" s="326"/>
    </row>
    <row r="133" spans="1:100">
      <c r="A133" s="348"/>
      <c r="B133" s="329"/>
      <c r="C133" s="345"/>
      <c r="D133" s="28">
        <v>1</v>
      </c>
      <c r="E133" s="340"/>
      <c r="F133" s="343"/>
      <c r="G133" s="128">
        <f>'16'!G132</f>
        <v>3.4159126719946102E-40</v>
      </c>
      <c r="H133" s="270">
        <f>'16'!H132</f>
        <v>1.76114543773527E-92</v>
      </c>
      <c r="I133" s="271">
        <f>'16'!I132</f>
        <v>3.9899646690462898E-100</v>
      </c>
      <c r="J133" s="272">
        <f>'16'!J132</f>
        <v>1.8226742376452599E-159</v>
      </c>
      <c r="K133" s="6"/>
      <c r="L133" s="333"/>
      <c r="M133" s="333"/>
      <c r="N133" s="333"/>
      <c r="O133" s="333"/>
      <c r="P133" s="333"/>
      <c r="Q133" s="333"/>
      <c r="R133" s="333"/>
      <c r="S133" s="333"/>
      <c r="T133" s="333"/>
      <c r="U133" s="333"/>
      <c r="V133" s="333"/>
      <c r="W133" s="333"/>
      <c r="X133" s="333"/>
      <c r="Y133" s="333"/>
      <c r="Z133" s="333"/>
      <c r="AA133" s="363"/>
      <c r="AB133" s="333"/>
      <c r="AC133" s="333"/>
      <c r="AD133" s="333"/>
      <c r="AE133" s="333"/>
      <c r="AF133" s="333"/>
      <c r="AG133" s="333"/>
      <c r="AH133" s="333"/>
      <c r="AI133" s="333"/>
      <c r="AJ133" s="333"/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333"/>
      <c r="AY133" s="333"/>
      <c r="AZ133" s="333"/>
      <c r="BA133" s="333"/>
      <c r="BB133" s="325"/>
      <c r="BC133" s="360"/>
      <c r="BD133" s="326"/>
    </row>
    <row r="134" spans="1:100">
      <c r="A134" s="348"/>
      <c r="B134" s="329"/>
      <c r="C134" s="345"/>
      <c r="D134" s="28">
        <v>2</v>
      </c>
      <c r="E134" s="340"/>
      <c r="F134" s="343"/>
      <c r="G134" s="128">
        <f>'16'!G133</f>
        <v>1.29420218472785E-42</v>
      </c>
      <c r="H134" s="270">
        <f>'16'!H133</f>
        <v>7.0935534702074595E-108</v>
      </c>
      <c r="I134" s="271">
        <f>'16'!I133</f>
        <v>7.6374529378612599E-117</v>
      </c>
      <c r="J134" s="272">
        <f>'16'!J133</f>
        <v>1.10437323862151E-184</v>
      </c>
      <c r="K134" s="6"/>
      <c r="L134" s="333"/>
      <c r="M134" s="333"/>
      <c r="N134" s="333"/>
      <c r="O134" s="333"/>
      <c r="P134" s="333"/>
      <c r="Q134" s="333"/>
      <c r="R134" s="333"/>
      <c r="S134" s="333"/>
      <c r="T134" s="333"/>
      <c r="U134" s="333"/>
      <c r="V134" s="333"/>
      <c r="W134" s="333"/>
      <c r="X134" s="333"/>
      <c r="Y134" s="333"/>
      <c r="Z134" s="333"/>
      <c r="AA134" s="363"/>
      <c r="AB134" s="333"/>
      <c r="AC134" s="333"/>
      <c r="AD134" s="333"/>
      <c r="AE134" s="333"/>
      <c r="AF134" s="333"/>
      <c r="AG134" s="333"/>
      <c r="AH134" s="333"/>
      <c r="AI134" s="333"/>
      <c r="AJ134" s="333"/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333"/>
      <c r="AY134" s="333"/>
      <c r="AZ134" s="333"/>
      <c r="BA134" s="333"/>
      <c r="BB134" s="325"/>
      <c r="BC134" s="360"/>
      <c r="BD134" s="326"/>
    </row>
    <row r="135" spans="1:100">
      <c r="A135" s="348"/>
      <c r="B135" s="329"/>
      <c r="C135" s="345"/>
      <c r="D135" s="28">
        <v>3</v>
      </c>
      <c r="E135" s="340"/>
      <c r="F135" s="343"/>
      <c r="G135" s="128">
        <f>'16'!G134</f>
        <v>3.2304256165859198E-44</v>
      </c>
      <c r="H135" s="270">
        <f>'16'!H134</f>
        <v>6.3258558064496704E-119</v>
      </c>
      <c r="I135" s="271">
        <f>'16'!I134</f>
        <v>7.42452219787819E-129</v>
      </c>
      <c r="J135" s="272">
        <f>'16'!J134</f>
        <v>7.0961602891773404E-203</v>
      </c>
      <c r="K135" s="6"/>
      <c r="L135" s="333"/>
      <c r="M135" s="333"/>
      <c r="N135" s="333"/>
      <c r="O135" s="333"/>
      <c r="P135" s="333"/>
      <c r="Q135" s="333"/>
      <c r="R135" s="333"/>
      <c r="S135" s="333"/>
      <c r="T135" s="333"/>
      <c r="U135" s="333"/>
      <c r="V135" s="333"/>
      <c r="W135" s="333"/>
      <c r="X135" s="333"/>
      <c r="Y135" s="333"/>
      <c r="Z135" s="333"/>
      <c r="AA135" s="363"/>
      <c r="AB135" s="333"/>
      <c r="AC135" s="333"/>
      <c r="AD135" s="333"/>
      <c r="AE135" s="333"/>
      <c r="AF135" s="333"/>
      <c r="AG135" s="333"/>
      <c r="AH135" s="333"/>
      <c r="AI135" s="333"/>
      <c r="AJ135" s="333"/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333"/>
      <c r="AY135" s="333"/>
      <c r="AZ135" s="333"/>
      <c r="BA135" s="333"/>
      <c r="BB135" s="325"/>
      <c r="BC135" s="360"/>
      <c r="BD135" s="326"/>
    </row>
    <row r="136" spans="1:100">
      <c r="A136" s="348"/>
      <c r="B136" s="329"/>
      <c r="C136" s="345"/>
      <c r="D136" s="28">
        <v>4</v>
      </c>
      <c r="E136" s="340"/>
      <c r="F136" s="343"/>
      <c r="G136" s="128">
        <f>'16'!G135</f>
        <v>8.7296080698230195E-45</v>
      </c>
      <c r="H136" s="270">
        <f>'16'!H135</f>
        <v>5.48757623836762E-124</v>
      </c>
      <c r="I136" s="271">
        <f>'16'!I135</f>
        <v>2.0369679282246799E-134</v>
      </c>
      <c r="J136" s="272">
        <f>'16'!J135</f>
        <v>1.11329794459672E-211</v>
      </c>
      <c r="K136" s="6"/>
      <c r="L136" s="333"/>
      <c r="M136" s="333"/>
      <c r="N136" s="333"/>
      <c r="O136" s="333"/>
      <c r="P136" s="333"/>
      <c r="Q136" s="333"/>
      <c r="R136" s="333"/>
      <c r="S136" s="333"/>
      <c r="T136" s="333"/>
      <c r="U136" s="333"/>
      <c r="V136" s="333"/>
      <c r="W136" s="333"/>
      <c r="X136" s="333"/>
      <c r="Y136" s="333"/>
      <c r="Z136" s="333"/>
      <c r="AA136" s="363"/>
      <c r="AB136" s="333"/>
      <c r="AC136" s="333"/>
      <c r="AD136" s="333"/>
      <c r="AE136" s="333"/>
      <c r="AF136" s="333"/>
      <c r="AG136" s="333"/>
      <c r="AH136" s="333"/>
      <c r="AI136" s="333"/>
      <c r="AJ136" s="333"/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333"/>
      <c r="AY136" s="333"/>
      <c r="AZ136" s="333"/>
      <c r="BA136" s="333"/>
      <c r="BB136" s="325"/>
      <c r="BC136" s="360"/>
      <c r="BD136" s="326"/>
    </row>
    <row r="137" spans="1:100">
      <c r="A137" s="348"/>
      <c r="B137" s="329"/>
      <c r="C137" s="345"/>
      <c r="D137" s="28">
        <v>5</v>
      </c>
      <c r="E137" s="340"/>
      <c r="F137" s="343"/>
      <c r="G137" s="128">
        <f>G135</f>
        <v>3.2304256165859198E-44</v>
      </c>
      <c r="H137" s="270">
        <f t="shared" ref="H137:J137" si="285">H135</f>
        <v>6.3258558064496704E-119</v>
      </c>
      <c r="I137" s="271">
        <f t="shared" si="285"/>
        <v>7.42452219787819E-129</v>
      </c>
      <c r="J137" s="272">
        <f t="shared" si="285"/>
        <v>7.0961602891773404E-203</v>
      </c>
      <c r="K137" s="6"/>
      <c r="L137" s="333"/>
      <c r="M137" s="333"/>
      <c r="N137" s="333"/>
      <c r="O137" s="333"/>
      <c r="P137" s="333"/>
      <c r="Q137" s="333"/>
      <c r="R137" s="333"/>
      <c r="S137" s="333"/>
      <c r="T137" s="333"/>
      <c r="U137" s="333"/>
      <c r="V137" s="333"/>
      <c r="W137" s="333"/>
      <c r="X137" s="333"/>
      <c r="Y137" s="333"/>
      <c r="Z137" s="333"/>
      <c r="AA137" s="363"/>
      <c r="AB137" s="333"/>
      <c r="AC137" s="333"/>
      <c r="AD137" s="333"/>
      <c r="AE137" s="333"/>
      <c r="AF137" s="333"/>
      <c r="AG137" s="333"/>
      <c r="AH137" s="333"/>
      <c r="AI137" s="333"/>
      <c r="AJ137" s="333"/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333"/>
      <c r="AY137" s="333"/>
      <c r="AZ137" s="333"/>
      <c r="BA137" s="333"/>
      <c r="BB137" s="325"/>
      <c r="BC137" s="360"/>
      <c r="BD137" s="326"/>
    </row>
    <row r="138" spans="1:100">
      <c r="A138" s="348"/>
      <c r="B138" s="329"/>
      <c r="C138" s="345"/>
      <c r="D138" s="28">
        <v>6</v>
      </c>
      <c r="E138" s="340"/>
      <c r="F138" s="343"/>
      <c r="G138" s="128">
        <f>G134</f>
        <v>1.29420218472785E-42</v>
      </c>
      <c r="H138" s="270">
        <f t="shared" ref="H138:J138" si="286">H134</f>
        <v>7.0935534702074595E-108</v>
      </c>
      <c r="I138" s="271">
        <f t="shared" si="286"/>
        <v>7.6374529378612599E-117</v>
      </c>
      <c r="J138" s="272">
        <f t="shared" si="286"/>
        <v>1.10437323862151E-184</v>
      </c>
      <c r="K138" s="6"/>
      <c r="L138" s="333"/>
      <c r="M138" s="333"/>
      <c r="N138" s="333"/>
      <c r="O138" s="333"/>
      <c r="P138" s="333"/>
      <c r="Q138" s="333"/>
      <c r="R138" s="333"/>
      <c r="S138" s="333"/>
      <c r="T138" s="333"/>
      <c r="U138" s="333"/>
      <c r="V138" s="333"/>
      <c r="W138" s="333"/>
      <c r="X138" s="333"/>
      <c r="Y138" s="333"/>
      <c r="Z138" s="333"/>
      <c r="AA138" s="363"/>
      <c r="AB138" s="333"/>
      <c r="AC138" s="333"/>
      <c r="AD138" s="333"/>
      <c r="AE138" s="333"/>
      <c r="AF138" s="333"/>
      <c r="AG138" s="333"/>
      <c r="AH138" s="333"/>
      <c r="AI138" s="333"/>
      <c r="AJ138" s="333"/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333"/>
      <c r="AY138" s="333"/>
      <c r="AZ138" s="333"/>
      <c r="BA138" s="333"/>
      <c r="BB138" s="325"/>
      <c r="BC138" s="360"/>
      <c r="BD138" s="326"/>
    </row>
    <row r="139" spans="1:100">
      <c r="A139" s="348"/>
      <c r="B139" s="329"/>
      <c r="C139" s="345"/>
      <c r="D139" s="28">
        <v>7</v>
      </c>
      <c r="E139" s="340"/>
      <c r="F139" s="343"/>
      <c r="G139" s="128">
        <f>G133</f>
        <v>3.4159126719946102E-40</v>
      </c>
      <c r="H139" s="270">
        <f t="shared" ref="H139:J139" si="287">H133</f>
        <v>1.76114543773527E-92</v>
      </c>
      <c r="I139" s="271">
        <f t="shared" si="287"/>
        <v>3.9899646690462898E-100</v>
      </c>
      <c r="J139" s="272">
        <f t="shared" si="287"/>
        <v>1.8226742376452599E-159</v>
      </c>
      <c r="K139" s="6"/>
      <c r="L139" s="333"/>
      <c r="M139" s="333"/>
      <c r="N139" s="333"/>
      <c r="O139" s="333"/>
      <c r="P139" s="333"/>
      <c r="Q139" s="333"/>
      <c r="R139" s="333"/>
      <c r="S139" s="333"/>
      <c r="T139" s="333"/>
      <c r="U139" s="333"/>
      <c r="V139" s="333"/>
      <c r="W139" s="333"/>
      <c r="X139" s="333"/>
      <c r="Y139" s="333"/>
      <c r="Z139" s="333"/>
      <c r="AA139" s="363"/>
      <c r="AB139" s="333"/>
      <c r="AC139" s="333"/>
      <c r="AD139" s="333"/>
      <c r="AE139" s="333"/>
      <c r="AF139" s="333"/>
      <c r="AG139" s="333"/>
      <c r="AH139" s="333"/>
      <c r="AI139" s="333"/>
      <c r="AJ139" s="333"/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333"/>
      <c r="AY139" s="333"/>
      <c r="AZ139" s="333"/>
      <c r="BA139" s="333"/>
      <c r="BB139" s="325"/>
      <c r="BC139" s="360"/>
      <c r="BD139" s="326"/>
    </row>
    <row r="140" spans="1:100">
      <c r="A140" s="348"/>
      <c r="B140" s="329"/>
      <c r="C140" s="345"/>
      <c r="D140" s="28">
        <v>8</v>
      </c>
      <c r="E140" s="340"/>
      <c r="F140" s="343"/>
      <c r="G140" s="128">
        <f>G132</f>
        <v>3.6629978428560699E-37</v>
      </c>
      <c r="H140" s="270">
        <f t="shared" ref="H140:J140" si="288">H132</f>
        <v>2.7425269061409801E-74</v>
      </c>
      <c r="I140" s="271">
        <f t="shared" si="288"/>
        <v>2.2216124125201898E-80</v>
      </c>
      <c r="J140" s="272">
        <f t="shared" si="288"/>
        <v>9.7925690784320999E-130</v>
      </c>
      <c r="K140" s="6"/>
      <c r="L140" s="333"/>
      <c r="M140" s="333"/>
      <c r="N140" s="333"/>
      <c r="O140" s="333"/>
      <c r="P140" s="333"/>
      <c r="Q140" s="333"/>
      <c r="R140" s="333"/>
      <c r="S140" s="333"/>
      <c r="T140" s="333"/>
      <c r="U140" s="333"/>
      <c r="V140" s="333"/>
      <c r="W140" s="333"/>
      <c r="X140" s="333"/>
      <c r="Y140" s="333"/>
      <c r="Z140" s="333"/>
      <c r="AA140" s="363"/>
      <c r="AB140" s="333"/>
      <c r="AC140" s="333"/>
      <c r="AD140" s="333"/>
      <c r="AE140" s="333"/>
      <c r="AF140" s="333"/>
      <c r="AG140" s="333"/>
      <c r="AH140" s="333"/>
      <c r="AI140" s="333"/>
      <c r="AJ140" s="333"/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333"/>
      <c r="AY140" s="333"/>
      <c r="AZ140" s="333"/>
      <c r="BA140" s="333"/>
      <c r="BB140" s="325"/>
      <c r="BC140" s="360"/>
      <c r="BD140" s="326"/>
    </row>
    <row r="141" spans="1:100">
      <c r="A141" s="348"/>
      <c r="B141" s="329"/>
      <c r="C141" s="345"/>
      <c r="D141" s="28">
        <v>9</v>
      </c>
      <c r="E141" s="340"/>
      <c r="F141" s="343"/>
      <c r="G141" s="128">
        <f>G131</f>
        <v>1.7238880513340601E-33</v>
      </c>
      <c r="H141" s="270">
        <f t="shared" ref="H141:J141" si="289">H131</f>
        <v>4.4554982396596801E-55</v>
      </c>
      <c r="I141" s="271">
        <f t="shared" si="289"/>
        <v>1.53539901500313E-59</v>
      </c>
      <c r="J141" s="272">
        <f t="shared" si="289"/>
        <v>2.0604509470820101E-98</v>
      </c>
      <c r="K141" s="6"/>
      <c r="L141" s="333"/>
      <c r="M141" s="333"/>
      <c r="N141" s="333"/>
      <c r="O141" s="333"/>
      <c r="P141" s="333"/>
      <c r="Q141" s="333"/>
      <c r="R141" s="333"/>
      <c r="S141" s="333"/>
      <c r="T141" s="333"/>
      <c r="U141" s="333"/>
      <c r="V141" s="333"/>
      <c r="W141" s="333"/>
      <c r="X141" s="333"/>
      <c r="Y141" s="333"/>
      <c r="Z141" s="333"/>
      <c r="AA141" s="363"/>
      <c r="AB141" s="333"/>
      <c r="AC141" s="333"/>
      <c r="AD141" s="333"/>
      <c r="AE141" s="333"/>
      <c r="AF141" s="333"/>
      <c r="AG141" s="333"/>
      <c r="AH141" s="333"/>
      <c r="AI141" s="333"/>
      <c r="AJ141" s="333"/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333"/>
      <c r="AY141" s="333"/>
      <c r="AZ141" s="333"/>
      <c r="BA141" s="333"/>
      <c r="BB141" s="325"/>
      <c r="BC141" s="360"/>
      <c r="BD141" s="326"/>
    </row>
    <row r="142" spans="1:100">
      <c r="A142" s="348"/>
      <c r="B142" s="329"/>
      <c r="C142" s="345"/>
      <c r="D142" s="29">
        <v>10</v>
      </c>
      <c r="E142" s="341"/>
      <c r="F142" s="344"/>
      <c r="G142" s="274">
        <f>G130</f>
        <v>2.0922036002297399E-27</v>
      </c>
      <c r="H142" s="275">
        <f t="shared" ref="H142:J142" si="290">H130</f>
        <v>1.05957782107248E-36</v>
      </c>
      <c r="I142" s="276">
        <f t="shared" si="290"/>
        <v>1.26278997567354E-39</v>
      </c>
      <c r="J142" s="277">
        <f t="shared" si="290"/>
        <v>1.4780379549800901E-68</v>
      </c>
      <c r="K142" s="30"/>
      <c r="L142" s="334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64"/>
      <c r="AB142" s="358"/>
      <c r="AC142" s="358"/>
      <c r="AD142" s="358"/>
      <c r="AE142" s="358"/>
      <c r="AF142" s="358"/>
      <c r="AG142" s="358"/>
      <c r="AH142" s="358"/>
      <c r="AI142" s="358"/>
      <c r="AJ142" s="358"/>
      <c r="AK142" s="358"/>
      <c r="AL142" s="358"/>
      <c r="AM142" s="358"/>
      <c r="AN142" s="358"/>
      <c r="AO142" s="358"/>
      <c r="AP142" s="358"/>
      <c r="AQ142" s="358"/>
      <c r="AR142" s="358"/>
      <c r="AS142" s="358"/>
      <c r="AT142" s="358"/>
      <c r="AU142" s="358"/>
      <c r="AV142" s="358"/>
      <c r="AW142" s="358"/>
      <c r="AX142" s="358"/>
      <c r="AY142" s="358"/>
      <c r="AZ142" s="358"/>
      <c r="BA142" s="358"/>
      <c r="BB142" s="325"/>
      <c r="BC142" s="361"/>
      <c r="BD142" s="326"/>
    </row>
    <row r="143" spans="1:100">
      <c r="A143" s="348"/>
      <c r="B143" s="328">
        <v>0.25</v>
      </c>
      <c r="C143" s="345"/>
      <c r="D143" s="26">
        <v>-9</v>
      </c>
      <c r="E143" s="339">
        <v>6.9245088836919499E-4</v>
      </c>
      <c r="F143" s="342">
        <v>2.9870635962449699E-3</v>
      </c>
      <c r="G143" s="278">
        <f>G149</f>
        <v>1.7411331615804201E-2</v>
      </c>
      <c r="H143" s="279">
        <f t="shared" ref="H143:J143" si="291">H149</f>
        <v>2.3287109565739402E-3</v>
      </c>
      <c r="I143" s="280">
        <f t="shared" si="291"/>
        <v>7.8095243429215401E-3</v>
      </c>
      <c r="J143" s="281">
        <f t="shared" si="291"/>
        <v>3.2771176018557498E-4</v>
      </c>
      <c r="K143" s="27"/>
      <c r="L143" s="332">
        <f t="shared" ref="L143" si="292">1-SUM(M143:BC162)</f>
        <v>7.8534720589475748E-2</v>
      </c>
      <c r="M143" s="357">
        <f t="shared" ref="M143" si="293">G153+I153</f>
        <v>5.3247256964950279E-4</v>
      </c>
      <c r="N143" s="357">
        <f t="shared" ref="N143" si="294">G160+I160+J153</f>
        <v>1.05002672394696E-3</v>
      </c>
      <c r="O143" s="357">
        <f t="shared" ref="O143" si="295">G162+I162+H153</f>
        <v>7.5818190937816648E-3</v>
      </c>
      <c r="P143" s="357">
        <f t="shared" ref="P143" si="296">G155+I155+J160</f>
        <v>2.4896278011969994E-4</v>
      </c>
      <c r="Q143" s="357">
        <f t="shared" ref="Q143" si="297">G151+I151</f>
        <v>2.555347997959409E-3</v>
      </c>
      <c r="R143" s="357">
        <f t="shared" ref="R143" si="298">G157+I157+H160+J162</f>
        <v>2.8798923121973834E-4</v>
      </c>
      <c r="S143" s="357">
        <f t="shared" ref="S143" si="299">G144+I144</f>
        <v>7.7466461548761897E-2</v>
      </c>
      <c r="T143" s="357">
        <f t="shared" ref="T143" si="300">G146+I146+J155</f>
        <v>0.22847405681845076</v>
      </c>
      <c r="U143" s="357">
        <f t="shared" ref="U143" si="301">G149+I149+H162</f>
        <v>2.569561346506969E-2</v>
      </c>
      <c r="V143" s="357">
        <f t="shared" ref="V143" si="302">G158+I158+J151</f>
        <v>3.3193962823959263E-4</v>
      </c>
      <c r="W143" s="357">
        <f t="shared" ref="W143" si="303">G147+I147</f>
        <v>0.17159437613651868</v>
      </c>
      <c r="X143" s="357">
        <f t="shared" ref="X143" si="304">G150+I150+J157+H155</f>
        <v>7.5795989608700692E-3</v>
      </c>
      <c r="Y143" s="357">
        <f t="shared" ref="Y143" si="305">G156+I156</f>
        <v>2.2653848624768063E-4</v>
      </c>
      <c r="Z143" s="357">
        <f t="shared" ref="Z143" si="306">G148+I148+J144</f>
        <v>7.9822329216420712E-2</v>
      </c>
      <c r="AA143" s="362">
        <f t="shared" ref="AA143" si="307">G159+I159+H151</f>
        <v>6.1212540311100805E-4</v>
      </c>
      <c r="AB143" s="357">
        <f t="shared" ref="AB143" si="308">G145+I145+J146</f>
        <v>0.18416133295027987</v>
      </c>
      <c r="AC143" s="357">
        <f t="shared" ref="AC143" si="309">G161+I161</f>
        <v>2.555347997959409E-3</v>
      </c>
      <c r="AD143" s="357">
        <f t="shared" ref="AD143" si="310">G154+I154+J149+H157</f>
        <v>6.5844668340836823E-4</v>
      </c>
      <c r="AE143" s="357">
        <f t="shared" ref="AE143" si="311">G143+I143</f>
        <v>2.5220855958725742E-2</v>
      </c>
      <c r="AF143" s="357">
        <f t="shared" ref="AF143" si="312">G152+I152+J158</f>
        <v>1.0500219145321852E-3</v>
      </c>
      <c r="AG143" s="357">
        <f t="shared" ref="AG143" si="313">H144</f>
        <v>8.1126707647722392E-3</v>
      </c>
      <c r="AH143" s="357">
        <f t="shared" ref="AH143" si="314">J147</f>
        <v>8.2036692389676306E-3</v>
      </c>
      <c r="AI143" s="357">
        <f t="shared" ref="AI143" si="315">J150+H146</f>
        <v>2.3615748045183047E-2</v>
      </c>
      <c r="AJ143" s="357">
        <f t="shared" ref="AJ143" si="316">F143</f>
        <v>2.9870635962449699E-3</v>
      </c>
      <c r="AK143" s="357">
        <f t="shared" ref="AK143" si="317">J156</f>
        <v>9.1293812393694098E-11</v>
      </c>
      <c r="AL143" s="357">
        <f t="shared" ref="AL143" si="318">H149</f>
        <v>2.3287109565739402E-3</v>
      </c>
      <c r="AM143" s="357">
        <f t="shared" ref="AM143" si="319">J148</f>
        <v>2.35586766765881E-3</v>
      </c>
      <c r="AN143" s="357">
        <f t="shared" ref="AN143" si="320">J159+H158</f>
        <v>6.7004417289630938E-7</v>
      </c>
      <c r="AO143" s="357">
        <f t="shared" ref="AO143" si="321">J145</f>
        <v>8.2036692389676306E-3</v>
      </c>
      <c r="AP143" s="357">
        <f t="shared" ref="AP143" si="322">H147</f>
        <v>1.79587967905698E-2</v>
      </c>
      <c r="AQ143" s="357">
        <f t="shared" ref="AQ143" si="323">J161</f>
        <v>1.4864452520074199E-6</v>
      </c>
      <c r="AR143" s="357">
        <f t="shared" ref="AR143" si="324">H150+J154</f>
        <v>4.747581228113243E-4</v>
      </c>
      <c r="AS143" s="357">
        <f t="shared" ref="AS143" si="325">J143</f>
        <v>3.2771176018557498E-4</v>
      </c>
      <c r="AT143" s="357">
        <f t="shared" ref="AT143" si="326">H156</f>
        <v>2.0936727483497899E-7</v>
      </c>
      <c r="AU143" s="357">
        <f t="shared" ref="AU143" si="327">J152</f>
        <v>7.9943411118362305E-8</v>
      </c>
      <c r="AV143" s="357">
        <f t="shared" ref="AV143" si="328">H148</f>
        <v>8.1126707647722392E-3</v>
      </c>
      <c r="AW143" s="357">
        <f t="shared" ref="AW143" si="329">H159</f>
        <v>2.5020225265541799E-6</v>
      </c>
      <c r="AX143" s="357">
        <f t="shared" ref="AX143" si="330">H145</f>
        <v>1.79587967905698E-2</v>
      </c>
      <c r="AY143" s="357">
        <f t="shared" ref="AY143" si="331">E143</f>
        <v>6.9245088836919499E-4</v>
      </c>
      <c r="AZ143" s="357">
        <f t="shared" ref="AZ143" si="332">H161</f>
        <v>7.9652833461505299E-5</v>
      </c>
      <c r="BA143" s="357">
        <f t="shared" ref="BA143" si="333">H154</f>
        <v>6.6461829074635305E-7</v>
      </c>
      <c r="BB143" s="325">
        <f t="shared" ref="BB143" si="334">H143</f>
        <v>2.3287109565739402E-3</v>
      </c>
      <c r="BC143" s="359">
        <f t="shared" ref="BC143" si="335">H152</f>
        <v>1.30548973477078E-5</v>
      </c>
      <c r="BD143" s="326">
        <f t="shared" ref="BD143" si="336">SUMPRODUCT($L$1:$BC$1,BF143:CW143)</f>
        <v>12.635969072751379</v>
      </c>
      <c r="BF143" s="12">
        <f>L143</f>
        <v>7.8534720589475748E-2</v>
      </c>
      <c r="BG143" s="23">
        <f t="shared" ref="BG143:CV143" si="337">M143</f>
        <v>5.3247256964950279E-4</v>
      </c>
      <c r="BH143" s="23">
        <f t="shared" si="337"/>
        <v>1.05002672394696E-3</v>
      </c>
      <c r="BI143" s="23">
        <f t="shared" si="337"/>
        <v>7.5818190937816648E-3</v>
      </c>
      <c r="BJ143" s="23">
        <f t="shared" si="337"/>
        <v>2.4896278011969994E-4</v>
      </c>
      <c r="BK143" s="23">
        <f t="shared" si="337"/>
        <v>2.555347997959409E-3</v>
      </c>
      <c r="BL143" s="23">
        <f t="shared" si="337"/>
        <v>2.8798923121973834E-4</v>
      </c>
      <c r="BM143" s="23">
        <f t="shared" si="337"/>
        <v>7.7466461548761897E-2</v>
      </c>
      <c r="BN143" s="23">
        <f t="shared" si="337"/>
        <v>0.22847405681845076</v>
      </c>
      <c r="BO143" s="23">
        <f t="shared" si="337"/>
        <v>2.569561346506969E-2</v>
      </c>
      <c r="BP143" s="23">
        <f t="shared" si="337"/>
        <v>3.3193962823959263E-4</v>
      </c>
      <c r="BQ143" s="23">
        <f t="shared" si="337"/>
        <v>0.17159437613651868</v>
      </c>
      <c r="BR143" s="23">
        <f t="shared" si="337"/>
        <v>7.5795989608700692E-3</v>
      </c>
      <c r="BS143" s="23">
        <f t="shared" si="337"/>
        <v>2.2653848624768063E-4</v>
      </c>
      <c r="BT143" s="23">
        <f t="shared" si="337"/>
        <v>7.9822329216420712E-2</v>
      </c>
      <c r="BU143" s="23">
        <f t="shared" si="337"/>
        <v>6.1212540311100805E-4</v>
      </c>
      <c r="BV143" s="23">
        <f t="shared" si="337"/>
        <v>0.18416133295027987</v>
      </c>
      <c r="BW143" s="23">
        <f t="shared" si="337"/>
        <v>2.555347997959409E-3</v>
      </c>
      <c r="BX143" s="23">
        <f t="shared" si="337"/>
        <v>6.5844668340836823E-4</v>
      </c>
      <c r="BY143" s="23">
        <f t="shared" si="337"/>
        <v>2.5220855958725742E-2</v>
      </c>
      <c r="BZ143" s="23">
        <f t="shared" si="337"/>
        <v>1.0500219145321852E-3</v>
      </c>
      <c r="CA143" s="23">
        <f t="shared" si="337"/>
        <v>8.1126707647722392E-3</v>
      </c>
      <c r="CB143" s="23">
        <f t="shared" si="337"/>
        <v>8.2036692389676306E-3</v>
      </c>
      <c r="CC143" s="23">
        <f t="shared" si="337"/>
        <v>2.3615748045183047E-2</v>
      </c>
      <c r="CD143" s="23">
        <f t="shared" si="337"/>
        <v>2.9870635962449699E-3</v>
      </c>
      <c r="CE143" s="23">
        <f t="shared" si="337"/>
        <v>9.1293812393694098E-11</v>
      </c>
      <c r="CF143" s="23">
        <f t="shared" si="337"/>
        <v>2.3287109565739402E-3</v>
      </c>
      <c r="CG143" s="23">
        <f t="shared" si="337"/>
        <v>2.35586766765881E-3</v>
      </c>
      <c r="CH143" s="23">
        <f t="shared" si="337"/>
        <v>6.7004417289630938E-7</v>
      </c>
      <c r="CI143" s="23">
        <f t="shared" si="337"/>
        <v>8.2036692389676306E-3</v>
      </c>
      <c r="CJ143" s="23">
        <f t="shared" si="337"/>
        <v>1.79587967905698E-2</v>
      </c>
      <c r="CK143" s="23">
        <f t="shared" si="337"/>
        <v>1.4864452520074199E-6</v>
      </c>
      <c r="CL143" s="23">
        <f t="shared" si="337"/>
        <v>4.747581228113243E-4</v>
      </c>
      <c r="CM143" s="23">
        <f t="shared" si="337"/>
        <v>3.2771176018557498E-4</v>
      </c>
      <c r="CN143" s="23">
        <f t="shared" si="337"/>
        <v>2.0936727483497899E-7</v>
      </c>
      <c r="CO143" s="23">
        <f t="shared" si="337"/>
        <v>7.9943411118362305E-8</v>
      </c>
      <c r="CP143" s="23">
        <f t="shared" si="337"/>
        <v>8.1126707647722392E-3</v>
      </c>
      <c r="CQ143" s="23">
        <f t="shared" si="337"/>
        <v>2.5020225265541799E-6</v>
      </c>
      <c r="CR143" s="23">
        <f t="shared" si="337"/>
        <v>1.79587967905698E-2</v>
      </c>
      <c r="CS143" s="23">
        <f t="shared" si="337"/>
        <v>6.9245088836919499E-4</v>
      </c>
      <c r="CT143" s="23">
        <f t="shared" si="337"/>
        <v>7.9652833461505299E-5</v>
      </c>
      <c r="CU143" s="23">
        <f t="shared" si="337"/>
        <v>6.6461829074635305E-7</v>
      </c>
      <c r="CV143" s="24">
        <f t="shared" si="337"/>
        <v>2.3287109565739402E-3</v>
      </c>
    </row>
    <row r="144" spans="1:100">
      <c r="A144" s="348"/>
      <c r="B144" s="329"/>
      <c r="C144" s="345"/>
      <c r="D144" s="28">
        <v>-8</v>
      </c>
      <c r="E144" s="340"/>
      <c r="F144" s="343"/>
      <c r="G144" s="128">
        <f>G148</f>
        <v>4.0768220680048199E-2</v>
      </c>
      <c r="H144" s="270">
        <f t="shared" ref="H144:J144" si="338">H148</f>
        <v>8.1126707647722392E-3</v>
      </c>
      <c r="I144" s="271">
        <f t="shared" si="338"/>
        <v>3.6698240868713698E-2</v>
      </c>
      <c r="J144" s="272">
        <f t="shared" si="338"/>
        <v>2.35586766765881E-3</v>
      </c>
      <c r="K144" s="6"/>
      <c r="L144" s="333"/>
      <c r="M144" s="333"/>
      <c r="N144" s="333"/>
      <c r="O144" s="333"/>
      <c r="P144" s="333"/>
      <c r="Q144" s="333"/>
      <c r="R144" s="333"/>
      <c r="S144" s="333"/>
      <c r="T144" s="333"/>
      <c r="U144" s="333"/>
      <c r="V144" s="333"/>
      <c r="W144" s="333"/>
      <c r="X144" s="333"/>
      <c r="Y144" s="333"/>
      <c r="Z144" s="333"/>
      <c r="AA144" s="363"/>
      <c r="AB144" s="333"/>
      <c r="AC144" s="333"/>
      <c r="AD144" s="333"/>
      <c r="AE144" s="333"/>
      <c r="AF144" s="333"/>
      <c r="AG144" s="333"/>
      <c r="AH144" s="333"/>
      <c r="AI144" s="333"/>
      <c r="AJ144" s="333"/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333"/>
      <c r="AY144" s="333"/>
      <c r="AZ144" s="333"/>
      <c r="BA144" s="333"/>
      <c r="BB144" s="325"/>
      <c r="BC144" s="360"/>
      <c r="BD144" s="326"/>
    </row>
    <row r="145" spans="1:56">
      <c r="A145" s="348"/>
      <c r="B145" s="329"/>
      <c r="C145" s="345"/>
      <c r="D145" s="28">
        <v>-7</v>
      </c>
      <c r="E145" s="340"/>
      <c r="F145" s="343"/>
      <c r="G145" s="128">
        <f>G147</f>
        <v>7.2144504340283994E-2</v>
      </c>
      <c r="H145" s="270">
        <f t="shared" ref="H145:J145" si="339">H147</f>
        <v>1.79587967905698E-2</v>
      </c>
      <c r="I145" s="271">
        <f t="shared" si="339"/>
        <v>9.9449871796234698E-2</v>
      </c>
      <c r="J145" s="272">
        <f t="shared" si="339"/>
        <v>8.2036692389676306E-3</v>
      </c>
      <c r="K145" s="6"/>
      <c r="L145" s="333"/>
      <c r="M145" s="333"/>
      <c r="N145" s="333"/>
      <c r="O145" s="333"/>
      <c r="P145" s="333"/>
      <c r="Q145" s="333"/>
      <c r="R145" s="333"/>
      <c r="S145" s="333"/>
      <c r="T145" s="333"/>
      <c r="U145" s="333"/>
      <c r="V145" s="333"/>
      <c r="W145" s="333"/>
      <c r="X145" s="333"/>
      <c r="Y145" s="333"/>
      <c r="Z145" s="333"/>
      <c r="AA145" s="363"/>
      <c r="AB145" s="333"/>
      <c r="AC145" s="333"/>
      <c r="AD145" s="333"/>
      <c r="AE145" s="333"/>
      <c r="AF145" s="333"/>
      <c r="AG145" s="333"/>
      <c r="AH145" s="333"/>
      <c r="AI145" s="333"/>
      <c r="AJ145" s="333"/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333"/>
      <c r="AY145" s="333"/>
      <c r="AZ145" s="333"/>
      <c r="BA145" s="333"/>
      <c r="BB145" s="325"/>
      <c r="BC145" s="360"/>
      <c r="BD145" s="326"/>
    </row>
    <row r="146" spans="1:56">
      <c r="A146" s="348"/>
      <c r="B146" s="329"/>
      <c r="C146" s="345"/>
      <c r="D146" s="28">
        <v>-6</v>
      </c>
      <c r="E146" s="340"/>
      <c r="F146" s="343"/>
      <c r="G146" s="128">
        <f>'16'!G145</f>
        <v>8.8170373796577994E-2</v>
      </c>
      <c r="H146" s="270">
        <f>'16'!H145</f>
        <v>2.3589696548019599E-2</v>
      </c>
      <c r="I146" s="271">
        <f>'16'!I145</f>
        <v>0.14030368287249301</v>
      </c>
      <c r="J146" s="272">
        <f>'16'!J145</f>
        <v>1.25669568137612E-2</v>
      </c>
      <c r="K146" s="6"/>
      <c r="L146" s="333"/>
      <c r="M146" s="333"/>
      <c r="N146" s="333"/>
      <c r="O146" s="333"/>
      <c r="P146" s="333"/>
      <c r="Q146" s="333"/>
      <c r="R146" s="333"/>
      <c r="S146" s="333"/>
      <c r="T146" s="333"/>
      <c r="U146" s="333"/>
      <c r="V146" s="333"/>
      <c r="W146" s="333"/>
      <c r="X146" s="333"/>
      <c r="Y146" s="333"/>
      <c r="Z146" s="333"/>
      <c r="AA146" s="363"/>
      <c r="AB146" s="333"/>
      <c r="AC146" s="333"/>
      <c r="AD146" s="333"/>
      <c r="AE146" s="333"/>
      <c r="AF146" s="333"/>
      <c r="AG146" s="333"/>
      <c r="AH146" s="333"/>
      <c r="AI146" s="333"/>
      <c r="AJ146" s="333"/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333"/>
      <c r="AY146" s="333"/>
      <c r="AZ146" s="333"/>
      <c r="BA146" s="333"/>
      <c r="BB146" s="325"/>
      <c r="BC146" s="360"/>
      <c r="BD146" s="326"/>
    </row>
    <row r="147" spans="1:56">
      <c r="A147" s="348"/>
      <c r="B147" s="329"/>
      <c r="C147" s="345"/>
      <c r="D147" s="28">
        <v>-5</v>
      </c>
      <c r="E147" s="340"/>
      <c r="F147" s="343"/>
      <c r="G147" s="128">
        <f>'16'!G146</f>
        <v>7.2144504340283994E-2</v>
      </c>
      <c r="H147" s="270">
        <f>'16'!H146</f>
        <v>1.79587967905698E-2</v>
      </c>
      <c r="I147" s="271">
        <f>'16'!I146</f>
        <v>9.9449871796234698E-2</v>
      </c>
      <c r="J147" s="272">
        <f>'16'!J146</f>
        <v>8.2036692389676306E-3</v>
      </c>
      <c r="K147" s="6"/>
      <c r="L147" s="333"/>
      <c r="M147" s="333"/>
      <c r="N147" s="333"/>
      <c r="O147" s="333"/>
      <c r="P147" s="333"/>
      <c r="Q147" s="333"/>
      <c r="R147" s="333"/>
      <c r="S147" s="333"/>
      <c r="T147" s="333"/>
      <c r="U147" s="333"/>
      <c r="V147" s="333"/>
      <c r="W147" s="333"/>
      <c r="X147" s="333"/>
      <c r="Y147" s="333"/>
      <c r="Z147" s="333"/>
      <c r="AA147" s="363"/>
      <c r="AB147" s="333"/>
      <c r="AC147" s="333"/>
      <c r="AD147" s="333"/>
      <c r="AE147" s="333"/>
      <c r="AF147" s="333"/>
      <c r="AG147" s="333"/>
      <c r="AH147" s="333"/>
      <c r="AI147" s="333"/>
      <c r="AJ147" s="333"/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333"/>
      <c r="AY147" s="333"/>
      <c r="AZ147" s="333"/>
      <c r="BA147" s="333"/>
      <c r="BB147" s="325"/>
      <c r="BC147" s="360"/>
      <c r="BD147" s="326"/>
    </row>
    <row r="148" spans="1:56">
      <c r="A148" s="348"/>
      <c r="B148" s="329"/>
      <c r="C148" s="345"/>
      <c r="D148" s="28">
        <v>-4</v>
      </c>
      <c r="E148" s="340"/>
      <c r="F148" s="343"/>
      <c r="G148" s="128">
        <f>'16'!G147</f>
        <v>4.0768220680048199E-2</v>
      </c>
      <c r="H148" s="270">
        <f>'16'!H147</f>
        <v>8.1126707647722392E-3</v>
      </c>
      <c r="I148" s="271">
        <f>'16'!I147</f>
        <v>3.6698240868713698E-2</v>
      </c>
      <c r="J148" s="272">
        <f>'16'!J147</f>
        <v>2.35586766765881E-3</v>
      </c>
      <c r="K148" s="6"/>
      <c r="L148" s="333"/>
      <c r="M148" s="333"/>
      <c r="N148" s="333"/>
      <c r="O148" s="333"/>
      <c r="P148" s="333"/>
      <c r="Q148" s="333"/>
      <c r="R148" s="333"/>
      <c r="S148" s="333"/>
      <c r="T148" s="333"/>
      <c r="U148" s="333"/>
      <c r="V148" s="333"/>
      <c r="W148" s="333"/>
      <c r="X148" s="333"/>
      <c r="Y148" s="333"/>
      <c r="Z148" s="333"/>
      <c r="AA148" s="363"/>
      <c r="AB148" s="333"/>
      <c r="AC148" s="333"/>
      <c r="AD148" s="333"/>
      <c r="AE148" s="333"/>
      <c r="AF148" s="333"/>
      <c r="AG148" s="333"/>
      <c r="AH148" s="333"/>
      <c r="AI148" s="333"/>
      <c r="AJ148" s="333"/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333"/>
      <c r="AY148" s="333"/>
      <c r="AZ148" s="333"/>
      <c r="BA148" s="333"/>
      <c r="BB148" s="325"/>
      <c r="BC148" s="360"/>
      <c r="BD148" s="326"/>
    </row>
    <row r="149" spans="1:56">
      <c r="A149" s="348"/>
      <c r="B149" s="329"/>
      <c r="C149" s="345"/>
      <c r="D149" s="28">
        <v>-3</v>
      </c>
      <c r="E149" s="340"/>
      <c r="F149" s="343"/>
      <c r="G149" s="128">
        <f>'16'!G148</f>
        <v>1.7411331615804201E-2</v>
      </c>
      <c r="H149" s="270">
        <f>'16'!H148</f>
        <v>2.3287109565739402E-3</v>
      </c>
      <c r="I149" s="271">
        <f>'16'!I148</f>
        <v>7.8095243429215401E-3</v>
      </c>
      <c r="J149" s="272">
        <f>'16'!J148</f>
        <v>3.2771176018557498E-4</v>
      </c>
      <c r="K149" s="6"/>
      <c r="L149" s="333"/>
      <c r="M149" s="333"/>
      <c r="N149" s="333"/>
      <c r="O149" s="333"/>
      <c r="P149" s="333"/>
      <c r="Q149" s="333"/>
      <c r="R149" s="333"/>
      <c r="S149" s="333"/>
      <c r="T149" s="333"/>
      <c r="U149" s="333"/>
      <c r="V149" s="333"/>
      <c r="W149" s="333"/>
      <c r="X149" s="333"/>
      <c r="Y149" s="333"/>
      <c r="Z149" s="333"/>
      <c r="AA149" s="363"/>
      <c r="AB149" s="333"/>
      <c r="AC149" s="333"/>
      <c r="AD149" s="333"/>
      <c r="AE149" s="333"/>
      <c r="AF149" s="333"/>
      <c r="AG149" s="333"/>
      <c r="AH149" s="333"/>
      <c r="AI149" s="333"/>
      <c r="AJ149" s="333"/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333"/>
      <c r="AY149" s="333"/>
      <c r="AZ149" s="333"/>
      <c r="BA149" s="333"/>
      <c r="BB149" s="325"/>
      <c r="BC149" s="360"/>
      <c r="BD149" s="326"/>
    </row>
    <row r="150" spans="1:56">
      <c r="A150" s="348"/>
      <c r="B150" s="329"/>
      <c r="C150" s="345"/>
      <c r="D150" s="28">
        <v>-2</v>
      </c>
      <c r="E150" s="340"/>
      <c r="F150" s="343"/>
      <c r="G150" s="128">
        <f>'16'!G149</f>
        <v>6.4555932702104303E-3</v>
      </c>
      <c r="H150" s="270">
        <f>'16'!H149</f>
        <v>4.74757506343949E-4</v>
      </c>
      <c r="I150" s="271">
        <f>'16'!I149</f>
        <v>1.1237238010446801E-3</v>
      </c>
      <c r="J150" s="272">
        <f>'16'!J149</f>
        <v>2.6051497163449001E-5</v>
      </c>
      <c r="K150" s="6"/>
      <c r="L150" s="333"/>
      <c r="M150" s="333"/>
      <c r="N150" s="333"/>
      <c r="O150" s="333"/>
      <c r="P150" s="333"/>
      <c r="Q150" s="333"/>
      <c r="R150" s="333"/>
      <c r="S150" s="333"/>
      <c r="T150" s="333"/>
      <c r="U150" s="333"/>
      <c r="V150" s="333"/>
      <c r="W150" s="333"/>
      <c r="X150" s="333"/>
      <c r="Y150" s="333"/>
      <c r="Z150" s="333"/>
      <c r="AA150" s="363"/>
      <c r="AB150" s="333"/>
      <c r="AC150" s="333"/>
      <c r="AD150" s="333"/>
      <c r="AE150" s="333"/>
      <c r="AF150" s="333"/>
      <c r="AG150" s="333"/>
      <c r="AH150" s="333"/>
      <c r="AI150" s="333"/>
      <c r="AJ150" s="333"/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333"/>
      <c r="AY150" s="333"/>
      <c r="AZ150" s="333"/>
      <c r="BA150" s="333"/>
      <c r="BB150" s="325"/>
      <c r="BC150" s="360"/>
      <c r="BD150" s="326"/>
    </row>
    <row r="151" spans="1:56">
      <c r="A151" s="348"/>
      <c r="B151" s="329"/>
      <c r="C151" s="345"/>
      <c r="D151" s="28">
        <v>-1</v>
      </c>
      <c r="E151" s="340"/>
      <c r="F151" s="343"/>
      <c r="G151" s="128">
        <f>'16'!G150</f>
        <v>2.4225235557829299E-3</v>
      </c>
      <c r="H151" s="270">
        <f>'16'!H150</f>
        <v>7.9652833461505299E-5</v>
      </c>
      <c r="I151" s="271">
        <f>'16'!I150</f>
        <v>1.32824442176479E-4</v>
      </c>
      <c r="J151" s="272">
        <f>'16'!J150</f>
        <v>1.4864452520074199E-6</v>
      </c>
      <c r="K151" s="6"/>
      <c r="L151" s="333"/>
      <c r="M151" s="333"/>
      <c r="N151" s="333"/>
      <c r="O151" s="333"/>
      <c r="P151" s="333"/>
      <c r="Q151" s="333"/>
      <c r="R151" s="333"/>
      <c r="S151" s="333"/>
      <c r="T151" s="333"/>
      <c r="U151" s="333"/>
      <c r="V151" s="333"/>
      <c r="W151" s="333"/>
      <c r="X151" s="333"/>
      <c r="Y151" s="333"/>
      <c r="Z151" s="333"/>
      <c r="AA151" s="363"/>
      <c r="AB151" s="333"/>
      <c r="AC151" s="333"/>
      <c r="AD151" s="333"/>
      <c r="AE151" s="333"/>
      <c r="AF151" s="333"/>
      <c r="AG151" s="333"/>
      <c r="AH151" s="333"/>
      <c r="AI151" s="333"/>
      <c r="AJ151" s="333"/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333"/>
      <c r="AY151" s="333"/>
      <c r="AZ151" s="333"/>
      <c r="BA151" s="333"/>
      <c r="BB151" s="325"/>
      <c r="BC151" s="360"/>
      <c r="BD151" s="326"/>
    </row>
    <row r="152" spans="1:56">
      <c r="A152" s="348"/>
      <c r="B152" s="329"/>
      <c r="C152" s="345"/>
      <c r="D152" s="28">
        <v>0</v>
      </c>
      <c r="E152" s="340"/>
      <c r="F152" s="343"/>
      <c r="G152" s="128">
        <f>'16'!G151</f>
        <v>1.03416697537754E-3</v>
      </c>
      <c r="H152" s="270">
        <f>'16'!H151</f>
        <v>1.30548973477078E-5</v>
      </c>
      <c r="I152" s="271">
        <f>'16'!I151</f>
        <v>1.5854322687269999E-5</v>
      </c>
      <c r="J152" s="272">
        <f>'16'!J151</f>
        <v>7.9943411118362305E-8</v>
      </c>
      <c r="K152" s="6"/>
      <c r="L152" s="333"/>
      <c r="M152" s="333"/>
      <c r="N152" s="333"/>
      <c r="O152" s="333"/>
      <c r="P152" s="333"/>
      <c r="Q152" s="333"/>
      <c r="R152" s="333"/>
      <c r="S152" s="333"/>
      <c r="T152" s="333"/>
      <c r="U152" s="333"/>
      <c r="V152" s="333"/>
      <c r="W152" s="333"/>
      <c r="X152" s="333"/>
      <c r="Y152" s="333"/>
      <c r="Z152" s="333"/>
      <c r="AA152" s="363"/>
      <c r="AB152" s="333"/>
      <c r="AC152" s="333"/>
      <c r="AD152" s="333"/>
      <c r="AE152" s="333"/>
      <c r="AF152" s="333"/>
      <c r="AG152" s="333"/>
      <c r="AH152" s="333"/>
      <c r="AI152" s="333"/>
      <c r="AJ152" s="333"/>
      <c r="AK152" s="333"/>
      <c r="AL152" s="333"/>
      <c r="AM152" s="333"/>
      <c r="AN152" s="333"/>
      <c r="AO152" s="333"/>
      <c r="AP152" s="333"/>
      <c r="AQ152" s="333"/>
      <c r="AR152" s="333"/>
      <c r="AS152" s="333"/>
      <c r="AT152" s="333"/>
      <c r="AU152" s="333"/>
      <c r="AV152" s="333"/>
      <c r="AW152" s="333"/>
      <c r="AX152" s="333"/>
      <c r="AY152" s="333"/>
      <c r="AZ152" s="333"/>
      <c r="BA152" s="333"/>
      <c r="BB152" s="325"/>
      <c r="BC152" s="360"/>
      <c r="BD152" s="326"/>
    </row>
    <row r="153" spans="1:56">
      <c r="A153" s="348"/>
      <c r="B153" s="329"/>
      <c r="C153" s="345"/>
      <c r="D153" s="28">
        <v>1</v>
      </c>
      <c r="E153" s="340"/>
      <c r="F153" s="343"/>
      <c r="G153" s="128">
        <f>'16'!G152</f>
        <v>5.3013628927849E-4</v>
      </c>
      <c r="H153" s="270">
        <f>'16'!H152</f>
        <v>2.5020225265541799E-6</v>
      </c>
      <c r="I153" s="271">
        <f>'16'!I152</f>
        <v>2.3362803710127801E-6</v>
      </c>
      <c r="J153" s="272">
        <f>'16'!J152</f>
        <v>5.4258821499562899E-9</v>
      </c>
      <c r="K153" s="6"/>
      <c r="L153" s="333"/>
      <c r="M153" s="333"/>
      <c r="N153" s="333"/>
      <c r="O153" s="333"/>
      <c r="P153" s="333"/>
      <c r="Q153" s="333"/>
      <c r="R153" s="333"/>
      <c r="S153" s="333"/>
      <c r="T153" s="333"/>
      <c r="U153" s="333"/>
      <c r="V153" s="333"/>
      <c r="W153" s="333"/>
      <c r="X153" s="333"/>
      <c r="Y153" s="333"/>
      <c r="Z153" s="333"/>
      <c r="AA153" s="363"/>
      <c r="AB153" s="333"/>
      <c r="AC153" s="333"/>
      <c r="AD153" s="333"/>
      <c r="AE153" s="333"/>
      <c r="AF153" s="333"/>
      <c r="AG153" s="333"/>
      <c r="AH153" s="333"/>
      <c r="AI153" s="333"/>
      <c r="AJ153" s="333"/>
      <c r="AK153" s="333"/>
      <c r="AL153" s="333"/>
      <c r="AM153" s="333"/>
      <c r="AN153" s="333"/>
      <c r="AO153" s="333"/>
      <c r="AP153" s="333"/>
      <c r="AQ153" s="333"/>
      <c r="AR153" s="333"/>
      <c r="AS153" s="333"/>
      <c r="AT153" s="333"/>
      <c r="AU153" s="333"/>
      <c r="AV153" s="333"/>
      <c r="AW153" s="333"/>
      <c r="AX153" s="333"/>
      <c r="AY153" s="333"/>
      <c r="AZ153" s="333"/>
      <c r="BA153" s="333"/>
      <c r="BB153" s="325"/>
      <c r="BC153" s="360"/>
      <c r="BD153" s="326"/>
    </row>
    <row r="154" spans="1:56">
      <c r="A154" s="348"/>
      <c r="B154" s="329"/>
      <c r="C154" s="345"/>
      <c r="D154" s="28">
        <v>2</v>
      </c>
      <c r="E154" s="340"/>
      <c r="F154" s="343"/>
      <c r="G154" s="128">
        <f>'16'!G153</f>
        <v>3.2994316995110399E-4</v>
      </c>
      <c r="H154" s="270">
        <f>'16'!H153</f>
        <v>6.6461829074635305E-7</v>
      </c>
      <c r="I154" s="271">
        <f>'16'!I153</f>
        <v>5.1001303648121398E-7</v>
      </c>
      <c r="J154" s="272">
        <f>'16'!J153</f>
        <v>6.1646737528822802E-10</v>
      </c>
      <c r="K154" s="6"/>
      <c r="L154" s="333"/>
      <c r="M154" s="333"/>
      <c r="N154" s="333"/>
      <c r="O154" s="333"/>
      <c r="P154" s="333"/>
      <c r="Q154" s="333"/>
      <c r="R154" s="333"/>
      <c r="S154" s="333"/>
      <c r="T154" s="333"/>
      <c r="U154" s="333"/>
      <c r="V154" s="333"/>
      <c r="W154" s="333"/>
      <c r="X154" s="333"/>
      <c r="Y154" s="333"/>
      <c r="Z154" s="333"/>
      <c r="AA154" s="363"/>
      <c r="AB154" s="333"/>
      <c r="AC154" s="333"/>
      <c r="AD154" s="333"/>
      <c r="AE154" s="333"/>
      <c r="AF154" s="333"/>
      <c r="AG154" s="333"/>
      <c r="AH154" s="333"/>
      <c r="AI154" s="333"/>
      <c r="AJ154" s="333"/>
      <c r="AK154" s="333"/>
      <c r="AL154" s="333"/>
      <c r="AM154" s="333"/>
      <c r="AN154" s="333"/>
      <c r="AO154" s="333"/>
      <c r="AP154" s="333"/>
      <c r="AQ154" s="333"/>
      <c r="AR154" s="333"/>
      <c r="AS154" s="333"/>
      <c r="AT154" s="333"/>
      <c r="AU154" s="333"/>
      <c r="AV154" s="333"/>
      <c r="AW154" s="333"/>
      <c r="AX154" s="333"/>
      <c r="AY154" s="333"/>
      <c r="AZ154" s="333"/>
      <c r="BA154" s="333"/>
      <c r="BB154" s="325"/>
      <c r="BC154" s="360"/>
      <c r="BD154" s="326"/>
    </row>
    <row r="155" spans="1:56">
      <c r="A155" s="348"/>
      <c r="B155" s="329"/>
      <c r="C155" s="345"/>
      <c r="D155" s="28">
        <v>3</v>
      </c>
      <c r="E155" s="340"/>
      <c r="F155" s="343"/>
      <c r="G155" s="128">
        <f>'16'!G154</f>
        <v>2.4869135744324801E-4</v>
      </c>
      <c r="H155" s="270">
        <f>'16'!H154</f>
        <v>2.8174023520804599E-7</v>
      </c>
      <c r="I155" s="271">
        <f>'16'!I154</f>
        <v>1.91479265333571E-7</v>
      </c>
      <c r="J155" s="272">
        <f>'16'!J154</f>
        <v>1.49379750625227E-10</v>
      </c>
      <c r="K155" s="6"/>
      <c r="L155" s="333"/>
      <c r="M155" s="333"/>
      <c r="N155" s="333"/>
      <c r="O155" s="333"/>
      <c r="P155" s="333"/>
      <c r="Q155" s="333"/>
      <c r="R155" s="333"/>
      <c r="S155" s="333"/>
      <c r="T155" s="333"/>
      <c r="U155" s="333"/>
      <c r="V155" s="333"/>
      <c r="W155" s="333"/>
      <c r="X155" s="333"/>
      <c r="Y155" s="333"/>
      <c r="Z155" s="333"/>
      <c r="AA155" s="363"/>
      <c r="AB155" s="333"/>
      <c r="AC155" s="333"/>
      <c r="AD155" s="333"/>
      <c r="AE155" s="333"/>
      <c r="AF155" s="333"/>
      <c r="AG155" s="333"/>
      <c r="AH155" s="333"/>
      <c r="AI155" s="333"/>
      <c r="AJ155" s="333"/>
      <c r="AK155" s="333"/>
      <c r="AL155" s="333"/>
      <c r="AM155" s="333"/>
      <c r="AN155" s="333"/>
      <c r="AO155" s="333"/>
      <c r="AP155" s="333"/>
      <c r="AQ155" s="333"/>
      <c r="AR155" s="333"/>
      <c r="AS155" s="333"/>
      <c r="AT155" s="333"/>
      <c r="AU155" s="333"/>
      <c r="AV155" s="333"/>
      <c r="AW155" s="333"/>
      <c r="AX155" s="333"/>
      <c r="AY155" s="333"/>
      <c r="AZ155" s="333"/>
      <c r="BA155" s="333"/>
      <c r="BB155" s="325"/>
      <c r="BC155" s="360"/>
      <c r="BD155" s="326"/>
    </row>
    <row r="156" spans="1:56">
      <c r="A156" s="348"/>
      <c r="B156" s="329"/>
      <c r="C156" s="345"/>
      <c r="D156" s="28">
        <v>4</v>
      </c>
      <c r="E156" s="340"/>
      <c r="F156" s="343"/>
      <c r="G156" s="128">
        <f>'16'!G155</f>
        <v>2.2640192713815999E-4</v>
      </c>
      <c r="H156" s="270">
        <f>'16'!H155</f>
        <v>2.0936727483497899E-7</v>
      </c>
      <c r="I156" s="271">
        <f>'16'!I155</f>
        <v>1.3655910952063401E-7</v>
      </c>
      <c r="J156" s="272">
        <f>'16'!J155</f>
        <v>9.1293812393694098E-11</v>
      </c>
      <c r="K156" s="6"/>
      <c r="L156" s="333"/>
      <c r="M156" s="333"/>
      <c r="N156" s="333"/>
      <c r="O156" s="333"/>
      <c r="P156" s="333"/>
      <c r="Q156" s="333"/>
      <c r="R156" s="333"/>
      <c r="S156" s="333"/>
      <c r="T156" s="333"/>
      <c r="U156" s="333"/>
      <c r="V156" s="333"/>
      <c r="W156" s="333"/>
      <c r="X156" s="333"/>
      <c r="Y156" s="333"/>
      <c r="Z156" s="333"/>
      <c r="AA156" s="363"/>
      <c r="AB156" s="333"/>
      <c r="AC156" s="333"/>
      <c r="AD156" s="333"/>
      <c r="AE156" s="333"/>
      <c r="AF156" s="333"/>
      <c r="AG156" s="333"/>
      <c r="AH156" s="333"/>
      <c r="AI156" s="333"/>
      <c r="AJ156" s="333"/>
      <c r="AK156" s="333"/>
      <c r="AL156" s="333"/>
      <c r="AM156" s="333"/>
      <c r="AN156" s="333"/>
      <c r="AO156" s="333"/>
      <c r="AP156" s="333"/>
      <c r="AQ156" s="333"/>
      <c r="AR156" s="333"/>
      <c r="AS156" s="333"/>
      <c r="AT156" s="333"/>
      <c r="AU156" s="333"/>
      <c r="AV156" s="333"/>
      <c r="AW156" s="333"/>
      <c r="AX156" s="333"/>
      <c r="AY156" s="333"/>
      <c r="AZ156" s="333"/>
      <c r="BA156" s="333"/>
      <c r="BB156" s="325"/>
      <c r="BC156" s="360"/>
      <c r="BD156" s="326"/>
    </row>
    <row r="157" spans="1:56">
      <c r="A157" s="348"/>
      <c r="B157" s="329"/>
      <c r="C157" s="345"/>
      <c r="D157" s="28">
        <v>5</v>
      </c>
      <c r="E157" s="340"/>
      <c r="F157" s="343"/>
      <c r="G157" s="128">
        <f>G155</f>
        <v>2.4869135744324801E-4</v>
      </c>
      <c r="H157" s="270">
        <f t="shared" ref="H157:J157" si="340">H155</f>
        <v>2.8174023520804599E-7</v>
      </c>
      <c r="I157" s="271">
        <f t="shared" si="340"/>
        <v>1.91479265333571E-7</v>
      </c>
      <c r="J157" s="272">
        <f t="shared" si="340"/>
        <v>1.49379750625227E-10</v>
      </c>
      <c r="K157" s="6"/>
      <c r="L157" s="333"/>
      <c r="M157" s="333"/>
      <c r="N157" s="333"/>
      <c r="O157" s="333"/>
      <c r="P157" s="333"/>
      <c r="Q157" s="333"/>
      <c r="R157" s="333"/>
      <c r="S157" s="333"/>
      <c r="T157" s="333"/>
      <c r="U157" s="333"/>
      <c r="V157" s="333"/>
      <c r="W157" s="333"/>
      <c r="X157" s="333"/>
      <c r="Y157" s="333"/>
      <c r="Z157" s="333"/>
      <c r="AA157" s="363"/>
      <c r="AB157" s="333"/>
      <c r="AC157" s="333"/>
      <c r="AD157" s="333"/>
      <c r="AE157" s="333"/>
      <c r="AF157" s="333"/>
      <c r="AG157" s="333"/>
      <c r="AH157" s="333"/>
      <c r="AI157" s="333"/>
      <c r="AJ157" s="333"/>
      <c r="AK157" s="333"/>
      <c r="AL157" s="333"/>
      <c r="AM157" s="333"/>
      <c r="AN157" s="333"/>
      <c r="AO157" s="333"/>
      <c r="AP157" s="333"/>
      <c r="AQ157" s="333"/>
      <c r="AR157" s="333"/>
      <c r="AS157" s="333"/>
      <c r="AT157" s="333"/>
      <c r="AU157" s="333"/>
      <c r="AV157" s="333"/>
      <c r="AW157" s="333"/>
      <c r="AX157" s="333"/>
      <c r="AY157" s="333"/>
      <c r="AZ157" s="333"/>
      <c r="BA157" s="333"/>
      <c r="BB157" s="325"/>
      <c r="BC157" s="360"/>
      <c r="BD157" s="326"/>
    </row>
    <row r="158" spans="1:56">
      <c r="A158" s="348"/>
      <c r="B158" s="329"/>
      <c r="C158" s="345"/>
      <c r="D158" s="28">
        <v>6</v>
      </c>
      <c r="E158" s="340"/>
      <c r="F158" s="343"/>
      <c r="G158" s="128">
        <f>G154</f>
        <v>3.2994316995110399E-4</v>
      </c>
      <c r="H158" s="270">
        <f t="shared" ref="H158:J158" si="341">H154</f>
        <v>6.6461829074635305E-7</v>
      </c>
      <c r="I158" s="271">
        <f t="shared" si="341"/>
        <v>5.1001303648121398E-7</v>
      </c>
      <c r="J158" s="272">
        <f t="shared" si="341"/>
        <v>6.1646737528822802E-10</v>
      </c>
      <c r="K158" s="6"/>
      <c r="L158" s="333"/>
      <c r="M158" s="333"/>
      <c r="N158" s="333"/>
      <c r="O158" s="333"/>
      <c r="P158" s="333"/>
      <c r="Q158" s="333"/>
      <c r="R158" s="333"/>
      <c r="S158" s="333"/>
      <c r="T158" s="333"/>
      <c r="U158" s="333"/>
      <c r="V158" s="333"/>
      <c r="W158" s="333"/>
      <c r="X158" s="333"/>
      <c r="Y158" s="333"/>
      <c r="Z158" s="333"/>
      <c r="AA158" s="363"/>
      <c r="AB158" s="333"/>
      <c r="AC158" s="333"/>
      <c r="AD158" s="333"/>
      <c r="AE158" s="333"/>
      <c r="AF158" s="333"/>
      <c r="AG158" s="333"/>
      <c r="AH158" s="333"/>
      <c r="AI158" s="333"/>
      <c r="AJ158" s="333"/>
      <c r="AK158" s="333"/>
      <c r="AL158" s="333"/>
      <c r="AM158" s="333"/>
      <c r="AN158" s="333"/>
      <c r="AO158" s="333"/>
      <c r="AP158" s="333"/>
      <c r="AQ158" s="333"/>
      <c r="AR158" s="333"/>
      <c r="AS158" s="333"/>
      <c r="AT158" s="333"/>
      <c r="AU158" s="333"/>
      <c r="AV158" s="333"/>
      <c r="AW158" s="333"/>
      <c r="AX158" s="333"/>
      <c r="AY158" s="333"/>
      <c r="AZ158" s="333"/>
      <c r="BA158" s="333"/>
      <c r="BB158" s="325"/>
      <c r="BC158" s="360"/>
      <c r="BD158" s="326"/>
    </row>
    <row r="159" spans="1:56">
      <c r="A159" s="348"/>
      <c r="B159" s="329"/>
      <c r="C159" s="345"/>
      <c r="D159" s="28">
        <v>7</v>
      </c>
      <c r="E159" s="340"/>
      <c r="F159" s="343"/>
      <c r="G159" s="128">
        <f>G153</f>
        <v>5.3013628927849E-4</v>
      </c>
      <c r="H159" s="270">
        <f t="shared" ref="H159:J159" si="342">H153</f>
        <v>2.5020225265541799E-6</v>
      </c>
      <c r="I159" s="271">
        <f t="shared" si="342"/>
        <v>2.3362803710127801E-6</v>
      </c>
      <c r="J159" s="272">
        <f t="shared" si="342"/>
        <v>5.4258821499562899E-9</v>
      </c>
      <c r="K159" s="6"/>
      <c r="L159" s="333"/>
      <c r="M159" s="333"/>
      <c r="N159" s="333"/>
      <c r="O159" s="333"/>
      <c r="P159" s="333"/>
      <c r="Q159" s="333"/>
      <c r="R159" s="333"/>
      <c r="S159" s="333"/>
      <c r="T159" s="333"/>
      <c r="U159" s="333"/>
      <c r="V159" s="333"/>
      <c r="W159" s="333"/>
      <c r="X159" s="333"/>
      <c r="Y159" s="333"/>
      <c r="Z159" s="333"/>
      <c r="AA159" s="363"/>
      <c r="AB159" s="333"/>
      <c r="AC159" s="333"/>
      <c r="AD159" s="333"/>
      <c r="AE159" s="333"/>
      <c r="AF159" s="333"/>
      <c r="AG159" s="333"/>
      <c r="AH159" s="333"/>
      <c r="AI159" s="333"/>
      <c r="AJ159" s="333"/>
      <c r="AK159" s="333"/>
      <c r="AL159" s="333"/>
      <c r="AM159" s="333"/>
      <c r="AN159" s="333"/>
      <c r="AO159" s="333"/>
      <c r="AP159" s="333"/>
      <c r="AQ159" s="333"/>
      <c r="AR159" s="333"/>
      <c r="AS159" s="333"/>
      <c r="AT159" s="333"/>
      <c r="AU159" s="333"/>
      <c r="AV159" s="333"/>
      <c r="AW159" s="333"/>
      <c r="AX159" s="333"/>
      <c r="AY159" s="333"/>
      <c r="AZ159" s="333"/>
      <c r="BA159" s="333"/>
      <c r="BB159" s="325"/>
      <c r="BC159" s="360"/>
      <c r="BD159" s="326"/>
    </row>
    <row r="160" spans="1:56">
      <c r="A160" s="348"/>
      <c r="B160" s="329"/>
      <c r="C160" s="345"/>
      <c r="D160" s="28">
        <v>8</v>
      </c>
      <c r="E160" s="340"/>
      <c r="F160" s="343"/>
      <c r="G160" s="128">
        <f>G152</f>
        <v>1.03416697537754E-3</v>
      </c>
      <c r="H160" s="270">
        <f t="shared" ref="H160:J160" si="343">H152</f>
        <v>1.30548973477078E-5</v>
      </c>
      <c r="I160" s="271">
        <f t="shared" si="343"/>
        <v>1.5854322687269999E-5</v>
      </c>
      <c r="J160" s="272">
        <f t="shared" si="343"/>
        <v>7.9943411118362305E-8</v>
      </c>
      <c r="K160" s="6"/>
      <c r="L160" s="333"/>
      <c r="M160" s="333"/>
      <c r="N160" s="333"/>
      <c r="O160" s="333"/>
      <c r="P160" s="333"/>
      <c r="Q160" s="333"/>
      <c r="R160" s="333"/>
      <c r="S160" s="333"/>
      <c r="T160" s="333"/>
      <c r="U160" s="333"/>
      <c r="V160" s="333"/>
      <c r="W160" s="333"/>
      <c r="X160" s="333"/>
      <c r="Y160" s="333"/>
      <c r="Z160" s="333"/>
      <c r="AA160" s="363"/>
      <c r="AB160" s="333"/>
      <c r="AC160" s="333"/>
      <c r="AD160" s="333"/>
      <c r="AE160" s="333"/>
      <c r="AF160" s="333"/>
      <c r="AG160" s="333"/>
      <c r="AH160" s="333"/>
      <c r="AI160" s="333"/>
      <c r="AJ160" s="333"/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333"/>
      <c r="AY160" s="333"/>
      <c r="AZ160" s="333"/>
      <c r="BA160" s="333"/>
      <c r="BB160" s="325"/>
      <c r="BC160" s="360"/>
      <c r="BD160" s="326"/>
    </row>
    <row r="161" spans="1:100">
      <c r="A161" s="348"/>
      <c r="B161" s="329"/>
      <c r="C161" s="345"/>
      <c r="D161" s="28">
        <v>9</v>
      </c>
      <c r="E161" s="340"/>
      <c r="F161" s="343"/>
      <c r="G161" s="128">
        <f>G151</f>
        <v>2.4225235557829299E-3</v>
      </c>
      <c r="H161" s="270">
        <f t="shared" ref="H161:J161" si="344">H151</f>
        <v>7.9652833461505299E-5</v>
      </c>
      <c r="I161" s="271">
        <f t="shared" si="344"/>
        <v>1.32824442176479E-4</v>
      </c>
      <c r="J161" s="272">
        <f t="shared" si="344"/>
        <v>1.4864452520074199E-6</v>
      </c>
      <c r="K161" s="6"/>
      <c r="L161" s="333"/>
      <c r="M161" s="333"/>
      <c r="N161" s="333"/>
      <c r="O161" s="333"/>
      <c r="P161" s="333"/>
      <c r="Q161" s="333"/>
      <c r="R161" s="333"/>
      <c r="S161" s="333"/>
      <c r="T161" s="333"/>
      <c r="U161" s="333"/>
      <c r="V161" s="333"/>
      <c r="W161" s="333"/>
      <c r="X161" s="333"/>
      <c r="Y161" s="333"/>
      <c r="Z161" s="333"/>
      <c r="AA161" s="363"/>
      <c r="AB161" s="333"/>
      <c r="AC161" s="333"/>
      <c r="AD161" s="333"/>
      <c r="AE161" s="333"/>
      <c r="AF161" s="333"/>
      <c r="AG161" s="333"/>
      <c r="AH161" s="333"/>
      <c r="AI161" s="333"/>
      <c r="AJ161" s="333"/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333"/>
      <c r="AY161" s="333"/>
      <c r="AZ161" s="333"/>
      <c r="BA161" s="333"/>
      <c r="BB161" s="325"/>
      <c r="BC161" s="360"/>
      <c r="BD161" s="326"/>
    </row>
    <row r="162" spans="1:100">
      <c r="A162" s="348"/>
      <c r="B162" s="329"/>
      <c r="C162" s="345"/>
      <c r="D162" s="29">
        <v>10</v>
      </c>
      <c r="E162" s="341"/>
      <c r="F162" s="344"/>
      <c r="G162" s="274">
        <f>G150</f>
        <v>6.4555932702104303E-3</v>
      </c>
      <c r="H162" s="275">
        <f t="shared" ref="H162:J162" si="345">H150</f>
        <v>4.74757506343949E-4</v>
      </c>
      <c r="I162" s="276">
        <f t="shared" si="345"/>
        <v>1.1237238010446801E-3</v>
      </c>
      <c r="J162" s="277">
        <f t="shared" si="345"/>
        <v>2.6051497163449001E-5</v>
      </c>
      <c r="K162" s="30"/>
      <c r="L162" s="334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64"/>
      <c r="AB162" s="358"/>
      <c r="AC162" s="358"/>
      <c r="AD162" s="358"/>
      <c r="AE162" s="358"/>
      <c r="AF162" s="358"/>
      <c r="AG162" s="358"/>
      <c r="AH162" s="358"/>
      <c r="AI162" s="358"/>
      <c r="AJ162" s="358"/>
      <c r="AK162" s="358"/>
      <c r="AL162" s="358"/>
      <c r="AM162" s="358"/>
      <c r="AN162" s="358"/>
      <c r="AO162" s="358"/>
      <c r="AP162" s="358"/>
      <c r="AQ162" s="358"/>
      <c r="AR162" s="358"/>
      <c r="AS162" s="358"/>
      <c r="AT162" s="358"/>
      <c r="AU162" s="358"/>
      <c r="AV162" s="358"/>
      <c r="AW162" s="358"/>
      <c r="AX162" s="358"/>
      <c r="AY162" s="358"/>
      <c r="AZ162" s="358"/>
      <c r="BA162" s="358"/>
      <c r="BB162" s="325"/>
      <c r="BC162" s="361"/>
      <c r="BD162" s="326"/>
    </row>
    <row r="163" spans="1:100">
      <c r="A163" s="348"/>
      <c r="B163" s="328">
        <v>0.5</v>
      </c>
      <c r="C163" s="345"/>
      <c r="D163" s="26">
        <v>-9</v>
      </c>
      <c r="E163" s="339">
        <v>1.53675276004867E-3</v>
      </c>
      <c r="F163" s="342">
        <v>6.2332844498915402E-3</v>
      </c>
      <c r="G163" s="278">
        <f>G169</f>
        <v>1.9616461056460598E-2</v>
      </c>
      <c r="H163" s="279">
        <f t="shared" ref="H163:J163" si="346">H169</f>
        <v>3.3130570959258102E-3</v>
      </c>
      <c r="I163" s="280">
        <f t="shared" si="346"/>
        <v>2.1089653270353899E-2</v>
      </c>
      <c r="J163" s="281">
        <f t="shared" si="346"/>
        <v>2.8274980534231898E-3</v>
      </c>
      <c r="K163" s="27"/>
      <c r="L163" s="332">
        <f t="shared" ref="L163" si="347">1-SUM(M163:BC182)</f>
        <v>0.32881691488101894</v>
      </c>
      <c r="M163" s="357">
        <f t="shared" ref="M163" si="348">G173+I173</f>
        <v>9.2189116970390408E-3</v>
      </c>
      <c r="N163" s="357">
        <f t="shared" ref="N163" si="349">G180+I180+J173</f>
        <v>1.2831931854160927E-2</v>
      </c>
      <c r="O163" s="357">
        <f t="shared" ref="O163" si="350">G182+I182+H173</f>
        <v>2.8225436882971688E-2</v>
      </c>
      <c r="P163" s="357">
        <f t="shared" ref="P163" si="351">G175+I175+J180</f>
        <v>6.6450698653345002E-3</v>
      </c>
      <c r="Q163" s="357">
        <f t="shared" ref="Q163" si="352">G171+I171</f>
        <v>1.8443127653459991E-2</v>
      </c>
      <c r="R163" s="357">
        <f t="shared" ref="R163" si="353">G177+I177+H180+J182</f>
        <v>8.6744963925253476E-3</v>
      </c>
      <c r="S163" s="357">
        <f t="shared" ref="S163" si="354">G164+I164</f>
        <v>5.6187945768557596E-2</v>
      </c>
      <c r="T163" s="357">
        <f t="shared" ref="T163" si="355">G166+I166+J175</f>
        <v>7.5032449165318621E-2</v>
      </c>
      <c r="U163" s="357">
        <f t="shared" ref="U163" si="356">G169+I169+H182</f>
        <v>4.2917300551910717E-2</v>
      </c>
      <c r="V163" s="357">
        <f t="shared" ref="V163" si="357">G178+I178+J171</f>
        <v>7.9967593265588607E-3</v>
      </c>
      <c r="W163" s="357">
        <f t="shared" ref="W163" si="358">G167+I167</f>
        <v>6.9559319299764194E-2</v>
      </c>
      <c r="X163" s="357">
        <f t="shared" ref="X163" si="359">G170+I170+J177+H175</f>
        <v>2.8053697091609646E-2</v>
      </c>
      <c r="Y163" s="357">
        <f t="shared" ref="Y163" si="360">G176+I176</f>
        <v>5.9997703267843597E-3</v>
      </c>
      <c r="Z163" s="357">
        <f t="shared" ref="Z163" si="361">G168+I168+J164</f>
        <v>6.0909827063358207E-2</v>
      </c>
      <c r="AA163" s="362">
        <f t="shared" ref="AA163" si="362">G179+I179+H171</f>
        <v>1.0629299159224542E-2</v>
      </c>
      <c r="AB163" s="357">
        <f t="shared" ref="AB163" si="363">G165+I165+J166</f>
        <v>7.6899191995402252E-2</v>
      </c>
      <c r="AC163" s="357">
        <f t="shared" ref="AC163" si="364">G181+I181</f>
        <v>1.8443127653459991E-2</v>
      </c>
      <c r="AD163" s="357">
        <f t="shared" ref="AD163" si="365">G174+I174+J169+H177</f>
        <v>1.0457797603673514E-2</v>
      </c>
      <c r="AE163" s="357">
        <f t="shared" ref="AE163" si="366">G163+I163</f>
        <v>4.0706114326814494E-2</v>
      </c>
      <c r="AF163" s="357">
        <f t="shared" ref="AF163" si="367">G172+I172+J178</f>
        <v>1.2758740647859227E-2</v>
      </c>
      <c r="AG163" s="357">
        <f t="shared" ref="AG163" si="368">H164</f>
        <v>4.5625745606522397E-3</v>
      </c>
      <c r="AH163" s="357">
        <f t="shared" ref="AH163" si="369">J167</f>
        <v>6.5559452847695496E-3</v>
      </c>
      <c r="AI163" s="357">
        <f t="shared" ref="AI163" si="370">J170+H166</f>
        <v>7.4883338641374897E-3</v>
      </c>
      <c r="AJ163" s="357">
        <f t="shared" ref="AJ163" si="371">F163</f>
        <v>6.2332844498915402E-3</v>
      </c>
      <c r="AK163" s="357">
        <f t="shared" ref="AK163" si="372">J176</f>
        <v>6.6984604013301595E-5</v>
      </c>
      <c r="AL163" s="357">
        <f t="shared" ref="AL163" si="373">H169</f>
        <v>3.3130570959258102E-3</v>
      </c>
      <c r="AM163" s="357">
        <f t="shared" ref="AM163" si="374">J168</f>
        <v>4.72188129480061E-3</v>
      </c>
      <c r="AN163" s="357">
        <f t="shared" ref="AN163" si="375">J179+H178</f>
        <v>6.1031516308700294E-4</v>
      </c>
      <c r="AO163" s="357">
        <f t="shared" ref="AO163" si="376">J165</f>
        <v>6.5559452847695496E-3</v>
      </c>
      <c r="AP163" s="357">
        <f t="shared" ref="AP163" si="377">H167</f>
        <v>5.6010942438695904E-3</v>
      </c>
      <c r="AQ163" s="357">
        <f t="shared" ref="AQ163" si="378">J181</f>
        <v>7.1652562274306098E-4</v>
      </c>
      <c r="AR163" s="357">
        <f t="shared" ref="AR163" si="379">H170+J174</f>
        <v>2.3168646235354369E-3</v>
      </c>
      <c r="AS163" s="357">
        <f t="shared" ref="AS163" si="380">J163</f>
        <v>2.8274980534231898E-3</v>
      </c>
      <c r="AT163" s="357">
        <f t="shared" ref="AT163" si="381">H176</f>
        <v>3.2573033744711001E-4</v>
      </c>
      <c r="AU163" s="357">
        <f t="shared" ref="AU163" si="382">J172</f>
        <v>3.4609463158490099E-4</v>
      </c>
      <c r="AV163" s="357">
        <f t="shared" ref="AV163" si="383">H168</f>
        <v>4.5625745606522397E-3</v>
      </c>
      <c r="AW163" s="357">
        <f t="shared" ref="AW163" si="384">H179</f>
        <v>5.9710004897999003E-4</v>
      </c>
      <c r="AX163" s="357">
        <f t="shared" ref="AX163" si="385">H165</f>
        <v>5.6010942438695904E-3</v>
      </c>
      <c r="AY163" s="357">
        <f t="shared" ref="AY163" si="386">E163</f>
        <v>1.53675276004867E-3</v>
      </c>
      <c r="AZ163" s="357">
        <f t="shared" ref="AZ163" si="387">H181</f>
        <v>1.4103874621855001E-3</v>
      </c>
      <c r="BA163" s="357">
        <f t="shared" ref="BA163" si="388">H174</f>
        <v>4.3144555834608597E-4</v>
      </c>
      <c r="BB163" s="325">
        <f t="shared" ref="BB163" si="389">H163</f>
        <v>3.3130570959258102E-3</v>
      </c>
      <c r="BC163" s="359">
        <f t="shared" ref="BC163" si="390">H172</f>
        <v>8.9822994853541803E-4</v>
      </c>
      <c r="BD163" s="326">
        <f t="shared" ref="BD163" si="391">SUMPRODUCT($L$1:$BC$1,BF163:CW163)</f>
        <v>9.0048837164125963</v>
      </c>
      <c r="BF163" s="12">
        <f>L163</f>
        <v>0.32881691488101894</v>
      </c>
      <c r="BG163" s="23">
        <f t="shared" ref="BG163:CV163" si="392">M163</f>
        <v>9.2189116970390408E-3</v>
      </c>
      <c r="BH163" s="23">
        <f t="shared" si="392"/>
        <v>1.2831931854160927E-2</v>
      </c>
      <c r="BI163" s="23">
        <f t="shared" si="392"/>
        <v>2.8225436882971688E-2</v>
      </c>
      <c r="BJ163" s="23">
        <f t="shared" si="392"/>
        <v>6.6450698653345002E-3</v>
      </c>
      <c r="BK163" s="23">
        <f t="shared" si="392"/>
        <v>1.8443127653459991E-2</v>
      </c>
      <c r="BL163" s="23">
        <f t="shared" si="392"/>
        <v>8.6744963925253476E-3</v>
      </c>
      <c r="BM163" s="23">
        <f t="shared" si="392"/>
        <v>5.6187945768557596E-2</v>
      </c>
      <c r="BN163" s="23">
        <f t="shared" si="392"/>
        <v>7.5032449165318621E-2</v>
      </c>
      <c r="BO163" s="23">
        <f t="shared" si="392"/>
        <v>4.2917300551910717E-2</v>
      </c>
      <c r="BP163" s="23">
        <f t="shared" si="392"/>
        <v>7.9967593265588607E-3</v>
      </c>
      <c r="BQ163" s="23">
        <f t="shared" si="392"/>
        <v>6.9559319299764194E-2</v>
      </c>
      <c r="BR163" s="23">
        <f t="shared" si="392"/>
        <v>2.8053697091609646E-2</v>
      </c>
      <c r="BS163" s="23">
        <f t="shared" si="392"/>
        <v>5.9997703267843597E-3</v>
      </c>
      <c r="BT163" s="23">
        <f t="shared" si="392"/>
        <v>6.0909827063358207E-2</v>
      </c>
      <c r="BU163" s="23">
        <f t="shared" si="392"/>
        <v>1.0629299159224542E-2</v>
      </c>
      <c r="BV163" s="23">
        <f t="shared" si="392"/>
        <v>7.6899191995402252E-2</v>
      </c>
      <c r="BW163" s="23">
        <f t="shared" si="392"/>
        <v>1.8443127653459991E-2</v>
      </c>
      <c r="BX163" s="23">
        <f t="shared" si="392"/>
        <v>1.0457797603673514E-2</v>
      </c>
      <c r="BY163" s="23">
        <f t="shared" si="392"/>
        <v>4.0706114326814494E-2</v>
      </c>
      <c r="BZ163" s="23">
        <f t="shared" si="392"/>
        <v>1.2758740647859227E-2</v>
      </c>
      <c r="CA163" s="23">
        <f t="shared" si="392"/>
        <v>4.5625745606522397E-3</v>
      </c>
      <c r="CB163" s="23">
        <f t="shared" si="392"/>
        <v>6.5559452847695496E-3</v>
      </c>
      <c r="CC163" s="23">
        <f t="shared" si="392"/>
        <v>7.4883338641374897E-3</v>
      </c>
      <c r="CD163" s="23">
        <f t="shared" si="392"/>
        <v>6.2332844498915402E-3</v>
      </c>
      <c r="CE163" s="23">
        <f t="shared" si="392"/>
        <v>6.6984604013301595E-5</v>
      </c>
      <c r="CF163" s="23">
        <f t="shared" si="392"/>
        <v>3.3130570959258102E-3</v>
      </c>
      <c r="CG163" s="23">
        <f t="shared" si="392"/>
        <v>4.72188129480061E-3</v>
      </c>
      <c r="CH163" s="23">
        <f t="shared" si="392"/>
        <v>6.1031516308700294E-4</v>
      </c>
      <c r="CI163" s="23">
        <f t="shared" si="392"/>
        <v>6.5559452847695496E-3</v>
      </c>
      <c r="CJ163" s="23">
        <f t="shared" si="392"/>
        <v>5.6010942438695904E-3</v>
      </c>
      <c r="CK163" s="23">
        <f t="shared" si="392"/>
        <v>7.1652562274306098E-4</v>
      </c>
      <c r="CL163" s="23">
        <f t="shared" si="392"/>
        <v>2.3168646235354369E-3</v>
      </c>
      <c r="CM163" s="23">
        <f t="shared" si="392"/>
        <v>2.8274980534231898E-3</v>
      </c>
      <c r="CN163" s="23">
        <f t="shared" si="392"/>
        <v>3.2573033744711001E-4</v>
      </c>
      <c r="CO163" s="23">
        <f t="shared" si="392"/>
        <v>3.4609463158490099E-4</v>
      </c>
      <c r="CP163" s="23">
        <f t="shared" si="392"/>
        <v>4.5625745606522397E-3</v>
      </c>
      <c r="CQ163" s="23">
        <f t="shared" si="392"/>
        <v>5.9710004897999003E-4</v>
      </c>
      <c r="CR163" s="23">
        <f t="shared" si="392"/>
        <v>5.6010942438695904E-3</v>
      </c>
      <c r="CS163" s="23">
        <f t="shared" si="392"/>
        <v>1.53675276004867E-3</v>
      </c>
      <c r="CT163" s="23">
        <f t="shared" si="392"/>
        <v>1.4103874621855001E-3</v>
      </c>
      <c r="CU163" s="23">
        <f t="shared" si="392"/>
        <v>4.3144555834608597E-4</v>
      </c>
      <c r="CV163" s="24">
        <f t="shared" si="392"/>
        <v>3.3130570959258102E-3</v>
      </c>
    </row>
    <row r="164" spans="1:100">
      <c r="A164" s="348"/>
      <c r="B164" s="329"/>
      <c r="C164" s="345"/>
      <c r="D164" s="28">
        <v>-8</v>
      </c>
      <c r="E164" s="340"/>
      <c r="F164" s="343"/>
      <c r="G164" s="128">
        <f>G168</f>
        <v>2.4226283237181501E-2</v>
      </c>
      <c r="H164" s="270">
        <f t="shared" ref="H164:J164" si="393">H168</f>
        <v>4.5625745606522397E-3</v>
      </c>
      <c r="I164" s="271">
        <f t="shared" si="393"/>
        <v>3.1961662531376098E-2</v>
      </c>
      <c r="J164" s="272">
        <f t="shared" si="393"/>
        <v>4.72188129480061E-3</v>
      </c>
      <c r="K164" s="6"/>
      <c r="L164" s="333"/>
      <c r="M164" s="333"/>
      <c r="N164" s="333"/>
      <c r="O164" s="333"/>
      <c r="P164" s="333"/>
      <c r="Q164" s="333"/>
      <c r="R164" s="333"/>
      <c r="S164" s="333"/>
      <c r="T164" s="333"/>
      <c r="U164" s="333"/>
      <c r="V164" s="333"/>
      <c r="W164" s="333"/>
      <c r="X164" s="333"/>
      <c r="Y164" s="333"/>
      <c r="Z164" s="333"/>
      <c r="AA164" s="363"/>
      <c r="AB164" s="333"/>
      <c r="AC164" s="333"/>
      <c r="AD164" s="333"/>
      <c r="AE164" s="333"/>
      <c r="AF164" s="333"/>
      <c r="AG164" s="333"/>
      <c r="AH164" s="333"/>
      <c r="AI164" s="333"/>
      <c r="AJ164" s="333"/>
      <c r="AK164" s="333"/>
      <c r="AL164" s="333"/>
      <c r="AM164" s="333"/>
      <c r="AN164" s="333"/>
      <c r="AO164" s="333"/>
      <c r="AP164" s="333"/>
      <c r="AQ164" s="333"/>
      <c r="AR164" s="333"/>
      <c r="AS164" s="333"/>
      <c r="AT164" s="333"/>
      <c r="AU164" s="333"/>
      <c r="AV164" s="333"/>
      <c r="AW164" s="333"/>
      <c r="AX164" s="333"/>
      <c r="AY164" s="333"/>
      <c r="AZ164" s="333"/>
      <c r="BA164" s="333"/>
      <c r="BB164" s="325"/>
      <c r="BC164" s="360"/>
      <c r="BD164" s="326"/>
    </row>
    <row r="165" spans="1:100">
      <c r="A165" s="348"/>
      <c r="B165" s="329"/>
      <c r="C165" s="345"/>
      <c r="D165" s="28">
        <v>-7</v>
      </c>
      <c r="E165" s="340"/>
      <c r="F165" s="343"/>
      <c r="G165" s="128">
        <f>G167</f>
        <v>2.77997203426169E-2</v>
      </c>
      <c r="H165" s="270">
        <f t="shared" ref="H165:J165" si="394">H167</f>
        <v>5.6010942438695904E-3</v>
      </c>
      <c r="I165" s="271">
        <f t="shared" si="394"/>
        <v>4.1759598957147301E-2</v>
      </c>
      <c r="J165" s="272">
        <f t="shared" si="394"/>
        <v>6.5559452847695496E-3</v>
      </c>
      <c r="K165" s="6"/>
      <c r="L165" s="333"/>
      <c r="M165" s="333"/>
      <c r="N165" s="333"/>
      <c r="O165" s="333"/>
      <c r="P165" s="333"/>
      <c r="Q165" s="333"/>
      <c r="R165" s="333"/>
      <c r="S165" s="333"/>
      <c r="T165" s="333"/>
      <c r="U165" s="333"/>
      <c r="V165" s="333"/>
      <c r="W165" s="333"/>
      <c r="X165" s="333"/>
      <c r="Y165" s="333"/>
      <c r="Z165" s="333"/>
      <c r="AA165" s="363"/>
      <c r="AB165" s="333"/>
      <c r="AC165" s="333"/>
      <c r="AD165" s="333"/>
      <c r="AE165" s="333"/>
      <c r="AF165" s="333"/>
      <c r="AG165" s="333"/>
      <c r="AH165" s="333"/>
      <c r="AI165" s="333"/>
      <c r="AJ165" s="333"/>
      <c r="AK165" s="333"/>
      <c r="AL165" s="333"/>
      <c r="AM165" s="333"/>
      <c r="AN165" s="333"/>
      <c r="AO165" s="333"/>
      <c r="AP165" s="333"/>
      <c r="AQ165" s="333"/>
      <c r="AR165" s="333"/>
      <c r="AS165" s="333"/>
      <c r="AT165" s="333"/>
      <c r="AU165" s="333"/>
      <c r="AV165" s="333"/>
      <c r="AW165" s="333"/>
      <c r="AX165" s="333"/>
      <c r="AY165" s="333"/>
      <c r="AZ165" s="333"/>
      <c r="BA165" s="333"/>
      <c r="BB165" s="325"/>
      <c r="BC165" s="360"/>
      <c r="BD165" s="326"/>
    </row>
    <row r="166" spans="1:100">
      <c r="A166" s="348"/>
      <c r="B166" s="329"/>
      <c r="C166" s="345"/>
      <c r="D166" s="28">
        <v>-6</v>
      </c>
      <c r="E166" s="340"/>
      <c r="F166" s="343"/>
      <c r="G166" s="128">
        <f>'16'!G165</f>
        <v>2.9160891400131301E-2</v>
      </c>
      <c r="H166" s="270">
        <f>'16'!H165</f>
        <v>6.0110426538971598E-3</v>
      </c>
      <c r="I166" s="271">
        <f>'16'!I165</f>
        <v>4.5796263354003899E-2</v>
      </c>
      <c r="J166" s="272">
        <f>'16'!J165</f>
        <v>7.3398726956380601E-3</v>
      </c>
      <c r="K166" s="6"/>
      <c r="L166" s="333"/>
      <c r="M166" s="333"/>
      <c r="N166" s="333"/>
      <c r="O166" s="333"/>
      <c r="P166" s="333"/>
      <c r="Q166" s="333"/>
      <c r="R166" s="333"/>
      <c r="S166" s="333"/>
      <c r="T166" s="333"/>
      <c r="U166" s="333"/>
      <c r="V166" s="333"/>
      <c r="W166" s="333"/>
      <c r="X166" s="333"/>
      <c r="Y166" s="333"/>
      <c r="Z166" s="333"/>
      <c r="AA166" s="363"/>
      <c r="AB166" s="333"/>
      <c r="AC166" s="333"/>
      <c r="AD166" s="333"/>
      <c r="AE166" s="333"/>
      <c r="AF166" s="333"/>
      <c r="AG166" s="333"/>
      <c r="AH166" s="333"/>
      <c r="AI166" s="333"/>
      <c r="AJ166" s="333"/>
      <c r="AK166" s="333"/>
      <c r="AL166" s="333"/>
      <c r="AM166" s="333"/>
      <c r="AN166" s="333"/>
      <c r="AO166" s="333"/>
      <c r="AP166" s="333"/>
      <c r="AQ166" s="333"/>
      <c r="AR166" s="333"/>
      <c r="AS166" s="333"/>
      <c r="AT166" s="333"/>
      <c r="AU166" s="333"/>
      <c r="AV166" s="333"/>
      <c r="AW166" s="333"/>
      <c r="AX166" s="333"/>
      <c r="AY166" s="333"/>
      <c r="AZ166" s="333"/>
      <c r="BA166" s="333"/>
      <c r="BB166" s="325"/>
      <c r="BC166" s="360"/>
      <c r="BD166" s="326"/>
    </row>
    <row r="167" spans="1:100">
      <c r="A167" s="348"/>
      <c r="B167" s="329"/>
      <c r="C167" s="345"/>
      <c r="D167" s="28">
        <v>-5</v>
      </c>
      <c r="E167" s="340"/>
      <c r="F167" s="343"/>
      <c r="G167" s="128">
        <f>'16'!G166</f>
        <v>2.77997203426169E-2</v>
      </c>
      <c r="H167" s="270">
        <f>'16'!H166</f>
        <v>5.6010942438695904E-3</v>
      </c>
      <c r="I167" s="271">
        <f>'16'!I166</f>
        <v>4.1759598957147301E-2</v>
      </c>
      <c r="J167" s="272">
        <f>'16'!J166</f>
        <v>6.5559452847695496E-3</v>
      </c>
      <c r="K167" s="6"/>
      <c r="L167" s="333"/>
      <c r="M167" s="333"/>
      <c r="N167" s="333"/>
      <c r="O167" s="333"/>
      <c r="P167" s="333"/>
      <c r="Q167" s="333"/>
      <c r="R167" s="333"/>
      <c r="S167" s="333"/>
      <c r="T167" s="333"/>
      <c r="U167" s="333"/>
      <c r="V167" s="333"/>
      <c r="W167" s="333"/>
      <c r="X167" s="333"/>
      <c r="Y167" s="333"/>
      <c r="Z167" s="333"/>
      <c r="AA167" s="363"/>
      <c r="AB167" s="333"/>
      <c r="AC167" s="333"/>
      <c r="AD167" s="333"/>
      <c r="AE167" s="333"/>
      <c r="AF167" s="333"/>
      <c r="AG167" s="333"/>
      <c r="AH167" s="333"/>
      <c r="AI167" s="333"/>
      <c r="AJ167" s="333"/>
      <c r="AK167" s="333"/>
      <c r="AL167" s="333"/>
      <c r="AM167" s="333"/>
      <c r="AN167" s="333"/>
      <c r="AO167" s="333"/>
      <c r="AP167" s="333"/>
      <c r="AQ167" s="333"/>
      <c r="AR167" s="333"/>
      <c r="AS167" s="333"/>
      <c r="AT167" s="333"/>
      <c r="AU167" s="333"/>
      <c r="AV167" s="333"/>
      <c r="AW167" s="333"/>
      <c r="AX167" s="333"/>
      <c r="AY167" s="333"/>
      <c r="AZ167" s="333"/>
      <c r="BA167" s="333"/>
      <c r="BB167" s="325"/>
      <c r="BC167" s="360"/>
      <c r="BD167" s="326"/>
    </row>
    <row r="168" spans="1:100">
      <c r="A168" s="348"/>
      <c r="B168" s="329"/>
      <c r="C168" s="345"/>
      <c r="D168" s="28">
        <v>-4</v>
      </c>
      <c r="E168" s="340"/>
      <c r="F168" s="343"/>
      <c r="G168" s="128">
        <f>'16'!G167</f>
        <v>2.4226283237181501E-2</v>
      </c>
      <c r="H168" s="270">
        <f>'16'!H167</f>
        <v>4.5625745606522397E-3</v>
      </c>
      <c r="I168" s="271">
        <f>'16'!I167</f>
        <v>3.1961662531376098E-2</v>
      </c>
      <c r="J168" s="272">
        <f>'16'!J167</f>
        <v>4.72188129480061E-3</v>
      </c>
      <c r="K168" s="6"/>
      <c r="L168" s="333"/>
      <c r="M168" s="333"/>
      <c r="N168" s="333"/>
      <c r="O168" s="333"/>
      <c r="P168" s="333"/>
      <c r="Q168" s="333"/>
      <c r="R168" s="333"/>
      <c r="S168" s="333"/>
      <c r="T168" s="333"/>
      <c r="U168" s="333"/>
      <c r="V168" s="333"/>
      <c r="W168" s="333"/>
      <c r="X168" s="333"/>
      <c r="Y168" s="333"/>
      <c r="Z168" s="333"/>
      <c r="AA168" s="363"/>
      <c r="AB168" s="333"/>
      <c r="AC168" s="333"/>
      <c r="AD168" s="333"/>
      <c r="AE168" s="333"/>
      <c r="AF168" s="333"/>
      <c r="AG168" s="333"/>
      <c r="AH168" s="333"/>
      <c r="AI168" s="333"/>
      <c r="AJ168" s="333"/>
      <c r="AK168" s="333"/>
      <c r="AL168" s="333"/>
      <c r="AM168" s="333"/>
      <c r="AN168" s="333"/>
      <c r="AO168" s="333"/>
      <c r="AP168" s="333"/>
      <c r="AQ168" s="333"/>
      <c r="AR168" s="333"/>
      <c r="AS168" s="333"/>
      <c r="AT168" s="333"/>
      <c r="AU168" s="333"/>
      <c r="AV168" s="333"/>
      <c r="AW168" s="333"/>
      <c r="AX168" s="333"/>
      <c r="AY168" s="333"/>
      <c r="AZ168" s="333"/>
      <c r="BA168" s="333"/>
      <c r="BB168" s="325"/>
      <c r="BC168" s="360"/>
      <c r="BD168" s="326"/>
    </row>
    <row r="169" spans="1:100">
      <c r="A169" s="348"/>
      <c r="B169" s="329"/>
      <c r="C169" s="345"/>
      <c r="D169" s="28">
        <v>-3</v>
      </c>
      <c r="E169" s="340"/>
      <c r="F169" s="343"/>
      <c r="G169" s="128">
        <f>'16'!G168</f>
        <v>1.9616461056460598E-2</v>
      </c>
      <c r="H169" s="270">
        <f>'16'!H168</f>
        <v>3.3130570959258102E-3</v>
      </c>
      <c r="I169" s="271">
        <f>'16'!I168</f>
        <v>2.1089653270353899E-2</v>
      </c>
      <c r="J169" s="272">
        <f>'16'!J168</f>
        <v>2.8274980534231898E-3</v>
      </c>
      <c r="K169" s="6"/>
      <c r="L169" s="333"/>
      <c r="M169" s="333"/>
      <c r="N169" s="333"/>
      <c r="O169" s="333"/>
      <c r="P169" s="333"/>
      <c r="Q169" s="333"/>
      <c r="R169" s="333"/>
      <c r="S169" s="333"/>
      <c r="T169" s="333"/>
      <c r="U169" s="333"/>
      <c r="V169" s="333"/>
      <c r="W169" s="333"/>
      <c r="X169" s="333"/>
      <c r="Y169" s="333"/>
      <c r="Z169" s="333"/>
      <c r="AA169" s="363"/>
      <c r="AB169" s="333"/>
      <c r="AC169" s="333"/>
      <c r="AD169" s="333"/>
      <c r="AE169" s="333"/>
      <c r="AF169" s="333"/>
      <c r="AG169" s="333"/>
      <c r="AH169" s="333"/>
      <c r="AI169" s="333"/>
      <c r="AJ169" s="333"/>
      <c r="AK169" s="333"/>
      <c r="AL169" s="333"/>
      <c r="AM169" s="333"/>
      <c r="AN169" s="333"/>
      <c r="AO169" s="333"/>
      <c r="AP169" s="333"/>
      <c r="AQ169" s="333"/>
      <c r="AR169" s="333"/>
      <c r="AS169" s="333"/>
      <c r="AT169" s="333"/>
      <c r="AU169" s="333"/>
      <c r="AV169" s="333"/>
      <c r="AW169" s="333"/>
      <c r="AX169" s="333"/>
      <c r="AY169" s="333"/>
      <c r="AZ169" s="333"/>
      <c r="BA169" s="333"/>
      <c r="BB169" s="325"/>
      <c r="BC169" s="360"/>
      <c r="BD169" s="326"/>
    </row>
    <row r="170" spans="1:100">
      <c r="A170" s="348"/>
      <c r="B170" s="329"/>
      <c r="C170" s="345"/>
      <c r="D170" s="28">
        <v>-2</v>
      </c>
      <c r="E170" s="340"/>
      <c r="F170" s="343"/>
      <c r="G170" s="128">
        <f>'16'!G169</f>
        <v>1.5123158496653201E-2</v>
      </c>
      <c r="H170" s="270">
        <f>'16'!H169</f>
        <v>2.2111862250962198E-3</v>
      </c>
      <c r="I170" s="271">
        <f>'16'!I169</f>
        <v>1.25051783373385E-2</v>
      </c>
      <c r="J170" s="272">
        <f>'16'!J169</f>
        <v>1.4772912102403301E-3</v>
      </c>
      <c r="K170" s="6"/>
      <c r="L170" s="333"/>
      <c r="M170" s="333"/>
      <c r="N170" s="333"/>
      <c r="O170" s="333"/>
      <c r="P170" s="333"/>
      <c r="Q170" s="333"/>
      <c r="R170" s="333"/>
      <c r="S170" s="333"/>
      <c r="T170" s="333"/>
      <c r="U170" s="333"/>
      <c r="V170" s="333"/>
      <c r="W170" s="333"/>
      <c r="X170" s="333"/>
      <c r="Y170" s="333"/>
      <c r="Z170" s="333"/>
      <c r="AA170" s="363"/>
      <c r="AB170" s="333"/>
      <c r="AC170" s="333"/>
      <c r="AD170" s="333"/>
      <c r="AE170" s="333"/>
      <c r="AF170" s="333"/>
      <c r="AG170" s="333"/>
      <c r="AH170" s="333"/>
      <c r="AI170" s="333"/>
      <c r="AJ170" s="333"/>
      <c r="AK170" s="333"/>
      <c r="AL170" s="333"/>
      <c r="AM170" s="333"/>
      <c r="AN170" s="333"/>
      <c r="AO170" s="333"/>
      <c r="AP170" s="333"/>
      <c r="AQ170" s="333"/>
      <c r="AR170" s="333"/>
      <c r="AS170" s="333"/>
      <c r="AT170" s="333"/>
      <c r="AU170" s="333"/>
      <c r="AV170" s="333"/>
      <c r="AW170" s="333"/>
      <c r="AX170" s="333"/>
      <c r="AY170" s="333"/>
      <c r="AZ170" s="333"/>
      <c r="BA170" s="333"/>
      <c r="BB170" s="325"/>
      <c r="BC170" s="360"/>
      <c r="BD170" s="326"/>
    </row>
    <row r="171" spans="1:100">
      <c r="A171" s="348"/>
      <c r="B171" s="329"/>
      <c r="C171" s="345"/>
      <c r="D171" s="28">
        <v>-1</v>
      </c>
      <c r="E171" s="340"/>
      <c r="F171" s="343"/>
      <c r="G171" s="128">
        <f>'16'!G170</f>
        <v>1.1425164476522399E-2</v>
      </c>
      <c r="H171" s="270">
        <f>'16'!H170</f>
        <v>1.4103874621855001E-3</v>
      </c>
      <c r="I171" s="271">
        <f>'16'!I170</f>
        <v>7.0179631769375899E-3</v>
      </c>
      <c r="J171" s="272">
        <f>'16'!J170</f>
        <v>7.1652562274306098E-4</v>
      </c>
      <c r="K171" s="6"/>
      <c r="L171" s="333"/>
      <c r="M171" s="333"/>
      <c r="N171" s="333"/>
      <c r="O171" s="333"/>
      <c r="P171" s="333"/>
      <c r="Q171" s="333"/>
      <c r="R171" s="333"/>
      <c r="S171" s="333"/>
      <c r="T171" s="333"/>
      <c r="U171" s="333"/>
      <c r="V171" s="333"/>
      <c r="W171" s="333"/>
      <c r="X171" s="333"/>
      <c r="Y171" s="333"/>
      <c r="Z171" s="333"/>
      <c r="AA171" s="363"/>
      <c r="AB171" s="333"/>
      <c r="AC171" s="333"/>
      <c r="AD171" s="333"/>
      <c r="AE171" s="333"/>
      <c r="AF171" s="333"/>
      <c r="AG171" s="333"/>
      <c r="AH171" s="333"/>
      <c r="AI171" s="333"/>
      <c r="AJ171" s="333"/>
      <c r="AK171" s="333"/>
      <c r="AL171" s="333"/>
      <c r="AM171" s="333"/>
      <c r="AN171" s="333"/>
      <c r="AO171" s="333"/>
      <c r="AP171" s="333"/>
      <c r="AQ171" s="333"/>
      <c r="AR171" s="333"/>
      <c r="AS171" s="333"/>
      <c r="AT171" s="333"/>
      <c r="AU171" s="333"/>
      <c r="AV171" s="333"/>
      <c r="AW171" s="333"/>
      <c r="AX171" s="333"/>
      <c r="AY171" s="333"/>
      <c r="AZ171" s="333"/>
      <c r="BA171" s="333"/>
      <c r="BB171" s="325"/>
      <c r="BC171" s="360"/>
      <c r="BD171" s="326"/>
    </row>
    <row r="172" spans="1:100">
      <c r="A172" s="348"/>
      <c r="B172" s="329"/>
      <c r="C172" s="345"/>
      <c r="D172" s="28">
        <v>0</v>
      </c>
      <c r="E172" s="340"/>
      <c r="F172" s="343"/>
      <c r="G172" s="128">
        <f>'16'!G171</f>
        <v>8.7073381497470501E-3</v>
      </c>
      <c r="H172" s="270">
        <f>'16'!H171</f>
        <v>8.9822994853541803E-4</v>
      </c>
      <c r="I172" s="271">
        <f>'16'!I171</f>
        <v>3.9457240996729603E-3</v>
      </c>
      <c r="J172" s="272">
        <f>'16'!J171</f>
        <v>3.4609463158490099E-4</v>
      </c>
      <c r="K172" s="6"/>
      <c r="L172" s="333"/>
      <c r="M172" s="333"/>
      <c r="N172" s="333"/>
      <c r="O172" s="333"/>
      <c r="P172" s="333"/>
      <c r="Q172" s="333"/>
      <c r="R172" s="333"/>
      <c r="S172" s="333"/>
      <c r="T172" s="333"/>
      <c r="U172" s="333"/>
      <c r="V172" s="333"/>
      <c r="W172" s="333"/>
      <c r="X172" s="333"/>
      <c r="Y172" s="333"/>
      <c r="Z172" s="333"/>
      <c r="AA172" s="363"/>
      <c r="AB172" s="333"/>
      <c r="AC172" s="333"/>
      <c r="AD172" s="333"/>
      <c r="AE172" s="333"/>
      <c r="AF172" s="333"/>
      <c r="AG172" s="333"/>
      <c r="AH172" s="333"/>
      <c r="AI172" s="333"/>
      <c r="AJ172" s="333"/>
      <c r="AK172" s="333"/>
      <c r="AL172" s="333"/>
      <c r="AM172" s="333"/>
      <c r="AN172" s="333"/>
      <c r="AO172" s="333"/>
      <c r="AP172" s="333"/>
      <c r="AQ172" s="333"/>
      <c r="AR172" s="333"/>
      <c r="AS172" s="333"/>
      <c r="AT172" s="333"/>
      <c r="AU172" s="333"/>
      <c r="AV172" s="333"/>
      <c r="AW172" s="333"/>
      <c r="AX172" s="333"/>
      <c r="AY172" s="333"/>
      <c r="AZ172" s="333"/>
      <c r="BA172" s="333"/>
      <c r="BB172" s="325"/>
      <c r="BC172" s="360"/>
      <c r="BD172" s="326"/>
    </row>
    <row r="173" spans="1:100">
      <c r="A173" s="348"/>
      <c r="B173" s="329"/>
      <c r="C173" s="345"/>
      <c r="D173" s="28">
        <v>1</v>
      </c>
      <c r="E173" s="340"/>
      <c r="F173" s="343"/>
      <c r="G173" s="128">
        <f>'16'!G172</f>
        <v>6.8680955248140198E-3</v>
      </c>
      <c r="H173" s="270">
        <f>'16'!H172</f>
        <v>5.9710004897999003E-4</v>
      </c>
      <c r="I173" s="271">
        <f>'16'!I172</f>
        <v>2.3508161722250202E-3</v>
      </c>
      <c r="J173" s="272">
        <f>'16'!J172</f>
        <v>1.78869604740917E-4</v>
      </c>
      <c r="K173" s="6"/>
      <c r="L173" s="333"/>
      <c r="M173" s="333"/>
      <c r="N173" s="333"/>
      <c r="O173" s="333"/>
      <c r="P173" s="333"/>
      <c r="Q173" s="333"/>
      <c r="R173" s="333"/>
      <c r="S173" s="333"/>
      <c r="T173" s="333"/>
      <c r="U173" s="333"/>
      <c r="V173" s="333"/>
      <c r="W173" s="333"/>
      <c r="X173" s="333"/>
      <c r="Y173" s="333"/>
      <c r="Z173" s="333"/>
      <c r="AA173" s="363"/>
      <c r="AB173" s="333"/>
      <c r="AC173" s="333"/>
      <c r="AD173" s="333"/>
      <c r="AE173" s="333"/>
      <c r="AF173" s="333"/>
      <c r="AG173" s="333"/>
      <c r="AH173" s="333"/>
      <c r="AI173" s="333"/>
      <c r="AJ173" s="333"/>
      <c r="AK173" s="333"/>
      <c r="AL173" s="333"/>
      <c r="AM173" s="333"/>
      <c r="AN173" s="333"/>
      <c r="AO173" s="333"/>
      <c r="AP173" s="333"/>
      <c r="AQ173" s="333"/>
      <c r="AR173" s="333"/>
      <c r="AS173" s="333"/>
      <c r="AT173" s="333"/>
      <c r="AU173" s="333"/>
      <c r="AV173" s="333"/>
      <c r="AW173" s="333"/>
      <c r="AX173" s="333"/>
      <c r="AY173" s="333"/>
      <c r="AZ173" s="333"/>
      <c r="BA173" s="333"/>
      <c r="BB173" s="325"/>
      <c r="BC173" s="360"/>
      <c r="BD173" s="326"/>
    </row>
    <row r="174" spans="1:100">
      <c r="A174" s="348"/>
      <c r="B174" s="329"/>
      <c r="C174" s="345"/>
      <c r="D174" s="28">
        <v>2</v>
      </c>
      <c r="E174" s="340"/>
      <c r="F174" s="343"/>
      <c r="G174" s="128">
        <f>'16'!G173</f>
        <v>5.7199370009427099E-3</v>
      </c>
      <c r="H174" s="270">
        <f>'16'!H173</f>
        <v>4.3144555834608597E-4</v>
      </c>
      <c r="I174" s="271">
        <f>'16'!I173</f>
        <v>1.5602967028730901E-3</v>
      </c>
      <c r="J174" s="272">
        <f>'16'!J173</f>
        <v>1.05678398439217E-4</v>
      </c>
      <c r="K174" s="6"/>
      <c r="L174" s="333"/>
      <c r="M174" s="333"/>
      <c r="N174" s="333"/>
      <c r="O174" s="333"/>
      <c r="P174" s="333"/>
      <c r="Q174" s="333"/>
      <c r="R174" s="333"/>
      <c r="S174" s="333"/>
      <c r="T174" s="333"/>
      <c r="U174" s="333"/>
      <c r="V174" s="333"/>
      <c r="W174" s="333"/>
      <c r="X174" s="333"/>
      <c r="Y174" s="333"/>
      <c r="Z174" s="333"/>
      <c r="AA174" s="363"/>
      <c r="AB174" s="333"/>
      <c r="AC174" s="333"/>
      <c r="AD174" s="333"/>
      <c r="AE174" s="333"/>
      <c r="AF174" s="333"/>
      <c r="AG174" s="333"/>
      <c r="AH174" s="333"/>
      <c r="AI174" s="333"/>
      <c r="AJ174" s="333"/>
      <c r="AK174" s="333"/>
      <c r="AL174" s="333"/>
      <c r="AM174" s="333"/>
      <c r="AN174" s="333"/>
      <c r="AO174" s="333"/>
      <c r="AP174" s="333"/>
      <c r="AQ174" s="333"/>
      <c r="AR174" s="333"/>
      <c r="AS174" s="333"/>
      <c r="AT174" s="333"/>
      <c r="AU174" s="333"/>
      <c r="AV174" s="333"/>
      <c r="AW174" s="333"/>
      <c r="AX174" s="333"/>
      <c r="AY174" s="333"/>
      <c r="AZ174" s="333"/>
      <c r="BA174" s="333"/>
      <c r="BB174" s="325"/>
      <c r="BC174" s="360"/>
      <c r="BD174" s="326"/>
    </row>
    <row r="175" spans="1:100">
      <c r="A175" s="348"/>
      <c r="B175" s="329"/>
      <c r="C175" s="345"/>
      <c r="D175" s="28">
        <v>3</v>
      </c>
      <c r="E175" s="340"/>
      <c r="F175" s="343"/>
      <c r="G175" s="128">
        <f>'16'!G174</f>
        <v>5.0990663607117697E-3</v>
      </c>
      <c r="H175" s="270">
        <f>'16'!H174</f>
        <v>3.50065846434525E-4</v>
      </c>
      <c r="I175" s="271">
        <f>'16'!I174</f>
        <v>1.1999088730378299E-3</v>
      </c>
      <c r="J175" s="272">
        <f>'16'!J174</f>
        <v>7.5294411183422707E-5</v>
      </c>
      <c r="K175" s="6"/>
      <c r="L175" s="333"/>
      <c r="M175" s="333"/>
      <c r="N175" s="333"/>
      <c r="O175" s="333"/>
      <c r="P175" s="333"/>
      <c r="Q175" s="333"/>
      <c r="R175" s="333"/>
      <c r="S175" s="333"/>
      <c r="T175" s="333"/>
      <c r="U175" s="333"/>
      <c r="V175" s="333"/>
      <c r="W175" s="333"/>
      <c r="X175" s="333"/>
      <c r="Y175" s="333"/>
      <c r="Z175" s="333"/>
      <c r="AA175" s="363"/>
      <c r="AB175" s="333"/>
      <c r="AC175" s="333"/>
      <c r="AD175" s="333"/>
      <c r="AE175" s="333"/>
      <c r="AF175" s="333"/>
      <c r="AG175" s="333"/>
      <c r="AH175" s="333"/>
      <c r="AI175" s="333"/>
      <c r="AJ175" s="333"/>
      <c r="AK175" s="333"/>
      <c r="AL175" s="333"/>
      <c r="AM175" s="333"/>
      <c r="AN175" s="333"/>
      <c r="AO175" s="333"/>
      <c r="AP175" s="333"/>
      <c r="AQ175" s="333"/>
      <c r="AR175" s="333"/>
      <c r="AS175" s="333"/>
      <c r="AT175" s="333"/>
      <c r="AU175" s="333"/>
      <c r="AV175" s="333"/>
      <c r="AW175" s="333"/>
      <c r="AX175" s="333"/>
      <c r="AY175" s="333"/>
      <c r="AZ175" s="333"/>
      <c r="BA175" s="333"/>
      <c r="BB175" s="325"/>
      <c r="BC175" s="360"/>
      <c r="BD175" s="326"/>
    </row>
    <row r="176" spans="1:100">
      <c r="A176" s="348"/>
      <c r="B176" s="329"/>
      <c r="C176" s="345"/>
      <c r="D176" s="28">
        <v>4</v>
      </c>
      <c r="E176" s="340"/>
      <c r="F176" s="343"/>
      <c r="G176" s="128">
        <f>'16'!G175</f>
        <v>4.9035155142745299E-3</v>
      </c>
      <c r="H176" s="270">
        <f>'16'!H175</f>
        <v>3.2573033744711001E-4</v>
      </c>
      <c r="I176" s="271">
        <f>'16'!I175</f>
        <v>1.0962548125098301E-3</v>
      </c>
      <c r="J176" s="272">
        <f>'16'!J175</f>
        <v>6.6984604013301595E-5</v>
      </c>
      <c r="K176" s="6"/>
      <c r="L176" s="333"/>
      <c r="M176" s="333"/>
      <c r="N176" s="333"/>
      <c r="O176" s="333"/>
      <c r="P176" s="333"/>
      <c r="Q176" s="333"/>
      <c r="R176" s="333"/>
      <c r="S176" s="333"/>
      <c r="T176" s="333"/>
      <c r="U176" s="333"/>
      <c r="V176" s="333"/>
      <c r="W176" s="333"/>
      <c r="X176" s="333"/>
      <c r="Y176" s="333"/>
      <c r="Z176" s="333"/>
      <c r="AA176" s="363"/>
      <c r="AB176" s="333"/>
      <c r="AC176" s="333"/>
      <c r="AD176" s="333"/>
      <c r="AE176" s="333"/>
      <c r="AF176" s="333"/>
      <c r="AG176" s="333"/>
      <c r="AH176" s="333"/>
      <c r="AI176" s="333"/>
      <c r="AJ176" s="333"/>
      <c r="AK176" s="333"/>
      <c r="AL176" s="333"/>
      <c r="AM176" s="333"/>
      <c r="AN176" s="333"/>
      <c r="AO176" s="333"/>
      <c r="AP176" s="333"/>
      <c r="AQ176" s="333"/>
      <c r="AR176" s="333"/>
      <c r="AS176" s="333"/>
      <c r="AT176" s="333"/>
      <c r="AU176" s="333"/>
      <c r="AV176" s="333"/>
      <c r="AW176" s="333"/>
      <c r="AX176" s="333"/>
      <c r="AY176" s="333"/>
      <c r="AZ176" s="333"/>
      <c r="BA176" s="333"/>
      <c r="BB176" s="325"/>
      <c r="BC176" s="360"/>
      <c r="BD176" s="326"/>
    </row>
    <row r="177" spans="1:100">
      <c r="A177" s="348"/>
      <c r="B177" s="329"/>
      <c r="C177" s="345"/>
      <c r="D177" s="28">
        <v>5</v>
      </c>
      <c r="E177" s="340"/>
      <c r="F177" s="343"/>
      <c r="G177" s="128">
        <f>G175</f>
        <v>5.0990663607117697E-3</v>
      </c>
      <c r="H177" s="270">
        <f t="shared" ref="H177:J177" si="395">H175</f>
        <v>3.50065846434525E-4</v>
      </c>
      <c r="I177" s="271">
        <f t="shared" si="395"/>
        <v>1.1999088730378299E-3</v>
      </c>
      <c r="J177" s="272">
        <f t="shared" si="395"/>
        <v>7.5294411183422707E-5</v>
      </c>
      <c r="K177" s="6"/>
      <c r="L177" s="333"/>
      <c r="M177" s="333"/>
      <c r="N177" s="333"/>
      <c r="O177" s="333"/>
      <c r="P177" s="333"/>
      <c r="Q177" s="333"/>
      <c r="R177" s="333"/>
      <c r="S177" s="333"/>
      <c r="T177" s="333"/>
      <c r="U177" s="333"/>
      <c r="V177" s="333"/>
      <c r="W177" s="333"/>
      <c r="X177" s="333"/>
      <c r="Y177" s="333"/>
      <c r="Z177" s="333"/>
      <c r="AA177" s="363"/>
      <c r="AB177" s="333"/>
      <c r="AC177" s="333"/>
      <c r="AD177" s="333"/>
      <c r="AE177" s="333"/>
      <c r="AF177" s="333"/>
      <c r="AG177" s="333"/>
      <c r="AH177" s="333"/>
      <c r="AI177" s="333"/>
      <c r="AJ177" s="333"/>
      <c r="AK177" s="333"/>
      <c r="AL177" s="333"/>
      <c r="AM177" s="333"/>
      <c r="AN177" s="333"/>
      <c r="AO177" s="333"/>
      <c r="AP177" s="333"/>
      <c r="AQ177" s="333"/>
      <c r="AR177" s="333"/>
      <c r="AS177" s="333"/>
      <c r="AT177" s="333"/>
      <c r="AU177" s="333"/>
      <c r="AV177" s="333"/>
      <c r="AW177" s="333"/>
      <c r="AX177" s="333"/>
      <c r="AY177" s="333"/>
      <c r="AZ177" s="333"/>
      <c r="BA177" s="333"/>
      <c r="BB177" s="325"/>
      <c r="BC177" s="360"/>
      <c r="BD177" s="326"/>
    </row>
    <row r="178" spans="1:100">
      <c r="A178" s="348"/>
      <c r="B178" s="329"/>
      <c r="C178" s="345"/>
      <c r="D178" s="28">
        <v>6</v>
      </c>
      <c r="E178" s="340"/>
      <c r="F178" s="343"/>
      <c r="G178" s="128">
        <f>G174</f>
        <v>5.7199370009427099E-3</v>
      </c>
      <c r="H178" s="270">
        <f t="shared" ref="H178:J178" si="396">H174</f>
        <v>4.3144555834608597E-4</v>
      </c>
      <c r="I178" s="271">
        <f t="shared" si="396"/>
        <v>1.5602967028730901E-3</v>
      </c>
      <c r="J178" s="272">
        <f t="shared" si="396"/>
        <v>1.05678398439217E-4</v>
      </c>
      <c r="K178" s="6"/>
      <c r="L178" s="333"/>
      <c r="M178" s="333"/>
      <c r="N178" s="333"/>
      <c r="O178" s="333"/>
      <c r="P178" s="333"/>
      <c r="Q178" s="333"/>
      <c r="R178" s="333"/>
      <c r="S178" s="333"/>
      <c r="T178" s="333"/>
      <c r="U178" s="333"/>
      <c r="V178" s="333"/>
      <c r="W178" s="333"/>
      <c r="X178" s="333"/>
      <c r="Y178" s="333"/>
      <c r="Z178" s="333"/>
      <c r="AA178" s="363"/>
      <c r="AB178" s="333"/>
      <c r="AC178" s="333"/>
      <c r="AD178" s="333"/>
      <c r="AE178" s="333"/>
      <c r="AF178" s="333"/>
      <c r="AG178" s="333"/>
      <c r="AH178" s="333"/>
      <c r="AI178" s="333"/>
      <c r="AJ178" s="333"/>
      <c r="AK178" s="333"/>
      <c r="AL178" s="333"/>
      <c r="AM178" s="333"/>
      <c r="AN178" s="333"/>
      <c r="AO178" s="333"/>
      <c r="AP178" s="333"/>
      <c r="AQ178" s="333"/>
      <c r="AR178" s="333"/>
      <c r="AS178" s="333"/>
      <c r="AT178" s="333"/>
      <c r="AU178" s="333"/>
      <c r="AV178" s="333"/>
      <c r="AW178" s="333"/>
      <c r="AX178" s="333"/>
      <c r="AY178" s="333"/>
      <c r="AZ178" s="333"/>
      <c r="BA178" s="333"/>
      <c r="BB178" s="325"/>
      <c r="BC178" s="360"/>
      <c r="BD178" s="326"/>
    </row>
    <row r="179" spans="1:100">
      <c r="A179" s="348"/>
      <c r="B179" s="329"/>
      <c r="C179" s="345"/>
      <c r="D179" s="28">
        <v>7</v>
      </c>
      <c r="E179" s="340"/>
      <c r="F179" s="343"/>
      <c r="G179" s="128">
        <f>G173</f>
        <v>6.8680955248140198E-3</v>
      </c>
      <c r="H179" s="270">
        <f t="shared" ref="H179:J179" si="397">H173</f>
        <v>5.9710004897999003E-4</v>
      </c>
      <c r="I179" s="271">
        <f t="shared" si="397"/>
        <v>2.3508161722250202E-3</v>
      </c>
      <c r="J179" s="272">
        <f t="shared" si="397"/>
        <v>1.78869604740917E-4</v>
      </c>
      <c r="K179" s="6"/>
      <c r="L179" s="333"/>
      <c r="M179" s="333"/>
      <c r="N179" s="333"/>
      <c r="O179" s="333"/>
      <c r="P179" s="333"/>
      <c r="Q179" s="333"/>
      <c r="R179" s="333"/>
      <c r="S179" s="333"/>
      <c r="T179" s="333"/>
      <c r="U179" s="333"/>
      <c r="V179" s="333"/>
      <c r="W179" s="333"/>
      <c r="X179" s="333"/>
      <c r="Y179" s="333"/>
      <c r="Z179" s="333"/>
      <c r="AA179" s="363"/>
      <c r="AB179" s="333"/>
      <c r="AC179" s="333"/>
      <c r="AD179" s="333"/>
      <c r="AE179" s="333"/>
      <c r="AF179" s="333"/>
      <c r="AG179" s="333"/>
      <c r="AH179" s="333"/>
      <c r="AI179" s="333"/>
      <c r="AJ179" s="333"/>
      <c r="AK179" s="333"/>
      <c r="AL179" s="333"/>
      <c r="AM179" s="333"/>
      <c r="AN179" s="333"/>
      <c r="AO179" s="333"/>
      <c r="AP179" s="333"/>
      <c r="AQ179" s="333"/>
      <c r="AR179" s="333"/>
      <c r="AS179" s="333"/>
      <c r="AT179" s="333"/>
      <c r="AU179" s="333"/>
      <c r="AV179" s="333"/>
      <c r="AW179" s="333"/>
      <c r="AX179" s="333"/>
      <c r="AY179" s="333"/>
      <c r="AZ179" s="333"/>
      <c r="BA179" s="333"/>
      <c r="BB179" s="325"/>
      <c r="BC179" s="360"/>
      <c r="BD179" s="326"/>
    </row>
    <row r="180" spans="1:100">
      <c r="A180" s="348"/>
      <c r="B180" s="329"/>
      <c r="C180" s="345"/>
      <c r="D180" s="28">
        <v>8</v>
      </c>
      <c r="E180" s="340"/>
      <c r="F180" s="343"/>
      <c r="G180" s="128">
        <f>G172</f>
        <v>8.7073381497470501E-3</v>
      </c>
      <c r="H180" s="270">
        <f t="shared" ref="H180:J180" si="398">H172</f>
        <v>8.9822994853541803E-4</v>
      </c>
      <c r="I180" s="271">
        <f t="shared" si="398"/>
        <v>3.9457240996729603E-3</v>
      </c>
      <c r="J180" s="272">
        <f t="shared" si="398"/>
        <v>3.4609463158490099E-4</v>
      </c>
      <c r="K180" s="6"/>
      <c r="L180" s="333"/>
      <c r="M180" s="333"/>
      <c r="N180" s="333"/>
      <c r="O180" s="333"/>
      <c r="P180" s="333"/>
      <c r="Q180" s="333"/>
      <c r="R180" s="333"/>
      <c r="S180" s="333"/>
      <c r="T180" s="333"/>
      <c r="U180" s="333"/>
      <c r="V180" s="333"/>
      <c r="W180" s="333"/>
      <c r="X180" s="333"/>
      <c r="Y180" s="333"/>
      <c r="Z180" s="333"/>
      <c r="AA180" s="363"/>
      <c r="AB180" s="333"/>
      <c r="AC180" s="333"/>
      <c r="AD180" s="333"/>
      <c r="AE180" s="333"/>
      <c r="AF180" s="333"/>
      <c r="AG180" s="333"/>
      <c r="AH180" s="333"/>
      <c r="AI180" s="333"/>
      <c r="AJ180" s="333"/>
      <c r="AK180" s="333"/>
      <c r="AL180" s="333"/>
      <c r="AM180" s="333"/>
      <c r="AN180" s="333"/>
      <c r="AO180" s="333"/>
      <c r="AP180" s="333"/>
      <c r="AQ180" s="333"/>
      <c r="AR180" s="333"/>
      <c r="AS180" s="333"/>
      <c r="AT180" s="333"/>
      <c r="AU180" s="333"/>
      <c r="AV180" s="333"/>
      <c r="AW180" s="333"/>
      <c r="AX180" s="333"/>
      <c r="AY180" s="333"/>
      <c r="AZ180" s="333"/>
      <c r="BA180" s="333"/>
      <c r="BB180" s="325"/>
      <c r="BC180" s="360"/>
      <c r="BD180" s="326"/>
    </row>
    <row r="181" spans="1:100">
      <c r="A181" s="348"/>
      <c r="B181" s="329"/>
      <c r="C181" s="345"/>
      <c r="D181" s="28">
        <v>9</v>
      </c>
      <c r="E181" s="340"/>
      <c r="F181" s="343"/>
      <c r="G181" s="128">
        <f>G171</f>
        <v>1.1425164476522399E-2</v>
      </c>
      <c r="H181" s="270">
        <f t="shared" ref="H181:J181" si="399">H171</f>
        <v>1.4103874621855001E-3</v>
      </c>
      <c r="I181" s="271">
        <f t="shared" si="399"/>
        <v>7.0179631769375899E-3</v>
      </c>
      <c r="J181" s="272">
        <f t="shared" si="399"/>
        <v>7.1652562274306098E-4</v>
      </c>
      <c r="K181" s="6"/>
      <c r="L181" s="333"/>
      <c r="M181" s="333"/>
      <c r="N181" s="333"/>
      <c r="O181" s="333"/>
      <c r="P181" s="333"/>
      <c r="Q181" s="333"/>
      <c r="R181" s="333"/>
      <c r="S181" s="333"/>
      <c r="T181" s="333"/>
      <c r="U181" s="333"/>
      <c r="V181" s="333"/>
      <c r="W181" s="333"/>
      <c r="X181" s="333"/>
      <c r="Y181" s="333"/>
      <c r="Z181" s="333"/>
      <c r="AA181" s="363"/>
      <c r="AB181" s="333"/>
      <c r="AC181" s="333"/>
      <c r="AD181" s="333"/>
      <c r="AE181" s="333"/>
      <c r="AF181" s="333"/>
      <c r="AG181" s="333"/>
      <c r="AH181" s="333"/>
      <c r="AI181" s="333"/>
      <c r="AJ181" s="333"/>
      <c r="AK181" s="333"/>
      <c r="AL181" s="333"/>
      <c r="AM181" s="333"/>
      <c r="AN181" s="333"/>
      <c r="AO181" s="333"/>
      <c r="AP181" s="333"/>
      <c r="AQ181" s="333"/>
      <c r="AR181" s="333"/>
      <c r="AS181" s="333"/>
      <c r="AT181" s="333"/>
      <c r="AU181" s="333"/>
      <c r="AV181" s="333"/>
      <c r="AW181" s="333"/>
      <c r="AX181" s="333"/>
      <c r="AY181" s="333"/>
      <c r="AZ181" s="333"/>
      <c r="BA181" s="333"/>
      <c r="BB181" s="325"/>
      <c r="BC181" s="360"/>
      <c r="BD181" s="326"/>
    </row>
    <row r="182" spans="1:100">
      <c r="A182" s="348"/>
      <c r="B182" s="329"/>
      <c r="C182" s="345"/>
      <c r="D182" s="29">
        <v>10</v>
      </c>
      <c r="E182" s="341"/>
      <c r="F182" s="344"/>
      <c r="G182" s="274">
        <f>G170</f>
        <v>1.5123158496653201E-2</v>
      </c>
      <c r="H182" s="275">
        <f t="shared" ref="H182:J182" si="400">H170</f>
        <v>2.2111862250962198E-3</v>
      </c>
      <c r="I182" s="276">
        <f t="shared" si="400"/>
        <v>1.25051783373385E-2</v>
      </c>
      <c r="J182" s="277">
        <f t="shared" si="400"/>
        <v>1.4772912102403301E-3</v>
      </c>
      <c r="K182" s="30"/>
      <c r="L182" s="334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64"/>
      <c r="AB182" s="358"/>
      <c r="AC182" s="358"/>
      <c r="AD182" s="358"/>
      <c r="AE182" s="358"/>
      <c r="AF182" s="358"/>
      <c r="AG182" s="358"/>
      <c r="AH182" s="358"/>
      <c r="AI182" s="358"/>
      <c r="AJ182" s="358"/>
      <c r="AK182" s="358"/>
      <c r="AL182" s="358"/>
      <c r="AM182" s="358"/>
      <c r="AN182" s="358"/>
      <c r="AO182" s="358"/>
      <c r="AP182" s="358"/>
      <c r="AQ182" s="358"/>
      <c r="AR182" s="358"/>
      <c r="AS182" s="358"/>
      <c r="AT182" s="358"/>
      <c r="AU182" s="358"/>
      <c r="AV182" s="358"/>
      <c r="AW182" s="358"/>
      <c r="AX182" s="358"/>
      <c r="AY182" s="358"/>
      <c r="AZ182" s="358"/>
      <c r="BA182" s="358"/>
      <c r="BB182" s="325"/>
      <c r="BC182" s="361"/>
      <c r="BD182" s="326"/>
    </row>
    <row r="183" spans="1:100">
      <c r="A183" s="348"/>
      <c r="B183" s="328">
        <v>1</v>
      </c>
      <c r="C183" s="345"/>
      <c r="D183" s="26">
        <v>-9</v>
      </c>
      <c r="E183" s="339">
        <v>6.6532275921296602E-4</v>
      </c>
      <c r="F183" s="342">
        <v>2.7000712915078301E-3</v>
      </c>
      <c r="G183" s="278">
        <f>G189</f>
        <v>7.2077316976618001E-3</v>
      </c>
      <c r="H183" s="279">
        <f t="shared" ref="H183:J183" si="401">H189</f>
        <v>1.2996479687967101E-3</v>
      </c>
      <c r="I183" s="280">
        <f t="shared" si="401"/>
        <v>1.0113448471282E-2</v>
      </c>
      <c r="J183" s="281">
        <f t="shared" si="401"/>
        <v>1.78352948373903E-3</v>
      </c>
      <c r="K183" s="27"/>
      <c r="L183" s="332">
        <f t="shared" ref="L183" si="402">1-SUM(M183:BC202)</f>
        <v>0.65850181688884568</v>
      </c>
      <c r="M183" s="357">
        <f t="shared" ref="M183" si="403">G193+I193</f>
        <v>1.1237017110011731E-2</v>
      </c>
      <c r="N183" s="357">
        <f t="shared" ref="N183" si="404">G200+I200+J193</f>
        <v>1.3317226736121101E-2</v>
      </c>
      <c r="O183" s="357">
        <f t="shared" ref="O183" si="405">G202+I202+H193</f>
        <v>1.6443733363480165E-2</v>
      </c>
      <c r="P183" s="357">
        <f t="shared" ref="P183" si="406">G195+I195+J200</f>
        <v>1.0934704132849669E-2</v>
      </c>
      <c r="Q183" s="357">
        <f t="shared" ref="Q183" si="407">G191+I191</f>
        <v>1.390805699763064E-2</v>
      </c>
      <c r="R183" s="357">
        <f t="shared" ref="R183" si="408">G197+I197+H200+J202</f>
        <v>1.2333097349456909E-2</v>
      </c>
      <c r="S183" s="357">
        <f t="shared" ref="S183" si="409">G184+I184</f>
        <v>1.8841943927529012E-2</v>
      </c>
      <c r="T183" s="357">
        <f t="shared" ref="T183" si="410">G186+I186+J195</f>
        <v>2.0997329367293885E-2</v>
      </c>
      <c r="U183" s="357">
        <f t="shared" ref="U183" si="411">G189+I189+H202</f>
        <v>1.8495352265689852E-2</v>
      </c>
      <c r="V183" s="357">
        <f t="shared" ref="V183" si="412">G198+I198+J191</f>
        <v>1.165091290133919E-2</v>
      </c>
      <c r="W183" s="357">
        <f t="shared" ref="W183" si="413">G187+I187</f>
        <v>1.989678428486006E-2</v>
      </c>
      <c r="X183" s="357">
        <f t="shared" ref="X183" si="414">G190+I190+J197+H195</f>
        <v>1.7060236404217236E-2</v>
      </c>
      <c r="Y183" s="357">
        <f t="shared" ref="Y183" si="415">G196+I196</f>
        <v>9.7134918202112092E-3</v>
      </c>
      <c r="Z183" s="357">
        <f t="shared" ref="Z183" si="416">G188+I188+J184</f>
        <v>2.0872172807321433E-2</v>
      </c>
      <c r="AA183" s="362">
        <f t="shared" ref="AA183" si="417">G199+I199+H191</f>
        <v>1.2286114217023102E-2</v>
      </c>
      <c r="AB183" s="357">
        <f t="shared" ref="AB183" si="418">G185+I185+J186</f>
        <v>2.2167095374168631E-2</v>
      </c>
      <c r="AC183" s="357">
        <f t="shared" ref="AC183" si="419">G201+I201</f>
        <v>1.390805699763064E-2</v>
      </c>
      <c r="AD183" s="357">
        <f t="shared" ref="AD183" si="420">G194+I194+J189+H197</f>
        <v>1.2912444560386668E-2</v>
      </c>
      <c r="AE183" s="357">
        <f t="shared" ref="AE183" si="421">G183+I183</f>
        <v>1.7321180168943802E-2</v>
      </c>
      <c r="AF183" s="357">
        <f t="shared" ref="AF183" si="422">G192+I192+J198</f>
        <v>1.3207947814770362E-2</v>
      </c>
      <c r="AG183" s="357">
        <f t="shared" ref="AG183" si="423">H184</f>
        <v>1.4086306220063001E-3</v>
      </c>
      <c r="AH183" s="357">
        <f t="shared" ref="AH183" si="424">J187</f>
        <v>2.2061940514334802E-3</v>
      </c>
      <c r="AI183" s="357">
        <f t="shared" ref="AI183" si="425">J190+H186</f>
        <v>3.0246313217776699E-3</v>
      </c>
      <c r="AJ183" s="357">
        <f t="shared" ref="AJ183" si="426">F183</f>
        <v>2.7000712915078301E-3</v>
      </c>
      <c r="AK183" s="357">
        <f t="shared" ref="AK183" si="427">J196</f>
        <v>7.0119433157260697E-4</v>
      </c>
      <c r="AL183" s="357">
        <f t="shared" ref="AL183" si="428">H189</f>
        <v>1.2996479687967101E-3</v>
      </c>
      <c r="AM183" s="357">
        <f t="shared" ref="AM183" si="429">J188</f>
        <v>2.0302288797924201E-3</v>
      </c>
      <c r="AN183" s="357">
        <f t="shared" ref="AN183" si="430">J199+H198</f>
        <v>1.6749019883854749E-3</v>
      </c>
      <c r="AO183" s="357">
        <f t="shared" ref="AO183" si="431">J185</f>
        <v>2.2061940514334802E-3</v>
      </c>
      <c r="AP183" s="357">
        <f t="shared" ref="AP183" si="432">H187</f>
        <v>1.4833448133234799E-3</v>
      </c>
      <c r="AQ183" s="357">
        <f t="shared" ref="AQ183" si="433">J201</f>
        <v>1.26334708295415E-3</v>
      </c>
      <c r="AR183" s="357">
        <f t="shared" ref="AR183" si="434">H190+J194</f>
        <v>1.9589502921067521E-3</v>
      </c>
      <c r="AS183" s="357">
        <f t="shared" ref="AS183" si="435">J183</f>
        <v>1.78352948373903E-3</v>
      </c>
      <c r="AT183" s="357">
        <f t="shared" ref="AT183" si="436">H196</f>
        <v>7.2821342830920995E-4</v>
      </c>
      <c r="AU183" s="357">
        <f t="shared" ref="AU183" si="437">J192</f>
        <v>1.0534890386238701E-3</v>
      </c>
      <c r="AV183" s="357">
        <f t="shared" ref="AV183" si="438">H188</f>
        <v>1.4086306220063001E-3</v>
      </c>
      <c r="AW183" s="357">
        <f t="shared" ref="AW183" si="439">H199</f>
        <v>8.46568438916413E-4</v>
      </c>
      <c r="AX183" s="357">
        <f t="shared" ref="AX183" si="440">H185</f>
        <v>1.4833448133234799E-3</v>
      </c>
      <c r="AY183" s="357">
        <f t="shared" ref="AY183" si="441">E183</f>
        <v>6.6532275921296602E-4</v>
      </c>
      <c r="AZ183" s="357">
        <f t="shared" ref="AZ183" si="442">H201</f>
        <v>1.04909710701137E-3</v>
      </c>
      <c r="BA183" s="357">
        <f t="shared" ref="BA183" si="443">H194</f>
        <v>7.80844871674034E-4</v>
      </c>
      <c r="BB183" s="325">
        <f t="shared" ref="BB183" si="444">H183</f>
        <v>1.2996479687967101E-3</v>
      </c>
      <c r="BC183" s="359">
        <f t="shared" ref="BC183" si="445">H192</f>
        <v>9.3725928351553003E-4</v>
      </c>
      <c r="BD183" s="326">
        <f t="shared" ref="BD183" si="446">SUMPRODUCT($L$1:$BC$1,BF183:CW183)</f>
        <v>4.4219190972141966</v>
      </c>
      <c r="BF183" s="12">
        <f>L183</f>
        <v>0.65850181688884568</v>
      </c>
      <c r="BG183" s="23">
        <f t="shared" ref="BG183:CV183" si="447">M183</f>
        <v>1.1237017110011731E-2</v>
      </c>
      <c r="BH183" s="23">
        <f t="shared" si="447"/>
        <v>1.3317226736121101E-2</v>
      </c>
      <c r="BI183" s="23">
        <f t="shared" si="447"/>
        <v>1.6443733363480165E-2</v>
      </c>
      <c r="BJ183" s="23">
        <f t="shared" si="447"/>
        <v>1.0934704132849669E-2</v>
      </c>
      <c r="BK183" s="23">
        <f t="shared" si="447"/>
        <v>1.390805699763064E-2</v>
      </c>
      <c r="BL183" s="23">
        <f t="shared" si="447"/>
        <v>1.2333097349456909E-2</v>
      </c>
      <c r="BM183" s="23">
        <f t="shared" si="447"/>
        <v>1.8841943927529012E-2</v>
      </c>
      <c r="BN183" s="23">
        <f t="shared" si="447"/>
        <v>2.0997329367293885E-2</v>
      </c>
      <c r="BO183" s="23">
        <f t="shared" si="447"/>
        <v>1.8495352265689852E-2</v>
      </c>
      <c r="BP183" s="23">
        <f t="shared" si="447"/>
        <v>1.165091290133919E-2</v>
      </c>
      <c r="BQ183" s="23">
        <f t="shared" si="447"/>
        <v>1.989678428486006E-2</v>
      </c>
      <c r="BR183" s="23">
        <f t="shared" si="447"/>
        <v>1.7060236404217236E-2</v>
      </c>
      <c r="BS183" s="23">
        <f t="shared" si="447"/>
        <v>9.7134918202112092E-3</v>
      </c>
      <c r="BT183" s="23">
        <f t="shared" si="447"/>
        <v>2.0872172807321433E-2</v>
      </c>
      <c r="BU183" s="23">
        <f t="shared" si="447"/>
        <v>1.2286114217023102E-2</v>
      </c>
      <c r="BV183" s="23">
        <f t="shared" si="447"/>
        <v>2.2167095374168631E-2</v>
      </c>
      <c r="BW183" s="23">
        <f t="shared" si="447"/>
        <v>1.390805699763064E-2</v>
      </c>
      <c r="BX183" s="23">
        <f t="shared" si="447"/>
        <v>1.2912444560386668E-2</v>
      </c>
      <c r="BY183" s="23">
        <f t="shared" si="447"/>
        <v>1.7321180168943802E-2</v>
      </c>
      <c r="BZ183" s="23">
        <f t="shared" si="447"/>
        <v>1.3207947814770362E-2</v>
      </c>
      <c r="CA183" s="23">
        <f t="shared" si="447"/>
        <v>1.4086306220063001E-3</v>
      </c>
      <c r="CB183" s="23">
        <f t="shared" si="447"/>
        <v>2.2061940514334802E-3</v>
      </c>
      <c r="CC183" s="23">
        <f t="shared" si="447"/>
        <v>3.0246313217776699E-3</v>
      </c>
      <c r="CD183" s="23">
        <f t="shared" si="447"/>
        <v>2.7000712915078301E-3</v>
      </c>
      <c r="CE183" s="23">
        <f t="shared" si="447"/>
        <v>7.0119433157260697E-4</v>
      </c>
      <c r="CF183" s="23">
        <f t="shared" si="447"/>
        <v>1.2996479687967101E-3</v>
      </c>
      <c r="CG183" s="23">
        <f t="shared" si="447"/>
        <v>2.0302288797924201E-3</v>
      </c>
      <c r="CH183" s="23">
        <f t="shared" si="447"/>
        <v>1.6749019883854749E-3</v>
      </c>
      <c r="CI183" s="23">
        <f t="shared" si="447"/>
        <v>2.2061940514334802E-3</v>
      </c>
      <c r="CJ183" s="23">
        <f t="shared" si="447"/>
        <v>1.4833448133234799E-3</v>
      </c>
      <c r="CK183" s="23">
        <f t="shared" si="447"/>
        <v>1.26334708295415E-3</v>
      </c>
      <c r="CL183" s="23">
        <f t="shared" si="447"/>
        <v>1.9589502921067521E-3</v>
      </c>
      <c r="CM183" s="23">
        <f t="shared" si="447"/>
        <v>1.78352948373903E-3</v>
      </c>
      <c r="CN183" s="23">
        <f t="shared" si="447"/>
        <v>7.2821342830920995E-4</v>
      </c>
      <c r="CO183" s="23">
        <f t="shared" si="447"/>
        <v>1.0534890386238701E-3</v>
      </c>
      <c r="CP183" s="23">
        <f t="shared" si="447"/>
        <v>1.4086306220063001E-3</v>
      </c>
      <c r="CQ183" s="23">
        <f t="shared" si="447"/>
        <v>8.46568438916413E-4</v>
      </c>
      <c r="CR183" s="23">
        <f t="shared" si="447"/>
        <v>1.4833448133234799E-3</v>
      </c>
      <c r="CS183" s="23">
        <f t="shared" si="447"/>
        <v>6.6532275921296602E-4</v>
      </c>
      <c r="CT183" s="23">
        <f t="shared" si="447"/>
        <v>1.04909710701137E-3</v>
      </c>
      <c r="CU183" s="23">
        <f t="shared" si="447"/>
        <v>7.80844871674034E-4</v>
      </c>
      <c r="CV183" s="24">
        <f t="shared" si="447"/>
        <v>1.2996479687967101E-3</v>
      </c>
    </row>
    <row r="184" spans="1:100">
      <c r="A184" s="348"/>
      <c r="B184" s="329"/>
      <c r="C184" s="345"/>
      <c r="D184" s="28">
        <v>-8</v>
      </c>
      <c r="E184" s="340"/>
      <c r="F184" s="343"/>
      <c r="G184" s="128">
        <f>G188</f>
        <v>7.5973190493578103E-3</v>
      </c>
      <c r="H184" s="270">
        <f t="shared" ref="H184:J184" si="448">H188</f>
        <v>1.4086306220063001E-3</v>
      </c>
      <c r="I184" s="271">
        <f t="shared" si="448"/>
        <v>1.1244624878171201E-2</v>
      </c>
      <c r="J184" s="272">
        <f t="shared" si="448"/>
        <v>2.0302288797924201E-3</v>
      </c>
      <c r="K184" s="6"/>
      <c r="L184" s="333"/>
      <c r="M184" s="333"/>
      <c r="N184" s="333"/>
      <c r="O184" s="333"/>
      <c r="P184" s="333"/>
      <c r="Q184" s="333"/>
      <c r="R184" s="333"/>
      <c r="S184" s="333"/>
      <c r="T184" s="333"/>
      <c r="U184" s="333"/>
      <c r="V184" s="333"/>
      <c r="W184" s="333"/>
      <c r="X184" s="333"/>
      <c r="Y184" s="333"/>
      <c r="Z184" s="333"/>
      <c r="AA184" s="363"/>
      <c r="AB184" s="333"/>
      <c r="AC184" s="333"/>
      <c r="AD184" s="333"/>
      <c r="AE184" s="333"/>
      <c r="AF184" s="333"/>
      <c r="AG184" s="333"/>
      <c r="AH184" s="333"/>
      <c r="AI184" s="333"/>
      <c r="AJ184" s="333"/>
      <c r="AK184" s="333"/>
      <c r="AL184" s="333"/>
      <c r="AM184" s="333"/>
      <c r="AN184" s="333"/>
      <c r="AO184" s="333"/>
      <c r="AP184" s="333"/>
      <c r="AQ184" s="333"/>
      <c r="AR184" s="333"/>
      <c r="AS184" s="333"/>
      <c r="AT184" s="333"/>
      <c r="AU184" s="333"/>
      <c r="AV184" s="333"/>
      <c r="AW184" s="333"/>
      <c r="AX184" s="333"/>
      <c r="AY184" s="333"/>
      <c r="AZ184" s="333"/>
      <c r="BA184" s="333"/>
      <c r="BB184" s="325"/>
      <c r="BC184" s="360"/>
      <c r="BD184" s="326"/>
    </row>
    <row r="185" spans="1:100">
      <c r="A185" s="348"/>
      <c r="B185" s="329"/>
      <c r="C185" s="345"/>
      <c r="D185" s="28">
        <v>-7</v>
      </c>
      <c r="E185" s="340"/>
      <c r="F185" s="343"/>
      <c r="G185" s="128">
        <f>G187</f>
        <v>7.8596005704895597E-3</v>
      </c>
      <c r="H185" s="270">
        <f t="shared" ref="H185:J185" si="449">H187</f>
        <v>1.4833448133234799E-3</v>
      </c>
      <c r="I185" s="271">
        <f t="shared" si="449"/>
        <v>1.20371837143705E-2</v>
      </c>
      <c r="J185" s="272">
        <f t="shared" si="449"/>
        <v>2.2061940514334802E-3</v>
      </c>
      <c r="K185" s="6"/>
      <c r="L185" s="333"/>
      <c r="M185" s="333"/>
      <c r="N185" s="333"/>
      <c r="O185" s="333"/>
      <c r="P185" s="333"/>
      <c r="Q185" s="333"/>
      <c r="R185" s="333"/>
      <c r="S185" s="333"/>
      <c r="T185" s="333"/>
      <c r="U185" s="333"/>
      <c r="V185" s="333"/>
      <c r="W185" s="333"/>
      <c r="X185" s="333"/>
      <c r="Y185" s="333"/>
      <c r="Z185" s="333"/>
      <c r="AA185" s="363"/>
      <c r="AB185" s="333"/>
      <c r="AC185" s="333"/>
      <c r="AD185" s="333"/>
      <c r="AE185" s="333"/>
      <c r="AF185" s="333"/>
      <c r="AG185" s="333"/>
      <c r="AH185" s="333"/>
      <c r="AI185" s="333"/>
      <c r="AJ185" s="333"/>
      <c r="AK185" s="333"/>
      <c r="AL185" s="333"/>
      <c r="AM185" s="333"/>
      <c r="AN185" s="333"/>
      <c r="AO185" s="333"/>
      <c r="AP185" s="333"/>
      <c r="AQ185" s="333"/>
      <c r="AR185" s="333"/>
      <c r="AS185" s="333"/>
      <c r="AT185" s="333"/>
      <c r="AU185" s="333"/>
      <c r="AV185" s="333"/>
      <c r="AW185" s="333"/>
      <c r="AX185" s="333"/>
      <c r="AY185" s="333"/>
      <c r="AZ185" s="333"/>
      <c r="BA185" s="333"/>
      <c r="BB185" s="325"/>
      <c r="BC185" s="360"/>
      <c r="BD185" s="326"/>
    </row>
    <row r="186" spans="1:100">
      <c r="A186" s="348"/>
      <c r="B186" s="329"/>
      <c r="C186" s="345"/>
      <c r="D186" s="28">
        <v>-6</v>
      </c>
      <c r="E186" s="340"/>
      <c r="F186" s="343"/>
      <c r="G186" s="128">
        <f>'16'!G185</f>
        <v>7.9523190411482994E-3</v>
      </c>
      <c r="H186" s="270">
        <f>'16'!H185</f>
        <v>1.51000835006209E-3</v>
      </c>
      <c r="I186" s="271">
        <f>'16'!I185</f>
        <v>1.23232881047547E-2</v>
      </c>
      <c r="J186" s="272">
        <f>'16'!J185</f>
        <v>2.2703110893085702E-3</v>
      </c>
      <c r="K186" s="6"/>
      <c r="L186" s="333"/>
      <c r="M186" s="333"/>
      <c r="N186" s="333"/>
      <c r="O186" s="333"/>
      <c r="P186" s="333"/>
      <c r="Q186" s="333"/>
      <c r="R186" s="333"/>
      <c r="S186" s="333"/>
      <c r="T186" s="333"/>
      <c r="U186" s="333"/>
      <c r="V186" s="333"/>
      <c r="W186" s="333"/>
      <c r="X186" s="333"/>
      <c r="Y186" s="333"/>
      <c r="Z186" s="333"/>
      <c r="AA186" s="363"/>
      <c r="AB186" s="333"/>
      <c r="AC186" s="333"/>
      <c r="AD186" s="333"/>
      <c r="AE186" s="333"/>
      <c r="AF186" s="333"/>
      <c r="AG186" s="333"/>
      <c r="AH186" s="333"/>
      <c r="AI186" s="333"/>
      <c r="AJ186" s="333"/>
      <c r="AK186" s="333"/>
      <c r="AL186" s="333"/>
      <c r="AM186" s="333"/>
      <c r="AN186" s="333"/>
      <c r="AO186" s="333"/>
      <c r="AP186" s="333"/>
      <c r="AQ186" s="333"/>
      <c r="AR186" s="333"/>
      <c r="AS186" s="333"/>
      <c r="AT186" s="333"/>
      <c r="AU186" s="333"/>
      <c r="AV186" s="333"/>
      <c r="AW186" s="333"/>
      <c r="AX186" s="333"/>
      <c r="AY186" s="333"/>
      <c r="AZ186" s="333"/>
      <c r="BA186" s="333"/>
      <c r="BB186" s="325"/>
      <c r="BC186" s="360"/>
      <c r="BD186" s="326"/>
    </row>
    <row r="187" spans="1:100">
      <c r="A187" s="348"/>
      <c r="B187" s="329"/>
      <c r="C187" s="345"/>
      <c r="D187" s="28">
        <v>-5</v>
      </c>
      <c r="E187" s="340"/>
      <c r="F187" s="343"/>
      <c r="G187" s="128">
        <f>'16'!G186</f>
        <v>7.8596005704895597E-3</v>
      </c>
      <c r="H187" s="270">
        <f>'16'!H186</f>
        <v>1.4833448133234799E-3</v>
      </c>
      <c r="I187" s="271">
        <f>'16'!I186</f>
        <v>1.20371837143705E-2</v>
      </c>
      <c r="J187" s="272">
        <f>'16'!J186</f>
        <v>2.2061940514334802E-3</v>
      </c>
      <c r="K187" s="6"/>
      <c r="L187" s="333"/>
      <c r="M187" s="333"/>
      <c r="N187" s="333"/>
      <c r="O187" s="333"/>
      <c r="P187" s="333"/>
      <c r="Q187" s="333"/>
      <c r="R187" s="333"/>
      <c r="S187" s="333"/>
      <c r="T187" s="333"/>
      <c r="U187" s="333"/>
      <c r="V187" s="333"/>
      <c r="W187" s="333"/>
      <c r="X187" s="333"/>
      <c r="Y187" s="333"/>
      <c r="Z187" s="333"/>
      <c r="AA187" s="363"/>
      <c r="AB187" s="333"/>
      <c r="AC187" s="333"/>
      <c r="AD187" s="333"/>
      <c r="AE187" s="333"/>
      <c r="AF187" s="333"/>
      <c r="AG187" s="333"/>
      <c r="AH187" s="333"/>
      <c r="AI187" s="333"/>
      <c r="AJ187" s="333"/>
      <c r="AK187" s="333"/>
      <c r="AL187" s="333"/>
      <c r="AM187" s="333"/>
      <c r="AN187" s="333"/>
      <c r="AO187" s="333"/>
      <c r="AP187" s="333"/>
      <c r="AQ187" s="333"/>
      <c r="AR187" s="333"/>
      <c r="AS187" s="333"/>
      <c r="AT187" s="333"/>
      <c r="AU187" s="333"/>
      <c r="AV187" s="333"/>
      <c r="AW187" s="333"/>
      <c r="AX187" s="333"/>
      <c r="AY187" s="333"/>
      <c r="AZ187" s="333"/>
      <c r="BA187" s="333"/>
      <c r="BB187" s="325"/>
      <c r="BC187" s="360"/>
      <c r="BD187" s="326"/>
    </row>
    <row r="188" spans="1:100">
      <c r="A188" s="348"/>
      <c r="B188" s="329"/>
      <c r="C188" s="345"/>
      <c r="D188" s="28">
        <v>-4</v>
      </c>
      <c r="E188" s="340"/>
      <c r="F188" s="343"/>
      <c r="G188" s="128">
        <f>'16'!G187</f>
        <v>7.5973190493578103E-3</v>
      </c>
      <c r="H188" s="270">
        <f>'16'!H187</f>
        <v>1.4086306220063001E-3</v>
      </c>
      <c r="I188" s="271">
        <f>'16'!I187</f>
        <v>1.1244624878171201E-2</v>
      </c>
      <c r="J188" s="272">
        <f>'16'!J187</f>
        <v>2.0302288797924201E-3</v>
      </c>
      <c r="K188" s="6"/>
      <c r="L188" s="333"/>
      <c r="M188" s="333"/>
      <c r="N188" s="333"/>
      <c r="O188" s="333"/>
      <c r="P188" s="333"/>
      <c r="Q188" s="333"/>
      <c r="R188" s="333"/>
      <c r="S188" s="333"/>
      <c r="T188" s="333"/>
      <c r="U188" s="333"/>
      <c r="V188" s="333"/>
      <c r="W188" s="333"/>
      <c r="X188" s="333"/>
      <c r="Y188" s="333"/>
      <c r="Z188" s="333"/>
      <c r="AA188" s="363"/>
      <c r="AB188" s="333"/>
      <c r="AC188" s="333"/>
      <c r="AD188" s="333"/>
      <c r="AE188" s="333"/>
      <c r="AF188" s="333"/>
      <c r="AG188" s="333"/>
      <c r="AH188" s="333"/>
      <c r="AI188" s="333"/>
      <c r="AJ188" s="333"/>
      <c r="AK188" s="333"/>
      <c r="AL188" s="333"/>
      <c r="AM188" s="333"/>
      <c r="AN188" s="333"/>
      <c r="AO188" s="333"/>
      <c r="AP188" s="333"/>
      <c r="AQ188" s="333"/>
      <c r="AR188" s="333"/>
      <c r="AS188" s="333"/>
      <c r="AT188" s="333"/>
      <c r="AU188" s="333"/>
      <c r="AV188" s="333"/>
      <c r="AW188" s="333"/>
      <c r="AX188" s="333"/>
      <c r="AY188" s="333"/>
      <c r="AZ188" s="333"/>
      <c r="BA188" s="333"/>
      <c r="BB188" s="325"/>
      <c r="BC188" s="360"/>
      <c r="BD188" s="326"/>
    </row>
    <row r="189" spans="1:100">
      <c r="A189" s="348"/>
      <c r="B189" s="329"/>
      <c r="C189" s="345"/>
      <c r="D189" s="28">
        <v>-3</v>
      </c>
      <c r="E189" s="340"/>
      <c r="F189" s="343"/>
      <c r="G189" s="128">
        <f>'16'!G188</f>
        <v>7.2077316976618001E-3</v>
      </c>
      <c r="H189" s="270">
        <f>'16'!H188</f>
        <v>1.2996479687967101E-3</v>
      </c>
      <c r="I189" s="271">
        <f>'16'!I188</f>
        <v>1.0113448471282E-2</v>
      </c>
      <c r="J189" s="272">
        <f>'16'!J188</f>
        <v>1.78352948373903E-3</v>
      </c>
      <c r="K189" s="6"/>
      <c r="L189" s="333"/>
      <c r="M189" s="333"/>
      <c r="N189" s="333"/>
      <c r="O189" s="333"/>
      <c r="P189" s="333"/>
      <c r="Q189" s="333"/>
      <c r="R189" s="333"/>
      <c r="S189" s="333"/>
      <c r="T189" s="333"/>
      <c r="U189" s="333"/>
      <c r="V189" s="333"/>
      <c r="W189" s="333"/>
      <c r="X189" s="333"/>
      <c r="Y189" s="333"/>
      <c r="Z189" s="333"/>
      <c r="AA189" s="363"/>
      <c r="AB189" s="333"/>
      <c r="AC189" s="333"/>
      <c r="AD189" s="333"/>
      <c r="AE189" s="333"/>
      <c r="AF189" s="333"/>
      <c r="AG189" s="333"/>
      <c r="AH189" s="333"/>
      <c r="AI189" s="333"/>
      <c r="AJ189" s="333"/>
      <c r="AK189" s="333"/>
      <c r="AL189" s="333"/>
      <c r="AM189" s="333"/>
      <c r="AN189" s="333"/>
      <c r="AO189" s="333"/>
      <c r="AP189" s="333"/>
      <c r="AQ189" s="333"/>
      <c r="AR189" s="333"/>
      <c r="AS189" s="333"/>
      <c r="AT189" s="333"/>
      <c r="AU189" s="333"/>
      <c r="AV189" s="333"/>
      <c r="AW189" s="333"/>
      <c r="AX189" s="333"/>
      <c r="AY189" s="333"/>
      <c r="AZ189" s="333"/>
      <c r="BA189" s="333"/>
      <c r="BB189" s="325"/>
      <c r="BC189" s="360"/>
      <c r="BD189" s="326"/>
    </row>
    <row r="190" spans="1:100">
      <c r="A190" s="348"/>
      <c r="B190" s="329"/>
      <c r="C190" s="345"/>
      <c r="D190" s="28">
        <v>-2</v>
      </c>
      <c r="E190" s="340"/>
      <c r="F190" s="343"/>
      <c r="G190" s="128">
        <f>'16'!G189</f>
        <v>6.7477111974662404E-3</v>
      </c>
      <c r="H190" s="270">
        <f>'16'!H189</f>
        <v>1.17417209674605E-3</v>
      </c>
      <c r="I190" s="271">
        <f>'16'!I189</f>
        <v>8.8494537270975109E-3</v>
      </c>
      <c r="J190" s="272">
        <f>'16'!J189</f>
        <v>1.5146229717155799E-3</v>
      </c>
      <c r="K190" s="6"/>
      <c r="L190" s="333"/>
      <c r="M190" s="333"/>
      <c r="N190" s="333"/>
      <c r="O190" s="333"/>
      <c r="P190" s="333"/>
      <c r="Q190" s="333"/>
      <c r="R190" s="333"/>
      <c r="S190" s="333"/>
      <c r="T190" s="333"/>
      <c r="U190" s="333"/>
      <c r="V190" s="333"/>
      <c r="W190" s="333"/>
      <c r="X190" s="333"/>
      <c r="Y190" s="333"/>
      <c r="Z190" s="333"/>
      <c r="AA190" s="363"/>
      <c r="AB190" s="333"/>
      <c r="AC190" s="333"/>
      <c r="AD190" s="333"/>
      <c r="AE190" s="333"/>
      <c r="AF190" s="333"/>
      <c r="AG190" s="333"/>
      <c r="AH190" s="333"/>
      <c r="AI190" s="333"/>
      <c r="AJ190" s="333"/>
      <c r="AK190" s="333"/>
      <c r="AL190" s="333"/>
      <c r="AM190" s="333"/>
      <c r="AN190" s="333"/>
      <c r="AO190" s="333"/>
      <c r="AP190" s="333"/>
      <c r="AQ190" s="333"/>
      <c r="AR190" s="333"/>
      <c r="AS190" s="333"/>
      <c r="AT190" s="333"/>
      <c r="AU190" s="333"/>
      <c r="AV190" s="333"/>
      <c r="AW190" s="333"/>
      <c r="AX190" s="333"/>
      <c r="AY190" s="333"/>
      <c r="AZ190" s="333"/>
      <c r="BA190" s="333"/>
      <c r="BB190" s="325"/>
      <c r="BC190" s="360"/>
      <c r="BD190" s="326"/>
    </row>
    <row r="191" spans="1:100">
      <c r="A191" s="348"/>
      <c r="B191" s="329"/>
      <c r="C191" s="345"/>
      <c r="D191" s="28">
        <v>-1</v>
      </c>
      <c r="E191" s="340"/>
      <c r="F191" s="343"/>
      <c r="G191" s="128">
        <f>'16'!G190</f>
        <v>6.2751438915571696E-3</v>
      </c>
      <c r="H191" s="270">
        <f>'16'!H190</f>
        <v>1.04909710701137E-3</v>
      </c>
      <c r="I191" s="271">
        <f>'16'!I190</f>
        <v>7.6329131060734702E-3</v>
      </c>
      <c r="J191" s="272">
        <f>'16'!J190</f>
        <v>1.26334708295415E-3</v>
      </c>
      <c r="K191" s="6"/>
      <c r="L191" s="333"/>
      <c r="M191" s="333"/>
      <c r="N191" s="333"/>
      <c r="O191" s="333"/>
      <c r="P191" s="333"/>
      <c r="Q191" s="333"/>
      <c r="R191" s="333"/>
      <c r="S191" s="333"/>
      <c r="T191" s="333"/>
      <c r="U191" s="333"/>
      <c r="V191" s="333"/>
      <c r="W191" s="333"/>
      <c r="X191" s="333"/>
      <c r="Y191" s="333"/>
      <c r="Z191" s="333"/>
      <c r="AA191" s="363"/>
      <c r="AB191" s="333"/>
      <c r="AC191" s="333"/>
      <c r="AD191" s="333"/>
      <c r="AE191" s="333"/>
      <c r="AF191" s="333"/>
      <c r="AG191" s="333"/>
      <c r="AH191" s="333"/>
      <c r="AI191" s="333"/>
      <c r="AJ191" s="333"/>
      <c r="AK191" s="333"/>
      <c r="AL191" s="333"/>
      <c r="AM191" s="333"/>
      <c r="AN191" s="333"/>
      <c r="AO191" s="333"/>
      <c r="AP191" s="333"/>
      <c r="AQ191" s="333"/>
      <c r="AR191" s="333"/>
      <c r="AS191" s="333"/>
      <c r="AT191" s="333"/>
      <c r="AU191" s="333"/>
      <c r="AV191" s="333"/>
      <c r="AW191" s="333"/>
      <c r="AX191" s="333"/>
      <c r="AY191" s="333"/>
      <c r="AZ191" s="333"/>
      <c r="BA191" s="333"/>
      <c r="BB191" s="325"/>
      <c r="BC191" s="360"/>
      <c r="BD191" s="326"/>
    </row>
    <row r="192" spans="1:100">
      <c r="A192" s="348"/>
      <c r="B192" s="329"/>
      <c r="C192" s="345"/>
      <c r="D192" s="28">
        <v>0</v>
      </c>
      <c r="E192" s="340"/>
      <c r="F192" s="343"/>
      <c r="G192" s="128">
        <f>'16'!G191</f>
        <v>5.8387829076653203E-3</v>
      </c>
      <c r="H192" s="270">
        <f>'16'!H191</f>
        <v>9.3725928351553003E-4</v>
      </c>
      <c r="I192" s="271">
        <f>'16'!I191</f>
        <v>6.5843867117443399E-3</v>
      </c>
      <c r="J192" s="272">
        <f>'16'!J191</f>
        <v>1.0534890386238701E-3</v>
      </c>
      <c r="K192" s="6"/>
      <c r="L192" s="333"/>
      <c r="M192" s="333"/>
      <c r="N192" s="333"/>
      <c r="O192" s="333"/>
      <c r="P192" s="333"/>
      <c r="Q192" s="333"/>
      <c r="R192" s="333"/>
      <c r="S192" s="333"/>
      <c r="T192" s="333"/>
      <c r="U192" s="333"/>
      <c r="V192" s="333"/>
      <c r="W192" s="333"/>
      <c r="X192" s="333"/>
      <c r="Y192" s="333"/>
      <c r="Z192" s="333"/>
      <c r="AA192" s="363"/>
      <c r="AB192" s="333"/>
      <c r="AC192" s="333"/>
      <c r="AD192" s="333"/>
      <c r="AE192" s="333"/>
      <c r="AF192" s="333"/>
      <c r="AG192" s="333"/>
      <c r="AH192" s="333"/>
      <c r="AI192" s="333"/>
      <c r="AJ192" s="333"/>
      <c r="AK192" s="333"/>
      <c r="AL192" s="333"/>
      <c r="AM192" s="333"/>
      <c r="AN192" s="333"/>
      <c r="AO192" s="333"/>
      <c r="AP192" s="333"/>
      <c r="AQ192" s="333"/>
      <c r="AR192" s="333"/>
      <c r="AS192" s="333"/>
      <c r="AT192" s="333"/>
      <c r="AU192" s="333"/>
      <c r="AV192" s="333"/>
      <c r="AW192" s="333"/>
      <c r="AX192" s="333"/>
      <c r="AY192" s="333"/>
      <c r="AZ192" s="333"/>
      <c r="BA192" s="333"/>
      <c r="BB192" s="325"/>
      <c r="BC192" s="360"/>
      <c r="BD192" s="326"/>
    </row>
    <row r="193" spans="1:100">
      <c r="A193" s="348"/>
      <c r="B193" s="329"/>
      <c r="C193" s="345"/>
      <c r="D193" s="28">
        <v>1</v>
      </c>
      <c r="E193" s="340"/>
      <c r="F193" s="343"/>
      <c r="G193" s="128">
        <f>'16'!G192</f>
        <v>5.4737690078471299E-3</v>
      </c>
      <c r="H193" s="270">
        <f>'16'!H192</f>
        <v>8.46568438916413E-4</v>
      </c>
      <c r="I193" s="271">
        <f>'16'!I192</f>
        <v>5.7632481021646E-3</v>
      </c>
      <c r="J193" s="272">
        <f>'16'!J192</f>
        <v>8.9405711671144104E-4</v>
      </c>
      <c r="K193" s="6"/>
      <c r="L193" s="333"/>
      <c r="M193" s="333"/>
      <c r="N193" s="333"/>
      <c r="O193" s="333"/>
      <c r="P193" s="333"/>
      <c r="Q193" s="333"/>
      <c r="R193" s="333"/>
      <c r="S193" s="333"/>
      <c r="T193" s="333"/>
      <c r="U193" s="333"/>
      <c r="V193" s="333"/>
      <c r="W193" s="333"/>
      <c r="X193" s="333"/>
      <c r="Y193" s="333"/>
      <c r="Z193" s="333"/>
      <c r="AA193" s="36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333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25"/>
      <c r="BC193" s="360"/>
      <c r="BD193" s="326"/>
    </row>
    <row r="194" spans="1:100">
      <c r="A194" s="348"/>
      <c r="B194" s="329"/>
      <c r="C194" s="345"/>
      <c r="D194" s="28">
        <v>2</v>
      </c>
      <c r="E194" s="340"/>
      <c r="F194" s="343"/>
      <c r="G194" s="128">
        <f>'16'!G193</f>
        <v>5.2020602136469002E-3</v>
      </c>
      <c r="H194" s="270">
        <f>'16'!H193</f>
        <v>7.80844871674034E-4</v>
      </c>
      <c r="I194" s="271">
        <f>'16'!I193</f>
        <v>5.1855056047381397E-3</v>
      </c>
      <c r="J194" s="272">
        <f>'16'!J193</f>
        <v>7.8477819536070198E-4</v>
      </c>
      <c r="K194" s="6"/>
      <c r="L194" s="333"/>
      <c r="M194" s="333"/>
      <c r="N194" s="333"/>
      <c r="O194" s="333"/>
      <c r="P194" s="333"/>
      <c r="Q194" s="333"/>
      <c r="R194" s="333"/>
      <c r="S194" s="333"/>
      <c r="T194" s="333"/>
      <c r="U194" s="333"/>
      <c r="V194" s="333"/>
      <c r="W194" s="333"/>
      <c r="X194" s="333"/>
      <c r="Y194" s="333"/>
      <c r="Z194" s="333"/>
      <c r="AA194" s="363"/>
      <c r="AB194" s="333"/>
      <c r="AC194" s="333"/>
      <c r="AD194" s="333"/>
      <c r="AE194" s="333"/>
      <c r="AF194" s="333"/>
      <c r="AG194" s="333"/>
      <c r="AH194" s="333"/>
      <c r="AI194" s="333"/>
      <c r="AJ194" s="333"/>
      <c r="AK194" s="333"/>
      <c r="AL194" s="333"/>
      <c r="AM194" s="333"/>
      <c r="AN194" s="333"/>
      <c r="AO194" s="333"/>
      <c r="AP194" s="333"/>
      <c r="AQ194" s="333"/>
      <c r="AR194" s="333"/>
      <c r="AS194" s="333"/>
      <c r="AT194" s="333"/>
      <c r="AU194" s="333"/>
      <c r="AV194" s="333"/>
      <c r="AW194" s="333"/>
      <c r="AX194" s="333"/>
      <c r="AY194" s="333"/>
      <c r="AZ194" s="333"/>
      <c r="BA194" s="333"/>
      <c r="BB194" s="325"/>
      <c r="BC194" s="360"/>
      <c r="BD194" s="326"/>
    </row>
    <row r="195" spans="1:100">
      <c r="A195" s="348"/>
      <c r="B195" s="329"/>
      <c r="C195" s="345"/>
      <c r="D195" s="28">
        <v>3</v>
      </c>
      <c r="E195" s="340"/>
      <c r="F195" s="343"/>
      <c r="G195" s="128">
        <f>'16'!G194</f>
        <v>5.0355348062967502E-3</v>
      </c>
      <c r="H195" s="270">
        <f>'16'!H194</f>
        <v>7.4134925826259705E-4</v>
      </c>
      <c r="I195" s="271">
        <f>'16'!I194</f>
        <v>4.8456802879290502E-3</v>
      </c>
      <c r="J195" s="272">
        <f>'16'!J194</f>
        <v>7.2172222139088604E-4</v>
      </c>
      <c r="K195" s="6"/>
      <c r="L195" s="333"/>
      <c r="M195" s="333"/>
      <c r="N195" s="333"/>
      <c r="O195" s="333"/>
      <c r="P195" s="333"/>
      <c r="Q195" s="333"/>
      <c r="R195" s="333"/>
      <c r="S195" s="333"/>
      <c r="T195" s="333"/>
      <c r="U195" s="333"/>
      <c r="V195" s="333"/>
      <c r="W195" s="333"/>
      <c r="X195" s="333"/>
      <c r="Y195" s="333"/>
      <c r="Z195" s="333"/>
      <c r="AA195" s="363"/>
      <c r="AB195" s="333"/>
      <c r="AC195" s="333"/>
      <c r="AD195" s="333"/>
      <c r="AE195" s="333"/>
      <c r="AF195" s="333"/>
      <c r="AG195" s="333"/>
      <c r="AH195" s="333"/>
      <c r="AI195" s="333"/>
      <c r="AJ195" s="333"/>
      <c r="AK195" s="333"/>
      <c r="AL195" s="333"/>
      <c r="AM195" s="333"/>
      <c r="AN195" s="333"/>
      <c r="AO195" s="333"/>
      <c r="AP195" s="333"/>
      <c r="AQ195" s="333"/>
      <c r="AR195" s="333"/>
      <c r="AS195" s="333"/>
      <c r="AT195" s="333"/>
      <c r="AU195" s="333"/>
      <c r="AV195" s="333"/>
      <c r="AW195" s="333"/>
      <c r="AX195" s="333"/>
      <c r="AY195" s="333"/>
      <c r="AZ195" s="333"/>
      <c r="BA195" s="333"/>
      <c r="BB195" s="325"/>
      <c r="BC195" s="360"/>
      <c r="BD195" s="326"/>
    </row>
    <row r="196" spans="1:100">
      <c r="A196" s="348"/>
      <c r="B196" s="329"/>
      <c r="C196" s="345"/>
      <c r="D196" s="28">
        <v>4</v>
      </c>
      <c r="E196" s="340"/>
      <c r="F196" s="343"/>
      <c r="G196" s="128">
        <f>'16'!G195</f>
        <v>4.9795699979661599E-3</v>
      </c>
      <c r="H196" s="270">
        <f>'16'!H195</f>
        <v>7.2821342830920995E-4</v>
      </c>
      <c r="I196" s="271">
        <f>'16'!I195</f>
        <v>4.7339218222450501E-3</v>
      </c>
      <c r="J196" s="272">
        <f>'16'!J195</f>
        <v>7.0119433157260697E-4</v>
      </c>
      <c r="K196" s="6"/>
      <c r="L196" s="333"/>
      <c r="M196" s="333"/>
      <c r="N196" s="333"/>
      <c r="O196" s="333"/>
      <c r="P196" s="333"/>
      <c r="Q196" s="333"/>
      <c r="R196" s="333"/>
      <c r="S196" s="333"/>
      <c r="T196" s="333"/>
      <c r="U196" s="333"/>
      <c r="V196" s="333"/>
      <c r="W196" s="333"/>
      <c r="X196" s="333"/>
      <c r="Y196" s="333"/>
      <c r="Z196" s="333"/>
      <c r="AA196" s="363"/>
      <c r="AB196" s="333"/>
      <c r="AC196" s="333"/>
      <c r="AD196" s="333"/>
      <c r="AE196" s="333"/>
      <c r="AF196" s="333"/>
      <c r="AG196" s="333"/>
      <c r="AH196" s="333"/>
      <c r="AI196" s="333"/>
      <c r="AJ196" s="333"/>
      <c r="AK196" s="333"/>
      <c r="AL196" s="333"/>
      <c r="AM196" s="333"/>
      <c r="AN196" s="333"/>
      <c r="AO196" s="333"/>
      <c r="AP196" s="333"/>
      <c r="AQ196" s="333"/>
      <c r="AR196" s="333"/>
      <c r="AS196" s="333"/>
      <c r="AT196" s="333"/>
      <c r="AU196" s="333"/>
      <c r="AV196" s="333"/>
      <c r="AW196" s="333"/>
      <c r="AX196" s="333"/>
      <c r="AY196" s="333"/>
      <c r="AZ196" s="333"/>
      <c r="BA196" s="333"/>
      <c r="BB196" s="325"/>
      <c r="BC196" s="360"/>
      <c r="BD196" s="326"/>
    </row>
    <row r="197" spans="1:100">
      <c r="A197" s="348"/>
      <c r="B197" s="329"/>
      <c r="C197" s="345"/>
      <c r="D197" s="28">
        <v>5</v>
      </c>
      <c r="E197" s="340"/>
      <c r="F197" s="343"/>
      <c r="G197" s="128">
        <f>G195</f>
        <v>5.0355348062967502E-3</v>
      </c>
      <c r="H197" s="270">
        <f t="shared" ref="H197:J197" si="450">H195</f>
        <v>7.4134925826259705E-4</v>
      </c>
      <c r="I197" s="271">
        <f t="shared" si="450"/>
        <v>4.8456802879290502E-3</v>
      </c>
      <c r="J197" s="272">
        <f t="shared" si="450"/>
        <v>7.2172222139088604E-4</v>
      </c>
      <c r="K197" s="6"/>
      <c r="L197" s="333"/>
      <c r="M197" s="333"/>
      <c r="N197" s="333"/>
      <c r="O197" s="333"/>
      <c r="P197" s="333"/>
      <c r="Q197" s="333"/>
      <c r="R197" s="333"/>
      <c r="S197" s="333"/>
      <c r="T197" s="333"/>
      <c r="U197" s="333"/>
      <c r="V197" s="333"/>
      <c r="W197" s="333"/>
      <c r="X197" s="333"/>
      <c r="Y197" s="333"/>
      <c r="Z197" s="333"/>
      <c r="AA197" s="363"/>
      <c r="AB197" s="333"/>
      <c r="AC197" s="333"/>
      <c r="AD197" s="333"/>
      <c r="AE197" s="333"/>
      <c r="AF197" s="333"/>
      <c r="AG197" s="333"/>
      <c r="AH197" s="333"/>
      <c r="AI197" s="333"/>
      <c r="AJ197" s="333"/>
      <c r="AK197" s="333"/>
      <c r="AL197" s="333"/>
      <c r="AM197" s="333"/>
      <c r="AN197" s="333"/>
      <c r="AO197" s="333"/>
      <c r="AP197" s="333"/>
      <c r="AQ197" s="333"/>
      <c r="AR197" s="333"/>
      <c r="AS197" s="333"/>
      <c r="AT197" s="333"/>
      <c r="AU197" s="333"/>
      <c r="AV197" s="333"/>
      <c r="AW197" s="333"/>
      <c r="AX197" s="333"/>
      <c r="AY197" s="333"/>
      <c r="AZ197" s="333"/>
      <c r="BA197" s="333"/>
      <c r="BB197" s="325"/>
      <c r="BC197" s="360"/>
      <c r="BD197" s="326"/>
    </row>
    <row r="198" spans="1:100">
      <c r="A198" s="348"/>
      <c r="B198" s="329"/>
      <c r="C198" s="345"/>
      <c r="D198" s="28">
        <v>6</v>
      </c>
      <c r="E198" s="340"/>
      <c r="F198" s="343"/>
      <c r="G198" s="128">
        <f>G194</f>
        <v>5.2020602136469002E-3</v>
      </c>
      <c r="H198" s="270">
        <f t="shared" ref="H198:J198" si="451">H194</f>
        <v>7.80844871674034E-4</v>
      </c>
      <c r="I198" s="271">
        <f t="shared" si="451"/>
        <v>5.1855056047381397E-3</v>
      </c>
      <c r="J198" s="272">
        <f t="shared" si="451"/>
        <v>7.8477819536070198E-4</v>
      </c>
      <c r="K198" s="6"/>
      <c r="L198" s="333"/>
      <c r="M198" s="333"/>
      <c r="N198" s="333"/>
      <c r="O198" s="333"/>
      <c r="P198" s="333"/>
      <c r="Q198" s="333"/>
      <c r="R198" s="333"/>
      <c r="S198" s="333"/>
      <c r="T198" s="333"/>
      <c r="U198" s="333"/>
      <c r="V198" s="333"/>
      <c r="W198" s="333"/>
      <c r="X198" s="333"/>
      <c r="Y198" s="333"/>
      <c r="Z198" s="333"/>
      <c r="AA198" s="363"/>
      <c r="AB198" s="333"/>
      <c r="AC198" s="333"/>
      <c r="AD198" s="333"/>
      <c r="AE198" s="333"/>
      <c r="AF198" s="333"/>
      <c r="AG198" s="333"/>
      <c r="AH198" s="333"/>
      <c r="AI198" s="333"/>
      <c r="AJ198" s="333"/>
      <c r="AK198" s="333"/>
      <c r="AL198" s="333"/>
      <c r="AM198" s="333"/>
      <c r="AN198" s="333"/>
      <c r="AO198" s="333"/>
      <c r="AP198" s="333"/>
      <c r="AQ198" s="333"/>
      <c r="AR198" s="333"/>
      <c r="AS198" s="333"/>
      <c r="AT198" s="333"/>
      <c r="AU198" s="333"/>
      <c r="AV198" s="333"/>
      <c r="AW198" s="333"/>
      <c r="AX198" s="333"/>
      <c r="AY198" s="333"/>
      <c r="AZ198" s="333"/>
      <c r="BA198" s="333"/>
      <c r="BB198" s="325"/>
      <c r="BC198" s="360"/>
      <c r="BD198" s="326"/>
    </row>
    <row r="199" spans="1:100">
      <c r="A199" s="348"/>
      <c r="B199" s="329"/>
      <c r="C199" s="345"/>
      <c r="D199" s="28">
        <v>7</v>
      </c>
      <c r="E199" s="340"/>
      <c r="F199" s="343"/>
      <c r="G199" s="128">
        <f>G193</f>
        <v>5.4737690078471299E-3</v>
      </c>
      <c r="H199" s="270">
        <f t="shared" ref="H199:J199" si="452">H193</f>
        <v>8.46568438916413E-4</v>
      </c>
      <c r="I199" s="271">
        <f t="shared" si="452"/>
        <v>5.7632481021646E-3</v>
      </c>
      <c r="J199" s="272">
        <f t="shared" si="452"/>
        <v>8.9405711671144104E-4</v>
      </c>
      <c r="K199" s="6"/>
      <c r="L199" s="333"/>
      <c r="M199" s="333"/>
      <c r="N199" s="333"/>
      <c r="O199" s="333"/>
      <c r="P199" s="333"/>
      <c r="Q199" s="333"/>
      <c r="R199" s="333"/>
      <c r="S199" s="333"/>
      <c r="T199" s="333"/>
      <c r="U199" s="333"/>
      <c r="V199" s="333"/>
      <c r="W199" s="333"/>
      <c r="X199" s="333"/>
      <c r="Y199" s="333"/>
      <c r="Z199" s="333"/>
      <c r="AA199" s="363"/>
      <c r="AB199" s="333"/>
      <c r="AC199" s="333"/>
      <c r="AD199" s="333"/>
      <c r="AE199" s="333"/>
      <c r="AF199" s="333"/>
      <c r="AG199" s="333"/>
      <c r="AH199" s="333"/>
      <c r="AI199" s="333"/>
      <c r="AJ199" s="333"/>
      <c r="AK199" s="333"/>
      <c r="AL199" s="333"/>
      <c r="AM199" s="333"/>
      <c r="AN199" s="333"/>
      <c r="AO199" s="333"/>
      <c r="AP199" s="333"/>
      <c r="AQ199" s="333"/>
      <c r="AR199" s="333"/>
      <c r="AS199" s="333"/>
      <c r="AT199" s="333"/>
      <c r="AU199" s="333"/>
      <c r="AV199" s="333"/>
      <c r="AW199" s="333"/>
      <c r="AX199" s="333"/>
      <c r="AY199" s="333"/>
      <c r="AZ199" s="333"/>
      <c r="BA199" s="333"/>
      <c r="BB199" s="325"/>
      <c r="BC199" s="360"/>
      <c r="BD199" s="326"/>
    </row>
    <row r="200" spans="1:100">
      <c r="A200" s="348"/>
      <c r="B200" s="329"/>
      <c r="C200" s="345"/>
      <c r="D200" s="28">
        <v>8</v>
      </c>
      <c r="E200" s="340"/>
      <c r="F200" s="343"/>
      <c r="G200" s="128">
        <f>G192</f>
        <v>5.8387829076653203E-3</v>
      </c>
      <c r="H200" s="270">
        <f t="shared" ref="H200:J200" si="453">H192</f>
        <v>9.3725928351553003E-4</v>
      </c>
      <c r="I200" s="271">
        <f t="shared" si="453"/>
        <v>6.5843867117443399E-3</v>
      </c>
      <c r="J200" s="272">
        <f t="shared" si="453"/>
        <v>1.0534890386238701E-3</v>
      </c>
      <c r="K200" s="6"/>
      <c r="L200" s="333"/>
      <c r="M200" s="333"/>
      <c r="N200" s="333"/>
      <c r="O200" s="333"/>
      <c r="P200" s="333"/>
      <c r="Q200" s="333"/>
      <c r="R200" s="333"/>
      <c r="S200" s="333"/>
      <c r="T200" s="333"/>
      <c r="U200" s="333"/>
      <c r="V200" s="333"/>
      <c r="W200" s="333"/>
      <c r="X200" s="333"/>
      <c r="Y200" s="333"/>
      <c r="Z200" s="333"/>
      <c r="AA200" s="363"/>
      <c r="AB200" s="333"/>
      <c r="AC200" s="333"/>
      <c r="AD200" s="333"/>
      <c r="AE200" s="333"/>
      <c r="AF200" s="333"/>
      <c r="AG200" s="333"/>
      <c r="AH200" s="333"/>
      <c r="AI200" s="333"/>
      <c r="AJ200" s="333"/>
      <c r="AK200" s="333"/>
      <c r="AL200" s="333"/>
      <c r="AM200" s="333"/>
      <c r="AN200" s="333"/>
      <c r="AO200" s="333"/>
      <c r="AP200" s="333"/>
      <c r="AQ200" s="333"/>
      <c r="AR200" s="333"/>
      <c r="AS200" s="333"/>
      <c r="AT200" s="333"/>
      <c r="AU200" s="333"/>
      <c r="AV200" s="333"/>
      <c r="AW200" s="333"/>
      <c r="AX200" s="333"/>
      <c r="AY200" s="333"/>
      <c r="AZ200" s="333"/>
      <c r="BA200" s="333"/>
      <c r="BB200" s="325"/>
      <c r="BC200" s="360"/>
      <c r="BD200" s="326"/>
    </row>
    <row r="201" spans="1:100">
      <c r="A201" s="348"/>
      <c r="B201" s="329"/>
      <c r="C201" s="345"/>
      <c r="D201" s="28">
        <v>9</v>
      </c>
      <c r="E201" s="340"/>
      <c r="F201" s="343"/>
      <c r="G201" s="128">
        <f>G191</f>
        <v>6.2751438915571696E-3</v>
      </c>
      <c r="H201" s="270">
        <f t="shared" ref="H201:J201" si="454">H191</f>
        <v>1.04909710701137E-3</v>
      </c>
      <c r="I201" s="271">
        <f t="shared" si="454"/>
        <v>7.6329131060734702E-3</v>
      </c>
      <c r="J201" s="272">
        <f t="shared" si="454"/>
        <v>1.26334708295415E-3</v>
      </c>
      <c r="K201" s="6"/>
      <c r="L201" s="333"/>
      <c r="M201" s="333"/>
      <c r="N201" s="333"/>
      <c r="O201" s="333"/>
      <c r="P201" s="333"/>
      <c r="Q201" s="333"/>
      <c r="R201" s="333"/>
      <c r="S201" s="333"/>
      <c r="T201" s="333"/>
      <c r="U201" s="333"/>
      <c r="V201" s="333"/>
      <c r="W201" s="333"/>
      <c r="X201" s="333"/>
      <c r="Y201" s="333"/>
      <c r="Z201" s="333"/>
      <c r="AA201" s="363"/>
      <c r="AB201" s="333"/>
      <c r="AC201" s="333"/>
      <c r="AD201" s="333"/>
      <c r="AE201" s="333"/>
      <c r="AF201" s="333"/>
      <c r="AG201" s="333"/>
      <c r="AH201" s="333"/>
      <c r="AI201" s="333"/>
      <c r="AJ201" s="333"/>
      <c r="AK201" s="333"/>
      <c r="AL201" s="333"/>
      <c r="AM201" s="333"/>
      <c r="AN201" s="333"/>
      <c r="AO201" s="333"/>
      <c r="AP201" s="333"/>
      <c r="AQ201" s="333"/>
      <c r="AR201" s="333"/>
      <c r="AS201" s="333"/>
      <c r="AT201" s="333"/>
      <c r="AU201" s="333"/>
      <c r="AV201" s="333"/>
      <c r="AW201" s="333"/>
      <c r="AX201" s="333"/>
      <c r="AY201" s="333"/>
      <c r="AZ201" s="333"/>
      <c r="BA201" s="333"/>
      <c r="BB201" s="325"/>
      <c r="BC201" s="360"/>
      <c r="BD201" s="326"/>
    </row>
    <row r="202" spans="1:100">
      <c r="A202" s="348"/>
      <c r="B202" s="329"/>
      <c r="C202" s="345"/>
      <c r="D202" s="29">
        <v>10</v>
      </c>
      <c r="E202" s="341"/>
      <c r="F202" s="344"/>
      <c r="G202" s="274">
        <f>G190</f>
        <v>6.7477111974662404E-3</v>
      </c>
      <c r="H202" s="275">
        <f t="shared" ref="H202:J202" si="455">H190</f>
        <v>1.17417209674605E-3</v>
      </c>
      <c r="I202" s="276">
        <f t="shared" si="455"/>
        <v>8.8494537270975109E-3</v>
      </c>
      <c r="J202" s="277">
        <f t="shared" si="455"/>
        <v>1.5146229717155799E-3</v>
      </c>
      <c r="K202" s="30"/>
      <c r="L202" s="334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64"/>
      <c r="AB202" s="358"/>
      <c r="AC202" s="358"/>
      <c r="AD202" s="358"/>
      <c r="AE202" s="358"/>
      <c r="AF202" s="358"/>
      <c r="AG202" s="358"/>
      <c r="AH202" s="358"/>
      <c r="AI202" s="358"/>
      <c r="AJ202" s="358"/>
      <c r="AK202" s="358"/>
      <c r="AL202" s="358"/>
      <c r="AM202" s="358"/>
      <c r="AN202" s="358"/>
      <c r="AO202" s="358"/>
      <c r="AP202" s="358"/>
      <c r="AQ202" s="358"/>
      <c r="AR202" s="358"/>
      <c r="AS202" s="358"/>
      <c r="AT202" s="358"/>
      <c r="AU202" s="358"/>
      <c r="AV202" s="358"/>
      <c r="AW202" s="358"/>
      <c r="AX202" s="358"/>
      <c r="AY202" s="358"/>
      <c r="AZ202" s="358"/>
      <c r="BA202" s="358"/>
      <c r="BB202" s="325"/>
      <c r="BC202" s="361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7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38"/>
      <c r="D204" s="26">
        <v>-9</v>
      </c>
      <c r="E204" s="335">
        <v>1.06891018714859E-198</v>
      </c>
      <c r="F204" s="336">
        <v>2.65519131334017E-173</v>
      </c>
      <c r="G204" s="278">
        <f>G210</f>
        <v>5.0495549488601798E-111</v>
      </c>
      <c r="H204" s="279">
        <f t="shared" ref="H204:J204" si="456">H210</f>
        <v>1.21708685424396E-111</v>
      </c>
      <c r="I204" s="280">
        <f t="shared" si="456"/>
        <v>1.3650513895127401E-113</v>
      </c>
      <c r="J204" s="281">
        <f t="shared" si="456"/>
        <v>9.2202176626932704E-166</v>
      </c>
      <c r="K204" s="27"/>
      <c r="L204" s="332">
        <f>1-SUM(M204:BC223)</f>
        <v>1.9322623612261225E-8</v>
      </c>
      <c r="M204" s="357">
        <f>G214+I214</f>
        <v>3.07755582500159E-246</v>
      </c>
      <c r="N204" s="357">
        <f>G221+I221+J214</f>
        <v>2.6405554012527501E-231</v>
      </c>
      <c r="O204" s="357">
        <f>G223+I223+H214</f>
        <v>9.5404008468827302E-175</v>
      </c>
      <c r="P204" s="357">
        <f>G216+I216+J221</f>
        <v>1.04004212013134E-267</v>
      </c>
      <c r="Q204" s="357">
        <f>G212+I212</f>
        <v>3.3650490165011299E-214</v>
      </c>
      <c r="R204" s="357">
        <f>G218+I218+H221+J223</f>
        <v>1.04004212013134E-267</v>
      </c>
      <c r="S204" s="357">
        <f>G205+I205</f>
        <v>5.2752027923950129E-47</v>
      </c>
      <c r="T204" s="357">
        <f>G207+I207+J216</f>
        <v>0.99999923169151295</v>
      </c>
      <c r="U204" s="357">
        <f>G210+I210+H223</f>
        <v>5.0632054627553072E-111</v>
      </c>
      <c r="V204" s="357">
        <f>G219+I219+J212</f>
        <v>9.1275764205570705E-259</v>
      </c>
      <c r="W204" s="357">
        <f>G208+I208</f>
        <v>3.7441560360814019E-7</v>
      </c>
      <c r="X204" s="357">
        <f>G211+I211+J218+H216</f>
        <v>9.5404008468827302E-175</v>
      </c>
      <c r="Y204" s="357">
        <f>G217+I217</f>
        <v>1.10433401404405E-271</v>
      </c>
      <c r="Z204" s="357">
        <f>G209+I209+J205</f>
        <v>5.2752027923950129E-47</v>
      </c>
      <c r="AA204" s="362">
        <f>G220+I220+H212</f>
        <v>3.07755582500159E-246</v>
      </c>
      <c r="AB204" s="357">
        <f>G206+I206+J207</f>
        <v>3.7450153199803951E-7</v>
      </c>
      <c r="AC204" s="357">
        <f>G222+I222</f>
        <v>3.3650490165011299E-214</v>
      </c>
      <c r="AD204" s="357">
        <f>G215+I215+J210+H218</f>
        <v>9.2202176626932704E-166</v>
      </c>
      <c r="AE204" s="357">
        <f>G204+I204</f>
        <v>5.0632054627553072E-111</v>
      </c>
      <c r="AF204" s="357">
        <f>G213+I213+J219</f>
        <v>2.6405554012527501E-231</v>
      </c>
      <c r="AG204" s="357">
        <f>H205</f>
        <v>8.2659036033910196E-50</v>
      </c>
      <c r="AH204" s="357">
        <f>J208</f>
        <v>2.1297468766623498E-18</v>
      </c>
      <c r="AI204" s="357">
        <f>J211+H207</f>
        <v>6.8727114185277994E-11</v>
      </c>
      <c r="AJ204" s="357">
        <f>F204</f>
        <v>2.65519131334017E-173</v>
      </c>
      <c r="AK204" s="357">
        <f>J217</f>
        <v>0</v>
      </c>
      <c r="AL204" s="357">
        <f>H210</f>
        <v>1.21708685424396E-111</v>
      </c>
      <c r="AM204" s="357">
        <f>J209</f>
        <v>1.8958503944964899E-69</v>
      </c>
      <c r="AN204" s="357">
        <f>J220+H219</f>
        <v>0</v>
      </c>
      <c r="AO204" s="357">
        <f>J206</f>
        <v>2.1297468766623498E-18</v>
      </c>
      <c r="AP204" s="357">
        <f>H208</f>
        <v>3.4197837225705701E-16</v>
      </c>
      <c r="AQ204" s="357">
        <f>J222</f>
        <v>0</v>
      </c>
      <c r="AR204" s="357">
        <f>H211+J215</f>
        <v>3.90714992230244E-193</v>
      </c>
      <c r="AS204" s="357">
        <f>J204</f>
        <v>9.2202176626932704E-166</v>
      </c>
      <c r="AT204" s="357">
        <f>H217</f>
        <v>0</v>
      </c>
      <c r="AU204" s="357">
        <f>J213</f>
        <v>0</v>
      </c>
      <c r="AV204" s="357">
        <f>H209</f>
        <v>8.2659036033910196E-50</v>
      </c>
      <c r="AW204" s="357">
        <f>H220</f>
        <v>0</v>
      </c>
      <c r="AX204" s="357">
        <f>H206</f>
        <v>3.4197837225705701E-16</v>
      </c>
      <c r="AY204" s="357">
        <f>E204</f>
        <v>1.06891018714859E-198</v>
      </c>
      <c r="AZ204" s="357">
        <f>H222</f>
        <v>3.1437975338826099E-288</v>
      </c>
      <c r="BA204" s="357">
        <f>H215</f>
        <v>0</v>
      </c>
      <c r="BB204" s="325">
        <f>H204</f>
        <v>1.21708685424396E-111</v>
      </c>
      <c r="BC204" s="359">
        <f>H213</f>
        <v>0</v>
      </c>
      <c r="BD204" s="326">
        <f>SUMPRODUCT($L$1:$BC$1,BF204:CW204)</f>
        <v>8.0000039657777311</v>
      </c>
      <c r="BF204" s="12">
        <f>L204</f>
        <v>1.9322623612261225E-8</v>
      </c>
      <c r="BG204" s="23">
        <f t="shared" ref="BG204:CV204" si="457">M204</f>
        <v>3.07755582500159E-246</v>
      </c>
      <c r="BH204" s="23">
        <f t="shared" si="457"/>
        <v>2.6405554012527501E-231</v>
      </c>
      <c r="BI204" s="23">
        <f t="shared" si="457"/>
        <v>9.5404008468827302E-175</v>
      </c>
      <c r="BJ204" s="23">
        <f t="shared" si="457"/>
        <v>1.04004212013134E-267</v>
      </c>
      <c r="BK204" s="23">
        <f t="shared" si="457"/>
        <v>3.3650490165011299E-214</v>
      </c>
      <c r="BL204" s="23">
        <f t="shared" si="457"/>
        <v>1.04004212013134E-267</v>
      </c>
      <c r="BM204" s="23">
        <f t="shared" si="457"/>
        <v>5.2752027923950129E-47</v>
      </c>
      <c r="BN204" s="23">
        <f t="shared" si="457"/>
        <v>0.99999923169151295</v>
      </c>
      <c r="BO204" s="23">
        <f t="shared" si="457"/>
        <v>5.0632054627553072E-111</v>
      </c>
      <c r="BP204" s="23">
        <f t="shared" si="457"/>
        <v>9.1275764205570705E-259</v>
      </c>
      <c r="BQ204" s="23">
        <f t="shared" si="457"/>
        <v>3.7441560360814019E-7</v>
      </c>
      <c r="BR204" s="23">
        <f t="shared" si="457"/>
        <v>9.5404008468827302E-175</v>
      </c>
      <c r="BS204" s="23">
        <f t="shared" si="457"/>
        <v>1.10433401404405E-271</v>
      </c>
      <c r="BT204" s="23">
        <f t="shared" si="457"/>
        <v>5.2752027923950129E-47</v>
      </c>
      <c r="BU204" s="23">
        <f t="shared" si="457"/>
        <v>3.07755582500159E-246</v>
      </c>
      <c r="BV204" s="23">
        <f t="shared" si="457"/>
        <v>3.7450153199803951E-7</v>
      </c>
      <c r="BW204" s="23">
        <f t="shared" si="457"/>
        <v>3.3650490165011299E-214</v>
      </c>
      <c r="BX204" s="23">
        <f t="shared" si="457"/>
        <v>9.2202176626932704E-166</v>
      </c>
      <c r="BY204" s="23">
        <f t="shared" si="457"/>
        <v>5.0632054627553072E-111</v>
      </c>
      <c r="BZ204" s="23">
        <f t="shared" si="457"/>
        <v>2.6405554012527501E-231</v>
      </c>
      <c r="CA204" s="23">
        <f t="shared" si="457"/>
        <v>8.2659036033910196E-50</v>
      </c>
      <c r="CB204" s="23">
        <f t="shared" si="457"/>
        <v>2.1297468766623498E-18</v>
      </c>
      <c r="CC204" s="23">
        <f t="shared" si="457"/>
        <v>6.8727114185277994E-11</v>
      </c>
      <c r="CD204" s="23">
        <f t="shared" si="457"/>
        <v>2.65519131334017E-173</v>
      </c>
      <c r="CE204" s="23">
        <f t="shared" si="457"/>
        <v>0</v>
      </c>
      <c r="CF204" s="23">
        <f t="shared" si="457"/>
        <v>1.21708685424396E-111</v>
      </c>
      <c r="CG204" s="23">
        <f t="shared" si="457"/>
        <v>1.8958503944964899E-69</v>
      </c>
      <c r="CH204" s="23">
        <f t="shared" si="457"/>
        <v>0</v>
      </c>
      <c r="CI204" s="23">
        <f t="shared" si="457"/>
        <v>2.1297468766623498E-18</v>
      </c>
      <c r="CJ204" s="23">
        <f t="shared" si="457"/>
        <v>3.4197837225705701E-16</v>
      </c>
      <c r="CK204" s="23">
        <f t="shared" si="457"/>
        <v>0</v>
      </c>
      <c r="CL204" s="23">
        <f t="shared" si="457"/>
        <v>3.90714992230244E-193</v>
      </c>
      <c r="CM204" s="23">
        <f t="shared" si="457"/>
        <v>9.2202176626932704E-166</v>
      </c>
      <c r="CN204" s="23">
        <f t="shared" si="457"/>
        <v>0</v>
      </c>
      <c r="CO204" s="23">
        <f t="shared" si="457"/>
        <v>0</v>
      </c>
      <c r="CP204" s="23">
        <f t="shared" si="457"/>
        <v>8.2659036033910196E-50</v>
      </c>
      <c r="CQ204" s="23">
        <f t="shared" si="457"/>
        <v>0</v>
      </c>
      <c r="CR204" s="23">
        <f t="shared" si="457"/>
        <v>3.4197837225705701E-16</v>
      </c>
      <c r="CS204" s="23">
        <f t="shared" si="457"/>
        <v>1.06891018714859E-198</v>
      </c>
      <c r="CT204" s="23">
        <f t="shared" si="457"/>
        <v>3.1437975338826099E-288</v>
      </c>
      <c r="CU204" s="23">
        <f t="shared" si="457"/>
        <v>0</v>
      </c>
      <c r="CV204" s="24">
        <f t="shared" si="457"/>
        <v>1.21708685424396E-111</v>
      </c>
    </row>
    <row r="205" spans="1:100">
      <c r="A205" s="348"/>
      <c r="B205" s="329"/>
      <c r="C205" s="338"/>
      <c r="D205" s="28">
        <v>-8</v>
      </c>
      <c r="E205" s="335"/>
      <c r="F205" s="336"/>
      <c r="G205" s="128">
        <f>G209</f>
        <v>1.8280613729926299E-53</v>
      </c>
      <c r="H205" s="270">
        <f t="shared" ref="H205:J205" si="458">H209</f>
        <v>8.2659036033910196E-50</v>
      </c>
      <c r="I205" s="271">
        <f t="shared" si="458"/>
        <v>5.2752009643336401E-47</v>
      </c>
      <c r="J205" s="272">
        <f t="shared" si="458"/>
        <v>1.8958503944964899E-69</v>
      </c>
      <c r="K205" s="6"/>
      <c r="L205" s="333"/>
      <c r="M205" s="333"/>
      <c r="N205" s="333"/>
      <c r="O205" s="333"/>
      <c r="P205" s="333"/>
      <c r="Q205" s="333"/>
      <c r="R205" s="333"/>
      <c r="S205" s="333"/>
      <c r="T205" s="333"/>
      <c r="U205" s="333"/>
      <c r="V205" s="333"/>
      <c r="W205" s="333"/>
      <c r="X205" s="333"/>
      <c r="Y205" s="333"/>
      <c r="Z205" s="333"/>
      <c r="AA205" s="363"/>
      <c r="AB205" s="333"/>
      <c r="AC205" s="333"/>
      <c r="AD205" s="333"/>
      <c r="AE205" s="333"/>
      <c r="AF205" s="333"/>
      <c r="AG205" s="333"/>
      <c r="AH205" s="333"/>
      <c r="AI205" s="333"/>
      <c r="AJ205" s="333"/>
      <c r="AK205" s="333"/>
      <c r="AL205" s="333"/>
      <c r="AM205" s="333"/>
      <c r="AN205" s="333"/>
      <c r="AO205" s="333"/>
      <c r="AP205" s="333"/>
      <c r="AQ205" s="333"/>
      <c r="AR205" s="333"/>
      <c r="AS205" s="333"/>
      <c r="AT205" s="333"/>
      <c r="AU205" s="333"/>
      <c r="AV205" s="333"/>
      <c r="AW205" s="333"/>
      <c r="AX205" s="333"/>
      <c r="AY205" s="333"/>
      <c r="AZ205" s="333"/>
      <c r="BA205" s="333"/>
      <c r="BB205" s="325"/>
      <c r="BC205" s="360"/>
      <c r="BD205" s="326"/>
    </row>
    <row r="206" spans="1:100">
      <c r="A206" s="348"/>
      <c r="B206" s="329"/>
      <c r="C206" s="338"/>
      <c r="D206" s="28">
        <v>-7</v>
      </c>
      <c r="E206" s="335"/>
      <c r="F206" s="336"/>
      <c r="G206" s="128">
        <f>G208</f>
        <v>1.9549333411339501E-22</v>
      </c>
      <c r="H206" s="270">
        <f t="shared" ref="H206:J206" si="459">H208</f>
        <v>3.4197837225705701E-16</v>
      </c>
      <c r="I206" s="271">
        <f t="shared" si="459"/>
        <v>3.7441560360813998E-7</v>
      </c>
      <c r="J206" s="272">
        <f t="shared" si="459"/>
        <v>2.1297468766623498E-18</v>
      </c>
      <c r="K206" s="6"/>
      <c r="L206" s="333"/>
      <c r="M206" s="333"/>
      <c r="N206" s="333"/>
      <c r="O206" s="333"/>
      <c r="P206" s="333"/>
      <c r="Q206" s="333"/>
      <c r="R206" s="333"/>
      <c r="S206" s="333"/>
      <c r="T206" s="333"/>
      <c r="U206" s="333"/>
      <c r="V206" s="333"/>
      <c r="W206" s="333"/>
      <c r="X206" s="333"/>
      <c r="Y206" s="333"/>
      <c r="Z206" s="333"/>
      <c r="AA206" s="363"/>
      <c r="AB206" s="333"/>
      <c r="AC206" s="333"/>
      <c r="AD206" s="333"/>
      <c r="AE206" s="333"/>
      <c r="AF206" s="333"/>
      <c r="AG206" s="333"/>
      <c r="AH206" s="333"/>
      <c r="AI206" s="333"/>
      <c r="AJ206" s="333"/>
      <c r="AK206" s="333"/>
      <c r="AL206" s="333"/>
      <c r="AM206" s="333"/>
      <c r="AN206" s="333"/>
      <c r="AO206" s="333"/>
      <c r="AP206" s="333"/>
      <c r="AQ206" s="333"/>
      <c r="AR206" s="333"/>
      <c r="AS206" s="333"/>
      <c r="AT206" s="333"/>
      <c r="AU206" s="333"/>
      <c r="AV206" s="333"/>
      <c r="AW206" s="333"/>
      <c r="AX206" s="333"/>
      <c r="AY206" s="333"/>
      <c r="AZ206" s="333"/>
      <c r="BA206" s="333"/>
      <c r="BB206" s="325"/>
      <c r="BC206" s="360"/>
      <c r="BD206" s="326"/>
    </row>
    <row r="207" spans="1:100">
      <c r="A207" s="348"/>
      <c r="B207" s="329"/>
      <c r="C207" s="338"/>
      <c r="D207" s="28">
        <v>-6</v>
      </c>
      <c r="E207" s="335"/>
      <c r="F207" s="336"/>
      <c r="G207" s="128">
        <f>'16'!G206</f>
        <v>1.7530334805382699E-17</v>
      </c>
      <c r="H207" s="270">
        <f>'16'!H206</f>
        <v>6.8727114185277994E-11</v>
      </c>
      <c r="I207" s="271">
        <f>'16'!I206</f>
        <v>0.99999923169151295</v>
      </c>
      <c r="J207" s="272">
        <f>'16'!J206</f>
        <v>8.5928389899332606E-11</v>
      </c>
      <c r="K207" s="6"/>
      <c r="L207" s="333"/>
      <c r="M207" s="333"/>
      <c r="N207" s="333"/>
      <c r="O207" s="333"/>
      <c r="P207" s="333"/>
      <c r="Q207" s="333"/>
      <c r="R207" s="333"/>
      <c r="S207" s="333"/>
      <c r="T207" s="333"/>
      <c r="U207" s="333"/>
      <c r="V207" s="333"/>
      <c r="W207" s="333"/>
      <c r="X207" s="333"/>
      <c r="Y207" s="333"/>
      <c r="Z207" s="333"/>
      <c r="AA207" s="363"/>
      <c r="AB207" s="333"/>
      <c r="AC207" s="333"/>
      <c r="AD207" s="333"/>
      <c r="AE207" s="333"/>
      <c r="AF207" s="333"/>
      <c r="AG207" s="333"/>
      <c r="AH207" s="333"/>
      <c r="AI207" s="333"/>
      <c r="AJ207" s="333"/>
      <c r="AK207" s="333"/>
      <c r="AL207" s="333"/>
      <c r="AM207" s="333"/>
      <c r="AN207" s="333"/>
      <c r="AO207" s="333"/>
      <c r="AP207" s="333"/>
      <c r="AQ207" s="333"/>
      <c r="AR207" s="333"/>
      <c r="AS207" s="333"/>
      <c r="AT207" s="333"/>
      <c r="AU207" s="333"/>
      <c r="AV207" s="333"/>
      <c r="AW207" s="333"/>
      <c r="AX207" s="333"/>
      <c r="AY207" s="333"/>
      <c r="AZ207" s="333"/>
      <c r="BA207" s="333"/>
      <c r="BB207" s="325"/>
      <c r="BC207" s="360"/>
      <c r="BD207" s="326"/>
    </row>
    <row r="208" spans="1:100">
      <c r="A208" s="348"/>
      <c r="B208" s="329"/>
      <c r="C208" s="338"/>
      <c r="D208" s="28">
        <v>-5</v>
      </c>
      <c r="E208" s="335"/>
      <c r="F208" s="336"/>
      <c r="G208" s="128">
        <f>'16'!G207</f>
        <v>1.9549333411339501E-22</v>
      </c>
      <c r="H208" s="270">
        <f>'16'!H207</f>
        <v>3.4197837225705701E-16</v>
      </c>
      <c r="I208" s="271">
        <f>'16'!I207</f>
        <v>3.7441560360813998E-7</v>
      </c>
      <c r="J208" s="272">
        <f>'16'!J207</f>
        <v>2.1297468766623498E-18</v>
      </c>
      <c r="K208" s="6"/>
      <c r="L208" s="333"/>
      <c r="M208" s="333"/>
      <c r="N208" s="333"/>
      <c r="O208" s="333"/>
      <c r="P208" s="333"/>
      <c r="Q208" s="333"/>
      <c r="R208" s="333"/>
      <c r="S208" s="333"/>
      <c r="T208" s="333"/>
      <c r="U208" s="333"/>
      <c r="V208" s="333"/>
      <c r="W208" s="333"/>
      <c r="X208" s="333"/>
      <c r="Y208" s="333"/>
      <c r="Z208" s="333"/>
      <c r="AA208" s="363"/>
      <c r="AB208" s="333"/>
      <c r="AC208" s="333"/>
      <c r="AD208" s="333"/>
      <c r="AE208" s="333"/>
      <c r="AF208" s="333"/>
      <c r="AG208" s="333"/>
      <c r="AH208" s="333"/>
      <c r="AI208" s="333"/>
      <c r="AJ208" s="333"/>
      <c r="AK208" s="333"/>
      <c r="AL208" s="333"/>
      <c r="AM208" s="333"/>
      <c r="AN208" s="333"/>
      <c r="AO208" s="333"/>
      <c r="AP208" s="333"/>
      <c r="AQ208" s="333"/>
      <c r="AR208" s="333"/>
      <c r="AS208" s="333"/>
      <c r="AT208" s="333"/>
      <c r="AU208" s="333"/>
      <c r="AV208" s="333"/>
      <c r="AW208" s="333"/>
      <c r="AX208" s="333"/>
      <c r="AY208" s="333"/>
      <c r="AZ208" s="333"/>
      <c r="BA208" s="333"/>
      <c r="BB208" s="325"/>
      <c r="BC208" s="360"/>
      <c r="BD208" s="326"/>
    </row>
    <row r="209" spans="1:100">
      <c r="A209" s="348"/>
      <c r="B209" s="329"/>
      <c r="C209" s="338"/>
      <c r="D209" s="28">
        <v>-4</v>
      </c>
      <c r="E209" s="335"/>
      <c r="F209" s="336"/>
      <c r="G209" s="128">
        <f>'16'!G208</f>
        <v>1.8280613729926299E-53</v>
      </c>
      <c r="H209" s="270">
        <f>'16'!H208</f>
        <v>8.2659036033910196E-50</v>
      </c>
      <c r="I209" s="271">
        <f>'16'!I208</f>
        <v>5.2752009643336401E-47</v>
      </c>
      <c r="J209" s="272">
        <f>'16'!J208</f>
        <v>1.8958503944964899E-69</v>
      </c>
      <c r="K209" s="6"/>
      <c r="L209" s="333"/>
      <c r="M209" s="333"/>
      <c r="N209" s="333"/>
      <c r="O209" s="333"/>
      <c r="P209" s="333"/>
      <c r="Q209" s="333"/>
      <c r="R209" s="333"/>
      <c r="S209" s="333"/>
      <c r="T209" s="333"/>
      <c r="U209" s="333"/>
      <c r="V209" s="333"/>
      <c r="W209" s="333"/>
      <c r="X209" s="333"/>
      <c r="Y209" s="333"/>
      <c r="Z209" s="333"/>
      <c r="AA209" s="363"/>
      <c r="AB209" s="333"/>
      <c r="AC209" s="333"/>
      <c r="AD209" s="333"/>
      <c r="AE209" s="333"/>
      <c r="AF209" s="333"/>
      <c r="AG209" s="333"/>
      <c r="AH209" s="333"/>
      <c r="AI209" s="333"/>
      <c r="AJ209" s="333"/>
      <c r="AK209" s="333"/>
      <c r="AL209" s="333"/>
      <c r="AM209" s="333"/>
      <c r="AN209" s="333"/>
      <c r="AO209" s="333"/>
      <c r="AP209" s="333"/>
      <c r="AQ209" s="333"/>
      <c r="AR209" s="333"/>
      <c r="AS209" s="333"/>
      <c r="AT209" s="333"/>
      <c r="AU209" s="333"/>
      <c r="AV209" s="333"/>
      <c r="AW209" s="333"/>
      <c r="AX209" s="333"/>
      <c r="AY209" s="333"/>
      <c r="AZ209" s="333"/>
      <c r="BA209" s="333"/>
      <c r="BB209" s="325"/>
      <c r="BC209" s="360"/>
      <c r="BD209" s="326"/>
    </row>
    <row r="210" spans="1:100">
      <c r="A210" s="348"/>
      <c r="B210" s="329"/>
      <c r="C210" s="338"/>
      <c r="D210" s="28">
        <v>-3</v>
      </c>
      <c r="E210" s="335"/>
      <c r="F210" s="336"/>
      <c r="G210" s="128">
        <f>'16'!G209</f>
        <v>5.0495549488601798E-111</v>
      </c>
      <c r="H210" s="270">
        <f>'16'!H209</f>
        <v>1.21708685424396E-111</v>
      </c>
      <c r="I210" s="271">
        <f>'16'!I209</f>
        <v>1.3650513895127401E-113</v>
      </c>
      <c r="J210" s="272">
        <f>'16'!J209</f>
        <v>9.2202176626932704E-166</v>
      </c>
      <c r="K210" s="6"/>
      <c r="L210" s="333"/>
      <c r="M210" s="333"/>
      <c r="N210" s="333"/>
      <c r="O210" s="333"/>
      <c r="P210" s="333"/>
      <c r="Q210" s="333"/>
      <c r="R210" s="333"/>
      <c r="S210" s="333"/>
      <c r="T210" s="333"/>
      <c r="U210" s="333"/>
      <c r="V210" s="333"/>
      <c r="W210" s="333"/>
      <c r="X210" s="333"/>
      <c r="Y210" s="333"/>
      <c r="Z210" s="333"/>
      <c r="AA210" s="363"/>
      <c r="AB210" s="333"/>
      <c r="AC210" s="333"/>
      <c r="AD210" s="333"/>
      <c r="AE210" s="333"/>
      <c r="AF210" s="333"/>
      <c r="AG210" s="333"/>
      <c r="AH210" s="333"/>
      <c r="AI210" s="333"/>
      <c r="AJ210" s="333"/>
      <c r="AK210" s="333"/>
      <c r="AL210" s="333"/>
      <c r="AM210" s="333"/>
      <c r="AN210" s="333"/>
      <c r="AO210" s="333"/>
      <c r="AP210" s="333"/>
      <c r="AQ210" s="333"/>
      <c r="AR210" s="333"/>
      <c r="AS210" s="333"/>
      <c r="AT210" s="333"/>
      <c r="AU210" s="333"/>
      <c r="AV210" s="333"/>
      <c r="AW210" s="333"/>
      <c r="AX210" s="333"/>
      <c r="AY210" s="333"/>
      <c r="AZ210" s="333"/>
      <c r="BA210" s="333"/>
      <c r="BB210" s="325"/>
      <c r="BC210" s="360"/>
      <c r="BD210" s="326"/>
    </row>
    <row r="211" spans="1:100">
      <c r="A211" s="348"/>
      <c r="B211" s="329"/>
      <c r="C211" s="338"/>
      <c r="D211" s="28">
        <v>-2</v>
      </c>
      <c r="E211" s="335"/>
      <c r="F211" s="336"/>
      <c r="G211" s="128">
        <f>'16'!G210</f>
        <v>9.5404008468827302E-175</v>
      </c>
      <c r="H211" s="270">
        <f>'16'!H210</f>
        <v>3.90714992230244E-193</v>
      </c>
      <c r="I211" s="271">
        <f>'16'!I210</f>
        <v>9.2993128488985507E-202</v>
      </c>
      <c r="J211" s="272">
        <f>'16'!J210</f>
        <v>4.7175619026216496E-298</v>
      </c>
      <c r="K211" s="6"/>
      <c r="L211" s="333"/>
      <c r="M211" s="333"/>
      <c r="N211" s="333"/>
      <c r="O211" s="333"/>
      <c r="P211" s="333"/>
      <c r="Q211" s="333"/>
      <c r="R211" s="333"/>
      <c r="S211" s="333"/>
      <c r="T211" s="333"/>
      <c r="U211" s="333"/>
      <c r="V211" s="333"/>
      <c r="W211" s="333"/>
      <c r="X211" s="333"/>
      <c r="Y211" s="333"/>
      <c r="Z211" s="333"/>
      <c r="AA211" s="363"/>
      <c r="AB211" s="333"/>
      <c r="AC211" s="333"/>
      <c r="AD211" s="333"/>
      <c r="AE211" s="333"/>
      <c r="AF211" s="333"/>
      <c r="AG211" s="333"/>
      <c r="AH211" s="333"/>
      <c r="AI211" s="333"/>
      <c r="AJ211" s="333"/>
      <c r="AK211" s="333"/>
      <c r="AL211" s="333"/>
      <c r="AM211" s="333"/>
      <c r="AN211" s="333"/>
      <c r="AO211" s="333"/>
      <c r="AP211" s="333"/>
      <c r="AQ211" s="333"/>
      <c r="AR211" s="333"/>
      <c r="AS211" s="333"/>
      <c r="AT211" s="333"/>
      <c r="AU211" s="333"/>
      <c r="AV211" s="333"/>
      <c r="AW211" s="333"/>
      <c r="AX211" s="333"/>
      <c r="AY211" s="333"/>
      <c r="AZ211" s="333"/>
      <c r="BA211" s="333"/>
      <c r="BB211" s="325"/>
      <c r="BC211" s="360"/>
      <c r="BD211" s="326"/>
    </row>
    <row r="212" spans="1:100">
      <c r="A212" s="348"/>
      <c r="B212" s="329"/>
      <c r="C212" s="338"/>
      <c r="D212" s="28">
        <v>-1</v>
      </c>
      <c r="E212" s="335"/>
      <c r="F212" s="336"/>
      <c r="G212" s="128">
        <f>'16'!G211</f>
        <v>3.3650490165011299E-214</v>
      </c>
      <c r="H212" s="270">
        <f>'16'!H211</f>
        <v>3.1437975338826099E-288</v>
      </c>
      <c r="I212" s="271">
        <f>'16'!I211</f>
        <v>5.8790306287524098E-305</v>
      </c>
      <c r="J212" s="272">
        <f>'16'!J211</f>
        <v>0</v>
      </c>
      <c r="K212" s="6"/>
      <c r="L212" s="333"/>
      <c r="M212" s="333"/>
      <c r="N212" s="333"/>
      <c r="O212" s="333"/>
      <c r="P212" s="333"/>
      <c r="Q212" s="333"/>
      <c r="R212" s="333"/>
      <c r="S212" s="333"/>
      <c r="T212" s="333"/>
      <c r="U212" s="333"/>
      <c r="V212" s="333"/>
      <c r="W212" s="333"/>
      <c r="X212" s="333"/>
      <c r="Y212" s="333"/>
      <c r="Z212" s="333"/>
      <c r="AA212" s="363"/>
      <c r="AB212" s="333"/>
      <c r="AC212" s="333"/>
      <c r="AD212" s="333"/>
      <c r="AE212" s="333"/>
      <c r="AF212" s="333"/>
      <c r="AG212" s="333"/>
      <c r="AH212" s="333"/>
      <c r="AI212" s="333"/>
      <c r="AJ212" s="333"/>
      <c r="AK212" s="333"/>
      <c r="AL212" s="333"/>
      <c r="AM212" s="333"/>
      <c r="AN212" s="333"/>
      <c r="AO212" s="333"/>
      <c r="AP212" s="333"/>
      <c r="AQ212" s="333"/>
      <c r="AR212" s="333"/>
      <c r="AS212" s="333"/>
      <c r="AT212" s="333"/>
      <c r="AU212" s="333"/>
      <c r="AV212" s="333"/>
      <c r="AW212" s="333"/>
      <c r="AX212" s="333"/>
      <c r="AY212" s="333"/>
      <c r="AZ212" s="333"/>
      <c r="BA212" s="333"/>
      <c r="BB212" s="325"/>
      <c r="BC212" s="360"/>
      <c r="BD212" s="326"/>
    </row>
    <row r="213" spans="1:100">
      <c r="A213" s="348"/>
      <c r="B213" s="329"/>
      <c r="C213" s="338"/>
      <c r="D213" s="28">
        <v>0</v>
      </c>
      <c r="E213" s="335"/>
      <c r="F213" s="336"/>
      <c r="G213" s="128">
        <f>'16'!G212</f>
        <v>2.6405554012527501E-231</v>
      </c>
      <c r="H213" s="270">
        <f>'16'!H212</f>
        <v>0</v>
      </c>
      <c r="I213" s="271">
        <f>'16'!I212</f>
        <v>0</v>
      </c>
      <c r="J213" s="272">
        <f>'16'!J212</f>
        <v>0</v>
      </c>
      <c r="K213" s="6"/>
      <c r="L213" s="333"/>
      <c r="M213" s="333"/>
      <c r="N213" s="333"/>
      <c r="O213" s="333"/>
      <c r="P213" s="333"/>
      <c r="Q213" s="333"/>
      <c r="R213" s="333"/>
      <c r="S213" s="333"/>
      <c r="T213" s="333"/>
      <c r="U213" s="333"/>
      <c r="V213" s="333"/>
      <c r="W213" s="333"/>
      <c r="X213" s="333"/>
      <c r="Y213" s="333"/>
      <c r="Z213" s="333"/>
      <c r="AA213" s="363"/>
      <c r="AB213" s="333"/>
      <c r="AC213" s="333"/>
      <c r="AD213" s="333"/>
      <c r="AE213" s="333"/>
      <c r="AF213" s="333"/>
      <c r="AG213" s="333"/>
      <c r="AH213" s="333"/>
      <c r="AI213" s="333"/>
      <c r="AJ213" s="333"/>
      <c r="AK213" s="333"/>
      <c r="AL213" s="333"/>
      <c r="AM213" s="333"/>
      <c r="AN213" s="333"/>
      <c r="AO213" s="333"/>
      <c r="AP213" s="333"/>
      <c r="AQ213" s="333"/>
      <c r="AR213" s="333"/>
      <c r="AS213" s="333"/>
      <c r="AT213" s="333"/>
      <c r="AU213" s="333"/>
      <c r="AV213" s="333"/>
      <c r="AW213" s="333"/>
      <c r="AX213" s="333"/>
      <c r="AY213" s="333"/>
      <c r="AZ213" s="333"/>
      <c r="BA213" s="333"/>
      <c r="BB213" s="325"/>
      <c r="BC213" s="360"/>
      <c r="BD213" s="326"/>
    </row>
    <row r="214" spans="1:100">
      <c r="A214" s="348"/>
      <c r="B214" s="329"/>
      <c r="C214" s="338"/>
      <c r="D214" s="28">
        <v>1</v>
      </c>
      <c r="E214" s="335"/>
      <c r="F214" s="336"/>
      <c r="G214" s="128">
        <f>'16'!G213</f>
        <v>3.07755582500159E-246</v>
      </c>
      <c r="H214" s="270">
        <f>'16'!H213</f>
        <v>0</v>
      </c>
      <c r="I214" s="271">
        <f>'16'!I213</f>
        <v>0</v>
      </c>
      <c r="J214" s="272">
        <f>'16'!J213</f>
        <v>0</v>
      </c>
      <c r="K214" s="6"/>
      <c r="L214" s="333"/>
      <c r="M214" s="333"/>
      <c r="N214" s="333"/>
      <c r="O214" s="333"/>
      <c r="P214" s="333"/>
      <c r="Q214" s="333"/>
      <c r="R214" s="333"/>
      <c r="S214" s="333"/>
      <c r="T214" s="333"/>
      <c r="U214" s="333"/>
      <c r="V214" s="333"/>
      <c r="W214" s="333"/>
      <c r="X214" s="333"/>
      <c r="Y214" s="333"/>
      <c r="Z214" s="333"/>
      <c r="AA214" s="363"/>
      <c r="AB214" s="333"/>
      <c r="AC214" s="333"/>
      <c r="AD214" s="333"/>
      <c r="AE214" s="333"/>
      <c r="AF214" s="333"/>
      <c r="AG214" s="333"/>
      <c r="AH214" s="333"/>
      <c r="AI214" s="333"/>
      <c r="AJ214" s="333"/>
      <c r="AK214" s="333"/>
      <c r="AL214" s="333"/>
      <c r="AM214" s="333"/>
      <c r="AN214" s="333"/>
      <c r="AO214" s="333"/>
      <c r="AP214" s="333"/>
      <c r="AQ214" s="333"/>
      <c r="AR214" s="333"/>
      <c r="AS214" s="333"/>
      <c r="AT214" s="333"/>
      <c r="AU214" s="333"/>
      <c r="AV214" s="333"/>
      <c r="AW214" s="333"/>
      <c r="AX214" s="333"/>
      <c r="AY214" s="333"/>
      <c r="AZ214" s="333"/>
      <c r="BA214" s="333"/>
      <c r="BB214" s="325"/>
      <c r="BC214" s="360"/>
      <c r="BD214" s="326"/>
    </row>
    <row r="215" spans="1:100">
      <c r="A215" s="348"/>
      <c r="B215" s="329"/>
      <c r="C215" s="338"/>
      <c r="D215" s="28">
        <v>2</v>
      </c>
      <c r="E215" s="335"/>
      <c r="F215" s="336"/>
      <c r="G215" s="128">
        <f>'16'!G214</f>
        <v>9.1275764205570705E-259</v>
      </c>
      <c r="H215" s="270">
        <f>'16'!H214</f>
        <v>0</v>
      </c>
      <c r="I215" s="271">
        <f>'16'!I214</f>
        <v>0</v>
      </c>
      <c r="J215" s="272">
        <f>'16'!J214</f>
        <v>0</v>
      </c>
      <c r="K215" s="6"/>
      <c r="L215" s="333"/>
      <c r="M215" s="333"/>
      <c r="N215" s="333"/>
      <c r="O215" s="333"/>
      <c r="P215" s="333"/>
      <c r="Q215" s="333"/>
      <c r="R215" s="333"/>
      <c r="S215" s="333"/>
      <c r="T215" s="333"/>
      <c r="U215" s="333"/>
      <c r="V215" s="333"/>
      <c r="W215" s="333"/>
      <c r="X215" s="333"/>
      <c r="Y215" s="333"/>
      <c r="Z215" s="333"/>
      <c r="AA215" s="363"/>
      <c r="AB215" s="333"/>
      <c r="AC215" s="333"/>
      <c r="AD215" s="333"/>
      <c r="AE215" s="333"/>
      <c r="AF215" s="333"/>
      <c r="AG215" s="333"/>
      <c r="AH215" s="333"/>
      <c r="AI215" s="333"/>
      <c r="AJ215" s="333"/>
      <c r="AK215" s="333"/>
      <c r="AL215" s="333"/>
      <c r="AM215" s="333"/>
      <c r="AN215" s="333"/>
      <c r="AO215" s="333"/>
      <c r="AP215" s="333"/>
      <c r="AQ215" s="333"/>
      <c r="AR215" s="333"/>
      <c r="AS215" s="333"/>
      <c r="AT215" s="333"/>
      <c r="AU215" s="333"/>
      <c r="AV215" s="333"/>
      <c r="AW215" s="333"/>
      <c r="AX215" s="333"/>
      <c r="AY215" s="333"/>
      <c r="AZ215" s="333"/>
      <c r="BA215" s="333"/>
      <c r="BB215" s="325"/>
      <c r="BC215" s="360"/>
      <c r="BD215" s="326"/>
    </row>
    <row r="216" spans="1:100">
      <c r="A216" s="348"/>
      <c r="B216" s="329"/>
      <c r="C216" s="338"/>
      <c r="D216" s="28">
        <v>3</v>
      </c>
      <c r="E216" s="335"/>
      <c r="F216" s="336"/>
      <c r="G216" s="128">
        <f>'16'!G215</f>
        <v>1.04004212013134E-267</v>
      </c>
      <c r="H216" s="270">
        <f>'16'!H215</f>
        <v>0</v>
      </c>
      <c r="I216" s="271">
        <f>'16'!I215</f>
        <v>0</v>
      </c>
      <c r="J216" s="272">
        <f>'16'!J215</f>
        <v>0</v>
      </c>
      <c r="K216" s="6"/>
      <c r="L216" s="333"/>
      <c r="M216" s="333"/>
      <c r="N216" s="333"/>
      <c r="O216" s="333"/>
      <c r="P216" s="333"/>
      <c r="Q216" s="333"/>
      <c r="R216" s="333"/>
      <c r="S216" s="333"/>
      <c r="T216" s="333"/>
      <c r="U216" s="333"/>
      <c r="V216" s="333"/>
      <c r="W216" s="333"/>
      <c r="X216" s="333"/>
      <c r="Y216" s="333"/>
      <c r="Z216" s="333"/>
      <c r="AA216" s="363"/>
      <c r="AB216" s="333"/>
      <c r="AC216" s="333"/>
      <c r="AD216" s="333"/>
      <c r="AE216" s="333"/>
      <c r="AF216" s="333"/>
      <c r="AG216" s="333"/>
      <c r="AH216" s="333"/>
      <c r="AI216" s="333"/>
      <c r="AJ216" s="333"/>
      <c r="AK216" s="333"/>
      <c r="AL216" s="333"/>
      <c r="AM216" s="333"/>
      <c r="AN216" s="333"/>
      <c r="AO216" s="333"/>
      <c r="AP216" s="333"/>
      <c r="AQ216" s="333"/>
      <c r="AR216" s="333"/>
      <c r="AS216" s="333"/>
      <c r="AT216" s="333"/>
      <c r="AU216" s="333"/>
      <c r="AV216" s="333"/>
      <c r="AW216" s="333"/>
      <c r="AX216" s="333"/>
      <c r="AY216" s="333"/>
      <c r="AZ216" s="333"/>
      <c r="BA216" s="333"/>
      <c r="BB216" s="325"/>
      <c r="BC216" s="360"/>
      <c r="BD216" s="326"/>
    </row>
    <row r="217" spans="1:100">
      <c r="A217" s="348"/>
      <c r="B217" s="329"/>
      <c r="C217" s="338"/>
      <c r="D217" s="28">
        <v>4</v>
      </c>
      <c r="E217" s="335"/>
      <c r="F217" s="336"/>
      <c r="G217" s="128">
        <f>'16'!G216</f>
        <v>1.10433401404405E-271</v>
      </c>
      <c r="H217" s="270">
        <f>'16'!H216</f>
        <v>0</v>
      </c>
      <c r="I217" s="271">
        <f>'16'!I216</f>
        <v>0</v>
      </c>
      <c r="J217" s="272">
        <f>'16'!J216</f>
        <v>0</v>
      </c>
      <c r="K217" s="6"/>
      <c r="L217" s="333"/>
      <c r="M217" s="333"/>
      <c r="N217" s="333"/>
      <c r="O217" s="333"/>
      <c r="P217" s="333"/>
      <c r="Q217" s="333"/>
      <c r="R217" s="333"/>
      <c r="S217" s="333"/>
      <c r="T217" s="333"/>
      <c r="U217" s="333"/>
      <c r="V217" s="333"/>
      <c r="W217" s="333"/>
      <c r="X217" s="333"/>
      <c r="Y217" s="333"/>
      <c r="Z217" s="333"/>
      <c r="AA217" s="363"/>
      <c r="AB217" s="333"/>
      <c r="AC217" s="333"/>
      <c r="AD217" s="333"/>
      <c r="AE217" s="333"/>
      <c r="AF217" s="333"/>
      <c r="AG217" s="333"/>
      <c r="AH217" s="333"/>
      <c r="AI217" s="333"/>
      <c r="AJ217" s="333"/>
      <c r="AK217" s="333"/>
      <c r="AL217" s="333"/>
      <c r="AM217" s="333"/>
      <c r="AN217" s="333"/>
      <c r="AO217" s="333"/>
      <c r="AP217" s="333"/>
      <c r="AQ217" s="333"/>
      <c r="AR217" s="333"/>
      <c r="AS217" s="333"/>
      <c r="AT217" s="333"/>
      <c r="AU217" s="333"/>
      <c r="AV217" s="333"/>
      <c r="AW217" s="333"/>
      <c r="AX217" s="333"/>
      <c r="AY217" s="333"/>
      <c r="AZ217" s="333"/>
      <c r="BA217" s="333"/>
      <c r="BB217" s="325"/>
      <c r="BC217" s="360"/>
      <c r="BD217" s="326"/>
    </row>
    <row r="218" spans="1:100">
      <c r="A218" s="348"/>
      <c r="B218" s="329"/>
      <c r="C218" s="338"/>
      <c r="D218" s="28">
        <v>5</v>
      </c>
      <c r="E218" s="335"/>
      <c r="F218" s="336"/>
      <c r="G218" s="128">
        <f>G216</f>
        <v>1.04004212013134E-267</v>
      </c>
      <c r="H218" s="270">
        <f t="shared" ref="H218:J218" si="460">H216</f>
        <v>0</v>
      </c>
      <c r="I218" s="271">
        <f t="shared" si="460"/>
        <v>0</v>
      </c>
      <c r="J218" s="272">
        <f t="shared" si="460"/>
        <v>0</v>
      </c>
      <c r="K218" s="6"/>
      <c r="L218" s="333"/>
      <c r="M218" s="333"/>
      <c r="N218" s="333"/>
      <c r="O218" s="333"/>
      <c r="P218" s="333"/>
      <c r="Q218" s="333"/>
      <c r="R218" s="333"/>
      <c r="S218" s="333"/>
      <c r="T218" s="333"/>
      <c r="U218" s="333"/>
      <c r="V218" s="333"/>
      <c r="W218" s="333"/>
      <c r="X218" s="333"/>
      <c r="Y218" s="333"/>
      <c r="Z218" s="333"/>
      <c r="AA218" s="363"/>
      <c r="AB218" s="333"/>
      <c r="AC218" s="333"/>
      <c r="AD218" s="333"/>
      <c r="AE218" s="333"/>
      <c r="AF218" s="333"/>
      <c r="AG218" s="333"/>
      <c r="AH218" s="333"/>
      <c r="AI218" s="333"/>
      <c r="AJ218" s="333"/>
      <c r="AK218" s="333"/>
      <c r="AL218" s="333"/>
      <c r="AM218" s="333"/>
      <c r="AN218" s="333"/>
      <c r="AO218" s="333"/>
      <c r="AP218" s="333"/>
      <c r="AQ218" s="333"/>
      <c r="AR218" s="333"/>
      <c r="AS218" s="333"/>
      <c r="AT218" s="333"/>
      <c r="AU218" s="333"/>
      <c r="AV218" s="333"/>
      <c r="AW218" s="333"/>
      <c r="AX218" s="333"/>
      <c r="AY218" s="333"/>
      <c r="AZ218" s="333"/>
      <c r="BA218" s="333"/>
      <c r="BB218" s="325"/>
      <c r="BC218" s="360"/>
      <c r="BD218" s="326"/>
    </row>
    <row r="219" spans="1:100">
      <c r="A219" s="348"/>
      <c r="B219" s="329"/>
      <c r="C219" s="338"/>
      <c r="D219" s="28">
        <v>6</v>
      </c>
      <c r="E219" s="335"/>
      <c r="F219" s="336"/>
      <c r="G219" s="128">
        <f>G215</f>
        <v>9.1275764205570705E-259</v>
      </c>
      <c r="H219" s="270">
        <f t="shared" ref="H219:J219" si="461">H215</f>
        <v>0</v>
      </c>
      <c r="I219" s="271">
        <f t="shared" si="461"/>
        <v>0</v>
      </c>
      <c r="J219" s="272">
        <f t="shared" si="461"/>
        <v>0</v>
      </c>
      <c r="K219" s="6"/>
      <c r="L219" s="333"/>
      <c r="M219" s="333"/>
      <c r="N219" s="333"/>
      <c r="O219" s="333"/>
      <c r="P219" s="333"/>
      <c r="Q219" s="333"/>
      <c r="R219" s="333"/>
      <c r="S219" s="333"/>
      <c r="T219" s="333"/>
      <c r="U219" s="333"/>
      <c r="V219" s="333"/>
      <c r="W219" s="333"/>
      <c r="X219" s="333"/>
      <c r="Y219" s="333"/>
      <c r="Z219" s="333"/>
      <c r="AA219" s="363"/>
      <c r="AB219" s="333"/>
      <c r="AC219" s="333"/>
      <c r="AD219" s="333"/>
      <c r="AE219" s="333"/>
      <c r="AF219" s="333"/>
      <c r="AG219" s="333"/>
      <c r="AH219" s="333"/>
      <c r="AI219" s="333"/>
      <c r="AJ219" s="333"/>
      <c r="AK219" s="333"/>
      <c r="AL219" s="333"/>
      <c r="AM219" s="333"/>
      <c r="AN219" s="333"/>
      <c r="AO219" s="333"/>
      <c r="AP219" s="333"/>
      <c r="AQ219" s="333"/>
      <c r="AR219" s="333"/>
      <c r="AS219" s="333"/>
      <c r="AT219" s="333"/>
      <c r="AU219" s="333"/>
      <c r="AV219" s="333"/>
      <c r="AW219" s="333"/>
      <c r="AX219" s="333"/>
      <c r="AY219" s="333"/>
      <c r="AZ219" s="333"/>
      <c r="BA219" s="333"/>
      <c r="BB219" s="325"/>
      <c r="BC219" s="360"/>
      <c r="BD219" s="326"/>
    </row>
    <row r="220" spans="1:100">
      <c r="A220" s="348"/>
      <c r="B220" s="329"/>
      <c r="C220" s="338"/>
      <c r="D220" s="28">
        <v>7</v>
      </c>
      <c r="E220" s="335"/>
      <c r="F220" s="336"/>
      <c r="G220" s="128">
        <f>G214</f>
        <v>3.07755582500159E-246</v>
      </c>
      <c r="H220" s="270">
        <f t="shared" ref="H220:J220" si="462">H214</f>
        <v>0</v>
      </c>
      <c r="I220" s="271">
        <f t="shared" si="462"/>
        <v>0</v>
      </c>
      <c r="J220" s="272">
        <f t="shared" si="462"/>
        <v>0</v>
      </c>
      <c r="K220" s="6"/>
      <c r="L220" s="333"/>
      <c r="M220" s="333"/>
      <c r="N220" s="333"/>
      <c r="O220" s="333"/>
      <c r="P220" s="333"/>
      <c r="Q220" s="333"/>
      <c r="R220" s="333"/>
      <c r="S220" s="333"/>
      <c r="T220" s="333"/>
      <c r="U220" s="333"/>
      <c r="V220" s="333"/>
      <c r="W220" s="333"/>
      <c r="X220" s="333"/>
      <c r="Y220" s="333"/>
      <c r="Z220" s="333"/>
      <c r="AA220" s="363"/>
      <c r="AB220" s="333"/>
      <c r="AC220" s="333"/>
      <c r="AD220" s="333"/>
      <c r="AE220" s="333"/>
      <c r="AF220" s="333"/>
      <c r="AG220" s="333"/>
      <c r="AH220" s="333"/>
      <c r="AI220" s="333"/>
      <c r="AJ220" s="333"/>
      <c r="AK220" s="333"/>
      <c r="AL220" s="333"/>
      <c r="AM220" s="333"/>
      <c r="AN220" s="333"/>
      <c r="AO220" s="333"/>
      <c r="AP220" s="333"/>
      <c r="AQ220" s="333"/>
      <c r="AR220" s="333"/>
      <c r="AS220" s="333"/>
      <c r="AT220" s="333"/>
      <c r="AU220" s="333"/>
      <c r="AV220" s="333"/>
      <c r="AW220" s="333"/>
      <c r="AX220" s="333"/>
      <c r="AY220" s="333"/>
      <c r="AZ220" s="333"/>
      <c r="BA220" s="333"/>
      <c r="BB220" s="325"/>
      <c r="BC220" s="360"/>
      <c r="BD220" s="326"/>
    </row>
    <row r="221" spans="1:100">
      <c r="A221" s="348"/>
      <c r="B221" s="329"/>
      <c r="C221" s="338"/>
      <c r="D221" s="28">
        <v>8</v>
      </c>
      <c r="E221" s="335"/>
      <c r="F221" s="336"/>
      <c r="G221" s="128">
        <f>G213</f>
        <v>2.6405554012527501E-231</v>
      </c>
      <c r="H221" s="270">
        <f t="shared" ref="H221:J221" si="463">H213</f>
        <v>0</v>
      </c>
      <c r="I221" s="271">
        <f t="shared" si="463"/>
        <v>0</v>
      </c>
      <c r="J221" s="272">
        <f t="shared" si="463"/>
        <v>0</v>
      </c>
      <c r="K221" s="6"/>
      <c r="L221" s="333"/>
      <c r="M221" s="333"/>
      <c r="N221" s="333"/>
      <c r="O221" s="333"/>
      <c r="P221" s="333"/>
      <c r="Q221" s="333"/>
      <c r="R221" s="333"/>
      <c r="S221" s="333"/>
      <c r="T221" s="333"/>
      <c r="U221" s="333"/>
      <c r="V221" s="333"/>
      <c r="W221" s="333"/>
      <c r="X221" s="333"/>
      <c r="Y221" s="333"/>
      <c r="Z221" s="333"/>
      <c r="AA221" s="363"/>
      <c r="AB221" s="333"/>
      <c r="AC221" s="333"/>
      <c r="AD221" s="333"/>
      <c r="AE221" s="333"/>
      <c r="AF221" s="333"/>
      <c r="AG221" s="333"/>
      <c r="AH221" s="333"/>
      <c r="AI221" s="333"/>
      <c r="AJ221" s="333"/>
      <c r="AK221" s="333"/>
      <c r="AL221" s="333"/>
      <c r="AM221" s="333"/>
      <c r="AN221" s="333"/>
      <c r="AO221" s="333"/>
      <c r="AP221" s="333"/>
      <c r="AQ221" s="333"/>
      <c r="AR221" s="333"/>
      <c r="AS221" s="333"/>
      <c r="AT221" s="333"/>
      <c r="AU221" s="333"/>
      <c r="AV221" s="333"/>
      <c r="AW221" s="333"/>
      <c r="AX221" s="333"/>
      <c r="AY221" s="333"/>
      <c r="AZ221" s="333"/>
      <c r="BA221" s="333"/>
      <c r="BB221" s="325"/>
      <c r="BC221" s="360"/>
      <c r="BD221" s="326"/>
    </row>
    <row r="222" spans="1:100">
      <c r="A222" s="348"/>
      <c r="B222" s="329"/>
      <c r="C222" s="338"/>
      <c r="D222" s="28">
        <v>9</v>
      </c>
      <c r="E222" s="335"/>
      <c r="F222" s="336"/>
      <c r="G222" s="128">
        <f>G212</f>
        <v>3.3650490165011299E-214</v>
      </c>
      <c r="H222" s="270">
        <f t="shared" ref="H222:J222" si="464">H212</f>
        <v>3.1437975338826099E-288</v>
      </c>
      <c r="I222" s="271">
        <f t="shared" si="464"/>
        <v>5.8790306287524098E-305</v>
      </c>
      <c r="J222" s="272">
        <f t="shared" si="464"/>
        <v>0</v>
      </c>
      <c r="K222" s="6"/>
      <c r="L222" s="333"/>
      <c r="M222" s="333"/>
      <c r="N222" s="333"/>
      <c r="O222" s="333"/>
      <c r="P222" s="333"/>
      <c r="Q222" s="333"/>
      <c r="R222" s="333"/>
      <c r="S222" s="333"/>
      <c r="T222" s="333"/>
      <c r="U222" s="333"/>
      <c r="V222" s="333"/>
      <c r="W222" s="333"/>
      <c r="X222" s="333"/>
      <c r="Y222" s="333"/>
      <c r="Z222" s="333"/>
      <c r="AA222" s="363"/>
      <c r="AB222" s="333"/>
      <c r="AC222" s="333"/>
      <c r="AD222" s="333"/>
      <c r="AE222" s="333"/>
      <c r="AF222" s="333"/>
      <c r="AG222" s="333"/>
      <c r="AH222" s="333"/>
      <c r="AI222" s="333"/>
      <c r="AJ222" s="333"/>
      <c r="AK222" s="333"/>
      <c r="AL222" s="333"/>
      <c r="AM222" s="333"/>
      <c r="AN222" s="333"/>
      <c r="AO222" s="333"/>
      <c r="AP222" s="333"/>
      <c r="AQ222" s="333"/>
      <c r="AR222" s="333"/>
      <c r="AS222" s="333"/>
      <c r="AT222" s="333"/>
      <c r="AU222" s="333"/>
      <c r="AV222" s="333"/>
      <c r="AW222" s="333"/>
      <c r="AX222" s="333"/>
      <c r="AY222" s="333"/>
      <c r="AZ222" s="333"/>
      <c r="BA222" s="333"/>
      <c r="BB222" s="325"/>
      <c r="BC222" s="360"/>
      <c r="BD222" s="326"/>
    </row>
    <row r="223" spans="1:100">
      <c r="A223" s="348"/>
      <c r="B223" s="329"/>
      <c r="C223" s="338"/>
      <c r="D223" s="29">
        <v>10</v>
      </c>
      <c r="E223" s="335"/>
      <c r="F223" s="336"/>
      <c r="G223" s="274">
        <f>G211</f>
        <v>9.5404008468827302E-175</v>
      </c>
      <c r="H223" s="275">
        <f t="shared" ref="H223:J223" si="465">H211</f>
        <v>3.90714992230244E-193</v>
      </c>
      <c r="I223" s="276">
        <f t="shared" si="465"/>
        <v>9.2993128488985507E-202</v>
      </c>
      <c r="J223" s="277">
        <f t="shared" si="465"/>
        <v>4.7175619026216496E-298</v>
      </c>
      <c r="K223" s="30"/>
      <c r="L223" s="334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64"/>
      <c r="AB223" s="358"/>
      <c r="AC223" s="358"/>
      <c r="AD223" s="358"/>
      <c r="AE223" s="358"/>
      <c r="AF223" s="358"/>
      <c r="AG223" s="358"/>
      <c r="AH223" s="358"/>
      <c r="AI223" s="358"/>
      <c r="AJ223" s="358"/>
      <c r="AK223" s="358"/>
      <c r="AL223" s="358"/>
      <c r="AM223" s="358"/>
      <c r="AN223" s="358"/>
      <c r="AO223" s="358"/>
      <c r="AP223" s="358"/>
      <c r="AQ223" s="358"/>
      <c r="AR223" s="358"/>
      <c r="AS223" s="358"/>
      <c r="AT223" s="358"/>
      <c r="AU223" s="358"/>
      <c r="AV223" s="358"/>
      <c r="AW223" s="358"/>
      <c r="AX223" s="358"/>
      <c r="AY223" s="358"/>
      <c r="AZ223" s="358"/>
      <c r="BA223" s="358"/>
      <c r="BB223" s="325"/>
      <c r="BC223" s="361"/>
      <c r="BD223" s="326"/>
    </row>
    <row r="224" spans="1:100">
      <c r="A224" s="348"/>
      <c r="B224" s="328">
        <v>0.05</v>
      </c>
      <c r="C224" s="338"/>
      <c r="D224" s="26">
        <v>-9</v>
      </c>
      <c r="E224" s="335">
        <v>7.9429517163497004E-52</v>
      </c>
      <c r="F224" s="336">
        <v>2.5712860385735101E-45</v>
      </c>
      <c r="G224" s="278">
        <f>G230</f>
        <v>1.8143315294367901E-29</v>
      </c>
      <c r="H224" s="279">
        <f t="shared" ref="H224:J224" si="466">H230</f>
        <v>7.0372437179782598E-30</v>
      </c>
      <c r="I224" s="280">
        <f t="shared" si="466"/>
        <v>2.10288297101973E-30</v>
      </c>
      <c r="J224" s="281">
        <f t="shared" si="466"/>
        <v>6.7379723891741396E-44</v>
      </c>
      <c r="K224" s="27"/>
      <c r="L224" s="332">
        <f t="shared" ref="L224" si="467">1-SUM(M224:BC243)</f>
        <v>1.0892164655862402E-4</v>
      </c>
      <c r="M224" s="357">
        <f t="shared" ref="M224" si="468">G234+I234</f>
        <v>4.0000975904421198E-64</v>
      </c>
      <c r="N224" s="357">
        <f t="shared" ref="N224" si="469">G241+I241+J234</f>
        <v>3.3299646180871698E-60</v>
      </c>
      <c r="O224" s="357">
        <f t="shared" ref="O224" si="470">G243+I243+H234</f>
        <v>2.5552132250777181E-45</v>
      </c>
      <c r="P224" s="357">
        <f t="shared" ref="P224" si="471">G236+I236+J241</f>
        <v>2.07156609639288E-69</v>
      </c>
      <c r="Q224" s="357">
        <f t="shared" ref="Q224" si="472">G232+I232</f>
        <v>2.49209385181539E-55</v>
      </c>
      <c r="R224" s="357">
        <f t="shared" ref="R224" si="473">G238+I238+H241+J243</f>
        <v>2.0715661319517309E-69</v>
      </c>
      <c r="S224" s="357">
        <f t="shared" ref="S224" si="474">G225+I225</f>
        <v>3.3819128130821372E-13</v>
      </c>
      <c r="T224" s="357">
        <f t="shared" ref="T224" si="475">G227+I227+J236</f>
        <v>0.98521580522491248</v>
      </c>
      <c r="U224" s="357">
        <f t="shared" ref="U224" si="476">G230+I230+H243</f>
        <v>2.0246198265387631E-29</v>
      </c>
      <c r="V224" s="357">
        <f t="shared" ref="V224" si="477">G239+I239+J232</f>
        <v>2.7607313557163101E-67</v>
      </c>
      <c r="W224" s="357">
        <f t="shared" ref="W224" si="478">G228+I228</f>
        <v>6.667544808865623E-3</v>
      </c>
      <c r="X224" s="357">
        <f t="shared" ref="X224" si="479">G231+I231+J238+H236</f>
        <v>2.5552132250777181E-45</v>
      </c>
      <c r="Y224" s="357">
        <f t="shared" ref="Y224" si="480">G237+I237</f>
        <v>3.5314049916226501E-70</v>
      </c>
      <c r="Z224" s="357">
        <f t="shared" ref="Z224" si="481">G229+I229+J225</f>
        <v>3.3819143545469074E-13</v>
      </c>
      <c r="AA224" s="362">
        <f t="shared" ref="AA224" si="482">G240+I240+H232</f>
        <v>4.0000975905558804E-64</v>
      </c>
      <c r="AB224" s="357">
        <f t="shared" ref="AB224" si="483">G226+I226+J227</f>
        <v>7.4082106422797018E-3</v>
      </c>
      <c r="AC224" s="357">
        <f t="shared" ref="AC224" si="484">G242+I242</f>
        <v>2.49209385181539E-55</v>
      </c>
      <c r="AD224" s="357">
        <f t="shared" ref="AD224" si="485">G235+I235+J230+H238</f>
        <v>6.7379723891741396E-44</v>
      </c>
      <c r="AE224" s="357">
        <f t="shared" ref="AE224" si="486">G224+I224</f>
        <v>2.0246198265387631E-29</v>
      </c>
      <c r="AF224" s="357">
        <f t="shared" ref="AF224" si="487">G233+I233+J239</f>
        <v>3.3299646180871698E-60</v>
      </c>
      <c r="AG224" s="357">
        <f t="shared" ref="AG224" si="488">H225</f>
        <v>2.2740373742569199E-14</v>
      </c>
      <c r="AH224" s="357">
        <f t="shared" ref="AH224" si="489">J228</f>
        <v>2.3036223420305701E-6</v>
      </c>
      <c r="AI224" s="357">
        <f>J231+H227</f>
        <v>5.7803765152664296E-4</v>
      </c>
      <c r="AJ224" s="357">
        <f t="shared" ref="AJ224" si="490">F224</f>
        <v>2.5712860385735101E-45</v>
      </c>
      <c r="AK224" s="357">
        <f t="shared" ref="AK224" si="491">J237</f>
        <v>1.9754750512706099E-264</v>
      </c>
      <c r="AL224" s="357">
        <f t="shared" ref="AL224" si="492">H230</f>
        <v>7.0372437179782598E-30</v>
      </c>
      <c r="AM224" s="357">
        <f t="shared" ref="AM224" si="493">J229</f>
        <v>1.5414647703228399E-19</v>
      </c>
      <c r="AN224" s="357">
        <f t="shared" ref="AN224" si="494">J240+H239</f>
        <v>1.2108365119032001E-143</v>
      </c>
      <c r="AO224" s="357">
        <f t="shared" ref="AO224" si="495">J226</f>
        <v>2.3036223420305701E-6</v>
      </c>
      <c r="AP224" s="357">
        <f t="shared" ref="AP224" si="496">H228</f>
        <v>8.4363902255413792E-6</v>
      </c>
      <c r="AQ224" s="357">
        <f t="shared" ref="AQ224" si="497">J242</f>
        <v>3.69857229125332E-116</v>
      </c>
      <c r="AR224" s="357">
        <f t="shared" ref="AR224" si="498">H231+J235</f>
        <v>1.2064684375484601E-50</v>
      </c>
      <c r="AS224" s="357">
        <f t="shared" ref="AS224" si="499">J224</f>
        <v>6.7379723891741396E-44</v>
      </c>
      <c r="AT224" s="357">
        <f t="shared" ref="AT224" si="500">H237</f>
        <v>5.5368254797937097E-165</v>
      </c>
      <c r="AU224" s="357">
        <f t="shared" ref="AU224" si="501">J233</f>
        <v>4.6371647164698199E-157</v>
      </c>
      <c r="AV224" s="357">
        <f t="shared" ref="AV224" si="502">H229</f>
        <v>2.2740373742569199E-14</v>
      </c>
      <c r="AW224" s="357">
        <f t="shared" ref="AW224" si="503">H240</f>
        <v>1.6154857787233602E-123</v>
      </c>
      <c r="AX224" s="357">
        <f t="shared" ref="AX224" si="504">H226</f>
        <v>8.4363902255413792E-6</v>
      </c>
      <c r="AY224" s="357">
        <f t="shared" ref="AY224" si="505">E224</f>
        <v>7.9429517163497004E-52</v>
      </c>
      <c r="AZ224" s="357">
        <f t="shared" ref="AZ224" si="506">H242</f>
        <v>1.13760371853743E-74</v>
      </c>
      <c r="BA224" s="357">
        <f t="shared" ref="BA224" si="507">H235</f>
        <v>1.2108365119032001E-143</v>
      </c>
      <c r="BB224" s="325">
        <f t="shared" ref="BB224" si="508">H224</f>
        <v>7.0372437179782598E-30</v>
      </c>
      <c r="BC224" s="359">
        <f t="shared" ref="BC224" si="509">H233</f>
        <v>9.31660392414114E-100</v>
      </c>
      <c r="BD224" s="326">
        <f t="shared" ref="BD224" si="510">SUMPRODUCT($L$1:$BC$1,BF224:CW224)</f>
        <v>8.0882814518332129</v>
      </c>
      <c r="BF224" s="12">
        <f>L224</f>
        <v>1.0892164655862402E-4</v>
      </c>
      <c r="BG224" s="23">
        <f t="shared" ref="BG224:CV224" si="511">M224</f>
        <v>4.0000975904421198E-64</v>
      </c>
      <c r="BH224" s="23">
        <f t="shared" si="511"/>
        <v>3.3299646180871698E-60</v>
      </c>
      <c r="BI224" s="23">
        <f t="shared" si="511"/>
        <v>2.5552132250777181E-45</v>
      </c>
      <c r="BJ224" s="23">
        <f t="shared" si="511"/>
        <v>2.07156609639288E-69</v>
      </c>
      <c r="BK224" s="23">
        <f t="shared" si="511"/>
        <v>2.49209385181539E-55</v>
      </c>
      <c r="BL224" s="23">
        <f t="shared" si="511"/>
        <v>2.0715661319517309E-69</v>
      </c>
      <c r="BM224" s="23">
        <f t="shared" si="511"/>
        <v>3.3819128130821372E-13</v>
      </c>
      <c r="BN224" s="23">
        <f t="shared" si="511"/>
        <v>0.98521580522491248</v>
      </c>
      <c r="BO224" s="23">
        <f t="shared" si="511"/>
        <v>2.0246198265387631E-29</v>
      </c>
      <c r="BP224" s="23">
        <f t="shared" si="511"/>
        <v>2.7607313557163101E-67</v>
      </c>
      <c r="BQ224" s="23">
        <f t="shared" si="511"/>
        <v>6.667544808865623E-3</v>
      </c>
      <c r="BR224" s="23">
        <f t="shared" si="511"/>
        <v>2.5552132250777181E-45</v>
      </c>
      <c r="BS224" s="23">
        <f t="shared" si="511"/>
        <v>3.5314049916226501E-70</v>
      </c>
      <c r="BT224" s="23">
        <f t="shared" si="511"/>
        <v>3.3819143545469074E-13</v>
      </c>
      <c r="BU224" s="23">
        <f t="shared" si="511"/>
        <v>4.0000975905558804E-64</v>
      </c>
      <c r="BV224" s="23">
        <f t="shared" si="511"/>
        <v>7.4082106422797018E-3</v>
      </c>
      <c r="BW224" s="23">
        <f t="shared" si="511"/>
        <v>2.49209385181539E-55</v>
      </c>
      <c r="BX224" s="23">
        <f t="shared" si="511"/>
        <v>6.7379723891741396E-44</v>
      </c>
      <c r="BY224" s="23">
        <f t="shared" si="511"/>
        <v>2.0246198265387631E-29</v>
      </c>
      <c r="BZ224" s="23">
        <f t="shared" si="511"/>
        <v>3.3299646180871698E-60</v>
      </c>
      <c r="CA224" s="23">
        <f t="shared" si="511"/>
        <v>2.2740373742569199E-14</v>
      </c>
      <c r="CB224" s="23">
        <f t="shared" si="511"/>
        <v>2.3036223420305701E-6</v>
      </c>
      <c r="CC224" s="23">
        <f t="shared" si="511"/>
        <v>5.7803765152664296E-4</v>
      </c>
      <c r="CD224" s="23">
        <f t="shared" si="511"/>
        <v>2.5712860385735101E-45</v>
      </c>
      <c r="CE224" s="23">
        <f t="shared" si="511"/>
        <v>1.9754750512706099E-264</v>
      </c>
      <c r="CF224" s="23">
        <f t="shared" si="511"/>
        <v>7.0372437179782598E-30</v>
      </c>
      <c r="CG224" s="23">
        <f t="shared" si="511"/>
        <v>1.5414647703228399E-19</v>
      </c>
      <c r="CH224" s="23">
        <f t="shared" si="511"/>
        <v>1.2108365119032001E-143</v>
      </c>
      <c r="CI224" s="23">
        <f t="shared" si="511"/>
        <v>2.3036223420305701E-6</v>
      </c>
      <c r="CJ224" s="23">
        <f t="shared" si="511"/>
        <v>8.4363902255413792E-6</v>
      </c>
      <c r="CK224" s="23">
        <f t="shared" si="511"/>
        <v>3.69857229125332E-116</v>
      </c>
      <c r="CL224" s="23">
        <f t="shared" si="511"/>
        <v>1.2064684375484601E-50</v>
      </c>
      <c r="CM224" s="23">
        <f t="shared" si="511"/>
        <v>6.7379723891741396E-44</v>
      </c>
      <c r="CN224" s="23">
        <f t="shared" si="511"/>
        <v>5.5368254797937097E-165</v>
      </c>
      <c r="CO224" s="23">
        <f t="shared" si="511"/>
        <v>4.6371647164698199E-157</v>
      </c>
      <c r="CP224" s="23">
        <f t="shared" si="511"/>
        <v>2.2740373742569199E-14</v>
      </c>
      <c r="CQ224" s="23">
        <f t="shared" si="511"/>
        <v>1.6154857787233602E-123</v>
      </c>
      <c r="CR224" s="23">
        <f t="shared" si="511"/>
        <v>8.4363902255413792E-6</v>
      </c>
      <c r="CS224" s="23">
        <f t="shared" si="511"/>
        <v>7.9429517163497004E-52</v>
      </c>
      <c r="CT224" s="23">
        <f t="shared" si="511"/>
        <v>1.13760371853743E-74</v>
      </c>
      <c r="CU224" s="23">
        <f t="shared" si="511"/>
        <v>1.2108365119032001E-143</v>
      </c>
      <c r="CV224" s="24">
        <f t="shared" si="511"/>
        <v>7.0372437179782598E-30</v>
      </c>
    </row>
    <row r="225" spans="1:56">
      <c r="A225" s="348"/>
      <c r="B225" s="329"/>
      <c r="C225" s="338"/>
      <c r="D225" s="28">
        <v>-8</v>
      </c>
      <c r="E225" s="335"/>
      <c r="F225" s="336"/>
      <c r="G225" s="128">
        <f>G229</f>
        <v>2.3491521002287302E-15</v>
      </c>
      <c r="H225" s="270">
        <f t="shared" ref="H225:J225" si="512">H229</f>
        <v>2.2740373742569199E-14</v>
      </c>
      <c r="I225" s="271">
        <f t="shared" si="512"/>
        <v>3.3584212920798498E-13</v>
      </c>
      <c r="J225" s="272">
        <f t="shared" si="512"/>
        <v>1.5414647703228399E-19</v>
      </c>
      <c r="K225" s="6"/>
      <c r="L225" s="333"/>
      <c r="M225" s="333"/>
      <c r="N225" s="333"/>
      <c r="O225" s="333"/>
      <c r="P225" s="333"/>
      <c r="Q225" s="333"/>
      <c r="R225" s="333"/>
      <c r="S225" s="333"/>
      <c r="T225" s="333"/>
      <c r="U225" s="333"/>
      <c r="V225" s="333"/>
      <c r="W225" s="333"/>
      <c r="X225" s="333"/>
      <c r="Y225" s="333"/>
      <c r="Z225" s="333"/>
      <c r="AA225" s="363"/>
      <c r="AB225" s="333"/>
      <c r="AC225" s="333"/>
      <c r="AD225" s="333"/>
      <c r="AE225" s="333"/>
      <c r="AF225" s="333"/>
      <c r="AG225" s="333"/>
      <c r="AH225" s="333"/>
      <c r="AI225" s="333"/>
      <c r="AJ225" s="333"/>
      <c r="AK225" s="333"/>
      <c r="AL225" s="333"/>
      <c r="AM225" s="333"/>
      <c r="AN225" s="333"/>
      <c r="AO225" s="333"/>
      <c r="AP225" s="333"/>
      <c r="AQ225" s="333"/>
      <c r="AR225" s="333"/>
      <c r="AS225" s="333"/>
      <c r="AT225" s="333"/>
      <c r="AU225" s="333"/>
      <c r="AV225" s="333"/>
      <c r="AW225" s="333"/>
      <c r="AX225" s="333"/>
      <c r="AY225" s="333"/>
      <c r="AZ225" s="333"/>
      <c r="BA225" s="333"/>
      <c r="BB225" s="325"/>
      <c r="BC225" s="360"/>
      <c r="BD225" s="326"/>
    </row>
    <row r="226" spans="1:56">
      <c r="A226" s="348"/>
      <c r="B226" s="329"/>
      <c r="C226" s="338"/>
      <c r="D226" s="28">
        <v>-7</v>
      </c>
      <c r="E226" s="335"/>
      <c r="F226" s="336"/>
      <c r="G226" s="128">
        <f>G228</f>
        <v>1.9600414984246699E-7</v>
      </c>
      <c r="H226" s="270">
        <f t="shared" ref="H226:J226" si="513">H228</f>
        <v>8.4363902255413792E-6</v>
      </c>
      <c r="I226" s="271">
        <f t="shared" si="513"/>
        <v>6.6673488047157801E-3</v>
      </c>
      <c r="J226" s="272">
        <f t="shared" si="513"/>
        <v>2.3036223420305701E-6</v>
      </c>
      <c r="K226" s="6"/>
      <c r="L226" s="333"/>
      <c r="M226" s="333"/>
      <c r="N226" s="333"/>
      <c r="O226" s="333"/>
      <c r="P226" s="333"/>
      <c r="Q226" s="333"/>
      <c r="R226" s="333"/>
      <c r="S226" s="333"/>
      <c r="T226" s="333"/>
      <c r="U226" s="333"/>
      <c r="V226" s="333"/>
      <c r="W226" s="333"/>
      <c r="X226" s="333"/>
      <c r="Y226" s="333"/>
      <c r="Z226" s="333"/>
      <c r="AA226" s="363"/>
      <c r="AB226" s="333"/>
      <c r="AC226" s="333"/>
      <c r="AD226" s="333"/>
      <c r="AE226" s="333"/>
      <c r="AF226" s="333"/>
      <c r="AG226" s="333"/>
      <c r="AH226" s="333"/>
      <c r="AI226" s="333"/>
      <c r="AJ226" s="333"/>
      <c r="AK226" s="333"/>
      <c r="AL226" s="333"/>
      <c r="AM226" s="333"/>
      <c r="AN226" s="333"/>
      <c r="AO226" s="333"/>
      <c r="AP226" s="333"/>
      <c r="AQ226" s="333"/>
      <c r="AR226" s="333"/>
      <c r="AS226" s="333"/>
      <c r="AT226" s="333"/>
      <c r="AU226" s="333"/>
      <c r="AV226" s="333"/>
      <c r="AW226" s="333"/>
      <c r="AX226" s="333"/>
      <c r="AY226" s="333"/>
      <c r="AZ226" s="333"/>
      <c r="BA226" s="333"/>
      <c r="BB226" s="325"/>
      <c r="BC226" s="360"/>
      <c r="BD226" s="326"/>
    </row>
    <row r="227" spans="1:56">
      <c r="A227" s="348"/>
      <c r="B227" s="329"/>
      <c r="C227" s="338"/>
      <c r="D227" s="28">
        <v>-6</v>
      </c>
      <c r="E227" s="335"/>
      <c r="F227" s="336"/>
      <c r="G227" s="128">
        <f>'16'!G226</f>
        <v>1.06953636255058E-5</v>
      </c>
      <c r="H227" s="270">
        <f>'16'!H226</f>
        <v>5.7803765152664296E-4</v>
      </c>
      <c r="I227" s="271">
        <f>'16'!I226</f>
        <v>0.98520510986128695</v>
      </c>
      <c r="J227" s="272">
        <f>'16'!J226</f>
        <v>7.4066583341407901E-4</v>
      </c>
      <c r="K227" s="6"/>
      <c r="L227" s="333"/>
      <c r="M227" s="333"/>
      <c r="N227" s="333"/>
      <c r="O227" s="333"/>
      <c r="P227" s="333"/>
      <c r="Q227" s="333"/>
      <c r="R227" s="333"/>
      <c r="S227" s="333"/>
      <c r="T227" s="333"/>
      <c r="U227" s="333"/>
      <c r="V227" s="333"/>
      <c r="W227" s="333"/>
      <c r="X227" s="333"/>
      <c r="Y227" s="333"/>
      <c r="Z227" s="333"/>
      <c r="AA227" s="363"/>
      <c r="AB227" s="333"/>
      <c r="AC227" s="333"/>
      <c r="AD227" s="333"/>
      <c r="AE227" s="333"/>
      <c r="AF227" s="333"/>
      <c r="AG227" s="333"/>
      <c r="AH227" s="333"/>
      <c r="AI227" s="333"/>
      <c r="AJ227" s="333"/>
      <c r="AK227" s="333"/>
      <c r="AL227" s="333"/>
      <c r="AM227" s="333"/>
      <c r="AN227" s="333"/>
      <c r="AO227" s="333"/>
      <c r="AP227" s="333"/>
      <c r="AQ227" s="333"/>
      <c r="AR227" s="333"/>
      <c r="AS227" s="333"/>
      <c r="AT227" s="333"/>
      <c r="AU227" s="333"/>
      <c r="AV227" s="333"/>
      <c r="AW227" s="333"/>
      <c r="AX227" s="333"/>
      <c r="AY227" s="333"/>
      <c r="AZ227" s="333"/>
      <c r="BA227" s="333"/>
      <c r="BB227" s="325"/>
      <c r="BC227" s="360"/>
      <c r="BD227" s="326"/>
    </row>
    <row r="228" spans="1:56">
      <c r="A228" s="348"/>
      <c r="B228" s="329"/>
      <c r="C228" s="338"/>
      <c r="D228" s="28">
        <v>-5</v>
      </c>
      <c r="E228" s="335"/>
      <c r="F228" s="336"/>
      <c r="G228" s="128">
        <f>'16'!G227</f>
        <v>1.9600414984246699E-7</v>
      </c>
      <c r="H228" s="270">
        <f>'16'!H227</f>
        <v>8.4363902255413792E-6</v>
      </c>
      <c r="I228" s="271">
        <f>'16'!I227</f>
        <v>6.6673488047157801E-3</v>
      </c>
      <c r="J228" s="272">
        <f>'16'!J227</f>
        <v>2.3036223420305701E-6</v>
      </c>
      <c r="K228" s="6"/>
      <c r="L228" s="333"/>
      <c r="M228" s="333"/>
      <c r="N228" s="333"/>
      <c r="O228" s="333"/>
      <c r="P228" s="333"/>
      <c r="Q228" s="333"/>
      <c r="R228" s="333"/>
      <c r="S228" s="333"/>
      <c r="T228" s="333"/>
      <c r="U228" s="333"/>
      <c r="V228" s="333"/>
      <c r="W228" s="333"/>
      <c r="X228" s="333"/>
      <c r="Y228" s="333"/>
      <c r="Z228" s="333"/>
      <c r="AA228" s="363"/>
      <c r="AB228" s="333"/>
      <c r="AC228" s="333"/>
      <c r="AD228" s="333"/>
      <c r="AE228" s="333"/>
      <c r="AF228" s="333"/>
      <c r="AG228" s="333"/>
      <c r="AH228" s="333"/>
      <c r="AI228" s="333"/>
      <c r="AJ228" s="333"/>
      <c r="AK228" s="333"/>
      <c r="AL228" s="333"/>
      <c r="AM228" s="333"/>
      <c r="AN228" s="333"/>
      <c r="AO228" s="333"/>
      <c r="AP228" s="333"/>
      <c r="AQ228" s="333"/>
      <c r="AR228" s="333"/>
      <c r="AS228" s="333"/>
      <c r="AT228" s="333"/>
      <c r="AU228" s="333"/>
      <c r="AV228" s="333"/>
      <c r="AW228" s="333"/>
      <c r="AX228" s="333"/>
      <c r="AY228" s="333"/>
      <c r="AZ228" s="333"/>
      <c r="BA228" s="333"/>
      <c r="BB228" s="325"/>
      <c r="BC228" s="360"/>
      <c r="BD228" s="326"/>
    </row>
    <row r="229" spans="1:56">
      <c r="A229" s="348"/>
      <c r="B229" s="329"/>
      <c r="C229" s="338"/>
      <c r="D229" s="28">
        <v>-4</v>
      </c>
      <c r="E229" s="335"/>
      <c r="F229" s="336"/>
      <c r="G229" s="128">
        <f>'16'!G228</f>
        <v>2.3491521002287302E-15</v>
      </c>
      <c r="H229" s="270">
        <f>'16'!H228</f>
        <v>2.2740373742569199E-14</v>
      </c>
      <c r="I229" s="271">
        <f>'16'!I228</f>
        <v>3.3584212920798498E-13</v>
      </c>
      <c r="J229" s="272">
        <f>'16'!J228</f>
        <v>1.5414647703228399E-19</v>
      </c>
      <c r="K229" s="6"/>
      <c r="L229" s="333"/>
      <c r="M229" s="333"/>
      <c r="N229" s="333"/>
      <c r="O229" s="333"/>
      <c r="P229" s="333"/>
      <c r="Q229" s="333"/>
      <c r="R229" s="333"/>
      <c r="S229" s="333"/>
      <c r="T229" s="333"/>
      <c r="U229" s="333"/>
      <c r="V229" s="333"/>
      <c r="W229" s="333"/>
      <c r="X229" s="333"/>
      <c r="Y229" s="333"/>
      <c r="Z229" s="333"/>
      <c r="AA229" s="363"/>
      <c r="AB229" s="333"/>
      <c r="AC229" s="333"/>
      <c r="AD229" s="333"/>
      <c r="AE229" s="333"/>
      <c r="AF229" s="333"/>
      <c r="AG229" s="333"/>
      <c r="AH229" s="333"/>
      <c r="AI229" s="333"/>
      <c r="AJ229" s="333"/>
      <c r="AK229" s="333"/>
      <c r="AL229" s="333"/>
      <c r="AM229" s="333"/>
      <c r="AN229" s="333"/>
      <c r="AO229" s="333"/>
      <c r="AP229" s="333"/>
      <c r="AQ229" s="333"/>
      <c r="AR229" s="333"/>
      <c r="AS229" s="333"/>
      <c r="AT229" s="333"/>
      <c r="AU229" s="333"/>
      <c r="AV229" s="333"/>
      <c r="AW229" s="333"/>
      <c r="AX229" s="333"/>
      <c r="AY229" s="333"/>
      <c r="AZ229" s="333"/>
      <c r="BA229" s="333"/>
      <c r="BB229" s="325"/>
      <c r="BC229" s="360"/>
      <c r="BD229" s="326"/>
    </row>
    <row r="230" spans="1:56">
      <c r="A230" s="348"/>
      <c r="B230" s="329"/>
      <c r="C230" s="338"/>
      <c r="D230" s="28">
        <v>-3</v>
      </c>
      <c r="E230" s="335"/>
      <c r="F230" s="336"/>
      <c r="G230" s="128">
        <f>'16'!G229</f>
        <v>1.8143315294367901E-29</v>
      </c>
      <c r="H230" s="270">
        <f>'16'!H229</f>
        <v>7.0372437179782598E-30</v>
      </c>
      <c r="I230" s="271">
        <f>'16'!I229</f>
        <v>2.10288297101973E-30</v>
      </c>
      <c r="J230" s="272">
        <f>'16'!J229</f>
        <v>6.7379723891741396E-44</v>
      </c>
      <c r="K230" s="6"/>
      <c r="L230" s="333"/>
      <c r="M230" s="333"/>
      <c r="N230" s="333"/>
      <c r="O230" s="333"/>
      <c r="P230" s="333"/>
      <c r="Q230" s="333"/>
      <c r="R230" s="333"/>
      <c r="S230" s="333"/>
      <c r="T230" s="333"/>
      <c r="U230" s="333"/>
      <c r="V230" s="333"/>
      <c r="W230" s="333"/>
      <c r="X230" s="333"/>
      <c r="Y230" s="333"/>
      <c r="Z230" s="333"/>
      <c r="AA230" s="363"/>
      <c r="AB230" s="333"/>
      <c r="AC230" s="333"/>
      <c r="AD230" s="333"/>
      <c r="AE230" s="333"/>
      <c r="AF230" s="333"/>
      <c r="AG230" s="333"/>
      <c r="AH230" s="333"/>
      <c r="AI230" s="333"/>
      <c r="AJ230" s="333"/>
      <c r="AK230" s="333"/>
      <c r="AL230" s="333"/>
      <c r="AM230" s="333"/>
      <c r="AN230" s="333"/>
      <c r="AO230" s="333"/>
      <c r="AP230" s="333"/>
      <c r="AQ230" s="333"/>
      <c r="AR230" s="333"/>
      <c r="AS230" s="333"/>
      <c r="AT230" s="333"/>
      <c r="AU230" s="333"/>
      <c r="AV230" s="333"/>
      <c r="AW230" s="333"/>
      <c r="AX230" s="333"/>
      <c r="AY230" s="333"/>
      <c r="AZ230" s="333"/>
      <c r="BA230" s="333"/>
      <c r="BB230" s="325"/>
      <c r="BC230" s="360"/>
      <c r="BD230" s="326"/>
    </row>
    <row r="231" spans="1:56">
      <c r="A231" s="348"/>
      <c r="B231" s="329"/>
      <c r="C231" s="338"/>
      <c r="D231" s="28">
        <v>-2</v>
      </c>
      <c r="E231" s="335"/>
      <c r="F231" s="336"/>
      <c r="G231" s="128">
        <f>'16'!G230</f>
        <v>2.5552131512801399E-45</v>
      </c>
      <c r="H231" s="270">
        <f>'16'!H230</f>
        <v>1.2064684375484601E-50</v>
      </c>
      <c r="I231" s="271">
        <f>'16'!I230</f>
        <v>7.3797578301906601E-53</v>
      </c>
      <c r="J231" s="272">
        <f>'16'!J230</f>
        <v>3.5558851033552902E-77</v>
      </c>
      <c r="K231" s="6"/>
      <c r="L231" s="333"/>
      <c r="M231" s="333"/>
      <c r="N231" s="333"/>
      <c r="O231" s="333"/>
      <c r="P231" s="333"/>
      <c r="Q231" s="333"/>
      <c r="R231" s="333"/>
      <c r="S231" s="333"/>
      <c r="T231" s="333"/>
      <c r="U231" s="333"/>
      <c r="V231" s="333"/>
      <c r="W231" s="333"/>
      <c r="X231" s="333"/>
      <c r="Y231" s="333"/>
      <c r="Z231" s="333"/>
      <c r="AA231" s="363"/>
      <c r="AB231" s="333"/>
      <c r="AC231" s="333"/>
      <c r="AD231" s="333"/>
      <c r="AE231" s="333"/>
      <c r="AF231" s="333"/>
      <c r="AG231" s="333"/>
      <c r="AH231" s="333"/>
      <c r="AI231" s="333"/>
      <c r="AJ231" s="333"/>
      <c r="AK231" s="333"/>
      <c r="AL231" s="333"/>
      <c r="AM231" s="333"/>
      <c r="AN231" s="333"/>
      <c r="AO231" s="333"/>
      <c r="AP231" s="333"/>
      <c r="AQ231" s="333"/>
      <c r="AR231" s="333"/>
      <c r="AS231" s="333"/>
      <c r="AT231" s="333"/>
      <c r="AU231" s="333"/>
      <c r="AV231" s="333"/>
      <c r="AW231" s="333"/>
      <c r="AX231" s="333"/>
      <c r="AY231" s="333"/>
      <c r="AZ231" s="333"/>
      <c r="BA231" s="333"/>
      <c r="BB231" s="325"/>
      <c r="BC231" s="360"/>
      <c r="BD231" s="326"/>
    </row>
    <row r="232" spans="1:56">
      <c r="A232" s="348"/>
      <c r="B232" s="329"/>
      <c r="C232" s="338"/>
      <c r="D232" s="28">
        <v>-1</v>
      </c>
      <c r="E232" s="335"/>
      <c r="F232" s="336"/>
      <c r="G232" s="128">
        <f>'16'!G231</f>
        <v>2.49209385181539E-55</v>
      </c>
      <c r="H232" s="270">
        <f>'16'!H231</f>
        <v>1.13760371853743E-74</v>
      </c>
      <c r="I232" s="271">
        <f>'16'!I231</f>
        <v>6.9400059491462398E-79</v>
      </c>
      <c r="J232" s="272">
        <f>'16'!J231</f>
        <v>3.69857229125332E-116</v>
      </c>
      <c r="K232" s="6"/>
      <c r="L232" s="333"/>
      <c r="M232" s="333"/>
      <c r="N232" s="333"/>
      <c r="O232" s="333"/>
      <c r="P232" s="333"/>
      <c r="Q232" s="333"/>
      <c r="R232" s="333"/>
      <c r="S232" s="333"/>
      <c r="T232" s="333"/>
      <c r="U232" s="333"/>
      <c r="V232" s="333"/>
      <c r="W232" s="333"/>
      <c r="X232" s="333"/>
      <c r="Y232" s="333"/>
      <c r="Z232" s="333"/>
      <c r="AA232" s="363"/>
      <c r="AB232" s="333"/>
      <c r="AC232" s="333"/>
      <c r="AD232" s="333"/>
      <c r="AE232" s="333"/>
      <c r="AF232" s="333"/>
      <c r="AG232" s="333"/>
      <c r="AH232" s="333"/>
      <c r="AI232" s="333"/>
      <c r="AJ232" s="333"/>
      <c r="AK232" s="333"/>
      <c r="AL232" s="333"/>
      <c r="AM232" s="333"/>
      <c r="AN232" s="333"/>
      <c r="AO232" s="333"/>
      <c r="AP232" s="333"/>
      <c r="AQ232" s="333"/>
      <c r="AR232" s="333"/>
      <c r="AS232" s="333"/>
      <c r="AT232" s="333"/>
      <c r="AU232" s="333"/>
      <c r="AV232" s="333"/>
      <c r="AW232" s="333"/>
      <c r="AX232" s="333"/>
      <c r="AY232" s="333"/>
      <c r="AZ232" s="333"/>
      <c r="BA232" s="333"/>
      <c r="BB232" s="325"/>
      <c r="BC232" s="360"/>
      <c r="BD232" s="326"/>
    </row>
    <row r="233" spans="1:56">
      <c r="A233" s="348"/>
      <c r="B233" s="329"/>
      <c r="C233" s="338"/>
      <c r="D233" s="28">
        <v>0</v>
      </c>
      <c r="E233" s="335"/>
      <c r="F233" s="336"/>
      <c r="G233" s="128">
        <f>'16'!G232</f>
        <v>3.3299646180871698E-60</v>
      </c>
      <c r="H233" s="270">
        <f>'16'!H232</f>
        <v>9.31660392414114E-100</v>
      </c>
      <c r="I233" s="271">
        <f>'16'!I232</f>
        <v>4.2464210141991299E-106</v>
      </c>
      <c r="J233" s="272">
        <f>'16'!J232</f>
        <v>4.6371647164698199E-157</v>
      </c>
      <c r="K233" s="6"/>
      <c r="L233" s="333"/>
      <c r="M233" s="333"/>
      <c r="N233" s="333"/>
      <c r="O233" s="333"/>
      <c r="P233" s="333"/>
      <c r="Q233" s="333"/>
      <c r="R233" s="333"/>
      <c r="S233" s="333"/>
      <c r="T233" s="333"/>
      <c r="U233" s="333"/>
      <c r="V233" s="333"/>
      <c r="W233" s="333"/>
      <c r="X233" s="333"/>
      <c r="Y233" s="333"/>
      <c r="Z233" s="333"/>
      <c r="AA233" s="363"/>
      <c r="AB233" s="333"/>
      <c r="AC233" s="333"/>
      <c r="AD233" s="333"/>
      <c r="AE233" s="333"/>
      <c r="AF233" s="333"/>
      <c r="AG233" s="333"/>
      <c r="AH233" s="333"/>
      <c r="AI233" s="333"/>
      <c r="AJ233" s="333"/>
      <c r="AK233" s="333"/>
      <c r="AL233" s="333"/>
      <c r="AM233" s="333"/>
      <c r="AN233" s="333"/>
      <c r="AO233" s="333"/>
      <c r="AP233" s="333"/>
      <c r="AQ233" s="333"/>
      <c r="AR233" s="333"/>
      <c r="AS233" s="333"/>
      <c r="AT233" s="333"/>
      <c r="AU233" s="333"/>
      <c r="AV233" s="333"/>
      <c r="AW233" s="333"/>
      <c r="AX233" s="333"/>
      <c r="AY233" s="333"/>
      <c r="AZ233" s="333"/>
      <c r="BA233" s="333"/>
      <c r="BB233" s="325"/>
      <c r="BC233" s="360"/>
      <c r="BD233" s="326"/>
    </row>
    <row r="234" spans="1:56">
      <c r="A234" s="348"/>
      <c r="B234" s="329"/>
      <c r="C234" s="338"/>
      <c r="D234" s="28">
        <v>1</v>
      </c>
      <c r="E234" s="335"/>
      <c r="F234" s="336"/>
      <c r="G234" s="128">
        <f>'16'!G233</f>
        <v>4.0000975904421198E-64</v>
      </c>
      <c r="H234" s="270">
        <f>'16'!H233</f>
        <v>1.6154857787233602E-123</v>
      </c>
      <c r="I234" s="271">
        <f>'16'!I233</f>
        <v>6.8834482788133601E-132</v>
      </c>
      <c r="J234" s="272">
        <f>'16'!J233</f>
        <v>6.83975773655576E-196</v>
      </c>
      <c r="K234" s="6"/>
      <c r="L234" s="333"/>
      <c r="M234" s="333"/>
      <c r="N234" s="333"/>
      <c r="O234" s="333"/>
      <c r="P234" s="333"/>
      <c r="Q234" s="333"/>
      <c r="R234" s="333"/>
      <c r="S234" s="333"/>
      <c r="T234" s="333"/>
      <c r="U234" s="333"/>
      <c r="V234" s="333"/>
      <c r="W234" s="333"/>
      <c r="X234" s="333"/>
      <c r="Y234" s="333"/>
      <c r="Z234" s="333"/>
      <c r="AA234" s="363"/>
      <c r="AB234" s="333"/>
      <c r="AC234" s="333"/>
      <c r="AD234" s="333"/>
      <c r="AE234" s="333"/>
      <c r="AF234" s="333"/>
      <c r="AG234" s="333"/>
      <c r="AH234" s="333"/>
      <c r="AI234" s="333"/>
      <c r="AJ234" s="333"/>
      <c r="AK234" s="333"/>
      <c r="AL234" s="333"/>
      <c r="AM234" s="333"/>
      <c r="AN234" s="333"/>
      <c r="AO234" s="333"/>
      <c r="AP234" s="333"/>
      <c r="AQ234" s="333"/>
      <c r="AR234" s="333"/>
      <c r="AS234" s="333"/>
      <c r="AT234" s="333"/>
      <c r="AU234" s="333"/>
      <c r="AV234" s="333"/>
      <c r="AW234" s="333"/>
      <c r="AX234" s="333"/>
      <c r="AY234" s="333"/>
      <c r="AZ234" s="333"/>
      <c r="BA234" s="333"/>
      <c r="BB234" s="325"/>
      <c r="BC234" s="360"/>
      <c r="BD234" s="326"/>
    </row>
    <row r="235" spans="1:56">
      <c r="A235" s="348"/>
      <c r="B235" s="329"/>
      <c r="C235" s="338"/>
      <c r="D235" s="28">
        <v>2</v>
      </c>
      <c r="E235" s="335"/>
      <c r="F235" s="336"/>
      <c r="G235" s="128">
        <f>'16'!G234</f>
        <v>2.7607313557163101E-67</v>
      </c>
      <c r="H235" s="270">
        <f>'16'!H234</f>
        <v>1.2108365119032001E-143</v>
      </c>
      <c r="I235" s="271">
        <f>'16'!I234</f>
        <v>9.6416392511777403E-154</v>
      </c>
      <c r="J235" s="272">
        <f>'16'!J234</f>
        <v>7.5808166066408099E-229</v>
      </c>
      <c r="K235" s="6"/>
      <c r="L235" s="333"/>
      <c r="M235" s="333"/>
      <c r="N235" s="333"/>
      <c r="O235" s="333"/>
      <c r="P235" s="333"/>
      <c r="Q235" s="333"/>
      <c r="R235" s="333"/>
      <c r="S235" s="333"/>
      <c r="T235" s="333"/>
      <c r="U235" s="333"/>
      <c r="V235" s="333"/>
      <c r="W235" s="333"/>
      <c r="X235" s="333"/>
      <c r="Y235" s="333"/>
      <c r="Z235" s="333"/>
      <c r="AA235" s="363"/>
      <c r="AB235" s="333"/>
      <c r="AC235" s="333"/>
      <c r="AD235" s="333"/>
      <c r="AE235" s="333"/>
      <c r="AF235" s="333"/>
      <c r="AG235" s="333"/>
      <c r="AH235" s="333"/>
      <c r="AI235" s="333"/>
      <c r="AJ235" s="333"/>
      <c r="AK235" s="333"/>
      <c r="AL235" s="333"/>
      <c r="AM235" s="333"/>
      <c r="AN235" s="333"/>
      <c r="AO235" s="333"/>
      <c r="AP235" s="333"/>
      <c r="AQ235" s="333"/>
      <c r="AR235" s="333"/>
      <c r="AS235" s="333"/>
      <c r="AT235" s="333"/>
      <c r="AU235" s="333"/>
      <c r="AV235" s="333"/>
      <c r="AW235" s="333"/>
      <c r="AX235" s="333"/>
      <c r="AY235" s="333"/>
      <c r="AZ235" s="333"/>
      <c r="BA235" s="333"/>
      <c r="BB235" s="325"/>
      <c r="BC235" s="360"/>
      <c r="BD235" s="326"/>
    </row>
    <row r="236" spans="1:56">
      <c r="A236" s="348"/>
      <c r="B236" s="329"/>
      <c r="C236" s="338"/>
      <c r="D236" s="28">
        <v>3</v>
      </c>
      <c r="E236" s="335"/>
      <c r="F236" s="336"/>
      <c r="G236" s="128">
        <f>'16'!G235</f>
        <v>2.07156609639288E-69</v>
      </c>
      <c r="H236" s="270">
        <f>'16'!H235</f>
        <v>3.9539077542368296E-158</v>
      </c>
      <c r="I236" s="271">
        <f>'16'!I235</f>
        <v>1.7424868647517999E-169</v>
      </c>
      <c r="J236" s="272">
        <f>'16'!J235</f>
        <v>1.1660363269451001E-252</v>
      </c>
      <c r="K236" s="6"/>
      <c r="L236" s="333"/>
      <c r="M236" s="333"/>
      <c r="N236" s="333"/>
      <c r="O236" s="333"/>
      <c r="P236" s="333"/>
      <c r="Q236" s="333"/>
      <c r="R236" s="333"/>
      <c r="S236" s="333"/>
      <c r="T236" s="333"/>
      <c r="U236" s="333"/>
      <c r="V236" s="333"/>
      <c r="W236" s="333"/>
      <c r="X236" s="333"/>
      <c r="Y236" s="333"/>
      <c r="Z236" s="333"/>
      <c r="AA236" s="363"/>
      <c r="AB236" s="333"/>
      <c r="AC236" s="333"/>
      <c r="AD236" s="333"/>
      <c r="AE236" s="333"/>
      <c r="AF236" s="333"/>
      <c r="AG236" s="333"/>
      <c r="AH236" s="333"/>
      <c r="AI236" s="333"/>
      <c r="AJ236" s="333"/>
      <c r="AK236" s="333"/>
      <c r="AL236" s="333"/>
      <c r="AM236" s="333"/>
      <c r="AN236" s="333"/>
      <c r="AO236" s="333"/>
      <c r="AP236" s="333"/>
      <c r="AQ236" s="333"/>
      <c r="AR236" s="333"/>
      <c r="AS236" s="333"/>
      <c r="AT236" s="333"/>
      <c r="AU236" s="333"/>
      <c r="AV236" s="333"/>
      <c r="AW236" s="333"/>
      <c r="AX236" s="333"/>
      <c r="AY236" s="333"/>
      <c r="AZ236" s="333"/>
      <c r="BA236" s="333"/>
      <c r="BB236" s="325"/>
      <c r="BC236" s="360"/>
      <c r="BD236" s="326"/>
    </row>
    <row r="237" spans="1:56">
      <c r="A237" s="348"/>
      <c r="B237" s="329"/>
      <c r="C237" s="338"/>
      <c r="D237" s="28">
        <v>4</v>
      </c>
      <c r="E237" s="335"/>
      <c r="F237" s="336"/>
      <c r="G237" s="128">
        <f>'16'!G236</f>
        <v>3.5314049916226501E-70</v>
      </c>
      <c r="H237" s="270">
        <f>'16'!H236</f>
        <v>5.5368254797937097E-165</v>
      </c>
      <c r="I237" s="271">
        <f>'16'!I236</f>
        <v>5.3369645482869499E-177</v>
      </c>
      <c r="J237" s="272">
        <f>'16'!J236</f>
        <v>1.9754750512706099E-264</v>
      </c>
      <c r="K237" s="6"/>
      <c r="L237" s="333"/>
      <c r="M237" s="333"/>
      <c r="N237" s="333"/>
      <c r="O237" s="333"/>
      <c r="P237" s="333"/>
      <c r="Q237" s="333"/>
      <c r="R237" s="333"/>
      <c r="S237" s="333"/>
      <c r="T237" s="333"/>
      <c r="U237" s="333"/>
      <c r="V237" s="333"/>
      <c r="W237" s="333"/>
      <c r="X237" s="333"/>
      <c r="Y237" s="333"/>
      <c r="Z237" s="333"/>
      <c r="AA237" s="363"/>
      <c r="AB237" s="333"/>
      <c r="AC237" s="333"/>
      <c r="AD237" s="333"/>
      <c r="AE237" s="333"/>
      <c r="AF237" s="333"/>
      <c r="AG237" s="333"/>
      <c r="AH237" s="333"/>
      <c r="AI237" s="333"/>
      <c r="AJ237" s="333"/>
      <c r="AK237" s="333"/>
      <c r="AL237" s="333"/>
      <c r="AM237" s="333"/>
      <c r="AN237" s="333"/>
      <c r="AO237" s="333"/>
      <c r="AP237" s="333"/>
      <c r="AQ237" s="333"/>
      <c r="AR237" s="333"/>
      <c r="AS237" s="333"/>
      <c r="AT237" s="333"/>
      <c r="AU237" s="333"/>
      <c r="AV237" s="333"/>
      <c r="AW237" s="333"/>
      <c r="AX237" s="333"/>
      <c r="AY237" s="333"/>
      <c r="AZ237" s="333"/>
      <c r="BA237" s="333"/>
      <c r="BB237" s="325"/>
      <c r="BC237" s="360"/>
      <c r="BD237" s="326"/>
    </row>
    <row r="238" spans="1:56">
      <c r="A238" s="348"/>
      <c r="B238" s="329"/>
      <c r="C238" s="338"/>
      <c r="D238" s="28">
        <v>5</v>
      </c>
      <c r="E238" s="335"/>
      <c r="F238" s="336"/>
      <c r="G238" s="128">
        <f>G236</f>
        <v>2.07156609639288E-69</v>
      </c>
      <c r="H238" s="270">
        <f t="shared" ref="H238:J238" si="514">H236</f>
        <v>3.9539077542368296E-158</v>
      </c>
      <c r="I238" s="271">
        <f t="shared" si="514"/>
        <v>1.7424868647517999E-169</v>
      </c>
      <c r="J238" s="272">
        <f t="shared" si="514"/>
        <v>1.1660363269451001E-252</v>
      </c>
      <c r="K238" s="6"/>
      <c r="L238" s="333"/>
      <c r="M238" s="333"/>
      <c r="N238" s="333"/>
      <c r="O238" s="333"/>
      <c r="P238" s="333"/>
      <c r="Q238" s="333"/>
      <c r="R238" s="333"/>
      <c r="S238" s="333"/>
      <c r="T238" s="333"/>
      <c r="U238" s="333"/>
      <c r="V238" s="333"/>
      <c r="W238" s="333"/>
      <c r="X238" s="333"/>
      <c r="Y238" s="333"/>
      <c r="Z238" s="333"/>
      <c r="AA238" s="363"/>
      <c r="AB238" s="333"/>
      <c r="AC238" s="333"/>
      <c r="AD238" s="333"/>
      <c r="AE238" s="333"/>
      <c r="AF238" s="333"/>
      <c r="AG238" s="333"/>
      <c r="AH238" s="333"/>
      <c r="AI238" s="333"/>
      <c r="AJ238" s="333"/>
      <c r="AK238" s="333"/>
      <c r="AL238" s="333"/>
      <c r="AM238" s="333"/>
      <c r="AN238" s="333"/>
      <c r="AO238" s="333"/>
      <c r="AP238" s="333"/>
      <c r="AQ238" s="333"/>
      <c r="AR238" s="333"/>
      <c r="AS238" s="333"/>
      <c r="AT238" s="333"/>
      <c r="AU238" s="333"/>
      <c r="AV238" s="333"/>
      <c r="AW238" s="333"/>
      <c r="AX238" s="333"/>
      <c r="AY238" s="333"/>
      <c r="AZ238" s="333"/>
      <c r="BA238" s="333"/>
      <c r="BB238" s="325"/>
      <c r="BC238" s="360"/>
      <c r="BD238" s="326"/>
    </row>
    <row r="239" spans="1:56">
      <c r="A239" s="348"/>
      <c r="B239" s="329"/>
      <c r="C239" s="338"/>
      <c r="D239" s="28">
        <v>6</v>
      </c>
      <c r="E239" s="335"/>
      <c r="F239" s="336"/>
      <c r="G239" s="128">
        <f>G235</f>
        <v>2.7607313557163101E-67</v>
      </c>
      <c r="H239" s="270">
        <f t="shared" ref="H239:J239" si="515">H235</f>
        <v>1.2108365119032001E-143</v>
      </c>
      <c r="I239" s="271">
        <f t="shared" si="515"/>
        <v>9.6416392511777403E-154</v>
      </c>
      <c r="J239" s="272">
        <f t="shared" si="515"/>
        <v>7.5808166066408099E-229</v>
      </c>
      <c r="K239" s="6"/>
      <c r="L239" s="333"/>
      <c r="M239" s="333"/>
      <c r="N239" s="333"/>
      <c r="O239" s="333"/>
      <c r="P239" s="333"/>
      <c r="Q239" s="333"/>
      <c r="R239" s="333"/>
      <c r="S239" s="333"/>
      <c r="T239" s="333"/>
      <c r="U239" s="333"/>
      <c r="V239" s="333"/>
      <c r="W239" s="333"/>
      <c r="X239" s="333"/>
      <c r="Y239" s="333"/>
      <c r="Z239" s="333"/>
      <c r="AA239" s="363"/>
      <c r="AB239" s="333"/>
      <c r="AC239" s="333"/>
      <c r="AD239" s="333"/>
      <c r="AE239" s="333"/>
      <c r="AF239" s="333"/>
      <c r="AG239" s="333"/>
      <c r="AH239" s="333"/>
      <c r="AI239" s="333"/>
      <c r="AJ239" s="333"/>
      <c r="AK239" s="333"/>
      <c r="AL239" s="333"/>
      <c r="AM239" s="333"/>
      <c r="AN239" s="333"/>
      <c r="AO239" s="333"/>
      <c r="AP239" s="333"/>
      <c r="AQ239" s="333"/>
      <c r="AR239" s="333"/>
      <c r="AS239" s="333"/>
      <c r="AT239" s="333"/>
      <c r="AU239" s="333"/>
      <c r="AV239" s="333"/>
      <c r="AW239" s="333"/>
      <c r="AX239" s="333"/>
      <c r="AY239" s="333"/>
      <c r="AZ239" s="333"/>
      <c r="BA239" s="333"/>
      <c r="BB239" s="325"/>
      <c r="BC239" s="360"/>
      <c r="BD239" s="326"/>
    </row>
    <row r="240" spans="1:56">
      <c r="A240" s="348"/>
      <c r="B240" s="329"/>
      <c r="C240" s="338"/>
      <c r="D240" s="28">
        <v>7</v>
      </c>
      <c r="E240" s="335"/>
      <c r="F240" s="336"/>
      <c r="G240" s="128">
        <f>G234</f>
        <v>4.0000975904421198E-64</v>
      </c>
      <c r="H240" s="270">
        <f t="shared" ref="H240:J240" si="516">H234</f>
        <v>1.6154857787233602E-123</v>
      </c>
      <c r="I240" s="271">
        <f t="shared" si="516"/>
        <v>6.8834482788133601E-132</v>
      </c>
      <c r="J240" s="272">
        <f t="shared" si="516"/>
        <v>6.83975773655576E-196</v>
      </c>
      <c r="K240" s="6"/>
      <c r="L240" s="333"/>
      <c r="M240" s="333"/>
      <c r="N240" s="333"/>
      <c r="O240" s="333"/>
      <c r="P240" s="333"/>
      <c r="Q240" s="333"/>
      <c r="R240" s="333"/>
      <c r="S240" s="333"/>
      <c r="T240" s="333"/>
      <c r="U240" s="333"/>
      <c r="V240" s="333"/>
      <c r="W240" s="333"/>
      <c r="X240" s="333"/>
      <c r="Y240" s="333"/>
      <c r="Z240" s="333"/>
      <c r="AA240" s="363"/>
      <c r="AB240" s="333"/>
      <c r="AC240" s="333"/>
      <c r="AD240" s="333"/>
      <c r="AE240" s="333"/>
      <c r="AF240" s="333"/>
      <c r="AG240" s="333"/>
      <c r="AH240" s="333"/>
      <c r="AI240" s="333"/>
      <c r="AJ240" s="333"/>
      <c r="AK240" s="333"/>
      <c r="AL240" s="333"/>
      <c r="AM240" s="333"/>
      <c r="AN240" s="333"/>
      <c r="AO240" s="333"/>
      <c r="AP240" s="333"/>
      <c r="AQ240" s="333"/>
      <c r="AR240" s="333"/>
      <c r="AS240" s="333"/>
      <c r="AT240" s="333"/>
      <c r="AU240" s="333"/>
      <c r="AV240" s="333"/>
      <c r="AW240" s="333"/>
      <c r="AX240" s="333"/>
      <c r="AY240" s="333"/>
      <c r="AZ240" s="333"/>
      <c r="BA240" s="333"/>
      <c r="BB240" s="325"/>
      <c r="BC240" s="360"/>
      <c r="BD240" s="326"/>
    </row>
    <row r="241" spans="1:100">
      <c r="A241" s="348"/>
      <c r="B241" s="329"/>
      <c r="C241" s="338"/>
      <c r="D241" s="28">
        <v>8</v>
      </c>
      <c r="E241" s="335"/>
      <c r="F241" s="336"/>
      <c r="G241" s="128">
        <f>G233</f>
        <v>3.3299646180871698E-60</v>
      </c>
      <c r="H241" s="270">
        <f t="shared" ref="H241:J241" si="517">H233</f>
        <v>9.31660392414114E-100</v>
      </c>
      <c r="I241" s="271">
        <f t="shared" si="517"/>
        <v>4.2464210141991299E-106</v>
      </c>
      <c r="J241" s="272">
        <f t="shared" si="517"/>
        <v>4.6371647164698199E-157</v>
      </c>
      <c r="K241" s="6"/>
      <c r="L241" s="333"/>
      <c r="M241" s="333"/>
      <c r="N241" s="333"/>
      <c r="O241" s="333"/>
      <c r="P241" s="333"/>
      <c r="Q241" s="333"/>
      <c r="R241" s="333"/>
      <c r="S241" s="333"/>
      <c r="T241" s="333"/>
      <c r="U241" s="333"/>
      <c r="V241" s="333"/>
      <c r="W241" s="333"/>
      <c r="X241" s="333"/>
      <c r="Y241" s="333"/>
      <c r="Z241" s="333"/>
      <c r="AA241" s="363"/>
      <c r="AB241" s="333"/>
      <c r="AC241" s="333"/>
      <c r="AD241" s="333"/>
      <c r="AE241" s="333"/>
      <c r="AF241" s="333"/>
      <c r="AG241" s="333"/>
      <c r="AH241" s="333"/>
      <c r="AI241" s="333"/>
      <c r="AJ241" s="333"/>
      <c r="AK241" s="333"/>
      <c r="AL241" s="333"/>
      <c r="AM241" s="333"/>
      <c r="AN241" s="333"/>
      <c r="AO241" s="333"/>
      <c r="AP241" s="333"/>
      <c r="AQ241" s="333"/>
      <c r="AR241" s="333"/>
      <c r="AS241" s="333"/>
      <c r="AT241" s="333"/>
      <c r="AU241" s="333"/>
      <c r="AV241" s="333"/>
      <c r="AW241" s="333"/>
      <c r="AX241" s="333"/>
      <c r="AY241" s="333"/>
      <c r="AZ241" s="333"/>
      <c r="BA241" s="333"/>
      <c r="BB241" s="325"/>
      <c r="BC241" s="360"/>
      <c r="BD241" s="326"/>
    </row>
    <row r="242" spans="1:100">
      <c r="A242" s="348"/>
      <c r="B242" s="329"/>
      <c r="C242" s="338"/>
      <c r="D242" s="28">
        <v>9</v>
      </c>
      <c r="E242" s="335"/>
      <c r="F242" s="336"/>
      <c r="G242" s="128">
        <f>G232</f>
        <v>2.49209385181539E-55</v>
      </c>
      <c r="H242" s="270">
        <f t="shared" ref="H242:J242" si="518">H232</f>
        <v>1.13760371853743E-74</v>
      </c>
      <c r="I242" s="271">
        <f t="shared" si="518"/>
        <v>6.9400059491462398E-79</v>
      </c>
      <c r="J242" s="272">
        <f t="shared" si="518"/>
        <v>3.69857229125332E-116</v>
      </c>
      <c r="K242" s="6"/>
      <c r="L242" s="333"/>
      <c r="M242" s="333"/>
      <c r="N242" s="333"/>
      <c r="O242" s="333"/>
      <c r="P242" s="333"/>
      <c r="Q242" s="333"/>
      <c r="R242" s="333"/>
      <c r="S242" s="333"/>
      <c r="T242" s="333"/>
      <c r="U242" s="333"/>
      <c r="V242" s="333"/>
      <c r="W242" s="333"/>
      <c r="X242" s="333"/>
      <c r="Y242" s="333"/>
      <c r="Z242" s="333"/>
      <c r="AA242" s="363"/>
      <c r="AB242" s="333"/>
      <c r="AC242" s="333"/>
      <c r="AD242" s="333"/>
      <c r="AE242" s="333"/>
      <c r="AF242" s="333"/>
      <c r="AG242" s="333"/>
      <c r="AH242" s="333"/>
      <c r="AI242" s="333"/>
      <c r="AJ242" s="333"/>
      <c r="AK242" s="333"/>
      <c r="AL242" s="333"/>
      <c r="AM242" s="333"/>
      <c r="AN242" s="333"/>
      <c r="AO242" s="333"/>
      <c r="AP242" s="333"/>
      <c r="AQ242" s="333"/>
      <c r="AR242" s="333"/>
      <c r="AS242" s="333"/>
      <c r="AT242" s="333"/>
      <c r="AU242" s="333"/>
      <c r="AV242" s="333"/>
      <c r="AW242" s="333"/>
      <c r="AX242" s="333"/>
      <c r="AY242" s="333"/>
      <c r="AZ242" s="333"/>
      <c r="BA242" s="333"/>
      <c r="BB242" s="325"/>
      <c r="BC242" s="360"/>
      <c r="BD242" s="326"/>
    </row>
    <row r="243" spans="1:100">
      <c r="A243" s="348"/>
      <c r="B243" s="329"/>
      <c r="C243" s="338"/>
      <c r="D243" s="29">
        <v>10</v>
      </c>
      <c r="E243" s="335"/>
      <c r="F243" s="336"/>
      <c r="G243" s="274">
        <f>G231</f>
        <v>2.5552131512801399E-45</v>
      </c>
      <c r="H243" s="275">
        <f t="shared" ref="H243:J243" si="519">H231</f>
        <v>1.2064684375484601E-50</v>
      </c>
      <c r="I243" s="276">
        <f t="shared" si="519"/>
        <v>7.3797578301906601E-53</v>
      </c>
      <c r="J243" s="277">
        <f t="shared" si="519"/>
        <v>3.5558851033552902E-77</v>
      </c>
      <c r="K243" s="30"/>
      <c r="L243" s="334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64"/>
      <c r="AB243" s="358"/>
      <c r="AC243" s="358"/>
      <c r="AD243" s="358"/>
      <c r="AE243" s="358"/>
      <c r="AF243" s="358"/>
      <c r="AG243" s="358"/>
      <c r="AH243" s="358"/>
      <c r="AI243" s="358"/>
      <c r="AJ243" s="358"/>
      <c r="AK243" s="358"/>
      <c r="AL243" s="358"/>
      <c r="AM243" s="358"/>
      <c r="AN243" s="358"/>
      <c r="AO243" s="358"/>
      <c r="AP243" s="358"/>
      <c r="AQ243" s="358"/>
      <c r="AR243" s="358"/>
      <c r="AS243" s="358"/>
      <c r="AT243" s="358"/>
      <c r="AU243" s="358"/>
      <c r="AV243" s="358"/>
      <c r="AW243" s="358"/>
      <c r="AX243" s="358"/>
      <c r="AY243" s="358"/>
      <c r="AZ243" s="358"/>
      <c r="BA243" s="358"/>
      <c r="BB243" s="325"/>
      <c r="BC243" s="361"/>
      <c r="BD243" s="326"/>
    </row>
    <row r="244" spans="1:100">
      <c r="A244" s="348"/>
      <c r="B244" s="328">
        <v>0.25</v>
      </c>
      <c r="C244" s="338"/>
      <c r="D244" s="26">
        <v>-9</v>
      </c>
      <c r="E244" s="330">
        <v>8.9005673214499994E-5</v>
      </c>
      <c r="F244" s="331">
        <v>4.0843113930671499E-4</v>
      </c>
      <c r="G244" s="278">
        <f>G250</f>
        <v>4.6123632763938197E-3</v>
      </c>
      <c r="H244" s="279">
        <f t="shared" ref="H244:J244" si="520">H250</f>
        <v>8.9494206034696703E-4</v>
      </c>
      <c r="I244" s="280">
        <f t="shared" si="520"/>
        <v>4.0269553281158397E-3</v>
      </c>
      <c r="J244" s="281">
        <f t="shared" si="520"/>
        <v>2.5967981050031499E-4</v>
      </c>
      <c r="K244" s="27"/>
      <c r="L244" s="332">
        <f t="shared" ref="L244" si="521">1-SUM(M244:BC263)</f>
        <v>0.24317639582348327</v>
      </c>
      <c r="M244" s="357">
        <f t="shared" ref="M244" si="522">G254+I254</f>
        <v>4.6367807804851756E-5</v>
      </c>
      <c r="N244" s="357">
        <f t="shared" ref="N244" si="523">G261+I261+J254</f>
        <v>1.0688323867678213E-4</v>
      </c>
      <c r="O244" s="357">
        <f t="shared" ref="O244" si="524">G263+I263+H254</f>
        <v>1.49366407178358E-3</v>
      </c>
      <c r="P244" s="357">
        <f t="shared" ref="P244" si="525">G256+I256+J261</f>
        <v>1.8661059066322684E-5</v>
      </c>
      <c r="Q244" s="357">
        <f t="shared" ref="Q244" si="526">G252+I252</f>
        <v>3.3544004443981213E-4</v>
      </c>
      <c r="R244" s="357">
        <f t="shared" ref="R244" si="527">G258+I258+H261+J263</f>
        <v>2.9446037299366035E-5</v>
      </c>
      <c r="S244" s="357">
        <f t="shared" ref="S244" si="528">G245+I245</f>
        <v>4.5930417537378504E-2</v>
      </c>
      <c r="T244" s="357">
        <f t="shared" ref="T244" si="529">G247+I247+J256</f>
        <v>0.22473605381859904</v>
      </c>
      <c r="U244" s="357">
        <f t="shared" ref="U244" si="530">G250+I250+H263</f>
        <v>8.7527508913018536E-3</v>
      </c>
      <c r="V244" s="357">
        <f t="shared" ref="V244" si="531">G259+I259+J252</f>
        <v>2.6372553262741946E-5</v>
      </c>
      <c r="W244" s="357">
        <f t="shared" ref="W244" si="532">G248+I248</f>
        <v>0.1481724187533183</v>
      </c>
      <c r="X244" s="357">
        <f t="shared" ref="X244" si="533">G251+I251+J258+H256</f>
        <v>1.4935517499031481E-3</v>
      </c>
      <c r="Y244" s="357">
        <f t="shared" ref="Y244" si="534">G257+I257</f>
        <v>1.6686904108474036E-5</v>
      </c>
      <c r="Z244" s="357">
        <f t="shared" ref="Z244" si="535">G249+I249+J245</f>
        <v>4.9233151146273441E-2</v>
      </c>
      <c r="AA244" s="362">
        <f t="shared" ref="AA244" si="536">G260+I260+H252</f>
        <v>5.7441343132927258E-5</v>
      </c>
      <c r="AB244" s="357">
        <f t="shared" ref="AB244" si="537">G246+I246+J247</f>
        <v>0.17635887238103529</v>
      </c>
      <c r="AC244" s="357">
        <f t="shared" ref="AC244" si="538">G262+I262</f>
        <v>3.3544004443981213E-4</v>
      </c>
      <c r="AD244" s="357">
        <f t="shared" ref="AD244" si="539">G255+I255+J250+H258</f>
        <v>2.8582502905728243E-4</v>
      </c>
      <c r="AE244" s="357">
        <f t="shared" ref="AE244" si="540">G244+I244</f>
        <v>8.6393186045096593E-3</v>
      </c>
      <c r="AF244" s="357">
        <f t="shared" ref="AF244" si="541">G253+I253+J259</f>
        <v>1.0688309798382896E-4</v>
      </c>
      <c r="AG244" s="357">
        <f t="shared" ref="AG244" si="542">H245</f>
        <v>4.5025284481547004E-3</v>
      </c>
      <c r="AH244" s="357">
        <f t="shared" ref="AH244" si="543">J248</f>
        <v>1.6350217367357499E-2</v>
      </c>
      <c r="AI244" s="357">
        <f t="shared" ref="AI244" si="544">J251+H247</f>
        <v>1.7853198083754088E-2</v>
      </c>
      <c r="AJ244" s="357">
        <f t="shared" ref="AJ244" si="545">F244</f>
        <v>4.0843113930671499E-4</v>
      </c>
      <c r="AK244" s="357">
        <f t="shared" ref="AK244" si="546">J257</f>
        <v>6.6442713385192397E-13</v>
      </c>
      <c r="AL244" s="357">
        <f t="shared" ref="AL244" si="547">H250</f>
        <v>8.9494206034696703E-4</v>
      </c>
      <c r="AM244" s="357">
        <f t="shared" ref="AM244" si="548">J249</f>
        <v>3.3027336088949401E-3</v>
      </c>
      <c r="AN244" s="357">
        <f t="shared" ref="AN244" si="549">J260+H259</f>
        <v>2.092575538127721E-8</v>
      </c>
      <c r="AO244" s="357">
        <f t="shared" ref="AO244" si="550">J246</f>
        <v>1.6350217367357499E-2</v>
      </c>
      <c r="AP244" s="357">
        <f t="shared" ref="AP244" si="551">H248</f>
        <v>1.2556791803336499E-2</v>
      </c>
      <c r="AQ244" s="357">
        <f t="shared" ref="AQ244" si="552">J262</f>
        <v>2.34024404041907E-7</v>
      </c>
      <c r="AR244" s="357">
        <f t="shared" ref="AR244" si="553">H251+J255</f>
        <v>1.1343229521808185E-4</v>
      </c>
      <c r="AS244" s="357">
        <f t="shared" ref="AS244" si="554">J244</f>
        <v>2.5967981050031499E-4</v>
      </c>
      <c r="AT244" s="357">
        <f t="shared" ref="AT244" si="555">H257</f>
        <v>4.5169686861214503E-9</v>
      </c>
      <c r="AU244" s="357">
        <f t="shared" ref="AU244" si="556">J253</f>
        <v>5.1150655840271697E-9</v>
      </c>
      <c r="AV244" s="357">
        <f t="shared" ref="AV244" si="557">H249</f>
        <v>4.5025284481547004E-3</v>
      </c>
      <c r="AW244" s="357">
        <f t="shared" ref="AW244" si="558">H260</f>
        <v>1.19012860151986E-7</v>
      </c>
      <c r="AX244" s="357">
        <f t="shared" ref="AX244" si="559">H246</f>
        <v>1.2556791803336499E-2</v>
      </c>
      <c r="AY244" s="357">
        <f t="shared" ref="AY244" si="560">E244</f>
        <v>8.9005673214499994E-5</v>
      </c>
      <c r="AZ244" s="357">
        <f t="shared" ref="AZ244" si="561">H262</f>
        <v>1.10735353280755E-5</v>
      </c>
      <c r="BA244" s="357">
        <f t="shared" ref="BA244" si="562">H255</f>
        <v>2.07766365402674E-8</v>
      </c>
      <c r="BB244" s="325">
        <f t="shared" ref="BB244" si="563">H244</f>
        <v>8.9494206034696703E-4</v>
      </c>
      <c r="BC244" s="359">
        <f t="shared" ref="BC244" si="564">H253</f>
        <v>1.04018617883743E-6</v>
      </c>
      <c r="BD244" s="326">
        <f t="shared" ref="BD244" si="565">SUMPRODUCT($L$1:$BC$1,BF244:CW244)</f>
        <v>10.351137627144313</v>
      </c>
      <c r="BF244" s="12">
        <f>L244</f>
        <v>0.24317639582348327</v>
      </c>
      <c r="BG244" s="23">
        <f t="shared" ref="BG244:CV244" si="566">M244</f>
        <v>4.6367807804851756E-5</v>
      </c>
      <c r="BH244" s="23">
        <f t="shared" si="566"/>
        <v>1.0688323867678213E-4</v>
      </c>
      <c r="BI244" s="23">
        <f t="shared" si="566"/>
        <v>1.49366407178358E-3</v>
      </c>
      <c r="BJ244" s="23">
        <f t="shared" si="566"/>
        <v>1.8661059066322684E-5</v>
      </c>
      <c r="BK244" s="23">
        <f t="shared" si="566"/>
        <v>3.3544004443981213E-4</v>
      </c>
      <c r="BL244" s="23">
        <f t="shared" si="566"/>
        <v>2.9446037299366035E-5</v>
      </c>
      <c r="BM244" s="23">
        <f t="shared" si="566"/>
        <v>4.5930417537378504E-2</v>
      </c>
      <c r="BN244" s="23">
        <f t="shared" si="566"/>
        <v>0.22473605381859904</v>
      </c>
      <c r="BO244" s="23">
        <f t="shared" si="566"/>
        <v>8.7527508913018536E-3</v>
      </c>
      <c r="BP244" s="23">
        <f t="shared" si="566"/>
        <v>2.6372553262741946E-5</v>
      </c>
      <c r="BQ244" s="23">
        <f t="shared" si="566"/>
        <v>0.1481724187533183</v>
      </c>
      <c r="BR244" s="23">
        <f t="shared" si="566"/>
        <v>1.4935517499031481E-3</v>
      </c>
      <c r="BS244" s="23">
        <f t="shared" si="566"/>
        <v>1.6686904108474036E-5</v>
      </c>
      <c r="BT244" s="23">
        <f t="shared" si="566"/>
        <v>4.9233151146273441E-2</v>
      </c>
      <c r="BU244" s="23">
        <f t="shared" si="566"/>
        <v>5.7441343132927258E-5</v>
      </c>
      <c r="BV244" s="23">
        <f t="shared" si="566"/>
        <v>0.17635887238103529</v>
      </c>
      <c r="BW244" s="23">
        <f t="shared" si="566"/>
        <v>3.3544004443981213E-4</v>
      </c>
      <c r="BX244" s="23">
        <f t="shared" si="566"/>
        <v>2.8582502905728243E-4</v>
      </c>
      <c r="BY244" s="23">
        <f t="shared" si="566"/>
        <v>8.6393186045096593E-3</v>
      </c>
      <c r="BZ244" s="23">
        <f t="shared" si="566"/>
        <v>1.0688309798382896E-4</v>
      </c>
      <c r="CA244" s="23">
        <f t="shared" si="566"/>
        <v>4.5025284481547004E-3</v>
      </c>
      <c r="CB244" s="23">
        <f t="shared" si="566"/>
        <v>1.6350217367357499E-2</v>
      </c>
      <c r="CC244" s="23">
        <f t="shared" si="566"/>
        <v>1.7853198083754088E-2</v>
      </c>
      <c r="CD244" s="23">
        <f t="shared" si="566"/>
        <v>4.0843113930671499E-4</v>
      </c>
      <c r="CE244" s="23">
        <f t="shared" si="566"/>
        <v>6.6442713385192397E-13</v>
      </c>
      <c r="CF244" s="23">
        <f t="shared" si="566"/>
        <v>8.9494206034696703E-4</v>
      </c>
      <c r="CG244" s="23">
        <f t="shared" si="566"/>
        <v>3.3027336088949401E-3</v>
      </c>
      <c r="CH244" s="23">
        <f t="shared" si="566"/>
        <v>2.092575538127721E-8</v>
      </c>
      <c r="CI244" s="23">
        <f t="shared" si="566"/>
        <v>1.6350217367357499E-2</v>
      </c>
      <c r="CJ244" s="23">
        <f t="shared" si="566"/>
        <v>1.2556791803336499E-2</v>
      </c>
      <c r="CK244" s="23">
        <f t="shared" si="566"/>
        <v>2.34024404041907E-7</v>
      </c>
      <c r="CL244" s="23">
        <f t="shared" si="566"/>
        <v>1.1343229521808185E-4</v>
      </c>
      <c r="CM244" s="23">
        <f t="shared" si="566"/>
        <v>2.5967981050031499E-4</v>
      </c>
      <c r="CN244" s="23">
        <f t="shared" si="566"/>
        <v>4.5169686861214503E-9</v>
      </c>
      <c r="CO244" s="23">
        <f t="shared" si="566"/>
        <v>5.1150655840271697E-9</v>
      </c>
      <c r="CP244" s="23">
        <f t="shared" si="566"/>
        <v>4.5025284481547004E-3</v>
      </c>
      <c r="CQ244" s="23">
        <f t="shared" si="566"/>
        <v>1.19012860151986E-7</v>
      </c>
      <c r="CR244" s="23">
        <f t="shared" si="566"/>
        <v>1.2556791803336499E-2</v>
      </c>
      <c r="CS244" s="23">
        <f t="shared" si="566"/>
        <v>8.9005673214499994E-5</v>
      </c>
      <c r="CT244" s="23">
        <f t="shared" si="566"/>
        <v>1.10735353280755E-5</v>
      </c>
      <c r="CU244" s="23">
        <f t="shared" si="566"/>
        <v>2.07766365402674E-8</v>
      </c>
      <c r="CV244" s="24">
        <f t="shared" si="566"/>
        <v>8.9494206034696703E-4</v>
      </c>
    </row>
    <row r="245" spans="1:100">
      <c r="A245" s="348"/>
      <c r="B245" s="329"/>
      <c r="C245" s="338"/>
      <c r="D245" s="28">
        <v>-8</v>
      </c>
      <c r="E245" s="330"/>
      <c r="F245" s="331"/>
      <c r="G245" s="128">
        <f>G249</f>
        <v>1.49280937514908E-2</v>
      </c>
      <c r="H245" s="270">
        <f t="shared" ref="H245:J245" si="567">H249</f>
        <v>4.5025284481547004E-3</v>
      </c>
      <c r="I245" s="271">
        <f t="shared" si="567"/>
        <v>3.10023237858877E-2</v>
      </c>
      <c r="J245" s="272">
        <f t="shared" si="567"/>
        <v>3.3027336088949401E-3</v>
      </c>
      <c r="K245" s="6"/>
      <c r="L245" s="333"/>
      <c r="M245" s="333"/>
      <c r="N245" s="333"/>
      <c r="O245" s="333"/>
      <c r="P245" s="333"/>
      <c r="Q245" s="333"/>
      <c r="R245" s="333"/>
      <c r="S245" s="333"/>
      <c r="T245" s="333"/>
      <c r="U245" s="333"/>
      <c r="V245" s="333"/>
      <c r="W245" s="333"/>
      <c r="X245" s="333"/>
      <c r="Y245" s="333"/>
      <c r="Z245" s="333"/>
      <c r="AA245" s="363"/>
      <c r="AB245" s="333"/>
      <c r="AC245" s="333"/>
      <c r="AD245" s="333"/>
      <c r="AE245" s="333"/>
      <c r="AF245" s="333"/>
      <c r="AG245" s="333"/>
      <c r="AH245" s="333"/>
      <c r="AI245" s="333"/>
      <c r="AJ245" s="333"/>
      <c r="AK245" s="333"/>
      <c r="AL245" s="333"/>
      <c r="AM245" s="333"/>
      <c r="AN245" s="333"/>
      <c r="AO245" s="333"/>
      <c r="AP245" s="333"/>
      <c r="AQ245" s="333"/>
      <c r="AR245" s="333"/>
      <c r="AS245" s="333"/>
      <c r="AT245" s="333"/>
      <c r="AU245" s="333"/>
      <c r="AV245" s="333"/>
      <c r="AW245" s="333"/>
      <c r="AX245" s="333"/>
      <c r="AY245" s="333"/>
      <c r="AZ245" s="333"/>
      <c r="BA245" s="333"/>
      <c r="BB245" s="325"/>
      <c r="BC245" s="360"/>
      <c r="BD245" s="326"/>
    </row>
    <row r="246" spans="1:100">
      <c r="A246" s="348"/>
      <c r="B246" s="329"/>
      <c r="C246" s="338"/>
      <c r="D246" s="28">
        <v>-7</v>
      </c>
      <c r="E246" s="330"/>
      <c r="F246" s="331"/>
      <c r="G246" s="128">
        <f>G248</f>
        <v>3.2734681653986297E-2</v>
      </c>
      <c r="H246" s="270">
        <f t="shared" ref="H246:J246" si="568">H248</f>
        <v>1.2556791803336499E-2</v>
      </c>
      <c r="I246" s="271">
        <f t="shared" si="568"/>
        <v>0.115437737099332</v>
      </c>
      <c r="J246" s="272">
        <f t="shared" si="568"/>
        <v>1.6350217367357499E-2</v>
      </c>
      <c r="K246" s="6"/>
      <c r="L246" s="333"/>
      <c r="M246" s="333"/>
      <c r="N246" s="333"/>
      <c r="O246" s="333"/>
      <c r="P246" s="333"/>
      <c r="Q246" s="333"/>
      <c r="R246" s="333"/>
      <c r="S246" s="333"/>
      <c r="T246" s="333"/>
      <c r="U246" s="333"/>
      <c r="V246" s="333"/>
      <c r="W246" s="333"/>
      <c r="X246" s="333"/>
      <c r="Y246" s="333"/>
      <c r="Z246" s="333"/>
      <c r="AA246" s="36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333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333"/>
      <c r="BB246" s="325"/>
      <c r="BC246" s="360"/>
      <c r="BD246" s="326"/>
    </row>
    <row r="247" spans="1:100">
      <c r="A247" s="348"/>
      <c r="B247" s="329"/>
      <c r="C247" s="338"/>
      <c r="D247" s="28">
        <v>-6</v>
      </c>
      <c r="E247" s="330"/>
      <c r="F247" s="331"/>
      <c r="G247" s="128">
        <f>'16'!G246</f>
        <v>4.3097907195071603E-2</v>
      </c>
      <c r="H247" s="270">
        <f>'16'!H246</f>
        <v>1.7843448176634299E-2</v>
      </c>
      <c r="I247" s="271">
        <f>'16'!I246</f>
        <v>0.18163814662224601</v>
      </c>
      <c r="J247" s="272">
        <f>'16'!J246</f>
        <v>2.8186453627717E-2</v>
      </c>
      <c r="K247" s="6"/>
      <c r="L247" s="333"/>
      <c r="M247" s="333"/>
      <c r="N247" s="333"/>
      <c r="O247" s="333"/>
      <c r="P247" s="333"/>
      <c r="Q247" s="333"/>
      <c r="R247" s="333"/>
      <c r="S247" s="333"/>
      <c r="T247" s="333"/>
      <c r="U247" s="333"/>
      <c r="V247" s="333"/>
      <c r="W247" s="333"/>
      <c r="X247" s="333"/>
      <c r="Y247" s="333"/>
      <c r="Z247" s="333"/>
      <c r="AA247" s="363"/>
      <c r="AB247" s="333"/>
      <c r="AC247" s="333"/>
      <c r="AD247" s="333"/>
      <c r="AE247" s="333"/>
      <c r="AF247" s="333"/>
      <c r="AG247" s="333"/>
      <c r="AH247" s="333"/>
      <c r="AI247" s="333"/>
      <c r="AJ247" s="333"/>
      <c r="AK247" s="333"/>
      <c r="AL247" s="333"/>
      <c r="AM247" s="333"/>
      <c r="AN247" s="333"/>
      <c r="AO247" s="333"/>
      <c r="AP247" s="333"/>
      <c r="AQ247" s="333"/>
      <c r="AR247" s="333"/>
      <c r="AS247" s="333"/>
      <c r="AT247" s="333"/>
      <c r="AU247" s="333"/>
      <c r="AV247" s="333"/>
      <c r="AW247" s="333"/>
      <c r="AX247" s="333"/>
      <c r="AY247" s="333"/>
      <c r="AZ247" s="333"/>
      <c r="BA247" s="333"/>
      <c r="BB247" s="325"/>
      <c r="BC247" s="360"/>
      <c r="BD247" s="326"/>
    </row>
    <row r="248" spans="1:100">
      <c r="A248" s="348"/>
      <c r="B248" s="329"/>
      <c r="C248" s="338"/>
      <c r="D248" s="28">
        <v>-5</v>
      </c>
      <c r="E248" s="330"/>
      <c r="F248" s="331"/>
      <c r="G248" s="128">
        <f>'16'!G247</f>
        <v>3.2734681653986297E-2</v>
      </c>
      <c r="H248" s="270">
        <f>'16'!H247</f>
        <v>1.2556791803336499E-2</v>
      </c>
      <c r="I248" s="271">
        <f>'16'!I247</f>
        <v>0.115437737099332</v>
      </c>
      <c r="J248" s="272">
        <f>'16'!J247</f>
        <v>1.6350217367357499E-2</v>
      </c>
      <c r="K248" s="6"/>
      <c r="L248" s="333"/>
      <c r="M248" s="333"/>
      <c r="N248" s="333"/>
      <c r="O248" s="333"/>
      <c r="P248" s="333"/>
      <c r="Q248" s="333"/>
      <c r="R248" s="333"/>
      <c r="S248" s="333"/>
      <c r="T248" s="333"/>
      <c r="U248" s="333"/>
      <c r="V248" s="333"/>
      <c r="W248" s="333"/>
      <c r="X248" s="333"/>
      <c r="Y248" s="333"/>
      <c r="Z248" s="333"/>
      <c r="AA248" s="363"/>
      <c r="AB248" s="333"/>
      <c r="AC248" s="333"/>
      <c r="AD248" s="333"/>
      <c r="AE248" s="333"/>
      <c r="AF248" s="333"/>
      <c r="AG248" s="333"/>
      <c r="AH248" s="333"/>
      <c r="AI248" s="333"/>
      <c r="AJ248" s="333"/>
      <c r="AK248" s="333"/>
      <c r="AL248" s="333"/>
      <c r="AM248" s="333"/>
      <c r="AN248" s="333"/>
      <c r="AO248" s="333"/>
      <c r="AP248" s="333"/>
      <c r="AQ248" s="333"/>
      <c r="AR248" s="333"/>
      <c r="AS248" s="333"/>
      <c r="AT248" s="333"/>
      <c r="AU248" s="333"/>
      <c r="AV248" s="333"/>
      <c r="AW248" s="333"/>
      <c r="AX248" s="333"/>
      <c r="AY248" s="333"/>
      <c r="AZ248" s="333"/>
      <c r="BA248" s="333"/>
      <c r="BB248" s="325"/>
      <c r="BC248" s="360"/>
      <c r="BD248" s="326"/>
    </row>
    <row r="249" spans="1:100">
      <c r="A249" s="348"/>
      <c r="B249" s="329"/>
      <c r="C249" s="338"/>
      <c r="D249" s="28">
        <v>-4</v>
      </c>
      <c r="E249" s="330"/>
      <c r="F249" s="331"/>
      <c r="G249" s="128">
        <f>'16'!G248</f>
        <v>1.49280937514908E-2</v>
      </c>
      <c r="H249" s="270">
        <f>'16'!H248</f>
        <v>4.5025284481547004E-3</v>
      </c>
      <c r="I249" s="271">
        <f>'16'!I248</f>
        <v>3.10023237858877E-2</v>
      </c>
      <c r="J249" s="272">
        <f>'16'!J248</f>
        <v>3.3027336088949401E-3</v>
      </c>
      <c r="K249" s="6"/>
      <c r="L249" s="333"/>
      <c r="M249" s="333"/>
      <c r="N249" s="333"/>
      <c r="O249" s="333"/>
      <c r="P249" s="333"/>
      <c r="Q249" s="333"/>
      <c r="R249" s="333"/>
      <c r="S249" s="333"/>
      <c r="T249" s="333"/>
      <c r="U249" s="333"/>
      <c r="V249" s="333"/>
      <c r="W249" s="333"/>
      <c r="X249" s="333"/>
      <c r="Y249" s="333"/>
      <c r="Z249" s="333"/>
      <c r="AA249" s="363"/>
      <c r="AB249" s="333"/>
      <c r="AC249" s="333"/>
      <c r="AD249" s="333"/>
      <c r="AE249" s="333"/>
      <c r="AF249" s="333"/>
      <c r="AG249" s="333"/>
      <c r="AH249" s="333"/>
      <c r="AI249" s="333"/>
      <c r="AJ249" s="333"/>
      <c r="AK249" s="333"/>
      <c r="AL249" s="333"/>
      <c r="AM249" s="333"/>
      <c r="AN249" s="333"/>
      <c r="AO249" s="333"/>
      <c r="AP249" s="333"/>
      <c r="AQ249" s="333"/>
      <c r="AR249" s="333"/>
      <c r="AS249" s="333"/>
      <c r="AT249" s="333"/>
      <c r="AU249" s="333"/>
      <c r="AV249" s="333"/>
      <c r="AW249" s="333"/>
      <c r="AX249" s="333"/>
      <c r="AY249" s="333"/>
      <c r="AZ249" s="333"/>
      <c r="BA249" s="333"/>
      <c r="BB249" s="325"/>
      <c r="BC249" s="360"/>
      <c r="BD249" s="326"/>
    </row>
    <row r="250" spans="1:100">
      <c r="A250" s="348"/>
      <c r="B250" s="329"/>
      <c r="C250" s="338"/>
      <c r="D250" s="28">
        <v>-3</v>
      </c>
      <c r="E250" s="330"/>
      <c r="F250" s="331"/>
      <c r="G250" s="128">
        <f>'16'!G249</f>
        <v>4.6123632763938197E-3</v>
      </c>
      <c r="H250" s="270">
        <f>'16'!H249</f>
        <v>8.9494206034696703E-4</v>
      </c>
      <c r="I250" s="271">
        <f>'16'!I249</f>
        <v>4.0269553281158397E-3</v>
      </c>
      <c r="J250" s="272">
        <f>'16'!J249</f>
        <v>2.5967981050031499E-4</v>
      </c>
      <c r="K250" s="6"/>
      <c r="L250" s="333"/>
      <c r="M250" s="333"/>
      <c r="N250" s="333"/>
      <c r="O250" s="333"/>
      <c r="P250" s="333"/>
      <c r="Q250" s="333"/>
      <c r="R250" s="333"/>
      <c r="S250" s="333"/>
      <c r="T250" s="333"/>
      <c r="U250" s="333"/>
      <c r="V250" s="333"/>
      <c r="W250" s="333"/>
      <c r="X250" s="333"/>
      <c r="Y250" s="333"/>
      <c r="Z250" s="333"/>
      <c r="AA250" s="363"/>
      <c r="AB250" s="333"/>
      <c r="AC250" s="333"/>
      <c r="AD250" s="333"/>
      <c r="AE250" s="333"/>
      <c r="AF250" s="333"/>
      <c r="AG250" s="333"/>
      <c r="AH250" s="333"/>
      <c r="AI250" s="333"/>
      <c r="AJ250" s="333"/>
      <c r="AK250" s="333"/>
      <c r="AL250" s="333"/>
      <c r="AM250" s="333"/>
      <c r="AN250" s="333"/>
      <c r="AO250" s="333"/>
      <c r="AP250" s="333"/>
      <c r="AQ250" s="333"/>
      <c r="AR250" s="333"/>
      <c r="AS250" s="333"/>
      <c r="AT250" s="333"/>
      <c r="AU250" s="333"/>
      <c r="AV250" s="333"/>
      <c r="AW250" s="333"/>
      <c r="AX250" s="333"/>
      <c r="AY250" s="333"/>
      <c r="AZ250" s="333"/>
      <c r="BA250" s="333"/>
      <c r="BB250" s="325"/>
      <c r="BC250" s="360"/>
      <c r="BD250" s="326"/>
    </row>
    <row r="251" spans="1:100">
      <c r="A251" s="348"/>
      <c r="B251" s="329"/>
      <c r="C251" s="338"/>
      <c r="D251" s="28">
        <v>-2</v>
      </c>
      <c r="E251" s="330"/>
      <c r="F251" s="331"/>
      <c r="G251" s="128">
        <f>'16'!G250</f>
        <v>1.1794704917798299E-3</v>
      </c>
      <c r="H251" s="270">
        <f>'16'!H250</f>
        <v>1.13432286792194E-4</v>
      </c>
      <c r="I251" s="271">
        <f>'16'!I250</f>
        <v>3.14074567143598E-4</v>
      </c>
      <c r="J251" s="272">
        <f>'16'!J250</f>
        <v>9.7499071197899494E-6</v>
      </c>
      <c r="K251" s="6"/>
      <c r="L251" s="333"/>
      <c r="M251" s="333"/>
      <c r="N251" s="333"/>
      <c r="O251" s="333"/>
      <c r="P251" s="333"/>
      <c r="Q251" s="333"/>
      <c r="R251" s="333"/>
      <c r="S251" s="333"/>
      <c r="T251" s="333"/>
      <c r="U251" s="333"/>
      <c r="V251" s="333"/>
      <c r="W251" s="333"/>
      <c r="X251" s="333"/>
      <c r="Y251" s="333"/>
      <c r="Z251" s="333"/>
      <c r="AA251" s="36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333"/>
      <c r="AN251" s="333"/>
      <c r="AO251" s="333"/>
      <c r="AP251" s="333"/>
      <c r="AQ251" s="333"/>
      <c r="AR251" s="333"/>
      <c r="AS251" s="333"/>
      <c r="AT251" s="333"/>
      <c r="AU251" s="333"/>
      <c r="AV251" s="333"/>
      <c r="AW251" s="333"/>
      <c r="AX251" s="333"/>
      <c r="AY251" s="333"/>
      <c r="AZ251" s="333"/>
      <c r="BA251" s="333"/>
      <c r="BB251" s="325"/>
      <c r="BC251" s="360"/>
      <c r="BD251" s="326"/>
    </row>
    <row r="252" spans="1:100">
      <c r="A252" s="348"/>
      <c r="B252" s="329"/>
      <c r="C252" s="338"/>
      <c r="D252" s="28">
        <v>-1</v>
      </c>
      <c r="E252" s="330"/>
      <c r="F252" s="331"/>
      <c r="G252" s="128">
        <f>'16'!G251</f>
        <v>3.1632172041313003E-4</v>
      </c>
      <c r="H252" s="270">
        <f>'16'!H251</f>
        <v>1.10735353280755E-5</v>
      </c>
      <c r="I252" s="271">
        <f>'16'!I251</f>
        <v>1.9118324026682099E-5</v>
      </c>
      <c r="J252" s="272">
        <f>'16'!J251</f>
        <v>2.34024404041907E-7</v>
      </c>
      <c r="K252" s="6"/>
      <c r="L252" s="333"/>
      <c r="M252" s="333"/>
      <c r="N252" s="333"/>
      <c r="O252" s="333"/>
      <c r="P252" s="333"/>
      <c r="Q252" s="333"/>
      <c r="R252" s="333"/>
      <c r="S252" s="333"/>
      <c r="T252" s="333"/>
      <c r="U252" s="333"/>
      <c r="V252" s="333"/>
      <c r="W252" s="333"/>
      <c r="X252" s="333"/>
      <c r="Y252" s="333"/>
      <c r="Z252" s="333"/>
      <c r="AA252" s="363"/>
      <c r="AB252" s="333"/>
      <c r="AC252" s="333"/>
      <c r="AD252" s="333"/>
      <c r="AE252" s="333"/>
      <c r="AF252" s="333"/>
      <c r="AG252" s="333"/>
      <c r="AH252" s="333"/>
      <c r="AI252" s="333"/>
      <c r="AJ252" s="333"/>
      <c r="AK252" s="333"/>
      <c r="AL252" s="333"/>
      <c r="AM252" s="333"/>
      <c r="AN252" s="333"/>
      <c r="AO252" s="333"/>
      <c r="AP252" s="333"/>
      <c r="AQ252" s="333"/>
      <c r="AR252" s="333"/>
      <c r="AS252" s="333"/>
      <c r="AT252" s="333"/>
      <c r="AU252" s="333"/>
      <c r="AV252" s="333"/>
      <c r="AW252" s="333"/>
      <c r="AX252" s="333"/>
      <c r="AY252" s="333"/>
      <c r="AZ252" s="333"/>
      <c r="BA252" s="333"/>
      <c r="BB252" s="325"/>
      <c r="BC252" s="360"/>
      <c r="BD252" s="326"/>
    </row>
    <row r="253" spans="1:100">
      <c r="A253" s="348"/>
      <c r="B253" s="329"/>
      <c r="C253" s="338"/>
      <c r="D253" s="28">
        <v>0</v>
      </c>
      <c r="E253" s="330"/>
      <c r="F253" s="331"/>
      <c r="G253" s="128">
        <f>'16'!G252</f>
        <v>1.0569485010977899E-4</v>
      </c>
      <c r="H253" s="270">
        <f>'16'!H252</f>
        <v>1.04018617883743E-6</v>
      </c>
      <c r="I253" s="271">
        <f>'16'!I252</f>
        <v>1.1882394481621201E-6</v>
      </c>
      <c r="J253" s="272">
        <f>'16'!J252</f>
        <v>5.1150655840271697E-9</v>
      </c>
      <c r="K253" s="6"/>
      <c r="L253" s="333"/>
      <c r="M253" s="333"/>
      <c r="N253" s="333"/>
      <c r="O253" s="333"/>
      <c r="P253" s="333"/>
      <c r="Q253" s="333"/>
      <c r="R253" s="333"/>
      <c r="S253" s="333"/>
      <c r="T253" s="333"/>
      <c r="U253" s="333"/>
      <c r="V253" s="333"/>
      <c r="W253" s="333"/>
      <c r="X253" s="333"/>
      <c r="Y253" s="333"/>
      <c r="Z253" s="333"/>
      <c r="AA253" s="36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333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25"/>
      <c r="BC253" s="360"/>
      <c r="BD253" s="326"/>
    </row>
    <row r="254" spans="1:100">
      <c r="A254" s="348"/>
      <c r="B254" s="329"/>
      <c r="C254" s="338"/>
      <c r="D254" s="28">
        <v>1</v>
      </c>
      <c r="E254" s="330"/>
      <c r="F254" s="331"/>
      <c r="G254" s="128">
        <f>'16'!G253</f>
        <v>4.6270444572797103E-5</v>
      </c>
      <c r="H254" s="270">
        <f>'16'!H253</f>
        <v>1.19012860151986E-7</v>
      </c>
      <c r="I254" s="271">
        <f>'16'!I253</f>
        <v>9.7363232054652502E-8</v>
      </c>
      <c r="J254" s="272">
        <f>'16'!J253</f>
        <v>1.49118841009811E-10</v>
      </c>
      <c r="K254" s="6"/>
      <c r="L254" s="333"/>
      <c r="M254" s="333"/>
      <c r="N254" s="333"/>
      <c r="O254" s="333"/>
      <c r="P254" s="333"/>
      <c r="Q254" s="333"/>
      <c r="R254" s="333"/>
      <c r="S254" s="333"/>
      <c r="T254" s="333"/>
      <c r="U254" s="333"/>
      <c r="V254" s="333"/>
      <c r="W254" s="333"/>
      <c r="X254" s="333"/>
      <c r="Y254" s="333"/>
      <c r="Z254" s="333"/>
      <c r="AA254" s="363"/>
      <c r="AB254" s="333"/>
      <c r="AC254" s="333"/>
      <c r="AD254" s="333"/>
      <c r="AE254" s="333"/>
      <c r="AF254" s="333"/>
      <c r="AG254" s="333"/>
      <c r="AH254" s="333"/>
      <c r="AI254" s="333"/>
      <c r="AJ254" s="333"/>
      <c r="AK254" s="333"/>
      <c r="AL254" s="333"/>
      <c r="AM254" s="333"/>
      <c r="AN254" s="333"/>
      <c r="AO254" s="333"/>
      <c r="AP254" s="333"/>
      <c r="AQ254" s="333"/>
      <c r="AR254" s="333"/>
      <c r="AS254" s="333"/>
      <c r="AT254" s="333"/>
      <c r="AU254" s="333"/>
      <c r="AV254" s="333"/>
      <c r="AW254" s="333"/>
      <c r="AX254" s="333"/>
      <c r="AY254" s="333"/>
      <c r="AZ254" s="333"/>
      <c r="BA254" s="333"/>
      <c r="BB254" s="325"/>
      <c r="BC254" s="360"/>
      <c r="BD254" s="326"/>
    </row>
    <row r="255" spans="1:100">
      <c r="A255" s="348"/>
      <c r="B255" s="329"/>
      <c r="C255" s="338"/>
      <c r="D255" s="28">
        <v>2</v>
      </c>
      <c r="E255" s="330"/>
      <c r="F255" s="331"/>
      <c r="G255" s="128">
        <f>'16'!G254</f>
        <v>2.6125241784242399E-5</v>
      </c>
      <c r="H255" s="270">
        <f>'16'!H254</f>
        <v>2.07766365402674E-8</v>
      </c>
      <c r="I255" s="271">
        <f>'16'!I254</f>
        <v>1.32870744576401E-8</v>
      </c>
      <c r="J255" s="272">
        <f>'16'!J254</f>
        <v>8.4258878523882301E-12</v>
      </c>
      <c r="K255" s="6"/>
      <c r="L255" s="333"/>
      <c r="M255" s="333"/>
      <c r="N255" s="333"/>
      <c r="O255" s="333"/>
      <c r="P255" s="333"/>
      <c r="Q255" s="333"/>
      <c r="R255" s="333"/>
      <c r="S255" s="333"/>
      <c r="T255" s="333"/>
      <c r="U255" s="333"/>
      <c r="V255" s="333"/>
      <c r="W255" s="333"/>
      <c r="X255" s="333"/>
      <c r="Y255" s="333"/>
      <c r="Z255" s="333"/>
      <c r="AA255" s="363"/>
      <c r="AB255" s="333"/>
      <c r="AC255" s="333"/>
      <c r="AD255" s="333"/>
      <c r="AE255" s="333"/>
      <c r="AF255" s="333"/>
      <c r="AG255" s="333"/>
      <c r="AH255" s="333"/>
      <c r="AI255" s="333"/>
      <c r="AJ255" s="333"/>
      <c r="AK255" s="333"/>
      <c r="AL255" s="333"/>
      <c r="AM255" s="333"/>
      <c r="AN255" s="333"/>
      <c r="AO255" s="333"/>
      <c r="AP255" s="333"/>
      <c r="AQ255" s="333"/>
      <c r="AR255" s="333"/>
      <c r="AS255" s="333"/>
      <c r="AT255" s="333"/>
      <c r="AU255" s="333"/>
      <c r="AV255" s="333"/>
      <c r="AW255" s="333"/>
      <c r="AX255" s="333"/>
      <c r="AY255" s="333"/>
      <c r="AZ255" s="333"/>
      <c r="BA255" s="333"/>
      <c r="BB255" s="325"/>
      <c r="BC255" s="360"/>
      <c r="BD255" s="326"/>
    </row>
    <row r="256" spans="1:100">
      <c r="A256" s="348"/>
      <c r="B256" s="329"/>
      <c r="C256" s="338"/>
      <c r="D256" s="28">
        <v>3</v>
      </c>
      <c r="E256" s="330"/>
      <c r="F256" s="331"/>
      <c r="G256" s="128">
        <f>'16'!G255</f>
        <v>1.86522688976191E-5</v>
      </c>
      <c r="H256" s="270">
        <f>'16'!H255</f>
        <v>6.6896982673953399E-9</v>
      </c>
      <c r="I256" s="271">
        <f>'16'!I255</f>
        <v>3.6751031195545402E-9</v>
      </c>
      <c r="J256" s="272">
        <f>'16'!J255</f>
        <v>1.2814528193763001E-12</v>
      </c>
      <c r="K256" s="6"/>
      <c r="L256" s="333"/>
      <c r="M256" s="333"/>
      <c r="N256" s="333"/>
      <c r="O256" s="333"/>
      <c r="P256" s="333"/>
      <c r="Q256" s="333"/>
      <c r="R256" s="333"/>
      <c r="S256" s="333"/>
      <c r="T256" s="333"/>
      <c r="U256" s="333"/>
      <c r="V256" s="333"/>
      <c r="W256" s="333"/>
      <c r="X256" s="333"/>
      <c r="Y256" s="333"/>
      <c r="Z256" s="333"/>
      <c r="AA256" s="363"/>
      <c r="AB256" s="333"/>
      <c r="AC256" s="333"/>
      <c r="AD256" s="333"/>
      <c r="AE256" s="333"/>
      <c r="AF256" s="333"/>
      <c r="AG256" s="333"/>
      <c r="AH256" s="333"/>
      <c r="AI256" s="333"/>
      <c r="AJ256" s="333"/>
      <c r="AK256" s="333"/>
      <c r="AL256" s="333"/>
      <c r="AM256" s="333"/>
      <c r="AN256" s="333"/>
      <c r="AO256" s="333"/>
      <c r="AP256" s="333"/>
      <c r="AQ256" s="333"/>
      <c r="AR256" s="333"/>
      <c r="AS256" s="333"/>
      <c r="AT256" s="333"/>
      <c r="AU256" s="333"/>
      <c r="AV256" s="333"/>
      <c r="AW256" s="333"/>
      <c r="AX256" s="333"/>
      <c r="AY256" s="333"/>
      <c r="AZ256" s="333"/>
      <c r="BA256" s="333"/>
      <c r="BB256" s="325"/>
      <c r="BC256" s="360"/>
      <c r="BD256" s="326"/>
    </row>
    <row r="257" spans="1:100">
      <c r="A257" s="348"/>
      <c r="B257" s="329"/>
      <c r="C257" s="338"/>
      <c r="D257" s="28">
        <v>4</v>
      </c>
      <c r="E257" s="330"/>
      <c r="F257" s="331"/>
      <c r="G257" s="128">
        <f>'16'!G256</f>
        <v>1.6684547198728699E-5</v>
      </c>
      <c r="H257" s="270">
        <f>'16'!H256</f>
        <v>4.5169686861214503E-9</v>
      </c>
      <c r="I257" s="271">
        <f>'16'!I256</f>
        <v>2.35690974533536E-9</v>
      </c>
      <c r="J257" s="272">
        <f>'16'!J256</f>
        <v>6.6442713385192397E-13</v>
      </c>
      <c r="K257" s="6"/>
      <c r="L257" s="333"/>
      <c r="M257" s="333"/>
      <c r="N257" s="333"/>
      <c r="O257" s="333"/>
      <c r="P257" s="333"/>
      <c r="Q257" s="333"/>
      <c r="R257" s="333"/>
      <c r="S257" s="333"/>
      <c r="T257" s="333"/>
      <c r="U257" s="333"/>
      <c r="V257" s="333"/>
      <c r="W257" s="333"/>
      <c r="X257" s="333"/>
      <c r="Y257" s="333"/>
      <c r="Z257" s="333"/>
      <c r="AA257" s="363"/>
      <c r="AB257" s="333"/>
      <c r="AC257" s="333"/>
      <c r="AD257" s="333"/>
      <c r="AE257" s="333"/>
      <c r="AF257" s="333"/>
      <c r="AG257" s="333"/>
      <c r="AH257" s="333"/>
      <c r="AI257" s="333"/>
      <c r="AJ257" s="333"/>
      <c r="AK257" s="333"/>
      <c r="AL257" s="333"/>
      <c r="AM257" s="333"/>
      <c r="AN257" s="333"/>
      <c r="AO257" s="333"/>
      <c r="AP257" s="333"/>
      <c r="AQ257" s="333"/>
      <c r="AR257" s="333"/>
      <c r="AS257" s="333"/>
      <c r="AT257" s="333"/>
      <c r="AU257" s="333"/>
      <c r="AV257" s="333"/>
      <c r="AW257" s="333"/>
      <c r="AX257" s="333"/>
      <c r="AY257" s="333"/>
      <c r="AZ257" s="333"/>
      <c r="BA257" s="333"/>
      <c r="BB257" s="325"/>
      <c r="BC257" s="360"/>
      <c r="BD257" s="326"/>
    </row>
    <row r="258" spans="1:100">
      <c r="A258" s="348"/>
      <c r="B258" s="329"/>
      <c r="C258" s="338"/>
      <c r="D258" s="28">
        <v>5</v>
      </c>
      <c r="E258" s="330"/>
      <c r="F258" s="331"/>
      <c r="G258" s="128">
        <f>G256</f>
        <v>1.86522688976191E-5</v>
      </c>
      <c r="H258" s="270">
        <f t="shared" ref="H258:J258" si="569">H256</f>
        <v>6.6896982673953399E-9</v>
      </c>
      <c r="I258" s="271">
        <f t="shared" si="569"/>
        <v>3.6751031195545402E-9</v>
      </c>
      <c r="J258" s="272">
        <f t="shared" si="569"/>
        <v>1.2814528193763001E-12</v>
      </c>
      <c r="K258" s="6"/>
      <c r="L258" s="333"/>
      <c r="M258" s="333"/>
      <c r="N258" s="333"/>
      <c r="O258" s="333"/>
      <c r="P258" s="333"/>
      <c r="Q258" s="333"/>
      <c r="R258" s="333"/>
      <c r="S258" s="333"/>
      <c r="T258" s="333"/>
      <c r="U258" s="333"/>
      <c r="V258" s="333"/>
      <c r="W258" s="333"/>
      <c r="X258" s="333"/>
      <c r="Y258" s="333"/>
      <c r="Z258" s="333"/>
      <c r="AA258" s="363"/>
      <c r="AB258" s="333"/>
      <c r="AC258" s="333"/>
      <c r="AD258" s="333"/>
      <c r="AE258" s="333"/>
      <c r="AF258" s="333"/>
      <c r="AG258" s="333"/>
      <c r="AH258" s="333"/>
      <c r="AI258" s="333"/>
      <c r="AJ258" s="333"/>
      <c r="AK258" s="333"/>
      <c r="AL258" s="333"/>
      <c r="AM258" s="333"/>
      <c r="AN258" s="333"/>
      <c r="AO258" s="333"/>
      <c r="AP258" s="333"/>
      <c r="AQ258" s="333"/>
      <c r="AR258" s="333"/>
      <c r="AS258" s="333"/>
      <c r="AT258" s="333"/>
      <c r="AU258" s="333"/>
      <c r="AV258" s="333"/>
      <c r="AW258" s="333"/>
      <c r="AX258" s="333"/>
      <c r="AY258" s="333"/>
      <c r="AZ258" s="333"/>
      <c r="BA258" s="333"/>
      <c r="BB258" s="325"/>
      <c r="BC258" s="360"/>
      <c r="BD258" s="326"/>
    </row>
    <row r="259" spans="1:100">
      <c r="A259" s="348"/>
      <c r="B259" s="329"/>
      <c r="C259" s="338"/>
      <c r="D259" s="28">
        <v>6</v>
      </c>
      <c r="E259" s="330"/>
      <c r="F259" s="331"/>
      <c r="G259" s="128">
        <f>G255</f>
        <v>2.6125241784242399E-5</v>
      </c>
      <c r="H259" s="270">
        <f t="shared" ref="H259:J259" si="570">H255</f>
        <v>2.07766365402674E-8</v>
      </c>
      <c r="I259" s="271">
        <f t="shared" si="570"/>
        <v>1.32870744576401E-8</v>
      </c>
      <c r="J259" s="272">
        <f t="shared" si="570"/>
        <v>8.4258878523882301E-12</v>
      </c>
      <c r="K259" s="6"/>
      <c r="L259" s="333"/>
      <c r="M259" s="333"/>
      <c r="N259" s="333"/>
      <c r="O259" s="333"/>
      <c r="P259" s="333"/>
      <c r="Q259" s="333"/>
      <c r="R259" s="333"/>
      <c r="S259" s="333"/>
      <c r="T259" s="333"/>
      <c r="U259" s="333"/>
      <c r="V259" s="333"/>
      <c r="W259" s="333"/>
      <c r="X259" s="333"/>
      <c r="Y259" s="333"/>
      <c r="Z259" s="333"/>
      <c r="AA259" s="363"/>
      <c r="AB259" s="333"/>
      <c r="AC259" s="333"/>
      <c r="AD259" s="333"/>
      <c r="AE259" s="333"/>
      <c r="AF259" s="333"/>
      <c r="AG259" s="333"/>
      <c r="AH259" s="333"/>
      <c r="AI259" s="333"/>
      <c r="AJ259" s="333"/>
      <c r="AK259" s="333"/>
      <c r="AL259" s="333"/>
      <c r="AM259" s="333"/>
      <c r="AN259" s="333"/>
      <c r="AO259" s="333"/>
      <c r="AP259" s="333"/>
      <c r="AQ259" s="333"/>
      <c r="AR259" s="333"/>
      <c r="AS259" s="333"/>
      <c r="AT259" s="333"/>
      <c r="AU259" s="333"/>
      <c r="AV259" s="333"/>
      <c r="AW259" s="333"/>
      <c r="AX259" s="333"/>
      <c r="AY259" s="333"/>
      <c r="AZ259" s="333"/>
      <c r="BA259" s="333"/>
      <c r="BB259" s="325"/>
      <c r="BC259" s="360"/>
      <c r="BD259" s="326"/>
    </row>
    <row r="260" spans="1:100">
      <c r="A260" s="348"/>
      <c r="B260" s="329"/>
      <c r="C260" s="338"/>
      <c r="D260" s="28">
        <v>7</v>
      </c>
      <c r="E260" s="330"/>
      <c r="F260" s="331"/>
      <c r="G260" s="128">
        <f>G254</f>
        <v>4.6270444572797103E-5</v>
      </c>
      <c r="H260" s="270">
        <f t="shared" ref="H260:J260" si="571">H254</f>
        <v>1.19012860151986E-7</v>
      </c>
      <c r="I260" s="271">
        <f t="shared" si="571"/>
        <v>9.7363232054652502E-8</v>
      </c>
      <c r="J260" s="272">
        <f t="shared" si="571"/>
        <v>1.49118841009811E-10</v>
      </c>
      <c r="K260" s="6"/>
      <c r="L260" s="333"/>
      <c r="M260" s="333"/>
      <c r="N260" s="333"/>
      <c r="O260" s="333"/>
      <c r="P260" s="333"/>
      <c r="Q260" s="333"/>
      <c r="R260" s="333"/>
      <c r="S260" s="333"/>
      <c r="T260" s="333"/>
      <c r="U260" s="333"/>
      <c r="V260" s="333"/>
      <c r="W260" s="333"/>
      <c r="X260" s="333"/>
      <c r="Y260" s="333"/>
      <c r="Z260" s="333"/>
      <c r="AA260" s="363"/>
      <c r="AB260" s="333"/>
      <c r="AC260" s="333"/>
      <c r="AD260" s="333"/>
      <c r="AE260" s="333"/>
      <c r="AF260" s="333"/>
      <c r="AG260" s="333"/>
      <c r="AH260" s="333"/>
      <c r="AI260" s="333"/>
      <c r="AJ260" s="333"/>
      <c r="AK260" s="333"/>
      <c r="AL260" s="333"/>
      <c r="AM260" s="333"/>
      <c r="AN260" s="333"/>
      <c r="AO260" s="333"/>
      <c r="AP260" s="333"/>
      <c r="AQ260" s="333"/>
      <c r="AR260" s="333"/>
      <c r="AS260" s="333"/>
      <c r="AT260" s="333"/>
      <c r="AU260" s="333"/>
      <c r="AV260" s="333"/>
      <c r="AW260" s="333"/>
      <c r="AX260" s="333"/>
      <c r="AY260" s="333"/>
      <c r="AZ260" s="333"/>
      <c r="BA260" s="333"/>
      <c r="BB260" s="325"/>
      <c r="BC260" s="360"/>
      <c r="BD260" s="326"/>
    </row>
    <row r="261" spans="1:100">
      <c r="A261" s="348"/>
      <c r="B261" s="329"/>
      <c r="C261" s="338"/>
      <c r="D261" s="28">
        <v>8</v>
      </c>
      <c r="E261" s="330"/>
      <c r="F261" s="331"/>
      <c r="G261" s="128">
        <f>G253</f>
        <v>1.0569485010977899E-4</v>
      </c>
      <c r="H261" s="270">
        <f t="shared" ref="H261:J261" si="572">H253</f>
        <v>1.04018617883743E-6</v>
      </c>
      <c r="I261" s="271">
        <f t="shared" si="572"/>
        <v>1.1882394481621201E-6</v>
      </c>
      <c r="J261" s="272">
        <f t="shared" si="572"/>
        <v>5.1150655840271697E-9</v>
      </c>
      <c r="K261" s="6"/>
      <c r="L261" s="333"/>
      <c r="M261" s="333"/>
      <c r="N261" s="333"/>
      <c r="O261" s="333"/>
      <c r="P261" s="333"/>
      <c r="Q261" s="333"/>
      <c r="R261" s="333"/>
      <c r="S261" s="333"/>
      <c r="T261" s="333"/>
      <c r="U261" s="333"/>
      <c r="V261" s="333"/>
      <c r="W261" s="333"/>
      <c r="X261" s="333"/>
      <c r="Y261" s="333"/>
      <c r="Z261" s="333"/>
      <c r="AA261" s="363"/>
      <c r="AB261" s="333"/>
      <c r="AC261" s="333"/>
      <c r="AD261" s="333"/>
      <c r="AE261" s="333"/>
      <c r="AF261" s="333"/>
      <c r="AG261" s="333"/>
      <c r="AH261" s="333"/>
      <c r="AI261" s="333"/>
      <c r="AJ261" s="333"/>
      <c r="AK261" s="333"/>
      <c r="AL261" s="333"/>
      <c r="AM261" s="333"/>
      <c r="AN261" s="333"/>
      <c r="AO261" s="333"/>
      <c r="AP261" s="333"/>
      <c r="AQ261" s="333"/>
      <c r="AR261" s="333"/>
      <c r="AS261" s="333"/>
      <c r="AT261" s="333"/>
      <c r="AU261" s="333"/>
      <c r="AV261" s="333"/>
      <c r="AW261" s="333"/>
      <c r="AX261" s="333"/>
      <c r="AY261" s="333"/>
      <c r="AZ261" s="333"/>
      <c r="BA261" s="333"/>
      <c r="BB261" s="325"/>
      <c r="BC261" s="360"/>
      <c r="BD261" s="326"/>
    </row>
    <row r="262" spans="1:100">
      <c r="A262" s="348"/>
      <c r="B262" s="329"/>
      <c r="C262" s="338"/>
      <c r="D262" s="28">
        <v>9</v>
      </c>
      <c r="E262" s="330"/>
      <c r="F262" s="331"/>
      <c r="G262" s="128">
        <f>G252</f>
        <v>3.1632172041313003E-4</v>
      </c>
      <c r="H262" s="270">
        <f t="shared" ref="H262:J262" si="573">H252</f>
        <v>1.10735353280755E-5</v>
      </c>
      <c r="I262" s="271">
        <f t="shared" si="573"/>
        <v>1.9118324026682099E-5</v>
      </c>
      <c r="J262" s="272">
        <f t="shared" si="573"/>
        <v>2.34024404041907E-7</v>
      </c>
      <c r="K262" s="6"/>
      <c r="L262" s="333"/>
      <c r="M262" s="333"/>
      <c r="N262" s="333"/>
      <c r="O262" s="333"/>
      <c r="P262" s="333"/>
      <c r="Q262" s="333"/>
      <c r="R262" s="333"/>
      <c r="S262" s="333"/>
      <c r="T262" s="333"/>
      <c r="U262" s="333"/>
      <c r="V262" s="333"/>
      <c r="W262" s="333"/>
      <c r="X262" s="333"/>
      <c r="Y262" s="333"/>
      <c r="Z262" s="333"/>
      <c r="AA262" s="363"/>
      <c r="AB262" s="333"/>
      <c r="AC262" s="333"/>
      <c r="AD262" s="333"/>
      <c r="AE262" s="333"/>
      <c r="AF262" s="333"/>
      <c r="AG262" s="333"/>
      <c r="AH262" s="333"/>
      <c r="AI262" s="333"/>
      <c r="AJ262" s="333"/>
      <c r="AK262" s="333"/>
      <c r="AL262" s="333"/>
      <c r="AM262" s="333"/>
      <c r="AN262" s="333"/>
      <c r="AO262" s="333"/>
      <c r="AP262" s="333"/>
      <c r="AQ262" s="333"/>
      <c r="AR262" s="333"/>
      <c r="AS262" s="333"/>
      <c r="AT262" s="333"/>
      <c r="AU262" s="333"/>
      <c r="AV262" s="333"/>
      <c r="AW262" s="333"/>
      <c r="AX262" s="333"/>
      <c r="AY262" s="333"/>
      <c r="AZ262" s="333"/>
      <c r="BA262" s="333"/>
      <c r="BB262" s="325"/>
      <c r="BC262" s="360"/>
      <c r="BD262" s="326"/>
    </row>
    <row r="263" spans="1:100">
      <c r="A263" s="348"/>
      <c r="B263" s="329"/>
      <c r="C263" s="338"/>
      <c r="D263" s="29">
        <v>10</v>
      </c>
      <c r="E263" s="330"/>
      <c r="F263" s="331"/>
      <c r="G263" s="274">
        <f>G251</f>
        <v>1.1794704917798299E-3</v>
      </c>
      <c r="H263" s="275">
        <f t="shared" ref="H263:J263" si="574">H251</f>
        <v>1.13432286792194E-4</v>
      </c>
      <c r="I263" s="276">
        <f t="shared" si="574"/>
        <v>3.14074567143598E-4</v>
      </c>
      <c r="J263" s="277">
        <f t="shared" si="574"/>
        <v>9.7499071197899494E-6</v>
      </c>
      <c r="K263" s="30"/>
      <c r="L263" s="334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64"/>
      <c r="AB263" s="358"/>
      <c r="AC263" s="358"/>
      <c r="AD263" s="358"/>
      <c r="AE263" s="358"/>
      <c r="AF263" s="358"/>
      <c r="AG263" s="358"/>
      <c r="AH263" s="358"/>
      <c r="AI263" s="358"/>
      <c r="AJ263" s="358"/>
      <c r="AK263" s="358"/>
      <c r="AL263" s="358"/>
      <c r="AM263" s="358"/>
      <c r="AN263" s="358"/>
      <c r="AO263" s="358"/>
      <c r="AP263" s="358"/>
      <c r="AQ263" s="358"/>
      <c r="AR263" s="358"/>
      <c r="AS263" s="358"/>
      <c r="AT263" s="358"/>
      <c r="AU263" s="358"/>
      <c r="AV263" s="358"/>
      <c r="AW263" s="358"/>
      <c r="AX263" s="358"/>
      <c r="AY263" s="358"/>
      <c r="AZ263" s="358"/>
      <c r="BA263" s="358"/>
      <c r="BB263" s="325"/>
      <c r="BC263" s="361"/>
      <c r="BD263" s="326"/>
    </row>
    <row r="264" spans="1:100">
      <c r="A264" s="348"/>
      <c r="B264" s="328">
        <v>0.5</v>
      </c>
      <c r="C264" s="338"/>
      <c r="D264" s="26">
        <v>-9</v>
      </c>
      <c r="E264" s="330">
        <v>9.1791152889891304E-4</v>
      </c>
      <c r="F264" s="331">
        <v>3.73866727789028E-3</v>
      </c>
      <c r="G264" s="278">
        <f>G270</f>
        <v>1.39335290531963E-2</v>
      </c>
      <c r="H264" s="279">
        <f t="shared" ref="H264:J264" si="575">H270</f>
        <v>2.58010330458664E-3</v>
      </c>
      <c r="I264" s="280">
        <f t="shared" si="575"/>
        <v>1.7828444323015301E-2</v>
      </c>
      <c r="J264" s="281">
        <f t="shared" si="575"/>
        <v>2.6005753943918E-3</v>
      </c>
      <c r="K264" s="27"/>
      <c r="L264" s="332">
        <f t="shared" ref="L264" si="576">1-SUM(M264:BC283)</f>
        <v>0.45203185990573003</v>
      </c>
      <c r="M264" s="357">
        <f t="shared" ref="M264" si="577">G274+I274</f>
        <v>4.5547315284033101E-3</v>
      </c>
      <c r="N264" s="357">
        <f t="shared" ref="N264" si="578">G281+I281+J274</f>
        <v>6.8682370916068264E-3</v>
      </c>
      <c r="O264" s="357">
        <f t="shared" ref="O264" si="579">G283+I283+H274</f>
        <v>1.91533640104097E-2</v>
      </c>
      <c r="P264" s="357">
        <f t="shared" ref="P264" si="580">G276+I276+J281</f>
        <v>3.015516218654125E-3</v>
      </c>
      <c r="Q264" s="357">
        <f t="shared" ref="Q264" si="581">G272+I272</f>
        <v>1.106713122557277E-2</v>
      </c>
      <c r="R264" s="357">
        <f t="shared" ref="R264" si="582">G278+I278+H281+J283</f>
        <v>4.433877312844621E-3</v>
      </c>
      <c r="S264" s="357">
        <f t="shared" ref="S264" si="583">G265+I265</f>
        <v>4.9165015375033302E-2</v>
      </c>
      <c r="T264" s="357">
        <f t="shared" ref="T264" si="584">G267+I267+J276</f>
        <v>7.2835469919605753E-2</v>
      </c>
      <c r="U264" s="357">
        <f t="shared" ref="U264" si="585">G270+I270+H283</f>
        <v>3.3284927766305983E-2</v>
      </c>
      <c r="V264" s="357">
        <f t="shared" ref="V264" si="586">G279+I279+J272</f>
        <v>3.833459124245652E-3</v>
      </c>
      <c r="W264" s="357">
        <f t="shared" ref="W264" si="587">G268+I268</f>
        <v>6.5754279779070501E-2</v>
      </c>
      <c r="X264" s="357">
        <f t="shared" ref="X264" si="588">G271+I271+J278+H276</f>
        <v>1.9037614421280383E-2</v>
      </c>
      <c r="Y264" s="357">
        <f t="shared" ref="Y264" si="589">G277+I277</f>
        <v>2.684309672922E-3</v>
      </c>
      <c r="Z264" s="357">
        <f t="shared" ref="Z264" si="590">G269+I269+J265</f>
        <v>5.4231741148194935E-2</v>
      </c>
      <c r="AA264" s="362">
        <f t="shared" ref="AA264" si="591">G280+I280+H272</f>
        <v>5.4016082073726464E-3</v>
      </c>
      <c r="AB264" s="357">
        <f t="shared" ref="AB264" si="592">G266+I266+J267</f>
        <v>7.4740581672303227E-2</v>
      </c>
      <c r="AC264" s="357">
        <f t="shared" ref="AC264" si="593">G282+I282</f>
        <v>1.106713122557277E-2</v>
      </c>
      <c r="AD264" s="357">
        <f t="shared" ref="AD264" si="594">G275+I275+J270+H278</f>
        <v>6.13648792350306E-3</v>
      </c>
      <c r="AE264" s="357">
        <f t="shared" ref="AE264" si="595">G264+I264</f>
        <v>3.1761973376211602E-2</v>
      </c>
      <c r="AF264" s="357">
        <f t="shared" ref="AF264" si="596">G273+I273+J279</f>
        <v>6.8329841598058962E-3</v>
      </c>
      <c r="AG264" s="357">
        <f t="shared" ref="AG264" si="597">H265</f>
        <v>3.9145699056448401E-3</v>
      </c>
      <c r="AH264" s="357">
        <f t="shared" ref="AH264" si="598">J268</f>
        <v>7.7604776546732097E-3</v>
      </c>
      <c r="AI264" s="357">
        <f t="shared" ref="AI264" si="599">J271+H267</f>
        <v>6.7212245573319198E-3</v>
      </c>
      <c r="AJ264" s="357">
        <f t="shared" ref="AJ264" si="600">F264</f>
        <v>3.73866727789028E-3</v>
      </c>
      <c r="AK264" s="357">
        <f t="shared" ref="AK264" si="601">J277</f>
        <v>1.95053236949711E-5</v>
      </c>
      <c r="AL264" s="357">
        <f t="shared" ref="AL264" si="602">H270</f>
        <v>2.58010330458664E-3</v>
      </c>
      <c r="AM264" s="357">
        <f t="shared" ref="AM264" si="603">J269</f>
        <v>5.0667257731616304E-3</v>
      </c>
      <c r="AN264" s="357">
        <f t="shared" ref="AN264" si="604">J280+H279</f>
        <v>2.507058951849715E-4</v>
      </c>
      <c r="AO264" s="357">
        <f t="shared" ref="AO264" si="605">J266</f>
        <v>7.7604776546732097E-3</v>
      </c>
      <c r="AP264" s="357">
        <f t="shared" ref="AP264" si="606">H268</f>
        <v>5.1124704109652298E-3</v>
      </c>
      <c r="AQ264" s="357">
        <f t="shared" ref="AQ264" si="607">J282</f>
        <v>4.34416005435339E-4</v>
      </c>
      <c r="AR264" s="357">
        <f t="shared" ref="AR264" si="608">H271+J275</f>
        <v>1.5584394955499459E-3</v>
      </c>
      <c r="AS264" s="357">
        <f t="shared" ref="AS264" si="609">J264</f>
        <v>2.6005753943918E-3</v>
      </c>
      <c r="AT264" s="357">
        <f t="shared" ref="AT264" si="610">H277</f>
        <v>1.2454049841435501E-4</v>
      </c>
      <c r="AU264" s="357">
        <f t="shared" ref="AU264" si="611">J273</f>
        <v>1.6783876670521699E-4</v>
      </c>
      <c r="AV264" s="357">
        <f t="shared" ref="AV264" si="612">H269</f>
        <v>3.9145699056448401E-3</v>
      </c>
      <c r="AW264" s="357">
        <f t="shared" ref="AW264" si="613">H280</f>
        <v>2.7536168832533001E-4</v>
      </c>
      <c r="AX264" s="357">
        <f t="shared" ref="AX264" si="614">H266</f>
        <v>5.1124704109652298E-3</v>
      </c>
      <c r="AY264" s="357">
        <f t="shared" ref="AY264" si="615">E264</f>
        <v>9.1791152889891304E-4</v>
      </c>
      <c r="AZ264" s="357">
        <f t="shared" ref="AZ264" si="616">H282</f>
        <v>8.4687667896933604E-4</v>
      </c>
      <c r="BA264" s="357">
        <f t="shared" ref="BA264" si="617">H275</f>
        <v>1.7996785792847499E-4</v>
      </c>
      <c r="BB264" s="325">
        <f t="shared" ref="BB264" si="618">H264</f>
        <v>2.58010330458664E-3</v>
      </c>
      <c r="BC264" s="359">
        <f t="shared" ref="BC264" si="619">H273</f>
        <v>4.6969964172857302E-4</v>
      </c>
      <c r="BD264" s="326">
        <f t="shared" ref="BD264" si="620">SUMPRODUCT($L$1:$BC$1,BF264:CW264)</f>
        <v>7.4896450388787326</v>
      </c>
      <c r="BF264" s="12">
        <f>L264</f>
        <v>0.45203185990573003</v>
      </c>
      <c r="BG264" s="23">
        <f t="shared" ref="BG264:CV264" si="621">M264</f>
        <v>4.5547315284033101E-3</v>
      </c>
      <c r="BH264" s="23">
        <f t="shared" si="621"/>
        <v>6.8682370916068264E-3</v>
      </c>
      <c r="BI264" s="23">
        <f t="shared" si="621"/>
        <v>1.91533640104097E-2</v>
      </c>
      <c r="BJ264" s="23">
        <f t="shared" si="621"/>
        <v>3.015516218654125E-3</v>
      </c>
      <c r="BK264" s="23">
        <f t="shared" si="621"/>
        <v>1.106713122557277E-2</v>
      </c>
      <c r="BL264" s="23">
        <f t="shared" si="621"/>
        <v>4.433877312844621E-3</v>
      </c>
      <c r="BM264" s="23">
        <f t="shared" si="621"/>
        <v>4.9165015375033302E-2</v>
      </c>
      <c r="BN264" s="23">
        <f t="shared" si="621"/>
        <v>7.2835469919605753E-2</v>
      </c>
      <c r="BO264" s="23">
        <f t="shared" si="621"/>
        <v>3.3284927766305983E-2</v>
      </c>
      <c r="BP264" s="23">
        <f t="shared" si="621"/>
        <v>3.833459124245652E-3</v>
      </c>
      <c r="BQ264" s="23">
        <f t="shared" si="621"/>
        <v>6.5754279779070501E-2</v>
      </c>
      <c r="BR264" s="23">
        <f t="shared" si="621"/>
        <v>1.9037614421280383E-2</v>
      </c>
      <c r="BS264" s="23">
        <f t="shared" si="621"/>
        <v>2.684309672922E-3</v>
      </c>
      <c r="BT264" s="23">
        <f t="shared" si="621"/>
        <v>5.4231741148194935E-2</v>
      </c>
      <c r="BU264" s="23">
        <f t="shared" si="621"/>
        <v>5.4016082073726464E-3</v>
      </c>
      <c r="BV264" s="23">
        <f t="shared" si="621"/>
        <v>7.4740581672303227E-2</v>
      </c>
      <c r="BW264" s="23">
        <f t="shared" si="621"/>
        <v>1.106713122557277E-2</v>
      </c>
      <c r="BX264" s="23">
        <f t="shared" si="621"/>
        <v>6.13648792350306E-3</v>
      </c>
      <c r="BY264" s="23">
        <f t="shared" si="621"/>
        <v>3.1761973376211602E-2</v>
      </c>
      <c r="BZ264" s="23">
        <f t="shared" si="621"/>
        <v>6.8329841598058962E-3</v>
      </c>
      <c r="CA264" s="23">
        <f t="shared" si="621"/>
        <v>3.9145699056448401E-3</v>
      </c>
      <c r="CB264" s="23">
        <f t="shared" si="621"/>
        <v>7.7604776546732097E-3</v>
      </c>
      <c r="CC264" s="23">
        <f t="shared" si="621"/>
        <v>6.7212245573319198E-3</v>
      </c>
      <c r="CD264" s="23">
        <f t="shared" si="621"/>
        <v>3.73866727789028E-3</v>
      </c>
      <c r="CE264" s="23">
        <f t="shared" si="621"/>
        <v>1.95053236949711E-5</v>
      </c>
      <c r="CF264" s="23">
        <f t="shared" si="621"/>
        <v>2.58010330458664E-3</v>
      </c>
      <c r="CG264" s="23">
        <f t="shared" si="621"/>
        <v>5.0667257731616304E-3</v>
      </c>
      <c r="CH264" s="23">
        <f t="shared" si="621"/>
        <v>2.507058951849715E-4</v>
      </c>
      <c r="CI264" s="23">
        <f t="shared" si="621"/>
        <v>7.7604776546732097E-3</v>
      </c>
      <c r="CJ264" s="23">
        <f t="shared" si="621"/>
        <v>5.1124704109652298E-3</v>
      </c>
      <c r="CK264" s="23">
        <f t="shared" si="621"/>
        <v>4.34416005435339E-4</v>
      </c>
      <c r="CL264" s="23">
        <f t="shared" si="621"/>
        <v>1.5584394955499459E-3</v>
      </c>
      <c r="CM264" s="23">
        <f t="shared" si="621"/>
        <v>2.6005753943918E-3</v>
      </c>
      <c r="CN264" s="23">
        <f t="shared" si="621"/>
        <v>1.2454049841435501E-4</v>
      </c>
      <c r="CO264" s="23">
        <f t="shared" si="621"/>
        <v>1.6783876670521699E-4</v>
      </c>
      <c r="CP264" s="23">
        <f t="shared" si="621"/>
        <v>3.9145699056448401E-3</v>
      </c>
      <c r="CQ264" s="23">
        <f t="shared" si="621"/>
        <v>2.7536168832533001E-4</v>
      </c>
      <c r="CR264" s="23">
        <f t="shared" si="621"/>
        <v>5.1124704109652298E-3</v>
      </c>
      <c r="CS264" s="23">
        <f t="shared" si="621"/>
        <v>9.1791152889891304E-4</v>
      </c>
      <c r="CT264" s="23">
        <f t="shared" si="621"/>
        <v>8.4687667896933604E-4</v>
      </c>
      <c r="CU264" s="23">
        <f t="shared" si="621"/>
        <v>1.7996785792847499E-4</v>
      </c>
      <c r="CV264" s="24">
        <f t="shared" si="621"/>
        <v>2.58010330458664E-3</v>
      </c>
    </row>
    <row r="265" spans="1:100">
      <c r="A265" s="348"/>
      <c r="B265" s="329"/>
      <c r="C265" s="338"/>
      <c r="D265" s="28">
        <v>-8</v>
      </c>
      <c r="E265" s="330"/>
      <c r="F265" s="331"/>
      <c r="G265" s="128">
        <f>G269</f>
        <v>1.8447189075685301E-2</v>
      </c>
      <c r="H265" s="270">
        <f t="shared" ref="H265:J265" si="622">H269</f>
        <v>3.9145699056448401E-3</v>
      </c>
      <c r="I265" s="271">
        <f t="shared" si="622"/>
        <v>3.0717826299348001E-2</v>
      </c>
      <c r="J265" s="272">
        <f t="shared" si="622"/>
        <v>5.0667257731616304E-3</v>
      </c>
      <c r="K265" s="6"/>
      <c r="L265" s="333"/>
      <c r="M265" s="333"/>
      <c r="N265" s="333"/>
      <c r="O265" s="333"/>
      <c r="P265" s="333"/>
      <c r="Q265" s="333"/>
      <c r="R265" s="333"/>
      <c r="S265" s="333"/>
      <c r="T265" s="333"/>
      <c r="U265" s="333"/>
      <c r="V265" s="333"/>
      <c r="W265" s="333"/>
      <c r="X265" s="333"/>
      <c r="Y265" s="333"/>
      <c r="Z265" s="333"/>
      <c r="AA265" s="363"/>
      <c r="AB265" s="333"/>
      <c r="AC265" s="333"/>
      <c r="AD265" s="333"/>
      <c r="AE265" s="333"/>
      <c r="AF265" s="333"/>
      <c r="AG265" s="333"/>
      <c r="AH265" s="333"/>
      <c r="AI265" s="333"/>
      <c r="AJ265" s="333"/>
      <c r="AK265" s="333"/>
      <c r="AL265" s="333"/>
      <c r="AM265" s="333"/>
      <c r="AN265" s="333"/>
      <c r="AO265" s="333"/>
      <c r="AP265" s="333"/>
      <c r="AQ265" s="333"/>
      <c r="AR265" s="333"/>
      <c r="AS265" s="333"/>
      <c r="AT265" s="333"/>
      <c r="AU265" s="333"/>
      <c r="AV265" s="333"/>
      <c r="AW265" s="333"/>
      <c r="AX265" s="333"/>
      <c r="AY265" s="333"/>
      <c r="AZ265" s="333"/>
      <c r="BA265" s="333"/>
      <c r="BB265" s="325"/>
      <c r="BC265" s="360"/>
      <c r="BD265" s="326"/>
    </row>
    <row r="266" spans="1:100">
      <c r="A266" s="348"/>
      <c r="B266" s="329"/>
      <c r="C266" s="338"/>
      <c r="D266" s="28">
        <v>-7</v>
      </c>
      <c r="E266" s="330"/>
      <c r="F266" s="331"/>
      <c r="G266" s="128">
        <f>G268</f>
        <v>2.21626707877308E-2</v>
      </c>
      <c r="H266" s="270">
        <f t="shared" ref="H266:J266" si="623">H268</f>
        <v>5.1124704109652298E-3</v>
      </c>
      <c r="I266" s="271">
        <f t="shared" si="623"/>
        <v>4.3591608991339702E-2</v>
      </c>
      <c r="J266" s="272">
        <f t="shared" si="623"/>
        <v>7.7604776546732097E-3</v>
      </c>
      <c r="K266" s="6"/>
      <c r="L266" s="333"/>
      <c r="M266" s="333"/>
      <c r="N266" s="333"/>
      <c r="O266" s="333"/>
      <c r="P266" s="333"/>
      <c r="Q266" s="333"/>
      <c r="R266" s="333"/>
      <c r="S266" s="333"/>
      <c r="T266" s="333"/>
      <c r="U266" s="333"/>
      <c r="V266" s="333"/>
      <c r="W266" s="333"/>
      <c r="X266" s="333"/>
      <c r="Y266" s="333"/>
      <c r="Z266" s="333"/>
      <c r="AA266" s="363"/>
      <c r="AB266" s="333"/>
      <c r="AC266" s="333"/>
      <c r="AD266" s="333"/>
      <c r="AE266" s="333"/>
      <c r="AF266" s="333"/>
      <c r="AG266" s="333"/>
      <c r="AH266" s="333"/>
      <c r="AI266" s="333"/>
      <c r="AJ266" s="333"/>
      <c r="AK266" s="333"/>
      <c r="AL266" s="333"/>
      <c r="AM266" s="333"/>
      <c r="AN266" s="333"/>
      <c r="AO266" s="333"/>
      <c r="AP266" s="333"/>
      <c r="AQ266" s="333"/>
      <c r="AR266" s="333"/>
      <c r="AS266" s="333"/>
      <c r="AT266" s="333"/>
      <c r="AU266" s="333"/>
      <c r="AV266" s="333"/>
      <c r="AW266" s="333"/>
      <c r="AX266" s="333"/>
      <c r="AY266" s="333"/>
      <c r="AZ266" s="333"/>
      <c r="BA266" s="333"/>
      <c r="BB266" s="325"/>
      <c r="BC266" s="360"/>
      <c r="BD266" s="326"/>
    </row>
    <row r="267" spans="1:100">
      <c r="A267" s="348"/>
      <c r="B267" s="329"/>
      <c r="C267" s="338"/>
      <c r="D267" s="28">
        <v>-6</v>
      </c>
      <c r="E267" s="330"/>
      <c r="F267" s="331"/>
      <c r="G267" s="128">
        <f>'16'!G266</f>
        <v>2.36237759431688E-2</v>
      </c>
      <c r="H267" s="270">
        <f>'16'!H266</f>
        <v>5.6047243381647802E-3</v>
      </c>
      <c r="I267" s="271">
        <f>'16'!I266</f>
        <v>4.9188951287541902E-2</v>
      </c>
      <c r="J267" s="272">
        <f>'16'!J266</f>
        <v>8.9863018932327208E-3</v>
      </c>
      <c r="K267" s="6"/>
      <c r="L267" s="333"/>
      <c r="M267" s="333"/>
      <c r="N267" s="333"/>
      <c r="O267" s="333"/>
      <c r="P267" s="333"/>
      <c r="Q267" s="333"/>
      <c r="R267" s="333"/>
      <c r="S267" s="333"/>
      <c r="T267" s="333"/>
      <c r="U267" s="333"/>
      <c r="V267" s="333"/>
      <c r="W267" s="333"/>
      <c r="X267" s="333"/>
      <c r="Y267" s="333"/>
      <c r="Z267" s="333"/>
      <c r="AA267" s="363"/>
      <c r="AB267" s="333"/>
      <c r="AC267" s="333"/>
      <c r="AD267" s="333"/>
      <c r="AE267" s="333"/>
      <c r="AF267" s="333"/>
      <c r="AG267" s="333"/>
      <c r="AH267" s="333"/>
      <c r="AI267" s="333"/>
      <c r="AJ267" s="333"/>
      <c r="AK267" s="333"/>
      <c r="AL267" s="333"/>
      <c r="AM267" s="333"/>
      <c r="AN267" s="333"/>
      <c r="AO267" s="333"/>
      <c r="AP267" s="333"/>
      <c r="AQ267" s="333"/>
      <c r="AR267" s="333"/>
      <c r="AS267" s="333"/>
      <c r="AT267" s="333"/>
      <c r="AU267" s="333"/>
      <c r="AV267" s="333"/>
      <c r="AW267" s="333"/>
      <c r="AX267" s="333"/>
      <c r="AY267" s="333"/>
      <c r="AZ267" s="333"/>
      <c r="BA267" s="333"/>
      <c r="BB267" s="325"/>
      <c r="BC267" s="360"/>
      <c r="BD267" s="326"/>
    </row>
    <row r="268" spans="1:100">
      <c r="A268" s="348"/>
      <c r="B268" s="329"/>
      <c r="C268" s="338"/>
      <c r="D268" s="28">
        <v>-5</v>
      </c>
      <c r="E268" s="330"/>
      <c r="F268" s="331"/>
      <c r="G268" s="128">
        <f>'16'!G267</f>
        <v>2.21626707877308E-2</v>
      </c>
      <c r="H268" s="270">
        <f>'16'!H267</f>
        <v>5.1124704109652298E-3</v>
      </c>
      <c r="I268" s="271">
        <f>'16'!I267</f>
        <v>4.3591608991339702E-2</v>
      </c>
      <c r="J268" s="272">
        <f>'16'!J267</f>
        <v>7.7604776546732097E-3</v>
      </c>
      <c r="K268" s="6"/>
      <c r="L268" s="333"/>
      <c r="M268" s="333"/>
      <c r="N268" s="333"/>
      <c r="O268" s="333"/>
      <c r="P268" s="333"/>
      <c r="Q268" s="333"/>
      <c r="R268" s="333"/>
      <c r="S268" s="333"/>
      <c r="T268" s="333"/>
      <c r="U268" s="333"/>
      <c r="V268" s="333"/>
      <c r="W268" s="333"/>
      <c r="X268" s="333"/>
      <c r="Y268" s="333"/>
      <c r="Z268" s="333"/>
      <c r="AA268" s="363"/>
      <c r="AB268" s="333"/>
      <c r="AC268" s="333"/>
      <c r="AD268" s="333"/>
      <c r="AE268" s="333"/>
      <c r="AF268" s="333"/>
      <c r="AG268" s="333"/>
      <c r="AH268" s="333"/>
      <c r="AI268" s="333"/>
      <c r="AJ268" s="333"/>
      <c r="AK268" s="333"/>
      <c r="AL268" s="333"/>
      <c r="AM268" s="333"/>
      <c r="AN268" s="333"/>
      <c r="AO268" s="333"/>
      <c r="AP268" s="333"/>
      <c r="AQ268" s="333"/>
      <c r="AR268" s="333"/>
      <c r="AS268" s="333"/>
      <c r="AT268" s="333"/>
      <c r="AU268" s="333"/>
      <c r="AV268" s="333"/>
      <c r="AW268" s="333"/>
      <c r="AX268" s="333"/>
      <c r="AY268" s="333"/>
      <c r="AZ268" s="333"/>
      <c r="BA268" s="333"/>
      <c r="BB268" s="325"/>
      <c r="BC268" s="360"/>
      <c r="BD268" s="326"/>
    </row>
    <row r="269" spans="1:100">
      <c r="A269" s="348"/>
      <c r="B269" s="329"/>
      <c r="C269" s="338"/>
      <c r="D269" s="28">
        <v>-4</v>
      </c>
      <c r="E269" s="330"/>
      <c r="F269" s="331"/>
      <c r="G269" s="128">
        <f>'16'!G268</f>
        <v>1.8447189075685301E-2</v>
      </c>
      <c r="H269" s="270">
        <f>'16'!H268</f>
        <v>3.9145699056448401E-3</v>
      </c>
      <c r="I269" s="271">
        <f>'16'!I268</f>
        <v>3.0717826299348001E-2</v>
      </c>
      <c r="J269" s="272">
        <f>'16'!J268</f>
        <v>5.0667257731616304E-3</v>
      </c>
      <c r="K269" s="6"/>
      <c r="L269" s="333"/>
      <c r="M269" s="333"/>
      <c r="N269" s="333"/>
      <c r="O269" s="333"/>
      <c r="P269" s="333"/>
      <c r="Q269" s="333"/>
      <c r="R269" s="333"/>
      <c r="S269" s="333"/>
      <c r="T269" s="333"/>
      <c r="U269" s="333"/>
      <c r="V269" s="333"/>
      <c r="W269" s="333"/>
      <c r="X269" s="333"/>
      <c r="Y269" s="333"/>
      <c r="Z269" s="333"/>
      <c r="AA269" s="363"/>
      <c r="AB269" s="333"/>
      <c r="AC269" s="333"/>
      <c r="AD269" s="333"/>
      <c r="AE269" s="333"/>
      <c r="AF269" s="333"/>
      <c r="AG269" s="333"/>
      <c r="AH269" s="333"/>
      <c r="AI269" s="333"/>
      <c r="AJ269" s="333"/>
      <c r="AK269" s="333"/>
      <c r="AL269" s="333"/>
      <c r="AM269" s="333"/>
      <c r="AN269" s="333"/>
      <c r="AO269" s="333"/>
      <c r="AP269" s="333"/>
      <c r="AQ269" s="333"/>
      <c r="AR269" s="333"/>
      <c r="AS269" s="333"/>
      <c r="AT269" s="333"/>
      <c r="AU269" s="333"/>
      <c r="AV269" s="333"/>
      <c r="AW269" s="333"/>
      <c r="AX269" s="333"/>
      <c r="AY269" s="333"/>
      <c r="AZ269" s="333"/>
      <c r="BA269" s="333"/>
      <c r="BB269" s="325"/>
      <c r="BC269" s="360"/>
      <c r="BD269" s="326"/>
    </row>
    <row r="270" spans="1:100">
      <c r="A270" s="348"/>
      <c r="B270" s="329"/>
      <c r="C270" s="338"/>
      <c r="D270" s="28">
        <v>-3</v>
      </c>
      <c r="E270" s="330"/>
      <c r="F270" s="331"/>
      <c r="G270" s="128">
        <f>'16'!G269</f>
        <v>1.39335290531963E-2</v>
      </c>
      <c r="H270" s="270">
        <f>'16'!H269</f>
        <v>2.58010330458664E-3</v>
      </c>
      <c r="I270" s="271">
        <f>'16'!I269</f>
        <v>1.7828444323015301E-2</v>
      </c>
      <c r="J270" s="272">
        <f>'16'!J269</f>
        <v>2.6005753943918E-3</v>
      </c>
      <c r="K270" s="6"/>
      <c r="L270" s="333"/>
      <c r="M270" s="333"/>
      <c r="N270" s="333"/>
      <c r="O270" s="333"/>
      <c r="P270" s="333"/>
      <c r="Q270" s="333"/>
      <c r="R270" s="333"/>
      <c r="S270" s="333"/>
      <c r="T270" s="333"/>
      <c r="U270" s="333"/>
      <c r="V270" s="333"/>
      <c r="W270" s="333"/>
      <c r="X270" s="333"/>
      <c r="Y270" s="333"/>
      <c r="Z270" s="333"/>
      <c r="AA270" s="363"/>
      <c r="AB270" s="333"/>
      <c r="AC270" s="333"/>
      <c r="AD270" s="333"/>
      <c r="AE270" s="333"/>
      <c r="AF270" s="333"/>
      <c r="AG270" s="333"/>
      <c r="AH270" s="333"/>
      <c r="AI270" s="333"/>
      <c r="AJ270" s="333"/>
      <c r="AK270" s="333"/>
      <c r="AL270" s="333"/>
      <c r="AM270" s="333"/>
      <c r="AN270" s="333"/>
      <c r="AO270" s="333"/>
      <c r="AP270" s="333"/>
      <c r="AQ270" s="333"/>
      <c r="AR270" s="333"/>
      <c r="AS270" s="333"/>
      <c r="AT270" s="333"/>
      <c r="AU270" s="333"/>
      <c r="AV270" s="333"/>
      <c r="AW270" s="333"/>
      <c r="AX270" s="333"/>
      <c r="AY270" s="333"/>
      <c r="AZ270" s="333"/>
      <c r="BA270" s="333"/>
      <c r="BB270" s="325"/>
      <c r="BC270" s="360"/>
      <c r="BD270" s="326"/>
    </row>
    <row r="271" spans="1:100">
      <c r="A271" s="348"/>
      <c r="B271" s="329"/>
      <c r="C271" s="338"/>
      <c r="D271" s="28">
        <v>-2</v>
      </c>
      <c r="E271" s="330"/>
      <c r="F271" s="331"/>
      <c r="G271" s="128">
        <f>'16'!G270</f>
        <v>9.8774944243923794E-3</v>
      </c>
      <c r="H271" s="270">
        <f>'16'!H270</f>
        <v>1.5229543900943799E-3</v>
      </c>
      <c r="I271" s="271">
        <f>'16'!I270</f>
        <v>9.0005078976919898E-3</v>
      </c>
      <c r="J271" s="272">
        <f>'16'!J270</f>
        <v>1.11650021916714E-3</v>
      </c>
      <c r="K271" s="6"/>
      <c r="L271" s="333"/>
      <c r="M271" s="333"/>
      <c r="N271" s="333"/>
      <c r="O271" s="333"/>
      <c r="P271" s="333"/>
      <c r="Q271" s="333"/>
      <c r="R271" s="333"/>
      <c r="S271" s="333"/>
      <c r="T271" s="333"/>
      <c r="U271" s="333"/>
      <c r="V271" s="333"/>
      <c r="W271" s="333"/>
      <c r="X271" s="333"/>
      <c r="Y271" s="333"/>
      <c r="Z271" s="333"/>
      <c r="AA271" s="363"/>
      <c r="AB271" s="333"/>
      <c r="AC271" s="333"/>
      <c r="AD271" s="333"/>
      <c r="AE271" s="333"/>
      <c r="AF271" s="333"/>
      <c r="AG271" s="333"/>
      <c r="AH271" s="333"/>
      <c r="AI271" s="333"/>
      <c r="AJ271" s="333"/>
      <c r="AK271" s="333"/>
      <c r="AL271" s="333"/>
      <c r="AM271" s="333"/>
      <c r="AN271" s="333"/>
      <c r="AO271" s="333"/>
      <c r="AP271" s="333"/>
      <c r="AQ271" s="333"/>
      <c r="AR271" s="333"/>
      <c r="AS271" s="333"/>
      <c r="AT271" s="333"/>
      <c r="AU271" s="333"/>
      <c r="AV271" s="333"/>
      <c r="AW271" s="333"/>
      <c r="AX271" s="333"/>
      <c r="AY271" s="333"/>
      <c r="AZ271" s="333"/>
      <c r="BA271" s="333"/>
      <c r="BB271" s="325"/>
      <c r="BC271" s="360"/>
      <c r="BD271" s="326"/>
    </row>
    <row r="272" spans="1:100">
      <c r="A272" s="348"/>
      <c r="B272" s="329"/>
      <c r="C272" s="338"/>
      <c r="D272" s="28">
        <v>-1</v>
      </c>
      <c r="E272" s="330"/>
      <c r="F272" s="331"/>
      <c r="G272" s="128">
        <f>'16'!G271</f>
        <v>6.8361846874766099E-3</v>
      </c>
      <c r="H272" s="270">
        <f>'16'!H271</f>
        <v>8.4687667896933604E-4</v>
      </c>
      <c r="I272" s="271">
        <f>'16'!I271</f>
        <v>4.2309465380961598E-3</v>
      </c>
      <c r="J272" s="272">
        <f>'16'!J271</f>
        <v>4.34416005435339E-4</v>
      </c>
      <c r="K272" s="6"/>
      <c r="L272" s="333"/>
      <c r="M272" s="333"/>
      <c r="N272" s="333"/>
      <c r="O272" s="333"/>
      <c r="P272" s="333"/>
      <c r="Q272" s="333"/>
      <c r="R272" s="333"/>
      <c r="S272" s="333"/>
      <c r="T272" s="333"/>
      <c r="U272" s="333"/>
      <c r="V272" s="333"/>
      <c r="W272" s="333"/>
      <c r="X272" s="333"/>
      <c r="Y272" s="333"/>
      <c r="Z272" s="333"/>
      <c r="AA272" s="363"/>
      <c r="AB272" s="333"/>
      <c r="AC272" s="333"/>
      <c r="AD272" s="333"/>
      <c r="AE272" s="333"/>
      <c r="AF272" s="333"/>
      <c r="AG272" s="333"/>
      <c r="AH272" s="333"/>
      <c r="AI272" s="333"/>
      <c r="AJ272" s="333"/>
      <c r="AK272" s="333"/>
      <c r="AL272" s="333"/>
      <c r="AM272" s="333"/>
      <c r="AN272" s="333"/>
      <c r="AO272" s="333"/>
      <c r="AP272" s="333"/>
      <c r="AQ272" s="333"/>
      <c r="AR272" s="333"/>
      <c r="AS272" s="333"/>
      <c r="AT272" s="333"/>
      <c r="AU272" s="333"/>
      <c r="AV272" s="333"/>
      <c r="AW272" s="333"/>
      <c r="AX272" s="333"/>
      <c r="AY272" s="333"/>
      <c r="AZ272" s="333"/>
      <c r="BA272" s="333"/>
      <c r="BB272" s="325"/>
      <c r="BC272" s="360"/>
      <c r="BD272" s="326"/>
    </row>
    <row r="273" spans="1:100">
      <c r="A273" s="348"/>
      <c r="B273" s="329"/>
      <c r="C273" s="338"/>
      <c r="D273" s="28">
        <v>0</v>
      </c>
      <c r="E273" s="330"/>
      <c r="F273" s="331"/>
      <c r="G273" s="128">
        <f>'16'!G272</f>
        <v>4.8023971302260503E-3</v>
      </c>
      <c r="H273" s="270">
        <f>'16'!H272</f>
        <v>4.6969964172857302E-4</v>
      </c>
      <c r="I273" s="271">
        <f>'16'!I272</f>
        <v>1.9951019241242801E-3</v>
      </c>
      <c r="J273" s="272">
        <f>'16'!J272</f>
        <v>1.6783876670521699E-4</v>
      </c>
      <c r="K273" s="6"/>
      <c r="L273" s="333"/>
      <c r="M273" s="333"/>
      <c r="N273" s="333"/>
      <c r="O273" s="333"/>
      <c r="P273" s="333"/>
      <c r="Q273" s="333"/>
      <c r="R273" s="333"/>
      <c r="S273" s="333"/>
      <c r="T273" s="333"/>
      <c r="U273" s="333"/>
      <c r="V273" s="333"/>
      <c r="W273" s="333"/>
      <c r="X273" s="333"/>
      <c r="Y273" s="333"/>
      <c r="Z273" s="333"/>
      <c r="AA273" s="363"/>
      <c r="AB273" s="333"/>
      <c r="AC273" s="333"/>
      <c r="AD273" s="333"/>
      <c r="AE273" s="333"/>
      <c r="AF273" s="333"/>
      <c r="AG273" s="333"/>
      <c r="AH273" s="333"/>
      <c r="AI273" s="333"/>
      <c r="AJ273" s="333"/>
      <c r="AK273" s="333"/>
      <c r="AL273" s="333"/>
      <c r="AM273" s="333"/>
      <c r="AN273" s="333"/>
      <c r="AO273" s="333"/>
      <c r="AP273" s="333"/>
      <c r="AQ273" s="333"/>
      <c r="AR273" s="333"/>
      <c r="AS273" s="333"/>
      <c r="AT273" s="333"/>
      <c r="AU273" s="333"/>
      <c r="AV273" s="333"/>
      <c r="AW273" s="333"/>
      <c r="AX273" s="333"/>
      <c r="AY273" s="333"/>
      <c r="AZ273" s="333"/>
      <c r="BA273" s="333"/>
      <c r="BB273" s="325"/>
      <c r="BC273" s="360"/>
      <c r="BD273" s="326"/>
    </row>
    <row r="274" spans="1:100">
      <c r="A274" s="348"/>
      <c r="B274" s="329"/>
      <c r="C274" s="338"/>
      <c r="D274" s="28">
        <v>1</v>
      </c>
      <c r="E274" s="330"/>
      <c r="F274" s="331"/>
      <c r="G274" s="128">
        <f>'16'!G273</f>
        <v>3.5393210761781799E-3</v>
      </c>
      <c r="H274" s="270">
        <f>'16'!H273</f>
        <v>2.7536168832533001E-4</v>
      </c>
      <c r="I274" s="271">
        <f>'16'!I273</f>
        <v>1.01541045222513E-3</v>
      </c>
      <c r="J274" s="272">
        <f>'16'!J273</f>
        <v>7.0738037256496498E-5</v>
      </c>
      <c r="K274" s="6"/>
      <c r="L274" s="333"/>
      <c r="M274" s="333"/>
      <c r="N274" s="333"/>
      <c r="O274" s="333"/>
      <c r="P274" s="333"/>
      <c r="Q274" s="333"/>
      <c r="R274" s="333"/>
      <c r="S274" s="333"/>
      <c r="T274" s="333"/>
      <c r="U274" s="333"/>
      <c r="V274" s="333"/>
      <c r="W274" s="333"/>
      <c r="X274" s="333"/>
      <c r="Y274" s="333"/>
      <c r="Z274" s="333"/>
      <c r="AA274" s="363"/>
      <c r="AB274" s="333"/>
      <c r="AC274" s="333"/>
      <c r="AD274" s="333"/>
      <c r="AE274" s="333"/>
      <c r="AF274" s="333"/>
      <c r="AG274" s="333"/>
      <c r="AH274" s="333"/>
      <c r="AI274" s="333"/>
      <c r="AJ274" s="333"/>
      <c r="AK274" s="333"/>
      <c r="AL274" s="333"/>
      <c r="AM274" s="333"/>
      <c r="AN274" s="333"/>
      <c r="AO274" s="333"/>
      <c r="AP274" s="333"/>
      <c r="AQ274" s="333"/>
      <c r="AR274" s="333"/>
      <c r="AS274" s="333"/>
      <c r="AT274" s="333"/>
      <c r="AU274" s="333"/>
      <c r="AV274" s="333"/>
      <c r="AW274" s="333"/>
      <c r="AX274" s="333"/>
      <c r="AY274" s="333"/>
      <c r="AZ274" s="333"/>
      <c r="BA274" s="333"/>
      <c r="BB274" s="325"/>
      <c r="BC274" s="360"/>
      <c r="BD274" s="326"/>
    </row>
    <row r="275" spans="1:100">
      <c r="A275" s="348"/>
      <c r="B275" s="329"/>
      <c r="C275" s="338"/>
      <c r="D275" s="28">
        <v>2</v>
      </c>
      <c r="E275" s="330"/>
      <c r="F275" s="331"/>
      <c r="G275" s="128">
        <f>'16'!G274</f>
        <v>2.8038389114276802E-3</v>
      </c>
      <c r="H275" s="270">
        <f>'16'!H274</f>
        <v>1.7996785792847499E-4</v>
      </c>
      <c r="I275" s="271">
        <f>'16'!I274</f>
        <v>5.9520420738263299E-4</v>
      </c>
      <c r="J275" s="272">
        <f>'16'!J274</f>
        <v>3.54851054555659E-5</v>
      </c>
      <c r="K275" s="6"/>
      <c r="L275" s="333"/>
      <c r="M275" s="333"/>
      <c r="N275" s="333"/>
      <c r="O275" s="333"/>
      <c r="P275" s="333"/>
      <c r="Q275" s="333"/>
      <c r="R275" s="333"/>
      <c r="S275" s="333"/>
      <c r="T275" s="333"/>
      <c r="U275" s="333"/>
      <c r="V275" s="333"/>
      <c r="W275" s="333"/>
      <c r="X275" s="333"/>
      <c r="Y275" s="333"/>
      <c r="Z275" s="333"/>
      <c r="AA275" s="363"/>
      <c r="AB275" s="333"/>
      <c r="AC275" s="333"/>
      <c r="AD275" s="333"/>
      <c r="AE275" s="333"/>
      <c r="AF275" s="333"/>
      <c r="AG275" s="333"/>
      <c r="AH275" s="333"/>
      <c r="AI275" s="333"/>
      <c r="AJ275" s="333"/>
      <c r="AK275" s="333"/>
      <c r="AL275" s="333"/>
      <c r="AM275" s="333"/>
      <c r="AN275" s="333"/>
      <c r="AO275" s="333"/>
      <c r="AP275" s="333"/>
      <c r="AQ275" s="333"/>
      <c r="AR275" s="333"/>
      <c r="AS275" s="333"/>
      <c r="AT275" s="333"/>
      <c r="AU275" s="333"/>
      <c r="AV275" s="333"/>
      <c r="AW275" s="333"/>
      <c r="AX275" s="333"/>
      <c r="AY275" s="333"/>
      <c r="AZ275" s="333"/>
      <c r="BA275" s="333"/>
      <c r="BB275" s="325"/>
      <c r="BC275" s="360"/>
      <c r="BD275" s="326"/>
    </row>
    <row r="276" spans="1:100">
      <c r="A276" s="348"/>
      <c r="B276" s="329"/>
      <c r="C276" s="338"/>
      <c r="D276" s="28">
        <v>3</v>
      </c>
      <c r="E276" s="330"/>
      <c r="F276" s="331"/>
      <c r="G276" s="128">
        <f>'16'!G275</f>
        <v>2.4249001615114399E-3</v>
      </c>
      <c r="H276" s="270">
        <f>'16'!H275</f>
        <v>1.3686941030094699E-4</v>
      </c>
      <c r="I276" s="271">
        <f>'16'!I275</f>
        <v>4.2277729043746802E-4</v>
      </c>
      <c r="J276" s="272">
        <f>'16'!J275</f>
        <v>2.2742688895064E-5</v>
      </c>
      <c r="K276" s="6"/>
      <c r="L276" s="333"/>
      <c r="M276" s="333"/>
      <c r="N276" s="333"/>
      <c r="O276" s="333"/>
      <c r="P276" s="333"/>
      <c r="Q276" s="333"/>
      <c r="R276" s="333"/>
      <c r="S276" s="333"/>
      <c r="T276" s="333"/>
      <c r="U276" s="333"/>
      <c r="V276" s="333"/>
      <c r="W276" s="333"/>
      <c r="X276" s="333"/>
      <c r="Y276" s="333"/>
      <c r="Z276" s="333"/>
      <c r="AA276" s="363"/>
      <c r="AB276" s="333"/>
      <c r="AC276" s="333"/>
      <c r="AD276" s="333"/>
      <c r="AE276" s="333"/>
      <c r="AF276" s="333"/>
      <c r="AG276" s="333"/>
      <c r="AH276" s="333"/>
      <c r="AI276" s="333"/>
      <c r="AJ276" s="333"/>
      <c r="AK276" s="333"/>
      <c r="AL276" s="333"/>
      <c r="AM276" s="333"/>
      <c r="AN276" s="333"/>
      <c r="AO276" s="333"/>
      <c r="AP276" s="333"/>
      <c r="AQ276" s="333"/>
      <c r="AR276" s="333"/>
      <c r="AS276" s="333"/>
      <c r="AT276" s="333"/>
      <c r="AU276" s="333"/>
      <c r="AV276" s="333"/>
      <c r="AW276" s="333"/>
      <c r="AX276" s="333"/>
      <c r="AY276" s="333"/>
      <c r="AZ276" s="333"/>
      <c r="BA276" s="333"/>
      <c r="BB276" s="325"/>
      <c r="BC276" s="360"/>
      <c r="BD276" s="326"/>
    </row>
    <row r="277" spans="1:100">
      <c r="A277" s="348"/>
      <c r="B277" s="329"/>
      <c r="C277" s="338"/>
      <c r="D277" s="28">
        <v>4</v>
      </c>
      <c r="E277" s="330"/>
      <c r="F277" s="331"/>
      <c r="G277" s="128">
        <f>'16'!G276</f>
        <v>2.3084530143927199E-3</v>
      </c>
      <c r="H277" s="270">
        <f>'16'!H276</f>
        <v>1.2454049841435501E-4</v>
      </c>
      <c r="I277" s="271">
        <f>'16'!I276</f>
        <v>3.7585665852927998E-4</v>
      </c>
      <c r="J277" s="272">
        <f>'16'!J276</f>
        <v>1.95053236949711E-5</v>
      </c>
      <c r="K277" s="6"/>
      <c r="L277" s="333"/>
      <c r="M277" s="333"/>
      <c r="N277" s="333"/>
      <c r="O277" s="333"/>
      <c r="P277" s="333"/>
      <c r="Q277" s="333"/>
      <c r="R277" s="333"/>
      <c r="S277" s="333"/>
      <c r="T277" s="333"/>
      <c r="U277" s="333"/>
      <c r="V277" s="333"/>
      <c r="W277" s="333"/>
      <c r="X277" s="333"/>
      <c r="Y277" s="333"/>
      <c r="Z277" s="333"/>
      <c r="AA277" s="363"/>
      <c r="AB277" s="333"/>
      <c r="AC277" s="333"/>
      <c r="AD277" s="333"/>
      <c r="AE277" s="333"/>
      <c r="AF277" s="333"/>
      <c r="AG277" s="333"/>
      <c r="AH277" s="333"/>
      <c r="AI277" s="333"/>
      <c r="AJ277" s="333"/>
      <c r="AK277" s="333"/>
      <c r="AL277" s="333"/>
      <c r="AM277" s="333"/>
      <c r="AN277" s="333"/>
      <c r="AO277" s="333"/>
      <c r="AP277" s="333"/>
      <c r="AQ277" s="333"/>
      <c r="AR277" s="333"/>
      <c r="AS277" s="333"/>
      <c r="AT277" s="333"/>
      <c r="AU277" s="333"/>
      <c r="AV277" s="333"/>
      <c r="AW277" s="333"/>
      <c r="AX277" s="333"/>
      <c r="AY277" s="333"/>
      <c r="AZ277" s="333"/>
      <c r="BA277" s="333"/>
      <c r="BB277" s="325"/>
      <c r="BC277" s="360"/>
      <c r="BD277" s="326"/>
    </row>
    <row r="278" spans="1:100">
      <c r="A278" s="348"/>
      <c r="B278" s="329"/>
      <c r="C278" s="338"/>
      <c r="D278" s="28">
        <v>5</v>
      </c>
      <c r="E278" s="330"/>
      <c r="F278" s="331"/>
      <c r="G278" s="128">
        <f>G276</f>
        <v>2.4249001615114399E-3</v>
      </c>
      <c r="H278" s="270">
        <f t="shared" ref="H278:J278" si="624">H276</f>
        <v>1.3686941030094699E-4</v>
      </c>
      <c r="I278" s="271">
        <f t="shared" si="624"/>
        <v>4.2277729043746802E-4</v>
      </c>
      <c r="J278" s="272">
        <f t="shared" si="624"/>
        <v>2.2742688895064E-5</v>
      </c>
      <c r="K278" s="6"/>
      <c r="L278" s="333"/>
      <c r="M278" s="333"/>
      <c r="N278" s="333"/>
      <c r="O278" s="333"/>
      <c r="P278" s="333"/>
      <c r="Q278" s="333"/>
      <c r="R278" s="333"/>
      <c r="S278" s="333"/>
      <c r="T278" s="333"/>
      <c r="U278" s="333"/>
      <c r="V278" s="333"/>
      <c r="W278" s="333"/>
      <c r="X278" s="333"/>
      <c r="Y278" s="333"/>
      <c r="Z278" s="333"/>
      <c r="AA278" s="363"/>
      <c r="AB278" s="333"/>
      <c r="AC278" s="333"/>
      <c r="AD278" s="333"/>
      <c r="AE278" s="333"/>
      <c r="AF278" s="333"/>
      <c r="AG278" s="333"/>
      <c r="AH278" s="333"/>
      <c r="AI278" s="333"/>
      <c r="AJ278" s="333"/>
      <c r="AK278" s="333"/>
      <c r="AL278" s="333"/>
      <c r="AM278" s="333"/>
      <c r="AN278" s="333"/>
      <c r="AO278" s="333"/>
      <c r="AP278" s="333"/>
      <c r="AQ278" s="333"/>
      <c r="AR278" s="333"/>
      <c r="AS278" s="333"/>
      <c r="AT278" s="333"/>
      <c r="AU278" s="333"/>
      <c r="AV278" s="333"/>
      <c r="AW278" s="333"/>
      <c r="AX278" s="333"/>
      <c r="AY278" s="333"/>
      <c r="AZ278" s="333"/>
      <c r="BA278" s="333"/>
      <c r="BB278" s="325"/>
      <c r="BC278" s="360"/>
      <c r="BD278" s="326"/>
    </row>
    <row r="279" spans="1:100">
      <c r="A279" s="348"/>
      <c r="B279" s="329"/>
      <c r="C279" s="338"/>
      <c r="D279" s="28">
        <v>6</v>
      </c>
      <c r="E279" s="330"/>
      <c r="F279" s="331"/>
      <c r="G279" s="128">
        <f>G275</f>
        <v>2.8038389114276802E-3</v>
      </c>
      <c r="H279" s="270">
        <f t="shared" ref="H279:J279" si="625">H275</f>
        <v>1.7996785792847499E-4</v>
      </c>
      <c r="I279" s="271">
        <f t="shared" si="625"/>
        <v>5.9520420738263299E-4</v>
      </c>
      <c r="J279" s="272">
        <f t="shared" si="625"/>
        <v>3.54851054555659E-5</v>
      </c>
      <c r="K279" s="6"/>
      <c r="L279" s="333"/>
      <c r="M279" s="333"/>
      <c r="N279" s="333"/>
      <c r="O279" s="333"/>
      <c r="P279" s="333"/>
      <c r="Q279" s="333"/>
      <c r="R279" s="333"/>
      <c r="S279" s="333"/>
      <c r="T279" s="333"/>
      <c r="U279" s="333"/>
      <c r="V279" s="333"/>
      <c r="W279" s="333"/>
      <c r="X279" s="333"/>
      <c r="Y279" s="333"/>
      <c r="Z279" s="333"/>
      <c r="AA279" s="363"/>
      <c r="AB279" s="333"/>
      <c r="AC279" s="333"/>
      <c r="AD279" s="333"/>
      <c r="AE279" s="333"/>
      <c r="AF279" s="333"/>
      <c r="AG279" s="333"/>
      <c r="AH279" s="333"/>
      <c r="AI279" s="333"/>
      <c r="AJ279" s="333"/>
      <c r="AK279" s="333"/>
      <c r="AL279" s="333"/>
      <c r="AM279" s="333"/>
      <c r="AN279" s="333"/>
      <c r="AO279" s="333"/>
      <c r="AP279" s="333"/>
      <c r="AQ279" s="333"/>
      <c r="AR279" s="333"/>
      <c r="AS279" s="333"/>
      <c r="AT279" s="333"/>
      <c r="AU279" s="333"/>
      <c r="AV279" s="333"/>
      <c r="AW279" s="333"/>
      <c r="AX279" s="333"/>
      <c r="AY279" s="333"/>
      <c r="AZ279" s="333"/>
      <c r="BA279" s="333"/>
      <c r="BB279" s="325"/>
      <c r="BC279" s="360"/>
      <c r="BD279" s="326"/>
    </row>
    <row r="280" spans="1:100">
      <c r="A280" s="348"/>
      <c r="B280" s="329"/>
      <c r="C280" s="338"/>
      <c r="D280" s="28">
        <v>7</v>
      </c>
      <c r="E280" s="330"/>
      <c r="F280" s="331"/>
      <c r="G280" s="128">
        <f>G274</f>
        <v>3.5393210761781799E-3</v>
      </c>
      <c r="H280" s="270">
        <f t="shared" ref="H280:J280" si="626">H274</f>
        <v>2.7536168832533001E-4</v>
      </c>
      <c r="I280" s="271">
        <f t="shared" si="626"/>
        <v>1.01541045222513E-3</v>
      </c>
      <c r="J280" s="272">
        <f t="shared" si="626"/>
        <v>7.0738037256496498E-5</v>
      </c>
      <c r="K280" s="6"/>
      <c r="L280" s="333"/>
      <c r="M280" s="333"/>
      <c r="N280" s="333"/>
      <c r="O280" s="333"/>
      <c r="P280" s="333"/>
      <c r="Q280" s="333"/>
      <c r="R280" s="333"/>
      <c r="S280" s="333"/>
      <c r="T280" s="333"/>
      <c r="U280" s="333"/>
      <c r="V280" s="333"/>
      <c r="W280" s="333"/>
      <c r="X280" s="333"/>
      <c r="Y280" s="333"/>
      <c r="Z280" s="333"/>
      <c r="AA280" s="363"/>
      <c r="AB280" s="333"/>
      <c r="AC280" s="333"/>
      <c r="AD280" s="333"/>
      <c r="AE280" s="333"/>
      <c r="AF280" s="333"/>
      <c r="AG280" s="333"/>
      <c r="AH280" s="333"/>
      <c r="AI280" s="333"/>
      <c r="AJ280" s="333"/>
      <c r="AK280" s="333"/>
      <c r="AL280" s="333"/>
      <c r="AM280" s="333"/>
      <c r="AN280" s="333"/>
      <c r="AO280" s="333"/>
      <c r="AP280" s="333"/>
      <c r="AQ280" s="333"/>
      <c r="AR280" s="333"/>
      <c r="AS280" s="333"/>
      <c r="AT280" s="333"/>
      <c r="AU280" s="333"/>
      <c r="AV280" s="333"/>
      <c r="AW280" s="333"/>
      <c r="AX280" s="333"/>
      <c r="AY280" s="333"/>
      <c r="AZ280" s="333"/>
      <c r="BA280" s="333"/>
      <c r="BB280" s="325"/>
      <c r="BC280" s="360"/>
      <c r="BD280" s="326"/>
    </row>
    <row r="281" spans="1:100">
      <c r="A281" s="348"/>
      <c r="B281" s="329"/>
      <c r="C281" s="338"/>
      <c r="D281" s="28">
        <v>8</v>
      </c>
      <c r="E281" s="330"/>
      <c r="F281" s="331"/>
      <c r="G281" s="128">
        <f>G273</f>
        <v>4.8023971302260503E-3</v>
      </c>
      <c r="H281" s="270">
        <f t="shared" ref="H281:J281" si="627">H273</f>
        <v>4.6969964172857302E-4</v>
      </c>
      <c r="I281" s="271">
        <f t="shared" si="627"/>
        <v>1.9951019241242801E-3</v>
      </c>
      <c r="J281" s="272">
        <f t="shared" si="627"/>
        <v>1.6783876670521699E-4</v>
      </c>
      <c r="K281" s="6"/>
      <c r="L281" s="333"/>
      <c r="M281" s="333"/>
      <c r="N281" s="333"/>
      <c r="O281" s="333"/>
      <c r="P281" s="333"/>
      <c r="Q281" s="333"/>
      <c r="R281" s="333"/>
      <c r="S281" s="333"/>
      <c r="T281" s="333"/>
      <c r="U281" s="333"/>
      <c r="V281" s="333"/>
      <c r="W281" s="333"/>
      <c r="X281" s="333"/>
      <c r="Y281" s="333"/>
      <c r="Z281" s="333"/>
      <c r="AA281" s="363"/>
      <c r="AB281" s="333"/>
      <c r="AC281" s="333"/>
      <c r="AD281" s="333"/>
      <c r="AE281" s="333"/>
      <c r="AF281" s="333"/>
      <c r="AG281" s="333"/>
      <c r="AH281" s="333"/>
      <c r="AI281" s="333"/>
      <c r="AJ281" s="333"/>
      <c r="AK281" s="333"/>
      <c r="AL281" s="333"/>
      <c r="AM281" s="333"/>
      <c r="AN281" s="333"/>
      <c r="AO281" s="333"/>
      <c r="AP281" s="333"/>
      <c r="AQ281" s="333"/>
      <c r="AR281" s="333"/>
      <c r="AS281" s="333"/>
      <c r="AT281" s="333"/>
      <c r="AU281" s="333"/>
      <c r="AV281" s="333"/>
      <c r="AW281" s="333"/>
      <c r="AX281" s="333"/>
      <c r="AY281" s="333"/>
      <c r="AZ281" s="333"/>
      <c r="BA281" s="333"/>
      <c r="BB281" s="325"/>
      <c r="BC281" s="360"/>
      <c r="BD281" s="326"/>
    </row>
    <row r="282" spans="1:100">
      <c r="A282" s="348"/>
      <c r="B282" s="329"/>
      <c r="C282" s="338"/>
      <c r="D282" s="28">
        <v>9</v>
      </c>
      <c r="E282" s="330"/>
      <c r="F282" s="331"/>
      <c r="G282" s="128">
        <f>G272</f>
        <v>6.8361846874766099E-3</v>
      </c>
      <c r="H282" s="270">
        <f t="shared" ref="H282:J282" si="628">H272</f>
        <v>8.4687667896933604E-4</v>
      </c>
      <c r="I282" s="271">
        <f t="shared" si="628"/>
        <v>4.2309465380961598E-3</v>
      </c>
      <c r="J282" s="272">
        <f t="shared" si="628"/>
        <v>4.34416005435339E-4</v>
      </c>
      <c r="K282" s="6"/>
      <c r="L282" s="333"/>
      <c r="M282" s="333"/>
      <c r="N282" s="333"/>
      <c r="O282" s="333"/>
      <c r="P282" s="333"/>
      <c r="Q282" s="333"/>
      <c r="R282" s="333"/>
      <c r="S282" s="333"/>
      <c r="T282" s="333"/>
      <c r="U282" s="333"/>
      <c r="V282" s="333"/>
      <c r="W282" s="333"/>
      <c r="X282" s="333"/>
      <c r="Y282" s="333"/>
      <c r="Z282" s="333"/>
      <c r="AA282" s="363"/>
      <c r="AB282" s="333"/>
      <c r="AC282" s="333"/>
      <c r="AD282" s="333"/>
      <c r="AE282" s="333"/>
      <c r="AF282" s="333"/>
      <c r="AG282" s="333"/>
      <c r="AH282" s="333"/>
      <c r="AI282" s="333"/>
      <c r="AJ282" s="333"/>
      <c r="AK282" s="333"/>
      <c r="AL282" s="333"/>
      <c r="AM282" s="333"/>
      <c r="AN282" s="333"/>
      <c r="AO282" s="333"/>
      <c r="AP282" s="333"/>
      <c r="AQ282" s="333"/>
      <c r="AR282" s="333"/>
      <c r="AS282" s="333"/>
      <c r="AT282" s="333"/>
      <c r="AU282" s="333"/>
      <c r="AV282" s="333"/>
      <c r="AW282" s="333"/>
      <c r="AX282" s="333"/>
      <c r="AY282" s="333"/>
      <c r="AZ282" s="333"/>
      <c r="BA282" s="333"/>
      <c r="BB282" s="325"/>
      <c r="BC282" s="360"/>
      <c r="BD282" s="326"/>
    </row>
    <row r="283" spans="1:100">
      <c r="A283" s="348"/>
      <c r="B283" s="329"/>
      <c r="C283" s="338"/>
      <c r="D283" s="29">
        <v>10</v>
      </c>
      <c r="E283" s="330"/>
      <c r="F283" s="331"/>
      <c r="G283" s="274">
        <f>G271</f>
        <v>9.8774944243923794E-3</v>
      </c>
      <c r="H283" s="275">
        <f t="shared" ref="H283:J283" si="629">H271</f>
        <v>1.5229543900943799E-3</v>
      </c>
      <c r="I283" s="276">
        <f t="shared" si="629"/>
        <v>9.0005078976919898E-3</v>
      </c>
      <c r="J283" s="277">
        <f t="shared" si="629"/>
        <v>1.11650021916714E-3</v>
      </c>
      <c r="K283" s="30"/>
      <c r="L283" s="334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64"/>
      <c r="AB283" s="358"/>
      <c r="AC283" s="358"/>
      <c r="AD283" s="358"/>
      <c r="AE283" s="358"/>
      <c r="AF283" s="358"/>
      <c r="AG283" s="358"/>
      <c r="AH283" s="358"/>
      <c r="AI283" s="358"/>
      <c r="AJ283" s="358"/>
      <c r="AK283" s="358"/>
      <c r="AL283" s="358"/>
      <c r="AM283" s="358"/>
      <c r="AN283" s="358"/>
      <c r="AO283" s="358"/>
      <c r="AP283" s="358"/>
      <c r="AQ283" s="358"/>
      <c r="AR283" s="358"/>
      <c r="AS283" s="358"/>
      <c r="AT283" s="358"/>
      <c r="AU283" s="358"/>
      <c r="AV283" s="358"/>
      <c r="AW283" s="358"/>
      <c r="AX283" s="358"/>
      <c r="AY283" s="358"/>
      <c r="AZ283" s="358"/>
      <c r="BA283" s="358"/>
      <c r="BB283" s="325"/>
      <c r="BC283" s="361"/>
      <c r="BD283" s="326"/>
    </row>
    <row r="284" spans="1:100">
      <c r="A284" s="348"/>
      <c r="B284" s="328">
        <v>1</v>
      </c>
      <c r="C284" s="338"/>
      <c r="D284" s="26">
        <v>-9</v>
      </c>
      <c r="E284" s="330">
        <v>5.8480960336756895E-4</v>
      </c>
      <c r="F284" s="331">
        <v>2.3739451466329199E-3</v>
      </c>
      <c r="G284" s="278">
        <f>G290</f>
        <v>6.6129572973444503E-3</v>
      </c>
      <c r="H284" s="279">
        <f t="shared" ref="H284:J284" si="630">H290</f>
        <v>1.2199902816023101E-3</v>
      </c>
      <c r="I284" s="280">
        <f t="shared" si="630"/>
        <v>9.6949968179689001E-3</v>
      </c>
      <c r="J284" s="281">
        <f t="shared" si="630"/>
        <v>1.74330780089559E-3</v>
      </c>
      <c r="K284" s="27"/>
      <c r="L284" s="332">
        <f t="shared" ref="L284" si="631">1-SUM(M284:BC303)</f>
        <v>0.69099065900934231</v>
      </c>
      <c r="M284" s="357">
        <f t="shared" ref="M284" si="632">G294+I294</f>
        <v>9.2686960060916097E-3</v>
      </c>
      <c r="N284" s="357">
        <f t="shared" ref="N284" si="633">G301+I301+J294</f>
        <v>1.1264290033928233E-2</v>
      </c>
      <c r="O284" s="357">
        <f t="shared" ref="O284" si="634">G303+I303+H294</f>
        <v>1.4906165058459528E-2</v>
      </c>
      <c r="P284" s="357">
        <f t="shared" ref="P284" si="635">G296+I296+J301</f>
        <v>8.7293094676560712E-3</v>
      </c>
      <c r="Q284" s="357">
        <f t="shared" ref="Q284" si="636">G292+I292</f>
        <v>1.2229646889997999E-2</v>
      </c>
      <c r="R284" s="357">
        <f t="shared" ref="R284" si="637">G298+I298+H301+J303</f>
        <v>1.005723434799535E-2</v>
      </c>
      <c r="S284" s="357">
        <f t="shared" ref="S284" si="638">G285+I285</f>
        <v>1.8221193169372742E-2</v>
      </c>
      <c r="T284" s="357">
        <f t="shared" ref="T284" si="639">G287+I287+J296</f>
        <v>2.0609916170738509E-2</v>
      </c>
      <c r="U284" s="357">
        <f t="shared" ref="U284" si="640">G290+I290+H303</f>
        <v>1.7376519809312638E-2</v>
      </c>
      <c r="V284" s="357">
        <f t="shared" ref="V284" si="641">G299+I299+J292</f>
        <v>9.4856812486053006E-3</v>
      </c>
      <c r="W284" s="357">
        <f t="shared" ref="W284" si="642">G288+I288</f>
        <v>1.9580643343472662E-2</v>
      </c>
      <c r="X284" s="357">
        <f t="shared" ref="X284" si="643">G291+I291+J298+H296</f>
        <v>1.532997607534064E-2</v>
      </c>
      <c r="Y284" s="357">
        <f t="shared" ref="Y284" si="644">G297+I297</f>
        <v>7.6817643639604197E-3</v>
      </c>
      <c r="Z284" s="357">
        <f t="shared" ref="Z284" si="645">G289+I289+J285</f>
        <v>2.0285478459133182E-2</v>
      </c>
      <c r="AA284" s="362">
        <f t="shared" ref="AA284" si="646">G300+I300+H292</f>
        <v>1.0191131141092795E-2</v>
      </c>
      <c r="AB284" s="357">
        <f t="shared" ref="AB284" si="647">G286+I286+J287</f>
        <v>2.1968841498816373E-2</v>
      </c>
      <c r="AC284" s="357">
        <f t="shared" ref="AC284" si="648">G302+I302</f>
        <v>1.2229646889997999E-2</v>
      </c>
      <c r="AD284" s="357">
        <f t="shared" ref="AD284" si="649">G295+I295+J290+H298</f>
        <v>1.0703572683375991E-2</v>
      </c>
      <c r="AE284" s="357">
        <f t="shared" ref="AE284" si="650">G284+I284</f>
        <v>1.6307954115313349E-2</v>
      </c>
      <c r="AF284" s="357">
        <f t="shared" ref="AF284" si="651">G293+I293+J299</f>
        <v>1.1153435689809355E-2</v>
      </c>
      <c r="AG284" s="357">
        <f t="shared" ref="AG284" si="652">H285</f>
        <v>1.3551712731467501E-3</v>
      </c>
      <c r="AH284" s="357">
        <f t="shared" ref="AH284" si="653">J288</f>
        <v>2.30063155742972E-3</v>
      </c>
      <c r="AI284" s="357">
        <f t="shared" ref="AI284" si="654">J291+H287</f>
        <v>2.8922931719226599E-3</v>
      </c>
      <c r="AJ284" s="357">
        <f t="shared" ref="AJ284" si="655">F284</f>
        <v>2.3739451466329199E-3</v>
      </c>
      <c r="AK284" s="357">
        <f t="shared" ref="AK284" si="656">J297</f>
        <v>5.14988405047494E-4</v>
      </c>
      <c r="AL284" s="357">
        <f t="shared" ref="AL284" si="657">H290</f>
        <v>1.2199902816023101E-3</v>
      </c>
      <c r="AM284" s="357">
        <f t="shared" ref="AM284" si="658">J289</f>
        <v>2.0642852897604399E-3</v>
      </c>
      <c r="AN284" s="357">
        <f t="shared" ref="AN284" si="659">J300+H299</f>
        <v>1.3347441125494269E-3</v>
      </c>
      <c r="AO284" s="357">
        <f t="shared" ref="AO284" si="660">J286</f>
        <v>2.30063155742972E-3</v>
      </c>
      <c r="AP284" s="357">
        <f t="shared" ref="AP284" si="661">H288</f>
        <v>1.44970767298121E-3</v>
      </c>
      <c r="AQ284" s="357">
        <f t="shared" ref="AQ284" si="662">J302</f>
        <v>1.1114908652608401E-3</v>
      </c>
      <c r="AR284" s="357">
        <f t="shared" ref="AR284" si="663">H291+J295</f>
        <v>1.665249973915025E-3</v>
      </c>
      <c r="AS284" s="357">
        <f t="shared" ref="AS284" si="664">J284</f>
        <v>1.74330780089559E-3</v>
      </c>
      <c r="AT284" s="357">
        <f t="shared" ref="AT284" si="665">H297</f>
        <v>5.7254025406419597E-4</v>
      </c>
      <c r="AU284" s="357">
        <f t="shared" ref="AU284" si="666">J293</f>
        <v>8.7673110175538098E-4</v>
      </c>
      <c r="AV284" s="357">
        <f t="shared" ref="AV284" si="667">H289</f>
        <v>1.3551712731467501E-3</v>
      </c>
      <c r="AW284" s="357">
        <f t="shared" ref="AW284" si="668">H300</f>
        <v>6.9705450977250796E-4</v>
      </c>
      <c r="AX284" s="357">
        <f t="shared" ref="AX284" si="669">H286</f>
        <v>1.44970767298121E-3</v>
      </c>
      <c r="AY284" s="357">
        <f t="shared" ref="AY284" si="670">E284</f>
        <v>5.8480960336756895E-4</v>
      </c>
      <c r="AZ284" s="357">
        <f t="shared" ref="AZ284" si="671">H302</f>
        <v>9.2243513500118502E-4</v>
      </c>
      <c r="BA284" s="357">
        <f t="shared" ref="BA284" si="672">H295</f>
        <v>6.2720548851481501E-4</v>
      </c>
      <c r="BB284" s="325">
        <f t="shared" ref="BB284" si="673">H284</f>
        <v>1.2199902816023101E-3</v>
      </c>
      <c r="BC284" s="359">
        <f t="shared" ref="BC284" si="674">H293</f>
        <v>7.9616209940694903E-4</v>
      </c>
      <c r="BD284" s="326">
        <f t="shared" ref="BD284" si="675">SUMPRODUCT($L$1:$BC$1,BF284:CW284)</f>
        <v>4.030076819890323</v>
      </c>
      <c r="BF284" s="12">
        <f>L284</f>
        <v>0.69099065900934231</v>
      </c>
      <c r="BG284" s="23">
        <f t="shared" ref="BG284:CV284" si="676">M284</f>
        <v>9.2686960060916097E-3</v>
      </c>
      <c r="BH284" s="23">
        <f t="shared" si="676"/>
        <v>1.1264290033928233E-2</v>
      </c>
      <c r="BI284" s="23">
        <f t="shared" si="676"/>
        <v>1.4906165058459528E-2</v>
      </c>
      <c r="BJ284" s="23">
        <f t="shared" si="676"/>
        <v>8.7293094676560712E-3</v>
      </c>
      <c r="BK284" s="23">
        <f t="shared" si="676"/>
        <v>1.2229646889997999E-2</v>
      </c>
      <c r="BL284" s="23">
        <f t="shared" si="676"/>
        <v>1.005723434799535E-2</v>
      </c>
      <c r="BM284" s="23">
        <f t="shared" si="676"/>
        <v>1.8221193169372742E-2</v>
      </c>
      <c r="BN284" s="23">
        <f t="shared" si="676"/>
        <v>2.0609916170738509E-2</v>
      </c>
      <c r="BO284" s="23">
        <f t="shared" si="676"/>
        <v>1.7376519809312638E-2</v>
      </c>
      <c r="BP284" s="23">
        <f t="shared" si="676"/>
        <v>9.4856812486053006E-3</v>
      </c>
      <c r="BQ284" s="23">
        <f t="shared" si="676"/>
        <v>1.9580643343472662E-2</v>
      </c>
      <c r="BR284" s="23">
        <f t="shared" si="676"/>
        <v>1.532997607534064E-2</v>
      </c>
      <c r="BS284" s="23">
        <f t="shared" si="676"/>
        <v>7.6817643639604197E-3</v>
      </c>
      <c r="BT284" s="23">
        <f t="shared" si="676"/>
        <v>2.0285478459133182E-2</v>
      </c>
      <c r="BU284" s="23">
        <f t="shared" si="676"/>
        <v>1.0191131141092795E-2</v>
      </c>
      <c r="BV284" s="23">
        <f t="shared" si="676"/>
        <v>2.1968841498816373E-2</v>
      </c>
      <c r="BW284" s="23">
        <f t="shared" si="676"/>
        <v>1.2229646889997999E-2</v>
      </c>
      <c r="BX284" s="23">
        <f t="shared" si="676"/>
        <v>1.0703572683375991E-2</v>
      </c>
      <c r="BY284" s="23">
        <f t="shared" si="676"/>
        <v>1.6307954115313349E-2</v>
      </c>
      <c r="BZ284" s="23">
        <f t="shared" si="676"/>
        <v>1.1153435689809355E-2</v>
      </c>
      <c r="CA284" s="23">
        <f t="shared" si="676"/>
        <v>1.3551712731467501E-3</v>
      </c>
      <c r="CB284" s="23">
        <f t="shared" si="676"/>
        <v>2.30063155742972E-3</v>
      </c>
      <c r="CC284" s="23">
        <f t="shared" si="676"/>
        <v>2.8922931719226599E-3</v>
      </c>
      <c r="CD284" s="23">
        <f t="shared" si="676"/>
        <v>2.3739451466329199E-3</v>
      </c>
      <c r="CE284" s="23">
        <f t="shared" si="676"/>
        <v>5.14988405047494E-4</v>
      </c>
      <c r="CF284" s="23">
        <f t="shared" si="676"/>
        <v>1.2199902816023101E-3</v>
      </c>
      <c r="CG284" s="23">
        <f t="shared" si="676"/>
        <v>2.0642852897604399E-3</v>
      </c>
      <c r="CH284" s="23">
        <f t="shared" si="676"/>
        <v>1.3347441125494269E-3</v>
      </c>
      <c r="CI284" s="23">
        <f t="shared" si="676"/>
        <v>2.30063155742972E-3</v>
      </c>
      <c r="CJ284" s="23">
        <f t="shared" si="676"/>
        <v>1.44970767298121E-3</v>
      </c>
      <c r="CK284" s="23">
        <f t="shared" si="676"/>
        <v>1.1114908652608401E-3</v>
      </c>
      <c r="CL284" s="23">
        <f t="shared" si="676"/>
        <v>1.665249973915025E-3</v>
      </c>
      <c r="CM284" s="23">
        <f t="shared" si="676"/>
        <v>1.74330780089559E-3</v>
      </c>
      <c r="CN284" s="23">
        <f t="shared" si="676"/>
        <v>5.7254025406419597E-4</v>
      </c>
      <c r="CO284" s="23">
        <f t="shared" si="676"/>
        <v>8.7673110175538098E-4</v>
      </c>
      <c r="CP284" s="23">
        <f t="shared" si="676"/>
        <v>1.3551712731467501E-3</v>
      </c>
      <c r="CQ284" s="23">
        <f t="shared" si="676"/>
        <v>6.9705450977250796E-4</v>
      </c>
      <c r="CR284" s="23">
        <f t="shared" si="676"/>
        <v>1.44970767298121E-3</v>
      </c>
      <c r="CS284" s="23">
        <f t="shared" si="676"/>
        <v>5.8480960336756895E-4</v>
      </c>
      <c r="CT284" s="23">
        <f t="shared" si="676"/>
        <v>9.2243513500118502E-4</v>
      </c>
      <c r="CU284" s="23">
        <f t="shared" si="676"/>
        <v>6.2720548851481501E-4</v>
      </c>
      <c r="CV284" s="24">
        <f t="shared" si="676"/>
        <v>1.2199902816023101E-3</v>
      </c>
    </row>
    <row r="285" spans="1:100">
      <c r="A285" s="348"/>
      <c r="B285" s="329"/>
      <c r="C285" s="338"/>
      <c r="D285" s="28">
        <v>-8</v>
      </c>
      <c r="E285" s="330"/>
      <c r="F285" s="331"/>
      <c r="G285" s="128">
        <f>G289</f>
        <v>7.0858464835184404E-3</v>
      </c>
      <c r="H285" s="270">
        <f t="shared" ref="H285:J285" si="677">H289</f>
        <v>1.3551712731467501E-3</v>
      </c>
      <c r="I285" s="271">
        <f t="shared" si="677"/>
        <v>1.11353466858543E-2</v>
      </c>
      <c r="J285" s="272">
        <f t="shared" si="677"/>
        <v>2.0642852897604399E-3</v>
      </c>
      <c r="K285" s="6"/>
      <c r="L285" s="333"/>
      <c r="M285" s="333"/>
      <c r="N285" s="333"/>
      <c r="O285" s="333"/>
      <c r="P285" s="333"/>
      <c r="Q285" s="333"/>
      <c r="R285" s="333"/>
      <c r="S285" s="333"/>
      <c r="T285" s="333"/>
      <c r="U285" s="333"/>
      <c r="V285" s="333"/>
      <c r="W285" s="333"/>
      <c r="X285" s="333"/>
      <c r="Y285" s="333"/>
      <c r="Z285" s="333"/>
      <c r="AA285" s="363"/>
      <c r="AB285" s="333"/>
      <c r="AC285" s="333"/>
      <c r="AD285" s="333"/>
      <c r="AE285" s="333"/>
      <c r="AF285" s="333"/>
      <c r="AG285" s="333"/>
      <c r="AH285" s="333"/>
      <c r="AI285" s="333"/>
      <c r="AJ285" s="333"/>
      <c r="AK285" s="333"/>
      <c r="AL285" s="333"/>
      <c r="AM285" s="333"/>
      <c r="AN285" s="333"/>
      <c r="AO285" s="333"/>
      <c r="AP285" s="333"/>
      <c r="AQ285" s="333"/>
      <c r="AR285" s="333"/>
      <c r="AS285" s="333"/>
      <c r="AT285" s="333"/>
      <c r="AU285" s="333"/>
      <c r="AV285" s="333"/>
      <c r="AW285" s="333"/>
      <c r="AX285" s="333"/>
      <c r="AY285" s="333"/>
      <c r="AZ285" s="333"/>
      <c r="BA285" s="333"/>
      <c r="BB285" s="325"/>
      <c r="BC285" s="360"/>
      <c r="BD285" s="326"/>
    </row>
    <row r="286" spans="1:100">
      <c r="A286" s="348"/>
      <c r="B286" s="329"/>
      <c r="C286" s="338"/>
      <c r="D286" s="28">
        <v>-7</v>
      </c>
      <c r="E286" s="330"/>
      <c r="F286" s="331"/>
      <c r="G286" s="128">
        <f>G288</f>
        <v>7.4089017562161599E-3</v>
      </c>
      <c r="H286" s="270">
        <f t="shared" ref="H286:J286" si="678">H288</f>
        <v>1.44970767298121E-3</v>
      </c>
      <c r="I286" s="271">
        <f t="shared" si="678"/>
        <v>1.21717415872565E-2</v>
      </c>
      <c r="J286" s="272">
        <f t="shared" si="678"/>
        <v>2.30063155742972E-3</v>
      </c>
      <c r="K286" s="6"/>
      <c r="L286" s="333"/>
      <c r="M286" s="333"/>
      <c r="N286" s="333"/>
      <c r="O286" s="333"/>
      <c r="P286" s="333"/>
      <c r="Q286" s="333"/>
      <c r="R286" s="333"/>
      <c r="S286" s="333"/>
      <c r="T286" s="333"/>
      <c r="U286" s="333"/>
      <c r="V286" s="333"/>
      <c r="W286" s="333"/>
      <c r="X286" s="333"/>
      <c r="Y286" s="333"/>
      <c r="Z286" s="333"/>
      <c r="AA286" s="363"/>
      <c r="AB286" s="333"/>
      <c r="AC286" s="333"/>
      <c r="AD286" s="333"/>
      <c r="AE286" s="333"/>
      <c r="AF286" s="333"/>
      <c r="AG286" s="333"/>
      <c r="AH286" s="333"/>
      <c r="AI286" s="333"/>
      <c r="AJ286" s="333"/>
      <c r="AK286" s="333"/>
      <c r="AL286" s="333"/>
      <c r="AM286" s="333"/>
      <c r="AN286" s="333"/>
      <c r="AO286" s="333"/>
      <c r="AP286" s="333"/>
      <c r="AQ286" s="333"/>
      <c r="AR286" s="333"/>
      <c r="AS286" s="333"/>
      <c r="AT286" s="333"/>
      <c r="AU286" s="333"/>
      <c r="AV286" s="333"/>
      <c r="AW286" s="333"/>
      <c r="AX286" s="333"/>
      <c r="AY286" s="333"/>
      <c r="AZ286" s="333"/>
      <c r="BA286" s="333"/>
      <c r="BB286" s="325"/>
      <c r="BC286" s="360"/>
      <c r="BD286" s="326"/>
    </row>
    <row r="287" spans="1:100">
      <c r="A287" s="348"/>
      <c r="B287" s="329"/>
      <c r="C287" s="338"/>
      <c r="D287" s="28">
        <v>-6</v>
      </c>
      <c r="E287" s="330"/>
      <c r="F287" s="331"/>
      <c r="G287" s="128">
        <f>'16'!G286</f>
        <v>7.5239893379778298E-3</v>
      </c>
      <c r="H287" s="270">
        <f>'16'!H286</f>
        <v>1.4837992892349501E-3</v>
      </c>
      <c r="I287" s="271">
        <f>'16'!I286</f>
        <v>1.2551135805243E-2</v>
      </c>
      <c r="J287" s="272">
        <f>'16'!J286</f>
        <v>2.3881981553437099E-3</v>
      </c>
      <c r="K287" s="6"/>
      <c r="L287" s="333"/>
      <c r="M287" s="333"/>
      <c r="N287" s="333"/>
      <c r="O287" s="333"/>
      <c r="P287" s="333"/>
      <c r="Q287" s="333"/>
      <c r="R287" s="333"/>
      <c r="S287" s="333"/>
      <c r="T287" s="333"/>
      <c r="U287" s="333"/>
      <c r="V287" s="333"/>
      <c r="W287" s="333"/>
      <c r="X287" s="333"/>
      <c r="Y287" s="333"/>
      <c r="Z287" s="333"/>
      <c r="AA287" s="363"/>
      <c r="AB287" s="333"/>
      <c r="AC287" s="333"/>
      <c r="AD287" s="333"/>
      <c r="AE287" s="333"/>
      <c r="AF287" s="333"/>
      <c r="AG287" s="333"/>
      <c r="AH287" s="333"/>
      <c r="AI287" s="333"/>
      <c r="AJ287" s="333"/>
      <c r="AK287" s="333"/>
      <c r="AL287" s="333"/>
      <c r="AM287" s="333"/>
      <c r="AN287" s="333"/>
      <c r="AO287" s="333"/>
      <c r="AP287" s="333"/>
      <c r="AQ287" s="333"/>
      <c r="AR287" s="333"/>
      <c r="AS287" s="333"/>
      <c r="AT287" s="333"/>
      <c r="AU287" s="333"/>
      <c r="AV287" s="333"/>
      <c r="AW287" s="333"/>
      <c r="AX287" s="333"/>
      <c r="AY287" s="333"/>
      <c r="AZ287" s="333"/>
      <c r="BA287" s="333"/>
      <c r="BB287" s="325"/>
      <c r="BC287" s="360"/>
      <c r="BD287" s="326"/>
    </row>
    <row r="288" spans="1:100">
      <c r="A288" s="348"/>
      <c r="B288" s="329"/>
      <c r="C288" s="338"/>
      <c r="D288" s="28">
        <v>-5</v>
      </c>
      <c r="E288" s="330"/>
      <c r="F288" s="331"/>
      <c r="G288" s="128">
        <f>'16'!G287</f>
        <v>7.4089017562161599E-3</v>
      </c>
      <c r="H288" s="270">
        <f>'16'!H287</f>
        <v>1.44970767298121E-3</v>
      </c>
      <c r="I288" s="271">
        <f>'16'!I287</f>
        <v>1.21717415872565E-2</v>
      </c>
      <c r="J288" s="272">
        <f>'16'!J287</f>
        <v>2.30063155742972E-3</v>
      </c>
      <c r="K288" s="6"/>
      <c r="L288" s="333"/>
      <c r="M288" s="333"/>
      <c r="N288" s="333"/>
      <c r="O288" s="333"/>
      <c r="P288" s="333"/>
      <c r="Q288" s="333"/>
      <c r="R288" s="333"/>
      <c r="S288" s="333"/>
      <c r="T288" s="333"/>
      <c r="U288" s="333"/>
      <c r="V288" s="333"/>
      <c r="W288" s="333"/>
      <c r="X288" s="333"/>
      <c r="Y288" s="333"/>
      <c r="Z288" s="333"/>
      <c r="AA288" s="363"/>
      <c r="AB288" s="333"/>
      <c r="AC288" s="333"/>
      <c r="AD288" s="333"/>
      <c r="AE288" s="333"/>
      <c r="AF288" s="333"/>
      <c r="AG288" s="333"/>
      <c r="AH288" s="333"/>
      <c r="AI288" s="333"/>
      <c r="AJ288" s="333"/>
      <c r="AK288" s="333"/>
      <c r="AL288" s="333"/>
      <c r="AM288" s="333"/>
      <c r="AN288" s="333"/>
      <c r="AO288" s="333"/>
      <c r="AP288" s="333"/>
      <c r="AQ288" s="333"/>
      <c r="AR288" s="333"/>
      <c r="AS288" s="333"/>
      <c r="AT288" s="333"/>
      <c r="AU288" s="333"/>
      <c r="AV288" s="333"/>
      <c r="AW288" s="333"/>
      <c r="AX288" s="333"/>
      <c r="AY288" s="333"/>
      <c r="AZ288" s="333"/>
      <c r="BA288" s="333"/>
      <c r="BB288" s="325"/>
      <c r="BC288" s="360"/>
      <c r="BD288" s="326"/>
    </row>
    <row r="289" spans="1:56">
      <c r="A289" s="348"/>
      <c r="B289" s="329"/>
      <c r="C289" s="338"/>
      <c r="D289" s="28">
        <v>-4</v>
      </c>
      <c r="E289" s="330"/>
      <c r="F289" s="331"/>
      <c r="G289" s="128">
        <f>'16'!G288</f>
        <v>7.0858464835184404E-3</v>
      </c>
      <c r="H289" s="270">
        <f>'16'!H288</f>
        <v>1.3551712731467501E-3</v>
      </c>
      <c r="I289" s="271">
        <f>'16'!I288</f>
        <v>1.11353466858543E-2</v>
      </c>
      <c r="J289" s="272">
        <f>'16'!J288</f>
        <v>2.0642852897604399E-3</v>
      </c>
      <c r="K289" s="6"/>
      <c r="L289" s="333"/>
      <c r="M289" s="333"/>
      <c r="N289" s="333"/>
      <c r="O289" s="333"/>
      <c r="P289" s="333"/>
      <c r="Q289" s="333"/>
      <c r="R289" s="333"/>
      <c r="S289" s="333"/>
      <c r="T289" s="333"/>
      <c r="U289" s="333"/>
      <c r="V289" s="333"/>
      <c r="W289" s="333"/>
      <c r="X289" s="333"/>
      <c r="Y289" s="333"/>
      <c r="Z289" s="333"/>
      <c r="AA289" s="363"/>
      <c r="AB289" s="333"/>
      <c r="AC289" s="333"/>
      <c r="AD289" s="333"/>
      <c r="AE289" s="333"/>
      <c r="AF289" s="333"/>
      <c r="AG289" s="333"/>
      <c r="AH289" s="333"/>
      <c r="AI289" s="333"/>
      <c r="AJ289" s="333"/>
      <c r="AK289" s="333"/>
      <c r="AL289" s="333"/>
      <c r="AM289" s="333"/>
      <c r="AN289" s="333"/>
      <c r="AO289" s="333"/>
      <c r="AP289" s="333"/>
      <c r="AQ289" s="333"/>
      <c r="AR289" s="333"/>
      <c r="AS289" s="333"/>
      <c r="AT289" s="333"/>
      <c r="AU289" s="333"/>
      <c r="AV289" s="333"/>
      <c r="AW289" s="333"/>
      <c r="AX289" s="333"/>
      <c r="AY289" s="333"/>
      <c r="AZ289" s="333"/>
      <c r="BA289" s="333"/>
      <c r="BB289" s="325"/>
      <c r="BC289" s="360"/>
      <c r="BD289" s="326"/>
    </row>
    <row r="290" spans="1:56">
      <c r="A290" s="348"/>
      <c r="B290" s="329"/>
      <c r="C290" s="338"/>
      <c r="D290" s="28">
        <v>-3</v>
      </c>
      <c r="E290" s="330"/>
      <c r="F290" s="331"/>
      <c r="G290" s="128">
        <f>'16'!G289</f>
        <v>6.6129572973444503E-3</v>
      </c>
      <c r="H290" s="270">
        <f>'16'!H289</f>
        <v>1.2199902816023101E-3</v>
      </c>
      <c r="I290" s="271">
        <f>'16'!I289</f>
        <v>9.6949968179689001E-3</v>
      </c>
      <c r="J290" s="272">
        <f>'16'!J289</f>
        <v>1.74330780089559E-3</v>
      </c>
      <c r="K290" s="6"/>
      <c r="L290" s="333"/>
      <c r="M290" s="333"/>
      <c r="N290" s="333"/>
      <c r="O290" s="333"/>
      <c r="P290" s="333"/>
      <c r="Q290" s="333"/>
      <c r="R290" s="333"/>
      <c r="S290" s="333"/>
      <c r="T290" s="333"/>
      <c r="U290" s="333"/>
      <c r="V290" s="333"/>
      <c r="W290" s="333"/>
      <c r="X290" s="333"/>
      <c r="Y290" s="333"/>
      <c r="Z290" s="333"/>
      <c r="AA290" s="363"/>
      <c r="AB290" s="333"/>
      <c r="AC290" s="333"/>
      <c r="AD290" s="333"/>
      <c r="AE290" s="333"/>
      <c r="AF290" s="333"/>
      <c r="AG290" s="333"/>
      <c r="AH290" s="333"/>
      <c r="AI290" s="333"/>
      <c r="AJ290" s="333"/>
      <c r="AK290" s="333"/>
      <c r="AL290" s="333"/>
      <c r="AM290" s="333"/>
      <c r="AN290" s="333"/>
      <c r="AO290" s="333"/>
      <c r="AP290" s="333"/>
      <c r="AQ290" s="333"/>
      <c r="AR290" s="333"/>
      <c r="AS290" s="333"/>
      <c r="AT290" s="333"/>
      <c r="AU290" s="333"/>
      <c r="AV290" s="333"/>
      <c r="AW290" s="333"/>
      <c r="AX290" s="333"/>
      <c r="AY290" s="333"/>
      <c r="AZ290" s="333"/>
      <c r="BA290" s="333"/>
      <c r="BB290" s="325"/>
      <c r="BC290" s="360"/>
      <c r="BD290" s="326"/>
    </row>
    <row r="291" spans="1:56">
      <c r="A291" s="348"/>
      <c r="B291" s="329"/>
      <c r="C291" s="338"/>
      <c r="D291" s="28">
        <v>-2</v>
      </c>
      <c r="E291" s="330"/>
      <c r="F291" s="331"/>
      <c r="G291" s="128">
        <f>'16'!G290</f>
        <v>6.06564636959246E-3</v>
      </c>
      <c r="H291" s="270">
        <f>'16'!H290</f>
        <v>1.0685656939992899E-3</v>
      </c>
      <c r="I291" s="271">
        <f>'16'!I290</f>
        <v>8.1434641790945599E-3</v>
      </c>
      <c r="J291" s="272">
        <f>'16'!J290</f>
        <v>1.4084938826877101E-3</v>
      </c>
      <c r="K291" s="6"/>
      <c r="L291" s="333"/>
      <c r="M291" s="333"/>
      <c r="N291" s="333"/>
      <c r="O291" s="333"/>
      <c r="P291" s="333"/>
      <c r="Q291" s="333"/>
      <c r="R291" s="333"/>
      <c r="S291" s="333"/>
      <c r="T291" s="333"/>
      <c r="U291" s="333"/>
      <c r="V291" s="333"/>
      <c r="W291" s="333"/>
      <c r="X291" s="333"/>
      <c r="Y291" s="333"/>
      <c r="Z291" s="333"/>
      <c r="AA291" s="363"/>
      <c r="AB291" s="333"/>
      <c r="AC291" s="333"/>
      <c r="AD291" s="333"/>
      <c r="AE291" s="333"/>
      <c r="AF291" s="333"/>
      <c r="AG291" s="333"/>
      <c r="AH291" s="333"/>
      <c r="AI291" s="333"/>
      <c r="AJ291" s="333"/>
      <c r="AK291" s="333"/>
      <c r="AL291" s="333"/>
      <c r="AM291" s="333"/>
      <c r="AN291" s="333"/>
      <c r="AO291" s="333"/>
      <c r="AP291" s="333"/>
      <c r="AQ291" s="333"/>
      <c r="AR291" s="333"/>
      <c r="AS291" s="333"/>
      <c r="AT291" s="333"/>
      <c r="AU291" s="333"/>
      <c r="AV291" s="333"/>
      <c r="AW291" s="333"/>
      <c r="AX291" s="333"/>
      <c r="AY291" s="333"/>
      <c r="AZ291" s="333"/>
      <c r="BA291" s="333"/>
      <c r="BB291" s="325"/>
      <c r="BC291" s="360"/>
      <c r="BD291" s="326"/>
    </row>
    <row r="292" spans="1:56">
      <c r="A292" s="348"/>
      <c r="B292" s="329"/>
      <c r="C292" s="338"/>
      <c r="D292" s="28">
        <v>-1</v>
      </c>
      <c r="E292" s="330"/>
      <c r="F292" s="331"/>
      <c r="G292" s="128">
        <f>'16'!G291</f>
        <v>5.51639549621224E-3</v>
      </c>
      <c r="H292" s="270">
        <f>'16'!H291</f>
        <v>9.2243513500118502E-4</v>
      </c>
      <c r="I292" s="271">
        <f>'16'!I291</f>
        <v>6.71325139378576E-3</v>
      </c>
      <c r="J292" s="272">
        <f>'16'!J291</f>
        <v>1.1114908652608401E-3</v>
      </c>
      <c r="K292" s="6"/>
      <c r="L292" s="333"/>
      <c r="M292" s="333"/>
      <c r="N292" s="333"/>
      <c r="O292" s="333"/>
      <c r="P292" s="333"/>
      <c r="Q292" s="333"/>
      <c r="R292" s="333"/>
      <c r="S292" s="333"/>
      <c r="T292" s="333"/>
      <c r="U292" s="333"/>
      <c r="V292" s="333"/>
      <c r="W292" s="333"/>
      <c r="X292" s="333"/>
      <c r="Y292" s="333"/>
      <c r="Z292" s="333"/>
      <c r="AA292" s="363"/>
      <c r="AB292" s="333"/>
      <c r="AC292" s="333"/>
      <c r="AD292" s="333"/>
      <c r="AE292" s="333"/>
      <c r="AF292" s="333"/>
      <c r="AG292" s="333"/>
      <c r="AH292" s="333"/>
      <c r="AI292" s="333"/>
      <c r="AJ292" s="333"/>
      <c r="AK292" s="333"/>
      <c r="AL292" s="333"/>
      <c r="AM292" s="333"/>
      <c r="AN292" s="333"/>
      <c r="AO292" s="333"/>
      <c r="AP292" s="333"/>
      <c r="AQ292" s="333"/>
      <c r="AR292" s="333"/>
      <c r="AS292" s="333"/>
      <c r="AT292" s="333"/>
      <c r="AU292" s="333"/>
      <c r="AV292" s="333"/>
      <c r="AW292" s="333"/>
      <c r="AX292" s="333"/>
      <c r="AY292" s="333"/>
      <c r="AZ292" s="333"/>
      <c r="BA292" s="333"/>
      <c r="BB292" s="325"/>
      <c r="BC292" s="360"/>
      <c r="BD292" s="326"/>
    </row>
    <row r="293" spans="1:56">
      <c r="A293" s="348"/>
      <c r="B293" s="329"/>
      <c r="C293" s="338"/>
      <c r="D293" s="28">
        <v>0</v>
      </c>
      <c r="E293" s="330"/>
      <c r="F293" s="331"/>
      <c r="G293" s="128">
        <f>'16'!G292</f>
        <v>5.02143303532087E-3</v>
      </c>
      <c r="H293" s="270">
        <f>'16'!H292</f>
        <v>7.9616209940694903E-4</v>
      </c>
      <c r="I293" s="271">
        <f>'16'!I292</f>
        <v>5.5353183745727504E-3</v>
      </c>
      <c r="J293" s="272">
        <f>'16'!J292</f>
        <v>8.7673110175538098E-4</v>
      </c>
      <c r="K293" s="6"/>
      <c r="L293" s="333"/>
      <c r="M293" s="333"/>
      <c r="N293" s="333"/>
      <c r="O293" s="333"/>
      <c r="P293" s="333"/>
      <c r="Q293" s="333"/>
      <c r="R293" s="333"/>
      <c r="S293" s="333"/>
      <c r="T293" s="333"/>
      <c r="U293" s="333"/>
      <c r="V293" s="333"/>
      <c r="W293" s="333"/>
      <c r="X293" s="333"/>
      <c r="Y293" s="333"/>
      <c r="Z293" s="333"/>
      <c r="AA293" s="363"/>
      <c r="AB293" s="333"/>
      <c r="AC293" s="333"/>
      <c r="AD293" s="333"/>
      <c r="AE293" s="333"/>
      <c r="AF293" s="333"/>
      <c r="AG293" s="333"/>
      <c r="AH293" s="333"/>
      <c r="AI293" s="333"/>
      <c r="AJ293" s="333"/>
      <c r="AK293" s="333"/>
      <c r="AL293" s="333"/>
      <c r="AM293" s="333"/>
      <c r="AN293" s="333"/>
      <c r="AO293" s="333"/>
      <c r="AP293" s="333"/>
      <c r="AQ293" s="333"/>
      <c r="AR293" s="333"/>
      <c r="AS293" s="333"/>
      <c r="AT293" s="333"/>
      <c r="AU293" s="333"/>
      <c r="AV293" s="333"/>
      <c r="AW293" s="333"/>
      <c r="AX293" s="333"/>
      <c r="AY293" s="333"/>
      <c r="AZ293" s="333"/>
      <c r="BA293" s="333"/>
      <c r="BB293" s="325"/>
      <c r="BC293" s="360"/>
      <c r="BD293" s="326"/>
    </row>
    <row r="294" spans="1:56">
      <c r="A294" s="348"/>
      <c r="B294" s="329"/>
      <c r="C294" s="338"/>
      <c r="D294" s="28">
        <v>1</v>
      </c>
      <c r="E294" s="330"/>
      <c r="F294" s="331"/>
      <c r="G294" s="128">
        <f>'16'!G293</f>
        <v>4.6167971786623199E-3</v>
      </c>
      <c r="H294" s="270">
        <f>'16'!H293</f>
        <v>6.9705450977250796E-4</v>
      </c>
      <c r="I294" s="271">
        <f>'16'!I293</f>
        <v>4.6518988274292898E-3</v>
      </c>
      <c r="J294" s="272">
        <f>'16'!J293</f>
        <v>7.0753862403461203E-4</v>
      </c>
      <c r="K294" s="6"/>
      <c r="L294" s="333"/>
      <c r="M294" s="333"/>
      <c r="N294" s="333"/>
      <c r="O294" s="333"/>
      <c r="P294" s="333"/>
      <c r="Q294" s="333"/>
      <c r="R294" s="333"/>
      <c r="S294" s="333"/>
      <c r="T294" s="333"/>
      <c r="U294" s="333"/>
      <c r="V294" s="333"/>
      <c r="W294" s="333"/>
      <c r="X294" s="333"/>
      <c r="Y294" s="333"/>
      <c r="Z294" s="333"/>
      <c r="AA294" s="363"/>
      <c r="AB294" s="333"/>
      <c r="AC294" s="333"/>
      <c r="AD294" s="333"/>
      <c r="AE294" s="333"/>
      <c r="AF294" s="333"/>
      <c r="AG294" s="333"/>
      <c r="AH294" s="333"/>
      <c r="AI294" s="333"/>
      <c r="AJ294" s="333"/>
      <c r="AK294" s="333"/>
      <c r="AL294" s="333"/>
      <c r="AM294" s="333"/>
      <c r="AN294" s="333"/>
      <c r="AO294" s="333"/>
      <c r="AP294" s="333"/>
      <c r="AQ294" s="333"/>
      <c r="AR294" s="333"/>
      <c r="AS294" s="333"/>
      <c r="AT294" s="333"/>
      <c r="AU294" s="333"/>
      <c r="AV294" s="333"/>
      <c r="AW294" s="333"/>
      <c r="AX294" s="333"/>
      <c r="AY294" s="333"/>
      <c r="AZ294" s="333"/>
      <c r="BA294" s="333"/>
      <c r="BB294" s="325"/>
      <c r="BC294" s="360"/>
      <c r="BD294" s="326"/>
    </row>
    <row r="295" spans="1:56">
      <c r="A295" s="348"/>
      <c r="B295" s="329"/>
      <c r="C295" s="338"/>
      <c r="D295" s="28">
        <v>2</v>
      </c>
      <c r="E295" s="330"/>
      <c r="F295" s="331"/>
      <c r="G295" s="128">
        <f>'16'!G294</f>
        <v>4.32137020016473E-3</v>
      </c>
      <c r="H295" s="270">
        <f>'16'!H294</f>
        <v>6.2720548851481501E-4</v>
      </c>
      <c r="I295" s="271">
        <f>'16'!I294</f>
        <v>4.0528201831797296E-3</v>
      </c>
      <c r="J295" s="272">
        <f>'16'!J294</f>
        <v>5.9668427991573501E-4</v>
      </c>
      <c r="K295" s="6"/>
      <c r="L295" s="333"/>
      <c r="M295" s="333"/>
      <c r="N295" s="333"/>
      <c r="O295" s="333"/>
      <c r="P295" s="333"/>
      <c r="Q295" s="333"/>
      <c r="R295" s="333"/>
      <c r="S295" s="333"/>
      <c r="T295" s="333"/>
      <c r="U295" s="333"/>
      <c r="V295" s="333"/>
      <c r="W295" s="333"/>
      <c r="X295" s="333"/>
      <c r="Y295" s="333"/>
      <c r="Z295" s="333"/>
      <c r="AA295" s="363"/>
      <c r="AB295" s="333"/>
      <c r="AC295" s="333"/>
      <c r="AD295" s="333"/>
      <c r="AE295" s="333"/>
      <c r="AF295" s="333"/>
      <c r="AG295" s="333"/>
      <c r="AH295" s="333"/>
      <c r="AI295" s="333"/>
      <c r="AJ295" s="333"/>
      <c r="AK295" s="333"/>
      <c r="AL295" s="333"/>
      <c r="AM295" s="333"/>
      <c r="AN295" s="333"/>
      <c r="AO295" s="333"/>
      <c r="AP295" s="333"/>
      <c r="AQ295" s="333"/>
      <c r="AR295" s="333"/>
      <c r="AS295" s="333"/>
      <c r="AT295" s="333"/>
      <c r="AU295" s="333"/>
      <c r="AV295" s="333"/>
      <c r="AW295" s="333"/>
      <c r="AX295" s="333"/>
      <c r="AY295" s="333"/>
      <c r="AZ295" s="333"/>
      <c r="BA295" s="333"/>
      <c r="BB295" s="325"/>
      <c r="BC295" s="360"/>
      <c r="BD295" s="326"/>
    </row>
    <row r="296" spans="1:56">
      <c r="A296" s="348"/>
      <c r="B296" s="329"/>
      <c r="C296" s="338"/>
      <c r="D296" s="28">
        <v>3</v>
      </c>
      <c r="E296" s="330"/>
      <c r="F296" s="331"/>
      <c r="G296" s="128">
        <f>'16'!G295</f>
        <v>4.1428192177411999E-3</v>
      </c>
      <c r="H296" s="270">
        <f>'16'!H295</f>
        <v>5.8607449913593995E-4</v>
      </c>
      <c r="I296" s="271">
        <f>'16'!I295</f>
        <v>3.7097591481594899E-3</v>
      </c>
      <c r="J296" s="272">
        <f>'16'!J295</f>
        <v>5.3479102751768004E-4</v>
      </c>
      <c r="K296" s="6"/>
      <c r="L296" s="333"/>
      <c r="M296" s="333"/>
      <c r="N296" s="333"/>
      <c r="O296" s="333"/>
      <c r="P296" s="333"/>
      <c r="Q296" s="333"/>
      <c r="R296" s="333"/>
      <c r="S296" s="333"/>
      <c r="T296" s="333"/>
      <c r="U296" s="333"/>
      <c r="V296" s="333"/>
      <c r="W296" s="333"/>
      <c r="X296" s="333"/>
      <c r="Y296" s="333"/>
      <c r="Z296" s="333"/>
      <c r="AA296" s="363"/>
      <c r="AB296" s="333"/>
      <c r="AC296" s="333"/>
      <c r="AD296" s="333"/>
      <c r="AE296" s="333"/>
      <c r="AF296" s="333"/>
      <c r="AG296" s="333"/>
      <c r="AH296" s="333"/>
      <c r="AI296" s="333"/>
      <c r="AJ296" s="333"/>
      <c r="AK296" s="333"/>
      <c r="AL296" s="333"/>
      <c r="AM296" s="333"/>
      <c r="AN296" s="333"/>
      <c r="AO296" s="333"/>
      <c r="AP296" s="333"/>
      <c r="AQ296" s="333"/>
      <c r="AR296" s="333"/>
      <c r="AS296" s="333"/>
      <c r="AT296" s="333"/>
      <c r="AU296" s="333"/>
      <c r="AV296" s="333"/>
      <c r="AW296" s="333"/>
      <c r="AX296" s="333"/>
      <c r="AY296" s="333"/>
      <c r="AZ296" s="333"/>
      <c r="BA296" s="333"/>
      <c r="BB296" s="325"/>
      <c r="BC296" s="360"/>
      <c r="BD296" s="326"/>
    </row>
    <row r="297" spans="1:56">
      <c r="A297" s="348"/>
      <c r="B297" s="329"/>
      <c r="C297" s="338"/>
      <c r="D297" s="28">
        <v>4</v>
      </c>
      <c r="E297" s="330"/>
      <c r="F297" s="331"/>
      <c r="G297" s="128">
        <f>'16'!G296</f>
        <v>4.0832496595301897E-3</v>
      </c>
      <c r="H297" s="270">
        <f>'16'!H296</f>
        <v>5.7254025406419597E-4</v>
      </c>
      <c r="I297" s="271">
        <f>'16'!I296</f>
        <v>3.59851470443023E-3</v>
      </c>
      <c r="J297" s="272">
        <f>'16'!J296</f>
        <v>5.14988405047494E-4</v>
      </c>
      <c r="K297" s="6"/>
      <c r="L297" s="333"/>
      <c r="M297" s="333"/>
      <c r="N297" s="333"/>
      <c r="O297" s="333"/>
      <c r="P297" s="333"/>
      <c r="Q297" s="333"/>
      <c r="R297" s="333"/>
      <c r="S297" s="333"/>
      <c r="T297" s="333"/>
      <c r="U297" s="333"/>
      <c r="V297" s="333"/>
      <c r="W297" s="333"/>
      <c r="X297" s="333"/>
      <c r="Y297" s="333"/>
      <c r="Z297" s="333"/>
      <c r="AA297" s="363"/>
      <c r="AB297" s="333"/>
      <c r="AC297" s="333"/>
      <c r="AD297" s="333"/>
      <c r="AE297" s="333"/>
      <c r="AF297" s="333"/>
      <c r="AG297" s="333"/>
      <c r="AH297" s="333"/>
      <c r="AI297" s="333"/>
      <c r="AJ297" s="333"/>
      <c r="AK297" s="333"/>
      <c r="AL297" s="333"/>
      <c r="AM297" s="333"/>
      <c r="AN297" s="333"/>
      <c r="AO297" s="333"/>
      <c r="AP297" s="333"/>
      <c r="AQ297" s="333"/>
      <c r="AR297" s="333"/>
      <c r="AS297" s="333"/>
      <c r="AT297" s="333"/>
      <c r="AU297" s="333"/>
      <c r="AV297" s="333"/>
      <c r="AW297" s="333"/>
      <c r="AX297" s="333"/>
      <c r="AY297" s="333"/>
      <c r="AZ297" s="333"/>
      <c r="BA297" s="333"/>
      <c r="BB297" s="325"/>
      <c r="BC297" s="360"/>
      <c r="BD297" s="326"/>
    </row>
    <row r="298" spans="1:56">
      <c r="A298" s="348"/>
      <c r="B298" s="329"/>
      <c r="C298" s="338"/>
      <c r="D298" s="28">
        <v>5</v>
      </c>
      <c r="E298" s="330"/>
      <c r="F298" s="331"/>
      <c r="G298" s="128">
        <f>G296</f>
        <v>4.1428192177411999E-3</v>
      </c>
      <c r="H298" s="270">
        <f t="shared" ref="H298:J298" si="679">H296</f>
        <v>5.8607449913593995E-4</v>
      </c>
      <c r="I298" s="271">
        <f t="shared" si="679"/>
        <v>3.7097591481594899E-3</v>
      </c>
      <c r="J298" s="272">
        <f t="shared" si="679"/>
        <v>5.3479102751768004E-4</v>
      </c>
      <c r="K298" s="6"/>
      <c r="L298" s="333"/>
      <c r="M298" s="333"/>
      <c r="N298" s="333"/>
      <c r="O298" s="333"/>
      <c r="P298" s="333"/>
      <c r="Q298" s="333"/>
      <c r="R298" s="333"/>
      <c r="S298" s="333"/>
      <c r="T298" s="333"/>
      <c r="U298" s="333"/>
      <c r="V298" s="333"/>
      <c r="W298" s="333"/>
      <c r="X298" s="333"/>
      <c r="Y298" s="333"/>
      <c r="Z298" s="333"/>
      <c r="AA298" s="363"/>
      <c r="AB298" s="333"/>
      <c r="AC298" s="333"/>
      <c r="AD298" s="333"/>
      <c r="AE298" s="333"/>
      <c r="AF298" s="333"/>
      <c r="AG298" s="333"/>
      <c r="AH298" s="333"/>
      <c r="AI298" s="333"/>
      <c r="AJ298" s="333"/>
      <c r="AK298" s="333"/>
      <c r="AL298" s="333"/>
      <c r="AM298" s="333"/>
      <c r="AN298" s="333"/>
      <c r="AO298" s="333"/>
      <c r="AP298" s="333"/>
      <c r="AQ298" s="333"/>
      <c r="AR298" s="333"/>
      <c r="AS298" s="333"/>
      <c r="AT298" s="333"/>
      <c r="AU298" s="333"/>
      <c r="AV298" s="333"/>
      <c r="AW298" s="333"/>
      <c r="AX298" s="333"/>
      <c r="AY298" s="333"/>
      <c r="AZ298" s="333"/>
      <c r="BA298" s="333"/>
      <c r="BB298" s="325"/>
      <c r="BC298" s="360"/>
      <c r="BD298" s="326"/>
    </row>
    <row r="299" spans="1:56">
      <c r="A299" s="348"/>
      <c r="B299" s="329"/>
      <c r="C299" s="338"/>
      <c r="D299" s="28">
        <v>6</v>
      </c>
      <c r="E299" s="330"/>
      <c r="F299" s="331"/>
      <c r="G299" s="128">
        <f>G295</f>
        <v>4.32137020016473E-3</v>
      </c>
      <c r="H299" s="270">
        <f t="shared" ref="H299:J299" si="680">H295</f>
        <v>6.2720548851481501E-4</v>
      </c>
      <c r="I299" s="271">
        <f t="shared" si="680"/>
        <v>4.0528201831797296E-3</v>
      </c>
      <c r="J299" s="272">
        <f t="shared" si="680"/>
        <v>5.9668427991573501E-4</v>
      </c>
      <c r="K299" s="6"/>
      <c r="L299" s="333"/>
      <c r="M299" s="333"/>
      <c r="N299" s="333"/>
      <c r="O299" s="333"/>
      <c r="P299" s="333"/>
      <c r="Q299" s="333"/>
      <c r="R299" s="333"/>
      <c r="S299" s="333"/>
      <c r="T299" s="333"/>
      <c r="U299" s="333"/>
      <c r="V299" s="333"/>
      <c r="W299" s="333"/>
      <c r="X299" s="333"/>
      <c r="Y299" s="333"/>
      <c r="Z299" s="333"/>
      <c r="AA299" s="363"/>
      <c r="AB299" s="333"/>
      <c r="AC299" s="333"/>
      <c r="AD299" s="333"/>
      <c r="AE299" s="333"/>
      <c r="AF299" s="333"/>
      <c r="AG299" s="333"/>
      <c r="AH299" s="333"/>
      <c r="AI299" s="333"/>
      <c r="AJ299" s="333"/>
      <c r="AK299" s="333"/>
      <c r="AL299" s="333"/>
      <c r="AM299" s="333"/>
      <c r="AN299" s="333"/>
      <c r="AO299" s="333"/>
      <c r="AP299" s="333"/>
      <c r="AQ299" s="333"/>
      <c r="AR299" s="333"/>
      <c r="AS299" s="333"/>
      <c r="AT299" s="333"/>
      <c r="AU299" s="333"/>
      <c r="AV299" s="333"/>
      <c r="AW299" s="333"/>
      <c r="AX299" s="333"/>
      <c r="AY299" s="333"/>
      <c r="AZ299" s="333"/>
      <c r="BA299" s="333"/>
      <c r="BB299" s="325"/>
      <c r="BC299" s="360"/>
      <c r="BD299" s="326"/>
    </row>
    <row r="300" spans="1:56">
      <c r="A300" s="348"/>
      <c r="B300" s="329"/>
      <c r="C300" s="338"/>
      <c r="D300" s="28">
        <v>7</v>
      </c>
      <c r="E300" s="330"/>
      <c r="F300" s="331"/>
      <c r="G300" s="128">
        <f>G294</f>
        <v>4.6167971786623199E-3</v>
      </c>
      <c r="H300" s="270">
        <f t="shared" ref="H300:J300" si="681">H294</f>
        <v>6.9705450977250796E-4</v>
      </c>
      <c r="I300" s="271">
        <f t="shared" si="681"/>
        <v>4.6518988274292898E-3</v>
      </c>
      <c r="J300" s="272">
        <f t="shared" si="681"/>
        <v>7.0753862403461203E-4</v>
      </c>
      <c r="K300" s="6"/>
      <c r="L300" s="333"/>
      <c r="M300" s="333"/>
      <c r="N300" s="333"/>
      <c r="O300" s="333"/>
      <c r="P300" s="333"/>
      <c r="Q300" s="333"/>
      <c r="R300" s="333"/>
      <c r="S300" s="333"/>
      <c r="T300" s="333"/>
      <c r="U300" s="333"/>
      <c r="V300" s="333"/>
      <c r="W300" s="333"/>
      <c r="X300" s="333"/>
      <c r="Y300" s="333"/>
      <c r="Z300" s="333"/>
      <c r="AA300" s="363"/>
      <c r="AB300" s="333"/>
      <c r="AC300" s="333"/>
      <c r="AD300" s="333"/>
      <c r="AE300" s="333"/>
      <c r="AF300" s="333"/>
      <c r="AG300" s="333"/>
      <c r="AH300" s="333"/>
      <c r="AI300" s="333"/>
      <c r="AJ300" s="333"/>
      <c r="AK300" s="333"/>
      <c r="AL300" s="333"/>
      <c r="AM300" s="333"/>
      <c r="AN300" s="333"/>
      <c r="AO300" s="333"/>
      <c r="AP300" s="333"/>
      <c r="AQ300" s="333"/>
      <c r="AR300" s="333"/>
      <c r="AS300" s="333"/>
      <c r="AT300" s="333"/>
      <c r="AU300" s="333"/>
      <c r="AV300" s="333"/>
      <c r="AW300" s="333"/>
      <c r="AX300" s="333"/>
      <c r="AY300" s="333"/>
      <c r="AZ300" s="333"/>
      <c r="BA300" s="333"/>
      <c r="BB300" s="325"/>
      <c r="BC300" s="360"/>
      <c r="BD300" s="326"/>
    </row>
    <row r="301" spans="1:56">
      <c r="A301" s="348"/>
      <c r="B301" s="329"/>
      <c r="C301" s="338"/>
      <c r="D301" s="28">
        <v>8</v>
      </c>
      <c r="E301" s="330"/>
      <c r="F301" s="331"/>
      <c r="G301" s="128">
        <f>G293</f>
        <v>5.02143303532087E-3</v>
      </c>
      <c r="H301" s="270">
        <f t="shared" ref="H301:J301" si="682">H293</f>
        <v>7.9616209940694903E-4</v>
      </c>
      <c r="I301" s="271">
        <f t="shared" si="682"/>
        <v>5.5353183745727504E-3</v>
      </c>
      <c r="J301" s="272">
        <f t="shared" si="682"/>
        <v>8.7673110175538098E-4</v>
      </c>
      <c r="K301" s="6"/>
      <c r="L301" s="333"/>
      <c r="M301" s="333"/>
      <c r="N301" s="333"/>
      <c r="O301" s="333"/>
      <c r="P301" s="333"/>
      <c r="Q301" s="333"/>
      <c r="R301" s="333"/>
      <c r="S301" s="333"/>
      <c r="T301" s="333"/>
      <c r="U301" s="333"/>
      <c r="V301" s="333"/>
      <c r="W301" s="333"/>
      <c r="X301" s="333"/>
      <c r="Y301" s="333"/>
      <c r="Z301" s="333"/>
      <c r="AA301" s="363"/>
      <c r="AB301" s="333"/>
      <c r="AC301" s="333"/>
      <c r="AD301" s="333"/>
      <c r="AE301" s="333"/>
      <c r="AF301" s="333"/>
      <c r="AG301" s="333"/>
      <c r="AH301" s="333"/>
      <c r="AI301" s="333"/>
      <c r="AJ301" s="333"/>
      <c r="AK301" s="333"/>
      <c r="AL301" s="333"/>
      <c r="AM301" s="333"/>
      <c r="AN301" s="333"/>
      <c r="AO301" s="333"/>
      <c r="AP301" s="333"/>
      <c r="AQ301" s="333"/>
      <c r="AR301" s="333"/>
      <c r="AS301" s="333"/>
      <c r="AT301" s="333"/>
      <c r="AU301" s="333"/>
      <c r="AV301" s="333"/>
      <c r="AW301" s="333"/>
      <c r="AX301" s="333"/>
      <c r="AY301" s="333"/>
      <c r="AZ301" s="333"/>
      <c r="BA301" s="333"/>
      <c r="BB301" s="325"/>
      <c r="BC301" s="360"/>
      <c r="BD301" s="326"/>
    </row>
    <row r="302" spans="1:56">
      <c r="A302" s="348"/>
      <c r="B302" s="329"/>
      <c r="C302" s="338"/>
      <c r="D302" s="28">
        <v>9</v>
      </c>
      <c r="E302" s="330"/>
      <c r="F302" s="331"/>
      <c r="G302" s="128">
        <f>G292</f>
        <v>5.51639549621224E-3</v>
      </c>
      <c r="H302" s="270">
        <f t="shared" ref="H302:J302" si="683">H292</f>
        <v>9.2243513500118502E-4</v>
      </c>
      <c r="I302" s="271">
        <f t="shared" si="683"/>
        <v>6.71325139378576E-3</v>
      </c>
      <c r="J302" s="272">
        <f t="shared" si="683"/>
        <v>1.1114908652608401E-3</v>
      </c>
      <c r="K302" s="6"/>
      <c r="L302" s="333"/>
      <c r="M302" s="333"/>
      <c r="N302" s="333"/>
      <c r="O302" s="333"/>
      <c r="P302" s="333"/>
      <c r="Q302" s="333"/>
      <c r="R302" s="333"/>
      <c r="S302" s="333"/>
      <c r="T302" s="333"/>
      <c r="U302" s="333"/>
      <c r="V302" s="333"/>
      <c r="W302" s="333"/>
      <c r="X302" s="333"/>
      <c r="Y302" s="333"/>
      <c r="Z302" s="333"/>
      <c r="AA302" s="363"/>
      <c r="AB302" s="333"/>
      <c r="AC302" s="333"/>
      <c r="AD302" s="333"/>
      <c r="AE302" s="333"/>
      <c r="AF302" s="333"/>
      <c r="AG302" s="333"/>
      <c r="AH302" s="333"/>
      <c r="AI302" s="333"/>
      <c r="AJ302" s="333"/>
      <c r="AK302" s="333"/>
      <c r="AL302" s="333"/>
      <c r="AM302" s="333"/>
      <c r="AN302" s="333"/>
      <c r="AO302" s="333"/>
      <c r="AP302" s="333"/>
      <c r="AQ302" s="333"/>
      <c r="AR302" s="333"/>
      <c r="AS302" s="333"/>
      <c r="AT302" s="333"/>
      <c r="AU302" s="333"/>
      <c r="AV302" s="333"/>
      <c r="AW302" s="333"/>
      <c r="AX302" s="333"/>
      <c r="AY302" s="333"/>
      <c r="AZ302" s="333"/>
      <c r="BA302" s="333"/>
      <c r="BB302" s="325"/>
      <c r="BC302" s="360"/>
      <c r="BD302" s="326"/>
    </row>
    <row r="303" spans="1:56">
      <c r="A303" s="348"/>
      <c r="B303" s="329"/>
      <c r="C303" s="338"/>
      <c r="D303" s="29">
        <v>10</v>
      </c>
      <c r="E303" s="330"/>
      <c r="F303" s="331"/>
      <c r="G303" s="274">
        <f>G291</f>
        <v>6.06564636959246E-3</v>
      </c>
      <c r="H303" s="275">
        <f t="shared" ref="H303:J303" si="684">H291</f>
        <v>1.0685656939992899E-3</v>
      </c>
      <c r="I303" s="276">
        <f t="shared" si="684"/>
        <v>8.1434641790945599E-3</v>
      </c>
      <c r="J303" s="277">
        <f t="shared" si="684"/>
        <v>1.4084938826877101E-3</v>
      </c>
      <c r="K303" s="30"/>
      <c r="L303" s="334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64"/>
      <c r="AB303" s="358"/>
      <c r="AC303" s="358"/>
      <c r="AD303" s="358"/>
      <c r="AE303" s="358"/>
      <c r="AF303" s="358"/>
      <c r="AG303" s="358"/>
      <c r="AH303" s="358"/>
      <c r="AI303" s="358"/>
      <c r="AJ303" s="358"/>
      <c r="AK303" s="358"/>
      <c r="AL303" s="358"/>
      <c r="AM303" s="358"/>
      <c r="AN303" s="358"/>
      <c r="AO303" s="358"/>
      <c r="AP303" s="358"/>
      <c r="AQ303" s="358"/>
      <c r="AR303" s="358"/>
      <c r="AS303" s="358"/>
      <c r="AT303" s="358"/>
      <c r="AU303" s="358"/>
      <c r="AV303" s="358"/>
      <c r="AW303" s="358"/>
      <c r="AX303" s="358"/>
      <c r="AY303" s="358"/>
      <c r="AZ303" s="358"/>
      <c r="BA303" s="358"/>
      <c r="BB303" s="325"/>
      <c r="BC303" s="361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251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37"/>
      <c r="D305" s="26">
        <v>-9</v>
      </c>
      <c r="E305" s="335">
        <v>3.8143823268231599E-307</v>
      </c>
      <c r="F305" s="336">
        <v>2.4950806894799001E-275</v>
      </c>
      <c r="G305" s="278">
        <f>G311</f>
        <v>5.4261624594251996E-173</v>
      </c>
      <c r="H305" s="279">
        <f t="shared" ref="H305:J305" si="685">H311</f>
        <v>8.1424874106782201E-170</v>
      </c>
      <c r="I305" s="280">
        <f t="shared" si="685"/>
        <v>9.1737363994663404E-168</v>
      </c>
      <c r="J305" s="281">
        <f t="shared" si="685"/>
        <v>8.69835112111481E-193</v>
      </c>
      <c r="K305" s="27"/>
      <c r="L305" s="332">
        <f>1-SUM(M305:BC324)</f>
        <v>0.16326987584283592</v>
      </c>
      <c r="M305" s="357">
        <f>G315+I315</f>
        <v>0</v>
      </c>
      <c r="N305" s="357">
        <f>G322+I322+J315</f>
        <v>0</v>
      </c>
      <c r="O305" s="357">
        <f>G324+I324+H315</f>
        <v>6.4463194907750857E-265</v>
      </c>
      <c r="P305" s="357">
        <f>G317+I317+J322</f>
        <v>0</v>
      </c>
      <c r="Q305" s="357">
        <f>G313+I313</f>
        <v>0</v>
      </c>
      <c r="R305" s="357">
        <f>G319+I319+H322+J324</f>
        <v>0</v>
      </c>
      <c r="S305" s="357">
        <f>G306+I306</f>
        <v>1.71807555141274E-70</v>
      </c>
      <c r="T305" s="357">
        <f>G308+I308+J317</f>
        <v>0.15400720290569</v>
      </c>
      <c r="U305" s="357">
        <f>G311+I311+H324</f>
        <v>9.1737906610909348E-168</v>
      </c>
      <c r="V305" s="357">
        <f>G320+I320+J313</f>
        <v>0</v>
      </c>
      <c r="W305" s="357">
        <f>G309+I309</f>
        <v>1.51986133890874E-10</v>
      </c>
      <c r="X305" s="357">
        <f>G312+I312+J319+H317</f>
        <v>6.4463194907750857E-265</v>
      </c>
      <c r="Y305" s="357">
        <f>G318+I318</f>
        <v>0</v>
      </c>
      <c r="Z305" s="357">
        <f>G310+I310+J306</f>
        <v>1.7190585534094423E-70</v>
      </c>
      <c r="AA305" s="362">
        <f>G321+I321+H313</f>
        <v>0</v>
      </c>
      <c r="AB305" s="357">
        <f>G307+I307+J308</f>
        <v>0.68272292046090211</v>
      </c>
      <c r="AC305" s="357">
        <f>G323+I323</f>
        <v>0</v>
      </c>
      <c r="AD305" s="357">
        <f>G316+I316+J311+H319</f>
        <v>8.69835112111481E-193</v>
      </c>
      <c r="AE305" s="357">
        <f>G305+I305</f>
        <v>9.1737906610909348E-168</v>
      </c>
      <c r="AF305" s="357">
        <f>G314+I314+J320</f>
        <v>0</v>
      </c>
      <c r="AG305" s="357">
        <f>H306</f>
        <v>1.1417817380498E-91</v>
      </c>
      <c r="AH305" s="357">
        <f>J309</f>
        <v>3.1929292175315799E-10</v>
      </c>
      <c r="AI305" s="357">
        <f>J312+H308</f>
        <v>1.0088245743864199E-43</v>
      </c>
      <c r="AJ305" s="357">
        <f>F305</f>
        <v>2.4950806894799001E-275</v>
      </c>
      <c r="AK305" s="357">
        <f>J318</f>
        <v>0</v>
      </c>
      <c r="AL305" s="357">
        <f>H311</f>
        <v>8.1424874106782201E-170</v>
      </c>
      <c r="AM305" s="357">
        <f>J310</f>
        <v>9.8300199670221498E-74</v>
      </c>
      <c r="AN305" s="357">
        <f>J321+H320</f>
        <v>0</v>
      </c>
      <c r="AO305" s="357">
        <f>J307</f>
        <v>3.1929292175315799E-10</v>
      </c>
      <c r="AP305" s="357">
        <f>H309</f>
        <v>4.44639343111688E-50</v>
      </c>
      <c r="AQ305" s="357">
        <f>J323</f>
        <v>0</v>
      </c>
      <c r="AR305" s="357">
        <f>H312+J316</f>
        <v>1.23110487147049E-272</v>
      </c>
      <c r="AS305" s="357">
        <f>J305</f>
        <v>8.69835112111481E-193</v>
      </c>
      <c r="AT305" s="357">
        <f>H318</f>
        <v>0</v>
      </c>
      <c r="AU305" s="357">
        <f>J314</f>
        <v>0</v>
      </c>
      <c r="AV305" s="357">
        <f>H310</f>
        <v>1.1417817380498E-91</v>
      </c>
      <c r="AW305" s="357">
        <f>H321</f>
        <v>0</v>
      </c>
      <c r="AX305" s="357">
        <f>H307</f>
        <v>4.44639343111688E-50</v>
      </c>
      <c r="AY305" s="357">
        <f>E305</f>
        <v>3.8143823268231599E-307</v>
      </c>
      <c r="AZ305" s="357">
        <f>H323</f>
        <v>0</v>
      </c>
      <c r="BA305" s="357">
        <f>H316</f>
        <v>0</v>
      </c>
      <c r="BB305" s="325">
        <f>H305</f>
        <v>8.1424874106782201E-170</v>
      </c>
      <c r="BC305" s="359">
        <f>H314</f>
        <v>0</v>
      </c>
      <c r="BD305" s="326">
        <f>SUMPRODUCT($L$1:$BC$1,BF305:CW305)</f>
        <v>12.155624369533619</v>
      </c>
      <c r="BF305" s="12">
        <f>L305</f>
        <v>0.16326987584283592</v>
      </c>
      <c r="BG305" s="23">
        <f t="shared" ref="BG305:CV305" si="686">M305</f>
        <v>0</v>
      </c>
      <c r="BH305" s="23">
        <f t="shared" si="686"/>
        <v>0</v>
      </c>
      <c r="BI305" s="23">
        <f t="shared" si="686"/>
        <v>6.4463194907750857E-265</v>
      </c>
      <c r="BJ305" s="23">
        <f t="shared" si="686"/>
        <v>0</v>
      </c>
      <c r="BK305" s="23">
        <f t="shared" si="686"/>
        <v>0</v>
      </c>
      <c r="BL305" s="23">
        <f t="shared" si="686"/>
        <v>0</v>
      </c>
      <c r="BM305" s="23">
        <f t="shared" si="686"/>
        <v>1.71807555141274E-70</v>
      </c>
      <c r="BN305" s="23">
        <f t="shared" si="686"/>
        <v>0.15400720290569</v>
      </c>
      <c r="BO305" s="23">
        <f t="shared" si="686"/>
        <v>9.1737906610909348E-168</v>
      </c>
      <c r="BP305" s="23">
        <f t="shared" si="686"/>
        <v>0</v>
      </c>
      <c r="BQ305" s="23">
        <f t="shared" si="686"/>
        <v>1.51986133890874E-10</v>
      </c>
      <c r="BR305" s="23">
        <f t="shared" si="686"/>
        <v>6.4463194907750857E-265</v>
      </c>
      <c r="BS305" s="23">
        <f t="shared" si="686"/>
        <v>0</v>
      </c>
      <c r="BT305" s="23">
        <f t="shared" si="686"/>
        <v>1.7190585534094423E-70</v>
      </c>
      <c r="BU305" s="23">
        <f t="shared" si="686"/>
        <v>0</v>
      </c>
      <c r="BV305" s="23">
        <f t="shared" si="686"/>
        <v>0.68272292046090211</v>
      </c>
      <c r="BW305" s="23">
        <f t="shared" si="686"/>
        <v>0</v>
      </c>
      <c r="BX305" s="23">
        <f t="shared" si="686"/>
        <v>8.69835112111481E-193</v>
      </c>
      <c r="BY305" s="23">
        <f t="shared" si="686"/>
        <v>9.1737906610909348E-168</v>
      </c>
      <c r="BZ305" s="23">
        <f t="shared" si="686"/>
        <v>0</v>
      </c>
      <c r="CA305" s="23">
        <f t="shared" si="686"/>
        <v>1.1417817380498E-91</v>
      </c>
      <c r="CB305" s="23">
        <f t="shared" si="686"/>
        <v>3.1929292175315799E-10</v>
      </c>
      <c r="CC305" s="23">
        <f t="shared" si="686"/>
        <v>1.0088245743864199E-43</v>
      </c>
      <c r="CD305" s="23">
        <f t="shared" si="686"/>
        <v>2.4950806894799001E-275</v>
      </c>
      <c r="CE305" s="23">
        <f t="shared" si="686"/>
        <v>0</v>
      </c>
      <c r="CF305" s="23">
        <f t="shared" si="686"/>
        <v>8.1424874106782201E-170</v>
      </c>
      <c r="CG305" s="23">
        <f t="shared" si="686"/>
        <v>9.8300199670221498E-74</v>
      </c>
      <c r="CH305" s="23">
        <f t="shared" si="686"/>
        <v>0</v>
      </c>
      <c r="CI305" s="23">
        <f t="shared" si="686"/>
        <v>3.1929292175315799E-10</v>
      </c>
      <c r="CJ305" s="23">
        <f t="shared" si="686"/>
        <v>4.44639343111688E-50</v>
      </c>
      <c r="CK305" s="23">
        <f t="shared" si="686"/>
        <v>0</v>
      </c>
      <c r="CL305" s="23">
        <f t="shared" si="686"/>
        <v>1.23110487147049E-272</v>
      </c>
      <c r="CM305" s="23">
        <f t="shared" si="686"/>
        <v>8.69835112111481E-193</v>
      </c>
      <c r="CN305" s="23">
        <f t="shared" si="686"/>
        <v>0</v>
      </c>
      <c r="CO305" s="23">
        <f t="shared" si="686"/>
        <v>0</v>
      </c>
      <c r="CP305" s="23">
        <f t="shared" si="686"/>
        <v>1.1417817380498E-91</v>
      </c>
      <c r="CQ305" s="23">
        <f t="shared" si="686"/>
        <v>0</v>
      </c>
      <c r="CR305" s="23">
        <f t="shared" si="686"/>
        <v>4.44639343111688E-50</v>
      </c>
      <c r="CS305" s="23">
        <f t="shared" si="686"/>
        <v>3.8143823268231599E-307</v>
      </c>
      <c r="CT305" s="23">
        <f t="shared" si="686"/>
        <v>0</v>
      </c>
      <c r="CU305" s="23">
        <f t="shared" si="686"/>
        <v>0</v>
      </c>
      <c r="CV305" s="24">
        <f t="shared" si="686"/>
        <v>8.1424874106782201E-170</v>
      </c>
    </row>
    <row r="306" spans="1:100">
      <c r="A306" s="348"/>
      <c r="B306" s="329"/>
      <c r="C306" s="337"/>
      <c r="D306" s="28">
        <v>-8</v>
      </c>
      <c r="E306" s="335"/>
      <c r="F306" s="336"/>
      <c r="G306" s="128">
        <f>G310</f>
        <v>5.8816334167623704E-101</v>
      </c>
      <c r="H306" s="270">
        <f t="shared" ref="H306:J306" si="687">H310</f>
        <v>1.1417817380498E-91</v>
      </c>
      <c r="I306" s="271">
        <f t="shared" si="687"/>
        <v>1.71807555141274E-70</v>
      </c>
      <c r="J306" s="272">
        <f t="shared" si="687"/>
        <v>9.8300199670221498E-74</v>
      </c>
      <c r="K306" s="6"/>
      <c r="L306" s="333"/>
      <c r="M306" s="333"/>
      <c r="N306" s="333"/>
      <c r="O306" s="333"/>
      <c r="P306" s="333"/>
      <c r="Q306" s="333"/>
      <c r="R306" s="333"/>
      <c r="S306" s="333"/>
      <c r="T306" s="333"/>
      <c r="U306" s="333"/>
      <c r="V306" s="333"/>
      <c r="W306" s="333"/>
      <c r="X306" s="333"/>
      <c r="Y306" s="333"/>
      <c r="Z306" s="333"/>
      <c r="AA306" s="363"/>
      <c r="AB306" s="333"/>
      <c r="AC306" s="333"/>
      <c r="AD306" s="333"/>
      <c r="AE306" s="333"/>
      <c r="AF306" s="333"/>
      <c r="AG306" s="333"/>
      <c r="AH306" s="333"/>
      <c r="AI306" s="333"/>
      <c r="AJ306" s="333"/>
      <c r="AK306" s="333"/>
      <c r="AL306" s="333"/>
      <c r="AM306" s="333"/>
      <c r="AN306" s="333"/>
      <c r="AO306" s="333"/>
      <c r="AP306" s="333"/>
      <c r="AQ306" s="333"/>
      <c r="AR306" s="333"/>
      <c r="AS306" s="333"/>
      <c r="AT306" s="333"/>
      <c r="AU306" s="333"/>
      <c r="AV306" s="333"/>
      <c r="AW306" s="333"/>
      <c r="AX306" s="333"/>
      <c r="AY306" s="333"/>
      <c r="AZ306" s="333"/>
      <c r="BA306" s="333"/>
      <c r="BB306" s="325"/>
      <c r="BC306" s="360"/>
      <c r="BD306" s="326"/>
    </row>
    <row r="307" spans="1:100">
      <c r="A307" s="348"/>
      <c r="B307" s="329"/>
      <c r="C307" s="337"/>
      <c r="D307" s="28">
        <v>-7</v>
      </c>
      <c r="E307" s="335"/>
      <c r="F307" s="336"/>
      <c r="G307" s="128">
        <f>G309</f>
        <v>1.22467563669655E-62</v>
      </c>
      <c r="H307" s="270">
        <f t="shared" ref="H307:J307" si="688">H309</f>
        <v>4.44639343111688E-50</v>
      </c>
      <c r="I307" s="271">
        <f t="shared" si="688"/>
        <v>1.51986133890874E-10</v>
      </c>
      <c r="J307" s="272">
        <f t="shared" si="688"/>
        <v>3.1929292175315799E-10</v>
      </c>
      <c r="K307" s="6"/>
      <c r="L307" s="333"/>
      <c r="M307" s="333"/>
      <c r="N307" s="333"/>
      <c r="O307" s="333"/>
      <c r="P307" s="333"/>
      <c r="Q307" s="333"/>
      <c r="R307" s="333"/>
      <c r="S307" s="333"/>
      <c r="T307" s="333"/>
      <c r="U307" s="333"/>
      <c r="V307" s="333"/>
      <c r="W307" s="333"/>
      <c r="X307" s="333"/>
      <c r="Y307" s="333"/>
      <c r="Z307" s="333"/>
      <c r="AA307" s="363"/>
      <c r="AB307" s="333"/>
      <c r="AC307" s="333"/>
      <c r="AD307" s="333"/>
      <c r="AE307" s="333"/>
      <c r="AF307" s="333"/>
      <c r="AG307" s="333"/>
      <c r="AH307" s="333"/>
      <c r="AI307" s="333"/>
      <c r="AJ307" s="333"/>
      <c r="AK307" s="333"/>
      <c r="AL307" s="333"/>
      <c r="AM307" s="333"/>
      <c r="AN307" s="333"/>
      <c r="AO307" s="333"/>
      <c r="AP307" s="333"/>
      <c r="AQ307" s="333"/>
      <c r="AR307" s="333"/>
      <c r="AS307" s="333"/>
      <c r="AT307" s="333"/>
      <c r="AU307" s="333"/>
      <c r="AV307" s="333"/>
      <c r="AW307" s="333"/>
      <c r="AX307" s="333"/>
      <c r="AY307" s="333"/>
      <c r="AZ307" s="333"/>
      <c r="BA307" s="333"/>
      <c r="BB307" s="325"/>
      <c r="BC307" s="360"/>
      <c r="BD307" s="326"/>
    </row>
    <row r="308" spans="1:100">
      <c r="A308" s="348"/>
      <c r="B308" s="329"/>
      <c r="C308" s="337"/>
      <c r="D308" s="28">
        <v>-6</v>
      </c>
      <c r="E308" s="335"/>
      <c r="F308" s="336"/>
      <c r="G308" s="128">
        <f>'16'!G307</f>
        <v>1.02141297839071E-56</v>
      </c>
      <c r="H308" s="270">
        <f>'16'!H307</f>
        <v>1.0088245743864199E-43</v>
      </c>
      <c r="I308" s="271">
        <f>'16'!I307</f>
        <v>0.15400720290569</v>
      </c>
      <c r="J308" s="272">
        <f>'16'!J307</f>
        <v>0.68272292030891601</v>
      </c>
      <c r="K308" s="6"/>
      <c r="L308" s="333"/>
      <c r="M308" s="333"/>
      <c r="N308" s="333"/>
      <c r="O308" s="333"/>
      <c r="P308" s="333"/>
      <c r="Q308" s="333"/>
      <c r="R308" s="333"/>
      <c r="S308" s="333"/>
      <c r="T308" s="333"/>
      <c r="U308" s="333"/>
      <c r="V308" s="333"/>
      <c r="W308" s="333"/>
      <c r="X308" s="333"/>
      <c r="Y308" s="333"/>
      <c r="Z308" s="333"/>
      <c r="AA308" s="363"/>
      <c r="AB308" s="333"/>
      <c r="AC308" s="333"/>
      <c r="AD308" s="333"/>
      <c r="AE308" s="333"/>
      <c r="AF308" s="333"/>
      <c r="AG308" s="333"/>
      <c r="AH308" s="333"/>
      <c r="AI308" s="333"/>
      <c r="AJ308" s="333"/>
      <c r="AK308" s="333"/>
      <c r="AL308" s="333"/>
      <c r="AM308" s="333"/>
      <c r="AN308" s="333"/>
      <c r="AO308" s="333"/>
      <c r="AP308" s="333"/>
      <c r="AQ308" s="333"/>
      <c r="AR308" s="333"/>
      <c r="AS308" s="333"/>
      <c r="AT308" s="333"/>
      <c r="AU308" s="333"/>
      <c r="AV308" s="333"/>
      <c r="AW308" s="333"/>
      <c r="AX308" s="333"/>
      <c r="AY308" s="333"/>
      <c r="AZ308" s="333"/>
      <c r="BA308" s="333"/>
      <c r="BB308" s="325"/>
      <c r="BC308" s="360"/>
      <c r="BD308" s="326"/>
    </row>
    <row r="309" spans="1:100">
      <c r="A309" s="348"/>
      <c r="B309" s="329"/>
      <c r="C309" s="337"/>
      <c r="D309" s="28">
        <v>-5</v>
      </c>
      <c r="E309" s="335"/>
      <c r="F309" s="336"/>
      <c r="G309" s="128">
        <f>'16'!G308</f>
        <v>1.22467563669655E-62</v>
      </c>
      <c r="H309" s="270">
        <f>'16'!H308</f>
        <v>4.44639343111688E-50</v>
      </c>
      <c r="I309" s="271">
        <f>'16'!I308</f>
        <v>1.51986133890874E-10</v>
      </c>
      <c r="J309" s="272">
        <f>'16'!J308</f>
        <v>3.1929292175315799E-10</v>
      </c>
      <c r="K309" s="6"/>
      <c r="L309" s="333"/>
      <c r="M309" s="333"/>
      <c r="N309" s="333"/>
      <c r="O309" s="333"/>
      <c r="P309" s="333"/>
      <c r="Q309" s="333"/>
      <c r="R309" s="333"/>
      <c r="S309" s="333"/>
      <c r="T309" s="333"/>
      <c r="U309" s="333"/>
      <c r="V309" s="333"/>
      <c r="W309" s="333"/>
      <c r="X309" s="333"/>
      <c r="Y309" s="333"/>
      <c r="Z309" s="333"/>
      <c r="AA309" s="363"/>
      <c r="AB309" s="333"/>
      <c r="AC309" s="333"/>
      <c r="AD309" s="333"/>
      <c r="AE309" s="333"/>
      <c r="AF309" s="333"/>
      <c r="AG309" s="333"/>
      <c r="AH309" s="333"/>
      <c r="AI309" s="333"/>
      <c r="AJ309" s="333"/>
      <c r="AK309" s="333"/>
      <c r="AL309" s="333"/>
      <c r="AM309" s="333"/>
      <c r="AN309" s="333"/>
      <c r="AO309" s="333"/>
      <c r="AP309" s="333"/>
      <c r="AQ309" s="333"/>
      <c r="AR309" s="333"/>
      <c r="AS309" s="333"/>
      <c r="AT309" s="333"/>
      <c r="AU309" s="333"/>
      <c r="AV309" s="333"/>
      <c r="AW309" s="333"/>
      <c r="AX309" s="333"/>
      <c r="AY309" s="333"/>
      <c r="AZ309" s="333"/>
      <c r="BA309" s="333"/>
      <c r="BB309" s="325"/>
      <c r="BC309" s="360"/>
      <c r="BD309" s="326"/>
    </row>
    <row r="310" spans="1:100">
      <c r="A310" s="348"/>
      <c r="B310" s="329"/>
      <c r="C310" s="337"/>
      <c r="D310" s="28">
        <v>-4</v>
      </c>
      <c r="E310" s="335"/>
      <c r="F310" s="336"/>
      <c r="G310" s="128">
        <f>'16'!G309</f>
        <v>5.8816334167623704E-101</v>
      </c>
      <c r="H310" s="270">
        <f>'16'!H309</f>
        <v>1.1417817380498E-91</v>
      </c>
      <c r="I310" s="271">
        <f>'16'!I309</f>
        <v>1.71807555141274E-70</v>
      </c>
      <c r="J310" s="272">
        <f>'16'!J309</f>
        <v>9.8300199670221498E-74</v>
      </c>
      <c r="K310" s="6"/>
      <c r="L310" s="333"/>
      <c r="M310" s="333"/>
      <c r="N310" s="333"/>
      <c r="O310" s="333"/>
      <c r="P310" s="333"/>
      <c r="Q310" s="333"/>
      <c r="R310" s="333"/>
      <c r="S310" s="333"/>
      <c r="T310" s="333"/>
      <c r="U310" s="333"/>
      <c r="V310" s="333"/>
      <c r="W310" s="333"/>
      <c r="X310" s="333"/>
      <c r="Y310" s="333"/>
      <c r="Z310" s="333"/>
      <c r="AA310" s="363"/>
      <c r="AB310" s="333"/>
      <c r="AC310" s="333"/>
      <c r="AD310" s="333"/>
      <c r="AE310" s="333"/>
      <c r="AF310" s="333"/>
      <c r="AG310" s="333"/>
      <c r="AH310" s="333"/>
      <c r="AI310" s="333"/>
      <c r="AJ310" s="333"/>
      <c r="AK310" s="333"/>
      <c r="AL310" s="333"/>
      <c r="AM310" s="333"/>
      <c r="AN310" s="333"/>
      <c r="AO310" s="333"/>
      <c r="AP310" s="333"/>
      <c r="AQ310" s="333"/>
      <c r="AR310" s="333"/>
      <c r="AS310" s="333"/>
      <c r="AT310" s="333"/>
      <c r="AU310" s="333"/>
      <c r="AV310" s="333"/>
      <c r="AW310" s="333"/>
      <c r="AX310" s="333"/>
      <c r="AY310" s="333"/>
      <c r="AZ310" s="333"/>
      <c r="BA310" s="333"/>
      <c r="BB310" s="325"/>
      <c r="BC310" s="360"/>
      <c r="BD310" s="326"/>
    </row>
    <row r="311" spans="1:100">
      <c r="A311" s="348"/>
      <c r="B311" s="329"/>
      <c r="C311" s="337"/>
      <c r="D311" s="28">
        <v>-3</v>
      </c>
      <c r="E311" s="335"/>
      <c r="F311" s="336"/>
      <c r="G311" s="128">
        <f>'16'!G310</f>
        <v>5.4261624594251996E-173</v>
      </c>
      <c r="H311" s="270">
        <f>'16'!H310</f>
        <v>8.1424874106782201E-170</v>
      </c>
      <c r="I311" s="271">
        <f>'16'!I310</f>
        <v>9.1737363994663404E-168</v>
      </c>
      <c r="J311" s="272">
        <f>'16'!J310</f>
        <v>8.69835112111481E-193</v>
      </c>
      <c r="K311" s="6"/>
      <c r="L311" s="333"/>
      <c r="M311" s="333"/>
      <c r="N311" s="333"/>
      <c r="O311" s="333"/>
      <c r="P311" s="333"/>
      <c r="Q311" s="333"/>
      <c r="R311" s="333"/>
      <c r="S311" s="333"/>
      <c r="T311" s="333"/>
      <c r="U311" s="333"/>
      <c r="V311" s="333"/>
      <c r="W311" s="333"/>
      <c r="X311" s="333"/>
      <c r="Y311" s="333"/>
      <c r="Z311" s="333"/>
      <c r="AA311" s="363"/>
      <c r="AB311" s="333"/>
      <c r="AC311" s="333"/>
      <c r="AD311" s="333"/>
      <c r="AE311" s="333"/>
      <c r="AF311" s="333"/>
      <c r="AG311" s="333"/>
      <c r="AH311" s="333"/>
      <c r="AI311" s="333"/>
      <c r="AJ311" s="333"/>
      <c r="AK311" s="333"/>
      <c r="AL311" s="333"/>
      <c r="AM311" s="333"/>
      <c r="AN311" s="333"/>
      <c r="AO311" s="333"/>
      <c r="AP311" s="333"/>
      <c r="AQ311" s="333"/>
      <c r="AR311" s="333"/>
      <c r="AS311" s="333"/>
      <c r="AT311" s="333"/>
      <c r="AU311" s="333"/>
      <c r="AV311" s="333"/>
      <c r="AW311" s="333"/>
      <c r="AX311" s="333"/>
      <c r="AY311" s="333"/>
      <c r="AZ311" s="333"/>
      <c r="BA311" s="333"/>
      <c r="BB311" s="325"/>
      <c r="BC311" s="360"/>
      <c r="BD311" s="326"/>
    </row>
    <row r="312" spans="1:100">
      <c r="A312" s="348"/>
      <c r="B312" s="329"/>
      <c r="C312" s="337"/>
      <c r="D312" s="28">
        <v>-2</v>
      </c>
      <c r="E312" s="335"/>
      <c r="F312" s="336"/>
      <c r="G312" s="128">
        <f>'16'!G311</f>
        <v>6.4463194907748697E-265</v>
      </c>
      <c r="H312" s="270">
        <f>'16'!H311</f>
        <v>1.23110487147049E-272</v>
      </c>
      <c r="I312" s="271">
        <f>'16'!I311</f>
        <v>2.1588361015074601E-278</v>
      </c>
      <c r="J312" s="272">
        <f>'16'!J311</f>
        <v>0</v>
      </c>
      <c r="K312" s="6"/>
      <c r="L312" s="333"/>
      <c r="M312" s="333"/>
      <c r="N312" s="333"/>
      <c r="O312" s="333"/>
      <c r="P312" s="333"/>
      <c r="Q312" s="333"/>
      <c r="R312" s="333"/>
      <c r="S312" s="333"/>
      <c r="T312" s="333"/>
      <c r="U312" s="333"/>
      <c r="V312" s="333"/>
      <c r="W312" s="333"/>
      <c r="X312" s="333"/>
      <c r="Y312" s="333"/>
      <c r="Z312" s="333"/>
      <c r="AA312" s="363"/>
      <c r="AB312" s="333"/>
      <c r="AC312" s="333"/>
      <c r="AD312" s="333"/>
      <c r="AE312" s="333"/>
      <c r="AF312" s="333"/>
      <c r="AG312" s="333"/>
      <c r="AH312" s="333"/>
      <c r="AI312" s="333"/>
      <c r="AJ312" s="333"/>
      <c r="AK312" s="333"/>
      <c r="AL312" s="333"/>
      <c r="AM312" s="333"/>
      <c r="AN312" s="333"/>
      <c r="AO312" s="333"/>
      <c r="AP312" s="333"/>
      <c r="AQ312" s="333"/>
      <c r="AR312" s="333"/>
      <c r="AS312" s="333"/>
      <c r="AT312" s="333"/>
      <c r="AU312" s="333"/>
      <c r="AV312" s="333"/>
      <c r="AW312" s="333"/>
      <c r="AX312" s="333"/>
      <c r="AY312" s="333"/>
      <c r="AZ312" s="333"/>
      <c r="BA312" s="333"/>
      <c r="BB312" s="325"/>
      <c r="BC312" s="360"/>
      <c r="BD312" s="326"/>
    </row>
    <row r="313" spans="1:100">
      <c r="A313" s="348"/>
      <c r="B313" s="329"/>
      <c r="C313" s="337"/>
      <c r="D313" s="28">
        <v>-1</v>
      </c>
      <c r="E313" s="335"/>
      <c r="F313" s="336"/>
      <c r="G313" s="128">
        <f>'16'!G312</f>
        <v>0</v>
      </c>
      <c r="H313" s="270">
        <f>'16'!H312</f>
        <v>0</v>
      </c>
      <c r="I313" s="271">
        <f>'16'!I312</f>
        <v>0</v>
      </c>
      <c r="J313" s="272">
        <f>'16'!J312</f>
        <v>0</v>
      </c>
      <c r="K313" s="6"/>
      <c r="L313" s="333"/>
      <c r="M313" s="333"/>
      <c r="N313" s="333"/>
      <c r="O313" s="333"/>
      <c r="P313" s="333"/>
      <c r="Q313" s="333"/>
      <c r="R313" s="333"/>
      <c r="S313" s="333"/>
      <c r="T313" s="333"/>
      <c r="U313" s="333"/>
      <c r="V313" s="333"/>
      <c r="W313" s="333"/>
      <c r="X313" s="333"/>
      <c r="Y313" s="333"/>
      <c r="Z313" s="333"/>
      <c r="AA313" s="363"/>
      <c r="AB313" s="333"/>
      <c r="AC313" s="333"/>
      <c r="AD313" s="333"/>
      <c r="AE313" s="333"/>
      <c r="AF313" s="333"/>
      <c r="AG313" s="333"/>
      <c r="AH313" s="333"/>
      <c r="AI313" s="333"/>
      <c r="AJ313" s="333"/>
      <c r="AK313" s="333"/>
      <c r="AL313" s="333"/>
      <c r="AM313" s="333"/>
      <c r="AN313" s="333"/>
      <c r="AO313" s="333"/>
      <c r="AP313" s="333"/>
      <c r="AQ313" s="333"/>
      <c r="AR313" s="333"/>
      <c r="AS313" s="333"/>
      <c r="AT313" s="333"/>
      <c r="AU313" s="333"/>
      <c r="AV313" s="333"/>
      <c r="AW313" s="333"/>
      <c r="AX313" s="333"/>
      <c r="AY313" s="333"/>
      <c r="AZ313" s="333"/>
      <c r="BA313" s="333"/>
      <c r="BB313" s="325"/>
      <c r="BC313" s="360"/>
      <c r="BD313" s="326"/>
    </row>
    <row r="314" spans="1:100">
      <c r="A314" s="348"/>
      <c r="B314" s="329"/>
      <c r="C314" s="337"/>
      <c r="D314" s="28">
        <v>0</v>
      </c>
      <c r="E314" s="335"/>
      <c r="F314" s="336"/>
      <c r="G314" s="128">
        <f>'16'!G313</f>
        <v>0</v>
      </c>
      <c r="H314" s="270">
        <f>'16'!H313</f>
        <v>0</v>
      </c>
      <c r="I314" s="271">
        <f>'16'!I313</f>
        <v>0</v>
      </c>
      <c r="J314" s="272">
        <f>'16'!J313</f>
        <v>0</v>
      </c>
      <c r="K314" s="6"/>
      <c r="L314" s="333"/>
      <c r="M314" s="333"/>
      <c r="N314" s="333"/>
      <c r="O314" s="333"/>
      <c r="P314" s="333"/>
      <c r="Q314" s="333"/>
      <c r="R314" s="333"/>
      <c r="S314" s="333"/>
      <c r="T314" s="333"/>
      <c r="U314" s="333"/>
      <c r="V314" s="333"/>
      <c r="W314" s="333"/>
      <c r="X314" s="333"/>
      <c r="Y314" s="333"/>
      <c r="Z314" s="333"/>
      <c r="AA314" s="363"/>
      <c r="AB314" s="333"/>
      <c r="AC314" s="333"/>
      <c r="AD314" s="333"/>
      <c r="AE314" s="333"/>
      <c r="AF314" s="333"/>
      <c r="AG314" s="333"/>
      <c r="AH314" s="333"/>
      <c r="AI314" s="333"/>
      <c r="AJ314" s="333"/>
      <c r="AK314" s="333"/>
      <c r="AL314" s="333"/>
      <c r="AM314" s="333"/>
      <c r="AN314" s="333"/>
      <c r="AO314" s="333"/>
      <c r="AP314" s="333"/>
      <c r="AQ314" s="333"/>
      <c r="AR314" s="333"/>
      <c r="AS314" s="333"/>
      <c r="AT314" s="333"/>
      <c r="AU314" s="333"/>
      <c r="AV314" s="333"/>
      <c r="AW314" s="333"/>
      <c r="AX314" s="333"/>
      <c r="AY314" s="333"/>
      <c r="AZ314" s="333"/>
      <c r="BA314" s="333"/>
      <c r="BB314" s="325"/>
      <c r="BC314" s="360"/>
      <c r="BD314" s="326"/>
    </row>
    <row r="315" spans="1:100">
      <c r="A315" s="348"/>
      <c r="B315" s="329"/>
      <c r="C315" s="337"/>
      <c r="D315" s="28">
        <v>1</v>
      </c>
      <c r="E315" s="335"/>
      <c r="F315" s="336"/>
      <c r="G315" s="128">
        <f>'16'!G314</f>
        <v>0</v>
      </c>
      <c r="H315" s="270">
        <f>'16'!H314</f>
        <v>0</v>
      </c>
      <c r="I315" s="271">
        <f>'16'!I314</f>
        <v>0</v>
      </c>
      <c r="J315" s="272">
        <f>'16'!J314</f>
        <v>0</v>
      </c>
      <c r="K315" s="6"/>
      <c r="L315" s="333"/>
      <c r="M315" s="333"/>
      <c r="N315" s="333"/>
      <c r="O315" s="333"/>
      <c r="P315" s="333"/>
      <c r="Q315" s="333"/>
      <c r="R315" s="333"/>
      <c r="S315" s="333"/>
      <c r="T315" s="333"/>
      <c r="U315" s="333"/>
      <c r="V315" s="333"/>
      <c r="W315" s="333"/>
      <c r="X315" s="333"/>
      <c r="Y315" s="333"/>
      <c r="Z315" s="333"/>
      <c r="AA315" s="363"/>
      <c r="AB315" s="333"/>
      <c r="AC315" s="333"/>
      <c r="AD315" s="333"/>
      <c r="AE315" s="333"/>
      <c r="AF315" s="333"/>
      <c r="AG315" s="333"/>
      <c r="AH315" s="333"/>
      <c r="AI315" s="333"/>
      <c r="AJ315" s="333"/>
      <c r="AK315" s="333"/>
      <c r="AL315" s="333"/>
      <c r="AM315" s="333"/>
      <c r="AN315" s="333"/>
      <c r="AO315" s="333"/>
      <c r="AP315" s="333"/>
      <c r="AQ315" s="333"/>
      <c r="AR315" s="333"/>
      <c r="AS315" s="333"/>
      <c r="AT315" s="333"/>
      <c r="AU315" s="333"/>
      <c r="AV315" s="333"/>
      <c r="AW315" s="333"/>
      <c r="AX315" s="333"/>
      <c r="AY315" s="333"/>
      <c r="AZ315" s="333"/>
      <c r="BA315" s="333"/>
      <c r="BB315" s="325"/>
      <c r="BC315" s="360"/>
      <c r="BD315" s="326"/>
    </row>
    <row r="316" spans="1:100">
      <c r="A316" s="348"/>
      <c r="B316" s="329"/>
      <c r="C316" s="337"/>
      <c r="D316" s="28">
        <v>2</v>
      </c>
      <c r="E316" s="335"/>
      <c r="F316" s="336"/>
      <c r="G316" s="128">
        <f>'16'!G315</f>
        <v>0</v>
      </c>
      <c r="H316" s="270">
        <f>'16'!H315</f>
        <v>0</v>
      </c>
      <c r="I316" s="271">
        <f>'16'!I315</f>
        <v>0</v>
      </c>
      <c r="J316" s="272">
        <f>'16'!J315</f>
        <v>0</v>
      </c>
      <c r="K316" s="6"/>
      <c r="L316" s="333"/>
      <c r="M316" s="333"/>
      <c r="N316" s="333"/>
      <c r="O316" s="333"/>
      <c r="P316" s="333"/>
      <c r="Q316" s="333"/>
      <c r="R316" s="333"/>
      <c r="S316" s="333"/>
      <c r="T316" s="333"/>
      <c r="U316" s="333"/>
      <c r="V316" s="333"/>
      <c r="W316" s="333"/>
      <c r="X316" s="333"/>
      <c r="Y316" s="333"/>
      <c r="Z316" s="333"/>
      <c r="AA316" s="363"/>
      <c r="AB316" s="333"/>
      <c r="AC316" s="333"/>
      <c r="AD316" s="333"/>
      <c r="AE316" s="333"/>
      <c r="AF316" s="333"/>
      <c r="AG316" s="333"/>
      <c r="AH316" s="333"/>
      <c r="AI316" s="333"/>
      <c r="AJ316" s="333"/>
      <c r="AK316" s="333"/>
      <c r="AL316" s="333"/>
      <c r="AM316" s="333"/>
      <c r="AN316" s="333"/>
      <c r="AO316" s="333"/>
      <c r="AP316" s="333"/>
      <c r="AQ316" s="333"/>
      <c r="AR316" s="333"/>
      <c r="AS316" s="333"/>
      <c r="AT316" s="333"/>
      <c r="AU316" s="333"/>
      <c r="AV316" s="333"/>
      <c r="AW316" s="333"/>
      <c r="AX316" s="333"/>
      <c r="AY316" s="333"/>
      <c r="AZ316" s="333"/>
      <c r="BA316" s="333"/>
      <c r="BB316" s="325"/>
      <c r="BC316" s="360"/>
      <c r="BD316" s="326"/>
    </row>
    <row r="317" spans="1:100">
      <c r="A317" s="348"/>
      <c r="B317" s="329"/>
      <c r="C317" s="337"/>
      <c r="D317" s="28">
        <v>3</v>
      </c>
      <c r="E317" s="335"/>
      <c r="F317" s="336"/>
      <c r="G317" s="128">
        <f>'16'!G316</f>
        <v>0</v>
      </c>
      <c r="H317" s="270">
        <f>'16'!H316</f>
        <v>0</v>
      </c>
      <c r="I317" s="271">
        <f>'16'!I316</f>
        <v>0</v>
      </c>
      <c r="J317" s="272">
        <f>'16'!J316</f>
        <v>0</v>
      </c>
      <c r="K317" s="6"/>
      <c r="L317" s="333"/>
      <c r="M317" s="333"/>
      <c r="N317" s="333"/>
      <c r="O317" s="333"/>
      <c r="P317" s="333"/>
      <c r="Q317" s="333"/>
      <c r="R317" s="333"/>
      <c r="S317" s="333"/>
      <c r="T317" s="333"/>
      <c r="U317" s="333"/>
      <c r="V317" s="333"/>
      <c r="W317" s="333"/>
      <c r="X317" s="333"/>
      <c r="Y317" s="333"/>
      <c r="Z317" s="333"/>
      <c r="AA317" s="363"/>
      <c r="AB317" s="333"/>
      <c r="AC317" s="333"/>
      <c r="AD317" s="333"/>
      <c r="AE317" s="333"/>
      <c r="AF317" s="333"/>
      <c r="AG317" s="333"/>
      <c r="AH317" s="333"/>
      <c r="AI317" s="333"/>
      <c r="AJ317" s="333"/>
      <c r="AK317" s="333"/>
      <c r="AL317" s="333"/>
      <c r="AM317" s="333"/>
      <c r="AN317" s="333"/>
      <c r="AO317" s="333"/>
      <c r="AP317" s="333"/>
      <c r="AQ317" s="333"/>
      <c r="AR317" s="333"/>
      <c r="AS317" s="333"/>
      <c r="AT317" s="333"/>
      <c r="AU317" s="333"/>
      <c r="AV317" s="333"/>
      <c r="AW317" s="333"/>
      <c r="AX317" s="333"/>
      <c r="AY317" s="333"/>
      <c r="AZ317" s="333"/>
      <c r="BA317" s="333"/>
      <c r="BB317" s="325"/>
      <c r="BC317" s="360"/>
      <c r="BD317" s="326"/>
    </row>
    <row r="318" spans="1:100">
      <c r="A318" s="348"/>
      <c r="B318" s="329"/>
      <c r="C318" s="337"/>
      <c r="D318" s="28">
        <v>4</v>
      </c>
      <c r="E318" s="335"/>
      <c r="F318" s="336"/>
      <c r="G318" s="128">
        <f>'16'!G317</f>
        <v>0</v>
      </c>
      <c r="H318" s="270">
        <f>'16'!H317</f>
        <v>0</v>
      </c>
      <c r="I318" s="271">
        <f>'16'!I317</f>
        <v>0</v>
      </c>
      <c r="J318" s="272">
        <f>'16'!J317</f>
        <v>0</v>
      </c>
      <c r="K318" s="6"/>
      <c r="L318" s="333"/>
      <c r="M318" s="333"/>
      <c r="N318" s="333"/>
      <c r="O318" s="333"/>
      <c r="P318" s="333"/>
      <c r="Q318" s="333"/>
      <c r="R318" s="333"/>
      <c r="S318" s="333"/>
      <c r="T318" s="333"/>
      <c r="U318" s="333"/>
      <c r="V318" s="333"/>
      <c r="W318" s="333"/>
      <c r="X318" s="333"/>
      <c r="Y318" s="333"/>
      <c r="Z318" s="333"/>
      <c r="AA318" s="363"/>
      <c r="AB318" s="333"/>
      <c r="AC318" s="333"/>
      <c r="AD318" s="333"/>
      <c r="AE318" s="333"/>
      <c r="AF318" s="333"/>
      <c r="AG318" s="333"/>
      <c r="AH318" s="333"/>
      <c r="AI318" s="333"/>
      <c r="AJ318" s="333"/>
      <c r="AK318" s="333"/>
      <c r="AL318" s="333"/>
      <c r="AM318" s="333"/>
      <c r="AN318" s="333"/>
      <c r="AO318" s="333"/>
      <c r="AP318" s="333"/>
      <c r="AQ318" s="333"/>
      <c r="AR318" s="333"/>
      <c r="AS318" s="333"/>
      <c r="AT318" s="333"/>
      <c r="AU318" s="333"/>
      <c r="AV318" s="333"/>
      <c r="AW318" s="333"/>
      <c r="AX318" s="333"/>
      <c r="AY318" s="333"/>
      <c r="AZ318" s="333"/>
      <c r="BA318" s="333"/>
      <c r="BB318" s="325"/>
      <c r="BC318" s="360"/>
      <c r="BD318" s="326"/>
    </row>
    <row r="319" spans="1:100">
      <c r="A319" s="348"/>
      <c r="B319" s="329"/>
      <c r="C319" s="337"/>
      <c r="D319" s="28">
        <v>5</v>
      </c>
      <c r="E319" s="335"/>
      <c r="F319" s="336"/>
      <c r="G319" s="128">
        <f>G317</f>
        <v>0</v>
      </c>
      <c r="H319" s="270">
        <f t="shared" ref="H319:J319" si="689">H317</f>
        <v>0</v>
      </c>
      <c r="I319" s="271">
        <f t="shared" si="689"/>
        <v>0</v>
      </c>
      <c r="J319" s="272">
        <f t="shared" si="689"/>
        <v>0</v>
      </c>
      <c r="K319" s="6"/>
      <c r="L319" s="333"/>
      <c r="M319" s="333"/>
      <c r="N319" s="333"/>
      <c r="O319" s="333"/>
      <c r="P319" s="333"/>
      <c r="Q319" s="333"/>
      <c r="R319" s="333"/>
      <c r="S319" s="333"/>
      <c r="T319" s="333"/>
      <c r="U319" s="333"/>
      <c r="V319" s="333"/>
      <c r="W319" s="333"/>
      <c r="X319" s="333"/>
      <c r="Y319" s="333"/>
      <c r="Z319" s="333"/>
      <c r="AA319" s="363"/>
      <c r="AB319" s="333"/>
      <c r="AC319" s="333"/>
      <c r="AD319" s="333"/>
      <c r="AE319" s="333"/>
      <c r="AF319" s="333"/>
      <c r="AG319" s="333"/>
      <c r="AH319" s="333"/>
      <c r="AI319" s="333"/>
      <c r="AJ319" s="333"/>
      <c r="AK319" s="333"/>
      <c r="AL319" s="333"/>
      <c r="AM319" s="333"/>
      <c r="AN319" s="333"/>
      <c r="AO319" s="333"/>
      <c r="AP319" s="333"/>
      <c r="AQ319" s="333"/>
      <c r="AR319" s="333"/>
      <c r="AS319" s="333"/>
      <c r="AT319" s="333"/>
      <c r="AU319" s="333"/>
      <c r="AV319" s="333"/>
      <c r="AW319" s="333"/>
      <c r="AX319" s="333"/>
      <c r="AY319" s="333"/>
      <c r="AZ319" s="333"/>
      <c r="BA319" s="333"/>
      <c r="BB319" s="325"/>
      <c r="BC319" s="360"/>
      <c r="BD319" s="326"/>
    </row>
    <row r="320" spans="1:100">
      <c r="A320" s="348"/>
      <c r="B320" s="329"/>
      <c r="C320" s="337"/>
      <c r="D320" s="28">
        <v>6</v>
      </c>
      <c r="E320" s="335"/>
      <c r="F320" s="336"/>
      <c r="G320" s="128">
        <f>G316</f>
        <v>0</v>
      </c>
      <c r="H320" s="270">
        <f t="shared" ref="H320:J320" si="690">H316</f>
        <v>0</v>
      </c>
      <c r="I320" s="271">
        <f t="shared" si="690"/>
        <v>0</v>
      </c>
      <c r="J320" s="272">
        <f t="shared" si="690"/>
        <v>0</v>
      </c>
      <c r="K320" s="6"/>
      <c r="L320" s="333"/>
      <c r="M320" s="333"/>
      <c r="N320" s="333"/>
      <c r="O320" s="333"/>
      <c r="P320" s="333"/>
      <c r="Q320" s="333"/>
      <c r="R320" s="333"/>
      <c r="S320" s="333"/>
      <c r="T320" s="333"/>
      <c r="U320" s="333"/>
      <c r="V320" s="333"/>
      <c r="W320" s="333"/>
      <c r="X320" s="333"/>
      <c r="Y320" s="333"/>
      <c r="Z320" s="333"/>
      <c r="AA320" s="363"/>
      <c r="AB320" s="333"/>
      <c r="AC320" s="333"/>
      <c r="AD320" s="333"/>
      <c r="AE320" s="333"/>
      <c r="AF320" s="333"/>
      <c r="AG320" s="333"/>
      <c r="AH320" s="333"/>
      <c r="AI320" s="333"/>
      <c r="AJ320" s="333"/>
      <c r="AK320" s="333"/>
      <c r="AL320" s="333"/>
      <c r="AM320" s="333"/>
      <c r="AN320" s="333"/>
      <c r="AO320" s="333"/>
      <c r="AP320" s="333"/>
      <c r="AQ320" s="333"/>
      <c r="AR320" s="333"/>
      <c r="AS320" s="333"/>
      <c r="AT320" s="333"/>
      <c r="AU320" s="333"/>
      <c r="AV320" s="333"/>
      <c r="AW320" s="333"/>
      <c r="AX320" s="333"/>
      <c r="AY320" s="333"/>
      <c r="AZ320" s="333"/>
      <c r="BA320" s="333"/>
      <c r="BB320" s="325"/>
      <c r="BC320" s="360"/>
      <c r="BD320" s="326"/>
    </row>
    <row r="321" spans="1:100">
      <c r="A321" s="348"/>
      <c r="B321" s="329"/>
      <c r="C321" s="337"/>
      <c r="D321" s="28">
        <v>7</v>
      </c>
      <c r="E321" s="335"/>
      <c r="F321" s="336"/>
      <c r="G321" s="128">
        <f>G315</f>
        <v>0</v>
      </c>
      <c r="H321" s="270">
        <f t="shared" ref="H321:J321" si="691">H315</f>
        <v>0</v>
      </c>
      <c r="I321" s="271">
        <f t="shared" si="691"/>
        <v>0</v>
      </c>
      <c r="J321" s="272">
        <f t="shared" si="691"/>
        <v>0</v>
      </c>
      <c r="K321" s="6"/>
      <c r="L321" s="333"/>
      <c r="M321" s="333"/>
      <c r="N321" s="333"/>
      <c r="O321" s="333"/>
      <c r="P321" s="333"/>
      <c r="Q321" s="333"/>
      <c r="R321" s="333"/>
      <c r="S321" s="333"/>
      <c r="T321" s="333"/>
      <c r="U321" s="333"/>
      <c r="V321" s="333"/>
      <c r="W321" s="333"/>
      <c r="X321" s="333"/>
      <c r="Y321" s="333"/>
      <c r="Z321" s="333"/>
      <c r="AA321" s="363"/>
      <c r="AB321" s="333"/>
      <c r="AC321" s="333"/>
      <c r="AD321" s="333"/>
      <c r="AE321" s="333"/>
      <c r="AF321" s="333"/>
      <c r="AG321" s="333"/>
      <c r="AH321" s="333"/>
      <c r="AI321" s="333"/>
      <c r="AJ321" s="333"/>
      <c r="AK321" s="333"/>
      <c r="AL321" s="333"/>
      <c r="AM321" s="333"/>
      <c r="AN321" s="333"/>
      <c r="AO321" s="333"/>
      <c r="AP321" s="333"/>
      <c r="AQ321" s="333"/>
      <c r="AR321" s="333"/>
      <c r="AS321" s="333"/>
      <c r="AT321" s="333"/>
      <c r="AU321" s="333"/>
      <c r="AV321" s="333"/>
      <c r="AW321" s="333"/>
      <c r="AX321" s="333"/>
      <c r="AY321" s="333"/>
      <c r="AZ321" s="333"/>
      <c r="BA321" s="333"/>
      <c r="BB321" s="325"/>
      <c r="BC321" s="360"/>
      <c r="BD321" s="326"/>
    </row>
    <row r="322" spans="1:100">
      <c r="A322" s="348"/>
      <c r="B322" s="329"/>
      <c r="C322" s="337"/>
      <c r="D322" s="28">
        <v>8</v>
      </c>
      <c r="E322" s="335"/>
      <c r="F322" s="336"/>
      <c r="G322" s="128">
        <f>G314</f>
        <v>0</v>
      </c>
      <c r="H322" s="270">
        <f t="shared" ref="H322:J322" si="692">H314</f>
        <v>0</v>
      </c>
      <c r="I322" s="271">
        <f t="shared" si="692"/>
        <v>0</v>
      </c>
      <c r="J322" s="272">
        <f t="shared" si="692"/>
        <v>0</v>
      </c>
      <c r="K322" s="6"/>
      <c r="L322" s="333"/>
      <c r="M322" s="333"/>
      <c r="N322" s="333"/>
      <c r="O322" s="333"/>
      <c r="P322" s="333"/>
      <c r="Q322" s="333"/>
      <c r="R322" s="333"/>
      <c r="S322" s="333"/>
      <c r="T322" s="333"/>
      <c r="U322" s="333"/>
      <c r="V322" s="333"/>
      <c r="W322" s="333"/>
      <c r="X322" s="333"/>
      <c r="Y322" s="333"/>
      <c r="Z322" s="333"/>
      <c r="AA322" s="363"/>
      <c r="AB322" s="333"/>
      <c r="AC322" s="333"/>
      <c r="AD322" s="333"/>
      <c r="AE322" s="333"/>
      <c r="AF322" s="333"/>
      <c r="AG322" s="333"/>
      <c r="AH322" s="333"/>
      <c r="AI322" s="333"/>
      <c r="AJ322" s="333"/>
      <c r="AK322" s="333"/>
      <c r="AL322" s="333"/>
      <c r="AM322" s="333"/>
      <c r="AN322" s="333"/>
      <c r="AO322" s="333"/>
      <c r="AP322" s="333"/>
      <c r="AQ322" s="333"/>
      <c r="AR322" s="333"/>
      <c r="AS322" s="333"/>
      <c r="AT322" s="333"/>
      <c r="AU322" s="333"/>
      <c r="AV322" s="333"/>
      <c r="AW322" s="333"/>
      <c r="AX322" s="333"/>
      <c r="AY322" s="333"/>
      <c r="AZ322" s="333"/>
      <c r="BA322" s="333"/>
      <c r="BB322" s="325"/>
      <c r="BC322" s="360"/>
      <c r="BD322" s="326"/>
    </row>
    <row r="323" spans="1:100">
      <c r="A323" s="348"/>
      <c r="B323" s="329"/>
      <c r="C323" s="337"/>
      <c r="D323" s="28">
        <v>9</v>
      </c>
      <c r="E323" s="335"/>
      <c r="F323" s="336"/>
      <c r="G323" s="128">
        <f>G313</f>
        <v>0</v>
      </c>
      <c r="H323" s="270">
        <f t="shared" ref="H323:J323" si="693">H313</f>
        <v>0</v>
      </c>
      <c r="I323" s="271">
        <f t="shared" si="693"/>
        <v>0</v>
      </c>
      <c r="J323" s="272">
        <f t="shared" si="693"/>
        <v>0</v>
      </c>
      <c r="K323" s="6"/>
      <c r="L323" s="333"/>
      <c r="M323" s="333"/>
      <c r="N323" s="333"/>
      <c r="O323" s="333"/>
      <c r="P323" s="333"/>
      <c r="Q323" s="333"/>
      <c r="R323" s="333"/>
      <c r="S323" s="333"/>
      <c r="T323" s="333"/>
      <c r="U323" s="333"/>
      <c r="V323" s="333"/>
      <c r="W323" s="333"/>
      <c r="X323" s="333"/>
      <c r="Y323" s="333"/>
      <c r="Z323" s="333"/>
      <c r="AA323" s="363"/>
      <c r="AB323" s="333"/>
      <c r="AC323" s="333"/>
      <c r="AD323" s="333"/>
      <c r="AE323" s="333"/>
      <c r="AF323" s="333"/>
      <c r="AG323" s="333"/>
      <c r="AH323" s="333"/>
      <c r="AI323" s="333"/>
      <c r="AJ323" s="333"/>
      <c r="AK323" s="333"/>
      <c r="AL323" s="333"/>
      <c r="AM323" s="333"/>
      <c r="AN323" s="333"/>
      <c r="AO323" s="333"/>
      <c r="AP323" s="333"/>
      <c r="AQ323" s="333"/>
      <c r="AR323" s="333"/>
      <c r="AS323" s="333"/>
      <c r="AT323" s="333"/>
      <c r="AU323" s="333"/>
      <c r="AV323" s="333"/>
      <c r="AW323" s="333"/>
      <c r="AX323" s="333"/>
      <c r="AY323" s="333"/>
      <c r="AZ323" s="333"/>
      <c r="BA323" s="333"/>
      <c r="BB323" s="325"/>
      <c r="BC323" s="360"/>
      <c r="BD323" s="326"/>
    </row>
    <row r="324" spans="1:100">
      <c r="A324" s="348"/>
      <c r="B324" s="329"/>
      <c r="C324" s="337"/>
      <c r="D324" s="29">
        <v>10</v>
      </c>
      <c r="E324" s="335"/>
      <c r="F324" s="336"/>
      <c r="G324" s="274">
        <f>G312</f>
        <v>6.4463194907748697E-265</v>
      </c>
      <c r="H324" s="275">
        <f t="shared" ref="H324:J324" si="694">H312</f>
        <v>1.23110487147049E-272</v>
      </c>
      <c r="I324" s="276">
        <f t="shared" si="694"/>
        <v>2.1588361015074601E-278</v>
      </c>
      <c r="J324" s="277">
        <f t="shared" si="694"/>
        <v>0</v>
      </c>
      <c r="K324" s="30"/>
      <c r="L324" s="334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64"/>
      <c r="AB324" s="358"/>
      <c r="AC324" s="358"/>
      <c r="AD324" s="358"/>
      <c r="AE324" s="358"/>
      <c r="AF324" s="358"/>
      <c r="AG324" s="358"/>
      <c r="AH324" s="358"/>
      <c r="AI324" s="358"/>
      <c r="AJ324" s="358"/>
      <c r="AK324" s="358"/>
      <c r="AL324" s="358"/>
      <c r="AM324" s="358"/>
      <c r="AN324" s="358"/>
      <c r="AO324" s="358"/>
      <c r="AP324" s="358"/>
      <c r="AQ324" s="358"/>
      <c r="AR324" s="358"/>
      <c r="AS324" s="358"/>
      <c r="AT324" s="358"/>
      <c r="AU324" s="358"/>
      <c r="AV324" s="358"/>
      <c r="AW324" s="358"/>
      <c r="AX324" s="358"/>
      <c r="AY324" s="358"/>
      <c r="AZ324" s="358"/>
      <c r="BA324" s="358"/>
      <c r="BB324" s="325"/>
      <c r="BC324" s="361"/>
      <c r="BD324" s="326"/>
    </row>
    <row r="325" spans="1:100">
      <c r="A325" s="348"/>
      <c r="B325" s="328">
        <v>0.05</v>
      </c>
      <c r="C325" s="337"/>
      <c r="D325" s="26">
        <v>-9</v>
      </c>
      <c r="E325" s="335">
        <v>4.8463323420987202E-79</v>
      </c>
      <c r="F325" s="336">
        <v>6.2400000000000003E-71</v>
      </c>
      <c r="G325" s="278">
        <f>G331</f>
        <v>2.0566904148779601E-45</v>
      </c>
      <c r="H325" s="279">
        <f t="shared" ref="H325:J325" si="695">H331</f>
        <v>1.49476702128921E-44</v>
      </c>
      <c r="I325" s="280">
        <f t="shared" si="695"/>
        <v>1.2789779995463599E-43</v>
      </c>
      <c r="J325" s="281">
        <f t="shared" si="695"/>
        <v>1.3431198341299999E-50</v>
      </c>
      <c r="K325" s="27"/>
      <c r="L325" s="332">
        <f t="shared" ref="L325" si="696">1-SUM(M325:BC344)</f>
        <v>0.31864431356956113</v>
      </c>
      <c r="M325" s="357">
        <f t="shared" ref="M325" si="697">G335+I335</f>
        <v>5.8118612292915704E-94</v>
      </c>
      <c r="N325" s="357">
        <f t="shared" ref="N325" si="698">G342+I342+J335</f>
        <v>3.6842106921196601E-89</v>
      </c>
      <c r="O325" s="357">
        <f t="shared" ref="O325" si="699">G344+I344+H335</f>
        <v>6.2490953845460602E-68</v>
      </c>
      <c r="P325" s="357">
        <f t="shared" ref="P325" si="700">G337+I337+J342</f>
        <v>1.6253117698578801E-100</v>
      </c>
      <c r="Q325" s="357">
        <f t="shared" ref="Q325" si="701">G333+I333</f>
        <v>5.1678933898580897E-83</v>
      </c>
      <c r="R325" s="357">
        <f t="shared" ref="R325" si="702">G339+I339+H342+J344</f>
        <v>1.0461065718980718E-91</v>
      </c>
      <c r="S325" s="357">
        <f t="shared" ref="S325" si="703">G326+I326</f>
        <v>3.945673920301715E-19</v>
      </c>
      <c r="T325" s="357">
        <f t="shared" ref="T325" si="704">G328+I328+J337</f>
        <v>0.29743478723480699</v>
      </c>
      <c r="U325" s="357">
        <f t="shared" ref="U325" si="705">G331+I331+H344</f>
        <v>1.2995449036951396E-43</v>
      </c>
      <c r="V325" s="357">
        <f t="shared" ref="V325" si="706">G340+I340+J333</f>
        <v>7.3342792217815105E-98</v>
      </c>
      <c r="W325" s="357">
        <f t="shared" ref="W325" si="707">G329+I329</f>
        <v>4.4663557900388869E-4</v>
      </c>
      <c r="X325" s="357">
        <f t="shared" ref="X325" si="708">G332+I332+J339+H337</f>
        <v>6.2490953845460602E-68</v>
      </c>
      <c r="Y325" s="357">
        <f t="shared" ref="Y325" si="709">G338+I338</f>
        <v>1.69838630311181E-101</v>
      </c>
      <c r="Z325" s="357">
        <f t="shared" ref="Z325" si="710">G330+I330+J326</f>
        <v>4.1442237807328421E-19</v>
      </c>
      <c r="AA325" s="362">
        <f t="shared" ref="AA325" si="711">G341+I341+H333</f>
        <v>5.8118647260441938E-94</v>
      </c>
      <c r="AB325" s="357">
        <f t="shared" ref="AB325" si="712">G327+I327+J328</f>
        <v>0.3826299533847809</v>
      </c>
      <c r="AC325" s="357">
        <f t="shared" ref="AC325" si="713">G343+I343</f>
        <v>5.1678933898580897E-83</v>
      </c>
      <c r="AD325" s="357">
        <f t="shared" ref="AD325" si="714">G336+I336+J331+H339</f>
        <v>1.3431198341299999E-50</v>
      </c>
      <c r="AE325" s="357">
        <f t="shared" ref="AE325" si="715">G325+I325</f>
        <v>1.2995449036951396E-43</v>
      </c>
      <c r="AF325" s="357">
        <f t="shared" ref="AF325" si="716">G334+I334+J340</f>
        <v>3.6842106921196601E-89</v>
      </c>
      <c r="AG325" s="357">
        <f t="shared" ref="AG325" si="717">H326</f>
        <v>3.7310868561999198E-25</v>
      </c>
      <c r="AH325" s="357">
        <f t="shared" ref="AH325" si="718">J329</f>
        <v>4.2215511488823398E-4</v>
      </c>
      <c r="AI325" s="357">
        <f>J332+H328</f>
        <v>2.04107089213409E-12</v>
      </c>
      <c r="AJ325" s="357">
        <f t="shared" ref="AJ325" si="719">F325</f>
        <v>6.2400000000000003E-71</v>
      </c>
      <c r="AK325" s="357">
        <f t="shared" ref="AK325" si="720">J338</f>
        <v>0</v>
      </c>
      <c r="AL325" s="357">
        <f t="shared" ref="AL325" si="721">H331</f>
        <v>1.49476702128921E-44</v>
      </c>
      <c r="AM325" s="357">
        <f t="shared" ref="AM325" si="722">J330</f>
        <v>1.98549860431127E-20</v>
      </c>
      <c r="AN325" s="357">
        <f t="shared" ref="AN325" si="723">J341+H340</f>
        <v>2.5143973190378701E-185</v>
      </c>
      <c r="AO325" s="357">
        <f t="shared" ref="AO325" si="724">J327</f>
        <v>4.2215511488823398E-4</v>
      </c>
      <c r="AP325" s="357">
        <f t="shared" ref="AP325" si="725">H329</f>
        <v>1.4916435873000099E-14</v>
      </c>
      <c r="AQ325" s="357">
        <f t="shared" ref="AQ325" si="726">J343</f>
        <v>7.9723571066144898E-140</v>
      </c>
      <c r="AR325" s="357">
        <f t="shared" ref="AR325" si="727">H332+J336</f>
        <v>1.8167736290334101E-70</v>
      </c>
      <c r="AS325" s="357">
        <f t="shared" ref="AS325" si="728">J325</f>
        <v>1.3431198341299999E-50</v>
      </c>
      <c r="AT325" s="357">
        <f t="shared" ref="AT325" si="729">H338</f>
        <v>6.62948363356139E-212</v>
      </c>
      <c r="AU325" s="357">
        <f t="shared" ref="AU325" si="730">J334</f>
        <v>2.6359359596192201E-190</v>
      </c>
      <c r="AV325" s="357">
        <f t="shared" ref="AV325" si="731">H330</f>
        <v>3.7310868561999198E-25</v>
      </c>
      <c r="AW325" s="357">
        <f t="shared" ref="AW325" si="732">H341</f>
        <v>1.7922917262935201E-160</v>
      </c>
      <c r="AX325" s="357">
        <f t="shared" ref="AX325" si="733">H327</f>
        <v>1.4916435873000099E-14</v>
      </c>
      <c r="AY325" s="357">
        <f t="shared" ref="AY325" si="734">E325</f>
        <v>4.8463323420987202E-79</v>
      </c>
      <c r="AZ325" s="357">
        <f t="shared" ref="AZ325" si="735">H343</f>
        <v>3.4967526232704698E-100</v>
      </c>
      <c r="BA325" s="357">
        <f t="shared" ref="BA325" si="736">H336</f>
        <v>2.5143973190378701E-185</v>
      </c>
      <c r="BB325" s="325">
        <f t="shared" ref="BB325" si="737">H325</f>
        <v>1.49476702128921E-44</v>
      </c>
      <c r="BC325" s="359">
        <f t="shared" ref="BC325" si="738">H334</f>
        <v>3.8029856444719699E-131</v>
      </c>
      <c r="BD325" s="326">
        <f t="shared" ref="BD325" si="739">SUMPRODUCT($L$1:$BC$1,BF325:CW325)</f>
        <v>8.5292669196581503</v>
      </c>
      <c r="BF325" s="12">
        <f>L325</f>
        <v>0.31864431356956113</v>
      </c>
      <c r="BG325" s="23">
        <f t="shared" ref="BG325:CV325" si="740">M325</f>
        <v>5.8118612292915704E-94</v>
      </c>
      <c r="BH325" s="23">
        <f t="shared" si="740"/>
        <v>3.6842106921196601E-89</v>
      </c>
      <c r="BI325" s="23">
        <f t="shared" si="740"/>
        <v>6.2490953845460602E-68</v>
      </c>
      <c r="BJ325" s="23">
        <f t="shared" si="740"/>
        <v>1.6253117698578801E-100</v>
      </c>
      <c r="BK325" s="23">
        <f t="shared" si="740"/>
        <v>5.1678933898580897E-83</v>
      </c>
      <c r="BL325" s="23">
        <f t="shared" si="740"/>
        <v>1.0461065718980718E-91</v>
      </c>
      <c r="BM325" s="23">
        <f t="shared" si="740"/>
        <v>3.945673920301715E-19</v>
      </c>
      <c r="BN325" s="23">
        <f t="shared" si="740"/>
        <v>0.29743478723480699</v>
      </c>
      <c r="BO325" s="23">
        <f t="shared" si="740"/>
        <v>1.2995449036951396E-43</v>
      </c>
      <c r="BP325" s="23">
        <f t="shared" si="740"/>
        <v>7.3342792217815105E-98</v>
      </c>
      <c r="BQ325" s="23">
        <f t="shared" si="740"/>
        <v>4.4663557900388869E-4</v>
      </c>
      <c r="BR325" s="23">
        <f t="shared" si="740"/>
        <v>6.2490953845460602E-68</v>
      </c>
      <c r="BS325" s="23">
        <f t="shared" si="740"/>
        <v>1.69838630311181E-101</v>
      </c>
      <c r="BT325" s="23">
        <f t="shared" si="740"/>
        <v>4.1442237807328421E-19</v>
      </c>
      <c r="BU325" s="23">
        <f t="shared" si="740"/>
        <v>5.8118647260441938E-94</v>
      </c>
      <c r="BV325" s="23">
        <f t="shared" si="740"/>
        <v>0.3826299533847809</v>
      </c>
      <c r="BW325" s="23">
        <f t="shared" si="740"/>
        <v>5.1678933898580897E-83</v>
      </c>
      <c r="BX325" s="23">
        <f t="shared" si="740"/>
        <v>1.3431198341299999E-50</v>
      </c>
      <c r="BY325" s="23">
        <f t="shared" si="740"/>
        <v>1.2995449036951396E-43</v>
      </c>
      <c r="BZ325" s="23">
        <f t="shared" si="740"/>
        <v>3.6842106921196601E-89</v>
      </c>
      <c r="CA325" s="23">
        <f t="shared" si="740"/>
        <v>3.7310868561999198E-25</v>
      </c>
      <c r="CB325" s="23">
        <f t="shared" si="740"/>
        <v>4.2215511488823398E-4</v>
      </c>
      <c r="CC325" s="23">
        <f t="shared" si="740"/>
        <v>2.04107089213409E-12</v>
      </c>
      <c r="CD325" s="23">
        <f t="shared" si="740"/>
        <v>6.2400000000000003E-71</v>
      </c>
      <c r="CE325" s="23">
        <f t="shared" si="740"/>
        <v>0</v>
      </c>
      <c r="CF325" s="23">
        <f t="shared" si="740"/>
        <v>1.49476702128921E-44</v>
      </c>
      <c r="CG325" s="23">
        <f t="shared" si="740"/>
        <v>1.98549860431127E-20</v>
      </c>
      <c r="CH325" s="23">
        <f t="shared" si="740"/>
        <v>2.5143973190378701E-185</v>
      </c>
      <c r="CI325" s="23">
        <f t="shared" si="740"/>
        <v>4.2215511488823398E-4</v>
      </c>
      <c r="CJ325" s="23">
        <f t="shared" si="740"/>
        <v>1.4916435873000099E-14</v>
      </c>
      <c r="CK325" s="23">
        <f t="shared" si="740"/>
        <v>7.9723571066144898E-140</v>
      </c>
      <c r="CL325" s="23">
        <f t="shared" si="740"/>
        <v>1.8167736290334101E-70</v>
      </c>
      <c r="CM325" s="23">
        <f t="shared" si="740"/>
        <v>1.3431198341299999E-50</v>
      </c>
      <c r="CN325" s="23">
        <f t="shared" si="740"/>
        <v>6.62948363356139E-212</v>
      </c>
      <c r="CO325" s="23">
        <f t="shared" si="740"/>
        <v>2.6359359596192201E-190</v>
      </c>
      <c r="CP325" s="23">
        <f t="shared" si="740"/>
        <v>3.7310868561999198E-25</v>
      </c>
      <c r="CQ325" s="23">
        <f t="shared" si="740"/>
        <v>1.7922917262935201E-160</v>
      </c>
      <c r="CR325" s="23">
        <f t="shared" si="740"/>
        <v>1.4916435873000099E-14</v>
      </c>
      <c r="CS325" s="23">
        <f t="shared" si="740"/>
        <v>4.8463323420987202E-79</v>
      </c>
      <c r="CT325" s="23">
        <f t="shared" si="740"/>
        <v>3.4967526232704698E-100</v>
      </c>
      <c r="CU325" s="23">
        <f t="shared" si="740"/>
        <v>2.5143973190378701E-185</v>
      </c>
      <c r="CV325" s="24">
        <f t="shared" si="740"/>
        <v>1.49476702128921E-44</v>
      </c>
    </row>
    <row r="326" spans="1:100">
      <c r="A326" s="348"/>
      <c r="B326" s="329"/>
      <c r="C326" s="337"/>
      <c r="D326" s="28">
        <v>-8</v>
      </c>
      <c r="E326" s="335"/>
      <c r="F326" s="336"/>
      <c r="G326" s="128">
        <f>G330</f>
        <v>1.5627284748599499E-27</v>
      </c>
      <c r="H326" s="270">
        <f t="shared" ref="H326:J326" si="741">H330</f>
        <v>3.7310868561999198E-25</v>
      </c>
      <c r="I326" s="271">
        <f t="shared" si="741"/>
        <v>3.94567390467443E-19</v>
      </c>
      <c r="J326" s="272">
        <f t="shared" si="741"/>
        <v>1.98549860431127E-20</v>
      </c>
      <c r="K326" s="6"/>
      <c r="L326" s="333"/>
      <c r="M326" s="333"/>
      <c r="N326" s="333"/>
      <c r="O326" s="333"/>
      <c r="P326" s="333"/>
      <c r="Q326" s="333"/>
      <c r="R326" s="333"/>
      <c r="S326" s="333"/>
      <c r="T326" s="333"/>
      <c r="U326" s="333"/>
      <c r="V326" s="333"/>
      <c r="W326" s="333"/>
      <c r="X326" s="333"/>
      <c r="Y326" s="333"/>
      <c r="Z326" s="333"/>
      <c r="AA326" s="363"/>
      <c r="AB326" s="333"/>
      <c r="AC326" s="333"/>
      <c r="AD326" s="333"/>
      <c r="AE326" s="333"/>
      <c r="AF326" s="333"/>
      <c r="AG326" s="333"/>
      <c r="AH326" s="333"/>
      <c r="AI326" s="333"/>
      <c r="AJ326" s="333"/>
      <c r="AK326" s="333"/>
      <c r="AL326" s="333"/>
      <c r="AM326" s="333"/>
      <c r="AN326" s="333"/>
      <c r="AO326" s="333"/>
      <c r="AP326" s="333"/>
      <c r="AQ326" s="333"/>
      <c r="AR326" s="333"/>
      <c r="AS326" s="333"/>
      <c r="AT326" s="333"/>
      <c r="AU326" s="333"/>
      <c r="AV326" s="333"/>
      <c r="AW326" s="333"/>
      <c r="AX326" s="333"/>
      <c r="AY326" s="333"/>
      <c r="AZ326" s="333"/>
      <c r="BA326" s="333"/>
      <c r="BB326" s="325"/>
      <c r="BC326" s="360"/>
      <c r="BD326" s="326"/>
    </row>
    <row r="327" spans="1:100">
      <c r="A327" s="348"/>
      <c r="B327" s="329"/>
      <c r="C327" s="337"/>
      <c r="D327" s="28">
        <v>-7</v>
      </c>
      <c r="E327" s="335"/>
      <c r="F327" s="336"/>
      <c r="G327" s="128">
        <f>G329</f>
        <v>9.7108257050233806E-18</v>
      </c>
      <c r="H327" s="270">
        <f t="shared" ref="H327:J327" si="742">H329</f>
        <v>1.4916435873000099E-14</v>
      </c>
      <c r="I327" s="271">
        <f t="shared" si="742"/>
        <v>4.4663557900387899E-4</v>
      </c>
      <c r="J327" s="272">
        <f t="shared" si="742"/>
        <v>4.2215511488823398E-4</v>
      </c>
      <c r="K327" s="6"/>
      <c r="L327" s="333"/>
      <c r="M327" s="333"/>
      <c r="N327" s="333"/>
      <c r="O327" s="333"/>
      <c r="P327" s="333"/>
      <c r="Q327" s="333"/>
      <c r="R327" s="333"/>
      <c r="S327" s="333"/>
      <c r="T327" s="333"/>
      <c r="U327" s="333"/>
      <c r="V327" s="333"/>
      <c r="W327" s="333"/>
      <c r="X327" s="333"/>
      <c r="Y327" s="333"/>
      <c r="Z327" s="333"/>
      <c r="AA327" s="363"/>
      <c r="AB327" s="333"/>
      <c r="AC327" s="333"/>
      <c r="AD327" s="333"/>
      <c r="AE327" s="333"/>
      <c r="AF327" s="333"/>
      <c r="AG327" s="333"/>
      <c r="AH327" s="333"/>
      <c r="AI327" s="333"/>
      <c r="AJ327" s="333"/>
      <c r="AK327" s="333"/>
      <c r="AL327" s="333"/>
      <c r="AM327" s="333"/>
      <c r="AN327" s="333"/>
      <c r="AO327" s="333"/>
      <c r="AP327" s="333"/>
      <c r="AQ327" s="333"/>
      <c r="AR327" s="333"/>
      <c r="AS327" s="333"/>
      <c r="AT327" s="333"/>
      <c r="AU327" s="333"/>
      <c r="AV327" s="333"/>
      <c r="AW327" s="333"/>
      <c r="AX327" s="333"/>
      <c r="AY327" s="333"/>
      <c r="AZ327" s="333"/>
      <c r="BA327" s="333"/>
      <c r="BB327" s="325"/>
      <c r="BC327" s="360"/>
      <c r="BD327" s="326"/>
    </row>
    <row r="328" spans="1:100">
      <c r="A328" s="348"/>
      <c r="B328" s="329"/>
      <c r="C328" s="337"/>
      <c r="D328" s="28">
        <v>-6</v>
      </c>
      <c r="E328" s="335"/>
      <c r="F328" s="336"/>
      <c r="G328" s="128">
        <f>'16'!G327</f>
        <v>1.00913600005796E-15</v>
      </c>
      <c r="H328" s="270">
        <f>'16'!H327</f>
        <v>2.04107089213409E-12</v>
      </c>
      <c r="I328" s="271">
        <f>'16'!I327</f>
        <v>0.29743478723480599</v>
      </c>
      <c r="J328" s="272">
        <f>'16'!J327</f>
        <v>0.38218331780577702</v>
      </c>
      <c r="K328" s="6"/>
      <c r="L328" s="333"/>
      <c r="M328" s="333"/>
      <c r="N328" s="333"/>
      <c r="O328" s="333"/>
      <c r="P328" s="333"/>
      <c r="Q328" s="333"/>
      <c r="R328" s="333"/>
      <c r="S328" s="333"/>
      <c r="T328" s="333"/>
      <c r="U328" s="333"/>
      <c r="V328" s="333"/>
      <c r="W328" s="333"/>
      <c r="X328" s="333"/>
      <c r="Y328" s="333"/>
      <c r="Z328" s="333"/>
      <c r="AA328" s="363"/>
      <c r="AB328" s="333"/>
      <c r="AC328" s="333"/>
      <c r="AD328" s="333"/>
      <c r="AE328" s="333"/>
      <c r="AF328" s="333"/>
      <c r="AG328" s="333"/>
      <c r="AH328" s="333"/>
      <c r="AI328" s="333"/>
      <c r="AJ328" s="333"/>
      <c r="AK328" s="333"/>
      <c r="AL328" s="333"/>
      <c r="AM328" s="333"/>
      <c r="AN328" s="333"/>
      <c r="AO328" s="333"/>
      <c r="AP328" s="333"/>
      <c r="AQ328" s="333"/>
      <c r="AR328" s="333"/>
      <c r="AS328" s="333"/>
      <c r="AT328" s="333"/>
      <c r="AU328" s="333"/>
      <c r="AV328" s="333"/>
      <c r="AW328" s="333"/>
      <c r="AX328" s="333"/>
      <c r="AY328" s="333"/>
      <c r="AZ328" s="333"/>
      <c r="BA328" s="333"/>
      <c r="BB328" s="325"/>
      <c r="BC328" s="360"/>
      <c r="BD328" s="326"/>
    </row>
    <row r="329" spans="1:100">
      <c r="A329" s="348"/>
      <c r="B329" s="329"/>
      <c r="C329" s="337"/>
      <c r="D329" s="28">
        <v>-5</v>
      </c>
      <c r="E329" s="335"/>
      <c r="F329" s="336"/>
      <c r="G329" s="128">
        <f>'16'!G328</f>
        <v>9.7108257050233806E-18</v>
      </c>
      <c r="H329" s="270">
        <f>'16'!H328</f>
        <v>1.4916435873000099E-14</v>
      </c>
      <c r="I329" s="271">
        <f>'16'!I328</f>
        <v>4.4663557900387899E-4</v>
      </c>
      <c r="J329" s="272">
        <f>'16'!J328</f>
        <v>4.2215511488823398E-4</v>
      </c>
      <c r="K329" s="6"/>
      <c r="L329" s="333"/>
      <c r="M329" s="333"/>
      <c r="N329" s="333"/>
      <c r="O329" s="333"/>
      <c r="P329" s="333"/>
      <c r="Q329" s="333"/>
      <c r="R329" s="333"/>
      <c r="S329" s="333"/>
      <c r="T329" s="333"/>
      <c r="U329" s="333"/>
      <c r="V329" s="333"/>
      <c r="W329" s="333"/>
      <c r="X329" s="333"/>
      <c r="Y329" s="333"/>
      <c r="Z329" s="333"/>
      <c r="AA329" s="363"/>
      <c r="AB329" s="333"/>
      <c r="AC329" s="333"/>
      <c r="AD329" s="333"/>
      <c r="AE329" s="333"/>
      <c r="AF329" s="333"/>
      <c r="AG329" s="333"/>
      <c r="AH329" s="333"/>
      <c r="AI329" s="333"/>
      <c r="AJ329" s="333"/>
      <c r="AK329" s="333"/>
      <c r="AL329" s="333"/>
      <c r="AM329" s="333"/>
      <c r="AN329" s="333"/>
      <c r="AO329" s="333"/>
      <c r="AP329" s="333"/>
      <c r="AQ329" s="333"/>
      <c r="AR329" s="333"/>
      <c r="AS329" s="333"/>
      <c r="AT329" s="333"/>
      <c r="AU329" s="333"/>
      <c r="AV329" s="333"/>
      <c r="AW329" s="333"/>
      <c r="AX329" s="333"/>
      <c r="AY329" s="333"/>
      <c r="AZ329" s="333"/>
      <c r="BA329" s="333"/>
      <c r="BB329" s="325"/>
      <c r="BC329" s="360"/>
      <c r="BD329" s="326"/>
    </row>
    <row r="330" spans="1:100">
      <c r="A330" s="348"/>
      <c r="B330" s="329"/>
      <c r="C330" s="337"/>
      <c r="D330" s="28">
        <v>-4</v>
      </c>
      <c r="E330" s="335"/>
      <c r="F330" s="336"/>
      <c r="G330" s="128">
        <f>'16'!G329</f>
        <v>1.5627284748599499E-27</v>
      </c>
      <c r="H330" s="270">
        <f>'16'!H329</f>
        <v>3.7310868561999198E-25</v>
      </c>
      <c r="I330" s="271">
        <f>'16'!I329</f>
        <v>3.94567390467443E-19</v>
      </c>
      <c r="J330" s="272">
        <f>'16'!J329</f>
        <v>1.98549860431127E-20</v>
      </c>
      <c r="K330" s="6"/>
      <c r="L330" s="333"/>
      <c r="M330" s="333"/>
      <c r="N330" s="333"/>
      <c r="O330" s="333"/>
      <c r="P330" s="333"/>
      <c r="Q330" s="333"/>
      <c r="R330" s="333"/>
      <c r="S330" s="333"/>
      <c r="T330" s="333"/>
      <c r="U330" s="333"/>
      <c r="V330" s="333"/>
      <c r="W330" s="333"/>
      <c r="X330" s="333"/>
      <c r="Y330" s="333"/>
      <c r="Z330" s="333"/>
      <c r="AA330" s="363"/>
      <c r="AB330" s="333"/>
      <c r="AC330" s="333"/>
      <c r="AD330" s="333"/>
      <c r="AE330" s="333"/>
      <c r="AF330" s="333"/>
      <c r="AG330" s="333"/>
      <c r="AH330" s="333"/>
      <c r="AI330" s="333"/>
      <c r="AJ330" s="333"/>
      <c r="AK330" s="333"/>
      <c r="AL330" s="333"/>
      <c r="AM330" s="333"/>
      <c r="AN330" s="333"/>
      <c r="AO330" s="333"/>
      <c r="AP330" s="333"/>
      <c r="AQ330" s="333"/>
      <c r="AR330" s="333"/>
      <c r="AS330" s="333"/>
      <c r="AT330" s="333"/>
      <c r="AU330" s="333"/>
      <c r="AV330" s="333"/>
      <c r="AW330" s="333"/>
      <c r="AX330" s="333"/>
      <c r="AY330" s="333"/>
      <c r="AZ330" s="333"/>
      <c r="BA330" s="333"/>
      <c r="BB330" s="325"/>
      <c r="BC330" s="360"/>
      <c r="BD330" s="326"/>
    </row>
    <row r="331" spans="1:100">
      <c r="A331" s="348"/>
      <c r="B331" s="329"/>
      <c r="C331" s="337"/>
      <c r="D331" s="28">
        <v>-3</v>
      </c>
      <c r="E331" s="335"/>
      <c r="F331" s="336"/>
      <c r="G331" s="128">
        <f>'16'!G330</f>
        <v>2.0566904148779601E-45</v>
      </c>
      <c r="H331" s="270">
        <f>'16'!H330</f>
        <v>1.49476702128921E-44</v>
      </c>
      <c r="I331" s="271">
        <f>'16'!I330</f>
        <v>1.2789779995463599E-43</v>
      </c>
      <c r="J331" s="272">
        <f>'16'!J330</f>
        <v>1.3431198341299999E-50</v>
      </c>
      <c r="K331" s="6"/>
      <c r="L331" s="333"/>
      <c r="M331" s="333"/>
      <c r="N331" s="333"/>
      <c r="O331" s="333"/>
      <c r="P331" s="333"/>
      <c r="Q331" s="333"/>
      <c r="R331" s="333"/>
      <c r="S331" s="333"/>
      <c r="T331" s="333"/>
      <c r="U331" s="333"/>
      <c r="V331" s="333"/>
      <c r="W331" s="333"/>
      <c r="X331" s="333"/>
      <c r="Y331" s="333"/>
      <c r="Z331" s="333"/>
      <c r="AA331" s="363"/>
      <c r="AB331" s="333"/>
      <c r="AC331" s="333"/>
      <c r="AD331" s="333"/>
      <c r="AE331" s="333"/>
      <c r="AF331" s="333"/>
      <c r="AG331" s="333"/>
      <c r="AH331" s="333"/>
      <c r="AI331" s="333"/>
      <c r="AJ331" s="333"/>
      <c r="AK331" s="333"/>
      <c r="AL331" s="333"/>
      <c r="AM331" s="333"/>
      <c r="AN331" s="333"/>
      <c r="AO331" s="333"/>
      <c r="AP331" s="333"/>
      <c r="AQ331" s="333"/>
      <c r="AR331" s="333"/>
      <c r="AS331" s="333"/>
      <c r="AT331" s="333"/>
      <c r="AU331" s="333"/>
      <c r="AV331" s="333"/>
      <c r="AW331" s="333"/>
      <c r="AX331" s="333"/>
      <c r="AY331" s="333"/>
      <c r="AZ331" s="333"/>
      <c r="BA331" s="333"/>
      <c r="BB331" s="325"/>
      <c r="BC331" s="360"/>
      <c r="BD331" s="326"/>
    </row>
    <row r="332" spans="1:100">
      <c r="A332" s="348"/>
      <c r="B332" s="329"/>
      <c r="C332" s="337"/>
      <c r="D332" s="28">
        <v>-2</v>
      </c>
      <c r="E332" s="335"/>
      <c r="F332" s="336"/>
      <c r="G332" s="128">
        <f>'16'!G331</f>
        <v>6.2485334165967998E-68</v>
      </c>
      <c r="H332" s="270">
        <f>'16'!H331</f>
        <v>1.8167736290334101E-70</v>
      </c>
      <c r="I332" s="271">
        <f>'16'!I331</f>
        <v>5.6196794926033698E-72</v>
      </c>
      <c r="J332" s="272">
        <f>'16'!J331</f>
        <v>1.04610657027276E-91</v>
      </c>
      <c r="K332" s="6"/>
      <c r="L332" s="333"/>
      <c r="M332" s="333"/>
      <c r="N332" s="333"/>
      <c r="O332" s="333"/>
      <c r="P332" s="333"/>
      <c r="Q332" s="333"/>
      <c r="R332" s="333"/>
      <c r="S332" s="333"/>
      <c r="T332" s="333"/>
      <c r="U332" s="333"/>
      <c r="V332" s="333"/>
      <c r="W332" s="333"/>
      <c r="X332" s="333"/>
      <c r="Y332" s="333"/>
      <c r="Z332" s="333"/>
      <c r="AA332" s="363"/>
      <c r="AB332" s="333"/>
      <c r="AC332" s="333"/>
      <c r="AD332" s="333"/>
      <c r="AE332" s="333"/>
      <c r="AF332" s="333"/>
      <c r="AG332" s="333"/>
      <c r="AH332" s="333"/>
      <c r="AI332" s="333"/>
      <c r="AJ332" s="333"/>
      <c r="AK332" s="333"/>
      <c r="AL332" s="333"/>
      <c r="AM332" s="333"/>
      <c r="AN332" s="333"/>
      <c r="AO332" s="333"/>
      <c r="AP332" s="333"/>
      <c r="AQ332" s="333"/>
      <c r="AR332" s="333"/>
      <c r="AS332" s="333"/>
      <c r="AT332" s="333"/>
      <c r="AU332" s="333"/>
      <c r="AV332" s="333"/>
      <c r="AW332" s="333"/>
      <c r="AX332" s="333"/>
      <c r="AY332" s="333"/>
      <c r="AZ332" s="333"/>
      <c r="BA332" s="333"/>
      <c r="BB332" s="325"/>
      <c r="BC332" s="360"/>
      <c r="BD332" s="326"/>
    </row>
    <row r="333" spans="1:100">
      <c r="A333" s="348"/>
      <c r="B333" s="329"/>
      <c r="C333" s="337"/>
      <c r="D333" s="28">
        <v>-1</v>
      </c>
      <c r="E333" s="335"/>
      <c r="F333" s="336"/>
      <c r="G333" s="128">
        <f>'16'!G332</f>
        <v>5.1678933898580897E-83</v>
      </c>
      <c r="H333" s="270">
        <f>'16'!H332</f>
        <v>3.4967526232704698E-100</v>
      </c>
      <c r="I333" s="271">
        <f>'16'!I332</f>
        <v>3.7739641851731898E-104</v>
      </c>
      <c r="J333" s="272">
        <f>'16'!J332</f>
        <v>7.9723571066144898E-140</v>
      </c>
      <c r="K333" s="6"/>
      <c r="L333" s="333"/>
      <c r="M333" s="333"/>
      <c r="N333" s="333"/>
      <c r="O333" s="333"/>
      <c r="P333" s="333"/>
      <c r="Q333" s="333"/>
      <c r="R333" s="333"/>
      <c r="S333" s="333"/>
      <c r="T333" s="333"/>
      <c r="U333" s="333"/>
      <c r="V333" s="333"/>
      <c r="W333" s="333"/>
      <c r="X333" s="333"/>
      <c r="Y333" s="333"/>
      <c r="Z333" s="333"/>
      <c r="AA333" s="363"/>
      <c r="AB333" s="333"/>
      <c r="AC333" s="333"/>
      <c r="AD333" s="333"/>
      <c r="AE333" s="333"/>
      <c r="AF333" s="333"/>
      <c r="AG333" s="333"/>
      <c r="AH333" s="333"/>
      <c r="AI333" s="333"/>
      <c r="AJ333" s="333"/>
      <c r="AK333" s="333"/>
      <c r="AL333" s="333"/>
      <c r="AM333" s="333"/>
      <c r="AN333" s="333"/>
      <c r="AO333" s="333"/>
      <c r="AP333" s="333"/>
      <c r="AQ333" s="333"/>
      <c r="AR333" s="333"/>
      <c r="AS333" s="333"/>
      <c r="AT333" s="333"/>
      <c r="AU333" s="333"/>
      <c r="AV333" s="333"/>
      <c r="AW333" s="333"/>
      <c r="AX333" s="333"/>
      <c r="AY333" s="333"/>
      <c r="AZ333" s="333"/>
      <c r="BA333" s="333"/>
      <c r="BB333" s="325"/>
      <c r="BC333" s="360"/>
      <c r="BD333" s="326"/>
    </row>
    <row r="334" spans="1:100">
      <c r="A334" s="348"/>
      <c r="B334" s="329"/>
      <c r="C334" s="337"/>
      <c r="D334" s="28">
        <v>0</v>
      </c>
      <c r="E334" s="335"/>
      <c r="F334" s="336"/>
      <c r="G334" s="128">
        <f>'16'!G333</f>
        <v>3.6842106921196601E-89</v>
      </c>
      <c r="H334" s="270">
        <f>'16'!H333</f>
        <v>3.8029856444719699E-131</v>
      </c>
      <c r="I334" s="271">
        <f>'16'!I333</f>
        <v>9.7508634815065594E-138</v>
      </c>
      <c r="J334" s="272">
        <f>'16'!J333</f>
        <v>2.6359359596192201E-190</v>
      </c>
      <c r="K334" s="6"/>
      <c r="L334" s="333"/>
      <c r="M334" s="333"/>
      <c r="N334" s="333"/>
      <c r="O334" s="333"/>
      <c r="P334" s="333"/>
      <c r="Q334" s="333"/>
      <c r="R334" s="333"/>
      <c r="S334" s="333"/>
      <c r="T334" s="333"/>
      <c r="U334" s="333"/>
      <c r="V334" s="333"/>
      <c r="W334" s="333"/>
      <c r="X334" s="333"/>
      <c r="Y334" s="333"/>
      <c r="Z334" s="333"/>
      <c r="AA334" s="363"/>
      <c r="AB334" s="333"/>
      <c r="AC334" s="333"/>
      <c r="AD334" s="333"/>
      <c r="AE334" s="333"/>
      <c r="AF334" s="333"/>
      <c r="AG334" s="333"/>
      <c r="AH334" s="333"/>
      <c r="AI334" s="333"/>
      <c r="AJ334" s="333"/>
      <c r="AK334" s="333"/>
      <c r="AL334" s="333"/>
      <c r="AM334" s="333"/>
      <c r="AN334" s="333"/>
      <c r="AO334" s="333"/>
      <c r="AP334" s="333"/>
      <c r="AQ334" s="333"/>
      <c r="AR334" s="333"/>
      <c r="AS334" s="333"/>
      <c r="AT334" s="333"/>
      <c r="AU334" s="333"/>
      <c r="AV334" s="333"/>
      <c r="AW334" s="333"/>
      <c r="AX334" s="333"/>
      <c r="AY334" s="333"/>
      <c r="AZ334" s="333"/>
      <c r="BA334" s="333"/>
      <c r="BB334" s="325"/>
      <c r="BC334" s="360"/>
      <c r="BD334" s="326"/>
    </row>
    <row r="335" spans="1:100">
      <c r="A335" s="348"/>
      <c r="B335" s="329"/>
      <c r="C335" s="337"/>
      <c r="D335" s="28">
        <v>1</v>
      </c>
      <c r="E335" s="335"/>
      <c r="F335" s="336"/>
      <c r="G335" s="128">
        <f>'16'!G334</f>
        <v>5.8118612292915704E-94</v>
      </c>
      <c r="H335" s="270">
        <f>'16'!H334</f>
        <v>1.7922917262935201E-160</v>
      </c>
      <c r="I335" s="271">
        <f>'16'!I334</f>
        <v>1.43511972636824E-169</v>
      </c>
      <c r="J335" s="272">
        <f>'16'!J334</f>
        <v>3.0919915282669597E-238</v>
      </c>
      <c r="K335" s="6"/>
      <c r="L335" s="333"/>
      <c r="M335" s="333"/>
      <c r="N335" s="333"/>
      <c r="O335" s="333"/>
      <c r="P335" s="333"/>
      <c r="Q335" s="333"/>
      <c r="R335" s="333"/>
      <c r="S335" s="333"/>
      <c r="T335" s="333"/>
      <c r="U335" s="333"/>
      <c r="V335" s="333"/>
      <c r="W335" s="333"/>
      <c r="X335" s="333"/>
      <c r="Y335" s="333"/>
      <c r="Z335" s="333"/>
      <c r="AA335" s="363"/>
      <c r="AB335" s="333"/>
      <c r="AC335" s="333"/>
      <c r="AD335" s="333"/>
      <c r="AE335" s="333"/>
      <c r="AF335" s="333"/>
      <c r="AG335" s="333"/>
      <c r="AH335" s="333"/>
      <c r="AI335" s="333"/>
      <c r="AJ335" s="333"/>
      <c r="AK335" s="333"/>
      <c r="AL335" s="333"/>
      <c r="AM335" s="333"/>
      <c r="AN335" s="333"/>
      <c r="AO335" s="333"/>
      <c r="AP335" s="333"/>
      <c r="AQ335" s="333"/>
      <c r="AR335" s="333"/>
      <c r="AS335" s="333"/>
      <c r="AT335" s="333"/>
      <c r="AU335" s="333"/>
      <c r="AV335" s="333"/>
      <c r="AW335" s="333"/>
      <c r="AX335" s="333"/>
      <c r="AY335" s="333"/>
      <c r="AZ335" s="333"/>
      <c r="BA335" s="333"/>
      <c r="BB335" s="325"/>
      <c r="BC335" s="360"/>
      <c r="BD335" s="326"/>
    </row>
    <row r="336" spans="1:100">
      <c r="A336" s="348"/>
      <c r="B336" s="329"/>
      <c r="C336" s="337"/>
      <c r="D336" s="28">
        <v>2</v>
      </c>
      <c r="E336" s="335"/>
      <c r="F336" s="336"/>
      <c r="G336" s="128">
        <f>'16'!G335</f>
        <v>7.3342792217815105E-98</v>
      </c>
      <c r="H336" s="270">
        <f>'16'!H335</f>
        <v>2.5143973190378701E-185</v>
      </c>
      <c r="I336" s="271">
        <f>'16'!I335</f>
        <v>1.4789959545715999E-196</v>
      </c>
      <c r="J336" s="272">
        <f>'16'!J335</f>
        <v>6.2924027365154196E-279</v>
      </c>
      <c r="K336" s="6"/>
      <c r="L336" s="333"/>
      <c r="M336" s="333"/>
      <c r="N336" s="333"/>
      <c r="O336" s="333"/>
      <c r="P336" s="333"/>
      <c r="Q336" s="333"/>
      <c r="R336" s="333"/>
      <c r="S336" s="333"/>
      <c r="T336" s="333"/>
      <c r="U336" s="333"/>
      <c r="V336" s="333"/>
      <c r="W336" s="333"/>
      <c r="X336" s="333"/>
      <c r="Y336" s="333"/>
      <c r="Z336" s="333"/>
      <c r="AA336" s="363"/>
      <c r="AB336" s="333"/>
      <c r="AC336" s="333"/>
      <c r="AD336" s="333"/>
      <c r="AE336" s="333"/>
      <c r="AF336" s="333"/>
      <c r="AG336" s="333"/>
      <c r="AH336" s="333"/>
      <c r="AI336" s="333"/>
      <c r="AJ336" s="333"/>
      <c r="AK336" s="333"/>
      <c r="AL336" s="333"/>
      <c r="AM336" s="333"/>
      <c r="AN336" s="333"/>
      <c r="AO336" s="333"/>
      <c r="AP336" s="333"/>
      <c r="AQ336" s="333"/>
      <c r="AR336" s="333"/>
      <c r="AS336" s="333"/>
      <c r="AT336" s="333"/>
      <c r="AU336" s="333"/>
      <c r="AV336" s="333"/>
      <c r="AW336" s="333"/>
      <c r="AX336" s="333"/>
      <c r="AY336" s="333"/>
      <c r="AZ336" s="333"/>
      <c r="BA336" s="333"/>
      <c r="BB336" s="325"/>
      <c r="BC336" s="360"/>
      <c r="BD336" s="326"/>
    </row>
    <row r="337" spans="1:100">
      <c r="A337" s="348"/>
      <c r="B337" s="329"/>
      <c r="C337" s="337"/>
      <c r="D337" s="28">
        <v>3</v>
      </c>
      <c r="E337" s="335"/>
      <c r="F337" s="336"/>
      <c r="G337" s="128">
        <f>'16'!G336</f>
        <v>1.6253117698578801E-100</v>
      </c>
      <c r="H337" s="270">
        <f>'16'!H336</f>
        <v>3.0241419468770198E-203</v>
      </c>
      <c r="I337" s="271">
        <f>'16'!I336</f>
        <v>4.9962796653203402E-216</v>
      </c>
      <c r="J337" s="272">
        <f>'16'!J336</f>
        <v>0</v>
      </c>
      <c r="K337" s="6"/>
      <c r="L337" s="333"/>
      <c r="M337" s="333"/>
      <c r="N337" s="333"/>
      <c r="O337" s="333"/>
      <c r="P337" s="333"/>
      <c r="Q337" s="333"/>
      <c r="R337" s="333"/>
      <c r="S337" s="333"/>
      <c r="T337" s="333"/>
      <c r="U337" s="333"/>
      <c r="V337" s="333"/>
      <c r="W337" s="333"/>
      <c r="X337" s="333"/>
      <c r="Y337" s="333"/>
      <c r="Z337" s="333"/>
      <c r="AA337" s="363"/>
      <c r="AB337" s="333"/>
      <c r="AC337" s="333"/>
      <c r="AD337" s="333"/>
      <c r="AE337" s="333"/>
      <c r="AF337" s="333"/>
      <c r="AG337" s="333"/>
      <c r="AH337" s="333"/>
      <c r="AI337" s="333"/>
      <c r="AJ337" s="333"/>
      <c r="AK337" s="333"/>
      <c r="AL337" s="333"/>
      <c r="AM337" s="333"/>
      <c r="AN337" s="333"/>
      <c r="AO337" s="333"/>
      <c r="AP337" s="333"/>
      <c r="AQ337" s="333"/>
      <c r="AR337" s="333"/>
      <c r="AS337" s="333"/>
      <c r="AT337" s="333"/>
      <c r="AU337" s="333"/>
      <c r="AV337" s="333"/>
      <c r="AW337" s="333"/>
      <c r="AX337" s="333"/>
      <c r="AY337" s="333"/>
      <c r="AZ337" s="333"/>
      <c r="BA337" s="333"/>
      <c r="BB337" s="325"/>
      <c r="BC337" s="360"/>
      <c r="BD337" s="326"/>
    </row>
    <row r="338" spans="1:100">
      <c r="A338" s="348"/>
      <c r="B338" s="329"/>
      <c r="C338" s="337"/>
      <c r="D338" s="28">
        <v>4</v>
      </c>
      <c r="E338" s="335"/>
      <c r="F338" s="336"/>
      <c r="G338" s="128">
        <f>'16'!G337</f>
        <v>1.69838630311181E-101</v>
      </c>
      <c r="H338" s="270">
        <f>'16'!H337</f>
        <v>6.62948363356139E-212</v>
      </c>
      <c r="I338" s="271">
        <f>'16'!I337</f>
        <v>1.6640606545692301E-225</v>
      </c>
      <c r="J338" s="272">
        <f>'16'!J337</f>
        <v>0</v>
      </c>
      <c r="K338" s="6"/>
      <c r="L338" s="333"/>
      <c r="M338" s="333"/>
      <c r="N338" s="333"/>
      <c r="O338" s="333"/>
      <c r="P338" s="333"/>
      <c r="Q338" s="333"/>
      <c r="R338" s="333"/>
      <c r="S338" s="333"/>
      <c r="T338" s="333"/>
      <c r="U338" s="333"/>
      <c r="V338" s="333"/>
      <c r="W338" s="333"/>
      <c r="X338" s="333"/>
      <c r="Y338" s="333"/>
      <c r="Z338" s="333"/>
      <c r="AA338" s="363"/>
      <c r="AB338" s="333"/>
      <c r="AC338" s="333"/>
      <c r="AD338" s="333"/>
      <c r="AE338" s="333"/>
      <c r="AF338" s="333"/>
      <c r="AG338" s="333"/>
      <c r="AH338" s="333"/>
      <c r="AI338" s="333"/>
      <c r="AJ338" s="333"/>
      <c r="AK338" s="333"/>
      <c r="AL338" s="333"/>
      <c r="AM338" s="333"/>
      <c r="AN338" s="333"/>
      <c r="AO338" s="333"/>
      <c r="AP338" s="333"/>
      <c r="AQ338" s="333"/>
      <c r="AR338" s="333"/>
      <c r="AS338" s="333"/>
      <c r="AT338" s="333"/>
      <c r="AU338" s="333"/>
      <c r="AV338" s="333"/>
      <c r="AW338" s="333"/>
      <c r="AX338" s="333"/>
      <c r="AY338" s="333"/>
      <c r="AZ338" s="333"/>
      <c r="BA338" s="333"/>
      <c r="BB338" s="325"/>
      <c r="BC338" s="360"/>
      <c r="BD338" s="326"/>
    </row>
    <row r="339" spans="1:100">
      <c r="A339" s="348"/>
      <c r="B339" s="329"/>
      <c r="C339" s="337"/>
      <c r="D339" s="28">
        <v>5</v>
      </c>
      <c r="E339" s="335"/>
      <c r="F339" s="336"/>
      <c r="G339" s="128">
        <f>G337</f>
        <v>1.6253117698578801E-100</v>
      </c>
      <c r="H339" s="270">
        <f t="shared" ref="H339:J339" si="743">H337</f>
        <v>3.0241419468770198E-203</v>
      </c>
      <c r="I339" s="271">
        <f t="shared" si="743"/>
        <v>4.9962796653203402E-216</v>
      </c>
      <c r="J339" s="272">
        <f t="shared" si="743"/>
        <v>0</v>
      </c>
      <c r="K339" s="6"/>
      <c r="L339" s="333"/>
      <c r="M339" s="333"/>
      <c r="N339" s="333"/>
      <c r="O339" s="333"/>
      <c r="P339" s="333"/>
      <c r="Q339" s="333"/>
      <c r="R339" s="333"/>
      <c r="S339" s="333"/>
      <c r="T339" s="333"/>
      <c r="U339" s="333"/>
      <c r="V339" s="333"/>
      <c r="W339" s="333"/>
      <c r="X339" s="333"/>
      <c r="Y339" s="333"/>
      <c r="Z339" s="333"/>
      <c r="AA339" s="363"/>
      <c r="AB339" s="333"/>
      <c r="AC339" s="333"/>
      <c r="AD339" s="333"/>
      <c r="AE339" s="333"/>
      <c r="AF339" s="333"/>
      <c r="AG339" s="333"/>
      <c r="AH339" s="333"/>
      <c r="AI339" s="333"/>
      <c r="AJ339" s="333"/>
      <c r="AK339" s="333"/>
      <c r="AL339" s="333"/>
      <c r="AM339" s="333"/>
      <c r="AN339" s="333"/>
      <c r="AO339" s="333"/>
      <c r="AP339" s="333"/>
      <c r="AQ339" s="333"/>
      <c r="AR339" s="333"/>
      <c r="AS339" s="333"/>
      <c r="AT339" s="333"/>
      <c r="AU339" s="333"/>
      <c r="AV339" s="333"/>
      <c r="AW339" s="333"/>
      <c r="AX339" s="333"/>
      <c r="AY339" s="333"/>
      <c r="AZ339" s="333"/>
      <c r="BA339" s="333"/>
      <c r="BB339" s="325"/>
      <c r="BC339" s="360"/>
      <c r="BD339" s="326"/>
    </row>
    <row r="340" spans="1:100">
      <c r="A340" s="348"/>
      <c r="B340" s="329"/>
      <c r="C340" s="337"/>
      <c r="D340" s="28">
        <v>6</v>
      </c>
      <c r="E340" s="335"/>
      <c r="F340" s="336"/>
      <c r="G340" s="128">
        <f>G336</f>
        <v>7.3342792217815105E-98</v>
      </c>
      <c r="H340" s="270">
        <f t="shared" ref="H340:J340" si="744">H336</f>
        <v>2.5143973190378701E-185</v>
      </c>
      <c r="I340" s="271">
        <f t="shared" si="744"/>
        <v>1.4789959545715999E-196</v>
      </c>
      <c r="J340" s="272">
        <f t="shared" si="744"/>
        <v>6.2924027365154196E-279</v>
      </c>
      <c r="K340" s="6"/>
      <c r="L340" s="333"/>
      <c r="M340" s="333"/>
      <c r="N340" s="333"/>
      <c r="O340" s="333"/>
      <c r="P340" s="333"/>
      <c r="Q340" s="333"/>
      <c r="R340" s="333"/>
      <c r="S340" s="333"/>
      <c r="T340" s="333"/>
      <c r="U340" s="333"/>
      <c r="V340" s="333"/>
      <c r="W340" s="333"/>
      <c r="X340" s="333"/>
      <c r="Y340" s="333"/>
      <c r="Z340" s="333"/>
      <c r="AA340" s="363"/>
      <c r="AB340" s="333"/>
      <c r="AC340" s="333"/>
      <c r="AD340" s="333"/>
      <c r="AE340" s="333"/>
      <c r="AF340" s="333"/>
      <c r="AG340" s="333"/>
      <c r="AH340" s="333"/>
      <c r="AI340" s="333"/>
      <c r="AJ340" s="333"/>
      <c r="AK340" s="333"/>
      <c r="AL340" s="333"/>
      <c r="AM340" s="333"/>
      <c r="AN340" s="333"/>
      <c r="AO340" s="333"/>
      <c r="AP340" s="333"/>
      <c r="AQ340" s="333"/>
      <c r="AR340" s="333"/>
      <c r="AS340" s="333"/>
      <c r="AT340" s="333"/>
      <c r="AU340" s="333"/>
      <c r="AV340" s="333"/>
      <c r="AW340" s="333"/>
      <c r="AX340" s="333"/>
      <c r="AY340" s="333"/>
      <c r="AZ340" s="333"/>
      <c r="BA340" s="333"/>
      <c r="BB340" s="325"/>
      <c r="BC340" s="360"/>
      <c r="BD340" s="326"/>
    </row>
    <row r="341" spans="1:100">
      <c r="A341" s="348"/>
      <c r="B341" s="329"/>
      <c r="C341" s="337"/>
      <c r="D341" s="28">
        <v>7</v>
      </c>
      <c r="E341" s="335"/>
      <c r="F341" s="336"/>
      <c r="G341" s="128">
        <f>G335</f>
        <v>5.8118612292915704E-94</v>
      </c>
      <c r="H341" s="270">
        <f t="shared" ref="H341:J341" si="745">H335</f>
        <v>1.7922917262935201E-160</v>
      </c>
      <c r="I341" s="271">
        <f t="shared" si="745"/>
        <v>1.43511972636824E-169</v>
      </c>
      <c r="J341" s="272">
        <f t="shared" si="745"/>
        <v>3.0919915282669597E-238</v>
      </c>
      <c r="K341" s="6"/>
      <c r="L341" s="333"/>
      <c r="M341" s="333"/>
      <c r="N341" s="333"/>
      <c r="O341" s="333"/>
      <c r="P341" s="333"/>
      <c r="Q341" s="333"/>
      <c r="R341" s="333"/>
      <c r="S341" s="333"/>
      <c r="T341" s="333"/>
      <c r="U341" s="333"/>
      <c r="V341" s="333"/>
      <c r="W341" s="333"/>
      <c r="X341" s="333"/>
      <c r="Y341" s="333"/>
      <c r="Z341" s="333"/>
      <c r="AA341" s="363"/>
      <c r="AB341" s="333"/>
      <c r="AC341" s="333"/>
      <c r="AD341" s="333"/>
      <c r="AE341" s="333"/>
      <c r="AF341" s="333"/>
      <c r="AG341" s="333"/>
      <c r="AH341" s="333"/>
      <c r="AI341" s="333"/>
      <c r="AJ341" s="333"/>
      <c r="AK341" s="333"/>
      <c r="AL341" s="333"/>
      <c r="AM341" s="333"/>
      <c r="AN341" s="333"/>
      <c r="AO341" s="333"/>
      <c r="AP341" s="333"/>
      <c r="AQ341" s="333"/>
      <c r="AR341" s="333"/>
      <c r="AS341" s="333"/>
      <c r="AT341" s="333"/>
      <c r="AU341" s="333"/>
      <c r="AV341" s="333"/>
      <c r="AW341" s="333"/>
      <c r="AX341" s="333"/>
      <c r="AY341" s="333"/>
      <c r="AZ341" s="333"/>
      <c r="BA341" s="333"/>
      <c r="BB341" s="325"/>
      <c r="BC341" s="360"/>
      <c r="BD341" s="326"/>
    </row>
    <row r="342" spans="1:100">
      <c r="A342" s="348"/>
      <c r="B342" s="329"/>
      <c r="C342" s="337"/>
      <c r="D342" s="28">
        <v>8</v>
      </c>
      <c r="E342" s="335"/>
      <c r="F342" s="336"/>
      <c r="G342" s="128">
        <f>G334</f>
        <v>3.6842106921196601E-89</v>
      </c>
      <c r="H342" s="270">
        <f t="shared" ref="H342:J342" si="746">H334</f>
        <v>3.8029856444719699E-131</v>
      </c>
      <c r="I342" s="271">
        <f t="shared" si="746"/>
        <v>9.7508634815065594E-138</v>
      </c>
      <c r="J342" s="272">
        <f t="shared" si="746"/>
        <v>2.6359359596192201E-190</v>
      </c>
      <c r="K342" s="6"/>
      <c r="L342" s="333"/>
      <c r="M342" s="333"/>
      <c r="N342" s="333"/>
      <c r="O342" s="333"/>
      <c r="P342" s="333"/>
      <c r="Q342" s="333"/>
      <c r="R342" s="333"/>
      <c r="S342" s="333"/>
      <c r="T342" s="333"/>
      <c r="U342" s="333"/>
      <c r="V342" s="333"/>
      <c r="W342" s="333"/>
      <c r="X342" s="333"/>
      <c r="Y342" s="333"/>
      <c r="Z342" s="333"/>
      <c r="AA342" s="363"/>
      <c r="AB342" s="333"/>
      <c r="AC342" s="333"/>
      <c r="AD342" s="333"/>
      <c r="AE342" s="333"/>
      <c r="AF342" s="333"/>
      <c r="AG342" s="333"/>
      <c r="AH342" s="333"/>
      <c r="AI342" s="333"/>
      <c r="AJ342" s="333"/>
      <c r="AK342" s="333"/>
      <c r="AL342" s="333"/>
      <c r="AM342" s="333"/>
      <c r="AN342" s="333"/>
      <c r="AO342" s="333"/>
      <c r="AP342" s="333"/>
      <c r="AQ342" s="333"/>
      <c r="AR342" s="333"/>
      <c r="AS342" s="333"/>
      <c r="AT342" s="333"/>
      <c r="AU342" s="333"/>
      <c r="AV342" s="333"/>
      <c r="AW342" s="333"/>
      <c r="AX342" s="333"/>
      <c r="AY342" s="333"/>
      <c r="AZ342" s="333"/>
      <c r="BA342" s="333"/>
      <c r="BB342" s="325"/>
      <c r="BC342" s="360"/>
      <c r="BD342" s="326"/>
    </row>
    <row r="343" spans="1:100">
      <c r="A343" s="348"/>
      <c r="B343" s="329"/>
      <c r="C343" s="337"/>
      <c r="D343" s="28">
        <v>9</v>
      </c>
      <c r="E343" s="335"/>
      <c r="F343" s="336"/>
      <c r="G343" s="128">
        <f>G333</f>
        <v>5.1678933898580897E-83</v>
      </c>
      <c r="H343" s="270">
        <f t="shared" ref="H343:J343" si="747">H333</f>
        <v>3.4967526232704698E-100</v>
      </c>
      <c r="I343" s="271">
        <f t="shared" si="747"/>
        <v>3.7739641851731898E-104</v>
      </c>
      <c r="J343" s="272">
        <f t="shared" si="747"/>
        <v>7.9723571066144898E-140</v>
      </c>
      <c r="K343" s="6"/>
      <c r="L343" s="333"/>
      <c r="M343" s="333"/>
      <c r="N343" s="333"/>
      <c r="O343" s="333"/>
      <c r="P343" s="333"/>
      <c r="Q343" s="333"/>
      <c r="R343" s="333"/>
      <c r="S343" s="333"/>
      <c r="T343" s="333"/>
      <c r="U343" s="333"/>
      <c r="V343" s="333"/>
      <c r="W343" s="333"/>
      <c r="X343" s="333"/>
      <c r="Y343" s="333"/>
      <c r="Z343" s="333"/>
      <c r="AA343" s="363"/>
      <c r="AB343" s="333"/>
      <c r="AC343" s="333"/>
      <c r="AD343" s="333"/>
      <c r="AE343" s="333"/>
      <c r="AF343" s="333"/>
      <c r="AG343" s="333"/>
      <c r="AH343" s="333"/>
      <c r="AI343" s="333"/>
      <c r="AJ343" s="333"/>
      <c r="AK343" s="333"/>
      <c r="AL343" s="333"/>
      <c r="AM343" s="333"/>
      <c r="AN343" s="333"/>
      <c r="AO343" s="333"/>
      <c r="AP343" s="333"/>
      <c r="AQ343" s="333"/>
      <c r="AR343" s="333"/>
      <c r="AS343" s="333"/>
      <c r="AT343" s="333"/>
      <c r="AU343" s="333"/>
      <c r="AV343" s="333"/>
      <c r="AW343" s="333"/>
      <c r="AX343" s="333"/>
      <c r="AY343" s="333"/>
      <c r="AZ343" s="333"/>
      <c r="BA343" s="333"/>
      <c r="BB343" s="325"/>
      <c r="BC343" s="360"/>
      <c r="BD343" s="326"/>
    </row>
    <row r="344" spans="1:100">
      <c r="A344" s="348"/>
      <c r="B344" s="329"/>
      <c r="C344" s="337"/>
      <c r="D344" s="29">
        <v>10</v>
      </c>
      <c r="E344" s="335"/>
      <c r="F344" s="336"/>
      <c r="G344" s="274">
        <f>G332</f>
        <v>6.2485334165967998E-68</v>
      </c>
      <c r="H344" s="275">
        <f t="shared" ref="H344:J344" si="748">H332</f>
        <v>1.8167736290334101E-70</v>
      </c>
      <c r="I344" s="276">
        <f t="shared" si="748"/>
        <v>5.6196794926033698E-72</v>
      </c>
      <c r="J344" s="277">
        <f t="shared" si="748"/>
        <v>1.04610657027276E-91</v>
      </c>
      <c r="K344" s="30"/>
      <c r="L344" s="334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64"/>
      <c r="AB344" s="358"/>
      <c r="AC344" s="358"/>
      <c r="AD344" s="358"/>
      <c r="AE344" s="358"/>
      <c r="AF344" s="358"/>
      <c r="AG344" s="358"/>
      <c r="AH344" s="358"/>
      <c r="AI344" s="358"/>
      <c r="AJ344" s="358"/>
      <c r="AK344" s="358"/>
      <c r="AL344" s="358"/>
      <c r="AM344" s="358"/>
      <c r="AN344" s="358"/>
      <c r="AO344" s="358"/>
      <c r="AP344" s="358"/>
      <c r="AQ344" s="358"/>
      <c r="AR344" s="358"/>
      <c r="AS344" s="358"/>
      <c r="AT344" s="358"/>
      <c r="AU344" s="358"/>
      <c r="AV344" s="358"/>
      <c r="AW344" s="358"/>
      <c r="AX344" s="358"/>
      <c r="AY344" s="358"/>
      <c r="AZ344" s="358"/>
      <c r="BA344" s="358"/>
      <c r="BB344" s="325"/>
      <c r="BC344" s="361"/>
      <c r="BD344" s="326"/>
    </row>
    <row r="345" spans="1:100">
      <c r="A345" s="348"/>
      <c r="B345" s="328">
        <v>0.25</v>
      </c>
      <c r="C345" s="337"/>
      <c r="D345" s="26">
        <v>-9</v>
      </c>
      <c r="E345" s="330">
        <v>6.63890833798307E-6</v>
      </c>
      <c r="F345" s="331">
        <v>3.2844640617134297E-5</v>
      </c>
      <c r="G345" s="278">
        <f>G351</f>
        <v>7.4500043233291405E-4</v>
      </c>
      <c r="H345" s="279">
        <f t="shared" ref="H345:J345" si="749">H351</f>
        <v>2.01833335032974E-4</v>
      </c>
      <c r="I345" s="280">
        <f t="shared" si="749"/>
        <v>1.2621002503896001E-3</v>
      </c>
      <c r="J345" s="281">
        <f t="shared" si="749"/>
        <v>1.22425461398818E-4</v>
      </c>
      <c r="K345" s="27"/>
      <c r="L345" s="332">
        <f t="shared" ref="L345" si="750">1-SUM(M345:BC364)</f>
        <v>0.51161130770837482</v>
      </c>
      <c r="M345" s="357">
        <f t="shared" ref="M345" si="751">G355+I355</f>
        <v>2.4020162447800785E-6</v>
      </c>
      <c r="N345" s="357">
        <f t="shared" ref="N345" si="752">G362+I362+J355</f>
        <v>6.3750553226916851E-6</v>
      </c>
      <c r="O345" s="357">
        <f t="shared" ref="O345" si="753">G364+I364+H355</f>
        <v>1.8060211117151121E-4</v>
      </c>
      <c r="P345" s="357">
        <f t="shared" ref="P345" si="754">G357+I357+J362</f>
        <v>8.4639283043104278E-7</v>
      </c>
      <c r="Q345" s="357">
        <f t="shared" ref="Q345" si="755">G353+I353</f>
        <v>2.5703441787851647E-5</v>
      </c>
      <c r="R345" s="357">
        <f t="shared" ref="R345" si="756">G359+I359+H362+J364</f>
        <v>3.0793185385446003E-6</v>
      </c>
      <c r="S345" s="357">
        <f t="shared" ref="S345" si="757">G346+I346</f>
        <v>1.951282540493484E-2</v>
      </c>
      <c r="T345" s="357">
        <f t="shared" ref="T345" si="758">G348+I348+J357</f>
        <v>0.15879571399808171</v>
      </c>
      <c r="U345" s="357">
        <f t="shared" ref="U345" si="759">G351+I351+H364</f>
        <v>2.0230677348839553E-3</v>
      </c>
      <c r="V345" s="357">
        <f t="shared" ref="V345" si="760">G360+I360+J353</f>
        <v>1.2659000344090148E-6</v>
      </c>
      <c r="W345" s="357">
        <f t="shared" ref="W345" si="761">G349+I349</f>
        <v>9.220361001543366E-2</v>
      </c>
      <c r="X345" s="357">
        <f t="shared" ref="X345" si="762">G352+I352+J359+H357</f>
        <v>1.8059887903459408E-4</v>
      </c>
      <c r="Y345" s="357">
        <f t="shared" ref="Y345" si="763">G358+I358</f>
        <v>7.4508051676157645E-7</v>
      </c>
      <c r="Z345" s="357">
        <f t="shared" ref="Z345" si="764">G350+I350+J346</f>
        <v>2.224026624033985E-2</v>
      </c>
      <c r="AA345" s="362">
        <f t="shared" ref="AA345" si="765">G361+I361+H353</f>
        <v>3.3103833009162725E-6</v>
      </c>
      <c r="AB345" s="357">
        <f t="shared" ref="AB345" si="766">G347+I347+J348</f>
        <v>0.12883585047765306</v>
      </c>
      <c r="AC345" s="357">
        <f t="shared" ref="AC345" si="767">G363+I363</f>
        <v>2.5703441787851647E-5</v>
      </c>
      <c r="AD345" s="357">
        <f t="shared" ref="AD345" si="768">G356+I356+J351+H359</f>
        <v>1.2366934471080208E-4</v>
      </c>
      <c r="AE345" s="357">
        <f t="shared" ref="AE345" si="769">G345+I345</f>
        <v>2.0071006827225143E-3</v>
      </c>
      <c r="AF345" s="357">
        <f t="shared" ref="AF345" si="770">G354+I354+J360</f>
        <v>6.3750529461322476E-6</v>
      </c>
      <c r="AG345" s="357">
        <f t="shared" ref="AG345" si="771">H346</f>
        <v>1.4584222604519901E-3</v>
      </c>
      <c r="AH345" s="357">
        <f t="shared" ref="AH345" si="772">J349</f>
        <v>1.8982287790357901E-2</v>
      </c>
      <c r="AI345" s="357">
        <f t="shared" ref="AI345" si="773">J352+H348</f>
        <v>7.8223725343725733E-3</v>
      </c>
      <c r="AJ345" s="357">
        <f t="shared" ref="AJ345" si="774">F345</f>
        <v>3.2844640617134297E-5</v>
      </c>
      <c r="AK345" s="357">
        <f t="shared" ref="AK345" si="775">J358</f>
        <v>2.8015641567449001E-15</v>
      </c>
      <c r="AL345" s="357">
        <f t="shared" ref="AL345" si="776">H351</f>
        <v>2.01833335032974E-4</v>
      </c>
      <c r="AM345" s="357">
        <f t="shared" ref="AM345" si="777">J350</f>
        <v>2.7274408354050102E-3</v>
      </c>
      <c r="AN345" s="357">
        <f t="shared" ref="AN345" si="778">J361+H360</f>
        <v>3.8171699708785386E-10</v>
      </c>
      <c r="AO345" s="357">
        <f t="shared" ref="AO345" si="779">J347</f>
        <v>1.8982287790357901E-2</v>
      </c>
      <c r="AP345" s="357">
        <f t="shared" ref="AP345" si="780">H349</f>
        <v>5.0979107255780202E-3</v>
      </c>
      <c r="AQ345" s="357">
        <f t="shared" ref="AQ345" si="781">J363</f>
        <v>2.21089665676577E-8</v>
      </c>
      <c r="AR345" s="357">
        <f t="shared" ref="AR345" si="782">H352+J356</f>
        <v>1.596705222945346E-5</v>
      </c>
      <c r="AS345" s="357">
        <f t="shared" ref="AS345" si="783">J345</f>
        <v>1.22425461398818E-4</v>
      </c>
      <c r="AT345" s="357">
        <f t="shared" ref="AT345" si="784">H358</f>
        <v>5.6458488543818098E-11</v>
      </c>
      <c r="AU345" s="357">
        <f t="shared" ref="AU345" si="785">J354</f>
        <v>1.9620071089878001E-10</v>
      </c>
      <c r="AV345" s="357">
        <f t="shared" ref="AV345" si="786">H350</f>
        <v>1.4584222604519901E-3</v>
      </c>
      <c r="AW345" s="357">
        <f t="shared" ref="AW345" si="787">H361</f>
        <v>3.3243874699028502E-9</v>
      </c>
      <c r="AX345" s="357">
        <f t="shared" ref="AX345" si="788">H347</f>
        <v>5.0979107255780202E-3</v>
      </c>
      <c r="AY345" s="357">
        <f t="shared" ref="AY345" si="789">E345</f>
        <v>6.63890833798307E-6</v>
      </c>
      <c r="AZ345" s="357">
        <f t="shared" ref="AZ345" si="790">H363</f>
        <v>9.0836705613619399E-7</v>
      </c>
      <c r="BA345" s="357">
        <f t="shared" ref="BA345" si="791">H356</f>
        <v>3.79272425089855E-10</v>
      </c>
      <c r="BB345" s="325">
        <f t="shared" ref="BB345" si="792">H345</f>
        <v>2.01833335032974E-4</v>
      </c>
      <c r="BC345" s="359">
        <f t="shared" ref="BC345" si="793">H354</f>
        <v>4.8850083871526302E-8</v>
      </c>
      <c r="BD345" s="326">
        <f t="shared" ref="BD345" si="794">SUMPRODUCT($L$1:$BC$1,BF345:CW345)</f>
        <v>6.673353598921639</v>
      </c>
      <c r="BF345" s="12">
        <f>L345</f>
        <v>0.51161130770837482</v>
      </c>
      <c r="BG345" s="23">
        <f t="shared" ref="BG345:CV345" si="795">M345</f>
        <v>2.4020162447800785E-6</v>
      </c>
      <c r="BH345" s="23">
        <f t="shared" si="795"/>
        <v>6.3750553226916851E-6</v>
      </c>
      <c r="BI345" s="23">
        <f t="shared" si="795"/>
        <v>1.8060211117151121E-4</v>
      </c>
      <c r="BJ345" s="23">
        <f t="shared" si="795"/>
        <v>8.4639283043104278E-7</v>
      </c>
      <c r="BK345" s="23">
        <f t="shared" si="795"/>
        <v>2.5703441787851647E-5</v>
      </c>
      <c r="BL345" s="23">
        <f t="shared" si="795"/>
        <v>3.0793185385446003E-6</v>
      </c>
      <c r="BM345" s="23">
        <f t="shared" si="795"/>
        <v>1.951282540493484E-2</v>
      </c>
      <c r="BN345" s="23">
        <f t="shared" si="795"/>
        <v>0.15879571399808171</v>
      </c>
      <c r="BO345" s="23">
        <f t="shared" si="795"/>
        <v>2.0230677348839553E-3</v>
      </c>
      <c r="BP345" s="23">
        <f t="shared" si="795"/>
        <v>1.2659000344090148E-6</v>
      </c>
      <c r="BQ345" s="23">
        <f t="shared" si="795"/>
        <v>9.220361001543366E-2</v>
      </c>
      <c r="BR345" s="23">
        <f t="shared" si="795"/>
        <v>1.8059887903459408E-4</v>
      </c>
      <c r="BS345" s="23">
        <f t="shared" si="795"/>
        <v>7.4508051676157645E-7</v>
      </c>
      <c r="BT345" s="23">
        <f t="shared" si="795"/>
        <v>2.224026624033985E-2</v>
      </c>
      <c r="BU345" s="23">
        <f t="shared" si="795"/>
        <v>3.3103833009162725E-6</v>
      </c>
      <c r="BV345" s="23">
        <f t="shared" si="795"/>
        <v>0.12883585047765306</v>
      </c>
      <c r="BW345" s="23">
        <f t="shared" si="795"/>
        <v>2.5703441787851647E-5</v>
      </c>
      <c r="BX345" s="23">
        <f t="shared" si="795"/>
        <v>1.2366934471080208E-4</v>
      </c>
      <c r="BY345" s="23">
        <f t="shared" si="795"/>
        <v>2.0071006827225143E-3</v>
      </c>
      <c r="BZ345" s="23">
        <f t="shared" si="795"/>
        <v>6.3750529461322476E-6</v>
      </c>
      <c r="CA345" s="23">
        <f t="shared" si="795"/>
        <v>1.4584222604519901E-3</v>
      </c>
      <c r="CB345" s="23">
        <f t="shared" si="795"/>
        <v>1.8982287790357901E-2</v>
      </c>
      <c r="CC345" s="23">
        <f t="shared" si="795"/>
        <v>7.8223725343725733E-3</v>
      </c>
      <c r="CD345" s="23">
        <f t="shared" si="795"/>
        <v>3.2844640617134297E-5</v>
      </c>
      <c r="CE345" s="23">
        <f t="shared" si="795"/>
        <v>2.8015641567449001E-15</v>
      </c>
      <c r="CF345" s="23">
        <f t="shared" si="795"/>
        <v>2.01833335032974E-4</v>
      </c>
      <c r="CG345" s="23">
        <f t="shared" si="795"/>
        <v>2.7274408354050102E-3</v>
      </c>
      <c r="CH345" s="23">
        <f t="shared" si="795"/>
        <v>3.8171699708785386E-10</v>
      </c>
      <c r="CI345" s="23">
        <f t="shared" si="795"/>
        <v>1.8982287790357901E-2</v>
      </c>
      <c r="CJ345" s="23">
        <f t="shared" si="795"/>
        <v>5.0979107255780202E-3</v>
      </c>
      <c r="CK345" s="23">
        <f t="shared" si="795"/>
        <v>2.21089665676577E-8</v>
      </c>
      <c r="CL345" s="23">
        <f t="shared" si="795"/>
        <v>1.596705222945346E-5</v>
      </c>
      <c r="CM345" s="23">
        <f t="shared" si="795"/>
        <v>1.22425461398818E-4</v>
      </c>
      <c r="CN345" s="23">
        <f t="shared" si="795"/>
        <v>5.6458488543818098E-11</v>
      </c>
      <c r="CO345" s="23">
        <f t="shared" si="795"/>
        <v>1.9620071089878001E-10</v>
      </c>
      <c r="CP345" s="23">
        <f t="shared" si="795"/>
        <v>1.4584222604519901E-3</v>
      </c>
      <c r="CQ345" s="23">
        <f t="shared" si="795"/>
        <v>3.3243874699028502E-9</v>
      </c>
      <c r="CR345" s="23">
        <f t="shared" si="795"/>
        <v>5.0979107255780202E-3</v>
      </c>
      <c r="CS345" s="23">
        <f t="shared" si="795"/>
        <v>6.63890833798307E-6</v>
      </c>
      <c r="CT345" s="23">
        <f t="shared" si="795"/>
        <v>9.0836705613619399E-7</v>
      </c>
      <c r="CU345" s="23">
        <f t="shared" si="795"/>
        <v>3.79272425089855E-10</v>
      </c>
      <c r="CV345" s="24">
        <f t="shared" si="795"/>
        <v>2.01833335032974E-4</v>
      </c>
    </row>
    <row r="346" spans="1:100">
      <c r="A346" s="348"/>
      <c r="B346" s="329"/>
      <c r="C346" s="337"/>
      <c r="D346" s="28">
        <v>-8</v>
      </c>
      <c r="E346" s="330"/>
      <c r="F346" s="331"/>
      <c r="G346" s="128">
        <f>G350</f>
        <v>3.38054532416514E-3</v>
      </c>
      <c r="H346" s="270">
        <f t="shared" ref="H346:J346" si="796">H350</f>
        <v>1.4584222604519901E-3</v>
      </c>
      <c r="I346" s="271">
        <f t="shared" si="796"/>
        <v>1.6132280080769699E-2</v>
      </c>
      <c r="J346" s="272">
        <f t="shared" si="796"/>
        <v>2.7274408354050102E-3</v>
      </c>
      <c r="K346" s="6"/>
      <c r="L346" s="333"/>
      <c r="M346" s="333"/>
      <c r="N346" s="333"/>
      <c r="O346" s="333"/>
      <c r="P346" s="333"/>
      <c r="Q346" s="333"/>
      <c r="R346" s="333"/>
      <c r="S346" s="333"/>
      <c r="T346" s="333"/>
      <c r="U346" s="333"/>
      <c r="V346" s="333"/>
      <c r="W346" s="333"/>
      <c r="X346" s="333"/>
      <c r="Y346" s="333"/>
      <c r="Z346" s="333"/>
      <c r="AA346" s="363"/>
      <c r="AB346" s="333"/>
      <c r="AC346" s="333"/>
      <c r="AD346" s="333"/>
      <c r="AE346" s="333"/>
      <c r="AF346" s="333"/>
      <c r="AG346" s="333"/>
      <c r="AH346" s="333"/>
      <c r="AI346" s="333"/>
      <c r="AJ346" s="333"/>
      <c r="AK346" s="333"/>
      <c r="AL346" s="333"/>
      <c r="AM346" s="333"/>
      <c r="AN346" s="333"/>
      <c r="AO346" s="333"/>
      <c r="AP346" s="333"/>
      <c r="AQ346" s="333"/>
      <c r="AR346" s="333"/>
      <c r="AS346" s="333"/>
      <c r="AT346" s="333"/>
      <c r="AU346" s="333"/>
      <c r="AV346" s="333"/>
      <c r="AW346" s="333"/>
      <c r="AX346" s="333"/>
      <c r="AY346" s="333"/>
      <c r="AZ346" s="333"/>
      <c r="BA346" s="333"/>
      <c r="BB346" s="325"/>
      <c r="BC346" s="360"/>
      <c r="BD346" s="326"/>
    </row>
    <row r="347" spans="1:100">
      <c r="A347" s="348"/>
      <c r="B347" s="329"/>
      <c r="C347" s="337"/>
      <c r="D347" s="28">
        <v>-7</v>
      </c>
      <c r="E347" s="330"/>
      <c r="F347" s="331"/>
      <c r="G347" s="128">
        <f>G349</f>
        <v>9.2232048786429592E-3</v>
      </c>
      <c r="H347" s="270">
        <f t="shared" ref="H347:J347" si="797">H349</f>
        <v>5.0979107255780202E-3</v>
      </c>
      <c r="I347" s="271">
        <f t="shared" si="797"/>
        <v>8.2980405136790697E-2</v>
      </c>
      <c r="J347" s="272">
        <f t="shared" si="797"/>
        <v>1.8982287790357901E-2</v>
      </c>
      <c r="K347" s="6"/>
      <c r="L347" s="333"/>
      <c r="M347" s="333"/>
      <c r="N347" s="333"/>
      <c r="O347" s="333"/>
      <c r="P347" s="333"/>
      <c r="Q347" s="333"/>
      <c r="R347" s="333"/>
      <c r="S347" s="333"/>
      <c r="T347" s="333"/>
      <c r="U347" s="333"/>
      <c r="V347" s="333"/>
      <c r="W347" s="333"/>
      <c r="X347" s="333"/>
      <c r="Y347" s="333"/>
      <c r="Z347" s="333"/>
      <c r="AA347" s="363"/>
      <c r="AB347" s="333"/>
      <c r="AC347" s="333"/>
      <c r="AD347" s="333"/>
      <c r="AE347" s="333"/>
      <c r="AF347" s="333"/>
      <c r="AG347" s="333"/>
      <c r="AH347" s="333"/>
      <c r="AI347" s="333"/>
      <c r="AJ347" s="333"/>
      <c r="AK347" s="333"/>
      <c r="AL347" s="333"/>
      <c r="AM347" s="333"/>
      <c r="AN347" s="333"/>
      <c r="AO347" s="333"/>
      <c r="AP347" s="333"/>
      <c r="AQ347" s="333"/>
      <c r="AR347" s="333"/>
      <c r="AS347" s="333"/>
      <c r="AT347" s="333"/>
      <c r="AU347" s="333"/>
      <c r="AV347" s="333"/>
      <c r="AW347" s="333"/>
      <c r="AX347" s="333"/>
      <c r="AY347" s="333"/>
      <c r="AZ347" s="333"/>
      <c r="BA347" s="333"/>
      <c r="BB347" s="325"/>
      <c r="BC347" s="360"/>
      <c r="BD347" s="326"/>
    </row>
    <row r="348" spans="1:100">
      <c r="A348" s="348"/>
      <c r="B348" s="329"/>
      <c r="C348" s="337"/>
      <c r="D348" s="28">
        <v>-6</v>
      </c>
      <c r="E348" s="330"/>
      <c r="F348" s="331"/>
      <c r="G348" s="128">
        <f>'16'!G347</f>
        <v>1.30873609457013E-2</v>
      </c>
      <c r="H348" s="270">
        <f>'16'!H347</f>
        <v>7.8201882625476195E-3</v>
      </c>
      <c r="I348" s="271">
        <f>'16'!I347</f>
        <v>0.14570835305237401</v>
      </c>
      <c r="J348" s="272">
        <f>'16'!J347</f>
        <v>3.6632240462219398E-2</v>
      </c>
      <c r="K348" s="6"/>
      <c r="L348" s="333"/>
      <c r="M348" s="333"/>
      <c r="N348" s="333"/>
      <c r="O348" s="333"/>
      <c r="P348" s="333"/>
      <c r="Q348" s="333"/>
      <c r="R348" s="333"/>
      <c r="S348" s="333"/>
      <c r="T348" s="333"/>
      <c r="U348" s="333"/>
      <c r="V348" s="333"/>
      <c r="W348" s="333"/>
      <c r="X348" s="333"/>
      <c r="Y348" s="333"/>
      <c r="Z348" s="333"/>
      <c r="AA348" s="363"/>
      <c r="AB348" s="333"/>
      <c r="AC348" s="333"/>
      <c r="AD348" s="333"/>
      <c r="AE348" s="333"/>
      <c r="AF348" s="333"/>
      <c r="AG348" s="333"/>
      <c r="AH348" s="333"/>
      <c r="AI348" s="333"/>
      <c r="AJ348" s="333"/>
      <c r="AK348" s="333"/>
      <c r="AL348" s="333"/>
      <c r="AM348" s="333"/>
      <c r="AN348" s="333"/>
      <c r="AO348" s="333"/>
      <c r="AP348" s="333"/>
      <c r="AQ348" s="333"/>
      <c r="AR348" s="333"/>
      <c r="AS348" s="333"/>
      <c r="AT348" s="333"/>
      <c r="AU348" s="333"/>
      <c r="AV348" s="333"/>
      <c r="AW348" s="333"/>
      <c r="AX348" s="333"/>
      <c r="AY348" s="333"/>
      <c r="AZ348" s="333"/>
      <c r="BA348" s="333"/>
      <c r="BB348" s="325"/>
      <c r="BC348" s="360"/>
      <c r="BD348" s="326"/>
    </row>
    <row r="349" spans="1:100">
      <c r="A349" s="348"/>
      <c r="B349" s="329"/>
      <c r="C349" s="337"/>
      <c r="D349" s="28">
        <v>-5</v>
      </c>
      <c r="E349" s="330"/>
      <c r="F349" s="331"/>
      <c r="G349" s="128">
        <f>'16'!G348</f>
        <v>9.2232048786429592E-3</v>
      </c>
      <c r="H349" s="270">
        <f>'16'!H348</f>
        <v>5.0979107255780202E-3</v>
      </c>
      <c r="I349" s="271">
        <f>'16'!I348</f>
        <v>8.2980405136790697E-2</v>
      </c>
      <c r="J349" s="272">
        <f>'16'!J348</f>
        <v>1.8982287790357901E-2</v>
      </c>
      <c r="K349" s="6"/>
      <c r="L349" s="333"/>
      <c r="M349" s="333"/>
      <c r="N349" s="333"/>
      <c r="O349" s="333"/>
      <c r="P349" s="333"/>
      <c r="Q349" s="333"/>
      <c r="R349" s="333"/>
      <c r="S349" s="333"/>
      <c r="T349" s="333"/>
      <c r="U349" s="333"/>
      <c r="V349" s="333"/>
      <c r="W349" s="333"/>
      <c r="X349" s="333"/>
      <c r="Y349" s="333"/>
      <c r="Z349" s="333"/>
      <c r="AA349" s="363"/>
      <c r="AB349" s="333"/>
      <c r="AC349" s="333"/>
      <c r="AD349" s="333"/>
      <c r="AE349" s="333"/>
      <c r="AF349" s="333"/>
      <c r="AG349" s="333"/>
      <c r="AH349" s="333"/>
      <c r="AI349" s="333"/>
      <c r="AJ349" s="333"/>
      <c r="AK349" s="333"/>
      <c r="AL349" s="333"/>
      <c r="AM349" s="333"/>
      <c r="AN349" s="333"/>
      <c r="AO349" s="333"/>
      <c r="AP349" s="333"/>
      <c r="AQ349" s="333"/>
      <c r="AR349" s="333"/>
      <c r="AS349" s="333"/>
      <c r="AT349" s="333"/>
      <c r="AU349" s="333"/>
      <c r="AV349" s="333"/>
      <c r="AW349" s="333"/>
      <c r="AX349" s="333"/>
      <c r="AY349" s="333"/>
      <c r="AZ349" s="333"/>
      <c r="BA349" s="333"/>
      <c r="BB349" s="325"/>
      <c r="BC349" s="360"/>
      <c r="BD349" s="326"/>
    </row>
    <row r="350" spans="1:100">
      <c r="A350" s="348"/>
      <c r="B350" s="329"/>
      <c r="C350" s="337"/>
      <c r="D350" s="28">
        <v>-4</v>
      </c>
      <c r="E350" s="330"/>
      <c r="F350" s="331"/>
      <c r="G350" s="128">
        <f>'16'!G349</f>
        <v>3.38054532416514E-3</v>
      </c>
      <c r="H350" s="270">
        <f>'16'!H349</f>
        <v>1.4584222604519901E-3</v>
      </c>
      <c r="I350" s="271">
        <f>'16'!I349</f>
        <v>1.6132280080769699E-2</v>
      </c>
      <c r="J350" s="272">
        <f>'16'!J349</f>
        <v>2.7274408354050102E-3</v>
      </c>
      <c r="K350" s="6"/>
      <c r="L350" s="333"/>
      <c r="M350" s="333"/>
      <c r="N350" s="333"/>
      <c r="O350" s="333"/>
      <c r="P350" s="333"/>
      <c r="Q350" s="333"/>
      <c r="R350" s="333"/>
      <c r="S350" s="333"/>
      <c r="T350" s="333"/>
      <c r="U350" s="333"/>
      <c r="V350" s="333"/>
      <c r="W350" s="333"/>
      <c r="X350" s="333"/>
      <c r="Y350" s="333"/>
      <c r="Z350" s="333"/>
      <c r="AA350" s="363"/>
      <c r="AB350" s="333"/>
      <c r="AC350" s="333"/>
      <c r="AD350" s="333"/>
      <c r="AE350" s="333"/>
      <c r="AF350" s="333"/>
      <c r="AG350" s="333"/>
      <c r="AH350" s="333"/>
      <c r="AI350" s="333"/>
      <c r="AJ350" s="333"/>
      <c r="AK350" s="333"/>
      <c r="AL350" s="333"/>
      <c r="AM350" s="333"/>
      <c r="AN350" s="333"/>
      <c r="AO350" s="333"/>
      <c r="AP350" s="333"/>
      <c r="AQ350" s="333"/>
      <c r="AR350" s="333"/>
      <c r="AS350" s="333"/>
      <c r="AT350" s="333"/>
      <c r="AU350" s="333"/>
      <c r="AV350" s="333"/>
      <c r="AW350" s="333"/>
      <c r="AX350" s="333"/>
      <c r="AY350" s="333"/>
      <c r="AZ350" s="333"/>
      <c r="BA350" s="333"/>
      <c r="BB350" s="325"/>
      <c r="BC350" s="360"/>
      <c r="BD350" s="326"/>
    </row>
    <row r="351" spans="1:100">
      <c r="A351" s="348"/>
      <c r="B351" s="329"/>
      <c r="C351" s="337"/>
      <c r="D351" s="28">
        <v>-3</v>
      </c>
      <c r="E351" s="330"/>
      <c r="F351" s="331"/>
      <c r="G351" s="128">
        <f>'16'!G350</f>
        <v>7.4500043233291405E-4</v>
      </c>
      <c r="H351" s="270">
        <f>'16'!H350</f>
        <v>2.01833335032974E-4</v>
      </c>
      <c r="I351" s="271">
        <f>'16'!I350</f>
        <v>1.2621002503896001E-3</v>
      </c>
      <c r="J351" s="272">
        <f>'16'!J350</f>
        <v>1.22425461398818E-4</v>
      </c>
      <c r="K351" s="6"/>
      <c r="L351" s="333"/>
      <c r="M351" s="333"/>
      <c r="N351" s="333"/>
      <c r="O351" s="333"/>
      <c r="P351" s="333"/>
      <c r="Q351" s="333"/>
      <c r="R351" s="333"/>
      <c r="S351" s="333"/>
      <c r="T351" s="333"/>
      <c r="U351" s="333"/>
      <c r="V351" s="333"/>
      <c r="W351" s="333"/>
      <c r="X351" s="333"/>
      <c r="Y351" s="333"/>
      <c r="Z351" s="333"/>
      <c r="AA351" s="363"/>
      <c r="AB351" s="333"/>
      <c r="AC351" s="333"/>
      <c r="AD351" s="333"/>
      <c r="AE351" s="333"/>
      <c r="AF351" s="333"/>
      <c r="AG351" s="333"/>
      <c r="AH351" s="333"/>
      <c r="AI351" s="333"/>
      <c r="AJ351" s="333"/>
      <c r="AK351" s="333"/>
      <c r="AL351" s="333"/>
      <c r="AM351" s="333"/>
      <c r="AN351" s="333"/>
      <c r="AO351" s="333"/>
      <c r="AP351" s="333"/>
      <c r="AQ351" s="333"/>
      <c r="AR351" s="333"/>
      <c r="AS351" s="333"/>
      <c r="AT351" s="333"/>
      <c r="AU351" s="333"/>
      <c r="AV351" s="333"/>
      <c r="AW351" s="333"/>
      <c r="AX351" s="333"/>
      <c r="AY351" s="333"/>
      <c r="AZ351" s="333"/>
      <c r="BA351" s="333"/>
      <c r="BB351" s="325"/>
      <c r="BC351" s="360"/>
      <c r="BD351" s="326"/>
    </row>
    <row r="352" spans="1:100">
      <c r="A352" s="348"/>
      <c r="B352" s="329"/>
      <c r="C352" s="337"/>
      <c r="D352" s="28">
        <v>-2</v>
      </c>
      <c r="E352" s="330"/>
      <c r="F352" s="331"/>
      <c r="G352" s="128">
        <f>'16'!G351</f>
        <v>1.28048586971148E-4</v>
      </c>
      <c r="H352" s="270">
        <f>'16'!H351</f>
        <v>1.5967052161440899E-5</v>
      </c>
      <c r="I352" s="271">
        <f>'16'!I351</f>
        <v>5.2550199812893299E-5</v>
      </c>
      <c r="J352" s="272">
        <f>'16'!J351</f>
        <v>2.1842718249529301E-6</v>
      </c>
      <c r="K352" s="6"/>
      <c r="L352" s="333"/>
      <c r="M352" s="333"/>
      <c r="N352" s="333"/>
      <c r="O352" s="333"/>
      <c r="P352" s="333"/>
      <c r="Q352" s="333"/>
      <c r="R352" s="333"/>
      <c r="S352" s="333"/>
      <c r="T352" s="333"/>
      <c r="U352" s="333"/>
      <c r="V352" s="333"/>
      <c r="W352" s="333"/>
      <c r="X352" s="333"/>
      <c r="Y352" s="333"/>
      <c r="Z352" s="333"/>
      <c r="AA352" s="363"/>
      <c r="AB352" s="333"/>
      <c r="AC352" s="333"/>
      <c r="AD352" s="333"/>
      <c r="AE352" s="333"/>
      <c r="AF352" s="333"/>
      <c r="AG352" s="333"/>
      <c r="AH352" s="333"/>
      <c r="AI352" s="333"/>
      <c r="AJ352" s="333"/>
      <c r="AK352" s="333"/>
      <c r="AL352" s="333"/>
      <c r="AM352" s="333"/>
      <c r="AN352" s="333"/>
      <c r="AO352" s="333"/>
      <c r="AP352" s="333"/>
      <c r="AQ352" s="333"/>
      <c r="AR352" s="333"/>
      <c r="AS352" s="333"/>
      <c r="AT352" s="333"/>
      <c r="AU352" s="333"/>
      <c r="AV352" s="333"/>
      <c r="AW352" s="333"/>
      <c r="AX352" s="333"/>
      <c r="AY352" s="333"/>
      <c r="AZ352" s="333"/>
      <c r="BA352" s="333"/>
      <c r="BB352" s="325"/>
      <c r="BC352" s="360"/>
      <c r="BD352" s="326"/>
    </row>
    <row r="353" spans="1:100">
      <c r="A353" s="348"/>
      <c r="B353" s="329"/>
      <c r="C353" s="337"/>
      <c r="D353" s="28">
        <v>-1</v>
      </c>
      <c r="E353" s="330"/>
      <c r="F353" s="331"/>
      <c r="G353" s="128">
        <f>'16'!G352</f>
        <v>2.4069637454115598E-5</v>
      </c>
      <c r="H353" s="270">
        <f>'16'!H352</f>
        <v>9.0836705613619399E-7</v>
      </c>
      <c r="I353" s="271">
        <f>'16'!I352</f>
        <v>1.6338043337360499E-6</v>
      </c>
      <c r="J353" s="272">
        <f>'16'!J352</f>
        <v>2.21089665676577E-8</v>
      </c>
      <c r="K353" s="6"/>
      <c r="L353" s="333"/>
      <c r="M353" s="333"/>
      <c r="N353" s="333"/>
      <c r="O353" s="333"/>
      <c r="P353" s="333"/>
      <c r="Q353" s="333"/>
      <c r="R353" s="333"/>
      <c r="S353" s="333"/>
      <c r="T353" s="333"/>
      <c r="U353" s="333"/>
      <c r="V353" s="333"/>
      <c r="W353" s="333"/>
      <c r="X353" s="333"/>
      <c r="Y353" s="333"/>
      <c r="Z353" s="333"/>
      <c r="AA353" s="363"/>
      <c r="AB353" s="333"/>
      <c r="AC353" s="333"/>
      <c r="AD353" s="333"/>
      <c r="AE353" s="333"/>
      <c r="AF353" s="333"/>
      <c r="AG353" s="333"/>
      <c r="AH353" s="333"/>
      <c r="AI353" s="333"/>
      <c r="AJ353" s="333"/>
      <c r="AK353" s="333"/>
      <c r="AL353" s="333"/>
      <c r="AM353" s="333"/>
      <c r="AN353" s="333"/>
      <c r="AO353" s="333"/>
      <c r="AP353" s="333"/>
      <c r="AQ353" s="333"/>
      <c r="AR353" s="333"/>
      <c r="AS353" s="333"/>
      <c r="AT353" s="333"/>
      <c r="AU353" s="333"/>
      <c r="AV353" s="333"/>
      <c r="AW353" s="333"/>
      <c r="AX353" s="333"/>
      <c r="AY353" s="333"/>
      <c r="AZ353" s="333"/>
      <c r="BA353" s="333"/>
      <c r="BB353" s="325"/>
      <c r="BC353" s="360"/>
      <c r="BD353" s="326"/>
    </row>
    <row r="354" spans="1:100">
      <c r="A354" s="348"/>
      <c r="B354" s="329"/>
      <c r="C354" s="337"/>
      <c r="D354" s="28">
        <v>0</v>
      </c>
      <c r="E354" s="330"/>
      <c r="F354" s="331"/>
      <c r="G354" s="128">
        <f>'16'!G353</f>
        <v>6.3222506807204797E-6</v>
      </c>
      <c r="H354" s="270">
        <f>'16'!H353</f>
        <v>4.8850083871526302E-8</v>
      </c>
      <c r="I354" s="271">
        <f>'16'!I353</f>
        <v>5.28021973992075E-8</v>
      </c>
      <c r="J354" s="272">
        <f>'16'!J353</f>
        <v>1.9620071089878001E-10</v>
      </c>
      <c r="K354" s="6"/>
      <c r="L354" s="333"/>
      <c r="M354" s="333"/>
      <c r="N354" s="333"/>
      <c r="O354" s="333"/>
      <c r="P354" s="333"/>
      <c r="Q354" s="333"/>
      <c r="R354" s="333"/>
      <c r="S354" s="333"/>
      <c r="T354" s="333"/>
      <c r="U354" s="333"/>
      <c r="V354" s="333"/>
      <c r="W354" s="333"/>
      <c r="X354" s="333"/>
      <c r="Y354" s="333"/>
      <c r="Z354" s="333"/>
      <c r="AA354" s="363"/>
      <c r="AB354" s="333"/>
      <c r="AC354" s="333"/>
      <c r="AD354" s="333"/>
      <c r="AE354" s="333"/>
      <c r="AF354" s="333"/>
      <c r="AG354" s="333"/>
      <c r="AH354" s="333"/>
      <c r="AI354" s="333"/>
      <c r="AJ354" s="333"/>
      <c r="AK354" s="333"/>
      <c r="AL354" s="333"/>
      <c r="AM354" s="333"/>
      <c r="AN354" s="333"/>
      <c r="AO354" s="333"/>
      <c r="AP354" s="333"/>
      <c r="AQ354" s="333"/>
      <c r="AR354" s="333"/>
      <c r="AS354" s="333"/>
      <c r="AT354" s="333"/>
      <c r="AU354" s="333"/>
      <c r="AV354" s="333"/>
      <c r="AW354" s="333"/>
      <c r="AX354" s="333"/>
      <c r="AY354" s="333"/>
      <c r="AZ354" s="333"/>
      <c r="BA354" s="333"/>
      <c r="BB354" s="325"/>
      <c r="BC354" s="360"/>
      <c r="BD354" s="326"/>
    </row>
    <row r="355" spans="1:100">
      <c r="A355" s="348"/>
      <c r="B355" s="329"/>
      <c r="C355" s="337"/>
      <c r="D355" s="28">
        <v>1</v>
      </c>
      <c r="E355" s="330"/>
      <c r="F355" s="331"/>
      <c r="G355" s="128">
        <f>'16'!G354</f>
        <v>2.3996110663296699E-6</v>
      </c>
      <c r="H355" s="270">
        <f>'16'!H354</f>
        <v>3.3243874699028502E-9</v>
      </c>
      <c r="I355" s="271">
        <f>'16'!I354</f>
        <v>2.40517845040844E-9</v>
      </c>
      <c r="J355" s="272">
        <f>'16'!J354</f>
        <v>2.44457199799888E-12</v>
      </c>
      <c r="K355" s="6"/>
      <c r="L355" s="333"/>
      <c r="M355" s="333"/>
      <c r="N355" s="333"/>
      <c r="O355" s="333"/>
      <c r="P355" s="333"/>
      <c r="Q355" s="333"/>
      <c r="R355" s="333"/>
      <c r="S355" s="333"/>
      <c r="T355" s="333"/>
      <c r="U355" s="333"/>
      <c r="V355" s="333"/>
      <c r="W355" s="333"/>
      <c r="X355" s="333"/>
      <c r="Y355" s="333"/>
      <c r="Z355" s="333"/>
      <c r="AA355" s="363"/>
      <c r="AB355" s="333"/>
      <c r="AC355" s="333"/>
      <c r="AD355" s="333"/>
      <c r="AE355" s="333"/>
      <c r="AF355" s="333"/>
      <c r="AG355" s="333"/>
      <c r="AH355" s="333"/>
      <c r="AI355" s="333"/>
      <c r="AJ355" s="333"/>
      <c r="AK355" s="333"/>
      <c r="AL355" s="333"/>
      <c r="AM355" s="333"/>
      <c r="AN355" s="333"/>
      <c r="AO355" s="333"/>
      <c r="AP355" s="333"/>
      <c r="AQ355" s="333"/>
      <c r="AR355" s="333"/>
      <c r="AS355" s="333"/>
      <c r="AT355" s="333"/>
      <c r="AU355" s="333"/>
      <c r="AV355" s="333"/>
      <c r="AW355" s="333"/>
      <c r="AX355" s="333"/>
      <c r="AY355" s="333"/>
      <c r="AZ355" s="333"/>
      <c r="BA355" s="333"/>
      <c r="BB355" s="325"/>
      <c r="BC355" s="360"/>
      <c r="BD355" s="326"/>
    </row>
    <row r="356" spans="1:100">
      <c r="A356" s="348"/>
      <c r="B356" s="329"/>
      <c r="C356" s="337"/>
      <c r="D356" s="28">
        <v>2</v>
      </c>
      <c r="E356" s="330"/>
      <c r="F356" s="331"/>
      <c r="G356" s="128">
        <f>'16'!G355</f>
        <v>1.24358642048816E-6</v>
      </c>
      <c r="H356" s="270">
        <f>'16'!H355</f>
        <v>3.79272425089855E-10</v>
      </c>
      <c r="I356" s="271">
        <f>'16'!I355</f>
        <v>2.0464735319712999E-10</v>
      </c>
      <c r="J356" s="272">
        <f>'16'!J355</f>
        <v>6.8012560564985296E-14</v>
      </c>
      <c r="K356" s="6"/>
      <c r="L356" s="333"/>
      <c r="M356" s="333"/>
      <c r="N356" s="333"/>
      <c r="O356" s="333"/>
      <c r="P356" s="333"/>
      <c r="Q356" s="333"/>
      <c r="R356" s="333"/>
      <c r="S356" s="333"/>
      <c r="T356" s="333"/>
      <c r="U356" s="333"/>
      <c r="V356" s="333"/>
      <c r="W356" s="333"/>
      <c r="X356" s="333"/>
      <c r="Y356" s="333"/>
      <c r="Z356" s="333"/>
      <c r="AA356" s="363"/>
      <c r="AB356" s="333"/>
      <c r="AC356" s="333"/>
      <c r="AD356" s="333"/>
      <c r="AE356" s="333"/>
      <c r="AF356" s="333"/>
      <c r="AG356" s="333"/>
      <c r="AH356" s="333"/>
      <c r="AI356" s="333"/>
      <c r="AJ356" s="333"/>
      <c r="AK356" s="333"/>
      <c r="AL356" s="333"/>
      <c r="AM356" s="333"/>
      <c r="AN356" s="333"/>
      <c r="AO356" s="333"/>
      <c r="AP356" s="333"/>
      <c r="AQ356" s="333"/>
      <c r="AR356" s="333"/>
      <c r="AS356" s="333"/>
      <c r="AT356" s="333"/>
      <c r="AU356" s="333"/>
      <c r="AV356" s="333"/>
      <c r="AW356" s="333"/>
      <c r="AX356" s="333"/>
      <c r="AY356" s="333"/>
      <c r="AZ356" s="333"/>
      <c r="BA356" s="333"/>
      <c r="BB356" s="325"/>
      <c r="BC356" s="360"/>
      <c r="BD356" s="326"/>
    </row>
    <row r="357" spans="1:100">
      <c r="A357" s="348"/>
      <c r="B357" s="329"/>
      <c r="C357" s="337"/>
      <c r="D357" s="28">
        <v>3</v>
      </c>
      <c r="E357" s="330"/>
      <c r="F357" s="331"/>
      <c r="G357" s="128">
        <f>'16'!G356</f>
        <v>8.4615510140384299E-7</v>
      </c>
      <c r="H357" s="270">
        <f>'16'!H356</f>
        <v>9.2244142710847298E-11</v>
      </c>
      <c r="I357" s="271">
        <f>'16'!I356</f>
        <v>4.1528316300986702E-11</v>
      </c>
      <c r="J357" s="272">
        <f>'16'!J356</f>
        <v>6.4100546220818E-15</v>
      </c>
      <c r="K357" s="6"/>
      <c r="L357" s="333"/>
      <c r="M357" s="333"/>
      <c r="N357" s="333"/>
      <c r="O357" s="333"/>
      <c r="P357" s="333"/>
      <c r="Q357" s="333"/>
      <c r="R357" s="333"/>
      <c r="S357" s="333"/>
      <c r="T357" s="333"/>
      <c r="U357" s="333"/>
      <c r="V357" s="333"/>
      <c r="W357" s="333"/>
      <c r="X357" s="333"/>
      <c r="Y357" s="333"/>
      <c r="Z357" s="333"/>
      <c r="AA357" s="363"/>
      <c r="AB357" s="333"/>
      <c r="AC357" s="333"/>
      <c r="AD357" s="333"/>
      <c r="AE357" s="333"/>
      <c r="AF357" s="333"/>
      <c r="AG357" s="333"/>
      <c r="AH357" s="333"/>
      <c r="AI357" s="333"/>
      <c r="AJ357" s="333"/>
      <c r="AK357" s="333"/>
      <c r="AL357" s="333"/>
      <c r="AM357" s="333"/>
      <c r="AN357" s="333"/>
      <c r="AO357" s="333"/>
      <c r="AP357" s="333"/>
      <c r="AQ357" s="333"/>
      <c r="AR357" s="333"/>
      <c r="AS357" s="333"/>
      <c r="AT357" s="333"/>
      <c r="AU357" s="333"/>
      <c r="AV357" s="333"/>
      <c r="AW357" s="333"/>
      <c r="AX357" s="333"/>
      <c r="AY357" s="333"/>
      <c r="AZ357" s="333"/>
      <c r="BA357" s="333"/>
      <c r="BB357" s="325"/>
      <c r="BC357" s="360"/>
      <c r="BD357" s="326"/>
    </row>
    <row r="358" spans="1:100">
      <c r="A358" s="348"/>
      <c r="B358" s="329"/>
      <c r="C358" s="337"/>
      <c r="D358" s="28">
        <v>4</v>
      </c>
      <c r="E358" s="330"/>
      <c r="F358" s="331"/>
      <c r="G358" s="128">
        <f>'16'!G357</f>
        <v>7.4505661716631803E-7</v>
      </c>
      <c r="H358" s="270">
        <f>'16'!H357</f>
        <v>5.6458488543818098E-11</v>
      </c>
      <c r="I358" s="271">
        <f>'16'!I357</f>
        <v>2.3899595258414201E-11</v>
      </c>
      <c r="J358" s="272">
        <f>'16'!J357</f>
        <v>2.8015641567449001E-15</v>
      </c>
      <c r="K358" s="6"/>
      <c r="L358" s="333"/>
      <c r="M358" s="333"/>
      <c r="N358" s="333"/>
      <c r="O358" s="333"/>
      <c r="P358" s="333"/>
      <c r="Q358" s="333"/>
      <c r="R358" s="333"/>
      <c r="S358" s="333"/>
      <c r="T358" s="333"/>
      <c r="U358" s="333"/>
      <c r="V358" s="333"/>
      <c r="W358" s="333"/>
      <c r="X358" s="333"/>
      <c r="Y358" s="333"/>
      <c r="Z358" s="333"/>
      <c r="AA358" s="363"/>
      <c r="AB358" s="333"/>
      <c r="AC358" s="333"/>
      <c r="AD358" s="333"/>
      <c r="AE358" s="333"/>
      <c r="AF358" s="333"/>
      <c r="AG358" s="333"/>
      <c r="AH358" s="333"/>
      <c r="AI358" s="333"/>
      <c r="AJ358" s="333"/>
      <c r="AK358" s="333"/>
      <c r="AL358" s="333"/>
      <c r="AM358" s="333"/>
      <c r="AN358" s="333"/>
      <c r="AO358" s="333"/>
      <c r="AP358" s="333"/>
      <c r="AQ358" s="333"/>
      <c r="AR358" s="333"/>
      <c r="AS358" s="333"/>
      <c r="AT358" s="333"/>
      <c r="AU358" s="333"/>
      <c r="AV358" s="333"/>
      <c r="AW358" s="333"/>
      <c r="AX358" s="333"/>
      <c r="AY358" s="333"/>
      <c r="AZ358" s="333"/>
      <c r="BA358" s="333"/>
      <c r="BB358" s="325"/>
      <c r="BC358" s="360"/>
      <c r="BD358" s="326"/>
    </row>
    <row r="359" spans="1:100">
      <c r="A359" s="348"/>
      <c r="B359" s="329"/>
      <c r="C359" s="337"/>
      <c r="D359" s="28">
        <v>5</v>
      </c>
      <c r="E359" s="330"/>
      <c r="F359" s="331"/>
      <c r="G359" s="128">
        <f>G357</f>
        <v>8.4615510140384299E-7</v>
      </c>
      <c r="H359" s="270">
        <f t="shared" ref="H359:J359" si="798">H357</f>
        <v>9.2244142710847298E-11</v>
      </c>
      <c r="I359" s="271">
        <f t="shared" si="798"/>
        <v>4.1528316300986702E-11</v>
      </c>
      <c r="J359" s="272">
        <f t="shared" si="798"/>
        <v>6.4100546220818E-15</v>
      </c>
      <c r="K359" s="6"/>
      <c r="L359" s="333"/>
      <c r="M359" s="333"/>
      <c r="N359" s="333"/>
      <c r="O359" s="333"/>
      <c r="P359" s="333"/>
      <c r="Q359" s="333"/>
      <c r="R359" s="333"/>
      <c r="S359" s="333"/>
      <c r="T359" s="333"/>
      <c r="U359" s="333"/>
      <c r="V359" s="333"/>
      <c r="W359" s="333"/>
      <c r="X359" s="333"/>
      <c r="Y359" s="333"/>
      <c r="Z359" s="333"/>
      <c r="AA359" s="363"/>
      <c r="AB359" s="333"/>
      <c r="AC359" s="333"/>
      <c r="AD359" s="333"/>
      <c r="AE359" s="333"/>
      <c r="AF359" s="333"/>
      <c r="AG359" s="333"/>
      <c r="AH359" s="333"/>
      <c r="AI359" s="333"/>
      <c r="AJ359" s="333"/>
      <c r="AK359" s="333"/>
      <c r="AL359" s="333"/>
      <c r="AM359" s="333"/>
      <c r="AN359" s="333"/>
      <c r="AO359" s="333"/>
      <c r="AP359" s="333"/>
      <c r="AQ359" s="333"/>
      <c r="AR359" s="333"/>
      <c r="AS359" s="333"/>
      <c r="AT359" s="333"/>
      <c r="AU359" s="333"/>
      <c r="AV359" s="333"/>
      <c r="AW359" s="333"/>
      <c r="AX359" s="333"/>
      <c r="AY359" s="333"/>
      <c r="AZ359" s="333"/>
      <c r="BA359" s="333"/>
      <c r="BB359" s="325"/>
      <c r="BC359" s="360"/>
      <c r="BD359" s="326"/>
    </row>
    <row r="360" spans="1:100">
      <c r="A360" s="348"/>
      <c r="B360" s="329"/>
      <c r="C360" s="337"/>
      <c r="D360" s="28">
        <v>6</v>
      </c>
      <c r="E360" s="330"/>
      <c r="F360" s="331"/>
      <c r="G360" s="128">
        <f>G356</f>
        <v>1.24358642048816E-6</v>
      </c>
      <c r="H360" s="270">
        <f t="shared" ref="H360:J360" si="799">H356</f>
        <v>3.79272425089855E-10</v>
      </c>
      <c r="I360" s="271">
        <f t="shared" si="799"/>
        <v>2.0464735319712999E-10</v>
      </c>
      <c r="J360" s="272">
        <f t="shared" si="799"/>
        <v>6.8012560564985296E-14</v>
      </c>
      <c r="K360" s="6"/>
      <c r="L360" s="333"/>
      <c r="M360" s="333"/>
      <c r="N360" s="333"/>
      <c r="O360" s="333"/>
      <c r="P360" s="333"/>
      <c r="Q360" s="333"/>
      <c r="R360" s="333"/>
      <c r="S360" s="333"/>
      <c r="T360" s="333"/>
      <c r="U360" s="333"/>
      <c r="V360" s="333"/>
      <c r="W360" s="333"/>
      <c r="X360" s="333"/>
      <c r="Y360" s="333"/>
      <c r="Z360" s="333"/>
      <c r="AA360" s="363"/>
      <c r="AB360" s="333"/>
      <c r="AC360" s="333"/>
      <c r="AD360" s="333"/>
      <c r="AE360" s="333"/>
      <c r="AF360" s="333"/>
      <c r="AG360" s="333"/>
      <c r="AH360" s="333"/>
      <c r="AI360" s="333"/>
      <c r="AJ360" s="333"/>
      <c r="AK360" s="333"/>
      <c r="AL360" s="333"/>
      <c r="AM360" s="333"/>
      <c r="AN360" s="333"/>
      <c r="AO360" s="333"/>
      <c r="AP360" s="333"/>
      <c r="AQ360" s="333"/>
      <c r="AR360" s="333"/>
      <c r="AS360" s="333"/>
      <c r="AT360" s="333"/>
      <c r="AU360" s="333"/>
      <c r="AV360" s="333"/>
      <c r="AW360" s="333"/>
      <c r="AX360" s="333"/>
      <c r="AY360" s="333"/>
      <c r="AZ360" s="333"/>
      <c r="BA360" s="333"/>
      <c r="BB360" s="325"/>
      <c r="BC360" s="360"/>
      <c r="BD360" s="326"/>
    </row>
    <row r="361" spans="1:100">
      <c r="A361" s="348"/>
      <c r="B361" s="329"/>
      <c r="C361" s="337"/>
      <c r="D361" s="28">
        <v>7</v>
      </c>
      <c r="E361" s="330"/>
      <c r="F361" s="331"/>
      <c r="G361" s="128">
        <f>G355</f>
        <v>2.3996110663296699E-6</v>
      </c>
      <c r="H361" s="270">
        <f t="shared" ref="H361:J361" si="800">H355</f>
        <v>3.3243874699028502E-9</v>
      </c>
      <c r="I361" s="271">
        <f t="shared" si="800"/>
        <v>2.40517845040844E-9</v>
      </c>
      <c r="J361" s="272">
        <f t="shared" si="800"/>
        <v>2.44457199799888E-12</v>
      </c>
      <c r="K361" s="6"/>
      <c r="L361" s="333"/>
      <c r="M361" s="333"/>
      <c r="N361" s="333"/>
      <c r="O361" s="333"/>
      <c r="P361" s="333"/>
      <c r="Q361" s="333"/>
      <c r="R361" s="333"/>
      <c r="S361" s="333"/>
      <c r="T361" s="333"/>
      <c r="U361" s="333"/>
      <c r="V361" s="333"/>
      <c r="W361" s="333"/>
      <c r="X361" s="333"/>
      <c r="Y361" s="333"/>
      <c r="Z361" s="333"/>
      <c r="AA361" s="363"/>
      <c r="AB361" s="333"/>
      <c r="AC361" s="333"/>
      <c r="AD361" s="333"/>
      <c r="AE361" s="333"/>
      <c r="AF361" s="333"/>
      <c r="AG361" s="333"/>
      <c r="AH361" s="333"/>
      <c r="AI361" s="333"/>
      <c r="AJ361" s="333"/>
      <c r="AK361" s="333"/>
      <c r="AL361" s="333"/>
      <c r="AM361" s="333"/>
      <c r="AN361" s="333"/>
      <c r="AO361" s="333"/>
      <c r="AP361" s="333"/>
      <c r="AQ361" s="333"/>
      <c r="AR361" s="333"/>
      <c r="AS361" s="333"/>
      <c r="AT361" s="333"/>
      <c r="AU361" s="333"/>
      <c r="AV361" s="333"/>
      <c r="AW361" s="333"/>
      <c r="AX361" s="333"/>
      <c r="AY361" s="333"/>
      <c r="AZ361" s="333"/>
      <c r="BA361" s="333"/>
      <c r="BB361" s="325"/>
      <c r="BC361" s="360"/>
      <c r="BD361" s="326"/>
    </row>
    <row r="362" spans="1:100">
      <c r="A362" s="348"/>
      <c r="B362" s="329"/>
      <c r="C362" s="337"/>
      <c r="D362" s="28">
        <v>8</v>
      </c>
      <c r="E362" s="330"/>
      <c r="F362" s="331"/>
      <c r="G362" s="128">
        <f>G354</f>
        <v>6.3222506807204797E-6</v>
      </c>
      <c r="H362" s="270">
        <f t="shared" ref="H362:J362" si="801">H354</f>
        <v>4.8850083871526302E-8</v>
      </c>
      <c r="I362" s="271">
        <f t="shared" si="801"/>
        <v>5.28021973992075E-8</v>
      </c>
      <c r="J362" s="272">
        <f t="shared" si="801"/>
        <v>1.9620071089878001E-10</v>
      </c>
      <c r="K362" s="6"/>
      <c r="L362" s="333"/>
      <c r="M362" s="333"/>
      <c r="N362" s="333"/>
      <c r="O362" s="333"/>
      <c r="P362" s="333"/>
      <c r="Q362" s="333"/>
      <c r="R362" s="333"/>
      <c r="S362" s="333"/>
      <c r="T362" s="333"/>
      <c r="U362" s="333"/>
      <c r="V362" s="333"/>
      <c r="W362" s="333"/>
      <c r="X362" s="333"/>
      <c r="Y362" s="333"/>
      <c r="Z362" s="333"/>
      <c r="AA362" s="363"/>
      <c r="AB362" s="333"/>
      <c r="AC362" s="333"/>
      <c r="AD362" s="333"/>
      <c r="AE362" s="333"/>
      <c r="AF362" s="333"/>
      <c r="AG362" s="333"/>
      <c r="AH362" s="333"/>
      <c r="AI362" s="333"/>
      <c r="AJ362" s="333"/>
      <c r="AK362" s="333"/>
      <c r="AL362" s="333"/>
      <c r="AM362" s="333"/>
      <c r="AN362" s="333"/>
      <c r="AO362" s="333"/>
      <c r="AP362" s="333"/>
      <c r="AQ362" s="333"/>
      <c r="AR362" s="333"/>
      <c r="AS362" s="333"/>
      <c r="AT362" s="333"/>
      <c r="AU362" s="333"/>
      <c r="AV362" s="333"/>
      <c r="AW362" s="333"/>
      <c r="AX362" s="333"/>
      <c r="AY362" s="333"/>
      <c r="AZ362" s="333"/>
      <c r="BA362" s="333"/>
      <c r="BB362" s="325"/>
      <c r="BC362" s="360"/>
      <c r="BD362" s="326"/>
    </row>
    <row r="363" spans="1:100">
      <c r="A363" s="348"/>
      <c r="B363" s="329"/>
      <c r="C363" s="337"/>
      <c r="D363" s="28">
        <v>9</v>
      </c>
      <c r="E363" s="330"/>
      <c r="F363" s="331"/>
      <c r="G363" s="128">
        <f>G353</f>
        <v>2.4069637454115598E-5</v>
      </c>
      <c r="H363" s="270">
        <f t="shared" ref="H363:J363" si="802">H353</f>
        <v>9.0836705613619399E-7</v>
      </c>
      <c r="I363" s="271">
        <f t="shared" si="802"/>
        <v>1.6338043337360499E-6</v>
      </c>
      <c r="J363" s="272">
        <f t="shared" si="802"/>
        <v>2.21089665676577E-8</v>
      </c>
      <c r="K363" s="6"/>
      <c r="L363" s="333"/>
      <c r="M363" s="333"/>
      <c r="N363" s="333"/>
      <c r="O363" s="333"/>
      <c r="P363" s="333"/>
      <c r="Q363" s="333"/>
      <c r="R363" s="333"/>
      <c r="S363" s="333"/>
      <c r="T363" s="333"/>
      <c r="U363" s="333"/>
      <c r="V363" s="333"/>
      <c r="W363" s="333"/>
      <c r="X363" s="333"/>
      <c r="Y363" s="333"/>
      <c r="Z363" s="333"/>
      <c r="AA363" s="363"/>
      <c r="AB363" s="333"/>
      <c r="AC363" s="333"/>
      <c r="AD363" s="333"/>
      <c r="AE363" s="333"/>
      <c r="AF363" s="333"/>
      <c r="AG363" s="333"/>
      <c r="AH363" s="333"/>
      <c r="AI363" s="333"/>
      <c r="AJ363" s="333"/>
      <c r="AK363" s="333"/>
      <c r="AL363" s="333"/>
      <c r="AM363" s="333"/>
      <c r="AN363" s="333"/>
      <c r="AO363" s="333"/>
      <c r="AP363" s="333"/>
      <c r="AQ363" s="333"/>
      <c r="AR363" s="333"/>
      <c r="AS363" s="333"/>
      <c r="AT363" s="333"/>
      <c r="AU363" s="333"/>
      <c r="AV363" s="333"/>
      <c r="AW363" s="333"/>
      <c r="AX363" s="333"/>
      <c r="AY363" s="333"/>
      <c r="AZ363" s="333"/>
      <c r="BA363" s="333"/>
      <c r="BB363" s="325"/>
      <c r="BC363" s="360"/>
      <c r="BD363" s="326"/>
    </row>
    <row r="364" spans="1:100">
      <c r="A364" s="348"/>
      <c r="B364" s="329"/>
      <c r="C364" s="337"/>
      <c r="D364" s="29">
        <v>10</v>
      </c>
      <c r="E364" s="330"/>
      <c r="F364" s="331"/>
      <c r="G364" s="274">
        <f>G352</f>
        <v>1.28048586971148E-4</v>
      </c>
      <c r="H364" s="275">
        <f t="shared" ref="H364:J364" si="803">H352</f>
        <v>1.5967052161440899E-5</v>
      </c>
      <c r="I364" s="276">
        <f t="shared" si="803"/>
        <v>5.2550199812893299E-5</v>
      </c>
      <c r="J364" s="277">
        <f t="shared" si="803"/>
        <v>2.1842718249529301E-6</v>
      </c>
      <c r="K364" s="30"/>
      <c r="L364" s="334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64"/>
      <c r="AB364" s="358"/>
      <c r="AC364" s="358"/>
      <c r="AD364" s="358"/>
      <c r="AE364" s="358"/>
      <c r="AF364" s="358"/>
      <c r="AG364" s="358"/>
      <c r="AH364" s="358"/>
      <c r="AI364" s="358"/>
      <c r="AJ364" s="358"/>
      <c r="AK364" s="358"/>
      <c r="AL364" s="358"/>
      <c r="AM364" s="358"/>
      <c r="AN364" s="358"/>
      <c r="AO364" s="358"/>
      <c r="AP364" s="358"/>
      <c r="AQ364" s="358"/>
      <c r="AR364" s="358"/>
      <c r="AS364" s="358"/>
      <c r="AT364" s="358"/>
      <c r="AU364" s="358"/>
      <c r="AV364" s="358"/>
      <c r="AW364" s="358"/>
      <c r="AX364" s="358"/>
      <c r="AY364" s="358"/>
      <c r="AZ364" s="358"/>
      <c r="BA364" s="358"/>
      <c r="BB364" s="325"/>
      <c r="BC364" s="361"/>
      <c r="BD364" s="326"/>
    </row>
    <row r="365" spans="1:100">
      <c r="A365" s="348"/>
      <c r="B365" s="328">
        <v>0.5</v>
      </c>
      <c r="C365" s="337"/>
      <c r="D365" s="26">
        <v>-9</v>
      </c>
      <c r="E365" s="330">
        <v>4.7823077932433999E-4</v>
      </c>
      <c r="F365" s="331">
        <v>1.9580709848113602E-3</v>
      </c>
      <c r="G365" s="278">
        <f>G371</f>
        <v>8.6613517659068998E-3</v>
      </c>
      <c r="H365" s="279">
        <f t="shared" ref="H365:J365" si="804">H371</f>
        <v>1.7541442641440599E-3</v>
      </c>
      <c r="I365" s="280">
        <f t="shared" si="804"/>
        <v>1.3189380921319801E-2</v>
      </c>
      <c r="J365" s="281">
        <f t="shared" si="804"/>
        <v>2.0914892323200501E-3</v>
      </c>
      <c r="K365" s="27"/>
      <c r="L365" s="332">
        <f t="shared" ref="L365" si="805">1-SUM(M365:BC384)</f>
        <v>0.58577827841139662</v>
      </c>
      <c r="M365" s="357">
        <f t="shared" ref="M365" si="806">G375+I375</f>
        <v>1.9798881876061042E-3</v>
      </c>
      <c r="N365" s="357">
        <f t="shared" ref="N365" si="807">G382+I382+J375</f>
        <v>3.2195883075305013E-3</v>
      </c>
      <c r="O365" s="357">
        <f t="shared" ref="O365" si="808">G384+I384+H375</f>
        <v>1.1411870091514965E-2</v>
      </c>
      <c r="P365" s="357">
        <f t="shared" ref="P365" si="809">G377+I377+J382</f>
        <v>1.2159468826883034E-3</v>
      </c>
      <c r="Q365" s="357">
        <f t="shared" ref="Q365" si="810">G373+I373</f>
        <v>5.7997978008416601E-3</v>
      </c>
      <c r="R365" s="357">
        <f t="shared" ref="R365" si="811">G379+I379+H382+J384</f>
        <v>2.0977784044415981E-3</v>
      </c>
      <c r="S365" s="357">
        <f t="shared" ref="S365" si="812">G366+I366</f>
        <v>3.8167872499351496E-2</v>
      </c>
      <c r="T365" s="357">
        <f t="shared" ref="T365" si="813">G368+I368+J377</f>
        <v>6.3105609678246716E-2</v>
      </c>
      <c r="U365" s="357">
        <f t="shared" ref="U365" si="814">G371+I371+H384</f>
        <v>2.2766805492712688E-2</v>
      </c>
      <c r="V365" s="357">
        <f t="shared" ref="V365" si="815">G380+I380+J373</f>
        <v>1.6354947162223019E-3</v>
      </c>
      <c r="W365" s="357">
        <f t="shared" ref="W365" si="816">G369+I369</f>
        <v>5.5374970195669497E-2</v>
      </c>
      <c r="X365" s="357">
        <f t="shared" ref="X365" si="817">G372+I372+J379+H377</f>
        <v>1.1353679898631595E-2</v>
      </c>
      <c r="Y365" s="357">
        <f t="shared" ref="Y365" si="818">G378+I378</f>
        <v>1.06951220553565E-3</v>
      </c>
      <c r="Z365" s="357">
        <f t="shared" ref="Z365" si="819">G370+I370+J366</f>
        <v>4.2916131266070148E-2</v>
      </c>
      <c r="AA365" s="362">
        <f t="shared" ref="AA365" si="820">G381+I381+H373</f>
        <v>2.424055583598296E-3</v>
      </c>
      <c r="AB365" s="357">
        <f t="shared" ref="AB365" si="821">G367+I367+J368</f>
        <v>6.4970538906383685E-2</v>
      </c>
      <c r="AC365" s="357">
        <f t="shared" ref="AC365" si="822">G383+I383</f>
        <v>5.7997978008416601E-3</v>
      </c>
      <c r="AD365" s="357">
        <f t="shared" ref="AD365" si="823">G376+I376+J371+H379</f>
        <v>3.5430469465449563E-3</v>
      </c>
      <c r="AE365" s="357">
        <f t="shared" ref="AE365" si="824">G365+I365</f>
        <v>2.18507326872267E-2</v>
      </c>
      <c r="AF365" s="357">
        <f t="shared" ref="AF365" si="825">G374+I374+J380</f>
        <v>3.2055315552616233E-3</v>
      </c>
      <c r="AG365" s="357">
        <f t="shared" ref="AG365" si="826">H366</f>
        <v>2.9307473199235898E-3</v>
      </c>
      <c r="AH365" s="357">
        <f t="shared" ref="AH365" si="827">J369</f>
        <v>8.0150337113980494E-3</v>
      </c>
      <c r="AI365" s="357">
        <f t="shared" ref="AI365" si="828">J372+H368</f>
        <v>5.2963580322057972E-3</v>
      </c>
      <c r="AJ365" s="357">
        <f t="shared" ref="AJ365" si="829">F365</f>
        <v>1.9580709848113602E-3</v>
      </c>
      <c r="AK365" s="357">
        <f t="shared" ref="AK365" si="830">J378</f>
        <v>4.9536847601429896E-6</v>
      </c>
      <c r="AL365" s="357">
        <f t="shared" ref="AL365" si="831">H371</f>
        <v>1.7541442641440599E-3</v>
      </c>
      <c r="AM365" s="357">
        <f t="shared" ref="AM365" si="832">J370</f>
        <v>4.7482587667186504E-3</v>
      </c>
      <c r="AN365" s="357">
        <f t="shared" ref="AN365" si="833">J381+H380</f>
        <v>8.9970930267059898E-5</v>
      </c>
      <c r="AO365" s="357">
        <f t="shared" ref="AO365" si="834">J367</f>
        <v>8.0150337113980494E-3</v>
      </c>
      <c r="AP365" s="357">
        <f t="shared" ref="AP365" si="835">H369</f>
        <v>4.0704877397049304E-3</v>
      </c>
      <c r="AQ365" s="357">
        <f t="shared" ref="AQ365" si="836">J383</f>
        <v>2.30616070313621E-4</v>
      </c>
      <c r="AR365" s="357">
        <f t="shared" ref="AR365" si="837">H372+J376</f>
        <v>9.2647982553658637E-4</v>
      </c>
      <c r="AS365" s="357">
        <f t="shared" ref="AS365" si="838">J365</f>
        <v>2.0914892323200501E-3</v>
      </c>
      <c r="AT365" s="357">
        <f t="shared" ref="AT365" si="839">H378</f>
        <v>4.15296493150027E-5</v>
      </c>
      <c r="AU365" s="357">
        <f t="shared" ref="AU365" si="840">J374</f>
        <v>7.1245149541437298E-5</v>
      </c>
      <c r="AV365" s="357">
        <f t="shared" ref="AV365" si="841">H370</f>
        <v>2.9307473199235898E-3</v>
      </c>
      <c r="AW365" s="357">
        <f t="shared" ref="AW365" si="842">H381</f>
        <v>1.10862932102716E-4</v>
      </c>
      <c r="AX365" s="357">
        <f t="shared" ref="AX365" si="843">H367</f>
        <v>4.0704877397049304E-3</v>
      </c>
      <c r="AY365" s="357">
        <f t="shared" ref="AY365" si="844">E365</f>
        <v>4.7823077932433999E-4</v>
      </c>
      <c r="AZ365" s="357">
        <f t="shared" ref="AZ365" si="845">H383</f>
        <v>4.4416739599219198E-4</v>
      </c>
      <c r="BA365" s="357">
        <f t="shared" ref="BA365" si="846">H376</f>
        <v>6.5507157947582498E-5</v>
      </c>
      <c r="BB365" s="325">
        <f t="shared" ref="BB365" si="847">H365</f>
        <v>1.7541442641440599E-3</v>
      </c>
      <c r="BC365" s="359">
        <f t="shared" ref="BC365" si="848">H374</f>
        <v>2.1450582018546499E-4</v>
      </c>
      <c r="BD365" s="326">
        <f t="shared" ref="BD365" si="849">SUMPRODUCT($L$1:$BC$1,BF365:CW365)</f>
        <v>5.746594678087253</v>
      </c>
      <c r="BF365" s="12">
        <f>L365</f>
        <v>0.58577827841139662</v>
      </c>
      <c r="BG365" s="23">
        <f t="shared" ref="BG365:CV365" si="850">M365</f>
        <v>1.9798881876061042E-3</v>
      </c>
      <c r="BH365" s="23">
        <f t="shared" si="850"/>
        <v>3.2195883075305013E-3</v>
      </c>
      <c r="BI365" s="23">
        <f t="shared" si="850"/>
        <v>1.1411870091514965E-2</v>
      </c>
      <c r="BJ365" s="23">
        <f t="shared" si="850"/>
        <v>1.2159468826883034E-3</v>
      </c>
      <c r="BK365" s="23">
        <f t="shared" si="850"/>
        <v>5.7997978008416601E-3</v>
      </c>
      <c r="BL365" s="23">
        <f t="shared" si="850"/>
        <v>2.0977784044415981E-3</v>
      </c>
      <c r="BM365" s="23">
        <f t="shared" si="850"/>
        <v>3.8167872499351496E-2</v>
      </c>
      <c r="BN365" s="23">
        <f t="shared" si="850"/>
        <v>6.3105609678246716E-2</v>
      </c>
      <c r="BO365" s="23">
        <f t="shared" si="850"/>
        <v>2.2766805492712688E-2</v>
      </c>
      <c r="BP365" s="23">
        <f t="shared" si="850"/>
        <v>1.6354947162223019E-3</v>
      </c>
      <c r="BQ365" s="23">
        <f t="shared" si="850"/>
        <v>5.5374970195669497E-2</v>
      </c>
      <c r="BR365" s="23">
        <f t="shared" si="850"/>
        <v>1.1353679898631595E-2</v>
      </c>
      <c r="BS365" s="23">
        <f t="shared" si="850"/>
        <v>1.06951220553565E-3</v>
      </c>
      <c r="BT365" s="23">
        <f t="shared" si="850"/>
        <v>4.2916131266070148E-2</v>
      </c>
      <c r="BU365" s="23">
        <f t="shared" si="850"/>
        <v>2.424055583598296E-3</v>
      </c>
      <c r="BV365" s="23">
        <f t="shared" si="850"/>
        <v>6.4970538906383685E-2</v>
      </c>
      <c r="BW365" s="23">
        <f t="shared" si="850"/>
        <v>5.7997978008416601E-3</v>
      </c>
      <c r="BX365" s="23">
        <f t="shared" si="850"/>
        <v>3.5430469465449563E-3</v>
      </c>
      <c r="BY365" s="23">
        <f t="shared" si="850"/>
        <v>2.18507326872267E-2</v>
      </c>
      <c r="BZ365" s="23">
        <f t="shared" si="850"/>
        <v>3.2055315552616233E-3</v>
      </c>
      <c r="CA365" s="23">
        <f t="shared" si="850"/>
        <v>2.9307473199235898E-3</v>
      </c>
      <c r="CB365" s="23">
        <f t="shared" si="850"/>
        <v>8.0150337113980494E-3</v>
      </c>
      <c r="CC365" s="23">
        <f t="shared" si="850"/>
        <v>5.2963580322057972E-3</v>
      </c>
      <c r="CD365" s="23">
        <f t="shared" si="850"/>
        <v>1.9580709848113602E-3</v>
      </c>
      <c r="CE365" s="23">
        <f t="shared" si="850"/>
        <v>4.9536847601429896E-6</v>
      </c>
      <c r="CF365" s="23">
        <f t="shared" si="850"/>
        <v>1.7541442641440599E-3</v>
      </c>
      <c r="CG365" s="23">
        <f t="shared" si="850"/>
        <v>4.7482587667186504E-3</v>
      </c>
      <c r="CH365" s="23">
        <f t="shared" si="850"/>
        <v>8.9970930267059898E-5</v>
      </c>
      <c r="CI365" s="23">
        <f t="shared" si="850"/>
        <v>8.0150337113980494E-3</v>
      </c>
      <c r="CJ365" s="23">
        <f t="shared" si="850"/>
        <v>4.0704877397049304E-3</v>
      </c>
      <c r="CK365" s="23">
        <f t="shared" si="850"/>
        <v>2.30616070313621E-4</v>
      </c>
      <c r="CL365" s="23">
        <f t="shared" si="850"/>
        <v>9.2647982553658637E-4</v>
      </c>
      <c r="CM365" s="23">
        <f t="shared" si="850"/>
        <v>2.0914892323200501E-3</v>
      </c>
      <c r="CN365" s="23">
        <f t="shared" si="850"/>
        <v>4.15296493150027E-5</v>
      </c>
      <c r="CO365" s="23">
        <f t="shared" si="850"/>
        <v>7.1245149541437298E-5</v>
      </c>
      <c r="CP365" s="23">
        <f t="shared" si="850"/>
        <v>2.9307473199235898E-3</v>
      </c>
      <c r="CQ365" s="23">
        <f t="shared" si="850"/>
        <v>1.10862932102716E-4</v>
      </c>
      <c r="CR365" s="23">
        <f t="shared" si="850"/>
        <v>4.0704877397049304E-3</v>
      </c>
      <c r="CS365" s="23">
        <f t="shared" si="850"/>
        <v>4.7823077932433999E-4</v>
      </c>
      <c r="CT365" s="23">
        <f t="shared" si="850"/>
        <v>4.4416739599219198E-4</v>
      </c>
      <c r="CU365" s="23">
        <f t="shared" si="850"/>
        <v>6.5507157947582498E-5</v>
      </c>
      <c r="CV365" s="24">
        <f t="shared" si="850"/>
        <v>1.7541442641440599E-3</v>
      </c>
    </row>
    <row r="366" spans="1:100">
      <c r="A366" s="348"/>
      <c r="B366" s="329"/>
      <c r="C366" s="337"/>
      <c r="D366" s="28">
        <v>-8</v>
      </c>
      <c r="E366" s="330"/>
      <c r="F366" s="331"/>
      <c r="G366" s="128">
        <f>G370</f>
        <v>1.23185377757839E-2</v>
      </c>
      <c r="H366" s="270">
        <f t="shared" ref="H366:J366" si="851">H370</f>
        <v>2.9307473199235898E-3</v>
      </c>
      <c r="I366" s="271">
        <f t="shared" si="851"/>
        <v>2.58493347235676E-2</v>
      </c>
      <c r="J366" s="272">
        <f t="shared" si="851"/>
        <v>4.7482587667186504E-3</v>
      </c>
      <c r="K366" s="6"/>
      <c r="L366" s="333"/>
      <c r="M366" s="333"/>
      <c r="N366" s="333"/>
      <c r="O366" s="333"/>
      <c r="P366" s="333"/>
      <c r="Q366" s="333"/>
      <c r="R366" s="333"/>
      <c r="S366" s="333"/>
      <c r="T366" s="333"/>
      <c r="U366" s="333"/>
      <c r="V366" s="333"/>
      <c r="W366" s="333"/>
      <c r="X366" s="333"/>
      <c r="Y366" s="333"/>
      <c r="Z366" s="333"/>
      <c r="AA366" s="363"/>
      <c r="AB366" s="333"/>
      <c r="AC366" s="333"/>
      <c r="AD366" s="333"/>
      <c r="AE366" s="333"/>
      <c r="AF366" s="333"/>
      <c r="AG366" s="333"/>
      <c r="AH366" s="333"/>
      <c r="AI366" s="333"/>
      <c r="AJ366" s="333"/>
      <c r="AK366" s="333"/>
      <c r="AL366" s="333"/>
      <c r="AM366" s="333"/>
      <c r="AN366" s="333"/>
      <c r="AO366" s="333"/>
      <c r="AP366" s="333"/>
      <c r="AQ366" s="333"/>
      <c r="AR366" s="333"/>
      <c r="AS366" s="333"/>
      <c r="AT366" s="333"/>
      <c r="AU366" s="333"/>
      <c r="AV366" s="333"/>
      <c r="AW366" s="333"/>
      <c r="AX366" s="333"/>
      <c r="AY366" s="333"/>
      <c r="AZ366" s="333"/>
      <c r="BA366" s="333"/>
      <c r="BB366" s="325"/>
      <c r="BC366" s="360"/>
      <c r="BD366" s="326"/>
    </row>
    <row r="367" spans="1:100">
      <c r="A367" s="348"/>
      <c r="B367" s="329"/>
      <c r="C367" s="337"/>
      <c r="D367" s="28">
        <v>-7</v>
      </c>
      <c r="E367" s="330"/>
      <c r="F367" s="331"/>
      <c r="G367" s="128">
        <f>G369</f>
        <v>1.5518184327479E-2</v>
      </c>
      <c r="H367" s="270">
        <f t="shared" ref="H367:J367" si="852">H369</f>
        <v>4.0704877397049304E-3</v>
      </c>
      <c r="I367" s="271">
        <f t="shared" si="852"/>
        <v>3.9856785868190497E-2</v>
      </c>
      <c r="J367" s="272">
        <f t="shared" si="852"/>
        <v>8.0150337113980494E-3</v>
      </c>
      <c r="K367" s="6"/>
      <c r="L367" s="333"/>
      <c r="M367" s="333"/>
      <c r="N367" s="333"/>
      <c r="O367" s="333"/>
      <c r="P367" s="333"/>
      <c r="Q367" s="333"/>
      <c r="R367" s="333"/>
      <c r="S367" s="333"/>
      <c r="T367" s="333"/>
      <c r="U367" s="333"/>
      <c r="V367" s="333"/>
      <c r="W367" s="333"/>
      <c r="X367" s="333"/>
      <c r="Y367" s="333"/>
      <c r="Z367" s="333"/>
      <c r="AA367" s="363"/>
      <c r="AB367" s="333"/>
      <c r="AC367" s="333"/>
      <c r="AD367" s="333"/>
      <c r="AE367" s="333"/>
      <c r="AF367" s="333"/>
      <c r="AG367" s="333"/>
      <c r="AH367" s="333"/>
      <c r="AI367" s="333"/>
      <c r="AJ367" s="333"/>
      <c r="AK367" s="333"/>
      <c r="AL367" s="333"/>
      <c r="AM367" s="333"/>
      <c r="AN367" s="333"/>
      <c r="AO367" s="333"/>
      <c r="AP367" s="333"/>
      <c r="AQ367" s="333"/>
      <c r="AR367" s="333"/>
      <c r="AS367" s="333"/>
      <c r="AT367" s="333"/>
      <c r="AU367" s="333"/>
      <c r="AV367" s="333"/>
      <c r="AW367" s="333"/>
      <c r="AX367" s="333"/>
      <c r="AY367" s="333"/>
      <c r="AZ367" s="333"/>
      <c r="BA367" s="333"/>
      <c r="BB367" s="325"/>
      <c r="BC367" s="360"/>
      <c r="BD367" s="326"/>
    </row>
    <row r="368" spans="1:100">
      <c r="A368" s="348"/>
      <c r="B368" s="329"/>
      <c r="C368" s="337"/>
      <c r="D368" s="28">
        <v>-6</v>
      </c>
      <c r="E368" s="330"/>
      <c r="F368" s="331"/>
      <c r="G368" s="128">
        <f>'16'!G367</f>
        <v>1.6817780696837301E-2</v>
      </c>
      <c r="H368" s="270">
        <f>'16'!H367</f>
        <v>4.5577871810965299E-3</v>
      </c>
      <c r="I368" s="271">
        <f>'16'!I367</f>
        <v>4.6281835310506302E-2</v>
      </c>
      <c r="J368" s="272">
        <f>'16'!J367</f>
        <v>9.5955687107141894E-3</v>
      </c>
      <c r="K368" s="6"/>
      <c r="L368" s="333"/>
      <c r="M368" s="333"/>
      <c r="N368" s="333"/>
      <c r="O368" s="333"/>
      <c r="P368" s="333"/>
      <c r="Q368" s="333"/>
      <c r="R368" s="333"/>
      <c r="S368" s="333"/>
      <c r="T368" s="333"/>
      <c r="U368" s="333"/>
      <c r="V368" s="333"/>
      <c r="W368" s="333"/>
      <c r="X368" s="333"/>
      <c r="Y368" s="333"/>
      <c r="Z368" s="333"/>
      <c r="AA368" s="363"/>
      <c r="AB368" s="333"/>
      <c r="AC368" s="333"/>
      <c r="AD368" s="333"/>
      <c r="AE368" s="333"/>
      <c r="AF368" s="333"/>
      <c r="AG368" s="333"/>
      <c r="AH368" s="333"/>
      <c r="AI368" s="333"/>
      <c r="AJ368" s="333"/>
      <c r="AK368" s="333"/>
      <c r="AL368" s="333"/>
      <c r="AM368" s="333"/>
      <c r="AN368" s="333"/>
      <c r="AO368" s="333"/>
      <c r="AP368" s="333"/>
      <c r="AQ368" s="333"/>
      <c r="AR368" s="333"/>
      <c r="AS368" s="333"/>
      <c r="AT368" s="333"/>
      <c r="AU368" s="333"/>
      <c r="AV368" s="333"/>
      <c r="AW368" s="333"/>
      <c r="AX368" s="333"/>
      <c r="AY368" s="333"/>
      <c r="AZ368" s="333"/>
      <c r="BA368" s="333"/>
      <c r="BB368" s="325"/>
      <c r="BC368" s="360"/>
      <c r="BD368" s="326"/>
    </row>
    <row r="369" spans="1:56">
      <c r="A369" s="348"/>
      <c r="B369" s="329"/>
      <c r="C369" s="337"/>
      <c r="D369" s="28">
        <v>-5</v>
      </c>
      <c r="E369" s="330"/>
      <c r="F369" s="331"/>
      <c r="G369" s="128">
        <f>'16'!G368</f>
        <v>1.5518184327479E-2</v>
      </c>
      <c r="H369" s="270">
        <f>'16'!H368</f>
        <v>4.0704877397049304E-3</v>
      </c>
      <c r="I369" s="271">
        <f>'16'!I368</f>
        <v>3.9856785868190497E-2</v>
      </c>
      <c r="J369" s="272">
        <f>'16'!J368</f>
        <v>8.0150337113980494E-3</v>
      </c>
      <c r="K369" s="6"/>
      <c r="L369" s="333"/>
      <c r="M369" s="333"/>
      <c r="N369" s="333"/>
      <c r="O369" s="333"/>
      <c r="P369" s="333"/>
      <c r="Q369" s="333"/>
      <c r="R369" s="333"/>
      <c r="S369" s="333"/>
      <c r="T369" s="333"/>
      <c r="U369" s="333"/>
      <c r="V369" s="333"/>
      <c r="W369" s="333"/>
      <c r="X369" s="333"/>
      <c r="Y369" s="333"/>
      <c r="Z369" s="333"/>
      <c r="AA369" s="363"/>
      <c r="AB369" s="333"/>
      <c r="AC369" s="333"/>
      <c r="AD369" s="333"/>
      <c r="AE369" s="333"/>
      <c r="AF369" s="333"/>
      <c r="AG369" s="333"/>
      <c r="AH369" s="333"/>
      <c r="AI369" s="333"/>
      <c r="AJ369" s="333"/>
      <c r="AK369" s="333"/>
      <c r="AL369" s="333"/>
      <c r="AM369" s="333"/>
      <c r="AN369" s="333"/>
      <c r="AO369" s="333"/>
      <c r="AP369" s="333"/>
      <c r="AQ369" s="333"/>
      <c r="AR369" s="333"/>
      <c r="AS369" s="333"/>
      <c r="AT369" s="333"/>
      <c r="AU369" s="333"/>
      <c r="AV369" s="333"/>
      <c r="AW369" s="333"/>
      <c r="AX369" s="333"/>
      <c r="AY369" s="333"/>
      <c r="AZ369" s="333"/>
      <c r="BA369" s="333"/>
      <c r="BB369" s="325"/>
      <c r="BC369" s="360"/>
      <c r="BD369" s="326"/>
    </row>
    <row r="370" spans="1:56">
      <c r="A370" s="348"/>
      <c r="B370" s="329"/>
      <c r="C370" s="337"/>
      <c r="D370" s="28">
        <v>-4</v>
      </c>
      <c r="E370" s="330"/>
      <c r="F370" s="331"/>
      <c r="G370" s="128">
        <f>'16'!G369</f>
        <v>1.23185377757839E-2</v>
      </c>
      <c r="H370" s="270">
        <f>'16'!H369</f>
        <v>2.9307473199235898E-3</v>
      </c>
      <c r="I370" s="271">
        <f>'16'!I369</f>
        <v>2.58493347235676E-2</v>
      </c>
      <c r="J370" s="272">
        <f>'16'!J369</f>
        <v>4.7482587667186504E-3</v>
      </c>
      <c r="K370" s="6"/>
      <c r="L370" s="333"/>
      <c r="M370" s="333"/>
      <c r="N370" s="333"/>
      <c r="O370" s="333"/>
      <c r="P370" s="333"/>
      <c r="Q370" s="333"/>
      <c r="R370" s="333"/>
      <c r="S370" s="333"/>
      <c r="T370" s="333"/>
      <c r="U370" s="333"/>
      <c r="V370" s="333"/>
      <c r="W370" s="333"/>
      <c r="X370" s="333"/>
      <c r="Y370" s="333"/>
      <c r="Z370" s="333"/>
      <c r="AA370" s="363"/>
      <c r="AB370" s="333"/>
      <c r="AC370" s="333"/>
      <c r="AD370" s="333"/>
      <c r="AE370" s="333"/>
      <c r="AF370" s="333"/>
      <c r="AG370" s="333"/>
      <c r="AH370" s="333"/>
      <c r="AI370" s="333"/>
      <c r="AJ370" s="333"/>
      <c r="AK370" s="333"/>
      <c r="AL370" s="333"/>
      <c r="AM370" s="333"/>
      <c r="AN370" s="333"/>
      <c r="AO370" s="333"/>
      <c r="AP370" s="333"/>
      <c r="AQ370" s="333"/>
      <c r="AR370" s="333"/>
      <c r="AS370" s="333"/>
      <c r="AT370" s="333"/>
      <c r="AU370" s="333"/>
      <c r="AV370" s="333"/>
      <c r="AW370" s="333"/>
      <c r="AX370" s="333"/>
      <c r="AY370" s="333"/>
      <c r="AZ370" s="333"/>
      <c r="BA370" s="333"/>
      <c r="BB370" s="325"/>
      <c r="BC370" s="360"/>
      <c r="BD370" s="326"/>
    </row>
    <row r="371" spans="1:56">
      <c r="A371" s="348"/>
      <c r="B371" s="329"/>
      <c r="C371" s="337"/>
      <c r="D371" s="28">
        <v>-3</v>
      </c>
      <c r="E371" s="330"/>
      <c r="F371" s="331"/>
      <c r="G371" s="128">
        <f>'16'!G370</f>
        <v>8.6613517659068998E-3</v>
      </c>
      <c r="H371" s="270">
        <f>'16'!H370</f>
        <v>1.7541442641440599E-3</v>
      </c>
      <c r="I371" s="271">
        <f>'16'!I370</f>
        <v>1.3189380921319801E-2</v>
      </c>
      <c r="J371" s="272">
        <f>'16'!J370</f>
        <v>2.0914892323200501E-3</v>
      </c>
      <c r="K371" s="6"/>
      <c r="L371" s="333"/>
      <c r="M371" s="333"/>
      <c r="N371" s="333"/>
      <c r="O371" s="333"/>
      <c r="P371" s="333"/>
      <c r="Q371" s="333"/>
      <c r="R371" s="333"/>
      <c r="S371" s="333"/>
      <c r="T371" s="333"/>
      <c r="U371" s="333"/>
      <c r="V371" s="333"/>
      <c r="W371" s="333"/>
      <c r="X371" s="333"/>
      <c r="Y371" s="333"/>
      <c r="Z371" s="333"/>
      <c r="AA371" s="363"/>
      <c r="AB371" s="333"/>
      <c r="AC371" s="333"/>
      <c r="AD371" s="333"/>
      <c r="AE371" s="333"/>
      <c r="AF371" s="333"/>
      <c r="AG371" s="333"/>
      <c r="AH371" s="333"/>
      <c r="AI371" s="333"/>
      <c r="AJ371" s="333"/>
      <c r="AK371" s="333"/>
      <c r="AL371" s="333"/>
      <c r="AM371" s="333"/>
      <c r="AN371" s="333"/>
      <c r="AO371" s="333"/>
      <c r="AP371" s="333"/>
      <c r="AQ371" s="333"/>
      <c r="AR371" s="333"/>
      <c r="AS371" s="333"/>
      <c r="AT371" s="333"/>
      <c r="AU371" s="333"/>
      <c r="AV371" s="333"/>
      <c r="AW371" s="333"/>
      <c r="AX371" s="333"/>
      <c r="AY371" s="333"/>
      <c r="AZ371" s="333"/>
      <c r="BA371" s="333"/>
      <c r="BB371" s="325"/>
      <c r="BC371" s="360"/>
      <c r="BD371" s="326"/>
    </row>
    <row r="372" spans="1:56">
      <c r="A372" s="348"/>
      <c r="B372" s="329"/>
      <c r="C372" s="337"/>
      <c r="D372" s="28">
        <v>-2</v>
      </c>
      <c r="E372" s="330"/>
      <c r="F372" s="331"/>
      <c r="G372" s="128">
        <f>'16'!G371</f>
        <v>5.6349945223994101E-3</v>
      </c>
      <c r="H372" s="270">
        <f>'16'!H371</f>
        <v>9.1607280548598703E-4</v>
      </c>
      <c r="I372" s="271">
        <f>'16'!I371</f>
        <v>5.6660126370128398E-3</v>
      </c>
      <c r="J372" s="272">
        <f>'16'!J371</f>
        <v>7.3857085110926696E-4</v>
      </c>
      <c r="K372" s="6"/>
      <c r="L372" s="333"/>
      <c r="M372" s="333"/>
      <c r="N372" s="333"/>
      <c r="O372" s="333"/>
      <c r="P372" s="333"/>
      <c r="Q372" s="333"/>
      <c r="R372" s="333"/>
      <c r="S372" s="333"/>
      <c r="T372" s="333"/>
      <c r="U372" s="333"/>
      <c r="V372" s="333"/>
      <c r="W372" s="333"/>
      <c r="X372" s="333"/>
      <c r="Y372" s="333"/>
      <c r="Z372" s="333"/>
      <c r="AA372" s="363"/>
      <c r="AB372" s="333"/>
      <c r="AC372" s="333"/>
      <c r="AD372" s="333"/>
      <c r="AE372" s="333"/>
      <c r="AF372" s="333"/>
      <c r="AG372" s="333"/>
      <c r="AH372" s="333"/>
      <c r="AI372" s="333"/>
      <c r="AJ372" s="333"/>
      <c r="AK372" s="333"/>
      <c r="AL372" s="333"/>
      <c r="AM372" s="333"/>
      <c r="AN372" s="333"/>
      <c r="AO372" s="333"/>
      <c r="AP372" s="333"/>
      <c r="AQ372" s="333"/>
      <c r="AR372" s="333"/>
      <c r="AS372" s="333"/>
      <c r="AT372" s="333"/>
      <c r="AU372" s="333"/>
      <c r="AV372" s="333"/>
      <c r="AW372" s="333"/>
      <c r="AX372" s="333"/>
      <c r="AY372" s="333"/>
      <c r="AZ372" s="333"/>
      <c r="BA372" s="333"/>
      <c r="BB372" s="325"/>
      <c r="BC372" s="360"/>
      <c r="BD372" s="326"/>
    </row>
    <row r="373" spans="1:56">
      <c r="A373" s="348"/>
      <c r="B373" s="329"/>
      <c r="C373" s="337"/>
      <c r="D373" s="28">
        <v>-1</v>
      </c>
      <c r="E373" s="330"/>
      <c r="F373" s="331"/>
      <c r="G373" s="128">
        <f>'16'!G372</f>
        <v>3.5695166445070502E-3</v>
      </c>
      <c r="H373" s="270">
        <f>'16'!H372</f>
        <v>4.4416739599219198E-4</v>
      </c>
      <c r="I373" s="271">
        <f>'16'!I372</f>
        <v>2.2302811563346099E-3</v>
      </c>
      <c r="J373" s="272">
        <f>'16'!J372</f>
        <v>2.30616070313621E-4</v>
      </c>
      <c r="K373" s="6"/>
      <c r="L373" s="333"/>
      <c r="M373" s="333"/>
      <c r="N373" s="333"/>
      <c r="O373" s="333"/>
      <c r="P373" s="333"/>
      <c r="Q373" s="333"/>
      <c r="R373" s="333"/>
      <c r="S373" s="333"/>
      <c r="T373" s="333"/>
      <c r="U373" s="333"/>
      <c r="V373" s="333"/>
      <c r="W373" s="333"/>
      <c r="X373" s="333"/>
      <c r="Y373" s="333"/>
      <c r="Z373" s="333"/>
      <c r="AA373" s="363"/>
      <c r="AB373" s="333"/>
      <c r="AC373" s="333"/>
      <c r="AD373" s="333"/>
      <c r="AE373" s="333"/>
      <c r="AF373" s="333"/>
      <c r="AG373" s="333"/>
      <c r="AH373" s="333"/>
      <c r="AI373" s="333"/>
      <c r="AJ373" s="333"/>
      <c r="AK373" s="333"/>
      <c r="AL373" s="333"/>
      <c r="AM373" s="333"/>
      <c r="AN373" s="333"/>
      <c r="AO373" s="333"/>
      <c r="AP373" s="333"/>
      <c r="AQ373" s="333"/>
      <c r="AR373" s="333"/>
      <c r="AS373" s="333"/>
      <c r="AT373" s="333"/>
      <c r="AU373" s="333"/>
      <c r="AV373" s="333"/>
      <c r="AW373" s="333"/>
      <c r="AX373" s="333"/>
      <c r="AY373" s="333"/>
      <c r="AZ373" s="333"/>
      <c r="BA373" s="333"/>
      <c r="BB373" s="325"/>
      <c r="BC373" s="360"/>
      <c r="BD373" s="326"/>
    </row>
    <row r="374" spans="1:56">
      <c r="A374" s="348"/>
      <c r="B374" s="329"/>
      <c r="C374" s="337"/>
      <c r="D374" s="28">
        <v>0</v>
      </c>
      <c r="E374" s="330"/>
      <c r="F374" s="331"/>
      <c r="G374" s="128">
        <f>'16'!G373</f>
        <v>2.3130239595577002E-3</v>
      </c>
      <c r="H374" s="270">
        <f>'16'!H373</f>
        <v>2.1450582018546499E-4</v>
      </c>
      <c r="I374" s="271">
        <f>'16'!I373</f>
        <v>8.8210057565332397E-4</v>
      </c>
      <c r="J374" s="272">
        <f>'16'!J373</f>
        <v>7.1245149541437298E-5</v>
      </c>
      <c r="K374" s="6"/>
      <c r="L374" s="333"/>
      <c r="M374" s="333"/>
      <c r="N374" s="333"/>
      <c r="O374" s="333"/>
      <c r="P374" s="333"/>
      <c r="Q374" s="333"/>
      <c r="R374" s="333"/>
      <c r="S374" s="333"/>
      <c r="T374" s="333"/>
      <c r="U374" s="333"/>
      <c r="V374" s="333"/>
      <c r="W374" s="333"/>
      <c r="X374" s="333"/>
      <c r="Y374" s="333"/>
      <c r="Z374" s="333"/>
      <c r="AA374" s="363"/>
      <c r="AB374" s="333"/>
      <c r="AC374" s="333"/>
      <c r="AD374" s="333"/>
      <c r="AE374" s="333"/>
      <c r="AF374" s="333"/>
      <c r="AG374" s="333"/>
      <c r="AH374" s="333"/>
      <c r="AI374" s="333"/>
      <c r="AJ374" s="333"/>
      <c r="AK374" s="333"/>
      <c r="AL374" s="333"/>
      <c r="AM374" s="333"/>
      <c r="AN374" s="333"/>
      <c r="AO374" s="333"/>
      <c r="AP374" s="333"/>
      <c r="AQ374" s="333"/>
      <c r="AR374" s="333"/>
      <c r="AS374" s="333"/>
      <c r="AT374" s="333"/>
      <c r="AU374" s="333"/>
      <c r="AV374" s="333"/>
      <c r="AW374" s="333"/>
      <c r="AX374" s="333"/>
      <c r="AY374" s="333"/>
      <c r="AZ374" s="333"/>
      <c r="BA374" s="333"/>
      <c r="BB374" s="325"/>
      <c r="BC374" s="360"/>
      <c r="BD374" s="326"/>
    </row>
    <row r="375" spans="1:56">
      <c r="A375" s="348"/>
      <c r="B375" s="329"/>
      <c r="C375" s="337"/>
      <c r="D375" s="28">
        <v>1</v>
      </c>
      <c r="E375" s="330"/>
      <c r="F375" s="331"/>
      <c r="G375" s="128">
        <f>'16'!G374</f>
        <v>1.5962394864804301E-3</v>
      </c>
      <c r="H375" s="270">
        <f>'16'!H374</f>
        <v>1.10862932102716E-4</v>
      </c>
      <c r="I375" s="271">
        <f>'16'!I374</f>
        <v>3.8364870112567401E-4</v>
      </c>
      <c r="J375" s="272">
        <f>'16'!J374</f>
        <v>2.44637723194774E-5</v>
      </c>
      <c r="K375" s="6"/>
      <c r="L375" s="333"/>
      <c r="M375" s="333"/>
      <c r="N375" s="333"/>
      <c r="O375" s="333"/>
      <c r="P375" s="333"/>
      <c r="Q375" s="333"/>
      <c r="R375" s="333"/>
      <c r="S375" s="333"/>
      <c r="T375" s="333"/>
      <c r="U375" s="333"/>
      <c r="V375" s="333"/>
      <c r="W375" s="333"/>
      <c r="X375" s="333"/>
      <c r="Y375" s="333"/>
      <c r="Z375" s="333"/>
      <c r="AA375" s="363"/>
      <c r="AB375" s="333"/>
      <c r="AC375" s="333"/>
      <c r="AD375" s="333"/>
      <c r="AE375" s="333"/>
      <c r="AF375" s="333"/>
      <c r="AG375" s="333"/>
      <c r="AH375" s="333"/>
      <c r="AI375" s="333"/>
      <c r="AJ375" s="333"/>
      <c r="AK375" s="333"/>
      <c r="AL375" s="333"/>
      <c r="AM375" s="333"/>
      <c r="AN375" s="333"/>
      <c r="AO375" s="333"/>
      <c r="AP375" s="333"/>
      <c r="AQ375" s="333"/>
      <c r="AR375" s="333"/>
      <c r="AS375" s="333"/>
      <c r="AT375" s="333"/>
      <c r="AU375" s="333"/>
      <c r="AV375" s="333"/>
      <c r="AW375" s="333"/>
      <c r="AX375" s="333"/>
      <c r="AY375" s="333"/>
      <c r="AZ375" s="333"/>
      <c r="BA375" s="333"/>
      <c r="BB375" s="325"/>
      <c r="BC375" s="360"/>
      <c r="BD375" s="326"/>
    </row>
    <row r="376" spans="1:56">
      <c r="A376" s="348"/>
      <c r="B376" s="329"/>
      <c r="C376" s="337"/>
      <c r="D376" s="28">
        <v>2</v>
      </c>
      <c r="E376" s="330"/>
      <c r="F376" s="331"/>
      <c r="G376" s="128">
        <f>'16'!G375</f>
        <v>1.20617831625914E-3</v>
      </c>
      <c r="H376" s="270">
        <f>'16'!H375</f>
        <v>6.5507157947582498E-5</v>
      </c>
      <c r="I376" s="271">
        <f>'16'!I375</f>
        <v>1.9870032964954099E-4</v>
      </c>
      <c r="J376" s="272">
        <f>'16'!J375</f>
        <v>1.0407020050599301E-5</v>
      </c>
      <c r="K376" s="6"/>
      <c r="L376" s="333"/>
      <c r="M376" s="333"/>
      <c r="N376" s="333"/>
      <c r="O376" s="333"/>
      <c r="P376" s="333"/>
      <c r="Q376" s="333"/>
      <c r="R376" s="333"/>
      <c r="S376" s="333"/>
      <c r="T376" s="333"/>
      <c r="U376" s="333"/>
      <c r="V376" s="333"/>
      <c r="W376" s="333"/>
      <c r="X376" s="333"/>
      <c r="Y376" s="333"/>
      <c r="Z376" s="333"/>
      <c r="AA376" s="363"/>
      <c r="AB376" s="333"/>
      <c r="AC376" s="333"/>
      <c r="AD376" s="333"/>
      <c r="AE376" s="333"/>
      <c r="AF376" s="333"/>
      <c r="AG376" s="333"/>
      <c r="AH376" s="333"/>
      <c r="AI376" s="333"/>
      <c r="AJ376" s="333"/>
      <c r="AK376" s="333"/>
      <c r="AL376" s="333"/>
      <c r="AM376" s="333"/>
      <c r="AN376" s="333"/>
      <c r="AO376" s="333"/>
      <c r="AP376" s="333"/>
      <c r="AQ376" s="333"/>
      <c r="AR376" s="333"/>
      <c r="AS376" s="333"/>
      <c r="AT376" s="333"/>
      <c r="AU376" s="333"/>
      <c r="AV376" s="333"/>
      <c r="AW376" s="333"/>
      <c r="AX376" s="333"/>
      <c r="AY376" s="333"/>
      <c r="AZ376" s="333"/>
      <c r="BA376" s="333"/>
      <c r="BB376" s="325"/>
      <c r="BC376" s="360"/>
      <c r="BD376" s="326"/>
    </row>
    <row r="377" spans="1:56">
      <c r="A377" s="348"/>
      <c r="B377" s="329"/>
      <c r="C377" s="337"/>
      <c r="D377" s="28">
        <v>3</v>
      </c>
      <c r="E377" s="330"/>
      <c r="F377" s="331"/>
      <c r="G377" s="128">
        <f>'16'!G376</f>
        <v>1.0142917108634901E-3</v>
      </c>
      <c r="H377" s="270">
        <f>'16'!H376</f>
        <v>4.6679068316225003E-5</v>
      </c>
      <c r="I377" s="271">
        <f>'16'!I376</f>
        <v>1.3041002228337601E-4</v>
      </c>
      <c r="J377" s="272">
        <f>'16'!J376</f>
        <v>5.9936709031213704E-6</v>
      </c>
      <c r="K377" s="6"/>
      <c r="L377" s="333"/>
      <c r="M377" s="333"/>
      <c r="N377" s="333"/>
      <c r="O377" s="333"/>
      <c r="P377" s="333"/>
      <c r="Q377" s="333"/>
      <c r="R377" s="333"/>
      <c r="S377" s="333"/>
      <c r="T377" s="333"/>
      <c r="U377" s="333"/>
      <c r="V377" s="333"/>
      <c r="W377" s="333"/>
      <c r="X377" s="333"/>
      <c r="Y377" s="333"/>
      <c r="Z377" s="333"/>
      <c r="AA377" s="363"/>
      <c r="AB377" s="333"/>
      <c r="AC377" s="333"/>
      <c r="AD377" s="333"/>
      <c r="AE377" s="333"/>
      <c r="AF377" s="333"/>
      <c r="AG377" s="333"/>
      <c r="AH377" s="333"/>
      <c r="AI377" s="333"/>
      <c r="AJ377" s="333"/>
      <c r="AK377" s="333"/>
      <c r="AL377" s="333"/>
      <c r="AM377" s="333"/>
      <c r="AN377" s="333"/>
      <c r="AO377" s="333"/>
      <c r="AP377" s="333"/>
      <c r="AQ377" s="333"/>
      <c r="AR377" s="333"/>
      <c r="AS377" s="333"/>
      <c r="AT377" s="333"/>
      <c r="AU377" s="333"/>
      <c r="AV377" s="333"/>
      <c r="AW377" s="333"/>
      <c r="AX377" s="333"/>
      <c r="AY377" s="333"/>
      <c r="AZ377" s="333"/>
      <c r="BA377" s="333"/>
      <c r="BB377" s="325"/>
      <c r="BC377" s="360"/>
      <c r="BD377" s="326"/>
    </row>
    <row r="378" spans="1:56">
      <c r="A378" s="348"/>
      <c r="B378" s="329"/>
      <c r="C378" s="337"/>
      <c r="D378" s="28">
        <v>4</v>
      </c>
      <c r="E378" s="330"/>
      <c r="F378" s="331"/>
      <c r="G378" s="128">
        <f>'16'!G377</f>
        <v>9.5668101410543603E-4</v>
      </c>
      <c r="H378" s="270">
        <f>'16'!H377</f>
        <v>4.15296493150027E-5</v>
      </c>
      <c r="I378" s="271">
        <f>'16'!I377</f>
        <v>1.12831191430214E-4</v>
      </c>
      <c r="J378" s="272">
        <f>'16'!J377</f>
        <v>4.9536847601429896E-6</v>
      </c>
      <c r="K378" s="6"/>
      <c r="L378" s="333"/>
      <c r="M378" s="333"/>
      <c r="N378" s="333"/>
      <c r="O378" s="333"/>
      <c r="P378" s="333"/>
      <c r="Q378" s="333"/>
      <c r="R378" s="333"/>
      <c r="S378" s="333"/>
      <c r="T378" s="333"/>
      <c r="U378" s="333"/>
      <c r="V378" s="333"/>
      <c r="W378" s="333"/>
      <c r="X378" s="333"/>
      <c r="Y378" s="333"/>
      <c r="Z378" s="333"/>
      <c r="AA378" s="363"/>
      <c r="AB378" s="333"/>
      <c r="AC378" s="333"/>
      <c r="AD378" s="333"/>
      <c r="AE378" s="333"/>
      <c r="AF378" s="333"/>
      <c r="AG378" s="333"/>
      <c r="AH378" s="333"/>
      <c r="AI378" s="333"/>
      <c r="AJ378" s="333"/>
      <c r="AK378" s="333"/>
      <c r="AL378" s="333"/>
      <c r="AM378" s="333"/>
      <c r="AN378" s="333"/>
      <c r="AO378" s="333"/>
      <c r="AP378" s="333"/>
      <c r="AQ378" s="333"/>
      <c r="AR378" s="333"/>
      <c r="AS378" s="333"/>
      <c r="AT378" s="333"/>
      <c r="AU378" s="333"/>
      <c r="AV378" s="333"/>
      <c r="AW378" s="333"/>
      <c r="AX378" s="333"/>
      <c r="AY378" s="333"/>
      <c r="AZ378" s="333"/>
      <c r="BA378" s="333"/>
      <c r="BB378" s="325"/>
      <c r="BC378" s="360"/>
      <c r="BD378" s="326"/>
    </row>
    <row r="379" spans="1:56">
      <c r="A379" s="348"/>
      <c r="B379" s="329"/>
      <c r="C379" s="337"/>
      <c r="D379" s="28">
        <v>5</v>
      </c>
      <c r="E379" s="330"/>
      <c r="F379" s="331"/>
      <c r="G379" s="128">
        <f>G377</f>
        <v>1.0142917108634901E-3</v>
      </c>
      <c r="H379" s="270">
        <f t="shared" ref="H379:J379" si="853">H377</f>
        <v>4.6679068316225003E-5</v>
      </c>
      <c r="I379" s="271">
        <f t="shared" si="853"/>
        <v>1.3041002228337601E-4</v>
      </c>
      <c r="J379" s="272">
        <f t="shared" si="853"/>
        <v>5.9936709031213704E-6</v>
      </c>
      <c r="K379" s="6"/>
      <c r="L379" s="333"/>
      <c r="M379" s="333"/>
      <c r="N379" s="333"/>
      <c r="O379" s="333"/>
      <c r="P379" s="333"/>
      <c r="Q379" s="333"/>
      <c r="R379" s="333"/>
      <c r="S379" s="333"/>
      <c r="T379" s="333"/>
      <c r="U379" s="333"/>
      <c r="V379" s="333"/>
      <c r="W379" s="333"/>
      <c r="X379" s="333"/>
      <c r="Y379" s="333"/>
      <c r="Z379" s="333"/>
      <c r="AA379" s="363"/>
      <c r="AB379" s="333"/>
      <c r="AC379" s="333"/>
      <c r="AD379" s="333"/>
      <c r="AE379" s="333"/>
      <c r="AF379" s="333"/>
      <c r="AG379" s="333"/>
      <c r="AH379" s="333"/>
      <c r="AI379" s="333"/>
      <c r="AJ379" s="333"/>
      <c r="AK379" s="333"/>
      <c r="AL379" s="333"/>
      <c r="AM379" s="333"/>
      <c r="AN379" s="333"/>
      <c r="AO379" s="333"/>
      <c r="AP379" s="333"/>
      <c r="AQ379" s="333"/>
      <c r="AR379" s="333"/>
      <c r="AS379" s="333"/>
      <c r="AT379" s="333"/>
      <c r="AU379" s="333"/>
      <c r="AV379" s="333"/>
      <c r="AW379" s="333"/>
      <c r="AX379" s="333"/>
      <c r="AY379" s="333"/>
      <c r="AZ379" s="333"/>
      <c r="BA379" s="333"/>
      <c r="BB379" s="325"/>
      <c r="BC379" s="360"/>
      <c r="BD379" s="326"/>
    </row>
    <row r="380" spans="1:56">
      <c r="A380" s="348"/>
      <c r="B380" s="329"/>
      <c r="C380" s="337"/>
      <c r="D380" s="28">
        <v>6</v>
      </c>
      <c r="E380" s="330"/>
      <c r="F380" s="331"/>
      <c r="G380" s="128">
        <f>G376</f>
        <v>1.20617831625914E-3</v>
      </c>
      <c r="H380" s="270">
        <f t="shared" ref="H380:J380" si="854">H376</f>
        <v>6.5507157947582498E-5</v>
      </c>
      <c r="I380" s="271">
        <f t="shared" si="854"/>
        <v>1.9870032964954099E-4</v>
      </c>
      <c r="J380" s="272">
        <f t="shared" si="854"/>
        <v>1.0407020050599301E-5</v>
      </c>
      <c r="K380" s="6"/>
      <c r="L380" s="333"/>
      <c r="M380" s="333"/>
      <c r="N380" s="333"/>
      <c r="O380" s="333"/>
      <c r="P380" s="333"/>
      <c r="Q380" s="333"/>
      <c r="R380" s="333"/>
      <c r="S380" s="333"/>
      <c r="T380" s="333"/>
      <c r="U380" s="333"/>
      <c r="V380" s="333"/>
      <c r="W380" s="333"/>
      <c r="X380" s="333"/>
      <c r="Y380" s="333"/>
      <c r="Z380" s="333"/>
      <c r="AA380" s="363"/>
      <c r="AB380" s="333"/>
      <c r="AC380" s="333"/>
      <c r="AD380" s="333"/>
      <c r="AE380" s="333"/>
      <c r="AF380" s="333"/>
      <c r="AG380" s="333"/>
      <c r="AH380" s="333"/>
      <c r="AI380" s="333"/>
      <c r="AJ380" s="333"/>
      <c r="AK380" s="333"/>
      <c r="AL380" s="333"/>
      <c r="AM380" s="333"/>
      <c r="AN380" s="333"/>
      <c r="AO380" s="333"/>
      <c r="AP380" s="333"/>
      <c r="AQ380" s="333"/>
      <c r="AR380" s="333"/>
      <c r="AS380" s="333"/>
      <c r="AT380" s="333"/>
      <c r="AU380" s="333"/>
      <c r="AV380" s="333"/>
      <c r="AW380" s="333"/>
      <c r="AX380" s="333"/>
      <c r="AY380" s="333"/>
      <c r="AZ380" s="333"/>
      <c r="BA380" s="333"/>
      <c r="BB380" s="325"/>
      <c r="BC380" s="360"/>
      <c r="BD380" s="326"/>
    </row>
    <row r="381" spans="1:56">
      <c r="A381" s="348"/>
      <c r="B381" s="329"/>
      <c r="C381" s="337"/>
      <c r="D381" s="28">
        <v>7</v>
      </c>
      <c r="E381" s="330"/>
      <c r="F381" s="331"/>
      <c r="G381" s="128">
        <f>G375</f>
        <v>1.5962394864804301E-3</v>
      </c>
      <c r="H381" s="270">
        <f t="shared" ref="H381:J381" si="855">H375</f>
        <v>1.10862932102716E-4</v>
      </c>
      <c r="I381" s="271">
        <f t="shared" si="855"/>
        <v>3.8364870112567401E-4</v>
      </c>
      <c r="J381" s="272">
        <f t="shared" si="855"/>
        <v>2.44637723194774E-5</v>
      </c>
      <c r="K381" s="6"/>
      <c r="L381" s="333"/>
      <c r="M381" s="333"/>
      <c r="N381" s="333"/>
      <c r="O381" s="333"/>
      <c r="P381" s="333"/>
      <c r="Q381" s="333"/>
      <c r="R381" s="333"/>
      <c r="S381" s="333"/>
      <c r="T381" s="333"/>
      <c r="U381" s="333"/>
      <c r="V381" s="333"/>
      <c r="W381" s="333"/>
      <c r="X381" s="333"/>
      <c r="Y381" s="333"/>
      <c r="Z381" s="333"/>
      <c r="AA381" s="363"/>
      <c r="AB381" s="333"/>
      <c r="AC381" s="333"/>
      <c r="AD381" s="333"/>
      <c r="AE381" s="333"/>
      <c r="AF381" s="333"/>
      <c r="AG381" s="333"/>
      <c r="AH381" s="333"/>
      <c r="AI381" s="333"/>
      <c r="AJ381" s="333"/>
      <c r="AK381" s="333"/>
      <c r="AL381" s="333"/>
      <c r="AM381" s="333"/>
      <c r="AN381" s="333"/>
      <c r="AO381" s="333"/>
      <c r="AP381" s="333"/>
      <c r="AQ381" s="333"/>
      <c r="AR381" s="333"/>
      <c r="AS381" s="333"/>
      <c r="AT381" s="333"/>
      <c r="AU381" s="333"/>
      <c r="AV381" s="333"/>
      <c r="AW381" s="333"/>
      <c r="AX381" s="333"/>
      <c r="AY381" s="333"/>
      <c r="AZ381" s="333"/>
      <c r="BA381" s="333"/>
      <c r="BB381" s="325"/>
      <c r="BC381" s="360"/>
      <c r="BD381" s="326"/>
    </row>
    <row r="382" spans="1:56">
      <c r="A382" s="348"/>
      <c r="B382" s="329"/>
      <c r="C382" s="337"/>
      <c r="D382" s="28">
        <v>8</v>
      </c>
      <c r="E382" s="330"/>
      <c r="F382" s="331"/>
      <c r="G382" s="128">
        <f>G374</f>
        <v>2.3130239595577002E-3</v>
      </c>
      <c r="H382" s="270">
        <f t="shared" ref="H382:J382" si="856">H374</f>
        <v>2.1450582018546499E-4</v>
      </c>
      <c r="I382" s="271">
        <f t="shared" si="856"/>
        <v>8.8210057565332397E-4</v>
      </c>
      <c r="J382" s="272">
        <f t="shared" si="856"/>
        <v>7.1245149541437298E-5</v>
      </c>
      <c r="K382" s="6"/>
      <c r="L382" s="333"/>
      <c r="M382" s="333"/>
      <c r="N382" s="333"/>
      <c r="O382" s="333"/>
      <c r="P382" s="333"/>
      <c r="Q382" s="333"/>
      <c r="R382" s="333"/>
      <c r="S382" s="333"/>
      <c r="T382" s="333"/>
      <c r="U382" s="333"/>
      <c r="V382" s="333"/>
      <c r="W382" s="333"/>
      <c r="X382" s="333"/>
      <c r="Y382" s="333"/>
      <c r="Z382" s="333"/>
      <c r="AA382" s="363"/>
      <c r="AB382" s="333"/>
      <c r="AC382" s="333"/>
      <c r="AD382" s="333"/>
      <c r="AE382" s="333"/>
      <c r="AF382" s="333"/>
      <c r="AG382" s="333"/>
      <c r="AH382" s="333"/>
      <c r="AI382" s="333"/>
      <c r="AJ382" s="333"/>
      <c r="AK382" s="333"/>
      <c r="AL382" s="333"/>
      <c r="AM382" s="333"/>
      <c r="AN382" s="333"/>
      <c r="AO382" s="333"/>
      <c r="AP382" s="333"/>
      <c r="AQ382" s="333"/>
      <c r="AR382" s="333"/>
      <c r="AS382" s="333"/>
      <c r="AT382" s="333"/>
      <c r="AU382" s="333"/>
      <c r="AV382" s="333"/>
      <c r="AW382" s="333"/>
      <c r="AX382" s="333"/>
      <c r="AY382" s="333"/>
      <c r="AZ382" s="333"/>
      <c r="BA382" s="333"/>
      <c r="BB382" s="325"/>
      <c r="BC382" s="360"/>
      <c r="BD382" s="326"/>
    </row>
    <row r="383" spans="1:56">
      <c r="A383" s="348"/>
      <c r="B383" s="329"/>
      <c r="C383" s="337"/>
      <c r="D383" s="28">
        <v>9</v>
      </c>
      <c r="E383" s="330"/>
      <c r="F383" s="331"/>
      <c r="G383" s="128">
        <f>G373</f>
        <v>3.5695166445070502E-3</v>
      </c>
      <c r="H383" s="270">
        <f t="shared" ref="H383:J383" si="857">H373</f>
        <v>4.4416739599219198E-4</v>
      </c>
      <c r="I383" s="271">
        <f t="shared" si="857"/>
        <v>2.2302811563346099E-3</v>
      </c>
      <c r="J383" s="272">
        <f t="shared" si="857"/>
        <v>2.30616070313621E-4</v>
      </c>
      <c r="K383" s="6"/>
      <c r="L383" s="333"/>
      <c r="M383" s="333"/>
      <c r="N383" s="333"/>
      <c r="O383" s="333"/>
      <c r="P383" s="333"/>
      <c r="Q383" s="333"/>
      <c r="R383" s="333"/>
      <c r="S383" s="333"/>
      <c r="T383" s="333"/>
      <c r="U383" s="333"/>
      <c r="V383" s="333"/>
      <c r="W383" s="333"/>
      <c r="X383" s="333"/>
      <c r="Y383" s="333"/>
      <c r="Z383" s="333"/>
      <c r="AA383" s="363"/>
      <c r="AB383" s="333"/>
      <c r="AC383" s="333"/>
      <c r="AD383" s="333"/>
      <c r="AE383" s="333"/>
      <c r="AF383" s="333"/>
      <c r="AG383" s="333"/>
      <c r="AH383" s="333"/>
      <c r="AI383" s="333"/>
      <c r="AJ383" s="333"/>
      <c r="AK383" s="333"/>
      <c r="AL383" s="333"/>
      <c r="AM383" s="333"/>
      <c r="AN383" s="333"/>
      <c r="AO383" s="333"/>
      <c r="AP383" s="333"/>
      <c r="AQ383" s="333"/>
      <c r="AR383" s="333"/>
      <c r="AS383" s="333"/>
      <c r="AT383" s="333"/>
      <c r="AU383" s="333"/>
      <c r="AV383" s="333"/>
      <c r="AW383" s="333"/>
      <c r="AX383" s="333"/>
      <c r="AY383" s="333"/>
      <c r="AZ383" s="333"/>
      <c r="BA383" s="333"/>
      <c r="BB383" s="325"/>
      <c r="BC383" s="360"/>
      <c r="BD383" s="326"/>
    </row>
    <row r="384" spans="1:56">
      <c r="A384" s="348"/>
      <c r="B384" s="329"/>
      <c r="C384" s="337"/>
      <c r="D384" s="29">
        <v>10</v>
      </c>
      <c r="E384" s="330"/>
      <c r="F384" s="331"/>
      <c r="G384" s="274">
        <f>G372</f>
        <v>5.6349945223994101E-3</v>
      </c>
      <c r="H384" s="275">
        <f t="shared" ref="H384:J384" si="858">H372</f>
        <v>9.1607280548598703E-4</v>
      </c>
      <c r="I384" s="276">
        <f t="shared" si="858"/>
        <v>5.6660126370128398E-3</v>
      </c>
      <c r="J384" s="277">
        <f t="shared" si="858"/>
        <v>7.3857085110926696E-4</v>
      </c>
      <c r="K384" s="30"/>
      <c r="L384" s="334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64"/>
      <c r="AB384" s="358"/>
      <c r="AC384" s="358"/>
      <c r="AD384" s="358"/>
      <c r="AE384" s="358"/>
      <c r="AF384" s="358"/>
      <c r="AG384" s="358"/>
      <c r="AH384" s="358"/>
      <c r="AI384" s="358"/>
      <c r="AJ384" s="358"/>
      <c r="AK384" s="358"/>
      <c r="AL384" s="358"/>
      <c r="AM384" s="358"/>
      <c r="AN384" s="358"/>
      <c r="AO384" s="358"/>
      <c r="AP384" s="358"/>
      <c r="AQ384" s="358"/>
      <c r="AR384" s="358"/>
      <c r="AS384" s="358"/>
      <c r="AT384" s="358"/>
      <c r="AU384" s="358"/>
      <c r="AV384" s="358"/>
      <c r="AW384" s="358"/>
      <c r="AX384" s="358"/>
      <c r="AY384" s="358"/>
      <c r="AZ384" s="358"/>
      <c r="BA384" s="358"/>
      <c r="BB384" s="325"/>
      <c r="BC384" s="361"/>
      <c r="BD384" s="326"/>
    </row>
    <row r="385" spans="1:100">
      <c r="A385" s="348"/>
      <c r="B385" s="328">
        <v>1</v>
      </c>
      <c r="C385" s="337"/>
      <c r="D385" s="26">
        <v>-9</v>
      </c>
      <c r="E385" s="330">
        <v>4.9675108096974298E-4</v>
      </c>
      <c r="F385" s="331">
        <v>2.0171508237830801E-3</v>
      </c>
      <c r="G385" s="278">
        <f>G391</f>
        <v>5.86443571497743E-3</v>
      </c>
      <c r="H385" s="279">
        <f t="shared" ref="H385:J385" si="859">H391</f>
        <v>1.1067600558505701E-3</v>
      </c>
      <c r="I385" s="280">
        <f t="shared" si="859"/>
        <v>8.9831229533615595E-3</v>
      </c>
      <c r="J385" s="281">
        <f t="shared" si="859"/>
        <v>1.64695045374451E-3</v>
      </c>
      <c r="K385" s="27"/>
      <c r="L385" s="332">
        <f t="shared" ref="L385" si="860">1-SUM(M385:BC404)</f>
        <v>0.72780145475157121</v>
      </c>
      <c r="M385" s="357">
        <f t="shared" ref="M385" si="861">G395+I395</f>
        <v>7.3931260790996997E-3</v>
      </c>
      <c r="N385" s="357">
        <f t="shared" ref="N385" si="862">G402+I402+J395</f>
        <v>9.2124525438441549E-3</v>
      </c>
      <c r="O385" s="357">
        <f t="shared" ref="O385" si="863">G404+I404+H395</f>
        <v>1.3067304281551574E-2</v>
      </c>
      <c r="P385" s="357">
        <f t="shared" ref="P385" si="864">G397+I397+J402</f>
        <v>6.7460188698050269E-3</v>
      </c>
      <c r="Q385" s="357">
        <f t="shared" ref="Q385" si="865">G393+I393</f>
        <v>1.0393203986610571E-2</v>
      </c>
      <c r="R385" s="357">
        <f t="shared" ref="R385" si="866">G399+I399+H402+J404</f>
        <v>7.9604158615113312E-3</v>
      </c>
      <c r="S385" s="357">
        <f t="shared" ref="S385" si="867">G386+I386</f>
        <v>1.7047624505276561E-2</v>
      </c>
      <c r="T385" s="357">
        <f t="shared" ref="T385" si="868">G388+I388+J397</f>
        <v>1.9622491453865316E-2</v>
      </c>
      <c r="U385" s="357">
        <f t="shared" ref="U385" si="869">G391+I391+H404</f>
        <v>1.5787384802104495E-2</v>
      </c>
      <c r="V385" s="357">
        <f t="shared" ref="V385" si="870">G400+I400+J393</f>
        <v>7.4773401932810186E-3</v>
      </c>
      <c r="W385" s="357">
        <f t="shared" ref="W385" si="871">G389+I389</f>
        <v>1.8649370749327709E-2</v>
      </c>
      <c r="X385" s="357">
        <f t="shared" ref="X385" si="872">G392+I392+J399+H397</f>
        <v>1.3343326002033811E-2</v>
      </c>
      <c r="Y385" s="357">
        <f t="shared" ref="Y385" si="873">G398+I398</f>
        <v>5.8816628288948895E-3</v>
      </c>
      <c r="Z385" s="357">
        <f t="shared" ref="Z385" si="874">G390+I390+J386</f>
        <v>1.907611307436342E-2</v>
      </c>
      <c r="AA385" s="362">
        <f t="shared" ref="AA385" si="875">G401+I401+H393</f>
        <v>8.176982977050504E-3</v>
      </c>
      <c r="AB385" s="357">
        <f t="shared" ref="AB385" si="876">G387+I387+J388</f>
        <v>2.1077069969468648E-2</v>
      </c>
      <c r="AC385" s="357">
        <f t="shared" ref="AC385" si="877">G403+I403</f>
        <v>1.0393203986610571E-2</v>
      </c>
      <c r="AD385" s="357">
        <f t="shared" ref="AD385" si="878">G396+I396+J391+H399</f>
        <v>8.6267939440479568E-3</v>
      </c>
      <c r="AE385" s="357">
        <f t="shared" ref="AE385" si="879">G385+I385</f>
        <v>1.4847558668338989E-2</v>
      </c>
      <c r="AF385" s="357">
        <f t="shared" ref="AF385" si="880">G394+I394+J400</f>
        <v>9.1097151221451941E-3</v>
      </c>
      <c r="AG385" s="357">
        <f t="shared" ref="AG385" si="881">H386</f>
        <v>1.2599257167395599E-3</v>
      </c>
      <c r="AH385" s="357">
        <f t="shared" ref="AH385" si="882">J389</f>
        <v>2.3184655119017701E-3</v>
      </c>
      <c r="AI385" s="357">
        <f t="shared" ref="AI385" si="883">J392+H388</f>
        <v>2.6750341865606699E-3</v>
      </c>
      <c r="AJ385" s="357">
        <f t="shared" ref="AJ385" si="884">F385</f>
        <v>2.0171508237830801E-3</v>
      </c>
      <c r="AK385" s="357">
        <f t="shared" ref="AK385" si="885">J398</f>
        <v>3.6550728546779198E-4</v>
      </c>
      <c r="AL385" s="357">
        <f t="shared" ref="AL385" si="886">H391</f>
        <v>1.1067600558505701E-3</v>
      </c>
      <c r="AM385" s="357">
        <f t="shared" ref="AM385" si="887">J390</f>
        <v>2.0284885690868598E-3</v>
      </c>
      <c r="AN385" s="357">
        <f t="shared" ref="AN385" si="888">J401+H400</f>
        <v>1.028053296447295E-3</v>
      </c>
      <c r="AO385" s="357">
        <f t="shared" ref="AO385" si="889">J387</f>
        <v>2.3184655119017701E-3</v>
      </c>
      <c r="AP385" s="357">
        <f t="shared" ref="AP385" si="890">H389</f>
        <v>1.3691849580554701E-3</v>
      </c>
      <c r="AQ385" s="357">
        <f t="shared" ref="AQ385" si="891">J403</f>
        <v>9.4523698938307895E-4</v>
      </c>
      <c r="AR385" s="357">
        <f t="shared" ref="AR385" si="892">H392+J396</f>
        <v>1.3782768516888209E-3</v>
      </c>
      <c r="AS385" s="357">
        <f t="shared" ref="AS385" si="893">J385</f>
        <v>1.64695045374451E-3</v>
      </c>
      <c r="AT385" s="357">
        <f t="shared" ref="AT385" si="894">H398</f>
        <v>4.35003533467336E-4</v>
      </c>
      <c r="AU385" s="357">
        <f t="shared" ref="AU385" si="895">J394</f>
        <v>7.0525135512344698E-4</v>
      </c>
      <c r="AV385" s="357">
        <f t="shared" ref="AV385" si="896">H390</f>
        <v>1.2599257167395599E-3</v>
      </c>
      <c r="AW385" s="357">
        <f t="shared" ref="AW385" si="897">H401</f>
        <v>5.5467420482656403E-4</v>
      </c>
      <c r="AX385" s="357">
        <f t="shared" ref="AX385" si="898">H387</f>
        <v>1.3691849580554701E-3</v>
      </c>
      <c r="AY385" s="357">
        <f t="shared" ref="AY385" si="899">E385</f>
        <v>4.9675108096974298E-4</v>
      </c>
      <c r="AZ385" s="357">
        <f t="shared" ref="AZ385" si="900">H403</f>
        <v>7.8385689795080397E-4</v>
      </c>
      <c r="BA385" s="357">
        <f t="shared" ref="BA385" si="901">H396</f>
        <v>4.8686515682501999E-4</v>
      </c>
      <c r="BB385" s="325">
        <f t="shared" ref="BB385" si="902">H385</f>
        <v>1.1067600558505701E-3</v>
      </c>
      <c r="BC385" s="359">
        <f t="shared" ref="BC385" si="903">H394</f>
        <v>6.5361217877758099E-4</v>
      </c>
      <c r="BD385" s="326">
        <f t="shared" ref="BD385" si="904">SUMPRODUCT($L$1:$BC$1,BF385:CW385)</f>
        <v>3.5756454235652479</v>
      </c>
      <c r="BF385" s="12">
        <f>L385</f>
        <v>0.72780145475157121</v>
      </c>
      <c r="BG385" s="23">
        <f t="shared" ref="BG385:CV385" si="905">M385</f>
        <v>7.3931260790996997E-3</v>
      </c>
      <c r="BH385" s="23">
        <f t="shared" si="905"/>
        <v>9.2124525438441549E-3</v>
      </c>
      <c r="BI385" s="23">
        <f t="shared" si="905"/>
        <v>1.3067304281551574E-2</v>
      </c>
      <c r="BJ385" s="23">
        <f t="shared" si="905"/>
        <v>6.7460188698050269E-3</v>
      </c>
      <c r="BK385" s="23">
        <f t="shared" si="905"/>
        <v>1.0393203986610571E-2</v>
      </c>
      <c r="BL385" s="23">
        <f t="shared" si="905"/>
        <v>7.9604158615113312E-3</v>
      </c>
      <c r="BM385" s="23">
        <f t="shared" si="905"/>
        <v>1.7047624505276561E-2</v>
      </c>
      <c r="BN385" s="23">
        <f t="shared" si="905"/>
        <v>1.9622491453865316E-2</v>
      </c>
      <c r="BO385" s="23">
        <f t="shared" si="905"/>
        <v>1.5787384802104495E-2</v>
      </c>
      <c r="BP385" s="23">
        <f t="shared" si="905"/>
        <v>7.4773401932810186E-3</v>
      </c>
      <c r="BQ385" s="23">
        <f t="shared" si="905"/>
        <v>1.8649370749327709E-2</v>
      </c>
      <c r="BR385" s="23">
        <f t="shared" si="905"/>
        <v>1.3343326002033811E-2</v>
      </c>
      <c r="BS385" s="23">
        <f t="shared" si="905"/>
        <v>5.8816628288948895E-3</v>
      </c>
      <c r="BT385" s="23">
        <f t="shared" si="905"/>
        <v>1.907611307436342E-2</v>
      </c>
      <c r="BU385" s="23">
        <f t="shared" si="905"/>
        <v>8.176982977050504E-3</v>
      </c>
      <c r="BV385" s="23">
        <f t="shared" si="905"/>
        <v>2.1077069969468648E-2</v>
      </c>
      <c r="BW385" s="23">
        <f t="shared" si="905"/>
        <v>1.0393203986610571E-2</v>
      </c>
      <c r="BX385" s="23">
        <f t="shared" si="905"/>
        <v>8.6267939440479568E-3</v>
      </c>
      <c r="BY385" s="23">
        <f t="shared" si="905"/>
        <v>1.4847558668338989E-2</v>
      </c>
      <c r="BZ385" s="23">
        <f t="shared" si="905"/>
        <v>9.1097151221451941E-3</v>
      </c>
      <c r="CA385" s="23">
        <f t="shared" si="905"/>
        <v>1.2599257167395599E-3</v>
      </c>
      <c r="CB385" s="23">
        <f t="shared" si="905"/>
        <v>2.3184655119017701E-3</v>
      </c>
      <c r="CC385" s="23">
        <f t="shared" si="905"/>
        <v>2.6750341865606699E-3</v>
      </c>
      <c r="CD385" s="23">
        <f t="shared" si="905"/>
        <v>2.0171508237830801E-3</v>
      </c>
      <c r="CE385" s="23">
        <f t="shared" si="905"/>
        <v>3.6550728546779198E-4</v>
      </c>
      <c r="CF385" s="23">
        <f t="shared" si="905"/>
        <v>1.1067600558505701E-3</v>
      </c>
      <c r="CG385" s="23">
        <f t="shared" si="905"/>
        <v>2.0284885690868598E-3</v>
      </c>
      <c r="CH385" s="23">
        <f t="shared" si="905"/>
        <v>1.028053296447295E-3</v>
      </c>
      <c r="CI385" s="23">
        <f t="shared" si="905"/>
        <v>2.3184655119017701E-3</v>
      </c>
      <c r="CJ385" s="23">
        <f t="shared" si="905"/>
        <v>1.3691849580554701E-3</v>
      </c>
      <c r="CK385" s="23">
        <f t="shared" si="905"/>
        <v>9.4523698938307895E-4</v>
      </c>
      <c r="CL385" s="23">
        <f t="shared" si="905"/>
        <v>1.3782768516888209E-3</v>
      </c>
      <c r="CM385" s="23">
        <f t="shared" si="905"/>
        <v>1.64695045374451E-3</v>
      </c>
      <c r="CN385" s="23">
        <f t="shared" si="905"/>
        <v>4.35003533467336E-4</v>
      </c>
      <c r="CO385" s="23">
        <f t="shared" si="905"/>
        <v>7.0525135512344698E-4</v>
      </c>
      <c r="CP385" s="23">
        <f t="shared" si="905"/>
        <v>1.2599257167395599E-3</v>
      </c>
      <c r="CQ385" s="23">
        <f t="shared" si="905"/>
        <v>5.5467420482656403E-4</v>
      </c>
      <c r="CR385" s="23">
        <f t="shared" si="905"/>
        <v>1.3691849580554701E-3</v>
      </c>
      <c r="CS385" s="23">
        <f t="shared" si="905"/>
        <v>4.9675108096974298E-4</v>
      </c>
      <c r="CT385" s="23">
        <f t="shared" si="905"/>
        <v>7.8385689795080397E-4</v>
      </c>
      <c r="CU385" s="23">
        <f t="shared" si="905"/>
        <v>4.8686515682501999E-4</v>
      </c>
      <c r="CV385" s="24">
        <f t="shared" si="905"/>
        <v>1.1067600558505701E-3</v>
      </c>
    </row>
    <row r="386" spans="1:100">
      <c r="A386" s="348"/>
      <c r="B386" s="329"/>
      <c r="C386" s="337"/>
      <c r="D386" s="28">
        <v>-8</v>
      </c>
      <c r="E386" s="330"/>
      <c r="F386" s="331"/>
      <c r="G386" s="128">
        <f>G390</f>
        <v>6.3888393785172604E-3</v>
      </c>
      <c r="H386" s="270">
        <f t="shared" ref="H386:J386" si="906">H390</f>
        <v>1.2599257167395599E-3</v>
      </c>
      <c r="I386" s="271">
        <f t="shared" si="906"/>
        <v>1.06587851267593E-2</v>
      </c>
      <c r="J386" s="272">
        <f t="shared" si="906"/>
        <v>2.0284885690868598E-3</v>
      </c>
      <c r="K386" s="6"/>
      <c r="L386" s="333"/>
      <c r="M386" s="333"/>
      <c r="N386" s="333"/>
      <c r="O386" s="333"/>
      <c r="P386" s="333"/>
      <c r="Q386" s="333"/>
      <c r="R386" s="333"/>
      <c r="S386" s="333"/>
      <c r="T386" s="333"/>
      <c r="U386" s="333"/>
      <c r="V386" s="333"/>
      <c r="W386" s="333"/>
      <c r="X386" s="333"/>
      <c r="Y386" s="333"/>
      <c r="Z386" s="333"/>
      <c r="AA386" s="363"/>
      <c r="AB386" s="333"/>
      <c r="AC386" s="333"/>
      <c r="AD386" s="333"/>
      <c r="AE386" s="333"/>
      <c r="AF386" s="333"/>
      <c r="AG386" s="333"/>
      <c r="AH386" s="333"/>
      <c r="AI386" s="333"/>
      <c r="AJ386" s="333"/>
      <c r="AK386" s="333"/>
      <c r="AL386" s="333"/>
      <c r="AM386" s="333"/>
      <c r="AN386" s="333"/>
      <c r="AO386" s="333"/>
      <c r="AP386" s="333"/>
      <c r="AQ386" s="333"/>
      <c r="AR386" s="333"/>
      <c r="AS386" s="333"/>
      <c r="AT386" s="333"/>
      <c r="AU386" s="333"/>
      <c r="AV386" s="333"/>
      <c r="AW386" s="333"/>
      <c r="AX386" s="333"/>
      <c r="AY386" s="333"/>
      <c r="AZ386" s="333"/>
      <c r="BA386" s="333"/>
      <c r="BB386" s="325"/>
      <c r="BC386" s="360"/>
      <c r="BD386" s="326"/>
    </row>
    <row r="387" spans="1:100">
      <c r="A387" s="348"/>
      <c r="B387" s="329"/>
      <c r="C387" s="337"/>
      <c r="D387" s="28">
        <v>-7</v>
      </c>
      <c r="E387" s="330"/>
      <c r="F387" s="331"/>
      <c r="G387" s="128">
        <f>G389</f>
        <v>6.7523950876889104E-3</v>
      </c>
      <c r="H387" s="270">
        <f t="shared" ref="H387:J387" si="907">H389</f>
        <v>1.3691849580554701E-3</v>
      </c>
      <c r="I387" s="271">
        <f t="shared" si="907"/>
        <v>1.18969756616388E-2</v>
      </c>
      <c r="J387" s="272">
        <f t="shared" si="907"/>
        <v>2.3184655119017701E-3</v>
      </c>
      <c r="K387" s="6"/>
      <c r="L387" s="333"/>
      <c r="M387" s="333"/>
      <c r="N387" s="333"/>
      <c r="O387" s="333"/>
      <c r="P387" s="333"/>
      <c r="Q387" s="333"/>
      <c r="R387" s="333"/>
      <c r="S387" s="333"/>
      <c r="T387" s="333"/>
      <c r="U387" s="333"/>
      <c r="V387" s="333"/>
      <c r="W387" s="333"/>
      <c r="X387" s="333"/>
      <c r="Y387" s="333"/>
      <c r="Z387" s="333"/>
      <c r="AA387" s="363"/>
      <c r="AB387" s="333"/>
      <c r="AC387" s="333"/>
      <c r="AD387" s="333"/>
      <c r="AE387" s="333"/>
      <c r="AF387" s="333"/>
      <c r="AG387" s="333"/>
      <c r="AH387" s="333"/>
      <c r="AI387" s="333"/>
      <c r="AJ387" s="333"/>
      <c r="AK387" s="333"/>
      <c r="AL387" s="333"/>
      <c r="AM387" s="333"/>
      <c r="AN387" s="333"/>
      <c r="AO387" s="333"/>
      <c r="AP387" s="333"/>
      <c r="AQ387" s="333"/>
      <c r="AR387" s="333"/>
      <c r="AS387" s="333"/>
      <c r="AT387" s="333"/>
      <c r="AU387" s="333"/>
      <c r="AV387" s="333"/>
      <c r="AW387" s="333"/>
      <c r="AX387" s="333"/>
      <c r="AY387" s="333"/>
      <c r="AZ387" s="333"/>
      <c r="BA387" s="333"/>
      <c r="BB387" s="325"/>
      <c r="BC387" s="360"/>
      <c r="BD387" s="326"/>
    </row>
    <row r="388" spans="1:100">
      <c r="A388" s="348"/>
      <c r="B388" s="329"/>
      <c r="C388" s="337"/>
      <c r="D388" s="28">
        <v>-6</v>
      </c>
      <c r="E388" s="330"/>
      <c r="F388" s="331"/>
      <c r="G388" s="128">
        <f>'16'!G387</f>
        <v>6.8829206316589203E-3</v>
      </c>
      <c r="H388" s="270">
        <f>'16'!H387</f>
        <v>1.4089980185084999E-3</v>
      </c>
      <c r="I388" s="271">
        <f>'16'!I387</f>
        <v>1.23566151833031E-2</v>
      </c>
      <c r="J388" s="272">
        <f>'16'!J387</f>
        <v>2.4276992201409399E-3</v>
      </c>
      <c r="K388" s="6"/>
      <c r="L388" s="333"/>
      <c r="M388" s="333"/>
      <c r="N388" s="333"/>
      <c r="O388" s="333"/>
      <c r="P388" s="333"/>
      <c r="Q388" s="333"/>
      <c r="R388" s="333"/>
      <c r="S388" s="333"/>
      <c r="T388" s="333"/>
      <c r="U388" s="333"/>
      <c r="V388" s="333"/>
      <c r="W388" s="333"/>
      <c r="X388" s="333"/>
      <c r="Y388" s="333"/>
      <c r="Z388" s="333"/>
      <c r="AA388" s="363"/>
      <c r="AB388" s="333"/>
      <c r="AC388" s="333"/>
      <c r="AD388" s="333"/>
      <c r="AE388" s="333"/>
      <c r="AF388" s="333"/>
      <c r="AG388" s="333"/>
      <c r="AH388" s="333"/>
      <c r="AI388" s="333"/>
      <c r="AJ388" s="333"/>
      <c r="AK388" s="333"/>
      <c r="AL388" s="333"/>
      <c r="AM388" s="333"/>
      <c r="AN388" s="333"/>
      <c r="AO388" s="333"/>
      <c r="AP388" s="333"/>
      <c r="AQ388" s="333"/>
      <c r="AR388" s="333"/>
      <c r="AS388" s="333"/>
      <c r="AT388" s="333"/>
      <c r="AU388" s="333"/>
      <c r="AV388" s="333"/>
      <c r="AW388" s="333"/>
      <c r="AX388" s="333"/>
      <c r="AY388" s="333"/>
      <c r="AZ388" s="333"/>
      <c r="BA388" s="333"/>
      <c r="BB388" s="325"/>
      <c r="BC388" s="360"/>
      <c r="BD388" s="326"/>
    </row>
    <row r="389" spans="1:100">
      <c r="A389" s="348"/>
      <c r="B389" s="329"/>
      <c r="C389" s="337"/>
      <c r="D389" s="28">
        <v>-5</v>
      </c>
      <c r="E389" s="330"/>
      <c r="F389" s="331"/>
      <c r="G389" s="128">
        <f>'16'!G388</f>
        <v>6.7523950876889104E-3</v>
      </c>
      <c r="H389" s="270">
        <f>'16'!H388</f>
        <v>1.3691849580554701E-3</v>
      </c>
      <c r="I389" s="271">
        <f>'16'!I388</f>
        <v>1.18969756616388E-2</v>
      </c>
      <c r="J389" s="272">
        <f>'16'!J388</f>
        <v>2.3184655119017701E-3</v>
      </c>
      <c r="K389" s="6"/>
      <c r="L389" s="333"/>
      <c r="M389" s="333"/>
      <c r="N389" s="333"/>
      <c r="O389" s="333"/>
      <c r="P389" s="333"/>
      <c r="Q389" s="333"/>
      <c r="R389" s="333"/>
      <c r="S389" s="333"/>
      <c r="T389" s="333"/>
      <c r="U389" s="333"/>
      <c r="V389" s="333"/>
      <c r="W389" s="333"/>
      <c r="X389" s="333"/>
      <c r="Y389" s="333"/>
      <c r="Z389" s="333"/>
      <c r="AA389" s="363"/>
      <c r="AB389" s="333"/>
      <c r="AC389" s="333"/>
      <c r="AD389" s="333"/>
      <c r="AE389" s="333"/>
      <c r="AF389" s="333"/>
      <c r="AG389" s="333"/>
      <c r="AH389" s="333"/>
      <c r="AI389" s="333"/>
      <c r="AJ389" s="333"/>
      <c r="AK389" s="333"/>
      <c r="AL389" s="333"/>
      <c r="AM389" s="333"/>
      <c r="AN389" s="333"/>
      <c r="AO389" s="333"/>
      <c r="AP389" s="333"/>
      <c r="AQ389" s="333"/>
      <c r="AR389" s="333"/>
      <c r="AS389" s="333"/>
      <c r="AT389" s="333"/>
      <c r="AU389" s="333"/>
      <c r="AV389" s="333"/>
      <c r="AW389" s="333"/>
      <c r="AX389" s="333"/>
      <c r="AY389" s="333"/>
      <c r="AZ389" s="333"/>
      <c r="BA389" s="333"/>
      <c r="BB389" s="325"/>
      <c r="BC389" s="360"/>
      <c r="BD389" s="326"/>
    </row>
    <row r="390" spans="1:100">
      <c r="A390" s="348"/>
      <c r="B390" s="329"/>
      <c r="C390" s="337"/>
      <c r="D390" s="28">
        <v>-4</v>
      </c>
      <c r="E390" s="330"/>
      <c r="F390" s="331"/>
      <c r="G390" s="128">
        <f>'16'!G389</f>
        <v>6.3888393785172604E-3</v>
      </c>
      <c r="H390" s="270">
        <f>'16'!H389</f>
        <v>1.2599257167395599E-3</v>
      </c>
      <c r="I390" s="271">
        <f>'16'!I389</f>
        <v>1.06587851267593E-2</v>
      </c>
      <c r="J390" s="272">
        <f>'16'!J389</f>
        <v>2.0284885690868598E-3</v>
      </c>
      <c r="K390" s="6"/>
      <c r="L390" s="333"/>
      <c r="M390" s="333"/>
      <c r="N390" s="333"/>
      <c r="O390" s="333"/>
      <c r="P390" s="333"/>
      <c r="Q390" s="333"/>
      <c r="R390" s="333"/>
      <c r="S390" s="333"/>
      <c r="T390" s="333"/>
      <c r="U390" s="333"/>
      <c r="V390" s="333"/>
      <c r="W390" s="333"/>
      <c r="X390" s="333"/>
      <c r="Y390" s="333"/>
      <c r="Z390" s="333"/>
      <c r="AA390" s="363"/>
      <c r="AB390" s="333"/>
      <c r="AC390" s="333"/>
      <c r="AD390" s="333"/>
      <c r="AE390" s="333"/>
      <c r="AF390" s="333"/>
      <c r="AG390" s="333"/>
      <c r="AH390" s="333"/>
      <c r="AI390" s="333"/>
      <c r="AJ390" s="333"/>
      <c r="AK390" s="333"/>
      <c r="AL390" s="333"/>
      <c r="AM390" s="333"/>
      <c r="AN390" s="333"/>
      <c r="AO390" s="333"/>
      <c r="AP390" s="333"/>
      <c r="AQ390" s="333"/>
      <c r="AR390" s="333"/>
      <c r="AS390" s="333"/>
      <c r="AT390" s="333"/>
      <c r="AU390" s="333"/>
      <c r="AV390" s="333"/>
      <c r="AW390" s="333"/>
      <c r="AX390" s="333"/>
      <c r="AY390" s="333"/>
      <c r="AZ390" s="333"/>
      <c r="BA390" s="333"/>
      <c r="BB390" s="325"/>
      <c r="BC390" s="360"/>
      <c r="BD390" s="326"/>
    </row>
    <row r="391" spans="1:100">
      <c r="A391" s="348"/>
      <c r="B391" s="329"/>
      <c r="C391" s="337"/>
      <c r="D391" s="28">
        <v>-3</v>
      </c>
      <c r="E391" s="330"/>
      <c r="F391" s="331"/>
      <c r="G391" s="128">
        <f>'16'!G390</f>
        <v>5.86443571497743E-3</v>
      </c>
      <c r="H391" s="270">
        <f>'16'!H390</f>
        <v>1.1067600558505701E-3</v>
      </c>
      <c r="I391" s="271">
        <f>'16'!I390</f>
        <v>8.9831229533615595E-3</v>
      </c>
      <c r="J391" s="272">
        <f>'16'!J390</f>
        <v>1.64695045374451E-3</v>
      </c>
      <c r="K391" s="6"/>
      <c r="L391" s="333"/>
      <c r="M391" s="333"/>
      <c r="N391" s="333"/>
      <c r="O391" s="333"/>
      <c r="P391" s="333"/>
      <c r="Q391" s="333"/>
      <c r="R391" s="333"/>
      <c r="S391" s="333"/>
      <c r="T391" s="333"/>
      <c r="U391" s="333"/>
      <c r="V391" s="333"/>
      <c r="W391" s="333"/>
      <c r="X391" s="333"/>
      <c r="Y391" s="333"/>
      <c r="Z391" s="333"/>
      <c r="AA391" s="363"/>
      <c r="AB391" s="333"/>
      <c r="AC391" s="333"/>
      <c r="AD391" s="333"/>
      <c r="AE391" s="333"/>
      <c r="AF391" s="333"/>
      <c r="AG391" s="333"/>
      <c r="AH391" s="333"/>
      <c r="AI391" s="333"/>
      <c r="AJ391" s="333"/>
      <c r="AK391" s="333"/>
      <c r="AL391" s="333"/>
      <c r="AM391" s="333"/>
      <c r="AN391" s="333"/>
      <c r="AO391" s="333"/>
      <c r="AP391" s="333"/>
      <c r="AQ391" s="333"/>
      <c r="AR391" s="333"/>
      <c r="AS391" s="333"/>
      <c r="AT391" s="333"/>
      <c r="AU391" s="333"/>
      <c r="AV391" s="333"/>
      <c r="AW391" s="333"/>
      <c r="AX391" s="333"/>
      <c r="AY391" s="333"/>
      <c r="AZ391" s="333"/>
      <c r="BA391" s="333"/>
      <c r="BB391" s="325"/>
      <c r="BC391" s="360"/>
      <c r="BD391" s="326"/>
    </row>
    <row r="392" spans="1:100">
      <c r="A392" s="348"/>
      <c r="B392" s="329"/>
      <c r="C392" s="337"/>
      <c r="D392" s="28">
        <v>-2</v>
      </c>
      <c r="E392" s="330"/>
      <c r="F392" s="331"/>
      <c r="G392" s="128">
        <f>'16'!G391</f>
        <v>5.26958521871238E-3</v>
      </c>
      <c r="H392" s="270">
        <f>'16'!H391</f>
        <v>9.3982613376550697E-4</v>
      </c>
      <c r="I392" s="271">
        <f>'16'!I391</f>
        <v>7.2430448580126303E-3</v>
      </c>
      <c r="J392" s="272">
        <f>'16'!J391</f>
        <v>1.26603616805217E-3</v>
      </c>
      <c r="K392" s="6"/>
      <c r="L392" s="333"/>
      <c r="M392" s="333"/>
      <c r="N392" s="333"/>
      <c r="O392" s="333"/>
      <c r="P392" s="333"/>
      <c r="Q392" s="333"/>
      <c r="R392" s="333"/>
      <c r="S392" s="333"/>
      <c r="T392" s="333"/>
      <c r="U392" s="333"/>
      <c r="V392" s="333"/>
      <c r="W392" s="333"/>
      <c r="X392" s="333"/>
      <c r="Y392" s="333"/>
      <c r="Z392" s="333"/>
      <c r="AA392" s="363"/>
      <c r="AB392" s="333"/>
      <c r="AC392" s="333"/>
      <c r="AD392" s="333"/>
      <c r="AE392" s="333"/>
      <c r="AF392" s="333"/>
      <c r="AG392" s="333"/>
      <c r="AH392" s="333"/>
      <c r="AI392" s="333"/>
      <c r="AJ392" s="333"/>
      <c r="AK392" s="333"/>
      <c r="AL392" s="333"/>
      <c r="AM392" s="333"/>
      <c r="AN392" s="333"/>
      <c r="AO392" s="333"/>
      <c r="AP392" s="333"/>
      <c r="AQ392" s="333"/>
      <c r="AR392" s="333"/>
      <c r="AS392" s="333"/>
      <c r="AT392" s="333"/>
      <c r="AU392" s="333"/>
      <c r="AV392" s="333"/>
      <c r="AW392" s="333"/>
      <c r="AX392" s="333"/>
      <c r="AY392" s="333"/>
      <c r="AZ392" s="333"/>
      <c r="BA392" s="333"/>
      <c r="BB392" s="325"/>
      <c r="BC392" s="360"/>
      <c r="BD392" s="326"/>
    </row>
    <row r="393" spans="1:100">
      <c r="A393" s="348"/>
      <c r="B393" s="329"/>
      <c r="C393" s="337"/>
      <c r="D393" s="28">
        <v>-1</v>
      </c>
      <c r="E393" s="330"/>
      <c r="F393" s="331"/>
      <c r="G393" s="128">
        <f>'16'!G392</f>
        <v>4.6864474917412803E-3</v>
      </c>
      <c r="H393" s="270">
        <f>'16'!H392</f>
        <v>7.8385689795080397E-4</v>
      </c>
      <c r="I393" s="271">
        <f>'16'!I392</f>
        <v>5.70675649486929E-3</v>
      </c>
      <c r="J393" s="272">
        <f>'16'!J392</f>
        <v>9.4523698938307895E-4</v>
      </c>
      <c r="K393" s="6"/>
      <c r="L393" s="333"/>
      <c r="M393" s="333"/>
      <c r="N393" s="333"/>
      <c r="O393" s="333"/>
      <c r="P393" s="333"/>
      <c r="Q393" s="333"/>
      <c r="R393" s="333"/>
      <c r="S393" s="333"/>
      <c r="T393" s="333"/>
      <c r="U393" s="333"/>
      <c r="V393" s="333"/>
      <c r="W393" s="333"/>
      <c r="X393" s="333"/>
      <c r="Y393" s="333"/>
      <c r="Z393" s="333"/>
      <c r="AA393" s="363"/>
      <c r="AB393" s="333"/>
      <c r="AC393" s="333"/>
      <c r="AD393" s="333"/>
      <c r="AE393" s="333"/>
      <c r="AF393" s="333"/>
      <c r="AG393" s="333"/>
      <c r="AH393" s="333"/>
      <c r="AI393" s="333"/>
      <c r="AJ393" s="333"/>
      <c r="AK393" s="333"/>
      <c r="AL393" s="333"/>
      <c r="AM393" s="333"/>
      <c r="AN393" s="333"/>
      <c r="AO393" s="333"/>
      <c r="AP393" s="333"/>
      <c r="AQ393" s="333"/>
      <c r="AR393" s="333"/>
      <c r="AS393" s="333"/>
      <c r="AT393" s="333"/>
      <c r="AU393" s="333"/>
      <c r="AV393" s="333"/>
      <c r="AW393" s="333"/>
      <c r="AX393" s="333"/>
      <c r="AY393" s="333"/>
      <c r="AZ393" s="333"/>
      <c r="BA393" s="333"/>
      <c r="BB393" s="325"/>
      <c r="BC393" s="360"/>
      <c r="BD393" s="326"/>
    </row>
    <row r="394" spans="1:100">
      <c r="A394" s="348"/>
      <c r="B394" s="329"/>
      <c r="C394" s="337"/>
      <c r="D394" s="28">
        <v>0</v>
      </c>
      <c r="E394" s="330"/>
      <c r="F394" s="331"/>
      <c r="G394" s="128">
        <f>'16'!G393</f>
        <v>4.1735973093326396E-3</v>
      </c>
      <c r="H394" s="270">
        <f>'16'!H393</f>
        <v>6.5361217877758099E-4</v>
      </c>
      <c r="I394" s="271">
        <f>'16'!I393</f>
        <v>4.49766709488924E-3</v>
      </c>
      <c r="J394" s="272">
        <f>'16'!J393</f>
        <v>7.0525135512344698E-4</v>
      </c>
      <c r="K394" s="6"/>
      <c r="L394" s="333"/>
      <c r="M394" s="333"/>
      <c r="N394" s="333"/>
      <c r="O394" s="333"/>
      <c r="P394" s="333"/>
      <c r="Q394" s="333"/>
      <c r="R394" s="333"/>
      <c r="S394" s="333"/>
      <c r="T394" s="333"/>
      <c r="U394" s="333"/>
      <c r="V394" s="333"/>
      <c r="W394" s="333"/>
      <c r="X394" s="333"/>
      <c r="Y394" s="333"/>
      <c r="Z394" s="333"/>
      <c r="AA394" s="363"/>
      <c r="AB394" s="333"/>
      <c r="AC394" s="333"/>
      <c r="AD394" s="333"/>
      <c r="AE394" s="333"/>
      <c r="AF394" s="333"/>
      <c r="AG394" s="333"/>
      <c r="AH394" s="333"/>
      <c r="AI394" s="333"/>
      <c r="AJ394" s="333"/>
      <c r="AK394" s="333"/>
      <c r="AL394" s="333"/>
      <c r="AM394" s="333"/>
      <c r="AN394" s="333"/>
      <c r="AO394" s="333"/>
      <c r="AP394" s="333"/>
      <c r="AQ394" s="333"/>
      <c r="AR394" s="333"/>
      <c r="AS394" s="333"/>
      <c r="AT394" s="333"/>
      <c r="AU394" s="333"/>
      <c r="AV394" s="333"/>
      <c r="AW394" s="333"/>
      <c r="AX394" s="333"/>
      <c r="AY394" s="333"/>
      <c r="AZ394" s="333"/>
      <c r="BA394" s="333"/>
      <c r="BB394" s="325"/>
      <c r="BC394" s="360"/>
      <c r="BD394" s="326"/>
    </row>
    <row r="395" spans="1:100">
      <c r="A395" s="348"/>
      <c r="B395" s="329"/>
      <c r="C395" s="337"/>
      <c r="D395" s="28">
        <v>1</v>
      </c>
      <c r="E395" s="330"/>
      <c r="F395" s="331"/>
      <c r="G395" s="128">
        <f>'16'!G394</f>
        <v>3.76383241628498E-3</v>
      </c>
      <c r="H395" s="270">
        <f>'16'!H394</f>
        <v>5.5467420482656403E-4</v>
      </c>
      <c r="I395" s="271">
        <f>'16'!I394</f>
        <v>3.6292936628147198E-3</v>
      </c>
      <c r="J395" s="272">
        <f>'16'!J394</f>
        <v>5.4118813962227496E-4</v>
      </c>
      <c r="K395" s="6"/>
      <c r="L395" s="333"/>
      <c r="M395" s="333"/>
      <c r="N395" s="333"/>
      <c r="O395" s="333"/>
      <c r="P395" s="333"/>
      <c r="Q395" s="333"/>
      <c r="R395" s="333"/>
      <c r="S395" s="333"/>
      <c r="T395" s="333"/>
      <c r="U395" s="333"/>
      <c r="V395" s="333"/>
      <c r="W395" s="333"/>
      <c r="X395" s="333"/>
      <c r="Y395" s="333"/>
      <c r="Z395" s="333"/>
      <c r="AA395" s="363"/>
      <c r="AB395" s="333"/>
      <c r="AC395" s="333"/>
      <c r="AD395" s="333"/>
      <c r="AE395" s="333"/>
      <c r="AF395" s="333"/>
      <c r="AG395" s="333"/>
      <c r="AH395" s="333"/>
      <c r="AI395" s="333"/>
      <c r="AJ395" s="333"/>
      <c r="AK395" s="333"/>
      <c r="AL395" s="333"/>
      <c r="AM395" s="333"/>
      <c r="AN395" s="333"/>
      <c r="AO395" s="333"/>
      <c r="AP395" s="333"/>
      <c r="AQ395" s="333"/>
      <c r="AR395" s="333"/>
      <c r="AS395" s="333"/>
      <c r="AT395" s="333"/>
      <c r="AU395" s="333"/>
      <c r="AV395" s="333"/>
      <c r="AW395" s="333"/>
      <c r="AX395" s="333"/>
      <c r="AY395" s="333"/>
      <c r="AZ395" s="333"/>
      <c r="BA395" s="333"/>
      <c r="BB395" s="325"/>
      <c r="BC395" s="360"/>
      <c r="BD395" s="326"/>
    </row>
    <row r="396" spans="1:100">
      <c r="A396" s="348"/>
      <c r="B396" s="329"/>
      <c r="C396" s="337"/>
      <c r="D396" s="28">
        <v>2</v>
      </c>
      <c r="E396" s="330"/>
      <c r="F396" s="331"/>
      <c r="G396" s="128">
        <f>'16'!G395</f>
        <v>3.4703695931757299E-3</v>
      </c>
      <c r="H396" s="270">
        <f>'16'!H395</f>
        <v>4.8686515682501999E-4</v>
      </c>
      <c r="I396" s="271">
        <f>'16'!I395</f>
        <v>3.0617336107222099E-3</v>
      </c>
      <c r="J396" s="272">
        <f>'16'!J395</f>
        <v>4.3845071792331401E-4</v>
      </c>
      <c r="K396" s="6"/>
      <c r="L396" s="333"/>
      <c r="M396" s="333"/>
      <c r="N396" s="333"/>
      <c r="O396" s="333"/>
      <c r="P396" s="333"/>
      <c r="Q396" s="333"/>
      <c r="R396" s="333"/>
      <c r="S396" s="333"/>
      <c r="T396" s="333"/>
      <c r="U396" s="333"/>
      <c r="V396" s="333"/>
      <c r="W396" s="333"/>
      <c r="X396" s="333"/>
      <c r="Y396" s="333"/>
      <c r="Z396" s="333"/>
      <c r="AA396" s="363"/>
      <c r="AB396" s="333"/>
      <c r="AC396" s="333"/>
      <c r="AD396" s="333"/>
      <c r="AE396" s="333"/>
      <c r="AF396" s="333"/>
      <c r="AG396" s="333"/>
      <c r="AH396" s="333"/>
      <c r="AI396" s="333"/>
      <c r="AJ396" s="333"/>
      <c r="AK396" s="333"/>
      <c r="AL396" s="333"/>
      <c r="AM396" s="333"/>
      <c r="AN396" s="333"/>
      <c r="AO396" s="333"/>
      <c r="AP396" s="333"/>
      <c r="AQ396" s="333"/>
      <c r="AR396" s="333"/>
      <c r="AS396" s="333"/>
      <c r="AT396" s="333"/>
      <c r="AU396" s="333"/>
      <c r="AV396" s="333"/>
      <c r="AW396" s="333"/>
      <c r="AX396" s="333"/>
      <c r="AY396" s="333"/>
      <c r="AZ396" s="333"/>
      <c r="BA396" s="333"/>
      <c r="BB396" s="325"/>
      <c r="BC396" s="360"/>
      <c r="BD396" s="326"/>
    </row>
    <row r="397" spans="1:100">
      <c r="A397" s="348"/>
      <c r="B397" s="329"/>
      <c r="C397" s="337"/>
      <c r="D397" s="28">
        <v>3</v>
      </c>
      <c r="E397" s="330"/>
      <c r="F397" s="331"/>
      <c r="G397" s="128">
        <f>'16'!G396</f>
        <v>3.2954480046307002E-3</v>
      </c>
      <c r="H397" s="270">
        <f>'16'!H396</f>
        <v>4.47740286405508E-4</v>
      </c>
      <c r="I397" s="271">
        <f>'16'!I396</f>
        <v>2.74531951005088E-3</v>
      </c>
      <c r="J397" s="272">
        <f>'16'!J396</f>
        <v>3.8295563890329402E-4</v>
      </c>
      <c r="K397" s="6"/>
      <c r="L397" s="333"/>
      <c r="M397" s="333"/>
      <c r="N397" s="333"/>
      <c r="O397" s="333"/>
      <c r="P397" s="333"/>
      <c r="Q397" s="333"/>
      <c r="R397" s="333"/>
      <c r="S397" s="333"/>
      <c r="T397" s="333"/>
      <c r="U397" s="333"/>
      <c r="V397" s="333"/>
      <c r="W397" s="333"/>
      <c r="X397" s="333"/>
      <c r="Y397" s="333"/>
      <c r="Z397" s="333"/>
      <c r="AA397" s="363"/>
      <c r="AB397" s="333"/>
      <c r="AC397" s="333"/>
      <c r="AD397" s="333"/>
      <c r="AE397" s="333"/>
      <c r="AF397" s="333"/>
      <c r="AG397" s="333"/>
      <c r="AH397" s="333"/>
      <c r="AI397" s="333"/>
      <c r="AJ397" s="333"/>
      <c r="AK397" s="333"/>
      <c r="AL397" s="333"/>
      <c r="AM397" s="333"/>
      <c r="AN397" s="333"/>
      <c r="AO397" s="333"/>
      <c r="AP397" s="333"/>
      <c r="AQ397" s="333"/>
      <c r="AR397" s="333"/>
      <c r="AS397" s="333"/>
      <c r="AT397" s="333"/>
      <c r="AU397" s="333"/>
      <c r="AV397" s="333"/>
      <c r="AW397" s="333"/>
      <c r="AX397" s="333"/>
      <c r="AY397" s="333"/>
      <c r="AZ397" s="333"/>
      <c r="BA397" s="333"/>
      <c r="BB397" s="325"/>
      <c r="BC397" s="360"/>
      <c r="BD397" s="326"/>
    </row>
    <row r="398" spans="1:100">
      <c r="A398" s="348"/>
      <c r="B398" s="329"/>
      <c r="C398" s="337"/>
      <c r="D398" s="28">
        <v>4</v>
      </c>
      <c r="E398" s="330"/>
      <c r="F398" s="331"/>
      <c r="G398" s="128">
        <f>'16'!G397</f>
        <v>3.2375104172590501E-3</v>
      </c>
      <c r="H398" s="270">
        <f>'16'!H397</f>
        <v>4.35003533467336E-4</v>
      </c>
      <c r="I398" s="271">
        <f>'16'!I397</f>
        <v>2.6441524116358399E-3</v>
      </c>
      <c r="J398" s="272">
        <f>'16'!J397</f>
        <v>3.6550728546779198E-4</v>
      </c>
      <c r="K398" s="6"/>
      <c r="L398" s="333"/>
      <c r="M398" s="333"/>
      <c r="N398" s="333"/>
      <c r="O398" s="333"/>
      <c r="P398" s="333"/>
      <c r="Q398" s="333"/>
      <c r="R398" s="333"/>
      <c r="S398" s="333"/>
      <c r="T398" s="333"/>
      <c r="U398" s="333"/>
      <c r="V398" s="333"/>
      <c r="W398" s="333"/>
      <c r="X398" s="333"/>
      <c r="Y398" s="333"/>
      <c r="Z398" s="333"/>
      <c r="AA398" s="363"/>
      <c r="AB398" s="333"/>
      <c r="AC398" s="333"/>
      <c r="AD398" s="333"/>
      <c r="AE398" s="333"/>
      <c r="AF398" s="333"/>
      <c r="AG398" s="333"/>
      <c r="AH398" s="333"/>
      <c r="AI398" s="333"/>
      <c r="AJ398" s="333"/>
      <c r="AK398" s="333"/>
      <c r="AL398" s="333"/>
      <c r="AM398" s="333"/>
      <c r="AN398" s="333"/>
      <c r="AO398" s="333"/>
      <c r="AP398" s="333"/>
      <c r="AQ398" s="333"/>
      <c r="AR398" s="333"/>
      <c r="AS398" s="333"/>
      <c r="AT398" s="333"/>
      <c r="AU398" s="333"/>
      <c r="AV398" s="333"/>
      <c r="AW398" s="333"/>
      <c r="AX398" s="333"/>
      <c r="AY398" s="333"/>
      <c r="AZ398" s="333"/>
      <c r="BA398" s="333"/>
      <c r="BB398" s="325"/>
      <c r="BC398" s="360"/>
      <c r="BD398" s="326"/>
    </row>
    <row r="399" spans="1:100">
      <c r="A399" s="348"/>
      <c r="B399" s="329"/>
      <c r="C399" s="337"/>
      <c r="D399" s="28">
        <v>5</v>
      </c>
      <c r="E399" s="330"/>
      <c r="F399" s="331"/>
      <c r="G399" s="128">
        <f>G397</f>
        <v>3.2954480046307002E-3</v>
      </c>
      <c r="H399" s="270">
        <f t="shared" ref="H399:J399" si="908">H397</f>
        <v>4.47740286405508E-4</v>
      </c>
      <c r="I399" s="271">
        <f t="shared" si="908"/>
        <v>2.74531951005088E-3</v>
      </c>
      <c r="J399" s="272">
        <f t="shared" si="908"/>
        <v>3.8295563890329402E-4</v>
      </c>
      <c r="K399" s="6"/>
      <c r="L399" s="333"/>
      <c r="M399" s="333"/>
      <c r="N399" s="333"/>
      <c r="O399" s="333"/>
      <c r="P399" s="333"/>
      <c r="Q399" s="333"/>
      <c r="R399" s="333"/>
      <c r="S399" s="333"/>
      <c r="T399" s="333"/>
      <c r="U399" s="333"/>
      <c r="V399" s="333"/>
      <c r="W399" s="333"/>
      <c r="X399" s="333"/>
      <c r="Y399" s="333"/>
      <c r="Z399" s="333"/>
      <c r="AA399" s="363"/>
      <c r="AB399" s="333"/>
      <c r="AC399" s="333"/>
      <c r="AD399" s="333"/>
      <c r="AE399" s="333"/>
      <c r="AF399" s="333"/>
      <c r="AG399" s="333"/>
      <c r="AH399" s="333"/>
      <c r="AI399" s="333"/>
      <c r="AJ399" s="333"/>
      <c r="AK399" s="333"/>
      <c r="AL399" s="333"/>
      <c r="AM399" s="333"/>
      <c r="AN399" s="333"/>
      <c r="AO399" s="333"/>
      <c r="AP399" s="333"/>
      <c r="AQ399" s="333"/>
      <c r="AR399" s="333"/>
      <c r="AS399" s="333"/>
      <c r="AT399" s="333"/>
      <c r="AU399" s="333"/>
      <c r="AV399" s="333"/>
      <c r="AW399" s="333"/>
      <c r="AX399" s="333"/>
      <c r="AY399" s="333"/>
      <c r="AZ399" s="333"/>
      <c r="BA399" s="333"/>
      <c r="BB399" s="325"/>
      <c r="BC399" s="360"/>
      <c r="BD399" s="326"/>
    </row>
    <row r="400" spans="1:100">
      <c r="A400" s="348"/>
      <c r="B400" s="329"/>
      <c r="C400" s="337"/>
      <c r="D400" s="28">
        <v>6</v>
      </c>
      <c r="E400" s="330"/>
      <c r="F400" s="331"/>
      <c r="G400" s="128">
        <f>G396</f>
        <v>3.4703695931757299E-3</v>
      </c>
      <c r="H400" s="270">
        <f t="shared" ref="H400:J400" si="909">H396</f>
        <v>4.8686515682501999E-4</v>
      </c>
      <c r="I400" s="271">
        <f t="shared" si="909"/>
        <v>3.0617336107222099E-3</v>
      </c>
      <c r="J400" s="272">
        <f t="shared" si="909"/>
        <v>4.3845071792331401E-4</v>
      </c>
      <c r="K400" s="6"/>
      <c r="L400" s="333"/>
      <c r="M400" s="333"/>
      <c r="N400" s="333"/>
      <c r="O400" s="333"/>
      <c r="P400" s="333"/>
      <c r="Q400" s="333"/>
      <c r="R400" s="333"/>
      <c r="S400" s="333"/>
      <c r="T400" s="333"/>
      <c r="U400" s="333"/>
      <c r="V400" s="333"/>
      <c r="W400" s="333"/>
      <c r="X400" s="333"/>
      <c r="Y400" s="333"/>
      <c r="Z400" s="333"/>
      <c r="AA400" s="363"/>
      <c r="AB400" s="333"/>
      <c r="AC400" s="333"/>
      <c r="AD400" s="333"/>
      <c r="AE400" s="333"/>
      <c r="AF400" s="333"/>
      <c r="AG400" s="333"/>
      <c r="AH400" s="333"/>
      <c r="AI400" s="333"/>
      <c r="AJ400" s="333"/>
      <c r="AK400" s="333"/>
      <c r="AL400" s="333"/>
      <c r="AM400" s="333"/>
      <c r="AN400" s="333"/>
      <c r="AO400" s="333"/>
      <c r="AP400" s="333"/>
      <c r="AQ400" s="333"/>
      <c r="AR400" s="333"/>
      <c r="AS400" s="333"/>
      <c r="AT400" s="333"/>
      <c r="AU400" s="333"/>
      <c r="AV400" s="333"/>
      <c r="AW400" s="333"/>
      <c r="AX400" s="333"/>
      <c r="AY400" s="333"/>
      <c r="AZ400" s="333"/>
      <c r="BA400" s="333"/>
      <c r="BB400" s="325"/>
      <c r="BC400" s="360"/>
      <c r="BD400" s="326"/>
    </row>
    <row r="401" spans="1:56">
      <c r="A401" s="348"/>
      <c r="B401" s="329"/>
      <c r="C401" s="337"/>
      <c r="D401" s="28">
        <v>7</v>
      </c>
      <c r="E401" s="330"/>
      <c r="F401" s="331"/>
      <c r="G401" s="128">
        <f>G395</f>
        <v>3.76383241628498E-3</v>
      </c>
      <c r="H401" s="270">
        <f t="shared" ref="H401:J401" si="910">H395</f>
        <v>5.5467420482656403E-4</v>
      </c>
      <c r="I401" s="271">
        <f t="shared" si="910"/>
        <v>3.6292936628147198E-3</v>
      </c>
      <c r="J401" s="272">
        <f t="shared" si="910"/>
        <v>5.4118813962227496E-4</v>
      </c>
      <c r="K401" s="6"/>
      <c r="L401" s="333"/>
      <c r="M401" s="333"/>
      <c r="N401" s="333"/>
      <c r="O401" s="333"/>
      <c r="P401" s="333"/>
      <c r="Q401" s="333"/>
      <c r="R401" s="333"/>
      <c r="S401" s="333"/>
      <c r="T401" s="333"/>
      <c r="U401" s="333"/>
      <c r="V401" s="333"/>
      <c r="W401" s="333"/>
      <c r="X401" s="333"/>
      <c r="Y401" s="333"/>
      <c r="Z401" s="333"/>
      <c r="AA401" s="363"/>
      <c r="AB401" s="333"/>
      <c r="AC401" s="333"/>
      <c r="AD401" s="333"/>
      <c r="AE401" s="333"/>
      <c r="AF401" s="333"/>
      <c r="AG401" s="333"/>
      <c r="AH401" s="333"/>
      <c r="AI401" s="333"/>
      <c r="AJ401" s="333"/>
      <c r="AK401" s="333"/>
      <c r="AL401" s="333"/>
      <c r="AM401" s="333"/>
      <c r="AN401" s="333"/>
      <c r="AO401" s="333"/>
      <c r="AP401" s="333"/>
      <c r="AQ401" s="333"/>
      <c r="AR401" s="333"/>
      <c r="AS401" s="333"/>
      <c r="AT401" s="333"/>
      <c r="AU401" s="333"/>
      <c r="AV401" s="333"/>
      <c r="AW401" s="333"/>
      <c r="AX401" s="333"/>
      <c r="AY401" s="333"/>
      <c r="AZ401" s="333"/>
      <c r="BA401" s="333"/>
      <c r="BB401" s="325"/>
      <c r="BC401" s="360"/>
      <c r="BD401" s="326"/>
    </row>
    <row r="402" spans="1:56">
      <c r="A402" s="348"/>
      <c r="B402" s="329"/>
      <c r="C402" s="337"/>
      <c r="D402" s="28">
        <v>8</v>
      </c>
      <c r="E402" s="330"/>
      <c r="F402" s="331"/>
      <c r="G402" s="128">
        <f>G394</f>
        <v>4.1735973093326396E-3</v>
      </c>
      <c r="H402" s="270">
        <f t="shared" ref="H402:J402" si="911">H394</f>
        <v>6.5361217877758099E-4</v>
      </c>
      <c r="I402" s="271">
        <f t="shared" si="911"/>
        <v>4.49766709488924E-3</v>
      </c>
      <c r="J402" s="272">
        <f t="shared" si="911"/>
        <v>7.0525135512344698E-4</v>
      </c>
      <c r="K402" s="6"/>
      <c r="L402" s="333"/>
      <c r="M402" s="333"/>
      <c r="N402" s="333"/>
      <c r="O402" s="333"/>
      <c r="P402" s="333"/>
      <c r="Q402" s="333"/>
      <c r="R402" s="333"/>
      <c r="S402" s="333"/>
      <c r="T402" s="333"/>
      <c r="U402" s="333"/>
      <c r="V402" s="333"/>
      <c r="W402" s="333"/>
      <c r="X402" s="333"/>
      <c r="Y402" s="333"/>
      <c r="Z402" s="333"/>
      <c r="AA402" s="363"/>
      <c r="AB402" s="333"/>
      <c r="AC402" s="333"/>
      <c r="AD402" s="333"/>
      <c r="AE402" s="333"/>
      <c r="AF402" s="333"/>
      <c r="AG402" s="333"/>
      <c r="AH402" s="333"/>
      <c r="AI402" s="333"/>
      <c r="AJ402" s="333"/>
      <c r="AK402" s="333"/>
      <c r="AL402" s="333"/>
      <c r="AM402" s="333"/>
      <c r="AN402" s="333"/>
      <c r="AO402" s="333"/>
      <c r="AP402" s="333"/>
      <c r="AQ402" s="333"/>
      <c r="AR402" s="333"/>
      <c r="AS402" s="333"/>
      <c r="AT402" s="333"/>
      <c r="AU402" s="333"/>
      <c r="AV402" s="333"/>
      <c r="AW402" s="333"/>
      <c r="AX402" s="333"/>
      <c r="AY402" s="333"/>
      <c r="AZ402" s="333"/>
      <c r="BA402" s="333"/>
      <c r="BB402" s="325"/>
      <c r="BC402" s="360"/>
      <c r="BD402" s="326"/>
    </row>
    <row r="403" spans="1:56">
      <c r="A403" s="348"/>
      <c r="B403" s="329"/>
      <c r="C403" s="337"/>
      <c r="D403" s="28">
        <v>9</v>
      </c>
      <c r="E403" s="330"/>
      <c r="F403" s="331"/>
      <c r="G403" s="128">
        <f>G393</f>
        <v>4.6864474917412803E-3</v>
      </c>
      <c r="H403" s="270">
        <f t="shared" ref="H403:J403" si="912">H393</f>
        <v>7.8385689795080397E-4</v>
      </c>
      <c r="I403" s="271">
        <f t="shared" si="912"/>
        <v>5.70675649486929E-3</v>
      </c>
      <c r="J403" s="272">
        <f t="shared" si="912"/>
        <v>9.4523698938307895E-4</v>
      </c>
      <c r="K403" s="6"/>
      <c r="L403" s="333"/>
      <c r="M403" s="333"/>
      <c r="N403" s="333"/>
      <c r="O403" s="333"/>
      <c r="P403" s="333"/>
      <c r="Q403" s="333"/>
      <c r="R403" s="333"/>
      <c r="S403" s="333"/>
      <c r="T403" s="333"/>
      <c r="U403" s="333"/>
      <c r="V403" s="333"/>
      <c r="W403" s="333"/>
      <c r="X403" s="333"/>
      <c r="Y403" s="333"/>
      <c r="Z403" s="333"/>
      <c r="AA403" s="363"/>
      <c r="AB403" s="333"/>
      <c r="AC403" s="333"/>
      <c r="AD403" s="333"/>
      <c r="AE403" s="333"/>
      <c r="AF403" s="333"/>
      <c r="AG403" s="333"/>
      <c r="AH403" s="333"/>
      <c r="AI403" s="333"/>
      <c r="AJ403" s="333"/>
      <c r="AK403" s="333"/>
      <c r="AL403" s="333"/>
      <c r="AM403" s="333"/>
      <c r="AN403" s="333"/>
      <c r="AO403" s="333"/>
      <c r="AP403" s="333"/>
      <c r="AQ403" s="333"/>
      <c r="AR403" s="333"/>
      <c r="AS403" s="333"/>
      <c r="AT403" s="333"/>
      <c r="AU403" s="333"/>
      <c r="AV403" s="333"/>
      <c r="AW403" s="333"/>
      <c r="AX403" s="333"/>
      <c r="AY403" s="333"/>
      <c r="AZ403" s="333"/>
      <c r="BA403" s="333"/>
      <c r="BB403" s="325"/>
      <c r="BC403" s="360"/>
      <c r="BD403" s="326"/>
    </row>
    <row r="404" spans="1:56">
      <c r="A404" s="348"/>
      <c r="B404" s="329"/>
      <c r="C404" s="337"/>
      <c r="D404" s="29">
        <v>10</v>
      </c>
      <c r="E404" s="330"/>
      <c r="F404" s="331"/>
      <c r="G404" s="274">
        <f>G392</f>
        <v>5.26958521871238E-3</v>
      </c>
      <c r="H404" s="275">
        <f t="shared" ref="H404:J404" si="913">H392</f>
        <v>9.3982613376550697E-4</v>
      </c>
      <c r="I404" s="276">
        <f t="shared" si="913"/>
        <v>7.2430448580126303E-3</v>
      </c>
      <c r="J404" s="277">
        <f t="shared" si="913"/>
        <v>1.26603616805217E-3</v>
      </c>
      <c r="K404" s="30"/>
      <c r="L404" s="334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64"/>
      <c r="AB404" s="358"/>
      <c r="AC404" s="358"/>
      <c r="AD404" s="358"/>
      <c r="AE404" s="358"/>
      <c r="AF404" s="358"/>
      <c r="AG404" s="358"/>
      <c r="AH404" s="358"/>
      <c r="AI404" s="358"/>
      <c r="AJ404" s="358"/>
      <c r="AK404" s="358"/>
      <c r="AL404" s="358"/>
      <c r="AM404" s="358"/>
      <c r="AN404" s="358"/>
      <c r="AO404" s="358"/>
      <c r="AP404" s="358"/>
      <c r="AQ404" s="358"/>
      <c r="AR404" s="358"/>
      <c r="AS404" s="358"/>
      <c r="AT404" s="358"/>
      <c r="AU404" s="358"/>
      <c r="AV404" s="358"/>
      <c r="AW404" s="358"/>
      <c r="AX404" s="358"/>
      <c r="AY404" s="358"/>
      <c r="AZ404" s="358"/>
      <c r="BA404" s="358"/>
      <c r="BB404" s="325"/>
      <c r="BC404" s="361"/>
      <c r="BD404" s="326"/>
    </row>
    <row r="405" spans="1:56">
      <c r="G405" s="102"/>
      <c r="H405" s="75"/>
      <c r="I405" s="127"/>
      <c r="J405" s="76"/>
    </row>
    <row r="406" spans="1:56">
      <c r="G406" s="102"/>
      <c r="H406" s="75"/>
      <c r="I406" s="127"/>
      <c r="J406" s="76"/>
    </row>
    <row r="407" spans="1:56">
      <c r="G407" s="102"/>
      <c r="H407" s="75"/>
      <c r="I407" s="127"/>
      <c r="J407" s="76"/>
    </row>
    <row r="408" spans="1:56">
      <c r="G408" s="102"/>
      <c r="H408" s="75"/>
      <c r="I408" s="127"/>
      <c r="J408" s="76"/>
    </row>
    <row r="409" spans="1:56">
      <c r="G409" s="102"/>
      <c r="H409" s="75"/>
      <c r="I409" s="127"/>
      <c r="J409" s="76"/>
    </row>
    <row r="410" spans="1:56">
      <c r="G410" s="102"/>
      <c r="H410" s="75"/>
      <c r="I410" s="127"/>
      <c r="J410" s="76"/>
    </row>
    <row r="411" spans="1:56">
      <c r="G411" s="102"/>
      <c r="H411" s="75"/>
      <c r="I411" s="127"/>
      <c r="J411" s="76"/>
    </row>
    <row r="412" spans="1:56">
      <c r="G412" s="102"/>
      <c r="H412" s="75"/>
      <c r="I412" s="127"/>
      <c r="J412" s="76"/>
    </row>
    <row r="413" spans="1:56">
      <c r="G413" s="102"/>
      <c r="H413" s="75"/>
      <c r="I413" s="127"/>
      <c r="J413" s="76"/>
    </row>
    <row r="414" spans="1:56">
      <c r="G414" s="102"/>
      <c r="H414" s="75"/>
      <c r="I414" s="127"/>
      <c r="J414" s="76"/>
    </row>
    <row r="415" spans="1:56">
      <c r="G415" s="102"/>
      <c r="H415" s="75"/>
      <c r="I415" s="127"/>
      <c r="J415" s="76"/>
    </row>
    <row r="416" spans="1:56">
      <c r="G416" s="102"/>
      <c r="H416" s="75"/>
      <c r="I416" s="127"/>
      <c r="J416" s="76"/>
    </row>
    <row r="417" spans="7:10">
      <c r="G417" s="102"/>
      <c r="H417" s="75"/>
      <c r="I417" s="127"/>
      <c r="J417" s="76"/>
    </row>
    <row r="418" spans="7:10">
      <c r="G418" s="102"/>
      <c r="H418" s="75"/>
      <c r="I418" s="127"/>
      <c r="J418" s="76"/>
    </row>
    <row r="419" spans="7:10">
      <c r="G419" s="102"/>
      <c r="H419" s="75"/>
      <c r="I419" s="127"/>
      <c r="J419" s="76"/>
    </row>
    <row r="420" spans="7:10">
      <c r="G420" s="102"/>
      <c r="H420" s="75"/>
      <c r="I420" s="127"/>
      <c r="J420" s="76"/>
    </row>
    <row r="421" spans="7:10">
      <c r="G421" s="102"/>
      <c r="H421" s="75"/>
      <c r="I421" s="127"/>
      <c r="J421" s="76"/>
    </row>
    <row r="422" spans="7:10">
      <c r="G422" s="102"/>
      <c r="H422" s="75"/>
      <c r="I422" s="127"/>
      <c r="J422" s="76"/>
    </row>
    <row r="423" spans="7:10">
      <c r="G423" s="102"/>
      <c r="H423" s="75"/>
      <c r="I423" s="127"/>
      <c r="J423" s="76"/>
    </row>
    <row r="424" spans="7:10">
      <c r="G424" s="102"/>
      <c r="H424" s="75"/>
      <c r="I424" s="127"/>
      <c r="J424" s="76"/>
    </row>
    <row r="425" spans="7:10">
      <c r="G425" s="102"/>
      <c r="H425" s="75"/>
      <c r="I425" s="127"/>
      <c r="J425" s="76"/>
    </row>
    <row r="426" spans="7:10">
      <c r="G426" s="102"/>
      <c r="H426" s="75"/>
      <c r="I426" s="127"/>
      <c r="J426" s="76"/>
    </row>
    <row r="427" spans="7:10">
      <c r="G427" s="102"/>
      <c r="H427" s="75"/>
      <c r="I427" s="127"/>
      <c r="J427" s="76"/>
    </row>
    <row r="428" spans="7:10">
      <c r="G428" s="102"/>
      <c r="H428" s="75"/>
      <c r="I428" s="127"/>
      <c r="J428" s="76"/>
    </row>
    <row r="429" spans="7:10">
      <c r="G429" s="102"/>
      <c r="H429" s="75"/>
      <c r="I429" s="127"/>
      <c r="J429" s="76"/>
    </row>
    <row r="430" spans="7:10">
      <c r="G430" s="102"/>
      <c r="H430" s="75"/>
      <c r="I430" s="127"/>
      <c r="J430" s="76"/>
    </row>
    <row r="431" spans="7:10">
      <c r="G431" s="102"/>
      <c r="H431" s="75"/>
      <c r="I431" s="127"/>
      <c r="J431" s="76"/>
    </row>
    <row r="432" spans="7:10">
      <c r="G432" s="102"/>
      <c r="H432" s="75"/>
      <c r="I432" s="127"/>
      <c r="J432" s="76"/>
    </row>
    <row r="433" spans="7:10">
      <c r="G433" s="102"/>
      <c r="H433" s="75"/>
      <c r="I433" s="127"/>
      <c r="J433" s="76"/>
    </row>
    <row r="434" spans="7:10">
      <c r="G434" s="102"/>
      <c r="H434" s="75"/>
      <c r="I434" s="127"/>
      <c r="J434" s="76"/>
    </row>
    <row r="435" spans="7:10">
      <c r="G435" s="102"/>
      <c r="H435" s="75"/>
      <c r="I435" s="127"/>
      <c r="J435" s="76"/>
    </row>
    <row r="436" spans="7:10">
      <c r="G436" s="102"/>
      <c r="H436" s="75"/>
      <c r="I436" s="127"/>
      <c r="J436" s="76"/>
    </row>
    <row r="437" spans="7:10">
      <c r="G437" s="102"/>
      <c r="H437" s="75"/>
      <c r="I437" s="127"/>
      <c r="J437" s="76"/>
    </row>
    <row r="438" spans="7:10">
      <c r="G438" s="102"/>
      <c r="H438" s="75"/>
      <c r="I438" s="127"/>
      <c r="J438" s="76"/>
    </row>
    <row r="439" spans="7:10">
      <c r="G439" s="102"/>
      <c r="H439" s="75"/>
      <c r="I439" s="127"/>
      <c r="J439" s="76"/>
    </row>
    <row r="440" spans="7:10">
      <c r="G440" s="102"/>
      <c r="H440" s="75"/>
      <c r="I440" s="127"/>
      <c r="J440" s="76"/>
    </row>
    <row r="441" spans="7:10">
      <c r="G441" s="102"/>
      <c r="H441" s="75"/>
      <c r="I441" s="127"/>
      <c r="J441" s="76"/>
    </row>
    <row r="442" spans="7:10">
      <c r="G442" s="102"/>
      <c r="H442" s="75"/>
      <c r="I442" s="127"/>
      <c r="J442" s="76"/>
    </row>
    <row r="443" spans="7:10">
      <c r="G443" s="102"/>
      <c r="H443" s="75"/>
      <c r="I443" s="127"/>
      <c r="J443" s="76"/>
    </row>
    <row r="444" spans="7:10">
      <c r="G444" s="102"/>
      <c r="H444" s="75"/>
      <c r="I444" s="127"/>
      <c r="J444" s="76"/>
    </row>
    <row r="445" spans="7:10">
      <c r="G445" s="102"/>
      <c r="H445" s="75"/>
      <c r="I445" s="127"/>
      <c r="J445" s="76"/>
    </row>
    <row r="446" spans="7:10">
      <c r="G446" s="102"/>
      <c r="H446" s="75"/>
      <c r="I446" s="127"/>
      <c r="J446" s="76"/>
    </row>
    <row r="447" spans="7:10">
      <c r="G447" s="102"/>
      <c r="H447" s="75"/>
      <c r="I447" s="127"/>
      <c r="J447" s="76"/>
    </row>
    <row r="448" spans="7:10">
      <c r="G448" s="102"/>
      <c r="H448" s="75"/>
      <c r="I448" s="127"/>
      <c r="J448" s="76"/>
    </row>
    <row r="449" spans="7:10">
      <c r="G449" s="102"/>
      <c r="H449" s="75"/>
      <c r="I449" s="127"/>
      <c r="J449" s="76"/>
    </row>
    <row r="450" spans="7:10">
      <c r="G450" s="102"/>
      <c r="H450" s="75"/>
      <c r="I450" s="127"/>
      <c r="J450" s="76"/>
    </row>
    <row r="451" spans="7:10">
      <c r="G451" s="102"/>
      <c r="H451" s="75"/>
      <c r="I451" s="127"/>
      <c r="J451" s="76"/>
    </row>
    <row r="452" spans="7:10">
      <c r="G452" s="102"/>
      <c r="H452" s="75"/>
      <c r="I452" s="127"/>
      <c r="J452" s="76"/>
    </row>
    <row r="453" spans="7:10">
      <c r="G453" s="102"/>
      <c r="H453" s="75"/>
      <c r="I453" s="127"/>
      <c r="J453" s="76"/>
    </row>
    <row r="454" spans="7:10">
      <c r="G454" s="102"/>
      <c r="H454" s="75"/>
      <c r="I454" s="127"/>
      <c r="J454" s="76"/>
    </row>
    <row r="455" spans="7:10">
      <c r="G455" s="102"/>
      <c r="H455" s="75"/>
      <c r="I455" s="127"/>
      <c r="J455" s="76"/>
    </row>
    <row r="456" spans="7:10">
      <c r="G456" s="102"/>
      <c r="H456" s="75"/>
      <c r="I456" s="127"/>
      <c r="J456" s="76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F8547-B0FF-45D7-B386-52C138657351}">
  <dimension ref="A1:CW456"/>
  <sheetViews>
    <sheetView zoomScale="74" workbookViewId="0">
      <selection activeCell="BB2" sqref="BB2:BB404"/>
    </sheetView>
  </sheetViews>
  <sheetFormatPr baseColWidth="10" defaultRowHeight="14.5"/>
  <cols>
    <col min="2" max="2" width="11" bestFit="1" customWidth="1"/>
    <col min="4" max="4" width="11" bestFit="1" customWidth="1"/>
    <col min="5" max="5" width="11" style="86" bestFit="1" customWidth="1"/>
    <col min="6" max="6" width="11" style="87" customWidth="1"/>
    <col min="7" max="7" width="15.6328125" style="98" bestFit="1" customWidth="1"/>
    <col min="8" max="8" width="15.6328125" style="67" bestFit="1" customWidth="1"/>
    <col min="9" max="9" width="15.6328125" style="108" bestFit="1" customWidth="1"/>
    <col min="10" max="10" width="15.6328125" style="68" bestFit="1" customWidth="1"/>
    <col min="12" max="14" width="11.08984375" bestFit="1" customWidth="1"/>
    <col min="15" max="15" width="11" bestFit="1" customWidth="1"/>
    <col min="16" max="16" width="11.08984375" bestFit="1" customWidth="1"/>
    <col min="17" max="35" width="15.6328125" bestFit="1" customWidth="1"/>
    <col min="36" max="36" width="13.36328125" bestFit="1" customWidth="1"/>
    <col min="37" max="37" width="11.1796875" bestFit="1" customWidth="1"/>
    <col min="38" max="42" width="15.7265625" bestFit="1" customWidth="1"/>
    <col min="43" max="43" width="11.1796875" bestFit="1" customWidth="1"/>
    <col min="44" max="44" width="15.7265625" bestFit="1" customWidth="1"/>
    <col min="45" max="46" width="11.26953125" bestFit="1" customWidth="1"/>
    <col min="47" max="48" width="15.81640625" bestFit="1" customWidth="1"/>
    <col min="49" max="49" width="11.26953125" bestFit="1" customWidth="1"/>
    <col min="50" max="50" width="14.7265625" bestFit="1" customWidth="1"/>
    <col min="51" max="51" width="13.453125" bestFit="1" customWidth="1"/>
    <col min="52" max="53" width="11.1796875" bestFit="1" customWidth="1"/>
    <col min="54" max="55" width="14.7265625" bestFit="1" customWidth="1"/>
    <col min="56" max="56" width="11.1796875" style="90" bestFit="1" customWidth="1"/>
    <col min="58" max="59" width="11.1796875" bestFit="1" customWidth="1"/>
    <col min="60" max="60" width="14.7265625" bestFit="1" customWidth="1"/>
    <col min="61" max="61" width="13.26953125" bestFit="1" customWidth="1"/>
    <col min="62" max="66" width="14.7265625" bestFit="1" customWidth="1"/>
    <col min="67" max="75" width="13.36328125" bestFit="1" customWidth="1"/>
    <col min="76" max="76" width="11.08984375" bestFit="1" customWidth="1"/>
    <col min="77" max="77" width="13.36328125" bestFit="1" customWidth="1"/>
    <col min="78" max="78" width="11.08984375" bestFit="1" customWidth="1"/>
    <col min="79" max="82" width="13.36328125" bestFit="1" customWidth="1"/>
  </cols>
  <sheetData>
    <row r="1" spans="1:101" ht="15" thickBot="1">
      <c r="A1" s="31"/>
      <c r="B1" s="65" t="s">
        <v>23</v>
      </c>
      <c r="C1" s="66" t="s">
        <v>24</v>
      </c>
      <c r="D1" s="33" t="s">
        <v>0</v>
      </c>
      <c r="E1" s="346" t="s">
        <v>20</v>
      </c>
      <c r="F1" s="346"/>
      <c r="G1" s="346"/>
      <c r="H1" s="346"/>
      <c r="I1" s="346"/>
      <c r="J1" s="346"/>
      <c r="K1" s="34" t="s">
        <v>1</v>
      </c>
      <c r="L1" s="32">
        <v>0</v>
      </c>
      <c r="M1" s="2">
        <v>1</v>
      </c>
      <c r="N1" s="2">
        <v>2</v>
      </c>
      <c r="O1" s="2">
        <v>3</v>
      </c>
      <c r="P1" s="1">
        <v>4</v>
      </c>
      <c r="Q1" s="1">
        <v>5</v>
      </c>
      <c r="R1" s="1">
        <v>6</v>
      </c>
      <c r="S1" s="1">
        <v>7</v>
      </c>
      <c r="T1" s="1">
        <v>8</v>
      </c>
      <c r="U1" s="1">
        <v>9</v>
      </c>
      <c r="V1" s="1">
        <v>10</v>
      </c>
      <c r="W1" s="1">
        <v>11</v>
      </c>
      <c r="X1" s="1">
        <v>12</v>
      </c>
      <c r="Y1" s="1">
        <v>13</v>
      </c>
      <c r="Z1" s="1">
        <v>14</v>
      </c>
      <c r="AA1" s="1">
        <v>15</v>
      </c>
      <c r="AB1" s="1">
        <v>16</v>
      </c>
      <c r="AC1" s="1">
        <v>17</v>
      </c>
      <c r="AD1" s="1">
        <v>18</v>
      </c>
      <c r="AE1" s="1">
        <v>19</v>
      </c>
      <c r="AF1" s="1">
        <v>20</v>
      </c>
      <c r="AG1" s="1">
        <v>21</v>
      </c>
      <c r="AH1" s="1">
        <v>22</v>
      </c>
      <c r="AI1" s="1">
        <v>24</v>
      </c>
      <c r="AJ1" s="1">
        <v>25</v>
      </c>
      <c r="AK1" s="1">
        <v>26</v>
      </c>
      <c r="AL1" s="1">
        <v>27</v>
      </c>
      <c r="AM1" s="1">
        <v>28</v>
      </c>
      <c r="AN1" s="1">
        <v>30</v>
      </c>
      <c r="AO1" s="1">
        <v>32</v>
      </c>
      <c r="AP1" s="1">
        <v>33</v>
      </c>
      <c r="AQ1" s="1">
        <v>34</v>
      </c>
      <c r="AR1" s="1">
        <v>36</v>
      </c>
      <c r="AS1" s="1">
        <v>38</v>
      </c>
      <c r="AT1" s="1">
        <v>39</v>
      </c>
      <c r="AU1" s="1">
        <v>40</v>
      </c>
      <c r="AV1" s="1">
        <v>42</v>
      </c>
      <c r="AW1" s="1">
        <v>45</v>
      </c>
      <c r="AX1" s="1">
        <v>48</v>
      </c>
      <c r="AY1" s="1">
        <v>50</v>
      </c>
      <c r="AZ1" s="1">
        <v>51</v>
      </c>
      <c r="BA1" s="1">
        <v>54</v>
      </c>
      <c r="BB1" s="1">
        <v>57</v>
      </c>
      <c r="BC1" s="1">
        <v>60</v>
      </c>
      <c r="BD1" s="88" t="s">
        <v>15</v>
      </c>
    </row>
    <row r="2" spans="1:101">
      <c r="A2" s="347">
        <v>7</v>
      </c>
      <c r="B2" s="328">
        <v>2.5000000000000001E-2</v>
      </c>
      <c r="C2" s="349"/>
      <c r="D2" s="26">
        <v>-9</v>
      </c>
      <c r="E2" s="350">
        <f>'20'!E2:E12</f>
        <v>6.5398039972999604E-33</v>
      </c>
      <c r="F2" s="342">
        <f>'20'!F2:F12</f>
        <v>2.8555597746504301E-23</v>
      </c>
      <c r="G2" s="97">
        <f>G4</f>
        <v>1.7939225116203099E-2</v>
      </c>
      <c r="H2" s="51">
        <f t="shared" ref="H2:J2" si="0">H4</f>
        <v>2.07465431178909E-25</v>
      </c>
      <c r="I2" s="126">
        <f t="shared" si="0"/>
        <v>5.57199289641902E-35</v>
      </c>
      <c r="J2" s="173">
        <f t="shared" si="0"/>
        <v>2.13786645323025E-137</v>
      </c>
      <c r="K2" s="27"/>
      <c r="L2" s="332">
        <f>1-SUM(M2:BC21)</f>
        <v>1.8433507993398379E-4</v>
      </c>
      <c r="M2" s="325">
        <f>G12+I12</f>
        <v>7.30025863804536E-64</v>
      </c>
      <c r="N2" s="325">
        <f>G19+I19+J12</f>
        <v>3.6185914492126802E-33</v>
      </c>
      <c r="O2" s="325">
        <f>G21+I21+H12</f>
        <v>5.8117948717745798E-10</v>
      </c>
      <c r="P2" s="325">
        <f>G14+I14+J19</f>
        <v>7.30025863804536E-64</v>
      </c>
      <c r="Q2" s="325">
        <f>G10+I10</f>
        <v>7.26530774169935E-55</v>
      </c>
      <c r="R2" s="325">
        <f>G16+I16+H19+J21</f>
        <v>7.26530774169935E-55</v>
      </c>
      <c r="S2" s="325">
        <f>G3+I3</f>
        <v>0.96393721352530104</v>
      </c>
      <c r="T2" s="325">
        <f>G5+I5+J14</f>
        <v>5.8117948717745798E-10</v>
      </c>
      <c r="U2" s="325">
        <f>G8+I8+H21</f>
        <v>6.0667293287589448E-39</v>
      </c>
      <c r="V2" s="325">
        <f>G17+I17+J10</f>
        <v>1.7880232818375301E-48</v>
      </c>
      <c r="W2" s="325">
        <f>G6+I6</f>
        <v>1.3119742741773899E-21</v>
      </c>
      <c r="X2" s="325">
        <f>G9+I9+J16+H14</f>
        <v>1.7880232818375301E-48</v>
      </c>
      <c r="Y2" s="325">
        <f>G15+I15</f>
        <v>3.5758386362116399E-60</v>
      </c>
      <c r="Z2" s="325">
        <f>G7+I7+J3</f>
        <v>3.6185914492126802E-33</v>
      </c>
      <c r="AA2" s="327">
        <f>G18+I18+H10</f>
        <v>1.8513110447804099E-41</v>
      </c>
      <c r="AB2" s="325">
        <f>G4+I4+J5</f>
        <v>1.7939225116203099E-2</v>
      </c>
      <c r="AC2" s="325">
        <f>G20+I20</f>
        <v>1.3119742741773899E-21</v>
      </c>
      <c r="AD2" s="325">
        <f>G13+I13+J8+H16</f>
        <v>2.74631260865472E-65</v>
      </c>
      <c r="AE2" s="325">
        <f>G2+I2</f>
        <v>1.7939225116203099E-2</v>
      </c>
      <c r="AF2" s="325">
        <f>G11+I11+J17</f>
        <v>3.5758386362116399E-60</v>
      </c>
      <c r="AG2" s="325">
        <f>H3</f>
        <v>7.4576985454672704E-23</v>
      </c>
      <c r="AH2" s="325">
        <f>J6</f>
        <v>3.7644664355374399E-200</v>
      </c>
      <c r="AI2" s="325">
        <f>J9+H5</f>
        <v>6.0482162183111404E-39</v>
      </c>
      <c r="AJ2" s="325">
        <f>F2</f>
        <v>2.8555597746504301E-23</v>
      </c>
      <c r="AK2" s="325">
        <f>J15</f>
        <v>0</v>
      </c>
      <c r="AL2" s="325">
        <f>H8</f>
        <v>9.88557016452152E-139</v>
      </c>
      <c r="AM2" s="325">
        <f>J7</f>
        <v>2.8019704224344601E-256</v>
      </c>
      <c r="AN2" s="325">
        <f>J18+H17</f>
        <v>4.7572995994461101E-181</v>
      </c>
      <c r="AO2" s="325">
        <f>J4</f>
        <v>2.13786645323025E-137</v>
      </c>
      <c r="AP2" s="325">
        <f>H6</f>
        <v>4.7308597939970703E-64</v>
      </c>
      <c r="AQ2" s="325">
        <f>J20</f>
        <v>3.7644664355374399E-200</v>
      </c>
      <c r="AR2" s="325">
        <f>H9+J13</f>
        <v>4.7572995994461101E-181</v>
      </c>
      <c r="AS2" s="325">
        <f>J2</f>
        <v>2.13786645323025E-137</v>
      </c>
      <c r="AT2" s="325">
        <f>H15</f>
        <v>2.3685241393983299E-255</v>
      </c>
      <c r="AU2" s="325">
        <f>J11</f>
        <v>0</v>
      </c>
      <c r="AV2" s="325">
        <f>H7</f>
        <v>2.0138403545989401E-98</v>
      </c>
      <c r="AW2" s="325">
        <f>H18</f>
        <v>9.88557016452152E-139</v>
      </c>
      <c r="AX2" s="325">
        <f>H4</f>
        <v>2.07465431178909E-25</v>
      </c>
      <c r="AY2" s="325">
        <f>E2</f>
        <v>6.5398039972999604E-33</v>
      </c>
      <c r="AZ2" s="325">
        <f>H20</f>
        <v>4.7308597939970703E-64</v>
      </c>
      <c r="BA2" s="325">
        <f>H13</f>
        <v>3.1611795617136199E-292</v>
      </c>
      <c r="BB2" s="325">
        <f>H2</f>
        <v>2.07465431178909E-25</v>
      </c>
      <c r="BC2" s="325">
        <f>H11</f>
        <v>2.3685241393983299E-255</v>
      </c>
      <c r="BD2" s="326">
        <f>SUMPRODUCT($L$1:$BC$1,BF2:CW2)</f>
        <v>7.3754333801371903</v>
      </c>
      <c r="BF2" s="12">
        <f>L2</f>
        <v>1.8433507993398379E-4</v>
      </c>
      <c r="BG2" s="23">
        <f t="shared" ref="BG2:CV2" si="1">M2</f>
        <v>7.30025863804536E-64</v>
      </c>
      <c r="BH2" s="23">
        <f t="shared" si="1"/>
        <v>3.6185914492126802E-33</v>
      </c>
      <c r="BI2" s="23">
        <f t="shared" si="1"/>
        <v>5.8117948717745798E-10</v>
      </c>
      <c r="BJ2" s="23">
        <f t="shared" si="1"/>
        <v>7.30025863804536E-64</v>
      </c>
      <c r="BK2" s="23">
        <f t="shared" si="1"/>
        <v>7.26530774169935E-55</v>
      </c>
      <c r="BL2" s="23">
        <f t="shared" si="1"/>
        <v>7.26530774169935E-55</v>
      </c>
      <c r="BM2" s="23">
        <f t="shared" si="1"/>
        <v>0.96393721352530104</v>
      </c>
      <c r="BN2" s="23">
        <f t="shared" si="1"/>
        <v>5.8117948717745798E-10</v>
      </c>
      <c r="BO2" s="23">
        <f t="shared" si="1"/>
        <v>6.0667293287589448E-39</v>
      </c>
      <c r="BP2" s="23">
        <f t="shared" si="1"/>
        <v>1.7880232818375301E-48</v>
      </c>
      <c r="BQ2" s="23">
        <f t="shared" si="1"/>
        <v>1.3119742741773899E-21</v>
      </c>
      <c r="BR2" s="23">
        <f t="shared" si="1"/>
        <v>1.7880232818375301E-48</v>
      </c>
      <c r="BS2" s="23">
        <f t="shared" si="1"/>
        <v>3.5758386362116399E-60</v>
      </c>
      <c r="BT2" s="23">
        <f t="shared" si="1"/>
        <v>3.6185914492126802E-33</v>
      </c>
      <c r="BU2" s="23">
        <f t="shared" si="1"/>
        <v>1.8513110447804099E-41</v>
      </c>
      <c r="BV2" s="23">
        <f t="shared" si="1"/>
        <v>1.7939225116203099E-2</v>
      </c>
      <c r="BW2" s="23">
        <f t="shared" si="1"/>
        <v>1.3119742741773899E-21</v>
      </c>
      <c r="BX2" s="23">
        <f t="shared" si="1"/>
        <v>2.74631260865472E-65</v>
      </c>
      <c r="BY2" s="23">
        <f t="shared" si="1"/>
        <v>1.7939225116203099E-2</v>
      </c>
      <c r="BZ2" s="23">
        <f t="shared" si="1"/>
        <v>3.5758386362116399E-60</v>
      </c>
      <c r="CA2" s="23">
        <f t="shared" si="1"/>
        <v>7.4576985454672704E-23</v>
      </c>
      <c r="CB2" s="23">
        <f t="shared" si="1"/>
        <v>3.7644664355374399E-200</v>
      </c>
      <c r="CC2" s="23">
        <f t="shared" si="1"/>
        <v>6.0482162183111404E-39</v>
      </c>
      <c r="CD2" s="23">
        <f t="shared" si="1"/>
        <v>2.8555597746504301E-23</v>
      </c>
      <c r="CE2" s="23">
        <f t="shared" si="1"/>
        <v>0</v>
      </c>
      <c r="CF2" s="23">
        <f t="shared" si="1"/>
        <v>9.88557016452152E-139</v>
      </c>
      <c r="CG2" s="23">
        <f t="shared" si="1"/>
        <v>2.8019704224344601E-256</v>
      </c>
      <c r="CH2" s="23">
        <f t="shared" si="1"/>
        <v>4.7572995994461101E-181</v>
      </c>
      <c r="CI2" s="23">
        <f t="shared" si="1"/>
        <v>2.13786645323025E-137</v>
      </c>
      <c r="CJ2" s="23">
        <f t="shared" si="1"/>
        <v>4.7308597939970703E-64</v>
      </c>
      <c r="CK2" s="23">
        <f t="shared" si="1"/>
        <v>3.7644664355374399E-200</v>
      </c>
      <c r="CL2" s="23">
        <f t="shared" si="1"/>
        <v>4.7572995994461101E-181</v>
      </c>
      <c r="CM2" s="23">
        <f t="shared" si="1"/>
        <v>2.13786645323025E-137</v>
      </c>
      <c r="CN2" s="23">
        <f t="shared" si="1"/>
        <v>2.3685241393983299E-255</v>
      </c>
      <c r="CO2" s="23">
        <f t="shared" si="1"/>
        <v>0</v>
      </c>
      <c r="CP2" s="23">
        <f t="shared" si="1"/>
        <v>2.0138403545989401E-98</v>
      </c>
      <c r="CQ2" s="23">
        <f t="shared" si="1"/>
        <v>9.88557016452152E-139</v>
      </c>
      <c r="CR2" s="23">
        <f t="shared" si="1"/>
        <v>2.07465431178909E-25</v>
      </c>
      <c r="CS2" s="23">
        <f t="shared" si="1"/>
        <v>6.5398039972999604E-33</v>
      </c>
      <c r="CT2" s="23">
        <f t="shared" si="1"/>
        <v>4.7308597939970703E-64</v>
      </c>
      <c r="CU2" s="23">
        <f t="shared" si="1"/>
        <v>3.1611795617136199E-292</v>
      </c>
      <c r="CV2" s="24">
        <f t="shared" si="1"/>
        <v>2.07465431178909E-25</v>
      </c>
      <c r="CW2">
        <f>BC2</f>
        <v>2.3685241393983299E-255</v>
      </c>
    </row>
    <row r="3" spans="1:101">
      <c r="A3" s="348"/>
      <c r="B3" s="329"/>
      <c r="C3" s="349"/>
      <c r="D3" s="28">
        <v>-8</v>
      </c>
      <c r="E3" s="351"/>
      <c r="F3" s="343"/>
      <c r="G3" s="258">
        <f>'19'!G2</f>
        <v>0.96393721352530104</v>
      </c>
      <c r="H3" s="268">
        <f>'19'!H2</f>
        <v>7.4576985454672704E-23</v>
      </c>
      <c r="I3" s="267">
        <f>'19'!I2</f>
        <v>2.8791731340828299E-32</v>
      </c>
      <c r="J3" s="266">
        <f>'19'!J2</f>
        <v>1.09041594079355E-133</v>
      </c>
      <c r="K3" s="6"/>
      <c r="L3" s="333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7"/>
      <c r="AB3" s="325"/>
      <c r="AC3" s="325"/>
      <c r="AD3" s="325"/>
      <c r="AE3" s="325"/>
      <c r="AF3" s="325"/>
      <c r="AG3" s="325"/>
      <c r="AH3" s="325"/>
      <c r="AI3" s="325"/>
      <c r="AJ3" s="325"/>
      <c r="AK3" s="325"/>
      <c r="AL3" s="325"/>
      <c r="AM3" s="325"/>
      <c r="AN3" s="325"/>
      <c r="AO3" s="325"/>
      <c r="AP3" s="325"/>
      <c r="AQ3" s="325"/>
      <c r="AR3" s="325"/>
      <c r="AS3" s="325"/>
      <c r="AT3" s="325"/>
      <c r="AU3" s="325"/>
      <c r="AV3" s="325"/>
      <c r="AW3" s="325"/>
      <c r="AX3" s="325"/>
      <c r="AY3" s="325"/>
      <c r="AZ3" s="325"/>
      <c r="BA3" s="325"/>
      <c r="BB3" s="325"/>
      <c r="BC3" s="325"/>
      <c r="BD3" s="326"/>
    </row>
    <row r="4" spans="1:101">
      <c r="A4" s="348"/>
      <c r="B4" s="329"/>
      <c r="C4" s="349"/>
      <c r="D4" s="28">
        <v>-7</v>
      </c>
      <c r="E4" s="351"/>
      <c r="F4" s="343"/>
      <c r="G4" s="258">
        <f>'19'!G3</f>
        <v>1.7939225116203099E-2</v>
      </c>
      <c r="H4" s="268">
        <f>'19'!H3</f>
        <v>2.07465431178909E-25</v>
      </c>
      <c r="I4" s="267">
        <f>'19'!I3</f>
        <v>5.57199289641902E-35</v>
      </c>
      <c r="J4" s="266">
        <f>'19'!J3</f>
        <v>2.13786645323025E-137</v>
      </c>
      <c r="K4" s="6"/>
      <c r="L4" s="333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7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325"/>
      <c r="AU4" s="325"/>
      <c r="AV4" s="325"/>
      <c r="AW4" s="325"/>
      <c r="AX4" s="325"/>
      <c r="AY4" s="325"/>
      <c r="AZ4" s="325"/>
      <c r="BA4" s="325"/>
      <c r="BB4" s="325"/>
      <c r="BC4" s="325"/>
      <c r="BD4" s="326"/>
    </row>
    <row r="5" spans="1:101">
      <c r="A5" s="348"/>
      <c r="B5" s="329"/>
      <c r="C5" s="349"/>
      <c r="D5" s="28">
        <v>-6</v>
      </c>
      <c r="E5" s="351"/>
      <c r="F5" s="343"/>
      <c r="G5" s="258">
        <f>'19'!G4</f>
        <v>5.8117948717745798E-10</v>
      </c>
      <c r="H5" s="268">
        <f>'19'!H4</f>
        <v>6.0482162183111404E-39</v>
      </c>
      <c r="I5" s="267">
        <f>'19'!I4</f>
        <v>1.2400181920507701E-49</v>
      </c>
      <c r="J5" s="266">
        <f>'19'!J4</f>
        <v>3.0253480888572402E-159</v>
      </c>
      <c r="K5" s="6"/>
      <c r="L5" s="333"/>
      <c r="M5" s="325"/>
      <c r="N5" s="325"/>
      <c r="O5" s="325"/>
      <c r="P5" s="325"/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7"/>
      <c r="AB5" s="325"/>
      <c r="AC5" s="325"/>
      <c r="AD5" s="325"/>
      <c r="AE5" s="325"/>
      <c r="AF5" s="325"/>
      <c r="AG5" s="325"/>
      <c r="AH5" s="325"/>
      <c r="AI5" s="325"/>
      <c r="AJ5" s="325"/>
      <c r="AK5" s="325"/>
      <c r="AL5" s="325"/>
      <c r="AM5" s="325"/>
      <c r="AN5" s="325"/>
      <c r="AO5" s="325"/>
      <c r="AP5" s="325"/>
      <c r="AQ5" s="325"/>
      <c r="AR5" s="325"/>
      <c r="AS5" s="325"/>
      <c r="AT5" s="325"/>
      <c r="AU5" s="325"/>
      <c r="AV5" s="325"/>
      <c r="AW5" s="325"/>
      <c r="AX5" s="325"/>
      <c r="AY5" s="325"/>
      <c r="AZ5" s="325"/>
      <c r="BA5" s="325"/>
      <c r="BB5" s="325"/>
      <c r="BC5" s="325"/>
      <c r="BD5" s="326"/>
    </row>
    <row r="6" spans="1:101">
      <c r="A6" s="348"/>
      <c r="B6" s="329"/>
      <c r="C6" s="349"/>
      <c r="D6" s="28">
        <v>-5</v>
      </c>
      <c r="E6" s="351"/>
      <c r="F6" s="343"/>
      <c r="G6" s="258">
        <f>'19'!G5</f>
        <v>1.3119742741773899E-21</v>
      </c>
      <c r="H6" s="268">
        <f>'19'!H5</f>
        <v>4.7308597939970703E-64</v>
      </c>
      <c r="I6" s="267">
        <f>'19'!I5</f>
        <v>7.2884764617076802E-77</v>
      </c>
      <c r="J6" s="266">
        <f>'19'!J5</f>
        <v>3.7644664355374399E-200</v>
      </c>
      <c r="K6" s="6"/>
      <c r="L6" s="333"/>
      <c r="M6" s="325"/>
      <c r="N6" s="325"/>
      <c r="O6" s="325"/>
      <c r="P6" s="325"/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7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  <c r="AN6" s="325"/>
      <c r="AO6" s="325"/>
      <c r="AP6" s="325"/>
      <c r="AQ6" s="325"/>
      <c r="AR6" s="325"/>
      <c r="AS6" s="325"/>
      <c r="AT6" s="325"/>
      <c r="AU6" s="325"/>
      <c r="AV6" s="325"/>
      <c r="AW6" s="325"/>
      <c r="AX6" s="325"/>
      <c r="AY6" s="325"/>
      <c r="AZ6" s="325"/>
      <c r="BA6" s="325"/>
      <c r="BB6" s="325"/>
      <c r="BC6" s="325"/>
      <c r="BD6" s="326"/>
    </row>
    <row r="7" spans="1:101">
      <c r="A7" s="348"/>
      <c r="B7" s="329"/>
      <c r="C7" s="349"/>
      <c r="D7" s="28">
        <v>-4</v>
      </c>
      <c r="E7" s="351"/>
      <c r="F7" s="343"/>
      <c r="G7" s="258">
        <f>'19'!G6</f>
        <v>3.6185914492126802E-33</v>
      </c>
      <c r="H7" s="268">
        <f>'19'!H6</f>
        <v>2.0138403545989401E-98</v>
      </c>
      <c r="I7" s="267">
        <f>'19'!I6</f>
        <v>3.6615898806687399E-114</v>
      </c>
      <c r="J7" s="266">
        <f>'19'!J6</f>
        <v>2.8019704224344601E-256</v>
      </c>
      <c r="K7" s="6"/>
      <c r="L7" s="333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7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6"/>
    </row>
    <row r="8" spans="1:101">
      <c r="A8" s="348"/>
      <c r="B8" s="329"/>
      <c r="C8" s="349"/>
      <c r="D8" s="28">
        <v>-3</v>
      </c>
      <c r="E8" s="351"/>
      <c r="F8" s="343"/>
      <c r="G8" s="258">
        <f>'19'!G7</f>
        <v>1.8513110447804099E-41</v>
      </c>
      <c r="H8" s="268">
        <f>'19'!H7</f>
        <v>9.88557016452152E-139</v>
      </c>
      <c r="I8" s="267">
        <f>'19'!I7</f>
        <v>6.4345923505765399E-158</v>
      </c>
      <c r="J8" s="266">
        <f>'19'!J7</f>
        <v>0</v>
      </c>
      <c r="K8" s="6"/>
      <c r="L8" s="333"/>
      <c r="M8" s="325"/>
      <c r="N8" s="325"/>
      <c r="O8" s="325"/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7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325"/>
      <c r="AW8" s="325"/>
      <c r="AX8" s="325"/>
      <c r="AY8" s="325"/>
      <c r="AZ8" s="325"/>
      <c r="BA8" s="325"/>
      <c r="BB8" s="325"/>
      <c r="BC8" s="325"/>
      <c r="BD8" s="326"/>
    </row>
    <row r="9" spans="1:101">
      <c r="A9" s="348"/>
      <c r="B9" s="329"/>
      <c r="C9" s="349"/>
      <c r="D9" s="28">
        <v>-2</v>
      </c>
      <c r="E9" s="351"/>
      <c r="F9" s="343"/>
      <c r="G9" s="258">
        <f>'19'!G8</f>
        <v>1.7880232818375301E-48</v>
      </c>
      <c r="H9" s="268">
        <f>'19'!H8</f>
        <v>4.7572995994461101E-181</v>
      </c>
      <c r="I9" s="267">
        <f>'19'!I8</f>
        <v>7.3240333786527494E-204</v>
      </c>
      <c r="J9" s="266">
        <f>'19'!J8</f>
        <v>0</v>
      </c>
      <c r="K9" s="6"/>
      <c r="L9" s="333"/>
      <c r="M9" s="325"/>
      <c r="N9" s="325"/>
      <c r="O9" s="325"/>
      <c r="P9" s="325"/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7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  <c r="AN9" s="325"/>
      <c r="AO9" s="325"/>
      <c r="AP9" s="325"/>
      <c r="AQ9" s="325"/>
      <c r="AR9" s="325"/>
      <c r="AS9" s="325"/>
      <c r="AT9" s="325"/>
      <c r="AU9" s="325"/>
      <c r="AV9" s="325"/>
      <c r="AW9" s="325"/>
      <c r="AX9" s="325"/>
      <c r="AY9" s="325"/>
      <c r="AZ9" s="325"/>
      <c r="BA9" s="325"/>
      <c r="BB9" s="325"/>
      <c r="BC9" s="325"/>
      <c r="BD9" s="326"/>
    </row>
    <row r="10" spans="1:101">
      <c r="A10" s="348"/>
      <c r="B10" s="329"/>
      <c r="C10" s="349"/>
      <c r="D10" s="28">
        <v>-1</v>
      </c>
      <c r="E10" s="351"/>
      <c r="F10" s="343"/>
      <c r="G10" s="258">
        <f>'19'!G9</f>
        <v>7.26530774169935E-55</v>
      </c>
      <c r="H10" s="268">
        <f>'19'!H9</f>
        <v>3.08345780710817E-221</v>
      </c>
      <c r="I10" s="267">
        <f>'19'!I9</f>
        <v>1.68371203011061E-247</v>
      </c>
      <c r="J10" s="266">
        <f>'19'!J9</f>
        <v>0</v>
      </c>
      <c r="K10" s="6"/>
      <c r="L10" s="333"/>
      <c r="M10" s="325"/>
      <c r="N10" s="325"/>
      <c r="O10" s="325"/>
      <c r="P10" s="325"/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7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  <c r="AN10" s="325"/>
      <c r="AO10" s="325"/>
      <c r="AP10" s="325"/>
      <c r="AQ10" s="325"/>
      <c r="AR10" s="325"/>
      <c r="AS10" s="325"/>
      <c r="AT10" s="325"/>
      <c r="AU10" s="325"/>
      <c r="AV10" s="325"/>
      <c r="AW10" s="325"/>
      <c r="AX10" s="325"/>
      <c r="AY10" s="325"/>
      <c r="AZ10" s="325"/>
      <c r="BA10" s="325"/>
      <c r="BB10" s="325"/>
      <c r="BC10" s="325"/>
      <c r="BD10" s="326"/>
    </row>
    <row r="11" spans="1:101">
      <c r="A11" s="348"/>
      <c r="B11" s="329"/>
      <c r="C11" s="349"/>
      <c r="D11" s="28">
        <v>0</v>
      </c>
      <c r="E11" s="351"/>
      <c r="F11" s="343"/>
      <c r="G11" s="258">
        <f>'19'!G10</f>
        <v>3.5758386362116399E-60</v>
      </c>
      <c r="H11" s="268">
        <f>'19'!H10</f>
        <v>2.3685241393983299E-255</v>
      </c>
      <c r="I11" s="267">
        <f>'19'!I10</f>
        <v>1.4999860869649901E-284</v>
      </c>
      <c r="J11" s="266">
        <f>'19'!J10</f>
        <v>0</v>
      </c>
      <c r="K11" s="6"/>
      <c r="L11" s="333"/>
      <c r="M11" s="325"/>
      <c r="N11" s="325"/>
      <c r="O11" s="325"/>
      <c r="P11" s="325"/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7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  <c r="AV11" s="325"/>
      <c r="AW11" s="325"/>
      <c r="AX11" s="325"/>
      <c r="AY11" s="325"/>
      <c r="AZ11" s="325"/>
      <c r="BA11" s="325"/>
      <c r="BB11" s="325"/>
      <c r="BC11" s="325"/>
      <c r="BD11" s="326"/>
    </row>
    <row r="12" spans="1:101">
      <c r="A12" s="348"/>
      <c r="B12" s="329"/>
      <c r="C12" s="349"/>
      <c r="D12" s="28">
        <v>1</v>
      </c>
      <c r="E12" s="351"/>
      <c r="F12" s="343"/>
      <c r="G12" s="258">
        <f>'19'!G11</f>
        <v>7.30025863804536E-64</v>
      </c>
      <c r="H12" s="268">
        <f>'19'!H11</f>
        <v>5.2153349860870896E-280</v>
      </c>
      <c r="I12" s="267" t="str">
        <f>'19'!I11</f>
        <v>0</v>
      </c>
      <c r="J12" s="266">
        <f>'19'!J11</f>
        <v>0</v>
      </c>
      <c r="K12" s="6"/>
      <c r="L12" s="333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7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  <c r="AN12" s="325"/>
      <c r="AO12" s="325"/>
      <c r="AP12" s="325"/>
      <c r="AQ12" s="325"/>
      <c r="AR12" s="325"/>
      <c r="AS12" s="325"/>
      <c r="AT12" s="325"/>
      <c r="AU12" s="325"/>
      <c r="AV12" s="325"/>
      <c r="AW12" s="325"/>
      <c r="AX12" s="325"/>
      <c r="AY12" s="325"/>
      <c r="AZ12" s="325"/>
      <c r="BA12" s="325"/>
      <c r="BB12" s="325"/>
      <c r="BC12" s="325"/>
      <c r="BD12" s="326"/>
    </row>
    <row r="13" spans="1:101">
      <c r="A13" s="348"/>
      <c r="B13" s="329"/>
      <c r="C13" s="349"/>
      <c r="D13" s="28">
        <v>2</v>
      </c>
      <c r="E13" s="351"/>
      <c r="F13" s="343"/>
      <c r="G13" s="258">
        <f>'19'!G12</f>
        <v>2.74631260865472E-65</v>
      </c>
      <c r="H13" s="268">
        <f>'19'!H12</f>
        <v>3.1611795617136199E-292</v>
      </c>
      <c r="I13" s="267">
        <f>'19'!I12</f>
        <v>0</v>
      </c>
      <c r="J13" s="266">
        <f>'19'!J12</f>
        <v>0</v>
      </c>
      <c r="K13" s="6"/>
      <c r="L13" s="333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7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  <c r="AN13" s="325"/>
      <c r="AO13" s="325"/>
      <c r="AP13" s="325"/>
      <c r="AQ13" s="325"/>
      <c r="AR13" s="325"/>
      <c r="AS13" s="325"/>
      <c r="AT13" s="325"/>
      <c r="AU13" s="325"/>
      <c r="AV13" s="325"/>
      <c r="AW13" s="325"/>
      <c r="AX13" s="325"/>
      <c r="AY13" s="325"/>
      <c r="AZ13" s="325"/>
      <c r="BA13" s="325"/>
      <c r="BB13" s="325"/>
      <c r="BC13" s="325"/>
      <c r="BD13" s="326"/>
    </row>
    <row r="14" spans="1:101">
      <c r="A14" s="348"/>
      <c r="B14" s="329"/>
      <c r="C14" s="349"/>
      <c r="D14" s="28">
        <v>3</v>
      </c>
      <c r="E14" s="351"/>
      <c r="F14" s="343"/>
      <c r="G14" s="97">
        <f>G12</f>
        <v>7.30025863804536E-64</v>
      </c>
      <c r="H14" s="51">
        <f t="shared" ref="H14:J14" si="2">H12</f>
        <v>5.2153349860870896E-280</v>
      </c>
      <c r="I14" s="126" t="str">
        <f t="shared" si="2"/>
        <v>0</v>
      </c>
      <c r="J14" s="173">
        <f t="shared" si="2"/>
        <v>0</v>
      </c>
      <c r="K14" s="6"/>
      <c r="L14" s="333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7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  <c r="AN14" s="325"/>
      <c r="AO14" s="325"/>
      <c r="AP14" s="325"/>
      <c r="AQ14" s="325"/>
      <c r="AR14" s="325"/>
      <c r="AS14" s="325"/>
      <c r="AT14" s="325"/>
      <c r="AU14" s="325"/>
      <c r="AV14" s="325"/>
      <c r="AW14" s="325"/>
      <c r="AX14" s="325"/>
      <c r="AY14" s="325"/>
      <c r="AZ14" s="325"/>
      <c r="BA14" s="325"/>
      <c r="BB14" s="325"/>
      <c r="BC14" s="325"/>
      <c r="BD14" s="326"/>
    </row>
    <row r="15" spans="1:101">
      <c r="A15" s="348"/>
      <c r="B15" s="329"/>
      <c r="C15" s="349"/>
      <c r="D15" s="28">
        <v>4</v>
      </c>
      <c r="E15" s="351"/>
      <c r="F15" s="343"/>
      <c r="G15" s="97">
        <f>G11</f>
        <v>3.5758386362116399E-60</v>
      </c>
      <c r="H15" s="51">
        <f t="shared" ref="H15:J15" si="3">H11</f>
        <v>2.3685241393983299E-255</v>
      </c>
      <c r="I15" s="126">
        <f t="shared" si="3"/>
        <v>1.4999860869649901E-284</v>
      </c>
      <c r="J15" s="173">
        <f t="shared" si="3"/>
        <v>0</v>
      </c>
      <c r="K15" s="6"/>
      <c r="L15" s="333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7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5"/>
      <c r="AO15" s="325"/>
      <c r="AP15" s="325"/>
      <c r="AQ15" s="325"/>
      <c r="AR15" s="325"/>
      <c r="AS15" s="325"/>
      <c r="AT15" s="325"/>
      <c r="AU15" s="325"/>
      <c r="AV15" s="325"/>
      <c r="AW15" s="325"/>
      <c r="AX15" s="325"/>
      <c r="AY15" s="325"/>
      <c r="AZ15" s="325"/>
      <c r="BA15" s="325"/>
      <c r="BB15" s="325"/>
      <c r="BC15" s="325"/>
      <c r="BD15" s="326"/>
    </row>
    <row r="16" spans="1:101">
      <c r="A16" s="348"/>
      <c r="B16" s="329"/>
      <c r="C16" s="349"/>
      <c r="D16" s="28">
        <v>5</v>
      </c>
      <c r="E16" s="351"/>
      <c r="F16" s="343"/>
      <c r="G16" s="97">
        <f>G10</f>
        <v>7.26530774169935E-55</v>
      </c>
      <c r="H16" s="51">
        <f t="shared" ref="H16:J16" si="4">H10</f>
        <v>3.08345780710817E-221</v>
      </c>
      <c r="I16" s="126">
        <f t="shared" si="4"/>
        <v>1.68371203011061E-247</v>
      </c>
      <c r="J16" s="173">
        <f t="shared" si="4"/>
        <v>0</v>
      </c>
      <c r="K16" s="6"/>
      <c r="L16" s="333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7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  <c r="AN16" s="325"/>
      <c r="AO16" s="325"/>
      <c r="AP16" s="325"/>
      <c r="AQ16" s="325"/>
      <c r="AR16" s="325"/>
      <c r="AS16" s="325"/>
      <c r="AT16" s="325"/>
      <c r="AU16" s="325"/>
      <c r="AV16" s="325"/>
      <c r="AW16" s="325"/>
      <c r="AX16" s="325"/>
      <c r="AY16" s="325"/>
      <c r="AZ16" s="325"/>
      <c r="BA16" s="325"/>
      <c r="BB16" s="325"/>
      <c r="BC16" s="325"/>
      <c r="BD16" s="326"/>
    </row>
    <row r="17" spans="1:100">
      <c r="A17" s="348"/>
      <c r="B17" s="329"/>
      <c r="C17" s="349"/>
      <c r="D17" s="28">
        <v>6</v>
      </c>
      <c r="E17" s="351"/>
      <c r="F17" s="343"/>
      <c r="G17" s="97">
        <f>G9</f>
        <v>1.7880232818375301E-48</v>
      </c>
      <c r="H17" s="51">
        <f t="shared" ref="H17:J17" si="5">H9</f>
        <v>4.7572995994461101E-181</v>
      </c>
      <c r="I17" s="126">
        <f t="shared" si="5"/>
        <v>7.3240333786527494E-204</v>
      </c>
      <c r="J17" s="173">
        <f t="shared" si="5"/>
        <v>0</v>
      </c>
      <c r="K17" s="6"/>
      <c r="L17" s="333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7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  <c r="AV17" s="325"/>
      <c r="AW17" s="325"/>
      <c r="AX17" s="325"/>
      <c r="AY17" s="325"/>
      <c r="AZ17" s="325"/>
      <c r="BA17" s="325"/>
      <c r="BB17" s="325"/>
      <c r="BC17" s="325"/>
      <c r="BD17" s="326"/>
    </row>
    <row r="18" spans="1:100">
      <c r="A18" s="348"/>
      <c r="B18" s="329"/>
      <c r="C18" s="349"/>
      <c r="D18" s="28">
        <v>7</v>
      </c>
      <c r="E18" s="351"/>
      <c r="F18" s="343"/>
      <c r="G18" s="97">
        <f>G8</f>
        <v>1.8513110447804099E-41</v>
      </c>
      <c r="H18" s="51">
        <f t="shared" ref="H18:J18" si="6">H8</f>
        <v>9.88557016452152E-139</v>
      </c>
      <c r="I18" s="126">
        <f t="shared" si="6"/>
        <v>6.4345923505765399E-158</v>
      </c>
      <c r="J18" s="173">
        <f t="shared" si="6"/>
        <v>0</v>
      </c>
      <c r="K18" s="6"/>
      <c r="L18" s="333"/>
      <c r="M18" s="325"/>
      <c r="N18" s="325"/>
      <c r="O18" s="325"/>
      <c r="P18" s="325"/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7"/>
      <c r="AB18" s="325"/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  <c r="AN18" s="325"/>
      <c r="AO18" s="325"/>
      <c r="AP18" s="325"/>
      <c r="AQ18" s="325"/>
      <c r="AR18" s="325"/>
      <c r="AS18" s="325"/>
      <c r="AT18" s="325"/>
      <c r="AU18" s="325"/>
      <c r="AV18" s="325"/>
      <c r="AW18" s="325"/>
      <c r="AX18" s="325"/>
      <c r="AY18" s="325"/>
      <c r="AZ18" s="325"/>
      <c r="BA18" s="325"/>
      <c r="BB18" s="325"/>
      <c r="BC18" s="325"/>
      <c r="BD18" s="326"/>
    </row>
    <row r="19" spans="1:100">
      <c r="A19" s="348"/>
      <c r="B19" s="329"/>
      <c r="C19" s="349"/>
      <c r="D19" s="28">
        <v>8</v>
      </c>
      <c r="E19" s="351"/>
      <c r="F19" s="343"/>
      <c r="G19" s="97">
        <f>G7</f>
        <v>3.6185914492126802E-33</v>
      </c>
      <c r="H19" s="51">
        <f t="shared" ref="H19:J19" si="7">H7</f>
        <v>2.0138403545989401E-98</v>
      </c>
      <c r="I19" s="126">
        <f t="shared" si="7"/>
        <v>3.6615898806687399E-114</v>
      </c>
      <c r="J19" s="173">
        <f t="shared" si="7"/>
        <v>2.8019704224344601E-256</v>
      </c>
      <c r="K19" s="6"/>
      <c r="L19" s="333"/>
      <c r="M19" s="325"/>
      <c r="N19" s="325"/>
      <c r="O19" s="325"/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7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325"/>
      <c r="AV19" s="325"/>
      <c r="AW19" s="325"/>
      <c r="AX19" s="325"/>
      <c r="AY19" s="325"/>
      <c r="AZ19" s="325"/>
      <c r="BA19" s="325"/>
      <c r="BB19" s="325"/>
      <c r="BC19" s="325"/>
      <c r="BD19" s="326"/>
    </row>
    <row r="20" spans="1:100">
      <c r="A20" s="348"/>
      <c r="B20" s="329"/>
      <c r="C20" s="349"/>
      <c r="D20" s="28">
        <v>9</v>
      </c>
      <c r="E20" s="351"/>
      <c r="F20" s="343"/>
      <c r="G20" s="97">
        <f>G6</f>
        <v>1.3119742741773899E-21</v>
      </c>
      <c r="H20" s="51">
        <f t="shared" ref="H20:J20" si="8">H6</f>
        <v>4.7308597939970703E-64</v>
      </c>
      <c r="I20" s="126">
        <f t="shared" si="8"/>
        <v>7.2884764617076802E-77</v>
      </c>
      <c r="J20" s="173">
        <f t="shared" si="8"/>
        <v>3.7644664355374399E-200</v>
      </c>
      <c r="K20" s="6"/>
      <c r="L20" s="333"/>
      <c r="M20" s="325"/>
      <c r="N20" s="325"/>
      <c r="O20" s="325"/>
      <c r="P20" s="325"/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7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  <c r="AV20" s="325"/>
      <c r="AW20" s="325"/>
      <c r="AX20" s="325"/>
      <c r="AY20" s="325"/>
      <c r="AZ20" s="325"/>
      <c r="BA20" s="325"/>
      <c r="BB20" s="325"/>
      <c r="BC20" s="325"/>
      <c r="BD20" s="326"/>
    </row>
    <row r="21" spans="1:100">
      <c r="A21" s="348"/>
      <c r="B21" s="329"/>
      <c r="C21" s="349"/>
      <c r="D21" s="29">
        <v>10</v>
      </c>
      <c r="E21" s="352"/>
      <c r="F21" s="344"/>
      <c r="G21" s="101">
        <f>G5</f>
        <v>5.8117948717745798E-10</v>
      </c>
      <c r="H21" s="77">
        <f t="shared" ref="H21:J21" si="9">H5</f>
        <v>6.0482162183111404E-39</v>
      </c>
      <c r="I21" s="248">
        <f t="shared" si="9"/>
        <v>1.2400181920507701E-49</v>
      </c>
      <c r="J21" s="182">
        <f t="shared" si="9"/>
        <v>3.0253480888572402E-159</v>
      </c>
      <c r="K21" s="30"/>
      <c r="L21" s="334"/>
      <c r="M21" s="325"/>
      <c r="N21" s="325"/>
      <c r="O21" s="325"/>
      <c r="P21" s="325"/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7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  <c r="AN21" s="325"/>
      <c r="AO21" s="325"/>
      <c r="AP21" s="325"/>
      <c r="AQ21" s="325"/>
      <c r="AR21" s="325"/>
      <c r="AS21" s="325"/>
      <c r="AT21" s="325"/>
      <c r="AU21" s="325"/>
      <c r="AV21" s="325"/>
      <c r="AW21" s="325"/>
      <c r="AX21" s="325"/>
      <c r="AY21" s="325"/>
      <c r="AZ21" s="325"/>
      <c r="BA21" s="325"/>
      <c r="BB21" s="325"/>
      <c r="BC21" s="325"/>
      <c r="BD21" s="326"/>
    </row>
    <row r="22" spans="1:100" ht="14.5" customHeight="1">
      <c r="A22" s="348"/>
      <c r="B22" s="328">
        <v>0.05</v>
      </c>
      <c r="C22" s="349"/>
      <c r="D22" s="26">
        <v>-9</v>
      </c>
      <c r="E22" s="339">
        <v>5.7376294935465395E-10</v>
      </c>
      <c r="F22" s="342">
        <v>2.3615289999999999E-7</v>
      </c>
      <c r="G22" s="97">
        <f>G24</f>
        <v>0.14588187387364199</v>
      </c>
      <c r="H22" s="51">
        <f t="shared" ref="H22:J22" si="10">H24</f>
        <v>5.19476966802323E-8</v>
      </c>
      <c r="I22" s="126">
        <f t="shared" si="10"/>
        <v>1.88245920738723E-10</v>
      </c>
      <c r="J22" s="173">
        <f t="shared" si="10"/>
        <v>2.9261350682649101E-36</v>
      </c>
      <c r="K22" s="27"/>
      <c r="L22" s="332">
        <f t="shared" ref="L22" si="11">1-SUM(M22:BC41)</f>
        <v>4.7887071037766571E-4</v>
      </c>
      <c r="M22" s="325">
        <f t="shared" ref="M22" si="12">G32+I32</f>
        <v>4.9926866312593103E-18</v>
      </c>
      <c r="N22" s="325">
        <f t="shared" ref="N22" si="13">G39+I39+J32</f>
        <v>1.05727426710791E-9</v>
      </c>
      <c r="O22" s="325">
        <f t="shared" ref="O22" si="14">G41+I41+H32</f>
        <v>1.1713383167380703E-3</v>
      </c>
      <c r="P22" s="325">
        <f t="shared" ref="P22" si="15">G34+I34+J39</f>
        <v>4.9926866312593103E-18</v>
      </c>
      <c r="Q22" s="325">
        <f t="shared" ref="Q22" si="16">G30+I30</f>
        <v>8.1225737629783198E-16</v>
      </c>
      <c r="R22" s="325">
        <f t="shared" ref="R22" si="17">G36+I36+H39+J41</f>
        <v>8.1225737630472445E-16</v>
      </c>
      <c r="S22" s="325">
        <f t="shared" ref="S22" si="18">G23+I23</f>
        <v>0.70541168110080221</v>
      </c>
      <c r="T22" s="325">
        <f t="shared" ref="T22" si="19">G25+I25+J34</f>
        <v>1.1713383167380703E-3</v>
      </c>
      <c r="U22" s="325">
        <f t="shared" ref="U22" si="20">G28+I28+H41</f>
        <v>1.5127113271023532E-11</v>
      </c>
      <c r="V22" s="325">
        <f t="shared" ref="V22" si="21">G37+I37+J30</f>
        <v>4.1511669152929402E-14</v>
      </c>
      <c r="W22" s="325">
        <f t="shared" ref="W22" si="22">G26+I26</f>
        <v>1.0745581150962221E-6</v>
      </c>
      <c r="X22" s="325">
        <f t="shared" ref="X22" si="23">G29+I29+J36+H34</f>
        <v>4.1511669152929402E-14</v>
      </c>
      <c r="Y22" s="325">
        <f t="shared" ref="Y22" si="24">G35+I35</f>
        <v>3.6820729084800898E-17</v>
      </c>
      <c r="Z22" s="325">
        <f t="shared" ref="Z22" si="25">G27+I27+J23</f>
        <v>1.05727426710791E-9</v>
      </c>
      <c r="AA22" s="327">
        <f t="shared" ref="AA22" si="26">G38+I38+H30</f>
        <v>4.16908787752663E-12</v>
      </c>
      <c r="AB22" s="325">
        <f t="shared" ref="AB22" si="27">G24+I24+J25</f>
        <v>0.14588187406188791</v>
      </c>
      <c r="AC22" s="325">
        <f t="shared" ref="AC22" si="28">G40+I40</f>
        <v>1.0745581150962221E-6</v>
      </c>
      <c r="AD22" s="325">
        <f t="shared" ref="AD22" si="29">G33+I33+J28+H36</f>
        <v>2.49711000786164E-18</v>
      </c>
      <c r="AE22" s="325">
        <f t="shared" ref="AE22" si="30">G22+I22</f>
        <v>0.14588187406188791</v>
      </c>
      <c r="AF22" s="325">
        <f t="shared" ref="AF22" si="31">G31+I31+J37</f>
        <v>3.6820729084800898E-17</v>
      </c>
      <c r="AG22" s="325">
        <f t="shared" ref="AG22" si="32">H23</f>
        <v>5.3154839426189202E-7</v>
      </c>
      <c r="AH22" s="325">
        <f t="shared" ref="AH22" si="33">J26</f>
        <v>2.0757815080387501E-52</v>
      </c>
      <c r="AI22" s="325">
        <f>J29+H25</f>
        <v>1.0958025393496901E-11</v>
      </c>
      <c r="AJ22" s="325">
        <f t="shared" ref="AJ22" si="34">F22</f>
        <v>2.3615289999999999E-7</v>
      </c>
      <c r="AK22" s="325">
        <f t="shared" ref="AK22" si="35">J35</f>
        <v>8.3820089481565899E-131</v>
      </c>
      <c r="AL22" s="325">
        <f t="shared" ref="AL22" si="36">H28</f>
        <v>4.6056089820771498E-37</v>
      </c>
      <c r="AM22" s="325">
        <f t="shared" ref="AM22" si="37">J27</f>
        <v>1.5005002837521701E-66</v>
      </c>
      <c r="AN22" s="325">
        <f t="shared" ref="AN22" si="38">J38+H37</f>
        <v>1.06566772202865E-47</v>
      </c>
      <c r="AO22" s="325">
        <f t="shared" ref="AO22" si="39">J24</f>
        <v>2.9261350682649101E-36</v>
      </c>
      <c r="AP22" s="325">
        <f t="shared" ref="AP22" si="40">H26</f>
        <v>3.7258066716526499E-18</v>
      </c>
      <c r="AQ22" s="325">
        <f t="shared" ref="AQ22" si="41">J40</f>
        <v>2.0757815080387501E-52</v>
      </c>
      <c r="AR22" s="325">
        <f t="shared" ref="AR22" si="42">H29+J33</f>
        <v>1.06566772202865E-47</v>
      </c>
      <c r="AS22" s="325">
        <f t="shared" ref="AS22" si="43">J22</f>
        <v>2.9261350682649101E-36</v>
      </c>
      <c r="AT22" s="325">
        <f t="shared" ref="AT22" si="44">H35</f>
        <v>3.0579444827835302E-66</v>
      </c>
      <c r="AU22" s="325">
        <f t="shared" ref="AU22" si="45">J31</f>
        <v>8.3820089481565899E-131</v>
      </c>
      <c r="AV22" s="325">
        <f t="shared" ref="AV22" si="46">H27</f>
        <v>6.8924506585593895E-27</v>
      </c>
      <c r="AW22" s="325">
        <f t="shared" ref="AW22" si="47">H38</f>
        <v>4.6056089820771498E-37</v>
      </c>
      <c r="AX22" s="325">
        <f t="shared" ref="AX22" si="48">H24</f>
        <v>5.19476966802323E-8</v>
      </c>
      <c r="AY22" s="325">
        <f t="shared" ref="AY22" si="49">E22</f>
        <v>5.7376294935465395E-10</v>
      </c>
      <c r="AZ22" s="325">
        <f t="shared" ref="AZ22" si="50">H40</f>
        <v>3.7258066716526499E-18</v>
      </c>
      <c r="BA22" s="325">
        <f t="shared" ref="BA22" si="51">H33</f>
        <v>8.7766553911308903E-75</v>
      </c>
      <c r="BB22" s="325">
        <f t="shared" ref="BB22" si="52">H22</f>
        <v>5.19476966802323E-8</v>
      </c>
      <c r="BC22" s="325">
        <f t="shared" ref="BC22" si="53">H31</f>
        <v>3.0579444827835302E-66</v>
      </c>
      <c r="BD22" s="326">
        <f>SUMPRODUCT($L$1:$BC$1,BF22:CW22)</f>
        <v>10.056684735897097</v>
      </c>
      <c r="BF22" s="12">
        <f>L22</f>
        <v>4.7887071037766571E-4</v>
      </c>
      <c r="BG22" s="23">
        <f t="shared" ref="BG22:CV22" si="54">M22</f>
        <v>4.9926866312593103E-18</v>
      </c>
      <c r="BH22" s="23">
        <f t="shared" si="54"/>
        <v>1.05727426710791E-9</v>
      </c>
      <c r="BI22" s="23">
        <f t="shared" si="54"/>
        <v>1.1713383167380703E-3</v>
      </c>
      <c r="BJ22" s="23">
        <f t="shared" si="54"/>
        <v>4.9926866312593103E-18</v>
      </c>
      <c r="BK22" s="23">
        <f t="shared" si="54"/>
        <v>8.1225737629783198E-16</v>
      </c>
      <c r="BL22" s="23">
        <f t="shared" si="54"/>
        <v>8.1225737630472445E-16</v>
      </c>
      <c r="BM22" s="23">
        <f t="shared" si="54"/>
        <v>0.70541168110080221</v>
      </c>
      <c r="BN22" s="23">
        <f t="shared" si="54"/>
        <v>1.1713383167380703E-3</v>
      </c>
      <c r="BO22" s="23">
        <f t="shared" si="54"/>
        <v>1.5127113271023532E-11</v>
      </c>
      <c r="BP22" s="23">
        <f t="shared" si="54"/>
        <v>4.1511669152929402E-14</v>
      </c>
      <c r="BQ22" s="23">
        <f t="shared" si="54"/>
        <v>1.0745581150962221E-6</v>
      </c>
      <c r="BR22" s="23">
        <f t="shared" si="54"/>
        <v>4.1511669152929402E-14</v>
      </c>
      <c r="BS22" s="23">
        <f t="shared" si="54"/>
        <v>3.6820729084800898E-17</v>
      </c>
      <c r="BT22" s="23">
        <f t="shared" si="54"/>
        <v>1.05727426710791E-9</v>
      </c>
      <c r="BU22" s="23">
        <f t="shared" si="54"/>
        <v>4.16908787752663E-12</v>
      </c>
      <c r="BV22" s="23">
        <f t="shared" si="54"/>
        <v>0.14588187406188791</v>
      </c>
      <c r="BW22" s="23">
        <f t="shared" si="54"/>
        <v>1.0745581150962221E-6</v>
      </c>
      <c r="BX22" s="23">
        <f t="shared" si="54"/>
        <v>2.49711000786164E-18</v>
      </c>
      <c r="BY22" s="23">
        <f t="shared" si="54"/>
        <v>0.14588187406188791</v>
      </c>
      <c r="BZ22" s="23">
        <f t="shared" si="54"/>
        <v>3.6820729084800898E-17</v>
      </c>
      <c r="CA22" s="23">
        <f t="shared" si="54"/>
        <v>5.3154839426189202E-7</v>
      </c>
      <c r="CB22" s="23">
        <f t="shared" si="54"/>
        <v>2.0757815080387501E-52</v>
      </c>
      <c r="CC22" s="23">
        <f t="shared" si="54"/>
        <v>1.0958025393496901E-11</v>
      </c>
      <c r="CD22" s="23">
        <f t="shared" si="54"/>
        <v>2.3615289999999999E-7</v>
      </c>
      <c r="CE22" s="23">
        <f t="shared" si="54"/>
        <v>8.3820089481565899E-131</v>
      </c>
      <c r="CF22" s="23">
        <f t="shared" si="54"/>
        <v>4.6056089820771498E-37</v>
      </c>
      <c r="CG22" s="23">
        <f t="shared" si="54"/>
        <v>1.5005002837521701E-66</v>
      </c>
      <c r="CH22" s="23">
        <f t="shared" si="54"/>
        <v>1.06566772202865E-47</v>
      </c>
      <c r="CI22" s="23">
        <f t="shared" si="54"/>
        <v>2.9261350682649101E-36</v>
      </c>
      <c r="CJ22" s="23">
        <f t="shared" si="54"/>
        <v>3.7258066716526499E-18</v>
      </c>
      <c r="CK22" s="23">
        <f t="shared" si="54"/>
        <v>2.0757815080387501E-52</v>
      </c>
      <c r="CL22" s="23">
        <f t="shared" si="54"/>
        <v>1.06566772202865E-47</v>
      </c>
      <c r="CM22" s="23">
        <f t="shared" si="54"/>
        <v>2.9261350682649101E-36</v>
      </c>
      <c r="CN22" s="23">
        <f t="shared" si="54"/>
        <v>3.0579444827835302E-66</v>
      </c>
      <c r="CO22" s="23">
        <f t="shared" si="54"/>
        <v>8.3820089481565899E-131</v>
      </c>
      <c r="CP22" s="23">
        <f t="shared" si="54"/>
        <v>6.8924506585593895E-27</v>
      </c>
      <c r="CQ22" s="23">
        <f t="shared" si="54"/>
        <v>4.6056089820771498E-37</v>
      </c>
      <c r="CR22" s="23">
        <f t="shared" si="54"/>
        <v>5.19476966802323E-8</v>
      </c>
      <c r="CS22" s="23">
        <f t="shared" si="54"/>
        <v>5.7376294935465395E-10</v>
      </c>
      <c r="CT22" s="23">
        <f t="shared" si="54"/>
        <v>3.7258066716526499E-18</v>
      </c>
      <c r="CU22" s="23">
        <f t="shared" si="54"/>
        <v>8.7766553911308903E-75</v>
      </c>
      <c r="CV22" s="24">
        <f t="shared" si="54"/>
        <v>5.19476966802323E-8</v>
      </c>
    </row>
    <row r="23" spans="1:100" ht="14.5" customHeight="1">
      <c r="A23" s="348"/>
      <c r="B23" s="329"/>
      <c r="C23" s="349"/>
      <c r="D23" s="28">
        <v>-8</v>
      </c>
      <c r="E23" s="340"/>
      <c r="F23" s="343"/>
      <c r="G23" s="258">
        <f>'19'!G22</f>
        <v>0.70541167891770795</v>
      </c>
      <c r="H23" s="268">
        <f>'19'!H22</f>
        <v>5.3154839426189202E-7</v>
      </c>
      <c r="I23" s="267">
        <f>'19'!I22</f>
        <v>2.1830942847629901E-9</v>
      </c>
      <c r="J23" s="266">
        <f>'19'!J22</f>
        <v>7.1097196867935696E-35</v>
      </c>
      <c r="K23" s="6"/>
      <c r="L23" s="333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7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  <c r="AV23" s="325"/>
      <c r="AW23" s="325"/>
      <c r="AX23" s="325"/>
      <c r="AY23" s="325"/>
      <c r="AZ23" s="325"/>
      <c r="BA23" s="325"/>
      <c r="BB23" s="325"/>
      <c r="BC23" s="325"/>
      <c r="BD23" s="326"/>
    </row>
    <row r="24" spans="1:100" ht="14.5" customHeight="1">
      <c r="A24" s="348"/>
      <c r="B24" s="329"/>
      <c r="C24" s="349"/>
      <c r="D24" s="28">
        <v>-7</v>
      </c>
      <c r="E24" s="340"/>
      <c r="F24" s="343"/>
      <c r="G24" s="258">
        <f>'19'!G23</f>
        <v>0.14588187387364199</v>
      </c>
      <c r="H24" s="268">
        <f>'19'!H23</f>
        <v>5.19476966802323E-8</v>
      </c>
      <c r="I24" s="267">
        <f>'19'!I23</f>
        <v>1.88245920738723E-10</v>
      </c>
      <c r="J24" s="266">
        <f>'19'!J23</f>
        <v>2.9261350682649101E-36</v>
      </c>
      <c r="K24" s="6"/>
      <c r="L24" s="333"/>
      <c r="M24" s="325"/>
      <c r="N24" s="325"/>
      <c r="O24" s="325"/>
      <c r="P24" s="325"/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7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  <c r="AV24" s="325"/>
      <c r="AW24" s="325"/>
      <c r="AX24" s="325"/>
      <c r="AY24" s="325"/>
      <c r="AZ24" s="325"/>
      <c r="BA24" s="325"/>
      <c r="BB24" s="325"/>
      <c r="BC24" s="325"/>
      <c r="BD24" s="326"/>
    </row>
    <row r="25" spans="1:100" ht="14.5" customHeight="1">
      <c r="A25" s="348"/>
      <c r="B25" s="329"/>
      <c r="C25" s="349"/>
      <c r="D25" s="28">
        <v>-6</v>
      </c>
      <c r="E25" s="340"/>
      <c r="F25" s="343"/>
      <c r="G25" s="258">
        <f>'19'!G24</f>
        <v>1.1713383167171799E-3</v>
      </c>
      <c r="H25" s="268">
        <f>'19'!H24</f>
        <v>1.0958025393496901E-11</v>
      </c>
      <c r="I25" s="267">
        <f>'19'!I24</f>
        <v>2.08904881027126E-14</v>
      </c>
      <c r="J25" s="266">
        <f>'19'!J24</f>
        <v>5.1106630111016203E-42</v>
      </c>
      <c r="K25" s="6"/>
      <c r="L25" s="333"/>
      <c r="M25" s="325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7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  <c r="AR25" s="325"/>
      <c r="AS25" s="325"/>
      <c r="AT25" s="325"/>
      <c r="AU25" s="325"/>
      <c r="AV25" s="325"/>
      <c r="AW25" s="325"/>
      <c r="AX25" s="325"/>
      <c r="AY25" s="325"/>
      <c r="AZ25" s="325"/>
      <c r="BA25" s="325"/>
      <c r="BB25" s="325"/>
      <c r="BC25" s="325"/>
      <c r="BD25" s="326"/>
    </row>
    <row r="26" spans="1:100" ht="14.5" customHeight="1">
      <c r="A26" s="348"/>
      <c r="B26" s="329"/>
      <c r="C26" s="349"/>
      <c r="D26" s="28">
        <v>-5</v>
      </c>
      <c r="E26" s="340"/>
      <c r="F26" s="343"/>
      <c r="G26" s="258">
        <f>'19'!G25</f>
        <v>1.07455811509622E-6</v>
      </c>
      <c r="H26" s="268">
        <f>'19'!H25</f>
        <v>3.7258066716526499E-18</v>
      </c>
      <c r="I26" s="267">
        <f>'19'!I25</f>
        <v>2.121807726551E-21</v>
      </c>
      <c r="J26" s="266">
        <f>'19'!J25</f>
        <v>2.0757815080387501E-52</v>
      </c>
      <c r="K26" s="6"/>
      <c r="L26" s="333"/>
      <c r="M26" s="325"/>
      <c r="N26" s="325"/>
      <c r="O26" s="325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7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  <c r="AR26" s="325"/>
      <c r="AS26" s="325"/>
      <c r="AT26" s="325"/>
      <c r="AU26" s="325"/>
      <c r="AV26" s="325"/>
      <c r="AW26" s="325"/>
      <c r="AX26" s="325"/>
      <c r="AY26" s="325"/>
      <c r="AZ26" s="325"/>
      <c r="BA26" s="325"/>
      <c r="BB26" s="325"/>
      <c r="BC26" s="325"/>
      <c r="BD26" s="326"/>
    </row>
    <row r="27" spans="1:100" ht="14.5" customHeight="1">
      <c r="A27" s="348"/>
      <c r="B27" s="329"/>
      <c r="C27" s="349"/>
      <c r="D27" s="28">
        <v>-4</v>
      </c>
      <c r="E27" s="340"/>
      <c r="F27" s="343"/>
      <c r="G27" s="258">
        <f>'19'!G26</f>
        <v>1.05727426710791E-9</v>
      </c>
      <c r="H27" s="268">
        <f>'19'!H26</f>
        <v>6.8924506585593895E-27</v>
      </c>
      <c r="I27" s="267">
        <f>'19'!I26</f>
        <v>7.39395686756485E-31</v>
      </c>
      <c r="J27" s="266">
        <f>'19'!J26</f>
        <v>1.5005002837521701E-66</v>
      </c>
      <c r="K27" s="6"/>
      <c r="L27" s="333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7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  <c r="AV27" s="325"/>
      <c r="AW27" s="325"/>
      <c r="AX27" s="325"/>
      <c r="AY27" s="325"/>
      <c r="AZ27" s="325"/>
      <c r="BA27" s="325"/>
      <c r="BB27" s="325"/>
      <c r="BC27" s="325"/>
      <c r="BD27" s="326"/>
    </row>
    <row r="28" spans="1:100" ht="14.5" customHeight="1">
      <c r="A28" s="348"/>
      <c r="B28" s="329"/>
      <c r="C28" s="349"/>
      <c r="D28" s="28">
        <v>-3</v>
      </c>
      <c r="E28" s="340"/>
      <c r="F28" s="343"/>
      <c r="G28" s="258">
        <f>'19'!G27</f>
        <v>4.16908787752663E-12</v>
      </c>
      <c r="H28" s="268">
        <f>'19'!H27</f>
        <v>4.6056089820771498E-37</v>
      </c>
      <c r="I28" s="267">
        <f>'19'!I27</f>
        <v>6.8895037959537295E-42</v>
      </c>
      <c r="J28" s="266">
        <f>'19'!J27</f>
        <v>4.2767902362840601E-83</v>
      </c>
      <c r="K28" s="6"/>
      <c r="L28" s="333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7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  <c r="AV28" s="325"/>
      <c r="AW28" s="325"/>
      <c r="AX28" s="325"/>
      <c r="AY28" s="325"/>
      <c r="AZ28" s="325"/>
      <c r="BA28" s="325"/>
      <c r="BB28" s="325"/>
      <c r="BC28" s="325"/>
      <c r="BD28" s="326"/>
    </row>
    <row r="29" spans="1:100" ht="14.5" customHeight="1">
      <c r="A29" s="348"/>
      <c r="B29" s="329"/>
      <c r="C29" s="349"/>
      <c r="D29" s="28">
        <v>-2</v>
      </c>
      <c r="E29" s="340"/>
      <c r="F29" s="343"/>
      <c r="G29" s="258">
        <f>'19'!G28</f>
        <v>4.1511669152929402E-14</v>
      </c>
      <c r="H29" s="268">
        <f>'19'!H28</f>
        <v>1.06566772202865E-47</v>
      </c>
      <c r="I29" s="267">
        <f>'19'!I28</f>
        <v>1.99724644055448E-53</v>
      </c>
      <c r="J29" s="266">
        <f>'19'!J28</f>
        <v>1.9400500836147001E-100</v>
      </c>
      <c r="K29" s="6"/>
      <c r="L29" s="333"/>
      <c r="M29" s="325"/>
      <c r="N29" s="325"/>
      <c r="O29" s="325"/>
      <c r="P29" s="325"/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7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  <c r="AV29" s="325"/>
      <c r="AW29" s="325"/>
      <c r="AX29" s="325"/>
      <c r="AY29" s="325"/>
      <c r="AZ29" s="325"/>
      <c r="BA29" s="325"/>
      <c r="BB29" s="325"/>
      <c r="BC29" s="325"/>
      <c r="BD29" s="326"/>
    </row>
    <row r="30" spans="1:100" ht="14.5" customHeight="1">
      <c r="A30" s="348"/>
      <c r="B30" s="329"/>
      <c r="C30" s="349"/>
      <c r="D30" s="28">
        <v>-1</v>
      </c>
      <c r="E30" s="340"/>
      <c r="F30" s="343"/>
      <c r="G30" s="258">
        <f>'19'!G29</f>
        <v>8.1225737629783198E-16</v>
      </c>
      <c r="H30" s="268">
        <f>'19'!H29</f>
        <v>9.3172590408187299E-58</v>
      </c>
      <c r="I30" s="267">
        <f>'19'!I29</f>
        <v>2.4134657925991799E-64</v>
      </c>
      <c r="J30" s="266">
        <f>'19'!J29</f>
        <v>6.9776094186269895E-117</v>
      </c>
      <c r="K30" s="6"/>
      <c r="L30" s="333"/>
      <c r="M30" s="325"/>
      <c r="N30" s="325"/>
      <c r="O30" s="325"/>
      <c r="P30" s="325"/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7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  <c r="AR30" s="325"/>
      <c r="AS30" s="325"/>
      <c r="AT30" s="325"/>
      <c r="AU30" s="325"/>
      <c r="AV30" s="325"/>
      <c r="AW30" s="325"/>
      <c r="AX30" s="325"/>
      <c r="AY30" s="325"/>
      <c r="AZ30" s="325"/>
      <c r="BA30" s="325"/>
      <c r="BB30" s="325"/>
      <c r="BC30" s="325"/>
      <c r="BD30" s="326"/>
    </row>
    <row r="31" spans="1:100" ht="14.5" customHeight="1">
      <c r="A31" s="348"/>
      <c r="B31" s="329"/>
      <c r="C31" s="349"/>
      <c r="D31" s="28">
        <v>0</v>
      </c>
      <c r="E31" s="340"/>
      <c r="F31" s="343"/>
      <c r="G31" s="258">
        <f>'19'!G30</f>
        <v>3.6820729084800898E-17</v>
      </c>
      <c r="H31" s="268">
        <f>'19'!H30</f>
        <v>3.0579444827835302E-66</v>
      </c>
      <c r="I31" s="267">
        <f>'19'!I30</f>
        <v>1.46787125681763E-73</v>
      </c>
      <c r="J31" s="266">
        <f>'19'!J30</f>
        <v>8.3820089481565899E-131</v>
      </c>
      <c r="K31" s="6"/>
      <c r="L31" s="333"/>
      <c r="M31" s="325"/>
      <c r="N31" s="325"/>
      <c r="O31" s="325"/>
      <c r="P31" s="325"/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7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325"/>
      <c r="AY31" s="325"/>
      <c r="AZ31" s="325"/>
      <c r="BA31" s="325"/>
      <c r="BB31" s="325"/>
      <c r="BC31" s="325"/>
      <c r="BD31" s="326"/>
    </row>
    <row r="32" spans="1:100" ht="14.5" customHeight="1">
      <c r="A32" s="348"/>
      <c r="B32" s="329"/>
      <c r="C32" s="349"/>
      <c r="D32" s="28">
        <v>1</v>
      </c>
      <c r="E32" s="340"/>
      <c r="F32" s="343"/>
      <c r="G32" s="258">
        <f>'19'!G31</f>
        <v>4.9926866312593103E-18</v>
      </c>
      <c r="H32" s="268">
        <f>'19'!H31</f>
        <v>2.8954350620771998E-72</v>
      </c>
      <c r="I32" s="267">
        <f>'19'!I31</f>
        <v>4.06563885830451E-80</v>
      </c>
      <c r="J32" s="266">
        <f>'19'!J31</f>
        <v>8.7263487988828195E-141</v>
      </c>
      <c r="K32" s="6"/>
      <c r="L32" s="333"/>
      <c r="M32" s="325"/>
      <c r="N32" s="325"/>
      <c r="O32" s="325"/>
      <c r="P32" s="325"/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7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  <c r="AR32" s="325"/>
      <c r="AS32" s="325"/>
      <c r="AT32" s="325"/>
      <c r="AU32" s="325"/>
      <c r="AV32" s="325"/>
      <c r="AW32" s="325"/>
      <c r="AX32" s="325"/>
      <c r="AY32" s="325"/>
      <c r="AZ32" s="325"/>
      <c r="BA32" s="325"/>
      <c r="BB32" s="325"/>
      <c r="BC32" s="325"/>
      <c r="BD32" s="326"/>
    </row>
    <row r="33" spans="1:100" ht="14.5" customHeight="1">
      <c r="A33" s="348"/>
      <c r="B33" s="329"/>
      <c r="C33" s="349"/>
      <c r="D33" s="28">
        <v>2</v>
      </c>
      <c r="E33" s="340"/>
      <c r="F33" s="343"/>
      <c r="G33" s="258">
        <f>'19'!G32</f>
        <v>2.49711000786164E-18</v>
      </c>
      <c r="H33" s="268">
        <f>'19'!H32</f>
        <v>8.7766553911308903E-75</v>
      </c>
      <c r="I33" s="267">
        <f>'19'!I32</f>
        <v>6.7473147373871504E-83</v>
      </c>
      <c r="J33" s="266">
        <f>'19'!J32</f>
        <v>2.6847235293268101E-145</v>
      </c>
      <c r="K33" s="6"/>
      <c r="L33" s="333"/>
      <c r="M33" s="325"/>
      <c r="N33" s="325"/>
      <c r="O33" s="325"/>
      <c r="P33" s="325"/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7"/>
      <c r="AB33" s="325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25"/>
      <c r="AY33" s="325"/>
      <c r="AZ33" s="325"/>
      <c r="BA33" s="325"/>
      <c r="BB33" s="325"/>
      <c r="BC33" s="325"/>
      <c r="BD33" s="326"/>
    </row>
    <row r="34" spans="1:100" ht="14.5" customHeight="1">
      <c r="A34" s="348"/>
      <c r="B34" s="329"/>
      <c r="C34" s="349"/>
      <c r="D34" s="28">
        <v>3</v>
      </c>
      <c r="E34" s="340"/>
      <c r="F34" s="343"/>
      <c r="G34" s="97">
        <f>G32</f>
        <v>4.9926866312593103E-18</v>
      </c>
      <c r="H34" s="51">
        <f t="shared" ref="H34:J34" si="55">H32</f>
        <v>2.8954350620771998E-72</v>
      </c>
      <c r="I34" s="126">
        <f t="shared" si="55"/>
        <v>4.06563885830451E-80</v>
      </c>
      <c r="J34" s="173">
        <f t="shared" si="55"/>
        <v>8.7263487988828195E-141</v>
      </c>
      <c r="K34" s="6"/>
      <c r="L34" s="333"/>
      <c r="M34" s="325"/>
      <c r="N34" s="325"/>
      <c r="O34" s="325"/>
      <c r="P34" s="325"/>
      <c r="Q34" s="325"/>
      <c r="R34" s="325"/>
      <c r="S34" s="325"/>
      <c r="T34" s="325"/>
      <c r="U34" s="325"/>
      <c r="V34" s="325"/>
      <c r="W34" s="325"/>
      <c r="X34" s="325"/>
      <c r="Y34" s="325"/>
      <c r="Z34" s="325"/>
      <c r="AA34" s="327"/>
      <c r="AB34" s="325"/>
      <c r="AC34" s="325"/>
      <c r="AD34" s="325"/>
      <c r="AE34" s="325"/>
      <c r="AF34" s="325"/>
      <c r="AG34" s="325"/>
      <c r="AH34" s="325"/>
      <c r="AI34" s="325"/>
      <c r="AJ34" s="325"/>
      <c r="AK34" s="325"/>
      <c r="AL34" s="325"/>
      <c r="AM34" s="325"/>
      <c r="AN34" s="325"/>
      <c r="AO34" s="325"/>
      <c r="AP34" s="325"/>
      <c r="AQ34" s="325"/>
      <c r="AR34" s="325"/>
      <c r="AS34" s="325"/>
      <c r="AT34" s="325"/>
      <c r="AU34" s="325"/>
      <c r="AV34" s="325"/>
      <c r="AW34" s="325"/>
      <c r="AX34" s="325"/>
      <c r="AY34" s="325"/>
      <c r="AZ34" s="325"/>
      <c r="BA34" s="325"/>
      <c r="BB34" s="325"/>
      <c r="BC34" s="325"/>
      <c r="BD34" s="326"/>
    </row>
    <row r="35" spans="1:100" ht="14.5" customHeight="1">
      <c r="A35" s="348"/>
      <c r="B35" s="329"/>
      <c r="C35" s="349"/>
      <c r="D35" s="28">
        <v>4</v>
      </c>
      <c r="E35" s="340"/>
      <c r="F35" s="343"/>
      <c r="G35" s="97">
        <f>G31</f>
        <v>3.6820729084800898E-17</v>
      </c>
      <c r="H35" s="51">
        <f t="shared" ref="H35:J35" si="56">H31</f>
        <v>3.0579444827835302E-66</v>
      </c>
      <c r="I35" s="126">
        <f t="shared" si="56"/>
        <v>1.46787125681763E-73</v>
      </c>
      <c r="J35" s="173">
        <f t="shared" si="56"/>
        <v>8.3820089481565899E-131</v>
      </c>
      <c r="K35" s="6"/>
      <c r="L35" s="333"/>
      <c r="M35" s="325"/>
      <c r="N35" s="325"/>
      <c r="O35" s="325"/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7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5"/>
      <c r="AO35" s="325"/>
      <c r="AP35" s="325"/>
      <c r="AQ35" s="325"/>
      <c r="AR35" s="325"/>
      <c r="AS35" s="325"/>
      <c r="AT35" s="325"/>
      <c r="AU35" s="325"/>
      <c r="AV35" s="325"/>
      <c r="AW35" s="325"/>
      <c r="AX35" s="325"/>
      <c r="AY35" s="325"/>
      <c r="AZ35" s="325"/>
      <c r="BA35" s="325"/>
      <c r="BB35" s="325"/>
      <c r="BC35" s="325"/>
      <c r="BD35" s="326"/>
    </row>
    <row r="36" spans="1:100" ht="14.5" customHeight="1">
      <c r="A36" s="348"/>
      <c r="B36" s="329"/>
      <c r="C36" s="349"/>
      <c r="D36" s="28">
        <v>5</v>
      </c>
      <c r="E36" s="340"/>
      <c r="F36" s="343"/>
      <c r="G36" s="97">
        <f>G30</f>
        <v>8.1225737629783198E-16</v>
      </c>
      <c r="H36" s="51">
        <f t="shared" ref="H36:J36" si="57">H30</f>
        <v>9.3172590408187299E-58</v>
      </c>
      <c r="I36" s="126">
        <f t="shared" si="57"/>
        <v>2.4134657925991799E-64</v>
      </c>
      <c r="J36" s="173">
        <f t="shared" si="57"/>
        <v>6.9776094186269895E-117</v>
      </c>
      <c r="K36" s="6"/>
      <c r="L36" s="333"/>
      <c r="M36" s="325"/>
      <c r="N36" s="325"/>
      <c r="O36" s="325"/>
      <c r="P36" s="325"/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7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  <c r="AR36" s="325"/>
      <c r="AS36" s="325"/>
      <c r="AT36" s="325"/>
      <c r="AU36" s="325"/>
      <c r="AV36" s="325"/>
      <c r="AW36" s="325"/>
      <c r="AX36" s="325"/>
      <c r="AY36" s="325"/>
      <c r="AZ36" s="325"/>
      <c r="BA36" s="325"/>
      <c r="BB36" s="325"/>
      <c r="BC36" s="325"/>
      <c r="BD36" s="326"/>
    </row>
    <row r="37" spans="1:100" ht="14.5" customHeight="1">
      <c r="A37" s="348"/>
      <c r="B37" s="329"/>
      <c r="C37" s="349"/>
      <c r="D37" s="28">
        <v>6</v>
      </c>
      <c r="E37" s="340"/>
      <c r="F37" s="343"/>
      <c r="G37" s="97">
        <f>G29</f>
        <v>4.1511669152929402E-14</v>
      </c>
      <c r="H37" s="51">
        <f t="shared" ref="H37:J37" si="58">H29</f>
        <v>1.06566772202865E-47</v>
      </c>
      <c r="I37" s="126">
        <f t="shared" si="58"/>
        <v>1.99724644055448E-53</v>
      </c>
      <c r="J37" s="173">
        <f t="shared" si="58"/>
        <v>1.9400500836147001E-100</v>
      </c>
      <c r="K37" s="6"/>
      <c r="L37" s="333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7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5"/>
      <c r="AY37" s="325"/>
      <c r="AZ37" s="325"/>
      <c r="BA37" s="325"/>
      <c r="BB37" s="325"/>
      <c r="BC37" s="325"/>
      <c r="BD37" s="326"/>
    </row>
    <row r="38" spans="1:100" ht="14.5" customHeight="1">
      <c r="A38" s="348"/>
      <c r="B38" s="329"/>
      <c r="C38" s="349"/>
      <c r="D38" s="28">
        <v>7</v>
      </c>
      <c r="E38" s="340"/>
      <c r="F38" s="343"/>
      <c r="G38" s="97">
        <f>G28</f>
        <v>4.16908787752663E-12</v>
      </c>
      <c r="H38" s="51">
        <f t="shared" ref="H38:J38" si="59">H28</f>
        <v>4.6056089820771498E-37</v>
      </c>
      <c r="I38" s="126">
        <f t="shared" si="59"/>
        <v>6.8895037959537295E-42</v>
      </c>
      <c r="J38" s="173">
        <f t="shared" si="59"/>
        <v>4.2767902362840601E-83</v>
      </c>
      <c r="K38" s="6"/>
      <c r="L38" s="333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7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  <c r="AV38" s="325"/>
      <c r="AW38" s="325"/>
      <c r="AX38" s="325"/>
      <c r="AY38" s="325"/>
      <c r="AZ38" s="325"/>
      <c r="BA38" s="325"/>
      <c r="BB38" s="325"/>
      <c r="BC38" s="325"/>
      <c r="BD38" s="326"/>
    </row>
    <row r="39" spans="1:100" ht="14.5" customHeight="1">
      <c r="A39" s="348"/>
      <c r="B39" s="329"/>
      <c r="C39" s="349"/>
      <c r="D39" s="28">
        <v>8</v>
      </c>
      <c r="E39" s="340"/>
      <c r="F39" s="343"/>
      <c r="G39" s="97">
        <f>G27</f>
        <v>1.05727426710791E-9</v>
      </c>
      <c r="H39" s="51">
        <f t="shared" ref="H39:J39" si="60">H27</f>
        <v>6.8924506585593895E-27</v>
      </c>
      <c r="I39" s="126">
        <f t="shared" si="60"/>
        <v>7.39395686756485E-31</v>
      </c>
      <c r="J39" s="173">
        <f t="shared" si="60"/>
        <v>1.5005002837521701E-66</v>
      </c>
      <c r="K39" s="6"/>
      <c r="L39" s="333"/>
      <c r="M39" s="325"/>
      <c r="N39" s="325"/>
      <c r="O39" s="325"/>
      <c r="P39" s="325"/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7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  <c r="AN39" s="325"/>
      <c r="AO39" s="325"/>
      <c r="AP39" s="325"/>
      <c r="AQ39" s="325"/>
      <c r="AR39" s="325"/>
      <c r="AS39" s="325"/>
      <c r="AT39" s="325"/>
      <c r="AU39" s="325"/>
      <c r="AV39" s="325"/>
      <c r="AW39" s="325"/>
      <c r="AX39" s="325"/>
      <c r="AY39" s="325"/>
      <c r="AZ39" s="325"/>
      <c r="BA39" s="325"/>
      <c r="BB39" s="325"/>
      <c r="BC39" s="325"/>
      <c r="BD39" s="326"/>
    </row>
    <row r="40" spans="1:100" ht="14.5" customHeight="1">
      <c r="A40" s="348"/>
      <c r="B40" s="329"/>
      <c r="C40" s="349"/>
      <c r="D40" s="28">
        <v>9</v>
      </c>
      <c r="E40" s="340"/>
      <c r="F40" s="343"/>
      <c r="G40" s="97">
        <f>G26</f>
        <v>1.07455811509622E-6</v>
      </c>
      <c r="H40" s="51">
        <f t="shared" ref="H40:J40" si="61">H26</f>
        <v>3.7258066716526499E-18</v>
      </c>
      <c r="I40" s="126">
        <f t="shared" si="61"/>
        <v>2.121807726551E-21</v>
      </c>
      <c r="J40" s="173">
        <f t="shared" si="61"/>
        <v>2.0757815080387501E-52</v>
      </c>
      <c r="K40" s="6"/>
      <c r="L40" s="333"/>
      <c r="M40" s="325"/>
      <c r="N40" s="325"/>
      <c r="O40" s="325"/>
      <c r="P40" s="325"/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7"/>
      <c r="AB40" s="325"/>
      <c r="AC40" s="325"/>
      <c r="AD40" s="325"/>
      <c r="AE40" s="325"/>
      <c r="AF40" s="325"/>
      <c r="AG40" s="325"/>
      <c r="AH40" s="325"/>
      <c r="AI40" s="325"/>
      <c r="AJ40" s="325"/>
      <c r="AK40" s="325"/>
      <c r="AL40" s="325"/>
      <c r="AM40" s="325"/>
      <c r="AN40" s="325"/>
      <c r="AO40" s="325"/>
      <c r="AP40" s="325"/>
      <c r="AQ40" s="325"/>
      <c r="AR40" s="325"/>
      <c r="AS40" s="325"/>
      <c r="AT40" s="325"/>
      <c r="AU40" s="325"/>
      <c r="AV40" s="325"/>
      <c r="AW40" s="325"/>
      <c r="AX40" s="325"/>
      <c r="AY40" s="325"/>
      <c r="AZ40" s="325"/>
      <c r="BA40" s="325"/>
      <c r="BB40" s="325"/>
      <c r="BC40" s="325"/>
      <c r="BD40" s="326"/>
    </row>
    <row r="41" spans="1:100" ht="15" customHeight="1">
      <c r="A41" s="348"/>
      <c r="B41" s="329"/>
      <c r="C41" s="349"/>
      <c r="D41" s="29">
        <v>10</v>
      </c>
      <c r="E41" s="341"/>
      <c r="F41" s="344"/>
      <c r="G41" s="101">
        <f>G25</f>
        <v>1.1713383167171799E-3</v>
      </c>
      <c r="H41" s="77">
        <f t="shared" ref="H41:J41" si="62">H25</f>
        <v>1.0958025393496901E-11</v>
      </c>
      <c r="I41" s="248">
        <f t="shared" si="62"/>
        <v>2.08904881027126E-14</v>
      </c>
      <c r="J41" s="182">
        <f t="shared" si="62"/>
        <v>5.1106630111016203E-42</v>
      </c>
      <c r="K41" s="6"/>
      <c r="L41" s="334"/>
      <c r="M41" s="325"/>
      <c r="N41" s="325"/>
      <c r="O41" s="325"/>
      <c r="P41" s="325"/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7"/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5"/>
      <c r="AM41" s="325"/>
      <c r="AN41" s="325"/>
      <c r="AO41" s="325"/>
      <c r="AP41" s="325"/>
      <c r="AQ41" s="325"/>
      <c r="AR41" s="325"/>
      <c r="AS41" s="325"/>
      <c r="AT41" s="325"/>
      <c r="AU41" s="325"/>
      <c r="AV41" s="325"/>
      <c r="AW41" s="325"/>
      <c r="AX41" s="325"/>
      <c r="AY41" s="325"/>
      <c r="AZ41" s="325"/>
      <c r="BA41" s="325"/>
      <c r="BB41" s="325"/>
      <c r="BC41" s="325"/>
      <c r="BD41" s="326"/>
    </row>
    <row r="42" spans="1:100">
      <c r="A42" s="348"/>
      <c r="B42" s="328">
        <v>0.25</v>
      </c>
      <c r="C42" s="349"/>
      <c r="D42" s="26">
        <v>-9</v>
      </c>
      <c r="E42" s="339">
        <v>5.20687765729604E-3</v>
      </c>
      <c r="F42" s="342">
        <v>2.1089097175317002E-2</v>
      </c>
      <c r="G42" s="97">
        <f>G44</f>
        <v>0.101451900780255</v>
      </c>
      <c r="H42" s="51">
        <f t="shared" ref="H42:J42" si="63">H44</f>
        <v>1.1413185415507E-2</v>
      </c>
      <c r="I42" s="126">
        <f t="shared" si="63"/>
        <v>3.3705709083100298E-2</v>
      </c>
      <c r="J42" s="173">
        <f t="shared" si="63"/>
        <v>1.13741291958076E-3</v>
      </c>
      <c r="K42" s="6"/>
      <c r="L42" s="332">
        <f t="shared" ref="L42" si="64">1-SUM(M42:BC61)</f>
        <v>7.370259165041082E-3</v>
      </c>
      <c r="M42" s="325">
        <f t="shared" ref="M42" si="65">G52+I52</f>
        <v>4.585234200417153E-3</v>
      </c>
      <c r="N42" s="325">
        <f t="shared" ref="N42" si="66">G59+I59+J52</f>
        <v>3.3125368782518379E-2</v>
      </c>
      <c r="O42" s="325">
        <f t="shared" ref="O42" si="67">G61+I61+H52</f>
        <v>9.6103931288728309E-2</v>
      </c>
      <c r="P42" s="325">
        <f t="shared" ref="P42" si="68">G54+I54+J59</f>
        <v>4.6294915159748812E-3</v>
      </c>
      <c r="Q42" s="325">
        <f t="shared" ref="Q42" si="69">G50+I50</f>
        <v>7.4913435466012713E-3</v>
      </c>
      <c r="R42" s="325">
        <f t="shared" ref="R42" si="70">G56+I56+H59+J61</f>
        <v>9.5399153810016863E-3</v>
      </c>
      <c r="S42" s="325">
        <f t="shared" ref="S42" si="71">G43+I43</f>
        <v>0.1526808907218356</v>
      </c>
      <c r="T42" s="325">
        <f t="shared" ref="T42" si="72">G45+I45+J54</f>
        <v>9.6079040146576908E-2</v>
      </c>
      <c r="U42" s="325">
        <f t="shared" ref="U42" si="73">G48+I48+H61</f>
        <v>2.6120374067731003E-2</v>
      </c>
      <c r="V42" s="325">
        <f t="shared" ref="V42" si="74">G57+I57+J50</f>
        <v>1.1343821980101528E-2</v>
      </c>
      <c r="W42" s="325">
        <f t="shared" ref="W42" si="75">G46+I46</f>
        <v>5.8493155035789834E-2</v>
      </c>
      <c r="X42" s="325">
        <f t="shared" ref="X42" si="76">G49+I49+J56+H54</f>
        <v>1.1368772012111023E-2</v>
      </c>
      <c r="Y42" s="325">
        <f t="shared" ref="Y42" si="77">G55+I55</f>
        <v>5.5219065262485257E-3</v>
      </c>
      <c r="Z42" s="325">
        <f t="shared" ref="Z42" si="78">G47+I47+J43</f>
        <v>3.4577093287246299E-2</v>
      </c>
      <c r="AA42" s="327">
        <f t="shared" ref="AA42" si="79">G58+I58+H50</f>
        <v>1.8908546762284817E-2</v>
      </c>
      <c r="AB42" s="325">
        <f t="shared" ref="AB42" si="80">G44+I44+J45</f>
        <v>0.13571639694046861</v>
      </c>
      <c r="AC42" s="325">
        <f t="shared" ref="AC42" si="81">G60+I60</f>
        <v>5.8493155035789834E-2</v>
      </c>
      <c r="AD42" s="325">
        <f t="shared" ref="AD42" si="82">G53+I53+J48+H56</f>
        <v>4.3992239955720968E-3</v>
      </c>
      <c r="AE42" s="325">
        <f t="shared" ref="AE42" si="83">G42+I42</f>
        <v>0.13515760986335529</v>
      </c>
      <c r="AF42" s="325">
        <f t="shared" ref="AF42" si="84">G51+I51+J57</f>
        <v>5.5237002403732867E-3</v>
      </c>
      <c r="AG42" s="325">
        <f t="shared" ref="AG42" si="85">H43</f>
        <v>1.33134246785715E-2</v>
      </c>
      <c r="AH42" s="325">
        <f t="shared" ref="AH42" si="86">J46</f>
        <v>1.8313720491271401E-4</v>
      </c>
      <c r="AI42" s="325">
        <f t="shared" ref="AI42" si="87">J49+H45</f>
        <v>7.2957847317047806E-3</v>
      </c>
      <c r="AJ42" s="325">
        <f t="shared" ref="AJ42" si="88">F42</f>
        <v>2.1089097175317002E-2</v>
      </c>
      <c r="AK42" s="325">
        <f t="shared" ref="AK42" si="89">J55</f>
        <v>1.2639774509771599E-7</v>
      </c>
      <c r="AL42" s="325">
        <f t="shared" ref="AL42" si="90">H48</f>
        <v>5.5280129562422704E-4</v>
      </c>
      <c r="AM42" s="325">
        <f t="shared" ref="AM42" si="91">J47</f>
        <v>4.4257315557728202E-5</v>
      </c>
      <c r="AN42" s="325">
        <f t="shared" ref="AN42" si="92">J58+H57</f>
        <v>2.1260426077350411E-4</v>
      </c>
      <c r="AO42" s="325">
        <f t="shared" ref="AO42" si="93">J44</f>
        <v>1.13741291958076E-3</v>
      </c>
      <c r="AP42" s="325">
        <f t="shared" ref="AP42" si="94">H46</f>
        <v>3.6205529921550499E-3</v>
      </c>
      <c r="AQ42" s="325">
        <f t="shared" ref="AQ42" si="95">J60</f>
        <v>1.8313720491271401E-4</v>
      </c>
      <c r="AR42" s="325">
        <f t="shared" ref="AR42" si="96">H49+J53</f>
        <v>2.0365145551130698E-4</v>
      </c>
      <c r="AS42" s="325">
        <f t="shared" ref="AS42" si="97">J42</f>
        <v>1.13741291958076E-3</v>
      </c>
      <c r="AT42" s="325">
        <f t="shared" ref="AT42" si="98">H55</f>
        <v>3.9810675524728501E-5</v>
      </c>
      <c r="AU42" s="325">
        <f t="shared" ref="AU42" si="99">J51</f>
        <v>1.2639774509771599E-7</v>
      </c>
      <c r="AV42" s="325">
        <f t="shared" ref="AV42" si="100">H47</f>
        <v>1.4897847572870901E-3</v>
      </c>
      <c r="AW42" s="325">
        <f t="shared" ref="AW42" si="101">H58</f>
        <v>5.5280129562422704E-4</v>
      </c>
      <c r="AX42" s="325">
        <f t="shared" ref="AX42" si="102">H44</f>
        <v>1.1413185415507E-2</v>
      </c>
      <c r="AY42" s="325">
        <f t="shared" ref="AY42" si="103">E42</f>
        <v>5.20687765729604E-3</v>
      </c>
      <c r="AZ42" s="325">
        <f t="shared" ref="AZ42" si="104">H60</f>
        <v>3.6205529921550499E-3</v>
      </c>
      <c r="BA42" s="325">
        <f t="shared" ref="BA42" si="105">H53</f>
        <v>2.1233670114455701E-5</v>
      </c>
      <c r="BB42" s="325">
        <f t="shared" ref="BB42" si="106">H42</f>
        <v>1.1413185415507E-2</v>
      </c>
      <c r="BC42" s="325">
        <f t="shared" ref="BC42" si="107">H51</f>
        <v>3.9810675524728501E-5</v>
      </c>
      <c r="BD42" s="326">
        <f t="shared" ref="BD42" si="108">SUMPRODUCT($L$1:$BC$1,BF42:CW42)</f>
        <v>13.155791543778742</v>
      </c>
      <c r="BF42" s="12">
        <f>L42</f>
        <v>7.370259165041082E-3</v>
      </c>
      <c r="BG42" s="23">
        <f t="shared" ref="BG42:CV42" si="109">M42</f>
        <v>4.585234200417153E-3</v>
      </c>
      <c r="BH42" s="23">
        <f t="shared" si="109"/>
        <v>3.3125368782518379E-2</v>
      </c>
      <c r="BI42" s="23">
        <f t="shared" si="109"/>
        <v>9.6103931288728309E-2</v>
      </c>
      <c r="BJ42" s="23">
        <f t="shared" si="109"/>
        <v>4.6294915159748812E-3</v>
      </c>
      <c r="BK42" s="23">
        <f t="shared" si="109"/>
        <v>7.4913435466012713E-3</v>
      </c>
      <c r="BL42" s="23">
        <f t="shared" si="109"/>
        <v>9.5399153810016863E-3</v>
      </c>
      <c r="BM42" s="23">
        <f t="shared" si="109"/>
        <v>0.1526808907218356</v>
      </c>
      <c r="BN42" s="23">
        <f t="shared" si="109"/>
        <v>9.6079040146576908E-2</v>
      </c>
      <c r="BO42" s="23">
        <f t="shared" si="109"/>
        <v>2.6120374067731003E-2</v>
      </c>
      <c r="BP42" s="23">
        <f t="shared" si="109"/>
        <v>1.1343821980101528E-2</v>
      </c>
      <c r="BQ42" s="23">
        <f t="shared" si="109"/>
        <v>5.8493155035789834E-2</v>
      </c>
      <c r="BR42" s="23">
        <f t="shared" si="109"/>
        <v>1.1368772012111023E-2</v>
      </c>
      <c r="BS42" s="23">
        <f t="shared" si="109"/>
        <v>5.5219065262485257E-3</v>
      </c>
      <c r="BT42" s="23">
        <f t="shared" si="109"/>
        <v>3.4577093287246299E-2</v>
      </c>
      <c r="BU42" s="23">
        <f t="shared" si="109"/>
        <v>1.8908546762284817E-2</v>
      </c>
      <c r="BV42" s="23">
        <f t="shared" si="109"/>
        <v>0.13571639694046861</v>
      </c>
      <c r="BW42" s="23">
        <f t="shared" si="109"/>
        <v>5.8493155035789834E-2</v>
      </c>
      <c r="BX42" s="23">
        <f t="shared" si="109"/>
        <v>4.3992239955720968E-3</v>
      </c>
      <c r="BY42" s="23">
        <f t="shared" si="109"/>
        <v>0.13515760986335529</v>
      </c>
      <c r="BZ42" s="23">
        <f t="shared" si="109"/>
        <v>5.5237002403732867E-3</v>
      </c>
      <c r="CA42" s="23">
        <f t="shared" si="109"/>
        <v>1.33134246785715E-2</v>
      </c>
      <c r="CB42" s="23">
        <f t="shared" si="109"/>
        <v>1.8313720491271401E-4</v>
      </c>
      <c r="CC42" s="23">
        <f t="shared" si="109"/>
        <v>7.2957847317047806E-3</v>
      </c>
      <c r="CD42" s="23">
        <f t="shared" si="109"/>
        <v>2.1089097175317002E-2</v>
      </c>
      <c r="CE42" s="23">
        <f t="shared" si="109"/>
        <v>1.2639774509771599E-7</v>
      </c>
      <c r="CF42" s="23">
        <f t="shared" si="109"/>
        <v>5.5280129562422704E-4</v>
      </c>
      <c r="CG42" s="23">
        <f t="shared" si="109"/>
        <v>4.4257315557728202E-5</v>
      </c>
      <c r="CH42" s="23">
        <f t="shared" si="109"/>
        <v>2.1260426077350411E-4</v>
      </c>
      <c r="CI42" s="23">
        <f t="shared" si="109"/>
        <v>1.13741291958076E-3</v>
      </c>
      <c r="CJ42" s="23">
        <f t="shared" si="109"/>
        <v>3.6205529921550499E-3</v>
      </c>
      <c r="CK42" s="23">
        <f t="shared" si="109"/>
        <v>1.8313720491271401E-4</v>
      </c>
      <c r="CL42" s="23">
        <f t="shared" si="109"/>
        <v>2.0365145551130698E-4</v>
      </c>
      <c r="CM42" s="23">
        <f t="shared" si="109"/>
        <v>1.13741291958076E-3</v>
      </c>
      <c r="CN42" s="23">
        <f t="shared" si="109"/>
        <v>3.9810675524728501E-5</v>
      </c>
      <c r="CO42" s="23">
        <f t="shared" si="109"/>
        <v>1.2639774509771599E-7</v>
      </c>
      <c r="CP42" s="23">
        <f t="shared" si="109"/>
        <v>1.4897847572870901E-3</v>
      </c>
      <c r="CQ42" s="23">
        <f t="shared" si="109"/>
        <v>5.5280129562422704E-4</v>
      </c>
      <c r="CR42" s="23">
        <f t="shared" si="109"/>
        <v>1.1413185415507E-2</v>
      </c>
      <c r="CS42" s="23">
        <f t="shared" si="109"/>
        <v>5.20687765729604E-3</v>
      </c>
      <c r="CT42" s="23">
        <f t="shared" si="109"/>
        <v>3.6205529921550499E-3</v>
      </c>
      <c r="CU42" s="23">
        <f t="shared" si="109"/>
        <v>2.1233670114455701E-5</v>
      </c>
      <c r="CV42" s="24">
        <f t="shared" si="109"/>
        <v>1.1413185415507E-2</v>
      </c>
    </row>
    <row r="43" spans="1:100">
      <c r="A43" s="348"/>
      <c r="B43" s="329"/>
      <c r="C43" s="349"/>
      <c r="D43" s="28">
        <v>-8</v>
      </c>
      <c r="E43" s="340"/>
      <c r="F43" s="343"/>
      <c r="G43" s="258">
        <f>'19'!G42</f>
        <v>0.11199745462564301</v>
      </c>
      <c r="H43" s="268">
        <f>'19'!H42</f>
        <v>1.33134246785715E-2</v>
      </c>
      <c r="I43" s="267">
        <f>'19'!I42</f>
        <v>4.0683436096192599E-2</v>
      </c>
      <c r="J43" s="266">
        <f>'19'!J42</f>
        <v>1.45178339458603E-3</v>
      </c>
      <c r="K43" s="6"/>
      <c r="L43" s="333"/>
      <c r="M43" s="325"/>
      <c r="N43" s="325"/>
      <c r="O43" s="325"/>
      <c r="P43" s="325"/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7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  <c r="AN43" s="325"/>
      <c r="AO43" s="325"/>
      <c r="AP43" s="325"/>
      <c r="AQ43" s="325"/>
      <c r="AR43" s="325"/>
      <c r="AS43" s="325"/>
      <c r="AT43" s="325"/>
      <c r="AU43" s="325"/>
      <c r="AV43" s="325"/>
      <c r="AW43" s="325"/>
      <c r="AX43" s="325"/>
      <c r="AY43" s="325"/>
      <c r="AZ43" s="325"/>
      <c r="BA43" s="325"/>
      <c r="BB43" s="325"/>
      <c r="BC43" s="325"/>
      <c r="BD43" s="326"/>
    </row>
    <row r="44" spans="1:100">
      <c r="A44" s="348"/>
      <c r="B44" s="329"/>
      <c r="C44" s="349"/>
      <c r="D44" s="28">
        <v>-7</v>
      </c>
      <c r="E44" s="340"/>
      <c r="F44" s="343"/>
      <c r="G44" s="258">
        <f>'19'!G43</f>
        <v>0.101451900780255</v>
      </c>
      <c r="H44" s="268">
        <f>'19'!H43</f>
        <v>1.1413185415507E-2</v>
      </c>
      <c r="I44" s="267">
        <f>'19'!I43</f>
        <v>3.3705709083100298E-2</v>
      </c>
      <c r="J44" s="266">
        <f>'19'!J43</f>
        <v>1.13741291958076E-3</v>
      </c>
      <c r="K44" s="6"/>
      <c r="L44" s="333"/>
      <c r="M44" s="325"/>
      <c r="N44" s="325"/>
      <c r="O44" s="325"/>
      <c r="P44" s="325"/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7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/>
      <c r="AV44" s="325"/>
      <c r="AW44" s="325"/>
      <c r="AX44" s="325"/>
      <c r="AY44" s="325"/>
      <c r="AZ44" s="325"/>
      <c r="BA44" s="325"/>
      <c r="BB44" s="325"/>
      <c r="BC44" s="325"/>
      <c r="BD44" s="326"/>
    </row>
    <row r="45" spans="1:100">
      <c r="A45" s="348"/>
      <c r="B45" s="329"/>
      <c r="C45" s="349"/>
      <c r="D45" s="28">
        <v>-6</v>
      </c>
      <c r="E45" s="340"/>
      <c r="F45" s="343"/>
      <c r="G45" s="258">
        <f>'19'!G44</f>
        <v>7.6538072303169905E-2</v>
      </c>
      <c r="H45" s="268">
        <f>'19'!H44</f>
        <v>7.2939910175800196E-3</v>
      </c>
      <c r="I45" s="267">
        <f>'19'!I44</f>
        <v>1.9540908953548899E-2</v>
      </c>
      <c r="J45" s="266">
        <f>'19'!J44</f>
        <v>5.5878707711332499E-4</v>
      </c>
      <c r="K45" s="6"/>
      <c r="L45" s="333"/>
      <c r="M45" s="325"/>
      <c r="N45" s="325"/>
      <c r="O45" s="325"/>
      <c r="P45" s="325"/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7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  <c r="AN45" s="325"/>
      <c r="AO45" s="325"/>
      <c r="AP45" s="325"/>
      <c r="AQ45" s="325"/>
      <c r="AR45" s="325"/>
      <c r="AS45" s="325"/>
      <c r="AT45" s="325"/>
      <c r="AU45" s="325"/>
      <c r="AV45" s="325"/>
      <c r="AW45" s="325"/>
      <c r="AX45" s="325"/>
      <c r="AY45" s="325"/>
      <c r="AZ45" s="325"/>
      <c r="BA45" s="325"/>
      <c r="BB45" s="325"/>
      <c r="BC45" s="325"/>
      <c r="BD45" s="326"/>
    </row>
    <row r="46" spans="1:100">
      <c r="A46" s="348"/>
      <c r="B46" s="329"/>
      <c r="C46" s="349"/>
      <c r="D46" s="28">
        <v>-5</v>
      </c>
      <c r="E46" s="340"/>
      <c r="F46" s="343"/>
      <c r="G46" s="258">
        <f>'19'!G45</f>
        <v>5.0119672086280598E-2</v>
      </c>
      <c r="H46" s="268">
        <f>'19'!H45</f>
        <v>3.6205529921550499E-3</v>
      </c>
      <c r="I46" s="267">
        <f>'19'!I45</f>
        <v>8.3734829495092401E-3</v>
      </c>
      <c r="J46" s="266">
        <f>'19'!J45</f>
        <v>1.8313720491271401E-4</v>
      </c>
      <c r="K46" s="6"/>
      <c r="L46" s="333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7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  <c r="AN46" s="325"/>
      <c r="AO46" s="325"/>
      <c r="AP46" s="325"/>
      <c r="AQ46" s="325"/>
      <c r="AR46" s="325"/>
      <c r="AS46" s="325"/>
      <c r="AT46" s="325"/>
      <c r="AU46" s="325"/>
      <c r="AV46" s="325"/>
      <c r="AW46" s="325"/>
      <c r="AX46" s="325"/>
      <c r="AY46" s="325"/>
      <c r="AZ46" s="325"/>
      <c r="BA46" s="325"/>
      <c r="BB46" s="325"/>
      <c r="BC46" s="325"/>
      <c r="BD46" s="326"/>
    </row>
    <row r="47" spans="1:100">
      <c r="A47" s="348"/>
      <c r="B47" s="329"/>
      <c r="C47" s="349"/>
      <c r="D47" s="28">
        <v>-4</v>
      </c>
      <c r="E47" s="340"/>
      <c r="F47" s="343"/>
      <c r="G47" s="258">
        <f>'19'!G46</f>
        <v>3.0239355105741699E-2</v>
      </c>
      <c r="H47" s="268">
        <f>'19'!H46</f>
        <v>1.4897847572870901E-3</v>
      </c>
      <c r="I47" s="267">
        <f>'19'!I46</f>
        <v>2.8859547869185698E-3</v>
      </c>
      <c r="J47" s="266">
        <f>'19'!J46</f>
        <v>4.4257315557728202E-5</v>
      </c>
      <c r="K47" s="6"/>
      <c r="L47" s="333"/>
      <c r="M47" s="325"/>
      <c r="N47" s="325"/>
      <c r="O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7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  <c r="AN47" s="325"/>
      <c r="AO47" s="325"/>
      <c r="AP47" s="325"/>
      <c r="AQ47" s="325"/>
      <c r="AR47" s="325"/>
      <c r="AS47" s="325"/>
      <c r="AT47" s="325"/>
      <c r="AU47" s="325"/>
      <c r="AV47" s="325"/>
      <c r="AW47" s="325"/>
      <c r="AX47" s="325"/>
      <c r="AY47" s="325"/>
      <c r="AZ47" s="325"/>
      <c r="BA47" s="325"/>
      <c r="BB47" s="325"/>
      <c r="BC47" s="325"/>
      <c r="BD47" s="326"/>
    </row>
    <row r="48" spans="1:100">
      <c r="A48" s="348"/>
      <c r="B48" s="329"/>
      <c r="C48" s="349"/>
      <c r="D48" s="28">
        <v>-3</v>
      </c>
      <c r="E48" s="340"/>
      <c r="F48" s="343"/>
      <c r="G48" s="258">
        <f>'19'!G47</f>
        <v>1.7937723746708701E-2</v>
      </c>
      <c r="H48" s="268">
        <f>'19'!H47</f>
        <v>5.5280129562422704E-4</v>
      </c>
      <c r="I48" s="267">
        <f>'19'!I47</f>
        <v>8.8865930344227996E-4</v>
      </c>
      <c r="J48" s="266">
        <f>'19'!J47</f>
        <v>8.9980257214431292E-6</v>
      </c>
      <c r="K48" s="6"/>
      <c r="L48" s="333"/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7"/>
      <c r="AB48" s="325"/>
      <c r="AC48" s="325"/>
      <c r="AD48" s="325"/>
      <c r="AE48" s="325"/>
      <c r="AF48" s="325"/>
      <c r="AG48" s="325"/>
      <c r="AH48" s="325"/>
      <c r="AI48" s="325"/>
      <c r="AJ48" s="325"/>
      <c r="AK48" s="325"/>
      <c r="AL48" s="325"/>
      <c r="AM48" s="325"/>
      <c r="AN48" s="325"/>
      <c r="AO48" s="325"/>
      <c r="AP48" s="325"/>
      <c r="AQ48" s="325"/>
      <c r="AR48" s="325"/>
      <c r="AS48" s="325"/>
      <c r="AT48" s="325"/>
      <c r="AU48" s="325"/>
      <c r="AV48" s="325"/>
      <c r="AW48" s="325"/>
      <c r="AX48" s="325"/>
      <c r="AY48" s="325"/>
      <c r="AZ48" s="325"/>
      <c r="BA48" s="325"/>
      <c r="BB48" s="325"/>
      <c r="BC48" s="325"/>
      <c r="BD48" s="326"/>
    </row>
    <row r="49" spans="1:100">
      <c r="A49" s="348"/>
      <c r="B49" s="329"/>
      <c r="C49" s="349"/>
      <c r="D49" s="28">
        <v>-2</v>
      </c>
      <c r="E49" s="340"/>
      <c r="F49" s="343"/>
      <c r="G49" s="258">
        <f>'19'!G48</f>
        <v>1.1069166595897901E-2</v>
      </c>
      <c r="H49" s="268">
        <f>'19'!H48</f>
        <v>2.0360623505206099E-4</v>
      </c>
      <c r="I49" s="267">
        <f>'19'!I48</f>
        <v>2.7424385202476202E-4</v>
      </c>
      <c r="J49" s="266">
        <f>'19'!J48</f>
        <v>1.7937141247606299E-6</v>
      </c>
      <c r="K49" s="6"/>
      <c r="L49" s="333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7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  <c r="AN49" s="325"/>
      <c r="AO49" s="325"/>
      <c r="AP49" s="325"/>
      <c r="AQ49" s="325"/>
      <c r="AR49" s="325"/>
      <c r="AS49" s="325"/>
      <c r="AT49" s="325"/>
      <c r="AU49" s="325"/>
      <c r="AV49" s="325"/>
      <c r="AW49" s="325"/>
      <c r="AX49" s="325"/>
      <c r="AY49" s="325"/>
      <c r="AZ49" s="325"/>
      <c r="BA49" s="325"/>
      <c r="BB49" s="325"/>
      <c r="BC49" s="325"/>
      <c r="BD49" s="326"/>
    </row>
    <row r="50" spans="1:100">
      <c r="A50" s="348"/>
      <c r="B50" s="329"/>
      <c r="C50" s="349"/>
      <c r="D50" s="28">
        <v>-1</v>
      </c>
      <c r="E50" s="340"/>
      <c r="F50" s="343"/>
      <c r="G50" s="258">
        <f>'19'!G49</f>
        <v>7.3962939244665796E-3</v>
      </c>
      <c r="H50" s="268">
        <f>'19'!H49</f>
        <v>8.2163712133834303E-5</v>
      </c>
      <c r="I50" s="267">
        <f>'19'!I49</f>
        <v>9.5049622134691899E-5</v>
      </c>
      <c r="J50" s="266">
        <f>'19'!J49</f>
        <v>4.1153217886646001E-7</v>
      </c>
      <c r="K50" s="6"/>
      <c r="L50" s="333"/>
      <c r="M50" s="325"/>
      <c r="N50" s="325"/>
      <c r="O50" s="325"/>
      <c r="P50" s="325"/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7"/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  <c r="AN50" s="325"/>
      <c r="AO50" s="325"/>
      <c r="AP50" s="325"/>
      <c r="AQ50" s="325"/>
      <c r="AR50" s="325"/>
      <c r="AS50" s="325"/>
      <c r="AT50" s="325"/>
      <c r="AU50" s="325"/>
      <c r="AV50" s="325"/>
      <c r="AW50" s="325"/>
      <c r="AX50" s="325"/>
      <c r="AY50" s="325"/>
      <c r="AZ50" s="325"/>
      <c r="BA50" s="325"/>
      <c r="BB50" s="325"/>
      <c r="BC50" s="325"/>
      <c r="BD50" s="326"/>
    </row>
    <row r="51" spans="1:100">
      <c r="A51" s="348"/>
      <c r="B51" s="329"/>
      <c r="C51" s="349"/>
      <c r="D51" s="28">
        <v>0</v>
      </c>
      <c r="E51" s="340"/>
      <c r="F51" s="343"/>
      <c r="G51" s="258">
        <f>'19'!G50</f>
        <v>5.4809073406499598E-3</v>
      </c>
      <c r="H51" s="268">
        <f>'19'!H50</f>
        <v>3.9810675524728501E-5</v>
      </c>
      <c r="I51" s="267">
        <f>'19'!I50</f>
        <v>4.0999185598566001E-5</v>
      </c>
      <c r="J51" s="266">
        <f>'19'!J50</f>
        <v>1.2639774509771599E-7</v>
      </c>
      <c r="K51" s="6"/>
      <c r="L51" s="333"/>
      <c r="M51" s="325"/>
      <c r="N51" s="325"/>
      <c r="O51" s="325"/>
      <c r="P51" s="325"/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7"/>
      <c r="AB51" s="325"/>
      <c r="AC51" s="325"/>
      <c r="AD51" s="325"/>
      <c r="AE51" s="325"/>
      <c r="AF51" s="325"/>
      <c r="AG51" s="325"/>
      <c r="AH51" s="325"/>
      <c r="AI51" s="325"/>
      <c r="AJ51" s="325"/>
      <c r="AK51" s="325"/>
      <c r="AL51" s="325"/>
      <c r="AM51" s="325"/>
      <c r="AN51" s="325"/>
      <c r="AO51" s="325"/>
      <c r="AP51" s="325"/>
      <c r="AQ51" s="325"/>
      <c r="AR51" s="325"/>
      <c r="AS51" s="325"/>
      <c r="AT51" s="325"/>
      <c r="AU51" s="325"/>
      <c r="AV51" s="325"/>
      <c r="AW51" s="325"/>
      <c r="AX51" s="325"/>
      <c r="AY51" s="325"/>
      <c r="AZ51" s="325"/>
      <c r="BA51" s="325"/>
      <c r="BB51" s="325"/>
      <c r="BC51" s="325"/>
      <c r="BD51" s="326"/>
    </row>
    <row r="52" spans="1:100">
      <c r="A52" s="348"/>
      <c r="B52" s="329"/>
      <c r="C52" s="349"/>
      <c r="D52" s="28">
        <v>1</v>
      </c>
      <c r="E52" s="340"/>
      <c r="F52" s="343"/>
      <c r="G52" s="258">
        <f>'19'!G51</f>
        <v>4.5613424798768704E-3</v>
      </c>
      <c r="H52" s="268">
        <f>'19'!H51</f>
        <v>2.4950032009495599E-5</v>
      </c>
      <c r="I52" s="267">
        <f>'19'!I51</f>
        <v>2.3891720540282302E-5</v>
      </c>
      <c r="J52" s="266">
        <f>'19'!J51</f>
        <v>5.8889858105846899E-8</v>
      </c>
      <c r="K52" s="6"/>
      <c r="L52" s="333"/>
      <c r="M52" s="325"/>
      <c r="N52" s="325"/>
      <c r="O52" s="325"/>
      <c r="P52" s="325"/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7"/>
      <c r="AB52" s="325"/>
      <c r="AC52" s="325"/>
      <c r="AD52" s="325"/>
      <c r="AE52" s="325"/>
      <c r="AF52" s="325"/>
      <c r="AG52" s="325"/>
      <c r="AH52" s="325"/>
      <c r="AI52" s="325"/>
      <c r="AJ52" s="325"/>
      <c r="AK52" s="325"/>
      <c r="AL52" s="325"/>
      <c r="AM52" s="325"/>
      <c r="AN52" s="325"/>
      <c r="AO52" s="325"/>
      <c r="AP52" s="325"/>
      <c r="AQ52" s="325"/>
      <c r="AR52" s="325"/>
      <c r="AS52" s="325"/>
      <c r="AT52" s="325"/>
      <c r="AU52" s="325"/>
      <c r="AV52" s="325"/>
      <c r="AW52" s="325"/>
      <c r="AX52" s="325"/>
      <c r="AY52" s="325"/>
      <c r="AZ52" s="325"/>
      <c r="BA52" s="325"/>
      <c r="BB52" s="325"/>
      <c r="BC52" s="325"/>
      <c r="BD52" s="326"/>
    </row>
    <row r="53" spans="1:100">
      <c r="A53" s="348"/>
      <c r="B53" s="329"/>
      <c r="C53" s="349"/>
      <c r="D53" s="28">
        <v>2</v>
      </c>
      <c r="E53" s="340"/>
      <c r="F53" s="343"/>
      <c r="G53" s="258">
        <f>'19'!G52</f>
        <v>4.2882260968929902E-3</v>
      </c>
      <c r="H53" s="268">
        <f>'19'!H52</f>
        <v>2.1233670114455701E-5</v>
      </c>
      <c r="I53" s="267">
        <f>'19'!I52</f>
        <v>1.98361608238296E-5</v>
      </c>
      <c r="J53" s="266">
        <f>'19'!J52</f>
        <v>4.5220459246007301E-8</v>
      </c>
      <c r="K53" s="6"/>
      <c r="L53" s="333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7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  <c r="AR53" s="325"/>
      <c r="AS53" s="325"/>
      <c r="AT53" s="325"/>
      <c r="AU53" s="325"/>
      <c r="AV53" s="325"/>
      <c r="AW53" s="325"/>
      <c r="AX53" s="325"/>
      <c r="AY53" s="325"/>
      <c r="AZ53" s="325"/>
      <c r="BA53" s="325"/>
      <c r="BB53" s="325"/>
      <c r="BC53" s="325"/>
      <c r="BD53" s="326"/>
    </row>
    <row r="54" spans="1:100">
      <c r="A54" s="348"/>
      <c r="B54" s="329"/>
      <c r="C54" s="349"/>
      <c r="D54" s="28">
        <v>3</v>
      </c>
      <c r="E54" s="340"/>
      <c r="F54" s="343"/>
      <c r="G54" s="97">
        <f>G52</f>
        <v>4.5613424798768704E-3</v>
      </c>
      <c r="H54" s="51">
        <f t="shared" ref="H54:J54" si="110">H52</f>
        <v>2.4950032009495599E-5</v>
      </c>
      <c r="I54" s="126">
        <f t="shared" si="110"/>
        <v>2.3891720540282302E-5</v>
      </c>
      <c r="J54" s="173">
        <f t="shared" si="110"/>
        <v>5.8889858105846899E-8</v>
      </c>
      <c r="K54" s="6"/>
      <c r="L54" s="333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7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  <c r="AR54" s="325"/>
      <c r="AS54" s="325"/>
      <c r="AT54" s="325"/>
      <c r="AU54" s="325"/>
      <c r="AV54" s="325"/>
      <c r="AW54" s="325"/>
      <c r="AX54" s="325"/>
      <c r="AY54" s="325"/>
      <c r="AZ54" s="325"/>
      <c r="BA54" s="325"/>
      <c r="BB54" s="325"/>
      <c r="BC54" s="325"/>
      <c r="BD54" s="326"/>
    </row>
    <row r="55" spans="1:100">
      <c r="A55" s="348"/>
      <c r="B55" s="329"/>
      <c r="C55" s="349"/>
      <c r="D55" s="28">
        <v>4</v>
      </c>
      <c r="E55" s="340"/>
      <c r="F55" s="343"/>
      <c r="G55" s="97">
        <f>G51</f>
        <v>5.4809073406499598E-3</v>
      </c>
      <c r="H55" s="51">
        <f t="shared" ref="H55:J55" si="111">H51</f>
        <v>3.9810675524728501E-5</v>
      </c>
      <c r="I55" s="126">
        <f t="shared" si="111"/>
        <v>4.0999185598566001E-5</v>
      </c>
      <c r="J55" s="173">
        <f t="shared" si="111"/>
        <v>1.2639774509771599E-7</v>
      </c>
      <c r="K55" s="6"/>
      <c r="L55" s="333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7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  <c r="AN55" s="325"/>
      <c r="AO55" s="325"/>
      <c r="AP55" s="325"/>
      <c r="AQ55" s="325"/>
      <c r="AR55" s="325"/>
      <c r="AS55" s="325"/>
      <c r="AT55" s="325"/>
      <c r="AU55" s="325"/>
      <c r="AV55" s="325"/>
      <c r="AW55" s="325"/>
      <c r="AX55" s="325"/>
      <c r="AY55" s="325"/>
      <c r="AZ55" s="325"/>
      <c r="BA55" s="325"/>
      <c r="BB55" s="325"/>
      <c r="BC55" s="325"/>
      <c r="BD55" s="326"/>
    </row>
    <row r="56" spans="1:100">
      <c r="A56" s="348"/>
      <c r="B56" s="329"/>
      <c r="C56" s="349"/>
      <c r="D56" s="28">
        <v>5</v>
      </c>
      <c r="E56" s="340"/>
      <c r="F56" s="343"/>
      <c r="G56" s="97">
        <f>G50</f>
        <v>7.3962939244665796E-3</v>
      </c>
      <c r="H56" s="51">
        <f t="shared" ref="H56:J56" si="112">H50</f>
        <v>8.2163712133834303E-5</v>
      </c>
      <c r="I56" s="126">
        <f t="shared" si="112"/>
        <v>9.5049622134691899E-5</v>
      </c>
      <c r="J56" s="173">
        <f t="shared" si="112"/>
        <v>4.1153217886646001E-7</v>
      </c>
      <c r="K56" s="6"/>
      <c r="L56" s="333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7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  <c r="AN56" s="325"/>
      <c r="AO56" s="325"/>
      <c r="AP56" s="325"/>
      <c r="AQ56" s="325"/>
      <c r="AR56" s="325"/>
      <c r="AS56" s="325"/>
      <c r="AT56" s="325"/>
      <c r="AU56" s="325"/>
      <c r="AV56" s="325"/>
      <c r="AW56" s="325"/>
      <c r="AX56" s="325"/>
      <c r="AY56" s="325"/>
      <c r="AZ56" s="325"/>
      <c r="BA56" s="325"/>
      <c r="BB56" s="325"/>
      <c r="BC56" s="325"/>
      <c r="BD56" s="326"/>
    </row>
    <row r="57" spans="1:100">
      <c r="A57" s="348"/>
      <c r="B57" s="329"/>
      <c r="C57" s="349"/>
      <c r="D57" s="28">
        <v>6</v>
      </c>
      <c r="E57" s="340"/>
      <c r="F57" s="343"/>
      <c r="G57" s="97">
        <f>G49</f>
        <v>1.1069166595897901E-2</v>
      </c>
      <c r="H57" s="51">
        <f t="shared" ref="H57:J57" si="113">H49</f>
        <v>2.0360623505206099E-4</v>
      </c>
      <c r="I57" s="126">
        <f t="shared" si="113"/>
        <v>2.7424385202476202E-4</v>
      </c>
      <c r="J57" s="173">
        <f t="shared" si="113"/>
        <v>1.7937141247606299E-6</v>
      </c>
      <c r="K57" s="6"/>
      <c r="L57" s="333"/>
      <c r="M57" s="325"/>
      <c r="N57" s="325"/>
      <c r="O57" s="325"/>
      <c r="P57" s="325"/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7"/>
      <c r="AB57" s="325"/>
      <c r="AC57" s="325"/>
      <c r="AD57" s="325"/>
      <c r="AE57" s="325"/>
      <c r="AF57" s="325"/>
      <c r="AG57" s="325"/>
      <c r="AH57" s="325"/>
      <c r="AI57" s="325"/>
      <c r="AJ57" s="325"/>
      <c r="AK57" s="325"/>
      <c r="AL57" s="325"/>
      <c r="AM57" s="325"/>
      <c r="AN57" s="325"/>
      <c r="AO57" s="325"/>
      <c r="AP57" s="325"/>
      <c r="AQ57" s="325"/>
      <c r="AR57" s="325"/>
      <c r="AS57" s="325"/>
      <c r="AT57" s="325"/>
      <c r="AU57" s="325"/>
      <c r="AV57" s="325"/>
      <c r="AW57" s="325"/>
      <c r="AX57" s="325"/>
      <c r="AY57" s="325"/>
      <c r="AZ57" s="325"/>
      <c r="BA57" s="325"/>
      <c r="BB57" s="325"/>
      <c r="BC57" s="325"/>
      <c r="BD57" s="326"/>
    </row>
    <row r="58" spans="1:100">
      <c r="A58" s="348"/>
      <c r="B58" s="329"/>
      <c r="C58" s="349"/>
      <c r="D58" s="28">
        <v>7</v>
      </c>
      <c r="E58" s="340"/>
      <c r="F58" s="343"/>
      <c r="G58" s="97">
        <f>G48</f>
        <v>1.7937723746708701E-2</v>
      </c>
      <c r="H58" s="51">
        <f t="shared" ref="H58:J58" si="114">H48</f>
        <v>5.5280129562422704E-4</v>
      </c>
      <c r="I58" s="126">
        <f t="shared" si="114"/>
        <v>8.8865930344227996E-4</v>
      </c>
      <c r="J58" s="173">
        <f t="shared" si="114"/>
        <v>8.9980257214431292E-6</v>
      </c>
      <c r="K58" s="6"/>
      <c r="L58" s="333"/>
      <c r="M58" s="325"/>
      <c r="N58" s="325"/>
      <c r="O58" s="325"/>
      <c r="P58" s="325"/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7"/>
      <c r="AB58" s="325"/>
      <c r="AC58" s="325"/>
      <c r="AD58" s="325"/>
      <c r="AE58" s="325"/>
      <c r="AF58" s="325"/>
      <c r="AG58" s="325"/>
      <c r="AH58" s="325"/>
      <c r="AI58" s="325"/>
      <c r="AJ58" s="325"/>
      <c r="AK58" s="325"/>
      <c r="AL58" s="325"/>
      <c r="AM58" s="325"/>
      <c r="AN58" s="325"/>
      <c r="AO58" s="325"/>
      <c r="AP58" s="325"/>
      <c r="AQ58" s="325"/>
      <c r="AR58" s="325"/>
      <c r="AS58" s="325"/>
      <c r="AT58" s="325"/>
      <c r="AU58" s="325"/>
      <c r="AV58" s="325"/>
      <c r="AW58" s="325"/>
      <c r="AX58" s="325"/>
      <c r="AY58" s="325"/>
      <c r="AZ58" s="325"/>
      <c r="BA58" s="325"/>
      <c r="BB58" s="325"/>
      <c r="BC58" s="325"/>
      <c r="BD58" s="326"/>
    </row>
    <row r="59" spans="1:100">
      <c r="A59" s="348"/>
      <c r="B59" s="329"/>
      <c r="C59" s="349"/>
      <c r="D59" s="28">
        <v>8</v>
      </c>
      <c r="E59" s="340"/>
      <c r="F59" s="343"/>
      <c r="G59" s="97">
        <f>G47</f>
        <v>3.0239355105741699E-2</v>
      </c>
      <c r="H59" s="51">
        <f t="shared" ref="H59:J59" si="115">H47</f>
        <v>1.4897847572870901E-3</v>
      </c>
      <c r="I59" s="126">
        <f t="shared" si="115"/>
        <v>2.8859547869185698E-3</v>
      </c>
      <c r="J59" s="173">
        <f t="shared" si="115"/>
        <v>4.4257315557728202E-5</v>
      </c>
      <c r="K59" s="6"/>
      <c r="L59" s="333"/>
      <c r="M59" s="325"/>
      <c r="N59" s="325"/>
      <c r="O59" s="325"/>
      <c r="P59" s="325"/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7"/>
      <c r="AB59" s="325"/>
      <c r="AC59" s="325"/>
      <c r="AD59" s="325"/>
      <c r="AE59" s="325"/>
      <c r="AF59" s="325"/>
      <c r="AG59" s="325"/>
      <c r="AH59" s="325"/>
      <c r="AI59" s="325"/>
      <c r="AJ59" s="325"/>
      <c r="AK59" s="325"/>
      <c r="AL59" s="325"/>
      <c r="AM59" s="325"/>
      <c r="AN59" s="325"/>
      <c r="AO59" s="325"/>
      <c r="AP59" s="325"/>
      <c r="AQ59" s="325"/>
      <c r="AR59" s="325"/>
      <c r="AS59" s="325"/>
      <c r="AT59" s="325"/>
      <c r="AU59" s="325"/>
      <c r="AV59" s="325"/>
      <c r="AW59" s="325"/>
      <c r="AX59" s="325"/>
      <c r="AY59" s="325"/>
      <c r="AZ59" s="325"/>
      <c r="BA59" s="325"/>
      <c r="BB59" s="325"/>
      <c r="BC59" s="325"/>
      <c r="BD59" s="326"/>
    </row>
    <row r="60" spans="1:100">
      <c r="A60" s="348"/>
      <c r="B60" s="329"/>
      <c r="C60" s="349"/>
      <c r="D60" s="28">
        <v>9</v>
      </c>
      <c r="E60" s="340"/>
      <c r="F60" s="343"/>
      <c r="G60" s="97">
        <f>G46</f>
        <v>5.0119672086280598E-2</v>
      </c>
      <c r="H60" s="51">
        <f t="shared" ref="H60:J60" si="116">H46</f>
        <v>3.6205529921550499E-3</v>
      </c>
      <c r="I60" s="126">
        <f t="shared" si="116"/>
        <v>8.3734829495092401E-3</v>
      </c>
      <c r="J60" s="173">
        <f t="shared" si="116"/>
        <v>1.8313720491271401E-4</v>
      </c>
      <c r="K60" s="6"/>
      <c r="L60" s="333"/>
      <c r="M60" s="325"/>
      <c r="N60" s="325"/>
      <c r="O60" s="325"/>
      <c r="P60" s="325"/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7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325"/>
      <c r="AM60" s="325"/>
      <c r="AN60" s="325"/>
      <c r="AO60" s="325"/>
      <c r="AP60" s="325"/>
      <c r="AQ60" s="325"/>
      <c r="AR60" s="325"/>
      <c r="AS60" s="325"/>
      <c r="AT60" s="325"/>
      <c r="AU60" s="325"/>
      <c r="AV60" s="325"/>
      <c r="AW60" s="325"/>
      <c r="AX60" s="325"/>
      <c r="AY60" s="325"/>
      <c r="AZ60" s="325"/>
      <c r="BA60" s="325"/>
      <c r="BB60" s="325"/>
      <c r="BC60" s="325"/>
      <c r="BD60" s="326"/>
    </row>
    <row r="61" spans="1:100">
      <c r="A61" s="348"/>
      <c r="B61" s="329"/>
      <c r="C61" s="349"/>
      <c r="D61" s="29">
        <v>10</v>
      </c>
      <c r="E61" s="341"/>
      <c r="F61" s="344"/>
      <c r="G61" s="101">
        <f>G45</f>
        <v>7.6538072303169905E-2</v>
      </c>
      <c r="H61" s="77">
        <f t="shared" ref="H61:J61" si="117">H45</f>
        <v>7.2939910175800196E-3</v>
      </c>
      <c r="I61" s="248">
        <f t="shared" si="117"/>
        <v>1.9540908953548899E-2</v>
      </c>
      <c r="J61" s="182">
        <f t="shared" si="117"/>
        <v>5.5878707711332499E-4</v>
      </c>
      <c r="K61" s="6"/>
      <c r="L61" s="334"/>
      <c r="M61" s="325"/>
      <c r="N61" s="325"/>
      <c r="O61" s="325"/>
      <c r="P61" s="325"/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7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  <c r="AN61" s="325"/>
      <c r="AO61" s="325"/>
      <c r="AP61" s="325"/>
      <c r="AQ61" s="325"/>
      <c r="AR61" s="325"/>
      <c r="AS61" s="325"/>
      <c r="AT61" s="325"/>
      <c r="AU61" s="325"/>
      <c r="AV61" s="325"/>
      <c r="AW61" s="325"/>
      <c r="AX61" s="325"/>
      <c r="AY61" s="325"/>
      <c r="AZ61" s="325"/>
      <c r="BA61" s="325"/>
      <c r="BB61" s="325"/>
      <c r="BC61" s="325"/>
      <c r="BD61" s="326"/>
    </row>
    <row r="62" spans="1:100">
      <c r="A62" s="348"/>
      <c r="B62" s="328">
        <v>0.5</v>
      </c>
      <c r="C62" s="349"/>
      <c r="D62" s="26">
        <v>-9</v>
      </c>
      <c r="E62" s="339">
        <v>2.5509373595435599E-3</v>
      </c>
      <c r="F62" s="342">
        <v>1.0304696374072501E-2</v>
      </c>
      <c r="G62" s="97">
        <f>G64</f>
        <v>3.0680130873025201E-2</v>
      </c>
      <c r="H62" s="51">
        <f t="shared" ref="H62:J62" si="118">H64</f>
        <v>5.0075509557909502E-3</v>
      </c>
      <c r="I62" s="126">
        <f t="shared" si="118"/>
        <v>3.0922072592020001E-2</v>
      </c>
      <c r="J62" s="173">
        <f t="shared" si="118"/>
        <v>4.0124940934156E-3</v>
      </c>
      <c r="K62" s="6"/>
      <c r="L62" s="332">
        <f t="shared" ref="L62" si="119">1-SUM(M62:BC81)</f>
        <v>0.19612800244369</v>
      </c>
      <c r="M62" s="325">
        <f t="shared" ref="M62" si="120">G72+I72</f>
        <v>1.6318169252819342E-2</v>
      </c>
      <c r="N62" s="325">
        <f t="shared" ref="N62" si="121">G79+I79+J72</f>
        <v>3.831698605470809E-2</v>
      </c>
      <c r="O62" s="325">
        <f t="shared" ref="O62" si="122">G81+I81+H72</f>
        <v>5.6262107623329533E-2</v>
      </c>
      <c r="P62" s="325">
        <f t="shared" ref="P62" si="123">G74+I74+J79</f>
        <v>1.8068683521270851E-2</v>
      </c>
      <c r="Q62" s="325">
        <f t="shared" ref="Q62" si="124">G70+I70</f>
        <v>2.0523668946096869E-2</v>
      </c>
      <c r="R62" s="325">
        <f t="shared" ref="R62" si="125">G76+I76+H79+J81</f>
        <v>2.6853167371509258E-2</v>
      </c>
      <c r="S62" s="325">
        <f t="shared" ref="S62" si="126">G63+I63</f>
        <v>6.4009217543773395E-2</v>
      </c>
      <c r="T62" s="325">
        <f t="shared" ref="T62" si="127">G65+I65+J74</f>
        <v>5.5521733770617789E-2</v>
      </c>
      <c r="U62" s="325">
        <f t="shared" ref="U62" si="128">G68+I68+H81</f>
        <v>3.4944747523876121E-2</v>
      </c>
      <c r="V62" s="325">
        <f t="shared" ref="V62" si="129">G77+I77+J70</f>
        <v>2.5207841004879543E-2</v>
      </c>
      <c r="W62" s="325">
        <f t="shared" ref="W62" si="130">G66+I66</f>
        <v>4.6650820176786803E-2</v>
      </c>
      <c r="X62" s="325">
        <f t="shared" ref="X62" si="131">G69+I69+J76+H74</f>
        <v>2.6286486820006772E-2</v>
      </c>
      <c r="Y62" s="325">
        <f t="shared" ref="Y62" si="132">G75+I75</f>
        <v>1.7824606260370551E-2</v>
      </c>
      <c r="Z62" s="325">
        <f t="shared" ref="Z62" si="133">G67+I67+J63</f>
        <v>4.2252379013493609E-2</v>
      </c>
      <c r="AA62" s="327">
        <f t="shared" ref="AA62" si="134">G78+I78+H70</f>
        <v>3.1925056023468804E-2</v>
      </c>
      <c r="AB62" s="325">
        <f t="shared" ref="AB62" si="135">G64+I64+J65</f>
        <v>6.4943474975768162E-2</v>
      </c>
      <c r="AC62" s="325">
        <f t="shared" ref="AC62" si="136">G80+I80</f>
        <v>4.6650820176786803E-2</v>
      </c>
      <c r="AD62" s="325">
        <f t="shared" ref="AD62" si="137">G73+I73+J68+H76</f>
        <v>1.8455865912482869E-2</v>
      </c>
      <c r="AE62" s="325">
        <f t="shared" ref="AE62" si="138">G62+I62</f>
        <v>6.1602203465045205E-2</v>
      </c>
      <c r="AF62" s="325">
        <f t="shared" ref="AF62" si="139">G71+I71+J77</f>
        <v>1.8608322646442348E-2</v>
      </c>
      <c r="AG62" s="325">
        <f t="shared" ref="AG62" si="140">H63</f>
        <v>5.2082875932807299E-3</v>
      </c>
      <c r="AH62" s="325">
        <f t="shared" ref="AH62" si="141">J66</f>
        <v>2.5111173514266601E-3</v>
      </c>
      <c r="AI62" s="325">
        <f t="shared" ref="AI62" si="142">J69+H65</f>
        <v>5.2514984534850163E-3</v>
      </c>
      <c r="AJ62" s="325">
        <f t="shared" ref="AJ62" si="143">F62</f>
        <v>1.0304696374072501E-2</v>
      </c>
      <c r="AK62" s="325">
        <f t="shared" ref="AK62" si="144">J75</f>
        <v>4.0755919279817802E-4</v>
      </c>
      <c r="AL62" s="325">
        <f t="shared" ref="AL62" si="145">H68</f>
        <v>2.3291385716834498E-3</v>
      </c>
      <c r="AM62" s="325">
        <f t="shared" ref="AM62" si="146">J67</f>
        <v>1.75051426845151E-3</v>
      </c>
      <c r="AN62" s="325">
        <f t="shared" ref="AN62" si="147">J78+H77</f>
        <v>2.9866060080693002E-3</v>
      </c>
      <c r="AO62" s="325">
        <f t="shared" ref="AO62" si="148">J64</f>
        <v>4.0124940934156E-3</v>
      </c>
      <c r="AP62" s="325">
        <f t="shared" ref="AP62" si="149">H66</f>
        <v>3.7399568666007599E-3</v>
      </c>
      <c r="AQ62" s="325">
        <f t="shared" ref="AQ62" si="150">J80</f>
        <v>2.5111173514266601E-3</v>
      </c>
      <c r="AR62" s="325">
        <f t="shared" ref="AR62" si="151">H69+J73</f>
        <v>2.1318055765007699E-3</v>
      </c>
      <c r="AS62" s="325">
        <f t="shared" ref="AS62" si="152">J62</f>
        <v>4.0124940934156E-3</v>
      </c>
      <c r="AT62" s="325">
        <f t="shared" ref="AT62" si="153">H75</f>
        <v>1.21038683171977E-3</v>
      </c>
      <c r="AU62" s="325">
        <f t="shared" ref="AU62" si="154">J71</f>
        <v>4.0755919279817802E-4</v>
      </c>
      <c r="AV62" s="325">
        <f t="shared" ref="AV62" si="155">H67</f>
        <v>2.9882269146894402E-3</v>
      </c>
      <c r="AW62" s="325">
        <f t="shared" ref="AW62" si="156">H78</f>
        <v>2.3291385716834498E-3</v>
      </c>
      <c r="AX62" s="325">
        <f t="shared" ref="AX62" si="157">H64</f>
        <v>5.0075509557909502E-3</v>
      </c>
      <c r="AY62" s="325">
        <f t="shared" ref="AY62" si="158">E62</f>
        <v>2.5509373595435599E-3</v>
      </c>
      <c r="AZ62" s="325">
        <f t="shared" ref="AZ62" si="159">H80</f>
        <v>3.7399568666007599E-3</v>
      </c>
      <c r="BA62" s="325">
        <f t="shared" ref="BA62" si="160">H73</f>
        <v>1.03665919781344E-3</v>
      </c>
      <c r="BB62" s="325">
        <f t="shared" ref="BB62" si="161">H62</f>
        <v>5.0075509557909502E-3</v>
      </c>
      <c r="BC62" s="325">
        <f t="shared" ref="BC62" si="162">H71</f>
        <v>1.21038683171977E-3</v>
      </c>
      <c r="BD62" s="326">
        <f t="shared" ref="BD62" si="163">SUMPRODUCT($L$1:$BC$1,BF62:CW62)</f>
        <v>10.414934760507055</v>
      </c>
      <c r="BF62" s="12">
        <f>L62</f>
        <v>0.19612800244369</v>
      </c>
      <c r="BG62" s="23">
        <f t="shared" ref="BG62:CV62" si="164">M62</f>
        <v>1.6318169252819342E-2</v>
      </c>
      <c r="BH62" s="23">
        <f t="shared" si="164"/>
        <v>3.831698605470809E-2</v>
      </c>
      <c r="BI62" s="23">
        <f t="shared" si="164"/>
        <v>5.6262107623329533E-2</v>
      </c>
      <c r="BJ62" s="23">
        <f t="shared" si="164"/>
        <v>1.8068683521270851E-2</v>
      </c>
      <c r="BK62" s="23">
        <f t="shared" si="164"/>
        <v>2.0523668946096869E-2</v>
      </c>
      <c r="BL62" s="23">
        <f t="shared" si="164"/>
        <v>2.6853167371509258E-2</v>
      </c>
      <c r="BM62" s="23">
        <f t="shared" si="164"/>
        <v>6.4009217543773395E-2</v>
      </c>
      <c r="BN62" s="23">
        <f t="shared" si="164"/>
        <v>5.5521733770617789E-2</v>
      </c>
      <c r="BO62" s="23">
        <f t="shared" si="164"/>
        <v>3.4944747523876121E-2</v>
      </c>
      <c r="BP62" s="23">
        <f t="shared" si="164"/>
        <v>2.5207841004879543E-2</v>
      </c>
      <c r="BQ62" s="23">
        <f t="shared" si="164"/>
        <v>4.6650820176786803E-2</v>
      </c>
      <c r="BR62" s="23">
        <f t="shared" si="164"/>
        <v>2.6286486820006772E-2</v>
      </c>
      <c r="BS62" s="23">
        <f t="shared" si="164"/>
        <v>1.7824606260370551E-2</v>
      </c>
      <c r="BT62" s="23">
        <f t="shared" si="164"/>
        <v>4.2252379013493609E-2</v>
      </c>
      <c r="BU62" s="23">
        <f t="shared" si="164"/>
        <v>3.1925056023468804E-2</v>
      </c>
      <c r="BV62" s="23">
        <f t="shared" si="164"/>
        <v>6.4943474975768162E-2</v>
      </c>
      <c r="BW62" s="23">
        <f t="shared" si="164"/>
        <v>4.6650820176786803E-2</v>
      </c>
      <c r="BX62" s="23">
        <f t="shared" si="164"/>
        <v>1.8455865912482869E-2</v>
      </c>
      <c r="BY62" s="23">
        <f t="shared" si="164"/>
        <v>6.1602203465045205E-2</v>
      </c>
      <c r="BZ62" s="23">
        <f t="shared" si="164"/>
        <v>1.8608322646442348E-2</v>
      </c>
      <c r="CA62" s="23">
        <f t="shared" si="164"/>
        <v>5.2082875932807299E-3</v>
      </c>
      <c r="CB62" s="23">
        <f t="shared" si="164"/>
        <v>2.5111173514266601E-3</v>
      </c>
      <c r="CC62" s="23">
        <f t="shared" si="164"/>
        <v>5.2514984534850163E-3</v>
      </c>
      <c r="CD62" s="23">
        <f t="shared" si="164"/>
        <v>1.0304696374072501E-2</v>
      </c>
      <c r="CE62" s="23">
        <f t="shared" si="164"/>
        <v>4.0755919279817802E-4</v>
      </c>
      <c r="CF62" s="23">
        <f t="shared" si="164"/>
        <v>2.3291385716834498E-3</v>
      </c>
      <c r="CG62" s="23">
        <f t="shared" si="164"/>
        <v>1.75051426845151E-3</v>
      </c>
      <c r="CH62" s="23">
        <f t="shared" si="164"/>
        <v>2.9866060080693002E-3</v>
      </c>
      <c r="CI62" s="23">
        <f t="shared" si="164"/>
        <v>4.0124940934156E-3</v>
      </c>
      <c r="CJ62" s="23">
        <f t="shared" si="164"/>
        <v>3.7399568666007599E-3</v>
      </c>
      <c r="CK62" s="23">
        <f t="shared" si="164"/>
        <v>2.5111173514266601E-3</v>
      </c>
      <c r="CL62" s="23">
        <f t="shared" si="164"/>
        <v>2.1318055765007699E-3</v>
      </c>
      <c r="CM62" s="23">
        <f t="shared" si="164"/>
        <v>4.0124940934156E-3</v>
      </c>
      <c r="CN62" s="23">
        <f t="shared" si="164"/>
        <v>1.21038683171977E-3</v>
      </c>
      <c r="CO62" s="23">
        <f t="shared" si="164"/>
        <v>4.0755919279817802E-4</v>
      </c>
      <c r="CP62" s="23">
        <f t="shared" si="164"/>
        <v>2.9882269146894402E-3</v>
      </c>
      <c r="CQ62" s="23">
        <f t="shared" si="164"/>
        <v>2.3291385716834498E-3</v>
      </c>
      <c r="CR62" s="23">
        <f t="shared" si="164"/>
        <v>5.0075509557909502E-3</v>
      </c>
      <c r="CS62" s="23">
        <f t="shared" si="164"/>
        <v>2.5509373595435599E-3</v>
      </c>
      <c r="CT62" s="23">
        <f t="shared" si="164"/>
        <v>3.7399568666007599E-3</v>
      </c>
      <c r="CU62" s="23">
        <f t="shared" si="164"/>
        <v>1.03665919781344E-3</v>
      </c>
      <c r="CV62" s="24">
        <f t="shared" si="164"/>
        <v>5.0075509557909502E-3</v>
      </c>
    </row>
    <row r="63" spans="1:100">
      <c r="A63" s="348"/>
      <c r="B63" s="329"/>
      <c r="C63" s="349"/>
      <c r="D63" s="28">
        <v>-8</v>
      </c>
      <c r="E63" s="340"/>
      <c r="F63" s="343"/>
      <c r="G63" s="258">
        <f>'19'!G62</f>
        <v>3.1472934427484597E-2</v>
      </c>
      <c r="H63" s="268">
        <f>'19'!H62</f>
        <v>5.2082875932807299E-3</v>
      </c>
      <c r="I63" s="267">
        <f>'19'!I62</f>
        <v>3.2536283116288797E-2</v>
      </c>
      <c r="J63" s="266">
        <f>'19'!J62</f>
        <v>4.2736649212010104E-3</v>
      </c>
      <c r="K63" s="6"/>
      <c r="L63" s="333"/>
      <c r="M63" s="325"/>
      <c r="N63" s="325"/>
      <c r="O63" s="325"/>
      <c r="P63" s="325"/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7"/>
      <c r="AB63" s="325"/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  <c r="AN63" s="325"/>
      <c r="AO63" s="325"/>
      <c r="AP63" s="325"/>
      <c r="AQ63" s="325"/>
      <c r="AR63" s="325"/>
      <c r="AS63" s="325"/>
      <c r="AT63" s="325"/>
      <c r="AU63" s="325"/>
      <c r="AV63" s="325"/>
      <c r="AW63" s="325"/>
      <c r="AX63" s="325"/>
      <c r="AY63" s="325"/>
      <c r="AZ63" s="325"/>
      <c r="BA63" s="325"/>
      <c r="BB63" s="325"/>
      <c r="BC63" s="325"/>
      <c r="BD63" s="326"/>
    </row>
    <row r="64" spans="1:100">
      <c r="A64" s="348"/>
      <c r="B64" s="329"/>
      <c r="C64" s="349"/>
      <c r="D64" s="28">
        <v>-7</v>
      </c>
      <c r="E64" s="340"/>
      <c r="F64" s="343"/>
      <c r="G64" s="258">
        <f>'19'!G63</f>
        <v>3.0680130873025201E-2</v>
      </c>
      <c r="H64" s="268">
        <f>'19'!H63</f>
        <v>5.0075509557909502E-3</v>
      </c>
      <c r="I64" s="267">
        <f>'19'!I63</f>
        <v>3.0922072592020001E-2</v>
      </c>
      <c r="J64" s="266">
        <f>'19'!J63</f>
        <v>4.0124940934156E-3</v>
      </c>
      <c r="K64" s="6"/>
      <c r="L64" s="333"/>
      <c r="M64" s="325"/>
      <c r="N64" s="325"/>
      <c r="O64" s="325"/>
      <c r="P64" s="325"/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7"/>
      <c r="AB64" s="325"/>
      <c r="AC64" s="325"/>
      <c r="AD64" s="325"/>
      <c r="AE64" s="325"/>
      <c r="AF64" s="325"/>
      <c r="AG64" s="325"/>
      <c r="AH64" s="325"/>
      <c r="AI64" s="325"/>
      <c r="AJ64" s="325"/>
      <c r="AK64" s="325"/>
      <c r="AL64" s="325"/>
      <c r="AM64" s="325"/>
      <c r="AN64" s="325"/>
      <c r="AO64" s="325"/>
      <c r="AP64" s="325"/>
      <c r="AQ64" s="325"/>
      <c r="AR64" s="325"/>
      <c r="AS64" s="325"/>
      <c r="AT64" s="325"/>
      <c r="AU64" s="325"/>
      <c r="AV64" s="325"/>
      <c r="AW64" s="325"/>
      <c r="AX64" s="325"/>
      <c r="AY64" s="325"/>
      <c r="AZ64" s="325"/>
      <c r="BA64" s="325"/>
      <c r="BB64" s="325"/>
      <c r="BC64" s="325"/>
      <c r="BD64" s="326"/>
    </row>
    <row r="65" spans="1:56">
      <c r="A65" s="348"/>
      <c r="B65" s="329"/>
      <c r="C65" s="349"/>
      <c r="D65" s="28">
        <v>-6</v>
      </c>
      <c r="E65" s="340"/>
      <c r="F65" s="343"/>
      <c r="G65" s="258">
        <f>'19'!G64</f>
        <v>2.8502040610866201E-2</v>
      </c>
      <c r="H65" s="268">
        <f>'19'!H64</f>
        <v>4.46778206741322E-3</v>
      </c>
      <c r="I65" s="267">
        <f>'19'!I64</f>
        <v>2.6681421197336099E-2</v>
      </c>
      <c r="J65" s="266">
        <f>'19'!J64</f>
        <v>3.3412715107229499E-3</v>
      </c>
      <c r="K65" s="6"/>
      <c r="L65" s="333"/>
      <c r="M65" s="325"/>
      <c r="N65" s="325"/>
      <c r="O65" s="325"/>
      <c r="P65" s="325"/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7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  <c r="AM65" s="325"/>
      <c r="AN65" s="325"/>
      <c r="AO65" s="325"/>
      <c r="AP65" s="325"/>
      <c r="AQ65" s="325"/>
      <c r="AR65" s="325"/>
      <c r="AS65" s="325"/>
      <c r="AT65" s="325"/>
      <c r="AU65" s="325"/>
      <c r="AV65" s="325"/>
      <c r="AW65" s="325"/>
      <c r="AX65" s="325"/>
      <c r="AY65" s="325"/>
      <c r="AZ65" s="325"/>
      <c r="BA65" s="325"/>
      <c r="BB65" s="325"/>
      <c r="BC65" s="325"/>
      <c r="BD65" s="326"/>
    </row>
    <row r="66" spans="1:56">
      <c r="A66" s="348"/>
      <c r="B66" s="329"/>
      <c r="C66" s="349"/>
      <c r="D66" s="28">
        <v>-5</v>
      </c>
      <c r="E66" s="340"/>
      <c r="F66" s="343"/>
      <c r="G66" s="258">
        <f>'19'!G65</f>
        <v>2.54406990284591E-2</v>
      </c>
      <c r="H66" s="268">
        <f>'19'!H65</f>
        <v>3.7399568666007599E-3</v>
      </c>
      <c r="I66" s="267">
        <f>'19'!I65</f>
        <v>2.1210121148327699E-2</v>
      </c>
      <c r="J66" s="266">
        <f>'19'!J65</f>
        <v>2.5111173514266601E-3</v>
      </c>
      <c r="K66" s="6"/>
      <c r="L66" s="333"/>
      <c r="M66" s="325"/>
      <c r="N66" s="325"/>
      <c r="O66" s="325"/>
      <c r="P66" s="325"/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7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  <c r="AM66" s="325"/>
      <c r="AN66" s="325"/>
      <c r="AO66" s="325"/>
      <c r="AP66" s="325"/>
      <c r="AQ66" s="325"/>
      <c r="AR66" s="325"/>
      <c r="AS66" s="325"/>
      <c r="AT66" s="325"/>
      <c r="AU66" s="325"/>
      <c r="AV66" s="325"/>
      <c r="AW66" s="325"/>
      <c r="AX66" s="325"/>
      <c r="AY66" s="325"/>
      <c r="AZ66" s="325"/>
      <c r="BA66" s="325"/>
      <c r="BB66" s="325"/>
      <c r="BC66" s="325"/>
      <c r="BD66" s="326"/>
    </row>
    <row r="67" spans="1:56">
      <c r="A67" s="348"/>
      <c r="B67" s="329"/>
      <c r="C67" s="349"/>
      <c r="D67" s="28">
        <v>-4</v>
      </c>
      <c r="E67" s="340"/>
      <c r="F67" s="343"/>
      <c r="G67" s="258">
        <f>'19'!G66</f>
        <v>2.2088356634097299E-2</v>
      </c>
      <c r="H67" s="268">
        <f>'19'!H66</f>
        <v>2.9882269146894402E-3</v>
      </c>
      <c r="I67" s="267">
        <f>'19'!I66</f>
        <v>1.5890357458195298E-2</v>
      </c>
      <c r="J67" s="266">
        <f>'19'!J66</f>
        <v>1.75051426845151E-3</v>
      </c>
      <c r="K67" s="6"/>
      <c r="L67" s="333"/>
      <c r="M67" s="325"/>
      <c r="N67" s="325"/>
      <c r="O67" s="325"/>
      <c r="P67" s="325"/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7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  <c r="AN67" s="325"/>
      <c r="AO67" s="325"/>
      <c r="AP67" s="325"/>
      <c r="AQ67" s="325"/>
      <c r="AR67" s="325"/>
      <c r="AS67" s="325"/>
      <c r="AT67" s="325"/>
      <c r="AU67" s="325"/>
      <c r="AV67" s="325"/>
      <c r="AW67" s="325"/>
      <c r="AX67" s="325"/>
      <c r="AY67" s="325"/>
      <c r="AZ67" s="325"/>
      <c r="BA67" s="325"/>
      <c r="BB67" s="325"/>
      <c r="BC67" s="325"/>
      <c r="BD67" s="326"/>
    </row>
    <row r="68" spans="1:56">
      <c r="A68" s="348"/>
      <c r="B68" s="329"/>
      <c r="C68" s="349"/>
      <c r="D68" s="28">
        <v>-3</v>
      </c>
      <c r="E68" s="340"/>
      <c r="F68" s="343"/>
      <c r="G68" s="258">
        <f>'19'!G67</f>
        <v>1.8933228407573201E-2</v>
      </c>
      <c r="H68" s="268">
        <f>'19'!H67</f>
        <v>2.3291385716834498E-3</v>
      </c>
      <c r="I68" s="267">
        <f>'19'!I67</f>
        <v>1.15437370488897E-2</v>
      </c>
      <c r="J68" s="266">
        <f>'19'!J67</f>
        <v>1.1720290934626901E-3</v>
      </c>
      <c r="K68" s="6"/>
      <c r="L68" s="333"/>
      <c r="M68" s="325"/>
      <c r="N68" s="325"/>
      <c r="O68" s="325"/>
      <c r="P68" s="325"/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7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  <c r="AN68" s="325"/>
      <c r="AO68" s="325"/>
      <c r="AP68" s="325"/>
      <c r="AQ68" s="325"/>
      <c r="AR68" s="325"/>
      <c r="AS68" s="325"/>
      <c r="AT68" s="325"/>
      <c r="AU68" s="325"/>
      <c r="AV68" s="325"/>
      <c r="AW68" s="325"/>
      <c r="AX68" s="325"/>
      <c r="AY68" s="325"/>
      <c r="AZ68" s="325"/>
      <c r="BA68" s="325"/>
      <c r="BB68" s="325"/>
      <c r="BC68" s="325"/>
      <c r="BD68" s="326"/>
    </row>
    <row r="69" spans="1:56">
      <c r="A69" s="348"/>
      <c r="B69" s="329"/>
      <c r="C69" s="349"/>
      <c r="D69" s="28">
        <v>-2</v>
      </c>
      <c r="E69" s="340"/>
      <c r="F69" s="343"/>
      <c r="G69" s="258">
        <f>'19'!G68</f>
        <v>1.6272499311386399E-2</v>
      </c>
      <c r="H69" s="268">
        <f>'19'!H68</f>
        <v>1.8145769146066101E-3</v>
      </c>
      <c r="I69" s="267">
        <f>'19'!I68</f>
        <v>8.3908219558563799E-3</v>
      </c>
      <c r="J69" s="266">
        <f>'19'!J68</f>
        <v>7.8371638607179601E-4</v>
      </c>
      <c r="K69" s="6"/>
      <c r="L69" s="333"/>
      <c r="M69" s="325"/>
      <c r="N69" s="325"/>
      <c r="O69" s="325"/>
      <c r="P69" s="325"/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7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25"/>
      <c r="AY69" s="325"/>
      <c r="AZ69" s="325"/>
      <c r="BA69" s="325"/>
      <c r="BB69" s="325"/>
      <c r="BC69" s="325"/>
      <c r="BD69" s="326"/>
    </row>
    <row r="70" spans="1:56">
      <c r="A70" s="348"/>
      <c r="B70" s="329"/>
      <c r="C70" s="349"/>
      <c r="D70" s="28">
        <v>-1</v>
      </c>
      <c r="E70" s="340"/>
      <c r="F70" s="343"/>
      <c r="G70" s="258">
        <f>'19'!G69</f>
        <v>1.42280545324763E-2</v>
      </c>
      <c r="H70" s="268">
        <f>'19'!H69</f>
        <v>1.4480905670059001E-3</v>
      </c>
      <c r="I70" s="267">
        <f>'19'!I69</f>
        <v>6.2956144136205698E-3</v>
      </c>
      <c r="J70" s="266">
        <f>'19'!J69</f>
        <v>5.4451973763676496E-4</v>
      </c>
      <c r="K70" s="6"/>
      <c r="L70" s="333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7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  <c r="AN70" s="325"/>
      <c r="AO70" s="325"/>
      <c r="AP70" s="325"/>
      <c r="AQ70" s="325"/>
      <c r="AR70" s="325"/>
      <c r="AS70" s="325"/>
      <c r="AT70" s="325"/>
      <c r="AU70" s="325"/>
      <c r="AV70" s="325"/>
      <c r="AW70" s="325"/>
      <c r="AX70" s="325"/>
      <c r="AY70" s="325"/>
      <c r="AZ70" s="325"/>
      <c r="BA70" s="325"/>
      <c r="BB70" s="325"/>
      <c r="BC70" s="325"/>
      <c r="BD70" s="326"/>
    </row>
    <row r="71" spans="1:56">
      <c r="A71" s="348"/>
      <c r="B71" s="329"/>
      <c r="C71" s="349"/>
      <c r="D71" s="28">
        <v>0</v>
      </c>
      <c r="E71" s="340"/>
      <c r="F71" s="343"/>
      <c r="G71" s="258">
        <f>'19'!G70</f>
        <v>1.28107553574296E-2</v>
      </c>
      <c r="H71" s="268">
        <f>'19'!H70</f>
        <v>1.21038683171977E-3</v>
      </c>
      <c r="I71" s="267">
        <f>'19'!I70</f>
        <v>5.0138509029409497E-3</v>
      </c>
      <c r="J71" s="266">
        <f>'19'!J70</f>
        <v>4.0755919279817802E-4</v>
      </c>
      <c r="K71" s="6"/>
      <c r="L71" s="333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7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  <c r="AN71" s="325"/>
      <c r="AO71" s="325"/>
      <c r="AP71" s="325"/>
      <c r="AQ71" s="325"/>
      <c r="AR71" s="325"/>
      <c r="AS71" s="325"/>
      <c r="AT71" s="325"/>
      <c r="AU71" s="325"/>
      <c r="AV71" s="325"/>
      <c r="AW71" s="325"/>
      <c r="AX71" s="325"/>
      <c r="AY71" s="325"/>
      <c r="AZ71" s="325"/>
      <c r="BA71" s="325"/>
      <c r="BB71" s="325"/>
      <c r="BC71" s="325"/>
      <c r="BD71" s="326"/>
    </row>
    <row r="72" spans="1:56">
      <c r="A72" s="348"/>
      <c r="B72" s="329"/>
      <c r="C72" s="349"/>
      <c r="D72" s="28">
        <v>1</v>
      </c>
      <c r="E72" s="340"/>
      <c r="F72" s="343"/>
      <c r="G72" s="258">
        <f>'19'!G71</f>
        <v>1.1985350538209E-2</v>
      </c>
      <c r="H72" s="268">
        <f>'19'!H71</f>
        <v>1.0786458151272301E-3</v>
      </c>
      <c r="I72" s="267">
        <f>'19'!I71</f>
        <v>4.3328187146103401E-3</v>
      </c>
      <c r="J72" s="266">
        <f>'19'!J71</f>
        <v>3.3827196241548798E-4</v>
      </c>
      <c r="K72" s="6"/>
      <c r="L72" s="333"/>
      <c r="M72" s="325"/>
      <c r="N72" s="325"/>
      <c r="O72" s="325"/>
      <c r="P72" s="325"/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7"/>
      <c r="AB72" s="325"/>
      <c r="AC72" s="325"/>
      <c r="AD72" s="325"/>
      <c r="AE72" s="325"/>
      <c r="AF72" s="325"/>
      <c r="AG72" s="325"/>
      <c r="AH72" s="325"/>
      <c r="AI72" s="325"/>
      <c r="AJ72" s="325"/>
      <c r="AK72" s="325"/>
      <c r="AL72" s="325"/>
      <c r="AM72" s="325"/>
      <c r="AN72" s="325"/>
      <c r="AO72" s="325"/>
      <c r="AP72" s="325"/>
      <c r="AQ72" s="325"/>
      <c r="AR72" s="325"/>
      <c r="AS72" s="325"/>
      <c r="AT72" s="325"/>
      <c r="AU72" s="325"/>
      <c r="AV72" s="325"/>
      <c r="AW72" s="325"/>
      <c r="AX72" s="325"/>
      <c r="AY72" s="325"/>
      <c r="AZ72" s="325"/>
      <c r="BA72" s="325"/>
      <c r="BB72" s="325"/>
      <c r="BC72" s="325"/>
      <c r="BD72" s="326"/>
    </row>
    <row r="73" spans="1:56">
      <c r="A73" s="348"/>
      <c r="B73" s="329"/>
      <c r="C73" s="349"/>
      <c r="D73" s="28">
        <v>2</v>
      </c>
      <c r="E73" s="340"/>
      <c r="F73" s="343"/>
      <c r="G73" s="258">
        <f>'19'!G72</f>
        <v>1.1715236829300899E-2</v>
      </c>
      <c r="H73" s="268">
        <f>'19'!H72</f>
        <v>1.03665919781344E-3</v>
      </c>
      <c r="I73" s="267">
        <f>'19'!I72</f>
        <v>4.1205094227133804E-3</v>
      </c>
      <c r="J73" s="266">
        <f>'19'!J72</f>
        <v>3.1722866189416E-4</v>
      </c>
      <c r="K73" s="6"/>
      <c r="L73" s="333"/>
      <c r="M73" s="325"/>
      <c r="N73" s="325"/>
      <c r="O73" s="325"/>
      <c r="P73" s="325"/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7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  <c r="AN73" s="325"/>
      <c r="AO73" s="325"/>
      <c r="AP73" s="325"/>
      <c r="AQ73" s="325"/>
      <c r="AR73" s="325"/>
      <c r="AS73" s="325"/>
      <c r="AT73" s="325"/>
      <c r="AU73" s="325"/>
      <c r="AV73" s="325"/>
      <c r="AW73" s="325"/>
      <c r="AX73" s="325"/>
      <c r="AY73" s="325"/>
      <c r="AZ73" s="325"/>
      <c r="BA73" s="325"/>
      <c r="BB73" s="325"/>
      <c r="BC73" s="325"/>
      <c r="BD73" s="326"/>
    </row>
    <row r="74" spans="1:56">
      <c r="A74" s="348"/>
      <c r="B74" s="329"/>
      <c r="C74" s="349"/>
      <c r="D74" s="28">
        <v>3</v>
      </c>
      <c r="E74" s="340"/>
      <c r="F74" s="343"/>
      <c r="G74" s="97">
        <f>G72</f>
        <v>1.1985350538209E-2</v>
      </c>
      <c r="H74" s="51">
        <f t="shared" ref="H74:J74" si="165">H72</f>
        <v>1.0786458151272301E-3</v>
      </c>
      <c r="I74" s="126">
        <f t="shared" si="165"/>
        <v>4.3328187146103401E-3</v>
      </c>
      <c r="J74" s="173">
        <f t="shared" si="165"/>
        <v>3.3827196241548798E-4</v>
      </c>
      <c r="K74" s="6"/>
      <c r="L74" s="333"/>
      <c r="M74" s="325"/>
      <c r="N74" s="325"/>
      <c r="O74" s="325"/>
      <c r="P74" s="325"/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7"/>
      <c r="AB74" s="325"/>
      <c r="AC74" s="325"/>
      <c r="AD74" s="325"/>
      <c r="AE74" s="325"/>
      <c r="AF74" s="325"/>
      <c r="AG74" s="325"/>
      <c r="AH74" s="325"/>
      <c r="AI74" s="325"/>
      <c r="AJ74" s="325"/>
      <c r="AK74" s="325"/>
      <c r="AL74" s="325"/>
      <c r="AM74" s="325"/>
      <c r="AN74" s="325"/>
      <c r="AO74" s="325"/>
      <c r="AP74" s="325"/>
      <c r="AQ74" s="325"/>
      <c r="AR74" s="325"/>
      <c r="AS74" s="325"/>
      <c r="AT74" s="325"/>
      <c r="AU74" s="325"/>
      <c r="AV74" s="325"/>
      <c r="AW74" s="325"/>
      <c r="AX74" s="325"/>
      <c r="AY74" s="325"/>
      <c r="AZ74" s="325"/>
      <c r="BA74" s="325"/>
      <c r="BB74" s="325"/>
      <c r="BC74" s="325"/>
      <c r="BD74" s="326"/>
    </row>
    <row r="75" spans="1:56">
      <c r="A75" s="348"/>
      <c r="B75" s="329"/>
      <c r="C75" s="349"/>
      <c r="D75" s="28">
        <v>4</v>
      </c>
      <c r="E75" s="340"/>
      <c r="F75" s="343"/>
      <c r="G75" s="97">
        <f>G71</f>
        <v>1.28107553574296E-2</v>
      </c>
      <c r="H75" s="51">
        <f t="shared" ref="H75:J75" si="166">H71</f>
        <v>1.21038683171977E-3</v>
      </c>
      <c r="I75" s="126">
        <f t="shared" si="166"/>
        <v>5.0138509029409497E-3</v>
      </c>
      <c r="J75" s="173">
        <f t="shared" si="166"/>
        <v>4.0755919279817802E-4</v>
      </c>
      <c r="K75" s="6"/>
      <c r="L75" s="333"/>
      <c r="M75" s="325"/>
      <c r="N75" s="325"/>
      <c r="O75" s="325"/>
      <c r="P75" s="325"/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7"/>
      <c r="AB75" s="325"/>
      <c r="AC75" s="325"/>
      <c r="AD75" s="325"/>
      <c r="AE75" s="325"/>
      <c r="AF75" s="325"/>
      <c r="AG75" s="325"/>
      <c r="AH75" s="325"/>
      <c r="AI75" s="325"/>
      <c r="AJ75" s="325"/>
      <c r="AK75" s="325"/>
      <c r="AL75" s="325"/>
      <c r="AM75" s="325"/>
      <c r="AN75" s="325"/>
      <c r="AO75" s="325"/>
      <c r="AP75" s="325"/>
      <c r="AQ75" s="325"/>
      <c r="AR75" s="325"/>
      <c r="AS75" s="325"/>
      <c r="AT75" s="325"/>
      <c r="AU75" s="325"/>
      <c r="AV75" s="325"/>
      <c r="AW75" s="325"/>
      <c r="AX75" s="325"/>
      <c r="AY75" s="325"/>
      <c r="AZ75" s="325"/>
      <c r="BA75" s="325"/>
      <c r="BB75" s="325"/>
      <c r="BC75" s="325"/>
      <c r="BD75" s="326"/>
    </row>
    <row r="76" spans="1:56">
      <c r="A76" s="348"/>
      <c r="B76" s="329"/>
      <c r="C76" s="349"/>
      <c r="D76" s="28">
        <v>5</v>
      </c>
      <c r="E76" s="340"/>
      <c r="F76" s="343"/>
      <c r="G76" s="97">
        <f>G70</f>
        <v>1.42280545324763E-2</v>
      </c>
      <c r="H76" s="51">
        <f t="shared" ref="H76:J76" si="167">H70</f>
        <v>1.4480905670059001E-3</v>
      </c>
      <c r="I76" s="126">
        <f t="shared" si="167"/>
        <v>6.2956144136205698E-3</v>
      </c>
      <c r="J76" s="173">
        <f t="shared" si="167"/>
        <v>5.4451973763676496E-4</v>
      </c>
      <c r="K76" s="6"/>
      <c r="L76" s="333"/>
      <c r="M76" s="325"/>
      <c r="N76" s="325"/>
      <c r="O76" s="325"/>
      <c r="P76" s="325"/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7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  <c r="AN76" s="325"/>
      <c r="AO76" s="325"/>
      <c r="AP76" s="325"/>
      <c r="AQ76" s="325"/>
      <c r="AR76" s="325"/>
      <c r="AS76" s="325"/>
      <c r="AT76" s="325"/>
      <c r="AU76" s="325"/>
      <c r="AV76" s="325"/>
      <c r="AW76" s="325"/>
      <c r="AX76" s="325"/>
      <c r="AY76" s="325"/>
      <c r="AZ76" s="325"/>
      <c r="BA76" s="325"/>
      <c r="BB76" s="325"/>
      <c r="BC76" s="325"/>
      <c r="BD76" s="326"/>
    </row>
    <row r="77" spans="1:56">
      <c r="A77" s="348"/>
      <c r="B77" s="329"/>
      <c r="C77" s="349"/>
      <c r="D77" s="28">
        <v>6</v>
      </c>
      <c r="E77" s="340"/>
      <c r="F77" s="343"/>
      <c r="G77" s="97">
        <f>G69</f>
        <v>1.6272499311386399E-2</v>
      </c>
      <c r="H77" s="51">
        <f t="shared" ref="H77:J77" si="168">H69</f>
        <v>1.8145769146066101E-3</v>
      </c>
      <c r="I77" s="126">
        <f t="shared" si="168"/>
        <v>8.3908219558563799E-3</v>
      </c>
      <c r="J77" s="173">
        <f t="shared" si="168"/>
        <v>7.8371638607179601E-4</v>
      </c>
      <c r="K77" s="6"/>
      <c r="L77" s="333"/>
      <c r="M77" s="325"/>
      <c r="N77" s="325"/>
      <c r="O77" s="325"/>
      <c r="P77" s="325"/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7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  <c r="AN77" s="325"/>
      <c r="AO77" s="325"/>
      <c r="AP77" s="325"/>
      <c r="AQ77" s="325"/>
      <c r="AR77" s="325"/>
      <c r="AS77" s="325"/>
      <c r="AT77" s="325"/>
      <c r="AU77" s="325"/>
      <c r="AV77" s="325"/>
      <c r="AW77" s="325"/>
      <c r="AX77" s="325"/>
      <c r="AY77" s="325"/>
      <c r="AZ77" s="325"/>
      <c r="BA77" s="325"/>
      <c r="BB77" s="325"/>
      <c r="BC77" s="325"/>
      <c r="BD77" s="326"/>
    </row>
    <row r="78" spans="1:56">
      <c r="A78" s="348"/>
      <c r="B78" s="329"/>
      <c r="C78" s="349"/>
      <c r="D78" s="28">
        <v>7</v>
      </c>
      <c r="E78" s="340"/>
      <c r="F78" s="343"/>
      <c r="G78" s="97">
        <f>G68</f>
        <v>1.8933228407573201E-2</v>
      </c>
      <c r="H78" s="51">
        <f t="shared" ref="H78:J78" si="169">H68</f>
        <v>2.3291385716834498E-3</v>
      </c>
      <c r="I78" s="126">
        <f t="shared" si="169"/>
        <v>1.15437370488897E-2</v>
      </c>
      <c r="J78" s="173">
        <f t="shared" si="169"/>
        <v>1.1720290934626901E-3</v>
      </c>
      <c r="K78" s="6"/>
      <c r="L78" s="333"/>
      <c r="M78" s="325"/>
      <c r="N78" s="325"/>
      <c r="O78" s="325"/>
      <c r="P78" s="325"/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7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  <c r="AN78" s="325"/>
      <c r="AO78" s="325"/>
      <c r="AP78" s="325"/>
      <c r="AQ78" s="325"/>
      <c r="AR78" s="325"/>
      <c r="AS78" s="325"/>
      <c r="AT78" s="325"/>
      <c r="AU78" s="325"/>
      <c r="AV78" s="325"/>
      <c r="AW78" s="325"/>
      <c r="AX78" s="325"/>
      <c r="AY78" s="325"/>
      <c r="AZ78" s="325"/>
      <c r="BA78" s="325"/>
      <c r="BB78" s="325"/>
      <c r="BC78" s="325"/>
      <c r="BD78" s="326"/>
    </row>
    <row r="79" spans="1:56">
      <c r="A79" s="348"/>
      <c r="B79" s="329"/>
      <c r="C79" s="349"/>
      <c r="D79" s="28">
        <v>8</v>
      </c>
      <c r="E79" s="340"/>
      <c r="F79" s="343"/>
      <c r="G79" s="97">
        <f>G67</f>
        <v>2.2088356634097299E-2</v>
      </c>
      <c r="H79" s="51">
        <f t="shared" ref="H79:J79" si="170">H67</f>
        <v>2.9882269146894402E-3</v>
      </c>
      <c r="I79" s="126">
        <f t="shared" si="170"/>
        <v>1.5890357458195298E-2</v>
      </c>
      <c r="J79" s="173">
        <f t="shared" si="170"/>
        <v>1.75051426845151E-3</v>
      </c>
      <c r="K79" s="6"/>
      <c r="L79" s="333"/>
      <c r="M79" s="325"/>
      <c r="N79" s="325"/>
      <c r="O79" s="325"/>
      <c r="P79" s="325"/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7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  <c r="AN79" s="325"/>
      <c r="AO79" s="325"/>
      <c r="AP79" s="325"/>
      <c r="AQ79" s="325"/>
      <c r="AR79" s="325"/>
      <c r="AS79" s="325"/>
      <c r="AT79" s="325"/>
      <c r="AU79" s="325"/>
      <c r="AV79" s="325"/>
      <c r="AW79" s="325"/>
      <c r="AX79" s="325"/>
      <c r="AY79" s="325"/>
      <c r="AZ79" s="325"/>
      <c r="BA79" s="325"/>
      <c r="BB79" s="325"/>
      <c r="BC79" s="325"/>
      <c r="BD79" s="326"/>
    </row>
    <row r="80" spans="1:56">
      <c r="A80" s="348"/>
      <c r="B80" s="329"/>
      <c r="C80" s="349"/>
      <c r="D80" s="28">
        <v>9</v>
      </c>
      <c r="E80" s="340"/>
      <c r="F80" s="343"/>
      <c r="G80" s="97">
        <f>G66</f>
        <v>2.54406990284591E-2</v>
      </c>
      <c r="H80" s="51">
        <f t="shared" ref="H80:J80" si="171">H66</f>
        <v>3.7399568666007599E-3</v>
      </c>
      <c r="I80" s="126">
        <f t="shared" si="171"/>
        <v>2.1210121148327699E-2</v>
      </c>
      <c r="J80" s="173">
        <f t="shared" si="171"/>
        <v>2.5111173514266601E-3</v>
      </c>
      <c r="K80" s="6"/>
      <c r="L80" s="333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7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  <c r="AN80" s="325"/>
      <c r="AO80" s="325"/>
      <c r="AP80" s="325"/>
      <c r="AQ80" s="325"/>
      <c r="AR80" s="325"/>
      <c r="AS80" s="325"/>
      <c r="AT80" s="325"/>
      <c r="AU80" s="325"/>
      <c r="AV80" s="325"/>
      <c r="AW80" s="325"/>
      <c r="AX80" s="325"/>
      <c r="AY80" s="325"/>
      <c r="AZ80" s="325"/>
      <c r="BA80" s="325"/>
      <c r="BB80" s="325"/>
      <c r="BC80" s="325"/>
      <c r="BD80" s="326"/>
    </row>
    <row r="81" spans="1:100">
      <c r="A81" s="348"/>
      <c r="B81" s="329"/>
      <c r="C81" s="349"/>
      <c r="D81" s="29">
        <v>10</v>
      </c>
      <c r="E81" s="341"/>
      <c r="F81" s="344"/>
      <c r="G81" s="101">
        <f>G65</f>
        <v>2.8502040610866201E-2</v>
      </c>
      <c r="H81" s="77">
        <f t="shared" ref="H81:J81" si="172">H65</f>
        <v>4.46778206741322E-3</v>
      </c>
      <c r="I81" s="248">
        <f t="shared" si="172"/>
        <v>2.6681421197336099E-2</v>
      </c>
      <c r="J81" s="182">
        <f t="shared" si="172"/>
        <v>3.3412715107229499E-3</v>
      </c>
      <c r="K81" s="6"/>
      <c r="L81" s="334"/>
      <c r="M81" s="325"/>
      <c r="N81" s="325"/>
      <c r="O81" s="325"/>
      <c r="P81" s="325"/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7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5"/>
      <c r="AM81" s="325"/>
      <c r="AN81" s="325"/>
      <c r="AO81" s="325"/>
      <c r="AP81" s="325"/>
      <c r="AQ81" s="325"/>
      <c r="AR81" s="325"/>
      <c r="AS81" s="325"/>
      <c r="AT81" s="325"/>
      <c r="AU81" s="325"/>
      <c r="AV81" s="325"/>
      <c r="AW81" s="325"/>
      <c r="AX81" s="325"/>
      <c r="AY81" s="325"/>
      <c r="AZ81" s="325"/>
      <c r="BA81" s="325"/>
      <c r="BB81" s="325"/>
      <c r="BC81" s="325"/>
      <c r="BD81" s="326"/>
    </row>
    <row r="82" spans="1:100">
      <c r="A82" s="348"/>
      <c r="B82" s="328">
        <v>1</v>
      </c>
      <c r="C82" s="349"/>
      <c r="D82" s="26">
        <v>-9</v>
      </c>
      <c r="E82" s="339">
        <v>7.5530494882703901E-4</v>
      </c>
      <c r="F82" s="342">
        <v>3.0644582499814699E-3</v>
      </c>
      <c r="G82" s="97">
        <f>G84</f>
        <v>8.0638758897906108E-3</v>
      </c>
      <c r="H82" s="51">
        <f t="shared" ref="H82:J82" si="173">H84</f>
        <v>1.4425038427794299E-3</v>
      </c>
      <c r="I82" s="126">
        <f t="shared" si="173"/>
        <v>1.1143395444201201E-2</v>
      </c>
      <c r="J82" s="173">
        <f t="shared" si="173"/>
        <v>1.9517542843800601E-3</v>
      </c>
      <c r="K82" s="6"/>
      <c r="L82" s="332">
        <f t="shared" ref="L82" si="174">1-SUM(M82:BC101)</f>
        <v>0.6233135670047768</v>
      </c>
      <c r="M82" s="325">
        <f t="shared" ref="M82" si="175">G92+I92</f>
        <v>1.303481465831065E-2</v>
      </c>
      <c r="N82" s="325">
        <f t="shared" ref="N82" si="176">G99+I99+J92</f>
        <v>1.7865158394217321E-2</v>
      </c>
      <c r="O82" s="325">
        <f t="shared" ref="O82" si="177">G101+I101+H92</f>
        <v>1.962887549006203E-2</v>
      </c>
      <c r="P82" s="325">
        <f t="shared" ref="P82" si="178">G94+I94+J99</f>
        <v>1.461920109914573E-2</v>
      </c>
      <c r="Q82" s="325">
        <f t="shared" ref="Q82" si="179">G90+I90</f>
        <v>1.4014595135954409E-2</v>
      </c>
      <c r="R82" s="325">
        <f t="shared" ref="R82" si="180">G96+I96+H99+J101</f>
        <v>1.7145652535857078E-2</v>
      </c>
      <c r="S82" s="325">
        <f t="shared" ref="S82" si="181">G83+I83</f>
        <v>1.9405035296857352E-2</v>
      </c>
      <c r="T82" s="325">
        <f t="shared" ref="T82" si="182">G85+I85+J94</f>
        <v>1.9697673533170253E-2</v>
      </c>
      <c r="U82" s="325">
        <f t="shared" ref="U82" si="183">G88+I88+H101</f>
        <v>1.7185051479318789E-2</v>
      </c>
      <c r="V82" s="325">
        <f t="shared" ref="V82" si="184">G97+I97+J90</f>
        <v>1.6007081514788701E-2</v>
      </c>
      <c r="W82" s="325">
        <f t="shared" ref="W82" si="185">G86+I86</f>
        <v>1.780916536331113E-2</v>
      </c>
      <c r="X82" s="325">
        <f t="shared" ref="X82" si="186">G89+I89+J96+H94</f>
        <v>1.6989567005227049E-2</v>
      </c>
      <c r="Y82" s="325">
        <f t="shared" ref="Y82" si="187">G95+I95</f>
        <v>1.340825297831758E-2</v>
      </c>
      <c r="Z82" s="325">
        <f t="shared" ref="Z82" si="188">G87+I87+J83</f>
        <v>1.8796901213384551E-2</v>
      </c>
      <c r="AA82" s="327">
        <f t="shared" ref="AA82" si="189">G98+I98+H90</f>
        <v>1.6840619083770311E-2</v>
      </c>
      <c r="AB82" s="325">
        <f t="shared" ref="AB82" si="190">G84+I84+J85</f>
        <v>2.107107234987372E-2</v>
      </c>
      <c r="AC82" s="325">
        <f t="shared" ref="AC82" si="191">G100+I100</f>
        <v>1.780916536331113E-2</v>
      </c>
      <c r="AD82" s="325">
        <f t="shared" ref="AD82" si="192">G93+I93+J88+H96</f>
        <v>1.5399247393499259E-2</v>
      </c>
      <c r="AE82" s="325">
        <f t="shared" ref="AE82" si="193">G82+I82</f>
        <v>1.9207271333991811E-2</v>
      </c>
      <c r="AF82" s="325">
        <f t="shared" ref="AF82" si="194">G91+I91+J97</f>
        <v>1.470409943137178E-2</v>
      </c>
      <c r="AG82" s="325">
        <f t="shared" ref="AG82" si="195">H83</f>
        <v>1.45682188814136E-3</v>
      </c>
      <c r="AH82" s="325">
        <f t="shared" ref="AH82" si="196">J86</f>
        <v>1.7345981340666501E-3</v>
      </c>
      <c r="AI82" s="325">
        <f t="shared" ref="AI82" si="197">J89+H85</f>
        <v>2.6976110366283999E-3</v>
      </c>
      <c r="AJ82" s="325">
        <f t="shared" ref="AJ82" si="198">F82</f>
        <v>3.0644582499814699E-3</v>
      </c>
      <c r="AK82" s="325">
        <f t="shared" ref="AK82" si="199">J95</f>
        <v>1.1010961043120401E-3</v>
      </c>
      <c r="AL82" s="325">
        <f t="shared" ref="AL82" si="200">H88</f>
        <v>1.19062086939889E-3</v>
      </c>
      <c r="AM82" s="325">
        <f t="shared" ref="AM82" si="201">J87</f>
        <v>1.5843864408350799E-3</v>
      </c>
      <c r="AN82" s="325">
        <f t="shared" ref="AN82" si="202">J98+H97</f>
        <v>2.5515160862398401E-3</v>
      </c>
      <c r="AO82" s="325">
        <f t="shared" ref="AO82" si="203">J84</f>
        <v>1.9517542843800601E-3</v>
      </c>
      <c r="AP82" s="325">
        <f t="shared" ref="AP82" si="204">H86</f>
        <v>1.34058343677056E-3</v>
      </c>
      <c r="AQ82" s="325">
        <f t="shared" ref="AQ82" si="205">J100</f>
        <v>1.7345981340666501E-3</v>
      </c>
      <c r="AR82" s="325">
        <f t="shared" ref="AR82" si="206">H89+J93</f>
        <v>2.1532435866980499E-3</v>
      </c>
      <c r="AS82" s="325">
        <f t="shared" ref="AS82" si="207">J82</f>
        <v>1.9517542843800601E-3</v>
      </c>
      <c r="AT82" s="325">
        <f t="shared" ref="AT82" si="208">H95</f>
        <v>1.01110050892765E-3</v>
      </c>
      <c r="AU82" s="325">
        <f t="shared" ref="AU82" si="209">J91</f>
        <v>1.1010961043120401E-3</v>
      </c>
      <c r="AV82" s="325">
        <f t="shared" ref="AV82" si="210">H87</f>
        <v>1.2672563840207601E-3</v>
      </c>
      <c r="AW82" s="325">
        <f t="shared" ref="AW82" si="211">H98</f>
        <v>1.19062086939889E-3</v>
      </c>
      <c r="AX82" s="325">
        <f t="shared" ref="AX82" si="212">H84</f>
        <v>1.4425038427794299E-3</v>
      </c>
      <c r="AY82" s="325">
        <f t="shared" ref="AY82" si="213">E82</f>
        <v>7.5530494882703901E-4</v>
      </c>
      <c r="AZ82" s="325">
        <f t="shared" ref="AZ82" si="214">H100</f>
        <v>1.34058343677056E-3</v>
      </c>
      <c r="BA82" s="325">
        <f t="shared" ref="BA82" si="215">H93</f>
        <v>9.7281935884007103E-4</v>
      </c>
      <c r="BB82" s="325">
        <f t="shared" ref="BB82" si="216">H82</f>
        <v>1.4425038427794299E-3</v>
      </c>
      <c r="BC82" s="325">
        <f t="shared" ref="BC82" si="217">H91</f>
        <v>1.01110050892765E-3</v>
      </c>
      <c r="BD82" s="326">
        <f t="shared" ref="BD82" si="218">SUMPRODUCT($L$1:$BC$1,BF82:CW82)</f>
        <v>4.822733634568575</v>
      </c>
      <c r="BF82" s="12">
        <f>L82</f>
        <v>0.6233135670047768</v>
      </c>
      <c r="BG82" s="23">
        <f t="shared" ref="BG82:CV82" si="219">M82</f>
        <v>1.303481465831065E-2</v>
      </c>
      <c r="BH82" s="23">
        <f t="shared" si="219"/>
        <v>1.7865158394217321E-2</v>
      </c>
      <c r="BI82" s="23">
        <f t="shared" si="219"/>
        <v>1.962887549006203E-2</v>
      </c>
      <c r="BJ82" s="23">
        <f t="shared" si="219"/>
        <v>1.461920109914573E-2</v>
      </c>
      <c r="BK82" s="23">
        <f t="shared" si="219"/>
        <v>1.4014595135954409E-2</v>
      </c>
      <c r="BL82" s="23">
        <f t="shared" si="219"/>
        <v>1.7145652535857078E-2</v>
      </c>
      <c r="BM82" s="23">
        <f t="shared" si="219"/>
        <v>1.9405035296857352E-2</v>
      </c>
      <c r="BN82" s="23">
        <f t="shared" si="219"/>
        <v>1.9697673533170253E-2</v>
      </c>
      <c r="BO82" s="23">
        <f t="shared" si="219"/>
        <v>1.7185051479318789E-2</v>
      </c>
      <c r="BP82" s="23">
        <f t="shared" si="219"/>
        <v>1.6007081514788701E-2</v>
      </c>
      <c r="BQ82" s="23">
        <f t="shared" si="219"/>
        <v>1.780916536331113E-2</v>
      </c>
      <c r="BR82" s="23">
        <f t="shared" si="219"/>
        <v>1.6989567005227049E-2</v>
      </c>
      <c r="BS82" s="23">
        <f t="shared" si="219"/>
        <v>1.340825297831758E-2</v>
      </c>
      <c r="BT82" s="23">
        <f t="shared" si="219"/>
        <v>1.8796901213384551E-2</v>
      </c>
      <c r="BU82" s="23">
        <f t="shared" si="219"/>
        <v>1.6840619083770311E-2</v>
      </c>
      <c r="BV82" s="23">
        <f t="shared" si="219"/>
        <v>2.107107234987372E-2</v>
      </c>
      <c r="BW82" s="23">
        <f t="shared" si="219"/>
        <v>1.780916536331113E-2</v>
      </c>
      <c r="BX82" s="23">
        <f t="shared" si="219"/>
        <v>1.5399247393499259E-2</v>
      </c>
      <c r="BY82" s="23">
        <f t="shared" si="219"/>
        <v>1.9207271333991811E-2</v>
      </c>
      <c r="BZ82" s="23">
        <f t="shared" si="219"/>
        <v>1.470409943137178E-2</v>
      </c>
      <c r="CA82" s="23">
        <f t="shared" si="219"/>
        <v>1.45682188814136E-3</v>
      </c>
      <c r="CB82" s="23">
        <f t="shared" si="219"/>
        <v>1.7345981340666501E-3</v>
      </c>
      <c r="CC82" s="23">
        <f t="shared" si="219"/>
        <v>2.6976110366283999E-3</v>
      </c>
      <c r="CD82" s="23">
        <f t="shared" si="219"/>
        <v>3.0644582499814699E-3</v>
      </c>
      <c r="CE82" s="23">
        <f t="shared" si="219"/>
        <v>1.1010961043120401E-3</v>
      </c>
      <c r="CF82" s="23">
        <f t="shared" si="219"/>
        <v>1.19062086939889E-3</v>
      </c>
      <c r="CG82" s="23">
        <f t="shared" si="219"/>
        <v>1.5843864408350799E-3</v>
      </c>
      <c r="CH82" s="23">
        <f t="shared" si="219"/>
        <v>2.5515160862398401E-3</v>
      </c>
      <c r="CI82" s="23">
        <f t="shared" si="219"/>
        <v>1.9517542843800601E-3</v>
      </c>
      <c r="CJ82" s="23">
        <f t="shared" si="219"/>
        <v>1.34058343677056E-3</v>
      </c>
      <c r="CK82" s="23">
        <f t="shared" si="219"/>
        <v>1.7345981340666501E-3</v>
      </c>
      <c r="CL82" s="23">
        <f t="shared" si="219"/>
        <v>2.1532435866980499E-3</v>
      </c>
      <c r="CM82" s="23">
        <f t="shared" si="219"/>
        <v>1.9517542843800601E-3</v>
      </c>
      <c r="CN82" s="23">
        <f t="shared" si="219"/>
        <v>1.01110050892765E-3</v>
      </c>
      <c r="CO82" s="23">
        <f t="shared" si="219"/>
        <v>1.1010961043120401E-3</v>
      </c>
      <c r="CP82" s="23">
        <f t="shared" si="219"/>
        <v>1.2672563840207601E-3</v>
      </c>
      <c r="CQ82" s="23">
        <f t="shared" si="219"/>
        <v>1.19062086939889E-3</v>
      </c>
      <c r="CR82" s="23">
        <f t="shared" si="219"/>
        <v>1.4425038427794299E-3</v>
      </c>
      <c r="CS82" s="23">
        <f t="shared" si="219"/>
        <v>7.5530494882703901E-4</v>
      </c>
      <c r="CT82" s="23">
        <f t="shared" si="219"/>
        <v>1.34058343677056E-3</v>
      </c>
      <c r="CU82" s="23">
        <f t="shared" si="219"/>
        <v>9.7281935884007103E-4</v>
      </c>
      <c r="CV82" s="24">
        <f t="shared" si="219"/>
        <v>1.4425038427794299E-3</v>
      </c>
    </row>
    <row r="83" spans="1:100">
      <c r="A83" s="348"/>
      <c r="B83" s="329"/>
      <c r="C83" s="349"/>
      <c r="D83" s="28">
        <v>-8</v>
      </c>
      <c r="E83" s="340"/>
      <c r="F83" s="343"/>
      <c r="G83" s="258">
        <f>'19'!G82</f>
        <v>8.1158992771562504E-3</v>
      </c>
      <c r="H83" s="268">
        <f>'19'!H82</f>
        <v>1.45682188814136E-3</v>
      </c>
      <c r="I83" s="267">
        <f>'19'!I82</f>
        <v>1.12891360197011E-2</v>
      </c>
      <c r="J83" s="266">
        <f>'19'!J82</f>
        <v>1.9830263527138002E-3</v>
      </c>
      <c r="K83" s="6"/>
      <c r="L83" s="333"/>
      <c r="M83" s="325"/>
      <c r="N83" s="325"/>
      <c r="O83" s="325"/>
      <c r="P83" s="325"/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7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  <c r="AN83" s="325"/>
      <c r="AO83" s="325"/>
      <c r="AP83" s="325"/>
      <c r="AQ83" s="325"/>
      <c r="AR83" s="325"/>
      <c r="AS83" s="325"/>
      <c r="AT83" s="325"/>
      <c r="AU83" s="325"/>
      <c r="AV83" s="325"/>
      <c r="AW83" s="325"/>
      <c r="AX83" s="325"/>
      <c r="AY83" s="325"/>
      <c r="AZ83" s="325"/>
      <c r="BA83" s="325"/>
      <c r="BB83" s="325"/>
      <c r="BC83" s="325"/>
      <c r="BD83" s="326"/>
    </row>
    <row r="84" spans="1:100">
      <c r="A84" s="348"/>
      <c r="B84" s="329"/>
      <c r="C84" s="349"/>
      <c r="D84" s="28">
        <v>-7</v>
      </c>
      <c r="E84" s="340"/>
      <c r="F84" s="343"/>
      <c r="G84" s="258">
        <f>'19'!G83</f>
        <v>8.0638758897906108E-3</v>
      </c>
      <c r="H84" s="268">
        <f>'19'!H83</f>
        <v>1.4425038427794299E-3</v>
      </c>
      <c r="I84" s="267">
        <f>'19'!I83</f>
        <v>1.1143395444201201E-2</v>
      </c>
      <c r="J84" s="266">
        <f>'19'!J83</f>
        <v>1.9517542843800601E-3</v>
      </c>
      <c r="K84" s="6"/>
      <c r="L84" s="333"/>
      <c r="M84" s="325"/>
      <c r="N84" s="325"/>
      <c r="O84" s="325"/>
      <c r="P84" s="325"/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7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  <c r="AN84" s="325"/>
      <c r="AO84" s="325"/>
      <c r="AP84" s="325"/>
      <c r="AQ84" s="325"/>
      <c r="AR84" s="325"/>
      <c r="AS84" s="325"/>
      <c r="AT84" s="325"/>
      <c r="AU84" s="325"/>
      <c r="AV84" s="325"/>
      <c r="AW84" s="325"/>
      <c r="AX84" s="325"/>
      <c r="AY84" s="325"/>
      <c r="AZ84" s="325"/>
      <c r="BA84" s="325"/>
      <c r="BB84" s="325"/>
      <c r="BC84" s="325"/>
      <c r="BD84" s="326"/>
    </row>
    <row r="85" spans="1:100">
      <c r="A85" s="348"/>
      <c r="B85" s="329"/>
      <c r="C85" s="349"/>
      <c r="D85" s="28">
        <v>-6</v>
      </c>
      <c r="E85" s="340"/>
      <c r="F85" s="343"/>
      <c r="G85" s="258">
        <f>'19'!G84</f>
        <v>7.9150575962988797E-3</v>
      </c>
      <c r="H85" s="268">
        <f>'19'!H84</f>
        <v>1.4017645835742E-3</v>
      </c>
      <c r="I85" s="267">
        <f>'19'!I84</f>
        <v>1.07313324033248E-2</v>
      </c>
      <c r="J85" s="266">
        <f>'19'!J84</f>
        <v>1.8638010158819099E-3</v>
      </c>
      <c r="K85" s="6"/>
      <c r="L85" s="333"/>
      <c r="M85" s="325"/>
      <c r="N85" s="325"/>
      <c r="O85" s="325"/>
      <c r="P85" s="325"/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7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  <c r="AN85" s="325"/>
      <c r="AO85" s="325"/>
      <c r="AP85" s="325"/>
      <c r="AQ85" s="325"/>
      <c r="AR85" s="325"/>
      <c r="AS85" s="325"/>
      <c r="AT85" s="325"/>
      <c r="AU85" s="325"/>
      <c r="AV85" s="325"/>
      <c r="AW85" s="325"/>
      <c r="AX85" s="325"/>
      <c r="AY85" s="325"/>
      <c r="AZ85" s="325"/>
      <c r="BA85" s="325"/>
      <c r="BB85" s="325"/>
      <c r="BC85" s="325"/>
      <c r="BD85" s="326"/>
    </row>
    <row r="86" spans="1:100">
      <c r="A86" s="348"/>
      <c r="B86" s="329"/>
      <c r="C86" s="349"/>
      <c r="D86" s="28">
        <v>-5</v>
      </c>
      <c r="E86" s="340"/>
      <c r="F86" s="343"/>
      <c r="G86" s="258">
        <f>'19'!G85</f>
        <v>7.6892670175653299E-3</v>
      </c>
      <c r="H86" s="268">
        <f>'19'!H85</f>
        <v>1.34058343677056E-3</v>
      </c>
      <c r="I86" s="267">
        <f>'19'!I85</f>
        <v>1.01198983457458E-2</v>
      </c>
      <c r="J86" s="266">
        <f>'19'!J85</f>
        <v>1.7345981340666501E-3</v>
      </c>
      <c r="K86" s="6"/>
      <c r="L86" s="333"/>
      <c r="M86" s="325"/>
      <c r="N86" s="325"/>
      <c r="O86" s="325"/>
      <c r="P86" s="325"/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7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  <c r="AN86" s="325"/>
      <c r="AO86" s="325"/>
      <c r="AP86" s="325"/>
      <c r="AQ86" s="325"/>
      <c r="AR86" s="325"/>
      <c r="AS86" s="325"/>
      <c r="AT86" s="325"/>
      <c r="AU86" s="325"/>
      <c r="AV86" s="325"/>
      <c r="AW86" s="325"/>
      <c r="AX86" s="325"/>
      <c r="AY86" s="325"/>
      <c r="AZ86" s="325"/>
      <c r="BA86" s="325"/>
      <c r="BB86" s="325"/>
      <c r="BC86" s="325"/>
      <c r="BD86" s="326"/>
    </row>
    <row r="87" spans="1:100">
      <c r="A87" s="348"/>
      <c r="B87" s="329"/>
      <c r="C87" s="349"/>
      <c r="D87" s="28">
        <v>-4</v>
      </c>
      <c r="E87" s="340"/>
      <c r="F87" s="343"/>
      <c r="G87" s="258">
        <f>'19'!G86</f>
        <v>7.4147889856136396E-3</v>
      </c>
      <c r="H87" s="268">
        <f>'19'!H86</f>
        <v>1.2672563840207601E-3</v>
      </c>
      <c r="I87" s="267">
        <f>'19'!I86</f>
        <v>9.3990858750571098E-3</v>
      </c>
      <c r="J87" s="266">
        <f>'19'!J86</f>
        <v>1.5843864408350799E-3</v>
      </c>
      <c r="K87" s="6"/>
      <c r="L87" s="333"/>
      <c r="M87" s="325"/>
      <c r="N87" s="325"/>
      <c r="O87" s="325"/>
      <c r="P87" s="325"/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7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  <c r="AN87" s="325"/>
      <c r="AO87" s="325"/>
      <c r="AP87" s="325"/>
      <c r="AQ87" s="325"/>
      <c r="AR87" s="325"/>
      <c r="AS87" s="325"/>
      <c r="AT87" s="325"/>
      <c r="AU87" s="325"/>
      <c r="AV87" s="325"/>
      <c r="AW87" s="325"/>
      <c r="AX87" s="325"/>
      <c r="AY87" s="325"/>
      <c r="AZ87" s="325"/>
      <c r="BA87" s="325"/>
      <c r="BB87" s="325"/>
      <c r="BC87" s="325"/>
      <c r="BD87" s="326"/>
    </row>
    <row r="88" spans="1:100">
      <c r="A88" s="348"/>
      <c r="B88" s="329"/>
      <c r="C88" s="349"/>
      <c r="D88" s="28">
        <v>-3</v>
      </c>
      <c r="E88" s="340"/>
      <c r="F88" s="343"/>
      <c r="G88" s="258">
        <f>'19'!G87</f>
        <v>7.1230696640205904E-3</v>
      </c>
      <c r="H88" s="268">
        <f>'19'!H87</f>
        <v>1.19062086939889E-3</v>
      </c>
      <c r="I88" s="267">
        <f>'19'!I87</f>
        <v>8.6602172317240007E-3</v>
      </c>
      <c r="J88" s="266">
        <f>'19'!J87</f>
        <v>1.4329262518745999E-3</v>
      </c>
      <c r="K88" s="6"/>
      <c r="L88" s="333"/>
      <c r="M88" s="325"/>
      <c r="N88" s="325"/>
      <c r="O88" s="325"/>
      <c r="P88" s="325"/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7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325"/>
      <c r="AP88" s="325"/>
      <c r="AQ88" s="325"/>
      <c r="AR88" s="325"/>
      <c r="AS88" s="325"/>
      <c r="AT88" s="325"/>
      <c r="AU88" s="325"/>
      <c r="AV88" s="325"/>
      <c r="AW88" s="325"/>
      <c r="AX88" s="325"/>
      <c r="AY88" s="325"/>
      <c r="AZ88" s="325"/>
      <c r="BA88" s="325"/>
      <c r="BB88" s="325"/>
      <c r="BC88" s="325"/>
      <c r="BD88" s="326"/>
    </row>
    <row r="89" spans="1:100">
      <c r="A89" s="348"/>
      <c r="B89" s="329"/>
      <c r="C89" s="349"/>
      <c r="D89" s="28">
        <v>-2</v>
      </c>
      <c r="E89" s="340"/>
      <c r="F89" s="343"/>
      <c r="G89" s="258">
        <f>'19'!G88</f>
        <v>6.8439517169169304E-3</v>
      </c>
      <c r="H89" s="268">
        <f>'19'!H88</f>
        <v>1.11858983436524E-3</v>
      </c>
      <c r="I89" s="267">
        <f>'19'!I88</f>
        <v>7.9797341686892297E-3</v>
      </c>
      <c r="J89" s="266">
        <f>'19'!J88</f>
        <v>1.2958464530542001E-3</v>
      </c>
      <c r="K89" s="6"/>
      <c r="L89" s="333"/>
      <c r="M89" s="325"/>
      <c r="N89" s="325"/>
      <c r="O89" s="325"/>
      <c r="P89" s="325"/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7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  <c r="AN89" s="325"/>
      <c r="AO89" s="325"/>
      <c r="AP89" s="325"/>
      <c r="AQ89" s="325"/>
      <c r="AR89" s="325"/>
      <c r="AS89" s="325"/>
      <c r="AT89" s="325"/>
      <c r="AU89" s="325"/>
      <c r="AV89" s="325"/>
      <c r="AW89" s="325"/>
      <c r="AX89" s="325"/>
      <c r="AY89" s="325"/>
      <c r="AZ89" s="325"/>
      <c r="BA89" s="325"/>
      <c r="BB89" s="325"/>
      <c r="BC89" s="325"/>
      <c r="BD89" s="326"/>
    </row>
    <row r="90" spans="1:100">
      <c r="A90" s="348"/>
      <c r="B90" s="329"/>
      <c r="C90" s="349"/>
      <c r="D90" s="28">
        <v>-1</v>
      </c>
      <c r="E90" s="340"/>
      <c r="F90" s="343"/>
      <c r="G90" s="258">
        <f>'19'!G89</f>
        <v>6.6024910866019498E-3</v>
      </c>
      <c r="H90" s="268">
        <f>'19'!H89</f>
        <v>1.05733218802572E-3</v>
      </c>
      <c r="I90" s="267">
        <f>'19'!I89</f>
        <v>7.4121040493524597E-3</v>
      </c>
      <c r="J90" s="266">
        <f>'19'!J89</f>
        <v>1.1833956291825399E-3</v>
      </c>
      <c r="K90" s="6"/>
      <c r="L90" s="333"/>
      <c r="M90" s="325"/>
      <c r="N90" s="325"/>
      <c r="O90" s="325"/>
      <c r="P90" s="325"/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7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  <c r="AN90" s="325"/>
      <c r="AO90" s="325"/>
      <c r="AP90" s="325"/>
      <c r="AQ90" s="325"/>
      <c r="AR90" s="325"/>
      <c r="AS90" s="325"/>
      <c r="AT90" s="325"/>
      <c r="AU90" s="325"/>
      <c r="AV90" s="325"/>
      <c r="AW90" s="325"/>
      <c r="AX90" s="325"/>
      <c r="AY90" s="325"/>
      <c r="AZ90" s="325"/>
      <c r="BA90" s="325"/>
      <c r="BB90" s="325"/>
      <c r="BC90" s="325"/>
      <c r="BD90" s="326"/>
    </row>
    <row r="91" spans="1:100">
      <c r="A91" s="348"/>
      <c r="B91" s="329"/>
      <c r="C91" s="349"/>
      <c r="D91" s="28">
        <v>0</v>
      </c>
      <c r="E91" s="340"/>
      <c r="F91" s="343"/>
      <c r="G91" s="258">
        <f>'19'!G90</f>
        <v>6.4175707085793003E-3</v>
      </c>
      <c r="H91" s="268">
        <f>'19'!H90</f>
        <v>1.01110050892765E-3</v>
      </c>
      <c r="I91" s="267">
        <f>'19'!I90</f>
        <v>6.9906822697382801E-3</v>
      </c>
      <c r="J91" s="266">
        <f>'19'!J90</f>
        <v>1.1010961043120401E-3</v>
      </c>
      <c r="K91" s="6"/>
      <c r="L91" s="333"/>
      <c r="M91" s="325"/>
      <c r="N91" s="325"/>
      <c r="O91" s="325"/>
      <c r="P91" s="325"/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7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  <c r="AN91" s="325"/>
      <c r="AO91" s="325"/>
      <c r="AP91" s="325"/>
      <c r="AQ91" s="325"/>
      <c r="AR91" s="325"/>
      <c r="AS91" s="325"/>
      <c r="AT91" s="325"/>
      <c r="AU91" s="325"/>
      <c r="AV91" s="325"/>
      <c r="AW91" s="325"/>
      <c r="AX91" s="325"/>
      <c r="AY91" s="325"/>
      <c r="AZ91" s="325"/>
      <c r="BA91" s="325"/>
      <c r="BB91" s="325"/>
      <c r="BC91" s="325"/>
      <c r="BD91" s="326"/>
    </row>
    <row r="92" spans="1:100">
      <c r="A92" s="348"/>
      <c r="B92" s="329"/>
      <c r="C92" s="349"/>
      <c r="D92" s="28">
        <v>1</v>
      </c>
      <c r="E92" s="340"/>
      <c r="F92" s="343"/>
      <c r="G92" s="258">
        <f>'19'!G91</f>
        <v>6.3018829151328497E-3</v>
      </c>
      <c r="H92" s="268">
        <f>'19'!H91</f>
        <v>9.8248549043834809E-4</v>
      </c>
      <c r="I92" s="267">
        <f>'19'!I91</f>
        <v>6.7329317431777998E-3</v>
      </c>
      <c r="J92" s="266">
        <f>'19'!J91</f>
        <v>1.0512835335465701E-3</v>
      </c>
      <c r="K92" s="6"/>
      <c r="L92" s="333"/>
      <c r="M92" s="325"/>
      <c r="N92" s="325"/>
      <c r="O92" s="325"/>
      <c r="P92" s="325"/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7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  <c r="AN92" s="325"/>
      <c r="AO92" s="325"/>
      <c r="AP92" s="325"/>
      <c r="AQ92" s="325"/>
      <c r="AR92" s="325"/>
      <c r="AS92" s="325"/>
      <c r="AT92" s="325"/>
      <c r="AU92" s="325"/>
      <c r="AV92" s="325"/>
      <c r="AW92" s="325"/>
      <c r="AX92" s="325"/>
      <c r="AY92" s="325"/>
      <c r="AZ92" s="325"/>
      <c r="BA92" s="325"/>
      <c r="BB92" s="325"/>
      <c r="BC92" s="325"/>
      <c r="BD92" s="326"/>
    </row>
    <row r="93" spans="1:100">
      <c r="A93" s="348"/>
      <c r="B93" s="329"/>
      <c r="C93" s="349"/>
      <c r="D93" s="28">
        <v>2</v>
      </c>
      <c r="E93" s="340"/>
      <c r="F93" s="343"/>
      <c r="G93" s="258">
        <f>'19'!G92</f>
        <v>6.2625823208117999E-3</v>
      </c>
      <c r="H93" s="268">
        <f>'19'!H92</f>
        <v>9.7281935884007103E-4</v>
      </c>
      <c r="I93" s="267">
        <f>'19'!I92</f>
        <v>6.6464066327871401E-3</v>
      </c>
      <c r="J93" s="266">
        <f>'19'!J92</f>
        <v>1.0346537523328099E-3</v>
      </c>
      <c r="K93" s="6"/>
      <c r="L93" s="333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7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  <c r="BB93" s="325"/>
      <c r="BC93" s="325"/>
      <c r="BD93" s="326"/>
    </row>
    <row r="94" spans="1:100">
      <c r="A94" s="348"/>
      <c r="B94" s="329"/>
      <c r="C94" s="349"/>
      <c r="D94" s="28">
        <v>3</v>
      </c>
      <c r="E94" s="340"/>
      <c r="F94" s="343"/>
      <c r="G94" s="97">
        <f>G92</f>
        <v>6.3018829151328497E-3</v>
      </c>
      <c r="H94" s="51">
        <f t="shared" ref="H94:J94" si="220">H92</f>
        <v>9.8248549043834809E-4</v>
      </c>
      <c r="I94" s="126">
        <f t="shared" si="220"/>
        <v>6.7329317431777998E-3</v>
      </c>
      <c r="J94" s="173">
        <f t="shared" si="220"/>
        <v>1.0512835335465701E-3</v>
      </c>
      <c r="K94" s="6"/>
      <c r="L94" s="333"/>
      <c r="M94" s="325"/>
      <c r="N94" s="325"/>
      <c r="O94" s="325"/>
      <c r="P94" s="325"/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7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325"/>
      <c r="AP94" s="325"/>
      <c r="AQ94" s="325"/>
      <c r="AR94" s="325"/>
      <c r="AS94" s="325"/>
      <c r="AT94" s="325"/>
      <c r="AU94" s="325"/>
      <c r="AV94" s="325"/>
      <c r="AW94" s="325"/>
      <c r="AX94" s="325"/>
      <c r="AY94" s="325"/>
      <c r="AZ94" s="325"/>
      <c r="BA94" s="325"/>
      <c r="BB94" s="325"/>
      <c r="BC94" s="325"/>
      <c r="BD94" s="326"/>
    </row>
    <row r="95" spans="1:100">
      <c r="A95" s="348"/>
      <c r="B95" s="329"/>
      <c r="C95" s="349"/>
      <c r="D95" s="28">
        <v>4</v>
      </c>
      <c r="E95" s="340"/>
      <c r="F95" s="343"/>
      <c r="G95" s="97">
        <f>G91</f>
        <v>6.4175707085793003E-3</v>
      </c>
      <c r="H95" s="51">
        <f t="shared" ref="H95:J95" si="221">H91</f>
        <v>1.01110050892765E-3</v>
      </c>
      <c r="I95" s="126">
        <f t="shared" si="221"/>
        <v>6.9906822697382801E-3</v>
      </c>
      <c r="J95" s="173">
        <f t="shared" si="221"/>
        <v>1.1010961043120401E-3</v>
      </c>
      <c r="K95" s="6"/>
      <c r="L95" s="333"/>
      <c r="M95" s="325"/>
      <c r="N95" s="325"/>
      <c r="O95" s="325"/>
      <c r="P95" s="325"/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7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  <c r="AN95" s="325"/>
      <c r="AO95" s="325"/>
      <c r="AP95" s="325"/>
      <c r="AQ95" s="325"/>
      <c r="AR95" s="325"/>
      <c r="AS95" s="325"/>
      <c r="AT95" s="325"/>
      <c r="AU95" s="325"/>
      <c r="AV95" s="325"/>
      <c r="AW95" s="325"/>
      <c r="AX95" s="325"/>
      <c r="AY95" s="325"/>
      <c r="AZ95" s="325"/>
      <c r="BA95" s="325"/>
      <c r="BB95" s="325"/>
      <c r="BC95" s="325"/>
      <c r="BD95" s="326"/>
    </row>
    <row r="96" spans="1:100">
      <c r="A96" s="348"/>
      <c r="B96" s="329"/>
      <c r="C96" s="349"/>
      <c r="D96" s="28">
        <v>5</v>
      </c>
      <c r="E96" s="340"/>
      <c r="F96" s="343"/>
      <c r="G96" s="97">
        <f>G90</f>
        <v>6.6024910866019498E-3</v>
      </c>
      <c r="H96" s="51">
        <f t="shared" ref="H96:J96" si="222">H90</f>
        <v>1.05733218802572E-3</v>
      </c>
      <c r="I96" s="126">
        <f t="shared" si="222"/>
        <v>7.4121040493524597E-3</v>
      </c>
      <c r="J96" s="173">
        <f t="shared" si="222"/>
        <v>1.1833956291825399E-3</v>
      </c>
      <c r="K96" s="6"/>
      <c r="L96" s="333"/>
      <c r="M96" s="325"/>
      <c r="N96" s="325"/>
      <c r="O96" s="325"/>
      <c r="P96" s="325"/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7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  <c r="AN96" s="325"/>
      <c r="AO96" s="325"/>
      <c r="AP96" s="325"/>
      <c r="AQ96" s="325"/>
      <c r="AR96" s="325"/>
      <c r="AS96" s="325"/>
      <c r="AT96" s="325"/>
      <c r="AU96" s="325"/>
      <c r="AV96" s="325"/>
      <c r="AW96" s="325"/>
      <c r="AX96" s="325"/>
      <c r="AY96" s="325"/>
      <c r="AZ96" s="325"/>
      <c r="BA96" s="325"/>
      <c r="BB96" s="325"/>
      <c r="BC96" s="325"/>
      <c r="BD96" s="326"/>
    </row>
    <row r="97" spans="1:100">
      <c r="A97" s="348"/>
      <c r="B97" s="329"/>
      <c r="C97" s="349"/>
      <c r="D97" s="28">
        <v>6</v>
      </c>
      <c r="E97" s="340"/>
      <c r="F97" s="343"/>
      <c r="G97" s="97">
        <f>G89</f>
        <v>6.8439517169169304E-3</v>
      </c>
      <c r="H97" s="51">
        <f t="shared" ref="H97:J97" si="223">H89</f>
        <v>1.11858983436524E-3</v>
      </c>
      <c r="I97" s="126">
        <f t="shared" si="223"/>
        <v>7.9797341686892297E-3</v>
      </c>
      <c r="J97" s="173">
        <f t="shared" si="223"/>
        <v>1.2958464530542001E-3</v>
      </c>
      <c r="K97" s="6"/>
      <c r="L97" s="333"/>
      <c r="M97" s="325"/>
      <c r="N97" s="325"/>
      <c r="O97" s="325"/>
      <c r="P97" s="325"/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7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  <c r="AN97" s="325"/>
      <c r="AO97" s="325"/>
      <c r="AP97" s="325"/>
      <c r="AQ97" s="325"/>
      <c r="AR97" s="325"/>
      <c r="AS97" s="325"/>
      <c r="AT97" s="325"/>
      <c r="AU97" s="325"/>
      <c r="AV97" s="325"/>
      <c r="AW97" s="325"/>
      <c r="AX97" s="325"/>
      <c r="AY97" s="325"/>
      <c r="AZ97" s="325"/>
      <c r="BA97" s="325"/>
      <c r="BB97" s="325"/>
      <c r="BC97" s="325"/>
      <c r="BD97" s="326"/>
    </row>
    <row r="98" spans="1:100">
      <c r="A98" s="348"/>
      <c r="B98" s="329"/>
      <c r="C98" s="349"/>
      <c r="D98" s="28">
        <v>7</v>
      </c>
      <c r="E98" s="340"/>
      <c r="F98" s="343"/>
      <c r="G98" s="97">
        <f>G88</f>
        <v>7.1230696640205904E-3</v>
      </c>
      <c r="H98" s="51">
        <f t="shared" ref="H98:J98" si="224">H88</f>
        <v>1.19062086939889E-3</v>
      </c>
      <c r="I98" s="126">
        <f t="shared" si="224"/>
        <v>8.6602172317240007E-3</v>
      </c>
      <c r="J98" s="173">
        <f t="shared" si="224"/>
        <v>1.4329262518745999E-3</v>
      </c>
      <c r="K98" s="6"/>
      <c r="L98" s="333"/>
      <c r="M98" s="325"/>
      <c r="N98" s="325"/>
      <c r="O98" s="325"/>
      <c r="P98" s="325"/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7"/>
      <c r="AB98" s="325"/>
      <c r="AC98" s="325"/>
      <c r="AD98" s="325"/>
      <c r="AE98" s="325"/>
      <c r="AF98" s="325"/>
      <c r="AG98" s="325"/>
      <c r="AH98" s="325"/>
      <c r="AI98" s="325"/>
      <c r="AJ98" s="325"/>
      <c r="AK98" s="325"/>
      <c r="AL98" s="325"/>
      <c r="AM98" s="325"/>
      <c r="AN98" s="325"/>
      <c r="AO98" s="325"/>
      <c r="AP98" s="325"/>
      <c r="AQ98" s="325"/>
      <c r="AR98" s="325"/>
      <c r="AS98" s="325"/>
      <c r="AT98" s="325"/>
      <c r="AU98" s="325"/>
      <c r="AV98" s="325"/>
      <c r="AW98" s="325"/>
      <c r="AX98" s="325"/>
      <c r="AY98" s="325"/>
      <c r="AZ98" s="325"/>
      <c r="BA98" s="325"/>
      <c r="BB98" s="325"/>
      <c r="BC98" s="325"/>
      <c r="BD98" s="326"/>
    </row>
    <row r="99" spans="1:100">
      <c r="A99" s="348"/>
      <c r="B99" s="329"/>
      <c r="C99" s="349"/>
      <c r="D99" s="28">
        <v>8</v>
      </c>
      <c r="E99" s="340"/>
      <c r="F99" s="343"/>
      <c r="G99" s="97">
        <f>G87</f>
        <v>7.4147889856136396E-3</v>
      </c>
      <c r="H99" s="51">
        <f t="shared" ref="H99:J99" si="225">H87</f>
        <v>1.2672563840207601E-3</v>
      </c>
      <c r="I99" s="126">
        <f t="shared" si="225"/>
        <v>9.3990858750571098E-3</v>
      </c>
      <c r="J99" s="173">
        <f t="shared" si="225"/>
        <v>1.5843864408350799E-3</v>
      </c>
      <c r="K99" s="6"/>
      <c r="L99" s="333"/>
      <c r="M99" s="325"/>
      <c r="N99" s="325"/>
      <c r="O99" s="325"/>
      <c r="P99" s="325"/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7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  <c r="AN99" s="325"/>
      <c r="AO99" s="325"/>
      <c r="AP99" s="325"/>
      <c r="AQ99" s="325"/>
      <c r="AR99" s="325"/>
      <c r="AS99" s="325"/>
      <c r="AT99" s="325"/>
      <c r="AU99" s="325"/>
      <c r="AV99" s="325"/>
      <c r="AW99" s="325"/>
      <c r="AX99" s="325"/>
      <c r="AY99" s="325"/>
      <c r="AZ99" s="325"/>
      <c r="BA99" s="325"/>
      <c r="BB99" s="325"/>
      <c r="BC99" s="325"/>
      <c r="BD99" s="326"/>
    </row>
    <row r="100" spans="1:100">
      <c r="A100" s="348"/>
      <c r="B100" s="329"/>
      <c r="C100" s="349"/>
      <c r="D100" s="28">
        <v>9</v>
      </c>
      <c r="E100" s="340"/>
      <c r="F100" s="343"/>
      <c r="G100" s="97">
        <f>G86</f>
        <v>7.6892670175653299E-3</v>
      </c>
      <c r="H100" s="51">
        <f t="shared" ref="H100:J100" si="226">H86</f>
        <v>1.34058343677056E-3</v>
      </c>
      <c r="I100" s="126">
        <f t="shared" si="226"/>
        <v>1.01198983457458E-2</v>
      </c>
      <c r="J100" s="173">
        <f t="shared" si="226"/>
        <v>1.7345981340666501E-3</v>
      </c>
      <c r="K100" s="6"/>
      <c r="L100" s="333"/>
      <c r="M100" s="325"/>
      <c r="N100" s="325"/>
      <c r="O100" s="325"/>
      <c r="P100" s="325"/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7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  <c r="AN100" s="325"/>
      <c r="AO100" s="325"/>
      <c r="AP100" s="325"/>
      <c r="AQ100" s="325"/>
      <c r="AR100" s="325"/>
      <c r="AS100" s="325"/>
      <c r="AT100" s="325"/>
      <c r="AU100" s="325"/>
      <c r="AV100" s="325"/>
      <c r="AW100" s="325"/>
      <c r="AX100" s="325"/>
      <c r="AY100" s="325"/>
      <c r="AZ100" s="325"/>
      <c r="BA100" s="325"/>
      <c r="BB100" s="325"/>
      <c r="BC100" s="325"/>
      <c r="BD100" s="326"/>
    </row>
    <row r="101" spans="1:100">
      <c r="A101" s="348"/>
      <c r="B101" s="329"/>
      <c r="C101" s="349"/>
      <c r="D101" s="29">
        <v>10</v>
      </c>
      <c r="E101" s="341"/>
      <c r="F101" s="344"/>
      <c r="G101" s="101">
        <f>G85</f>
        <v>7.9150575962988797E-3</v>
      </c>
      <c r="H101" s="77">
        <f t="shared" ref="H101:J101" si="227">H85</f>
        <v>1.4017645835742E-3</v>
      </c>
      <c r="I101" s="248">
        <f t="shared" si="227"/>
        <v>1.07313324033248E-2</v>
      </c>
      <c r="J101" s="182">
        <f t="shared" si="227"/>
        <v>1.8638010158819099E-3</v>
      </c>
      <c r="K101" s="6"/>
      <c r="L101" s="334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7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/>
      <c r="AW101" s="325"/>
      <c r="AX101" s="325"/>
      <c r="AY101" s="325"/>
      <c r="AZ101" s="325"/>
      <c r="BA101" s="325"/>
      <c r="BB101" s="325"/>
      <c r="BC101" s="325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10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45"/>
      <c r="D103" s="26">
        <v>-9</v>
      </c>
      <c r="E103" s="339">
        <v>5.4116774285997303E-114</v>
      </c>
      <c r="F103" s="342">
        <v>5.1558128414361699E-95</v>
      </c>
      <c r="G103" s="97">
        <f>G105</f>
        <v>1.7945980721421999E-5</v>
      </c>
      <c r="H103" s="51">
        <f t="shared" ref="H103:J103" si="228">H105</f>
        <v>4.9963765174134601E-5</v>
      </c>
      <c r="I103" s="126">
        <f t="shared" si="228"/>
        <v>7.43655390285685E-6</v>
      </c>
      <c r="J103" s="173">
        <f t="shared" si="228"/>
        <v>1.5150652140337601E-49</v>
      </c>
      <c r="K103" s="6"/>
      <c r="L103" s="332">
        <f>1-SUM(M103:BC122)</f>
        <v>7.4312623130912137E-4</v>
      </c>
      <c r="M103" s="325">
        <f>G113+I113</f>
        <v>1.54503922944415E-167</v>
      </c>
      <c r="N103" s="325">
        <f>G120+I120+J113</f>
        <v>1.95243762947606E-103</v>
      </c>
      <c r="O103" s="325">
        <f>G122+I122+H113</f>
        <v>2.0252170990319098E-28</v>
      </c>
      <c r="P103" s="325">
        <f>G115+I115+J120</f>
        <v>1.54503922944415E-167</v>
      </c>
      <c r="Q103" s="325">
        <f>G111+I111</f>
        <v>3.9736301004613199E-151</v>
      </c>
      <c r="R103" s="325">
        <f>G117+I117+H120+J122</f>
        <v>1.08805788623228E-88</v>
      </c>
      <c r="S103" s="325">
        <f>G104+I104</f>
        <v>0.31642487352514703</v>
      </c>
      <c r="T103" s="325">
        <f>G106+I106+J115</f>
        <v>2.0252170990319098E-28</v>
      </c>
      <c r="U103" s="325">
        <f>G109+I109+H122</f>
        <v>1.0797150785443899E-29</v>
      </c>
      <c r="V103" s="325">
        <f>G118+I118+J111</f>
        <v>1.1764238687732401E-139</v>
      </c>
      <c r="W103" s="325">
        <f>G107+I107</f>
        <v>5.7661529661670617E-66</v>
      </c>
      <c r="X103" s="325">
        <f>G110+I110+J117+H115</f>
        <v>1.1764238687732401E-139</v>
      </c>
      <c r="Y103" s="325">
        <f>G116+I116</f>
        <v>1.00375942525474E-160</v>
      </c>
      <c r="Z103" s="325">
        <f>G108+I108+J104</f>
        <v>1.62074737602909E-43</v>
      </c>
      <c r="AA103" s="327">
        <f>G119+I119+H111</f>
        <v>8.2808070676414504E-127</v>
      </c>
      <c r="AB103" s="325">
        <f>G105+I105+J106</f>
        <v>2.538253462427885E-5</v>
      </c>
      <c r="AC103" s="325">
        <f>G121+I121</f>
        <v>5.7661529661670617E-66</v>
      </c>
      <c r="AD103" s="325">
        <f>G114+I114+J109+H117</f>
        <v>1.9382321982848098E-170</v>
      </c>
      <c r="AE103" s="325">
        <f>G103+I103</f>
        <v>2.538253462427885E-5</v>
      </c>
      <c r="AF103" s="325">
        <f>G112+I112+J118</f>
        <v>1.00375942525474E-160</v>
      </c>
      <c r="AG103" s="325">
        <f>H104</f>
        <v>0.68268130764394697</v>
      </c>
      <c r="AH103" s="325">
        <f>J107</f>
        <v>1.91597664499382E-162</v>
      </c>
      <c r="AI103" s="325">
        <f>J110+H106</f>
        <v>1.0797150785443899E-29</v>
      </c>
      <c r="AJ103" s="325">
        <f>F103</f>
        <v>5.1558128414361699E-95</v>
      </c>
      <c r="AK103" s="325">
        <f>J116</f>
        <v>0</v>
      </c>
      <c r="AL103" s="325">
        <f>H109</f>
        <v>3.9807890660857901E-210</v>
      </c>
      <c r="AM103" s="325">
        <f>J108</f>
        <v>9.3955083614059492E-264</v>
      </c>
      <c r="AN103" s="325">
        <f>J119+H118</f>
        <v>0</v>
      </c>
      <c r="AO103" s="325">
        <f>J105</f>
        <v>1.5150652140337601E-49</v>
      </c>
      <c r="AP103" s="325">
        <f>H107</f>
        <v>3.2632668458936602E-75</v>
      </c>
      <c r="AQ103" s="325">
        <f>J121</f>
        <v>1.91597664499382E-162</v>
      </c>
      <c r="AR103" s="325">
        <f>H110+J114</f>
        <v>0</v>
      </c>
      <c r="AS103" s="325">
        <f>J103</f>
        <v>1.5150652140337601E-49</v>
      </c>
      <c r="AT103" s="325">
        <f>H116</f>
        <v>0</v>
      </c>
      <c r="AU103" s="325">
        <f>J112</f>
        <v>0</v>
      </c>
      <c r="AV103" s="325">
        <f>H108</f>
        <v>2.4990680654140702E-137</v>
      </c>
      <c r="AW103" s="325">
        <f>H119</f>
        <v>3.9807890660857901E-210</v>
      </c>
      <c r="AX103" s="325">
        <f>H105</f>
        <v>4.9963765174134601E-5</v>
      </c>
      <c r="AY103" s="325">
        <f>E103</f>
        <v>5.4116774285997303E-114</v>
      </c>
      <c r="AZ103" s="325">
        <f>H121</f>
        <v>3.2632668458936602E-75</v>
      </c>
      <c r="BA103" s="325">
        <f>H114</f>
        <v>0</v>
      </c>
      <c r="BB103" s="325">
        <f>H103</f>
        <v>4.9963765174134601E-5</v>
      </c>
      <c r="BC103" s="325">
        <f>H112</f>
        <v>0</v>
      </c>
      <c r="BD103" s="326">
        <f>SUMPRODUCT($L$1:$BC$1,BF103:CW103)</f>
        <v>16.557416159254053</v>
      </c>
      <c r="BF103" s="12">
        <f>L103</f>
        <v>7.4312623130912137E-4</v>
      </c>
      <c r="BG103" s="23">
        <f t="shared" ref="BG103:CV103" si="229">M103</f>
        <v>1.54503922944415E-167</v>
      </c>
      <c r="BH103" s="23">
        <f t="shared" si="229"/>
        <v>1.95243762947606E-103</v>
      </c>
      <c r="BI103" s="23">
        <f t="shared" si="229"/>
        <v>2.0252170990319098E-28</v>
      </c>
      <c r="BJ103" s="23">
        <f t="shared" si="229"/>
        <v>1.54503922944415E-167</v>
      </c>
      <c r="BK103" s="23">
        <f t="shared" si="229"/>
        <v>3.9736301004613199E-151</v>
      </c>
      <c r="BL103" s="23">
        <f t="shared" si="229"/>
        <v>1.08805788623228E-88</v>
      </c>
      <c r="BM103" s="23">
        <f t="shared" si="229"/>
        <v>0.31642487352514703</v>
      </c>
      <c r="BN103" s="23">
        <f t="shared" si="229"/>
        <v>2.0252170990319098E-28</v>
      </c>
      <c r="BO103" s="23">
        <f t="shared" si="229"/>
        <v>1.0797150785443899E-29</v>
      </c>
      <c r="BP103" s="23">
        <f t="shared" si="229"/>
        <v>1.1764238687732401E-139</v>
      </c>
      <c r="BQ103" s="23">
        <f t="shared" si="229"/>
        <v>5.7661529661670617E-66</v>
      </c>
      <c r="BR103" s="23">
        <f t="shared" si="229"/>
        <v>1.1764238687732401E-139</v>
      </c>
      <c r="BS103" s="23">
        <f t="shared" si="229"/>
        <v>1.00375942525474E-160</v>
      </c>
      <c r="BT103" s="23">
        <f t="shared" si="229"/>
        <v>1.62074737602909E-43</v>
      </c>
      <c r="BU103" s="23">
        <f t="shared" si="229"/>
        <v>8.2808070676414504E-127</v>
      </c>
      <c r="BV103" s="23">
        <f t="shared" si="229"/>
        <v>2.538253462427885E-5</v>
      </c>
      <c r="BW103" s="23">
        <f t="shared" si="229"/>
        <v>5.7661529661670617E-66</v>
      </c>
      <c r="BX103" s="23">
        <f t="shared" si="229"/>
        <v>1.9382321982848098E-170</v>
      </c>
      <c r="BY103" s="23">
        <f t="shared" si="229"/>
        <v>2.538253462427885E-5</v>
      </c>
      <c r="BZ103" s="23">
        <f t="shared" si="229"/>
        <v>1.00375942525474E-160</v>
      </c>
      <c r="CA103" s="23">
        <f t="shared" si="229"/>
        <v>0.68268130764394697</v>
      </c>
      <c r="CB103" s="23">
        <f t="shared" si="229"/>
        <v>1.91597664499382E-162</v>
      </c>
      <c r="CC103" s="23">
        <f t="shared" si="229"/>
        <v>1.0797150785443899E-29</v>
      </c>
      <c r="CD103" s="23">
        <f t="shared" si="229"/>
        <v>5.1558128414361699E-95</v>
      </c>
      <c r="CE103" s="23">
        <f t="shared" si="229"/>
        <v>0</v>
      </c>
      <c r="CF103" s="23">
        <f t="shared" si="229"/>
        <v>3.9807890660857901E-210</v>
      </c>
      <c r="CG103" s="23">
        <f t="shared" si="229"/>
        <v>9.3955083614059492E-264</v>
      </c>
      <c r="CH103" s="23">
        <f t="shared" si="229"/>
        <v>0</v>
      </c>
      <c r="CI103" s="23">
        <f t="shared" si="229"/>
        <v>1.5150652140337601E-49</v>
      </c>
      <c r="CJ103" s="23">
        <f t="shared" si="229"/>
        <v>3.2632668458936602E-75</v>
      </c>
      <c r="CK103" s="23">
        <f t="shared" si="229"/>
        <v>1.91597664499382E-162</v>
      </c>
      <c r="CL103" s="23">
        <f t="shared" si="229"/>
        <v>0</v>
      </c>
      <c r="CM103" s="23">
        <f t="shared" si="229"/>
        <v>1.5150652140337601E-49</v>
      </c>
      <c r="CN103" s="23">
        <f t="shared" si="229"/>
        <v>0</v>
      </c>
      <c r="CO103" s="23">
        <f t="shared" si="229"/>
        <v>0</v>
      </c>
      <c r="CP103" s="23">
        <f t="shared" si="229"/>
        <v>2.4990680654140702E-137</v>
      </c>
      <c r="CQ103" s="23">
        <f t="shared" si="229"/>
        <v>3.9807890660857901E-210</v>
      </c>
      <c r="CR103" s="23">
        <f t="shared" si="229"/>
        <v>4.9963765174134601E-5</v>
      </c>
      <c r="CS103" s="23">
        <f t="shared" si="229"/>
        <v>5.4116774285997303E-114</v>
      </c>
      <c r="CT103" s="23">
        <f t="shared" si="229"/>
        <v>3.2632668458936602E-75</v>
      </c>
      <c r="CU103" s="23">
        <f t="shared" si="229"/>
        <v>0</v>
      </c>
      <c r="CV103" s="24">
        <f t="shared" si="229"/>
        <v>4.9963765174134601E-5</v>
      </c>
    </row>
    <row r="104" spans="1:100">
      <c r="A104" s="348"/>
      <c r="B104" s="329"/>
      <c r="C104" s="345"/>
      <c r="D104" s="28">
        <v>-8</v>
      </c>
      <c r="E104" s="340"/>
      <c r="F104" s="343"/>
      <c r="G104" s="258">
        <f>'19'!G103</f>
        <v>0.151251013494275</v>
      </c>
      <c r="H104" s="268">
        <f>'19'!H103</f>
        <v>0.68268130764394697</v>
      </c>
      <c r="I104" s="267">
        <f>'19'!I103</f>
        <v>0.16517386003087201</v>
      </c>
      <c r="J104" s="266">
        <f>'19'!J103</f>
        <v>1.62074737602909E-43</v>
      </c>
      <c r="K104" s="6"/>
      <c r="L104" s="333"/>
      <c r="M104" s="325"/>
      <c r="N104" s="325"/>
      <c r="O104" s="325"/>
      <c r="P104" s="325"/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7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  <c r="AN104" s="325"/>
      <c r="AO104" s="325"/>
      <c r="AP104" s="325"/>
      <c r="AQ104" s="325"/>
      <c r="AR104" s="325"/>
      <c r="AS104" s="325"/>
      <c r="AT104" s="325"/>
      <c r="AU104" s="325"/>
      <c r="AV104" s="325"/>
      <c r="AW104" s="325"/>
      <c r="AX104" s="325"/>
      <c r="AY104" s="325"/>
      <c r="AZ104" s="325"/>
      <c r="BA104" s="325"/>
      <c r="BB104" s="325"/>
      <c r="BC104" s="325"/>
      <c r="BD104" s="326"/>
    </row>
    <row r="105" spans="1:100">
      <c r="A105" s="348"/>
      <c r="B105" s="329"/>
      <c r="C105" s="345"/>
      <c r="D105" s="28">
        <v>-7</v>
      </c>
      <c r="E105" s="340"/>
      <c r="F105" s="343"/>
      <c r="G105" s="258">
        <f>'19'!G104</f>
        <v>1.7945980721421999E-5</v>
      </c>
      <c r="H105" s="268">
        <f>'19'!H104</f>
        <v>4.9963765174134601E-5</v>
      </c>
      <c r="I105" s="267">
        <f>'19'!I104</f>
        <v>7.43655390285685E-6</v>
      </c>
      <c r="J105" s="266">
        <f>'19'!J104</f>
        <v>1.5150652140337601E-49</v>
      </c>
      <c r="K105" s="6"/>
      <c r="L105" s="333"/>
      <c r="M105" s="325"/>
      <c r="N105" s="325"/>
      <c r="O105" s="325"/>
      <c r="P105" s="325"/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7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  <c r="AN105" s="325"/>
      <c r="AO105" s="325"/>
      <c r="AP105" s="325"/>
      <c r="AQ105" s="325"/>
      <c r="AR105" s="325"/>
      <c r="AS105" s="325"/>
      <c r="AT105" s="325"/>
      <c r="AU105" s="325"/>
      <c r="AV105" s="325"/>
      <c r="AW105" s="325"/>
      <c r="AX105" s="325"/>
      <c r="AY105" s="325"/>
      <c r="AZ105" s="325"/>
      <c r="BA105" s="325"/>
      <c r="BB105" s="325"/>
      <c r="BC105" s="325"/>
      <c r="BD105" s="326"/>
    </row>
    <row r="106" spans="1:100">
      <c r="A106" s="348"/>
      <c r="B106" s="329"/>
      <c r="C106" s="345"/>
      <c r="D106" s="28">
        <v>-6</v>
      </c>
      <c r="E106" s="340"/>
      <c r="F106" s="343"/>
      <c r="G106" s="258">
        <f>'19'!G105</f>
        <v>2.0249176745974299E-28</v>
      </c>
      <c r="H106" s="268">
        <f>'19'!H105</f>
        <v>1.0797150785443899E-29</v>
      </c>
      <c r="I106" s="267">
        <f>'19'!I105</f>
        <v>2.99424434480075E-32</v>
      </c>
      <c r="J106" s="266">
        <f>'19'!J105</f>
        <v>1.08805788623228E-88</v>
      </c>
      <c r="K106" s="6"/>
      <c r="L106" s="333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7"/>
      <c r="AB106" s="325"/>
      <c r="AC106" s="325"/>
      <c r="AD106" s="325"/>
      <c r="AE106" s="325"/>
      <c r="AF106" s="325"/>
      <c r="AG106" s="325"/>
      <c r="AH106" s="325"/>
      <c r="AI106" s="325"/>
      <c r="AJ106" s="325"/>
      <c r="AK106" s="325"/>
      <c r="AL106" s="325"/>
      <c r="AM106" s="325"/>
      <c r="AN106" s="325"/>
      <c r="AO106" s="325"/>
      <c r="AP106" s="325"/>
      <c r="AQ106" s="325"/>
      <c r="AR106" s="325"/>
      <c r="AS106" s="325"/>
      <c r="AT106" s="325"/>
      <c r="AU106" s="325"/>
      <c r="AV106" s="325"/>
      <c r="AW106" s="325"/>
      <c r="AX106" s="325"/>
      <c r="AY106" s="325"/>
      <c r="AZ106" s="325"/>
      <c r="BA106" s="325"/>
      <c r="BB106" s="325"/>
      <c r="BC106" s="325"/>
      <c r="BD106" s="326"/>
    </row>
    <row r="107" spans="1:100">
      <c r="A107" s="348"/>
      <c r="B107" s="329"/>
      <c r="C107" s="345"/>
      <c r="D107" s="28">
        <v>-5</v>
      </c>
      <c r="E107" s="340"/>
      <c r="F107" s="343"/>
      <c r="G107" s="258">
        <f>'19'!G106</f>
        <v>5.7661529661670596E-66</v>
      </c>
      <c r="H107" s="268">
        <f>'19'!H106</f>
        <v>3.2632668458936602E-75</v>
      </c>
      <c r="I107" s="267">
        <f>'19'!I106</f>
        <v>1.8029099902130099E-81</v>
      </c>
      <c r="J107" s="266">
        <f>'19'!J106</f>
        <v>1.91597664499382E-162</v>
      </c>
      <c r="K107" s="6"/>
      <c r="L107" s="333"/>
      <c r="M107" s="325"/>
      <c r="N107" s="325"/>
      <c r="O107" s="325"/>
      <c r="P107" s="325"/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7"/>
      <c r="AB107" s="325"/>
      <c r="AC107" s="325"/>
      <c r="AD107" s="325"/>
      <c r="AE107" s="325"/>
      <c r="AF107" s="325"/>
      <c r="AG107" s="325"/>
      <c r="AH107" s="325"/>
      <c r="AI107" s="325"/>
      <c r="AJ107" s="325"/>
      <c r="AK107" s="325"/>
      <c r="AL107" s="325"/>
      <c r="AM107" s="325"/>
      <c r="AN107" s="325"/>
      <c r="AO107" s="325"/>
      <c r="AP107" s="325"/>
      <c r="AQ107" s="325"/>
      <c r="AR107" s="325"/>
      <c r="AS107" s="325"/>
      <c r="AT107" s="325"/>
      <c r="AU107" s="325"/>
      <c r="AV107" s="325"/>
      <c r="AW107" s="325"/>
      <c r="AX107" s="325"/>
      <c r="AY107" s="325"/>
      <c r="AZ107" s="325"/>
      <c r="BA107" s="325"/>
      <c r="BB107" s="325"/>
      <c r="BC107" s="325"/>
      <c r="BD107" s="326"/>
    </row>
    <row r="108" spans="1:100">
      <c r="A108" s="348"/>
      <c r="B108" s="329"/>
      <c r="C108" s="345"/>
      <c r="D108" s="28">
        <v>-4</v>
      </c>
      <c r="E108" s="340"/>
      <c r="F108" s="343"/>
      <c r="G108" s="258">
        <f>'19'!G107</f>
        <v>1.95243762947606E-103</v>
      </c>
      <c r="H108" s="268">
        <f>'19'!H107</f>
        <v>2.4990680654140702E-137</v>
      </c>
      <c r="I108" s="267">
        <f>'19'!I107</f>
        <v>7.6986653113508501E-149</v>
      </c>
      <c r="J108" s="266">
        <f>'19'!J107</f>
        <v>9.3955083614059492E-264</v>
      </c>
      <c r="K108" s="6"/>
      <c r="L108" s="333"/>
      <c r="M108" s="325"/>
      <c r="N108" s="325"/>
      <c r="O108" s="325"/>
      <c r="P108" s="325"/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7"/>
      <c r="AB108" s="325"/>
      <c r="AC108" s="325"/>
      <c r="AD108" s="325"/>
      <c r="AE108" s="325"/>
      <c r="AF108" s="325"/>
      <c r="AG108" s="325"/>
      <c r="AH108" s="325"/>
      <c r="AI108" s="325"/>
      <c r="AJ108" s="325"/>
      <c r="AK108" s="325"/>
      <c r="AL108" s="325"/>
      <c r="AM108" s="325"/>
      <c r="AN108" s="325"/>
      <c r="AO108" s="325"/>
      <c r="AP108" s="325"/>
      <c r="AQ108" s="325"/>
      <c r="AR108" s="325"/>
      <c r="AS108" s="325"/>
      <c r="AT108" s="325"/>
      <c r="AU108" s="325"/>
      <c r="AV108" s="325"/>
      <c r="AW108" s="325"/>
      <c r="AX108" s="325"/>
      <c r="AY108" s="325"/>
      <c r="AZ108" s="325"/>
      <c r="BA108" s="325"/>
      <c r="BB108" s="325"/>
      <c r="BC108" s="325"/>
      <c r="BD108" s="326"/>
    </row>
    <row r="109" spans="1:100">
      <c r="A109" s="348"/>
      <c r="B109" s="329"/>
      <c r="C109" s="345"/>
      <c r="D109" s="28">
        <v>-3</v>
      </c>
      <c r="E109" s="340"/>
      <c r="F109" s="343"/>
      <c r="G109" s="258">
        <f>'19'!G108</f>
        <v>8.2808070676414504E-127</v>
      </c>
      <c r="H109" s="268">
        <f>'19'!H108</f>
        <v>3.9807890660857901E-210</v>
      </c>
      <c r="I109" s="267">
        <f>'19'!I108</f>
        <v>7.4556614657225102E-228</v>
      </c>
      <c r="J109" s="266">
        <f>'19'!J108</f>
        <v>0</v>
      </c>
      <c r="K109" s="6"/>
      <c r="L109" s="333"/>
      <c r="M109" s="325"/>
      <c r="N109" s="325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7"/>
      <c r="AB109" s="325"/>
      <c r="AC109" s="325"/>
      <c r="AD109" s="325"/>
      <c r="AE109" s="325"/>
      <c r="AF109" s="325"/>
      <c r="AG109" s="325"/>
      <c r="AH109" s="325"/>
      <c r="AI109" s="325"/>
      <c r="AJ109" s="325"/>
      <c r="AK109" s="325"/>
      <c r="AL109" s="325"/>
      <c r="AM109" s="325"/>
      <c r="AN109" s="325"/>
      <c r="AO109" s="325"/>
      <c r="AP109" s="325"/>
      <c r="AQ109" s="325"/>
      <c r="AR109" s="325"/>
      <c r="AS109" s="325"/>
      <c r="AT109" s="325"/>
      <c r="AU109" s="325"/>
      <c r="AV109" s="325"/>
      <c r="AW109" s="325"/>
      <c r="AX109" s="325"/>
      <c r="AY109" s="325"/>
      <c r="AZ109" s="325"/>
      <c r="BA109" s="325"/>
      <c r="BB109" s="325"/>
      <c r="BC109" s="325"/>
      <c r="BD109" s="326"/>
    </row>
    <row r="110" spans="1:100">
      <c r="A110" s="348"/>
      <c r="B110" s="329"/>
      <c r="C110" s="345"/>
      <c r="D110" s="28">
        <v>-2</v>
      </c>
      <c r="E110" s="340"/>
      <c r="F110" s="343"/>
      <c r="G110" s="258">
        <f>'19'!G109</f>
        <v>1.1764238687732401E-139</v>
      </c>
      <c r="H110" s="268">
        <f>'19'!H109</f>
        <v>0</v>
      </c>
      <c r="I110" s="267" t="str">
        <f>'19'!I109</f>
        <v>0</v>
      </c>
      <c r="J110" s="266">
        <f>'19'!J109</f>
        <v>0</v>
      </c>
      <c r="K110" s="6"/>
      <c r="L110" s="333"/>
      <c r="M110" s="325"/>
      <c r="N110" s="325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7"/>
      <c r="AB110" s="325"/>
      <c r="AC110" s="325"/>
      <c r="AD110" s="325"/>
      <c r="AE110" s="325"/>
      <c r="AF110" s="325"/>
      <c r="AG110" s="325"/>
      <c r="AH110" s="325"/>
      <c r="AI110" s="325"/>
      <c r="AJ110" s="325"/>
      <c r="AK110" s="325"/>
      <c r="AL110" s="325"/>
      <c r="AM110" s="325"/>
      <c r="AN110" s="325"/>
      <c r="AO110" s="325"/>
      <c r="AP110" s="325"/>
      <c r="AQ110" s="325"/>
      <c r="AR110" s="325"/>
      <c r="AS110" s="325"/>
      <c r="AT110" s="325"/>
      <c r="AU110" s="325"/>
      <c r="AV110" s="325"/>
      <c r="AW110" s="325"/>
      <c r="AX110" s="325"/>
      <c r="AY110" s="325"/>
      <c r="AZ110" s="325"/>
      <c r="BA110" s="325"/>
      <c r="BB110" s="325"/>
      <c r="BC110" s="325"/>
      <c r="BD110" s="326"/>
    </row>
    <row r="111" spans="1:100">
      <c r="A111" s="348"/>
      <c r="B111" s="329"/>
      <c r="C111" s="345"/>
      <c r="D111" s="28">
        <v>-1</v>
      </c>
      <c r="E111" s="340"/>
      <c r="F111" s="343"/>
      <c r="G111" s="258">
        <f>'19'!G110</f>
        <v>3.9736301004613199E-151</v>
      </c>
      <c r="H111" s="268">
        <f>'19'!H110</f>
        <v>0</v>
      </c>
      <c r="I111" s="267">
        <f>'19'!I110</f>
        <v>0</v>
      </c>
      <c r="J111" s="266">
        <f>'19'!J110</f>
        <v>0</v>
      </c>
      <c r="K111" s="6"/>
      <c r="L111" s="333"/>
      <c r="M111" s="325"/>
      <c r="N111" s="325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7"/>
      <c r="AB111" s="325"/>
      <c r="AC111" s="325"/>
      <c r="AD111" s="325"/>
      <c r="AE111" s="325"/>
      <c r="AF111" s="325"/>
      <c r="AG111" s="325"/>
      <c r="AH111" s="325"/>
      <c r="AI111" s="325"/>
      <c r="AJ111" s="325"/>
      <c r="AK111" s="325"/>
      <c r="AL111" s="325"/>
      <c r="AM111" s="325"/>
      <c r="AN111" s="325"/>
      <c r="AO111" s="325"/>
      <c r="AP111" s="325"/>
      <c r="AQ111" s="325"/>
      <c r="AR111" s="325"/>
      <c r="AS111" s="325"/>
      <c r="AT111" s="325"/>
      <c r="AU111" s="325"/>
      <c r="AV111" s="325"/>
      <c r="AW111" s="325"/>
      <c r="AX111" s="325"/>
      <c r="AY111" s="325"/>
      <c r="AZ111" s="325"/>
      <c r="BA111" s="325"/>
      <c r="BB111" s="325"/>
      <c r="BC111" s="325"/>
      <c r="BD111" s="326"/>
    </row>
    <row r="112" spans="1:100">
      <c r="A112" s="348"/>
      <c r="B112" s="329"/>
      <c r="C112" s="345"/>
      <c r="D112" s="28">
        <v>0</v>
      </c>
      <c r="E112" s="340"/>
      <c r="F112" s="343"/>
      <c r="G112" s="258">
        <f>'19'!G111</f>
        <v>1.00375942525474E-160</v>
      </c>
      <c r="H112" s="268">
        <f>'19'!H111</f>
        <v>0</v>
      </c>
      <c r="I112" s="267">
        <f>'19'!I111</f>
        <v>0</v>
      </c>
      <c r="J112" s="266">
        <f>'19'!J111</f>
        <v>0</v>
      </c>
      <c r="K112" s="6"/>
      <c r="L112" s="333"/>
      <c r="M112" s="325"/>
      <c r="N112" s="325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7"/>
      <c r="AB112" s="325"/>
      <c r="AC112" s="325"/>
      <c r="AD112" s="325"/>
      <c r="AE112" s="325"/>
      <c r="AF112" s="325"/>
      <c r="AG112" s="325"/>
      <c r="AH112" s="325"/>
      <c r="AI112" s="325"/>
      <c r="AJ112" s="325"/>
      <c r="AK112" s="325"/>
      <c r="AL112" s="325"/>
      <c r="AM112" s="325"/>
      <c r="AN112" s="325"/>
      <c r="AO112" s="325"/>
      <c r="AP112" s="325"/>
      <c r="AQ112" s="325"/>
      <c r="AR112" s="325"/>
      <c r="AS112" s="325"/>
      <c r="AT112" s="325"/>
      <c r="AU112" s="325"/>
      <c r="AV112" s="325"/>
      <c r="AW112" s="325"/>
      <c r="AX112" s="325"/>
      <c r="AY112" s="325"/>
      <c r="AZ112" s="325"/>
      <c r="BA112" s="325"/>
      <c r="BB112" s="325"/>
      <c r="BC112" s="325"/>
      <c r="BD112" s="326"/>
    </row>
    <row r="113" spans="1:100">
      <c r="A113" s="348"/>
      <c r="B113" s="329"/>
      <c r="C113" s="345"/>
      <c r="D113" s="28">
        <v>1</v>
      </c>
      <c r="E113" s="340"/>
      <c r="F113" s="343"/>
      <c r="G113" s="258">
        <f>'19'!G112</f>
        <v>1.54503922944415E-167</v>
      </c>
      <c r="H113" s="268">
        <f>'19'!H112</f>
        <v>0</v>
      </c>
      <c r="I113" s="267">
        <f>'19'!I112</f>
        <v>0</v>
      </c>
      <c r="J113" s="266">
        <f>'19'!J112</f>
        <v>0</v>
      </c>
      <c r="K113" s="6"/>
      <c r="L113" s="333"/>
      <c r="M113" s="325"/>
      <c r="N113" s="325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7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  <c r="AN113" s="325"/>
      <c r="AO113" s="325"/>
      <c r="AP113" s="325"/>
      <c r="AQ113" s="325"/>
      <c r="AR113" s="325"/>
      <c r="AS113" s="325"/>
      <c r="AT113" s="325"/>
      <c r="AU113" s="325"/>
      <c r="AV113" s="325"/>
      <c r="AW113" s="325"/>
      <c r="AX113" s="325"/>
      <c r="AY113" s="325"/>
      <c r="AZ113" s="325"/>
      <c r="BA113" s="325"/>
      <c r="BB113" s="325"/>
      <c r="BC113" s="325"/>
      <c r="BD113" s="326"/>
    </row>
    <row r="114" spans="1:100">
      <c r="A114" s="348"/>
      <c r="B114" s="329"/>
      <c r="C114" s="345"/>
      <c r="D114" s="28">
        <v>2</v>
      </c>
      <c r="E114" s="340"/>
      <c r="F114" s="343"/>
      <c r="G114" s="258">
        <f>'19'!G113</f>
        <v>1.9382321982848098E-170</v>
      </c>
      <c r="H114" s="268">
        <f>'19'!H113</f>
        <v>0</v>
      </c>
      <c r="I114" s="267">
        <f>'19'!I113</f>
        <v>0</v>
      </c>
      <c r="J114" s="266">
        <f>'19'!J113</f>
        <v>0</v>
      </c>
      <c r="K114" s="6"/>
      <c r="L114" s="333"/>
      <c r="M114" s="325"/>
      <c r="N114" s="325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7"/>
      <c r="AB114" s="325"/>
      <c r="AC114" s="325"/>
      <c r="AD114" s="325"/>
      <c r="AE114" s="325"/>
      <c r="AF114" s="325"/>
      <c r="AG114" s="325"/>
      <c r="AH114" s="325"/>
      <c r="AI114" s="325"/>
      <c r="AJ114" s="325"/>
      <c r="AK114" s="325"/>
      <c r="AL114" s="325"/>
      <c r="AM114" s="325"/>
      <c r="AN114" s="325"/>
      <c r="AO114" s="325"/>
      <c r="AP114" s="325"/>
      <c r="AQ114" s="325"/>
      <c r="AR114" s="325"/>
      <c r="AS114" s="325"/>
      <c r="AT114" s="325"/>
      <c r="AU114" s="325"/>
      <c r="AV114" s="325"/>
      <c r="AW114" s="325"/>
      <c r="AX114" s="325"/>
      <c r="AY114" s="325"/>
      <c r="AZ114" s="325"/>
      <c r="BA114" s="325"/>
      <c r="BB114" s="325"/>
      <c r="BC114" s="325"/>
      <c r="BD114" s="326"/>
    </row>
    <row r="115" spans="1:100">
      <c r="A115" s="348"/>
      <c r="B115" s="329"/>
      <c r="C115" s="345"/>
      <c r="D115" s="28">
        <v>3</v>
      </c>
      <c r="E115" s="340"/>
      <c r="F115" s="343"/>
      <c r="G115" s="97">
        <f>G113</f>
        <v>1.54503922944415E-167</v>
      </c>
      <c r="H115" s="51">
        <f t="shared" ref="H115:J115" si="230">H113</f>
        <v>0</v>
      </c>
      <c r="I115" s="126">
        <f t="shared" si="230"/>
        <v>0</v>
      </c>
      <c r="J115" s="173">
        <f t="shared" si="230"/>
        <v>0</v>
      </c>
      <c r="K115" s="6"/>
      <c r="L115" s="333"/>
      <c r="M115" s="325"/>
      <c r="N115" s="325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7"/>
      <c r="AB115" s="325"/>
      <c r="AC115" s="325"/>
      <c r="AD115" s="325"/>
      <c r="AE115" s="325"/>
      <c r="AF115" s="325"/>
      <c r="AG115" s="325"/>
      <c r="AH115" s="325"/>
      <c r="AI115" s="325"/>
      <c r="AJ115" s="325"/>
      <c r="AK115" s="325"/>
      <c r="AL115" s="325"/>
      <c r="AM115" s="325"/>
      <c r="AN115" s="325"/>
      <c r="AO115" s="325"/>
      <c r="AP115" s="325"/>
      <c r="AQ115" s="325"/>
      <c r="AR115" s="325"/>
      <c r="AS115" s="325"/>
      <c r="AT115" s="325"/>
      <c r="AU115" s="325"/>
      <c r="AV115" s="325"/>
      <c r="AW115" s="325"/>
      <c r="AX115" s="325"/>
      <c r="AY115" s="325"/>
      <c r="AZ115" s="325"/>
      <c r="BA115" s="325"/>
      <c r="BB115" s="325"/>
      <c r="BC115" s="325"/>
      <c r="BD115" s="326"/>
    </row>
    <row r="116" spans="1:100">
      <c r="A116" s="348"/>
      <c r="B116" s="329"/>
      <c r="C116" s="345"/>
      <c r="D116" s="28">
        <v>4</v>
      </c>
      <c r="E116" s="340"/>
      <c r="F116" s="343"/>
      <c r="G116" s="97">
        <f>G112</f>
        <v>1.00375942525474E-160</v>
      </c>
      <c r="H116" s="51">
        <f t="shared" ref="H116:J116" si="231">H112</f>
        <v>0</v>
      </c>
      <c r="I116" s="126">
        <f t="shared" si="231"/>
        <v>0</v>
      </c>
      <c r="J116" s="173">
        <f t="shared" si="231"/>
        <v>0</v>
      </c>
      <c r="K116" s="6"/>
      <c r="L116" s="333"/>
      <c r="M116" s="325"/>
      <c r="N116" s="325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7"/>
      <c r="AB116" s="325"/>
      <c r="AC116" s="325"/>
      <c r="AD116" s="325"/>
      <c r="AE116" s="325"/>
      <c r="AF116" s="325"/>
      <c r="AG116" s="325"/>
      <c r="AH116" s="325"/>
      <c r="AI116" s="325"/>
      <c r="AJ116" s="325"/>
      <c r="AK116" s="325"/>
      <c r="AL116" s="325"/>
      <c r="AM116" s="325"/>
      <c r="AN116" s="325"/>
      <c r="AO116" s="325"/>
      <c r="AP116" s="325"/>
      <c r="AQ116" s="325"/>
      <c r="AR116" s="325"/>
      <c r="AS116" s="325"/>
      <c r="AT116" s="325"/>
      <c r="AU116" s="325"/>
      <c r="AV116" s="325"/>
      <c r="AW116" s="325"/>
      <c r="AX116" s="325"/>
      <c r="AY116" s="325"/>
      <c r="AZ116" s="325"/>
      <c r="BA116" s="325"/>
      <c r="BB116" s="325"/>
      <c r="BC116" s="325"/>
      <c r="BD116" s="326"/>
    </row>
    <row r="117" spans="1:100">
      <c r="A117" s="348"/>
      <c r="B117" s="329"/>
      <c r="C117" s="345"/>
      <c r="D117" s="28">
        <v>5</v>
      </c>
      <c r="E117" s="340"/>
      <c r="F117" s="343"/>
      <c r="G117" s="97">
        <f>G111</f>
        <v>3.9736301004613199E-151</v>
      </c>
      <c r="H117" s="51">
        <f t="shared" ref="H117:J117" si="232">H111</f>
        <v>0</v>
      </c>
      <c r="I117" s="126">
        <f t="shared" si="232"/>
        <v>0</v>
      </c>
      <c r="J117" s="173">
        <f t="shared" si="232"/>
        <v>0</v>
      </c>
      <c r="K117" s="6"/>
      <c r="L117" s="333"/>
      <c r="M117" s="325"/>
      <c r="N117" s="325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7"/>
      <c r="AB117" s="325"/>
      <c r="AC117" s="325"/>
      <c r="AD117" s="325"/>
      <c r="AE117" s="325"/>
      <c r="AF117" s="325"/>
      <c r="AG117" s="325"/>
      <c r="AH117" s="325"/>
      <c r="AI117" s="325"/>
      <c r="AJ117" s="325"/>
      <c r="AK117" s="325"/>
      <c r="AL117" s="325"/>
      <c r="AM117" s="325"/>
      <c r="AN117" s="325"/>
      <c r="AO117" s="325"/>
      <c r="AP117" s="325"/>
      <c r="AQ117" s="325"/>
      <c r="AR117" s="325"/>
      <c r="AS117" s="325"/>
      <c r="AT117" s="325"/>
      <c r="AU117" s="325"/>
      <c r="AV117" s="325"/>
      <c r="AW117" s="325"/>
      <c r="AX117" s="325"/>
      <c r="AY117" s="325"/>
      <c r="AZ117" s="325"/>
      <c r="BA117" s="325"/>
      <c r="BB117" s="325"/>
      <c r="BC117" s="325"/>
      <c r="BD117" s="326"/>
    </row>
    <row r="118" spans="1:100">
      <c r="A118" s="348"/>
      <c r="B118" s="329"/>
      <c r="C118" s="345"/>
      <c r="D118" s="28">
        <v>6</v>
      </c>
      <c r="E118" s="340"/>
      <c r="F118" s="343"/>
      <c r="G118" s="97">
        <f>G110</f>
        <v>1.1764238687732401E-139</v>
      </c>
      <c r="H118" s="51">
        <f t="shared" ref="H118:J118" si="233">H110</f>
        <v>0</v>
      </c>
      <c r="I118" s="126" t="str">
        <f t="shared" si="233"/>
        <v>0</v>
      </c>
      <c r="J118" s="173">
        <f t="shared" si="233"/>
        <v>0</v>
      </c>
      <c r="K118" s="6"/>
      <c r="L118" s="333"/>
      <c r="M118" s="325"/>
      <c r="N118" s="325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7"/>
      <c r="AB118" s="325"/>
      <c r="AC118" s="325"/>
      <c r="AD118" s="325"/>
      <c r="AE118" s="325"/>
      <c r="AF118" s="325"/>
      <c r="AG118" s="325"/>
      <c r="AH118" s="325"/>
      <c r="AI118" s="325"/>
      <c r="AJ118" s="325"/>
      <c r="AK118" s="325"/>
      <c r="AL118" s="325"/>
      <c r="AM118" s="325"/>
      <c r="AN118" s="325"/>
      <c r="AO118" s="325"/>
      <c r="AP118" s="325"/>
      <c r="AQ118" s="325"/>
      <c r="AR118" s="325"/>
      <c r="AS118" s="325"/>
      <c r="AT118" s="325"/>
      <c r="AU118" s="325"/>
      <c r="AV118" s="325"/>
      <c r="AW118" s="325"/>
      <c r="AX118" s="325"/>
      <c r="AY118" s="325"/>
      <c r="AZ118" s="325"/>
      <c r="BA118" s="325"/>
      <c r="BB118" s="325"/>
      <c r="BC118" s="325"/>
      <c r="BD118" s="326"/>
    </row>
    <row r="119" spans="1:100">
      <c r="A119" s="348"/>
      <c r="B119" s="329"/>
      <c r="C119" s="345"/>
      <c r="D119" s="28">
        <v>7</v>
      </c>
      <c r="E119" s="340"/>
      <c r="F119" s="343"/>
      <c r="G119" s="97">
        <f>G109</f>
        <v>8.2808070676414504E-127</v>
      </c>
      <c r="H119" s="51">
        <f t="shared" ref="H119:J119" si="234">H109</f>
        <v>3.9807890660857901E-210</v>
      </c>
      <c r="I119" s="126">
        <f t="shared" si="234"/>
        <v>7.4556614657225102E-228</v>
      </c>
      <c r="J119" s="173">
        <f t="shared" si="234"/>
        <v>0</v>
      </c>
      <c r="K119" s="6"/>
      <c r="L119" s="333"/>
      <c r="M119" s="325"/>
      <c r="N119" s="325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7"/>
      <c r="AB119" s="325"/>
      <c r="AC119" s="325"/>
      <c r="AD119" s="325"/>
      <c r="AE119" s="325"/>
      <c r="AF119" s="325"/>
      <c r="AG119" s="325"/>
      <c r="AH119" s="325"/>
      <c r="AI119" s="325"/>
      <c r="AJ119" s="325"/>
      <c r="AK119" s="325"/>
      <c r="AL119" s="325"/>
      <c r="AM119" s="325"/>
      <c r="AN119" s="325"/>
      <c r="AO119" s="325"/>
      <c r="AP119" s="325"/>
      <c r="AQ119" s="325"/>
      <c r="AR119" s="325"/>
      <c r="AS119" s="325"/>
      <c r="AT119" s="325"/>
      <c r="AU119" s="325"/>
      <c r="AV119" s="325"/>
      <c r="AW119" s="325"/>
      <c r="AX119" s="325"/>
      <c r="AY119" s="325"/>
      <c r="AZ119" s="325"/>
      <c r="BA119" s="325"/>
      <c r="BB119" s="325"/>
      <c r="BC119" s="325"/>
      <c r="BD119" s="326"/>
    </row>
    <row r="120" spans="1:100">
      <c r="A120" s="348"/>
      <c r="B120" s="329"/>
      <c r="C120" s="345"/>
      <c r="D120" s="28">
        <v>8</v>
      </c>
      <c r="E120" s="340"/>
      <c r="F120" s="343"/>
      <c r="G120" s="97">
        <f>G108</f>
        <v>1.95243762947606E-103</v>
      </c>
      <c r="H120" s="51">
        <f t="shared" ref="H120:J120" si="235">H108</f>
        <v>2.4990680654140702E-137</v>
      </c>
      <c r="I120" s="126">
        <f t="shared" si="235"/>
        <v>7.6986653113508501E-149</v>
      </c>
      <c r="J120" s="173">
        <f t="shared" si="235"/>
        <v>9.3955083614059492E-264</v>
      </c>
      <c r="K120" s="6"/>
      <c r="L120" s="333"/>
      <c r="M120" s="325"/>
      <c r="N120" s="325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7"/>
      <c r="AB120" s="325"/>
      <c r="AC120" s="325"/>
      <c r="AD120" s="325"/>
      <c r="AE120" s="325"/>
      <c r="AF120" s="325"/>
      <c r="AG120" s="325"/>
      <c r="AH120" s="325"/>
      <c r="AI120" s="325"/>
      <c r="AJ120" s="325"/>
      <c r="AK120" s="325"/>
      <c r="AL120" s="325"/>
      <c r="AM120" s="325"/>
      <c r="AN120" s="325"/>
      <c r="AO120" s="325"/>
      <c r="AP120" s="325"/>
      <c r="AQ120" s="325"/>
      <c r="AR120" s="325"/>
      <c r="AS120" s="325"/>
      <c r="AT120" s="325"/>
      <c r="AU120" s="325"/>
      <c r="AV120" s="325"/>
      <c r="AW120" s="325"/>
      <c r="AX120" s="325"/>
      <c r="AY120" s="325"/>
      <c r="AZ120" s="325"/>
      <c r="BA120" s="325"/>
      <c r="BB120" s="325"/>
      <c r="BC120" s="325"/>
      <c r="BD120" s="326"/>
    </row>
    <row r="121" spans="1:100">
      <c r="A121" s="348"/>
      <c r="B121" s="329"/>
      <c r="C121" s="345"/>
      <c r="D121" s="28">
        <v>9</v>
      </c>
      <c r="E121" s="340"/>
      <c r="F121" s="343"/>
      <c r="G121" s="97">
        <f>G107</f>
        <v>5.7661529661670596E-66</v>
      </c>
      <c r="H121" s="51">
        <f t="shared" ref="H121:J121" si="236">H107</f>
        <v>3.2632668458936602E-75</v>
      </c>
      <c r="I121" s="126">
        <f t="shared" si="236"/>
        <v>1.8029099902130099E-81</v>
      </c>
      <c r="J121" s="173">
        <f t="shared" si="236"/>
        <v>1.91597664499382E-162</v>
      </c>
      <c r="K121" s="6"/>
      <c r="L121" s="333"/>
      <c r="M121" s="325"/>
      <c r="N121" s="325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7"/>
      <c r="AB121" s="325"/>
      <c r="AC121" s="325"/>
      <c r="AD121" s="325"/>
      <c r="AE121" s="325"/>
      <c r="AF121" s="325"/>
      <c r="AG121" s="325"/>
      <c r="AH121" s="325"/>
      <c r="AI121" s="325"/>
      <c r="AJ121" s="325"/>
      <c r="AK121" s="325"/>
      <c r="AL121" s="325"/>
      <c r="AM121" s="325"/>
      <c r="AN121" s="325"/>
      <c r="AO121" s="325"/>
      <c r="AP121" s="325"/>
      <c r="AQ121" s="325"/>
      <c r="AR121" s="325"/>
      <c r="AS121" s="325"/>
      <c r="AT121" s="325"/>
      <c r="AU121" s="325"/>
      <c r="AV121" s="325"/>
      <c r="AW121" s="325"/>
      <c r="AX121" s="325"/>
      <c r="AY121" s="325"/>
      <c r="AZ121" s="325"/>
      <c r="BA121" s="325"/>
      <c r="BB121" s="325"/>
      <c r="BC121" s="325"/>
      <c r="BD121" s="326"/>
    </row>
    <row r="122" spans="1:100">
      <c r="A122" s="348"/>
      <c r="B122" s="329"/>
      <c r="C122" s="345"/>
      <c r="D122" s="29">
        <v>10</v>
      </c>
      <c r="E122" s="341"/>
      <c r="F122" s="344"/>
      <c r="G122" s="101">
        <f>G106</f>
        <v>2.0249176745974299E-28</v>
      </c>
      <c r="H122" s="77">
        <f t="shared" ref="H122:J122" si="237">H106</f>
        <v>1.0797150785443899E-29</v>
      </c>
      <c r="I122" s="248">
        <f t="shared" si="237"/>
        <v>2.99424434480075E-32</v>
      </c>
      <c r="J122" s="182">
        <f t="shared" si="237"/>
        <v>1.08805788623228E-88</v>
      </c>
      <c r="K122" s="6"/>
      <c r="L122" s="334"/>
      <c r="M122" s="325"/>
      <c r="N122" s="325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7"/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5"/>
      <c r="AM122" s="325"/>
      <c r="AN122" s="325"/>
      <c r="AO122" s="325"/>
      <c r="AP122" s="325"/>
      <c r="AQ122" s="325"/>
      <c r="AR122" s="325"/>
      <c r="AS122" s="325"/>
      <c r="AT122" s="325"/>
      <c r="AU122" s="325"/>
      <c r="AV122" s="325"/>
      <c r="AW122" s="325"/>
      <c r="AX122" s="325"/>
      <c r="AY122" s="325"/>
      <c r="AZ122" s="325"/>
      <c r="BA122" s="325"/>
      <c r="BB122" s="325"/>
      <c r="BC122" s="325"/>
      <c r="BD122" s="326"/>
    </row>
    <row r="123" spans="1:100">
      <c r="A123" s="348"/>
      <c r="B123" s="328">
        <v>0.05</v>
      </c>
      <c r="C123" s="345"/>
      <c r="D123" s="26">
        <v>-9</v>
      </c>
      <c r="E123" s="339">
        <v>1.60626001285213E-30</v>
      </c>
      <c r="F123" s="342">
        <v>1.3229598083444401E-25</v>
      </c>
      <c r="G123" s="97">
        <f>G125</f>
        <v>1.03681750800653E-2</v>
      </c>
      <c r="H123" s="51">
        <f t="shared" ref="H123:J123" si="238">H125</f>
        <v>1.1040124664884399E-2</v>
      </c>
      <c r="I123" s="126">
        <f t="shared" si="238"/>
        <v>7.6332032721107999E-3</v>
      </c>
      <c r="J123" s="173">
        <f t="shared" si="238"/>
        <v>2.77249957617814E-14</v>
      </c>
      <c r="K123" s="6"/>
      <c r="L123" s="332">
        <f t="shared" ref="L123" si="239">1-SUM(M123:BC142)</f>
        <v>7.9479548067284966E-4</v>
      </c>
      <c r="M123" s="325">
        <f t="shared" ref="M123" si="240">G133+I133</f>
        <v>3.2304256165859198E-44</v>
      </c>
      <c r="N123" s="325">
        <f t="shared" ref="N123" si="241">G140+I140+J133</f>
        <v>2.0922036002310027E-27</v>
      </c>
      <c r="O123" s="325">
        <f t="shared" ref="O123" si="242">G142+I142+H133</f>
        <v>1.6148144092759504E-8</v>
      </c>
      <c r="P123" s="325">
        <f t="shared" ref="P123" si="243">G135+I135+J140</f>
        <v>3.2304256165859198E-44</v>
      </c>
      <c r="Q123" s="325">
        <f t="shared" ref="Q123" si="244">G131+I131</f>
        <v>3.4159126719946102E-40</v>
      </c>
      <c r="R123" s="325">
        <f t="shared" ref="R123" si="245">G137+I137+H140+J142</f>
        <v>2.0272691946396098E-24</v>
      </c>
      <c r="S123" s="325">
        <f t="shared" ref="S123" si="246">G124+I124</f>
        <v>0.58007862408316502</v>
      </c>
      <c r="T123" s="325">
        <f t="shared" ref="T123" si="247">G126+I126+J135</f>
        <v>1.6148144092759504E-8</v>
      </c>
      <c r="U123" s="325">
        <f t="shared" ref="U123" si="248">G129+I129+H142</f>
        <v>3.3689104577866699E-9</v>
      </c>
      <c r="V123" s="325">
        <f t="shared" ref="V123" si="249">G138+I138+J131</f>
        <v>3.6629978428560699E-37</v>
      </c>
      <c r="W123" s="325">
        <f t="shared" ref="W123" si="250">G127+I127</f>
        <v>5.7684570480951299E-18</v>
      </c>
      <c r="X123" s="325">
        <f t="shared" ref="X123" si="251">G130+I130+J137+H135</f>
        <v>3.6629978428560699E-37</v>
      </c>
      <c r="Y123" s="325">
        <f t="shared" ref="Y123" si="252">G136+I136</f>
        <v>1.29420218472785E-42</v>
      </c>
      <c r="Z123" s="325">
        <f t="shared" ref="Z123" si="253">G128+I128+J124</f>
        <v>3.2257552327808921E-12</v>
      </c>
      <c r="AA123" s="327">
        <f t="shared" ref="AA123" si="254">G139+I139+H131</f>
        <v>1.7238880513340601E-33</v>
      </c>
      <c r="AB123" s="325">
        <f t="shared" ref="AB123" si="255">G125+I125+J126</f>
        <v>1.8001378352176099E-2</v>
      </c>
      <c r="AC123" s="325">
        <f t="shared" ref="AC123" si="256">G141+I141</f>
        <v>5.7684570480951299E-18</v>
      </c>
      <c r="AD123" s="325">
        <f t="shared" ref="AD123" si="257">G134+I134+J129+H137</f>
        <v>8.7296080698230195E-45</v>
      </c>
      <c r="AE123" s="325">
        <f t="shared" ref="AE123" si="258">G123+I123</f>
        <v>1.8001378352176099E-2</v>
      </c>
      <c r="AF123" s="325">
        <f t="shared" ref="AF123" si="259">G132+I132+J138</f>
        <v>1.29420218472785E-42</v>
      </c>
      <c r="AG123" s="325">
        <f t="shared" ref="AG123" si="260">H124</f>
        <v>0.361043535364651</v>
      </c>
      <c r="AH123" s="325">
        <f t="shared" ref="AH123" si="261">J127</f>
        <v>4.4988849360685498E-43</v>
      </c>
      <c r="AI123" s="325">
        <f>J130+H126</f>
        <v>3.3689104577866699E-9</v>
      </c>
      <c r="AJ123" s="325">
        <f t="shared" ref="AJ123" si="262">F123</f>
        <v>1.3229598083444401E-25</v>
      </c>
      <c r="AK123" s="325">
        <f t="shared" ref="AK123" si="263">J136</f>
        <v>1.10437323862151E-184</v>
      </c>
      <c r="AL123" s="325">
        <f t="shared" ref="AL123" si="264">H129</f>
        <v>4.4554982396596801E-55</v>
      </c>
      <c r="AM123" s="325">
        <f t="shared" ref="AM123" si="265">J128</f>
        <v>1.4780379549800901E-68</v>
      </c>
      <c r="AN123" s="325">
        <f t="shared" ref="AN123" si="266">J139+H138</f>
        <v>2.7425269061409801E-74</v>
      </c>
      <c r="AO123" s="325">
        <f t="shared" ref="AO123" si="267">J125</f>
        <v>2.77249957617814E-14</v>
      </c>
      <c r="AP123" s="325">
        <f t="shared" ref="AP123" si="268">H127</f>
        <v>6.5950668502108702E-21</v>
      </c>
      <c r="AQ123" s="325">
        <f t="shared" ref="AQ123" si="269">J141</f>
        <v>4.4988849360685498E-43</v>
      </c>
      <c r="AR123" s="325">
        <f t="shared" ref="AR123" si="270">H130+J134</f>
        <v>2.7425269061409801E-74</v>
      </c>
      <c r="AS123" s="325">
        <f t="shared" ref="AS123" si="271">J123</f>
        <v>2.77249957617814E-14</v>
      </c>
      <c r="AT123" s="325">
        <f t="shared" ref="AT123" si="272">H136</f>
        <v>7.0935534702074595E-108</v>
      </c>
      <c r="AU123" s="325">
        <f t="shared" ref="AU123" si="273">J132</f>
        <v>1.10437323862151E-184</v>
      </c>
      <c r="AV123" s="325">
        <f t="shared" ref="AV123" si="274">H128</f>
        <v>1.05957782107248E-36</v>
      </c>
      <c r="AW123" s="325">
        <f t="shared" ref="AW123" si="275">H139</f>
        <v>4.4554982396596801E-55</v>
      </c>
      <c r="AX123" s="325">
        <f t="shared" ref="AX123" si="276">H125</f>
        <v>1.1040124664884399E-2</v>
      </c>
      <c r="AY123" s="325">
        <f t="shared" ref="AY123" si="277">E123</f>
        <v>1.60626001285213E-30</v>
      </c>
      <c r="AZ123" s="325">
        <f t="shared" ref="AZ123" si="278">H141</f>
        <v>6.5950668502108702E-21</v>
      </c>
      <c r="BA123" s="325">
        <f t="shared" ref="BA123" si="279">H134</f>
        <v>5.48757623836762E-124</v>
      </c>
      <c r="BB123" s="325">
        <f t="shared" ref="BB123" si="280">H123</f>
        <v>1.1040124664884399E-2</v>
      </c>
      <c r="BC123" s="325">
        <f t="shared" ref="BC123" si="281">H132</f>
        <v>7.0935534702074595E-108</v>
      </c>
      <c r="BD123" s="326">
        <f>SUMPRODUCT($L$1:$BC$1,BF123:CW123)</f>
        <v>13.431726232229583</v>
      </c>
      <c r="BF123" s="12">
        <f>L123</f>
        <v>7.9479548067284966E-4</v>
      </c>
      <c r="BG123" s="23">
        <f t="shared" ref="BG123:CV123" si="282">M123</f>
        <v>3.2304256165859198E-44</v>
      </c>
      <c r="BH123" s="23">
        <f t="shared" si="282"/>
        <v>2.0922036002310027E-27</v>
      </c>
      <c r="BI123" s="23">
        <f t="shared" si="282"/>
        <v>1.6148144092759504E-8</v>
      </c>
      <c r="BJ123" s="23">
        <f t="shared" si="282"/>
        <v>3.2304256165859198E-44</v>
      </c>
      <c r="BK123" s="23">
        <f t="shared" si="282"/>
        <v>3.4159126719946102E-40</v>
      </c>
      <c r="BL123" s="23">
        <f t="shared" si="282"/>
        <v>2.0272691946396098E-24</v>
      </c>
      <c r="BM123" s="23">
        <f t="shared" si="282"/>
        <v>0.58007862408316502</v>
      </c>
      <c r="BN123" s="23">
        <f t="shared" si="282"/>
        <v>1.6148144092759504E-8</v>
      </c>
      <c r="BO123" s="23">
        <f t="shared" si="282"/>
        <v>3.3689104577866699E-9</v>
      </c>
      <c r="BP123" s="23">
        <f t="shared" si="282"/>
        <v>3.6629978428560699E-37</v>
      </c>
      <c r="BQ123" s="23">
        <f t="shared" si="282"/>
        <v>5.7684570480951299E-18</v>
      </c>
      <c r="BR123" s="23">
        <f t="shared" si="282"/>
        <v>3.6629978428560699E-37</v>
      </c>
      <c r="BS123" s="23">
        <f t="shared" si="282"/>
        <v>1.29420218472785E-42</v>
      </c>
      <c r="BT123" s="23">
        <f t="shared" si="282"/>
        <v>3.2257552327808921E-12</v>
      </c>
      <c r="BU123" s="23">
        <f t="shared" si="282"/>
        <v>1.7238880513340601E-33</v>
      </c>
      <c r="BV123" s="23">
        <f t="shared" si="282"/>
        <v>1.8001378352176099E-2</v>
      </c>
      <c r="BW123" s="23">
        <f t="shared" si="282"/>
        <v>5.7684570480951299E-18</v>
      </c>
      <c r="BX123" s="23">
        <f t="shared" si="282"/>
        <v>8.7296080698230195E-45</v>
      </c>
      <c r="BY123" s="23">
        <f t="shared" si="282"/>
        <v>1.8001378352176099E-2</v>
      </c>
      <c r="BZ123" s="23">
        <f t="shared" si="282"/>
        <v>1.29420218472785E-42</v>
      </c>
      <c r="CA123" s="23">
        <f t="shared" si="282"/>
        <v>0.361043535364651</v>
      </c>
      <c r="CB123" s="23">
        <f t="shared" si="282"/>
        <v>4.4988849360685498E-43</v>
      </c>
      <c r="CC123" s="23">
        <f t="shared" si="282"/>
        <v>3.3689104577866699E-9</v>
      </c>
      <c r="CD123" s="23">
        <f t="shared" si="282"/>
        <v>1.3229598083444401E-25</v>
      </c>
      <c r="CE123" s="23">
        <f t="shared" si="282"/>
        <v>1.10437323862151E-184</v>
      </c>
      <c r="CF123" s="23">
        <f t="shared" si="282"/>
        <v>4.4554982396596801E-55</v>
      </c>
      <c r="CG123" s="23">
        <f t="shared" si="282"/>
        <v>1.4780379549800901E-68</v>
      </c>
      <c r="CH123" s="23">
        <f t="shared" si="282"/>
        <v>2.7425269061409801E-74</v>
      </c>
      <c r="CI123" s="23">
        <f t="shared" si="282"/>
        <v>2.77249957617814E-14</v>
      </c>
      <c r="CJ123" s="23">
        <f t="shared" si="282"/>
        <v>6.5950668502108702E-21</v>
      </c>
      <c r="CK123" s="23">
        <f t="shared" si="282"/>
        <v>4.4988849360685498E-43</v>
      </c>
      <c r="CL123" s="23">
        <f t="shared" si="282"/>
        <v>2.7425269061409801E-74</v>
      </c>
      <c r="CM123" s="23">
        <f t="shared" si="282"/>
        <v>2.77249957617814E-14</v>
      </c>
      <c r="CN123" s="23">
        <f t="shared" si="282"/>
        <v>7.0935534702074595E-108</v>
      </c>
      <c r="CO123" s="23">
        <f t="shared" si="282"/>
        <v>1.10437323862151E-184</v>
      </c>
      <c r="CP123" s="23">
        <f t="shared" si="282"/>
        <v>1.05957782107248E-36</v>
      </c>
      <c r="CQ123" s="23">
        <f t="shared" si="282"/>
        <v>4.4554982396596801E-55</v>
      </c>
      <c r="CR123" s="23">
        <f t="shared" si="282"/>
        <v>1.1040124664884399E-2</v>
      </c>
      <c r="CS123" s="23">
        <f t="shared" si="282"/>
        <v>1.60626001285213E-30</v>
      </c>
      <c r="CT123" s="23">
        <f t="shared" si="282"/>
        <v>6.5950668502108702E-21</v>
      </c>
      <c r="CU123" s="23">
        <f t="shared" si="282"/>
        <v>5.48757623836762E-124</v>
      </c>
      <c r="CV123" s="24">
        <f t="shared" si="282"/>
        <v>1.1040124664884399E-2</v>
      </c>
    </row>
    <row r="124" spans="1:100">
      <c r="A124" s="348"/>
      <c r="B124" s="329"/>
      <c r="C124" s="345"/>
      <c r="D124" s="28">
        <v>-8</v>
      </c>
      <c r="E124" s="340"/>
      <c r="F124" s="343"/>
      <c r="G124" s="258">
        <f>'19'!G123</f>
        <v>0.271315027687351</v>
      </c>
      <c r="H124" s="268">
        <f>'19'!H123</f>
        <v>0.361043535364651</v>
      </c>
      <c r="I124" s="267">
        <f>'19'!I123</f>
        <v>0.30876359639581402</v>
      </c>
      <c r="J124" s="266">
        <f>'19'!J123</f>
        <v>3.22575523278089E-12</v>
      </c>
      <c r="K124" s="6"/>
      <c r="L124" s="333"/>
      <c r="M124" s="325"/>
      <c r="N124" s="325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7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  <c r="AN124" s="325"/>
      <c r="AO124" s="325"/>
      <c r="AP124" s="325"/>
      <c r="AQ124" s="325"/>
      <c r="AR124" s="325"/>
      <c r="AS124" s="325"/>
      <c r="AT124" s="325"/>
      <c r="AU124" s="325"/>
      <c r="AV124" s="325"/>
      <c r="AW124" s="325"/>
      <c r="AX124" s="325"/>
      <c r="AY124" s="325"/>
      <c r="AZ124" s="325"/>
      <c r="BA124" s="325"/>
      <c r="BB124" s="325"/>
      <c r="BC124" s="325"/>
      <c r="BD124" s="326"/>
    </row>
    <row r="125" spans="1:100">
      <c r="A125" s="348"/>
      <c r="B125" s="329"/>
      <c r="C125" s="345"/>
      <c r="D125" s="28">
        <v>-7</v>
      </c>
      <c r="E125" s="340"/>
      <c r="F125" s="343"/>
      <c r="G125" s="258">
        <f>'19'!G124</f>
        <v>1.03681750800653E-2</v>
      </c>
      <c r="H125" s="268">
        <f>'19'!H124</f>
        <v>1.1040124664884399E-2</v>
      </c>
      <c r="I125" s="267">
        <f>'19'!I124</f>
        <v>7.6332032721107999E-3</v>
      </c>
      <c r="J125" s="266">
        <f>'19'!J124</f>
        <v>2.77249957617814E-14</v>
      </c>
      <c r="K125" s="6"/>
      <c r="L125" s="333"/>
      <c r="M125" s="325"/>
      <c r="N125" s="325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7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  <c r="AN125" s="325"/>
      <c r="AO125" s="325"/>
      <c r="AP125" s="325"/>
      <c r="AQ125" s="325"/>
      <c r="AR125" s="325"/>
      <c r="AS125" s="325"/>
      <c r="AT125" s="325"/>
      <c r="AU125" s="325"/>
      <c r="AV125" s="325"/>
      <c r="AW125" s="325"/>
      <c r="AX125" s="325"/>
      <c r="AY125" s="325"/>
      <c r="AZ125" s="325"/>
      <c r="BA125" s="325"/>
      <c r="BB125" s="325"/>
      <c r="BC125" s="325"/>
      <c r="BD125" s="326"/>
    </row>
    <row r="126" spans="1:100">
      <c r="A126" s="348"/>
      <c r="B126" s="329"/>
      <c r="C126" s="345"/>
      <c r="D126" s="28">
        <v>-6</v>
      </c>
      <c r="E126" s="340"/>
      <c r="F126" s="343"/>
      <c r="G126" s="258">
        <f>'19'!G125</f>
        <v>1.5467764829761701E-8</v>
      </c>
      <c r="H126" s="268">
        <f>'19'!H125</f>
        <v>3.3689104577866699E-9</v>
      </c>
      <c r="I126" s="267">
        <f>'19'!I125</f>
        <v>6.80379262997802E-10</v>
      </c>
      <c r="J126" s="266">
        <f>'19'!J125</f>
        <v>2.02726919463855E-24</v>
      </c>
      <c r="K126" s="6"/>
      <c r="L126" s="333"/>
      <c r="M126" s="325"/>
      <c r="N126" s="325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7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  <c r="AN126" s="325"/>
      <c r="AO126" s="325"/>
      <c r="AP126" s="325"/>
      <c r="AQ126" s="325"/>
      <c r="AR126" s="325"/>
      <c r="AS126" s="325"/>
      <c r="AT126" s="325"/>
      <c r="AU126" s="325"/>
      <c r="AV126" s="325"/>
      <c r="AW126" s="325"/>
      <c r="AX126" s="325"/>
      <c r="AY126" s="325"/>
      <c r="AZ126" s="325"/>
      <c r="BA126" s="325"/>
      <c r="BB126" s="325"/>
      <c r="BC126" s="325"/>
      <c r="BD126" s="326"/>
    </row>
    <row r="127" spans="1:100">
      <c r="A127" s="348"/>
      <c r="B127" s="329"/>
      <c r="C127" s="345"/>
      <c r="D127" s="28">
        <v>-5</v>
      </c>
      <c r="E127" s="340"/>
      <c r="F127" s="343"/>
      <c r="G127" s="258">
        <f>'19'!G126</f>
        <v>5.76830345116732E-18</v>
      </c>
      <c r="H127" s="268">
        <f>'19'!H126</f>
        <v>6.5950668502108702E-21</v>
      </c>
      <c r="I127" s="267">
        <f>'19'!I126</f>
        <v>1.53596927809885E-22</v>
      </c>
      <c r="J127" s="266">
        <f>'19'!J126</f>
        <v>4.4988849360685498E-43</v>
      </c>
      <c r="K127" s="6"/>
      <c r="L127" s="333"/>
      <c r="M127" s="325"/>
      <c r="N127" s="325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7"/>
      <c r="AB127" s="325"/>
      <c r="AC127" s="325"/>
      <c r="AD127" s="325"/>
      <c r="AE127" s="325"/>
      <c r="AF127" s="325"/>
      <c r="AG127" s="325"/>
      <c r="AH127" s="325"/>
      <c r="AI127" s="325"/>
      <c r="AJ127" s="325"/>
      <c r="AK127" s="325"/>
      <c r="AL127" s="325"/>
      <c r="AM127" s="325"/>
      <c r="AN127" s="325"/>
      <c r="AO127" s="325"/>
      <c r="AP127" s="325"/>
      <c r="AQ127" s="325"/>
      <c r="AR127" s="325"/>
      <c r="AS127" s="325"/>
      <c r="AT127" s="325"/>
      <c r="AU127" s="325"/>
      <c r="AV127" s="325"/>
      <c r="AW127" s="325"/>
      <c r="AX127" s="325"/>
      <c r="AY127" s="325"/>
      <c r="AZ127" s="325"/>
      <c r="BA127" s="325"/>
      <c r="BB127" s="325"/>
      <c r="BC127" s="325"/>
      <c r="BD127" s="326"/>
    </row>
    <row r="128" spans="1:100">
      <c r="A128" s="348"/>
      <c r="B128" s="329"/>
      <c r="C128" s="345"/>
      <c r="D128" s="28">
        <v>-4</v>
      </c>
      <c r="E128" s="340"/>
      <c r="F128" s="343"/>
      <c r="G128" s="258">
        <f>'19'!G127</f>
        <v>2.0922036002297399E-27</v>
      </c>
      <c r="H128" s="268">
        <f>'19'!H127</f>
        <v>1.05957782107248E-36</v>
      </c>
      <c r="I128" s="267">
        <f>'19'!I127</f>
        <v>1.26278997567354E-39</v>
      </c>
      <c r="J128" s="266">
        <f>'19'!J127</f>
        <v>1.4780379549800901E-68</v>
      </c>
      <c r="K128" s="6"/>
      <c r="L128" s="333"/>
      <c r="M128" s="325"/>
      <c r="N128" s="325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7"/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5"/>
      <c r="AM128" s="325"/>
      <c r="AN128" s="325"/>
      <c r="AO128" s="325"/>
      <c r="AP128" s="325"/>
      <c r="AQ128" s="325"/>
      <c r="AR128" s="325"/>
      <c r="AS128" s="325"/>
      <c r="AT128" s="325"/>
      <c r="AU128" s="325"/>
      <c r="AV128" s="325"/>
      <c r="AW128" s="325"/>
      <c r="AX128" s="325"/>
      <c r="AY128" s="325"/>
      <c r="AZ128" s="325"/>
      <c r="BA128" s="325"/>
      <c r="BB128" s="325"/>
      <c r="BC128" s="325"/>
      <c r="BD128" s="326"/>
    </row>
    <row r="129" spans="1:100">
      <c r="A129" s="348"/>
      <c r="B129" s="329"/>
      <c r="C129" s="345"/>
      <c r="D129" s="28">
        <v>-3</v>
      </c>
      <c r="E129" s="340"/>
      <c r="F129" s="343"/>
      <c r="G129" s="258">
        <f>'19'!G128</f>
        <v>1.7238880513340601E-33</v>
      </c>
      <c r="H129" s="268">
        <f>'19'!H128</f>
        <v>4.4554982396596801E-55</v>
      </c>
      <c r="I129" s="267">
        <f>'19'!I128</f>
        <v>1.53539901500313E-59</v>
      </c>
      <c r="J129" s="266">
        <f>'19'!J128</f>
        <v>2.0604509470820101E-98</v>
      </c>
      <c r="K129" s="6"/>
      <c r="L129" s="333"/>
      <c r="M129" s="325"/>
      <c r="N129" s="325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7"/>
      <c r="AB129" s="325"/>
      <c r="AC129" s="325"/>
      <c r="AD129" s="325"/>
      <c r="AE129" s="325"/>
      <c r="AF129" s="325"/>
      <c r="AG129" s="325"/>
      <c r="AH129" s="325"/>
      <c r="AI129" s="325"/>
      <c r="AJ129" s="325"/>
      <c r="AK129" s="325"/>
      <c r="AL129" s="325"/>
      <c r="AM129" s="325"/>
      <c r="AN129" s="325"/>
      <c r="AO129" s="325"/>
      <c r="AP129" s="325"/>
      <c r="AQ129" s="325"/>
      <c r="AR129" s="325"/>
      <c r="AS129" s="325"/>
      <c r="AT129" s="325"/>
      <c r="AU129" s="325"/>
      <c r="AV129" s="325"/>
      <c r="AW129" s="325"/>
      <c r="AX129" s="325"/>
      <c r="AY129" s="325"/>
      <c r="AZ129" s="325"/>
      <c r="BA129" s="325"/>
      <c r="BB129" s="325"/>
      <c r="BC129" s="325"/>
      <c r="BD129" s="326"/>
    </row>
    <row r="130" spans="1:100">
      <c r="A130" s="348"/>
      <c r="B130" s="329"/>
      <c r="C130" s="345"/>
      <c r="D130" s="28">
        <v>-2</v>
      </c>
      <c r="E130" s="340"/>
      <c r="F130" s="343"/>
      <c r="G130" s="258">
        <f>'19'!G129</f>
        <v>3.6629978428560699E-37</v>
      </c>
      <c r="H130" s="268">
        <f>'19'!H129</f>
        <v>2.7425269061409801E-74</v>
      </c>
      <c r="I130" s="267">
        <f>'19'!I129</f>
        <v>2.2216124125201898E-80</v>
      </c>
      <c r="J130" s="266">
        <f>'19'!J129</f>
        <v>9.7925690784320999E-130</v>
      </c>
      <c r="K130" s="6"/>
      <c r="L130" s="333"/>
      <c r="M130" s="325"/>
      <c r="N130" s="325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7"/>
      <c r="AB130" s="325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  <c r="AN130" s="325"/>
      <c r="AO130" s="325"/>
      <c r="AP130" s="325"/>
      <c r="AQ130" s="325"/>
      <c r="AR130" s="325"/>
      <c r="AS130" s="325"/>
      <c r="AT130" s="325"/>
      <c r="AU130" s="325"/>
      <c r="AV130" s="325"/>
      <c r="AW130" s="325"/>
      <c r="AX130" s="325"/>
      <c r="AY130" s="325"/>
      <c r="AZ130" s="325"/>
      <c r="BA130" s="325"/>
      <c r="BB130" s="325"/>
      <c r="BC130" s="325"/>
      <c r="BD130" s="326"/>
    </row>
    <row r="131" spans="1:100">
      <c r="A131" s="348"/>
      <c r="B131" s="329"/>
      <c r="C131" s="345"/>
      <c r="D131" s="28">
        <v>-1</v>
      </c>
      <c r="E131" s="340"/>
      <c r="F131" s="343"/>
      <c r="G131" s="258">
        <f>'19'!G130</f>
        <v>3.4159126719946102E-40</v>
      </c>
      <c r="H131" s="268">
        <f>'19'!H130</f>
        <v>1.76114543773527E-92</v>
      </c>
      <c r="I131" s="267">
        <f>'19'!I130</f>
        <v>3.9899646690462898E-100</v>
      </c>
      <c r="J131" s="266">
        <f>'19'!J130</f>
        <v>1.8226742376452599E-159</v>
      </c>
      <c r="K131" s="6"/>
      <c r="L131" s="333"/>
      <c r="M131" s="325"/>
      <c r="N131" s="325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7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  <c r="AN131" s="325"/>
      <c r="AO131" s="325"/>
      <c r="AP131" s="325"/>
      <c r="AQ131" s="325"/>
      <c r="AR131" s="325"/>
      <c r="AS131" s="325"/>
      <c r="AT131" s="325"/>
      <c r="AU131" s="325"/>
      <c r="AV131" s="325"/>
      <c r="AW131" s="325"/>
      <c r="AX131" s="325"/>
      <c r="AY131" s="325"/>
      <c r="AZ131" s="325"/>
      <c r="BA131" s="325"/>
      <c r="BB131" s="325"/>
      <c r="BC131" s="325"/>
      <c r="BD131" s="326"/>
    </row>
    <row r="132" spans="1:100">
      <c r="A132" s="348"/>
      <c r="B132" s="329"/>
      <c r="C132" s="345"/>
      <c r="D132" s="28">
        <v>0</v>
      </c>
      <c r="E132" s="340"/>
      <c r="F132" s="343"/>
      <c r="G132" s="258">
        <f>'19'!G131</f>
        <v>1.29420218472785E-42</v>
      </c>
      <c r="H132" s="268">
        <f>'19'!H131</f>
        <v>7.0935534702074595E-108</v>
      </c>
      <c r="I132" s="267">
        <f>'19'!I131</f>
        <v>7.6374529378612599E-117</v>
      </c>
      <c r="J132" s="266">
        <f>'19'!J131</f>
        <v>1.10437323862151E-184</v>
      </c>
      <c r="K132" s="6"/>
      <c r="L132" s="333"/>
      <c r="M132" s="325"/>
      <c r="N132" s="325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7"/>
      <c r="AB132" s="325"/>
      <c r="AC132" s="325"/>
      <c r="AD132" s="325"/>
      <c r="AE132" s="325"/>
      <c r="AF132" s="325"/>
      <c r="AG132" s="325"/>
      <c r="AH132" s="325"/>
      <c r="AI132" s="325"/>
      <c r="AJ132" s="325"/>
      <c r="AK132" s="325"/>
      <c r="AL132" s="325"/>
      <c r="AM132" s="325"/>
      <c r="AN132" s="325"/>
      <c r="AO132" s="325"/>
      <c r="AP132" s="325"/>
      <c r="AQ132" s="325"/>
      <c r="AR132" s="325"/>
      <c r="AS132" s="325"/>
      <c r="AT132" s="325"/>
      <c r="AU132" s="325"/>
      <c r="AV132" s="325"/>
      <c r="AW132" s="325"/>
      <c r="AX132" s="325"/>
      <c r="AY132" s="325"/>
      <c r="AZ132" s="325"/>
      <c r="BA132" s="325"/>
      <c r="BB132" s="325"/>
      <c r="BC132" s="325"/>
      <c r="BD132" s="326"/>
    </row>
    <row r="133" spans="1:100">
      <c r="A133" s="348"/>
      <c r="B133" s="329"/>
      <c r="C133" s="345"/>
      <c r="D133" s="28">
        <v>1</v>
      </c>
      <c r="E133" s="340"/>
      <c r="F133" s="343"/>
      <c r="G133" s="258">
        <f>'19'!G132</f>
        <v>3.2304256165859198E-44</v>
      </c>
      <c r="H133" s="268">
        <f>'19'!H132</f>
        <v>6.3258558064496704E-119</v>
      </c>
      <c r="I133" s="267">
        <f>'19'!I132</f>
        <v>7.42452219787819E-129</v>
      </c>
      <c r="J133" s="266">
        <f>'19'!J132</f>
        <v>7.0961602891773404E-203</v>
      </c>
      <c r="K133" s="6"/>
      <c r="L133" s="333"/>
      <c r="M133" s="325"/>
      <c r="N133" s="325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7"/>
      <c r="AB133" s="325"/>
      <c r="AC133" s="325"/>
      <c r="AD133" s="325"/>
      <c r="AE133" s="325"/>
      <c r="AF133" s="325"/>
      <c r="AG133" s="325"/>
      <c r="AH133" s="325"/>
      <c r="AI133" s="325"/>
      <c r="AJ133" s="325"/>
      <c r="AK133" s="325"/>
      <c r="AL133" s="325"/>
      <c r="AM133" s="325"/>
      <c r="AN133" s="325"/>
      <c r="AO133" s="325"/>
      <c r="AP133" s="325"/>
      <c r="AQ133" s="325"/>
      <c r="AR133" s="325"/>
      <c r="AS133" s="325"/>
      <c r="AT133" s="325"/>
      <c r="AU133" s="325"/>
      <c r="AV133" s="325"/>
      <c r="AW133" s="325"/>
      <c r="AX133" s="325"/>
      <c r="AY133" s="325"/>
      <c r="AZ133" s="325"/>
      <c r="BA133" s="325"/>
      <c r="BB133" s="325"/>
      <c r="BC133" s="325"/>
      <c r="BD133" s="326"/>
    </row>
    <row r="134" spans="1:100">
      <c r="A134" s="348"/>
      <c r="B134" s="329"/>
      <c r="C134" s="345"/>
      <c r="D134" s="28">
        <v>2</v>
      </c>
      <c r="E134" s="340"/>
      <c r="F134" s="343"/>
      <c r="G134" s="258">
        <f>'19'!G133</f>
        <v>8.7296080698230195E-45</v>
      </c>
      <c r="H134" s="268">
        <f>'19'!H133</f>
        <v>5.48757623836762E-124</v>
      </c>
      <c r="I134" s="267">
        <f>'19'!I133</f>
        <v>2.0369679282246799E-134</v>
      </c>
      <c r="J134" s="266">
        <f>'19'!J133</f>
        <v>1.11329794459672E-211</v>
      </c>
      <c r="K134" s="6"/>
      <c r="L134" s="333"/>
      <c r="M134" s="325"/>
      <c r="N134" s="325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7"/>
      <c r="AB134" s="325"/>
      <c r="AC134" s="325"/>
      <c r="AD134" s="325"/>
      <c r="AE134" s="325"/>
      <c r="AF134" s="325"/>
      <c r="AG134" s="325"/>
      <c r="AH134" s="325"/>
      <c r="AI134" s="325"/>
      <c r="AJ134" s="325"/>
      <c r="AK134" s="325"/>
      <c r="AL134" s="325"/>
      <c r="AM134" s="325"/>
      <c r="AN134" s="325"/>
      <c r="AO134" s="325"/>
      <c r="AP134" s="325"/>
      <c r="AQ134" s="325"/>
      <c r="AR134" s="325"/>
      <c r="AS134" s="325"/>
      <c r="AT134" s="325"/>
      <c r="AU134" s="325"/>
      <c r="AV134" s="325"/>
      <c r="AW134" s="325"/>
      <c r="AX134" s="325"/>
      <c r="AY134" s="325"/>
      <c r="AZ134" s="325"/>
      <c r="BA134" s="325"/>
      <c r="BB134" s="325"/>
      <c r="BC134" s="325"/>
      <c r="BD134" s="326"/>
    </row>
    <row r="135" spans="1:100">
      <c r="A135" s="348"/>
      <c r="B135" s="329"/>
      <c r="C135" s="345"/>
      <c r="D135" s="28">
        <v>3</v>
      </c>
      <c r="E135" s="340"/>
      <c r="F135" s="343"/>
      <c r="G135" s="97">
        <f>G133</f>
        <v>3.2304256165859198E-44</v>
      </c>
      <c r="H135" s="51">
        <f t="shared" ref="H135:J135" si="283">H133</f>
        <v>6.3258558064496704E-119</v>
      </c>
      <c r="I135" s="126">
        <f t="shared" si="283"/>
        <v>7.42452219787819E-129</v>
      </c>
      <c r="J135" s="173">
        <f t="shared" si="283"/>
        <v>7.0961602891773404E-203</v>
      </c>
      <c r="K135" s="6"/>
      <c r="L135" s="333"/>
      <c r="M135" s="325"/>
      <c r="N135" s="325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7"/>
      <c r="AB135" s="325"/>
      <c r="AC135" s="325"/>
      <c r="AD135" s="325"/>
      <c r="AE135" s="325"/>
      <c r="AF135" s="325"/>
      <c r="AG135" s="325"/>
      <c r="AH135" s="325"/>
      <c r="AI135" s="325"/>
      <c r="AJ135" s="325"/>
      <c r="AK135" s="325"/>
      <c r="AL135" s="325"/>
      <c r="AM135" s="325"/>
      <c r="AN135" s="325"/>
      <c r="AO135" s="325"/>
      <c r="AP135" s="325"/>
      <c r="AQ135" s="325"/>
      <c r="AR135" s="325"/>
      <c r="AS135" s="325"/>
      <c r="AT135" s="325"/>
      <c r="AU135" s="325"/>
      <c r="AV135" s="325"/>
      <c r="AW135" s="325"/>
      <c r="AX135" s="325"/>
      <c r="AY135" s="325"/>
      <c r="AZ135" s="325"/>
      <c r="BA135" s="325"/>
      <c r="BB135" s="325"/>
      <c r="BC135" s="325"/>
      <c r="BD135" s="326"/>
    </row>
    <row r="136" spans="1:100">
      <c r="A136" s="348"/>
      <c r="B136" s="329"/>
      <c r="C136" s="345"/>
      <c r="D136" s="28">
        <v>4</v>
      </c>
      <c r="E136" s="340"/>
      <c r="F136" s="343"/>
      <c r="G136" s="97">
        <f>G132</f>
        <v>1.29420218472785E-42</v>
      </c>
      <c r="H136" s="51">
        <f t="shared" ref="H136:J136" si="284">H132</f>
        <v>7.0935534702074595E-108</v>
      </c>
      <c r="I136" s="126">
        <f t="shared" si="284"/>
        <v>7.6374529378612599E-117</v>
      </c>
      <c r="J136" s="173">
        <f t="shared" si="284"/>
        <v>1.10437323862151E-184</v>
      </c>
      <c r="K136" s="6"/>
      <c r="L136" s="333"/>
      <c r="M136" s="325"/>
      <c r="N136" s="325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7"/>
      <c r="AB136" s="325"/>
      <c r="AC136" s="325"/>
      <c r="AD136" s="325"/>
      <c r="AE136" s="325"/>
      <c r="AF136" s="325"/>
      <c r="AG136" s="325"/>
      <c r="AH136" s="325"/>
      <c r="AI136" s="325"/>
      <c r="AJ136" s="325"/>
      <c r="AK136" s="325"/>
      <c r="AL136" s="325"/>
      <c r="AM136" s="325"/>
      <c r="AN136" s="325"/>
      <c r="AO136" s="325"/>
      <c r="AP136" s="325"/>
      <c r="AQ136" s="325"/>
      <c r="AR136" s="325"/>
      <c r="AS136" s="325"/>
      <c r="AT136" s="325"/>
      <c r="AU136" s="325"/>
      <c r="AV136" s="325"/>
      <c r="AW136" s="325"/>
      <c r="AX136" s="325"/>
      <c r="AY136" s="325"/>
      <c r="AZ136" s="325"/>
      <c r="BA136" s="325"/>
      <c r="BB136" s="325"/>
      <c r="BC136" s="325"/>
      <c r="BD136" s="326"/>
    </row>
    <row r="137" spans="1:100">
      <c r="A137" s="348"/>
      <c r="B137" s="329"/>
      <c r="C137" s="345"/>
      <c r="D137" s="28">
        <v>5</v>
      </c>
      <c r="E137" s="340"/>
      <c r="F137" s="343"/>
      <c r="G137" s="97">
        <f>G131</f>
        <v>3.4159126719946102E-40</v>
      </c>
      <c r="H137" s="51">
        <f t="shared" ref="H137:J137" si="285">H131</f>
        <v>1.76114543773527E-92</v>
      </c>
      <c r="I137" s="126">
        <f t="shared" si="285"/>
        <v>3.9899646690462898E-100</v>
      </c>
      <c r="J137" s="173">
        <f t="shared" si="285"/>
        <v>1.8226742376452599E-159</v>
      </c>
      <c r="K137" s="6"/>
      <c r="L137" s="333"/>
      <c r="M137" s="325"/>
      <c r="N137" s="325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7"/>
      <c r="AB137" s="325"/>
      <c r="AC137" s="325"/>
      <c r="AD137" s="325"/>
      <c r="AE137" s="325"/>
      <c r="AF137" s="325"/>
      <c r="AG137" s="325"/>
      <c r="AH137" s="325"/>
      <c r="AI137" s="325"/>
      <c r="AJ137" s="325"/>
      <c r="AK137" s="325"/>
      <c r="AL137" s="325"/>
      <c r="AM137" s="325"/>
      <c r="AN137" s="325"/>
      <c r="AO137" s="325"/>
      <c r="AP137" s="325"/>
      <c r="AQ137" s="325"/>
      <c r="AR137" s="325"/>
      <c r="AS137" s="325"/>
      <c r="AT137" s="325"/>
      <c r="AU137" s="325"/>
      <c r="AV137" s="325"/>
      <c r="AW137" s="325"/>
      <c r="AX137" s="325"/>
      <c r="AY137" s="325"/>
      <c r="AZ137" s="325"/>
      <c r="BA137" s="325"/>
      <c r="BB137" s="325"/>
      <c r="BC137" s="325"/>
      <c r="BD137" s="326"/>
    </row>
    <row r="138" spans="1:100">
      <c r="A138" s="348"/>
      <c r="B138" s="329"/>
      <c r="C138" s="345"/>
      <c r="D138" s="28">
        <v>6</v>
      </c>
      <c r="E138" s="340"/>
      <c r="F138" s="343"/>
      <c r="G138" s="97">
        <f>G130</f>
        <v>3.6629978428560699E-37</v>
      </c>
      <c r="H138" s="51">
        <f t="shared" ref="H138:J138" si="286">H130</f>
        <v>2.7425269061409801E-74</v>
      </c>
      <c r="I138" s="126">
        <f t="shared" si="286"/>
        <v>2.2216124125201898E-80</v>
      </c>
      <c r="J138" s="173">
        <f t="shared" si="286"/>
        <v>9.7925690784320999E-130</v>
      </c>
      <c r="K138" s="6"/>
      <c r="L138" s="333"/>
      <c r="M138" s="325"/>
      <c r="N138" s="325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7"/>
      <c r="AB138" s="325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  <c r="AN138" s="325"/>
      <c r="AO138" s="325"/>
      <c r="AP138" s="325"/>
      <c r="AQ138" s="325"/>
      <c r="AR138" s="325"/>
      <c r="AS138" s="325"/>
      <c r="AT138" s="325"/>
      <c r="AU138" s="325"/>
      <c r="AV138" s="325"/>
      <c r="AW138" s="325"/>
      <c r="AX138" s="325"/>
      <c r="AY138" s="325"/>
      <c r="AZ138" s="325"/>
      <c r="BA138" s="325"/>
      <c r="BB138" s="325"/>
      <c r="BC138" s="325"/>
      <c r="BD138" s="326"/>
    </row>
    <row r="139" spans="1:100">
      <c r="A139" s="348"/>
      <c r="B139" s="329"/>
      <c r="C139" s="345"/>
      <c r="D139" s="28">
        <v>7</v>
      </c>
      <c r="E139" s="340"/>
      <c r="F139" s="343"/>
      <c r="G139" s="97">
        <f>G129</f>
        <v>1.7238880513340601E-33</v>
      </c>
      <c r="H139" s="51">
        <f t="shared" ref="H139:J139" si="287">H129</f>
        <v>4.4554982396596801E-55</v>
      </c>
      <c r="I139" s="126">
        <f t="shared" si="287"/>
        <v>1.53539901500313E-59</v>
      </c>
      <c r="J139" s="173">
        <f t="shared" si="287"/>
        <v>2.0604509470820101E-98</v>
      </c>
      <c r="K139" s="6"/>
      <c r="L139" s="333"/>
      <c r="M139" s="325"/>
      <c r="N139" s="325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7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  <c r="AN139" s="325"/>
      <c r="AO139" s="325"/>
      <c r="AP139" s="325"/>
      <c r="AQ139" s="325"/>
      <c r="AR139" s="325"/>
      <c r="AS139" s="325"/>
      <c r="AT139" s="325"/>
      <c r="AU139" s="325"/>
      <c r="AV139" s="325"/>
      <c r="AW139" s="325"/>
      <c r="AX139" s="325"/>
      <c r="AY139" s="325"/>
      <c r="AZ139" s="325"/>
      <c r="BA139" s="325"/>
      <c r="BB139" s="325"/>
      <c r="BC139" s="325"/>
      <c r="BD139" s="326"/>
    </row>
    <row r="140" spans="1:100">
      <c r="A140" s="348"/>
      <c r="B140" s="329"/>
      <c r="C140" s="345"/>
      <c r="D140" s="28">
        <v>8</v>
      </c>
      <c r="E140" s="340"/>
      <c r="F140" s="343"/>
      <c r="G140" s="97">
        <f>G128</f>
        <v>2.0922036002297399E-27</v>
      </c>
      <c r="H140" s="51">
        <f t="shared" ref="H140:J140" si="288">H128</f>
        <v>1.05957782107248E-36</v>
      </c>
      <c r="I140" s="126">
        <f t="shared" si="288"/>
        <v>1.26278997567354E-39</v>
      </c>
      <c r="J140" s="173">
        <f t="shared" si="288"/>
        <v>1.4780379549800901E-68</v>
      </c>
      <c r="K140" s="6"/>
      <c r="L140" s="333"/>
      <c r="M140" s="325"/>
      <c r="N140" s="325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7"/>
      <c r="AB140" s="325"/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  <c r="AN140" s="325"/>
      <c r="AO140" s="325"/>
      <c r="AP140" s="325"/>
      <c r="AQ140" s="325"/>
      <c r="AR140" s="325"/>
      <c r="AS140" s="325"/>
      <c r="AT140" s="325"/>
      <c r="AU140" s="325"/>
      <c r="AV140" s="325"/>
      <c r="AW140" s="325"/>
      <c r="AX140" s="325"/>
      <c r="AY140" s="325"/>
      <c r="AZ140" s="325"/>
      <c r="BA140" s="325"/>
      <c r="BB140" s="325"/>
      <c r="BC140" s="325"/>
      <c r="BD140" s="326"/>
    </row>
    <row r="141" spans="1:100">
      <c r="A141" s="348"/>
      <c r="B141" s="329"/>
      <c r="C141" s="345"/>
      <c r="D141" s="28">
        <v>9</v>
      </c>
      <c r="E141" s="340"/>
      <c r="F141" s="343"/>
      <c r="G141" s="97">
        <f>G127</f>
        <v>5.76830345116732E-18</v>
      </c>
      <c r="H141" s="51">
        <f t="shared" ref="H141:J141" si="289">H127</f>
        <v>6.5950668502108702E-21</v>
      </c>
      <c r="I141" s="126">
        <f t="shared" si="289"/>
        <v>1.53596927809885E-22</v>
      </c>
      <c r="J141" s="173">
        <f t="shared" si="289"/>
        <v>4.4988849360685498E-43</v>
      </c>
      <c r="K141" s="6"/>
      <c r="L141" s="333"/>
      <c r="M141" s="325"/>
      <c r="N141" s="325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7"/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/>
      <c r="AW141" s="325"/>
      <c r="AX141" s="325"/>
      <c r="AY141" s="325"/>
      <c r="AZ141" s="325"/>
      <c r="BA141" s="325"/>
      <c r="BB141" s="325"/>
      <c r="BC141" s="325"/>
      <c r="BD141" s="326"/>
    </row>
    <row r="142" spans="1:100">
      <c r="A142" s="348"/>
      <c r="B142" s="329"/>
      <c r="C142" s="345"/>
      <c r="D142" s="29">
        <v>10</v>
      </c>
      <c r="E142" s="341"/>
      <c r="F142" s="344"/>
      <c r="G142" s="101">
        <f>G126</f>
        <v>1.5467764829761701E-8</v>
      </c>
      <c r="H142" s="77">
        <f t="shared" ref="H142:J142" si="290">H126</f>
        <v>3.3689104577866699E-9</v>
      </c>
      <c r="I142" s="248">
        <f t="shared" si="290"/>
        <v>6.80379262997802E-10</v>
      </c>
      <c r="J142" s="182">
        <f t="shared" si="290"/>
        <v>2.02726919463855E-24</v>
      </c>
      <c r="K142" s="30"/>
      <c r="L142" s="334"/>
      <c r="M142" s="325"/>
      <c r="N142" s="325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7"/>
      <c r="AB142" s="325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  <c r="AN142" s="325"/>
      <c r="AO142" s="325"/>
      <c r="AP142" s="325"/>
      <c r="AQ142" s="325"/>
      <c r="AR142" s="325"/>
      <c r="AS142" s="325"/>
      <c r="AT142" s="325"/>
      <c r="AU142" s="325"/>
      <c r="AV142" s="325"/>
      <c r="AW142" s="325"/>
      <c r="AX142" s="325"/>
      <c r="AY142" s="325"/>
      <c r="AZ142" s="325"/>
      <c r="BA142" s="325"/>
      <c r="BB142" s="325"/>
      <c r="BC142" s="325"/>
      <c r="BD142" s="326"/>
    </row>
    <row r="143" spans="1:100">
      <c r="A143" s="348"/>
      <c r="B143" s="328">
        <v>0.25</v>
      </c>
      <c r="C143" s="345"/>
      <c r="D143" s="26">
        <v>-9</v>
      </c>
      <c r="E143" s="339">
        <v>6.9245088836919499E-4</v>
      </c>
      <c r="F143" s="342">
        <v>2.9870635962449699E-3</v>
      </c>
      <c r="G143" s="97">
        <f>G145</f>
        <v>7.2144504340283994E-2</v>
      </c>
      <c r="H143" s="51">
        <f t="shared" ref="H143:J143" si="291">H145</f>
        <v>1.79587967905698E-2</v>
      </c>
      <c r="I143" s="126">
        <f t="shared" si="291"/>
        <v>9.9449871796234698E-2</v>
      </c>
      <c r="J143" s="173">
        <f t="shared" si="291"/>
        <v>8.2036692389676306E-3</v>
      </c>
      <c r="K143" s="27"/>
      <c r="L143" s="332">
        <f t="shared" ref="L143" si="292">1-SUM(M143:BC162)</f>
        <v>7.8534720589476081E-2</v>
      </c>
      <c r="M143" s="325">
        <f t="shared" ref="M143" si="293">G153+I153</f>
        <v>2.4888283670858156E-4</v>
      </c>
      <c r="N143" s="325">
        <f t="shared" ref="N143" si="294">G160+I160+J153</f>
        <v>7.5793172206348614E-3</v>
      </c>
      <c r="O143" s="325">
        <f t="shared" ref="O143" si="295">G162+I162+H153</f>
        <v>7.7466743288997109E-2</v>
      </c>
      <c r="P143" s="325">
        <f t="shared" ref="P143" si="296">G155+I155+J160</f>
        <v>2.7493433387203056E-4</v>
      </c>
      <c r="Q143" s="325">
        <f t="shared" ref="Q143" si="297">G151+I151</f>
        <v>5.3247256964950279E-4</v>
      </c>
      <c r="R143" s="325">
        <f t="shared" ref="R143" si="298">G157+I157+H160+J162</f>
        <v>3.363097743652262E-3</v>
      </c>
      <c r="S143" s="325">
        <f t="shared" ref="S143" si="299">G144+I144</f>
        <v>0.228474056669071</v>
      </c>
      <c r="T143" s="325">
        <f t="shared" ref="T143" si="300">G146+I146+J155</f>
        <v>7.7466461698141642E-2</v>
      </c>
      <c r="U143" s="325">
        <f t="shared" ref="U143" si="301">G149+I149+H162</f>
        <v>1.0668018762731648E-2</v>
      </c>
      <c r="V143" s="325">
        <f t="shared" ref="V143" si="302">G158+I158+J151</f>
        <v>1.05002672394696E-3</v>
      </c>
      <c r="W143" s="325">
        <f t="shared" ref="W143" si="303">G147+I147</f>
        <v>2.5220855958725742E-2</v>
      </c>
      <c r="X143" s="325">
        <f t="shared" ref="X143" si="304">G150+I150+J157+H155</f>
        <v>1.050308464182168E-3</v>
      </c>
      <c r="Y143" s="325">
        <f t="shared" ref="Y143" si="305">G156+I156</f>
        <v>3.3045318298758518E-4</v>
      </c>
      <c r="Z143" s="325">
        <f t="shared" ref="Z143" si="306">G148+I148+J144</f>
        <v>2.014627388501631E-2</v>
      </c>
      <c r="AA143" s="327">
        <f t="shared" ref="AA143" si="307">G159+I159+H151</f>
        <v>2.5578500204859632E-3</v>
      </c>
      <c r="AB143" s="325">
        <f t="shared" ref="AB143" si="308">G145+I145+J146</f>
        <v>0.17395024380417748</v>
      </c>
      <c r="AC143" s="325">
        <f t="shared" ref="AC143" si="309">G161+I161</f>
        <v>2.5220855958725742E-2</v>
      </c>
      <c r="AD143" s="325">
        <f t="shared" ref="AD143" si="310">G154+I154+J149+H157</f>
        <v>2.3052695402624222E-4</v>
      </c>
      <c r="AE143" s="325">
        <f t="shared" ref="AE143" si="311">G143+I143</f>
        <v>0.17159437613651868</v>
      </c>
      <c r="AF143" s="325">
        <f t="shared" ref="AF143" si="312">G152+I152+J158</f>
        <v>3.3053312639870356E-4</v>
      </c>
      <c r="AG143" s="325">
        <f t="shared" ref="AG143" si="313">H144</f>
        <v>2.3589696548019599E-2</v>
      </c>
      <c r="AH143" s="325">
        <f t="shared" ref="AH143" si="314">J147</f>
        <v>3.2771176018557498E-4</v>
      </c>
      <c r="AI143" s="325">
        <f t="shared" ref="AI143" si="315">J150+H146</f>
        <v>8.1127507081833576E-3</v>
      </c>
      <c r="AJ143" s="325">
        <f t="shared" ref="AJ143" si="316">F143</f>
        <v>2.9870635962449699E-3</v>
      </c>
      <c r="AK143" s="325">
        <f t="shared" ref="AK143" si="317">J156</f>
        <v>6.1646737528822802E-10</v>
      </c>
      <c r="AL143" s="325">
        <f t="shared" ref="AL143" si="318">H149</f>
        <v>7.9652833461505299E-5</v>
      </c>
      <c r="AM143" s="325">
        <f t="shared" ref="AM143" si="319">J148</f>
        <v>2.6051497163449001E-5</v>
      </c>
      <c r="AN143" s="325">
        <f t="shared" ref="AN143" si="320">J159+H158</f>
        <v>1.4541342599715219E-5</v>
      </c>
      <c r="AO143" s="325">
        <f t="shared" ref="AO143" si="321">J145</f>
        <v>8.2036692389676306E-3</v>
      </c>
      <c r="AP143" s="325">
        <f t="shared" ref="AP143" si="322">H147</f>
        <v>2.3287109565739402E-3</v>
      </c>
      <c r="AQ143" s="325">
        <f t="shared" ref="AQ143" si="323">J161</f>
        <v>3.2771176018557498E-4</v>
      </c>
      <c r="AR143" s="325">
        <f t="shared" ref="AR143" si="324">H150+J154</f>
        <v>1.3054988641520194E-5</v>
      </c>
      <c r="AS143" s="325">
        <f t="shared" ref="AS143" si="325">J143</f>
        <v>8.2036692389676306E-3</v>
      </c>
      <c r="AT143" s="325">
        <f t="shared" ref="AT143" si="326">H156</f>
        <v>6.6461829074635305E-7</v>
      </c>
      <c r="AU143" s="325">
        <f t="shared" ref="AU143" si="327">J152</f>
        <v>6.1646737528822802E-10</v>
      </c>
      <c r="AV143" s="325">
        <f t="shared" ref="AV143" si="328">H148</f>
        <v>4.74757506343949E-4</v>
      </c>
      <c r="AW143" s="325">
        <f t="shared" ref="AW143" si="329">H159</f>
        <v>7.9652833461505299E-5</v>
      </c>
      <c r="AX143" s="325">
        <f t="shared" ref="AX143" si="330">H145</f>
        <v>1.79587967905698E-2</v>
      </c>
      <c r="AY143" s="325">
        <f t="shared" ref="AY143" si="331">E143</f>
        <v>6.9245088836919499E-4</v>
      </c>
      <c r="AZ143" s="325">
        <f t="shared" ref="AZ143" si="332">H161</f>
        <v>2.3287109565739402E-3</v>
      </c>
      <c r="BA143" s="325">
        <f t="shared" ref="BA143" si="333">H154</f>
        <v>2.0936727483497899E-7</v>
      </c>
      <c r="BB143" s="325">
        <f t="shared" ref="BB143" si="334">H143</f>
        <v>1.79587967905698E-2</v>
      </c>
      <c r="BC143" s="325">
        <f t="shared" ref="BC143" si="335">H152</f>
        <v>6.6461829074635305E-7</v>
      </c>
      <c r="BD143" s="326">
        <f t="shared" ref="BD143" si="336">SUMPRODUCT($L$1:$BC$1,BF143:CW143)</f>
        <v>13.195697915003233</v>
      </c>
      <c r="BF143" s="12">
        <f>L143</f>
        <v>7.8534720589476081E-2</v>
      </c>
      <c r="BG143" s="23">
        <f t="shared" ref="BG143:CV143" si="337">M143</f>
        <v>2.4888283670858156E-4</v>
      </c>
      <c r="BH143" s="23">
        <f t="shared" si="337"/>
        <v>7.5793172206348614E-3</v>
      </c>
      <c r="BI143" s="23">
        <f t="shared" si="337"/>
        <v>7.7466743288997109E-2</v>
      </c>
      <c r="BJ143" s="23">
        <f t="shared" si="337"/>
        <v>2.7493433387203056E-4</v>
      </c>
      <c r="BK143" s="23">
        <f t="shared" si="337"/>
        <v>5.3247256964950279E-4</v>
      </c>
      <c r="BL143" s="23">
        <f t="shared" si="337"/>
        <v>3.363097743652262E-3</v>
      </c>
      <c r="BM143" s="23">
        <f t="shared" si="337"/>
        <v>0.228474056669071</v>
      </c>
      <c r="BN143" s="23">
        <f t="shared" si="337"/>
        <v>7.7466461698141642E-2</v>
      </c>
      <c r="BO143" s="23">
        <f t="shared" si="337"/>
        <v>1.0668018762731648E-2</v>
      </c>
      <c r="BP143" s="23">
        <f t="shared" si="337"/>
        <v>1.05002672394696E-3</v>
      </c>
      <c r="BQ143" s="23">
        <f t="shared" si="337"/>
        <v>2.5220855958725742E-2</v>
      </c>
      <c r="BR143" s="23">
        <f t="shared" si="337"/>
        <v>1.050308464182168E-3</v>
      </c>
      <c r="BS143" s="23">
        <f t="shared" si="337"/>
        <v>3.3045318298758518E-4</v>
      </c>
      <c r="BT143" s="23">
        <f t="shared" si="337"/>
        <v>2.014627388501631E-2</v>
      </c>
      <c r="BU143" s="23">
        <f t="shared" si="337"/>
        <v>2.5578500204859632E-3</v>
      </c>
      <c r="BV143" s="23">
        <f t="shared" si="337"/>
        <v>0.17395024380417748</v>
      </c>
      <c r="BW143" s="23">
        <f t="shared" si="337"/>
        <v>2.5220855958725742E-2</v>
      </c>
      <c r="BX143" s="23">
        <f t="shared" si="337"/>
        <v>2.3052695402624222E-4</v>
      </c>
      <c r="BY143" s="23">
        <f t="shared" si="337"/>
        <v>0.17159437613651868</v>
      </c>
      <c r="BZ143" s="23">
        <f t="shared" si="337"/>
        <v>3.3053312639870356E-4</v>
      </c>
      <c r="CA143" s="23">
        <f t="shared" si="337"/>
        <v>2.3589696548019599E-2</v>
      </c>
      <c r="CB143" s="23">
        <f t="shared" si="337"/>
        <v>3.2771176018557498E-4</v>
      </c>
      <c r="CC143" s="23">
        <f t="shared" si="337"/>
        <v>8.1127507081833576E-3</v>
      </c>
      <c r="CD143" s="23">
        <f t="shared" si="337"/>
        <v>2.9870635962449699E-3</v>
      </c>
      <c r="CE143" s="23">
        <f t="shared" si="337"/>
        <v>6.1646737528822802E-10</v>
      </c>
      <c r="CF143" s="23">
        <f t="shared" si="337"/>
        <v>7.9652833461505299E-5</v>
      </c>
      <c r="CG143" s="23">
        <f t="shared" si="337"/>
        <v>2.6051497163449001E-5</v>
      </c>
      <c r="CH143" s="23">
        <f t="shared" si="337"/>
        <v>1.4541342599715219E-5</v>
      </c>
      <c r="CI143" s="23">
        <f t="shared" si="337"/>
        <v>8.2036692389676306E-3</v>
      </c>
      <c r="CJ143" s="23">
        <f t="shared" si="337"/>
        <v>2.3287109565739402E-3</v>
      </c>
      <c r="CK143" s="23">
        <f t="shared" si="337"/>
        <v>3.2771176018557498E-4</v>
      </c>
      <c r="CL143" s="23">
        <f t="shared" si="337"/>
        <v>1.3054988641520194E-5</v>
      </c>
      <c r="CM143" s="23">
        <f t="shared" si="337"/>
        <v>8.2036692389676306E-3</v>
      </c>
      <c r="CN143" s="23">
        <f t="shared" si="337"/>
        <v>6.6461829074635305E-7</v>
      </c>
      <c r="CO143" s="23">
        <f t="shared" si="337"/>
        <v>6.1646737528822802E-10</v>
      </c>
      <c r="CP143" s="23">
        <f t="shared" si="337"/>
        <v>4.74757506343949E-4</v>
      </c>
      <c r="CQ143" s="23">
        <f t="shared" si="337"/>
        <v>7.9652833461505299E-5</v>
      </c>
      <c r="CR143" s="23">
        <f t="shared" si="337"/>
        <v>1.79587967905698E-2</v>
      </c>
      <c r="CS143" s="23">
        <f t="shared" si="337"/>
        <v>6.9245088836919499E-4</v>
      </c>
      <c r="CT143" s="23">
        <f t="shared" si="337"/>
        <v>2.3287109565739402E-3</v>
      </c>
      <c r="CU143" s="23">
        <f t="shared" si="337"/>
        <v>2.0936727483497899E-7</v>
      </c>
      <c r="CV143" s="24">
        <f t="shared" si="337"/>
        <v>1.79587967905698E-2</v>
      </c>
    </row>
    <row r="144" spans="1:100">
      <c r="A144" s="348"/>
      <c r="B144" s="329"/>
      <c r="C144" s="345"/>
      <c r="D144" s="28">
        <v>-8</v>
      </c>
      <c r="E144" s="340"/>
      <c r="F144" s="343"/>
      <c r="G144" s="258">
        <f>'19'!G143</f>
        <v>8.8170373796577994E-2</v>
      </c>
      <c r="H144" s="268">
        <f>'19'!H143</f>
        <v>2.3589696548019599E-2</v>
      </c>
      <c r="I144" s="267">
        <f>'19'!I143</f>
        <v>0.14030368287249301</v>
      </c>
      <c r="J144" s="266">
        <f>'19'!J143</f>
        <v>1.25669568137612E-2</v>
      </c>
      <c r="K144" s="6"/>
      <c r="L144" s="333"/>
      <c r="M144" s="325"/>
      <c r="N144" s="325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7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  <c r="AN144" s="325"/>
      <c r="AO144" s="325"/>
      <c r="AP144" s="325"/>
      <c r="AQ144" s="325"/>
      <c r="AR144" s="325"/>
      <c r="AS144" s="325"/>
      <c r="AT144" s="325"/>
      <c r="AU144" s="325"/>
      <c r="AV144" s="325"/>
      <c r="AW144" s="325"/>
      <c r="AX144" s="325"/>
      <c r="AY144" s="325"/>
      <c r="AZ144" s="325"/>
      <c r="BA144" s="325"/>
      <c r="BB144" s="325"/>
      <c r="BC144" s="325"/>
      <c r="BD144" s="326"/>
    </row>
    <row r="145" spans="1:56">
      <c r="A145" s="348"/>
      <c r="B145" s="329"/>
      <c r="C145" s="345"/>
      <c r="D145" s="28">
        <v>-7</v>
      </c>
      <c r="E145" s="340"/>
      <c r="F145" s="343"/>
      <c r="G145" s="258">
        <f>'19'!G144</f>
        <v>7.2144504340283994E-2</v>
      </c>
      <c r="H145" s="268">
        <f>'19'!H144</f>
        <v>1.79587967905698E-2</v>
      </c>
      <c r="I145" s="267">
        <f>'19'!I144</f>
        <v>9.9449871796234698E-2</v>
      </c>
      <c r="J145" s="266">
        <f>'19'!J144</f>
        <v>8.2036692389676306E-3</v>
      </c>
      <c r="K145" s="6"/>
      <c r="L145" s="333"/>
      <c r="M145" s="325"/>
      <c r="N145" s="325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7"/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  <c r="AN145" s="325"/>
      <c r="AO145" s="325"/>
      <c r="AP145" s="325"/>
      <c r="AQ145" s="325"/>
      <c r="AR145" s="325"/>
      <c r="AS145" s="325"/>
      <c r="AT145" s="325"/>
      <c r="AU145" s="325"/>
      <c r="AV145" s="325"/>
      <c r="AW145" s="325"/>
      <c r="AX145" s="325"/>
      <c r="AY145" s="325"/>
      <c r="AZ145" s="325"/>
      <c r="BA145" s="325"/>
      <c r="BB145" s="325"/>
      <c r="BC145" s="325"/>
      <c r="BD145" s="326"/>
    </row>
    <row r="146" spans="1:56">
      <c r="A146" s="348"/>
      <c r="B146" s="329"/>
      <c r="C146" s="345"/>
      <c r="D146" s="28">
        <v>-6</v>
      </c>
      <c r="E146" s="340"/>
      <c r="F146" s="343"/>
      <c r="G146" s="258">
        <f>'19'!G145</f>
        <v>4.0768220680048199E-2</v>
      </c>
      <c r="H146" s="268">
        <f>'19'!H145</f>
        <v>8.1126707647722392E-3</v>
      </c>
      <c r="I146" s="267">
        <f>'19'!I145</f>
        <v>3.6698240868713698E-2</v>
      </c>
      <c r="J146" s="266">
        <f>'19'!J145</f>
        <v>2.35586766765881E-3</v>
      </c>
      <c r="K146" s="6"/>
      <c r="L146" s="333"/>
      <c r="M146" s="325"/>
      <c r="N146" s="325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7"/>
      <c r="AB146" s="325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  <c r="AN146" s="325"/>
      <c r="AO146" s="325"/>
      <c r="AP146" s="325"/>
      <c r="AQ146" s="325"/>
      <c r="AR146" s="325"/>
      <c r="AS146" s="325"/>
      <c r="AT146" s="325"/>
      <c r="AU146" s="325"/>
      <c r="AV146" s="325"/>
      <c r="AW146" s="325"/>
      <c r="AX146" s="325"/>
      <c r="AY146" s="325"/>
      <c r="AZ146" s="325"/>
      <c r="BA146" s="325"/>
      <c r="BB146" s="325"/>
      <c r="BC146" s="325"/>
      <c r="BD146" s="326"/>
    </row>
    <row r="147" spans="1:56">
      <c r="A147" s="348"/>
      <c r="B147" s="329"/>
      <c r="C147" s="345"/>
      <c r="D147" s="28">
        <v>-5</v>
      </c>
      <c r="E147" s="340"/>
      <c r="F147" s="343"/>
      <c r="G147" s="258">
        <f>'19'!G146</f>
        <v>1.7411331615804201E-2</v>
      </c>
      <c r="H147" s="268">
        <f>'19'!H146</f>
        <v>2.3287109565739402E-3</v>
      </c>
      <c r="I147" s="267">
        <f>'19'!I146</f>
        <v>7.8095243429215401E-3</v>
      </c>
      <c r="J147" s="266">
        <f>'19'!J146</f>
        <v>3.2771176018557498E-4</v>
      </c>
      <c r="K147" s="6"/>
      <c r="L147" s="333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7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  <c r="AN147" s="325"/>
      <c r="AO147" s="325"/>
      <c r="AP147" s="325"/>
      <c r="AQ147" s="325"/>
      <c r="AR147" s="325"/>
      <c r="AS147" s="325"/>
      <c r="AT147" s="325"/>
      <c r="AU147" s="325"/>
      <c r="AV147" s="325"/>
      <c r="AW147" s="325"/>
      <c r="AX147" s="325"/>
      <c r="AY147" s="325"/>
      <c r="AZ147" s="325"/>
      <c r="BA147" s="325"/>
      <c r="BB147" s="325"/>
      <c r="BC147" s="325"/>
      <c r="BD147" s="326"/>
    </row>
    <row r="148" spans="1:56">
      <c r="A148" s="348"/>
      <c r="B148" s="329"/>
      <c r="C148" s="345"/>
      <c r="D148" s="28">
        <v>-4</v>
      </c>
      <c r="E148" s="340"/>
      <c r="F148" s="343"/>
      <c r="G148" s="258">
        <f>'19'!G147</f>
        <v>6.4555932702104303E-3</v>
      </c>
      <c r="H148" s="268">
        <f>'19'!H147</f>
        <v>4.74757506343949E-4</v>
      </c>
      <c r="I148" s="267">
        <f>'19'!I147</f>
        <v>1.1237238010446801E-3</v>
      </c>
      <c r="J148" s="266">
        <f>'19'!J147</f>
        <v>2.6051497163449001E-5</v>
      </c>
      <c r="K148" s="6"/>
      <c r="L148" s="333"/>
      <c r="M148" s="325"/>
      <c r="N148" s="325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7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  <c r="AN148" s="325"/>
      <c r="AO148" s="325"/>
      <c r="AP148" s="325"/>
      <c r="AQ148" s="325"/>
      <c r="AR148" s="325"/>
      <c r="AS148" s="325"/>
      <c r="AT148" s="325"/>
      <c r="AU148" s="325"/>
      <c r="AV148" s="325"/>
      <c r="AW148" s="325"/>
      <c r="AX148" s="325"/>
      <c r="AY148" s="325"/>
      <c r="AZ148" s="325"/>
      <c r="BA148" s="325"/>
      <c r="BB148" s="325"/>
      <c r="BC148" s="325"/>
      <c r="BD148" s="326"/>
    </row>
    <row r="149" spans="1:56">
      <c r="A149" s="348"/>
      <c r="B149" s="329"/>
      <c r="C149" s="345"/>
      <c r="D149" s="28">
        <v>-3</v>
      </c>
      <c r="E149" s="340"/>
      <c r="F149" s="343"/>
      <c r="G149" s="258">
        <f>'19'!G148</f>
        <v>2.4225235557829299E-3</v>
      </c>
      <c r="H149" s="268">
        <f>'19'!H148</f>
        <v>7.9652833461505299E-5</v>
      </c>
      <c r="I149" s="267">
        <f>'19'!I148</f>
        <v>1.32824442176479E-4</v>
      </c>
      <c r="J149" s="266">
        <f>'19'!J148</f>
        <v>1.4864452520074199E-6</v>
      </c>
      <c r="K149" s="6"/>
      <c r="L149" s="333"/>
      <c r="M149" s="325"/>
      <c r="N149" s="325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7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  <c r="AN149" s="325"/>
      <c r="AO149" s="325"/>
      <c r="AP149" s="325"/>
      <c r="AQ149" s="325"/>
      <c r="AR149" s="325"/>
      <c r="AS149" s="325"/>
      <c r="AT149" s="325"/>
      <c r="AU149" s="325"/>
      <c r="AV149" s="325"/>
      <c r="AW149" s="325"/>
      <c r="AX149" s="325"/>
      <c r="AY149" s="325"/>
      <c r="AZ149" s="325"/>
      <c r="BA149" s="325"/>
      <c r="BB149" s="325"/>
      <c r="BC149" s="325"/>
      <c r="BD149" s="326"/>
    </row>
    <row r="150" spans="1:56">
      <c r="A150" s="348"/>
      <c r="B150" s="329"/>
      <c r="C150" s="345"/>
      <c r="D150" s="28">
        <v>-2</v>
      </c>
      <c r="E150" s="340"/>
      <c r="F150" s="343"/>
      <c r="G150" s="258">
        <f>'19'!G149</f>
        <v>1.03416697537754E-3</v>
      </c>
      <c r="H150" s="268">
        <f>'19'!H149</f>
        <v>1.30548973477078E-5</v>
      </c>
      <c r="I150" s="267">
        <f>'19'!I149</f>
        <v>1.5854322687269999E-5</v>
      </c>
      <c r="J150" s="266">
        <f>'19'!J149</f>
        <v>7.9943411118362305E-8</v>
      </c>
      <c r="K150" s="6"/>
      <c r="L150" s="333"/>
      <c r="M150" s="325"/>
      <c r="N150" s="325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7"/>
      <c r="AB150" s="325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  <c r="AN150" s="325"/>
      <c r="AO150" s="325"/>
      <c r="AP150" s="325"/>
      <c r="AQ150" s="325"/>
      <c r="AR150" s="325"/>
      <c r="AS150" s="325"/>
      <c r="AT150" s="325"/>
      <c r="AU150" s="325"/>
      <c r="AV150" s="325"/>
      <c r="AW150" s="325"/>
      <c r="AX150" s="325"/>
      <c r="AY150" s="325"/>
      <c r="AZ150" s="325"/>
      <c r="BA150" s="325"/>
      <c r="BB150" s="325"/>
      <c r="BC150" s="325"/>
      <c r="BD150" s="326"/>
    </row>
    <row r="151" spans="1:56">
      <c r="A151" s="348"/>
      <c r="B151" s="329"/>
      <c r="C151" s="345"/>
      <c r="D151" s="28">
        <v>-1</v>
      </c>
      <c r="E151" s="340"/>
      <c r="F151" s="343"/>
      <c r="G151" s="258">
        <f>'19'!G150</f>
        <v>5.3013628927849E-4</v>
      </c>
      <c r="H151" s="268">
        <f>'19'!H150</f>
        <v>2.5020225265541799E-6</v>
      </c>
      <c r="I151" s="267">
        <f>'19'!I150</f>
        <v>2.3362803710127801E-6</v>
      </c>
      <c r="J151" s="266">
        <f>'19'!J150</f>
        <v>5.4258821499562899E-9</v>
      </c>
      <c r="K151" s="6"/>
      <c r="L151" s="333"/>
      <c r="M151" s="325"/>
      <c r="N151" s="325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7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  <c r="AN151" s="325"/>
      <c r="AO151" s="325"/>
      <c r="AP151" s="325"/>
      <c r="AQ151" s="325"/>
      <c r="AR151" s="325"/>
      <c r="AS151" s="325"/>
      <c r="AT151" s="325"/>
      <c r="AU151" s="325"/>
      <c r="AV151" s="325"/>
      <c r="AW151" s="325"/>
      <c r="AX151" s="325"/>
      <c r="AY151" s="325"/>
      <c r="AZ151" s="325"/>
      <c r="BA151" s="325"/>
      <c r="BB151" s="325"/>
      <c r="BC151" s="325"/>
      <c r="BD151" s="326"/>
    </row>
    <row r="152" spans="1:56">
      <c r="A152" s="348"/>
      <c r="B152" s="329"/>
      <c r="C152" s="345"/>
      <c r="D152" s="28">
        <v>0</v>
      </c>
      <c r="E152" s="340"/>
      <c r="F152" s="343"/>
      <c r="G152" s="258">
        <f>'19'!G151</f>
        <v>3.2994316995110399E-4</v>
      </c>
      <c r="H152" s="268">
        <f>'19'!H151</f>
        <v>6.6461829074635305E-7</v>
      </c>
      <c r="I152" s="267">
        <f>'19'!I151</f>
        <v>5.1001303648121398E-7</v>
      </c>
      <c r="J152" s="266">
        <f>'19'!J151</f>
        <v>6.1646737528822802E-10</v>
      </c>
      <c r="K152" s="6"/>
      <c r="L152" s="333"/>
      <c r="M152" s="325"/>
      <c r="N152" s="325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7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  <c r="AN152" s="325"/>
      <c r="AO152" s="325"/>
      <c r="AP152" s="325"/>
      <c r="AQ152" s="325"/>
      <c r="AR152" s="325"/>
      <c r="AS152" s="325"/>
      <c r="AT152" s="325"/>
      <c r="AU152" s="325"/>
      <c r="AV152" s="325"/>
      <c r="AW152" s="325"/>
      <c r="AX152" s="325"/>
      <c r="AY152" s="325"/>
      <c r="AZ152" s="325"/>
      <c r="BA152" s="325"/>
      <c r="BB152" s="325"/>
      <c r="BC152" s="325"/>
      <c r="BD152" s="326"/>
    </row>
    <row r="153" spans="1:56">
      <c r="A153" s="348"/>
      <c r="B153" s="329"/>
      <c r="C153" s="345"/>
      <c r="D153" s="28">
        <v>1</v>
      </c>
      <c r="E153" s="340"/>
      <c r="F153" s="343"/>
      <c r="G153" s="258">
        <f>'19'!G152</f>
        <v>2.4869135744324801E-4</v>
      </c>
      <c r="H153" s="268">
        <f>'19'!H152</f>
        <v>2.8174023520804599E-7</v>
      </c>
      <c r="I153" s="267">
        <f>'19'!I152</f>
        <v>1.91479265333571E-7</v>
      </c>
      <c r="J153" s="266">
        <f>'19'!J152</f>
        <v>1.49379750625227E-10</v>
      </c>
      <c r="K153" s="6"/>
      <c r="L153" s="333"/>
      <c r="M153" s="325"/>
      <c r="N153" s="325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7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  <c r="AN153" s="325"/>
      <c r="AO153" s="325"/>
      <c r="AP153" s="325"/>
      <c r="AQ153" s="325"/>
      <c r="AR153" s="325"/>
      <c r="AS153" s="325"/>
      <c r="AT153" s="325"/>
      <c r="AU153" s="325"/>
      <c r="AV153" s="325"/>
      <c r="AW153" s="325"/>
      <c r="AX153" s="325"/>
      <c r="AY153" s="325"/>
      <c r="AZ153" s="325"/>
      <c r="BA153" s="325"/>
      <c r="BB153" s="325"/>
      <c r="BC153" s="325"/>
      <c r="BD153" s="326"/>
    </row>
    <row r="154" spans="1:56">
      <c r="A154" s="348"/>
      <c r="B154" s="329"/>
      <c r="C154" s="345"/>
      <c r="D154" s="28">
        <v>2</v>
      </c>
      <c r="E154" s="340"/>
      <c r="F154" s="343"/>
      <c r="G154" s="258">
        <f>'19'!G153</f>
        <v>2.2640192713815999E-4</v>
      </c>
      <c r="H154" s="268">
        <f>'19'!H153</f>
        <v>2.0936727483497899E-7</v>
      </c>
      <c r="I154" s="267">
        <f>'19'!I153</f>
        <v>1.3655910952063401E-7</v>
      </c>
      <c r="J154" s="266">
        <f>'19'!J153</f>
        <v>9.1293812393694098E-11</v>
      </c>
      <c r="K154" s="6"/>
      <c r="L154" s="333"/>
      <c r="M154" s="325"/>
      <c r="N154" s="325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7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/>
      <c r="AW154" s="325"/>
      <c r="AX154" s="325"/>
      <c r="AY154" s="325"/>
      <c r="AZ154" s="325"/>
      <c r="BA154" s="325"/>
      <c r="BB154" s="325"/>
      <c r="BC154" s="325"/>
      <c r="BD154" s="326"/>
    </row>
    <row r="155" spans="1:56">
      <c r="A155" s="348"/>
      <c r="B155" s="329"/>
      <c r="C155" s="345"/>
      <c r="D155" s="28">
        <v>3</v>
      </c>
      <c r="E155" s="340"/>
      <c r="F155" s="343"/>
      <c r="G155" s="97">
        <f>G153</f>
        <v>2.4869135744324801E-4</v>
      </c>
      <c r="H155" s="51">
        <f t="shared" ref="H155:J155" si="338">H153</f>
        <v>2.8174023520804599E-7</v>
      </c>
      <c r="I155" s="126">
        <f t="shared" si="338"/>
        <v>1.91479265333571E-7</v>
      </c>
      <c r="J155" s="173">
        <f t="shared" si="338"/>
        <v>1.49379750625227E-10</v>
      </c>
      <c r="K155" s="6"/>
      <c r="L155" s="333"/>
      <c r="M155" s="325"/>
      <c r="N155" s="325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  <c r="AA155" s="327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/>
      <c r="AW155" s="325"/>
      <c r="AX155" s="325"/>
      <c r="AY155" s="325"/>
      <c r="AZ155" s="325"/>
      <c r="BA155" s="325"/>
      <c r="BB155" s="325"/>
      <c r="BC155" s="325"/>
      <c r="BD155" s="326"/>
    </row>
    <row r="156" spans="1:56">
      <c r="A156" s="348"/>
      <c r="B156" s="329"/>
      <c r="C156" s="345"/>
      <c r="D156" s="28">
        <v>4</v>
      </c>
      <c r="E156" s="340"/>
      <c r="F156" s="343"/>
      <c r="G156" s="97">
        <f>G152</f>
        <v>3.2994316995110399E-4</v>
      </c>
      <c r="H156" s="51">
        <f t="shared" ref="H156:J156" si="339">H152</f>
        <v>6.6461829074635305E-7</v>
      </c>
      <c r="I156" s="126">
        <f t="shared" si="339"/>
        <v>5.1001303648121398E-7</v>
      </c>
      <c r="J156" s="173">
        <f t="shared" si="339"/>
        <v>6.1646737528822802E-10</v>
      </c>
      <c r="K156" s="6"/>
      <c r="L156" s="333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7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/>
      <c r="AW156" s="325"/>
      <c r="AX156" s="325"/>
      <c r="AY156" s="325"/>
      <c r="AZ156" s="325"/>
      <c r="BA156" s="325"/>
      <c r="BB156" s="325"/>
      <c r="BC156" s="325"/>
      <c r="BD156" s="326"/>
    </row>
    <row r="157" spans="1:56">
      <c r="A157" s="348"/>
      <c r="B157" s="329"/>
      <c r="C157" s="345"/>
      <c r="D157" s="28">
        <v>5</v>
      </c>
      <c r="E157" s="340"/>
      <c r="F157" s="343"/>
      <c r="G157" s="97">
        <f>G151</f>
        <v>5.3013628927849E-4</v>
      </c>
      <c r="H157" s="51">
        <f t="shared" ref="H157:J157" si="340">H151</f>
        <v>2.5020225265541799E-6</v>
      </c>
      <c r="I157" s="126">
        <f t="shared" si="340"/>
        <v>2.3362803710127801E-6</v>
      </c>
      <c r="J157" s="173">
        <f t="shared" si="340"/>
        <v>5.4258821499562899E-9</v>
      </c>
      <c r="K157" s="6"/>
      <c r="L157" s="333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7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/>
      <c r="AW157" s="325"/>
      <c r="AX157" s="325"/>
      <c r="AY157" s="325"/>
      <c r="AZ157" s="325"/>
      <c r="BA157" s="325"/>
      <c r="BB157" s="325"/>
      <c r="BC157" s="325"/>
      <c r="BD157" s="326"/>
    </row>
    <row r="158" spans="1:56">
      <c r="A158" s="348"/>
      <c r="B158" s="329"/>
      <c r="C158" s="345"/>
      <c r="D158" s="28">
        <v>6</v>
      </c>
      <c r="E158" s="340"/>
      <c r="F158" s="343"/>
      <c r="G158" s="97">
        <f>G150</f>
        <v>1.03416697537754E-3</v>
      </c>
      <c r="H158" s="51">
        <f t="shared" ref="H158:J158" si="341">H150</f>
        <v>1.30548973477078E-5</v>
      </c>
      <c r="I158" s="126">
        <f t="shared" si="341"/>
        <v>1.5854322687269999E-5</v>
      </c>
      <c r="J158" s="173">
        <f t="shared" si="341"/>
        <v>7.9943411118362305E-8</v>
      </c>
      <c r="K158" s="6"/>
      <c r="L158" s="333"/>
      <c r="M158" s="325"/>
      <c r="N158" s="325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7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/>
      <c r="AW158" s="325"/>
      <c r="AX158" s="325"/>
      <c r="AY158" s="325"/>
      <c r="AZ158" s="325"/>
      <c r="BA158" s="325"/>
      <c r="BB158" s="325"/>
      <c r="BC158" s="325"/>
      <c r="BD158" s="326"/>
    </row>
    <row r="159" spans="1:56">
      <c r="A159" s="348"/>
      <c r="B159" s="329"/>
      <c r="C159" s="345"/>
      <c r="D159" s="28">
        <v>7</v>
      </c>
      <c r="E159" s="340"/>
      <c r="F159" s="343"/>
      <c r="G159" s="97">
        <f>G149</f>
        <v>2.4225235557829299E-3</v>
      </c>
      <c r="H159" s="51">
        <f t="shared" ref="H159:J159" si="342">H149</f>
        <v>7.9652833461505299E-5</v>
      </c>
      <c r="I159" s="126">
        <f t="shared" si="342"/>
        <v>1.32824442176479E-4</v>
      </c>
      <c r="J159" s="173">
        <f t="shared" si="342"/>
        <v>1.4864452520074199E-6</v>
      </c>
      <c r="K159" s="6"/>
      <c r="L159" s="333"/>
      <c r="M159" s="325"/>
      <c r="N159" s="325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7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  <c r="AN159" s="325"/>
      <c r="AO159" s="325"/>
      <c r="AP159" s="325"/>
      <c r="AQ159" s="325"/>
      <c r="AR159" s="325"/>
      <c r="AS159" s="325"/>
      <c r="AT159" s="325"/>
      <c r="AU159" s="325"/>
      <c r="AV159" s="325"/>
      <c r="AW159" s="325"/>
      <c r="AX159" s="325"/>
      <c r="AY159" s="325"/>
      <c r="AZ159" s="325"/>
      <c r="BA159" s="325"/>
      <c r="BB159" s="325"/>
      <c r="BC159" s="325"/>
      <c r="BD159" s="326"/>
    </row>
    <row r="160" spans="1:56">
      <c r="A160" s="348"/>
      <c r="B160" s="329"/>
      <c r="C160" s="345"/>
      <c r="D160" s="28">
        <v>8</v>
      </c>
      <c r="E160" s="340"/>
      <c r="F160" s="343"/>
      <c r="G160" s="97">
        <f>G148</f>
        <v>6.4555932702104303E-3</v>
      </c>
      <c r="H160" s="51">
        <f t="shared" ref="H160:J160" si="343">H148</f>
        <v>4.74757506343949E-4</v>
      </c>
      <c r="I160" s="126">
        <f t="shared" si="343"/>
        <v>1.1237238010446801E-3</v>
      </c>
      <c r="J160" s="173">
        <f t="shared" si="343"/>
        <v>2.6051497163449001E-5</v>
      </c>
      <c r="K160" s="6"/>
      <c r="L160" s="333"/>
      <c r="M160" s="325"/>
      <c r="N160" s="325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7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  <c r="AN160" s="325"/>
      <c r="AO160" s="325"/>
      <c r="AP160" s="325"/>
      <c r="AQ160" s="325"/>
      <c r="AR160" s="325"/>
      <c r="AS160" s="325"/>
      <c r="AT160" s="325"/>
      <c r="AU160" s="325"/>
      <c r="AV160" s="325"/>
      <c r="AW160" s="325"/>
      <c r="AX160" s="325"/>
      <c r="AY160" s="325"/>
      <c r="AZ160" s="325"/>
      <c r="BA160" s="325"/>
      <c r="BB160" s="325"/>
      <c r="BC160" s="325"/>
      <c r="BD160" s="326"/>
    </row>
    <row r="161" spans="1:100">
      <c r="A161" s="348"/>
      <c r="B161" s="329"/>
      <c r="C161" s="345"/>
      <c r="D161" s="28">
        <v>9</v>
      </c>
      <c r="E161" s="340"/>
      <c r="F161" s="343"/>
      <c r="G161" s="97">
        <f>G147</f>
        <v>1.7411331615804201E-2</v>
      </c>
      <c r="H161" s="51">
        <f t="shared" ref="H161:J161" si="344">H147</f>
        <v>2.3287109565739402E-3</v>
      </c>
      <c r="I161" s="126">
        <f t="shared" si="344"/>
        <v>7.8095243429215401E-3</v>
      </c>
      <c r="J161" s="173">
        <f t="shared" si="344"/>
        <v>3.2771176018557498E-4</v>
      </c>
      <c r="K161" s="6"/>
      <c r="L161" s="333"/>
      <c r="M161" s="325"/>
      <c r="N161" s="325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7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  <c r="AN161" s="325"/>
      <c r="AO161" s="325"/>
      <c r="AP161" s="325"/>
      <c r="AQ161" s="325"/>
      <c r="AR161" s="325"/>
      <c r="AS161" s="325"/>
      <c r="AT161" s="325"/>
      <c r="AU161" s="325"/>
      <c r="AV161" s="325"/>
      <c r="AW161" s="325"/>
      <c r="AX161" s="325"/>
      <c r="AY161" s="325"/>
      <c r="AZ161" s="325"/>
      <c r="BA161" s="325"/>
      <c r="BB161" s="325"/>
      <c r="BC161" s="325"/>
      <c r="BD161" s="326"/>
    </row>
    <row r="162" spans="1:100">
      <c r="A162" s="348"/>
      <c r="B162" s="329"/>
      <c r="C162" s="345"/>
      <c r="D162" s="29">
        <v>10</v>
      </c>
      <c r="E162" s="341"/>
      <c r="F162" s="344"/>
      <c r="G162" s="101">
        <f>G146</f>
        <v>4.0768220680048199E-2</v>
      </c>
      <c r="H162" s="77">
        <f t="shared" ref="H162:J162" si="345">H146</f>
        <v>8.1126707647722392E-3</v>
      </c>
      <c r="I162" s="248">
        <f t="shared" si="345"/>
        <v>3.6698240868713698E-2</v>
      </c>
      <c r="J162" s="182">
        <f t="shared" si="345"/>
        <v>2.35586766765881E-3</v>
      </c>
      <c r="K162" s="30"/>
      <c r="L162" s="334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7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  <c r="AN162" s="325"/>
      <c r="AO162" s="325"/>
      <c r="AP162" s="325"/>
      <c r="AQ162" s="325"/>
      <c r="AR162" s="325"/>
      <c r="AS162" s="325"/>
      <c r="AT162" s="325"/>
      <c r="AU162" s="325"/>
      <c r="AV162" s="325"/>
      <c r="AW162" s="325"/>
      <c r="AX162" s="325"/>
      <c r="AY162" s="325"/>
      <c r="AZ162" s="325"/>
      <c r="BA162" s="325"/>
      <c r="BB162" s="325"/>
      <c r="BC162" s="325"/>
      <c r="BD162" s="326"/>
    </row>
    <row r="163" spans="1:100">
      <c r="A163" s="348"/>
      <c r="B163" s="328">
        <v>0.5</v>
      </c>
      <c r="C163" s="345"/>
      <c r="D163" s="26">
        <v>-9</v>
      </c>
      <c r="E163" s="339">
        <v>1.53675276004867E-3</v>
      </c>
      <c r="F163" s="342">
        <v>6.2332844498915402E-3</v>
      </c>
      <c r="G163" s="97">
        <f>G165</f>
        <v>2.77997203426169E-2</v>
      </c>
      <c r="H163" s="51">
        <f t="shared" ref="H163:J163" si="346">H165</f>
        <v>5.6010942438695904E-3</v>
      </c>
      <c r="I163" s="126">
        <f t="shared" si="346"/>
        <v>4.1759598957147301E-2</v>
      </c>
      <c r="J163" s="173">
        <f t="shared" si="346"/>
        <v>6.5559452847695496E-3</v>
      </c>
      <c r="K163" s="27"/>
      <c r="L163" s="332">
        <f t="shared" ref="L163" si="347">1-SUM(M163:BC182)</f>
        <v>0.32881691488101883</v>
      </c>
      <c r="M163" s="325">
        <f t="shared" ref="M163" si="348">G173+I173</f>
        <v>6.2989752337495996E-3</v>
      </c>
      <c r="N163" s="325">
        <f t="shared" ref="N163" si="349">G180+I180+J173</f>
        <v>2.7703631245175123E-2</v>
      </c>
      <c r="O163" s="325">
        <f t="shared" ref="O163" si="350">G182+I182+H173</f>
        <v>5.6538011614992119E-2</v>
      </c>
      <c r="P163" s="325">
        <f t="shared" ref="P163" si="351">G175+I175+J180</f>
        <v>7.7762664439899295E-3</v>
      </c>
      <c r="Q163" s="325">
        <f t="shared" ref="Q163" si="352">G171+I171</f>
        <v>9.2189116970390408E-3</v>
      </c>
      <c r="R163" s="325">
        <f t="shared" ref="R163" si="353">G177+I177+H180+J182</f>
        <v>1.6151979216935869E-2</v>
      </c>
      <c r="S163" s="325">
        <f t="shared" ref="S163" si="354">G164+I164</f>
        <v>7.4957154754135197E-2</v>
      </c>
      <c r="T163" s="325">
        <f t="shared" ref="T163" si="355">G166+I166+J175</f>
        <v>5.626324017974102E-2</v>
      </c>
      <c r="U163" s="325">
        <f t="shared" ref="U163" si="356">G169+I169+H182</f>
        <v>2.3005702214112231E-2</v>
      </c>
      <c r="V163" s="325">
        <f t="shared" ref="V163" si="357">G178+I178+J171</f>
        <v>1.2831931854160927E-2</v>
      </c>
      <c r="W163" s="325">
        <f t="shared" ref="W163" si="358">G167+I167</f>
        <v>4.0706114326814494E-2</v>
      </c>
      <c r="X163" s="325">
        <f t="shared" ref="X163" si="359">G170+I170+J177+H175</f>
        <v>1.3181997700595452E-2</v>
      </c>
      <c r="Y163" s="325">
        <f t="shared" ref="Y163" si="360">G176+I176</f>
        <v>7.2802337038157996E-3</v>
      </c>
      <c r="Z163" s="325">
        <f t="shared" ref="Z163" si="361">G168+I168+J164</f>
        <v>3.4968209529629757E-2</v>
      </c>
      <c r="AA163" s="327">
        <f t="shared" ref="AA163" si="362">G179+I179+H171</f>
        <v>1.9040227702439981E-2</v>
      </c>
      <c r="AB163" s="325">
        <f t="shared" ref="AB163" si="363">G165+I165+J166</f>
        <v>7.4281200594564806E-2</v>
      </c>
      <c r="AC163" s="325">
        <f t="shared" ref="AC163" si="364">G181+I181</f>
        <v>4.0706114326814494E-2</v>
      </c>
      <c r="AD163" s="325">
        <f t="shared" ref="AD163" si="365">G174+I174+J169+H177</f>
        <v>7.3133959985074107E-3</v>
      </c>
      <c r="AE163" s="325">
        <f t="shared" ref="AE163" si="366">G163+I163</f>
        <v>6.9559319299764194E-2</v>
      </c>
      <c r="AF163" s="325">
        <f t="shared" ref="AF163" si="367">G172+I172+J178</f>
        <v>7.6263283354007002E-3</v>
      </c>
      <c r="AG163" s="325">
        <f t="shared" ref="AG163" si="368">H164</f>
        <v>6.0110426538971598E-3</v>
      </c>
      <c r="AH163" s="325">
        <f t="shared" ref="AH163" si="369">J167</f>
        <v>2.8274980534231898E-3</v>
      </c>
      <c r="AI163" s="325">
        <f t="shared" ref="AI163" si="370">J170+H166</f>
        <v>4.9086691922371403E-3</v>
      </c>
      <c r="AJ163" s="325">
        <f t="shared" ref="AJ163" si="371">F163</f>
        <v>6.2332844498915402E-3</v>
      </c>
      <c r="AK163" s="325">
        <f t="shared" ref="AK163" si="372">J176</f>
        <v>1.05678398439217E-4</v>
      </c>
      <c r="AL163" s="325">
        <f t="shared" ref="AL163" si="373">H169</f>
        <v>1.4103874621855001E-3</v>
      </c>
      <c r="AM163" s="325">
        <f t="shared" ref="AM163" si="374">J168</f>
        <v>1.4772912102403301E-3</v>
      </c>
      <c r="AN163" s="325">
        <f t="shared" ref="AN163" si="375">J179+H178</f>
        <v>1.614755571278479E-3</v>
      </c>
      <c r="AO163" s="325">
        <f t="shared" ref="AO163" si="376">J165</f>
        <v>6.5559452847695496E-3</v>
      </c>
      <c r="AP163" s="325">
        <f t="shared" ref="AP163" si="377">H167</f>
        <v>3.3130570959258102E-3</v>
      </c>
      <c r="AQ163" s="325">
        <f t="shared" ref="AQ163" si="378">J181</f>
        <v>2.8274980534231898E-3</v>
      </c>
      <c r="AR163" s="325">
        <f t="shared" ref="AR163" si="379">H170+J174</f>
        <v>9.6521455254871961E-4</v>
      </c>
      <c r="AS163" s="325">
        <f t="shared" ref="AS163" si="380">J163</f>
        <v>6.5559452847695496E-3</v>
      </c>
      <c r="AT163" s="325">
        <f t="shared" ref="AT163" si="381">H176</f>
        <v>4.3144555834608597E-4</v>
      </c>
      <c r="AU163" s="325">
        <f t="shared" ref="AU163" si="382">J172</f>
        <v>1.05678398439217E-4</v>
      </c>
      <c r="AV163" s="325">
        <f t="shared" ref="AV163" si="383">H168</f>
        <v>2.2111862250962198E-3</v>
      </c>
      <c r="AW163" s="325">
        <f t="shared" ref="AW163" si="384">H179</f>
        <v>1.4103874621855001E-3</v>
      </c>
      <c r="AX163" s="325">
        <f t="shared" ref="AX163" si="385">H165</f>
        <v>5.6010942438695904E-3</v>
      </c>
      <c r="AY163" s="325">
        <f t="shared" ref="AY163" si="386">E163</f>
        <v>1.53675276004867E-3</v>
      </c>
      <c r="AZ163" s="325">
        <f t="shared" ref="AZ163" si="387">H181</f>
        <v>3.3130570959258102E-3</v>
      </c>
      <c r="BA163" s="325">
        <f t="shared" ref="BA163" si="388">H174</f>
        <v>3.2573033744711001E-4</v>
      </c>
      <c r="BB163" s="325">
        <f t="shared" ref="BB163" si="389">H163</f>
        <v>5.6010942438695904E-3</v>
      </c>
      <c r="BC163" s="325">
        <f t="shared" ref="BC163" si="390">H172</f>
        <v>4.3144555834608597E-4</v>
      </c>
      <c r="BD163" s="326">
        <f t="shared" ref="BD163" si="391">SUMPRODUCT($L$1:$BC$1,BF163:CW163)</f>
        <v>8.9983992579937802</v>
      </c>
      <c r="BF163" s="12">
        <f>L163</f>
        <v>0.32881691488101883</v>
      </c>
      <c r="BG163" s="23">
        <f t="shared" ref="BG163:CV163" si="392">M163</f>
        <v>6.2989752337495996E-3</v>
      </c>
      <c r="BH163" s="23">
        <f t="shared" si="392"/>
        <v>2.7703631245175123E-2</v>
      </c>
      <c r="BI163" s="23">
        <f t="shared" si="392"/>
        <v>5.6538011614992119E-2</v>
      </c>
      <c r="BJ163" s="23">
        <f t="shared" si="392"/>
        <v>7.7762664439899295E-3</v>
      </c>
      <c r="BK163" s="23">
        <f t="shared" si="392"/>
        <v>9.2189116970390408E-3</v>
      </c>
      <c r="BL163" s="23">
        <f t="shared" si="392"/>
        <v>1.6151979216935869E-2</v>
      </c>
      <c r="BM163" s="23">
        <f t="shared" si="392"/>
        <v>7.4957154754135197E-2</v>
      </c>
      <c r="BN163" s="23">
        <f t="shared" si="392"/>
        <v>5.626324017974102E-2</v>
      </c>
      <c r="BO163" s="23">
        <f t="shared" si="392"/>
        <v>2.3005702214112231E-2</v>
      </c>
      <c r="BP163" s="23">
        <f t="shared" si="392"/>
        <v>1.2831931854160927E-2</v>
      </c>
      <c r="BQ163" s="23">
        <f t="shared" si="392"/>
        <v>4.0706114326814494E-2</v>
      </c>
      <c r="BR163" s="23">
        <f t="shared" si="392"/>
        <v>1.3181997700595452E-2</v>
      </c>
      <c r="BS163" s="23">
        <f t="shared" si="392"/>
        <v>7.2802337038157996E-3</v>
      </c>
      <c r="BT163" s="23">
        <f t="shared" si="392"/>
        <v>3.4968209529629757E-2</v>
      </c>
      <c r="BU163" s="23">
        <f t="shared" si="392"/>
        <v>1.9040227702439981E-2</v>
      </c>
      <c r="BV163" s="23">
        <f t="shared" si="392"/>
        <v>7.4281200594564806E-2</v>
      </c>
      <c r="BW163" s="23">
        <f t="shared" si="392"/>
        <v>4.0706114326814494E-2</v>
      </c>
      <c r="BX163" s="23">
        <f t="shared" si="392"/>
        <v>7.3133959985074107E-3</v>
      </c>
      <c r="BY163" s="23">
        <f t="shared" si="392"/>
        <v>6.9559319299764194E-2</v>
      </c>
      <c r="BZ163" s="23">
        <f t="shared" si="392"/>
        <v>7.6263283354007002E-3</v>
      </c>
      <c r="CA163" s="23">
        <f t="shared" si="392"/>
        <v>6.0110426538971598E-3</v>
      </c>
      <c r="CB163" s="23">
        <f t="shared" si="392"/>
        <v>2.8274980534231898E-3</v>
      </c>
      <c r="CC163" s="23">
        <f t="shared" si="392"/>
        <v>4.9086691922371403E-3</v>
      </c>
      <c r="CD163" s="23">
        <f t="shared" si="392"/>
        <v>6.2332844498915402E-3</v>
      </c>
      <c r="CE163" s="23">
        <f t="shared" si="392"/>
        <v>1.05678398439217E-4</v>
      </c>
      <c r="CF163" s="23">
        <f t="shared" si="392"/>
        <v>1.4103874621855001E-3</v>
      </c>
      <c r="CG163" s="23">
        <f t="shared" si="392"/>
        <v>1.4772912102403301E-3</v>
      </c>
      <c r="CH163" s="23">
        <f t="shared" si="392"/>
        <v>1.614755571278479E-3</v>
      </c>
      <c r="CI163" s="23">
        <f t="shared" si="392"/>
        <v>6.5559452847695496E-3</v>
      </c>
      <c r="CJ163" s="23">
        <f t="shared" si="392"/>
        <v>3.3130570959258102E-3</v>
      </c>
      <c r="CK163" s="23">
        <f t="shared" si="392"/>
        <v>2.8274980534231898E-3</v>
      </c>
      <c r="CL163" s="23">
        <f t="shared" si="392"/>
        <v>9.6521455254871961E-4</v>
      </c>
      <c r="CM163" s="23">
        <f t="shared" si="392"/>
        <v>6.5559452847695496E-3</v>
      </c>
      <c r="CN163" s="23">
        <f t="shared" si="392"/>
        <v>4.3144555834608597E-4</v>
      </c>
      <c r="CO163" s="23">
        <f t="shared" si="392"/>
        <v>1.05678398439217E-4</v>
      </c>
      <c r="CP163" s="23">
        <f t="shared" si="392"/>
        <v>2.2111862250962198E-3</v>
      </c>
      <c r="CQ163" s="23">
        <f t="shared" si="392"/>
        <v>1.4103874621855001E-3</v>
      </c>
      <c r="CR163" s="23">
        <f t="shared" si="392"/>
        <v>5.6010942438695904E-3</v>
      </c>
      <c r="CS163" s="23">
        <f t="shared" si="392"/>
        <v>1.53675276004867E-3</v>
      </c>
      <c r="CT163" s="23">
        <f t="shared" si="392"/>
        <v>3.3130570959258102E-3</v>
      </c>
      <c r="CU163" s="23">
        <f t="shared" si="392"/>
        <v>3.2573033744711001E-4</v>
      </c>
      <c r="CV163" s="24">
        <f t="shared" si="392"/>
        <v>5.6010942438695904E-3</v>
      </c>
    </row>
    <row r="164" spans="1:100">
      <c r="A164" s="348"/>
      <c r="B164" s="329"/>
      <c r="C164" s="345"/>
      <c r="D164" s="28">
        <v>-8</v>
      </c>
      <c r="E164" s="340"/>
      <c r="F164" s="343"/>
      <c r="G164" s="258">
        <f>'19'!G163</f>
        <v>2.9160891400131301E-2</v>
      </c>
      <c r="H164" s="268">
        <f>'19'!H163</f>
        <v>6.0110426538971598E-3</v>
      </c>
      <c r="I164" s="267">
        <f>'19'!I163</f>
        <v>4.5796263354003899E-2</v>
      </c>
      <c r="J164" s="266">
        <f>'19'!J163</f>
        <v>7.3398726956380601E-3</v>
      </c>
      <c r="K164" s="6"/>
      <c r="L164" s="333"/>
      <c r="M164" s="325"/>
      <c r="N164" s="325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7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  <c r="AN164" s="325"/>
      <c r="AO164" s="325"/>
      <c r="AP164" s="325"/>
      <c r="AQ164" s="325"/>
      <c r="AR164" s="325"/>
      <c r="AS164" s="325"/>
      <c r="AT164" s="325"/>
      <c r="AU164" s="325"/>
      <c r="AV164" s="325"/>
      <c r="AW164" s="325"/>
      <c r="AX164" s="325"/>
      <c r="AY164" s="325"/>
      <c r="AZ164" s="325"/>
      <c r="BA164" s="325"/>
      <c r="BB164" s="325"/>
      <c r="BC164" s="325"/>
      <c r="BD164" s="326"/>
    </row>
    <row r="165" spans="1:100">
      <c r="A165" s="348"/>
      <c r="B165" s="329"/>
      <c r="C165" s="345"/>
      <c r="D165" s="28">
        <v>-7</v>
      </c>
      <c r="E165" s="340"/>
      <c r="F165" s="343"/>
      <c r="G165" s="258">
        <f>'19'!G164</f>
        <v>2.77997203426169E-2</v>
      </c>
      <c r="H165" s="268">
        <f>'19'!H164</f>
        <v>5.6010942438695904E-3</v>
      </c>
      <c r="I165" s="267">
        <f>'19'!I164</f>
        <v>4.1759598957147301E-2</v>
      </c>
      <c r="J165" s="266">
        <f>'19'!J164</f>
        <v>6.5559452847695496E-3</v>
      </c>
      <c r="K165" s="6"/>
      <c r="L165" s="333"/>
      <c r="M165" s="325"/>
      <c r="N165" s="325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7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  <c r="AN165" s="325"/>
      <c r="AO165" s="325"/>
      <c r="AP165" s="325"/>
      <c r="AQ165" s="325"/>
      <c r="AR165" s="325"/>
      <c r="AS165" s="325"/>
      <c r="AT165" s="325"/>
      <c r="AU165" s="325"/>
      <c r="AV165" s="325"/>
      <c r="AW165" s="325"/>
      <c r="AX165" s="325"/>
      <c r="AY165" s="325"/>
      <c r="AZ165" s="325"/>
      <c r="BA165" s="325"/>
      <c r="BB165" s="325"/>
      <c r="BC165" s="325"/>
      <c r="BD165" s="326"/>
    </row>
    <row r="166" spans="1:100">
      <c r="A166" s="348"/>
      <c r="B166" s="329"/>
      <c r="C166" s="345"/>
      <c r="D166" s="28">
        <v>-6</v>
      </c>
      <c r="E166" s="340"/>
      <c r="F166" s="343"/>
      <c r="G166" s="258">
        <f>'19'!G165</f>
        <v>2.4226283237181501E-2</v>
      </c>
      <c r="H166" s="268">
        <f>'19'!H165</f>
        <v>4.5625745606522397E-3</v>
      </c>
      <c r="I166" s="267">
        <f>'19'!I165</f>
        <v>3.1961662531376098E-2</v>
      </c>
      <c r="J166" s="266">
        <f>'19'!J165</f>
        <v>4.72188129480061E-3</v>
      </c>
      <c r="K166" s="6"/>
      <c r="L166" s="333"/>
      <c r="M166" s="325"/>
      <c r="N166" s="325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7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/>
      <c r="AW166" s="325"/>
      <c r="AX166" s="325"/>
      <c r="AY166" s="325"/>
      <c r="AZ166" s="325"/>
      <c r="BA166" s="325"/>
      <c r="BB166" s="325"/>
      <c r="BC166" s="325"/>
      <c r="BD166" s="326"/>
    </row>
    <row r="167" spans="1:100">
      <c r="A167" s="348"/>
      <c r="B167" s="329"/>
      <c r="C167" s="345"/>
      <c r="D167" s="28">
        <v>-5</v>
      </c>
      <c r="E167" s="340"/>
      <c r="F167" s="343"/>
      <c r="G167" s="258">
        <f>'19'!G166</f>
        <v>1.9616461056460598E-2</v>
      </c>
      <c r="H167" s="268">
        <f>'19'!H166</f>
        <v>3.3130570959258102E-3</v>
      </c>
      <c r="I167" s="267">
        <f>'19'!I166</f>
        <v>2.1089653270353899E-2</v>
      </c>
      <c r="J167" s="266">
        <f>'19'!J166</f>
        <v>2.8274980534231898E-3</v>
      </c>
      <c r="K167" s="6"/>
      <c r="L167" s="333"/>
      <c r="M167" s="325"/>
      <c r="N167" s="325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7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325"/>
      <c r="AY167" s="325"/>
      <c r="AZ167" s="325"/>
      <c r="BA167" s="325"/>
      <c r="BB167" s="325"/>
      <c r="BC167" s="325"/>
      <c r="BD167" s="326"/>
    </row>
    <row r="168" spans="1:100">
      <c r="A168" s="348"/>
      <c r="B168" s="329"/>
      <c r="C168" s="345"/>
      <c r="D168" s="28">
        <v>-4</v>
      </c>
      <c r="E168" s="340"/>
      <c r="F168" s="343"/>
      <c r="G168" s="258">
        <f>'19'!G167</f>
        <v>1.5123158496653201E-2</v>
      </c>
      <c r="H168" s="268">
        <f>'19'!H167</f>
        <v>2.2111862250962198E-3</v>
      </c>
      <c r="I168" s="267">
        <f>'19'!I167</f>
        <v>1.25051783373385E-2</v>
      </c>
      <c r="J168" s="266">
        <f>'19'!J167</f>
        <v>1.4772912102403301E-3</v>
      </c>
      <c r="K168" s="6"/>
      <c r="L168" s="333"/>
      <c r="M168" s="325"/>
      <c r="N168" s="325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7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/>
      <c r="AW168" s="325"/>
      <c r="AX168" s="325"/>
      <c r="AY168" s="325"/>
      <c r="AZ168" s="325"/>
      <c r="BA168" s="325"/>
      <c r="BB168" s="325"/>
      <c r="BC168" s="325"/>
      <c r="BD168" s="326"/>
    </row>
    <row r="169" spans="1:100">
      <c r="A169" s="348"/>
      <c r="B169" s="329"/>
      <c r="C169" s="345"/>
      <c r="D169" s="28">
        <v>-3</v>
      </c>
      <c r="E169" s="340"/>
      <c r="F169" s="343"/>
      <c r="G169" s="258">
        <f>'19'!G168</f>
        <v>1.1425164476522399E-2</v>
      </c>
      <c r="H169" s="268">
        <f>'19'!H168</f>
        <v>1.4103874621855001E-3</v>
      </c>
      <c r="I169" s="267">
        <f>'19'!I168</f>
        <v>7.0179631769375899E-3</v>
      </c>
      <c r="J169" s="266">
        <f>'19'!J168</f>
        <v>7.1652562274306098E-4</v>
      </c>
      <c r="K169" s="6"/>
      <c r="L169" s="333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7"/>
      <c r="AB169" s="325"/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  <c r="AN169" s="325"/>
      <c r="AO169" s="325"/>
      <c r="AP169" s="325"/>
      <c r="AQ169" s="325"/>
      <c r="AR169" s="325"/>
      <c r="AS169" s="325"/>
      <c r="AT169" s="325"/>
      <c r="AU169" s="325"/>
      <c r="AV169" s="325"/>
      <c r="AW169" s="325"/>
      <c r="AX169" s="325"/>
      <c r="AY169" s="325"/>
      <c r="AZ169" s="325"/>
      <c r="BA169" s="325"/>
      <c r="BB169" s="325"/>
      <c r="BC169" s="325"/>
      <c r="BD169" s="326"/>
    </row>
    <row r="170" spans="1:100">
      <c r="A170" s="348"/>
      <c r="B170" s="329"/>
      <c r="C170" s="345"/>
      <c r="D170" s="28">
        <v>-2</v>
      </c>
      <c r="E170" s="340"/>
      <c r="F170" s="343"/>
      <c r="G170" s="258">
        <f>'19'!G169</f>
        <v>8.7073381497470501E-3</v>
      </c>
      <c r="H170" s="268">
        <f>'19'!H169</f>
        <v>8.9822994853541803E-4</v>
      </c>
      <c r="I170" s="267">
        <f>'19'!I169</f>
        <v>3.9457240996729603E-3</v>
      </c>
      <c r="J170" s="266">
        <f>'19'!J169</f>
        <v>3.4609463158490099E-4</v>
      </c>
      <c r="K170" s="6"/>
      <c r="L170" s="333"/>
      <c r="M170" s="325"/>
      <c r="N170" s="325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7"/>
      <c r="AB170" s="325"/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  <c r="AN170" s="325"/>
      <c r="AO170" s="325"/>
      <c r="AP170" s="325"/>
      <c r="AQ170" s="325"/>
      <c r="AR170" s="325"/>
      <c r="AS170" s="325"/>
      <c r="AT170" s="325"/>
      <c r="AU170" s="325"/>
      <c r="AV170" s="325"/>
      <c r="AW170" s="325"/>
      <c r="AX170" s="325"/>
      <c r="AY170" s="325"/>
      <c r="AZ170" s="325"/>
      <c r="BA170" s="325"/>
      <c r="BB170" s="325"/>
      <c r="BC170" s="325"/>
      <c r="BD170" s="326"/>
    </row>
    <row r="171" spans="1:100">
      <c r="A171" s="348"/>
      <c r="B171" s="329"/>
      <c r="C171" s="345"/>
      <c r="D171" s="28">
        <v>-1</v>
      </c>
      <c r="E171" s="340"/>
      <c r="F171" s="343"/>
      <c r="G171" s="258">
        <f>'19'!G170</f>
        <v>6.8680955248140198E-3</v>
      </c>
      <c r="H171" s="268">
        <f>'19'!H170</f>
        <v>5.9710004897999003E-4</v>
      </c>
      <c r="I171" s="267">
        <f>'19'!I170</f>
        <v>2.3508161722250202E-3</v>
      </c>
      <c r="J171" s="266">
        <f>'19'!J170</f>
        <v>1.78869604740917E-4</v>
      </c>
      <c r="K171" s="6"/>
      <c r="L171" s="333"/>
      <c r="M171" s="325"/>
      <c r="N171" s="325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7"/>
      <c r="AB171" s="325"/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  <c r="AN171" s="325"/>
      <c r="AO171" s="325"/>
      <c r="AP171" s="325"/>
      <c r="AQ171" s="325"/>
      <c r="AR171" s="325"/>
      <c r="AS171" s="325"/>
      <c r="AT171" s="325"/>
      <c r="AU171" s="325"/>
      <c r="AV171" s="325"/>
      <c r="AW171" s="325"/>
      <c r="AX171" s="325"/>
      <c r="AY171" s="325"/>
      <c r="AZ171" s="325"/>
      <c r="BA171" s="325"/>
      <c r="BB171" s="325"/>
      <c r="BC171" s="325"/>
      <c r="BD171" s="326"/>
    </row>
    <row r="172" spans="1:100">
      <c r="A172" s="348"/>
      <c r="B172" s="329"/>
      <c r="C172" s="345"/>
      <c r="D172" s="28">
        <v>0</v>
      </c>
      <c r="E172" s="340"/>
      <c r="F172" s="343"/>
      <c r="G172" s="258">
        <f>'19'!G171</f>
        <v>5.7199370009427099E-3</v>
      </c>
      <c r="H172" s="268">
        <f>'19'!H171</f>
        <v>4.3144555834608597E-4</v>
      </c>
      <c r="I172" s="267">
        <f>'19'!I171</f>
        <v>1.5602967028730901E-3</v>
      </c>
      <c r="J172" s="266">
        <f>'19'!J171</f>
        <v>1.05678398439217E-4</v>
      </c>
      <c r="K172" s="6"/>
      <c r="L172" s="333"/>
      <c r="M172" s="325"/>
      <c r="N172" s="325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7"/>
      <c r="AB172" s="325"/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  <c r="AN172" s="325"/>
      <c r="AO172" s="325"/>
      <c r="AP172" s="325"/>
      <c r="AQ172" s="325"/>
      <c r="AR172" s="325"/>
      <c r="AS172" s="325"/>
      <c r="AT172" s="325"/>
      <c r="AU172" s="325"/>
      <c r="AV172" s="325"/>
      <c r="AW172" s="325"/>
      <c r="AX172" s="325"/>
      <c r="AY172" s="325"/>
      <c r="AZ172" s="325"/>
      <c r="BA172" s="325"/>
      <c r="BB172" s="325"/>
      <c r="BC172" s="325"/>
      <c r="BD172" s="326"/>
    </row>
    <row r="173" spans="1:100">
      <c r="A173" s="348"/>
      <c r="B173" s="329"/>
      <c r="C173" s="345"/>
      <c r="D173" s="28">
        <v>1</v>
      </c>
      <c r="E173" s="340"/>
      <c r="F173" s="343"/>
      <c r="G173" s="258">
        <f>'19'!G172</f>
        <v>5.0990663607117697E-3</v>
      </c>
      <c r="H173" s="268">
        <f>'19'!H172</f>
        <v>3.50065846434525E-4</v>
      </c>
      <c r="I173" s="267">
        <f>'19'!I172</f>
        <v>1.1999088730378299E-3</v>
      </c>
      <c r="J173" s="266">
        <f>'19'!J172</f>
        <v>7.5294411183422707E-5</v>
      </c>
      <c r="K173" s="6"/>
      <c r="L173" s="333"/>
      <c r="M173" s="325"/>
      <c r="N173" s="325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7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  <c r="AN173" s="325"/>
      <c r="AO173" s="325"/>
      <c r="AP173" s="325"/>
      <c r="AQ173" s="325"/>
      <c r="AR173" s="325"/>
      <c r="AS173" s="325"/>
      <c r="AT173" s="325"/>
      <c r="AU173" s="325"/>
      <c r="AV173" s="325"/>
      <c r="AW173" s="325"/>
      <c r="AX173" s="325"/>
      <c r="AY173" s="325"/>
      <c r="AZ173" s="325"/>
      <c r="BA173" s="325"/>
      <c r="BB173" s="325"/>
      <c r="BC173" s="325"/>
      <c r="BD173" s="326"/>
    </row>
    <row r="174" spans="1:100">
      <c r="A174" s="348"/>
      <c r="B174" s="329"/>
      <c r="C174" s="345"/>
      <c r="D174" s="28">
        <v>2</v>
      </c>
      <c r="E174" s="340"/>
      <c r="F174" s="343"/>
      <c r="G174" s="258">
        <f>'19'!G173</f>
        <v>4.9035155142745299E-3</v>
      </c>
      <c r="H174" s="268">
        <f>'19'!H173</f>
        <v>3.2573033744711001E-4</v>
      </c>
      <c r="I174" s="267">
        <f>'19'!I173</f>
        <v>1.0962548125098301E-3</v>
      </c>
      <c r="J174" s="266">
        <f>'19'!J173</f>
        <v>6.6984604013301595E-5</v>
      </c>
      <c r="K174" s="6"/>
      <c r="L174" s="333"/>
      <c r="M174" s="325"/>
      <c r="N174" s="325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7"/>
      <c r="AB174" s="325"/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  <c r="AN174" s="325"/>
      <c r="AO174" s="325"/>
      <c r="AP174" s="325"/>
      <c r="AQ174" s="325"/>
      <c r="AR174" s="325"/>
      <c r="AS174" s="325"/>
      <c r="AT174" s="325"/>
      <c r="AU174" s="325"/>
      <c r="AV174" s="325"/>
      <c r="AW174" s="325"/>
      <c r="AX174" s="325"/>
      <c r="AY174" s="325"/>
      <c r="AZ174" s="325"/>
      <c r="BA174" s="325"/>
      <c r="BB174" s="325"/>
      <c r="BC174" s="325"/>
      <c r="BD174" s="326"/>
    </row>
    <row r="175" spans="1:100">
      <c r="A175" s="348"/>
      <c r="B175" s="329"/>
      <c r="C175" s="345"/>
      <c r="D175" s="28">
        <v>3</v>
      </c>
      <c r="E175" s="340"/>
      <c r="F175" s="343"/>
      <c r="G175" s="97">
        <f>G173</f>
        <v>5.0990663607117697E-3</v>
      </c>
      <c r="H175" s="51">
        <f t="shared" ref="H175:J175" si="393">H173</f>
        <v>3.50065846434525E-4</v>
      </c>
      <c r="I175" s="126">
        <f t="shared" si="393"/>
        <v>1.1999088730378299E-3</v>
      </c>
      <c r="J175" s="173">
        <f t="shared" si="393"/>
        <v>7.5294411183422707E-5</v>
      </c>
      <c r="K175" s="6"/>
      <c r="L175" s="333"/>
      <c r="M175" s="325"/>
      <c r="N175" s="325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7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  <c r="AN175" s="325"/>
      <c r="AO175" s="325"/>
      <c r="AP175" s="325"/>
      <c r="AQ175" s="325"/>
      <c r="AR175" s="325"/>
      <c r="AS175" s="325"/>
      <c r="AT175" s="325"/>
      <c r="AU175" s="325"/>
      <c r="AV175" s="325"/>
      <c r="AW175" s="325"/>
      <c r="AX175" s="325"/>
      <c r="AY175" s="325"/>
      <c r="AZ175" s="325"/>
      <c r="BA175" s="325"/>
      <c r="BB175" s="325"/>
      <c r="BC175" s="325"/>
      <c r="BD175" s="326"/>
    </row>
    <row r="176" spans="1:100">
      <c r="A176" s="348"/>
      <c r="B176" s="329"/>
      <c r="C176" s="345"/>
      <c r="D176" s="28">
        <v>4</v>
      </c>
      <c r="E176" s="340"/>
      <c r="F176" s="343"/>
      <c r="G176" s="97">
        <f>G172</f>
        <v>5.7199370009427099E-3</v>
      </c>
      <c r="H176" s="51">
        <f t="shared" ref="H176:J176" si="394">H172</f>
        <v>4.3144555834608597E-4</v>
      </c>
      <c r="I176" s="126">
        <f t="shared" si="394"/>
        <v>1.5602967028730901E-3</v>
      </c>
      <c r="J176" s="173">
        <f t="shared" si="394"/>
        <v>1.05678398439217E-4</v>
      </c>
      <c r="K176" s="6"/>
      <c r="L176" s="333"/>
      <c r="M176" s="325"/>
      <c r="N176" s="325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7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  <c r="AN176" s="325"/>
      <c r="AO176" s="325"/>
      <c r="AP176" s="325"/>
      <c r="AQ176" s="325"/>
      <c r="AR176" s="325"/>
      <c r="AS176" s="325"/>
      <c r="AT176" s="325"/>
      <c r="AU176" s="325"/>
      <c r="AV176" s="325"/>
      <c r="AW176" s="325"/>
      <c r="AX176" s="325"/>
      <c r="AY176" s="325"/>
      <c r="AZ176" s="325"/>
      <c r="BA176" s="325"/>
      <c r="BB176" s="325"/>
      <c r="BC176" s="325"/>
      <c r="BD176" s="326"/>
    </row>
    <row r="177" spans="1:100">
      <c r="A177" s="348"/>
      <c r="B177" s="329"/>
      <c r="C177" s="345"/>
      <c r="D177" s="28">
        <v>5</v>
      </c>
      <c r="E177" s="340"/>
      <c r="F177" s="343"/>
      <c r="G177" s="97">
        <f>G171</f>
        <v>6.8680955248140198E-3</v>
      </c>
      <c r="H177" s="51">
        <f t="shared" ref="H177:J177" si="395">H171</f>
        <v>5.9710004897999003E-4</v>
      </c>
      <c r="I177" s="126">
        <f t="shared" si="395"/>
        <v>2.3508161722250202E-3</v>
      </c>
      <c r="J177" s="173">
        <f t="shared" si="395"/>
        <v>1.78869604740917E-4</v>
      </c>
      <c r="K177" s="6"/>
      <c r="L177" s="333"/>
      <c r="M177" s="325"/>
      <c r="N177" s="325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7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  <c r="AN177" s="325"/>
      <c r="AO177" s="325"/>
      <c r="AP177" s="325"/>
      <c r="AQ177" s="325"/>
      <c r="AR177" s="325"/>
      <c r="AS177" s="325"/>
      <c r="AT177" s="325"/>
      <c r="AU177" s="325"/>
      <c r="AV177" s="325"/>
      <c r="AW177" s="325"/>
      <c r="AX177" s="325"/>
      <c r="AY177" s="325"/>
      <c r="AZ177" s="325"/>
      <c r="BA177" s="325"/>
      <c r="BB177" s="325"/>
      <c r="BC177" s="325"/>
      <c r="BD177" s="326"/>
    </row>
    <row r="178" spans="1:100">
      <c r="A178" s="348"/>
      <c r="B178" s="329"/>
      <c r="C178" s="345"/>
      <c r="D178" s="28">
        <v>6</v>
      </c>
      <c r="E178" s="340"/>
      <c r="F178" s="343"/>
      <c r="G178" s="97">
        <f>G170</f>
        <v>8.7073381497470501E-3</v>
      </c>
      <c r="H178" s="51">
        <f t="shared" ref="H178:J178" si="396">H170</f>
        <v>8.9822994853541803E-4</v>
      </c>
      <c r="I178" s="126">
        <f t="shared" si="396"/>
        <v>3.9457240996729603E-3</v>
      </c>
      <c r="J178" s="173">
        <f t="shared" si="396"/>
        <v>3.4609463158490099E-4</v>
      </c>
      <c r="K178" s="6"/>
      <c r="L178" s="333"/>
      <c r="M178" s="325"/>
      <c r="N178" s="325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7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  <c r="AN178" s="325"/>
      <c r="AO178" s="325"/>
      <c r="AP178" s="325"/>
      <c r="AQ178" s="325"/>
      <c r="AR178" s="325"/>
      <c r="AS178" s="325"/>
      <c r="AT178" s="325"/>
      <c r="AU178" s="325"/>
      <c r="AV178" s="325"/>
      <c r="AW178" s="325"/>
      <c r="AX178" s="325"/>
      <c r="AY178" s="325"/>
      <c r="AZ178" s="325"/>
      <c r="BA178" s="325"/>
      <c r="BB178" s="325"/>
      <c r="BC178" s="325"/>
      <c r="BD178" s="326"/>
    </row>
    <row r="179" spans="1:100">
      <c r="A179" s="348"/>
      <c r="B179" s="329"/>
      <c r="C179" s="345"/>
      <c r="D179" s="28">
        <v>7</v>
      </c>
      <c r="E179" s="340"/>
      <c r="F179" s="343"/>
      <c r="G179" s="97">
        <f>G169</f>
        <v>1.1425164476522399E-2</v>
      </c>
      <c r="H179" s="51">
        <f t="shared" ref="H179:J179" si="397">H169</f>
        <v>1.4103874621855001E-3</v>
      </c>
      <c r="I179" s="126">
        <f t="shared" si="397"/>
        <v>7.0179631769375899E-3</v>
      </c>
      <c r="J179" s="173">
        <f t="shared" si="397"/>
        <v>7.1652562274306098E-4</v>
      </c>
      <c r="K179" s="6"/>
      <c r="L179" s="333"/>
      <c r="M179" s="325"/>
      <c r="N179" s="325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7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  <c r="AN179" s="325"/>
      <c r="AO179" s="325"/>
      <c r="AP179" s="325"/>
      <c r="AQ179" s="325"/>
      <c r="AR179" s="325"/>
      <c r="AS179" s="325"/>
      <c r="AT179" s="325"/>
      <c r="AU179" s="325"/>
      <c r="AV179" s="325"/>
      <c r="AW179" s="325"/>
      <c r="AX179" s="325"/>
      <c r="AY179" s="325"/>
      <c r="AZ179" s="325"/>
      <c r="BA179" s="325"/>
      <c r="BB179" s="325"/>
      <c r="BC179" s="325"/>
      <c r="BD179" s="326"/>
    </row>
    <row r="180" spans="1:100">
      <c r="A180" s="348"/>
      <c r="B180" s="329"/>
      <c r="C180" s="345"/>
      <c r="D180" s="28">
        <v>8</v>
      </c>
      <c r="E180" s="340"/>
      <c r="F180" s="343"/>
      <c r="G180" s="97">
        <f>G168</f>
        <v>1.5123158496653201E-2</v>
      </c>
      <c r="H180" s="51">
        <f t="shared" ref="H180:J180" si="398">H168</f>
        <v>2.2111862250962198E-3</v>
      </c>
      <c r="I180" s="126">
        <f t="shared" si="398"/>
        <v>1.25051783373385E-2</v>
      </c>
      <c r="J180" s="173">
        <f t="shared" si="398"/>
        <v>1.4772912102403301E-3</v>
      </c>
      <c r="K180" s="6"/>
      <c r="L180" s="333"/>
      <c r="M180" s="325"/>
      <c r="N180" s="325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7"/>
      <c r="AB180" s="325"/>
      <c r="AC180" s="325"/>
      <c r="AD180" s="325"/>
      <c r="AE180" s="325"/>
      <c r="AF180" s="325"/>
      <c r="AG180" s="325"/>
      <c r="AH180" s="325"/>
      <c r="AI180" s="325"/>
      <c r="AJ180" s="325"/>
      <c r="AK180" s="325"/>
      <c r="AL180" s="325"/>
      <c r="AM180" s="325"/>
      <c r="AN180" s="325"/>
      <c r="AO180" s="325"/>
      <c r="AP180" s="325"/>
      <c r="AQ180" s="325"/>
      <c r="AR180" s="325"/>
      <c r="AS180" s="325"/>
      <c r="AT180" s="325"/>
      <c r="AU180" s="325"/>
      <c r="AV180" s="325"/>
      <c r="AW180" s="325"/>
      <c r="AX180" s="325"/>
      <c r="AY180" s="325"/>
      <c r="AZ180" s="325"/>
      <c r="BA180" s="325"/>
      <c r="BB180" s="325"/>
      <c r="BC180" s="325"/>
      <c r="BD180" s="326"/>
    </row>
    <row r="181" spans="1:100">
      <c r="A181" s="348"/>
      <c r="B181" s="329"/>
      <c r="C181" s="345"/>
      <c r="D181" s="28">
        <v>9</v>
      </c>
      <c r="E181" s="340"/>
      <c r="F181" s="343"/>
      <c r="G181" s="97">
        <f>G167</f>
        <v>1.9616461056460598E-2</v>
      </c>
      <c r="H181" s="51">
        <f t="shared" ref="H181:J181" si="399">H167</f>
        <v>3.3130570959258102E-3</v>
      </c>
      <c r="I181" s="126">
        <f t="shared" si="399"/>
        <v>2.1089653270353899E-2</v>
      </c>
      <c r="J181" s="173">
        <f t="shared" si="399"/>
        <v>2.8274980534231898E-3</v>
      </c>
      <c r="K181" s="6"/>
      <c r="L181" s="333"/>
      <c r="M181" s="325"/>
      <c r="N181" s="325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7"/>
      <c r="AB181" s="325"/>
      <c r="AC181" s="325"/>
      <c r="AD181" s="325"/>
      <c r="AE181" s="325"/>
      <c r="AF181" s="325"/>
      <c r="AG181" s="325"/>
      <c r="AH181" s="325"/>
      <c r="AI181" s="325"/>
      <c r="AJ181" s="325"/>
      <c r="AK181" s="325"/>
      <c r="AL181" s="325"/>
      <c r="AM181" s="325"/>
      <c r="AN181" s="325"/>
      <c r="AO181" s="325"/>
      <c r="AP181" s="325"/>
      <c r="AQ181" s="325"/>
      <c r="AR181" s="325"/>
      <c r="AS181" s="325"/>
      <c r="AT181" s="325"/>
      <c r="AU181" s="325"/>
      <c r="AV181" s="325"/>
      <c r="AW181" s="325"/>
      <c r="AX181" s="325"/>
      <c r="AY181" s="325"/>
      <c r="AZ181" s="325"/>
      <c r="BA181" s="325"/>
      <c r="BB181" s="325"/>
      <c r="BC181" s="325"/>
      <c r="BD181" s="326"/>
    </row>
    <row r="182" spans="1:100">
      <c r="A182" s="348"/>
      <c r="B182" s="329"/>
      <c r="C182" s="345"/>
      <c r="D182" s="29">
        <v>10</v>
      </c>
      <c r="E182" s="341"/>
      <c r="F182" s="344"/>
      <c r="G182" s="101">
        <f>G166</f>
        <v>2.4226283237181501E-2</v>
      </c>
      <c r="H182" s="77">
        <f t="shared" ref="H182:J182" si="400">H166</f>
        <v>4.5625745606522397E-3</v>
      </c>
      <c r="I182" s="248">
        <f t="shared" si="400"/>
        <v>3.1961662531376098E-2</v>
      </c>
      <c r="J182" s="182">
        <f t="shared" si="400"/>
        <v>4.72188129480061E-3</v>
      </c>
      <c r="K182" s="30"/>
      <c r="L182" s="334"/>
      <c r="M182" s="325"/>
      <c r="N182" s="325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7"/>
      <c r="AB182" s="325"/>
      <c r="AC182" s="325"/>
      <c r="AD182" s="325"/>
      <c r="AE182" s="325"/>
      <c r="AF182" s="325"/>
      <c r="AG182" s="325"/>
      <c r="AH182" s="325"/>
      <c r="AI182" s="325"/>
      <c r="AJ182" s="325"/>
      <c r="AK182" s="325"/>
      <c r="AL182" s="325"/>
      <c r="AM182" s="325"/>
      <c r="AN182" s="325"/>
      <c r="AO182" s="325"/>
      <c r="AP182" s="325"/>
      <c r="AQ182" s="325"/>
      <c r="AR182" s="325"/>
      <c r="AS182" s="325"/>
      <c r="AT182" s="325"/>
      <c r="AU182" s="325"/>
      <c r="AV182" s="325"/>
      <c r="AW182" s="325"/>
      <c r="AX182" s="325"/>
      <c r="AY182" s="325"/>
      <c r="AZ182" s="325"/>
      <c r="BA182" s="325"/>
      <c r="BB182" s="325"/>
      <c r="BC182" s="325"/>
      <c r="BD182" s="326"/>
    </row>
    <row r="183" spans="1:100">
      <c r="A183" s="348"/>
      <c r="B183" s="328">
        <v>1</v>
      </c>
      <c r="C183" s="345"/>
      <c r="D183" s="26">
        <v>-9</v>
      </c>
      <c r="E183" s="339">
        <v>6.6532275921296602E-4</v>
      </c>
      <c r="F183" s="342">
        <v>2.7000712915078301E-3</v>
      </c>
      <c r="G183" s="97">
        <f>G185</f>
        <v>7.8596005704895597E-3</v>
      </c>
      <c r="H183" s="51">
        <f t="shared" ref="H183:J183" si="401">H185</f>
        <v>1.4833448133234799E-3</v>
      </c>
      <c r="I183" s="126">
        <f t="shared" si="401"/>
        <v>1.20371837143705E-2</v>
      </c>
      <c r="J183" s="173">
        <f t="shared" si="401"/>
        <v>2.2061940514334802E-3</v>
      </c>
      <c r="K183" s="27"/>
      <c r="L183" s="332">
        <f t="shared" ref="L183" si="402">1-SUM(M183:BC202)</f>
        <v>0.65850181688884557</v>
      </c>
      <c r="M183" s="325">
        <f t="shared" ref="M183" si="403">G193+I193</f>
        <v>9.8812150942257995E-3</v>
      </c>
      <c r="N183" s="325">
        <f t="shared" ref="N183" si="404">G200+I200+J193</f>
        <v>1.6318887145954638E-2</v>
      </c>
      <c r="O183" s="325">
        <f t="shared" ref="O183" si="405">G202+I202+H193</f>
        <v>1.9583293185791609E-2</v>
      </c>
      <c r="P183" s="325">
        <f t="shared" ref="P183" si="406">G195+I195+J200</f>
        <v>1.1395838065941379E-2</v>
      </c>
      <c r="Q183" s="325">
        <f t="shared" ref="Q183" si="407">G191+I191</f>
        <v>1.1237017110011731E-2</v>
      </c>
      <c r="R183" s="325">
        <f t="shared" ref="R183" si="408">G197+I197+H200+J202</f>
        <v>1.44414180865502E-2</v>
      </c>
      <c r="S183" s="325">
        <f t="shared" ref="S183" si="409">G184+I184</f>
        <v>2.0275607145902999E-2</v>
      </c>
      <c r="T183" s="325">
        <f t="shared" ref="T183" si="410">G186+I186+J195</f>
        <v>1.9563666148919898E-2</v>
      </c>
      <c r="U183" s="325">
        <f t="shared" ref="U183" si="411">G189+I189+H202</f>
        <v>1.531668761963694E-2</v>
      </c>
      <c r="V183" s="325">
        <f t="shared" ref="V183" si="412">G198+I198+J191</f>
        <v>1.3317226736121101E-2</v>
      </c>
      <c r="W183" s="325">
        <f t="shared" ref="W183" si="413">G187+I187</f>
        <v>1.7321180168943802E-2</v>
      </c>
      <c r="X183" s="325">
        <f t="shared" ref="X183" si="414">G190+I190+J197+H195</f>
        <v>1.4058575994383699E-2</v>
      </c>
      <c r="Y183" s="325">
        <f t="shared" ref="Y183" si="415">G196+I196</f>
        <v>1.038756581838504E-2</v>
      </c>
      <c r="Z183" s="325">
        <f t="shared" ref="Z183" si="416">G188+I188+J184</f>
        <v>1.7867476013872324E-2</v>
      </c>
      <c r="AA183" s="327">
        <f t="shared" ref="AA183" si="417">G199+I199+H191</f>
        <v>1.4754625436547052E-2</v>
      </c>
      <c r="AB183" s="325">
        <f t="shared" ref="AB183" si="418">G185+I185+J186</f>
        <v>2.1927013164652481E-2</v>
      </c>
      <c r="AC183" s="325">
        <f t="shared" ref="AC183" si="419">G201+I201</f>
        <v>1.7321180168943802E-2</v>
      </c>
      <c r="AD183" s="325">
        <f t="shared" ref="AD183" si="420">G194+I194+J189+H197</f>
        <v>1.1823407342081772E-2</v>
      </c>
      <c r="AE183" s="325">
        <f t="shared" ref="AE183" si="421">G183+I183</f>
        <v>1.989678428486006E-2</v>
      </c>
      <c r="AF183" s="325">
        <f t="shared" ref="AF183" si="422">G192+I192+J198</f>
        <v>1.1441054857008911E-2</v>
      </c>
      <c r="AG183" s="325">
        <f t="shared" ref="AG183" si="423">H184</f>
        <v>1.51000835006209E-3</v>
      </c>
      <c r="AH183" s="325">
        <f t="shared" ref="AH183" si="424">J187</f>
        <v>1.78352948373903E-3</v>
      </c>
      <c r="AI183" s="325">
        <f t="shared" ref="AI183" si="425">J190+H186</f>
        <v>2.46211966063017E-3</v>
      </c>
      <c r="AJ183" s="325">
        <f t="shared" ref="AJ183" si="426">F183</f>
        <v>2.7000712915078301E-3</v>
      </c>
      <c r="AK183" s="325">
        <f t="shared" ref="AK183" si="427">J196</f>
        <v>7.8477819536070198E-4</v>
      </c>
      <c r="AL183" s="325">
        <f t="shared" ref="AL183" si="428">H189</f>
        <v>1.04909710701137E-3</v>
      </c>
      <c r="AM183" s="325">
        <f t="shared" ref="AM183" si="429">J188</f>
        <v>1.5146229717155799E-3</v>
      </c>
      <c r="AN183" s="325">
        <f t="shared" ref="AN183" si="430">J199+H198</f>
        <v>2.20060636646968E-3</v>
      </c>
      <c r="AO183" s="325">
        <f t="shared" ref="AO183" si="431">J185</f>
        <v>2.2061940514334802E-3</v>
      </c>
      <c r="AP183" s="325">
        <f t="shared" ref="AP183" si="432">H187</f>
        <v>1.2996479687967101E-3</v>
      </c>
      <c r="AQ183" s="325">
        <f t="shared" ref="AQ183" si="433">J201</f>
        <v>1.78352948373903E-3</v>
      </c>
      <c r="AR183" s="325">
        <f t="shared" ref="AR183" si="434">H190+J194</f>
        <v>1.6384536150881369E-3</v>
      </c>
      <c r="AS183" s="325">
        <f t="shared" ref="AS183" si="435">J183</f>
        <v>2.2061940514334802E-3</v>
      </c>
      <c r="AT183" s="325">
        <f t="shared" ref="AT183" si="436">H196</f>
        <v>7.80844871674034E-4</v>
      </c>
      <c r="AU183" s="325">
        <f t="shared" ref="AU183" si="437">J192</f>
        <v>7.8477819536070198E-4</v>
      </c>
      <c r="AV183" s="325">
        <f t="shared" ref="AV183" si="438">H188</f>
        <v>1.17417209674605E-3</v>
      </c>
      <c r="AW183" s="325">
        <f t="shared" ref="AW183" si="439">H199</f>
        <v>1.04909710701137E-3</v>
      </c>
      <c r="AX183" s="325">
        <f t="shared" ref="AX183" si="440">H185</f>
        <v>1.4833448133234799E-3</v>
      </c>
      <c r="AY183" s="325">
        <f t="shared" ref="AY183" si="441">E183</f>
        <v>6.6532275921296602E-4</v>
      </c>
      <c r="AZ183" s="325">
        <f t="shared" ref="AZ183" si="442">H201</f>
        <v>1.2996479687967101E-3</v>
      </c>
      <c r="BA183" s="325">
        <f t="shared" ref="BA183" si="443">H194</f>
        <v>7.2821342830920995E-4</v>
      </c>
      <c r="BB183" s="325">
        <f t="shared" ref="BB183" si="444">H183</f>
        <v>1.4833448133234799E-3</v>
      </c>
      <c r="BC183" s="325">
        <f t="shared" ref="BC183" si="445">H192</f>
        <v>7.80844871674034E-4</v>
      </c>
      <c r="BD183" s="326">
        <f t="shared" ref="BD183" si="446">SUMPRODUCT($L$1:$BC$1,BF183:CW183)</f>
        <v>4.4144946068697797</v>
      </c>
      <c r="BF183" s="12">
        <f>L183</f>
        <v>0.65850181688884557</v>
      </c>
      <c r="BG183" s="23">
        <f t="shared" ref="BG183:CV183" si="447">M183</f>
        <v>9.8812150942257995E-3</v>
      </c>
      <c r="BH183" s="23">
        <f t="shared" si="447"/>
        <v>1.6318887145954638E-2</v>
      </c>
      <c r="BI183" s="23">
        <f t="shared" si="447"/>
        <v>1.9583293185791609E-2</v>
      </c>
      <c r="BJ183" s="23">
        <f t="shared" si="447"/>
        <v>1.1395838065941379E-2</v>
      </c>
      <c r="BK183" s="23">
        <f t="shared" si="447"/>
        <v>1.1237017110011731E-2</v>
      </c>
      <c r="BL183" s="23">
        <f t="shared" si="447"/>
        <v>1.44414180865502E-2</v>
      </c>
      <c r="BM183" s="23">
        <f t="shared" si="447"/>
        <v>2.0275607145902999E-2</v>
      </c>
      <c r="BN183" s="23">
        <f t="shared" si="447"/>
        <v>1.9563666148919898E-2</v>
      </c>
      <c r="BO183" s="23">
        <f t="shared" si="447"/>
        <v>1.531668761963694E-2</v>
      </c>
      <c r="BP183" s="23">
        <f t="shared" si="447"/>
        <v>1.3317226736121101E-2</v>
      </c>
      <c r="BQ183" s="23">
        <f t="shared" si="447"/>
        <v>1.7321180168943802E-2</v>
      </c>
      <c r="BR183" s="23">
        <f t="shared" si="447"/>
        <v>1.4058575994383699E-2</v>
      </c>
      <c r="BS183" s="23">
        <f t="shared" si="447"/>
        <v>1.038756581838504E-2</v>
      </c>
      <c r="BT183" s="23">
        <f t="shared" si="447"/>
        <v>1.7867476013872324E-2</v>
      </c>
      <c r="BU183" s="23">
        <f t="shared" si="447"/>
        <v>1.4754625436547052E-2</v>
      </c>
      <c r="BV183" s="23">
        <f t="shared" si="447"/>
        <v>2.1927013164652481E-2</v>
      </c>
      <c r="BW183" s="23">
        <f t="shared" si="447"/>
        <v>1.7321180168943802E-2</v>
      </c>
      <c r="BX183" s="23">
        <f t="shared" si="447"/>
        <v>1.1823407342081772E-2</v>
      </c>
      <c r="BY183" s="23">
        <f t="shared" si="447"/>
        <v>1.989678428486006E-2</v>
      </c>
      <c r="BZ183" s="23">
        <f t="shared" si="447"/>
        <v>1.1441054857008911E-2</v>
      </c>
      <c r="CA183" s="23">
        <f t="shared" si="447"/>
        <v>1.51000835006209E-3</v>
      </c>
      <c r="CB183" s="23">
        <f t="shared" si="447"/>
        <v>1.78352948373903E-3</v>
      </c>
      <c r="CC183" s="23">
        <f t="shared" si="447"/>
        <v>2.46211966063017E-3</v>
      </c>
      <c r="CD183" s="23">
        <f t="shared" si="447"/>
        <v>2.7000712915078301E-3</v>
      </c>
      <c r="CE183" s="23">
        <f t="shared" si="447"/>
        <v>7.8477819536070198E-4</v>
      </c>
      <c r="CF183" s="23">
        <f t="shared" si="447"/>
        <v>1.04909710701137E-3</v>
      </c>
      <c r="CG183" s="23">
        <f t="shared" si="447"/>
        <v>1.5146229717155799E-3</v>
      </c>
      <c r="CH183" s="23">
        <f t="shared" si="447"/>
        <v>2.20060636646968E-3</v>
      </c>
      <c r="CI183" s="23">
        <f t="shared" si="447"/>
        <v>2.2061940514334802E-3</v>
      </c>
      <c r="CJ183" s="23">
        <f t="shared" si="447"/>
        <v>1.2996479687967101E-3</v>
      </c>
      <c r="CK183" s="23">
        <f t="shared" si="447"/>
        <v>1.78352948373903E-3</v>
      </c>
      <c r="CL183" s="23">
        <f t="shared" si="447"/>
        <v>1.6384536150881369E-3</v>
      </c>
      <c r="CM183" s="23">
        <f t="shared" si="447"/>
        <v>2.2061940514334802E-3</v>
      </c>
      <c r="CN183" s="23">
        <f t="shared" si="447"/>
        <v>7.80844871674034E-4</v>
      </c>
      <c r="CO183" s="23">
        <f t="shared" si="447"/>
        <v>7.8477819536070198E-4</v>
      </c>
      <c r="CP183" s="23">
        <f t="shared" si="447"/>
        <v>1.17417209674605E-3</v>
      </c>
      <c r="CQ183" s="23">
        <f t="shared" si="447"/>
        <v>1.04909710701137E-3</v>
      </c>
      <c r="CR183" s="23">
        <f t="shared" si="447"/>
        <v>1.4833448133234799E-3</v>
      </c>
      <c r="CS183" s="23">
        <f t="shared" si="447"/>
        <v>6.6532275921296602E-4</v>
      </c>
      <c r="CT183" s="23">
        <f t="shared" si="447"/>
        <v>1.2996479687967101E-3</v>
      </c>
      <c r="CU183" s="23">
        <f t="shared" si="447"/>
        <v>7.2821342830920995E-4</v>
      </c>
      <c r="CV183" s="24">
        <f t="shared" si="447"/>
        <v>1.4833448133234799E-3</v>
      </c>
    </row>
    <row r="184" spans="1:100">
      <c r="A184" s="348"/>
      <c r="B184" s="329"/>
      <c r="C184" s="345"/>
      <c r="D184" s="28">
        <v>-8</v>
      </c>
      <c r="E184" s="340"/>
      <c r="F184" s="343"/>
      <c r="G184" s="258">
        <f>'19'!G183</f>
        <v>7.9523190411482994E-3</v>
      </c>
      <c r="H184" s="268">
        <f>'19'!H183</f>
        <v>1.51000835006209E-3</v>
      </c>
      <c r="I184" s="267">
        <f>'19'!I183</f>
        <v>1.23232881047547E-2</v>
      </c>
      <c r="J184" s="266">
        <f>'19'!J183</f>
        <v>2.2703110893085702E-3</v>
      </c>
      <c r="K184" s="6"/>
      <c r="L184" s="333"/>
      <c r="M184" s="325"/>
      <c r="N184" s="325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7"/>
      <c r="AB184" s="325"/>
      <c r="AC184" s="325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  <c r="AN184" s="325"/>
      <c r="AO184" s="325"/>
      <c r="AP184" s="325"/>
      <c r="AQ184" s="325"/>
      <c r="AR184" s="325"/>
      <c r="AS184" s="325"/>
      <c r="AT184" s="325"/>
      <c r="AU184" s="325"/>
      <c r="AV184" s="325"/>
      <c r="AW184" s="325"/>
      <c r="AX184" s="325"/>
      <c r="AY184" s="325"/>
      <c r="AZ184" s="325"/>
      <c r="BA184" s="325"/>
      <c r="BB184" s="325"/>
      <c r="BC184" s="325"/>
      <c r="BD184" s="326"/>
    </row>
    <row r="185" spans="1:100">
      <c r="A185" s="348"/>
      <c r="B185" s="329"/>
      <c r="C185" s="345"/>
      <c r="D185" s="28">
        <v>-7</v>
      </c>
      <c r="E185" s="340"/>
      <c r="F185" s="343"/>
      <c r="G185" s="258">
        <f>'19'!G184</f>
        <v>7.8596005704895597E-3</v>
      </c>
      <c r="H185" s="268">
        <f>'19'!H184</f>
        <v>1.4833448133234799E-3</v>
      </c>
      <c r="I185" s="267">
        <f>'19'!I184</f>
        <v>1.20371837143705E-2</v>
      </c>
      <c r="J185" s="266">
        <f>'19'!J184</f>
        <v>2.2061940514334802E-3</v>
      </c>
      <c r="K185" s="6"/>
      <c r="L185" s="333"/>
      <c r="M185" s="325"/>
      <c r="N185" s="325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7"/>
      <c r="AB185" s="325"/>
      <c r="AC185" s="325"/>
      <c r="AD185" s="325"/>
      <c r="AE185" s="325"/>
      <c r="AF185" s="325"/>
      <c r="AG185" s="325"/>
      <c r="AH185" s="325"/>
      <c r="AI185" s="325"/>
      <c r="AJ185" s="325"/>
      <c r="AK185" s="325"/>
      <c r="AL185" s="325"/>
      <c r="AM185" s="325"/>
      <c r="AN185" s="325"/>
      <c r="AO185" s="325"/>
      <c r="AP185" s="325"/>
      <c r="AQ185" s="325"/>
      <c r="AR185" s="325"/>
      <c r="AS185" s="325"/>
      <c r="AT185" s="325"/>
      <c r="AU185" s="325"/>
      <c r="AV185" s="325"/>
      <c r="AW185" s="325"/>
      <c r="AX185" s="325"/>
      <c r="AY185" s="325"/>
      <c r="AZ185" s="325"/>
      <c r="BA185" s="325"/>
      <c r="BB185" s="325"/>
      <c r="BC185" s="325"/>
      <c r="BD185" s="326"/>
    </row>
    <row r="186" spans="1:100">
      <c r="A186" s="348"/>
      <c r="B186" s="329"/>
      <c r="C186" s="345"/>
      <c r="D186" s="28">
        <v>-6</v>
      </c>
      <c r="E186" s="340"/>
      <c r="F186" s="343"/>
      <c r="G186" s="258">
        <f>'19'!G185</f>
        <v>7.5973190493578103E-3</v>
      </c>
      <c r="H186" s="268">
        <f>'19'!H185</f>
        <v>1.4086306220063001E-3</v>
      </c>
      <c r="I186" s="267">
        <f>'19'!I185</f>
        <v>1.1244624878171201E-2</v>
      </c>
      <c r="J186" s="266">
        <f>'19'!J185</f>
        <v>2.0302288797924201E-3</v>
      </c>
      <c r="K186" s="6"/>
      <c r="L186" s="333"/>
      <c r="M186" s="325"/>
      <c r="N186" s="325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7"/>
      <c r="AB186" s="325"/>
      <c r="AC186" s="325"/>
      <c r="AD186" s="325"/>
      <c r="AE186" s="325"/>
      <c r="AF186" s="325"/>
      <c r="AG186" s="325"/>
      <c r="AH186" s="325"/>
      <c r="AI186" s="325"/>
      <c r="AJ186" s="325"/>
      <c r="AK186" s="325"/>
      <c r="AL186" s="325"/>
      <c r="AM186" s="325"/>
      <c r="AN186" s="325"/>
      <c r="AO186" s="325"/>
      <c r="AP186" s="325"/>
      <c r="AQ186" s="325"/>
      <c r="AR186" s="325"/>
      <c r="AS186" s="325"/>
      <c r="AT186" s="325"/>
      <c r="AU186" s="325"/>
      <c r="AV186" s="325"/>
      <c r="AW186" s="325"/>
      <c r="AX186" s="325"/>
      <c r="AY186" s="325"/>
      <c r="AZ186" s="325"/>
      <c r="BA186" s="325"/>
      <c r="BB186" s="325"/>
      <c r="BC186" s="325"/>
      <c r="BD186" s="326"/>
    </row>
    <row r="187" spans="1:100">
      <c r="A187" s="348"/>
      <c r="B187" s="329"/>
      <c r="C187" s="345"/>
      <c r="D187" s="28">
        <v>-5</v>
      </c>
      <c r="E187" s="340"/>
      <c r="F187" s="343"/>
      <c r="G187" s="258">
        <f>'19'!G186</f>
        <v>7.2077316976618001E-3</v>
      </c>
      <c r="H187" s="268">
        <f>'19'!H186</f>
        <v>1.2996479687967101E-3</v>
      </c>
      <c r="I187" s="267">
        <f>'19'!I186</f>
        <v>1.0113448471282E-2</v>
      </c>
      <c r="J187" s="266">
        <f>'19'!J186</f>
        <v>1.78352948373903E-3</v>
      </c>
      <c r="K187" s="6"/>
      <c r="L187" s="333"/>
      <c r="M187" s="325"/>
      <c r="N187" s="325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7"/>
      <c r="AB187" s="325"/>
      <c r="AC187" s="325"/>
      <c r="AD187" s="325"/>
      <c r="AE187" s="325"/>
      <c r="AF187" s="325"/>
      <c r="AG187" s="325"/>
      <c r="AH187" s="325"/>
      <c r="AI187" s="325"/>
      <c r="AJ187" s="325"/>
      <c r="AK187" s="325"/>
      <c r="AL187" s="325"/>
      <c r="AM187" s="325"/>
      <c r="AN187" s="325"/>
      <c r="AO187" s="325"/>
      <c r="AP187" s="325"/>
      <c r="AQ187" s="325"/>
      <c r="AR187" s="325"/>
      <c r="AS187" s="325"/>
      <c r="AT187" s="325"/>
      <c r="AU187" s="325"/>
      <c r="AV187" s="325"/>
      <c r="AW187" s="325"/>
      <c r="AX187" s="325"/>
      <c r="AY187" s="325"/>
      <c r="AZ187" s="325"/>
      <c r="BA187" s="325"/>
      <c r="BB187" s="325"/>
      <c r="BC187" s="325"/>
      <c r="BD187" s="326"/>
    </row>
    <row r="188" spans="1:100">
      <c r="A188" s="348"/>
      <c r="B188" s="329"/>
      <c r="C188" s="345"/>
      <c r="D188" s="28">
        <v>-4</v>
      </c>
      <c r="E188" s="340"/>
      <c r="F188" s="343"/>
      <c r="G188" s="258">
        <f>'19'!G187</f>
        <v>6.7477111974662404E-3</v>
      </c>
      <c r="H188" s="268">
        <f>'19'!H187</f>
        <v>1.17417209674605E-3</v>
      </c>
      <c r="I188" s="267">
        <f>'19'!I187</f>
        <v>8.8494537270975109E-3</v>
      </c>
      <c r="J188" s="266">
        <f>'19'!J187</f>
        <v>1.5146229717155799E-3</v>
      </c>
      <c r="K188" s="6"/>
      <c r="L188" s="333"/>
      <c r="M188" s="325"/>
      <c r="N188" s="325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7"/>
      <c r="AB188" s="325"/>
      <c r="AC188" s="325"/>
      <c r="AD188" s="325"/>
      <c r="AE188" s="325"/>
      <c r="AF188" s="325"/>
      <c r="AG188" s="325"/>
      <c r="AH188" s="325"/>
      <c r="AI188" s="325"/>
      <c r="AJ188" s="325"/>
      <c r="AK188" s="325"/>
      <c r="AL188" s="325"/>
      <c r="AM188" s="325"/>
      <c r="AN188" s="325"/>
      <c r="AO188" s="325"/>
      <c r="AP188" s="325"/>
      <c r="AQ188" s="325"/>
      <c r="AR188" s="325"/>
      <c r="AS188" s="325"/>
      <c r="AT188" s="325"/>
      <c r="AU188" s="325"/>
      <c r="AV188" s="325"/>
      <c r="AW188" s="325"/>
      <c r="AX188" s="325"/>
      <c r="AY188" s="325"/>
      <c r="AZ188" s="325"/>
      <c r="BA188" s="325"/>
      <c r="BB188" s="325"/>
      <c r="BC188" s="325"/>
      <c r="BD188" s="326"/>
    </row>
    <row r="189" spans="1:100">
      <c r="A189" s="348"/>
      <c r="B189" s="329"/>
      <c r="C189" s="345"/>
      <c r="D189" s="28">
        <v>-3</v>
      </c>
      <c r="E189" s="340"/>
      <c r="F189" s="343"/>
      <c r="G189" s="258">
        <f>'19'!G188</f>
        <v>6.2751438915571696E-3</v>
      </c>
      <c r="H189" s="268">
        <f>'19'!H188</f>
        <v>1.04909710701137E-3</v>
      </c>
      <c r="I189" s="267">
        <f>'19'!I188</f>
        <v>7.6329131060734702E-3</v>
      </c>
      <c r="J189" s="266">
        <f>'19'!J188</f>
        <v>1.26334708295415E-3</v>
      </c>
      <c r="K189" s="6"/>
      <c r="L189" s="333"/>
      <c r="M189" s="325"/>
      <c r="N189" s="325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7"/>
      <c r="AB189" s="325"/>
      <c r="AC189" s="325"/>
      <c r="AD189" s="325"/>
      <c r="AE189" s="325"/>
      <c r="AF189" s="325"/>
      <c r="AG189" s="325"/>
      <c r="AH189" s="325"/>
      <c r="AI189" s="325"/>
      <c r="AJ189" s="325"/>
      <c r="AK189" s="325"/>
      <c r="AL189" s="325"/>
      <c r="AM189" s="325"/>
      <c r="AN189" s="325"/>
      <c r="AO189" s="325"/>
      <c r="AP189" s="325"/>
      <c r="AQ189" s="325"/>
      <c r="AR189" s="325"/>
      <c r="AS189" s="325"/>
      <c r="AT189" s="325"/>
      <c r="AU189" s="325"/>
      <c r="AV189" s="325"/>
      <c r="AW189" s="325"/>
      <c r="AX189" s="325"/>
      <c r="AY189" s="325"/>
      <c r="AZ189" s="325"/>
      <c r="BA189" s="325"/>
      <c r="BB189" s="325"/>
      <c r="BC189" s="325"/>
      <c r="BD189" s="326"/>
    </row>
    <row r="190" spans="1:100">
      <c r="A190" s="348"/>
      <c r="B190" s="329"/>
      <c r="C190" s="345"/>
      <c r="D190" s="28">
        <v>-2</v>
      </c>
      <c r="E190" s="340"/>
      <c r="F190" s="343"/>
      <c r="G190" s="258">
        <f>'19'!G189</f>
        <v>5.8387829076653203E-3</v>
      </c>
      <c r="H190" s="268">
        <f>'19'!H189</f>
        <v>9.3725928351553003E-4</v>
      </c>
      <c r="I190" s="267">
        <f>'19'!I189</f>
        <v>6.5843867117443399E-3</v>
      </c>
      <c r="J190" s="266">
        <f>'19'!J189</f>
        <v>1.0534890386238701E-3</v>
      </c>
      <c r="K190" s="6"/>
      <c r="L190" s="333"/>
      <c r="M190" s="325"/>
      <c r="N190" s="325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7"/>
      <c r="AB190" s="325"/>
      <c r="AC190" s="325"/>
      <c r="AD190" s="325"/>
      <c r="AE190" s="325"/>
      <c r="AF190" s="325"/>
      <c r="AG190" s="325"/>
      <c r="AH190" s="325"/>
      <c r="AI190" s="325"/>
      <c r="AJ190" s="325"/>
      <c r="AK190" s="325"/>
      <c r="AL190" s="325"/>
      <c r="AM190" s="325"/>
      <c r="AN190" s="325"/>
      <c r="AO190" s="325"/>
      <c r="AP190" s="325"/>
      <c r="AQ190" s="325"/>
      <c r="AR190" s="325"/>
      <c r="AS190" s="325"/>
      <c r="AT190" s="325"/>
      <c r="AU190" s="325"/>
      <c r="AV190" s="325"/>
      <c r="AW190" s="325"/>
      <c r="AX190" s="325"/>
      <c r="AY190" s="325"/>
      <c r="AZ190" s="325"/>
      <c r="BA190" s="325"/>
      <c r="BB190" s="325"/>
      <c r="BC190" s="325"/>
      <c r="BD190" s="326"/>
    </row>
    <row r="191" spans="1:100">
      <c r="A191" s="348"/>
      <c r="B191" s="329"/>
      <c r="C191" s="345"/>
      <c r="D191" s="28">
        <v>-1</v>
      </c>
      <c r="E191" s="340"/>
      <c r="F191" s="343"/>
      <c r="G191" s="258">
        <f>'19'!G190</f>
        <v>5.4737690078471299E-3</v>
      </c>
      <c r="H191" s="268">
        <f>'19'!H190</f>
        <v>8.46568438916413E-4</v>
      </c>
      <c r="I191" s="267">
        <f>'19'!I190</f>
        <v>5.7632481021646E-3</v>
      </c>
      <c r="J191" s="266">
        <f>'19'!J190</f>
        <v>8.9405711671144104E-4</v>
      </c>
      <c r="K191" s="6"/>
      <c r="L191" s="333"/>
      <c r="M191" s="325"/>
      <c r="N191" s="325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7"/>
      <c r="AB191" s="325"/>
      <c r="AC191" s="325"/>
      <c r="AD191" s="325"/>
      <c r="AE191" s="325"/>
      <c r="AF191" s="325"/>
      <c r="AG191" s="325"/>
      <c r="AH191" s="325"/>
      <c r="AI191" s="325"/>
      <c r="AJ191" s="325"/>
      <c r="AK191" s="325"/>
      <c r="AL191" s="325"/>
      <c r="AM191" s="325"/>
      <c r="AN191" s="325"/>
      <c r="AO191" s="325"/>
      <c r="AP191" s="325"/>
      <c r="AQ191" s="325"/>
      <c r="AR191" s="325"/>
      <c r="AS191" s="325"/>
      <c r="AT191" s="325"/>
      <c r="AU191" s="325"/>
      <c r="AV191" s="325"/>
      <c r="AW191" s="325"/>
      <c r="AX191" s="325"/>
      <c r="AY191" s="325"/>
      <c r="AZ191" s="325"/>
      <c r="BA191" s="325"/>
      <c r="BB191" s="325"/>
      <c r="BC191" s="325"/>
      <c r="BD191" s="326"/>
    </row>
    <row r="192" spans="1:100">
      <c r="A192" s="348"/>
      <c r="B192" s="329"/>
      <c r="C192" s="345"/>
      <c r="D192" s="28">
        <v>0</v>
      </c>
      <c r="E192" s="340"/>
      <c r="F192" s="343"/>
      <c r="G192" s="258">
        <f>'19'!G191</f>
        <v>5.2020602136469002E-3</v>
      </c>
      <c r="H192" s="268">
        <f>'19'!H191</f>
        <v>7.80844871674034E-4</v>
      </c>
      <c r="I192" s="267">
        <f>'19'!I191</f>
        <v>5.1855056047381397E-3</v>
      </c>
      <c r="J192" s="266">
        <f>'19'!J191</f>
        <v>7.8477819536070198E-4</v>
      </c>
      <c r="K192" s="6"/>
      <c r="L192" s="333"/>
      <c r="M192" s="325"/>
      <c r="N192" s="325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7"/>
      <c r="AB192" s="325"/>
      <c r="AC192" s="325"/>
      <c r="AD192" s="325"/>
      <c r="AE192" s="325"/>
      <c r="AF192" s="325"/>
      <c r="AG192" s="325"/>
      <c r="AH192" s="325"/>
      <c r="AI192" s="325"/>
      <c r="AJ192" s="325"/>
      <c r="AK192" s="325"/>
      <c r="AL192" s="325"/>
      <c r="AM192" s="325"/>
      <c r="AN192" s="325"/>
      <c r="AO192" s="325"/>
      <c r="AP192" s="325"/>
      <c r="AQ192" s="325"/>
      <c r="AR192" s="325"/>
      <c r="AS192" s="325"/>
      <c r="AT192" s="325"/>
      <c r="AU192" s="325"/>
      <c r="AV192" s="325"/>
      <c r="AW192" s="325"/>
      <c r="AX192" s="325"/>
      <c r="AY192" s="325"/>
      <c r="AZ192" s="325"/>
      <c r="BA192" s="325"/>
      <c r="BB192" s="325"/>
      <c r="BC192" s="325"/>
      <c r="BD192" s="326"/>
    </row>
    <row r="193" spans="1:100">
      <c r="A193" s="348"/>
      <c r="B193" s="329"/>
      <c r="C193" s="345"/>
      <c r="D193" s="28">
        <v>1</v>
      </c>
      <c r="E193" s="340"/>
      <c r="F193" s="343"/>
      <c r="G193" s="258">
        <f>'19'!G192</f>
        <v>5.0355348062967502E-3</v>
      </c>
      <c r="H193" s="268">
        <f>'19'!H192</f>
        <v>7.4134925826259705E-4</v>
      </c>
      <c r="I193" s="267">
        <f>'19'!I192</f>
        <v>4.8456802879290502E-3</v>
      </c>
      <c r="J193" s="266">
        <f>'19'!J192</f>
        <v>7.2172222139088604E-4</v>
      </c>
      <c r="K193" s="6"/>
      <c r="L193" s="333"/>
      <c r="M193" s="325"/>
      <c r="N193" s="325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7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325"/>
      <c r="BD193" s="326"/>
    </row>
    <row r="194" spans="1:100">
      <c r="A194" s="348"/>
      <c r="B194" s="329"/>
      <c r="C194" s="345"/>
      <c r="D194" s="28">
        <v>2</v>
      </c>
      <c r="E194" s="340"/>
      <c r="F194" s="343"/>
      <c r="G194" s="258">
        <f>'19'!G193</f>
        <v>4.9795699979661599E-3</v>
      </c>
      <c r="H194" s="268">
        <f>'19'!H193</f>
        <v>7.2821342830920995E-4</v>
      </c>
      <c r="I194" s="267">
        <f>'19'!I193</f>
        <v>4.7339218222450501E-3</v>
      </c>
      <c r="J194" s="266">
        <f>'19'!J193</f>
        <v>7.0119433157260697E-4</v>
      </c>
      <c r="K194" s="6"/>
      <c r="L194" s="333"/>
      <c r="M194" s="325"/>
      <c r="N194" s="325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7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  <c r="AN194" s="325"/>
      <c r="AO194" s="325"/>
      <c r="AP194" s="325"/>
      <c r="AQ194" s="325"/>
      <c r="AR194" s="325"/>
      <c r="AS194" s="325"/>
      <c r="AT194" s="325"/>
      <c r="AU194" s="325"/>
      <c r="AV194" s="325"/>
      <c r="AW194" s="325"/>
      <c r="AX194" s="325"/>
      <c r="AY194" s="325"/>
      <c r="AZ194" s="325"/>
      <c r="BA194" s="325"/>
      <c r="BB194" s="325"/>
      <c r="BC194" s="325"/>
      <c r="BD194" s="326"/>
    </row>
    <row r="195" spans="1:100">
      <c r="A195" s="348"/>
      <c r="B195" s="329"/>
      <c r="C195" s="345"/>
      <c r="D195" s="28">
        <v>3</v>
      </c>
      <c r="E195" s="340"/>
      <c r="F195" s="343"/>
      <c r="G195" s="97">
        <f>G193</f>
        <v>5.0355348062967502E-3</v>
      </c>
      <c r="H195" s="51">
        <f t="shared" ref="H195:J195" si="448">H193</f>
        <v>7.4134925826259705E-4</v>
      </c>
      <c r="I195" s="126">
        <f t="shared" si="448"/>
        <v>4.8456802879290502E-3</v>
      </c>
      <c r="J195" s="173">
        <f t="shared" si="448"/>
        <v>7.2172222139088604E-4</v>
      </c>
      <c r="K195" s="6"/>
      <c r="L195" s="333"/>
      <c r="M195" s="325"/>
      <c r="N195" s="325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7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  <c r="AN195" s="325"/>
      <c r="AO195" s="325"/>
      <c r="AP195" s="325"/>
      <c r="AQ195" s="325"/>
      <c r="AR195" s="325"/>
      <c r="AS195" s="325"/>
      <c r="AT195" s="325"/>
      <c r="AU195" s="325"/>
      <c r="AV195" s="325"/>
      <c r="AW195" s="325"/>
      <c r="AX195" s="325"/>
      <c r="AY195" s="325"/>
      <c r="AZ195" s="325"/>
      <c r="BA195" s="325"/>
      <c r="BB195" s="325"/>
      <c r="BC195" s="325"/>
      <c r="BD195" s="326"/>
    </row>
    <row r="196" spans="1:100">
      <c r="A196" s="348"/>
      <c r="B196" s="329"/>
      <c r="C196" s="345"/>
      <c r="D196" s="28">
        <v>4</v>
      </c>
      <c r="E196" s="340"/>
      <c r="F196" s="343"/>
      <c r="G196" s="97">
        <f>G192</f>
        <v>5.2020602136469002E-3</v>
      </c>
      <c r="H196" s="51">
        <f t="shared" ref="H196:J196" si="449">H192</f>
        <v>7.80844871674034E-4</v>
      </c>
      <c r="I196" s="126">
        <f t="shared" si="449"/>
        <v>5.1855056047381397E-3</v>
      </c>
      <c r="J196" s="173">
        <f t="shared" si="449"/>
        <v>7.8477819536070198E-4</v>
      </c>
      <c r="K196" s="6"/>
      <c r="L196" s="333"/>
      <c r="M196" s="325"/>
      <c r="N196" s="325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7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  <c r="AN196" s="325"/>
      <c r="AO196" s="325"/>
      <c r="AP196" s="325"/>
      <c r="AQ196" s="325"/>
      <c r="AR196" s="325"/>
      <c r="AS196" s="325"/>
      <c r="AT196" s="325"/>
      <c r="AU196" s="325"/>
      <c r="AV196" s="325"/>
      <c r="AW196" s="325"/>
      <c r="AX196" s="325"/>
      <c r="AY196" s="325"/>
      <c r="AZ196" s="325"/>
      <c r="BA196" s="325"/>
      <c r="BB196" s="325"/>
      <c r="BC196" s="325"/>
      <c r="BD196" s="326"/>
    </row>
    <row r="197" spans="1:100">
      <c r="A197" s="348"/>
      <c r="B197" s="329"/>
      <c r="C197" s="345"/>
      <c r="D197" s="28">
        <v>5</v>
      </c>
      <c r="E197" s="340"/>
      <c r="F197" s="343"/>
      <c r="G197" s="97">
        <f>G191</f>
        <v>5.4737690078471299E-3</v>
      </c>
      <c r="H197" s="51">
        <f t="shared" ref="H197:J197" si="450">H191</f>
        <v>8.46568438916413E-4</v>
      </c>
      <c r="I197" s="126">
        <f t="shared" si="450"/>
        <v>5.7632481021646E-3</v>
      </c>
      <c r="J197" s="173">
        <f t="shared" si="450"/>
        <v>8.9405711671144104E-4</v>
      </c>
      <c r="K197" s="6"/>
      <c r="L197" s="333"/>
      <c r="M197" s="325"/>
      <c r="N197" s="325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7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  <c r="AN197" s="325"/>
      <c r="AO197" s="325"/>
      <c r="AP197" s="325"/>
      <c r="AQ197" s="325"/>
      <c r="AR197" s="325"/>
      <c r="AS197" s="325"/>
      <c r="AT197" s="325"/>
      <c r="AU197" s="325"/>
      <c r="AV197" s="325"/>
      <c r="AW197" s="325"/>
      <c r="AX197" s="325"/>
      <c r="AY197" s="325"/>
      <c r="AZ197" s="325"/>
      <c r="BA197" s="325"/>
      <c r="BB197" s="325"/>
      <c r="BC197" s="325"/>
      <c r="BD197" s="326"/>
    </row>
    <row r="198" spans="1:100">
      <c r="A198" s="348"/>
      <c r="B198" s="329"/>
      <c r="C198" s="345"/>
      <c r="D198" s="28">
        <v>6</v>
      </c>
      <c r="E198" s="340"/>
      <c r="F198" s="343"/>
      <c r="G198" s="97">
        <f>G190</f>
        <v>5.8387829076653203E-3</v>
      </c>
      <c r="H198" s="51">
        <f t="shared" ref="H198:J198" si="451">H190</f>
        <v>9.3725928351553003E-4</v>
      </c>
      <c r="I198" s="126">
        <f t="shared" si="451"/>
        <v>6.5843867117443399E-3</v>
      </c>
      <c r="J198" s="173">
        <f t="shared" si="451"/>
        <v>1.0534890386238701E-3</v>
      </c>
      <c r="K198" s="6"/>
      <c r="L198" s="333"/>
      <c r="M198" s="325"/>
      <c r="N198" s="325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7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  <c r="AN198" s="325"/>
      <c r="AO198" s="325"/>
      <c r="AP198" s="325"/>
      <c r="AQ198" s="325"/>
      <c r="AR198" s="325"/>
      <c r="AS198" s="325"/>
      <c r="AT198" s="325"/>
      <c r="AU198" s="325"/>
      <c r="AV198" s="325"/>
      <c r="AW198" s="325"/>
      <c r="AX198" s="325"/>
      <c r="AY198" s="325"/>
      <c r="AZ198" s="325"/>
      <c r="BA198" s="325"/>
      <c r="BB198" s="325"/>
      <c r="BC198" s="325"/>
      <c r="BD198" s="326"/>
    </row>
    <row r="199" spans="1:100">
      <c r="A199" s="348"/>
      <c r="B199" s="329"/>
      <c r="C199" s="345"/>
      <c r="D199" s="28">
        <v>7</v>
      </c>
      <c r="E199" s="340"/>
      <c r="F199" s="343"/>
      <c r="G199" s="97">
        <f>G189</f>
        <v>6.2751438915571696E-3</v>
      </c>
      <c r="H199" s="51">
        <f t="shared" ref="H199:J199" si="452">H189</f>
        <v>1.04909710701137E-3</v>
      </c>
      <c r="I199" s="126">
        <f t="shared" si="452"/>
        <v>7.6329131060734702E-3</v>
      </c>
      <c r="J199" s="173">
        <f t="shared" si="452"/>
        <v>1.26334708295415E-3</v>
      </c>
      <c r="K199" s="6"/>
      <c r="L199" s="333"/>
      <c r="M199" s="325"/>
      <c r="N199" s="325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7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  <c r="AN199" s="325"/>
      <c r="AO199" s="325"/>
      <c r="AP199" s="325"/>
      <c r="AQ199" s="325"/>
      <c r="AR199" s="325"/>
      <c r="AS199" s="325"/>
      <c r="AT199" s="325"/>
      <c r="AU199" s="325"/>
      <c r="AV199" s="325"/>
      <c r="AW199" s="325"/>
      <c r="AX199" s="325"/>
      <c r="AY199" s="325"/>
      <c r="AZ199" s="325"/>
      <c r="BA199" s="325"/>
      <c r="BB199" s="325"/>
      <c r="BC199" s="325"/>
      <c r="BD199" s="326"/>
    </row>
    <row r="200" spans="1:100">
      <c r="A200" s="348"/>
      <c r="B200" s="329"/>
      <c r="C200" s="345"/>
      <c r="D200" s="28">
        <v>8</v>
      </c>
      <c r="E200" s="340"/>
      <c r="F200" s="343"/>
      <c r="G200" s="97">
        <f>G188</f>
        <v>6.7477111974662404E-3</v>
      </c>
      <c r="H200" s="51">
        <f t="shared" ref="H200:J200" si="453">H188</f>
        <v>1.17417209674605E-3</v>
      </c>
      <c r="I200" s="126">
        <f t="shared" si="453"/>
        <v>8.8494537270975109E-3</v>
      </c>
      <c r="J200" s="173">
        <f t="shared" si="453"/>
        <v>1.5146229717155799E-3</v>
      </c>
      <c r="K200" s="6"/>
      <c r="L200" s="333"/>
      <c r="M200" s="325"/>
      <c r="N200" s="325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7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  <c r="AN200" s="325"/>
      <c r="AO200" s="325"/>
      <c r="AP200" s="325"/>
      <c r="AQ200" s="325"/>
      <c r="AR200" s="325"/>
      <c r="AS200" s="325"/>
      <c r="AT200" s="325"/>
      <c r="AU200" s="325"/>
      <c r="AV200" s="325"/>
      <c r="AW200" s="325"/>
      <c r="AX200" s="325"/>
      <c r="AY200" s="325"/>
      <c r="AZ200" s="325"/>
      <c r="BA200" s="325"/>
      <c r="BB200" s="325"/>
      <c r="BC200" s="325"/>
      <c r="BD200" s="326"/>
    </row>
    <row r="201" spans="1:100">
      <c r="A201" s="348"/>
      <c r="B201" s="329"/>
      <c r="C201" s="345"/>
      <c r="D201" s="28">
        <v>9</v>
      </c>
      <c r="E201" s="340"/>
      <c r="F201" s="343"/>
      <c r="G201" s="97">
        <f>G187</f>
        <v>7.2077316976618001E-3</v>
      </c>
      <c r="H201" s="51">
        <f t="shared" ref="H201:J201" si="454">H187</f>
        <v>1.2996479687967101E-3</v>
      </c>
      <c r="I201" s="126">
        <f t="shared" si="454"/>
        <v>1.0113448471282E-2</v>
      </c>
      <c r="J201" s="173">
        <f t="shared" si="454"/>
        <v>1.78352948373903E-3</v>
      </c>
      <c r="K201" s="6"/>
      <c r="L201" s="333"/>
      <c r="M201" s="325"/>
      <c r="N201" s="325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7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  <c r="AN201" s="325"/>
      <c r="AO201" s="325"/>
      <c r="AP201" s="325"/>
      <c r="AQ201" s="325"/>
      <c r="AR201" s="325"/>
      <c r="AS201" s="325"/>
      <c r="AT201" s="325"/>
      <c r="AU201" s="325"/>
      <c r="AV201" s="325"/>
      <c r="AW201" s="325"/>
      <c r="AX201" s="325"/>
      <c r="AY201" s="325"/>
      <c r="AZ201" s="325"/>
      <c r="BA201" s="325"/>
      <c r="BB201" s="325"/>
      <c r="BC201" s="325"/>
      <c r="BD201" s="326"/>
    </row>
    <row r="202" spans="1:100">
      <c r="A202" s="348"/>
      <c r="B202" s="329"/>
      <c r="C202" s="345"/>
      <c r="D202" s="29">
        <v>10</v>
      </c>
      <c r="E202" s="341"/>
      <c r="F202" s="344"/>
      <c r="G202" s="101">
        <f>G186</f>
        <v>7.5973190493578103E-3</v>
      </c>
      <c r="H202" s="77">
        <f t="shared" ref="H202:J202" si="455">H186</f>
        <v>1.4086306220063001E-3</v>
      </c>
      <c r="I202" s="248">
        <f t="shared" si="455"/>
        <v>1.1244624878171201E-2</v>
      </c>
      <c r="J202" s="182">
        <f t="shared" si="455"/>
        <v>2.0302288797924201E-3</v>
      </c>
      <c r="K202" s="30"/>
      <c r="L202" s="334"/>
      <c r="M202" s="325"/>
      <c r="N202" s="325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7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  <c r="AN202" s="325"/>
      <c r="AO202" s="325"/>
      <c r="AP202" s="325"/>
      <c r="AQ202" s="325"/>
      <c r="AR202" s="325"/>
      <c r="AS202" s="325"/>
      <c r="AT202" s="325"/>
      <c r="AU202" s="325"/>
      <c r="AV202" s="325"/>
      <c r="AW202" s="325"/>
      <c r="AX202" s="325"/>
      <c r="AY202" s="325"/>
      <c r="AZ202" s="325"/>
      <c r="BA202" s="325"/>
      <c r="BB202" s="325"/>
      <c r="BC202" s="325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10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38"/>
      <c r="D204" s="26">
        <v>-9</v>
      </c>
      <c r="E204" s="335">
        <v>1.06891018714859E-198</v>
      </c>
      <c r="F204" s="336">
        <v>2.65519131334017E-173</v>
      </c>
      <c r="G204" s="97">
        <f>G206</f>
        <v>1.9549333411339501E-22</v>
      </c>
      <c r="H204" s="51">
        <f t="shared" ref="H204:J204" si="456">H206</f>
        <v>3.4197837225705701E-16</v>
      </c>
      <c r="I204" s="126">
        <f t="shared" si="456"/>
        <v>3.7441560360813998E-7</v>
      </c>
      <c r="J204" s="173">
        <f t="shared" si="456"/>
        <v>2.1297468766623498E-18</v>
      </c>
      <c r="K204" s="27"/>
      <c r="L204" s="332">
        <f>1-SUM(M204:BC223)</f>
        <v>1.9322623612261225E-8</v>
      </c>
      <c r="M204" s="325">
        <f>G214+I214</f>
        <v>1.04004212013134E-267</v>
      </c>
      <c r="N204" s="325">
        <f>G221+I221+J214</f>
        <v>9.5404008468827302E-175</v>
      </c>
      <c r="O204" s="325">
        <f>G223+I223+H214</f>
        <v>5.2752027923950129E-47</v>
      </c>
      <c r="P204" s="325">
        <f>G216+I216+J221</f>
        <v>1.04004212013134E-267</v>
      </c>
      <c r="Q204" s="325">
        <f>G212+I212</f>
        <v>3.07755582500159E-246</v>
      </c>
      <c r="R204" s="325">
        <f>G218+I218+H221+J223</f>
        <v>1.8958503944964899E-69</v>
      </c>
      <c r="S204" s="325">
        <f>G205+I205</f>
        <v>0.99999923169151295</v>
      </c>
      <c r="T204" s="325">
        <f>G207+I207+J216</f>
        <v>5.2752027923950129E-47</v>
      </c>
      <c r="U204" s="325">
        <f>G210+I210+H223</f>
        <v>8.2659036033910196E-50</v>
      </c>
      <c r="V204" s="325">
        <f>G219+I219+J212</f>
        <v>2.6405554012527501E-231</v>
      </c>
      <c r="W204" s="325">
        <f>G208+I208</f>
        <v>5.0632054627553072E-111</v>
      </c>
      <c r="X204" s="325">
        <f>G211+I211+J218+H216</f>
        <v>2.6405554012527501E-231</v>
      </c>
      <c r="Y204" s="325">
        <f>G217+I217</f>
        <v>9.1275764205570705E-259</v>
      </c>
      <c r="Z204" s="325">
        <f>G209+I209+J205</f>
        <v>8.5928389899332606E-11</v>
      </c>
      <c r="AA204" s="327">
        <f>G220+I220+H212</f>
        <v>3.3650490165011299E-214</v>
      </c>
      <c r="AB204" s="325">
        <f>G206+I206+J207</f>
        <v>3.7441560360814019E-7</v>
      </c>
      <c r="AC204" s="325">
        <f>G222+I222</f>
        <v>5.0632054627553072E-111</v>
      </c>
      <c r="AD204" s="325">
        <f>G215+I215+J210+H218</f>
        <v>1.10433401404405E-271</v>
      </c>
      <c r="AE204" s="325">
        <f>G204+I204</f>
        <v>3.7441560360814019E-7</v>
      </c>
      <c r="AF204" s="325">
        <f>G213+I213+J219</f>
        <v>9.1275764205570705E-259</v>
      </c>
      <c r="AG204" s="325">
        <f>H205</f>
        <v>6.8727114185277994E-11</v>
      </c>
      <c r="AH204" s="325">
        <f>J208</f>
        <v>9.2202176626932704E-166</v>
      </c>
      <c r="AI204" s="325">
        <f>J211+H207</f>
        <v>8.2659036033910196E-50</v>
      </c>
      <c r="AJ204" s="325">
        <f>F204</f>
        <v>2.65519131334017E-173</v>
      </c>
      <c r="AK204" s="325">
        <f>J217</f>
        <v>0</v>
      </c>
      <c r="AL204" s="325">
        <f>H210</f>
        <v>3.1437975338826099E-288</v>
      </c>
      <c r="AM204" s="325">
        <f>J209</f>
        <v>4.7175619026216496E-298</v>
      </c>
      <c r="AN204" s="325">
        <f>J220+H219</f>
        <v>0</v>
      </c>
      <c r="AO204" s="325">
        <f>J206</f>
        <v>2.1297468766623498E-18</v>
      </c>
      <c r="AP204" s="325">
        <f>H208</f>
        <v>1.21708685424396E-111</v>
      </c>
      <c r="AQ204" s="325">
        <f>J222</f>
        <v>9.2202176626932704E-166</v>
      </c>
      <c r="AR204" s="325">
        <f>H211+J215</f>
        <v>0</v>
      </c>
      <c r="AS204" s="325">
        <f>J204</f>
        <v>2.1297468766623498E-18</v>
      </c>
      <c r="AT204" s="325">
        <f>H217</f>
        <v>0</v>
      </c>
      <c r="AU204" s="325">
        <f>J213</f>
        <v>0</v>
      </c>
      <c r="AV204" s="325">
        <f>H209</f>
        <v>3.90714992230244E-193</v>
      </c>
      <c r="AW204" s="325">
        <f>H220</f>
        <v>3.1437975338826099E-288</v>
      </c>
      <c r="AX204" s="325">
        <f>H206</f>
        <v>3.4197837225705701E-16</v>
      </c>
      <c r="AY204" s="325">
        <f>E204</f>
        <v>1.06891018714859E-198</v>
      </c>
      <c r="AZ204" s="325">
        <f>H222</f>
        <v>1.21708685424396E-111</v>
      </c>
      <c r="BA204" s="325">
        <f>H215</f>
        <v>0</v>
      </c>
      <c r="BB204" s="325">
        <f>H204</f>
        <v>3.4197837225705701E-16</v>
      </c>
      <c r="BC204" s="325">
        <f>H213</f>
        <v>0</v>
      </c>
      <c r="BD204" s="326">
        <f>SUMPRODUCT($L$1:$BC$1,BF204:CW204)</f>
        <v>7.0000077290330198</v>
      </c>
      <c r="BF204" s="12">
        <f>L204</f>
        <v>1.9322623612261225E-8</v>
      </c>
      <c r="BG204" s="23">
        <f t="shared" ref="BG204:CV204" si="457">M204</f>
        <v>1.04004212013134E-267</v>
      </c>
      <c r="BH204" s="23">
        <f t="shared" si="457"/>
        <v>9.5404008468827302E-175</v>
      </c>
      <c r="BI204" s="23">
        <f t="shared" si="457"/>
        <v>5.2752027923950129E-47</v>
      </c>
      <c r="BJ204" s="23">
        <f t="shared" si="457"/>
        <v>1.04004212013134E-267</v>
      </c>
      <c r="BK204" s="23">
        <f t="shared" si="457"/>
        <v>3.07755582500159E-246</v>
      </c>
      <c r="BL204" s="23">
        <f t="shared" si="457"/>
        <v>1.8958503944964899E-69</v>
      </c>
      <c r="BM204" s="23">
        <f t="shared" si="457"/>
        <v>0.99999923169151295</v>
      </c>
      <c r="BN204" s="23">
        <f t="shared" si="457"/>
        <v>5.2752027923950129E-47</v>
      </c>
      <c r="BO204" s="23">
        <f t="shared" si="457"/>
        <v>8.2659036033910196E-50</v>
      </c>
      <c r="BP204" s="23">
        <f t="shared" si="457"/>
        <v>2.6405554012527501E-231</v>
      </c>
      <c r="BQ204" s="23">
        <f t="shared" si="457"/>
        <v>5.0632054627553072E-111</v>
      </c>
      <c r="BR204" s="23">
        <f t="shared" si="457"/>
        <v>2.6405554012527501E-231</v>
      </c>
      <c r="BS204" s="23">
        <f t="shared" si="457"/>
        <v>9.1275764205570705E-259</v>
      </c>
      <c r="BT204" s="23">
        <f t="shared" si="457"/>
        <v>8.5928389899332606E-11</v>
      </c>
      <c r="BU204" s="23">
        <f t="shared" si="457"/>
        <v>3.3650490165011299E-214</v>
      </c>
      <c r="BV204" s="23">
        <f t="shared" si="457"/>
        <v>3.7441560360814019E-7</v>
      </c>
      <c r="BW204" s="23">
        <f t="shared" si="457"/>
        <v>5.0632054627553072E-111</v>
      </c>
      <c r="BX204" s="23">
        <f t="shared" si="457"/>
        <v>1.10433401404405E-271</v>
      </c>
      <c r="BY204" s="23">
        <f t="shared" si="457"/>
        <v>3.7441560360814019E-7</v>
      </c>
      <c r="BZ204" s="23">
        <f t="shared" si="457"/>
        <v>9.1275764205570705E-259</v>
      </c>
      <c r="CA204" s="23">
        <f t="shared" si="457"/>
        <v>6.8727114185277994E-11</v>
      </c>
      <c r="CB204" s="23">
        <f t="shared" si="457"/>
        <v>9.2202176626932704E-166</v>
      </c>
      <c r="CC204" s="23">
        <f t="shared" si="457"/>
        <v>8.2659036033910196E-50</v>
      </c>
      <c r="CD204" s="23">
        <f t="shared" si="457"/>
        <v>2.65519131334017E-173</v>
      </c>
      <c r="CE204" s="23">
        <f t="shared" si="457"/>
        <v>0</v>
      </c>
      <c r="CF204" s="23">
        <f t="shared" si="457"/>
        <v>3.1437975338826099E-288</v>
      </c>
      <c r="CG204" s="23">
        <f t="shared" si="457"/>
        <v>4.7175619026216496E-298</v>
      </c>
      <c r="CH204" s="23">
        <f t="shared" si="457"/>
        <v>0</v>
      </c>
      <c r="CI204" s="23">
        <f t="shared" si="457"/>
        <v>2.1297468766623498E-18</v>
      </c>
      <c r="CJ204" s="23">
        <f t="shared" si="457"/>
        <v>1.21708685424396E-111</v>
      </c>
      <c r="CK204" s="23">
        <f t="shared" si="457"/>
        <v>9.2202176626932704E-166</v>
      </c>
      <c r="CL204" s="23">
        <f t="shared" si="457"/>
        <v>0</v>
      </c>
      <c r="CM204" s="23">
        <f t="shared" si="457"/>
        <v>2.1297468766623498E-18</v>
      </c>
      <c r="CN204" s="23">
        <f t="shared" si="457"/>
        <v>0</v>
      </c>
      <c r="CO204" s="23">
        <f t="shared" si="457"/>
        <v>0</v>
      </c>
      <c r="CP204" s="23">
        <f t="shared" si="457"/>
        <v>3.90714992230244E-193</v>
      </c>
      <c r="CQ204" s="23">
        <f t="shared" si="457"/>
        <v>3.1437975338826099E-288</v>
      </c>
      <c r="CR204" s="23">
        <f t="shared" si="457"/>
        <v>3.4197837225705701E-16</v>
      </c>
      <c r="CS204" s="23">
        <f t="shared" si="457"/>
        <v>1.06891018714859E-198</v>
      </c>
      <c r="CT204" s="23">
        <f t="shared" si="457"/>
        <v>1.21708685424396E-111</v>
      </c>
      <c r="CU204" s="23">
        <f t="shared" si="457"/>
        <v>0</v>
      </c>
      <c r="CV204" s="24">
        <f t="shared" si="457"/>
        <v>3.4197837225705701E-16</v>
      </c>
    </row>
    <row r="205" spans="1:100">
      <c r="A205" s="348"/>
      <c r="B205" s="329"/>
      <c r="C205" s="338"/>
      <c r="D205" s="28">
        <v>-8</v>
      </c>
      <c r="E205" s="335"/>
      <c r="F205" s="336"/>
      <c r="G205" s="258">
        <f>'19'!G204</f>
        <v>1.7530334805382699E-17</v>
      </c>
      <c r="H205" s="268">
        <f>'19'!H204</f>
        <v>6.8727114185277994E-11</v>
      </c>
      <c r="I205" s="267">
        <f>'19'!I204</f>
        <v>0.99999923169151295</v>
      </c>
      <c r="J205" s="266">
        <f>'19'!J204</f>
        <v>8.5928389899332606E-11</v>
      </c>
      <c r="K205" s="6"/>
      <c r="L205" s="333"/>
      <c r="M205" s="325"/>
      <c r="N205" s="325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7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  <c r="AN205" s="325"/>
      <c r="AO205" s="325"/>
      <c r="AP205" s="325"/>
      <c r="AQ205" s="325"/>
      <c r="AR205" s="325"/>
      <c r="AS205" s="325"/>
      <c r="AT205" s="325"/>
      <c r="AU205" s="325"/>
      <c r="AV205" s="325"/>
      <c r="AW205" s="325"/>
      <c r="AX205" s="325"/>
      <c r="AY205" s="325"/>
      <c r="AZ205" s="325"/>
      <c r="BA205" s="325"/>
      <c r="BB205" s="325"/>
      <c r="BC205" s="325"/>
      <c r="BD205" s="326"/>
    </row>
    <row r="206" spans="1:100">
      <c r="A206" s="348"/>
      <c r="B206" s="329"/>
      <c r="C206" s="338"/>
      <c r="D206" s="28">
        <v>-7</v>
      </c>
      <c r="E206" s="335"/>
      <c r="F206" s="336"/>
      <c r="G206" s="258">
        <f>'19'!G205</f>
        <v>1.9549333411339501E-22</v>
      </c>
      <c r="H206" s="268">
        <f>'19'!H205</f>
        <v>3.4197837225705701E-16</v>
      </c>
      <c r="I206" s="267">
        <f>'19'!I205</f>
        <v>3.7441560360813998E-7</v>
      </c>
      <c r="J206" s="266">
        <f>'19'!J205</f>
        <v>2.1297468766623498E-18</v>
      </c>
      <c r="K206" s="6"/>
      <c r="L206" s="333"/>
      <c r="M206" s="325"/>
      <c r="N206" s="325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7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  <c r="AN206" s="325"/>
      <c r="AO206" s="325"/>
      <c r="AP206" s="325"/>
      <c r="AQ206" s="325"/>
      <c r="AR206" s="325"/>
      <c r="AS206" s="325"/>
      <c r="AT206" s="325"/>
      <c r="AU206" s="325"/>
      <c r="AV206" s="325"/>
      <c r="AW206" s="325"/>
      <c r="AX206" s="325"/>
      <c r="AY206" s="325"/>
      <c r="AZ206" s="325"/>
      <c r="BA206" s="325"/>
      <c r="BB206" s="325"/>
      <c r="BC206" s="325"/>
      <c r="BD206" s="326"/>
    </row>
    <row r="207" spans="1:100">
      <c r="A207" s="348"/>
      <c r="B207" s="329"/>
      <c r="C207" s="338"/>
      <c r="D207" s="28">
        <v>-6</v>
      </c>
      <c r="E207" s="335"/>
      <c r="F207" s="336"/>
      <c r="G207" s="258">
        <f>'19'!G206</f>
        <v>1.8280613729926299E-53</v>
      </c>
      <c r="H207" s="268">
        <f>'19'!H206</f>
        <v>8.2659036033910196E-50</v>
      </c>
      <c r="I207" s="267">
        <f>'19'!I206</f>
        <v>5.2752009643336401E-47</v>
      </c>
      <c r="J207" s="266">
        <f>'19'!J206</f>
        <v>1.8958503944964899E-69</v>
      </c>
      <c r="K207" s="6"/>
      <c r="L207" s="333"/>
      <c r="M207" s="325"/>
      <c r="N207" s="325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7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  <c r="AN207" s="325"/>
      <c r="AO207" s="325"/>
      <c r="AP207" s="325"/>
      <c r="AQ207" s="325"/>
      <c r="AR207" s="325"/>
      <c r="AS207" s="325"/>
      <c r="AT207" s="325"/>
      <c r="AU207" s="325"/>
      <c r="AV207" s="325"/>
      <c r="AW207" s="325"/>
      <c r="AX207" s="325"/>
      <c r="AY207" s="325"/>
      <c r="AZ207" s="325"/>
      <c r="BA207" s="325"/>
      <c r="BB207" s="325"/>
      <c r="BC207" s="325"/>
      <c r="BD207" s="326"/>
    </row>
    <row r="208" spans="1:100">
      <c r="A208" s="348"/>
      <c r="B208" s="329"/>
      <c r="C208" s="338"/>
      <c r="D208" s="28">
        <v>-5</v>
      </c>
      <c r="E208" s="335"/>
      <c r="F208" s="336"/>
      <c r="G208" s="258">
        <f>'19'!G207</f>
        <v>5.0495549488601798E-111</v>
      </c>
      <c r="H208" s="268">
        <f>'19'!H207</f>
        <v>1.21708685424396E-111</v>
      </c>
      <c r="I208" s="267">
        <f>'19'!I207</f>
        <v>1.3650513895127401E-113</v>
      </c>
      <c r="J208" s="266">
        <f>'19'!J207</f>
        <v>9.2202176626932704E-166</v>
      </c>
      <c r="K208" s="6"/>
      <c r="L208" s="333"/>
      <c r="M208" s="325"/>
      <c r="N208" s="325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7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  <c r="AN208" s="325"/>
      <c r="AO208" s="325"/>
      <c r="AP208" s="325"/>
      <c r="AQ208" s="325"/>
      <c r="AR208" s="325"/>
      <c r="AS208" s="325"/>
      <c r="AT208" s="325"/>
      <c r="AU208" s="325"/>
      <c r="AV208" s="325"/>
      <c r="AW208" s="325"/>
      <c r="AX208" s="325"/>
      <c r="AY208" s="325"/>
      <c r="AZ208" s="325"/>
      <c r="BA208" s="325"/>
      <c r="BB208" s="325"/>
      <c r="BC208" s="325"/>
      <c r="BD208" s="326"/>
    </row>
    <row r="209" spans="1:100">
      <c r="A209" s="348"/>
      <c r="B209" s="329"/>
      <c r="C209" s="338"/>
      <c r="D209" s="28">
        <v>-4</v>
      </c>
      <c r="E209" s="335"/>
      <c r="F209" s="336"/>
      <c r="G209" s="258">
        <f>'19'!G208</f>
        <v>9.5404008468827302E-175</v>
      </c>
      <c r="H209" s="268">
        <f>'19'!H208</f>
        <v>3.90714992230244E-193</v>
      </c>
      <c r="I209" s="267">
        <f>'19'!I208</f>
        <v>9.2993128488985507E-202</v>
      </c>
      <c r="J209" s="266">
        <f>'19'!J208</f>
        <v>4.7175619026216496E-298</v>
      </c>
      <c r="K209" s="6"/>
      <c r="L209" s="333"/>
      <c r="M209" s="325"/>
      <c r="N209" s="325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7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  <c r="AN209" s="325"/>
      <c r="AO209" s="325"/>
      <c r="AP209" s="325"/>
      <c r="AQ209" s="325"/>
      <c r="AR209" s="325"/>
      <c r="AS209" s="325"/>
      <c r="AT209" s="325"/>
      <c r="AU209" s="325"/>
      <c r="AV209" s="325"/>
      <c r="AW209" s="325"/>
      <c r="AX209" s="325"/>
      <c r="AY209" s="325"/>
      <c r="AZ209" s="325"/>
      <c r="BA209" s="325"/>
      <c r="BB209" s="325"/>
      <c r="BC209" s="325"/>
      <c r="BD209" s="326"/>
    </row>
    <row r="210" spans="1:100">
      <c r="A210" s="348"/>
      <c r="B210" s="329"/>
      <c r="C210" s="338"/>
      <c r="D210" s="28">
        <v>-3</v>
      </c>
      <c r="E210" s="335"/>
      <c r="F210" s="336"/>
      <c r="G210" s="258">
        <f>'19'!G209</f>
        <v>3.3650490165011299E-214</v>
      </c>
      <c r="H210" s="268">
        <f>'19'!H209</f>
        <v>3.1437975338826099E-288</v>
      </c>
      <c r="I210" s="267">
        <f>'19'!I209</f>
        <v>5.8790306287524098E-305</v>
      </c>
      <c r="J210" s="266">
        <f>'19'!J209</f>
        <v>0</v>
      </c>
      <c r="K210" s="6"/>
      <c r="L210" s="333"/>
      <c r="M210" s="325"/>
      <c r="N210" s="325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7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  <c r="AN210" s="325"/>
      <c r="AO210" s="325"/>
      <c r="AP210" s="325"/>
      <c r="AQ210" s="325"/>
      <c r="AR210" s="325"/>
      <c r="AS210" s="325"/>
      <c r="AT210" s="325"/>
      <c r="AU210" s="325"/>
      <c r="AV210" s="325"/>
      <c r="AW210" s="325"/>
      <c r="AX210" s="325"/>
      <c r="AY210" s="325"/>
      <c r="AZ210" s="325"/>
      <c r="BA210" s="325"/>
      <c r="BB210" s="325"/>
      <c r="BC210" s="325"/>
      <c r="BD210" s="326"/>
    </row>
    <row r="211" spans="1:100">
      <c r="A211" s="348"/>
      <c r="B211" s="329"/>
      <c r="C211" s="338"/>
      <c r="D211" s="28">
        <v>-2</v>
      </c>
      <c r="E211" s="335"/>
      <c r="F211" s="336"/>
      <c r="G211" s="258">
        <f>'19'!G210</f>
        <v>2.6405554012527501E-231</v>
      </c>
      <c r="H211" s="268">
        <f>'19'!H210</f>
        <v>0</v>
      </c>
      <c r="I211" s="267">
        <f>'19'!I210</f>
        <v>0</v>
      </c>
      <c r="J211" s="266">
        <f>'19'!J210</f>
        <v>0</v>
      </c>
      <c r="K211" s="6"/>
      <c r="L211" s="333"/>
      <c r="M211" s="325"/>
      <c r="N211" s="325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7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  <c r="AN211" s="325"/>
      <c r="AO211" s="325"/>
      <c r="AP211" s="325"/>
      <c r="AQ211" s="325"/>
      <c r="AR211" s="325"/>
      <c r="AS211" s="325"/>
      <c r="AT211" s="325"/>
      <c r="AU211" s="325"/>
      <c r="AV211" s="325"/>
      <c r="AW211" s="325"/>
      <c r="AX211" s="325"/>
      <c r="AY211" s="325"/>
      <c r="AZ211" s="325"/>
      <c r="BA211" s="325"/>
      <c r="BB211" s="325"/>
      <c r="BC211" s="325"/>
      <c r="BD211" s="326"/>
    </row>
    <row r="212" spans="1:100">
      <c r="A212" s="348"/>
      <c r="B212" s="329"/>
      <c r="C212" s="338"/>
      <c r="D212" s="28">
        <v>-1</v>
      </c>
      <c r="E212" s="335"/>
      <c r="F212" s="336"/>
      <c r="G212" s="258">
        <f>'19'!G211</f>
        <v>3.07755582500159E-246</v>
      </c>
      <c r="H212" s="268">
        <f>'19'!H211</f>
        <v>0</v>
      </c>
      <c r="I212" s="267">
        <f>'19'!I211</f>
        <v>0</v>
      </c>
      <c r="J212" s="266">
        <f>'19'!J211</f>
        <v>0</v>
      </c>
      <c r="K212" s="6"/>
      <c r="L212" s="333"/>
      <c r="M212" s="325"/>
      <c r="N212" s="325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7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  <c r="AN212" s="325"/>
      <c r="AO212" s="325"/>
      <c r="AP212" s="325"/>
      <c r="AQ212" s="325"/>
      <c r="AR212" s="325"/>
      <c r="AS212" s="325"/>
      <c r="AT212" s="325"/>
      <c r="AU212" s="325"/>
      <c r="AV212" s="325"/>
      <c r="AW212" s="325"/>
      <c r="AX212" s="325"/>
      <c r="AY212" s="325"/>
      <c r="AZ212" s="325"/>
      <c r="BA212" s="325"/>
      <c r="BB212" s="325"/>
      <c r="BC212" s="325"/>
      <c r="BD212" s="326"/>
    </row>
    <row r="213" spans="1:100">
      <c r="A213" s="348"/>
      <c r="B213" s="329"/>
      <c r="C213" s="338"/>
      <c r="D213" s="28">
        <v>0</v>
      </c>
      <c r="E213" s="335"/>
      <c r="F213" s="336"/>
      <c r="G213" s="258">
        <f>'19'!G212</f>
        <v>9.1275764205570705E-259</v>
      </c>
      <c r="H213" s="268">
        <f>'19'!H212</f>
        <v>0</v>
      </c>
      <c r="I213" s="267">
        <f>'19'!I212</f>
        <v>0</v>
      </c>
      <c r="J213" s="266">
        <f>'19'!J212</f>
        <v>0</v>
      </c>
      <c r="K213" s="6"/>
      <c r="L213" s="333"/>
      <c r="M213" s="325"/>
      <c r="N213" s="325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7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  <c r="AN213" s="325"/>
      <c r="AO213" s="325"/>
      <c r="AP213" s="325"/>
      <c r="AQ213" s="325"/>
      <c r="AR213" s="325"/>
      <c r="AS213" s="325"/>
      <c r="AT213" s="325"/>
      <c r="AU213" s="325"/>
      <c r="AV213" s="325"/>
      <c r="AW213" s="325"/>
      <c r="AX213" s="325"/>
      <c r="AY213" s="325"/>
      <c r="AZ213" s="325"/>
      <c r="BA213" s="325"/>
      <c r="BB213" s="325"/>
      <c r="BC213" s="325"/>
      <c r="BD213" s="326"/>
    </row>
    <row r="214" spans="1:100">
      <c r="A214" s="348"/>
      <c r="B214" s="329"/>
      <c r="C214" s="338"/>
      <c r="D214" s="28">
        <v>1</v>
      </c>
      <c r="E214" s="335"/>
      <c r="F214" s="336"/>
      <c r="G214" s="258">
        <f>'19'!G213</f>
        <v>1.04004212013134E-267</v>
      </c>
      <c r="H214" s="268">
        <f>'19'!H213</f>
        <v>0</v>
      </c>
      <c r="I214" s="267">
        <f>'19'!I213</f>
        <v>0</v>
      </c>
      <c r="J214" s="266">
        <f>'19'!J213</f>
        <v>0</v>
      </c>
      <c r="K214" s="6"/>
      <c r="L214" s="333"/>
      <c r="M214" s="325"/>
      <c r="N214" s="325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7"/>
      <c r="AB214" s="325"/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  <c r="AN214" s="325"/>
      <c r="AO214" s="325"/>
      <c r="AP214" s="325"/>
      <c r="AQ214" s="325"/>
      <c r="AR214" s="325"/>
      <c r="AS214" s="325"/>
      <c r="AT214" s="325"/>
      <c r="AU214" s="325"/>
      <c r="AV214" s="325"/>
      <c r="AW214" s="325"/>
      <c r="AX214" s="325"/>
      <c r="AY214" s="325"/>
      <c r="AZ214" s="325"/>
      <c r="BA214" s="325"/>
      <c r="BB214" s="325"/>
      <c r="BC214" s="325"/>
      <c r="BD214" s="326"/>
    </row>
    <row r="215" spans="1:100">
      <c r="A215" s="348"/>
      <c r="B215" s="329"/>
      <c r="C215" s="338"/>
      <c r="D215" s="28">
        <v>2</v>
      </c>
      <c r="E215" s="335"/>
      <c r="F215" s="336"/>
      <c r="G215" s="258">
        <f>'19'!G214</f>
        <v>1.10433401404405E-271</v>
      </c>
      <c r="H215" s="268">
        <f>'19'!H214</f>
        <v>0</v>
      </c>
      <c r="I215" s="267">
        <f>'19'!I214</f>
        <v>0</v>
      </c>
      <c r="J215" s="266">
        <f>'19'!J214</f>
        <v>0</v>
      </c>
      <c r="K215" s="6"/>
      <c r="L215" s="333"/>
      <c r="M215" s="325"/>
      <c r="N215" s="325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7"/>
      <c r="AB215" s="325"/>
      <c r="AC215" s="325"/>
      <c r="AD215" s="325"/>
      <c r="AE215" s="325"/>
      <c r="AF215" s="325"/>
      <c r="AG215" s="325"/>
      <c r="AH215" s="325"/>
      <c r="AI215" s="325"/>
      <c r="AJ215" s="325"/>
      <c r="AK215" s="325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325"/>
      <c r="AX215" s="325"/>
      <c r="AY215" s="325"/>
      <c r="AZ215" s="325"/>
      <c r="BA215" s="325"/>
      <c r="BB215" s="325"/>
      <c r="BC215" s="325"/>
      <c r="BD215" s="326"/>
    </row>
    <row r="216" spans="1:100">
      <c r="A216" s="348"/>
      <c r="B216" s="329"/>
      <c r="C216" s="338"/>
      <c r="D216" s="28">
        <v>3</v>
      </c>
      <c r="E216" s="335"/>
      <c r="F216" s="336"/>
      <c r="G216" s="97">
        <f>G214</f>
        <v>1.04004212013134E-267</v>
      </c>
      <c r="H216" s="51">
        <f t="shared" ref="H216:J216" si="458">H214</f>
        <v>0</v>
      </c>
      <c r="I216" s="126">
        <f t="shared" si="458"/>
        <v>0</v>
      </c>
      <c r="J216" s="173">
        <f t="shared" si="458"/>
        <v>0</v>
      </c>
      <c r="K216" s="6"/>
      <c r="L216" s="333"/>
      <c r="M216" s="325"/>
      <c r="N216" s="325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7"/>
      <c r="AB216" s="325"/>
      <c r="AC216" s="325"/>
      <c r="AD216" s="325"/>
      <c r="AE216" s="325"/>
      <c r="AF216" s="325"/>
      <c r="AG216" s="325"/>
      <c r="AH216" s="325"/>
      <c r="AI216" s="325"/>
      <c r="AJ216" s="325"/>
      <c r="AK216" s="325"/>
      <c r="AL216" s="325"/>
      <c r="AM216" s="325"/>
      <c r="AN216" s="325"/>
      <c r="AO216" s="325"/>
      <c r="AP216" s="325"/>
      <c r="AQ216" s="325"/>
      <c r="AR216" s="325"/>
      <c r="AS216" s="325"/>
      <c r="AT216" s="325"/>
      <c r="AU216" s="325"/>
      <c r="AV216" s="325"/>
      <c r="AW216" s="325"/>
      <c r="AX216" s="325"/>
      <c r="AY216" s="325"/>
      <c r="AZ216" s="325"/>
      <c r="BA216" s="325"/>
      <c r="BB216" s="325"/>
      <c r="BC216" s="325"/>
      <c r="BD216" s="326"/>
    </row>
    <row r="217" spans="1:100">
      <c r="A217" s="348"/>
      <c r="B217" s="329"/>
      <c r="C217" s="338"/>
      <c r="D217" s="28">
        <v>4</v>
      </c>
      <c r="E217" s="335"/>
      <c r="F217" s="336"/>
      <c r="G217" s="97">
        <f>G213</f>
        <v>9.1275764205570705E-259</v>
      </c>
      <c r="H217" s="51">
        <f t="shared" ref="H217:J217" si="459">H213</f>
        <v>0</v>
      </c>
      <c r="I217" s="126">
        <f t="shared" si="459"/>
        <v>0</v>
      </c>
      <c r="J217" s="173">
        <f t="shared" si="459"/>
        <v>0</v>
      </c>
      <c r="K217" s="6"/>
      <c r="L217" s="333"/>
      <c r="M217" s="325"/>
      <c r="N217" s="325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7"/>
      <c r="AB217" s="325"/>
      <c r="AC217" s="325"/>
      <c r="AD217" s="325"/>
      <c r="AE217" s="325"/>
      <c r="AF217" s="325"/>
      <c r="AG217" s="325"/>
      <c r="AH217" s="325"/>
      <c r="AI217" s="325"/>
      <c r="AJ217" s="325"/>
      <c r="AK217" s="325"/>
      <c r="AL217" s="325"/>
      <c r="AM217" s="325"/>
      <c r="AN217" s="325"/>
      <c r="AO217" s="325"/>
      <c r="AP217" s="325"/>
      <c r="AQ217" s="325"/>
      <c r="AR217" s="325"/>
      <c r="AS217" s="325"/>
      <c r="AT217" s="325"/>
      <c r="AU217" s="325"/>
      <c r="AV217" s="325"/>
      <c r="AW217" s="325"/>
      <c r="AX217" s="325"/>
      <c r="AY217" s="325"/>
      <c r="AZ217" s="325"/>
      <c r="BA217" s="325"/>
      <c r="BB217" s="325"/>
      <c r="BC217" s="325"/>
      <c r="BD217" s="326"/>
    </row>
    <row r="218" spans="1:100">
      <c r="A218" s="348"/>
      <c r="B218" s="329"/>
      <c r="C218" s="338"/>
      <c r="D218" s="28">
        <v>5</v>
      </c>
      <c r="E218" s="335"/>
      <c r="F218" s="336"/>
      <c r="G218" s="97">
        <f>G212</f>
        <v>3.07755582500159E-246</v>
      </c>
      <c r="H218" s="51">
        <f t="shared" ref="H218:J218" si="460">H212</f>
        <v>0</v>
      </c>
      <c r="I218" s="126">
        <f t="shared" si="460"/>
        <v>0</v>
      </c>
      <c r="J218" s="173">
        <f t="shared" si="460"/>
        <v>0</v>
      </c>
      <c r="K218" s="6"/>
      <c r="L218" s="333"/>
      <c r="M218" s="325"/>
      <c r="N218" s="325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7"/>
      <c r="AB218" s="325"/>
      <c r="AC218" s="325"/>
      <c r="AD218" s="325"/>
      <c r="AE218" s="325"/>
      <c r="AF218" s="325"/>
      <c r="AG218" s="325"/>
      <c r="AH218" s="325"/>
      <c r="AI218" s="325"/>
      <c r="AJ218" s="325"/>
      <c r="AK218" s="325"/>
      <c r="AL218" s="325"/>
      <c r="AM218" s="325"/>
      <c r="AN218" s="325"/>
      <c r="AO218" s="325"/>
      <c r="AP218" s="325"/>
      <c r="AQ218" s="325"/>
      <c r="AR218" s="325"/>
      <c r="AS218" s="325"/>
      <c r="AT218" s="325"/>
      <c r="AU218" s="325"/>
      <c r="AV218" s="325"/>
      <c r="AW218" s="325"/>
      <c r="AX218" s="325"/>
      <c r="AY218" s="325"/>
      <c r="AZ218" s="325"/>
      <c r="BA218" s="325"/>
      <c r="BB218" s="325"/>
      <c r="BC218" s="325"/>
      <c r="BD218" s="326"/>
    </row>
    <row r="219" spans="1:100">
      <c r="A219" s="348"/>
      <c r="B219" s="329"/>
      <c r="C219" s="338"/>
      <c r="D219" s="28">
        <v>6</v>
      </c>
      <c r="E219" s="335"/>
      <c r="F219" s="336"/>
      <c r="G219" s="97">
        <f>G211</f>
        <v>2.6405554012527501E-231</v>
      </c>
      <c r="H219" s="51">
        <f t="shared" ref="H219:J219" si="461">H211</f>
        <v>0</v>
      </c>
      <c r="I219" s="126">
        <f t="shared" si="461"/>
        <v>0</v>
      </c>
      <c r="J219" s="173">
        <f t="shared" si="461"/>
        <v>0</v>
      </c>
      <c r="K219" s="6"/>
      <c r="L219" s="333"/>
      <c r="M219" s="325"/>
      <c r="N219" s="325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7"/>
      <c r="AB219" s="325"/>
      <c r="AC219" s="325"/>
      <c r="AD219" s="325"/>
      <c r="AE219" s="325"/>
      <c r="AF219" s="325"/>
      <c r="AG219" s="325"/>
      <c r="AH219" s="325"/>
      <c r="AI219" s="325"/>
      <c r="AJ219" s="325"/>
      <c r="AK219" s="325"/>
      <c r="AL219" s="325"/>
      <c r="AM219" s="325"/>
      <c r="AN219" s="325"/>
      <c r="AO219" s="325"/>
      <c r="AP219" s="325"/>
      <c r="AQ219" s="325"/>
      <c r="AR219" s="325"/>
      <c r="AS219" s="325"/>
      <c r="AT219" s="325"/>
      <c r="AU219" s="325"/>
      <c r="AV219" s="325"/>
      <c r="AW219" s="325"/>
      <c r="AX219" s="325"/>
      <c r="AY219" s="325"/>
      <c r="AZ219" s="325"/>
      <c r="BA219" s="325"/>
      <c r="BB219" s="325"/>
      <c r="BC219" s="325"/>
      <c r="BD219" s="326"/>
    </row>
    <row r="220" spans="1:100">
      <c r="A220" s="348"/>
      <c r="B220" s="329"/>
      <c r="C220" s="338"/>
      <c r="D220" s="28">
        <v>7</v>
      </c>
      <c r="E220" s="335"/>
      <c r="F220" s="336"/>
      <c r="G220" s="97">
        <f>G210</f>
        <v>3.3650490165011299E-214</v>
      </c>
      <c r="H220" s="51">
        <f t="shared" ref="H220:J220" si="462">H210</f>
        <v>3.1437975338826099E-288</v>
      </c>
      <c r="I220" s="126">
        <f t="shared" si="462"/>
        <v>5.8790306287524098E-305</v>
      </c>
      <c r="J220" s="173">
        <f t="shared" si="462"/>
        <v>0</v>
      </c>
      <c r="K220" s="6"/>
      <c r="L220" s="333"/>
      <c r="M220" s="325"/>
      <c r="N220" s="325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7"/>
      <c r="AB220" s="325"/>
      <c r="AC220" s="325"/>
      <c r="AD220" s="325"/>
      <c r="AE220" s="325"/>
      <c r="AF220" s="325"/>
      <c r="AG220" s="325"/>
      <c r="AH220" s="325"/>
      <c r="AI220" s="325"/>
      <c r="AJ220" s="325"/>
      <c r="AK220" s="325"/>
      <c r="AL220" s="325"/>
      <c r="AM220" s="325"/>
      <c r="AN220" s="325"/>
      <c r="AO220" s="325"/>
      <c r="AP220" s="325"/>
      <c r="AQ220" s="325"/>
      <c r="AR220" s="325"/>
      <c r="AS220" s="325"/>
      <c r="AT220" s="325"/>
      <c r="AU220" s="325"/>
      <c r="AV220" s="325"/>
      <c r="AW220" s="325"/>
      <c r="AX220" s="325"/>
      <c r="AY220" s="325"/>
      <c r="AZ220" s="325"/>
      <c r="BA220" s="325"/>
      <c r="BB220" s="325"/>
      <c r="BC220" s="325"/>
      <c r="BD220" s="326"/>
    </row>
    <row r="221" spans="1:100">
      <c r="A221" s="348"/>
      <c r="B221" s="329"/>
      <c r="C221" s="338"/>
      <c r="D221" s="28">
        <v>8</v>
      </c>
      <c r="E221" s="335"/>
      <c r="F221" s="336"/>
      <c r="G221" s="97">
        <f>G209</f>
        <v>9.5404008468827302E-175</v>
      </c>
      <c r="H221" s="51">
        <f t="shared" ref="H221:J221" si="463">H209</f>
        <v>3.90714992230244E-193</v>
      </c>
      <c r="I221" s="126">
        <f t="shared" si="463"/>
        <v>9.2993128488985507E-202</v>
      </c>
      <c r="J221" s="173">
        <f t="shared" si="463"/>
        <v>4.7175619026216496E-298</v>
      </c>
      <c r="K221" s="6"/>
      <c r="L221" s="333"/>
      <c r="M221" s="325"/>
      <c r="N221" s="325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7"/>
      <c r="AB221" s="325"/>
      <c r="AC221" s="325"/>
      <c r="AD221" s="325"/>
      <c r="AE221" s="325"/>
      <c r="AF221" s="325"/>
      <c r="AG221" s="325"/>
      <c r="AH221" s="325"/>
      <c r="AI221" s="325"/>
      <c r="AJ221" s="325"/>
      <c r="AK221" s="325"/>
      <c r="AL221" s="325"/>
      <c r="AM221" s="325"/>
      <c r="AN221" s="325"/>
      <c r="AO221" s="325"/>
      <c r="AP221" s="325"/>
      <c r="AQ221" s="325"/>
      <c r="AR221" s="325"/>
      <c r="AS221" s="325"/>
      <c r="AT221" s="325"/>
      <c r="AU221" s="325"/>
      <c r="AV221" s="325"/>
      <c r="AW221" s="325"/>
      <c r="AX221" s="325"/>
      <c r="AY221" s="325"/>
      <c r="AZ221" s="325"/>
      <c r="BA221" s="325"/>
      <c r="BB221" s="325"/>
      <c r="BC221" s="325"/>
      <c r="BD221" s="326"/>
    </row>
    <row r="222" spans="1:100">
      <c r="A222" s="348"/>
      <c r="B222" s="329"/>
      <c r="C222" s="338"/>
      <c r="D222" s="28">
        <v>9</v>
      </c>
      <c r="E222" s="335"/>
      <c r="F222" s="336"/>
      <c r="G222" s="97">
        <f>G208</f>
        <v>5.0495549488601798E-111</v>
      </c>
      <c r="H222" s="51">
        <f t="shared" ref="H222:J222" si="464">H208</f>
        <v>1.21708685424396E-111</v>
      </c>
      <c r="I222" s="126">
        <f t="shared" si="464"/>
        <v>1.3650513895127401E-113</v>
      </c>
      <c r="J222" s="173">
        <f t="shared" si="464"/>
        <v>9.2202176626932704E-166</v>
      </c>
      <c r="K222" s="6"/>
      <c r="L222" s="333"/>
      <c r="M222" s="325"/>
      <c r="N222" s="325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7"/>
      <c r="AB222" s="325"/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  <c r="AN222" s="325"/>
      <c r="AO222" s="325"/>
      <c r="AP222" s="325"/>
      <c r="AQ222" s="325"/>
      <c r="AR222" s="325"/>
      <c r="AS222" s="325"/>
      <c r="AT222" s="325"/>
      <c r="AU222" s="325"/>
      <c r="AV222" s="325"/>
      <c r="AW222" s="325"/>
      <c r="AX222" s="325"/>
      <c r="AY222" s="325"/>
      <c r="AZ222" s="325"/>
      <c r="BA222" s="325"/>
      <c r="BB222" s="325"/>
      <c r="BC222" s="325"/>
      <c r="BD222" s="326"/>
    </row>
    <row r="223" spans="1:100">
      <c r="A223" s="348"/>
      <c r="B223" s="329"/>
      <c r="C223" s="338"/>
      <c r="D223" s="29">
        <v>10</v>
      </c>
      <c r="E223" s="335"/>
      <c r="F223" s="336"/>
      <c r="G223" s="101">
        <f>G207</f>
        <v>1.8280613729926299E-53</v>
      </c>
      <c r="H223" s="77">
        <f t="shared" ref="H223:J223" si="465">H207</f>
        <v>8.2659036033910196E-50</v>
      </c>
      <c r="I223" s="248">
        <f t="shared" si="465"/>
        <v>5.2752009643336401E-47</v>
      </c>
      <c r="J223" s="182">
        <f t="shared" si="465"/>
        <v>1.8958503944964899E-69</v>
      </c>
      <c r="K223" s="30"/>
      <c r="L223" s="334"/>
      <c r="M223" s="325"/>
      <c r="N223" s="325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7"/>
      <c r="AB223" s="325"/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  <c r="AN223" s="325"/>
      <c r="AO223" s="325"/>
      <c r="AP223" s="325"/>
      <c r="AQ223" s="325"/>
      <c r="AR223" s="325"/>
      <c r="AS223" s="325"/>
      <c r="AT223" s="325"/>
      <c r="AU223" s="325"/>
      <c r="AV223" s="325"/>
      <c r="AW223" s="325"/>
      <c r="AX223" s="325"/>
      <c r="AY223" s="325"/>
      <c r="AZ223" s="325"/>
      <c r="BA223" s="325"/>
      <c r="BB223" s="325"/>
      <c r="BC223" s="325"/>
      <c r="BD223" s="326"/>
    </row>
    <row r="224" spans="1:100">
      <c r="A224" s="348"/>
      <c r="B224" s="328">
        <v>0.05</v>
      </c>
      <c r="C224" s="338"/>
      <c r="D224" s="26">
        <v>-9</v>
      </c>
      <c r="E224" s="335">
        <v>7.9429517163497004E-52</v>
      </c>
      <c r="F224" s="336">
        <v>2.5712860385735101E-45</v>
      </c>
      <c r="G224" s="97">
        <f>G226</f>
        <v>1.9600414984246699E-7</v>
      </c>
      <c r="H224" s="51">
        <f t="shared" ref="H224:J224" si="466">H226</f>
        <v>8.4363902255413792E-6</v>
      </c>
      <c r="I224" s="126">
        <f t="shared" si="466"/>
        <v>6.6673488047157801E-3</v>
      </c>
      <c r="J224" s="173">
        <f t="shared" si="466"/>
        <v>2.3036223420305701E-6</v>
      </c>
      <c r="K224" s="27"/>
      <c r="L224" s="332">
        <f t="shared" ref="L224" si="467">1-SUM(M224:BC243)</f>
        <v>1.0892164655862402E-4</v>
      </c>
      <c r="M224" s="325">
        <f t="shared" ref="M224" si="468">G234+I234</f>
        <v>2.07156609639288E-69</v>
      </c>
      <c r="N224" s="325">
        <f t="shared" ref="N224" si="469">G241+I241+J234</f>
        <v>2.5552132250777181E-45</v>
      </c>
      <c r="O224" s="325">
        <f t="shared" ref="O224" si="470">G243+I243+H234</f>
        <v>3.3819128130821372E-13</v>
      </c>
      <c r="P224" s="325">
        <f t="shared" ref="P224" si="471">G236+I236+J241</f>
        <v>2.0715661319517309E-69</v>
      </c>
      <c r="Q224" s="325">
        <f t="shared" ref="Q224" si="472">G232+I232</f>
        <v>4.0000975904421198E-64</v>
      </c>
      <c r="R224" s="325">
        <f t="shared" ref="R224" si="473">G238+I238+H241+J243</f>
        <v>1.5414647703228399E-19</v>
      </c>
      <c r="S224" s="325">
        <f t="shared" ref="S224" si="474">G225+I225</f>
        <v>0.98521580522491248</v>
      </c>
      <c r="T224" s="325">
        <f t="shared" ref="T224" si="475">G227+I227+J236</f>
        <v>3.3819128130821372E-13</v>
      </c>
      <c r="U224" s="325">
        <f t="shared" ref="U224" si="476">G230+I230+H243</f>
        <v>2.2740373742569199E-14</v>
      </c>
      <c r="V224" s="325">
        <f t="shared" ref="V224" si="477">G239+I239+J232</f>
        <v>3.3299646180871698E-60</v>
      </c>
      <c r="W224" s="325">
        <f t="shared" ref="W224" si="478">G228+I228</f>
        <v>2.0246198265387631E-29</v>
      </c>
      <c r="X224" s="325">
        <f t="shared" ref="X224" si="479">G231+I231+J238+H236</f>
        <v>3.3299646180871698E-60</v>
      </c>
      <c r="Y224" s="325">
        <f t="shared" ref="Y224" si="480">G237+I237</f>
        <v>2.7607313557163101E-67</v>
      </c>
      <c r="Z224" s="325">
        <f t="shared" ref="Z224" si="481">G229+I229+J225</f>
        <v>7.4066583341407901E-4</v>
      </c>
      <c r="AA224" s="327">
        <f t="shared" ref="AA224" si="482">G240+I240+H232</f>
        <v>2.49209385181539E-55</v>
      </c>
      <c r="AB224" s="325">
        <f t="shared" ref="AB224" si="483">G226+I226+J227</f>
        <v>6.667544808865623E-3</v>
      </c>
      <c r="AC224" s="325">
        <f t="shared" ref="AC224" si="484">G242+I242</f>
        <v>2.0246198265387631E-29</v>
      </c>
      <c r="AD224" s="325">
        <f t="shared" ref="AD224" si="485">G235+I235+J230+H238</f>
        <v>3.5314049916226501E-70</v>
      </c>
      <c r="AE224" s="325">
        <f t="shared" ref="AE224" si="486">G224+I224</f>
        <v>6.667544808865623E-3</v>
      </c>
      <c r="AF224" s="325">
        <f t="shared" ref="AF224" si="487">G233+I233+J239</f>
        <v>2.7607313557163101E-67</v>
      </c>
      <c r="AG224" s="325">
        <f t="shared" ref="AG224" si="488">H225</f>
        <v>5.7803765152664296E-4</v>
      </c>
      <c r="AH224" s="325">
        <f t="shared" ref="AH224" si="489">J228</f>
        <v>6.7379723891741396E-44</v>
      </c>
      <c r="AI224" s="325">
        <f>J231+H227</f>
        <v>2.2740373742569199E-14</v>
      </c>
      <c r="AJ224" s="325">
        <f t="shared" ref="AJ224" si="490">F224</f>
        <v>2.5712860385735101E-45</v>
      </c>
      <c r="AK224" s="325">
        <f t="shared" ref="AK224" si="491">J237</f>
        <v>7.5808166066408099E-229</v>
      </c>
      <c r="AL224" s="325">
        <f t="shared" ref="AL224" si="492">H230</f>
        <v>1.13760371853743E-74</v>
      </c>
      <c r="AM224" s="325">
        <f t="shared" ref="AM224" si="493">J229</f>
        <v>3.5558851033552902E-77</v>
      </c>
      <c r="AN224" s="325">
        <f t="shared" ref="AN224" si="494">J240+H239</f>
        <v>9.31660392414114E-100</v>
      </c>
      <c r="AO224" s="325">
        <f t="shared" ref="AO224" si="495">J226</f>
        <v>2.3036223420305701E-6</v>
      </c>
      <c r="AP224" s="325">
        <f t="shared" ref="AP224" si="496">H228</f>
        <v>7.0372437179782598E-30</v>
      </c>
      <c r="AQ224" s="325">
        <f t="shared" ref="AQ224" si="497">J242</f>
        <v>6.7379723891741396E-44</v>
      </c>
      <c r="AR224" s="325">
        <f t="shared" ref="AR224" si="498">H231+J235</f>
        <v>9.31660392414114E-100</v>
      </c>
      <c r="AS224" s="325">
        <f t="shared" ref="AS224" si="499">J224</f>
        <v>2.3036223420305701E-6</v>
      </c>
      <c r="AT224" s="325">
        <f t="shared" ref="AT224" si="500">H237</f>
        <v>1.2108365119032001E-143</v>
      </c>
      <c r="AU224" s="325">
        <f t="shared" ref="AU224" si="501">J233</f>
        <v>7.5808166066408099E-229</v>
      </c>
      <c r="AV224" s="325">
        <f t="shared" ref="AV224" si="502">H229</f>
        <v>1.2064684375484601E-50</v>
      </c>
      <c r="AW224" s="325">
        <f t="shared" ref="AW224" si="503">H240</f>
        <v>1.13760371853743E-74</v>
      </c>
      <c r="AX224" s="325">
        <f t="shared" ref="AX224" si="504">H226</f>
        <v>8.4363902255413792E-6</v>
      </c>
      <c r="AY224" s="325">
        <f t="shared" ref="AY224" si="505">E224</f>
        <v>7.9429517163497004E-52</v>
      </c>
      <c r="AZ224" s="325">
        <f t="shared" ref="AZ224" si="506">H242</f>
        <v>7.0372437179782598E-30</v>
      </c>
      <c r="BA224" s="325">
        <f t="shared" ref="BA224" si="507">H235</f>
        <v>5.5368254797937097E-165</v>
      </c>
      <c r="BB224" s="325">
        <f t="shared" ref="BB224" si="508">H224</f>
        <v>8.4363902255413792E-6</v>
      </c>
      <c r="BC224" s="325">
        <f t="shared" ref="BC224" si="509">H233</f>
        <v>1.2108365119032001E-143</v>
      </c>
      <c r="BD224" s="326">
        <f t="shared" ref="BD224" si="510">SUMPRODUCT($L$1:$BC$1,BF224:CW224)</f>
        <v>7.153429891776633</v>
      </c>
      <c r="BF224" s="12">
        <f>L224</f>
        <v>1.0892164655862402E-4</v>
      </c>
      <c r="BG224" s="23">
        <f t="shared" ref="BG224:CV224" si="511">M224</f>
        <v>2.07156609639288E-69</v>
      </c>
      <c r="BH224" s="23">
        <f t="shared" si="511"/>
        <v>2.5552132250777181E-45</v>
      </c>
      <c r="BI224" s="23">
        <f t="shared" si="511"/>
        <v>3.3819128130821372E-13</v>
      </c>
      <c r="BJ224" s="23">
        <f t="shared" si="511"/>
        <v>2.0715661319517309E-69</v>
      </c>
      <c r="BK224" s="23">
        <f t="shared" si="511"/>
        <v>4.0000975904421198E-64</v>
      </c>
      <c r="BL224" s="23">
        <f t="shared" si="511"/>
        <v>1.5414647703228399E-19</v>
      </c>
      <c r="BM224" s="23">
        <f t="shared" si="511"/>
        <v>0.98521580522491248</v>
      </c>
      <c r="BN224" s="23">
        <f t="shared" si="511"/>
        <v>3.3819128130821372E-13</v>
      </c>
      <c r="BO224" s="23">
        <f t="shared" si="511"/>
        <v>2.2740373742569199E-14</v>
      </c>
      <c r="BP224" s="23">
        <f t="shared" si="511"/>
        <v>3.3299646180871698E-60</v>
      </c>
      <c r="BQ224" s="23">
        <f t="shared" si="511"/>
        <v>2.0246198265387631E-29</v>
      </c>
      <c r="BR224" s="23">
        <f t="shared" si="511"/>
        <v>3.3299646180871698E-60</v>
      </c>
      <c r="BS224" s="23">
        <f t="shared" si="511"/>
        <v>2.7607313557163101E-67</v>
      </c>
      <c r="BT224" s="23">
        <f t="shared" si="511"/>
        <v>7.4066583341407901E-4</v>
      </c>
      <c r="BU224" s="23">
        <f t="shared" si="511"/>
        <v>2.49209385181539E-55</v>
      </c>
      <c r="BV224" s="23">
        <f t="shared" si="511"/>
        <v>6.667544808865623E-3</v>
      </c>
      <c r="BW224" s="23">
        <f t="shared" si="511"/>
        <v>2.0246198265387631E-29</v>
      </c>
      <c r="BX224" s="23">
        <f t="shared" si="511"/>
        <v>3.5314049916226501E-70</v>
      </c>
      <c r="BY224" s="23">
        <f t="shared" si="511"/>
        <v>6.667544808865623E-3</v>
      </c>
      <c r="BZ224" s="23">
        <f t="shared" si="511"/>
        <v>2.7607313557163101E-67</v>
      </c>
      <c r="CA224" s="23">
        <f t="shared" si="511"/>
        <v>5.7803765152664296E-4</v>
      </c>
      <c r="CB224" s="23">
        <f t="shared" si="511"/>
        <v>6.7379723891741396E-44</v>
      </c>
      <c r="CC224" s="23">
        <f t="shared" si="511"/>
        <v>2.2740373742569199E-14</v>
      </c>
      <c r="CD224" s="23">
        <f t="shared" si="511"/>
        <v>2.5712860385735101E-45</v>
      </c>
      <c r="CE224" s="23">
        <f t="shared" si="511"/>
        <v>7.5808166066408099E-229</v>
      </c>
      <c r="CF224" s="23">
        <f t="shared" si="511"/>
        <v>1.13760371853743E-74</v>
      </c>
      <c r="CG224" s="23">
        <f t="shared" si="511"/>
        <v>3.5558851033552902E-77</v>
      </c>
      <c r="CH224" s="23">
        <f t="shared" si="511"/>
        <v>9.31660392414114E-100</v>
      </c>
      <c r="CI224" s="23">
        <f t="shared" si="511"/>
        <v>2.3036223420305701E-6</v>
      </c>
      <c r="CJ224" s="23">
        <f t="shared" si="511"/>
        <v>7.0372437179782598E-30</v>
      </c>
      <c r="CK224" s="23">
        <f t="shared" si="511"/>
        <v>6.7379723891741396E-44</v>
      </c>
      <c r="CL224" s="23">
        <f t="shared" si="511"/>
        <v>9.31660392414114E-100</v>
      </c>
      <c r="CM224" s="23">
        <f t="shared" si="511"/>
        <v>2.3036223420305701E-6</v>
      </c>
      <c r="CN224" s="23">
        <f t="shared" si="511"/>
        <v>1.2108365119032001E-143</v>
      </c>
      <c r="CO224" s="23">
        <f t="shared" si="511"/>
        <v>7.5808166066408099E-229</v>
      </c>
      <c r="CP224" s="23">
        <f t="shared" si="511"/>
        <v>1.2064684375484601E-50</v>
      </c>
      <c r="CQ224" s="23">
        <f t="shared" si="511"/>
        <v>1.13760371853743E-74</v>
      </c>
      <c r="CR224" s="23">
        <f t="shared" si="511"/>
        <v>8.4363902255413792E-6</v>
      </c>
      <c r="CS224" s="23">
        <f t="shared" si="511"/>
        <v>7.9429517163497004E-52</v>
      </c>
      <c r="CT224" s="23">
        <f t="shared" si="511"/>
        <v>7.0372437179782598E-30</v>
      </c>
      <c r="CU224" s="23">
        <f t="shared" si="511"/>
        <v>5.5368254797937097E-165</v>
      </c>
      <c r="CV224" s="24">
        <f t="shared" si="511"/>
        <v>8.4363902255413792E-6</v>
      </c>
    </row>
    <row r="225" spans="1:56">
      <c r="A225" s="348"/>
      <c r="B225" s="329"/>
      <c r="C225" s="338"/>
      <c r="D225" s="28">
        <v>-8</v>
      </c>
      <c r="E225" s="335"/>
      <c r="F225" s="336"/>
      <c r="G225" s="258">
        <f>'19'!G224</f>
        <v>1.06953636255058E-5</v>
      </c>
      <c r="H225" s="268">
        <f>'19'!H224</f>
        <v>5.7803765152664296E-4</v>
      </c>
      <c r="I225" s="267">
        <f>'19'!I224</f>
        <v>0.98520510986128695</v>
      </c>
      <c r="J225" s="266">
        <f>'19'!J224</f>
        <v>7.4066583341407901E-4</v>
      </c>
      <c r="K225" s="6"/>
      <c r="L225" s="333"/>
      <c r="M225" s="325"/>
      <c r="N225" s="325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7"/>
      <c r="AB225" s="325"/>
      <c r="AC225" s="325"/>
      <c r="AD225" s="325"/>
      <c r="AE225" s="325"/>
      <c r="AF225" s="325"/>
      <c r="AG225" s="325"/>
      <c r="AH225" s="325"/>
      <c r="AI225" s="325"/>
      <c r="AJ225" s="325"/>
      <c r="AK225" s="325"/>
      <c r="AL225" s="325"/>
      <c r="AM225" s="325"/>
      <c r="AN225" s="325"/>
      <c r="AO225" s="325"/>
      <c r="AP225" s="325"/>
      <c r="AQ225" s="325"/>
      <c r="AR225" s="325"/>
      <c r="AS225" s="325"/>
      <c r="AT225" s="325"/>
      <c r="AU225" s="325"/>
      <c r="AV225" s="325"/>
      <c r="AW225" s="325"/>
      <c r="AX225" s="325"/>
      <c r="AY225" s="325"/>
      <c r="AZ225" s="325"/>
      <c r="BA225" s="325"/>
      <c r="BB225" s="325"/>
      <c r="BC225" s="325"/>
      <c r="BD225" s="326"/>
    </row>
    <row r="226" spans="1:56">
      <c r="A226" s="348"/>
      <c r="B226" s="329"/>
      <c r="C226" s="338"/>
      <c r="D226" s="28">
        <v>-7</v>
      </c>
      <c r="E226" s="335"/>
      <c r="F226" s="336"/>
      <c r="G226" s="258">
        <f>'19'!G225</f>
        <v>1.9600414984246699E-7</v>
      </c>
      <c r="H226" s="268">
        <f>'19'!H225</f>
        <v>8.4363902255413792E-6</v>
      </c>
      <c r="I226" s="267">
        <f>'19'!I225</f>
        <v>6.6673488047157801E-3</v>
      </c>
      <c r="J226" s="266">
        <f>'19'!J225</f>
        <v>2.3036223420305701E-6</v>
      </c>
      <c r="K226" s="6"/>
      <c r="L226" s="333"/>
      <c r="M226" s="325"/>
      <c r="N226" s="325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7"/>
      <c r="AB226" s="325"/>
      <c r="AC226" s="325"/>
      <c r="AD226" s="325"/>
      <c r="AE226" s="325"/>
      <c r="AF226" s="325"/>
      <c r="AG226" s="325"/>
      <c r="AH226" s="325"/>
      <c r="AI226" s="325"/>
      <c r="AJ226" s="325"/>
      <c r="AK226" s="325"/>
      <c r="AL226" s="325"/>
      <c r="AM226" s="325"/>
      <c r="AN226" s="325"/>
      <c r="AO226" s="325"/>
      <c r="AP226" s="325"/>
      <c r="AQ226" s="325"/>
      <c r="AR226" s="325"/>
      <c r="AS226" s="325"/>
      <c r="AT226" s="325"/>
      <c r="AU226" s="325"/>
      <c r="AV226" s="325"/>
      <c r="AW226" s="325"/>
      <c r="AX226" s="325"/>
      <c r="AY226" s="325"/>
      <c r="AZ226" s="325"/>
      <c r="BA226" s="325"/>
      <c r="BB226" s="325"/>
      <c r="BC226" s="325"/>
      <c r="BD226" s="326"/>
    </row>
    <row r="227" spans="1:56">
      <c r="A227" s="348"/>
      <c r="B227" s="329"/>
      <c r="C227" s="338"/>
      <c r="D227" s="28">
        <v>-6</v>
      </c>
      <c r="E227" s="335"/>
      <c r="F227" s="336"/>
      <c r="G227" s="258">
        <f>'19'!G226</f>
        <v>2.3491521002287302E-15</v>
      </c>
      <c r="H227" s="268">
        <f>'19'!H226</f>
        <v>2.2740373742569199E-14</v>
      </c>
      <c r="I227" s="267">
        <f>'19'!I226</f>
        <v>3.3584212920798498E-13</v>
      </c>
      <c r="J227" s="266">
        <f>'19'!J226</f>
        <v>1.5414647703228399E-19</v>
      </c>
      <c r="K227" s="6"/>
      <c r="L227" s="333"/>
      <c r="M227" s="325"/>
      <c r="N227" s="325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7"/>
      <c r="AB227" s="325"/>
      <c r="AC227" s="325"/>
      <c r="AD227" s="325"/>
      <c r="AE227" s="325"/>
      <c r="AF227" s="325"/>
      <c r="AG227" s="325"/>
      <c r="AH227" s="325"/>
      <c r="AI227" s="325"/>
      <c r="AJ227" s="325"/>
      <c r="AK227" s="325"/>
      <c r="AL227" s="325"/>
      <c r="AM227" s="325"/>
      <c r="AN227" s="325"/>
      <c r="AO227" s="325"/>
      <c r="AP227" s="325"/>
      <c r="AQ227" s="325"/>
      <c r="AR227" s="325"/>
      <c r="AS227" s="325"/>
      <c r="AT227" s="325"/>
      <c r="AU227" s="325"/>
      <c r="AV227" s="325"/>
      <c r="AW227" s="325"/>
      <c r="AX227" s="325"/>
      <c r="AY227" s="325"/>
      <c r="AZ227" s="325"/>
      <c r="BA227" s="325"/>
      <c r="BB227" s="325"/>
      <c r="BC227" s="325"/>
      <c r="BD227" s="326"/>
    </row>
    <row r="228" spans="1:56">
      <c r="A228" s="348"/>
      <c r="B228" s="329"/>
      <c r="C228" s="338"/>
      <c r="D228" s="28">
        <v>-5</v>
      </c>
      <c r="E228" s="335"/>
      <c r="F228" s="336"/>
      <c r="G228" s="258">
        <f>'19'!G227</f>
        <v>1.8143315294367901E-29</v>
      </c>
      <c r="H228" s="268">
        <f>'19'!H227</f>
        <v>7.0372437179782598E-30</v>
      </c>
      <c r="I228" s="267">
        <f>'19'!I227</f>
        <v>2.10288297101973E-30</v>
      </c>
      <c r="J228" s="266">
        <f>'19'!J227</f>
        <v>6.7379723891741396E-44</v>
      </c>
      <c r="K228" s="6"/>
      <c r="L228" s="333"/>
      <c r="M228" s="325"/>
      <c r="N228" s="325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7"/>
      <c r="AB228" s="325"/>
      <c r="AC228" s="325"/>
      <c r="AD228" s="325"/>
      <c r="AE228" s="325"/>
      <c r="AF228" s="325"/>
      <c r="AG228" s="325"/>
      <c r="AH228" s="325"/>
      <c r="AI228" s="325"/>
      <c r="AJ228" s="325"/>
      <c r="AK228" s="325"/>
      <c r="AL228" s="325"/>
      <c r="AM228" s="325"/>
      <c r="AN228" s="325"/>
      <c r="AO228" s="325"/>
      <c r="AP228" s="325"/>
      <c r="AQ228" s="325"/>
      <c r="AR228" s="325"/>
      <c r="AS228" s="325"/>
      <c r="AT228" s="325"/>
      <c r="AU228" s="325"/>
      <c r="AV228" s="325"/>
      <c r="AW228" s="325"/>
      <c r="AX228" s="325"/>
      <c r="AY228" s="325"/>
      <c r="AZ228" s="325"/>
      <c r="BA228" s="325"/>
      <c r="BB228" s="325"/>
      <c r="BC228" s="325"/>
      <c r="BD228" s="326"/>
    </row>
    <row r="229" spans="1:56">
      <c r="A229" s="348"/>
      <c r="B229" s="329"/>
      <c r="C229" s="338"/>
      <c r="D229" s="28">
        <v>-4</v>
      </c>
      <c r="E229" s="335"/>
      <c r="F229" s="336"/>
      <c r="G229" s="258">
        <f>'19'!G228</f>
        <v>2.5552131512801399E-45</v>
      </c>
      <c r="H229" s="268">
        <f>'19'!H228</f>
        <v>1.2064684375484601E-50</v>
      </c>
      <c r="I229" s="267">
        <f>'19'!I228</f>
        <v>7.3797578301906601E-53</v>
      </c>
      <c r="J229" s="266">
        <f>'19'!J228</f>
        <v>3.5558851033552902E-77</v>
      </c>
      <c r="K229" s="6"/>
      <c r="L229" s="333"/>
      <c r="M229" s="325"/>
      <c r="N229" s="325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7"/>
      <c r="AB229" s="325"/>
      <c r="AC229" s="325"/>
      <c r="AD229" s="325"/>
      <c r="AE229" s="325"/>
      <c r="AF229" s="325"/>
      <c r="AG229" s="325"/>
      <c r="AH229" s="325"/>
      <c r="AI229" s="325"/>
      <c r="AJ229" s="325"/>
      <c r="AK229" s="325"/>
      <c r="AL229" s="325"/>
      <c r="AM229" s="325"/>
      <c r="AN229" s="325"/>
      <c r="AO229" s="325"/>
      <c r="AP229" s="325"/>
      <c r="AQ229" s="325"/>
      <c r="AR229" s="325"/>
      <c r="AS229" s="325"/>
      <c r="AT229" s="325"/>
      <c r="AU229" s="325"/>
      <c r="AV229" s="325"/>
      <c r="AW229" s="325"/>
      <c r="AX229" s="325"/>
      <c r="AY229" s="325"/>
      <c r="AZ229" s="325"/>
      <c r="BA229" s="325"/>
      <c r="BB229" s="325"/>
      <c r="BC229" s="325"/>
      <c r="BD229" s="326"/>
    </row>
    <row r="230" spans="1:56">
      <c r="A230" s="348"/>
      <c r="B230" s="329"/>
      <c r="C230" s="338"/>
      <c r="D230" s="28">
        <v>-3</v>
      </c>
      <c r="E230" s="335"/>
      <c r="F230" s="336"/>
      <c r="G230" s="258">
        <f>'19'!G229</f>
        <v>2.49209385181539E-55</v>
      </c>
      <c r="H230" s="268">
        <f>'19'!H229</f>
        <v>1.13760371853743E-74</v>
      </c>
      <c r="I230" s="267">
        <f>'19'!I229</f>
        <v>6.9400059491462398E-79</v>
      </c>
      <c r="J230" s="266">
        <f>'19'!J229</f>
        <v>3.69857229125332E-116</v>
      </c>
      <c r="K230" s="6"/>
      <c r="L230" s="333"/>
      <c r="M230" s="325"/>
      <c r="N230" s="325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7"/>
      <c r="AB230" s="325"/>
      <c r="AC230" s="325"/>
      <c r="AD230" s="325"/>
      <c r="AE230" s="325"/>
      <c r="AF230" s="325"/>
      <c r="AG230" s="325"/>
      <c r="AH230" s="325"/>
      <c r="AI230" s="325"/>
      <c r="AJ230" s="325"/>
      <c r="AK230" s="325"/>
      <c r="AL230" s="325"/>
      <c r="AM230" s="325"/>
      <c r="AN230" s="325"/>
      <c r="AO230" s="325"/>
      <c r="AP230" s="325"/>
      <c r="AQ230" s="325"/>
      <c r="AR230" s="325"/>
      <c r="AS230" s="325"/>
      <c r="AT230" s="325"/>
      <c r="AU230" s="325"/>
      <c r="AV230" s="325"/>
      <c r="AW230" s="325"/>
      <c r="AX230" s="325"/>
      <c r="AY230" s="325"/>
      <c r="AZ230" s="325"/>
      <c r="BA230" s="325"/>
      <c r="BB230" s="325"/>
      <c r="BC230" s="325"/>
      <c r="BD230" s="326"/>
    </row>
    <row r="231" spans="1:56">
      <c r="A231" s="348"/>
      <c r="B231" s="329"/>
      <c r="C231" s="338"/>
      <c r="D231" s="28">
        <v>-2</v>
      </c>
      <c r="E231" s="335"/>
      <c r="F231" s="336"/>
      <c r="G231" s="258">
        <f>'19'!G230</f>
        <v>3.3299646180871698E-60</v>
      </c>
      <c r="H231" s="268">
        <f>'19'!H230</f>
        <v>9.31660392414114E-100</v>
      </c>
      <c r="I231" s="267">
        <f>'19'!I230</f>
        <v>4.2464210141991299E-106</v>
      </c>
      <c r="J231" s="266">
        <f>'19'!J230</f>
        <v>4.6371647164698199E-157</v>
      </c>
      <c r="K231" s="6"/>
      <c r="L231" s="333"/>
      <c r="M231" s="325"/>
      <c r="N231" s="325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7"/>
      <c r="AB231" s="325"/>
      <c r="AC231" s="325"/>
      <c r="AD231" s="325"/>
      <c r="AE231" s="325"/>
      <c r="AF231" s="325"/>
      <c r="AG231" s="325"/>
      <c r="AH231" s="325"/>
      <c r="AI231" s="325"/>
      <c r="AJ231" s="325"/>
      <c r="AK231" s="325"/>
      <c r="AL231" s="325"/>
      <c r="AM231" s="325"/>
      <c r="AN231" s="325"/>
      <c r="AO231" s="325"/>
      <c r="AP231" s="325"/>
      <c r="AQ231" s="325"/>
      <c r="AR231" s="325"/>
      <c r="AS231" s="325"/>
      <c r="AT231" s="325"/>
      <c r="AU231" s="325"/>
      <c r="AV231" s="325"/>
      <c r="AW231" s="325"/>
      <c r="AX231" s="325"/>
      <c r="AY231" s="325"/>
      <c r="AZ231" s="325"/>
      <c r="BA231" s="325"/>
      <c r="BB231" s="325"/>
      <c r="BC231" s="325"/>
      <c r="BD231" s="326"/>
    </row>
    <row r="232" spans="1:56">
      <c r="A232" s="348"/>
      <c r="B232" s="329"/>
      <c r="C232" s="338"/>
      <c r="D232" s="28">
        <v>-1</v>
      </c>
      <c r="E232" s="335"/>
      <c r="F232" s="336"/>
      <c r="G232" s="258">
        <f>'19'!G231</f>
        <v>4.0000975904421198E-64</v>
      </c>
      <c r="H232" s="268">
        <f>'19'!H231</f>
        <v>1.6154857787233602E-123</v>
      </c>
      <c r="I232" s="267">
        <f>'19'!I231</f>
        <v>6.8834482788133601E-132</v>
      </c>
      <c r="J232" s="266">
        <f>'19'!J231</f>
        <v>6.83975773655576E-196</v>
      </c>
      <c r="K232" s="6"/>
      <c r="L232" s="333"/>
      <c r="M232" s="325"/>
      <c r="N232" s="325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7"/>
      <c r="AB232" s="325"/>
      <c r="AC232" s="325"/>
      <c r="AD232" s="325"/>
      <c r="AE232" s="325"/>
      <c r="AF232" s="325"/>
      <c r="AG232" s="325"/>
      <c r="AH232" s="325"/>
      <c r="AI232" s="325"/>
      <c r="AJ232" s="325"/>
      <c r="AK232" s="325"/>
      <c r="AL232" s="325"/>
      <c r="AM232" s="325"/>
      <c r="AN232" s="325"/>
      <c r="AO232" s="325"/>
      <c r="AP232" s="325"/>
      <c r="AQ232" s="325"/>
      <c r="AR232" s="325"/>
      <c r="AS232" s="325"/>
      <c r="AT232" s="325"/>
      <c r="AU232" s="325"/>
      <c r="AV232" s="325"/>
      <c r="AW232" s="325"/>
      <c r="AX232" s="325"/>
      <c r="AY232" s="325"/>
      <c r="AZ232" s="325"/>
      <c r="BA232" s="325"/>
      <c r="BB232" s="325"/>
      <c r="BC232" s="325"/>
      <c r="BD232" s="326"/>
    </row>
    <row r="233" spans="1:56">
      <c r="A233" s="348"/>
      <c r="B233" s="329"/>
      <c r="C233" s="338"/>
      <c r="D233" s="28">
        <v>0</v>
      </c>
      <c r="E233" s="335"/>
      <c r="F233" s="336"/>
      <c r="G233" s="258">
        <f>'19'!G232</f>
        <v>2.7607313557163101E-67</v>
      </c>
      <c r="H233" s="268">
        <f>'19'!H232</f>
        <v>1.2108365119032001E-143</v>
      </c>
      <c r="I233" s="267">
        <f>'19'!I232</f>
        <v>9.6416392511777403E-154</v>
      </c>
      <c r="J233" s="266">
        <f>'19'!J232</f>
        <v>7.5808166066408099E-229</v>
      </c>
      <c r="K233" s="6"/>
      <c r="L233" s="333"/>
      <c r="M233" s="325"/>
      <c r="N233" s="325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7"/>
      <c r="AB233" s="325"/>
      <c r="AC233" s="325"/>
      <c r="AD233" s="325"/>
      <c r="AE233" s="325"/>
      <c r="AF233" s="325"/>
      <c r="AG233" s="325"/>
      <c r="AH233" s="325"/>
      <c r="AI233" s="325"/>
      <c r="AJ233" s="325"/>
      <c r="AK233" s="325"/>
      <c r="AL233" s="325"/>
      <c r="AM233" s="325"/>
      <c r="AN233" s="325"/>
      <c r="AO233" s="325"/>
      <c r="AP233" s="325"/>
      <c r="AQ233" s="325"/>
      <c r="AR233" s="325"/>
      <c r="AS233" s="325"/>
      <c r="AT233" s="325"/>
      <c r="AU233" s="325"/>
      <c r="AV233" s="325"/>
      <c r="AW233" s="325"/>
      <c r="AX233" s="325"/>
      <c r="AY233" s="325"/>
      <c r="AZ233" s="325"/>
      <c r="BA233" s="325"/>
      <c r="BB233" s="325"/>
      <c r="BC233" s="325"/>
      <c r="BD233" s="326"/>
    </row>
    <row r="234" spans="1:56">
      <c r="A234" s="348"/>
      <c r="B234" s="329"/>
      <c r="C234" s="338"/>
      <c r="D234" s="28">
        <v>1</v>
      </c>
      <c r="E234" s="335"/>
      <c r="F234" s="336"/>
      <c r="G234" s="258">
        <f>'19'!G233</f>
        <v>2.07156609639288E-69</v>
      </c>
      <c r="H234" s="268">
        <f>'19'!H233</f>
        <v>3.9539077542368296E-158</v>
      </c>
      <c r="I234" s="267">
        <f>'19'!I233</f>
        <v>1.7424868647517999E-169</v>
      </c>
      <c r="J234" s="266">
        <f>'19'!J233</f>
        <v>1.1660363269451001E-252</v>
      </c>
      <c r="K234" s="6"/>
      <c r="L234" s="333"/>
      <c r="M234" s="325"/>
      <c r="N234" s="325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7"/>
      <c r="AB234" s="325"/>
      <c r="AC234" s="325"/>
      <c r="AD234" s="325"/>
      <c r="AE234" s="325"/>
      <c r="AF234" s="325"/>
      <c r="AG234" s="325"/>
      <c r="AH234" s="325"/>
      <c r="AI234" s="325"/>
      <c r="AJ234" s="325"/>
      <c r="AK234" s="325"/>
      <c r="AL234" s="325"/>
      <c r="AM234" s="325"/>
      <c r="AN234" s="325"/>
      <c r="AO234" s="325"/>
      <c r="AP234" s="325"/>
      <c r="AQ234" s="325"/>
      <c r="AR234" s="325"/>
      <c r="AS234" s="325"/>
      <c r="AT234" s="325"/>
      <c r="AU234" s="325"/>
      <c r="AV234" s="325"/>
      <c r="AW234" s="325"/>
      <c r="AX234" s="325"/>
      <c r="AY234" s="325"/>
      <c r="AZ234" s="325"/>
      <c r="BA234" s="325"/>
      <c r="BB234" s="325"/>
      <c r="BC234" s="325"/>
      <c r="BD234" s="326"/>
    </row>
    <row r="235" spans="1:56">
      <c r="A235" s="348"/>
      <c r="B235" s="329"/>
      <c r="C235" s="338"/>
      <c r="D235" s="28">
        <v>2</v>
      </c>
      <c r="E235" s="335"/>
      <c r="F235" s="336"/>
      <c r="G235" s="258">
        <f>'19'!G234</f>
        <v>3.5314049916226501E-70</v>
      </c>
      <c r="H235" s="268">
        <f>'19'!H234</f>
        <v>5.5368254797937097E-165</v>
      </c>
      <c r="I235" s="267">
        <f>'19'!I234</f>
        <v>5.3369645482869499E-177</v>
      </c>
      <c r="J235" s="266">
        <f>'19'!J234</f>
        <v>1.9754750512706099E-264</v>
      </c>
      <c r="K235" s="6"/>
      <c r="L235" s="333"/>
      <c r="M235" s="325"/>
      <c r="N235" s="325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7"/>
      <c r="AB235" s="325"/>
      <c r="AC235" s="325"/>
      <c r="AD235" s="325"/>
      <c r="AE235" s="325"/>
      <c r="AF235" s="325"/>
      <c r="AG235" s="325"/>
      <c r="AH235" s="325"/>
      <c r="AI235" s="325"/>
      <c r="AJ235" s="325"/>
      <c r="AK235" s="325"/>
      <c r="AL235" s="325"/>
      <c r="AM235" s="325"/>
      <c r="AN235" s="325"/>
      <c r="AO235" s="325"/>
      <c r="AP235" s="325"/>
      <c r="AQ235" s="325"/>
      <c r="AR235" s="325"/>
      <c r="AS235" s="325"/>
      <c r="AT235" s="325"/>
      <c r="AU235" s="325"/>
      <c r="AV235" s="325"/>
      <c r="AW235" s="325"/>
      <c r="AX235" s="325"/>
      <c r="AY235" s="325"/>
      <c r="AZ235" s="325"/>
      <c r="BA235" s="325"/>
      <c r="BB235" s="325"/>
      <c r="BC235" s="325"/>
      <c r="BD235" s="326"/>
    </row>
    <row r="236" spans="1:56">
      <c r="A236" s="348"/>
      <c r="B236" s="329"/>
      <c r="C236" s="338"/>
      <c r="D236" s="28">
        <v>3</v>
      </c>
      <c r="E236" s="335"/>
      <c r="F236" s="336"/>
      <c r="G236" s="97">
        <f>G234</f>
        <v>2.07156609639288E-69</v>
      </c>
      <c r="H236" s="51">
        <f t="shared" ref="H236:J236" si="512">H234</f>
        <v>3.9539077542368296E-158</v>
      </c>
      <c r="I236" s="126">
        <f t="shared" si="512"/>
        <v>1.7424868647517999E-169</v>
      </c>
      <c r="J236" s="173">
        <f t="shared" si="512"/>
        <v>1.1660363269451001E-252</v>
      </c>
      <c r="K236" s="6"/>
      <c r="L236" s="333"/>
      <c r="M236" s="325"/>
      <c r="N236" s="325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7"/>
      <c r="AB236" s="325"/>
      <c r="AC236" s="325"/>
      <c r="AD236" s="325"/>
      <c r="AE236" s="325"/>
      <c r="AF236" s="325"/>
      <c r="AG236" s="325"/>
      <c r="AH236" s="325"/>
      <c r="AI236" s="325"/>
      <c r="AJ236" s="325"/>
      <c r="AK236" s="325"/>
      <c r="AL236" s="325"/>
      <c r="AM236" s="325"/>
      <c r="AN236" s="325"/>
      <c r="AO236" s="325"/>
      <c r="AP236" s="325"/>
      <c r="AQ236" s="325"/>
      <c r="AR236" s="325"/>
      <c r="AS236" s="325"/>
      <c r="AT236" s="325"/>
      <c r="AU236" s="325"/>
      <c r="AV236" s="325"/>
      <c r="AW236" s="325"/>
      <c r="AX236" s="325"/>
      <c r="AY236" s="325"/>
      <c r="AZ236" s="325"/>
      <c r="BA236" s="325"/>
      <c r="BB236" s="325"/>
      <c r="BC236" s="325"/>
      <c r="BD236" s="326"/>
    </row>
    <row r="237" spans="1:56">
      <c r="A237" s="348"/>
      <c r="B237" s="329"/>
      <c r="C237" s="338"/>
      <c r="D237" s="28">
        <v>4</v>
      </c>
      <c r="E237" s="335"/>
      <c r="F237" s="336"/>
      <c r="G237" s="97">
        <f>G233</f>
        <v>2.7607313557163101E-67</v>
      </c>
      <c r="H237" s="51">
        <f t="shared" ref="H237:J237" si="513">H233</f>
        <v>1.2108365119032001E-143</v>
      </c>
      <c r="I237" s="126">
        <f t="shared" si="513"/>
        <v>9.6416392511777403E-154</v>
      </c>
      <c r="J237" s="173">
        <f t="shared" si="513"/>
        <v>7.5808166066408099E-229</v>
      </c>
      <c r="K237" s="6"/>
      <c r="L237" s="333"/>
      <c r="M237" s="325"/>
      <c r="N237" s="325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7"/>
      <c r="AB237" s="325"/>
      <c r="AC237" s="325"/>
      <c r="AD237" s="325"/>
      <c r="AE237" s="325"/>
      <c r="AF237" s="325"/>
      <c r="AG237" s="325"/>
      <c r="AH237" s="325"/>
      <c r="AI237" s="325"/>
      <c r="AJ237" s="325"/>
      <c r="AK237" s="325"/>
      <c r="AL237" s="325"/>
      <c r="AM237" s="325"/>
      <c r="AN237" s="325"/>
      <c r="AO237" s="325"/>
      <c r="AP237" s="325"/>
      <c r="AQ237" s="325"/>
      <c r="AR237" s="325"/>
      <c r="AS237" s="325"/>
      <c r="AT237" s="325"/>
      <c r="AU237" s="325"/>
      <c r="AV237" s="325"/>
      <c r="AW237" s="325"/>
      <c r="AX237" s="325"/>
      <c r="AY237" s="325"/>
      <c r="AZ237" s="325"/>
      <c r="BA237" s="325"/>
      <c r="BB237" s="325"/>
      <c r="BC237" s="325"/>
      <c r="BD237" s="326"/>
    </row>
    <row r="238" spans="1:56">
      <c r="A238" s="348"/>
      <c r="B238" s="329"/>
      <c r="C238" s="338"/>
      <c r="D238" s="28">
        <v>5</v>
      </c>
      <c r="E238" s="335"/>
      <c r="F238" s="336"/>
      <c r="G238" s="97">
        <f>G232</f>
        <v>4.0000975904421198E-64</v>
      </c>
      <c r="H238" s="51">
        <f t="shared" ref="H238:J238" si="514">H232</f>
        <v>1.6154857787233602E-123</v>
      </c>
      <c r="I238" s="126">
        <f t="shared" si="514"/>
        <v>6.8834482788133601E-132</v>
      </c>
      <c r="J238" s="173">
        <f t="shared" si="514"/>
        <v>6.83975773655576E-196</v>
      </c>
      <c r="K238" s="6"/>
      <c r="L238" s="333"/>
      <c r="M238" s="325"/>
      <c r="N238" s="325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7"/>
      <c r="AB238" s="325"/>
      <c r="AC238" s="325"/>
      <c r="AD238" s="325"/>
      <c r="AE238" s="325"/>
      <c r="AF238" s="325"/>
      <c r="AG238" s="325"/>
      <c r="AH238" s="325"/>
      <c r="AI238" s="325"/>
      <c r="AJ238" s="325"/>
      <c r="AK238" s="325"/>
      <c r="AL238" s="325"/>
      <c r="AM238" s="325"/>
      <c r="AN238" s="325"/>
      <c r="AO238" s="325"/>
      <c r="AP238" s="325"/>
      <c r="AQ238" s="325"/>
      <c r="AR238" s="325"/>
      <c r="AS238" s="325"/>
      <c r="AT238" s="325"/>
      <c r="AU238" s="325"/>
      <c r="AV238" s="325"/>
      <c r="AW238" s="325"/>
      <c r="AX238" s="325"/>
      <c r="AY238" s="325"/>
      <c r="AZ238" s="325"/>
      <c r="BA238" s="325"/>
      <c r="BB238" s="325"/>
      <c r="BC238" s="325"/>
      <c r="BD238" s="326"/>
    </row>
    <row r="239" spans="1:56">
      <c r="A239" s="348"/>
      <c r="B239" s="329"/>
      <c r="C239" s="338"/>
      <c r="D239" s="28">
        <v>6</v>
      </c>
      <c r="E239" s="335"/>
      <c r="F239" s="336"/>
      <c r="G239" s="97">
        <f>G231</f>
        <v>3.3299646180871698E-60</v>
      </c>
      <c r="H239" s="51">
        <f t="shared" ref="H239:J239" si="515">H231</f>
        <v>9.31660392414114E-100</v>
      </c>
      <c r="I239" s="126">
        <f t="shared" si="515"/>
        <v>4.2464210141991299E-106</v>
      </c>
      <c r="J239" s="173">
        <f t="shared" si="515"/>
        <v>4.6371647164698199E-157</v>
      </c>
      <c r="K239" s="6"/>
      <c r="L239" s="333"/>
      <c r="M239" s="325"/>
      <c r="N239" s="325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  <c r="AA239" s="327"/>
      <c r="AB239" s="325"/>
      <c r="AC239" s="325"/>
      <c r="AD239" s="325"/>
      <c r="AE239" s="325"/>
      <c r="AF239" s="325"/>
      <c r="AG239" s="325"/>
      <c r="AH239" s="325"/>
      <c r="AI239" s="325"/>
      <c r="AJ239" s="325"/>
      <c r="AK239" s="325"/>
      <c r="AL239" s="325"/>
      <c r="AM239" s="325"/>
      <c r="AN239" s="325"/>
      <c r="AO239" s="325"/>
      <c r="AP239" s="325"/>
      <c r="AQ239" s="325"/>
      <c r="AR239" s="325"/>
      <c r="AS239" s="325"/>
      <c r="AT239" s="325"/>
      <c r="AU239" s="325"/>
      <c r="AV239" s="325"/>
      <c r="AW239" s="325"/>
      <c r="AX239" s="325"/>
      <c r="AY239" s="325"/>
      <c r="AZ239" s="325"/>
      <c r="BA239" s="325"/>
      <c r="BB239" s="325"/>
      <c r="BC239" s="325"/>
      <c r="BD239" s="326"/>
    </row>
    <row r="240" spans="1:56">
      <c r="A240" s="348"/>
      <c r="B240" s="329"/>
      <c r="C240" s="338"/>
      <c r="D240" s="28">
        <v>7</v>
      </c>
      <c r="E240" s="335"/>
      <c r="F240" s="336"/>
      <c r="G240" s="97">
        <f>G230</f>
        <v>2.49209385181539E-55</v>
      </c>
      <c r="H240" s="51">
        <f t="shared" ref="H240:J240" si="516">H230</f>
        <v>1.13760371853743E-74</v>
      </c>
      <c r="I240" s="126">
        <f t="shared" si="516"/>
        <v>6.9400059491462398E-79</v>
      </c>
      <c r="J240" s="173">
        <f t="shared" si="516"/>
        <v>3.69857229125332E-116</v>
      </c>
      <c r="K240" s="6"/>
      <c r="L240" s="333"/>
      <c r="M240" s="325"/>
      <c r="N240" s="325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  <c r="AA240" s="327"/>
      <c r="AB240" s="325"/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  <c r="AN240" s="325"/>
      <c r="AO240" s="325"/>
      <c r="AP240" s="325"/>
      <c r="AQ240" s="325"/>
      <c r="AR240" s="325"/>
      <c r="AS240" s="325"/>
      <c r="AT240" s="325"/>
      <c r="AU240" s="325"/>
      <c r="AV240" s="325"/>
      <c r="AW240" s="325"/>
      <c r="AX240" s="325"/>
      <c r="AY240" s="325"/>
      <c r="AZ240" s="325"/>
      <c r="BA240" s="325"/>
      <c r="BB240" s="325"/>
      <c r="BC240" s="325"/>
      <c r="BD240" s="326"/>
    </row>
    <row r="241" spans="1:100">
      <c r="A241" s="348"/>
      <c r="B241" s="329"/>
      <c r="C241" s="338"/>
      <c r="D241" s="28">
        <v>8</v>
      </c>
      <c r="E241" s="335"/>
      <c r="F241" s="336"/>
      <c r="G241" s="97">
        <f>G229</f>
        <v>2.5552131512801399E-45</v>
      </c>
      <c r="H241" s="51">
        <f t="shared" ref="H241:J241" si="517">H229</f>
        <v>1.2064684375484601E-50</v>
      </c>
      <c r="I241" s="126">
        <f t="shared" si="517"/>
        <v>7.3797578301906601E-53</v>
      </c>
      <c r="J241" s="173">
        <f t="shared" si="517"/>
        <v>3.5558851033552902E-77</v>
      </c>
      <c r="K241" s="6"/>
      <c r="L241" s="333"/>
      <c r="M241" s="325"/>
      <c r="N241" s="325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7"/>
      <c r="AB241" s="325"/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  <c r="AN241" s="325"/>
      <c r="AO241" s="325"/>
      <c r="AP241" s="325"/>
      <c r="AQ241" s="325"/>
      <c r="AR241" s="325"/>
      <c r="AS241" s="325"/>
      <c r="AT241" s="325"/>
      <c r="AU241" s="325"/>
      <c r="AV241" s="325"/>
      <c r="AW241" s="325"/>
      <c r="AX241" s="325"/>
      <c r="AY241" s="325"/>
      <c r="AZ241" s="325"/>
      <c r="BA241" s="325"/>
      <c r="BB241" s="325"/>
      <c r="BC241" s="325"/>
      <c r="BD241" s="326"/>
    </row>
    <row r="242" spans="1:100">
      <c r="A242" s="348"/>
      <c r="B242" s="329"/>
      <c r="C242" s="338"/>
      <c r="D242" s="28">
        <v>9</v>
      </c>
      <c r="E242" s="335"/>
      <c r="F242" s="336"/>
      <c r="G242" s="97">
        <f>G228</f>
        <v>1.8143315294367901E-29</v>
      </c>
      <c r="H242" s="51">
        <f t="shared" ref="H242:J242" si="518">H228</f>
        <v>7.0372437179782598E-30</v>
      </c>
      <c r="I242" s="126">
        <f t="shared" si="518"/>
        <v>2.10288297101973E-30</v>
      </c>
      <c r="J242" s="173">
        <f t="shared" si="518"/>
        <v>6.7379723891741396E-44</v>
      </c>
      <c r="K242" s="6"/>
      <c r="L242" s="333"/>
      <c r="M242" s="325"/>
      <c r="N242" s="325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7"/>
      <c r="AB242" s="325"/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  <c r="AN242" s="325"/>
      <c r="AO242" s="325"/>
      <c r="AP242" s="325"/>
      <c r="AQ242" s="325"/>
      <c r="AR242" s="325"/>
      <c r="AS242" s="325"/>
      <c r="AT242" s="325"/>
      <c r="AU242" s="325"/>
      <c r="AV242" s="325"/>
      <c r="AW242" s="325"/>
      <c r="AX242" s="325"/>
      <c r="AY242" s="325"/>
      <c r="AZ242" s="325"/>
      <c r="BA242" s="325"/>
      <c r="BB242" s="325"/>
      <c r="BC242" s="325"/>
      <c r="BD242" s="326"/>
    </row>
    <row r="243" spans="1:100">
      <c r="A243" s="348"/>
      <c r="B243" s="329"/>
      <c r="C243" s="338"/>
      <c r="D243" s="29">
        <v>10</v>
      </c>
      <c r="E243" s="335"/>
      <c r="F243" s="336"/>
      <c r="G243" s="101">
        <f>G227</f>
        <v>2.3491521002287302E-15</v>
      </c>
      <c r="H243" s="77">
        <f t="shared" ref="H243:J243" si="519">H227</f>
        <v>2.2740373742569199E-14</v>
      </c>
      <c r="I243" s="248">
        <f t="shared" si="519"/>
        <v>3.3584212920798498E-13</v>
      </c>
      <c r="J243" s="182">
        <f t="shared" si="519"/>
        <v>1.5414647703228399E-19</v>
      </c>
      <c r="K243" s="30"/>
      <c r="L243" s="334"/>
      <c r="M243" s="325"/>
      <c r="N243" s="325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7"/>
      <c r="AB243" s="325"/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  <c r="AN243" s="325"/>
      <c r="AO243" s="325"/>
      <c r="AP243" s="325"/>
      <c r="AQ243" s="325"/>
      <c r="AR243" s="325"/>
      <c r="AS243" s="325"/>
      <c r="AT243" s="325"/>
      <c r="AU243" s="325"/>
      <c r="AV243" s="325"/>
      <c r="AW243" s="325"/>
      <c r="AX243" s="325"/>
      <c r="AY243" s="325"/>
      <c r="AZ243" s="325"/>
      <c r="BA243" s="325"/>
      <c r="BB243" s="325"/>
      <c r="BC243" s="325"/>
      <c r="BD243" s="326"/>
    </row>
    <row r="244" spans="1:100">
      <c r="A244" s="348"/>
      <c r="B244" s="328">
        <v>0.25</v>
      </c>
      <c r="C244" s="338"/>
      <c r="D244" s="26">
        <v>-9</v>
      </c>
      <c r="E244" s="330">
        <v>8.9005673214499994E-5</v>
      </c>
      <c r="F244" s="331">
        <v>4.0843113930671499E-4</v>
      </c>
      <c r="G244" s="97">
        <f>G246</f>
        <v>3.2734681653986297E-2</v>
      </c>
      <c r="H244" s="51">
        <f t="shared" ref="H244:J244" si="520">H246</f>
        <v>1.2556791803336499E-2</v>
      </c>
      <c r="I244" s="126">
        <f t="shared" si="520"/>
        <v>0.115437737099332</v>
      </c>
      <c r="J244" s="173">
        <f t="shared" si="520"/>
        <v>1.6350217367357499E-2</v>
      </c>
      <c r="K244" s="27"/>
      <c r="L244" s="332">
        <f t="shared" ref="L244" si="521">1-SUM(M244:BC263)</f>
        <v>0.24317639582348338</v>
      </c>
      <c r="M244" s="325">
        <f t="shared" ref="M244" si="522">G254+I254</f>
        <v>1.8655944000738656E-5</v>
      </c>
      <c r="N244" s="325">
        <f t="shared" ref="N244" si="523">G261+I261+J254</f>
        <v>1.4935450602048808E-3</v>
      </c>
      <c r="O244" s="325">
        <f t="shared" ref="O244" si="524">G263+I263+H254</f>
        <v>4.5930424227076772E-2</v>
      </c>
      <c r="P244" s="325">
        <f t="shared" ref="P244" si="525">G256+I256+J261</f>
        <v>2.8405851120528605E-5</v>
      </c>
      <c r="Q244" s="325">
        <f t="shared" ref="Q244" si="526">G252+I252</f>
        <v>4.6367807804851756E-5</v>
      </c>
      <c r="R244" s="325">
        <f t="shared" ref="R244" si="527">G258+I258+H261+J263</f>
        <v>3.4625337034919859E-3</v>
      </c>
      <c r="S244" s="325">
        <f t="shared" ref="S244" si="528">G245+I245</f>
        <v>0.22473605381731759</v>
      </c>
      <c r="T244" s="325">
        <f t="shared" ref="T244" si="529">G247+I247+J256</f>
        <v>4.5930417538659958E-2</v>
      </c>
      <c r="U244" s="325">
        <f t="shared" ref="U244" si="530">G250+I250+H263</f>
        <v>4.8379684925945127E-3</v>
      </c>
      <c r="V244" s="325">
        <f t="shared" ref="V244" si="531">G259+I259+J252</f>
        <v>1.0688323867678213E-4</v>
      </c>
      <c r="W244" s="325">
        <f t="shared" ref="W244" si="532">G248+I248</f>
        <v>8.6393186045096593E-3</v>
      </c>
      <c r="X244" s="325">
        <f t="shared" ref="X244" si="533">G251+I251+J258+H256</f>
        <v>1.0688992837504952E-4</v>
      </c>
      <c r="Y244" s="325">
        <f t="shared" ref="Y244" si="534">G257+I257</f>
        <v>2.6138528858700041E-5</v>
      </c>
      <c r="Z244" s="325">
        <f t="shared" ref="Z244" si="535">G249+I249+J245</f>
        <v>2.9679998686640428E-2</v>
      </c>
      <c r="AA244" s="327">
        <f t="shared" ref="AA244" si="536">G260+I260+H252</f>
        <v>3.3555905729996412E-4</v>
      </c>
      <c r="AB244" s="325">
        <f t="shared" ref="AB244" si="537">G246+I246+J247</f>
        <v>0.15147515236221323</v>
      </c>
      <c r="AC244" s="325">
        <f t="shared" ref="AC244" si="538">G262+I262</f>
        <v>8.6393186045096593E-3</v>
      </c>
      <c r="AD244" s="325">
        <f t="shared" ref="AD244" si="539">G255+I255+J250+H258</f>
        <v>1.7039941372667929E-5</v>
      </c>
      <c r="AE244" s="325">
        <f t="shared" ref="AE244" si="540">G244+I244</f>
        <v>0.1481724187533183</v>
      </c>
      <c r="AF244" s="325">
        <f t="shared" ref="AF244" si="541">G253+I253+J259</f>
        <v>2.6143643924284069E-5</v>
      </c>
      <c r="AG244" s="325">
        <f t="shared" ref="AG244" si="542">H245</f>
        <v>1.7843448176634299E-2</v>
      </c>
      <c r="AH244" s="325">
        <f t="shared" ref="AH244" si="543">J248</f>
        <v>2.5967981050031499E-4</v>
      </c>
      <c r="AI244" s="325">
        <f t="shared" ref="AI244" si="544">J251+H247</f>
        <v>4.5025335632202842E-3</v>
      </c>
      <c r="AJ244" s="325">
        <f t="shared" ref="AJ244" si="545">F244</f>
        <v>4.0843113930671499E-4</v>
      </c>
      <c r="AK244" s="325">
        <f t="shared" ref="AK244" si="546">J257</f>
        <v>8.4258878523882301E-12</v>
      </c>
      <c r="AL244" s="325">
        <f t="shared" ref="AL244" si="547">H250</f>
        <v>1.10735353280755E-5</v>
      </c>
      <c r="AM244" s="325">
        <f t="shared" ref="AM244" si="548">J249</f>
        <v>9.7499071197899494E-6</v>
      </c>
      <c r="AN244" s="325">
        <f t="shared" ref="AN244" si="549">J260+H259</f>
        <v>1.274210582879337E-6</v>
      </c>
      <c r="AO244" s="325">
        <f t="shared" ref="AO244" si="550">J246</f>
        <v>1.6350217367357499E-2</v>
      </c>
      <c r="AP244" s="325">
        <f t="shared" ref="AP244" si="551">H248</f>
        <v>8.9494206034696703E-4</v>
      </c>
      <c r="AQ244" s="325">
        <f t="shared" ref="AQ244" si="552">J262</f>
        <v>2.5967981050031499E-4</v>
      </c>
      <c r="AR244" s="325">
        <f t="shared" ref="AR244" si="553">H251+J255</f>
        <v>1.0401868432645638E-6</v>
      </c>
      <c r="AS244" s="325">
        <f t="shared" ref="AS244" si="554">J244</f>
        <v>1.6350217367357499E-2</v>
      </c>
      <c r="AT244" s="325">
        <f t="shared" ref="AT244" si="555">H257</f>
        <v>2.07766365402674E-8</v>
      </c>
      <c r="AU244" s="325">
        <f t="shared" ref="AU244" si="556">J253</f>
        <v>8.4258878523882301E-12</v>
      </c>
      <c r="AV244" s="325">
        <f t="shared" ref="AV244" si="557">H249</f>
        <v>1.13432286792194E-4</v>
      </c>
      <c r="AW244" s="325">
        <f t="shared" ref="AW244" si="558">H260</f>
        <v>1.10735353280755E-5</v>
      </c>
      <c r="AX244" s="325">
        <f t="shared" ref="AX244" si="559">H246</f>
        <v>1.2556791803336499E-2</v>
      </c>
      <c r="AY244" s="325">
        <f t="shared" ref="AY244" si="560">E244</f>
        <v>8.9005673214499994E-5</v>
      </c>
      <c r="AZ244" s="325">
        <f t="shared" ref="AZ244" si="561">H262</f>
        <v>8.9494206034696703E-4</v>
      </c>
      <c r="BA244" s="325">
        <f t="shared" ref="BA244" si="562">H255</f>
        <v>4.5169686861214503E-9</v>
      </c>
      <c r="BB244" s="325">
        <f t="shared" ref="BB244" si="563">H244</f>
        <v>1.2556791803336499E-2</v>
      </c>
      <c r="BC244" s="325">
        <f t="shared" ref="BC244" si="564">H253</f>
        <v>2.07766365402674E-8</v>
      </c>
      <c r="BD244" s="326">
        <f t="shared" ref="BD244" si="565">SUMPRODUCT($L$1:$BC$1,BF244:CW244)</f>
        <v>11.106949716292629</v>
      </c>
      <c r="BF244" s="12">
        <f>L244</f>
        <v>0.24317639582348338</v>
      </c>
      <c r="BG244" s="23">
        <f t="shared" ref="BG244:CV244" si="566">M244</f>
        <v>1.8655944000738656E-5</v>
      </c>
      <c r="BH244" s="23">
        <f t="shared" si="566"/>
        <v>1.4935450602048808E-3</v>
      </c>
      <c r="BI244" s="23">
        <f t="shared" si="566"/>
        <v>4.5930424227076772E-2</v>
      </c>
      <c r="BJ244" s="23">
        <f t="shared" si="566"/>
        <v>2.8405851120528605E-5</v>
      </c>
      <c r="BK244" s="23">
        <f t="shared" si="566"/>
        <v>4.6367807804851756E-5</v>
      </c>
      <c r="BL244" s="23">
        <f t="shared" si="566"/>
        <v>3.4625337034919859E-3</v>
      </c>
      <c r="BM244" s="23">
        <f t="shared" si="566"/>
        <v>0.22473605381731759</v>
      </c>
      <c r="BN244" s="23">
        <f t="shared" si="566"/>
        <v>4.5930417538659958E-2</v>
      </c>
      <c r="BO244" s="23">
        <f t="shared" si="566"/>
        <v>4.8379684925945127E-3</v>
      </c>
      <c r="BP244" s="23">
        <f t="shared" si="566"/>
        <v>1.0688323867678213E-4</v>
      </c>
      <c r="BQ244" s="23">
        <f t="shared" si="566"/>
        <v>8.6393186045096593E-3</v>
      </c>
      <c r="BR244" s="23">
        <f t="shared" si="566"/>
        <v>1.0688992837504952E-4</v>
      </c>
      <c r="BS244" s="23">
        <f t="shared" si="566"/>
        <v>2.6138528858700041E-5</v>
      </c>
      <c r="BT244" s="23">
        <f t="shared" si="566"/>
        <v>2.9679998686640428E-2</v>
      </c>
      <c r="BU244" s="23">
        <f t="shared" si="566"/>
        <v>3.3555905729996412E-4</v>
      </c>
      <c r="BV244" s="23">
        <f t="shared" si="566"/>
        <v>0.15147515236221323</v>
      </c>
      <c r="BW244" s="23">
        <f t="shared" si="566"/>
        <v>8.6393186045096593E-3</v>
      </c>
      <c r="BX244" s="23">
        <f t="shared" si="566"/>
        <v>1.7039941372667929E-5</v>
      </c>
      <c r="BY244" s="23">
        <f t="shared" si="566"/>
        <v>0.1481724187533183</v>
      </c>
      <c r="BZ244" s="23">
        <f t="shared" si="566"/>
        <v>2.6143643924284069E-5</v>
      </c>
      <c r="CA244" s="23">
        <f t="shared" si="566"/>
        <v>1.7843448176634299E-2</v>
      </c>
      <c r="CB244" s="23">
        <f t="shared" si="566"/>
        <v>2.5967981050031499E-4</v>
      </c>
      <c r="CC244" s="23">
        <f t="shared" si="566"/>
        <v>4.5025335632202842E-3</v>
      </c>
      <c r="CD244" s="23">
        <f t="shared" si="566"/>
        <v>4.0843113930671499E-4</v>
      </c>
      <c r="CE244" s="23">
        <f t="shared" si="566"/>
        <v>8.4258878523882301E-12</v>
      </c>
      <c r="CF244" s="23">
        <f t="shared" si="566"/>
        <v>1.10735353280755E-5</v>
      </c>
      <c r="CG244" s="23">
        <f t="shared" si="566"/>
        <v>9.7499071197899494E-6</v>
      </c>
      <c r="CH244" s="23">
        <f t="shared" si="566"/>
        <v>1.274210582879337E-6</v>
      </c>
      <c r="CI244" s="23">
        <f t="shared" si="566"/>
        <v>1.6350217367357499E-2</v>
      </c>
      <c r="CJ244" s="23">
        <f t="shared" si="566"/>
        <v>8.9494206034696703E-4</v>
      </c>
      <c r="CK244" s="23">
        <f t="shared" si="566"/>
        <v>2.5967981050031499E-4</v>
      </c>
      <c r="CL244" s="23">
        <f t="shared" si="566"/>
        <v>1.0401868432645638E-6</v>
      </c>
      <c r="CM244" s="23">
        <f t="shared" si="566"/>
        <v>1.6350217367357499E-2</v>
      </c>
      <c r="CN244" s="23">
        <f t="shared" si="566"/>
        <v>2.07766365402674E-8</v>
      </c>
      <c r="CO244" s="23">
        <f t="shared" si="566"/>
        <v>8.4258878523882301E-12</v>
      </c>
      <c r="CP244" s="23">
        <f t="shared" si="566"/>
        <v>1.13432286792194E-4</v>
      </c>
      <c r="CQ244" s="23">
        <f t="shared" si="566"/>
        <v>1.10735353280755E-5</v>
      </c>
      <c r="CR244" s="23">
        <f t="shared" si="566"/>
        <v>1.2556791803336499E-2</v>
      </c>
      <c r="CS244" s="23">
        <f t="shared" si="566"/>
        <v>8.9005673214499994E-5</v>
      </c>
      <c r="CT244" s="23">
        <f t="shared" si="566"/>
        <v>8.9494206034696703E-4</v>
      </c>
      <c r="CU244" s="23">
        <f t="shared" si="566"/>
        <v>4.5169686861214503E-9</v>
      </c>
      <c r="CV244" s="24">
        <f t="shared" si="566"/>
        <v>1.2556791803336499E-2</v>
      </c>
    </row>
    <row r="245" spans="1:100">
      <c r="A245" s="348"/>
      <c r="B245" s="329"/>
      <c r="C245" s="338"/>
      <c r="D245" s="28">
        <v>-8</v>
      </c>
      <c r="E245" s="330"/>
      <c r="F245" s="331"/>
      <c r="G245" s="258">
        <f>'19'!G244</f>
        <v>4.3097907195071603E-2</v>
      </c>
      <c r="H245" s="268">
        <f>'19'!H244</f>
        <v>1.7843448176634299E-2</v>
      </c>
      <c r="I245" s="267">
        <f>'19'!I244</f>
        <v>0.18163814662224601</v>
      </c>
      <c r="J245" s="266">
        <f>'19'!J244</f>
        <v>2.8186453627717E-2</v>
      </c>
      <c r="K245" s="6"/>
      <c r="L245" s="333"/>
      <c r="M245" s="325"/>
      <c r="N245" s="325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7"/>
      <c r="AB245" s="325"/>
      <c r="AC245" s="325"/>
      <c r="AD245" s="325"/>
      <c r="AE245" s="325"/>
      <c r="AF245" s="325"/>
      <c r="AG245" s="325"/>
      <c r="AH245" s="325"/>
      <c r="AI245" s="325"/>
      <c r="AJ245" s="325"/>
      <c r="AK245" s="325"/>
      <c r="AL245" s="325"/>
      <c r="AM245" s="325"/>
      <c r="AN245" s="325"/>
      <c r="AO245" s="325"/>
      <c r="AP245" s="325"/>
      <c r="AQ245" s="325"/>
      <c r="AR245" s="325"/>
      <c r="AS245" s="325"/>
      <c r="AT245" s="325"/>
      <c r="AU245" s="325"/>
      <c r="AV245" s="325"/>
      <c r="AW245" s="325"/>
      <c r="AX245" s="325"/>
      <c r="AY245" s="325"/>
      <c r="AZ245" s="325"/>
      <c r="BA245" s="325"/>
      <c r="BB245" s="325"/>
      <c r="BC245" s="325"/>
      <c r="BD245" s="326"/>
    </row>
    <row r="246" spans="1:100">
      <c r="A246" s="348"/>
      <c r="B246" s="329"/>
      <c r="C246" s="338"/>
      <c r="D246" s="28">
        <v>-7</v>
      </c>
      <c r="E246" s="330"/>
      <c r="F246" s="331"/>
      <c r="G246" s="258">
        <f>'19'!G245</f>
        <v>3.2734681653986297E-2</v>
      </c>
      <c r="H246" s="268">
        <f>'19'!H245</f>
        <v>1.2556791803336499E-2</v>
      </c>
      <c r="I246" s="267">
        <f>'19'!I245</f>
        <v>0.115437737099332</v>
      </c>
      <c r="J246" s="266">
        <f>'19'!J245</f>
        <v>1.6350217367357499E-2</v>
      </c>
      <c r="K246" s="6"/>
      <c r="L246" s="333"/>
      <c r="M246" s="325"/>
      <c r="N246" s="325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7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325"/>
      <c r="AZ246" s="325"/>
      <c r="BA246" s="325"/>
      <c r="BB246" s="325"/>
      <c r="BC246" s="325"/>
      <c r="BD246" s="326"/>
    </row>
    <row r="247" spans="1:100">
      <c r="A247" s="348"/>
      <c r="B247" s="329"/>
      <c r="C247" s="338"/>
      <c r="D247" s="28">
        <v>-6</v>
      </c>
      <c r="E247" s="330"/>
      <c r="F247" s="331"/>
      <c r="G247" s="258">
        <f>'19'!G246</f>
        <v>1.49280937514908E-2</v>
      </c>
      <c r="H247" s="268">
        <f>'19'!H246</f>
        <v>4.5025284481547004E-3</v>
      </c>
      <c r="I247" s="267">
        <f>'19'!I246</f>
        <v>3.10023237858877E-2</v>
      </c>
      <c r="J247" s="266">
        <f>'19'!J246</f>
        <v>3.3027336088949401E-3</v>
      </c>
      <c r="K247" s="6"/>
      <c r="L247" s="333"/>
      <c r="M247" s="325"/>
      <c r="N247" s="325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7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  <c r="AN247" s="325"/>
      <c r="AO247" s="325"/>
      <c r="AP247" s="325"/>
      <c r="AQ247" s="325"/>
      <c r="AR247" s="325"/>
      <c r="AS247" s="325"/>
      <c r="AT247" s="325"/>
      <c r="AU247" s="325"/>
      <c r="AV247" s="325"/>
      <c r="AW247" s="325"/>
      <c r="AX247" s="325"/>
      <c r="AY247" s="325"/>
      <c r="AZ247" s="325"/>
      <c r="BA247" s="325"/>
      <c r="BB247" s="325"/>
      <c r="BC247" s="325"/>
      <c r="BD247" s="326"/>
    </row>
    <row r="248" spans="1:100">
      <c r="A248" s="348"/>
      <c r="B248" s="329"/>
      <c r="C248" s="338"/>
      <c r="D248" s="28">
        <v>-5</v>
      </c>
      <c r="E248" s="330"/>
      <c r="F248" s="331"/>
      <c r="G248" s="258">
        <f>'19'!G247</f>
        <v>4.6123632763938197E-3</v>
      </c>
      <c r="H248" s="268">
        <f>'19'!H247</f>
        <v>8.9494206034696703E-4</v>
      </c>
      <c r="I248" s="267">
        <f>'19'!I247</f>
        <v>4.0269553281158397E-3</v>
      </c>
      <c r="J248" s="266">
        <f>'19'!J247</f>
        <v>2.5967981050031499E-4</v>
      </c>
      <c r="K248" s="6"/>
      <c r="L248" s="333"/>
      <c r="M248" s="325"/>
      <c r="N248" s="325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7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  <c r="AN248" s="325"/>
      <c r="AO248" s="325"/>
      <c r="AP248" s="325"/>
      <c r="AQ248" s="325"/>
      <c r="AR248" s="325"/>
      <c r="AS248" s="325"/>
      <c r="AT248" s="325"/>
      <c r="AU248" s="325"/>
      <c r="AV248" s="325"/>
      <c r="AW248" s="325"/>
      <c r="AX248" s="325"/>
      <c r="AY248" s="325"/>
      <c r="AZ248" s="325"/>
      <c r="BA248" s="325"/>
      <c r="BB248" s="325"/>
      <c r="BC248" s="325"/>
      <c r="BD248" s="326"/>
    </row>
    <row r="249" spans="1:100">
      <c r="A249" s="348"/>
      <c r="B249" s="329"/>
      <c r="C249" s="338"/>
      <c r="D249" s="28">
        <v>-4</v>
      </c>
      <c r="E249" s="330"/>
      <c r="F249" s="331"/>
      <c r="G249" s="258">
        <f>'19'!G248</f>
        <v>1.1794704917798299E-3</v>
      </c>
      <c r="H249" s="268">
        <f>'19'!H248</f>
        <v>1.13432286792194E-4</v>
      </c>
      <c r="I249" s="267">
        <f>'19'!I248</f>
        <v>3.14074567143598E-4</v>
      </c>
      <c r="J249" s="266">
        <f>'19'!J248</f>
        <v>9.7499071197899494E-6</v>
      </c>
      <c r="K249" s="6"/>
      <c r="L249" s="333"/>
      <c r="M249" s="325"/>
      <c r="N249" s="325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7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  <c r="AN249" s="325"/>
      <c r="AO249" s="325"/>
      <c r="AP249" s="325"/>
      <c r="AQ249" s="325"/>
      <c r="AR249" s="325"/>
      <c r="AS249" s="325"/>
      <c r="AT249" s="325"/>
      <c r="AU249" s="325"/>
      <c r="AV249" s="325"/>
      <c r="AW249" s="325"/>
      <c r="AX249" s="325"/>
      <c r="AY249" s="325"/>
      <c r="AZ249" s="325"/>
      <c r="BA249" s="325"/>
      <c r="BB249" s="325"/>
      <c r="BC249" s="325"/>
      <c r="BD249" s="326"/>
    </row>
    <row r="250" spans="1:100">
      <c r="A250" s="348"/>
      <c r="B250" s="329"/>
      <c r="C250" s="338"/>
      <c r="D250" s="28">
        <v>-3</v>
      </c>
      <c r="E250" s="330"/>
      <c r="F250" s="331"/>
      <c r="G250" s="258">
        <f>'19'!G249</f>
        <v>3.1632172041313003E-4</v>
      </c>
      <c r="H250" s="268">
        <f>'19'!H249</f>
        <v>1.10735353280755E-5</v>
      </c>
      <c r="I250" s="267">
        <f>'19'!I249</f>
        <v>1.9118324026682099E-5</v>
      </c>
      <c r="J250" s="266">
        <f>'19'!J249</f>
        <v>2.34024404041907E-7</v>
      </c>
      <c r="K250" s="6"/>
      <c r="L250" s="333"/>
      <c r="M250" s="325"/>
      <c r="N250" s="325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7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  <c r="AN250" s="325"/>
      <c r="AO250" s="325"/>
      <c r="AP250" s="325"/>
      <c r="AQ250" s="325"/>
      <c r="AR250" s="325"/>
      <c r="AS250" s="325"/>
      <c r="AT250" s="325"/>
      <c r="AU250" s="325"/>
      <c r="AV250" s="325"/>
      <c r="AW250" s="325"/>
      <c r="AX250" s="325"/>
      <c r="AY250" s="325"/>
      <c r="AZ250" s="325"/>
      <c r="BA250" s="325"/>
      <c r="BB250" s="325"/>
      <c r="BC250" s="325"/>
      <c r="BD250" s="326"/>
    </row>
    <row r="251" spans="1:100">
      <c r="A251" s="348"/>
      <c r="B251" s="329"/>
      <c r="C251" s="338"/>
      <c r="D251" s="28">
        <v>-2</v>
      </c>
      <c r="E251" s="330"/>
      <c r="F251" s="331"/>
      <c r="G251" s="258">
        <f>'19'!G250</f>
        <v>1.0569485010977899E-4</v>
      </c>
      <c r="H251" s="268">
        <f>'19'!H250</f>
        <v>1.04018617883743E-6</v>
      </c>
      <c r="I251" s="267">
        <f>'19'!I250</f>
        <v>1.1882394481621201E-6</v>
      </c>
      <c r="J251" s="266">
        <f>'19'!J250</f>
        <v>5.1150655840271697E-9</v>
      </c>
      <c r="K251" s="6"/>
      <c r="L251" s="333"/>
      <c r="M251" s="325"/>
      <c r="N251" s="325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7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325"/>
      <c r="BD251" s="326"/>
    </row>
    <row r="252" spans="1:100">
      <c r="A252" s="348"/>
      <c r="B252" s="329"/>
      <c r="C252" s="338"/>
      <c r="D252" s="28">
        <v>-1</v>
      </c>
      <c r="E252" s="330"/>
      <c r="F252" s="331"/>
      <c r="G252" s="258">
        <f>'19'!G251</f>
        <v>4.6270444572797103E-5</v>
      </c>
      <c r="H252" s="268">
        <f>'19'!H251</f>
        <v>1.19012860151986E-7</v>
      </c>
      <c r="I252" s="267">
        <f>'19'!I251</f>
        <v>9.7363232054652502E-8</v>
      </c>
      <c r="J252" s="266">
        <f>'19'!J251</f>
        <v>1.49118841009811E-10</v>
      </c>
      <c r="K252" s="6"/>
      <c r="L252" s="333"/>
      <c r="M252" s="325"/>
      <c r="N252" s="325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7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  <c r="AN252" s="325"/>
      <c r="AO252" s="325"/>
      <c r="AP252" s="325"/>
      <c r="AQ252" s="325"/>
      <c r="AR252" s="325"/>
      <c r="AS252" s="325"/>
      <c r="AT252" s="325"/>
      <c r="AU252" s="325"/>
      <c r="AV252" s="325"/>
      <c r="AW252" s="325"/>
      <c r="AX252" s="325"/>
      <c r="AY252" s="325"/>
      <c r="AZ252" s="325"/>
      <c r="BA252" s="325"/>
      <c r="BB252" s="325"/>
      <c r="BC252" s="325"/>
      <c r="BD252" s="326"/>
    </row>
    <row r="253" spans="1:100">
      <c r="A253" s="348"/>
      <c r="B253" s="329"/>
      <c r="C253" s="338"/>
      <c r="D253" s="28">
        <v>0</v>
      </c>
      <c r="E253" s="330"/>
      <c r="F253" s="331"/>
      <c r="G253" s="258">
        <f>'19'!G252</f>
        <v>2.6125241784242399E-5</v>
      </c>
      <c r="H253" s="268">
        <f>'19'!H252</f>
        <v>2.07766365402674E-8</v>
      </c>
      <c r="I253" s="267">
        <f>'19'!I252</f>
        <v>1.32870744576401E-8</v>
      </c>
      <c r="J253" s="266">
        <f>'19'!J252</f>
        <v>8.4258878523882301E-12</v>
      </c>
      <c r="K253" s="6"/>
      <c r="L253" s="333"/>
      <c r="M253" s="325"/>
      <c r="N253" s="325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7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325"/>
      <c r="BD253" s="326"/>
    </row>
    <row r="254" spans="1:100">
      <c r="A254" s="348"/>
      <c r="B254" s="329"/>
      <c r="C254" s="338"/>
      <c r="D254" s="28">
        <v>1</v>
      </c>
      <c r="E254" s="330"/>
      <c r="F254" s="331"/>
      <c r="G254" s="258">
        <f>'19'!G253</f>
        <v>1.86522688976191E-5</v>
      </c>
      <c r="H254" s="268">
        <f>'19'!H253</f>
        <v>6.6896982673953399E-9</v>
      </c>
      <c r="I254" s="267">
        <f>'19'!I253</f>
        <v>3.6751031195545402E-9</v>
      </c>
      <c r="J254" s="266">
        <f>'19'!J253</f>
        <v>1.2814528193763001E-12</v>
      </c>
      <c r="K254" s="6"/>
      <c r="L254" s="333"/>
      <c r="M254" s="325"/>
      <c r="N254" s="325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7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  <c r="AN254" s="325"/>
      <c r="AO254" s="325"/>
      <c r="AP254" s="325"/>
      <c r="AQ254" s="325"/>
      <c r="AR254" s="325"/>
      <c r="AS254" s="325"/>
      <c r="AT254" s="325"/>
      <c r="AU254" s="325"/>
      <c r="AV254" s="325"/>
      <c r="AW254" s="325"/>
      <c r="AX254" s="325"/>
      <c r="AY254" s="325"/>
      <c r="AZ254" s="325"/>
      <c r="BA254" s="325"/>
      <c r="BB254" s="325"/>
      <c r="BC254" s="325"/>
      <c r="BD254" s="326"/>
    </row>
    <row r="255" spans="1:100">
      <c r="A255" s="348"/>
      <c r="B255" s="329"/>
      <c r="C255" s="338"/>
      <c r="D255" s="28">
        <v>2</v>
      </c>
      <c r="E255" s="330"/>
      <c r="F255" s="331"/>
      <c r="G255" s="258">
        <f>'19'!G254</f>
        <v>1.6684547198728699E-5</v>
      </c>
      <c r="H255" s="268">
        <f>'19'!H254</f>
        <v>4.5169686861214503E-9</v>
      </c>
      <c r="I255" s="267">
        <f>'19'!I254</f>
        <v>2.35690974533536E-9</v>
      </c>
      <c r="J255" s="266">
        <f>'19'!J254</f>
        <v>6.6442713385192397E-13</v>
      </c>
      <c r="K255" s="6"/>
      <c r="L255" s="333"/>
      <c r="M255" s="325"/>
      <c r="N255" s="325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7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  <c r="AN255" s="325"/>
      <c r="AO255" s="325"/>
      <c r="AP255" s="325"/>
      <c r="AQ255" s="325"/>
      <c r="AR255" s="325"/>
      <c r="AS255" s="325"/>
      <c r="AT255" s="325"/>
      <c r="AU255" s="325"/>
      <c r="AV255" s="325"/>
      <c r="AW255" s="325"/>
      <c r="AX255" s="325"/>
      <c r="AY255" s="325"/>
      <c r="AZ255" s="325"/>
      <c r="BA255" s="325"/>
      <c r="BB255" s="325"/>
      <c r="BC255" s="325"/>
      <c r="BD255" s="326"/>
    </row>
    <row r="256" spans="1:100">
      <c r="A256" s="348"/>
      <c r="B256" s="329"/>
      <c r="C256" s="338"/>
      <c r="D256" s="28">
        <v>3</v>
      </c>
      <c r="E256" s="330"/>
      <c r="F256" s="331"/>
      <c r="G256" s="97">
        <f>G254</f>
        <v>1.86522688976191E-5</v>
      </c>
      <c r="H256" s="51">
        <f t="shared" ref="H256:J256" si="567">H254</f>
        <v>6.6896982673953399E-9</v>
      </c>
      <c r="I256" s="126">
        <f t="shared" si="567"/>
        <v>3.6751031195545402E-9</v>
      </c>
      <c r="J256" s="173">
        <f t="shared" si="567"/>
        <v>1.2814528193763001E-12</v>
      </c>
      <c r="K256" s="6"/>
      <c r="L256" s="333"/>
      <c r="M256" s="325"/>
      <c r="N256" s="325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7"/>
      <c r="AB256" s="325"/>
      <c r="AC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  <c r="AN256" s="325"/>
      <c r="AO256" s="325"/>
      <c r="AP256" s="325"/>
      <c r="AQ256" s="325"/>
      <c r="AR256" s="325"/>
      <c r="AS256" s="325"/>
      <c r="AT256" s="325"/>
      <c r="AU256" s="325"/>
      <c r="AV256" s="325"/>
      <c r="AW256" s="325"/>
      <c r="AX256" s="325"/>
      <c r="AY256" s="325"/>
      <c r="AZ256" s="325"/>
      <c r="BA256" s="325"/>
      <c r="BB256" s="325"/>
      <c r="BC256" s="325"/>
      <c r="BD256" s="326"/>
    </row>
    <row r="257" spans="1:100">
      <c r="A257" s="348"/>
      <c r="B257" s="329"/>
      <c r="C257" s="338"/>
      <c r="D257" s="28">
        <v>4</v>
      </c>
      <c r="E257" s="330"/>
      <c r="F257" s="331"/>
      <c r="G257" s="97">
        <f>G253</f>
        <v>2.6125241784242399E-5</v>
      </c>
      <c r="H257" s="51">
        <f t="shared" ref="H257:J257" si="568">H253</f>
        <v>2.07766365402674E-8</v>
      </c>
      <c r="I257" s="126">
        <f t="shared" si="568"/>
        <v>1.32870744576401E-8</v>
      </c>
      <c r="J257" s="173">
        <f t="shared" si="568"/>
        <v>8.4258878523882301E-12</v>
      </c>
      <c r="K257" s="6"/>
      <c r="L257" s="333"/>
      <c r="M257" s="325"/>
      <c r="N257" s="325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7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  <c r="AN257" s="325"/>
      <c r="AO257" s="325"/>
      <c r="AP257" s="325"/>
      <c r="AQ257" s="325"/>
      <c r="AR257" s="325"/>
      <c r="AS257" s="325"/>
      <c r="AT257" s="325"/>
      <c r="AU257" s="325"/>
      <c r="AV257" s="325"/>
      <c r="AW257" s="325"/>
      <c r="AX257" s="325"/>
      <c r="AY257" s="325"/>
      <c r="AZ257" s="325"/>
      <c r="BA257" s="325"/>
      <c r="BB257" s="325"/>
      <c r="BC257" s="325"/>
      <c r="BD257" s="326"/>
    </row>
    <row r="258" spans="1:100">
      <c r="A258" s="348"/>
      <c r="B258" s="329"/>
      <c r="C258" s="338"/>
      <c r="D258" s="28">
        <v>5</v>
      </c>
      <c r="E258" s="330"/>
      <c r="F258" s="331"/>
      <c r="G258" s="97">
        <f>G252</f>
        <v>4.6270444572797103E-5</v>
      </c>
      <c r="H258" s="51">
        <f t="shared" ref="H258:J258" si="569">H252</f>
        <v>1.19012860151986E-7</v>
      </c>
      <c r="I258" s="126">
        <f t="shared" si="569"/>
        <v>9.7363232054652502E-8</v>
      </c>
      <c r="J258" s="173">
        <f t="shared" si="569"/>
        <v>1.49118841009811E-10</v>
      </c>
      <c r="K258" s="6"/>
      <c r="L258" s="333"/>
      <c r="M258" s="325"/>
      <c r="N258" s="325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7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  <c r="AN258" s="325"/>
      <c r="AO258" s="325"/>
      <c r="AP258" s="325"/>
      <c r="AQ258" s="325"/>
      <c r="AR258" s="325"/>
      <c r="AS258" s="325"/>
      <c r="AT258" s="325"/>
      <c r="AU258" s="325"/>
      <c r="AV258" s="325"/>
      <c r="AW258" s="325"/>
      <c r="AX258" s="325"/>
      <c r="AY258" s="325"/>
      <c r="AZ258" s="325"/>
      <c r="BA258" s="325"/>
      <c r="BB258" s="325"/>
      <c r="BC258" s="325"/>
      <c r="BD258" s="326"/>
    </row>
    <row r="259" spans="1:100">
      <c r="A259" s="348"/>
      <c r="B259" s="329"/>
      <c r="C259" s="338"/>
      <c r="D259" s="28">
        <v>6</v>
      </c>
      <c r="E259" s="330"/>
      <c r="F259" s="331"/>
      <c r="G259" s="97">
        <f>G251</f>
        <v>1.0569485010977899E-4</v>
      </c>
      <c r="H259" s="51">
        <f t="shared" ref="H259:J259" si="570">H251</f>
        <v>1.04018617883743E-6</v>
      </c>
      <c r="I259" s="126">
        <f t="shared" si="570"/>
        <v>1.1882394481621201E-6</v>
      </c>
      <c r="J259" s="173">
        <f t="shared" si="570"/>
        <v>5.1150655840271697E-9</v>
      </c>
      <c r="K259" s="6"/>
      <c r="L259" s="333"/>
      <c r="M259" s="325"/>
      <c r="N259" s="325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7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  <c r="AN259" s="325"/>
      <c r="AO259" s="325"/>
      <c r="AP259" s="325"/>
      <c r="AQ259" s="325"/>
      <c r="AR259" s="325"/>
      <c r="AS259" s="325"/>
      <c r="AT259" s="325"/>
      <c r="AU259" s="325"/>
      <c r="AV259" s="325"/>
      <c r="AW259" s="325"/>
      <c r="AX259" s="325"/>
      <c r="AY259" s="325"/>
      <c r="AZ259" s="325"/>
      <c r="BA259" s="325"/>
      <c r="BB259" s="325"/>
      <c r="BC259" s="325"/>
      <c r="BD259" s="326"/>
    </row>
    <row r="260" spans="1:100">
      <c r="A260" s="348"/>
      <c r="B260" s="329"/>
      <c r="C260" s="338"/>
      <c r="D260" s="28">
        <v>7</v>
      </c>
      <c r="E260" s="330"/>
      <c r="F260" s="331"/>
      <c r="G260" s="97">
        <f>G250</f>
        <v>3.1632172041313003E-4</v>
      </c>
      <c r="H260" s="51">
        <f t="shared" ref="H260:J260" si="571">H250</f>
        <v>1.10735353280755E-5</v>
      </c>
      <c r="I260" s="126">
        <f t="shared" si="571"/>
        <v>1.9118324026682099E-5</v>
      </c>
      <c r="J260" s="173">
        <f t="shared" si="571"/>
        <v>2.34024404041907E-7</v>
      </c>
      <c r="K260" s="6"/>
      <c r="L260" s="333"/>
      <c r="M260" s="325"/>
      <c r="N260" s="325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7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  <c r="AN260" s="325"/>
      <c r="AO260" s="325"/>
      <c r="AP260" s="325"/>
      <c r="AQ260" s="325"/>
      <c r="AR260" s="325"/>
      <c r="AS260" s="325"/>
      <c r="AT260" s="325"/>
      <c r="AU260" s="325"/>
      <c r="AV260" s="325"/>
      <c r="AW260" s="325"/>
      <c r="AX260" s="325"/>
      <c r="AY260" s="325"/>
      <c r="AZ260" s="325"/>
      <c r="BA260" s="325"/>
      <c r="BB260" s="325"/>
      <c r="BC260" s="325"/>
      <c r="BD260" s="326"/>
    </row>
    <row r="261" spans="1:100">
      <c r="A261" s="348"/>
      <c r="B261" s="329"/>
      <c r="C261" s="338"/>
      <c r="D261" s="28">
        <v>8</v>
      </c>
      <c r="E261" s="330"/>
      <c r="F261" s="331"/>
      <c r="G261" s="97">
        <f>G249</f>
        <v>1.1794704917798299E-3</v>
      </c>
      <c r="H261" s="51">
        <f t="shared" ref="H261:J261" si="572">H249</f>
        <v>1.13432286792194E-4</v>
      </c>
      <c r="I261" s="126">
        <f t="shared" si="572"/>
        <v>3.14074567143598E-4</v>
      </c>
      <c r="J261" s="173">
        <f t="shared" si="572"/>
        <v>9.7499071197899494E-6</v>
      </c>
      <c r="K261" s="6"/>
      <c r="L261" s="333"/>
      <c r="M261" s="325"/>
      <c r="N261" s="325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7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  <c r="AN261" s="325"/>
      <c r="AO261" s="325"/>
      <c r="AP261" s="325"/>
      <c r="AQ261" s="325"/>
      <c r="AR261" s="325"/>
      <c r="AS261" s="325"/>
      <c r="AT261" s="325"/>
      <c r="AU261" s="325"/>
      <c r="AV261" s="325"/>
      <c r="AW261" s="325"/>
      <c r="AX261" s="325"/>
      <c r="AY261" s="325"/>
      <c r="AZ261" s="325"/>
      <c r="BA261" s="325"/>
      <c r="BB261" s="325"/>
      <c r="BC261" s="325"/>
      <c r="BD261" s="326"/>
    </row>
    <row r="262" spans="1:100">
      <c r="A262" s="348"/>
      <c r="B262" s="329"/>
      <c r="C262" s="338"/>
      <c r="D262" s="28">
        <v>9</v>
      </c>
      <c r="E262" s="330"/>
      <c r="F262" s="331"/>
      <c r="G262" s="97">
        <f>G248</f>
        <v>4.6123632763938197E-3</v>
      </c>
      <c r="H262" s="51">
        <f t="shared" ref="H262:J262" si="573">H248</f>
        <v>8.9494206034696703E-4</v>
      </c>
      <c r="I262" s="126">
        <f t="shared" si="573"/>
        <v>4.0269553281158397E-3</v>
      </c>
      <c r="J262" s="173">
        <f t="shared" si="573"/>
        <v>2.5967981050031499E-4</v>
      </c>
      <c r="K262" s="6"/>
      <c r="L262" s="333"/>
      <c r="M262" s="325"/>
      <c r="N262" s="325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7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  <c r="AN262" s="325"/>
      <c r="AO262" s="325"/>
      <c r="AP262" s="325"/>
      <c r="AQ262" s="325"/>
      <c r="AR262" s="325"/>
      <c r="AS262" s="325"/>
      <c r="AT262" s="325"/>
      <c r="AU262" s="325"/>
      <c r="AV262" s="325"/>
      <c r="AW262" s="325"/>
      <c r="AX262" s="325"/>
      <c r="AY262" s="325"/>
      <c r="AZ262" s="325"/>
      <c r="BA262" s="325"/>
      <c r="BB262" s="325"/>
      <c r="BC262" s="325"/>
      <c r="BD262" s="326"/>
    </row>
    <row r="263" spans="1:100">
      <c r="A263" s="348"/>
      <c r="B263" s="329"/>
      <c r="C263" s="338"/>
      <c r="D263" s="29">
        <v>10</v>
      </c>
      <c r="E263" s="330"/>
      <c r="F263" s="331"/>
      <c r="G263" s="101">
        <f>G247</f>
        <v>1.49280937514908E-2</v>
      </c>
      <c r="H263" s="77">
        <f t="shared" ref="H263:J263" si="574">H247</f>
        <v>4.5025284481547004E-3</v>
      </c>
      <c r="I263" s="248">
        <f t="shared" si="574"/>
        <v>3.10023237858877E-2</v>
      </c>
      <c r="J263" s="182">
        <f t="shared" si="574"/>
        <v>3.3027336088949401E-3</v>
      </c>
      <c r="K263" s="30"/>
      <c r="L263" s="334"/>
      <c r="M263" s="325"/>
      <c r="N263" s="325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7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  <c r="AN263" s="325"/>
      <c r="AO263" s="325"/>
      <c r="AP263" s="325"/>
      <c r="AQ263" s="325"/>
      <c r="AR263" s="325"/>
      <c r="AS263" s="325"/>
      <c r="AT263" s="325"/>
      <c r="AU263" s="325"/>
      <c r="AV263" s="325"/>
      <c r="AW263" s="325"/>
      <c r="AX263" s="325"/>
      <c r="AY263" s="325"/>
      <c r="AZ263" s="325"/>
      <c r="BA263" s="325"/>
      <c r="BB263" s="325"/>
      <c r="BC263" s="325"/>
      <c r="BD263" s="326"/>
    </row>
    <row r="264" spans="1:100">
      <c r="A264" s="348"/>
      <c r="B264" s="328">
        <v>0.5</v>
      </c>
      <c r="C264" s="338"/>
      <c r="D264" s="26">
        <v>-9</v>
      </c>
      <c r="E264" s="330">
        <v>9.1791152889891304E-4</v>
      </c>
      <c r="F264" s="331">
        <v>3.73866727789028E-3</v>
      </c>
      <c r="G264" s="97">
        <f>G266</f>
        <v>2.21626707877308E-2</v>
      </c>
      <c r="H264" s="51">
        <f t="shared" ref="H264:J264" si="575">H266</f>
        <v>5.1124704109652298E-3</v>
      </c>
      <c r="I264" s="126">
        <f t="shared" si="575"/>
        <v>4.3591608991339702E-2</v>
      </c>
      <c r="J264" s="173">
        <f t="shared" si="575"/>
        <v>7.7604776546732097E-3</v>
      </c>
      <c r="K264" s="27"/>
      <c r="L264" s="332">
        <f t="shared" ref="L264" si="576">1-SUM(M264:BC283)</f>
        <v>0.4520318599057298</v>
      </c>
      <c r="M264" s="325">
        <f t="shared" ref="M264" si="577">G274+I274</f>
        <v>2.8476774519489078E-3</v>
      </c>
      <c r="N264" s="325">
        <f t="shared" ref="N264" si="578">G281+I281+J274</f>
        <v>1.8900745010979436E-2</v>
      </c>
      <c r="O264" s="325">
        <f t="shared" ref="O264" si="579">G283+I283+H274</f>
        <v>4.9301884785334246E-2</v>
      </c>
      <c r="P264" s="325">
        <f t="shared" ref="P264" si="580">G276+I276+J281</f>
        <v>3.9641776711160474E-3</v>
      </c>
      <c r="Q264" s="325">
        <f t="shared" ref="Q264" si="581">G272+I272</f>
        <v>4.5547315284033101E-3</v>
      </c>
      <c r="R264" s="325">
        <f t="shared" ref="R264" si="582">G278+I278+H281+J283</f>
        <v>1.114441169165932E-2</v>
      </c>
      <c r="S264" s="325">
        <f t="shared" ref="S264" si="583">G265+I265</f>
        <v>7.2812727230710694E-2</v>
      </c>
      <c r="T264" s="325">
        <f t="shared" ref="T264" si="584">G267+I267+J276</f>
        <v>4.9187758063928368E-2</v>
      </c>
      <c r="U264" s="325">
        <f t="shared" ref="U264" si="585">G270+I270+H283</f>
        <v>1.498170113121761E-2</v>
      </c>
      <c r="V264" s="325">
        <f t="shared" ref="V264" si="586">G279+I279+J272</f>
        <v>6.8682370916068264E-3</v>
      </c>
      <c r="W264" s="325">
        <f t="shared" ref="W264" si="587">G268+I268</f>
        <v>3.1761973376211602E-2</v>
      </c>
      <c r="X264" s="325">
        <f t="shared" ref="X264" si="588">G271+I271+J278+H276</f>
        <v>7.0051065019077737E-3</v>
      </c>
      <c r="Y264" s="325">
        <f t="shared" ref="Y264" si="589">G277+I277</f>
        <v>3.3990431188103132E-3</v>
      </c>
      <c r="Z264" s="325">
        <f t="shared" ref="Z264" si="590">G269+I269+J265</f>
        <v>2.786430421531709E-2</v>
      </c>
      <c r="AA264" s="327">
        <f t="shared" ref="AA264" si="591">G280+I280+H272</f>
        <v>1.13424929138981E-2</v>
      </c>
      <c r="AB264" s="325">
        <f t="shared" ref="AB264" si="592">G266+I266+J267</f>
        <v>7.0821005552232127E-2</v>
      </c>
      <c r="AC264" s="325">
        <f t="shared" ref="AC264" si="593">G282+I282</f>
        <v>3.1761973376211602E-2</v>
      </c>
      <c r="AD264" s="325">
        <f t="shared" ref="AD264" si="594">G275+I275+J270+H278</f>
        <v>3.3940873666826691E-3</v>
      </c>
      <c r="AE264" s="325">
        <f t="shared" ref="AE264" si="595">G264+I264</f>
        <v>6.5754279779070501E-2</v>
      </c>
      <c r="AF264" s="325">
        <f t="shared" ref="AF264" si="596">G273+I273+J279</f>
        <v>3.5668818855155303E-3</v>
      </c>
      <c r="AG264" s="325">
        <f t="shared" ref="AG264" si="597">H265</f>
        <v>5.6047243381647802E-3</v>
      </c>
      <c r="AH264" s="325">
        <f t="shared" ref="AH264" si="598">J268</f>
        <v>2.6005753943918E-3</v>
      </c>
      <c r="AI264" s="325">
        <f t="shared" ref="AI264" si="599">J271+H267</f>
        <v>4.0824086723500567E-3</v>
      </c>
      <c r="AJ264" s="325">
        <f t="shared" ref="AJ264" si="600">F264</f>
        <v>3.73866727789028E-3</v>
      </c>
      <c r="AK264" s="325">
        <f t="shared" ref="AK264" si="601">J277</f>
        <v>3.54851054555659E-5</v>
      </c>
      <c r="AL264" s="325">
        <f t="shared" ref="AL264" si="602">H270</f>
        <v>8.4687667896933604E-4</v>
      </c>
      <c r="AM264" s="325">
        <f t="shared" ref="AM264" si="603">J269</f>
        <v>1.11650021916714E-3</v>
      </c>
      <c r="AN264" s="325">
        <f t="shared" ref="AN264" si="604">J280+H279</f>
        <v>9.0411564716391202E-4</v>
      </c>
      <c r="AO264" s="325">
        <f t="shared" ref="AO264" si="605">J266</f>
        <v>7.7604776546732097E-3</v>
      </c>
      <c r="AP264" s="325">
        <f t="shared" ref="AP264" si="606">H268</f>
        <v>2.58010330458664E-3</v>
      </c>
      <c r="AQ264" s="325">
        <f t="shared" ref="AQ264" si="607">J282</f>
        <v>2.6005753943918E-3</v>
      </c>
      <c r="AR264" s="325">
        <f t="shared" ref="AR264" si="608">H271+J275</f>
        <v>4.8920496542354409E-4</v>
      </c>
      <c r="AS264" s="325">
        <f t="shared" ref="AS264" si="609">J264</f>
        <v>7.7604776546732097E-3</v>
      </c>
      <c r="AT264" s="325">
        <f t="shared" ref="AT264" si="610">H277</f>
        <v>1.7996785792847499E-4</v>
      </c>
      <c r="AU264" s="325">
        <f t="shared" ref="AU264" si="611">J273</f>
        <v>3.54851054555659E-5</v>
      </c>
      <c r="AV264" s="325">
        <f t="shared" ref="AV264" si="612">H269</f>
        <v>1.5229543900943799E-3</v>
      </c>
      <c r="AW264" s="325">
        <f t="shared" ref="AW264" si="613">H280</f>
        <v>8.4687667896933604E-4</v>
      </c>
      <c r="AX264" s="325">
        <f t="shared" ref="AX264" si="614">H266</f>
        <v>5.1124704109652298E-3</v>
      </c>
      <c r="AY264" s="325">
        <f t="shared" ref="AY264" si="615">E264</f>
        <v>9.1791152889891304E-4</v>
      </c>
      <c r="AZ264" s="325">
        <f t="shared" ref="AZ264" si="616">H282</f>
        <v>2.58010330458664E-3</v>
      </c>
      <c r="BA264" s="325">
        <f t="shared" ref="BA264" si="617">H275</f>
        <v>1.2454049841435501E-4</v>
      </c>
      <c r="BB264" s="325">
        <f t="shared" ref="BB264" si="618">H264</f>
        <v>5.1124704109652298E-3</v>
      </c>
      <c r="BC264" s="325">
        <f t="shared" ref="BC264" si="619">H273</f>
        <v>1.7996785792847499E-4</v>
      </c>
      <c r="BD264" s="326">
        <f t="shared" ref="BD264" si="620">SUMPRODUCT($L$1:$BC$1,BF264:CW264)</f>
        <v>7.5079458734927025</v>
      </c>
      <c r="BF264" s="12">
        <f>L264</f>
        <v>0.4520318599057298</v>
      </c>
      <c r="BG264" s="23">
        <f t="shared" ref="BG264:CV264" si="621">M264</f>
        <v>2.8476774519489078E-3</v>
      </c>
      <c r="BH264" s="23">
        <f t="shared" si="621"/>
        <v>1.8900745010979436E-2</v>
      </c>
      <c r="BI264" s="23">
        <f t="shared" si="621"/>
        <v>4.9301884785334246E-2</v>
      </c>
      <c r="BJ264" s="23">
        <f t="shared" si="621"/>
        <v>3.9641776711160474E-3</v>
      </c>
      <c r="BK264" s="23">
        <f t="shared" si="621"/>
        <v>4.5547315284033101E-3</v>
      </c>
      <c r="BL264" s="23">
        <f t="shared" si="621"/>
        <v>1.114441169165932E-2</v>
      </c>
      <c r="BM264" s="23">
        <f t="shared" si="621"/>
        <v>7.2812727230710694E-2</v>
      </c>
      <c r="BN264" s="23">
        <f t="shared" si="621"/>
        <v>4.9187758063928368E-2</v>
      </c>
      <c r="BO264" s="23">
        <f t="shared" si="621"/>
        <v>1.498170113121761E-2</v>
      </c>
      <c r="BP264" s="23">
        <f t="shared" si="621"/>
        <v>6.8682370916068264E-3</v>
      </c>
      <c r="BQ264" s="23">
        <f t="shared" si="621"/>
        <v>3.1761973376211602E-2</v>
      </c>
      <c r="BR264" s="23">
        <f t="shared" si="621"/>
        <v>7.0051065019077737E-3</v>
      </c>
      <c r="BS264" s="23">
        <f t="shared" si="621"/>
        <v>3.3990431188103132E-3</v>
      </c>
      <c r="BT264" s="23">
        <f t="shared" si="621"/>
        <v>2.786430421531709E-2</v>
      </c>
      <c r="BU264" s="23">
        <f t="shared" si="621"/>
        <v>1.13424929138981E-2</v>
      </c>
      <c r="BV264" s="23">
        <f t="shared" si="621"/>
        <v>7.0821005552232127E-2</v>
      </c>
      <c r="BW264" s="23">
        <f t="shared" si="621"/>
        <v>3.1761973376211602E-2</v>
      </c>
      <c r="BX264" s="23">
        <f t="shared" si="621"/>
        <v>3.3940873666826691E-3</v>
      </c>
      <c r="BY264" s="23">
        <f t="shared" si="621"/>
        <v>6.5754279779070501E-2</v>
      </c>
      <c r="BZ264" s="23">
        <f t="shared" si="621"/>
        <v>3.5668818855155303E-3</v>
      </c>
      <c r="CA264" s="23">
        <f t="shared" si="621"/>
        <v>5.6047243381647802E-3</v>
      </c>
      <c r="CB264" s="23">
        <f t="shared" si="621"/>
        <v>2.6005753943918E-3</v>
      </c>
      <c r="CC264" s="23">
        <f t="shared" si="621"/>
        <v>4.0824086723500567E-3</v>
      </c>
      <c r="CD264" s="23">
        <f t="shared" si="621"/>
        <v>3.73866727789028E-3</v>
      </c>
      <c r="CE264" s="23">
        <f t="shared" si="621"/>
        <v>3.54851054555659E-5</v>
      </c>
      <c r="CF264" s="23">
        <f t="shared" si="621"/>
        <v>8.4687667896933604E-4</v>
      </c>
      <c r="CG264" s="23">
        <f t="shared" si="621"/>
        <v>1.11650021916714E-3</v>
      </c>
      <c r="CH264" s="23">
        <f t="shared" si="621"/>
        <v>9.0411564716391202E-4</v>
      </c>
      <c r="CI264" s="23">
        <f t="shared" si="621"/>
        <v>7.7604776546732097E-3</v>
      </c>
      <c r="CJ264" s="23">
        <f t="shared" si="621"/>
        <v>2.58010330458664E-3</v>
      </c>
      <c r="CK264" s="23">
        <f t="shared" si="621"/>
        <v>2.6005753943918E-3</v>
      </c>
      <c r="CL264" s="23">
        <f t="shared" si="621"/>
        <v>4.8920496542354409E-4</v>
      </c>
      <c r="CM264" s="23">
        <f t="shared" si="621"/>
        <v>7.7604776546732097E-3</v>
      </c>
      <c r="CN264" s="23">
        <f t="shared" si="621"/>
        <v>1.7996785792847499E-4</v>
      </c>
      <c r="CO264" s="23">
        <f t="shared" si="621"/>
        <v>3.54851054555659E-5</v>
      </c>
      <c r="CP264" s="23">
        <f t="shared" si="621"/>
        <v>1.5229543900943799E-3</v>
      </c>
      <c r="CQ264" s="23">
        <f t="shared" si="621"/>
        <v>8.4687667896933604E-4</v>
      </c>
      <c r="CR264" s="23">
        <f t="shared" si="621"/>
        <v>5.1124704109652298E-3</v>
      </c>
      <c r="CS264" s="23">
        <f t="shared" si="621"/>
        <v>9.1791152889891304E-4</v>
      </c>
      <c r="CT264" s="23">
        <f t="shared" si="621"/>
        <v>2.58010330458664E-3</v>
      </c>
      <c r="CU264" s="23">
        <f t="shared" si="621"/>
        <v>1.2454049841435501E-4</v>
      </c>
      <c r="CV264" s="24">
        <f t="shared" si="621"/>
        <v>5.1124704109652298E-3</v>
      </c>
    </row>
    <row r="265" spans="1:100">
      <c r="A265" s="348"/>
      <c r="B265" s="329"/>
      <c r="C265" s="338"/>
      <c r="D265" s="28">
        <v>-8</v>
      </c>
      <c r="E265" s="330"/>
      <c r="F265" s="331"/>
      <c r="G265" s="258">
        <f>'19'!G264</f>
        <v>2.36237759431688E-2</v>
      </c>
      <c r="H265" s="268">
        <f>'19'!H264</f>
        <v>5.6047243381647802E-3</v>
      </c>
      <c r="I265" s="267">
        <f>'19'!I264</f>
        <v>4.9188951287541902E-2</v>
      </c>
      <c r="J265" s="266">
        <f>'19'!J264</f>
        <v>8.9863018932327208E-3</v>
      </c>
      <c r="K265" s="6"/>
      <c r="L265" s="333"/>
      <c r="M265" s="325"/>
      <c r="N265" s="325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7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  <c r="AN265" s="325"/>
      <c r="AO265" s="325"/>
      <c r="AP265" s="325"/>
      <c r="AQ265" s="325"/>
      <c r="AR265" s="325"/>
      <c r="AS265" s="325"/>
      <c r="AT265" s="325"/>
      <c r="AU265" s="325"/>
      <c r="AV265" s="325"/>
      <c r="AW265" s="325"/>
      <c r="AX265" s="325"/>
      <c r="AY265" s="325"/>
      <c r="AZ265" s="325"/>
      <c r="BA265" s="325"/>
      <c r="BB265" s="325"/>
      <c r="BC265" s="325"/>
      <c r="BD265" s="326"/>
    </row>
    <row r="266" spans="1:100">
      <c r="A266" s="348"/>
      <c r="B266" s="329"/>
      <c r="C266" s="338"/>
      <c r="D266" s="28">
        <v>-7</v>
      </c>
      <c r="E266" s="330"/>
      <c r="F266" s="331"/>
      <c r="G266" s="258">
        <f>'19'!G265</f>
        <v>2.21626707877308E-2</v>
      </c>
      <c r="H266" s="268">
        <f>'19'!H265</f>
        <v>5.1124704109652298E-3</v>
      </c>
      <c r="I266" s="267">
        <f>'19'!I265</f>
        <v>4.3591608991339702E-2</v>
      </c>
      <c r="J266" s="266">
        <f>'19'!J265</f>
        <v>7.7604776546732097E-3</v>
      </c>
      <c r="K266" s="6"/>
      <c r="L266" s="333"/>
      <c r="M266" s="325"/>
      <c r="N266" s="325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7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  <c r="AN266" s="325"/>
      <c r="AO266" s="325"/>
      <c r="AP266" s="325"/>
      <c r="AQ266" s="325"/>
      <c r="AR266" s="325"/>
      <c r="AS266" s="325"/>
      <c r="AT266" s="325"/>
      <c r="AU266" s="325"/>
      <c r="AV266" s="325"/>
      <c r="AW266" s="325"/>
      <c r="AX266" s="325"/>
      <c r="AY266" s="325"/>
      <c r="AZ266" s="325"/>
      <c r="BA266" s="325"/>
      <c r="BB266" s="325"/>
      <c r="BC266" s="325"/>
      <c r="BD266" s="326"/>
    </row>
    <row r="267" spans="1:100">
      <c r="A267" s="348"/>
      <c r="B267" s="329"/>
      <c r="C267" s="338"/>
      <c r="D267" s="28">
        <v>-6</v>
      </c>
      <c r="E267" s="330"/>
      <c r="F267" s="331"/>
      <c r="G267" s="258">
        <f>'19'!G266</f>
        <v>1.8447189075685301E-2</v>
      </c>
      <c r="H267" s="268">
        <f>'19'!H266</f>
        <v>3.9145699056448401E-3</v>
      </c>
      <c r="I267" s="267">
        <f>'19'!I266</f>
        <v>3.0717826299348001E-2</v>
      </c>
      <c r="J267" s="266">
        <f>'19'!J266</f>
        <v>5.0667257731616304E-3</v>
      </c>
      <c r="K267" s="6"/>
      <c r="L267" s="333"/>
      <c r="M267" s="325"/>
      <c r="N267" s="325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7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  <c r="AN267" s="325"/>
      <c r="AO267" s="325"/>
      <c r="AP267" s="325"/>
      <c r="AQ267" s="325"/>
      <c r="AR267" s="325"/>
      <c r="AS267" s="325"/>
      <c r="AT267" s="325"/>
      <c r="AU267" s="325"/>
      <c r="AV267" s="325"/>
      <c r="AW267" s="325"/>
      <c r="AX267" s="325"/>
      <c r="AY267" s="325"/>
      <c r="AZ267" s="325"/>
      <c r="BA267" s="325"/>
      <c r="BB267" s="325"/>
      <c r="BC267" s="325"/>
      <c r="BD267" s="326"/>
    </row>
    <row r="268" spans="1:100">
      <c r="A268" s="348"/>
      <c r="B268" s="329"/>
      <c r="C268" s="338"/>
      <c r="D268" s="28">
        <v>-5</v>
      </c>
      <c r="E268" s="330"/>
      <c r="F268" s="331"/>
      <c r="G268" s="258">
        <f>'19'!G267</f>
        <v>1.39335290531963E-2</v>
      </c>
      <c r="H268" s="268">
        <f>'19'!H267</f>
        <v>2.58010330458664E-3</v>
      </c>
      <c r="I268" s="267">
        <f>'19'!I267</f>
        <v>1.7828444323015301E-2</v>
      </c>
      <c r="J268" s="266">
        <f>'19'!J267</f>
        <v>2.6005753943918E-3</v>
      </c>
      <c r="K268" s="6"/>
      <c r="L268" s="333"/>
      <c r="M268" s="325"/>
      <c r="N268" s="325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7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  <c r="AN268" s="325"/>
      <c r="AO268" s="325"/>
      <c r="AP268" s="325"/>
      <c r="AQ268" s="325"/>
      <c r="AR268" s="325"/>
      <c r="AS268" s="325"/>
      <c r="AT268" s="325"/>
      <c r="AU268" s="325"/>
      <c r="AV268" s="325"/>
      <c r="AW268" s="325"/>
      <c r="AX268" s="325"/>
      <c r="AY268" s="325"/>
      <c r="AZ268" s="325"/>
      <c r="BA268" s="325"/>
      <c r="BB268" s="325"/>
      <c r="BC268" s="325"/>
      <c r="BD268" s="326"/>
    </row>
    <row r="269" spans="1:100">
      <c r="A269" s="348"/>
      <c r="B269" s="329"/>
      <c r="C269" s="338"/>
      <c r="D269" s="28">
        <v>-4</v>
      </c>
      <c r="E269" s="330"/>
      <c r="F269" s="331"/>
      <c r="G269" s="258">
        <f>'19'!G268</f>
        <v>9.8774944243923794E-3</v>
      </c>
      <c r="H269" s="268">
        <f>'19'!H268</f>
        <v>1.5229543900943799E-3</v>
      </c>
      <c r="I269" s="267">
        <f>'19'!I268</f>
        <v>9.0005078976919898E-3</v>
      </c>
      <c r="J269" s="266">
        <f>'19'!J268</f>
        <v>1.11650021916714E-3</v>
      </c>
      <c r="K269" s="6"/>
      <c r="L269" s="333"/>
      <c r="M269" s="325"/>
      <c r="N269" s="325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  <c r="AA269" s="327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  <c r="AN269" s="325"/>
      <c r="AO269" s="325"/>
      <c r="AP269" s="325"/>
      <c r="AQ269" s="325"/>
      <c r="AR269" s="325"/>
      <c r="AS269" s="325"/>
      <c r="AT269" s="325"/>
      <c r="AU269" s="325"/>
      <c r="AV269" s="325"/>
      <c r="AW269" s="325"/>
      <c r="AX269" s="325"/>
      <c r="AY269" s="325"/>
      <c r="AZ269" s="325"/>
      <c r="BA269" s="325"/>
      <c r="BB269" s="325"/>
      <c r="BC269" s="325"/>
      <c r="BD269" s="326"/>
    </row>
    <row r="270" spans="1:100">
      <c r="A270" s="348"/>
      <c r="B270" s="329"/>
      <c r="C270" s="338"/>
      <c r="D270" s="28">
        <v>-3</v>
      </c>
      <c r="E270" s="330"/>
      <c r="F270" s="331"/>
      <c r="G270" s="258">
        <f>'19'!G269</f>
        <v>6.8361846874766099E-3</v>
      </c>
      <c r="H270" s="268">
        <f>'19'!H269</f>
        <v>8.4687667896933604E-4</v>
      </c>
      <c r="I270" s="267">
        <f>'19'!I269</f>
        <v>4.2309465380961598E-3</v>
      </c>
      <c r="J270" s="266">
        <f>'19'!J269</f>
        <v>4.34416005435339E-4</v>
      </c>
      <c r="K270" s="6"/>
      <c r="L270" s="333"/>
      <c r="M270" s="325"/>
      <c r="N270" s="325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7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  <c r="AN270" s="325"/>
      <c r="AO270" s="325"/>
      <c r="AP270" s="325"/>
      <c r="AQ270" s="325"/>
      <c r="AR270" s="325"/>
      <c r="AS270" s="325"/>
      <c r="AT270" s="325"/>
      <c r="AU270" s="325"/>
      <c r="AV270" s="325"/>
      <c r="AW270" s="325"/>
      <c r="AX270" s="325"/>
      <c r="AY270" s="325"/>
      <c r="AZ270" s="325"/>
      <c r="BA270" s="325"/>
      <c r="BB270" s="325"/>
      <c r="BC270" s="325"/>
      <c r="BD270" s="326"/>
    </row>
    <row r="271" spans="1:100">
      <c r="A271" s="348"/>
      <c r="B271" s="329"/>
      <c r="C271" s="338"/>
      <c r="D271" s="28">
        <v>-2</v>
      </c>
      <c r="E271" s="330"/>
      <c r="F271" s="331"/>
      <c r="G271" s="258">
        <f>'19'!G270</f>
        <v>4.8023971302260503E-3</v>
      </c>
      <c r="H271" s="268">
        <f>'19'!H270</f>
        <v>4.6969964172857302E-4</v>
      </c>
      <c r="I271" s="267">
        <f>'19'!I270</f>
        <v>1.9951019241242801E-3</v>
      </c>
      <c r="J271" s="266">
        <f>'19'!J270</f>
        <v>1.6783876670521699E-4</v>
      </c>
      <c r="K271" s="6"/>
      <c r="L271" s="333"/>
      <c r="M271" s="325"/>
      <c r="N271" s="325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7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  <c r="AN271" s="325"/>
      <c r="AO271" s="325"/>
      <c r="AP271" s="325"/>
      <c r="AQ271" s="325"/>
      <c r="AR271" s="325"/>
      <c r="AS271" s="325"/>
      <c r="AT271" s="325"/>
      <c r="AU271" s="325"/>
      <c r="AV271" s="325"/>
      <c r="AW271" s="325"/>
      <c r="AX271" s="325"/>
      <c r="AY271" s="325"/>
      <c r="AZ271" s="325"/>
      <c r="BA271" s="325"/>
      <c r="BB271" s="325"/>
      <c r="BC271" s="325"/>
      <c r="BD271" s="326"/>
    </row>
    <row r="272" spans="1:100">
      <c r="A272" s="348"/>
      <c r="B272" s="329"/>
      <c r="C272" s="338"/>
      <c r="D272" s="28">
        <v>-1</v>
      </c>
      <c r="E272" s="330"/>
      <c r="F272" s="331"/>
      <c r="G272" s="258">
        <f>'19'!G271</f>
        <v>3.5393210761781799E-3</v>
      </c>
      <c r="H272" s="268">
        <f>'19'!H271</f>
        <v>2.7536168832533001E-4</v>
      </c>
      <c r="I272" s="267">
        <f>'19'!I271</f>
        <v>1.01541045222513E-3</v>
      </c>
      <c r="J272" s="266">
        <f>'19'!J271</f>
        <v>7.0738037256496498E-5</v>
      </c>
      <c r="K272" s="6"/>
      <c r="L272" s="333"/>
      <c r="M272" s="325"/>
      <c r="N272" s="325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7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  <c r="AN272" s="325"/>
      <c r="AO272" s="325"/>
      <c r="AP272" s="325"/>
      <c r="AQ272" s="325"/>
      <c r="AR272" s="325"/>
      <c r="AS272" s="325"/>
      <c r="AT272" s="325"/>
      <c r="AU272" s="325"/>
      <c r="AV272" s="325"/>
      <c r="AW272" s="325"/>
      <c r="AX272" s="325"/>
      <c r="AY272" s="325"/>
      <c r="AZ272" s="325"/>
      <c r="BA272" s="325"/>
      <c r="BB272" s="325"/>
      <c r="BC272" s="325"/>
      <c r="BD272" s="326"/>
    </row>
    <row r="273" spans="1:100">
      <c r="A273" s="348"/>
      <c r="B273" s="329"/>
      <c r="C273" s="338"/>
      <c r="D273" s="28">
        <v>0</v>
      </c>
      <c r="E273" s="330"/>
      <c r="F273" s="331"/>
      <c r="G273" s="258">
        <f>'19'!G272</f>
        <v>2.8038389114276802E-3</v>
      </c>
      <c r="H273" s="268">
        <f>'19'!H272</f>
        <v>1.7996785792847499E-4</v>
      </c>
      <c r="I273" s="267">
        <f>'19'!I272</f>
        <v>5.9520420738263299E-4</v>
      </c>
      <c r="J273" s="266">
        <f>'19'!J272</f>
        <v>3.54851054555659E-5</v>
      </c>
      <c r="K273" s="6"/>
      <c r="L273" s="333"/>
      <c r="M273" s="325"/>
      <c r="N273" s="325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7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  <c r="AN273" s="325"/>
      <c r="AO273" s="325"/>
      <c r="AP273" s="325"/>
      <c r="AQ273" s="325"/>
      <c r="AR273" s="325"/>
      <c r="AS273" s="325"/>
      <c r="AT273" s="325"/>
      <c r="AU273" s="325"/>
      <c r="AV273" s="325"/>
      <c r="AW273" s="325"/>
      <c r="AX273" s="325"/>
      <c r="AY273" s="325"/>
      <c r="AZ273" s="325"/>
      <c r="BA273" s="325"/>
      <c r="BB273" s="325"/>
      <c r="BC273" s="325"/>
      <c r="BD273" s="326"/>
    </row>
    <row r="274" spans="1:100">
      <c r="A274" s="348"/>
      <c r="B274" s="329"/>
      <c r="C274" s="338"/>
      <c r="D274" s="28">
        <v>1</v>
      </c>
      <c r="E274" s="330"/>
      <c r="F274" s="331"/>
      <c r="G274" s="258">
        <f>'19'!G273</f>
        <v>2.4249001615114399E-3</v>
      </c>
      <c r="H274" s="268">
        <f>'19'!H273</f>
        <v>1.3686941030094699E-4</v>
      </c>
      <c r="I274" s="267">
        <f>'19'!I273</f>
        <v>4.2277729043746802E-4</v>
      </c>
      <c r="J274" s="266">
        <f>'19'!J273</f>
        <v>2.2742688895064E-5</v>
      </c>
      <c r="K274" s="6"/>
      <c r="L274" s="333"/>
      <c r="M274" s="325"/>
      <c r="N274" s="325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7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  <c r="AN274" s="325"/>
      <c r="AO274" s="325"/>
      <c r="AP274" s="325"/>
      <c r="AQ274" s="325"/>
      <c r="AR274" s="325"/>
      <c r="AS274" s="325"/>
      <c r="AT274" s="325"/>
      <c r="AU274" s="325"/>
      <c r="AV274" s="325"/>
      <c r="AW274" s="325"/>
      <c r="AX274" s="325"/>
      <c r="AY274" s="325"/>
      <c r="AZ274" s="325"/>
      <c r="BA274" s="325"/>
      <c r="BB274" s="325"/>
      <c r="BC274" s="325"/>
      <c r="BD274" s="326"/>
    </row>
    <row r="275" spans="1:100">
      <c r="A275" s="348"/>
      <c r="B275" s="329"/>
      <c r="C275" s="338"/>
      <c r="D275" s="28">
        <v>2</v>
      </c>
      <c r="E275" s="330"/>
      <c r="F275" s="331"/>
      <c r="G275" s="258">
        <f>'19'!G274</f>
        <v>2.3084530143927199E-3</v>
      </c>
      <c r="H275" s="268">
        <f>'19'!H274</f>
        <v>1.2454049841435501E-4</v>
      </c>
      <c r="I275" s="267">
        <f>'19'!I274</f>
        <v>3.7585665852927998E-4</v>
      </c>
      <c r="J275" s="266">
        <f>'19'!J274</f>
        <v>1.95053236949711E-5</v>
      </c>
      <c r="K275" s="6"/>
      <c r="L275" s="333"/>
      <c r="M275" s="325"/>
      <c r="N275" s="325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7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  <c r="AN275" s="325"/>
      <c r="AO275" s="325"/>
      <c r="AP275" s="325"/>
      <c r="AQ275" s="325"/>
      <c r="AR275" s="325"/>
      <c r="AS275" s="325"/>
      <c r="AT275" s="325"/>
      <c r="AU275" s="325"/>
      <c r="AV275" s="325"/>
      <c r="AW275" s="325"/>
      <c r="AX275" s="325"/>
      <c r="AY275" s="325"/>
      <c r="AZ275" s="325"/>
      <c r="BA275" s="325"/>
      <c r="BB275" s="325"/>
      <c r="BC275" s="325"/>
      <c r="BD275" s="326"/>
    </row>
    <row r="276" spans="1:100">
      <c r="A276" s="348"/>
      <c r="B276" s="329"/>
      <c r="C276" s="338"/>
      <c r="D276" s="28">
        <v>3</v>
      </c>
      <c r="E276" s="330"/>
      <c r="F276" s="331"/>
      <c r="G276" s="97">
        <f>G274</f>
        <v>2.4249001615114399E-3</v>
      </c>
      <c r="H276" s="51">
        <f t="shared" ref="H276:J276" si="622">H274</f>
        <v>1.3686941030094699E-4</v>
      </c>
      <c r="I276" s="126">
        <f t="shared" si="622"/>
        <v>4.2277729043746802E-4</v>
      </c>
      <c r="J276" s="173">
        <f t="shared" si="622"/>
        <v>2.2742688895064E-5</v>
      </c>
      <c r="K276" s="6"/>
      <c r="L276" s="333"/>
      <c r="M276" s="325"/>
      <c r="N276" s="325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7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  <c r="AN276" s="325"/>
      <c r="AO276" s="325"/>
      <c r="AP276" s="325"/>
      <c r="AQ276" s="325"/>
      <c r="AR276" s="325"/>
      <c r="AS276" s="325"/>
      <c r="AT276" s="325"/>
      <c r="AU276" s="325"/>
      <c r="AV276" s="325"/>
      <c r="AW276" s="325"/>
      <c r="AX276" s="325"/>
      <c r="AY276" s="325"/>
      <c r="AZ276" s="325"/>
      <c r="BA276" s="325"/>
      <c r="BB276" s="325"/>
      <c r="BC276" s="325"/>
      <c r="BD276" s="326"/>
    </row>
    <row r="277" spans="1:100">
      <c r="A277" s="348"/>
      <c r="B277" s="329"/>
      <c r="C277" s="338"/>
      <c r="D277" s="28">
        <v>4</v>
      </c>
      <c r="E277" s="330"/>
      <c r="F277" s="331"/>
      <c r="G277" s="97">
        <f>G273</f>
        <v>2.8038389114276802E-3</v>
      </c>
      <c r="H277" s="51">
        <f t="shared" ref="H277:J277" si="623">H273</f>
        <v>1.7996785792847499E-4</v>
      </c>
      <c r="I277" s="126">
        <f t="shared" si="623"/>
        <v>5.9520420738263299E-4</v>
      </c>
      <c r="J277" s="173">
        <f t="shared" si="623"/>
        <v>3.54851054555659E-5</v>
      </c>
      <c r="K277" s="6"/>
      <c r="L277" s="333"/>
      <c r="M277" s="325"/>
      <c r="N277" s="325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7"/>
      <c r="AB277" s="325"/>
      <c r="AC277" s="325"/>
      <c r="AD277" s="325"/>
      <c r="AE277" s="325"/>
      <c r="AF277" s="325"/>
      <c r="AG277" s="325"/>
      <c r="AH277" s="325"/>
      <c r="AI277" s="325"/>
      <c r="AJ277" s="325"/>
      <c r="AK277" s="325"/>
      <c r="AL277" s="325"/>
      <c r="AM277" s="325"/>
      <c r="AN277" s="325"/>
      <c r="AO277" s="325"/>
      <c r="AP277" s="325"/>
      <c r="AQ277" s="325"/>
      <c r="AR277" s="325"/>
      <c r="AS277" s="325"/>
      <c r="AT277" s="325"/>
      <c r="AU277" s="325"/>
      <c r="AV277" s="325"/>
      <c r="AW277" s="325"/>
      <c r="AX277" s="325"/>
      <c r="AY277" s="325"/>
      <c r="AZ277" s="325"/>
      <c r="BA277" s="325"/>
      <c r="BB277" s="325"/>
      <c r="BC277" s="325"/>
      <c r="BD277" s="326"/>
    </row>
    <row r="278" spans="1:100">
      <c r="A278" s="348"/>
      <c r="B278" s="329"/>
      <c r="C278" s="338"/>
      <c r="D278" s="28">
        <v>5</v>
      </c>
      <c r="E278" s="330"/>
      <c r="F278" s="331"/>
      <c r="G278" s="97">
        <f>G272</f>
        <v>3.5393210761781799E-3</v>
      </c>
      <c r="H278" s="51">
        <f t="shared" ref="H278:J278" si="624">H272</f>
        <v>2.7536168832533001E-4</v>
      </c>
      <c r="I278" s="126">
        <f t="shared" si="624"/>
        <v>1.01541045222513E-3</v>
      </c>
      <c r="J278" s="173">
        <f t="shared" si="624"/>
        <v>7.0738037256496498E-5</v>
      </c>
      <c r="K278" s="6"/>
      <c r="L278" s="333"/>
      <c r="M278" s="325"/>
      <c r="N278" s="325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7"/>
      <c r="AB278" s="325"/>
      <c r="AC278" s="325"/>
      <c r="AD278" s="325"/>
      <c r="AE278" s="325"/>
      <c r="AF278" s="325"/>
      <c r="AG278" s="325"/>
      <c r="AH278" s="325"/>
      <c r="AI278" s="325"/>
      <c r="AJ278" s="325"/>
      <c r="AK278" s="325"/>
      <c r="AL278" s="325"/>
      <c r="AM278" s="325"/>
      <c r="AN278" s="325"/>
      <c r="AO278" s="325"/>
      <c r="AP278" s="325"/>
      <c r="AQ278" s="325"/>
      <c r="AR278" s="325"/>
      <c r="AS278" s="325"/>
      <c r="AT278" s="325"/>
      <c r="AU278" s="325"/>
      <c r="AV278" s="325"/>
      <c r="AW278" s="325"/>
      <c r="AX278" s="325"/>
      <c r="AY278" s="325"/>
      <c r="AZ278" s="325"/>
      <c r="BA278" s="325"/>
      <c r="BB278" s="325"/>
      <c r="BC278" s="325"/>
      <c r="BD278" s="326"/>
    </row>
    <row r="279" spans="1:100">
      <c r="A279" s="348"/>
      <c r="B279" s="329"/>
      <c r="C279" s="338"/>
      <c r="D279" s="28">
        <v>6</v>
      </c>
      <c r="E279" s="330"/>
      <c r="F279" s="331"/>
      <c r="G279" s="97">
        <f>G271</f>
        <v>4.8023971302260503E-3</v>
      </c>
      <c r="H279" s="51">
        <f t="shared" ref="H279:J279" si="625">H271</f>
        <v>4.6969964172857302E-4</v>
      </c>
      <c r="I279" s="126">
        <f t="shared" si="625"/>
        <v>1.9951019241242801E-3</v>
      </c>
      <c r="J279" s="173">
        <f t="shared" si="625"/>
        <v>1.6783876670521699E-4</v>
      </c>
      <c r="K279" s="6"/>
      <c r="L279" s="333"/>
      <c r="M279" s="325"/>
      <c r="N279" s="325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7"/>
      <c r="AB279" s="325"/>
      <c r="AC279" s="325"/>
      <c r="AD279" s="325"/>
      <c r="AE279" s="325"/>
      <c r="AF279" s="325"/>
      <c r="AG279" s="325"/>
      <c r="AH279" s="325"/>
      <c r="AI279" s="325"/>
      <c r="AJ279" s="325"/>
      <c r="AK279" s="325"/>
      <c r="AL279" s="325"/>
      <c r="AM279" s="325"/>
      <c r="AN279" s="325"/>
      <c r="AO279" s="325"/>
      <c r="AP279" s="325"/>
      <c r="AQ279" s="325"/>
      <c r="AR279" s="325"/>
      <c r="AS279" s="325"/>
      <c r="AT279" s="325"/>
      <c r="AU279" s="325"/>
      <c r="AV279" s="325"/>
      <c r="AW279" s="325"/>
      <c r="AX279" s="325"/>
      <c r="AY279" s="325"/>
      <c r="AZ279" s="325"/>
      <c r="BA279" s="325"/>
      <c r="BB279" s="325"/>
      <c r="BC279" s="325"/>
      <c r="BD279" s="326"/>
    </row>
    <row r="280" spans="1:100">
      <c r="A280" s="348"/>
      <c r="B280" s="329"/>
      <c r="C280" s="338"/>
      <c r="D280" s="28">
        <v>7</v>
      </c>
      <c r="E280" s="330"/>
      <c r="F280" s="331"/>
      <c r="G280" s="97">
        <f>G270</f>
        <v>6.8361846874766099E-3</v>
      </c>
      <c r="H280" s="51">
        <f t="shared" ref="H280:J280" si="626">H270</f>
        <v>8.4687667896933604E-4</v>
      </c>
      <c r="I280" s="126">
        <f t="shared" si="626"/>
        <v>4.2309465380961598E-3</v>
      </c>
      <c r="J280" s="173">
        <f t="shared" si="626"/>
        <v>4.34416005435339E-4</v>
      </c>
      <c r="K280" s="6"/>
      <c r="L280" s="333"/>
      <c r="M280" s="325"/>
      <c r="N280" s="325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7"/>
      <c r="AB280" s="325"/>
      <c r="AC280" s="325"/>
      <c r="AD280" s="325"/>
      <c r="AE280" s="325"/>
      <c r="AF280" s="325"/>
      <c r="AG280" s="325"/>
      <c r="AH280" s="325"/>
      <c r="AI280" s="325"/>
      <c r="AJ280" s="325"/>
      <c r="AK280" s="325"/>
      <c r="AL280" s="325"/>
      <c r="AM280" s="325"/>
      <c r="AN280" s="325"/>
      <c r="AO280" s="325"/>
      <c r="AP280" s="325"/>
      <c r="AQ280" s="325"/>
      <c r="AR280" s="325"/>
      <c r="AS280" s="325"/>
      <c r="AT280" s="325"/>
      <c r="AU280" s="325"/>
      <c r="AV280" s="325"/>
      <c r="AW280" s="325"/>
      <c r="AX280" s="325"/>
      <c r="AY280" s="325"/>
      <c r="AZ280" s="325"/>
      <c r="BA280" s="325"/>
      <c r="BB280" s="325"/>
      <c r="BC280" s="325"/>
      <c r="BD280" s="326"/>
    </row>
    <row r="281" spans="1:100">
      <c r="A281" s="348"/>
      <c r="B281" s="329"/>
      <c r="C281" s="338"/>
      <c r="D281" s="28">
        <v>8</v>
      </c>
      <c r="E281" s="330"/>
      <c r="F281" s="331"/>
      <c r="G281" s="97">
        <f>G269</f>
        <v>9.8774944243923794E-3</v>
      </c>
      <c r="H281" s="51">
        <f t="shared" ref="H281:J281" si="627">H269</f>
        <v>1.5229543900943799E-3</v>
      </c>
      <c r="I281" s="126">
        <f t="shared" si="627"/>
        <v>9.0005078976919898E-3</v>
      </c>
      <c r="J281" s="173">
        <f t="shared" si="627"/>
        <v>1.11650021916714E-3</v>
      </c>
      <c r="K281" s="6"/>
      <c r="L281" s="333"/>
      <c r="M281" s="325"/>
      <c r="N281" s="325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7"/>
      <c r="AB281" s="325"/>
      <c r="AC281" s="325"/>
      <c r="AD281" s="325"/>
      <c r="AE281" s="325"/>
      <c r="AF281" s="325"/>
      <c r="AG281" s="325"/>
      <c r="AH281" s="325"/>
      <c r="AI281" s="325"/>
      <c r="AJ281" s="325"/>
      <c r="AK281" s="325"/>
      <c r="AL281" s="325"/>
      <c r="AM281" s="325"/>
      <c r="AN281" s="325"/>
      <c r="AO281" s="325"/>
      <c r="AP281" s="325"/>
      <c r="AQ281" s="325"/>
      <c r="AR281" s="325"/>
      <c r="AS281" s="325"/>
      <c r="AT281" s="325"/>
      <c r="AU281" s="325"/>
      <c r="AV281" s="325"/>
      <c r="AW281" s="325"/>
      <c r="AX281" s="325"/>
      <c r="AY281" s="325"/>
      <c r="AZ281" s="325"/>
      <c r="BA281" s="325"/>
      <c r="BB281" s="325"/>
      <c r="BC281" s="325"/>
      <c r="BD281" s="326"/>
    </row>
    <row r="282" spans="1:100">
      <c r="A282" s="348"/>
      <c r="B282" s="329"/>
      <c r="C282" s="338"/>
      <c r="D282" s="28">
        <v>9</v>
      </c>
      <c r="E282" s="330"/>
      <c r="F282" s="331"/>
      <c r="G282" s="97">
        <f>G268</f>
        <v>1.39335290531963E-2</v>
      </c>
      <c r="H282" s="51">
        <f t="shared" ref="H282:J282" si="628">H268</f>
        <v>2.58010330458664E-3</v>
      </c>
      <c r="I282" s="126">
        <f t="shared" si="628"/>
        <v>1.7828444323015301E-2</v>
      </c>
      <c r="J282" s="173">
        <f t="shared" si="628"/>
        <v>2.6005753943918E-3</v>
      </c>
      <c r="K282" s="6"/>
      <c r="L282" s="333"/>
      <c r="M282" s="325"/>
      <c r="N282" s="325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7"/>
      <c r="AB282" s="325"/>
      <c r="AC282" s="325"/>
      <c r="AD282" s="325"/>
      <c r="AE282" s="325"/>
      <c r="AF282" s="325"/>
      <c r="AG282" s="325"/>
      <c r="AH282" s="325"/>
      <c r="AI282" s="325"/>
      <c r="AJ282" s="325"/>
      <c r="AK282" s="325"/>
      <c r="AL282" s="325"/>
      <c r="AM282" s="325"/>
      <c r="AN282" s="325"/>
      <c r="AO282" s="325"/>
      <c r="AP282" s="325"/>
      <c r="AQ282" s="325"/>
      <c r="AR282" s="325"/>
      <c r="AS282" s="325"/>
      <c r="AT282" s="325"/>
      <c r="AU282" s="325"/>
      <c r="AV282" s="325"/>
      <c r="AW282" s="325"/>
      <c r="AX282" s="325"/>
      <c r="AY282" s="325"/>
      <c r="AZ282" s="325"/>
      <c r="BA282" s="325"/>
      <c r="BB282" s="325"/>
      <c r="BC282" s="325"/>
      <c r="BD282" s="326"/>
    </row>
    <row r="283" spans="1:100">
      <c r="A283" s="348"/>
      <c r="B283" s="329"/>
      <c r="C283" s="338"/>
      <c r="D283" s="29">
        <v>10</v>
      </c>
      <c r="E283" s="330"/>
      <c r="F283" s="331"/>
      <c r="G283" s="101">
        <f>G267</f>
        <v>1.8447189075685301E-2</v>
      </c>
      <c r="H283" s="77">
        <f t="shared" ref="H283:J283" si="629">H267</f>
        <v>3.9145699056448401E-3</v>
      </c>
      <c r="I283" s="248">
        <f t="shared" si="629"/>
        <v>3.0717826299348001E-2</v>
      </c>
      <c r="J283" s="182">
        <f t="shared" si="629"/>
        <v>5.0667257731616304E-3</v>
      </c>
      <c r="K283" s="30"/>
      <c r="L283" s="334"/>
      <c r="M283" s="325"/>
      <c r="N283" s="325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7"/>
      <c r="AB283" s="325"/>
      <c r="AC283" s="325"/>
      <c r="AD283" s="325"/>
      <c r="AE283" s="325"/>
      <c r="AF283" s="325"/>
      <c r="AG283" s="325"/>
      <c r="AH283" s="325"/>
      <c r="AI283" s="325"/>
      <c r="AJ283" s="325"/>
      <c r="AK283" s="325"/>
      <c r="AL283" s="325"/>
      <c r="AM283" s="325"/>
      <c r="AN283" s="325"/>
      <c r="AO283" s="325"/>
      <c r="AP283" s="325"/>
      <c r="AQ283" s="325"/>
      <c r="AR283" s="325"/>
      <c r="AS283" s="325"/>
      <c r="AT283" s="325"/>
      <c r="AU283" s="325"/>
      <c r="AV283" s="325"/>
      <c r="AW283" s="325"/>
      <c r="AX283" s="325"/>
      <c r="AY283" s="325"/>
      <c r="AZ283" s="325"/>
      <c r="BA283" s="325"/>
      <c r="BB283" s="325"/>
      <c r="BC283" s="325"/>
      <c r="BD283" s="326"/>
    </row>
    <row r="284" spans="1:100">
      <c r="A284" s="348"/>
      <c r="B284" s="328">
        <v>1</v>
      </c>
      <c r="C284" s="338"/>
      <c r="D284" s="26">
        <v>-9</v>
      </c>
      <c r="E284" s="330">
        <v>5.8480960336756895E-4</v>
      </c>
      <c r="F284" s="331">
        <v>2.3739451466329199E-3</v>
      </c>
      <c r="G284" s="97">
        <f>G286</f>
        <v>7.4089017562161599E-3</v>
      </c>
      <c r="H284" s="51">
        <f t="shared" ref="H284:J284" si="630">H286</f>
        <v>1.44970767298121E-3</v>
      </c>
      <c r="I284" s="126">
        <f t="shared" si="630"/>
        <v>1.21717415872565E-2</v>
      </c>
      <c r="J284" s="173">
        <f t="shared" si="630"/>
        <v>2.30063155742972E-3</v>
      </c>
      <c r="K284" s="27"/>
      <c r="L284" s="332">
        <f t="shared" ref="L284" si="631">1-SUM(M284:BC303)</f>
        <v>0.69099065900934242</v>
      </c>
      <c r="M284" s="325">
        <f t="shared" ref="M284" si="632">G294+I294</f>
        <v>7.8525783659006906E-3</v>
      </c>
      <c r="N284" s="325">
        <f t="shared" ref="N284" si="633">G301+I301+J294</f>
        <v>1.4743901576204701E-2</v>
      </c>
      <c r="O284" s="325">
        <f t="shared" ref="O284" si="634">G303+I303+H294</f>
        <v>1.8807267668508681E-2</v>
      </c>
      <c r="P284" s="325">
        <f t="shared" ref="P284" si="635">G296+I296+J301</f>
        <v>9.2610722485884003E-3</v>
      </c>
      <c r="Q284" s="325">
        <f t="shared" ref="Q284" si="636">G292+I292</f>
        <v>9.2686960060916097E-3</v>
      </c>
      <c r="R284" s="325">
        <f t="shared" ref="R284" si="637">G298+I298+H301+J303</f>
        <v>1.2401546989851339E-2</v>
      </c>
      <c r="S284" s="325">
        <f t="shared" ref="S284" si="638">G285+I285</f>
        <v>2.007512514322083E-2</v>
      </c>
      <c r="T284" s="325">
        <f t="shared" ref="T284" si="639">G287+I287+J296</f>
        <v>1.875598419689042E-2</v>
      </c>
      <c r="U284" s="325">
        <f t="shared" ref="U284" si="640">G290+I290+H303</f>
        <v>1.358481816314475E-2</v>
      </c>
      <c r="V284" s="325">
        <f t="shared" ref="V284" si="641">G299+I299+J292</f>
        <v>1.1264290033928233E-2</v>
      </c>
      <c r="W284" s="325">
        <f t="shared" ref="W284" si="642">G288+I288</f>
        <v>1.6307954115313349E-2</v>
      </c>
      <c r="X284" s="325">
        <f t="shared" ref="X284" si="643">G291+I291+J298+H296</f>
        <v>1.1850364533064173E-2</v>
      </c>
      <c r="Y284" s="325">
        <f t="shared" ref="Y284" si="644">G297+I297</f>
        <v>8.3741903833444604E-3</v>
      </c>
      <c r="Z284" s="325">
        <f t="shared" ref="Z284" si="645">G289+I289+J285</f>
        <v>1.6597308704030731E-2</v>
      </c>
      <c r="AA284" s="327">
        <f t="shared" ref="AA284" si="646">G300+I300+H292</f>
        <v>1.2926701399770507E-2</v>
      </c>
      <c r="AB284" s="325">
        <f t="shared" ref="AB284" si="647">G286+I286+J287</f>
        <v>2.1644928633233102E-2</v>
      </c>
      <c r="AC284" s="325">
        <f t="shared" ref="AC284" si="648">G302+I302</f>
        <v>1.6307954115313349E-2</v>
      </c>
      <c r="AD284" s="325">
        <f t="shared" ref="AD284" si="649">G295+I295+J290+H298</f>
        <v>9.4903097389937678E-3</v>
      </c>
      <c r="AE284" s="325">
        <f t="shared" ref="AE284" si="650">G284+I284</f>
        <v>1.9580643343472662E-2</v>
      </c>
      <c r="AF284" s="325">
        <f t="shared" ref="AF284" si="651">G293+I293+J299</f>
        <v>9.250921485099841E-3</v>
      </c>
      <c r="AG284" s="325">
        <f t="shared" ref="AG284" si="652">H285</f>
        <v>1.4837992892349501E-3</v>
      </c>
      <c r="AH284" s="325">
        <f t="shared" ref="AH284" si="653">J288</f>
        <v>1.74330780089559E-3</v>
      </c>
      <c r="AI284" s="325">
        <f t="shared" ref="AI284" si="654">J291+H287</f>
        <v>2.2319023749021311E-3</v>
      </c>
      <c r="AJ284" s="325">
        <f t="shared" ref="AJ284" si="655">F284</f>
        <v>2.3739451466329199E-3</v>
      </c>
      <c r="AK284" s="325">
        <f t="shared" ref="AK284" si="656">J297</f>
        <v>5.9668427991573501E-4</v>
      </c>
      <c r="AL284" s="325">
        <f t="shared" ref="AL284" si="657">H290</f>
        <v>9.2243513500118502E-4</v>
      </c>
      <c r="AM284" s="325">
        <f t="shared" ref="AM284" si="658">J289</f>
        <v>1.4084938826877101E-3</v>
      </c>
      <c r="AN284" s="325">
        <f t="shared" ref="AN284" si="659">J300+H299</f>
        <v>1.9076529646677891E-3</v>
      </c>
      <c r="AO284" s="325">
        <f t="shared" ref="AO284" si="660">J286</f>
        <v>2.30063155742972E-3</v>
      </c>
      <c r="AP284" s="325">
        <f t="shared" ref="AP284" si="661">H288</f>
        <v>1.2199902816023101E-3</v>
      </c>
      <c r="AQ284" s="325">
        <f t="shared" ref="AQ284" si="662">J302</f>
        <v>1.74330780089559E-3</v>
      </c>
      <c r="AR284" s="325">
        <f t="shared" ref="AR284" si="663">H291+J295</f>
        <v>1.3111505044544431E-3</v>
      </c>
      <c r="AS284" s="325">
        <f t="shared" ref="AS284" si="664">J284</f>
        <v>2.30063155742972E-3</v>
      </c>
      <c r="AT284" s="325">
        <f t="shared" ref="AT284" si="665">H297</f>
        <v>6.2720548851481501E-4</v>
      </c>
      <c r="AU284" s="325">
        <f t="shared" ref="AU284" si="666">J293</f>
        <v>5.9668427991573501E-4</v>
      </c>
      <c r="AV284" s="325">
        <f t="shared" ref="AV284" si="667">H289</f>
        <v>1.0685656939992899E-3</v>
      </c>
      <c r="AW284" s="325">
        <f t="shared" ref="AW284" si="668">H300</f>
        <v>9.2243513500118502E-4</v>
      </c>
      <c r="AX284" s="325">
        <f t="shared" ref="AX284" si="669">H286</f>
        <v>1.44970767298121E-3</v>
      </c>
      <c r="AY284" s="325">
        <f t="shared" ref="AY284" si="670">E284</f>
        <v>5.8480960336756895E-4</v>
      </c>
      <c r="AZ284" s="325">
        <f t="shared" ref="AZ284" si="671">H302</f>
        <v>1.2199902816023101E-3</v>
      </c>
      <c r="BA284" s="325">
        <f t="shared" ref="BA284" si="672">H295</f>
        <v>5.7254025406419597E-4</v>
      </c>
      <c r="BB284" s="325">
        <f t="shared" ref="BB284" si="673">H284</f>
        <v>1.44970767298121E-3</v>
      </c>
      <c r="BC284" s="325">
        <f t="shared" ref="BC284" si="674">H293</f>
        <v>6.2720548851481501E-4</v>
      </c>
      <c r="BD284" s="326">
        <f t="shared" ref="BD284" si="675">SUMPRODUCT($L$1:$BC$1,BF284:CW284)</f>
        <v>4.0217945040199448</v>
      </c>
      <c r="BF284" s="12">
        <f>L284</f>
        <v>0.69099065900934242</v>
      </c>
      <c r="BG284" s="23">
        <f t="shared" ref="BG284:CV284" si="676">M284</f>
        <v>7.8525783659006906E-3</v>
      </c>
      <c r="BH284" s="23">
        <f t="shared" si="676"/>
        <v>1.4743901576204701E-2</v>
      </c>
      <c r="BI284" s="23">
        <f t="shared" si="676"/>
        <v>1.8807267668508681E-2</v>
      </c>
      <c r="BJ284" s="23">
        <f t="shared" si="676"/>
        <v>9.2610722485884003E-3</v>
      </c>
      <c r="BK284" s="23">
        <f t="shared" si="676"/>
        <v>9.2686960060916097E-3</v>
      </c>
      <c r="BL284" s="23">
        <f t="shared" si="676"/>
        <v>1.2401546989851339E-2</v>
      </c>
      <c r="BM284" s="23">
        <f t="shared" si="676"/>
        <v>2.007512514322083E-2</v>
      </c>
      <c r="BN284" s="23">
        <f t="shared" si="676"/>
        <v>1.875598419689042E-2</v>
      </c>
      <c r="BO284" s="23">
        <f t="shared" si="676"/>
        <v>1.358481816314475E-2</v>
      </c>
      <c r="BP284" s="23">
        <f t="shared" si="676"/>
        <v>1.1264290033928233E-2</v>
      </c>
      <c r="BQ284" s="23">
        <f t="shared" si="676"/>
        <v>1.6307954115313349E-2</v>
      </c>
      <c r="BR284" s="23">
        <f t="shared" si="676"/>
        <v>1.1850364533064173E-2</v>
      </c>
      <c r="BS284" s="23">
        <f t="shared" si="676"/>
        <v>8.3741903833444604E-3</v>
      </c>
      <c r="BT284" s="23">
        <f t="shared" si="676"/>
        <v>1.6597308704030731E-2</v>
      </c>
      <c r="BU284" s="23">
        <f t="shared" si="676"/>
        <v>1.2926701399770507E-2</v>
      </c>
      <c r="BV284" s="23">
        <f t="shared" si="676"/>
        <v>2.1644928633233102E-2</v>
      </c>
      <c r="BW284" s="23">
        <f t="shared" si="676"/>
        <v>1.6307954115313349E-2</v>
      </c>
      <c r="BX284" s="23">
        <f t="shared" si="676"/>
        <v>9.4903097389937678E-3</v>
      </c>
      <c r="BY284" s="23">
        <f t="shared" si="676"/>
        <v>1.9580643343472662E-2</v>
      </c>
      <c r="BZ284" s="23">
        <f t="shared" si="676"/>
        <v>9.250921485099841E-3</v>
      </c>
      <c r="CA284" s="23">
        <f t="shared" si="676"/>
        <v>1.4837992892349501E-3</v>
      </c>
      <c r="CB284" s="23">
        <f t="shared" si="676"/>
        <v>1.74330780089559E-3</v>
      </c>
      <c r="CC284" s="23">
        <f t="shared" si="676"/>
        <v>2.2319023749021311E-3</v>
      </c>
      <c r="CD284" s="23">
        <f t="shared" si="676"/>
        <v>2.3739451466329199E-3</v>
      </c>
      <c r="CE284" s="23">
        <f t="shared" si="676"/>
        <v>5.9668427991573501E-4</v>
      </c>
      <c r="CF284" s="23">
        <f t="shared" si="676"/>
        <v>9.2243513500118502E-4</v>
      </c>
      <c r="CG284" s="23">
        <f t="shared" si="676"/>
        <v>1.4084938826877101E-3</v>
      </c>
      <c r="CH284" s="23">
        <f t="shared" si="676"/>
        <v>1.9076529646677891E-3</v>
      </c>
      <c r="CI284" s="23">
        <f t="shared" si="676"/>
        <v>2.30063155742972E-3</v>
      </c>
      <c r="CJ284" s="23">
        <f t="shared" si="676"/>
        <v>1.2199902816023101E-3</v>
      </c>
      <c r="CK284" s="23">
        <f t="shared" si="676"/>
        <v>1.74330780089559E-3</v>
      </c>
      <c r="CL284" s="23">
        <f t="shared" si="676"/>
        <v>1.3111505044544431E-3</v>
      </c>
      <c r="CM284" s="23">
        <f t="shared" si="676"/>
        <v>2.30063155742972E-3</v>
      </c>
      <c r="CN284" s="23">
        <f t="shared" si="676"/>
        <v>6.2720548851481501E-4</v>
      </c>
      <c r="CO284" s="23">
        <f t="shared" si="676"/>
        <v>5.9668427991573501E-4</v>
      </c>
      <c r="CP284" s="23">
        <f t="shared" si="676"/>
        <v>1.0685656939992899E-3</v>
      </c>
      <c r="CQ284" s="23">
        <f t="shared" si="676"/>
        <v>9.2243513500118502E-4</v>
      </c>
      <c r="CR284" s="23">
        <f t="shared" si="676"/>
        <v>1.44970767298121E-3</v>
      </c>
      <c r="CS284" s="23">
        <f t="shared" si="676"/>
        <v>5.8480960336756895E-4</v>
      </c>
      <c r="CT284" s="23">
        <f t="shared" si="676"/>
        <v>1.2199902816023101E-3</v>
      </c>
      <c r="CU284" s="23">
        <f t="shared" si="676"/>
        <v>5.7254025406419597E-4</v>
      </c>
      <c r="CV284" s="24">
        <f t="shared" si="676"/>
        <v>1.44970767298121E-3</v>
      </c>
    </row>
    <row r="285" spans="1:100">
      <c r="A285" s="348"/>
      <c r="B285" s="329"/>
      <c r="C285" s="338"/>
      <c r="D285" s="28">
        <v>-8</v>
      </c>
      <c r="E285" s="330"/>
      <c r="F285" s="331"/>
      <c r="G285" s="258">
        <f>'19'!G284</f>
        <v>7.5239893379778298E-3</v>
      </c>
      <c r="H285" s="268">
        <f>'19'!H284</f>
        <v>1.4837992892349501E-3</v>
      </c>
      <c r="I285" s="267">
        <f>'19'!I284</f>
        <v>1.2551135805243E-2</v>
      </c>
      <c r="J285" s="266">
        <f>'19'!J284</f>
        <v>2.3881981553437099E-3</v>
      </c>
      <c r="K285" s="6"/>
      <c r="L285" s="333"/>
      <c r="M285" s="325"/>
      <c r="N285" s="325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7"/>
      <c r="AB285" s="325"/>
      <c r="AC285" s="325"/>
      <c r="AD285" s="325"/>
      <c r="AE285" s="325"/>
      <c r="AF285" s="325"/>
      <c r="AG285" s="325"/>
      <c r="AH285" s="325"/>
      <c r="AI285" s="325"/>
      <c r="AJ285" s="325"/>
      <c r="AK285" s="325"/>
      <c r="AL285" s="325"/>
      <c r="AM285" s="325"/>
      <c r="AN285" s="325"/>
      <c r="AO285" s="325"/>
      <c r="AP285" s="325"/>
      <c r="AQ285" s="325"/>
      <c r="AR285" s="325"/>
      <c r="AS285" s="325"/>
      <c r="AT285" s="325"/>
      <c r="AU285" s="325"/>
      <c r="AV285" s="325"/>
      <c r="AW285" s="325"/>
      <c r="AX285" s="325"/>
      <c r="AY285" s="325"/>
      <c r="AZ285" s="325"/>
      <c r="BA285" s="325"/>
      <c r="BB285" s="325"/>
      <c r="BC285" s="325"/>
      <c r="BD285" s="326"/>
    </row>
    <row r="286" spans="1:100">
      <c r="A286" s="348"/>
      <c r="B286" s="329"/>
      <c r="C286" s="338"/>
      <c r="D286" s="28">
        <v>-7</v>
      </c>
      <c r="E286" s="330"/>
      <c r="F286" s="331"/>
      <c r="G286" s="258">
        <f>'19'!G285</f>
        <v>7.4089017562161599E-3</v>
      </c>
      <c r="H286" s="268">
        <f>'19'!H285</f>
        <v>1.44970767298121E-3</v>
      </c>
      <c r="I286" s="267">
        <f>'19'!I285</f>
        <v>1.21717415872565E-2</v>
      </c>
      <c r="J286" s="266">
        <f>'19'!J285</f>
        <v>2.30063155742972E-3</v>
      </c>
      <c r="K286" s="6"/>
      <c r="L286" s="333"/>
      <c r="M286" s="325"/>
      <c r="N286" s="325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7"/>
      <c r="AB286" s="325"/>
      <c r="AC286" s="325"/>
      <c r="AD286" s="325"/>
      <c r="AE286" s="325"/>
      <c r="AF286" s="325"/>
      <c r="AG286" s="325"/>
      <c r="AH286" s="325"/>
      <c r="AI286" s="325"/>
      <c r="AJ286" s="325"/>
      <c r="AK286" s="325"/>
      <c r="AL286" s="325"/>
      <c r="AM286" s="325"/>
      <c r="AN286" s="325"/>
      <c r="AO286" s="325"/>
      <c r="AP286" s="325"/>
      <c r="AQ286" s="325"/>
      <c r="AR286" s="325"/>
      <c r="AS286" s="325"/>
      <c r="AT286" s="325"/>
      <c r="AU286" s="325"/>
      <c r="AV286" s="325"/>
      <c r="AW286" s="325"/>
      <c r="AX286" s="325"/>
      <c r="AY286" s="325"/>
      <c r="AZ286" s="325"/>
      <c r="BA286" s="325"/>
      <c r="BB286" s="325"/>
      <c r="BC286" s="325"/>
      <c r="BD286" s="326"/>
    </row>
    <row r="287" spans="1:100">
      <c r="A287" s="348"/>
      <c r="B287" s="329"/>
      <c r="C287" s="338"/>
      <c r="D287" s="28">
        <v>-6</v>
      </c>
      <c r="E287" s="330"/>
      <c r="F287" s="331"/>
      <c r="G287" s="258">
        <f>'19'!G286</f>
        <v>7.0858464835184404E-3</v>
      </c>
      <c r="H287" s="268">
        <f>'19'!H286</f>
        <v>1.3551712731467501E-3</v>
      </c>
      <c r="I287" s="267">
        <f>'19'!I286</f>
        <v>1.11353466858543E-2</v>
      </c>
      <c r="J287" s="266">
        <f>'19'!J286</f>
        <v>2.0642852897604399E-3</v>
      </c>
      <c r="K287" s="6"/>
      <c r="L287" s="333"/>
      <c r="M287" s="325"/>
      <c r="N287" s="325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7"/>
      <c r="AB287" s="325"/>
      <c r="AC287" s="325"/>
      <c r="AD287" s="325"/>
      <c r="AE287" s="325"/>
      <c r="AF287" s="325"/>
      <c r="AG287" s="325"/>
      <c r="AH287" s="325"/>
      <c r="AI287" s="325"/>
      <c r="AJ287" s="325"/>
      <c r="AK287" s="325"/>
      <c r="AL287" s="325"/>
      <c r="AM287" s="325"/>
      <c r="AN287" s="325"/>
      <c r="AO287" s="325"/>
      <c r="AP287" s="325"/>
      <c r="AQ287" s="325"/>
      <c r="AR287" s="325"/>
      <c r="AS287" s="325"/>
      <c r="AT287" s="325"/>
      <c r="AU287" s="325"/>
      <c r="AV287" s="325"/>
      <c r="AW287" s="325"/>
      <c r="AX287" s="325"/>
      <c r="AY287" s="325"/>
      <c r="AZ287" s="325"/>
      <c r="BA287" s="325"/>
      <c r="BB287" s="325"/>
      <c r="BC287" s="325"/>
      <c r="BD287" s="326"/>
    </row>
    <row r="288" spans="1:100">
      <c r="A288" s="348"/>
      <c r="B288" s="329"/>
      <c r="C288" s="338"/>
      <c r="D288" s="28">
        <v>-5</v>
      </c>
      <c r="E288" s="330"/>
      <c r="F288" s="331"/>
      <c r="G288" s="258">
        <f>'19'!G287</f>
        <v>6.6129572973444503E-3</v>
      </c>
      <c r="H288" s="268">
        <f>'19'!H287</f>
        <v>1.2199902816023101E-3</v>
      </c>
      <c r="I288" s="267">
        <f>'19'!I287</f>
        <v>9.6949968179689001E-3</v>
      </c>
      <c r="J288" s="266">
        <f>'19'!J287</f>
        <v>1.74330780089559E-3</v>
      </c>
      <c r="K288" s="6"/>
      <c r="L288" s="333"/>
      <c r="M288" s="325"/>
      <c r="N288" s="325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7"/>
      <c r="AB288" s="325"/>
      <c r="AC288" s="325"/>
      <c r="AD288" s="325"/>
      <c r="AE288" s="325"/>
      <c r="AF288" s="325"/>
      <c r="AG288" s="325"/>
      <c r="AH288" s="325"/>
      <c r="AI288" s="325"/>
      <c r="AJ288" s="325"/>
      <c r="AK288" s="325"/>
      <c r="AL288" s="325"/>
      <c r="AM288" s="325"/>
      <c r="AN288" s="325"/>
      <c r="AO288" s="325"/>
      <c r="AP288" s="325"/>
      <c r="AQ288" s="325"/>
      <c r="AR288" s="325"/>
      <c r="AS288" s="325"/>
      <c r="AT288" s="325"/>
      <c r="AU288" s="325"/>
      <c r="AV288" s="325"/>
      <c r="AW288" s="325"/>
      <c r="AX288" s="325"/>
      <c r="AY288" s="325"/>
      <c r="AZ288" s="325"/>
      <c r="BA288" s="325"/>
      <c r="BB288" s="325"/>
      <c r="BC288" s="325"/>
      <c r="BD288" s="326"/>
    </row>
    <row r="289" spans="1:56">
      <c r="A289" s="348"/>
      <c r="B289" s="329"/>
      <c r="C289" s="338"/>
      <c r="D289" s="28">
        <v>-4</v>
      </c>
      <c r="E289" s="330"/>
      <c r="F289" s="331"/>
      <c r="G289" s="258">
        <f>'19'!G288</f>
        <v>6.06564636959246E-3</v>
      </c>
      <c r="H289" s="268">
        <f>'19'!H288</f>
        <v>1.0685656939992899E-3</v>
      </c>
      <c r="I289" s="267">
        <f>'19'!I288</f>
        <v>8.1434641790945599E-3</v>
      </c>
      <c r="J289" s="266">
        <f>'19'!J288</f>
        <v>1.4084938826877101E-3</v>
      </c>
      <c r="K289" s="6"/>
      <c r="L289" s="333"/>
      <c r="M289" s="325"/>
      <c r="N289" s="325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7"/>
      <c r="AB289" s="325"/>
      <c r="AC289" s="325"/>
      <c r="AD289" s="325"/>
      <c r="AE289" s="325"/>
      <c r="AF289" s="325"/>
      <c r="AG289" s="325"/>
      <c r="AH289" s="325"/>
      <c r="AI289" s="325"/>
      <c r="AJ289" s="325"/>
      <c r="AK289" s="325"/>
      <c r="AL289" s="325"/>
      <c r="AM289" s="325"/>
      <c r="AN289" s="325"/>
      <c r="AO289" s="325"/>
      <c r="AP289" s="325"/>
      <c r="AQ289" s="325"/>
      <c r="AR289" s="325"/>
      <c r="AS289" s="325"/>
      <c r="AT289" s="325"/>
      <c r="AU289" s="325"/>
      <c r="AV289" s="325"/>
      <c r="AW289" s="325"/>
      <c r="AX289" s="325"/>
      <c r="AY289" s="325"/>
      <c r="AZ289" s="325"/>
      <c r="BA289" s="325"/>
      <c r="BB289" s="325"/>
      <c r="BC289" s="325"/>
      <c r="BD289" s="326"/>
    </row>
    <row r="290" spans="1:56">
      <c r="A290" s="348"/>
      <c r="B290" s="329"/>
      <c r="C290" s="338"/>
      <c r="D290" s="28">
        <v>-3</v>
      </c>
      <c r="E290" s="330"/>
      <c r="F290" s="331"/>
      <c r="G290" s="258">
        <f>'19'!G289</f>
        <v>5.51639549621224E-3</v>
      </c>
      <c r="H290" s="268">
        <f>'19'!H289</f>
        <v>9.2243513500118502E-4</v>
      </c>
      <c r="I290" s="267">
        <f>'19'!I289</f>
        <v>6.71325139378576E-3</v>
      </c>
      <c r="J290" s="266">
        <f>'19'!J289</f>
        <v>1.1114908652608401E-3</v>
      </c>
      <c r="K290" s="6"/>
      <c r="L290" s="333"/>
      <c r="M290" s="325"/>
      <c r="N290" s="325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7"/>
      <c r="AB290" s="325"/>
      <c r="AC290" s="325"/>
      <c r="AD290" s="325"/>
      <c r="AE290" s="325"/>
      <c r="AF290" s="325"/>
      <c r="AG290" s="325"/>
      <c r="AH290" s="325"/>
      <c r="AI290" s="325"/>
      <c r="AJ290" s="325"/>
      <c r="AK290" s="325"/>
      <c r="AL290" s="325"/>
      <c r="AM290" s="325"/>
      <c r="AN290" s="325"/>
      <c r="AO290" s="325"/>
      <c r="AP290" s="325"/>
      <c r="AQ290" s="325"/>
      <c r="AR290" s="325"/>
      <c r="AS290" s="325"/>
      <c r="AT290" s="325"/>
      <c r="AU290" s="325"/>
      <c r="AV290" s="325"/>
      <c r="AW290" s="325"/>
      <c r="AX290" s="325"/>
      <c r="AY290" s="325"/>
      <c r="AZ290" s="325"/>
      <c r="BA290" s="325"/>
      <c r="BB290" s="325"/>
      <c r="BC290" s="325"/>
      <c r="BD290" s="326"/>
    </row>
    <row r="291" spans="1:56">
      <c r="A291" s="348"/>
      <c r="B291" s="329"/>
      <c r="C291" s="338"/>
      <c r="D291" s="28">
        <v>-2</v>
      </c>
      <c r="E291" s="330"/>
      <c r="F291" s="331"/>
      <c r="G291" s="258">
        <f>'19'!G290</f>
        <v>5.02143303532087E-3</v>
      </c>
      <c r="H291" s="268">
        <f>'19'!H290</f>
        <v>7.9616209940694903E-4</v>
      </c>
      <c r="I291" s="267">
        <f>'19'!I290</f>
        <v>5.5353183745727504E-3</v>
      </c>
      <c r="J291" s="266">
        <f>'19'!J290</f>
        <v>8.7673110175538098E-4</v>
      </c>
      <c r="K291" s="6"/>
      <c r="L291" s="333"/>
      <c r="M291" s="325"/>
      <c r="N291" s="325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7"/>
      <c r="AB291" s="325"/>
      <c r="AC291" s="325"/>
      <c r="AD291" s="325"/>
      <c r="AE291" s="325"/>
      <c r="AF291" s="325"/>
      <c r="AG291" s="325"/>
      <c r="AH291" s="325"/>
      <c r="AI291" s="325"/>
      <c r="AJ291" s="325"/>
      <c r="AK291" s="325"/>
      <c r="AL291" s="325"/>
      <c r="AM291" s="325"/>
      <c r="AN291" s="325"/>
      <c r="AO291" s="325"/>
      <c r="AP291" s="325"/>
      <c r="AQ291" s="325"/>
      <c r="AR291" s="325"/>
      <c r="AS291" s="325"/>
      <c r="AT291" s="325"/>
      <c r="AU291" s="325"/>
      <c r="AV291" s="325"/>
      <c r="AW291" s="325"/>
      <c r="AX291" s="325"/>
      <c r="AY291" s="325"/>
      <c r="AZ291" s="325"/>
      <c r="BA291" s="325"/>
      <c r="BB291" s="325"/>
      <c r="BC291" s="325"/>
      <c r="BD291" s="326"/>
    </row>
    <row r="292" spans="1:56">
      <c r="A292" s="348"/>
      <c r="B292" s="329"/>
      <c r="C292" s="338"/>
      <c r="D292" s="28">
        <v>-1</v>
      </c>
      <c r="E292" s="330"/>
      <c r="F292" s="331"/>
      <c r="G292" s="258">
        <f>'19'!G291</f>
        <v>4.6167971786623199E-3</v>
      </c>
      <c r="H292" s="268">
        <f>'19'!H291</f>
        <v>6.9705450977250796E-4</v>
      </c>
      <c r="I292" s="267">
        <f>'19'!I291</f>
        <v>4.6518988274292898E-3</v>
      </c>
      <c r="J292" s="266">
        <f>'19'!J291</f>
        <v>7.0753862403461203E-4</v>
      </c>
      <c r="K292" s="6"/>
      <c r="L292" s="333"/>
      <c r="M292" s="325"/>
      <c r="N292" s="325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7"/>
      <c r="AB292" s="325"/>
      <c r="AC292" s="325"/>
      <c r="AD292" s="325"/>
      <c r="AE292" s="325"/>
      <c r="AF292" s="325"/>
      <c r="AG292" s="325"/>
      <c r="AH292" s="325"/>
      <c r="AI292" s="325"/>
      <c r="AJ292" s="325"/>
      <c r="AK292" s="325"/>
      <c r="AL292" s="325"/>
      <c r="AM292" s="325"/>
      <c r="AN292" s="325"/>
      <c r="AO292" s="325"/>
      <c r="AP292" s="325"/>
      <c r="AQ292" s="325"/>
      <c r="AR292" s="325"/>
      <c r="AS292" s="325"/>
      <c r="AT292" s="325"/>
      <c r="AU292" s="325"/>
      <c r="AV292" s="325"/>
      <c r="AW292" s="325"/>
      <c r="AX292" s="325"/>
      <c r="AY292" s="325"/>
      <c r="AZ292" s="325"/>
      <c r="BA292" s="325"/>
      <c r="BB292" s="325"/>
      <c r="BC292" s="325"/>
      <c r="BD292" s="326"/>
    </row>
    <row r="293" spans="1:56">
      <c r="A293" s="348"/>
      <c r="B293" s="329"/>
      <c r="C293" s="338"/>
      <c r="D293" s="28">
        <v>0</v>
      </c>
      <c r="E293" s="330"/>
      <c r="F293" s="331"/>
      <c r="G293" s="258">
        <f>'19'!G292</f>
        <v>4.32137020016473E-3</v>
      </c>
      <c r="H293" s="268">
        <f>'19'!H292</f>
        <v>6.2720548851481501E-4</v>
      </c>
      <c r="I293" s="267">
        <f>'19'!I292</f>
        <v>4.0528201831797296E-3</v>
      </c>
      <c r="J293" s="266">
        <f>'19'!J292</f>
        <v>5.9668427991573501E-4</v>
      </c>
      <c r="K293" s="6"/>
      <c r="L293" s="333"/>
      <c r="M293" s="325"/>
      <c r="N293" s="325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7"/>
      <c r="AB293" s="325"/>
      <c r="AC293" s="325"/>
      <c r="AD293" s="325"/>
      <c r="AE293" s="325"/>
      <c r="AF293" s="325"/>
      <c r="AG293" s="325"/>
      <c r="AH293" s="325"/>
      <c r="AI293" s="325"/>
      <c r="AJ293" s="325"/>
      <c r="AK293" s="325"/>
      <c r="AL293" s="325"/>
      <c r="AM293" s="325"/>
      <c r="AN293" s="325"/>
      <c r="AO293" s="325"/>
      <c r="AP293" s="325"/>
      <c r="AQ293" s="325"/>
      <c r="AR293" s="325"/>
      <c r="AS293" s="325"/>
      <c r="AT293" s="325"/>
      <c r="AU293" s="325"/>
      <c r="AV293" s="325"/>
      <c r="AW293" s="325"/>
      <c r="AX293" s="325"/>
      <c r="AY293" s="325"/>
      <c r="AZ293" s="325"/>
      <c r="BA293" s="325"/>
      <c r="BB293" s="325"/>
      <c r="BC293" s="325"/>
      <c r="BD293" s="326"/>
    </row>
    <row r="294" spans="1:56">
      <c r="A294" s="348"/>
      <c r="B294" s="329"/>
      <c r="C294" s="338"/>
      <c r="D294" s="28">
        <v>1</v>
      </c>
      <c r="E294" s="330"/>
      <c r="F294" s="331"/>
      <c r="G294" s="258">
        <f>'19'!G293</f>
        <v>4.1428192177411999E-3</v>
      </c>
      <c r="H294" s="268">
        <f>'19'!H293</f>
        <v>5.8607449913593995E-4</v>
      </c>
      <c r="I294" s="267">
        <f>'19'!I293</f>
        <v>3.7097591481594899E-3</v>
      </c>
      <c r="J294" s="266">
        <f>'19'!J293</f>
        <v>5.3479102751768004E-4</v>
      </c>
      <c r="K294" s="6"/>
      <c r="L294" s="333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7"/>
      <c r="AB294" s="325"/>
      <c r="AC294" s="325"/>
      <c r="AD294" s="325"/>
      <c r="AE294" s="325"/>
      <c r="AF294" s="325"/>
      <c r="AG294" s="325"/>
      <c r="AH294" s="325"/>
      <c r="AI294" s="325"/>
      <c r="AJ294" s="325"/>
      <c r="AK294" s="325"/>
      <c r="AL294" s="325"/>
      <c r="AM294" s="325"/>
      <c r="AN294" s="325"/>
      <c r="AO294" s="325"/>
      <c r="AP294" s="325"/>
      <c r="AQ294" s="325"/>
      <c r="AR294" s="325"/>
      <c r="AS294" s="325"/>
      <c r="AT294" s="325"/>
      <c r="AU294" s="325"/>
      <c r="AV294" s="325"/>
      <c r="AW294" s="325"/>
      <c r="AX294" s="325"/>
      <c r="AY294" s="325"/>
      <c r="AZ294" s="325"/>
      <c r="BA294" s="325"/>
      <c r="BB294" s="325"/>
      <c r="BC294" s="325"/>
      <c r="BD294" s="326"/>
    </row>
    <row r="295" spans="1:56">
      <c r="A295" s="348"/>
      <c r="B295" s="329"/>
      <c r="C295" s="338"/>
      <c r="D295" s="28">
        <v>2</v>
      </c>
      <c r="E295" s="330"/>
      <c r="F295" s="331"/>
      <c r="G295" s="258">
        <f>'19'!G294</f>
        <v>4.0832496595301897E-3</v>
      </c>
      <c r="H295" s="268">
        <f>'19'!H294</f>
        <v>5.7254025406419597E-4</v>
      </c>
      <c r="I295" s="267">
        <f>'19'!I294</f>
        <v>3.59851470443023E-3</v>
      </c>
      <c r="J295" s="266">
        <f>'19'!J294</f>
        <v>5.14988405047494E-4</v>
      </c>
      <c r="K295" s="6"/>
      <c r="L295" s="333"/>
      <c r="M295" s="325"/>
      <c r="N295" s="325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7"/>
      <c r="AB295" s="325"/>
      <c r="AC295" s="325"/>
      <c r="AD295" s="325"/>
      <c r="AE295" s="325"/>
      <c r="AF295" s="325"/>
      <c r="AG295" s="325"/>
      <c r="AH295" s="325"/>
      <c r="AI295" s="325"/>
      <c r="AJ295" s="325"/>
      <c r="AK295" s="325"/>
      <c r="AL295" s="325"/>
      <c r="AM295" s="325"/>
      <c r="AN295" s="325"/>
      <c r="AO295" s="325"/>
      <c r="AP295" s="325"/>
      <c r="AQ295" s="325"/>
      <c r="AR295" s="325"/>
      <c r="AS295" s="325"/>
      <c r="AT295" s="325"/>
      <c r="AU295" s="325"/>
      <c r="AV295" s="325"/>
      <c r="AW295" s="325"/>
      <c r="AX295" s="325"/>
      <c r="AY295" s="325"/>
      <c r="AZ295" s="325"/>
      <c r="BA295" s="325"/>
      <c r="BB295" s="325"/>
      <c r="BC295" s="325"/>
      <c r="BD295" s="326"/>
    </row>
    <row r="296" spans="1:56">
      <c r="A296" s="348"/>
      <c r="B296" s="329"/>
      <c r="C296" s="338"/>
      <c r="D296" s="28">
        <v>3</v>
      </c>
      <c r="E296" s="330"/>
      <c r="F296" s="331"/>
      <c r="G296" s="97">
        <f>G294</f>
        <v>4.1428192177411999E-3</v>
      </c>
      <c r="H296" s="51">
        <f t="shared" ref="H296:J296" si="677">H294</f>
        <v>5.8607449913593995E-4</v>
      </c>
      <c r="I296" s="126">
        <f t="shared" si="677"/>
        <v>3.7097591481594899E-3</v>
      </c>
      <c r="J296" s="173">
        <f t="shared" si="677"/>
        <v>5.3479102751768004E-4</v>
      </c>
      <c r="K296" s="6"/>
      <c r="L296" s="333"/>
      <c r="M296" s="325"/>
      <c r="N296" s="325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7"/>
      <c r="AB296" s="325"/>
      <c r="AC296" s="325"/>
      <c r="AD296" s="325"/>
      <c r="AE296" s="325"/>
      <c r="AF296" s="325"/>
      <c r="AG296" s="325"/>
      <c r="AH296" s="325"/>
      <c r="AI296" s="325"/>
      <c r="AJ296" s="325"/>
      <c r="AK296" s="325"/>
      <c r="AL296" s="325"/>
      <c r="AM296" s="325"/>
      <c r="AN296" s="325"/>
      <c r="AO296" s="325"/>
      <c r="AP296" s="325"/>
      <c r="AQ296" s="325"/>
      <c r="AR296" s="325"/>
      <c r="AS296" s="325"/>
      <c r="AT296" s="325"/>
      <c r="AU296" s="325"/>
      <c r="AV296" s="325"/>
      <c r="AW296" s="325"/>
      <c r="AX296" s="325"/>
      <c r="AY296" s="325"/>
      <c r="AZ296" s="325"/>
      <c r="BA296" s="325"/>
      <c r="BB296" s="325"/>
      <c r="BC296" s="325"/>
      <c r="BD296" s="326"/>
    </row>
    <row r="297" spans="1:56">
      <c r="A297" s="348"/>
      <c r="B297" s="329"/>
      <c r="C297" s="338"/>
      <c r="D297" s="28">
        <v>4</v>
      </c>
      <c r="E297" s="330"/>
      <c r="F297" s="331"/>
      <c r="G297" s="97">
        <f>G293</f>
        <v>4.32137020016473E-3</v>
      </c>
      <c r="H297" s="51">
        <f t="shared" ref="H297:J297" si="678">H293</f>
        <v>6.2720548851481501E-4</v>
      </c>
      <c r="I297" s="126">
        <f t="shared" si="678"/>
        <v>4.0528201831797296E-3</v>
      </c>
      <c r="J297" s="173">
        <f t="shared" si="678"/>
        <v>5.9668427991573501E-4</v>
      </c>
      <c r="K297" s="6"/>
      <c r="L297" s="333"/>
      <c r="M297" s="325"/>
      <c r="N297" s="325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7"/>
      <c r="AB297" s="325"/>
      <c r="AC297" s="325"/>
      <c r="AD297" s="325"/>
      <c r="AE297" s="325"/>
      <c r="AF297" s="325"/>
      <c r="AG297" s="325"/>
      <c r="AH297" s="325"/>
      <c r="AI297" s="325"/>
      <c r="AJ297" s="325"/>
      <c r="AK297" s="325"/>
      <c r="AL297" s="325"/>
      <c r="AM297" s="325"/>
      <c r="AN297" s="325"/>
      <c r="AO297" s="325"/>
      <c r="AP297" s="325"/>
      <c r="AQ297" s="325"/>
      <c r="AR297" s="325"/>
      <c r="AS297" s="325"/>
      <c r="AT297" s="325"/>
      <c r="AU297" s="325"/>
      <c r="AV297" s="325"/>
      <c r="AW297" s="325"/>
      <c r="AX297" s="325"/>
      <c r="AY297" s="325"/>
      <c r="AZ297" s="325"/>
      <c r="BA297" s="325"/>
      <c r="BB297" s="325"/>
      <c r="BC297" s="325"/>
      <c r="BD297" s="326"/>
    </row>
    <row r="298" spans="1:56">
      <c r="A298" s="348"/>
      <c r="B298" s="329"/>
      <c r="C298" s="338"/>
      <c r="D298" s="28">
        <v>5</v>
      </c>
      <c r="E298" s="330"/>
      <c r="F298" s="331"/>
      <c r="G298" s="97">
        <f>G292</f>
        <v>4.6167971786623199E-3</v>
      </c>
      <c r="H298" s="51">
        <f t="shared" ref="H298:J298" si="679">H292</f>
        <v>6.9705450977250796E-4</v>
      </c>
      <c r="I298" s="126">
        <f t="shared" si="679"/>
        <v>4.6518988274292898E-3</v>
      </c>
      <c r="J298" s="173">
        <f t="shared" si="679"/>
        <v>7.0753862403461203E-4</v>
      </c>
      <c r="K298" s="6"/>
      <c r="L298" s="333"/>
      <c r="M298" s="325"/>
      <c r="N298" s="325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7"/>
      <c r="AB298" s="325"/>
      <c r="AC298" s="325"/>
      <c r="AD298" s="325"/>
      <c r="AE298" s="325"/>
      <c r="AF298" s="325"/>
      <c r="AG298" s="325"/>
      <c r="AH298" s="325"/>
      <c r="AI298" s="325"/>
      <c r="AJ298" s="325"/>
      <c r="AK298" s="325"/>
      <c r="AL298" s="325"/>
      <c r="AM298" s="325"/>
      <c r="AN298" s="325"/>
      <c r="AO298" s="325"/>
      <c r="AP298" s="325"/>
      <c r="AQ298" s="325"/>
      <c r="AR298" s="325"/>
      <c r="AS298" s="325"/>
      <c r="AT298" s="325"/>
      <c r="AU298" s="325"/>
      <c r="AV298" s="325"/>
      <c r="AW298" s="325"/>
      <c r="AX298" s="325"/>
      <c r="AY298" s="325"/>
      <c r="AZ298" s="325"/>
      <c r="BA298" s="325"/>
      <c r="BB298" s="325"/>
      <c r="BC298" s="325"/>
      <c r="BD298" s="326"/>
    </row>
    <row r="299" spans="1:56">
      <c r="A299" s="348"/>
      <c r="B299" s="329"/>
      <c r="C299" s="338"/>
      <c r="D299" s="28">
        <v>6</v>
      </c>
      <c r="E299" s="330"/>
      <c r="F299" s="331"/>
      <c r="G299" s="97">
        <f>G291</f>
        <v>5.02143303532087E-3</v>
      </c>
      <c r="H299" s="51">
        <f t="shared" ref="H299:J299" si="680">H291</f>
        <v>7.9616209940694903E-4</v>
      </c>
      <c r="I299" s="126">
        <f t="shared" si="680"/>
        <v>5.5353183745727504E-3</v>
      </c>
      <c r="J299" s="173">
        <f t="shared" si="680"/>
        <v>8.7673110175538098E-4</v>
      </c>
      <c r="K299" s="6"/>
      <c r="L299" s="333"/>
      <c r="M299" s="325"/>
      <c r="N299" s="325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7"/>
      <c r="AB299" s="325"/>
      <c r="AC299" s="325"/>
      <c r="AD299" s="325"/>
      <c r="AE299" s="325"/>
      <c r="AF299" s="325"/>
      <c r="AG299" s="325"/>
      <c r="AH299" s="325"/>
      <c r="AI299" s="325"/>
      <c r="AJ299" s="325"/>
      <c r="AK299" s="325"/>
      <c r="AL299" s="325"/>
      <c r="AM299" s="325"/>
      <c r="AN299" s="325"/>
      <c r="AO299" s="325"/>
      <c r="AP299" s="325"/>
      <c r="AQ299" s="325"/>
      <c r="AR299" s="325"/>
      <c r="AS299" s="325"/>
      <c r="AT299" s="325"/>
      <c r="AU299" s="325"/>
      <c r="AV299" s="325"/>
      <c r="AW299" s="325"/>
      <c r="AX299" s="325"/>
      <c r="AY299" s="325"/>
      <c r="AZ299" s="325"/>
      <c r="BA299" s="325"/>
      <c r="BB299" s="325"/>
      <c r="BC299" s="325"/>
      <c r="BD299" s="326"/>
    </row>
    <row r="300" spans="1:56">
      <c r="A300" s="348"/>
      <c r="B300" s="329"/>
      <c r="C300" s="338"/>
      <c r="D300" s="28">
        <v>7</v>
      </c>
      <c r="E300" s="330"/>
      <c r="F300" s="331"/>
      <c r="G300" s="97">
        <f>G290</f>
        <v>5.51639549621224E-3</v>
      </c>
      <c r="H300" s="51">
        <f t="shared" ref="H300:J300" si="681">H290</f>
        <v>9.2243513500118502E-4</v>
      </c>
      <c r="I300" s="126">
        <f t="shared" si="681"/>
        <v>6.71325139378576E-3</v>
      </c>
      <c r="J300" s="173">
        <f t="shared" si="681"/>
        <v>1.1114908652608401E-3</v>
      </c>
      <c r="K300" s="6"/>
      <c r="L300" s="333"/>
      <c r="M300" s="325"/>
      <c r="N300" s="325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7"/>
      <c r="AB300" s="325"/>
      <c r="AC300" s="325"/>
      <c r="AD300" s="325"/>
      <c r="AE300" s="325"/>
      <c r="AF300" s="325"/>
      <c r="AG300" s="325"/>
      <c r="AH300" s="325"/>
      <c r="AI300" s="325"/>
      <c r="AJ300" s="325"/>
      <c r="AK300" s="325"/>
      <c r="AL300" s="325"/>
      <c r="AM300" s="325"/>
      <c r="AN300" s="325"/>
      <c r="AO300" s="325"/>
      <c r="AP300" s="325"/>
      <c r="AQ300" s="325"/>
      <c r="AR300" s="325"/>
      <c r="AS300" s="325"/>
      <c r="AT300" s="325"/>
      <c r="AU300" s="325"/>
      <c r="AV300" s="325"/>
      <c r="AW300" s="325"/>
      <c r="AX300" s="325"/>
      <c r="AY300" s="325"/>
      <c r="AZ300" s="325"/>
      <c r="BA300" s="325"/>
      <c r="BB300" s="325"/>
      <c r="BC300" s="325"/>
      <c r="BD300" s="326"/>
    </row>
    <row r="301" spans="1:56">
      <c r="A301" s="348"/>
      <c r="B301" s="329"/>
      <c r="C301" s="338"/>
      <c r="D301" s="28">
        <v>8</v>
      </c>
      <c r="E301" s="330"/>
      <c r="F301" s="331"/>
      <c r="G301" s="97">
        <f>G289</f>
        <v>6.06564636959246E-3</v>
      </c>
      <c r="H301" s="51">
        <f t="shared" ref="H301:J301" si="682">H289</f>
        <v>1.0685656939992899E-3</v>
      </c>
      <c r="I301" s="126">
        <f t="shared" si="682"/>
        <v>8.1434641790945599E-3</v>
      </c>
      <c r="J301" s="173">
        <f t="shared" si="682"/>
        <v>1.4084938826877101E-3</v>
      </c>
      <c r="K301" s="6"/>
      <c r="L301" s="333"/>
      <c r="M301" s="325"/>
      <c r="N301" s="325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7"/>
      <c r="AB301" s="325"/>
      <c r="AC301" s="325"/>
      <c r="AD301" s="325"/>
      <c r="AE301" s="325"/>
      <c r="AF301" s="325"/>
      <c r="AG301" s="325"/>
      <c r="AH301" s="325"/>
      <c r="AI301" s="325"/>
      <c r="AJ301" s="325"/>
      <c r="AK301" s="325"/>
      <c r="AL301" s="325"/>
      <c r="AM301" s="325"/>
      <c r="AN301" s="325"/>
      <c r="AO301" s="325"/>
      <c r="AP301" s="325"/>
      <c r="AQ301" s="325"/>
      <c r="AR301" s="325"/>
      <c r="AS301" s="325"/>
      <c r="AT301" s="325"/>
      <c r="AU301" s="325"/>
      <c r="AV301" s="325"/>
      <c r="AW301" s="325"/>
      <c r="AX301" s="325"/>
      <c r="AY301" s="325"/>
      <c r="AZ301" s="325"/>
      <c r="BA301" s="325"/>
      <c r="BB301" s="325"/>
      <c r="BC301" s="325"/>
      <c r="BD301" s="326"/>
    </row>
    <row r="302" spans="1:56">
      <c r="A302" s="348"/>
      <c r="B302" s="329"/>
      <c r="C302" s="338"/>
      <c r="D302" s="28">
        <v>9</v>
      </c>
      <c r="E302" s="330"/>
      <c r="F302" s="331"/>
      <c r="G302" s="97">
        <f>G288</f>
        <v>6.6129572973444503E-3</v>
      </c>
      <c r="H302" s="51">
        <f t="shared" ref="H302:J302" si="683">H288</f>
        <v>1.2199902816023101E-3</v>
      </c>
      <c r="I302" s="126">
        <f t="shared" si="683"/>
        <v>9.6949968179689001E-3</v>
      </c>
      <c r="J302" s="173">
        <f t="shared" si="683"/>
        <v>1.74330780089559E-3</v>
      </c>
      <c r="K302" s="6"/>
      <c r="L302" s="333"/>
      <c r="M302" s="325"/>
      <c r="N302" s="325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7"/>
      <c r="AB302" s="325"/>
      <c r="AC302" s="325"/>
      <c r="AD302" s="325"/>
      <c r="AE302" s="325"/>
      <c r="AF302" s="325"/>
      <c r="AG302" s="325"/>
      <c r="AH302" s="325"/>
      <c r="AI302" s="325"/>
      <c r="AJ302" s="325"/>
      <c r="AK302" s="325"/>
      <c r="AL302" s="325"/>
      <c r="AM302" s="325"/>
      <c r="AN302" s="325"/>
      <c r="AO302" s="325"/>
      <c r="AP302" s="325"/>
      <c r="AQ302" s="325"/>
      <c r="AR302" s="325"/>
      <c r="AS302" s="325"/>
      <c r="AT302" s="325"/>
      <c r="AU302" s="325"/>
      <c r="AV302" s="325"/>
      <c r="AW302" s="325"/>
      <c r="AX302" s="325"/>
      <c r="AY302" s="325"/>
      <c r="AZ302" s="325"/>
      <c r="BA302" s="325"/>
      <c r="BB302" s="325"/>
      <c r="BC302" s="325"/>
      <c r="BD302" s="326"/>
    </row>
    <row r="303" spans="1:56">
      <c r="A303" s="348"/>
      <c r="B303" s="329"/>
      <c r="C303" s="338"/>
      <c r="D303" s="29">
        <v>10</v>
      </c>
      <c r="E303" s="330"/>
      <c r="F303" s="331"/>
      <c r="G303" s="101">
        <f>G287</f>
        <v>7.0858464835184404E-3</v>
      </c>
      <c r="H303" s="77">
        <f t="shared" ref="H303:J303" si="684">H287</f>
        <v>1.3551712731467501E-3</v>
      </c>
      <c r="I303" s="248">
        <f t="shared" si="684"/>
        <v>1.11353466858543E-2</v>
      </c>
      <c r="J303" s="182">
        <f t="shared" si="684"/>
        <v>2.0642852897604399E-3</v>
      </c>
      <c r="K303" s="30"/>
      <c r="L303" s="334"/>
      <c r="M303" s="325"/>
      <c r="N303" s="325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7"/>
      <c r="AB303" s="325"/>
      <c r="AC303" s="325"/>
      <c r="AD303" s="325"/>
      <c r="AE303" s="325"/>
      <c r="AF303" s="325"/>
      <c r="AG303" s="325"/>
      <c r="AH303" s="325"/>
      <c r="AI303" s="325"/>
      <c r="AJ303" s="325"/>
      <c r="AK303" s="325"/>
      <c r="AL303" s="325"/>
      <c r="AM303" s="325"/>
      <c r="AN303" s="325"/>
      <c r="AO303" s="325"/>
      <c r="AP303" s="325"/>
      <c r="AQ303" s="325"/>
      <c r="AR303" s="325"/>
      <c r="AS303" s="325"/>
      <c r="AT303" s="325"/>
      <c r="AU303" s="325"/>
      <c r="AV303" s="325"/>
      <c r="AW303" s="325"/>
      <c r="AX303" s="325"/>
      <c r="AY303" s="325"/>
      <c r="AZ303" s="325"/>
      <c r="BA303" s="325"/>
      <c r="BB303" s="325"/>
      <c r="BC303" s="325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118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37"/>
      <c r="D305" s="26">
        <v>-9</v>
      </c>
      <c r="E305" s="335">
        <v>3.8143823268231599E-307</v>
      </c>
      <c r="F305" s="336">
        <v>2.4950806894799001E-275</v>
      </c>
      <c r="G305" s="97">
        <f>G307</f>
        <v>1.22467563669655E-62</v>
      </c>
      <c r="H305" s="51">
        <f t="shared" ref="H305:J305" si="685">H307</f>
        <v>4.44639343111688E-50</v>
      </c>
      <c r="I305" s="126">
        <f t="shared" si="685"/>
        <v>1.51986133890874E-10</v>
      </c>
      <c r="J305" s="173">
        <f t="shared" si="685"/>
        <v>3.1929292175315799E-10</v>
      </c>
      <c r="K305" s="27"/>
      <c r="L305" s="332">
        <f>1-SUM(M305:BC324)</f>
        <v>0.16326987584283592</v>
      </c>
      <c r="M305" s="325">
        <f>G315+I315</f>
        <v>0</v>
      </c>
      <c r="N305" s="325">
        <f>G322+I322+J315</f>
        <v>6.4463194907750857E-265</v>
      </c>
      <c r="O305" s="325">
        <f>G324+I324+H315</f>
        <v>1.71807555141274E-70</v>
      </c>
      <c r="P305" s="325">
        <f>G317+I317+J322</f>
        <v>0</v>
      </c>
      <c r="Q305" s="325">
        <f>G313+I313</f>
        <v>0</v>
      </c>
      <c r="R305" s="325">
        <f>G319+I319+H322+J324</f>
        <v>9.8300199670221498E-74</v>
      </c>
      <c r="S305" s="325">
        <f>G306+I306</f>
        <v>0.15400720290569</v>
      </c>
      <c r="T305" s="325">
        <f>G308+I308+J317</f>
        <v>1.71807555141274E-70</v>
      </c>
      <c r="U305" s="325">
        <f>G311+I311+H324</f>
        <v>1.1417817380498E-91</v>
      </c>
      <c r="V305" s="325">
        <f>G320+I320+J313</f>
        <v>0</v>
      </c>
      <c r="W305" s="325">
        <f>G309+I309</f>
        <v>9.1737906610909348E-168</v>
      </c>
      <c r="X305" s="325">
        <f>G312+I312+J319+H317</f>
        <v>0</v>
      </c>
      <c r="Y305" s="325">
        <f>G318+I318</f>
        <v>0</v>
      </c>
      <c r="Z305" s="325">
        <f>G310+I310+J306</f>
        <v>0.68272292030891601</v>
      </c>
      <c r="AA305" s="327">
        <f>G321+I321+H313</f>
        <v>0</v>
      </c>
      <c r="AB305" s="325">
        <f>G307+I307+J308</f>
        <v>1.51986133890874E-10</v>
      </c>
      <c r="AC305" s="325">
        <f>G323+I323</f>
        <v>9.1737906610909348E-168</v>
      </c>
      <c r="AD305" s="325">
        <f>G316+I316+J311+H319</f>
        <v>0</v>
      </c>
      <c r="AE305" s="325">
        <f>G305+I305</f>
        <v>1.51986133890874E-10</v>
      </c>
      <c r="AF305" s="325">
        <f>G314+I314+J320</f>
        <v>0</v>
      </c>
      <c r="AG305" s="325">
        <f>H306</f>
        <v>1.0088245743864199E-43</v>
      </c>
      <c r="AH305" s="325">
        <f>J309</f>
        <v>8.69835112111481E-193</v>
      </c>
      <c r="AI305" s="325">
        <f>J312+H308</f>
        <v>1.1417817380498E-91</v>
      </c>
      <c r="AJ305" s="325">
        <f>F305</f>
        <v>2.4950806894799001E-275</v>
      </c>
      <c r="AK305" s="325">
        <f>J318</f>
        <v>0</v>
      </c>
      <c r="AL305" s="325">
        <f>H311</f>
        <v>0</v>
      </c>
      <c r="AM305" s="325">
        <f>J310</f>
        <v>0</v>
      </c>
      <c r="AN305" s="325">
        <f>J321+H320</f>
        <v>0</v>
      </c>
      <c r="AO305" s="325">
        <f>J307</f>
        <v>3.1929292175315799E-10</v>
      </c>
      <c r="AP305" s="325">
        <f>H309</f>
        <v>8.1424874106782201E-170</v>
      </c>
      <c r="AQ305" s="325">
        <f>J323</f>
        <v>8.69835112111481E-193</v>
      </c>
      <c r="AR305" s="325">
        <f>H312+J316</f>
        <v>0</v>
      </c>
      <c r="AS305" s="325">
        <f>J305</f>
        <v>3.1929292175315799E-10</v>
      </c>
      <c r="AT305" s="325">
        <f>H318</f>
        <v>0</v>
      </c>
      <c r="AU305" s="325">
        <f>J314</f>
        <v>0</v>
      </c>
      <c r="AV305" s="325">
        <f>H310</f>
        <v>1.23110487147049E-272</v>
      </c>
      <c r="AW305" s="325">
        <f>H321</f>
        <v>0</v>
      </c>
      <c r="AX305" s="325">
        <f>H307</f>
        <v>4.44639343111688E-50</v>
      </c>
      <c r="AY305" s="325">
        <f>E305</f>
        <v>3.8143823268231599E-307</v>
      </c>
      <c r="AZ305" s="325">
        <f>H323</f>
        <v>8.1424874106782201E-170</v>
      </c>
      <c r="BA305" s="325">
        <f>H316</f>
        <v>0</v>
      </c>
      <c r="BB305" s="325">
        <f>H305</f>
        <v>4.44639343111688E-50</v>
      </c>
      <c r="BC305" s="325">
        <f>H314</f>
        <v>0</v>
      </c>
      <c r="BD305" s="326">
        <f>SUMPRODUCT($L$1:$BC$1,BF305:CW305)</f>
        <v>10.636171332334673</v>
      </c>
      <c r="BF305" s="12">
        <f>L305</f>
        <v>0.16326987584283592</v>
      </c>
      <c r="BG305" s="23">
        <f t="shared" ref="BG305:CV305" si="686">M305</f>
        <v>0</v>
      </c>
      <c r="BH305" s="23">
        <f t="shared" si="686"/>
        <v>6.4463194907750857E-265</v>
      </c>
      <c r="BI305" s="23">
        <f t="shared" si="686"/>
        <v>1.71807555141274E-70</v>
      </c>
      <c r="BJ305" s="23">
        <f t="shared" si="686"/>
        <v>0</v>
      </c>
      <c r="BK305" s="23">
        <f t="shared" si="686"/>
        <v>0</v>
      </c>
      <c r="BL305" s="23">
        <f t="shared" si="686"/>
        <v>9.8300199670221498E-74</v>
      </c>
      <c r="BM305" s="23">
        <f t="shared" si="686"/>
        <v>0.15400720290569</v>
      </c>
      <c r="BN305" s="23">
        <f t="shared" si="686"/>
        <v>1.71807555141274E-70</v>
      </c>
      <c r="BO305" s="23">
        <f t="shared" si="686"/>
        <v>1.1417817380498E-91</v>
      </c>
      <c r="BP305" s="23">
        <f t="shared" si="686"/>
        <v>0</v>
      </c>
      <c r="BQ305" s="23">
        <f t="shared" si="686"/>
        <v>9.1737906610909348E-168</v>
      </c>
      <c r="BR305" s="23">
        <f t="shared" si="686"/>
        <v>0</v>
      </c>
      <c r="BS305" s="23">
        <f t="shared" si="686"/>
        <v>0</v>
      </c>
      <c r="BT305" s="23">
        <f t="shared" si="686"/>
        <v>0.68272292030891601</v>
      </c>
      <c r="BU305" s="23">
        <f t="shared" si="686"/>
        <v>0</v>
      </c>
      <c r="BV305" s="23">
        <f t="shared" si="686"/>
        <v>1.51986133890874E-10</v>
      </c>
      <c r="BW305" s="23">
        <f t="shared" si="686"/>
        <v>9.1737906610909348E-168</v>
      </c>
      <c r="BX305" s="23">
        <f t="shared" si="686"/>
        <v>0</v>
      </c>
      <c r="BY305" s="23">
        <f t="shared" si="686"/>
        <v>1.51986133890874E-10</v>
      </c>
      <c r="BZ305" s="23">
        <f t="shared" si="686"/>
        <v>0</v>
      </c>
      <c r="CA305" s="23">
        <f t="shared" si="686"/>
        <v>1.0088245743864199E-43</v>
      </c>
      <c r="CB305" s="23">
        <f t="shared" si="686"/>
        <v>8.69835112111481E-193</v>
      </c>
      <c r="CC305" s="23">
        <f t="shared" si="686"/>
        <v>1.1417817380498E-91</v>
      </c>
      <c r="CD305" s="23">
        <f t="shared" si="686"/>
        <v>2.4950806894799001E-275</v>
      </c>
      <c r="CE305" s="23">
        <f t="shared" si="686"/>
        <v>0</v>
      </c>
      <c r="CF305" s="23">
        <f t="shared" si="686"/>
        <v>0</v>
      </c>
      <c r="CG305" s="23">
        <f t="shared" si="686"/>
        <v>0</v>
      </c>
      <c r="CH305" s="23">
        <f t="shared" si="686"/>
        <v>0</v>
      </c>
      <c r="CI305" s="23">
        <f t="shared" si="686"/>
        <v>3.1929292175315799E-10</v>
      </c>
      <c r="CJ305" s="23">
        <f t="shared" si="686"/>
        <v>8.1424874106782201E-170</v>
      </c>
      <c r="CK305" s="23">
        <f t="shared" si="686"/>
        <v>8.69835112111481E-193</v>
      </c>
      <c r="CL305" s="23">
        <f t="shared" si="686"/>
        <v>0</v>
      </c>
      <c r="CM305" s="23">
        <f t="shared" si="686"/>
        <v>3.1929292175315799E-10</v>
      </c>
      <c r="CN305" s="23">
        <f t="shared" si="686"/>
        <v>0</v>
      </c>
      <c r="CO305" s="23">
        <f t="shared" si="686"/>
        <v>0</v>
      </c>
      <c r="CP305" s="23">
        <f t="shared" si="686"/>
        <v>1.23110487147049E-272</v>
      </c>
      <c r="CQ305" s="23">
        <f t="shared" si="686"/>
        <v>0</v>
      </c>
      <c r="CR305" s="23">
        <f t="shared" si="686"/>
        <v>4.44639343111688E-50</v>
      </c>
      <c r="CS305" s="23">
        <f t="shared" si="686"/>
        <v>3.8143823268231599E-307</v>
      </c>
      <c r="CT305" s="23">
        <f t="shared" si="686"/>
        <v>8.1424874106782201E-170</v>
      </c>
      <c r="CU305" s="23">
        <f t="shared" si="686"/>
        <v>0</v>
      </c>
      <c r="CV305" s="24">
        <f t="shared" si="686"/>
        <v>4.44639343111688E-50</v>
      </c>
    </row>
    <row r="306" spans="1:100">
      <c r="A306" s="348"/>
      <c r="B306" s="329"/>
      <c r="C306" s="337"/>
      <c r="D306" s="28">
        <v>-8</v>
      </c>
      <c r="E306" s="335"/>
      <c r="F306" s="336"/>
      <c r="G306" s="258">
        <f>'19'!G305</f>
        <v>1.02141297839071E-56</v>
      </c>
      <c r="H306" s="268">
        <f>'19'!H305</f>
        <v>1.0088245743864199E-43</v>
      </c>
      <c r="I306" s="267">
        <f>'19'!I305</f>
        <v>0.15400720290569</v>
      </c>
      <c r="J306" s="266">
        <f>'19'!J305</f>
        <v>0.68272292030891601</v>
      </c>
      <c r="K306" s="6"/>
      <c r="L306" s="333"/>
      <c r="M306" s="325"/>
      <c r="N306" s="325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7"/>
      <c r="AB306" s="325"/>
      <c r="AC306" s="325"/>
      <c r="AD306" s="325"/>
      <c r="AE306" s="325"/>
      <c r="AF306" s="325"/>
      <c r="AG306" s="325"/>
      <c r="AH306" s="325"/>
      <c r="AI306" s="325"/>
      <c r="AJ306" s="325"/>
      <c r="AK306" s="325"/>
      <c r="AL306" s="325"/>
      <c r="AM306" s="325"/>
      <c r="AN306" s="325"/>
      <c r="AO306" s="325"/>
      <c r="AP306" s="325"/>
      <c r="AQ306" s="325"/>
      <c r="AR306" s="325"/>
      <c r="AS306" s="325"/>
      <c r="AT306" s="325"/>
      <c r="AU306" s="325"/>
      <c r="AV306" s="325"/>
      <c r="AW306" s="325"/>
      <c r="AX306" s="325"/>
      <c r="AY306" s="325"/>
      <c r="AZ306" s="325"/>
      <c r="BA306" s="325"/>
      <c r="BB306" s="325"/>
      <c r="BC306" s="325"/>
      <c r="BD306" s="326"/>
    </row>
    <row r="307" spans="1:100">
      <c r="A307" s="348"/>
      <c r="B307" s="329"/>
      <c r="C307" s="337"/>
      <c r="D307" s="28">
        <v>-7</v>
      </c>
      <c r="E307" s="335"/>
      <c r="F307" s="336"/>
      <c r="G307" s="258">
        <f>'19'!G306</f>
        <v>1.22467563669655E-62</v>
      </c>
      <c r="H307" s="268">
        <f>'19'!H306</f>
        <v>4.44639343111688E-50</v>
      </c>
      <c r="I307" s="267">
        <f>'19'!I306</f>
        <v>1.51986133890874E-10</v>
      </c>
      <c r="J307" s="266">
        <f>'19'!J306</f>
        <v>3.1929292175315799E-10</v>
      </c>
      <c r="K307" s="6"/>
      <c r="L307" s="333"/>
      <c r="M307" s="325"/>
      <c r="N307" s="325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7"/>
      <c r="AB307" s="325"/>
      <c r="AC307" s="325"/>
      <c r="AD307" s="325"/>
      <c r="AE307" s="325"/>
      <c r="AF307" s="325"/>
      <c r="AG307" s="325"/>
      <c r="AH307" s="325"/>
      <c r="AI307" s="325"/>
      <c r="AJ307" s="325"/>
      <c r="AK307" s="325"/>
      <c r="AL307" s="325"/>
      <c r="AM307" s="325"/>
      <c r="AN307" s="325"/>
      <c r="AO307" s="325"/>
      <c r="AP307" s="325"/>
      <c r="AQ307" s="325"/>
      <c r="AR307" s="325"/>
      <c r="AS307" s="325"/>
      <c r="AT307" s="325"/>
      <c r="AU307" s="325"/>
      <c r="AV307" s="325"/>
      <c r="AW307" s="325"/>
      <c r="AX307" s="325"/>
      <c r="AY307" s="325"/>
      <c r="AZ307" s="325"/>
      <c r="BA307" s="325"/>
      <c r="BB307" s="325"/>
      <c r="BC307" s="325"/>
      <c r="BD307" s="326"/>
    </row>
    <row r="308" spans="1:100">
      <c r="A308" s="348"/>
      <c r="B308" s="329"/>
      <c r="C308" s="337"/>
      <c r="D308" s="28">
        <v>-6</v>
      </c>
      <c r="E308" s="335"/>
      <c r="F308" s="336"/>
      <c r="G308" s="258">
        <f>'19'!G307</f>
        <v>5.8816334167623704E-101</v>
      </c>
      <c r="H308" s="268">
        <f>'19'!H307</f>
        <v>1.1417817380498E-91</v>
      </c>
      <c r="I308" s="267">
        <f>'19'!I307</f>
        <v>1.71807555141274E-70</v>
      </c>
      <c r="J308" s="266">
        <f>'19'!J307</f>
        <v>9.8300199670221498E-74</v>
      </c>
      <c r="K308" s="6"/>
      <c r="L308" s="333"/>
      <c r="M308" s="325"/>
      <c r="N308" s="325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7"/>
      <c r="AB308" s="325"/>
      <c r="AC308" s="325"/>
      <c r="AD308" s="325"/>
      <c r="AE308" s="325"/>
      <c r="AF308" s="325"/>
      <c r="AG308" s="325"/>
      <c r="AH308" s="325"/>
      <c r="AI308" s="325"/>
      <c r="AJ308" s="325"/>
      <c r="AK308" s="325"/>
      <c r="AL308" s="325"/>
      <c r="AM308" s="325"/>
      <c r="AN308" s="325"/>
      <c r="AO308" s="325"/>
      <c r="AP308" s="325"/>
      <c r="AQ308" s="325"/>
      <c r="AR308" s="325"/>
      <c r="AS308" s="325"/>
      <c r="AT308" s="325"/>
      <c r="AU308" s="325"/>
      <c r="AV308" s="325"/>
      <c r="AW308" s="325"/>
      <c r="AX308" s="325"/>
      <c r="AY308" s="325"/>
      <c r="AZ308" s="325"/>
      <c r="BA308" s="325"/>
      <c r="BB308" s="325"/>
      <c r="BC308" s="325"/>
      <c r="BD308" s="326"/>
    </row>
    <row r="309" spans="1:100">
      <c r="A309" s="348"/>
      <c r="B309" s="329"/>
      <c r="C309" s="337"/>
      <c r="D309" s="28">
        <v>-5</v>
      </c>
      <c r="E309" s="335"/>
      <c r="F309" s="336"/>
      <c r="G309" s="258">
        <f>'19'!G308</f>
        <v>5.4261624594251996E-173</v>
      </c>
      <c r="H309" s="268">
        <f>'19'!H308</f>
        <v>8.1424874106782201E-170</v>
      </c>
      <c r="I309" s="267">
        <f>'19'!I308</f>
        <v>9.1737363994663404E-168</v>
      </c>
      <c r="J309" s="266">
        <f>'19'!J308</f>
        <v>8.69835112111481E-193</v>
      </c>
      <c r="K309" s="6"/>
      <c r="L309" s="333"/>
      <c r="M309" s="325"/>
      <c r="N309" s="325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7"/>
      <c r="AB309" s="325"/>
      <c r="AC309" s="325"/>
      <c r="AD309" s="325"/>
      <c r="AE309" s="325"/>
      <c r="AF309" s="325"/>
      <c r="AG309" s="325"/>
      <c r="AH309" s="325"/>
      <c r="AI309" s="325"/>
      <c r="AJ309" s="325"/>
      <c r="AK309" s="325"/>
      <c r="AL309" s="325"/>
      <c r="AM309" s="325"/>
      <c r="AN309" s="325"/>
      <c r="AO309" s="325"/>
      <c r="AP309" s="325"/>
      <c r="AQ309" s="325"/>
      <c r="AR309" s="325"/>
      <c r="AS309" s="325"/>
      <c r="AT309" s="325"/>
      <c r="AU309" s="325"/>
      <c r="AV309" s="325"/>
      <c r="AW309" s="325"/>
      <c r="AX309" s="325"/>
      <c r="AY309" s="325"/>
      <c r="AZ309" s="325"/>
      <c r="BA309" s="325"/>
      <c r="BB309" s="325"/>
      <c r="BC309" s="325"/>
      <c r="BD309" s="326"/>
    </row>
    <row r="310" spans="1:100">
      <c r="A310" s="348"/>
      <c r="B310" s="329"/>
      <c r="C310" s="337"/>
      <c r="D310" s="28">
        <v>-4</v>
      </c>
      <c r="E310" s="335"/>
      <c r="F310" s="336"/>
      <c r="G310" s="258">
        <f>'19'!G309</f>
        <v>6.4463194907748697E-265</v>
      </c>
      <c r="H310" s="268">
        <f>'19'!H309</f>
        <v>1.23110487147049E-272</v>
      </c>
      <c r="I310" s="267">
        <f>'19'!I309</f>
        <v>2.1588361015074601E-278</v>
      </c>
      <c r="J310" s="266">
        <f>'19'!J309</f>
        <v>0</v>
      </c>
      <c r="K310" s="6"/>
      <c r="L310" s="333"/>
      <c r="M310" s="325"/>
      <c r="N310" s="325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7"/>
      <c r="AB310" s="325"/>
      <c r="AC310" s="325"/>
      <c r="AD310" s="325"/>
      <c r="AE310" s="325"/>
      <c r="AF310" s="325"/>
      <c r="AG310" s="325"/>
      <c r="AH310" s="325"/>
      <c r="AI310" s="325"/>
      <c r="AJ310" s="325"/>
      <c r="AK310" s="325"/>
      <c r="AL310" s="325"/>
      <c r="AM310" s="325"/>
      <c r="AN310" s="325"/>
      <c r="AO310" s="325"/>
      <c r="AP310" s="325"/>
      <c r="AQ310" s="325"/>
      <c r="AR310" s="325"/>
      <c r="AS310" s="325"/>
      <c r="AT310" s="325"/>
      <c r="AU310" s="325"/>
      <c r="AV310" s="325"/>
      <c r="AW310" s="325"/>
      <c r="AX310" s="325"/>
      <c r="AY310" s="325"/>
      <c r="AZ310" s="325"/>
      <c r="BA310" s="325"/>
      <c r="BB310" s="325"/>
      <c r="BC310" s="325"/>
      <c r="BD310" s="326"/>
    </row>
    <row r="311" spans="1:100">
      <c r="A311" s="348"/>
      <c r="B311" s="329"/>
      <c r="C311" s="337"/>
      <c r="D311" s="28">
        <v>-3</v>
      </c>
      <c r="E311" s="335"/>
      <c r="F311" s="336"/>
      <c r="G311" s="258">
        <f>'19'!G310</f>
        <v>0</v>
      </c>
      <c r="H311" s="268">
        <f>'19'!H310</f>
        <v>0</v>
      </c>
      <c r="I311" s="267">
        <f>'19'!I310</f>
        <v>0</v>
      </c>
      <c r="J311" s="266">
        <f>'19'!J310</f>
        <v>0</v>
      </c>
      <c r="K311" s="6"/>
      <c r="L311" s="333"/>
      <c r="M311" s="325"/>
      <c r="N311" s="325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7"/>
      <c r="AB311" s="325"/>
      <c r="AC311" s="325"/>
      <c r="AD311" s="325"/>
      <c r="AE311" s="325"/>
      <c r="AF311" s="325"/>
      <c r="AG311" s="325"/>
      <c r="AH311" s="325"/>
      <c r="AI311" s="325"/>
      <c r="AJ311" s="325"/>
      <c r="AK311" s="325"/>
      <c r="AL311" s="325"/>
      <c r="AM311" s="325"/>
      <c r="AN311" s="325"/>
      <c r="AO311" s="325"/>
      <c r="AP311" s="325"/>
      <c r="AQ311" s="325"/>
      <c r="AR311" s="325"/>
      <c r="AS311" s="325"/>
      <c r="AT311" s="325"/>
      <c r="AU311" s="325"/>
      <c r="AV311" s="325"/>
      <c r="AW311" s="325"/>
      <c r="AX311" s="325"/>
      <c r="AY311" s="325"/>
      <c r="AZ311" s="325"/>
      <c r="BA311" s="325"/>
      <c r="BB311" s="325"/>
      <c r="BC311" s="325"/>
      <c r="BD311" s="326"/>
    </row>
    <row r="312" spans="1:100">
      <c r="A312" s="348"/>
      <c r="B312" s="329"/>
      <c r="C312" s="337"/>
      <c r="D312" s="28">
        <v>-2</v>
      </c>
      <c r="E312" s="335"/>
      <c r="F312" s="336"/>
      <c r="G312" s="258">
        <f>'19'!G311</f>
        <v>0</v>
      </c>
      <c r="H312" s="268">
        <f>'19'!H311</f>
        <v>0</v>
      </c>
      <c r="I312" s="267">
        <f>'19'!I311</f>
        <v>0</v>
      </c>
      <c r="J312" s="266">
        <f>'19'!J311</f>
        <v>0</v>
      </c>
      <c r="K312" s="6"/>
      <c r="L312" s="333"/>
      <c r="M312" s="325"/>
      <c r="N312" s="325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7"/>
      <c r="AB312" s="325"/>
      <c r="AC312" s="325"/>
      <c r="AD312" s="325"/>
      <c r="AE312" s="325"/>
      <c r="AF312" s="325"/>
      <c r="AG312" s="325"/>
      <c r="AH312" s="325"/>
      <c r="AI312" s="325"/>
      <c r="AJ312" s="325"/>
      <c r="AK312" s="325"/>
      <c r="AL312" s="325"/>
      <c r="AM312" s="325"/>
      <c r="AN312" s="325"/>
      <c r="AO312" s="325"/>
      <c r="AP312" s="325"/>
      <c r="AQ312" s="325"/>
      <c r="AR312" s="325"/>
      <c r="AS312" s="325"/>
      <c r="AT312" s="325"/>
      <c r="AU312" s="325"/>
      <c r="AV312" s="325"/>
      <c r="AW312" s="325"/>
      <c r="AX312" s="325"/>
      <c r="AY312" s="325"/>
      <c r="AZ312" s="325"/>
      <c r="BA312" s="325"/>
      <c r="BB312" s="325"/>
      <c r="BC312" s="325"/>
      <c r="BD312" s="326"/>
    </row>
    <row r="313" spans="1:100">
      <c r="A313" s="348"/>
      <c r="B313" s="329"/>
      <c r="C313" s="337"/>
      <c r="D313" s="28">
        <v>-1</v>
      </c>
      <c r="E313" s="335"/>
      <c r="F313" s="336"/>
      <c r="G313" s="258">
        <f>'19'!G312</f>
        <v>0</v>
      </c>
      <c r="H313" s="268">
        <f>'19'!H312</f>
        <v>0</v>
      </c>
      <c r="I313" s="267">
        <f>'19'!I312</f>
        <v>0</v>
      </c>
      <c r="J313" s="266">
        <f>'19'!J312</f>
        <v>0</v>
      </c>
      <c r="K313" s="6"/>
      <c r="L313" s="333"/>
      <c r="M313" s="325"/>
      <c r="N313" s="325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7"/>
      <c r="AB313" s="325"/>
      <c r="AC313" s="325"/>
      <c r="AD313" s="325"/>
      <c r="AE313" s="325"/>
      <c r="AF313" s="325"/>
      <c r="AG313" s="325"/>
      <c r="AH313" s="325"/>
      <c r="AI313" s="325"/>
      <c r="AJ313" s="325"/>
      <c r="AK313" s="325"/>
      <c r="AL313" s="325"/>
      <c r="AM313" s="325"/>
      <c r="AN313" s="325"/>
      <c r="AO313" s="325"/>
      <c r="AP313" s="325"/>
      <c r="AQ313" s="325"/>
      <c r="AR313" s="325"/>
      <c r="AS313" s="325"/>
      <c r="AT313" s="325"/>
      <c r="AU313" s="325"/>
      <c r="AV313" s="325"/>
      <c r="AW313" s="325"/>
      <c r="AX313" s="325"/>
      <c r="AY313" s="325"/>
      <c r="AZ313" s="325"/>
      <c r="BA313" s="325"/>
      <c r="BB313" s="325"/>
      <c r="BC313" s="325"/>
      <c r="BD313" s="326"/>
    </row>
    <row r="314" spans="1:100">
      <c r="A314" s="348"/>
      <c r="B314" s="329"/>
      <c r="C314" s="337"/>
      <c r="D314" s="28">
        <v>0</v>
      </c>
      <c r="E314" s="335"/>
      <c r="F314" s="336"/>
      <c r="G314" s="258">
        <f>'19'!G313</f>
        <v>0</v>
      </c>
      <c r="H314" s="268">
        <f>'19'!H313</f>
        <v>0</v>
      </c>
      <c r="I314" s="267">
        <f>'19'!I313</f>
        <v>0</v>
      </c>
      <c r="J314" s="266">
        <f>'19'!J313</f>
        <v>0</v>
      </c>
      <c r="K314" s="6"/>
      <c r="L314" s="333"/>
      <c r="M314" s="325"/>
      <c r="N314" s="325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7"/>
      <c r="AB314" s="325"/>
      <c r="AC314" s="325"/>
      <c r="AD314" s="325"/>
      <c r="AE314" s="325"/>
      <c r="AF314" s="325"/>
      <c r="AG314" s="325"/>
      <c r="AH314" s="325"/>
      <c r="AI314" s="325"/>
      <c r="AJ314" s="325"/>
      <c r="AK314" s="325"/>
      <c r="AL314" s="325"/>
      <c r="AM314" s="325"/>
      <c r="AN314" s="325"/>
      <c r="AO314" s="325"/>
      <c r="AP314" s="325"/>
      <c r="AQ314" s="325"/>
      <c r="AR314" s="325"/>
      <c r="AS314" s="325"/>
      <c r="AT314" s="325"/>
      <c r="AU314" s="325"/>
      <c r="AV314" s="325"/>
      <c r="AW314" s="325"/>
      <c r="AX314" s="325"/>
      <c r="AY314" s="325"/>
      <c r="AZ314" s="325"/>
      <c r="BA314" s="325"/>
      <c r="BB314" s="325"/>
      <c r="BC314" s="325"/>
      <c r="BD314" s="326"/>
    </row>
    <row r="315" spans="1:100">
      <c r="A315" s="348"/>
      <c r="B315" s="329"/>
      <c r="C315" s="337"/>
      <c r="D315" s="28">
        <v>1</v>
      </c>
      <c r="E315" s="335"/>
      <c r="F315" s="336"/>
      <c r="G315" s="258">
        <f>'19'!G314</f>
        <v>0</v>
      </c>
      <c r="H315" s="268">
        <f>'19'!H314</f>
        <v>0</v>
      </c>
      <c r="I315" s="267">
        <f>'19'!I314</f>
        <v>0</v>
      </c>
      <c r="J315" s="266">
        <f>'19'!J314</f>
        <v>0</v>
      </c>
      <c r="K315" s="6"/>
      <c r="L315" s="333"/>
      <c r="M315" s="325"/>
      <c r="N315" s="325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  <c r="AA315" s="327"/>
      <c r="AB315" s="325"/>
      <c r="AC315" s="325"/>
      <c r="AD315" s="325"/>
      <c r="AE315" s="325"/>
      <c r="AF315" s="325"/>
      <c r="AG315" s="325"/>
      <c r="AH315" s="325"/>
      <c r="AI315" s="325"/>
      <c r="AJ315" s="325"/>
      <c r="AK315" s="325"/>
      <c r="AL315" s="325"/>
      <c r="AM315" s="325"/>
      <c r="AN315" s="325"/>
      <c r="AO315" s="325"/>
      <c r="AP315" s="325"/>
      <c r="AQ315" s="325"/>
      <c r="AR315" s="325"/>
      <c r="AS315" s="325"/>
      <c r="AT315" s="325"/>
      <c r="AU315" s="325"/>
      <c r="AV315" s="325"/>
      <c r="AW315" s="325"/>
      <c r="AX315" s="325"/>
      <c r="AY315" s="325"/>
      <c r="AZ315" s="325"/>
      <c r="BA315" s="325"/>
      <c r="BB315" s="325"/>
      <c r="BC315" s="325"/>
      <c r="BD315" s="326"/>
    </row>
    <row r="316" spans="1:100">
      <c r="A316" s="348"/>
      <c r="B316" s="329"/>
      <c r="C316" s="337"/>
      <c r="D316" s="28">
        <v>2</v>
      </c>
      <c r="E316" s="335"/>
      <c r="F316" s="336"/>
      <c r="G316" s="258">
        <f>'19'!G315</f>
        <v>0</v>
      </c>
      <c r="H316" s="268">
        <f>'19'!H315</f>
        <v>0</v>
      </c>
      <c r="I316" s="267">
        <f>'19'!I315</f>
        <v>0</v>
      </c>
      <c r="J316" s="266">
        <f>'19'!J315</f>
        <v>0</v>
      </c>
      <c r="K316" s="6"/>
      <c r="L316" s="333"/>
      <c r="M316" s="325"/>
      <c r="N316" s="325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  <c r="AA316" s="327"/>
      <c r="AB316" s="325"/>
      <c r="AC316" s="325"/>
      <c r="AD316" s="325"/>
      <c r="AE316" s="325"/>
      <c r="AF316" s="325"/>
      <c r="AG316" s="325"/>
      <c r="AH316" s="325"/>
      <c r="AI316" s="325"/>
      <c r="AJ316" s="325"/>
      <c r="AK316" s="325"/>
      <c r="AL316" s="325"/>
      <c r="AM316" s="325"/>
      <c r="AN316" s="325"/>
      <c r="AO316" s="325"/>
      <c r="AP316" s="325"/>
      <c r="AQ316" s="325"/>
      <c r="AR316" s="325"/>
      <c r="AS316" s="325"/>
      <c r="AT316" s="325"/>
      <c r="AU316" s="325"/>
      <c r="AV316" s="325"/>
      <c r="AW316" s="325"/>
      <c r="AX316" s="325"/>
      <c r="AY316" s="325"/>
      <c r="AZ316" s="325"/>
      <c r="BA316" s="325"/>
      <c r="BB316" s="325"/>
      <c r="BC316" s="325"/>
      <c r="BD316" s="326"/>
    </row>
    <row r="317" spans="1:100">
      <c r="A317" s="348"/>
      <c r="B317" s="329"/>
      <c r="C317" s="337"/>
      <c r="D317" s="28">
        <v>3</v>
      </c>
      <c r="E317" s="335"/>
      <c r="F317" s="336"/>
      <c r="G317" s="97">
        <f>G315</f>
        <v>0</v>
      </c>
      <c r="H317" s="51">
        <f t="shared" ref="H317:J317" si="687">H315</f>
        <v>0</v>
      </c>
      <c r="I317" s="126">
        <f t="shared" si="687"/>
        <v>0</v>
      </c>
      <c r="J317" s="173">
        <f t="shared" si="687"/>
        <v>0</v>
      </c>
      <c r="K317" s="6"/>
      <c r="L317" s="333"/>
      <c r="M317" s="325"/>
      <c r="N317" s="325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  <c r="AA317" s="327"/>
      <c r="AB317" s="325"/>
      <c r="AC317" s="325"/>
      <c r="AD317" s="325"/>
      <c r="AE317" s="325"/>
      <c r="AF317" s="325"/>
      <c r="AG317" s="325"/>
      <c r="AH317" s="325"/>
      <c r="AI317" s="325"/>
      <c r="AJ317" s="325"/>
      <c r="AK317" s="325"/>
      <c r="AL317" s="325"/>
      <c r="AM317" s="325"/>
      <c r="AN317" s="325"/>
      <c r="AO317" s="325"/>
      <c r="AP317" s="325"/>
      <c r="AQ317" s="325"/>
      <c r="AR317" s="325"/>
      <c r="AS317" s="325"/>
      <c r="AT317" s="325"/>
      <c r="AU317" s="325"/>
      <c r="AV317" s="325"/>
      <c r="AW317" s="325"/>
      <c r="AX317" s="325"/>
      <c r="AY317" s="325"/>
      <c r="AZ317" s="325"/>
      <c r="BA317" s="325"/>
      <c r="BB317" s="325"/>
      <c r="BC317" s="325"/>
      <c r="BD317" s="326"/>
    </row>
    <row r="318" spans="1:100">
      <c r="A318" s="348"/>
      <c r="B318" s="329"/>
      <c r="C318" s="337"/>
      <c r="D318" s="28">
        <v>4</v>
      </c>
      <c r="E318" s="335"/>
      <c r="F318" s="336"/>
      <c r="G318" s="97">
        <f>G314</f>
        <v>0</v>
      </c>
      <c r="H318" s="51">
        <f t="shared" ref="H318:J318" si="688">H314</f>
        <v>0</v>
      </c>
      <c r="I318" s="126">
        <f t="shared" si="688"/>
        <v>0</v>
      </c>
      <c r="J318" s="173">
        <f t="shared" si="688"/>
        <v>0</v>
      </c>
      <c r="K318" s="6"/>
      <c r="L318" s="333"/>
      <c r="M318" s="325"/>
      <c r="N318" s="325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  <c r="AA318" s="327"/>
      <c r="AB318" s="325"/>
      <c r="AC318" s="325"/>
      <c r="AD318" s="325"/>
      <c r="AE318" s="325"/>
      <c r="AF318" s="325"/>
      <c r="AG318" s="325"/>
      <c r="AH318" s="325"/>
      <c r="AI318" s="325"/>
      <c r="AJ318" s="325"/>
      <c r="AK318" s="325"/>
      <c r="AL318" s="325"/>
      <c r="AM318" s="325"/>
      <c r="AN318" s="325"/>
      <c r="AO318" s="325"/>
      <c r="AP318" s="325"/>
      <c r="AQ318" s="325"/>
      <c r="AR318" s="325"/>
      <c r="AS318" s="325"/>
      <c r="AT318" s="325"/>
      <c r="AU318" s="325"/>
      <c r="AV318" s="325"/>
      <c r="AW318" s="325"/>
      <c r="AX318" s="325"/>
      <c r="AY318" s="325"/>
      <c r="AZ318" s="325"/>
      <c r="BA318" s="325"/>
      <c r="BB318" s="325"/>
      <c r="BC318" s="325"/>
      <c r="BD318" s="326"/>
    </row>
    <row r="319" spans="1:100">
      <c r="A319" s="348"/>
      <c r="B319" s="329"/>
      <c r="C319" s="337"/>
      <c r="D319" s="28">
        <v>5</v>
      </c>
      <c r="E319" s="335"/>
      <c r="F319" s="336"/>
      <c r="G319" s="97">
        <f>G313</f>
        <v>0</v>
      </c>
      <c r="H319" s="51">
        <f t="shared" ref="H319:J319" si="689">H313</f>
        <v>0</v>
      </c>
      <c r="I319" s="126">
        <f t="shared" si="689"/>
        <v>0</v>
      </c>
      <c r="J319" s="173">
        <f t="shared" si="689"/>
        <v>0</v>
      </c>
      <c r="K319" s="6"/>
      <c r="L319" s="333"/>
      <c r="M319" s="325"/>
      <c r="N319" s="325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  <c r="AA319" s="327"/>
      <c r="AB319" s="325"/>
      <c r="AC319" s="325"/>
      <c r="AD319" s="325"/>
      <c r="AE319" s="325"/>
      <c r="AF319" s="325"/>
      <c r="AG319" s="325"/>
      <c r="AH319" s="325"/>
      <c r="AI319" s="325"/>
      <c r="AJ319" s="325"/>
      <c r="AK319" s="325"/>
      <c r="AL319" s="325"/>
      <c r="AM319" s="325"/>
      <c r="AN319" s="325"/>
      <c r="AO319" s="325"/>
      <c r="AP319" s="325"/>
      <c r="AQ319" s="325"/>
      <c r="AR319" s="325"/>
      <c r="AS319" s="325"/>
      <c r="AT319" s="325"/>
      <c r="AU319" s="325"/>
      <c r="AV319" s="325"/>
      <c r="AW319" s="325"/>
      <c r="AX319" s="325"/>
      <c r="AY319" s="325"/>
      <c r="AZ319" s="325"/>
      <c r="BA319" s="325"/>
      <c r="BB319" s="325"/>
      <c r="BC319" s="325"/>
      <c r="BD319" s="326"/>
    </row>
    <row r="320" spans="1:100">
      <c r="A320" s="348"/>
      <c r="B320" s="329"/>
      <c r="C320" s="337"/>
      <c r="D320" s="28">
        <v>6</v>
      </c>
      <c r="E320" s="335"/>
      <c r="F320" s="336"/>
      <c r="G320" s="97">
        <f>G312</f>
        <v>0</v>
      </c>
      <c r="H320" s="51">
        <f t="shared" ref="H320:J320" si="690">H312</f>
        <v>0</v>
      </c>
      <c r="I320" s="126">
        <f t="shared" si="690"/>
        <v>0</v>
      </c>
      <c r="J320" s="173">
        <f t="shared" si="690"/>
        <v>0</v>
      </c>
      <c r="K320" s="6"/>
      <c r="L320" s="333"/>
      <c r="M320" s="325"/>
      <c r="N320" s="325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  <c r="AA320" s="327"/>
      <c r="AB320" s="325"/>
      <c r="AC320" s="325"/>
      <c r="AD320" s="325"/>
      <c r="AE320" s="325"/>
      <c r="AF320" s="325"/>
      <c r="AG320" s="325"/>
      <c r="AH320" s="325"/>
      <c r="AI320" s="325"/>
      <c r="AJ320" s="325"/>
      <c r="AK320" s="325"/>
      <c r="AL320" s="325"/>
      <c r="AM320" s="325"/>
      <c r="AN320" s="325"/>
      <c r="AO320" s="325"/>
      <c r="AP320" s="325"/>
      <c r="AQ320" s="325"/>
      <c r="AR320" s="325"/>
      <c r="AS320" s="325"/>
      <c r="AT320" s="325"/>
      <c r="AU320" s="325"/>
      <c r="AV320" s="325"/>
      <c r="AW320" s="325"/>
      <c r="AX320" s="325"/>
      <c r="AY320" s="325"/>
      <c r="AZ320" s="325"/>
      <c r="BA320" s="325"/>
      <c r="BB320" s="325"/>
      <c r="BC320" s="325"/>
      <c r="BD320" s="326"/>
    </row>
    <row r="321" spans="1:100">
      <c r="A321" s="348"/>
      <c r="B321" s="329"/>
      <c r="C321" s="337"/>
      <c r="D321" s="28">
        <v>7</v>
      </c>
      <c r="E321" s="335"/>
      <c r="F321" s="336"/>
      <c r="G321" s="97">
        <f>G311</f>
        <v>0</v>
      </c>
      <c r="H321" s="51">
        <f t="shared" ref="H321:J321" si="691">H311</f>
        <v>0</v>
      </c>
      <c r="I321" s="126">
        <f t="shared" si="691"/>
        <v>0</v>
      </c>
      <c r="J321" s="173">
        <f t="shared" si="691"/>
        <v>0</v>
      </c>
      <c r="K321" s="6"/>
      <c r="L321" s="333"/>
      <c r="M321" s="325"/>
      <c r="N321" s="325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  <c r="AA321" s="327"/>
      <c r="AB321" s="325"/>
      <c r="AC321" s="325"/>
      <c r="AD321" s="325"/>
      <c r="AE321" s="325"/>
      <c r="AF321" s="325"/>
      <c r="AG321" s="325"/>
      <c r="AH321" s="325"/>
      <c r="AI321" s="325"/>
      <c r="AJ321" s="325"/>
      <c r="AK321" s="325"/>
      <c r="AL321" s="325"/>
      <c r="AM321" s="325"/>
      <c r="AN321" s="325"/>
      <c r="AO321" s="325"/>
      <c r="AP321" s="325"/>
      <c r="AQ321" s="325"/>
      <c r="AR321" s="325"/>
      <c r="AS321" s="325"/>
      <c r="AT321" s="325"/>
      <c r="AU321" s="325"/>
      <c r="AV321" s="325"/>
      <c r="AW321" s="325"/>
      <c r="AX321" s="325"/>
      <c r="AY321" s="325"/>
      <c r="AZ321" s="325"/>
      <c r="BA321" s="325"/>
      <c r="BB321" s="325"/>
      <c r="BC321" s="325"/>
      <c r="BD321" s="326"/>
    </row>
    <row r="322" spans="1:100">
      <c r="A322" s="348"/>
      <c r="B322" s="329"/>
      <c r="C322" s="337"/>
      <c r="D322" s="28">
        <v>8</v>
      </c>
      <c r="E322" s="335"/>
      <c r="F322" s="336"/>
      <c r="G322" s="97">
        <f>G310</f>
        <v>6.4463194907748697E-265</v>
      </c>
      <c r="H322" s="51">
        <f t="shared" ref="H322:J322" si="692">H310</f>
        <v>1.23110487147049E-272</v>
      </c>
      <c r="I322" s="126">
        <f t="shared" si="692"/>
        <v>2.1588361015074601E-278</v>
      </c>
      <c r="J322" s="173">
        <f t="shared" si="692"/>
        <v>0</v>
      </c>
      <c r="K322" s="6"/>
      <c r="L322" s="333"/>
      <c r="M322" s="325"/>
      <c r="N322" s="325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  <c r="AA322" s="327"/>
      <c r="AB322" s="325"/>
      <c r="AC322" s="325"/>
      <c r="AD322" s="325"/>
      <c r="AE322" s="325"/>
      <c r="AF322" s="325"/>
      <c r="AG322" s="325"/>
      <c r="AH322" s="325"/>
      <c r="AI322" s="325"/>
      <c r="AJ322" s="325"/>
      <c r="AK322" s="325"/>
      <c r="AL322" s="325"/>
      <c r="AM322" s="325"/>
      <c r="AN322" s="325"/>
      <c r="AO322" s="325"/>
      <c r="AP322" s="325"/>
      <c r="AQ322" s="325"/>
      <c r="AR322" s="325"/>
      <c r="AS322" s="325"/>
      <c r="AT322" s="325"/>
      <c r="AU322" s="325"/>
      <c r="AV322" s="325"/>
      <c r="AW322" s="325"/>
      <c r="AX322" s="325"/>
      <c r="AY322" s="325"/>
      <c r="AZ322" s="325"/>
      <c r="BA322" s="325"/>
      <c r="BB322" s="325"/>
      <c r="BC322" s="325"/>
      <c r="BD322" s="326"/>
    </row>
    <row r="323" spans="1:100">
      <c r="A323" s="348"/>
      <c r="B323" s="329"/>
      <c r="C323" s="337"/>
      <c r="D323" s="28">
        <v>9</v>
      </c>
      <c r="E323" s="335"/>
      <c r="F323" s="336"/>
      <c r="G323" s="97">
        <f>G309</f>
        <v>5.4261624594251996E-173</v>
      </c>
      <c r="H323" s="51">
        <f t="shared" ref="H323:J323" si="693">H309</f>
        <v>8.1424874106782201E-170</v>
      </c>
      <c r="I323" s="126">
        <f t="shared" si="693"/>
        <v>9.1737363994663404E-168</v>
      </c>
      <c r="J323" s="173">
        <f t="shared" si="693"/>
        <v>8.69835112111481E-193</v>
      </c>
      <c r="K323" s="6"/>
      <c r="L323" s="333"/>
      <c r="M323" s="325"/>
      <c r="N323" s="325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  <c r="AA323" s="327"/>
      <c r="AB323" s="325"/>
      <c r="AC323" s="325"/>
      <c r="AD323" s="325"/>
      <c r="AE323" s="325"/>
      <c r="AF323" s="325"/>
      <c r="AG323" s="325"/>
      <c r="AH323" s="325"/>
      <c r="AI323" s="325"/>
      <c r="AJ323" s="325"/>
      <c r="AK323" s="325"/>
      <c r="AL323" s="325"/>
      <c r="AM323" s="325"/>
      <c r="AN323" s="325"/>
      <c r="AO323" s="325"/>
      <c r="AP323" s="325"/>
      <c r="AQ323" s="325"/>
      <c r="AR323" s="325"/>
      <c r="AS323" s="325"/>
      <c r="AT323" s="325"/>
      <c r="AU323" s="325"/>
      <c r="AV323" s="325"/>
      <c r="AW323" s="325"/>
      <c r="AX323" s="325"/>
      <c r="AY323" s="325"/>
      <c r="AZ323" s="325"/>
      <c r="BA323" s="325"/>
      <c r="BB323" s="325"/>
      <c r="BC323" s="325"/>
      <c r="BD323" s="326"/>
    </row>
    <row r="324" spans="1:100">
      <c r="A324" s="348"/>
      <c r="B324" s="329"/>
      <c r="C324" s="337"/>
      <c r="D324" s="29">
        <v>10</v>
      </c>
      <c r="E324" s="335"/>
      <c r="F324" s="336"/>
      <c r="G324" s="101">
        <f>G308</f>
        <v>5.8816334167623704E-101</v>
      </c>
      <c r="H324" s="77">
        <f t="shared" ref="H324:J324" si="694">H308</f>
        <v>1.1417817380498E-91</v>
      </c>
      <c r="I324" s="248">
        <f t="shared" si="694"/>
        <v>1.71807555141274E-70</v>
      </c>
      <c r="J324" s="182">
        <f t="shared" si="694"/>
        <v>9.8300199670221498E-74</v>
      </c>
      <c r="K324" s="30"/>
      <c r="L324" s="334"/>
      <c r="M324" s="325"/>
      <c r="N324" s="325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7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  <c r="AN324" s="325"/>
      <c r="AO324" s="325"/>
      <c r="AP324" s="325"/>
      <c r="AQ324" s="325"/>
      <c r="AR324" s="325"/>
      <c r="AS324" s="325"/>
      <c r="AT324" s="325"/>
      <c r="AU324" s="325"/>
      <c r="AV324" s="325"/>
      <c r="AW324" s="325"/>
      <c r="AX324" s="325"/>
      <c r="AY324" s="325"/>
      <c r="AZ324" s="325"/>
      <c r="BA324" s="325"/>
      <c r="BB324" s="325"/>
      <c r="BC324" s="325"/>
      <c r="BD324" s="326"/>
    </row>
    <row r="325" spans="1:100">
      <c r="A325" s="348"/>
      <c r="B325" s="328">
        <v>0.05</v>
      </c>
      <c r="C325" s="337"/>
      <c r="D325" s="26">
        <v>-9</v>
      </c>
      <c r="E325" s="335">
        <v>4.8463323420987202E-79</v>
      </c>
      <c r="F325" s="336">
        <v>6.2400000000000003E-71</v>
      </c>
      <c r="G325" s="97">
        <f>G327</f>
        <v>9.7108257050233806E-18</v>
      </c>
      <c r="H325" s="51">
        <f t="shared" ref="H325:J325" si="695">H327</f>
        <v>1.4916435873000099E-14</v>
      </c>
      <c r="I325" s="126">
        <f t="shared" si="695"/>
        <v>4.4663557900387899E-4</v>
      </c>
      <c r="J325" s="173">
        <f t="shared" si="695"/>
        <v>4.2215511488823398E-4</v>
      </c>
      <c r="K325" s="27"/>
      <c r="L325" s="332">
        <f t="shared" ref="L325" si="696">1-SUM(M325:BC344)</f>
        <v>0.31864431356956091</v>
      </c>
      <c r="M325" s="325">
        <f t="shared" ref="M325" si="697">G335+I335</f>
        <v>1.6253117698578801E-100</v>
      </c>
      <c r="N325" s="325">
        <f t="shared" ref="N325" si="698">G342+I342+J335</f>
        <v>6.2490953845460602E-68</v>
      </c>
      <c r="O325" s="325">
        <f t="shared" ref="O325" si="699">G344+I344+H335</f>
        <v>3.945673920301715E-19</v>
      </c>
      <c r="P325" s="325">
        <f t="shared" ref="P325" si="700">G337+I337+J342</f>
        <v>1.0461065718980718E-91</v>
      </c>
      <c r="Q325" s="325">
        <f t="shared" ref="Q325" si="701">G333+I333</f>
        <v>5.8118612292915704E-94</v>
      </c>
      <c r="R325" s="325">
        <f t="shared" ref="R325" si="702">G339+I339+H342+J344</f>
        <v>1.98549860431127E-20</v>
      </c>
      <c r="S325" s="325">
        <f t="shared" ref="S325" si="703">G326+I326</f>
        <v>0.29743478723480699</v>
      </c>
      <c r="T325" s="325">
        <f t="shared" ref="T325" si="704">G328+I328+J337</f>
        <v>3.945673920301715E-19</v>
      </c>
      <c r="U325" s="325">
        <f t="shared" ref="U325" si="705">G331+I331+H344</f>
        <v>3.7310868561999198E-25</v>
      </c>
      <c r="V325" s="325">
        <f t="shared" ref="V325" si="706">G340+I340+J333</f>
        <v>3.6842106921196601E-89</v>
      </c>
      <c r="W325" s="325">
        <f t="shared" ref="W325" si="707">G329+I329</f>
        <v>1.2995449036951396E-43</v>
      </c>
      <c r="X325" s="325">
        <f t="shared" ref="X325" si="708">G332+I332+J339+H337</f>
        <v>3.6842106921196601E-89</v>
      </c>
      <c r="Y325" s="325">
        <f t="shared" ref="Y325" si="709">G338+I338</f>
        <v>7.3342792217815105E-98</v>
      </c>
      <c r="Z325" s="325">
        <f t="shared" ref="Z325" si="710">G330+I330+J326</f>
        <v>0.38218331780577702</v>
      </c>
      <c r="AA325" s="327">
        <f t="shared" ref="AA325" si="711">G341+I341+H333</f>
        <v>5.1678933898580897E-83</v>
      </c>
      <c r="AB325" s="325">
        <f t="shared" ref="AB325" si="712">G327+I327+J328</f>
        <v>4.4663557900388869E-4</v>
      </c>
      <c r="AC325" s="325">
        <f t="shared" ref="AC325" si="713">G343+I343</f>
        <v>1.2995449036951396E-43</v>
      </c>
      <c r="AD325" s="325">
        <f t="shared" ref="AD325" si="714">G336+I336+J331+H339</f>
        <v>1.69838630311181E-101</v>
      </c>
      <c r="AE325" s="325">
        <f t="shared" ref="AE325" si="715">G325+I325</f>
        <v>4.4663557900388869E-4</v>
      </c>
      <c r="AF325" s="325">
        <f t="shared" ref="AF325" si="716">G334+I334+J340</f>
        <v>7.3342792217815105E-98</v>
      </c>
      <c r="AG325" s="325">
        <f t="shared" ref="AG325" si="717">H326</f>
        <v>2.04107089213409E-12</v>
      </c>
      <c r="AH325" s="325">
        <f t="shared" ref="AH325" si="718">J329</f>
        <v>1.3431198341299999E-50</v>
      </c>
      <c r="AI325" s="325">
        <f>J332+H328</f>
        <v>3.7310868561999198E-25</v>
      </c>
      <c r="AJ325" s="325">
        <f t="shared" ref="AJ325" si="719">F325</f>
        <v>6.2400000000000003E-71</v>
      </c>
      <c r="AK325" s="325">
        <f t="shared" ref="AK325" si="720">J338</f>
        <v>6.2924027365154196E-279</v>
      </c>
      <c r="AL325" s="325">
        <f t="shared" ref="AL325" si="721">H331</f>
        <v>3.4967526232704698E-100</v>
      </c>
      <c r="AM325" s="325">
        <f t="shared" ref="AM325" si="722">J330</f>
        <v>1.04610657027276E-91</v>
      </c>
      <c r="AN325" s="325">
        <f t="shared" ref="AN325" si="723">J341+H340</f>
        <v>3.8029856524443269E-131</v>
      </c>
      <c r="AO325" s="325">
        <f t="shared" ref="AO325" si="724">J327</f>
        <v>4.2215511488823398E-4</v>
      </c>
      <c r="AP325" s="325">
        <f t="shared" ref="AP325" si="725">H329</f>
        <v>1.49476702128921E-44</v>
      </c>
      <c r="AQ325" s="325">
        <f t="shared" ref="AQ325" si="726">J343</f>
        <v>1.3431198341299999E-50</v>
      </c>
      <c r="AR325" s="325">
        <f t="shared" ref="AR325" si="727">H332+J336</f>
        <v>3.8029856444719699E-131</v>
      </c>
      <c r="AS325" s="325">
        <f t="shared" ref="AS325" si="728">J325</f>
        <v>4.2215511488823398E-4</v>
      </c>
      <c r="AT325" s="325">
        <f t="shared" ref="AT325" si="729">H338</f>
        <v>2.5143973190378701E-185</v>
      </c>
      <c r="AU325" s="325">
        <f t="shared" ref="AU325" si="730">J334</f>
        <v>6.2924027365154196E-279</v>
      </c>
      <c r="AV325" s="325">
        <f t="shared" ref="AV325" si="731">H330</f>
        <v>1.8167736290334101E-70</v>
      </c>
      <c r="AW325" s="325">
        <f t="shared" ref="AW325" si="732">H341</f>
        <v>3.4967526232704698E-100</v>
      </c>
      <c r="AX325" s="325">
        <f t="shared" ref="AX325" si="733">H327</f>
        <v>1.4916435873000099E-14</v>
      </c>
      <c r="AY325" s="325">
        <f t="shared" ref="AY325" si="734">E325</f>
        <v>4.8463323420987202E-79</v>
      </c>
      <c r="AZ325" s="325">
        <f t="shared" ref="AZ325" si="735">H343</f>
        <v>1.49476702128921E-44</v>
      </c>
      <c r="BA325" s="325">
        <f t="shared" ref="BA325" si="736">H336</f>
        <v>6.62948363356139E-212</v>
      </c>
      <c r="BB325" s="325">
        <f t="shared" ref="BB325" si="737">H325</f>
        <v>1.4916435873000099E-14</v>
      </c>
      <c r="BC325" s="325">
        <f t="shared" ref="BC325" si="738">H334</f>
        <v>2.5143973190378701E-185</v>
      </c>
      <c r="BD325" s="326">
        <f t="shared" ref="BD325" si="739">SUMPRODUCT($L$1:$BC$1,BF325:CW325)</f>
        <v>7.4777930632762679</v>
      </c>
      <c r="BF325" s="12">
        <f>L325</f>
        <v>0.31864431356956091</v>
      </c>
      <c r="BG325" s="23">
        <f t="shared" ref="BG325:CV325" si="740">M325</f>
        <v>1.6253117698578801E-100</v>
      </c>
      <c r="BH325" s="23">
        <f t="shared" si="740"/>
        <v>6.2490953845460602E-68</v>
      </c>
      <c r="BI325" s="23">
        <f t="shared" si="740"/>
        <v>3.945673920301715E-19</v>
      </c>
      <c r="BJ325" s="23">
        <f t="shared" si="740"/>
        <v>1.0461065718980718E-91</v>
      </c>
      <c r="BK325" s="23">
        <f t="shared" si="740"/>
        <v>5.8118612292915704E-94</v>
      </c>
      <c r="BL325" s="23">
        <f t="shared" si="740"/>
        <v>1.98549860431127E-20</v>
      </c>
      <c r="BM325" s="23">
        <f t="shared" si="740"/>
        <v>0.29743478723480699</v>
      </c>
      <c r="BN325" s="23">
        <f t="shared" si="740"/>
        <v>3.945673920301715E-19</v>
      </c>
      <c r="BO325" s="23">
        <f t="shared" si="740"/>
        <v>3.7310868561999198E-25</v>
      </c>
      <c r="BP325" s="23">
        <f t="shared" si="740"/>
        <v>3.6842106921196601E-89</v>
      </c>
      <c r="BQ325" s="23">
        <f t="shared" si="740"/>
        <v>1.2995449036951396E-43</v>
      </c>
      <c r="BR325" s="23">
        <f t="shared" si="740"/>
        <v>3.6842106921196601E-89</v>
      </c>
      <c r="BS325" s="23">
        <f t="shared" si="740"/>
        <v>7.3342792217815105E-98</v>
      </c>
      <c r="BT325" s="23">
        <f t="shared" si="740"/>
        <v>0.38218331780577702</v>
      </c>
      <c r="BU325" s="23">
        <f t="shared" si="740"/>
        <v>5.1678933898580897E-83</v>
      </c>
      <c r="BV325" s="23">
        <f t="shared" si="740"/>
        <v>4.4663557900388869E-4</v>
      </c>
      <c r="BW325" s="23">
        <f t="shared" si="740"/>
        <v>1.2995449036951396E-43</v>
      </c>
      <c r="BX325" s="23">
        <f t="shared" si="740"/>
        <v>1.69838630311181E-101</v>
      </c>
      <c r="BY325" s="23">
        <f t="shared" si="740"/>
        <v>4.4663557900388869E-4</v>
      </c>
      <c r="BZ325" s="23">
        <f t="shared" si="740"/>
        <v>7.3342792217815105E-98</v>
      </c>
      <c r="CA325" s="23">
        <f t="shared" si="740"/>
        <v>2.04107089213409E-12</v>
      </c>
      <c r="CB325" s="23">
        <f t="shared" si="740"/>
        <v>1.3431198341299999E-50</v>
      </c>
      <c r="CC325" s="23">
        <f t="shared" si="740"/>
        <v>3.7310868561999198E-25</v>
      </c>
      <c r="CD325" s="23">
        <f t="shared" si="740"/>
        <v>6.2400000000000003E-71</v>
      </c>
      <c r="CE325" s="23">
        <f t="shared" si="740"/>
        <v>6.2924027365154196E-279</v>
      </c>
      <c r="CF325" s="23">
        <f t="shared" si="740"/>
        <v>3.4967526232704698E-100</v>
      </c>
      <c r="CG325" s="23">
        <f t="shared" si="740"/>
        <v>1.04610657027276E-91</v>
      </c>
      <c r="CH325" s="23">
        <f t="shared" si="740"/>
        <v>3.8029856524443269E-131</v>
      </c>
      <c r="CI325" s="23">
        <f t="shared" si="740"/>
        <v>4.2215511488823398E-4</v>
      </c>
      <c r="CJ325" s="23">
        <f t="shared" si="740"/>
        <v>1.49476702128921E-44</v>
      </c>
      <c r="CK325" s="23">
        <f t="shared" si="740"/>
        <v>1.3431198341299999E-50</v>
      </c>
      <c r="CL325" s="23">
        <f t="shared" si="740"/>
        <v>3.8029856444719699E-131</v>
      </c>
      <c r="CM325" s="23">
        <f t="shared" si="740"/>
        <v>4.2215511488823398E-4</v>
      </c>
      <c r="CN325" s="23">
        <f t="shared" si="740"/>
        <v>2.5143973190378701E-185</v>
      </c>
      <c r="CO325" s="23">
        <f t="shared" si="740"/>
        <v>6.2924027365154196E-279</v>
      </c>
      <c r="CP325" s="23">
        <f t="shared" si="740"/>
        <v>1.8167736290334101E-70</v>
      </c>
      <c r="CQ325" s="23">
        <f t="shared" si="740"/>
        <v>3.4967526232704698E-100</v>
      </c>
      <c r="CR325" s="23">
        <f t="shared" si="740"/>
        <v>1.4916435873000099E-14</v>
      </c>
      <c r="CS325" s="23">
        <f t="shared" si="740"/>
        <v>4.8463323420987202E-79</v>
      </c>
      <c r="CT325" s="23">
        <f t="shared" si="740"/>
        <v>1.49476702128921E-44</v>
      </c>
      <c r="CU325" s="23">
        <f t="shared" si="740"/>
        <v>6.62948363356139E-212</v>
      </c>
      <c r="CV325" s="24">
        <f t="shared" si="740"/>
        <v>1.4916435873000099E-14</v>
      </c>
    </row>
    <row r="326" spans="1:100">
      <c r="A326" s="348"/>
      <c r="B326" s="329"/>
      <c r="C326" s="337"/>
      <c r="D326" s="28">
        <v>-8</v>
      </c>
      <c r="E326" s="335"/>
      <c r="F326" s="336"/>
      <c r="G326" s="258">
        <f>'19'!G325</f>
        <v>1.00913600005796E-15</v>
      </c>
      <c r="H326" s="268">
        <f>'19'!H325</f>
        <v>2.04107089213409E-12</v>
      </c>
      <c r="I326" s="267">
        <f>'19'!I325</f>
        <v>0.29743478723480599</v>
      </c>
      <c r="J326" s="266">
        <f>'19'!J325</f>
        <v>0.38218331780577702</v>
      </c>
      <c r="K326" s="6"/>
      <c r="L326" s="333"/>
      <c r="M326" s="325"/>
      <c r="N326" s="325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7"/>
      <c r="AB326" s="325"/>
      <c r="AC326" s="325"/>
      <c r="AD326" s="325"/>
      <c r="AE326" s="325"/>
      <c r="AF326" s="325"/>
      <c r="AG326" s="325"/>
      <c r="AH326" s="325"/>
      <c r="AI326" s="325"/>
      <c r="AJ326" s="325"/>
      <c r="AK326" s="325"/>
      <c r="AL326" s="325"/>
      <c r="AM326" s="325"/>
      <c r="AN326" s="325"/>
      <c r="AO326" s="325"/>
      <c r="AP326" s="325"/>
      <c r="AQ326" s="325"/>
      <c r="AR326" s="325"/>
      <c r="AS326" s="325"/>
      <c r="AT326" s="325"/>
      <c r="AU326" s="325"/>
      <c r="AV326" s="325"/>
      <c r="AW326" s="325"/>
      <c r="AX326" s="325"/>
      <c r="AY326" s="325"/>
      <c r="AZ326" s="325"/>
      <c r="BA326" s="325"/>
      <c r="BB326" s="325"/>
      <c r="BC326" s="325"/>
      <c r="BD326" s="326"/>
    </row>
    <row r="327" spans="1:100">
      <c r="A327" s="348"/>
      <c r="B327" s="329"/>
      <c r="C327" s="337"/>
      <c r="D327" s="28">
        <v>-7</v>
      </c>
      <c r="E327" s="335"/>
      <c r="F327" s="336"/>
      <c r="G327" s="258">
        <f>'19'!G326</f>
        <v>9.7108257050233806E-18</v>
      </c>
      <c r="H327" s="268">
        <f>'19'!H326</f>
        <v>1.4916435873000099E-14</v>
      </c>
      <c r="I327" s="267">
        <f>'19'!I326</f>
        <v>4.4663557900387899E-4</v>
      </c>
      <c r="J327" s="266">
        <f>'19'!J326</f>
        <v>4.2215511488823398E-4</v>
      </c>
      <c r="K327" s="6"/>
      <c r="L327" s="333"/>
      <c r="M327" s="325"/>
      <c r="N327" s="325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7"/>
      <c r="AB327" s="325"/>
      <c r="AC327" s="325"/>
      <c r="AD327" s="325"/>
      <c r="AE327" s="325"/>
      <c r="AF327" s="325"/>
      <c r="AG327" s="325"/>
      <c r="AH327" s="325"/>
      <c r="AI327" s="325"/>
      <c r="AJ327" s="325"/>
      <c r="AK327" s="325"/>
      <c r="AL327" s="325"/>
      <c r="AM327" s="325"/>
      <c r="AN327" s="325"/>
      <c r="AO327" s="325"/>
      <c r="AP327" s="325"/>
      <c r="AQ327" s="325"/>
      <c r="AR327" s="325"/>
      <c r="AS327" s="325"/>
      <c r="AT327" s="325"/>
      <c r="AU327" s="325"/>
      <c r="AV327" s="325"/>
      <c r="AW327" s="325"/>
      <c r="AX327" s="325"/>
      <c r="AY327" s="325"/>
      <c r="AZ327" s="325"/>
      <c r="BA327" s="325"/>
      <c r="BB327" s="325"/>
      <c r="BC327" s="325"/>
      <c r="BD327" s="326"/>
    </row>
    <row r="328" spans="1:100">
      <c r="A328" s="348"/>
      <c r="B328" s="329"/>
      <c r="C328" s="337"/>
      <c r="D328" s="28">
        <v>-6</v>
      </c>
      <c r="E328" s="335"/>
      <c r="F328" s="336"/>
      <c r="G328" s="258">
        <f>'19'!G327</f>
        <v>1.5627284748599499E-27</v>
      </c>
      <c r="H328" s="268">
        <f>'19'!H327</f>
        <v>3.7310868561999198E-25</v>
      </c>
      <c r="I328" s="267">
        <f>'19'!I327</f>
        <v>3.94567390467443E-19</v>
      </c>
      <c r="J328" s="266">
        <f>'19'!J327</f>
        <v>1.98549860431127E-20</v>
      </c>
      <c r="K328" s="6"/>
      <c r="L328" s="333"/>
      <c r="M328" s="325"/>
      <c r="N328" s="325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7"/>
      <c r="AB328" s="325"/>
      <c r="AC328" s="325"/>
      <c r="AD328" s="325"/>
      <c r="AE328" s="325"/>
      <c r="AF328" s="325"/>
      <c r="AG328" s="325"/>
      <c r="AH328" s="325"/>
      <c r="AI328" s="325"/>
      <c r="AJ328" s="325"/>
      <c r="AK328" s="325"/>
      <c r="AL328" s="325"/>
      <c r="AM328" s="325"/>
      <c r="AN328" s="325"/>
      <c r="AO328" s="325"/>
      <c r="AP328" s="325"/>
      <c r="AQ328" s="325"/>
      <c r="AR328" s="325"/>
      <c r="AS328" s="325"/>
      <c r="AT328" s="325"/>
      <c r="AU328" s="325"/>
      <c r="AV328" s="325"/>
      <c r="AW328" s="325"/>
      <c r="AX328" s="325"/>
      <c r="AY328" s="325"/>
      <c r="AZ328" s="325"/>
      <c r="BA328" s="325"/>
      <c r="BB328" s="325"/>
      <c r="BC328" s="325"/>
      <c r="BD328" s="326"/>
    </row>
    <row r="329" spans="1:100">
      <c r="A329" s="348"/>
      <c r="B329" s="329"/>
      <c r="C329" s="337"/>
      <c r="D329" s="28">
        <v>-5</v>
      </c>
      <c r="E329" s="335"/>
      <c r="F329" s="336"/>
      <c r="G329" s="258">
        <f>'19'!G328</f>
        <v>2.0566904148779601E-45</v>
      </c>
      <c r="H329" s="268">
        <f>'19'!H328</f>
        <v>1.49476702128921E-44</v>
      </c>
      <c r="I329" s="267">
        <f>'19'!I328</f>
        <v>1.2789779995463599E-43</v>
      </c>
      <c r="J329" s="266">
        <f>'19'!J328</f>
        <v>1.3431198341299999E-50</v>
      </c>
      <c r="K329" s="6"/>
      <c r="L329" s="333"/>
      <c r="M329" s="325"/>
      <c r="N329" s="325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7"/>
      <c r="AB329" s="325"/>
      <c r="AC329" s="325"/>
      <c r="AD329" s="325"/>
      <c r="AE329" s="325"/>
      <c r="AF329" s="325"/>
      <c r="AG329" s="325"/>
      <c r="AH329" s="325"/>
      <c r="AI329" s="325"/>
      <c r="AJ329" s="325"/>
      <c r="AK329" s="325"/>
      <c r="AL329" s="325"/>
      <c r="AM329" s="325"/>
      <c r="AN329" s="325"/>
      <c r="AO329" s="325"/>
      <c r="AP329" s="325"/>
      <c r="AQ329" s="325"/>
      <c r="AR329" s="325"/>
      <c r="AS329" s="325"/>
      <c r="AT329" s="325"/>
      <c r="AU329" s="325"/>
      <c r="AV329" s="325"/>
      <c r="AW329" s="325"/>
      <c r="AX329" s="325"/>
      <c r="AY329" s="325"/>
      <c r="AZ329" s="325"/>
      <c r="BA329" s="325"/>
      <c r="BB329" s="325"/>
      <c r="BC329" s="325"/>
      <c r="BD329" s="326"/>
    </row>
    <row r="330" spans="1:100">
      <c r="A330" s="348"/>
      <c r="B330" s="329"/>
      <c r="C330" s="337"/>
      <c r="D330" s="28">
        <v>-4</v>
      </c>
      <c r="E330" s="335"/>
      <c r="F330" s="336"/>
      <c r="G330" s="258">
        <f>'19'!G329</f>
        <v>6.2485334165967998E-68</v>
      </c>
      <c r="H330" s="268">
        <f>'19'!H329</f>
        <v>1.8167736290334101E-70</v>
      </c>
      <c r="I330" s="267">
        <f>'19'!I329</f>
        <v>5.6196794926033698E-72</v>
      </c>
      <c r="J330" s="266">
        <f>'19'!J329</f>
        <v>1.04610657027276E-91</v>
      </c>
      <c r="K330" s="6"/>
      <c r="L330" s="333"/>
      <c r="M330" s="325"/>
      <c r="N330" s="325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7"/>
      <c r="AB330" s="325"/>
      <c r="AC330" s="325"/>
      <c r="AD330" s="325"/>
      <c r="AE330" s="325"/>
      <c r="AF330" s="325"/>
      <c r="AG330" s="325"/>
      <c r="AH330" s="325"/>
      <c r="AI330" s="325"/>
      <c r="AJ330" s="325"/>
      <c r="AK330" s="325"/>
      <c r="AL330" s="325"/>
      <c r="AM330" s="325"/>
      <c r="AN330" s="325"/>
      <c r="AO330" s="325"/>
      <c r="AP330" s="325"/>
      <c r="AQ330" s="325"/>
      <c r="AR330" s="325"/>
      <c r="AS330" s="325"/>
      <c r="AT330" s="325"/>
      <c r="AU330" s="325"/>
      <c r="AV330" s="325"/>
      <c r="AW330" s="325"/>
      <c r="AX330" s="325"/>
      <c r="AY330" s="325"/>
      <c r="AZ330" s="325"/>
      <c r="BA330" s="325"/>
      <c r="BB330" s="325"/>
      <c r="BC330" s="325"/>
      <c r="BD330" s="326"/>
    </row>
    <row r="331" spans="1:100">
      <c r="A331" s="348"/>
      <c r="B331" s="329"/>
      <c r="C331" s="337"/>
      <c r="D331" s="28">
        <v>-3</v>
      </c>
      <c r="E331" s="335"/>
      <c r="F331" s="336"/>
      <c r="G331" s="258">
        <f>'19'!G330</f>
        <v>5.1678933898580897E-83</v>
      </c>
      <c r="H331" s="268">
        <f>'19'!H330</f>
        <v>3.4967526232704698E-100</v>
      </c>
      <c r="I331" s="267">
        <f>'19'!I330</f>
        <v>3.7739641851731898E-104</v>
      </c>
      <c r="J331" s="266">
        <f>'19'!J330</f>
        <v>7.9723571066144898E-140</v>
      </c>
      <c r="K331" s="6"/>
      <c r="L331" s="333"/>
      <c r="M331" s="325"/>
      <c r="N331" s="325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7"/>
      <c r="AB331" s="325"/>
      <c r="AC331" s="325"/>
      <c r="AD331" s="325"/>
      <c r="AE331" s="325"/>
      <c r="AF331" s="325"/>
      <c r="AG331" s="325"/>
      <c r="AH331" s="325"/>
      <c r="AI331" s="325"/>
      <c r="AJ331" s="325"/>
      <c r="AK331" s="325"/>
      <c r="AL331" s="325"/>
      <c r="AM331" s="325"/>
      <c r="AN331" s="325"/>
      <c r="AO331" s="325"/>
      <c r="AP331" s="325"/>
      <c r="AQ331" s="325"/>
      <c r="AR331" s="325"/>
      <c r="AS331" s="325"/>
      <c r="AT331" s="325"/>
      <c r="AU331" s="325"/>
      <c r="AV331" s="325"/>
      <c r="AW331" s="325"/>
      <c r="AX331" s="325"/>
      <c r="AY331" s="325"/>
      <c r="AZ331" s="325"/>
      <c r="BA331" s="325"/>
      <c r="BB331" s="325"/>
      <c r="BC331" s="325"/>
      <c r="BD331" s="326"/>
    </row>
    <row r="332" spans="1:100">
      <c r="A332" s="348"/>
      <c r="B332" s="329"/>
      <c r="C332" s="337"/>
      <c r="D332" s="28">
        <v>-2</v>
      </c>
      <c r="E332" s="335"/>
      <c r="F332" s="336"/>
      <c r="G332" s="258">
        <f>'19'!G331</f>
        <v>3.6842106921196601E-89</v>
      </c>
      <c r="H332" s="268">
        <f>'19'!H331</f>
        <v>3.8029856444719699E-131</v>
      </c>
      <c r="I332" s="267">
        <f>'19'!I331</f>
        <v>9.7508634815065594E-138</v>
      </c>
      <c r="J332" s="266">
        <f>'19'!J331</f>
        <v>2.6359359596192201E-190</v>
      </c>
      <c r="K332" s="6"/>
      <c r="L332" s="333"/>
      <c r="M332" s="325"/>
      <c r="N332" s="325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7"/>
      <c r="AB332" s="325"/>
      <c r="AC332" s="325"/>
      <c r="AD332" s="325"/>
      <c r="AE332" s="325"/>
      <c r="AF332" s="325"/>
      <c r="AG332" s="325"/>
      <c r="AH332" s="325"/>
      <c r="AI332" s="325"/>
      <c r="AJ332" s="325"/>
      <c r="AK332" s="325"/>
      <c r="AL332" s="325"/>
      <c r="AM332" s="325"/>
      <c r="AN332" s="325"/>
      <c r="AO332" s="325"/>
      <c r="AP332" s="325"/>
      <c r="AQ332" s="325"/>
      <c r="AR332" s="325"/>
      <c r="AS332" s="325"/>
      <c r="AT332" s="325"/>
      <c r="AU332" s="325"/>
      <c r="AV332" s="325"/>
      <c r="AW332" s="325"/>
      <c r="AX332" s="325"/>
      <c r="AY332" s="325"/>
      <c r="AZ332" s="325"/>
      <c r="BA332" s="325"/>
      <c r="BB332" s="325"/>
      <c r="BC332" s="325"/>
      <c r="BD332" s="326"/>
    </row>
    <row r="333" spans="1:100">
      <c r="A333" s="348"/>
      <c r="B333" s="329"/>
      <c r="C333" s="337"/>
      <c r="D333" s="28">
        <v>-1</v>
      </c>
      <c r="E333" s="335"/>
      <c r="F333" s="336"/>
      <c r="G333" s="258">
        <f>'19'!G332</f>
        <v>5.8118612292915704E-94</v>
      </c>
      <c r="H333" s="268">
        <f>'19'!H332</f>
        <v>1.7922917262935201E-160</v>
      </c>
      <c r="I333" s="267">
        <f>'19'!I332</f>
        <v>1.43511972636824E-169</v>
      </c>
      <c r="J333" s="266">
        <f>'19'!J332</f>
        <v>3.0919915282669597E-238</v>
      </c>
      <c r="K333" s="6"/>
      <c r="L333" s="333"/>
      <c r="M333" s="325"/>
      <c r="N333" s="325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7"/>
      <c r="AB333" s="325"/>
      <c r="AC333" s="325"/>
      <c r="AD333" s="325"/>
      <c r="AE333" s="325"/>
      <c r="AF333" s="325"/>
      <c r="AG333" s="325"/>
      <c r="AH333" s="325"/>
      <c r="AI333" s="325"/>
      <c r="AJ333" s="325"/>
      <c r="AK333" s="325"/>
      <c r="AL333" s="325"/>
      <c r="AM333" s="325"/>
      <c r="AN333" s="325"/>
      <c r="AO333" s="325"/>
      <c r="AP333" s="325"/>
      <c r="AQ333" s="325"/>
      <c r="AR333" s="325"/>
      <c r="AS333" s="325"/>
      <c r="AT333" s="325"/>
      <c r="AU333" s="325"/>
      <c r="AV333" s="325"/>
      <c r="AW333" s="325"/>
      <c r="AX333" s="325"/>
      <c r="AY333" s="325"/>
      <c r="AZ333" s="325"/>
      <c r="BA333" s="325"/>
      <c r="BB333" s="325"/>
      <c r="BC333" s="325"/>
      <c r="BD333" s="326"/>
    </row>
    <row r="334" spans="1:100">
      <c r="A334" s="348"/>
      <c r="B334" s="329"/>
      <c r="C334" s="337"/>
      <c r="D334" s="28">
        <v>0</v>
      </c>
      <c r="E334" s="335"/>
      <c r="F334" s="336"/>
      <c r="G334" s="258">
        <f>'19'!G333</f>
        <v>7.3342792217815105E-98</v>
      </c>
      <c r="H334" s="268">
        <f>'19'!H333</f>
        <v>2.5143973190378701E-185</v>
      </c>
      <c r="I334" s="267">
        <f>'19'!I333</f>
        <v>1.4789959545715999E-196</v>
      </c>
      <c r="J334" s="266">
        <f>'19'!J333</f>
        <v>6.2924027365154196E-279</v>
      </c>
      <c r="K334" s="6"/>
      <c r="L334" s="333"/>
      <c r="M334" s="325"/>
      <c r="N334" s="325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7"/>
      <c r="AB334" s="325"/>
      <c r="AC334" s="325"/>
      <c r="AD334" s="325"/>
      <c r="AE334" s="325"/>
      <c r="AF334" s="325"/>
      <c r="AG334" s="325"/>
      <c r="AH334" s="325"/>
      <c r="AI334" s="325"/>
      <c r="AJ334" s="325"/>
      <c r="AK334" s="325"/>
      <c r="AL334" s="325"/>
      <c r="AM334" s="325"/>
      <c r="AN334" s="325"/>
      <c r="AO334" s="325"/>
      <c r="AP334" s="325"/>
      <c r="AQ334" s="325"/>
      <c r="AR334" s="325"/>
      <c r="AS334" s="325"/>
      <c r="AT334" s="325"/>
      <c r="AU334" s="325"/>
      <c r="AV334" s="325"/>
      <c r="AW334" s="325"/>
      <c r="AX334" s="325"/>
      <c r="AY334" s="325"/>
      <c r="AZ334" s="325"/>
      <c r="BA334" s="325"/>
      <c r="BB334" s="325"/>
      <c r="BC334" s="325"/>
      <c r="BD334" s="326"/>
    </row>
    <row r="335" spans="1:100">
      <c r="A335" s="348"/>
      <c r="B335" s="329"/>
      <c r="C335" s="337"/>
      <c r="D335" s="28">
        <v>1</v>
      </c>
      <c r="E335" s="335"/>
      <c r="F335" s="336"/>
      <c r="G335" s="258">
        <f>'19'!G334</f>
        <v>1.6253117698578801E-100</v>
      </c>
      <c r="H335" s="268">
        <f>'19'!H334</f>
        <v>3.0241419468770198E-203</v>
      </c>
      <c r="I335" s="267">
        <f>'19'!I334</f>
        <v>4.9962796653203402E-216</v>
      </c>
      <c r="J335" s="266">
        <f>'19'!J334</f>
        <v>0</v>
      </c>
      <c r="K335" s="6"/>
      <c r="L335" s="333"/>
      <c r="M335" s="325"/>
      <c r="N335" s="325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7"/>
      <c r="AB335" s="325"/>
      <c r="AC335" s="325"/>
      <c r="AD335" s="325"/>
      <c r="AE335" s="325"/>
      <c r="AF335" s="325"/>
      <c r="AG335" s="325"/>
      <c r="AH335" s="325"/>
      <c r="AI335" s="325"/>
      <c r="AJ335" s="325"/>
      <c r="AK335" s="325"/>
      <c r="AL335" s="325"/>
      <c r="AM335" s="325"/>
      <c r="AN335" s="325"/>
      <c r="AO335" s="325"/>
      <c r="AP335" s="325"/>
      <c r="AQ335" s="325"/>
      <c r="AR335" s="325"/>
      <c r="AS335" s="325"/>
      <c r="AT335" s="325"/>
      <c r="AU335" s="325"/>
      <c r="AV335" s="325"/>
      <c r="AW335" s="325"/>
      <c r="AX335" s="325"/>
      <c r="AY335" s="325"/>
      <c r="AZ335" s="325"/>
      <c r="BA335" s="325"/>
      <c r="BB335" s="325"/>
      <c r="BC335" s="325"/>
      <c r="BD335" s="326"/>
    </row>
    <row r="336" spans="1:100">
      <c r="A336" s="348"/>
      <c r="B336" s="329"/>
      <c r="C336" s="337"/>
      <c r="D336" s="28">
        <v>2</v>
      </c>
      <c r="E336" s="335"/>
      <c r="F336" s="336"/>
      <c r="G336" s="258">
        <f>'19'!G335</f>
        <v>1.69838630311181E-101</v>
      </c>
      <c r="H336" s="268">
        <f>'19'!H335</f>
        <v>6.62948363356139E-212</v>
      </c>
      <c r="I336" s="267">
        <f>'19'!I335</f>
        <v>1.6640606545692301E-225</v>
      </c>
      <c r="J336" s="266">
        <f>'19'!J335</f>
        <v>0</v>
      </c>
      <c r="K336" s="6"/>
      <c r="L336" s="333"/>
      <c r="M336" s="325"/>
      <c r="N336" s="325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7"/>
      <c r="AB336" s="325"/>
      <c r="AC336" s="325"/>
      <c r="AD336" s="325"/>
      <c r="AE336" s="325"/>
      <c r="AF336" s="325"/>
      <c r="AG336" s="325"/>
      <c r="AH336" s="325"/>
      <c r="AI336" s="325"/>
      <c r="AJ336" s="325"/>
      <c r="AK336" s="325"/>
      <c r="AL336" s="325"/>
      <c r="AM336" s="325"/>
      <c r="AN336" s="325"/>
      <c r="AO336" s="325"/>
      <c r="AP336" s="325"/>
      <c r="AQ336" s="325"/>
      <c r="AR336" s="325"/>
      <c r="AS336" s="325"/>
      <c r="AT336" s="325"/>
      <c r="AU336" s="325"/>
      <c r="AV336" s="325"/>
      <c r="AW336" s="325"/>
      <c r="AX336" s="325"/>
      <c r="AY336" s="325"/>
      <c r="AZ336" s="325"/>
      <c r="BA336" s="325"/>
      <c r="BB336" s="325"/>
      <c r="BC336" s="325"/>
      <c r="BD336" s="326"/>
    </row>
    <row r="337" spans="1:100">
      <c r="A337" s="348"/>
      <c r="B337" s="329"/>
      <c r="C337" s="337"/>
      <c r="D337" s="28">
        <v>3</v>
      </c>
      <c r="E337" s="335"/>
      <c r="F337" s="336"/>
      <c r="G337" s="97">
        <f>G335</f>
        <v>1.6253117698578801E-100</v>
      </c>
      <c r="H337" s="51">
        <f t="shared" ref="H337:J337" si="741">H335</f>
        <v>3.0241419468770198E-203</v>
      </c>
      <c r="I337" s="126">
        <f t="shared" si="741"/>
        <v>4.9962796653203402E-216</v>
      </c>
      <c r="J337" s="173">
        <f t="shared" si="741"/>
        <v>0</v>
      </c>
      <c r="K337" s="6"/>
      <c r="L337" s="333"/>
      <c r="M337" s="325"/>
      <c r="N337" s="325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7"/>
      <c r="AB337" s="325"/>
      <c r="AC337" s="325"/>
      <c r="AD337" s="325"/>
      <c r="AE337" s="325"/>
      <c r="AF337" s="325"/>
      <c r="AG337" s="325"/>
      <c r="AH337" s="325"/>
      <c r="AI337" s="325"/>
      <c r="AJ337" s="325"/>
      <c r="AK337" s="325"/>
      <c r="AL337" s="325"/>
      <c r="AM337" s="325"/>
      <c r="AN337" s="325"/>
      <c r="AO337" s="325"/>
      <c r="AP337" s="325"/>
      <c r="AQ337" s="325"/>
      <c r="AR337" s="325"/>
      <c r="AS337" s="325"/>
      <c r="AT337" s="325"/>
      <c r="AU337" s="325"/>
      <c r="AV337" s="325"/>
      <c r="AW337" s="325"/>
      <c r="AX337" s="325"/>
      <c r="AY337" s="325"/>
      <c r="AZ337" s="325"/>
      <c r="BA337" s="325"/>
      <c r="BB337" s="325"/>
      <c r="BC337" s="325"/>
      <c r="BD337" s="326"/>
    </row>
    <row r="338" spans="1:100">
      <c r="A338" s="348"/>
      <c r="B338" s="329"/>
      <c r="C338" s="337"/>
      <c r="D338" s="28">
        <v>4</v>
      </c>
      <c r="E338" s="335"/>
      <c r="F338" s="336"/>
      <c r="G338" s="97">
        <f>G334</f>
        <v>7.3342792217815105E-98</v>
      </c>
      <c r="H338" s="51">
        <f t="shared" ref="H338:J338" si="742">H334</f>
        <v>2.5143973190378701E-185</v>
      </c>
      <c r="I338" s="126">
        <f t="shared" si="742"/>
        <v>1.4789959545715999E-196</v>
      </c>
      <c r="J338" s="173">
        <f t="shared" si="742"/>
        <v>6.2924027365154196E-279</v>
      </c>
      <c r="K338" s="6"/>
      <c r="L338" s="333"/>
      <c r="M338" s="325"/>
      <c r="N338" s="325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7"/>
      <c r="AB338" s="325"/>
      <c r="AC338" s="325"/>
      <c r="AD338" s="325"/>
      <c r="AE338" s="325"/>
      <c r="AF338" s="325"/>
      <c r="AG338" s="325"/>
      <c r="AH338" s="325"/>
      <c r="AI338" s="325"/>
      <c r="AJ338" s="325"/>
      <c r="AK338" s="325"/>
      <c r="AL338" s="325"/>
      <c r="AM338" s="325"/>
      <c r="AN338" s="325"/>
      <c r="AO338" s="325"/>
      <c r="AP338" s="325"/>
      <c r="AQ338" s="325"/>
      <c r="AR338" s="325"/>
      <c r="AS338" s="325"/>
      <c r="AT338" s="325"/>
      <c r="AU338" s="325"/>
      <c r="AV338" s="325"/>
      <c r="AW338" s="325"/>
      <c r="AX338" s="325"/>
      <c r="AY338" s="325"/>
      <c r="AZ338" s="325"/>
      <c r="BA338" s="325"/>
      <c r="BB338" s="325"/>
      <c r="BC338" s="325"/>
      <c r="BD338" s="326"/>
    </row>
    <row r="339" spans="1:100">
      <c r="A339" s="348"/>
      <c r="B339" s="329"/>
      <c r="C339" s="337"/>
      <c r="D339" s="28">
        <v>5</v>
      </c>
      <c r="E339" s="335"/>
      <c r="F339" s="336"/>
      <c r="G339" s="97">
        <f>G333</f>
        <v>5.8118612292915704E-94</v>
      </c>
      <c r="H339" s="51">
        <f t="shared" ref="H339:J339" si="743">H333</f>
        <v>1.7922917262935201E-160</v>
      </c>
      <c r="I339" s="126">
        <f t="shared" si="743"/>
        <v>1.43511972636824E-169</v>
      </c>
      <c r="J339" s="173">
        <f t="shared" si="743"/>
        <v>3.0919915282669597E-238</v>
      </c>
      <c r="K339" s="6"/>
      <c r="L339" s="333"/>
      <c r="M339" s="325"/>
      <c r="N339" s="325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7"/>
      <c r="AB339" s="325"/>
      <c r="AC339" s="325"/>
      <c r="AD339" s="325"/>
      <c r="AE339" s="325"/>
      <c r="AF339" s="325"/>
      <c r="AG339" s="325"/>
      <c r="AH339" s="325"/>
      <c r="AI339" s="325"/>
      <c r="AJ339" s="325"/>
      <c r="AK339" s="325"/>
      <c r="AL339" s="325"/>
      <c r="AM339" s="325"/>
      <c r="AN339" s="325"/>
      <c r="AO339" s="325"/>
      <c r="AP339" s="325"/>
      <c r="AQ339" s="325"/>
      <c r="AR339" s="325"/>
      <c r="AS339" s="325"/>
      <c r="AT339" s="325"/>
      <c r="AU339" s="325"/>
      <c r="AV339" s="325"/>
      <c r="AW339" s="325"/>
      <c r="AX339" s="325"/>
      <c r="AY339" s="325"/>
      <c r="AZ339" s="325"/>
      <c r="BA339" s="325"/>
      <c r="BB339" s="325"/>
      <c r="BC339" s="325"/>
      <c r="BD339" s="326"/>
    </row>
    <row r="340" spans="1:100">
      <c r="A340" s="348"/>
      <c r="B340" s="329"/>
      <c r="C340" s="337"/>
      <c r="D340" s="28">
        <v>6</v>
      </c>
      <c r="E340" s="335"/>
      <c r="F340" s="336"/>
      <c r="G340" s="97">
        <f>G332</f>
        <v>3.6842106921196601E-89</v>
      </c>
      <c r="H340" s="51">
        <f t="shared" ref="H340:J340" si="744">H332</f>
        <v>3.8029856444719699E-131</v>
      </c>
      <c r="I340" s="126">
        <f t="shared" si="744"/>
        <v>9.7508634815065594E-138</v>
      </c>
      <c r="J340" s="173">
        <f t="shared" si="744"/>
        <v>2.6359359596192201E-190</v>
      </c>
      <c r="K340" s="6"/>
      <c r="L340" s="333"/>
      <c r="M340" s="325"/>
      <c r="N340" s="325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7"/>
      <c r="AB340" s="325"/>
      <c r="AC340" s="325"/>
      <c r="AD340" s="325"/>
      <c r="AE340" s="325"/>
      <c r="AF340" s="325"/>
      <c r="AG340" s="325"/>
      <c r="AH340" s="325"/>
      <c r="AI340" s="325"/>
      <c r="AJ340" s="325"/>
      <c r="AK340" s="325"/>
      <c r="AL340" s="325"/>
      <c r="AM340" s="325"/>
      <c r="AN340" s="325"/>
      <c r="AO340" s="325"/>
      <c r="AP340" s="325"/>
      <c r="AQ340" s="325"/>
      <c r="AR340" s="325"/>
      <c r="AS340" s="325"/>
      <c r="AT340" s="325"/>
      <c r="AU340" s="325"/>
      <c r="AV340" s="325"/>
      <c r="AW340" s="325"/>
      <c r="AX340" s="325"/>
      <c r="AY340" s="325"/>
      <c r="AZ340" s="325"/>
      <c r="BA340" s="325"/>
      <c r="BB340" s="325"/>
      <c r="BC340" s="325"/>
      <c r="BD340" s="326"/>
    </row>
    <row r="341" spans="1:100">
      <c r="A341" s="348"/>
      <c r="B341" s="329"/>
      <c r="C341" s="337"/>
      <c r="D341" s="28">
        <v>7</v>
      </c>
      <c r="E341" s="335"/>
      <c r="F341" s="336"/>
      <c r="G341" s="97">
        <f>G331</f>
        <v>5.1678933898580897E-83</v>
      </c>
      <c r="H341" s="51">
        <f t="shared" ref="H341:J341" si="745">H331</f>
        <v>3.4967526232704698E-100</v>
      </c>
      <c r="I341" s="126">
        <f t="shared" si="745"/>
        <v>3.7739641851731898E-104</v>
      </c>
      <c r="J341" s="173">
        <f t="shared" si="745"/>
        <v>7.9723571066144898E-140</v>
      </c>
      <c r="K341" s="6"/>
      <c r="L341" s="333"/>
      <c r="M341" s="325"/>
      <c r="N341" s="325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7"/>
      <c r="AB341" s="325"/>
      <c r="AC341" s="325"/>
      <c r="AD341" s="325"/>
      <c r="AE341" s="325"/>
      <c r="AF341" s="325"/>
      <c r="AG341" s="325"/>
      <c r="AH341" s="325"/>
      <c r="AI341" s="325"/>
      <c r="AJ341" s="325"/>
      <c r="AK341" s="325"/>
      <c r="AL341" s="325"/>
      <c r="AM341" s="325"/>
      <c r="AN341" s="325"/>
      <c r="AO341" s="325"/>
      <c r="AP341" s="325"/>
      <c r="AQ341" s="325"/>
      <c r="AR341" s="325"/>
      <c r="AS341" s="325"/>
      <c r="AT341" s="325"/>
      <c r="AU341" s="325"/>
      <c r="AV341" s="325"/>
      <c r="AW341" s="325"/>
      <c r="AX341" s="325"/>
      <c r="AY341" s="325"/>
      <c r="AZ341" s="325"/>
      <c r="BA341" s="325"/>
      <c r="BB341" s="325"/>
      <c r="BC341" s="325"/>
      <c r="BD341" s="326"/>
    </row>
    <row r="342" spans="1:100">
      <c r="A342" s="348"/>
      <c r="B342" s="329"/>
      <c r="C342" s="337"/>
      <c r="D342" s="28">
        <v>8</v>
      </c>
      <c r="E342" s="335"/>
      <c r="F342" s="336"/>
      <c r="G342" s="97">
        <f>G330</f>
        <v>6.2485334165967998E-68</v>
      </c>
      <c r="H342" s="51">
        <f t="shared" ref="H342:J342" si="746">H330</f>
        <v>1.8167736290334101E-70</v>
      </c>
      <c r="I342" s="126">
        <f t="shared" si="746"/>
        <v>5.6196794926033698E-72</v>
      </c>
      <c r="J342" s="173">
        <f t="shared" si="746"/>
        <v>1.04610657027276E-91</v>
      </c>
      <c r="K342" s="6"/>
      <c r="L342" s="333"/>
      <c r="M342" s="325"/>
      <c r="N342" s="325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7"/>
      <c r="AB342" s="325"/>
      <c r="AC342" s="325"/>
      <c r="AD342" s="325"/>
      <c r="AE342" s="325"/>
      <c r="AF342" s="325"/>
      <c r="AG342" s="325"/>
      <c r="AH342" s="325"/>
      <c r="AI342" s="325"/>
      <c r="AJ342" s="325"/>
      <c r="AK342" s="325"/>
      <c r="AL342" s="325"/>
      <c r="AM342" s="325"/>
      <c r="AN342" s="325"/>
      <c r="AO342" s="325"/>
      <c r="AP342" s="325"/>
      <c r="AQ342" s="325"/>
      <c r="AR342" s="325"/>
      <c r="AS342" s="325"/>
      <c r="AT342" s="325"/>
      <c r="AU342" s="325"/>
      <c r="AV342" s="325"/>
      <c r="AW342" s="325"/>
      <c r="AX342" s="325"/>
      <c r="AY342" s="325"/>
      <c r="AZ342" s="325"/>
      <c r="BA342" s="325"/>
      <c r="BB342" s="325"/>
      <c r="BC342" s="325"/>
      <c r="BD342" s="326"/>
    </row>
    <row r="343" spans="1:100">
      <c r="A343" s="348"/>
      <c r="B343" s="329"/>
      <c r="C343" s="337"/>
      <c r="D343" s="28">
        <v>9</v>
      </c>
      <c r="E343" s="335"/>
      <c r="F343" s="336"/>
      <c r="G343" s="97">
        <f>G329</f>
        <v>2.0566904148779601E-45</v>
      </c>
      <c r="H343" s="51">
        <f t="shared" ref="H343:J343" si="747">H329</f>
        <v>1.49476702128921E-44</v>
      </c>
      <c r="I343" s="126">
        <f t="shared" si="747"/>
        <v>1.2789779995463599E-43</v>
      </c>
      <c r="J343" s="173">
        <f t="shared" si="747"/>
        <v>1.3431198341299999E-50</v>
      </c>
      <c r="K343" s="6"/>
      <c r="L343" s="333"/>
      <c r="M343" s="325"/>
      <c r="N343" s="325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7"/>
      <c r="AB343" s="325"/>
      <c r="AC343" s="325"/>
      <c r="AD343" s="325"/>
      <c r="AE343" s="325"/>
      <c r="AF343" s="325"/>
      <c r="AG343" s="325"/>
      <c r="AH343" s="325"/>
      <c r="AI343" s="325"/>
      <c r="AJ343" s="325"/>
      <c r="AK343" s="325"/>
      <c r="AL343" s="325"/>
      <c r="AM343" s="325"/>
      <c r="AN343" s="325"/>
      <c r="AO343" s="325"/>
      <c r="AP343" s="325"/>
      <c r="AQ343" s="325"/>
      <c r="AR343" s="325"/>
      <c r="AS343" s="325"/>
      <c r="AT343" s="325"/>
      <c r="AU343" s="325"/>
      <c r="AV343" s="325"/>
      <c r="AW343" s="325"/>
      <c r="AX343" s="325"/>
      <c r="AY343" s="325"/>
      <c r="AZ343" s="325"/>
      <c r="BA343" s="325"/>
      <c r="BB343" s="325"/>
      <c r="BC343" s="325"/>
      <c r="BD343" s="326"/>
    </row>
    <row r="344" spans="1:100">
      <c r="A344" s="348"/>
      <c r="B344" s="329"/>
      <c r="C344" s="337"/>
      <c r="D344" s="29">
        <v>10</v>
      </c>
      <c r="E344" s="335"/>
      <c r="F344" s="336"/>
      <c r="G344" s="101">
        <f>G328</f>
        <v>1.5627284748599499E-27</v>
      </c>
      <c r="H344" s="77">
        <f t="shared" ref="H344:J344" si="748">H328</f>
        <v>3.7310868561999198E-25</v>
      </c>
      <c r="I344" s="248">
        <f t="shared" si="748"/>
        <v>3.94567390467443E-19</v>
      </c>
      <c r="J344" s="182">
        <f t="shared" si="748"/>
        <v>1.98549860431127E-20</v>
      </c>
      <c r="K344" s="30"/>
      <c r="L344" s="334"/>
      <c r="M344" s="325"/>
      <c r="N344" s="325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7"/>
      <c r="AB344" s="325"/>
      <c r="AC344" s="325"/>
      <c r="AD344" s="325"/>
      <c r="AE344" s="325"/>
      <c r="AF344" s="325"/>
      <c r="AG344" s="325"/>
      <c r="AH344" s="325"/>
      <c r="AI344" s="325"/>
      <c r="AJ344" s="325"/>
      <c r="AK344" s="325"/>
      <c r="AL344" s="325"/>
      <c r="AM344" s="325"/>
      <c r="AN344" s="325"/>
      <c r="AO344" s="325"/>
      <c r="AP344" s="325"/>
      <c r="AQ344" s="325"/>
      <c r="AR344" s="325"/>
      <c r="AS344" s="325"/>
      <c r="AT344" s="325"/>
      <c r="AU344" s="325"/>
      <c r="AV344" s="325"/>
      <c r="AW344" s="325"/>
      <c r="AX344" s="325"/>
      <c r="AY344" s="325"/>
      <c r="AZ344" s="325"/>
      <c r="BA344" s="325"/>
      <c r="BB344" s="325"/>
      <c r="BC344" s="325"/>
      <c r="BD344" s="326"/>
    </row>
    <row r="345" spans="1:100">
      <c r="A345" s="348"/>
      <c r="B345" s="328">
        <v>0.25</v>
      </c>
      <c r="C345" s="337"/>
      <c r="D345" s="26">
        <v>-9</v>
      </c>
      <c r="E345" s="330">
        <v>6.63890833798307E-6</v>
      </c>
      <c r="F345" s="331">
        <v>3.2844640617134297E-5</v>
      </c>
      <c r="G345" s="97">
        <f>G347</f>
        <v>9.2232048786429592E-3</v>
      </c>
      <c r="H345" s="51">
        <f t="shared" ref="H345:J345" si="749">H347</f>
        <v>5.0979107255780202E-3</v>
      </c>
      <c r="I345" s="126">
        <f t="shared" si="749"/>
        <v>8.2980405136790697E-2</v>
      </c>
      <c r="J345" s="173">
        <f t="shared" si="749"/>
        <v>1.8982287790357901E-2</v>
      </c>
      <c r="K345" s="27"/>
      <c r="L345" s="332">
        <f t="shared" ref="L345" si="750">1-SUM(M345:BC364)</f>
        <v>0.51161130770837482</v>
      </c>
      <c r="M345" s="325">
        <f t="shared" ref="M345" si="751">G355+I355</f>
        <v>8.4619662972014402E-7</v>
      </c>
      <c r="N345" s="325">
        <f t="shared" ref="N345" si="752">G362+I362+J355</f>
        <v>1.8059878679045136E-4</v>
      </c>
      <c r="O345" s="325">
        <f t="shared" ref="O345" si="753">G364+I364+H355</f>
        <v>1.9512825497178983E-2</v>
      </c>
      <c r="P345" s="325">
        <f t="shared" ref="P345" si="754">G357+I357+J362</f>
        <v>3.0304684546730741E-6</v>
      </c>
      <c r="Q345" s="325">
        <f t="shared" ref="Q345" si="755">G353+I353</f>
        <v>2.4020162447800785E-6</v>
      </c>
      <c r="R345" s="325">
        <f t="shared" ref="R345" si="756">G359+I359+H362+J364</f>
        <v>2.7458099038112312E-3</v>
      </c>
      <c r="S345" s="325">
        <f t="shared" ref="S345" si="757">G346+I346</f>
        <v>0.15879571399807529</v>
      </c>
      <c r="T345" s="325">
        <f t="shared" ref="T345" si="758">G348+I348+J357</f>
        <v>1.9512825404941252E-2</v>
      </c>
      <c r="U345" s="325">
        <f t="shared" ref="U345" si="759">G351+I351+H364</f>
        <v>1.4841257022398418E-3</v>
      </c>
      <c r="V345" s="325">
        <f t="shared" ref="V345" si="760">G360+I360+J353</f>
        <v>6.3750553226916851E-6</v>
      </c>
      <c r="W345" s="325">
        <f t="shared" ref="W345" si="761">G349+I349</f>
        <v>2.0071006827225143E-3</v>
      </c>
      <c r="X345" s="325">
        <f t="shared" ref="X345" si="762">G352+I352+J359+H357</f>
        <v>6.3751475668343962E-6</v>
      </c>
      <c r="Y345" s="325">
        <f t="shared" ref="Y345" si="763">G358+I358</f>
        <v>1.2437910678413571E-6</v>
      </c>
      <c r="Z345" s="325">
        <f t="shared" ref="Z345" si="764">G350+I350+J346</f>
        <v>3.6812839249003443E-2</v>
      </c>
      <c r="AA345" s="327">
        <f t="shared" ref="AA345" si="765">G361+I361+H353</f>
        <v>2.5706766175321549E-5</v>
      </c>
      <c r="AB345" s="325">
        <f t="shared" ref="AB345" si="766">G347+I347+J348</f>
        <v>9.4931050850838666E-2</v>
      </c>
      <c r="AC345" s="325">
        <f t="shared" ref="AC345" si="767">G363+I363</f>
        <v>2.0071006827225143E-3</v>
      </c>
      <c r="AD345" s="325">
        <f t="shared" ref="AD345" si="768">G356+I356+J351+H359</f>
        <v>7.7051387079913704E-7</v>
      </c>
      <c r="AE345" s="325">
        <f t="shared" ref="AE345" si="769">G345+I345</f>
        <v>9.220361001543366E-2</v>
      </c>
      <c r="AF345" s="325">
        <f t="shared" ref="AF345" si="770">G354+I354+J360</f>
        <v>1.243987268552256E-6</v>
      </c>
      <c r="AG345" s="325">
        <f t="shared" ref="AG345" si="771">H346</f>
        <v>7.8201882625476195E-3</v>
      </c>
      <c r="AH345" s="325">
        <f t="shared" ref="AH345" si="772">J349</f>
        <v>1.22425461398818E-4</v>
      </c>
      <c r="AI345" s="325">
        <f t="shared" ref="AI345" si="773">J352+H348</f>
        <v>1.4584224566527009E-3</v>
      </c>
      <c r="AJ345" s="325">
        <f t="shared" ref="AJ345" si="774">F345</f>
        <v>3.2844640617134297E-5</v>
      </c>
      <c r="AK345" s="325">
        <f t="shared" ref="AK345" si="775">J358</f>
        <v>6.8012560564985296E-14</v>
      </c>
      <c r="AL345" s="325">
        <f t="shared" ref="AL345" si="776">H351</f>
        <v>9.0836705613619399E-7</v>
      </c>
      <c r="AM345" s="325">
        <f t="shared" ref="AM345" si="777">J350</f>
        <v>2.1842718249529301E-6</v>
      </c>
      <c r="AN345" s="325">
        <f t="shared" ref="AN345" si="778">J361+H360</f>
        <v>7.0959050439184005E-8</v>
      </c>
      <c r="AO345" s="325">
        <f t="shared" ref="AO345" si="779">J347</f>
        <v>1.8982287790357901E-2</v>
      </c>
      <c r="AP345" s="325">
        <f t="shared" ref="AP345" si="780">H349</f>
        <v>2.01833335032974E-4</v>
      </c>
      <c r="AQ345" s="325">
        <f t="shared" ref="AQ345" si="781">J363</f>
        <v>1.22425461398818E-4</v>
      </c>
      <c r="AR345" s="325">
        <f t="shared" ref="AR345" si="782">H352+J356</f>
        <v>4.8850086673090462E-8</v>
      </c>
      <c r="AS345" s="325">
        <f t="shared" ref="AS345" si="783">J345</f>
        <v>1.8982287790357901E-2</v>
      </c>
      <c r="AT345" s="325">
        <f t="shared" ref="AT345" si="784">H358</f>
        <v>3.79272425089855E-10</v>
      </c>
      <c r="AU345" s="325">
        <f t="shared" ref="AU345" si="785">J354</f>
        <v>6.8012560564985296E-14</v>
      </c>
      <c r="AV345" s="325">
        <f t="shared" ref="AV345" si="786">H350</f>
        <v>1.5967052161440899E-5</v>
      </c>
      <c r="AW345" s="325">
        <f t="shared" ref="AW345" si="787">H361</f>
        <v>9.0836705613619399E-7</v>
      </c>
      <c r="AX345" s="325">
        <f t="shared" ref="AX345" si="788">H347</f>
        <v>5.0979107255780202E-3</v>
      </c>
      <c r="AY345" s="325">
        <f t="shared" ref="AY345" si="789">E345</f>
        <v>6.63890833798307E-6</v>
      </c>
      <c r="AZ345" s="325">
        <f t="shared" ref="AZ345" si="790">H363</f>
        <v>2.01833335032974E-4</v>
      </c>
      <c r="BA345" s="325">
        <f t="shared" ref="BA345" si="791">H356</f>
        <v>5.6458488543818098E-11</v>
      </c>
      <c r="BB345" s="325">
        <f t="shared" ref="BB345" si="792">H345</f>
        <v>5.0979107255780202E-3</v>
      </c>
      <c r="BC345" s="325">
        <f t="shared" ref="BC345" si="793">H354</f>
        <v>3.79272425089855E-10</v>
      </c>
      <c r="BD345" s="326">
        <f t="shared" ref="BD345" si="794">SUMPRODUCT($L$1:$BC$1,BF345:CW345)</f>
        <v>7.2883848236371644</v>
      </c>
      <c r="BF345" s="12">
        <f>L345</f>
        <v>0.51161130770837482</v>
      </c>
      <c r="BG345" s="23">
        <f t="shared" ref="BG345:CV345" si="795">M345</f>
        <v>8.4619662972014402E-7</v>
      </c>
      <c r="BH345" s="23">
        <f t="shared" si="795"/>
        <v>1.8059878679045136E-4</v>
      </c>
      <c r="BI345" s="23">
        <f t="shared" si="795"/>
        <v>1.9512825497178983E-2</v>
      </c>
      <c r="BJ345" s="23">
        <f t="shared" si="795"/>
        <v>3.0304684546730741E-6</v>
      </c>
      <c r="BK345" s="23">
        <f t="shared" si="795"/>
        <v>2.4020162447800785E-6</v>
      </c>
      <c r="BL345" s="23">
        <f t="shared" si="795"/>
        <v>2.7458099038112312E-3</v>
      </c>
      <c r="BM345" s="23">
        <f t="shared" si="795"/>
        <v>0.15879571399807529</v>
      </c>
      <c r="BN345" s="23">
        <f t="shared" si="795"/>
        <v>1.9512825404941252E-2</v>
      </c>
      <c r="BO345" s="23">
        <f t="shared" si="795"/>
        <v>1.4841257022398418E-3</v>
      </c>
      <c r="BP345" s="23">
        <f t="shared" si="795"/>
        <v>6.3750553226916851E-6</v>
      </c>
      <c r="BQ345" s="23">
        <f t="shared" si="795"/>
        <v>2.0071006827225143E-3</v>
      </c>
      <c r="BR345" s="23">
        <f t="shared" si="795"/>
        <v>6.3751475668343962E-6</v>
      </c>
      <c r="BS345" s="23">
        <f t="shared" si="795"/>
        <v>1.2437910678413571E-6</v>
      </c>
      <c r="BT345" s="23">
        <f t="shared" si="795"/>
        <v>3.6812839249003443E-2</v>
      </c>
      <c r="BU345" s="23">
        <f t="shared" si="795"/>
        <v>2.5706766175321549E-5</v>
      </c>
      <c r="BV345" s="23">
        <f t="shared" si="795"/>
        <v>9.4931050850838666E-2</v>
      </c>
      <c r="BW345" s="23">
        <f t="shared" si="795"/>
        <v>2.0071006827225143E-3</v>
      </c>
      <c r="BX345" s="23">
        <f t="shared" si="795"/>
        <v>7.7051387079913704E-7</v>
      </c>
      <c r="BY345" s="23">
        <f t="shared" si="795"/>
        <v>9.220361001543366E-2</v>
      </c>
      <c r="BZ345" s="23">
        <f t="shared" si="795"/>
        <v>1.243987268552256E-6</v>
      </c>
      <c r="CA345" s="23">
        <f t="shared" si="795"/>
        <v>7.8201882625476195E-3</v>
      </c>
      <c r="CB345" s="23">
        <f t="shared" si="795"/>
        <v>1.22425461398818E-4</v>
      </c>
      <c r="CC345" s="23">
        <f t="shared" si="795"/>
        <v>1.4584224566527009E-3</v>
      </c>
      <c r="CD345" s="23">
        <f t="shared" si="795"/>
        <v>3.2844640617134297E-5</v>
      </c>
      <c r="CE345" s="23">
        <f t="shared" si="795"/>
        <v>6.8012560564985296E-14</v>
      </c>
      <c r="CF345" s="23">
        <f t="shared" si="795"/>
        <v>9.0836705613619399E-7</v>
      </c>
      <c r="CG345" s="23">
        <f t="shared" si="795"/>
        <v>2.1842718249529301E-6</v>
      </c>
      <c r="CH345" s="23">
        <f t="shared" si="795"/>
        <v>7.0959050439184005E-8</v>
      </c>
      <c r="CI345" s="23">
        <f t="shared" si="795"/>
        <v>1.8982287790357901E-2</v>
      </c>
      <c r="CJ345" s="23">
        <f t="shared" si="795"/>
        <v>2.01833335032974E-4</v>
      </c>
      <c r="CK345" s="23">
        <f t="shared" si="795"/>
        <v>1.22425461398818E-4</v>
      </c>
      <c r="CL345" s="23">
        <f t="shared" si="795"/>
        <v>4.8850086673090462E-8</v>
      </c>
      <c r="CM345" s="23">
        <f t="shared" si="795"/>
        <v>1.8982287790357901E-2</v>
      </c>
      <c r="CN345" s="23">
        <f t="shared" si="795"/>
        <v>3.79272425089855E-10</v>
      </c>
      <c r="CO345" s="23">
        <f t="shared" si="795"/>
        <v>6.8012560564985296E-14</v>
      </c>
      <c r="CP345" s="23">
        <f t="shared" si="795"/>
        <v>1.5967052161440899E-5</v>
      </c>
      <c r="CQ345" s="23">
        <f t="shared" si="795"/>
        <v>9.0836705613619399E-7</v>
      </c>
      <c r="CR345" s="23">
        <f t="shared" si="795"/>
        <v>5.0979107255780202E-3</v>
      </c>
      <c r="CS345" s="23">
        <f t="shared" si="795"/>
        <v>6.63890833798307E-6</v>
      </c>
      <c r="CT345" s="23">
        <f t="shared" si="795"/>
        <v>2.01833335032974E-4</v>
      </c>
      <c r="CU345" s="23">
        <f t="shared" si="795"/>
        <v>5.6458488543818098E-11</v>
      </c>
      <c r="CV345" s="24">
        <f t="shared" si="795"/>
        <v>5.0979107255780202E-3</v>
      </c>
    </row>
    <row r="346" spans="1:100">
      <c r="A346" s="348"/>
      <c r="B346" s="329"/>
      <c r="C346" s="337"/>
      <c r="D346" s="28">
        <v>-8</v>
      </c>
      <c r="E346" s="330"/>
      <c r="F346" s="331"/>
      <c r="G346" s="258">
        <f>'19'!G345</f>
        <v>1.30873609457013E-2</v>
      </c>
      <c r="H346" s="268">
        <f>'19'!H345</f>
        <v>7.8201882625476195E-3</v>
      </c>
      <c r="I346" s="267">
        <f>'19'!I345</f>
        <v>0.14570835305237401</v>
      </c>
      <c r="J346" s="266">
        <f>'19'!J345</f>
        <v>3.6632240462219398E-2</v>
      </c>
      <c r="K346" s="6"/>
      <c r="L346" s="333"/>
      <c r="M346" s="325"/>
      <c r="N346" s="325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7"/>
      <c r="AB346" s="325"/>
      <c r="AC346" s="325"/>
      <c r="AD346" s="325"/>
      <c r="AE346" s="325"/>
      <c r="AF346" s="325"/>
      <c r="AG346" s="325"/>
      <c r="AH346" s="325"/>
      <c r="AI346" s="325"/>
      <c r="AJ346" s="325"/>
      <c r="AK346" s="325"/>
      <c r="AL346" s="325"/>
      <c r="AM346" s="325"/>
      <c r="AN346" s="325"/>
      <c r="AO346" s="325"/>
      <c r="AP346" s="325"/>
      <c r="AQ346" s="325"/>
      <c r="AR346" s="325"/>
      <c r="AS346" s="325"/>
      <c r="AT346" s="325"/>
      <c r="AU346" s="325"/>
      <c r="AV346" s="325"/>
      <c r="AW346" s="325"/>
      <c r="AX346" s="325"/>
      <c r="AY346" s="325"/>
      <c r="AZ346" s="325"/>
      <c r="BA346" s="325"/>
      <c r="BB346" s="325"/>
      <c r="BC346" s="325"/>
      <c r="BD346" s="326"/>
    </row>
    <row r="347" spans="1:100">
      <c r="A347" s="348"/>
      <c r="B347" s="329"/>
      <c r="C347" s="337"/>
      <c r="D347" s="28">
        <v>-7</v>
      </c>
      <c r="E347" s="330"/>
      <c r="F347" s="331"/>
      <c r="G347" s="258">
        <f>'19'!G346</f>
        <v>9.2232048786429592E-3</v>
      </c>
      <c r="H347" s="268">
        <f>'19'!H346</f>
        <v>5.0979107255780202E-3</v>
      </c>
      <c r="I347" s="267">
        <f>'19'!I346</f>
        <v>8.2980405136790697E-2</v>
      </c>
      <c r="J347" s="266">
        <f>'19'!J346</f>
        <v>1.8982287790357901E-2</v>
      </c>
      <c r="K347" s="6"/>
      <c r="L347" s="333"/>
      <c r="M347" s="325"/>
      <c r="N347" s="325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7"/>
      <c r="AB347" s="325"/>
      <c r="AC347" s="325"/>
      <c r="AD347" s="325"/>
      <c r="AE347" s="325"/>
      <c r="AF347" s="325"/>
      <c r="AG347" s="325"/>
      <c r="AH347" s="325"/>
      <c r="AI347" s="325"/>
      <c r="AJ347" s="325"/>
      <c r="AK347" s="325"/>
      <c r="AL347" s="325"/>
      <c r="AM347" s="325"/>
      <c r="AN347" s="325"/>
      <c r="AO347" s="325"/>
      <c r="AP347" s="325"/>
      <c r="AQ347" s="325"/>
      <c r="AR347" s="325"/>
      <c r="AS347" s="325"/>
      <c r="AT347" s="325"/>
      <c r="AU347" s="325"/>
      <c r="AV347" s="325"/>
      <c r="AW347" s="325"/>
      <c r="AX347" s="325"/>
      <c r="AY347" s="325"/>
      <c r="AZ347" s="325"/>
      <c r="BA347" s="325"/>
      <c r="BB347" s="325"/>
      <c r="BC347" s="325"/>
      <c r="BD347" s="326"/>
    </row>
    <row r="348" spans="1:100">
      <c r="A348" s="348"/>
      <c r="B348" s="329"/>
      <c r="C348" s="337"/>
      <c r="D348" s="28">
        <v>-6</v>
      </c>
      <c r="E348" s="330"/>
      <c r="F348" s="331"/>
      <c r="G348" s="258">
        <f>'19'!G347</f>
        <v>3.38054532416514E-3</v>
      </c>
      <c r="H348" s="268">
        <f>'19'!H347</f>
        <v>1.4584222604519901E-3</v>
      </c>
      <c r="I348" s="267">
        <f>'19'!I347</f>
        <v>1.6132280080769699E-2</v>
      </c>
      <c r="J348" s="266">
        <f>'19'!J347</f>
        <v>2.7274408354050102E-3</v>
      </c>
      <c r="K348" s="6"/>
      <c r="L348" s="333"/>
      <c r="M348" s="325"/>
      <c r="N348" s="325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7"/>
      <c r="AB348" s="325"/>
      <c r="AC348" s="325"/>
      <c r="AD348" s="325"/>
      <c r="AE348" s="325"/>
      <c r="AF348" s="325"/>
      <c r="AG348" s="325"/>
      <c r="AH348" s="325"/>
      <c r="AI348" s="325"/>
      <c r="AJ348" s="325"/>
      <c r="AK348" s="325"/>
      <c r="AL348" s="325"/>
      <c r="AM348" s="325"/>
      <c r="AN348" s="325"/>
      <c r="AO348" s="325"/>
      <c r="AP348" s="325"/>
      <c r="AQ348" s="325"/>
      <c r="AR348" s="325"/>
      <c r="AS348" s="325"/>
      <c r="AT348" s="325"/>
      <c r="AU348" s="325"/>
      <c r="AV348" s="325"/>
      <c r="AW348" s="325"/>
      <c r="AX348" s="325"/>
      <c r="AY348" s="325"/>
      <c r="AZ348" s="325"/>
      <c r="BA348" s="325"/>
      <c r="BB348" s="325"/>
      <c r="BC348" s="325"/>
      <c r="BD348" s="326"/>
    </row>
    <row r="349" spans="1:100">
      <c r="A349" s="348"/>
      <c r="B349" s="329"/>
      <c r="C349" s="337"/>
      <c r="D349" s="28">
        <v>-5</v>
      </c>
      <c r="E349" s="330"/>
      <c r="F349" s="331"/>
      <c r="G349" s="258">
        <f>'19'!G348</f>
        <v>7.4500043233291405E-4</v>
      </c>
      <c r="H349" s="268">
        <f>'19'!H348</f>
        <v>2.01833335032974E-4</v>
      </c>
      <c r="I349" s="267">
        <f>'19'!I348</f>
        <v>1.2621002503896001E-3</v>
      </c>
      <c r="J349" s="266">
        <f>'19'!J348</f>
        <v>1.22425461398818E-4</v>
      </c>
      <c r="K349" s="6"/>
      <c r="L349" s="333"/>
      <c r="M349" s="325"/>
      <c r="N349" s="325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7"/>
      <c r="AB349" s="325"/>
      <c r="AC349" s="325"/>
      <c r="AD349" s="325"/>
      <c r="AE349" s="325"/>
      <c r="AF349" s="325"/>
      <c r="AG349" s="325"/>
      <c r="AH349" s="325"/>
      <c r="AI349" s="325"/>
      <c r="AJ349" s="325"/>
      <c r="AK349" s="325"/>
      <c r="AL349" s="325"/>
      <c r="AM349" s="325"/>
      <c r="AN349" s="325"/>
      <c r="AO349" s="325"/>
      <c r="AP349" s="325"/>
      <c r="AQ349" s="325"/>
      <c r="AR349" s="325"/>
      <c r="AS349" s="325"/>
      <c r="AT349" s="325"/>
      <c r="AU349" s="325"/>
      <c r="AV349" s="325"/>
      <c r="AW349" s="325"/>
      <c r="AX349" s="325"/>
      <c r="AY349" s="325"/>
      <c r="AZ349" s="325"/>
      <c r="BA349" s="325"/>
      <c r="BB349" s="325"/>
      <c r="BC349" s="325"/>
      <c r="BD349" s="326"/>
    </row>
    <row r="350" spans="1:100">
      <c r="A350" s="348"/>
      <c r="B350" s="329"/>
      <c r="C350" s="337"/>
      <c r="D350" s="28">
        <v>-4</v>
      </c>
      <c r="E350" s="330"/>
      <c r="F350" s="331"/>
      <c r="G350" s="258">
        <f>'19'!G349</f>
        <v>1.28048586971148E-4</v>
      </c>
      <c r="H350" s="268">
        <f>'19'!H349</f>
        <v>1.5967052161440899E-5</v>
      </c>
      <c r="I350" s="267">
        <f>'19'!I349</f>
        <v>5.2550199812893299E-5</v>
      </c>
      <c r="J350" s="266">
        <f>'19'!J349</f>
        <v>2.1842718249529301E-6</v>
      </c>
      <c r="K350" s="6"/>
      <c r="L350" s="333"/>
      <c r="M350" s="325"/>
      <c r="N350" s="325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7"/>
      <c r="AB350" s="325"/>
      <c r="AC350" s="325"/>
      <c r="AD350" s="325"/>
      <c r="AE350" s="325"/>
      <c r="AF350" s="325"/>
      <c r="AG350" s="325"/>
      <c r="AH350" s="325"/>
      <c r="AI350" s="325"/>
      <c r="AJ350" s="325"/>
      <c r="AK350" s="325"/>
      <c r="AL350" s="325"/>
      <c r="AM350" s="325"/>
      <c r="AN350" s="325"/>
      <c r="AO350" s="325"/>
      <c r="AP350" s="325"/>
      <c r="AQ350" s="325"/>
      <c r="AR350" s="325"/>
      <c r="AS350" s="325"/>
      <c r="AT350" s="325"/>
      <c r="AU350" s="325"/>
      <c r="AV350" s="325"/>
      <c r="AW350" s="325"/>
      <c r="AX350" s="325"/>
      <c r="AY350" s="325"/>
      <c r="AZ350" s="325"/>
      <c r="BA350" s="325"/>
      <c r="BB350" s="325"/>
      <c r="BC350" s="325"/>
      <c r="BD350" s="326"/>
    </row>
    <row r="351" spans="1:100">
      <c r="A351" s="348"/>
      <c r="B351" s="329"/>
      <c r="C351" s="337"/>
      <c r="D351" s="28">
        <v>-3</v>
      </c>
      <c r="E351" s="330"/>
      <c r="F351" s="331"/>
      <c r="G351" s="258">
        <f>'19'!G350</f>
        <v>2.4069637454115598E-5</v>
      </c>
      <c r="H351" s="268">
        <f>'19'!H350</f>
        <v>9.0836705613619399E-7</v>
      </c>
      <c r="I351" s="267">
        <f>'19'!I350</f>
        <v>1.6338043337360499E-6</v>
      </c>
      <c r="J351" s="266">
        <f>'19'!J350</f>
        <v>2.21089665676577E-8</v>
      </c>
      <c r="K351" s="6"/>
      <c r="L351" s="333"/>
      <c r="M351" s="325"/>
      <c r="N351" s="325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7"/>
      <c r="AB351" s="325"/>
      <c r="AC351" s="325"/>
      <c r="AD351" s="325"/>
      <c r="AE351" s="325"/>
      <c r="AF351" s="325"/>
      <c r="AG351" s="325"/>
      <c r="AH351" s="325"/>
      <c r="AI351" s="325"/>
      <c r="AJ351" s="325"/>
      <c r="AK351" s="325"/>
      <c r="AL351" s="325"/>
      <c r="AM351" s="325"/>
      <c r="AN351" s="325"/>
      <c r="AO351" s="325"/>
      <c r="AP351" s="325"/>
      <c r="AQ351" s="325"/>
      <c r="AR351" s="325"/>
      <c r="AS351" s="325"/>
      <c r="AT351" s="325"/>
      <c r="AU351" s="325"/>
      <c r="AV351" s="325"/>
      <c r="AW351" s="325"/>
      <c r="AX351" s="325"/>
      <c r="AY351" s="325"/>
      <c r="AZ351" s="325"/>
      <c r="BA351" s="325"/>
      <c r="BB351" s="325"/>
      <c r="BC351" s="325"/>
      <c r="BD351" s="326"/>
    </row>
    <row r="352" spans="1:100">
      <c r="A352" s="348"/>
      <c r="B352" s="329"/>
      <c r="C352" s="337"/>
      <c r="D352" s="28">
        <v>-2</v>
      </c>
      <c r="E352" s="330"/>
      <c r="F352" s="331"/>
      <c r="G352" s="258">
        <f>'19'!G351</f>
        <v>6.3222506807204797E-6</v>
      </c>
      <c r="H352" s="268">
        <f>'19'!H351</f>
        <v>4.8850083871526302E-8</v>
      </c>
      <c r="I352" s="267">
        <f>'19'!I351</f>
        <v>5.28021973992075E-8</v>
      </c>
      <c r="J352" s="266">
        <f>'19'!J351</f>
        <v>1.9620071089878001E-10</v>
      </c>
      <c r="K352" s="6"/>
      <c r="L352" s="333"/>
      <c r="M352" s="325"/>
      <c r="N352" s="325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7"/>
      <c r="AB352" s="325"/>
      <c r="AC352" s="325"/>
      <c r="AD352" s="325"/>
      <c r="AE352" s="325"/>
      <c r="AF352" s="325"/>
      <c r="AG352" s="325"/>
      <c r="AH352" s="325"/>
      <c r="AI352" s="325"/>
      <c r="AJ352" s="325"/>
      <c r="AK352" s="325"/>
      <c r="AL352" s="325"/>
      <c r="AM352" s="325"/>
      <c r="AN352" s="325"/>
      <c r="AO352" s="325"/>
      <c r="AP352" s="325"/>
      <c r="AQ352" s="325"/>
      <c r="AR352" s="325"/>
      <c r="AS352" s="325"/>
      <c r="AT352" s="325"/>
      <c r="AU352" s="325"/>
      <c r="AV352" s="325"/>
      <c r="AW352" s="325"/>
      <c r="AX352" s="325"/>
      <c r="AY352" s="325"/>
      <c r="AZ352" s="325"/>
      <c r="BA352" s="325"/>
      <c r="BB352" s="325"/>
      <c r="BC352" s="325"/>
      <c r="BD352" s="326"/>
    </row>
    <row r="353" spans="1:100">
      <c r="A353" s="348"/>
      <c r="B353" s="329"/>
      <c r="C353" s="337"/>
      <c r="D353" s="28">
        <v>-1</v>
      </c>
      <c r="E353" s="330"/>
      <c r="F353" s="331"/>
      <c r="G353" s="258">
        <f>'19'!G352</f>
        <v>2.3996110663296699E-6</v>
      </c>
      <c r="H353" s="268">
        <f>'19'!H352</f>
        <v>3.3243874699028502E-9</v>
      </c>
      <c r="I353" s="267">
        <f>'19'!I352</f>
        <v>2.40517845040844E-9</v>
      </c>
      <c r="J353" s="266">
        <f>'19'!J352</f>
        <v>2.44457199799888E-12</v>
      </c>
      <c r="K353" s="6"/>
      <c r="L353" s="333"/>
      <c r="M353" s="325"/>
      <c r="N353" s="325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7"/>
      <c r="AB353" s="325"/>
      <c r="AC353" s="325"/>
      <c r="AD353" s="325"/>
      <c r="AE353" s="325"/>
      <c r="AF353" s="325"/>
      <c r="AG353" s="325"/>
      <c r="AH353" s="325"/>
      <c r="AI353" s="325"/>
      <c r="AJ353" s="325"/>
      <c r="AK353" s="325"/>
      <c r="AL353" s="325"/>
      <c r="AM353" s="325"/>
      <c r="AN353" s="325"/>
      <c r="AO353" s="325"/>
      <c r="AP353" s="325"/>
      <c r="AQ353" s="325"/>
      <c r="AR353" s="325"/>
      <c r="AS353" s="325"/>
      <c r="AT353" s="325"/>
      <c r="AU353" s="325"/>
      <c r="AV353" s="325"/>
      <c r="AW353" s="325"/>
      <c r="AX353" s="325"/>
      <c r="AY353" s="325"/>
      <c r="AZ353" s="325"/>
      <c r="BA353" s="325"/>
      <c r="BB353" s="325"/>
      <c r="BC353" s="325"/>
      <c r="BD353" s="326"/>
    </row>
    <row r="354" spans="1:100">
      <c r="A354" s="348"/>
      <c r="B354" s="329"/>
      <c r="C354" s="337"/>
      <c r="D354" s="28">
        <v>0</v>
      </c>
      <c r="E354" s="330"/>
      <c r="F354" s="331"/>
      <c r="G354" s="258">
        <f>'19'!G353</f>
        <v>1.24358642048816E-6</v>
      </c>
      <c r="H354" s="268">
        <f>'19'!H353</f>
        <v>3.79272425089855E-10</v>
      </c>
      <c r="I354" s="267">
        <f>'19'!I353</f>
        <v>2.0464735319712999E-10</v>
      </c>
      <c r="J354" s="266">
        <f>'19'!J353</f>
        <v>6.8012560564985296E-14</v>
      </c>
      <c r="K354" s="6"/>
      <c r="L354" s="333"/>
      <c r="M354" s="325"/>
      <c r="N354" s="325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7"/>
      <c r="AB354" s="325"/>
      <c r="AC354" s="325"/>
      <c r="AD354" s="325"/>
      <c r="AE354" s="325"/>
      <c r="AF354" s="325"/>
      <c r="AG354" s="325"/>
      <c r="AH354" s="325"/>
      <c r="AI354" s="325"/>
      <c r="AJ354" s="325"/>
      <c r="AK354" s="325"/>
      <c r="AL354" s="325"/>
      <c r="AM354" s="325"/>
      <c r="AN354" s="325"/>
      <c r="AO354" s="325"/>
      <c r="AP354" s="325"/>
      <c r="AQ354" s="325"/>
      <c r="AR354" s="325"/>
      <c r="AS354" s="325"/>
      <c r="AT354" s="325"/>
      <c r="AU354" s="325"/>
      <c r="AV354" s="325"/>
      <c r="AW354" s="325"/>
      <c r="AX354" s="325"/>
      <c r="AY354" s="325"/>
      <c r="AZ354" s="325"/>
      <c r="BA354" s="325"/>
      <c r="BB354" s="325"/>
      <c r="BC354" s="325"/>
      <c r="BD354" s="326"/>
    </row>
    <row r="355" spans="1:100">
      <c r="A355" s="348"/>
      <c r="B355" s="329"/>
      <c r="C355" s="337"/>
      <c r="D355" s="28">
        <v>1</v>
      </c>
      <c r="E355" s="330"/>
      <c r="F355" s="331"/>
      <c r="G355" s="258">
        <f>'19'!G354</f>
        <v>8.4615510140384299E-7</v>
      </c>
      <c r="H355" s="268">
        <f>'19'!H354</f>
        <v>9.2244142710847298E-11</v>
      </c>
      <c r="I355" s="267">
        <f>'19'!I354</f>
        <v>4.1528316300986702E-11</v>
      </c>
      <c r="J355" s="266">
        <f>'19'!J354</f>
        <v>6.4100546220818E-15</v>
      </c>
      <c r="K355" s="6"/>
      <c r="L355" s="333"/>
      <c r="M355" s="325"/>
      <c r="N355" s="325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7"/>
      <c r="AB355" s="325"/>
      <c r="AC355" s="325"/>
      <c r="AD355" s="325"/>
      <c r="AE355" s="325"/>
      <c r="AF355" s="325"/>
      <c r="AG355" s="325"/>
      <c r="AH355" s="325"/>
      <c r="AI355" s="325"/>
      <c r="AJ355" s="325"/>
      <c r="AK355" s="325"/>
      <c r="AL355" s="325"/>
      <c r="AM355" s="325"/>
      <c r="AN355" s="325"/>
      <c r="AO355" s="325"/>
      <c r="AP355" s="325"/>
      <c r="AQ355" s="325"/>
      <c r="AR355" s="325"/>
      <c r="AS355" s="325"/>
      <c r="AT355" s="325"/>
      <c r="AU355" s="325"/>
      <c r="AV355" s="325"/>
      <c r="AW355" s="325"/>
      <c r="AX355" s="325"/>
      <c r="AY355" s="325"/>
      <c r="AZ355" s="325"/>
      <c r="BA355" s="325"/>
      <c r="BB355" s="325"/>
      <c r="BC355" s="325"/>
      <c r="BD355" s="326"/>
    </row>
    <row r="356" spans="1:100">
      <c r="A356" s="348"/>
      <c r="B356" s="329"/>
      <c r="C356" s="337"/>
      <c r="D356" s="28">
        <v>2</v>
      </c>
      <c r="E356" s="330"/>
      <c r="F356" s="331"/>
      <c r="G356" s="258">
        <f>'19'!G355</f>
        <v>7.4505661716631803E-7</v>
      </c>
      <c r="H356" s="268">
        <f>'19'!H355</f>
        <v>5.6458488543818098E-11</v>
      </c>
      <c r="I356" s="267">
        <f>'19'!I355</f>
        <v>2.3899595258414201E-11</v>
      </c>
      <c r="J356" s="266">
        <f>'19'!J355</f>
        <v>2.8015641567449001E-15</v>
      </c>
      <c r="K356" s="6"/>
      <c r="L356" s="333"/>
      <c r="M356" s="325"/>
      <c r="N356" s="325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7"/>
      <c r="AB356" s="325"/>
      <c r="AC356" s="325"/>
      <c r="AD356" s="325"/>
      <c r="AE356" s="325"/>
      <c r="AF356" s="325"/>
      <c r="AG356" s="325"/>
      <c r="AH356" s="325"/>
      <c r="AI356" s="325"/>
      <c r="AJ356" s="325"/>
      <c r="AK356" s="325"/>
      <c r="AL356" s="325"/>
      <c r="AM356" s="325"/>
      <c r="AN356" s="325"/>
      <c r="AO356" s="325"/>
      <c r="AP356" s="325"/>
      <c r="AQ356" s="325"/>
      <c r="AR356" s="325"/>
      <c r="AS356" s="325"/>
      <c r="AT356" s="325"/>
      <c r="AU356" s="325"/>
      <c r="AV356" s="325"/>
      <c r="AW356" s="325"/>
      <c r="AX356" s="325"/>
      <c r="AY356" s="325"/>
      <c r="AZ356" s="325"/>
      <c r="BA356" s="325"/>
      <c r="BB356" s="325"/>
      <c r="BC356" s="325"/>
      <c r="BD356" s="326"/>
    </row>
    <row r="357" spans="1:100">
      <c r="A357" s="348"/>
      <c r="B357" s="329"/>
      <c r="C357" s="337"/>
      <c r="D357" s="28">
        <v>3</v>
      </c>
      <c r="E357" s="330"/>
      <c r="F357" s="331"/>
      <c r="G357" s="97">
        <f>G355</f>
        <v>8.4615510140384299E-7</v>
      </c>
      <c r="H357" s="51">
        <f t="shared" ref="H357:J357" si="796">H355</f>
        <v>9.2244142710847298E-11</v>
      </c>
      <c r="I357" s="126">
        <f t="shared" si="796"/>
        <v>4.1528316300986702E-11</v>
      </c>
      <c r="J357" s="173">
        <f t="shared" si="796"/>
        <v>6.4100546220818E-15</v>
      </c>
      <c r="K357" s="6"/>
      <c r="L357" s="333"/>
      <c r="M357" s="325"/>
      <c r="N357" s="325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7"/>
      <c r="AB357" s="325"/>
      <c r="AC357" s="325"/>
      <c r="AD357" s="325"/>
      <c r="AE357" s="325"/>
      <c r="AF357" s="325"/>
      <c r="AG357" s="325"/>
      <c r="AH357" s="325"/>
      <c r="AI357" s="325"/>
      <c r="AJ357" s="325"/>
      <c r="AK357" s="325"/>
      <c r="AL357" s="325"/>
      <c r="AM357" s="325"/>
      <c r="AN357" s="325"/>
      <c r="AO357" s="325"/>
      <c r="AP357" s="325"/>
      <c r="AQ357" s="325"/>
      <c r="AR357" s="325"/>
      <c r="AS357" s="325"/>
      <c r="AT357" s="325"/>
      <c r="AU357" s="325"/>
      <c r="AV357" s="325"/>
      <c r="AW357" s="325"/>
      <c r="AX357" s="325"/>
      <c r="AY357" s="325"/>
      <c r="AZ357" s="325"/>
      <c r="BA357" s="325"/>
      <c r="BB357" s="325"/>
      <c r="BC357" s="325"/>
      <c r="BD357" s="326"/>
    </row>
    <row r="358" spans="1:100">
      <c r="A358" s="348"/>
      <c r="B358" s="329"/>
      <c r="C358" s="337"/>
      <c r="D358" s="28">
        <v>4</v>
      </c>
      <c r="E358" s="330"/>
      <c r="F358" s="331"/>
      <c r="G358" s="97">
        <f>G354</f>
        <v>1.24358642048816E-6</v>
      </c>
      <c r="H358" s="51">
        <f t="shared" ref="H358:J358" si="797">H354</f>
        <v>3.79272425089855E-10</v>
      </c>
      <c r="I358" s="126">
        <f t="shared" si="797"/>
        <v>2.0464735319712999E-10</v>
      </c>
      <c r="J358" s="173">
        <f t="shared" si="797"/>
        <v>6.8012560564985296E-14</v>
      </c>
      <c r="K358" s="6"/>
      <c r="L358" s="333"/>
      <c r="M358" s="325"/>
      <c r="N358" s="325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7"/>
      <c r="AB358" s="325"/>
      <c r="AC358" s="325"/>
      <c r="AD358" s="325"/>
      <c r="AE358" s="325"/>
      <c r="AF358" s="325"/>
      <c r="AG358" s="325"/>
      <c r="AH358" s="325"/>
      <c r="AI358" s="325"/>
      <c r="AJ358" s="325"/>
      <c r="AK358" s="325"/>
      <c r="AL358" s="325"/>
      <c r="AM358" s="325"/>
      <c r="AN358" s="325"/>
      <c r="AO358" s="325"/>
      <c r="AP358" s="325"/>
      <c r="AQ358" s="325"/>
      <c r="AR358" s="325"/>
      <c r="AS358" s="325"/>
      <c r="AT358" s="325"/>
      <c r="AU358" s="325"/>
      <c r="AV358" s="325"/>
      <c r="AW358" s="325"/>
      <c r="AX358" s="325"/>
      <c r="AY358" s="325"/>
      <c r="AZ358" s="325"/>
      <c r="BA358" s="325"/>
      <c r="BB358" s="325"/>
      <c r="BC358" s="325"/>
      <c r="BD358" s="326"/>
    </row>
    <row r="359" spans="1:100">
      <c r="A359" s="348"/>
      <c r="B359" s="329"/>
      <c r="C359" s="337"/>
      <c r="D359" s="28">
        <v>5</v>
      </c>
      <c r="E359" s="330"/>
      <c r="F359" s="331"/>
      <c r="G359" s="97">
        <f>G353</f>
        <v>2.3996110663296699E-6</v>
      </c>
      <c r="H359" s="51">
        <f t="shared" ref="H359:J359" si="798">H353</f>
        <v>3.3243874699028502E-9</v>
      </c>
      <c r="I359" s="126">
        <f t="shared" si="798"/>
        <v>2.40517845040844E-9</v>
      </c>
      <c r="J359" s="173">
        <f t="shared" si="798"/>
        <v>2.44457199799888E-12</v>
      </c>
      <c r="K359" s="6"/>
      <c r="L359" s="333"/>
      <c r="M359" s="325"/>
      <c r="N359" s="325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7"/>
      <c r="AB359" s="325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  <c r="AN359" s="325"/>
      <c r="AO359" s="325"/>
      <c r="AP359" s="325"/>
      <c r="AQ359" s="325"/>
      <c r="AR359" s="325"/>
      <c r="AS359" s="325"/>
      <c r="AT359" s="325"/>
      <c r="AU359" s="325"/>
      <c r="AV359" s="325"/>
      <c r="AW359" s="325"/>
      <c r="AX359" s="325"/>
      <c r="AY359" s="325"/>
      <c r="AZ359" s="325"/>
      <c r="BA359" s="325"/>
      <c r="BB359" s="325"/>
      <c r="BC359" s="325"/>
      <c r="BD359" s="326"/>
    </row>
    <row r="360" spans="1:100">
      <c r="A360" s="348"/>
      <c r="B360" s="329"/>
      <c r="C360" s="337"/>
      <c r="D360" s="28">
        <v>6</v>
      </c>
      <c r="E360" s="330"/>
      <c r="F360" s="331"/>
      <c r="G360" s="97">
        <f>G352</f>
        <v>6.3222506807204797E-6</v>
      </c>
      <c r="H360" s="51">
        <f t="shared" ref="H360:J360" si="799">H352</f>
        <v>4.8850083871526302E-8</v>
      </c>
      <c r="I360" s="126">
        <f t="shared" si="799"/>
        <v>5.28021973992075E-8</v>
      </c>
      <c r="J360" s="173">
        <f t="shared" si="799"/>
        <v>1.9620071089878001E-10</v>
      </c>
      <c r="K360" s="6"/>
      <c r="L360" s="333"/>
      <c r="M360" s="325"/>
      <c r="N360" s="325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7"/>
      <c r="AB360" s="325"/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  <c r="AN360" s="325"/>
      <c r="AO360" s="325"/>
      <c r="AP360" s="325"/>
      <c r="AQ360" s="325"/>
      <c r="AR360" s="325"/>
      <c r="AS360" s="325"/>
      <c r="AT360" s="325"/>
      <c r="AU360" s="325"/>
      <c r="AV360" s="325"/>
      <c r="AW360" s="325"/>
      <c r="AX360" s="325"/>
      <c r="AY360" s="325"/>
      <c r="AZ360" s="325"/>
      <c r="BA360" s="325"/>
      <c r="BB360" s="325"/>
      <c r="BC360" s="325"/>
      <c r="BD360" s="326"/>
    </row>
    <row r="361" spans="1:100">
      <c r="A361" s="348"/>
      <c r="B361" s="329"/>
      <c r="C361" s="337"/>
      <c r="D361" s="28">
        <v>7</v>
      </c>
      <c r="E361" s="330"/>
      <c r="F361" s="331"/>
      <c r="G361" s="97">
        <f>G351</f>
        <v>2.4069637454115598E-5</v>
      </c>
      <c r="H361" s="51">
        <f t="shared" ref="H361:J361" si="800">H351</f>
        <v>9.0836705613619399E-7</v>
      </c>
      <c r="I361" s="126">
        <f t="shared" si="800"/>
        <v>1.6338043337360499E-6</v>
      </c>
      <c r="J361" s="173">
        <f t="shared" si="800"/>
        <v>2.21089665676577E-8</v>
      </c>
      <c r="K361" s="6"/>
      <c r="L361" s="333"/>
      <c r="M361" s="325"/>
      <c r="N361" s="325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7"/>
      <c r="AB361" s="325"/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  <c r="AN361" s="325"/>
      <c r="AO361" s="325"/>
      <c r="AP361" s="325"/>
      <c r="AQ361" s="325"/>
      <c r="AR361" s="325"/>
      <c r="AS361" s="325"/>
      <c r="AT361" s="325"/>
      <c r="AU361" s="325"/>
      <c r="AV361" s="325"/>
      <c r="AW361" s="325"/>
      <c r="AX361" s="325"/>
      <c r="AY361" s="325"/>
      <c r="AZ361" s="325"/>
      <c r="BA361" s="325"/>
      <c r="BB361" s="325"/>
      <c r="BC361" s="325"/>
      <c r="BD361" s="326"/>
    </row>
    <row r="362" spans="1:100">
      <c r="A362" s="348"/>
      <c r="B362" s="329"/>
      <c r="C362" s="337"/>
      <c r="D362" s="28">
        <v>8</v>
      </c>
      <c r="E362" s="330"/>
      <c r="F362" s="331"/>
      <c r="G362" s="97">
        <f>G350</f>
        <v>1.28048586971148E-4</v>
      </c>
      <c r="H362" s="51">
        <f t="shared" ref="H362:J362" si="801">H350</f>
        <v>1.5967052161440899E-5</v>
      </c>
      <c r="I362" s="126">
        <f t="shared" si="801"/>
        <v>5.2550199812893299E-5</v>
      </c>
      <c r="J362" s="173">
        <f t="shared" si="801"/>
        <v>2.1842718249529301E-6</v>
      </c>
      <c r="K362" s="6"/>
      <c r="L362" s="333"/>
      <c r="M362" s="325"/>
      <c r="N362" s="325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7"/>
      <c r="AB362" s="325"/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  <c r="AN362" s="325"/>
      <c r="AO362" s="325"/>
      <c r="AP362" s="325"/>
      <c r="AQ362" s="325"/>
      <c r="AR362" s="325"/>
      <c r="AS362" s="325"/>
      <c r="AT362" s="325"/>
      <c r="AU362" s="325"/>
      <c r="AV362" s="325"/>
      <c r="AW362" s="325"/>
      <c r="AX362" s="325"/>
      <c r="AY362" s="325"/>
      <c r="AZ362" s="325"/>
      <c r="BA362" s="325"/>
      <c r="BB362" s="325"/>
      <c r="BC362" s="325"/>
      <c r="BD362" s="326"/>
    </row>
    <row r="363" spans="1:100">
      <c r="A363" s="348"/>
      <c r="B363" s="329"/>
      <c r="C363" s="337"/>
      <c r="D363" s="28">
        <v>9</v>
      </c>
      <c r="E363" s="330"/>
      <c r="F363" s="331"/>
      <c r="G363" s="97">
        <f>G349</f>
        <v>7.4500043233291405E-4</v>
      </c>
      <c r="H363" s="51">
        <f t="shared" ref="H363:J363" si="802">H349</f>
        <v>2.01833335032974E-4</v>
      </c>
      <c r="I363" s="126">
        <f t="shared" si="802"/>
        <v>1.2621002503896001E-3</v>
      </c>
      <c r="J363" s="173">
        <f t="shared" si="802"/>
        <v>1.22425461398818E-4</v>
      </c>
      <c r="K363" s="6"/>
      <c r="L363" s="333"/>
      <c r="M363" s="325"/>
      <c r="N363" s="325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7"/>
      <c r="AB363" s="325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  <c r="AN363" s="325"/>
      <c r="AO363" s="325"/>
      <c r="AP363" s="325"/>
      <c r="AQ363" s="325"/>
      <c r="AR363" s="325"/>
      <c r="AS363" s="325"/>
      <c r="AT363" s="325"/>
      <c r="AU363" s="325"/>
      <c r="AV363" s="325"/>
      <c r="AW363" s="325"/>
      <c r="AX363" s="325"/>
      <c r="AY363" s="325"/>
      <c r="AZ363" s="325"/>
      <c r="BA363" s="325"/>
      <c r="BB363" s="325"/>
      <c r="BC363" s="325"/>
      <c r="BD363" s="326"/>
    </row>
    <row r="364" spans="1:100">
      <c r="A364" s="348"/>
      <c r="B364" s="329"/>
      <c r="C364" s="337"/>
      <c r="D364" s="29">
        <v>10</v>
      </c>
      <c r="E364" s="330"/>
      <c r="F364" s="331"/>
      <c r="G364" s="101">
        <f>G348</f>
        <v>3.38054532416514E-3</v>
      </c>
      <c r="H364" s="77">
        <f t="shared" ref="H364:J364" si="803">H348</f>
        <v>1.4584222604519901E-3</v>
      </c>
      <c r="I364" s="248">
        <f t="shared" si="803"/>
        <v>1.6132280080769699E-2</v>
      </c>
      <c r="J364" s="182">
        <f t="shared" si="803"/>
        <v>2.7274408354050102E-3</v>
      </c>
      <c r="K364" s="30"/>
      <c r="L364" s="334"/>
      <c r="M364" s="325"/>
      <c r="N364" s="325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7"/>
      <c r="AB364" s="325"/>
      <c r="AC364" s="325"/>
      <c r="AD364" s="325"/>
      <c r="AE364" s="325"/>
      <c r="AF364" s="325"/>
      <c r="AG364" s="325"/>
      <c r="AH364" s="325"/>
      <c r="AI364" s="325"/>
      <c r="AJ364" s="325"/>
      <c r="AK364" s="325"/>
      <c r="AL364" s="325"/>
      <c r="AM364" s="325"/>
      <c r="AN364" s="325"/>
      <c r="AO364" s="325"/>
      <c r="AP364" s="325"/>
      <c r="AQ364" s="325"/>
      <c r="AR364" s="325"/>
      <c r="AS364" s="325"/>
      <c r="AT364" s="325"/>
      <c r="AU364" s="325"/>
      <c r="AV364" s="325"/>
      <c r="AW364" s="325"/>
      <c r="AX364" s="325"/>
      <c r="AY364" s="325"/>
      <c r="AZ364" s="325"/>
      <c r="BA364" s="325"/>
      <c r="BB364" s="325"/>
      <c r="BC364" s="325"/>
      <c r="BD364" s="326"/>
    </row>
    <row r="365" spans="1:100">
      <c r="A365" s="348"/>
      <c r="B365" s="328">
        <v>0.5</v>
      </c>
      <c r="C365" s="337"/>
      <c r="D365" s="26">
        <v>-9</v>
      </c>
      <c r="E365" s="330">
        <v>4.7823077932433999E-4</v>
      </c>
      <c r="F365" s="331">
        <v>1.9580709848113602E-3</v>
      </c>
      <c r="G365" s="97">
        <f>G367</f>
        <v>1.5518184327479E-2</v>
      </c>
      <c r="H365" s="51">
        <f t="shared" ref="H365:J365" si="804">H367</f>
        <v>4.0704877397049304E-3</v>
      </c>
      <c r="I365" s="126">
        <f t="shared" si="804"/>
        <v>3.9856785868190497E-2</v>
      </c>
      <c r="J365" s="173">
        <f t="shared" si="804"/>
        <v>8.0150337113980494E-3</v>
      </c>
      <c r="K365" s="27"/>
      <c r="L365" s="332">
        <f t="shared" ref="L365" si="805">1-SUM(M365:BC384)</f>
        <v>0.58577827841139651</v>
      </c>
      <c r="M365" s="325">
        <f t="shared" ref="M365" si="806">G375+I375</f>
        <v>1.1447017331468661E-3</v>
      </c>
      <c r="N365" s="325">
        <f t="shared" ref="N365" si="807">G382+I382+J375</f>
        <v>1.130700083031537E-2</v>
      </c>
      <c r="O365" s="325">
        <f t="shared" ref="O365" si="808">G384+I384+H375</f>
        <v>3.8214551567667718E-2</v>
      </c>
      <c r="P365" s="325">
        <f t="shared" ref="P365" si="809">G377+I377+J382</f>
        <v>1.8832725842561331E-3</v>
      </c>
      <c r="Q365" s="325">
        <f t="shared" ref="Q365" si="810">G373+I373</f>
        <v>1.9798881876061042E-3</v>
      </c>
      <c r="R365" s="325">
        <f t="shared" ref="R365" si="811">G379+I379+H382+J384</f>
        <v>7.6442197598107411E-3</v>
      </c>
      <c r="S365" s="325">
        <f t="shared" ref="S365" si="812">G366+I366</f>
        <v>6.3099616007343595E-2</v>
      </c>
      <c r="T365" s="325">
        <f t="shared" ref="T365" si="813">G368+I368+J377</f>
        <v>3.8173866170254617E-2</v>
      </c>
      <c r="U365" s="325">
        <f t="shared" ref="U365" si="814">G371+I371+H384</f>
        <v>8.7305451207652495E-3</v>
      </c>
      <c r="V365" s="325">
        <f t="shared" ref="V365" si="815">G380+I380+J373</f>
        <v>3.2195883075305013E-3</v>
      </c>
      <c r="W365" s="325">
        <f t="shared" ref="W365" si="816">G369+I369</f>
        <v>2.18507326872267E-2</v>
      </c>
      <c r="X365" s="325">
        <f t="shared" ref="X365" si="817">G372+I372+J379+H377</f>
        <v>3.2662673758467264E-3</v>
      </c>
      <c r="Y365" s="325">
        <f t="shared" ref="Y365" si="818">G378+I378</f>
        <v>1.404878645908681E-3</v>
      </c>
      <c r="Z365" s="325">
        <f t="shared" ref="Z365" si="819">G370+I370+J366</f>
        <v>2.0896575870126437E-2</v>
      </c>
      <c r="AA365" s="327">
        <f t="shared" ref="AA365" si="820">G381+I381+H373</f>
        <v>5.9106607329443761E-3</v>
      </c>
      <c r="AB365" s="325">
        <f t="shared" ref="AB365" si="821">G367+I367+J368</f>
        <v>6.0123228962388149E-2</v>
      </c>
      <c r="AC365" s="325">
        <f t="shared" ref="AC365" si="822">G383+I383</f>
        <v>2.18507326872267E-2</v>
      </c>
      <c r="AD365" s="325">
        <f t="shared" ref="AD365" si="823">G376+I376+J371+H379</f>
        <v>1.4109912079519869E-3</v>
      </c>
      <c r="AE365" s="325">
        <f t="shared" ref="AE365" si="824">G365+I365</f>
        <v>5.5374970195669497E-2</v>
      </c>
      <c r="AF365" s="325">
        <f t="shared" ref="AF365" si="825">G374+I374+J380</f>
        <v>1.4761237954501183E-3</v>
      </c>
      <c r="AG365" s="325">
        <f t="shared" ref="AG365" si="826">H366</f>
        <v>4.5577871810965299E-3</v>
      </c>
      <c r="AH365" s="325">
        <f t="shared" ref="AH365" si="827">J369</f>
        <v>2.0914892323200501E-3</v>
      </c>
      <c r="AI365" s="325">
        <f t="shared" ref="AI365" si="828">J372+H368</f>
        <v>3.001992469465027E-3</v>
      </c>
      <c r="AJ365" s="325">
        <f t="shared" ref="AJ365" si="829">F365</f>
        <v>1.9580709848113602E-3</v>
      </c>
      <c r="AK365" s="325">
        <f t="shared" ref="AK365" si="830">J378</f>
        <v>1.0407020050599301E-5</v>
      </c>
      <c r="AL365" s="325">
        <f t="shared" ref="AL365" si="831">H371</f>
        <v>4.4416739599219198E-4</v>
      </c>
      <c r="AM365" s="325">
        <f t="shared" ref="AM365" si="832">J370</f>
        <v>7.3857085110926696E-4</v>
      </c>
      <c r="AN365" s="325">
        <f t="shared" ref="AN365" si="833">J381+H380</f>
        <v>4.4512189049908597E-4</v>
      </c>
      <c r="AO365" s="325">
        <f t="shared" ref="AO365" si="834">J367</f>
        <v>8.0150337113980494E-3</v>
      </c>
      <c r="AP365" s="325">
        <f t="shared" ref="AP365" si="835">H369</f>
        <v>1.7541442641440599E-3</v>
      </c>
      <c r="AQ365" s="325">
        <f t="shared" ref="AQ365" si="836">J383</f>
        <v>2.0914892323200501E-3</v>
      </c>
      <c r="AR365" s="325">
        <f t="shared" ref="AR365" si="837">H372+J376</f>
        <v>2.1945950494560798E-4</v>
      </c>
      <c r="AS365" s="325">
        <f t="shared" ref="AS365" si="838">J365</f>
        <v>8.0150337113980494E-3</v>
      </c>
      <c r="AT365" s="325">
        <f t="shared" ref="AT365" si="839">H378</f>
        <v>6.5507157947582498E-5</v>
      </c>
      <c r="AU365" s="325">
        <f t="shared" ref="AU365" si="840">J374</f>
        <v>1.0407020050599301E-5</v>
      </c>
      <c r="AV365" s="325">
        <f t="shared" ref="AV365" si="841">H370</f>
        <v>9.1607280548598703E-4</v>
      </c>
      <c r="AW365" s="325">
        <f t="shared" ref="AW365" si="842">H381</f>
        <v>4.4416739599219198E-4</v>
      </c>
      <c r="AX365" s="325">
        <f t="shared" ref="AX365" si="843">H367</f>
        <v>4.0704877397049304E-3</v>
      </c>
      <c r="AY365" s="325">
        <f t="shared" ref="AY365" si="844">E365</f>
        <v>4.7823077932433999E-4</v>
      </c>
      <c r="AZ365" s="325">
        <f t="shared" ref="AZ365" si="845">H383</f>
        <v>1.7541442641440599E-3</v>
      </c>
      <c r="BA365" s="325">
        <f t="shared" ref="BA365" si="846">H376</f>
        <v>4.15296493150027E-5</v>
      </c>
      <c r="BB365" s="325">
        <f t="shared" ref="BB365" si="847">H365</f>
        <v>4.0704877397049304E-3</v>
      </c>
      <c r="BC365" s="325">
        <f t="shared" ref="BC365" si="848">H374</f>
        <v>6.5507157947582498E-5</v>
      </c>
      <c r="BD365" s="326">
        <f t="shared" ref="BD365" si="849">SUMPRODUCT($L$1:$BC$1,BF365:CW365)</f>
        <v>5.7904900605334833</v>
      </c>
      <c r="BF365" s="12">
        <f>L365</f>
        <v>0.58577827841139651</v>
      </c>
      <c r="BG365" s="23">
        <f t="shared" ref="BG365:CV365" si="850">M365</f>
        <v>1.1447017331468661E-3</v>
      </c>
      <c r="BH365" s="23">
        <f t="shared" si="850"/>
        <v>1.130700083031537E-2</v>
      </c>
      <c r="BI365" s="23">
        <f t="shared" si="850"/>
        <v>3.8214551567667718E-2</v>
      </c>
      <c r="BJ365" s="23">
        <f t="shared" si="850"/>
        <v>1.8832725842561331E-3</v>
      </c>
      <c r="BK365" s="23">
        <f t="shared" si="850"/>
        <v>1.9798881876061042E-3</v>
      </c>
      <c r="BL365" s="23">
        <f t="shared" si="850"/>
        <v>7.6442197598107411E-3</v>
      </c>
      <c r="BM365" s="23">
        <f t="shared" si="850"/>
        <v>6.3099616007343595E-2</v>
      </c>
      <c r="BN365" s="23">
        <f t="shared" si="850"/>
        <v>3.8173866170254617E-2</v>
      </c>
      <c r="BO365" s="23">
        <f t="shared" si="850"/>
        <v>8.7305451207652495E-3</v>
      </c>
      <c r="BP365" s="23">
        <f t="shared" si="850"/>
        <v>3.2195883075305013E-3</v>
      </c>
      <c r="BQ365" s="23">
        <f t="shared" si="850"/>
        <v>2.18507326872267E-2</v>
      </c>
      <c r="BR365" s="23">
        <f t="shared" si="850"/>
        <v>3.2662673758467264E-3</v>
      </c>
      <c r="BS365" s="23">
        <f t="shared" si="850"/>
        <v>1.404878645908681E-3</v>
      </c>
      <c r="BT365" s="23">
        <f t="shared" si="850"/>
        <v>2.0896575870126437E-2</v>
      </c>
      <c r="BU365" s="23">
        <f t="shared" si="850"/>
        <v>5.9106607329443761E-3</v>
      </c>
      <c r="BV365" s="23">
        <f t="shared" si="850"/>
        <v>6.0123228962388149E-2</v>
      </c>
      <c r="BW365" s="23">
        <f t="shared" si="850"/>
        <v>2.18507326872267E-2</v>
      </c>
      <c r="BX365" s="23">
        <f t="shared" si="850"/>
        <v>1.4109912079519869E-3</v>
      </c>
      <c r="BY365" s="23">
        <f t="shared" si="850"/>
        <v>5.5374970195669497E-2</v>
      </c>
      <c r="BZ365" s="23">
        <f t="shared" si="850"/>
        <v>1.4761237954501183E-3</v>
      </c>
      <c r="CA365" s="23">
        <f t="shared" si="850"/>
        <v>4.5577871810965299E-3</v>
      </c>
      <c r="CB365" s="23">
        <f t="shared" si="850"/>
        <v>2.0914892323200501E-3</v>
      </c>
      <c r="CC365" s="23">
        <f t="shared" si="850"/>
        <v>3.001992469465027E-3</v>
      </c>
      <c r="CD365" s="23">
        <f t="shared" si="850"/>
        <v>1.9580709848113602E-3</v>
      </c>
      <c r="CE365" s="23">
        <f t="shared" si="850"/>
        <v>1.0407020050599301E-5</v>
      </c>
      <c r="CF365" s="23">
        <f t="shared" si="850"/>
        <v>4.4416739599219198E-4</v>
      </c>
      <c r="CG365" s="23">
        <f t="shared" si="850"/>
        <v>7.3857085110926696E-4</v>
      </c>
      <c r="CH365" s="23">
        <f t="shared" si="850"/>
        <v>4.4512189049908597E-4</v>
      </c>
      <c r="CI365" s="23">
        <f t="shared" si="850"/>
        <v>8.0150337113980494E-3</v>
      </c>
      <c r="CJ365" s="23">
        <f t="shared" si="850"/>
        <v>1.7541442641440599E-3</v>
      </c>
      <c r="CK365" s="23">
        <f t="shared" si="850"/>
        <v>2.0914892323200501E-3</v>
      </c>
      <c r="CL365" s="23">
        <f t="shared" si="850"/>
        <v>2.1945950494560798E-4</v>
      </c>
      <c r="CM365" s="23">
        <f t="shared" si="850"/>
        <v>8.0150337113980494E-3</v>
      </c>
      <c r="CN365" s="23">
        <f t="shared" si="850"/>
        <v>6.5507157947582498E-5</v>
      </c>
      <c r="CO365" s="23">
        <f t="shared" si="850"/>
        <v>1.0407020050599301E-5</v>
      </c>
      <c r="CP365" s="23">
        <f t="shared" si="850"/>
        <v>9.1607280548598703E-4</v>
      </c>
      <c r="CQ365" s="23">
        <f t="shared" si="850"/>
        <v>4.4416739599219198E-4</v>
      </c>
      <c r="CR365" s="23">
        <f t="shared" si="850"/>
        <v>4.0704877397049304E-3</v>
      </c>
      <c r="CS365" s="23">
        <f t="shared" si="850"/>
        <v>4.7823077932433999E-4</v>
      </c>
      <c r="CT365" s="23">
        <f t="shared" si="850"/>
        <v>1.7541442641440599E-3</v>
      </c>
      <c r="CU365" s="23">
        <f t="shared" si="850"/>
        <v>4.15296493150027E-5</v>
      </c>
      <c r="CV365" s="24">
        <f t="shared" si="850"/>
        <v>4.0704877397049304E-3</v>
      </c>
    </row>
    <row r="366" spans="1:100">
      <c r="A366" s="348"/>
      <c r="B366" s="329"/>
      <c r="C366" s="337"/>
      <c r="D366" s="28">
        <v>-8</v>
      </c>
      <c r="E366" s="330"/>
      <c r="F366" s="331"/>
      <c r="G366" s="258">
        <f>'19'!G365</f>
        <v>1.6817780696837301E-2</v>
      </c>
      <c r="H366" s="268">
        <f>'19'!H365</f>
        <v>4.5577871810965299E-3</v>
      </c>
      <c r="I366" s="267">
        <f>'19'!I365</f>
        <v>4.6281835310506302E-2</v>
      </c>
      <c r="J366" s="266">
        <f>'19'!J365</f>
        <v>9.5955687107141894E-3</v>
      </c>
      <c r="K366" s="6"/>
      <c r="L366" s="333"/>
      <c r="M366" s="325"/>
      <c r="N366" s="325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7"/>
      <c r="AB366" s="325"/>
      <c r="AC366" s="325"/>
      <c r="AD366" s="325"/>
      <c r="AE366" s="325"/>
      <c r="AF366" s="325"/>
      <c r="AG366" s="325"/>
      <c r="AH366" s="325"/>
      <c r="AI366" s="325"/>
      <c r="AJ366" s="325"/>
      <c r="AK366" s="325"/>
      <c r="AL366" s="325"/>
      <c r="AM366" s="325"/>
      <c r="AN366" s="325"/>
      <c r="AO366" s="325"/>
      <c r="AP366" s="325"/>
      <c r="AQ366" s="325"/>
      <c r="AR366" s="325"/>
      <c r="AS366" s="325"/>
      <c r="AT366" s="325"/>
      <c r="AU366" s="325"/>
      <c r="AV366" s="325"/>
      <c r="AW366" s="325"/>
      <c r="AX366" s="325"/>
      <c r="AY366" s="325"/>
      <c r="AZ366" s="325"/>
      <c r="BA366" s="325"/>
      <c r="BB366" s="325"/>
      <c r="BC366" s="325"/>
      <c r="BD366" s="326"/>
    </row>
    <row r="367" spans="1:100">
      <c r="A367" s="348"/>
      <c r="B367" s="329"/>
      <c r="C367" s="337"/>
      <c r="D367" s="28">
        <v>-7</v>
      </c>
      <c r="E367" s="330"/>
      <c r="F367" s="331"/>
      <c r="G367" s="258">
        <f>'19'!G366</f>
        <v>1.5518184327479E-2</v>
      </c>
      <c r="H367" s="268">
        <f>'19'!H366</f>
        <v>4.0704877397049304E-3</v>
      </c>
      <c r="I367" s="267">
        <f>'19'!I366</f>
        <v>3.9856785868190497E-2</v>
      </c>
      <c r="J367" s="266">
        <f>'19'!J366</f>
        <v>8.0150337113980494E-3</v>
      </c>
      <c r="K367" s="6"/>
      <c r="L367" s="333"/>
      <c r="M367" s="325"/>
      <c r="N367" s="325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7"/>
      <c r="AB367" s="325"/>
      <c r="AC367" s="325"/>
      <c r="AD367" s="325"/>
      <c r="AE367" s="325"/>
      <c r="AF367" s="325"/>
      <c r="AG367" s="325"/>
      <c r="AH367" s="325"/>
      <c r="AI367" s="325"/>
      <c r="AJ367" s="325"/>
      <c r="AK367" s="325"/>
      <c r="AL367" s="325"/>
      <c r="AM367" s="325"/>
      <c r="AN367" s="325"/>
      <c r="AO367" s="325"/>
      <c r="AP367" s="325"/>
      <c r="AQ367" s="325"/>
      <c r="AR367" s="325"/>
      <c r="AS367" s="325"/>
      <c r="AT367" s="325"/>
      <c r="AU367" s="325"/>
      <c r="AV367" s="325"/>
      <c r="AW367" s="325"/>
      <c r="AX367" s="325"/>
      <c r="AY367" s="325"/>
      <c r="AZ367" s="325"/>
      <c r="BA367" s="325"/>
      <c r="BB367" s="325"/>
      <c r="BC367" s="325"/>
      <c r="BD367" s="326"/>
    </row>
    <row r="368" spans="1:100">
      <c r="A368" s="348"/>
      <c r="B368" s="329"/>
      <c r="C368" s="337"/>
      <c r="D368" s="28">
        <v>-6</v>
      </c>
      <c r="E368" s="330"/>
      <c r="F368" s="331"/>
      <c r="G368" s="258">
        <f>'19'!G367</f>
        <v>1.23185377757839E-2</v>
      </c>
      <c r="H368" s="268">
        <f>'19'!H367</f>
        <v>2.9307473199235898E-3</v>
      </c>
      <c r="I368" s="267">
        <f>'19'!I367</f>
        <v>2.58493347235676E-2</v>
      </c>
      <c r="J368" s="266">
        <f>'19'!J367</f>
        <v>4.7482587667186504E-3</v>
      </c>
      <c r="K368" s="6"/>
      <c r="L368" s="333"/>
      <c r="M368" s="325"/>
      <c r="N368" s="325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7"/>
      <c r="AB368" s="325"/>
      <c r="AC368" s="325"/>
      <c r="AD368" s="325"/>
      <c r="AE368" s="325"/>
      <c r="AF368" s="325"/>
      <c r="AG368" s="325"/>
      <c r="AH368" s="325"/>
      <c r="AI368" s="325"/>
      <c r="AJ368" s="325"/>
      <c r="AK368" s="325"/>
      <c r="AL368" s="325"/>
      <c r="AM368" s="325"/>
      <c r="AN368" s="325"/>
      <c r="AO368" s="325"/>
      <c r="AP368" s="325"/>
      <c r="AQ368" s="325"/>
      <c r="AR368" s="325"/>
      <c r="AS368" s="325"/>
      <c r="AT368" s="325"/>
      <c r="AU368" s="325"/>
      <c r="AV368" s="325"/>
      <c r="AW368" s="325"/>
      <c r="AX368" s="325"/>
      <c r="AY368" s="325"/>
      <c r="AZ368" s="325"/>
      <c r="BA368" s="325"/>
      <c r="BB368" s="325"/>
      <c r="BC368" s="325"/>
      <c r="BD368" s="326"/>
    </row>
    <row r="369" spans="1:56">
      <c r="A369" s="348"/>
      <c r="B369" s="329"/>
      <c r="C369" s="337"/>
      <c r="D369" s="28">
        <v>-5</v>
      </c>
      <c r="E369" s="330"/>
      <c r="F369" s="331"/>
      <c r="G369" s="258">
        <f>'19'!G368</f>
        <v>8.6613517659068998E-3</v>
      </c>
      <c r="H369" s="268">
        <f>'19'!H368</f>
        <v>1.7541442641440599E-3</v>
      </c>
      <c r="I369" s="267">
        <f>'19'!I368</f>
        <v>1.3189380921319801E-2</v>
      </c>
      <c r="J369" s="266">
        <f>'19'!J368</f>
        <v>2.0914892323200501E-3</v>
      </c>
      <c r="K369" s="6"/>
      <c r="L369" s="333"/>
      <c r="M369" s="325"/>
      <c r="N369" s="325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7"/>
      <c r="AB369" s="325"/>
      <c r="AC369" s="325"/>
      <c r="AD369" s="325"/>
      <c r="AE369" s="325"/>
      <c r="AF369" s="325"/>
      <c r="AG369" s="325"/>
      <c r="AH369" s="325"/>
      <c r="AI369" s="325"/>
      <c r="AJ369" s="325"/>
      <c r="AK369" s="325"/>
      <c r="AL369" s="325"/>
      <c r="AM369" s="325"/>
      <c r="AN369" s="325"/>
      <c r="AO369" s="325"/>
      <c r="AP369" s="325"/>
      <c r="AQ369" s="325"/>
      <c r="AR369" s="325"/>
      <c r="AS369" s="325"/>
      <c r="AT369" s="325"/>
      <c r="AU369" s="325"/>
      <c r="AV369" s="325"/>
      <c r="AW369" s="325"/>
      <c r="AX369" s="325"/>
      <c r="AY369" s="325"/>
      <c r="AZ369" s="325"/>
      <c r="BA369" s="325"/>
      <c r="BB369" s="325"/>
      <c r="BC369" s="325"/>
      <c r="BD369" s="326"/>
    </row>
    <row r="370" spans="1:56">
      <c r="A370" s="348"/>
      <c r="B370" s="329"/>
      <c r="C370" s="337"/>
      <c r="D370" s="28">
        <v>-4</v>
      </c>
      <c r="E370" s="330"/>
      <c r="F370" s="331"/>
      <c r="G370" s="258">
        <f>'19'!G369</f>
        <v>5.6349945223994101E-3</v>
      </c>
      <c r="H370" s="268">
        <f>'19'!H369</f>
        <v>9.1607280548598703E-4</v>
      </c>
      <c r="I370" s="267">
        <f>'19'!I369</f>
        <v>5.6660126370128398E-3</v>
      </c>
      <c r="J370" s="266">
        <f>'19'!J369</f>
        <v>7.3857085110926696E-4</v>
      </c>
      <c r="K370" s="6"/>
      <c r="L370" s="333"/>
      <c r="M370" s="325"/>
      <c r="N370" s="325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7"/>
      <c r="AB370" s="325"/>
      <c r="AC370" s="325"/>
      <c r="AD370" s="325"/>
      <c r="AE370" s="325"/>
      <c r="AF370" s="325"/>
      <c r="AG370" s="325"/>
      <c r="AH370" s="325"/>
      <c r="AI370" s="325"/>
      <c r="AJ370" s="325"/>
      <c r="AK370" s="325"/>
      <c r="AL370" s="325"/>
      <c r="AM370" s="325"/>
      <c r="AN370" s="325"/>
      <c r="AO370" s="325"/>
      <c r="AP370" s="325"/>
      <c r="AQ370" s="325"/>
      <c r="AR370" s="325"/>
      <c r="AS370" s="325"/>
      <c r="AT370" s="325"/>
      <c r="AU370" s="325"/>
      <c r="AV370" s="325"/>
      <c r="AW370" s="325"/>
      <c r="AX370" s="325"/>
      <c r="AY370" s="325"/>
      <c r="AZ370" s="325"/>
      <c r="BA370" s="325"/>
      <c r="BB370" s="325"/>
      <c r="BC370" s="325"/>
      <c r="BD370" s="326"/>
    </row>
    <row r="371" spans="1:56">
      <c r="A371" s="348"/>
      <c r="B371" s="329"/>
      <c r="C371" s="337"/>
      <c r="D371" s="28">
        <v>-3</v>
      </c>
      <c r="E371" s="330"/>
      <c r="F371" s="331"/>
      <c r="G371" s="258">
        <f>'19'!G370</f>
        <v>3.5695166445070502E-3</v>
      </c>
      <c r="H371" s="268">
        <f>'19'!H370</f>
        <v>4.4416739599219198E-4</v>
      </c>
      <c r="I371" s="267">
        <f>'19'!I370</f>
        <v>2.2302811563346099E-3</v>
      </c>
      <c r="J371" s="266">
        <f>'19'!J370</f>
        <v>2.30616070313621E-4</v>
      </c>
      <c r="K371" s="6"/>
      <c r="L371" s="333"/>
      <c r="M371" s="325"/>
      <c r="N371" s="325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7"/>
      <c r="AB371" s="325"/>
      <c r="AC371" s="325"/>
      <c r="AD371" s="325"/>
      <c r="AE371" s="325"/>
      <c r="AF371" s="325"/>
      <c r="AG371" s="325"/>
      <c r="AH371" s="325"/>
      <c r="AI371" s="325"/>
      <c r="AJ371" s="325"/>
      <c r="AK371" s="325"/>
      <c r="AL371" s="325"/>
      <c r="AM371" s="325"/>
      <c r="AN371" s="325"/>
      <c r="AO371" s="325"/>
      <c r="AP371" s="325"/>
      <c r="AQ371" s="325"/>
      <c r="AR371" s="325"/>
      <c r="AS371" s="325"/>
      <c r="AT371" s="325"/>
      <c r="AU371" s="325"/>
      <c r="AV371" s="325"/>
      <c r="AW371" s="325"/>
      <c r="AX371" s="325"/>
      <c r="AY371" s="325"/>
      <c r="AZ371" s="325"/>
      <c r="BA371" s="325"/>
      <c r="BB371" s="325"/>
      <c r="BC371" s="325"/>
      <c r="BD371" s="326"/>
    </row>
    <row r="372" spans="1:56">
      <c r="A372" s="348"/>
      <c r="B372" s="329"/>
      <c r="C372" s="337"/>
      <c r="D372" s="28">
        <v>-2</v>
      </c>
      <c r="E372" s="330"/>
      <c r="F372" s="331"/>
      <c r="G372" s="258">
        <f>'19'!G371</f>
        <v>2.3130239595577002E-3</v>
      </c>
      <c r="H372" s="268">
        <f>'19'!H371</f>
        <v>2.1450582018546499E-4</v>
      </c>
      <c r="I372" s="267">
        <f>'19'!I371</f>
        <v>8.8210057565332397E-4</v>
      </c>
      <c r="J372" s="266">
        <f>'19'!J371</f>
        <v>7.1245149541437298E-5</v>
      </c>
      <c r="K372" s="6"/>
      <c r="L372" s="333"/>
      <c r="M372" s="325"/>
      <c r="N372" s="325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7"/>
      <c r="AB372" s="325"/>
      <c r="AC372" s="325"/>
      <c r="AD372" s="325"/>
      <c r="AE372" s="325"/>
      <c r="AF372" s="325"/>
      <c r="AG372" s="325"/>
      <c r="AH372" s="325"/>
      <c r="AI372" s="325"/>
      <c r="AJ372" s="325"/>
      <c r="AK372" s="325"/>
      <c r="AL372" s="325"/>
      <c r="AM372" s="325"/>
      <c r="AN372" s="325"/>
      <c r="AO372" s="325"/>
      <c r="AP372" s="325"/>
      <c r="AQ372" s="325"/>
      <c r="AR372" s="325"/>
      <c r="AS372" s="325"/>
      <c r="AT372" s="325"/>
      <c r="AU372" s="325"/>
      <c r="AV372" s="325"/>
      <c r="AW372" s="325"/>
      <c r="AX372" s="325"/>
      <c r="AY372" s="325"/>
      <c r="AZ372" s="325"/>
      <c r="BA372" s="325"/>
      <c r="BB372" s="325"/>
      <c r="BC372" s="325"/>
      <c r="BD372" s="326"/>
    </row>
    <row r="373" spans="1:56">
      <c r="A373" s="348"/>
      <c r="B373" s="329"/>
      <c r="C373" s="337"/>
      <c r="D373" s="28">
        <v>-1</v>
      </c>
      <c r="E373" s="330"/>
      <c r="F373" s="331"/>
      <c r="G373" s="258">
        <f>'19'!G372</f>
        <v>1.5962394864804301E-3</v>
      </c>
      <c r="H373" s="268">
        <f>'19'!H372</f>
        <v>1.10862932102716E-4</v>
      </c>
      <c r="I373" s="267">
        <f>'19'!I372</f>
        <v>3.8364870112567401E-4</v>
      </c>
      <c r="J373" s="266">
        <f>'19'!J372</f>
        <v>2.44637723194774E-5</v>
      </c>
      <c r="K373" s="6"/>
      <c r="L373" s="333"/>
      <c r="M373" s="325"/>
      <c r="N373" s="325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7"/>
      <c r="AB373" s="325"/>
      <c r="AC373" s="325"/>
      <c r="AD373" s="325"/>
      <c r="AE373" s="325"/>
      <c r="AF373" s="325"/>
      <c r="AG373" s="325"/>
      <c r="AH373" s="325"/>
      <c r="AI373" s="325"/>
      <c r="AJ373" s="325"/>
      <c r="AK373" s="325"/>
      <c r="AL373" s="325"/>
      <c r="AM373" s="325"/>
      <c r="AN373" s="325"/>
      <c r="AO373" s="325"/>
      <c r="AP373" s="325"/>
      <c r="AQ373" s="325"/>
      <c r="AR373" s="325"/>
      <c r="AS373" s="325"/>
      <c r="AT373" s="325"/>
      <c r="AU373" s="325"/>
      <c r="AV373" s="325"/>
      <c r="AW373" s="325"/>
      <c r="AX373" s="325"/>
      <c r="AY373" s="325"/>
      <c r="AZ373" s="325"/>
      <c r="BA373" s="325"/>
      <c r="BB373" s="325"/>
      <c r="BC373" s="325"/>
      <c r="BD373" s="326"/>
    </row>
    <row r="374" spans="1:56">
      <c r="A374" s="348"/>
      <c r="B374" s="329"/>
      <c r="C374" s="337"/>
      <c r="D374" s="28">
        <v>0</v>
      </c>
      <c r="E374" s="330"/>
      <c r="F374" s="331"/>
      <c r="G374" s="258">
        <f>'19'!G373</f>
        <v>1.20617831625914E-3</v>
      </c>
      <c r="H374" s="268">
        <f>'19'!H373</f>
        <v>6.5507157947582498E-5</v>
      </c>
      <c r="I374" s="267">
        <f>'19'!I373</f>
        <v>1.9870032964954099E-4</v>
      </c>
      <c r="J374" s="266">
        <f>'19'!J373</f>
        <v>1.0407020050599301E-5</v>
      </c>
      <c r="K374" s="6"/>
      <c r="L374" s="333"/>
      <c r="M374" s="325"/>
      <c r="N374" s="325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7"/>
      <c r="AB374" s="325"/>
      <c r="AC374" s="325"/>
      <c r="AD374" s="325"/>
      <c r="AE374" s="325"/>
      <c r="AF374" s="325"/>
      <c r="AG374" s="325"/>
      <c r="AH374" s="325"/>
      <c r="AI374" s="325"/>
      <c r="AJ374" s="325"/>
      <c r="AK374" s="325"/>
      <c r="AL374" s="325"/>
      <c r="AM374" s="325"/>
      <c r="AN374" s="325"/>
      <c r="AO374" s="325"/>
      <c r="AP374" s="325"/>
      <c r="AQ374" s="325"/>
      <c r="AR374" s="325"/>
      <c r="AS374" s="325"/>
      <c r="AT374" s="325"/>
      <c r="AU374" s="325"/>
      <c r="AV374" s="325"/>
      <c r="AW374" s="325"/>
      <c r="AX374" s="325"/>
      <c r="AY374" s="325"/>
      <c r="AZ374" s="325"/>
      <c r="BA374" s="325"/>
      <c r="BB374" s="325"/>
      <c r="BC374" s="325"/>
      <c r="BD374" s="326"/>
    </row>
    <row r="375" spans="1:56">
      <c r="A375" s="348"/>
      <c r="B375" s="329"/>
      <c r="C375" s="337"/>
      <c r="D375" s="28">
        <v>1</v>
      </c>
      <c r="E375" s="330"/>
      <c r="F375" s="331"/>
      <c r="G375" s="258">
        <f>'19'!G374</f>
        <v>1.0142917108634901E-3</v>
      </c>
      <c r="H375" s="268">
        <f>'19'!H374</f>
        <v>4.6679068316225003E-5</v>
      </c>
      <c r="I375" s="267">
        <f>'19'!I374</f>
        <v>1.3041002228337601E-4</v>
      </c>
      <c r="J375" s="266">
        <f>'19'!J374</f>
        <v>5.9936709031213704E-6</v>
      </c>
      <c r="K375" s="6"/>
      <c r="L375" s="333"/>
      <c r="M375" s="325"/>
      <c r="N375" s="325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7"/>
      <c r="AB375" s="325"/>
      <c r="AC375" s="325"/>
      <c r="AD375" s="325"/>
      <c r="AE375" s="325"/>
      <c r="AF375" s="325"/>
      <c r="AG375" s="325"/>
      <c r="AH375" s="325"/>
      <c r="AI375" s="325"/>
      <c r="AJ375" s="325"/>
      <c r="AK375" s="325"/>
      <c r="AL375" s="325"/>
      <c r="AM375" s="325"/>
      <c r="AN375" s="325"/>
      <c r="AO375" s="325"/>
      <c r="AP375" s="325"/>
      <c r="AQ375" s="325"/>
      <c r="AR375" s="325"/>
      <c r="AS375" s="325"/>
      <c r="AT375" s="325"/>
      <c r="AU375" s="325"/>
      <c r="AV375" s="325"/>
      <c r="AW375" s="325"/>
      <c r="AX375" s="325"/>
      <c r="AY375" s="325"/>
      <c r="AZ375" s="325"/>
      <c r="BA375" s="325"/>
      <c r="BB375" s="325"/>
      <c r="BC375" s="325"/>
      <c r="BD375" s="326"/>
    </row>
    <row r="376" spans="1:56">
      <c r="A376" s="348"/>
      <c r="B376" s="329"/>
      <c r="C376" s="337"/>
      <c r="D376" s="28">
        <v>2</v>
      </c>
      <c r="E376" s="330"/>
      <c r="F376" s="331"/>
      <c r="G376" s="258">
        <f>'19'!G375</f>
        <v>9.5668101410543603E-4</v>
      </c>
      <c r="H376" s="268">
        <f>'19'!H375</f>
        <v>4.15296493150027E-5</v>
      </c>
      <c r="I376" s="267">
        <f>'19'!I375</f>
        <v>1.12831191430214E-4</v>
      </c>
      <c r="J376" s="266">
        <f>'19'!J375</f>
        <v>4.9536847601429896E-6</v>
      </c>
      <c r="K376" s="6"/>
      <c r="L376" s="333"/>
      <c r="M376" s="325"/>
      <c r="N376" s="325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7"/>
      <c r="AB376" s="325"/>
      <c r="AC376" s="325"/>
      <c r="AD376" s="325"/>
      <c r="AE376" s="325"/>
      <c r="AF376" s="325"/>
      <c r="AG376" s="325"/>
      <c r="AH376" s="325"/>
      <c r="AI376" s="325"/>
      <c r="AJ376" s="325"/>
      <c r="AK376" s="325"/>
      <c r="AL376" s="325"/>
      <c r="AM376" s="325"/>
      <c r="AN376" s="325"/>
      <c r="AO376" s="325"/>
      <c r="AP376" s="325"/>
      <c r="AQ376" s="325"/>
      <c r="AR376" s="325"/>
      <c r="AS376" s="325"/>
      <c r="AT376" s="325"/>
      <c r="AU376" s="325"/>
      <c r="AV376" s="325"/>
      <c r="AW376" s="325"/>
      <c r="AX376" s="325"/>
      <c r="AY376" s="325"/>
      <c r="AZ376" s="325"/>
      <c r="BA376" s="325"/>
      <c r="BB376" s="325"/>
      <c r="BC376" s="325"/>
      <c r="BD376" s="326"/>
    </row>
    <row r="377" spans="1:56">
      <c r="A377" s="348"/>
      <c r="B377" s="329"/>
      <c r="C377" s="337"/>
      <c r="D377" s="28">
        <v>3</v>
      </c>
      <c r="E377" s="330"/>
      <c r="F377" s="331"/>
      <c r="G377" s="97">
        <f>G375</f>
        <v>1.0142917108634901E-3</v>
      </c>
      <c r="H377" s="51">
        <f t="shared" ref="H377:J377" si="851">H375</f>
        <v>4.6679068316225003E-5</v>
      </c>
      <c r="I377" s="126">
        <f t="shared" si="851"/>
        <v>1.3041002228337601E-4</v>
      </c>
      <c r="J377" s="173">
        <f t="shared" si="851"/>
        <v>5.9936709031213704E-6</v>
      </c>
      <c r="K377" s="6"/>
      <c r="L377" s="333"/>
      <c r="M377" s="325"/>
      <c r="N377" s="325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7"/>
      <c r="AB377" s="325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  <c r="AN377" s="325"/>
      <c r="AO377" s="325"/>
      <c r="AP377" s="325"/>
      <c r="AQ377" s="325"/>
      <c r="AR377" s="325"/>
      <c r="AS377" s="325"/>
      <c r="AT377" s="325"/>
      <c r="AU377" s="325"/>
      <c r="AV377" s="325"/>
      <c r="AW377" s="325"/>
      <c r="AX377" s="325"/>
      <c r="AY377" s="325"/>
      <c r="AZ377" s="325"/>
      <c r="BA377" s="325"/>
      <c r="BB377" s="325"/>
      <c r="BC377" s="325"/>
      <c r="BD377" s="326"/>
    </row>
    <row r="378" spans="1:56">
      <c r="A378" s="348"/>
      <c r="B378" s="329"/>
      <c r="C378" s="337"/>
      <c r="D378" s="28">
        <v>4</v>
      </c>
      <c r="E378" s="330"/>
      <c r="F378" s="331"/>
      <c r="G378" s="97">
        <f>G374</f>
        <v>1.20617831625914E-3</v>
      </c>
      <c r="H378" s="51">
        <f t="shared" ref="H378:J378" si="852">H374</f>
        <v>6.5507157947582498E-5</v>
      </c>
      <c r="I378" s="126">
        <f t="shared" si="852"/>
        <v>1.9870032964954099E-4</v>
      </c>
      <c r="J378" s="173">
        <f t="shared" si="852"/>
        <v>1.0407020050599301E-5</v>
      </c>
      <c r="K378" s="6"/>
      <c r="L378" s="333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7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  <c r="AN378" s="325"/>
      <c r="AO378" s="325"/>
      <c r="AP378" s="325"/>
      <c r="AQ378" s="325"/>
      <c r="AR378" s="325"/>
      <c r="AS378" s="325"/>
      <c r="AT378" s="325"/>
      <c r="AU378" s="325"/>
      <c r="AV378" s="325"/>
      <c r="AW378" s="325"/>
      <c r="AX378" s="325"/>
      <c r="AY378" s="325"/>
      <c r="AZ378" s="325"/>
      <c r="BA378" s="325"/>
      <c r="BB378" s="325"/>
      <c r="BC378" s="325"/>
      <c r="BD378" s="326"/>
    </row>
    <row r="379" spans="1:56">
      <c r="A379" s="348"/>
      <c r="B379" s="329"/>
      <c r="C379" s="337"/>
      <c r="D379" s="28">
        <v>5</v>
      </c>
      <c r="E379" s="330"/>
      <c r="F379" s="331"/>
      <c r="G379" s="97">
        <f>G373</f>
        <v>1.5962394864804301E-3</v>
      </c>
      <c r="H379" s="51">
        <f t="shared" ref="H379:J379" si="853">H373</f>
        <v>1.10862932102716E-4</v>
      </c>
      <c r="I379" s="126">
        <f t="shared" si="853"/>
        <v>3.8364870112567401E-4</v>
      </c>
      <c r="J379" s="173">
        <f t="shared" si="853"/>
        <v>2.44637723194774E-5</v>
      </c>
      <c r="K379" s="6"/>
      <c r="L379" s="333"/>
      <c r="M379" s="325"/>
      <c r="N379" s="325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7"/>
      <c r="AB379" s="325"/>
      <c r="AC379" s="325"/>
      <c r="AD379" s="325"/>
      <c r="AE379" s="325"/>
      <c r="AF379" s="325"/>
      <c r="AG379" s="325"/>
      <c r="AH379" s="325"/>
      <c r="AI379" s="325"/>
      <c r="AJ379" s="325"/>
      <c r="AK379" s="325"/>
      <c r="AL379" s="325"/>
      <c r="AM379" s="325"/>
      <c r="AN379" s="325"/>
      <c r="AO379" s="325"/>
      <c r="AP379" s="325"/>
      <c r="AQ379" s="325"/>
      <c r="AR379" s="325"/>
      <c r="AS379" s="325"/>
      <c r="AT379" s="325"/>
      <c r="AU379" s="325"/>
      <c r="AV379" s="325"/>
      <c r="AW379" s="325"/>
      <c r="AX379" s="325"/>
      <c r="AY379" s="325"/>
      <c r="AZ379" s="325"/>
      <c r="BA379" s="325"/>
      <c r="BB379" s="325"/>
      <c r="BC379" s="325"/>
      <c r="BD379" s="326"/>
    </row>
    <row r="380" spans="1:56">
      <c r="A380" s="348"/>
      <c r="B380" s="329"/>
      <c r="C380" s="337"/>
      <c r="D380" s="28">
        <v>6</v>
      </c>
      <c r="E380" s="330"/>
      <c r="F380" s="331"/>
      <c r="G380" s="97">
        <f>G372</f>
        <v>2.3130239595577002E-3</v>
      </c>
      <c r="H380" s="51">
        <f t="shared" ref="H380:J380" si="854">H372</f>
        <v>2.1450582018546499E-4</v>
      </c>
      <c r="I380" s="126">
        <f t="shared" si="854"/>
        <v>8.8210057565332397E-4</v>
      </c>
      <c r="J380" s="173">
        <f t="shared" si="854"/>
        <v>7.1245149541437298E-5</v>
      </c>
      <c r="K380" s="6"/>
      <c r="L380" s="333"/>
      <c r="M380" s="325"/>
      <c r="N380" s="325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7"/>
      <c r="AB380" s="325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  <c r="AN380" s="325"/>
      <c r="AO380" s="325"/>
      <c r="AP380" s="325"/>
      <c r="AQ380" s="325"/>
      <c r="AR380" s="325"/>
      <c r="AS380" s="325"/>
      <c r="AT380" s="325"/>
      <c r="AU380" s="325"/>
      <c r="AV380" s="325"/>
      <c r="AW380" s="325"/>
      <c r="AX380" s="325"/>
      <c r="AY380" s="325"/>
      <c r="AZ380" s="325"/>
      <c r="BA380" s="325"/>
      <c r="BB380" s="325"/>
      <c r="BC380" s="325"/>
      <c r="BD380" s="326"/>
    </row>
    <row r="381" spans="1:56">
      <c r="A381" s="348"/>
      <c r="B381" s="329"/>
      <c r="C381" s="337"/>
      <c r="D381" s="28">
        <v>7</v>
      </c>
      <c r="E381" s="330"/>
      <c r="F381" s="331"/>
      <c r="G381" s="97">
        <f>G371</f>
        <v>3.5695166445070502E-3</v>
      </c>
      <c r="H381" s="51">
        <f t="shared" ref="H381:J381" si="855">H371</f>
        <v>4.4416739599219198E-4</v>
      </c>
      <c r="I381" s="126">
        <f t="shared" si="855"/>
        <v>2.2302811563346099E-3</v>
      </c>
      <c r="J381" s="173">
        <f t="shared" si="855"/>
        <v>2.30616070313621E-4</v>
      </c>
      <c r="K381" s="6"/>
      <c r="L381" s="333"/>
      <c r="M381" s="325"/>
      <c r="N381" s="325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7"/>
      <c r="AB381" s="325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  <c r="AN381" s="325"/>
      <c r="AO381" s="325"/>
      <c r="AP381" s="325"/>
      <c r="AQ381" s="325"/>
      <c r="AR381" s="325"/>
      <c r="AS381" s="325"/>
      <c r="AT381" s="325"/>
      <c r="AU381" s="325"/>
      <c r="AV381" s="325"/>
      <c r="AW381" s="325"/>
      <c r="AX381" s="325"/>
      <c r="AY381" s="325"/>
      <c r="AZ381" s="325"/>
      <c r="BA381" s="325"/>
      <c r="BB381" s="325"/>
      <c r="BC381" s="325"/>
      <c r="BD381" s="326"/>
    </row>
    <row r="382" spans="1:56">
      <c r="A382" s="348"/>
      <c r="B382" s="329"/>
      <c r="C382" s="337"/>
      <c r="D382" s="28">
        <v>8</v>
      </c>
      <c r="E382" s="330"/>
      <c r="F382" s="331"/>
      <c r="G382" s="97">
        <f>G370</f>
        <v>5.6349945223994101E-3</v>
      </c>
      <c r="H382" s="51">
        <f t="shared" ref="H382:J382" si="856">H370</f>
        <v>9.1607280548598703E-4</v>
      </c>
      <c r="I382" s="126">
        <f t="shared" si="856"/>
        <v>5.6660126370128398E-3</v>
      </c>
      <c r="J382" s="173">
        <f t="shared" si="856"/>
        <v>7.3857085110926696E-4</v>
      </c>
      <c r="K382" s="6"/>
      <c r="L382" s="333"/>
      <c r="M382" s="325"/>
      <c r="N382" s="325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7"/>
      <c r="AB382" s="325"/>
      <c r="AC382" s="325"/>
      <c r="AD382" s="325"/>
      <c r="AE382" s="325"/>
      <c r="AF382" s="325"/>
      <c r="AG382" s="325"/>
      <c r="AH382" s="325"/>
      <c r="AI382" s="325"/>
      <c r="AJ382" s="325"/>
      <c r="AK382" s="325"/>
      <c r="AL382" s="325"/>
      <c r="AM382" s="325"/>
      <c r="AN382" s="325"/>
      <c r="AO382" s="325"/>
      <c r="AP382" s="325"/>
      <c r="AQ382" s="325"/>
      <c r="AR382" s="325"/>
      <c r="AS382" s="325"/>
      <c r="AT382" s="325"/>
      <c r="AU382" s="325"/>
      <c r="AV382" s="325"/>
      <c r="AW382" s="325"/>
      <c r="AX382" s="325"/>
      <c r="AY382" s="325"/>
      <c r="AZ382" s="325"/>
      <c r="BA382" s="325"/>
      <c r="BB382" s="325"/>
      <c r="BC382" s="325"/>
      <c r="BD382" s="326"/>
    </row>
    <row r="383" spans="1:56">
      <c r="A383" s="348"/>
      <c r="B383" s="329"/>
      <c r="C383" s="337"/>
      <c r="D383" s="28">
        <v>9</v>
      </c>
      <c r="E383" s="330"/>
      <c r="F383" s="331"/>
      <c r="G383" s="97">
        <f>G369</f>
        <v>8.6613517659068998E-3</v>
      </c>
      <c r="H383" s="51">
        <f t="shared" ref="H383:J383" si="857">H369</f>
        <v>1.7541442641440599E-3</v>
      </c>
      <c r="I383" s="126">
        <f t="shared" si="857"/>
        <v>1.3189380921319801E-2</v>
      </c>
      <c r="J383" s="173">
        <f t="shared" si="857"/>
        <v>2.0914892323200501E-3</v>
      </c>
      <c r="K383" s="6"/>
      <c r="L383" s="333"/>
      <c r="M383" s="325"/>
      <c r="N383" s="325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7"/>
      <c r="AB383" s="325"/>
      <c r="AC383" s="325"/>
      <c r="AD383" s="325"/>
      <c r="AE383" s="325"/>
      <c r="AF383" s="325"/>
      <c r="AG383" s="325"/>
      <c r="AH383" s="325"/>
      <c r="AI383" s="325"/>
      <c r="AJ383" s="325"/>
      <c r="AK383" s="325"/>
      <c r="AL383" s="325"/>
      <c r="AM383" s="325"/>
      <c r="AN383" s="325"/>
      <c r="AO383" s="325"/>
      <c r="AP383" s="325"/>
      <c r="AQ383" s="325"/>
      <c r="AR383" s="325"/>
      <c r="AS383" s="325"/>
      <c r="AT383" s="325"/>
      <c r="AU383" s="325"/>
      <c r="AV383" s="325"/>
      <c r="AW383" s="325"/>
      <c r="AX383" s="325"/>
      <c r="AY383" s="325"/>
      <c r="AZ383" s="325"/>
      <c r="BA383" s="325"/>
      <c r="BB383" s="325"/>
      <c r="BC383" s="325"/>
      <c r="BD383" s="326"/>
    </row>
    <row r="384" spans="1:56">
      <c r="A384" s="348"/>
      <c r="B384" s="329"/>
      <c r="C384" s="337"/>
      <c r="D384" s="29">
        <v>10</v>
      </c>
      <c r="E384" s="330"/>
      <c r="F384" s="331"/>
      <c r="G384" s="101">
        <f>G368</f>
        <v>1.23185377757839E-2</v>
      </c>
      <c r="H384" s="77">
        <f t="shared" ref="H384:J384" si="858">H368</f>
        <v>2.9307473199235898E-3</v>
      </c>
      <c r="I384" s="248">
        <f t="shared" si="858"/>
        <v>2.58493347235676E-2</v>
      </c>
      <c r="J384" s="182">
        <f t="shared" si="858"/>
        <v>4.7482587667186504E-3</v>
      </c>
      <c r="K384" s="30"/>
      <c r="L384" s="334"/>
      <c r="M384" s="325"/>
      <c r="N384" s="325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7"/>
      <c r="AB384" s="325"/>
      <c r="AC384" s="325"/>
      <c r="AD384" s="325"/>
      <c r="AE384" s="325"/>
      <c r="AF384" s="325"/>
      <c r="AG384" s="325"/>
      <c r="AH384" s="325"/>
      <c r="AI384" s="325"/>
      <c r="AJ384" s="325"/>
      <c r="AK384" s="325"/>
      <c r="AL384" s="325"/>
      <c r="AM384" s="325"/>
      <c r="AN384" s="325"/>
      <c r="AO384" s="325"/>
      <c r="AP384" s="325"/>
      <c r="AQ384" s="325"/>
      <c r="AR384" s="325"/>
      <c r="AS384" s="325"/>
      <c r="AT384" s="325"/>
      <c r="AU384" s="325"/>
      <c r="AV384" s="325"/>
      <c r="AW384" s="325"/>
      <c r="AX384" s="325"/>
      <c r="AY384" s="325"/>
      <c r="AZ384" s="325"/>
      <c r="BA384" s="325"/>
      <c r="BB384" s="325"/>
      <c r="BC384" s="325"/>
      <c r="BD384" s="326"/>
    </row>
    <row r="385" spans="1:100">
      <c r="A385" s="348"/>
      <c r="B385" s="328">
        <v>1</v>
      </c>
      <c r="C385" s="337"/>
      <c r="D385" s="26">
        <v>-9</v>
      </c>
      <c r="E385" s="330">
        <v>4.9675108096974298E-4</v>
      </c>
      <c r="F385" s="331">
        <v>2.0171508237830801E-3</v>
      </c>
      <c r="G385" s="97">
        <f>G387</f>
        <v>6.7523950876889104E-3</v>
      </c>
      <c r="H385" s="51">
        <f t="shared" ref="H385:J385" si="859">H387</f>
        <v>1.3691849580554701E-3</v>
      </c>
      <c r="I385" s="126">
        <f t="shared" si="859"/>
        <v>1.18969756616388E-2</v>
      </c>
      <c r="J385" s="173">
        <f t="shared" si="859"/>
        <v>2.3184655119017701E-3</v>
      </c>
      <c r="K385" s="27"/>
      <c r="L385" s="332">
        <f t="shared" ref="L385" si="860">1-SUM(M385:BC404)</f>
        <v>0.72780145475157121</v>
      </c>
      <c r="M385" s="325">
        <f t="shared" ref="M385" si="861">G395+I395</f>
        <v>6.0407675146815802E-3</v>
      </c>
      <c r="N385" s="325">
        <f t="shared" ref="N385" si="862">G402+I402+J395</f>
        <v>1.2895585715628304E-2</v>
      </c>
      <c r="O385" s="325">
        <f t="shared" ref="O385" si="863">G404+I404+H395</f>
        <v>1.749536479168207E-2</v>
      </c>
      <c r="P385" s="325">
        <f t="shared" ref="P385" si="864">G397+I397+J402</f>
        <v>7.3068036827337503E-3</v>
      </c>
      <c r="Q385" s="325">
        <f t="shared" ref="Q385" si="865">G393+I393</f>
        <v>7.3931260790996997E-3</v>
      </c>
      <c r="R385" s="325">
        <f t="shared" ref="R385" si="866">G399+I399+H402+J404</f>
        <v>1.0361440781952067E-2</v>
      </c>
      <c r="S385" s="325">
        <f t="shared" ref="S385" si="867">G386+I386</f>
        <v>1.923953581496202E-2</v>
      </c>
      <c r="T385" s="325">
        <f t="shared" ref="T385" si="868">G388+I388+J397</f>
        <v>1.7430580144179857E-2</v>
      </c>
      <c r="U385" s="325">
        <f t="shared" ref="U385" si="869">G391+I391+H404</f>
        <v>1.1653129703350132E-2</v>
      </c>
      <c r="V385" s="325">
        <f t="shared" ref="V385" si="870">G400+I400+J393</f>
        <v>9.2124525438441549E-3</v>
      </c>
      <c r="W385" s="325">
        <f t="shared" ref="W385" si="871">G389+I389</f>
        <v>1.4847558668338989E-2</v>
      </c>
      <c r="X385" s="325">
        <f t="shared" ref="X385" si="872">G392+I392+J399+H397</f>
        <v>9.6601928302496622E-3</v>
      </c>
      <c r="Y385" s="325">
        <f t="shared" ref="Y385" si="873">G398+I398</f>
        <v>6.5321032038979394E-3</v>
      </c>
      <c r="Z385" s="325">
        <f t="shared" ref="Z385" si="874">G390+I390+J386</f>
        <v>1.4940329296865951E-2</v>
      </c>
      <c r="AA385" s="327">
        <f t="shared" ref="AA385" si="875">G401+I401+H393</f>
        <v>1.0947878191437135E-2</v>
      </c>
      <c r="AB385" s="325">
        <f t="shared" ref="AB385" si="876">G387+I387+J388</f>
        <v>2.0677859318414569E-2</v>
      </c>
      <c r="AC385" s="325">
        <f t="shared" ref="AC385" si="877">G403+I403</f>
        <v>1.4847558668338989E-2</v>
      </c>
      <c r="AD385" s="325">
        <f t="shared" ref="AD385" si="878">G396+I396+J391+H399</f>
        <v>7.3815740231045332E-3</v>
      </c>
      <c r="AE385" s="325">
        <f t="shared" ref="AE385" si="879">G385+I385</f>
        <v>1.8649370749327709E-2</v>
      </c>
      <c r="AF385" s="325">
        <f t="shared" ref="AF385" si="880">G394+I394+J400</f>
        <v>7.2373545590213861E-3</v>
      </c>
      <c r="AG385" s="325">
        <f t="shared" ref="AG385" si="881">H386</f>
        <v>1.4089980185084999E-3</v>
      </c>
      <c r="AH385" s="325">
        <f t="shared" ref="AH385" si="882">J389</f>
        <v>1.64695045374451E-3</v>
      </c>
      <c r="AI385" s="325">
        <f t="shared" ref="AI385" si="883">J392+H388</f>
        <v>1.9651770718630071E-3</v>
      </c>
      <c r="AJ385" s="325">
        <f t="shared" ref="AJ385" si="884">F385</f>
        <v>2.0171508237830801E-3</v>
      </c>
      <c r="AK385" s="325">
        <f t="shared" ref="AK385" si="885">J398</f>
        <v>4.3845071792331401E-4</v>
      </c>
      <c r="AL385" s="325">
        <f t="shared" ref="AL385" si="886">H391</f>
        <v>7.8385689795080397E-4</v>
      </c>
      <c r="AM385" s="325">
        <f t="shared" ref="AM385" si="887">J390</f>
        <v>1.26603616805217E-3</v>
      </c>
      <c r="AN385" s="325">
        <f t="shared" ref="AN385" si="888">J401+H400</f>
        <v>1.5988491681606599E-3</v>
      </c>
      <c r="AO385" s="325">
        <f t="shared" ref="AO385" si="889">J387</f>
        <v>2.3184655119017701E-3</v>
      </c>
      <c r="AP385" s="325">
        <f t="shared" ref="AP385" si="890">H389</f>
        <v>1.1067600558505701E-3</v>
      </c>
      <c r="AQ385" s="325">
        <f t="shared" ref="AQ385" si="891">J403</f>
        <v>1.64695045374451E-3</v>
      </c>
      <c r="AR385" s="325">
        <f t="shared" ref="AR385" si="892">H392+J396</f>
        <v>1.019119464245373E-3</v>
      </c>
      <c r="AS385" s="325">
        <f t="shared" ref="AS385" si="893">J385</f>
        <v>2.3184655119017701E-3</v>
      </c>
      <c r="AT385" s="325">
        <f t="shared" ref="AT385" si="894">H398</f>
        <v>4.8686515682501999E-4</v>
      </c>
      <c r="AU385" s="325">
        <f t="shared" ref="AU385" si="895">J394</f>
        <v>4.3845071792331401E-4</v>
      </c>
      <c r="AV385" s="325">
        <f t="shared" ref="AV385" si="896">H390</f>
        <v>9.3982613376550697E-4</v>
      </c>
      <c r="AW385" s="325">
        <f t="shared" ref="AW385" si="897">H401</f>
        <v>7.8385689795080397E-4</v>
      </c>
      <c r="AX385" s="325">
        <f t="shared" ref="AX385" si="898">H387</f>
        <v>1.3691849580554701E-3</v>
      </c>
      <c r="AY385" s="325">
        <f t="shared" ref="AY385" si="899">E385</f>
        <v>4.9675108096974298E-4</v>
      </c>
      <c r="AZ385" s="325">
        <f t="shared" ref="AZ385" si="900">H403</f>
        <v>1.1067600558505701E-3</v>
      </c>
      <c r="BA385" s="325">
        <f t="shared" ref="BA385" si="901">H396</f>
        <v>4.35003533467336E-4</v>
      </c>
      <c r="BB385" s="325">
        <f t="shared" ref="BB385" si="902">H385</f>
        <v>1.3691849580554701E-3</v>
      </c>
      <c r="BC385" s="325">
        <f t="shared" ref="BC385" si="903">H394</f>
        <v>4.8686515682501999E-4</v>
      </c>
      <c r="BD385" s="326">
        <f t="shared" ref="BD385" si="904">SUMPRODUCT($L$1:$BC$1,BF385:CW385)</f>
        <v>3.5672593773755241</v>
      </c>
      <c r="BF385" s="12">
        <f>L385</f>
        <v>0.72780145475157121</v>
      </c>
      <c r="BG385" s="23">
        <f t="shared" ref="BG385:CV385" si="905">M385</f>
        <v>6.0407675146815802E-3</v>
      </c>
      <c r="BH385" s="23">
        <f t="shared" si="905"/>
        <v>1.2895585715628304E-2</v>
      </c>
      <c r="BI385" s="23">
        <f t="shared" si="905"/>
        <v>1.749536479168207E-2</v>
      </c>
      <c r="BJ385" s="23">
        <f t="shared" si="905"/>
        <v>7.3068036827337503E-3</v>
      </c>
      <c r="BK385" s="23">
        <f t="shared" si="905"/>
        <v>7.3931260790996997E-3</v>
      </c>
      <c r="BL385" s="23">
        <f t="shared" si="905"/>
        <v>1.0361440781952067E-2</v>
      </c>
      <c r="BM385" s="23">
        <f t="shared" si="905"/>
        <v>1.923953581496202E-2</v>
      </c>
      <c r="BN385" s="23">
        <f t="shared" si="905"/>
        <v>1.7430580144179857E-2</v>
      </c>
      <c r="BO385" s="23">
        <f t="shared" si="905"/>
        <v>1.1653129703350132E-2</v>
      </c>
      <c r="BP385" s="23">
        <f t="shared" si="905"/>
        <v>9.2124525438441549E-3</v>
      </c>
      <c r="BQ385" s="23">
        <f t="shared" si="905"/>
        <v>1.4847558668338989E-2</v>
      </c>
      <c r="BR385" s="23">
        <f t="shared" si="905"/>
        <v>9.6601928302496622E-3</v>
      </c>
      <c r="BS385" s="23">
        <f t="shared" si="905"/>
        <v>6.5321032038979394E-3</v>
      </c>
      <c r="BT385" s="23">
        <f t="shared" si="905"/>
        <v>1.4940329296865951E-2</v>
      </c>
      <c r="BU385" s="23">
        <f t="shared" si="905"/>
        <v>1.0947878191437135E-2</v>
      </c>
      <c r="BV385" s="23">
        <f t="shared" si="905"/>
        <v>2.0677859318414569E-2</v>
      </c>
      <c r="BW385" s="23">
        <f t="shared" si="905"/>
        <v>1.4847558668338989E-2</v>
      </c>
      <c r="BX385" s="23">
        <f t="shared" si="905"/>
        <v>7.3815740231045332E-3</v>
      </c>
      <c r="BY385" s="23">
        <f t="shared" si="905"/>
        <v>1.8649370749327709E-2</v>
      </c>
      <c r="BZ385" s="23">
        <f t="shared" si="905"/>
        <v>7.2373545590213861E-3</v>
      </c>
      <c r="CA385" s="23">
        <f t="shared" si="905"/>
        <v>1.4089980185084999E-3</v>
      </c>
      <c r="CB385" s="23">
        <f t="shared" si="905"/>
        <v>1.64695045374451E-3</v>
      </c>
      <c r="CC385" s="23">
        <f t="shared" si="905"/>
        <v>1.9651770718630071E-3</v>
      </c>
      <c r="CD385" s="23">
        <f t="shared" si="905"/>
        <v>2.0171508237830801E-3</v>
      </c>
      <c r="CE385" s="23">
        <f t="shared" si="905"/>
        <v>4.3845071792331401E-4</v>
      </c>
      <c r="CF385" s="23">
        <f t="shared" si="905"/>
        <v>7.8385689795080397E-4</v>
      </c>
      <c r="CG385" s="23">
        <f t="shared" si="905"/>
        <v>1.26603616805217E-3</v>
      </c>
      <c r="CH385" s="23">
        <f t="shared" si="905"/>
        <v>1.5988491681606599E-3</v>
      </c>
      <c r="CI385" s="23">
        <f t="shared" si="905"/>
        <v>2.3184655119017701E-3</v>
      </c>
      <c r="CJ385" s="23">
        <f t="shared" si="905"/>
        <v>1.1067600558505701E-3</v>
      </c>
      <c r="CK385" s="23">
        <f t="shared" si="905"/>
        <v>1.64695045374451E-3</v>
      </c>
      <c r="CL385" s="23">
        <f t="shared" si="905"/>
        <v>1.019119464245373E-3</v>
      </c>
      <c r="CM385" s="23">
        <f t="shared" si="905"/>
        <v>2.3184655119017701E-3</v>
      </c>
      <c r="CN385" s="23">
        <f t="shared" si="905"/>
        <v>4.8686515682501999E-4</v>
      </c>
      <c r="CO385" s="23">
        <f t="shared" si="905"/>
        <v>4.3845071792331401E-4</v>
      </c>
      <c r="CP385" s="23">
        <f t="shared" si="905"/>
        <v>9.3982613376550697E-4</v>
      </c>
      <c r="CQ385" s="23">
        <f t="shared" si="905"/>
        <v>7.8385689795080397E-4</v>
      </c>
      <c r="CR385" s="23">
        <f t="shared" si="905"/>
        <v>1.3691849580554701E-3</v>
      </c>
      <c r="CS385" s="23">
        <f t="shared" si="905"/>
        <v>4.9675108096974298E-4</v>
      </c>
      <c r="CT385" s="23">
        <f t="shared" si="905"/>
        <v>1.1067600558505701E-3</v>
      </c>
      <c r="CU385" s="23">
        <f t="shared" si="905"/>
        <v>4.35003533467336E-4</v>
      </c>
      <c r="CV385" s="24">
        <f t="shared" si="905"/>
        <v>1.3691849580554701E-3</v>
      </c>
    </row>
    <row r="386" spans="1:100">
      <c r="A386" s="348"/>
      <c r="B386" s="329"/>
      <c r="C386" s="337"/>
      <c r="D386" s="28">
        <v>-8</v>
      </c>
      <c r="E386" s="330"/>
      <c r="F386" s="331"/>
      <c r="G386" s="258">
        <f>'19'!G385</f>
        <v>6.8829206316589203E-3</v>
      </c>
      <c r="H386" s="268">
        <f>'19'!H385</f>
        <v>1.4089980185084999E-3</v>
      </c>
      <c r="I386" s="267">
        <f>'19'!I385</f>
        <v>1.23566151833031E-2</v>
      </c>
      <c r="J386" s="266">
        <f>'19'!J385</f>
        <v>2.4276992201409399E-3</v>
      </c>
      <c r="K386" s="6"/>
      <c r="L386" s="333"/>
      <c r="M386" s="325"/>
      <c r="N386" s="325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7"/>
      <c r="AB386" s="325"/>
      <c r="AC386" s="325"/>
      <c r="AD386" s="325"/>
      <c r="AE386" s="325"/>
      <c r="AF386" s="325"/>
      <c r="AG386" s="325"/>
      <c r="AH386" s="325"/>
      <c r="AI386" s="325"/>
      <c r="AJ386" s="325"/>
      <c r="AK386" s="325"/>
      <c r="AL386" s="325"/>
      <c r="AM386" s="325"/>
      <c r="AN386" s="325"/>
      <c r="AO386" s="325"/>
      <c r="AP386" s="325"/>
      <c r="AQ386" s="325"/>
      <c r="AR386" s="325"/>
      <c r="AS386" s="325"/>
      <c r="AT386" s="325"/>
      <c r="AU386" s="325"/>
      <c r="AV386" s="325"/>
      <c r="AW386" s="325"/>
      <c r="AX386" s="325"/>
      <c r="AY386" s="325"/>
      <c r="AZ386" s="325"/>
      <c r="BA386" s="325"/>
      <c r="BB386" s="325"/>
      <c r="BC386" s="325"/>
      <c r="BD386" s="326"/>
    </row>
    <row r="387" spans="1:100">
      <c r="A387" s="348"/>
      <c r="B387" s="329"/>
      <c r="C387" s="337"/>
      <c r="D387" s="28">
        <v>-7</v>
      </c>
      <c r="E387" s="330"/>
      <c r="F387" s="331"/>
      <c r="G387" s="258">
        <f>'19'!G386</f>
        <v>6.7523950876889104E-3</v>
      </c>
      <c r="H387" s="268">
        <f>'19'!H386</f>
        <v>1.3691849580554701E-3</v>
      </c>
      <c r="I387" s="267">
        <f>'19'!I386</f>
        <v>1.18969756616388E-2</v>
      </c>
      <c r="J387" s="266">
        <f>'19'!J386</f>
        <v>2.3184655119017701E-3</v>
      </c>
      <c r="K387" s="6"/>
      <c r="L387" s="333"/>
      <c r="M387" s="325"/>
      <c r="N387" s="325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7"/>
      <c r="AB387" s="325"/>
      <c r="AC387" s="325"/>
      <c r="AD387" s="325"/>
      <c r="AE387" s="325"/>
      <c r="AF387" s="325"/>
      <c r="AG387" s="325"/>
      <c r="AH387" s="325"/>
      <c r="AI387" s="325"/>
      <c r="AJ387" s="325"/>
      <c r="AK387" s="325"/>
      <c r="AL387" s="325"/>
      <c r="AM387" s="325"/>
      <c r="AN387" s="325"/>
      <c r="AO387" s="325"/>
      <c r="AP387" s="325"/>
      <c r="AQ387" s="325"/>
      <c r="AR387" s="325"/>
      <c r="AS387" s="325"/>
      <c r="AT387" s="325"/>
      <c r="AU387" s="325"/>
      <c r="AV387" s="325"/>
      <c r="AW387" s="325"/>
      <c r="AX387" s="325"/>
      <c r="AY387" s="325"/>
      <c r="AZ387" s="325"/>
      <c r="BA387" s="325"/>
      <c r="BB387" s="325"/>
      <c r="BC387" s="325"/>
      <c r="BD387" s="326"/>
    </row>
    <row r="388" spans="1:100">
      <c r="A388" s="348"/>
      <c r="B388" s="329"/>
      <c r="C388" s="337"/>
      <c r="D388" s="28">
        <v>-6</v>
      </c>
      <c r="E388" s="330"/>
      <c r="F388" s="331"/>
      <c r="G388" s="258">
        <f>'19'!G387</f>
        <v>6.3888393785172604E-3</v>
      </c>
      <c r="H388" s="268">
        <f>'19'!H387</f>
        <v>1.2599257167395599E-3</v>
      </c>
      <c r="I388" s="267">
        <f>'19'!I387</f>
        <v>1.06587851267593E-2</v>
      </c>
      <c r="J388" s="266">
        <f>'19'!J387</f>
        <v>2.0284885690868598E-3</v>
      </c>
      <c r="K388" s="6"/>
      <c r="L388" s="333"/>
      <c r="M388" s="325"/>
      <c r="N388" s="325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7"/>
      <c r="AB388" s="325"/>
      <c r="AC388" s="325"/>
      <c r="AD388" s="325"/>
      <c r="AE388" s="325"/>
      <c r="AF388" s="325"/>
      <c r="AG388" s="325"/>
      <c r="AH388" s="325"/>
      <c r="AI388" s="325"/>
      <c r="AJ388" s="325"/>
      <c r="AK388" s="325"/>
      <c r="AL388" s="325"/>
      <c r="AM388" s="325"/>
      <c r="AN388" s="325"/>
      <c r="AO388" s="325"/>
      <c r="AP388" s="325"/>
      <c r="AQ388" s="325"/>
      <c r="AR388" s="325"/>
      <c r="AS388" s="325"/>
      <c r="AT388" s="325"/>
      <c r="AU388" s="325"/>
      <c r="AV388" s="325"/>
      <c r="AW388" s="325"/>
      <c r="AX388" s="325"/>
      <c r="AY388" s="325"/>
      <c r="AZ388" s="325"/>
      <c r="BA388" s="325"/>
      <c r="BB388" s="325"/>
      <c r="BC388" s="325"/>
      <c r="BD388" s="326"/>
    </row>
    <row r="389" spans="1:100">
      <c r="A389" s="348"/>
      <c r="B389" s="329"/>
      <c r="C389" s="337"/>
      <c r="D389" s="28">
        <v>-5</v>
      </c>
      <c r="E389" s="330"/>
      <c r="F389" s="331"/>
      <c r="G389" s="258">
        <f>'19'!G388</f>
        <v>5.86443571497743E-3</v>
      </c>
      <c r="H389" s="268">
        <f>'19'!H388</f>
        <v>1.1067600558505701E-3</v>
      </c>
      <c r="I389" s="267">
        <f>'19'!I388</f>
        <v>8.9831229533615595E-3</v>
      </c>
      <c r="J389" s="266">
        <f>'19'!J388</f>
        <v>1.64695045374451E-3</v>
      </c>
      <c r="K389" s="6"/>
      <c r="L389" s="333"/>
      <c r="M389" s="325"/>
      <c r="N389" s="325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7"/>
      <c r="AB389" s="325"/>
      <c r="AC389" s="325"/>
      <c r="AD389" s="325"/>
      <c r="AE389" s="325"/>
      <c r="AF389" s="325"/>
      <c r="AG389" s="325"/>
      <c r="AH389" s="325"/>
      <c r="AI389" s="325"/>
      <c r="AJ389" s="325"/>
      <c r="AK389" s="325"/>
      <c r="AL389" s="325"/>
      <c r="AM389" s="325"/>
      <c r="AN389" s="325"/>
      <c r="AO389" s="325"/>
      <c r="AP389" s="325"/>
      <c r="AQ389" s="325"/>
      <c r="AR389" s="325"/>
      <c r="AS389" s="325"/>
      <c r="AT389" s="325"/>
      <c r="AU389" s="325"/>
      <c r="AV389" s="325"/>
      <c r="AW389" s="325"/>
      <c r="AX389" s="325"/>
      <c r="AY389" s="325"/>
      <c r="AZ389" s="325"/>
      <c r="BA389" s="325"/>
      <c r="BB389" s="325"/>
      <c r="BC389" s="325"/>
      <c r="BD389" s="326"/>
    </row>
    <row r="390" spans="1:100">
      <c r="A390" s="348"/>
      <c r="B390" s="329"/>
      <c r="C390" s="337"/>
      <c r="D390" s="28">
        <v>-4</v>
      </c>
      <c r="E390" s="330"/>
      <c r="F390" s="331"/>
      <c r="G390" s="258">
        <f>'19'!G389</f>
        <v>5.26958521871238E-3</v>
      </c>
      <c r="H390" s="268">
        <f>'19'!H389</f>
        <v>9.3982613376550697E-4</v>
      </c>
      <c r="I390" s="267">
        <f>'19'!I389</f>
        <v>7.2430448580126303E-3</v>
      </c>
      <c r="J390" s="266">
        <f>'19'!J389</f>
        <v>1.26603616805217E-3</v>
      </c>
      <c r="K390" s="6"/>
      <c r="L390" s="333"/>
      <c r="M390" s="325"/>
      <c r="N390" s="325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7"/>
      <c r="AB390" s="325"/>
      <c r="AC390" s="325"/>
      <c r="AD390" s="325"/>
      <c r="AE390" s="325"/>
      <c r="AF390" s="325"/>
      <c r="AG390" s="325"/>
      <c r="AH390" s="325"/>
      <c r="AI390" s="325"/>
      <c r="AJ390" s="325"/>
      <c r="AK390" s="325"/>
      <c r="AL390" s="325"/>
      <c r="AM390" s="325"/>
      <c r="AN390" s="325"/>
      <c r="AO390" s="325"/>
      <c r="AP390" s="325"/>
      <c r="AQ390" s="325"/>
      <c r="AR390" s="325"/>
      <c r="AS390" s="325"/>
      <c r="AT390" s="325"/>
      <c r="AU390" s="325"/>
      <c r="AV390" s="325"/>
      <c r="AW390" s="325"/>
      <c r="AX390" s="325"/>
      <c r="AY390" s="325"/>
      <c r="AZ390" s="325"/>
      <c r="BA390" s="325"/>
      <c r="BB390" s="325"/>
      <c r="BC390" s="325"/>
      <c r="BD390" s="326"/>
    </row>
    <row r="391" spans="1:100">
      <c r="A391" s="348"/>
      <c r="B391" s="329"/>
      <c r="C391" s="337"/>
      <c r="D391" s="28">
        <v>-3</v>
      </c>
      <c r="E391" s="330"/>
      <c r="F391" s="331"/>
      <c r="G391" s="258">
        <f>'19'!G390</f>
        <v>4.6864474917412803E-3</v>
      </c>
      <c r="H391" s="268">
        <f>'19'!H390</f>
        <v>7.8385689795080397E-4</v>
      </c>
      <c r="I391" s="267">
        <f>'19'!I390</f>
        <v>5.70675649486929E-3</v>
      </c>
      <c r="J391" s="266">
        <f>'19'!J390</f>
        <v>9.4523698938307895E-4</v>
      </c>
      <c r="K391" s="6"/>
      <c r="L391" s="333"/>
      <c r="M391" s="325"/>
      <c r="N391" s="325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7"/>
      <c r="AB391" s="325"/>
      <c r="AC391" s="325"/>
      <c r="AD391" s="325"/>
      <c r="AE391" s="325"/>
      <c r="AF391" s="325"/>
      <c r="AG391" s="325"/>
      <c r="AH391" s="325"/>
      <c r="AI391" s="325"/>
      <c r="AJ391" s="325"/>
      <c r="AK391" s="325"/>
      <c r="AL391" s="325"/>
      <c r="AM391" s="325"/>
      <c r="AN391" s="325"/>
      <c r="AO391" s="325"/>
      <c r="AP391" s="325"/>
      <c r="AQ391" s="325"/>
      <c r="AR391" s="325"/>
      <c r="AS391" s="325"/>
      <c r="AT391" s="325"/>
      <c r="AU391" s="325"/>
      <c r="AV391" s="325"/>
      <c r="AW391" s="325"/>
      <c r="AX391" s="325"/>
      <c r="AY391" s="325"/>
      <c r="AZ391" s="325"/>
      <c r="BA391" s="325"/>
      <c r="BB391" s="325"/>
      <c r="BC391" s="325"/>
      <c r="BD391" s="326"/>
    </row>
    <row r="392" spans="1:100">
      <c r="A392" s="348"/>
      <c r="B392" s="329"/>
      <c r="C392" s="337"/>
      <c r="D392" s="28">
        <v>-2</v>
      </c>
      <c r="E392" s="330"/>
      <c r="F392" s="331"/>
      <c r="G392" s="258">
        <f>'19'!G391</f>
        <v>4.1735973093326396E-3</v>
      </c>
      <c r="H392" s="268">
        <f>'19'!H391</f>
        <v>6.5361217877758099E-4</v>
      </c>
      <c r="I392" s="267">
        <f>'19'!I391</f>
        <v>4.49766709488924E-3</v>
      </c>
      <c r="J392" s="266">
        <f>'19'!J391</f>
        <v>7.0525135512344698E-4</v>
      </c>
      <c r="K392" s="6"/>
      <c r="L392" s="333"/>
      <c r="M392" s="325"/>
      <c r="N392" s="325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7"/>
      <c r="AB392" s="325"/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  <c r="AN392" s="325"/>
      <c r="AO392" s="325"/>
      <c r="AP392" s="325"/>
      <c r="AQ392" s="325"/>
      <c r="AR392" s="325"/>
      <c r="AS392" s="325"/>
      <c r="AT392" s="325"/>
      <c r="AU392" s="325"/>
      <c r="AV392" s="325"/>
      <c r="AW392" s="325"/>
      <c r="AX392" s="325"/>
      <c r="AY392" s="325"/>
      <c r="AZ392" s="325"/>
      <c r="BA392" s="325"/>
      <c r="BB392" s="325"/>
      <c r="BC392" s="325"/>
      <c r="BD392" s="326"/>
    </row>
    <row r="393" spans="1:100">
      <c r="A393" s="348"/>
      <c r="B393" s="329"/>
      <c r="C393" s="337"/>
      <c r="D393" s="28">
        <v>-1</v>
      </c>
      <c r="E393" s="330"/>
      <c r="F393" s="331"/>
      <c r="G393" s="258">
        <f>'19'!G392</f>
        <v>3.76383241628498E-3</v>
      </c>
      <c r="H393" s="268">
        <f>'19'!H392</f>
        <v>5.5467420482656403E-4</v>
      </c>
      <c r="I393" s="267">
        <f>'19'!I392</f>
        <v>3.6292936628147198E-3</v>
      </c>
      <c r="J393" s="266">
        <f>'19'!J392</f>
        <v>5.4118813962227496E-4</v>
      </c>
      <c r="K393" s="6"/>
      <c r="L393" s="333"/>
      <c r="M393" s="325"/>
      <c r="N393" s="325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7"/>
      <c r="AB393" s="325"/>
      <c r="AC393" s="325"/>
      <c r="AD393" s="325"/>
      <c r="AE393" s="325"/>
      <c r="AF393" s="325"/>
      <c r="AG393" s="325"/>
      <c r="AH393" s="325"/>
      <c r="AI393" s="325"/>
      <c r="AJ393" s="325"/>
      <c r="AK393" s="325"/>
      <c r="AL393" s="325"/>
      <c r="AM393" s="325"/>
      <c r="AN393" s="325"/>
      <c r="AO393" s="325"/>
      <c r="AP393" s="325"/>
      <c r="AQ393" s="325"/>
      <c r="AR393" s="325"/>
      <c r="AS393" s="325"/>
      <c r="AT393" s="325"/>
      <c r="AU393" s="325"/>
      <c r="AV393" s="325"/>
      <c r="AW393" s="325"/>
      <c r="AX393" s="325"/>
      <c r="AY393" s="325"/>
      <c r="AZ393" s="325"/>
      <c r="BA393" s="325"/>
      <c r="BB393" s="325"/>
      <c r="BC393" s="325"/>
      <c r="BD393" s="326"/>
    </row>
    <row r="394" spans="1:100">
      <c r="A394" s="348"/>
      <c r="B394" s="329"/>
      <c r="C394" s="337"/>
      <c r="D394" s="28">
        <v>0</v>
      </c>
      <c r="E394" s="330"/>
      <c r="F394" s="331"/>
      <c r="G394" s="258">
        <f>'19'!G393</f>
        <v>3.4703695931757299E-3</v>
      </c>
      <c r="H394" s="268">
        <f>'19'!H393</f>
        <v>4.8686515682501999E-4</v>
      </c>
      <c r="I394" s="267">
        <f>'19'!I393</f>
        <v>3.0617336107222099E-3</v>
      </c>
      <c r="J394" s="266">
        <f>'19'!J393</f>
        <v>4.3845071792331401E-4</v>
      </c>
      <c r="K394" s="6"/>
      <c r="L394" s="333"/>
      <c r="M394" s="325"/>
      <c r="N394" s="325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7"/>
      <c r="AB394" s="325"/>
      <c r="AC394" s="325"/>
      <c r="AD394" s="325"/>
      <c r="AE394" s="325"/>
      <c r="AF394" s="325"/>
      <c r="AG394" s="325"/>
      <c r="AH394" s="325"/>
      <c r="AI394" s="325"/>
      <c r="AJ394" s="325"/>
      <c r="AK394" s="325"/>
      <c r="AL394" s="325"/>
      <c r="AM394" s="325"/>
      <c r="AN394" s="325"/>
      <c r="AO394" s="325"/>
      <c r="AP394" s="325"/>
      <c r="AQ394" s="325"/>
      <c r="AR394" s="325"/>
      <c r="AS394" s="325"/>
      <c r="AT394" s="325"/>
      <c r="AU394" s="325"/>
      <c r="AV394" s="325"/>
      <c r="AW394" s="325"/>
      <c r="AX394" s="325"/>
      <c r="AY394" s="325"/>
      <c r="AZ394" s="325"/>
      <c r="BA394" s="325"/>
      <c r="BB394" s="325"/>
      <c r="BC394" s="325"/>
      <c r="BD394" s="326"/>
    </row>
    <row r="395" spans="1:100">
      <c r="A395" s="348"/>
      <c r="B395" s="329"/>
      <c r="C395" s="337"/>
      <c r="D395" s="28">
        <v>1</v>
      </c>
      <c r="E395" s="330"/>
      <c r="F395" s="331"/>
      <c r="G395" s="258">
        <f>'19'!G394</f>
        <v>3.2954480046307002E-3</v>
      </c>
      <c r="H395" s="268">
        <f>'19'!H394</f>
        <v>4.47740286405508E-4</v>
      </c>
      <c r="I395" s="267">
        <f>'19'!I394</f>
        <v>2.74531951005088E-3</v>
      </c>
      <c r="J395" s="266">
        <f>'19'!J394</f>
        <v>3.8295563890329402E-4</v>
      </c>
      <c r="K395" s="6"/>
      <c r="L395" s="333"/>
      <c r="M395" s="325"/>
      <c r="N395" s="325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7"/>
      <c r="AB395" s="325"/>
      <c r="AC395" s="325"/>
      <c r="AD395" s="325"/>
      <c r="AE395" s="325"/>
      <c r="AF395" s="325"/>
      <c r="AG395" s="325"/>
      <c r="AH395" s="325"/>
      <c r="AI395" s="325"/>
      <c r="AJ395" s="325"/>
      <c r="AK395" s="325"/>
      <c r="AL395" s="325"/>
      <c r="AM395" s="325"/>
      <c r="AN395" s="325"/>
      <c r="AO395" s="325"/>
      <c r="AP395" s="325"/>
      <c r="AQ395" s="325"/>
      <c r="AR395" s="325"/>
      <c r="AS395" s="325"/>
      <c r="AT395" s="325"/>
      <c r="AU395" s="325"/>
      <c r="AV395" s="325"/>
      <c r="AW395" s="325"/>
      <c r="AX395" s="325"/>
      <c r="AY395" s="325"/>
      <c r="AZ395" s="325"/>
      <c r="BA395" s="325"/>
      <c r="BB395" s="325"/>
      <c r="BC395" s="325"/>
      <c r="BD395" s="326"/>
    </row>
    <row r="396" spans="1:100">
      <c r="A396" s="348"/>
      <c r="B396" s="329"/>
      <c r="C396" s="337"/>
      <c r="D396" s="28">
        <v>2</v>
      </c>
      <c r="E396" s="330"/>
      <c r="F396" s="331"/>
      <c r="G396" s="258">
        <f>'19'!G395</f>
        <v>3.2375104172590501E-3</v>
      </c>
      <c r="H396" s="268">
        <f>'19'!H395</f>
        <v>4.35003533467336E-4</v>
      </c>
      <c r="I396" s="267">
        <f>'19'!I395</f>
        <v>2.6441524116358399E-3</v>
      </c>
      <c r="J396" s="266">
        <f>'19'!J395</f>
        <v>3.6550728546779198E-4</v>
      </c>
      <c r="K396" s="6"/>
      <c r="L396" s="333"/>
      <c r="M396" s="325"/>
      <c r="N396" s="325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7"/>
      <c r="AB396" s="325"/>
      <c r="AC396" s="325"/>
      <c r="AD396" s="325"/>
      <c r="AE396" s="325"/>
      <c r="AF396" s="325"/>
      <c r="AG396" s="325"/>
      <c r="AH396" s="325"/>
      <c r="AI396" s="325"/>
      <c r="AJ396" s="325"/>
      <c r="AK396" s="325"/>
      <c r="AL396" s="325"/>
      <c r="AM396" s="325"/>
      <c r="AN396" s="325"/>
      <c r="AO396" s="325"/>
      <c r="AP396" s="325"/>
      <c r="AQ396" s="325"/>
      <c r="AR396" s="325"/>
      <c r="AS396" s="325"/>
      <c r="AT396" s="325"/>
      <c r="AU396" s="325"/>
      <c r="AV396" s="325"/>
      <c r="AW396" s="325"/>
      <c r="AX396" s="325"/>
      <c r="AY396" s="325"/>
      <c r="AZ396" s="325"/>
      <c r="BA396" s="325"/>
      <c r="BB396" s="325"/>
      <c r="BC396" s="325"/>
      <c r="BD396" s="326"/>
    </row>
    <row r="397" spans="1:100">
      <c r="A397" s="348"/>
      <c r="B397" s="329"/>
      <c r="C397" s="337"/>
      <c r="D397" s="28">
        <v>3</v>
      </c>
      <c r="E397" s="330"/>
      <c r="F397" s="331"/>
      <c r="G397" s="97">
        <f>G395</f>
        <v>3.2954480046307002E-3</v>
      </c>
      <c r="H397" s="51">
        <f t="shared" ref="H397:J397" si="906">H395</f>
        <v>4.47740286405508E-4</v>
      </c>
      <c r="I397" s="126">
        <f t="shared" si="906"/>
        <v>2.74531951005088E-3</v>
      </c>
      <c r="J397" s="173">
        <f t="shared" si="906"/>
        <v>3.8295563890329402E-4</v>
      </c>
      <c r="K397" s="6"/>
      <c r="L397" s="333"/>
      <c r="M397" s="325"/>
      <c r="N397" s="325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7"/>
      <c r="AB397" s="325"/>
      <c r="AC397" s="325"/>
      <c r="AD397" s="325"/>
      <c r="AE397" s="325"/>
      <c r="AF397" s="325"/>
      <c r="AG397" s="325"/>
      <c r="AH397" s="325"/>
      <c r="AI397" s="325"/>
      <c r="AJ397" s="325"/>
      <c r="AK397" s="325"/>
      <c r="AL397" s="325"/>
      <c r="AM397" s="325"/>
      <c r="AN397" s="325"/>
      <c r="AO397" s="325"/>
      <c r="AP397" s="325"/>
      <c r="AQ397" s="325"/>
      <c r="AR397" s="325"/>
      <c r="AS397" s="325"/>
      <c r="AT397" s="325"/>
      <c r="AU397" s="325"/>
      <c r="AV397" s="325"/>
      <c r="AW397" s="325"/>
      <c r="AX397" s="325"/>
      <c r="AY397" s="325"/>
      <c r="AZ397" s="325"/>
      <c r="BA397" s="325"/>
      <c r="BB397" s="325"/>
      <c r="BC397" s="325"/>
      <c r="BD397" s="326"/>
    </row>
    <row r="398" spans="1:100">
      <c r="A398" s="348"/>
      <c r="B398" s="329"/>
      <c r="C398" s="337"/>
      <c r="D398" s="28">
        <v>4</v>
      </c>
      <c r="E398" s="330"/>
      <c r="F398" s="331"/>
      <c r="G398" s="97">
        <f>G394</f>
        <v>3.4703695931757299E-3</v>
      </c>
      <c r="H398" s="51">
        <f t="shared" ref="H398:J398" si="907">H394</f>
        <v>4.8686515682501999E-4</v>
      </c>
      <c r="I398" s="126">
        <f t="shared" si="907"/>
        <v>3.0617336107222099E-3</v>
      </c>
      <c r="J398" s="173">
        <f t="shared" si="907"/>
        <v>4.3845071792331401E-4</v>
      </c>
      <c r="K398" s="6"/>
      <c r="L398" s="333"/>
      <c r="M398" s="325"/>
      <c r="N398" s="325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7"/>
      <c r="AB398" s="325"/>
      <c r="AC398" s="325"/>
      <c r="AD398" s="325"/>
      <c r="AE398" s="325"/>
      <c r="AF398" s="325"/>
      <c r="AG398" s="325"/>
      <c r="AH398" s="325"/>
      <c r="AI398" s="325"/>
      <c r="AJ398" s="325"/>
      <c r="AK398" s="325"/>
      <c r="AL398" s="325"/>
      <c r="AM398" s="325"/>
      <c r="AN398" s="325"/>
      <c r="AO398" s="325"/>
      <c r="AP398" s="325"/>
      <c r="AQ398" s="325"/>
      <c r="AR398" s="325"/>
      <c r="AS398" s="325"/>
      <c r="AT398" s="325"/>
      <c r="AU398" s="325"/>
      <c r="AV398" s="325"/>
      <c r="AW398" s="325"/>
      <c r="AX398" s="325"/>
      <c r="AY398" s="325"/>
      <c r="AZ398" s="325"/>
      <c r="BA398" s="325"/>
      <c r="BB398" s="325"/>
      <c r="BC398" s="325"/>
      <c r="BD398" s="326"/>
    </row>
    <row r="399" spans="1:100">
      <c r="A399" s="348"/>
      <c r="B399" s="329"/>
      <c r="C399" s="337"/>
      <c r="D399" s="28">
        <v>5</v>
      </c>
      <c r="E399" s="330"/>
      <c r="F399" s="331"/>
      <c r="G399" s="97">
        <f>G393</f>
        <v>3.76383241628498E-3</v>
      </c>
      <c r="H399" s="51">
        <f t="shared" ref="H399:J399" si="908">H393</f>
        <v>5.5467420482656403E-4</v>
      </c>
      <c r="I399" s="126">
        <f t="shared" si="908"/>
        <v>3.6292936628147198E-3</v>
      </c>
      <c r="J399" s="173">
        <f t="shared" si="908"/>
        <v>5.4118813962227496E-4</v>
      </c>
      <c r="K399" s="6"/>
      <c r="L399" s="333"/>
      <c r="M399" s="325"/>
      <c r="N399" s="325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7"/>
      <c r="AB399" s="325"/>
      <c r="AC399" s="325"/>
      <c r="AD399" s="325"/>
      <c r="AE399" s="325"/>
      <c r="AF399" s="325"/>
      <c r="AG399" s="325"/>
      <c r="AH399" s="325"/>
      <c r="AI399" s="325"/>
      <c r="AJ399" s="325"/>
      <c r="AK399" s="325"/>
      <c r="AL399" s="325"/>
      <c r="AM399" s="325"/>
      <c r="AN399" s="325"/>
      <c r="AO399" s="325"/>
      <c r="AP399" s="325"/>
      <c r="AQ399" s="325"/>
      <c r="AR399" s="325"/>
      <c r="AS399" s="325"/>
      <c r="AT399" s="325"/>
      <c r="AU399" s="325"/>
      <c r="AV399" s="325"/>
      <c r="AW399" s="325"/>
      <c r="AX399" s="325"/>
      <c r="AY399" s="325"/>
      <c r="AZ399" s="325"/>
      <c r="BA399" s="325"/>
      <c r="BB399" s="325"/>
      <c r="BC399" s="325"/>
      <c r="BD399" s="326"/>
    </row>
    <row r="400" spans="1:100">
      <c r="A400" s="348"/>
      <c r="B400" s="329"/>
      <c r="C400" s="337"/>
      <c r="D400" s="28">
        <v>6</v>
      </c>
      <c r="E400" s="330"/>
      <c r="F400" s="331"/>
      <c r="G400" s="97">
        <f>G392</f>
        <v>4.1735973093326396E-3</v>
      </c>
      <c r="H400" s="51">
        <f t="shared" ref="H400:J400" si="909">H392</f>
        <v>6.5361217877758099E-4</v>
      </c>
      <c r="I400" s="126">
        <f t="shared" si="909"/>
        <v>4.49766709488924E-3</v>
      </c>
      <c r="J400" s="173">
        <f t="shared" si="909"/>
        <v>7.0525135512344698E-4</v>
      </c>
      <c r="K400" s="6"/>
      <c r="L400" s="333"/>
      <c r="M400" s="325"/>
      <c r="N400" s="325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7"/>
      <c r="AB400" s="325"/>
      <c r="AC400" s="325"/>
      <c r="AD400" s="325"/>
      <c r="AE400" s="325"/>
      <c r="AF400" s="325"/>
      <c r="AG400" s="325"/>
      <c r="AH400" s="325"/>
      <c r="AI400" s="325"/>
      <c r="AJ400" s="325"/>
      <c r="AK400" s="325"/>
      <c r="AL400" s="325"/>
      <c r="AM400" s="325"/>
      <c r="AN400" s="325"/>
      <c r="AO400" s="325"/>
      <c r="AP400" s="325"/>
      <c r="AQ400" s="325"/>
      <c r="AR400" s="325"/>
      <c r="AS400" s="325"/>
      <c r="AT400" s="325"/>
      <c r="AU400" s="325"/>
      <c r="AV400" s="325"/>
      <c r="AW400" s="325"/>
      <c r="AX400" s="325"/>
      <c r="AY400" s="325"/>
      <c r="AZ400" s="325"/>
      <c r="BA400" s="325"/>
      <c r="BB400" s="325"/>
      <c r="BC400" s="325"/>
      <c r="BD400" s="326"/>
    </row>
    <row r="401" spans="1:56">
      <c r="A401" s="348"/>
      <c r="B401" s="329"/>
      <c r="C401" s="337"/>
      <c r="D401" s="28">
        <v>7</v>
      </c>
      <c r="E401" s="330"/>
      <c r="F401" s="331"/>
      <c r="G401" s="97">
        <f>G391</f>
        <v>4.6864474917412803E-3</v>
      </c>
      <c r="H401" s="51">
        <f t="shared" ref="H401:J401" si="910">H391</f>
        <v>7.8385689795080397E-4</v>
      </c>
      <c r="I401" s="126">
        <f t="shared" si="910"/>
        <v>5.70675649486929E-3</v>
      </c>
      <c r="J401" s="173">
        <f t="shared" si="910"/>
        <v>9.4523698938307895E-4</v>
      </c>
      <c r="K401" s="6"/>
      <c r="L401" s="333"/>
      <c r="M401" s="325"/>
      <c r="N401" s="325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7"/>
      <c r="AB401" s="325"/>
      <c r="AC401" s="325"/>
      <c r="AD401" s="325"/>
      <c r="AE401" s="325"/>
      <c r="AF401" s="325"/>
      <c r="AG401" s="325"/>
      <c r="AH401" s="325"/>
      <c r="AI401" s="325"/>
      <c r="AJ401" s="325"/>
      <c r="AK401" s="325"/>
      <c r="AL401" s="325"/>
      <c r="AM401" s="325"/>
      <c r="AN401" s="325"/>
      <c r="AO401" s="325"/>
      <c r="AP401" s="325"/>
      <c r="AQ401" s="325"/>
      <c r="AR401" s="325"/>
      <c r="AS401" s="325"/>
      <c r="AT401" s="325"/>
      <c r="AU401" s="325"/>
      <c r="AV401" s="325"/>
      <c r="AW401" s="325"/>
      <c r="AX401" s="325"/>
      <c r="AY401" s="325"/>
      <c r="AZ401" s="325"/>
      <c r="BA401" s="325"/>
      <c r="BB401" s="325"/>
      <c r="BC401" s="325"/>
      <c r="BD401" s="326"/>
    </row>
    <row r="402" spans="1:56">
      <c r="A402" s="348"/>
      <c r="B402" s="329"/>
      <c r="C402" s="337"/>
      <c r="D402" s="28">
        <v>8</v>
      </c>
      <c r="E402" s="330"/>
      <c r="F402" s="331"/>
      <c r="G402" s="97">
        <f>G390</f>
        <v>5.26958521871238E-3</v>
      </c>
      <c r="H402" s="51">
        <f t="shared" ref="H402:J402" si="911">H390</f>
        <v>9.3982613376550697E-4</v>
      </c>
      <c r="I402" s="126">
        <f t="shared" si="911"/>
        <v>7.2430448580126303E-3</v>
      </c>
      <c r="J402" s="173">
        <f t="shared" si="911"/>
        <v>1.26603616805217E-3</v>
      </c>
      <c r="K402" s="6"/>
      <c r="L402" s="333"/>
      <c r="M402" s="325"/>
      <c r="N402" s="325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7"/>
      <c r="AB402" s="325"/>
      <c r="AC402" s="325"/>
      <c r="AD402" s="325"/>
      <c r="AE402" s="325"/>
      <c r="AF402" s="325"/>
      <c r="AG402" s="325"/>
      <c r="AH402" s="325"/>
      <c r="AI402" s="325"/>
      <c r="AJ402" s="325"/>
      <c r="AK402" s="325"/>
      <c r="AL402" s="325"/>
      <c r="AM402" s="325"/>
      <c r="AN402" s="325"/>
      <c r="AO402" s="325"/>
      <c r="AP402" s="325"/>
      <c r="AQ402" s="325"/>
      <c r="AR402" s="325"/>
      <c r="AS402" s="325"/>
      <c r="AT402" s="325"/>
      <c r="AU402" s="325"/>
      <c r="AV402" s="325"/>
      <c r="AW402" s="325"/>
      <c r="AX402" s="325"/>
      <c r="AY402" s="325"/>
      <c r="AZ402" s="325"/>
      <c r="BA402" s="325"/>
      <c r="BB402" s="325"/>
      <c r="BC402" s="325"/>
      <c r="BD402" s="326"/>
    </row>
    <row r="403" spans="1:56">
      <c r="A403" s="348"/>
      <c r="B403" s="329"/>
      <c r="C403" s="337"/>
      <c r="D403" s="28">
        <v>9</v>
      </c>
      <c r="E403" s="330"/>
      <c r="F403" s="331"/>
      <c r="G403" s="97">
        <f>G389</f>
        <v>5.86443571497743E-3</v>
      </c>
      <c r="H403" s="51">
        <f t="shared" ref="H403:J403" si="912">H389</f>
        <v>1.1067600558505701E-3</v>
      </c>
      <c r="I403" s="126">
        <f t="shared" si="912"/>
        <v>8.9831229533615595E-3</v>
      </c>
      <c r="J403" s="173">
        <f t="shared" si="912"/>
        <v>1.64695045374451E-3</v>
      </c>
      <c r="K403" s="6"/>
      <c r="L403" s="333"/>
      <c r="M403" s="325"/>
      <c r="N403" s="325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7"/>
      <c r="AB403" s="325"/>
      <c r="AC403" s="325"/>
      <c r="AD403" s="325"/>
      <c r="AE403" s="325"/>
      <c r="AF403" s="325"/>
      <c r="AG403" s="325"/>
      <c r="AH403" s="325"/>
      <c r="AI403" s="325"/>
      <c r="AJ403" s="325"/>
      <c r="AK403" s="325"/>
      <c r="AL403" s="325"/>
      <c r="AM403" s="325"/>
      <c r="AN403" s="325"/>
      <c r="AO403" s="325"/>
      <c r="AP403" s="325"/>
      <c r="AQ403" s="325"/>
      <c r="AR403" s="325"/>
      <c r="AS403" s="325"/>
      <c r="AT403" s="325"/>
      <c r="AU403" s="325"/>
      <c r="AV403" s="325"/>
      <c r="AW403" s="325"/>
      <c r="AX403" s="325"/>
      <c r="AY403" s="325"/>
      <c r="AZ403" s="325"/>
      <c r="BA403" s="325"/>
      <c r="BB403" s="325"/>
      <c r="BC403" s="325"/>
      <c r="BD403" s="326"/>
    </row>
    <row r="404" spans="1:56">
      <c r="A404" s="348"/>
      <c r="B404" s="329"/>
      <c r="C404" s="337"/>
      <c r="D404" s="29">
        <v>10</v>
      </c>
      <c r="E404" s="330"/>
      <c r="F404" s="331"/>
      <c r="G404" s="101">
        <f>G388</f>
        <v>6.3888393785172604E-3</v>
      </c>
      <c r="H404" s="77">
        <f t="shared" ref="H404:J404" si="913">H388</f>
        <v>1.2599257167395599E-3</v>
      </c>
      <c r="I404" s="248">
        <f t="shared" si="913"/>
        <v>1.06587851267593E-2</v>
      </c>
      <c r="J404" s="182">
        <f t="shared" si="913"/>
        <v>2.0284885690868598E-3</v>
      </c>
      <c r="K404" s="30"/>
      <c r="L404" s="334"/>
      <c r="M404" s="325"/>
      <c r="N404" s="325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7"/>
      <c r="AB404" s="325"/>
      <c r="AC404" s="325"/>
      <c r="AD404" s="325"/>
      <c r="AE404" s="325"/>
      <c r="AF404" s="325"/>
      <c r="AG404" s="325"/>
      <c r="AH404" s="325"/>
      <c r="AI404" s="325"/>
      <c r="AJ404" s="325"/>
      <c r="AK404" s="325"/>
      <c r="AL404" s="325"/>
      <c r="AM404" s="325"/>
      <c r="AN404" s="325"/>
      <c r="AO404" s="325"/>
      <c r="AP404" s="325"/>
      <c r="AQ404" s="325"/>
      <c r="AR404" s="325"/>
      <c r="AS404" s="325"/>
      <c r="AT404" s="325"/>
      <c r="AU404" s="325"/>
      <c r="AV404" s="325"/>
      <c r="AW404" s="325"/>
      <c r="AX404" s="325"/>
      <c r="AY404" s="325"/>
      <c r="AZ404" s="325"/>
      <c r="BA404" s="325"/>
      <c r="BB404" s="325"/>
      <c r="BC404" s="325"/>
      <c r="BD404" s="326"/>
    </row>
    <row r="405" spans="1:56">
      <c r="G405" s="102"/>
      <c r="H405" s="75"/>
      <c r="I405" s="109"/>
      <c r="J405" s="76"/>
    </row>
    <row r="406" spans="1:56">
      <c r="G406" s="102"/>
      <c r="H406" s="75"/>
      <c r="I406" s="109"/>
      <c r="J406" s="76"/>
    </row>
    <row r="407" spans="1:56">
      <c r="G407" s="102"/>
      <c r="H407" s="75"/>
      <c r="I407" s="109"/>
      <c r="J407" s="76"/>
    </row>
    <row r="408" spans="1:56">
      <c r="G408" s="102"/>
      <c r="H408" s="75"/>
      <c r="I408" s="109"/>
      <c r="J408" s="76"/>
    </row>
    <row r="409" spans="1:56">
      <c r="G409" s="102"/>
      <c r="H409" s="75"/>
      <c r="I409" s="109"/>
      <c r="J409" s="76"/>
    </row>
    <row r="410" spans="1:56">
      <c r="G410" s="102"/>
      <c r="H410" s="75"/>
      <c r="I410" s="109"/>
      <c r="J410" s="76"/>
    </row>
    <row r="411" spans="1:56">
      <c r="G411" s="102"/>
      <c r="H411" s="75"/>
      <c r="I411" s="109"/>
      <c r="J411" s="76"/>
    </row>
    <row r="412" spans="1:56">
      <c r="G412" s="102"/>
      <c r="H412" s="75"/>
      <c r="I412" s="109"/>
      <c r="J412" s="76"/>
    </row>
    <row r="413" spans="1:56">
      <c r="G413" s="102"/>
      <c r="H413" s="75"/>
      <c r="I413" s="109"/>
      <c r="J413" s="76"/>
    </row>
    <row r="414" spans="1:56">
      <c r="G414" s="102"/>
      <c r="H414" s="75"/>
      <c r="I414" s="109"/>
      <c r="J414" s="76"/>
    </row>
    <row r="415" spans="1:56">
      <c r="G415" s="102"/>
      <c r="H415" s="75"/>
      <c r="I415" s="109"/>
      <c r="J415" s="76"/>
    </row>
    <row r="416" spans="1:56">
      <c r="G416" s="102"/>
      <c r="H416" s="75"/>
      <c r="I416" s="109"/>
      <c r="J416" s="76"/>
    </row>
    <row r="417" spans="7:10">
      <c r="G417" s="102"/>
      <c r="H417" s="75"/>
      <c r="I417" s="109"/>
      <c r="J417" s="76"/>
    </row>
    <row r="418" spans="7:10">
      <c r="G418" s="102"/>
      <c r="H418" s="75"/>
      <c r="I418" s="109"/>
      <c r="J418" s="76"/>
    </row>
    <row r="419" spans="7:10">
      <c r="G419" s="102"/>
      <c r="H419" s="75"/>
      <c r="I419" s="109"/>
      <c r="J419" s="76"/>
    </row>
    <row r="420" spans="7:10">
      <c r="G420" s="102"/>
      <c r="H420" s="75"/>
      <c r="I420" s="109"/>
      <c r="J420" s="76"/>
    </row>
    <row r="421" spans="7:10">
      <c r="G421" s="102"/>
      <c r="H421" s="75"/>
      <c r="I421" s="109"/>
      <c r="J421" s="76"/>
    </row>
    <row r="422" spans="7:10">
      <c r="G422" s="102"/>
      <c r="H422" s="75"/>
      <c r="I422" s="109"/>
      <c r="J422" s="76"/>
    </row>
    <row r="423" spans="7:10">
      <c r="G423" s="102"/>
      <c r="H423" s="75"/>
      <c r="I423" s="109"/>
      <c r="J423" s="76"/>
    </row>
    <row r="424" spans="7:10">
      <c r="G424" s="102"/>
      <c r="H424" s="75"/>
      <c r="I424" s="109"/>
      <c r="J424" s="76"/>
    </row>
    <row r="425" spans="7:10">
      <c r="G425" s="102"/>
      <c r="H425" s="75"/>
      <c r="I425" s="109"/>
      <c r="J425" s="76"/>
    </row>
    <row r="426" spans="7:10">
      <c r="G426" s="102"/>
      <c r="H426" s="75"/>
      <c r="I426" s="109"/>
      <c r="J426" s="76"/>
    </row>
    <row r="427" spans="7:10">
      <c r="G427" s="102"/>
      <c r="H427" s="75"/>
      <c r="I427" s="109"/>
      <c r="J427" s="76"/>
    </row>
    <row r="428" spans="7:10">
      <c r="G428" s="102"/>
      <c r="H428" s="75"/>
      <c r="I428" s="109"/>
      <c r="J428" s="76"/>
    </row>
    <row r="429" spans="7:10">
      <c r="G429" s="102"/>
      <c r="H429" s="75"/>
      <c r="I429" s="109"/>
      <c r="J429" s="76"/>
    </row>
    <row r="430" spans="7:10">
      <c r="G430" s="102"/>
      <c r="H430" s="75"/>
      <c r="I430" s="109"/>
      <c r="J430" s="76"/>
    </row>
    <row r="431" spans="7:10">
      <c r="G431" s="102"/>
      <c r="H431" s="75"/>
      <c r="I431" s="109"/>
      <c r="J431" s="76"/>
    </row>
    <row r="432" spans="7:10">
      <c r="G432" s="102"/>
      <c r="H432" s="75"/>
      <c r="I432" s="109"/>
      <c r="J432" s="76"/>
    </row>
    <row r="433" spans="7:10">
      <c r="G433" s="102"/>
      <c r="H433" s="75"/>
      <c r="I433" s="109"/>
      <c r="J433" s="76"/>
    </row>
    <row r="434" spans="7:10">
      <c r="G434" s="102"/>
      <c r="H434" s="75"/>
      <c r="I434" s="109"/>
      <c r="J434" s="76"/>
    </row>
    <row r="435" spans="7:10">
      <c r="G435" s="102"/>
      <c r="H435" s="75"/>
      <c r="I435" s="109"/>
      <c r="J435" s="76"/>
    </row>
    <row r="436" spans="7:10">
      <c r="G436" s="102"/>
      <c r="H436" s="75"/>
      <c r="I436" s="109"/>
      <c r="J436" s="76"/>
    </row>
    <row r="437" spans="7:10">
      <c r="G437" s="102"/>
      <c r="H437" s="75"/>
      <c r="I437" s="109"/>
      <c r="J437" s="76"/>
    </row>
    <row r="438" spans="7:10">
      <c r="G438" s="102"/>
      <c r="H438" s="75"/>
      <c r="I438" s="109"/>
      <c r="J438" s="76"/>
    </row>
    <row r="439" spans="7:10">
      <c r="G439" s="102"/>
      <c r="H439" s="75"/>
      <c r="I439" s="109"/>
      <c r="J439" s="76"/>
    </row>
    <row r="440" spans="7:10">
      <c r="G440" s="102"/>
      <c r="H440" s="75"/>
      <c r="I440" s="109"/>
      <c r="J440" s="76"/>
    </row>
    <row r="441" spans="7:10">
      <c r="G441" s="102"/>
      <c r="H441" s="75"/>
      <c r="I441" s="109"/>
      <c r="J441" s="76"/>
    </row>
    <row r="442" spans="7:10">
      <c r="G442" s="102"/>
      <c r="H442" s="75"/>
      <c r="I442" s="109"/>
      <c r="J442" s="76"/>
    </row>
    <row r="443" spans="7:10">
      <c r="G443" s="102"/>
      <c r="H443" s="75"/>
      <c r="I443" s="109"/>
      <c r="J443" s="76"/>
    </row>
    <row r="444" spans="7:10">
      <c r="G444" s="102"/>
      <c r="H444" s="75"/>
      <c r="I444" s="109"/>
      <c r="J444" s="76"/>
    </row>
    <row r="445" spans="7:10">
      <c r="G445" s="102"/>
      <c r="H445" s="75"/>
      <c r="I445" s="109"/>
      <c r="J445" s="76"/>
    </row>
    <row r="446" spans="7:10">
      <c r="G446" s="102"/>
      <c r="H446" s="75"/>
      <c r="I446" s="109"/>
      <c r="J446" s="76"/>
    </row>
    <row r="447" spans="7:10">
      <c r="G447" s="102"/>
      <c r="H447" s="75"/>
      <c r="I447" s="109"/>
      <c r="J447" s="76"/>
    </row>
    <row r="448" spans="7:10">
      <c r="G448" s="102"/>
      <c r="H448" s="75"/>
      <c r="I448" s="109"/>
      <c r="J448" s="76"/>
    </row>
    <row r="449" spans="7:10">
      <c r="G449" s="102"/>
      <c r="H449" s="75"/>
      <c r="I449" s="109"/>
      <c r="J449" s="76"/>
    </row>
    <row r="450" spans="7:10">
      <c r="G450" s="102"/>
      <c r="H450" s="75"/>
      <c r="I450" s="109"/>
      <c r="J450" s="76"/>
    </row>
    <row r="451" spans="7:10">
      <c r="G451" s="102"/>
      <c r="H451" s="75"/>
      <c r="I451" s="109"/>
      <c r="J451" s="76"/>
    </row>
    <row r="452" spans="7:10">
      <c r="G452" s="102"/>
      <c r="H452" s="75"/>
      <c r="I452" s="109"/>
      <c r="J452" s="76"/>
    </row>
    <row r="453" spans="7:10">
      <c r="G453" s="102"/>
      <c r="H453" s="75"/>
      <c r="I453" s="109"/>
      <c r="J453" s="76"/>
    </row>
    <row r="454" spans="7:10">
      <c r="G454" s="102"/>
      <c r="H454" s="75"/>
      <c r="I454" s="109"/>
      <c r="J454" s="76"/>
    </row>
    <row r="455" spans="7:10">
      <c r="G455" s="102"/>
      <c r="H455" s="75"/>
      <c r="I455" s="109"/>
      <c r="J455" s="76"/>
    </row>
    <row r="456" spans="7:10">
      <c r="G456" s="102"/>
      <c r="H456" s="75"/>
      <c r="I456" s="109"/>
      <c r="J456" s="76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0BABC-1E85-4714-A8CC-3B7C0225B321}">
  <dimension ref="A1:CW456"/>
  <sheetViews>
    <sheetView topLeftCell="AJ1" zoomScale="51" workbookViewId="0">
      <selection activeCell="BB2" sqref="BB2:BB404"/>
    </sheetView>
  </sheetViews>
  <sheetFormatPr baseColWidth="10" defaultRowHeight="14.5"/>
  <cols>
    <col min="2" max="2" width="11" bestFit="1" customWidth="1"/>
    <col min="4" max="4" width="11" bestFit="1" customWidth="1"/>
    <col min="5" max="5" width="11" style="86" bestFit="1" customWidth="1"/>
    <col min="6" max="6" width="11" style="87" customWidth="1"/>
    <col min="7" max="7" width="15.6328125" style="98" bestFit="1" customWidth="1"/>
    <col min="8" max="8" width="15.6328125" style="67" bestFit="1" customWidth="1"/>
    <col min="9" max="9" width="15.6328125" style="124" bestFit="1" customWidth="1"/>
    <col min="10" max="10" width="15.6328125" style="68" bestFit="1" customWidth="1"/>
    <col min="12" max="14" width="11.08984375" bestFit="1" customWidth="1"/>
    <col min="15" max="15" width="11" bestFit="1" customWidth="1"/>
    <col min="16" max="16" width="11.08984375" bestFit="1" customWidth="1"/>
    <col min="17" max="35" width="15.6328125" bestFit="1" customWidth="1"/>
    <col min="36" max="36" width="13.36328125" bestFit="1" customWidth="1"/>
    <col min="37" max="37" width="11.1796875" bestFit="1" customWidth="1"/>
    <col min="38" max="42" width="15.7265625" bestFit="1" customWidth="1"/>
    <col min="43" max="43" width="11.1796875" bestFit="1" customWidth="1"/>
    <col min="44" max="44" width="15.7265625" bestFit="1" customWidth="1"/>
    <col min="45" max="46" width="11.26953125" bestFit="1" customWidth="1"/>
    <col min="47" max="48" width="15.81640625" bestFit="1" customWidth="1"/>
    <col min="49" max="49" width="11.26953125" bestFit="1" customWidth="1"/>
    <col min="50" max="50" width="14.7265625" bestFit="1" customWidth="1"/>
    <col min="51" max="51" width="13.453125" bestFit="1" customWidth="1"/>
    <col min="52" max="53" width="11.1796875" bestFit="1" customWidth="1"/>
    <col min="54" max="55" width="14.7265625" bestFit="1" customWidth="1"/>
    <col min="56" max="56" width="11.1796875" style="90" bestFit="1" customWidth="1"/>
    <col min="58" max="59" width="11.1796875" bestFit="1" customWidth="1"/>
    <col min="60" max="60" width="14.7265625" bestFit="1" customWidth="1"/>
    <col min="61" max="61" width="13.26953125" bestFit="1" customWidth="1"/>
    <col min="62" max="66" width="14.7265625" bestFit="1" customWidth="1"/>
    <col min="67" max="75" width="13.36328125" bestFit="1" customWidth="1"/>
    <col min="76" max="76" width="11.08984375" bestFit="1" customWidth="1"/>
    <col min="77" max="77" width="13.36328125" bestFit="1" customWidth="1"/>
    <col min="78" max="78" width="11.08984375" bestFit="1" customWidth="1"/>
    <col min="79" max="82" width="13.36328125" bestFit="1" customWidth="1"/>
  </cols>
  <sheetData>
    <row r="1" spans="1:101" ht="15" thickBot="1">
      <c r="A1" s="31"/>
      <c r="B1" s="65" t="s">
        <v>23</v>
      </c>
      <c r="C1" s="66" t="s">
        <v>24</v>
      </c>
      <c r="D1" s="33" t="s">
        <v>0</v>
      </c>
      <c r="E1" s="346" t="s">
        <v>20</v>
      </c>
      <c r="F1" s="346"/>
      <c r="G1" s="346"/>
      <c r="H1" s="346"/>
      <c r="I1" s="346"/>
      <c r="J1" s="346"/>
      <c r="K1" s="34" t="s">
        <v>1</v>
      </c>
      <c r="L1" s="32">
        <v>0</v>
      </c>
      <c r="M1" s="2">
        <v>1</v>
      </c>
      <c r="N1" s="2">
        <v>2</v>
      </c>
      <c r="O1" s="2">
        <v>3</v>
      </c>
      <c r="P1" s="1">
        <v>4</v>
      </c>
      <c r="Q1" s="1">
        <v>5</v>
      </c>
      <c r="R1" s="1">
        <v>6</v>
      </c>
      <c r="S1" s="1">
        <v>7</v>
      </c>
      <c r="T1" s="1">
        <v>8</v>
      </c>
      <c r="U1" s="1">
        <v>9</v>
      </c>
      <c r="V1" s="1">
        <v>10</v>
      </c>
      <c r="W1" s="1">
        <v>11</v>
      </c>
      <c r="X1" s="1">
        <v>12</v>
      </c>
      <c r="Y1" s="1">
        <v>13</v>
      </c>
      <c r="Z1" s="1">
        <v>14</v>
      </c>
      <c r="AA1" s="1">
        <v>15</v>
      </c>
      <c r="AB1" s="1">
        <v>16</v>
      </c>
      <c r="AC1" s="1">
        <v>17</v>
      </c>
      <c r="AD1" s="1">
        <v>18</v>
      </c>
      <c r="AE1" s="1">
        <v>19</v>
      </c>
      <c r="AF1" s="1">
        <v>20</v>
      </c>
      <c r="AG1" s="1">
        <v>21</v>
      </c>
      <c r="AH1" s="1">
        <v>22</v>
      </c>
      <c r="AI1" s="1">
        <v>24</v>
      </c>
      <c r="AJ1" s="1">
        <v>25</v>
      </c>
      <c r="AK1" s="1">
        <v>26</v>
      </c>
      <c r="AL1" s="1">
        <v>27</v>
      </c>
      <c r="AM1" s="1">
        <v>28</v>
      </c>
      <c r="AN1" s="1">
        <v>30</v>
      </c>
      <c r="AO1" s="1">
        <v>32</v>
      </c>
      <c r="AP1" s="1">
        <v>33</v>
      </c>
      <c r="AQ1" s="1">
        <v>34</v>
      </c>
      <c r="AR1" s="1">
        <v>36</v>
      </c>
      <c r="AS1" s="1">
        <v>38</v>
      </c>
      <c r="AT1" s="1">
        <v>39</v>
      </c>
      <c r="AU1" s="1">
        <v>40</v>
      </c>
      <c r="AV1" s="1">
        <v>42</v>
      </c>
      <c r="AW1" s="1">
        <v>45</v>
      </c>
      <c r="AX1" s="1">
        <v>48</v>
      </c>
      <c r="AY1" s="1">
        <v>50</v>
      </c>
      <c r="AZ1" s="1">
        <v>51</v>
      </c>
      <c r="BA1" s="1">
        <v>54</v>
      </c>
      <c r="BB1" s="1">
        <v>57</v>
      </c>
      <c r="BC1" s="1">
        <v>60</v>
      </c>
      <c r="BD1" s="88" t="s">
        <v>15</v>
      </c>
    </row>
    <row r="2" spans="1:101">
      <c r="A2" s="347">
        <v>6</v>
      </c>
      <c r="B2" s="328">
        <v>2.5000000000000001E-2</v>
      </c>
      <c r="C2" s="349"/>
      <c r="D2" s="26">
        <v>-9</v>
      </c>
      <c r="E2" s="350">
        <f>'20'!E2:E12</f>
        <v>6.5398039972999604E-33</v>
      </c>
      <c r="F2" s="342">
        <f>'20'!F2:F12</f>
        <v>2.8555597746504301E-23</v>
      </c>
      <c r="G2" s="97">
        <f>'13'!G21</f>
        <v>1.7880232818375301E-48</v>
      </c>
      <c r="H2" s="51">
        <f>'13'!H21</f>
        <v>4.7572995994461101E-181</v>
      </c>
      <c r="I2" s="126">
        <f>'13'!I21</f>
        <v>7.3240333786527494E-204</v>
      </c>
      <c r="J2" s="173">
        <f>'13'!J21</f>
        <v>0</v>
      </c>
      <c r="K2" s="27"/>
      <c r="L2" s="332">
        <f>1-SUM(M2:BC21)</f>
        <v>1.8433507993398379E-4</v>
      </c>
      <c r="M2" s="325">
        <f>G12+I12</f>
        <v>3.6185914492126802E-33</v>
      </c>
      <c r="N2" s="325">
        <f>G19+I19+J12</f>
        <v>1.3119742741773899E-21</v>
      </c>
      <c r="O2" s="325">
        <f>G21+I21+H12</f>
        <v>1.8513110447804099E-41</v>
      </c>
      <c r="P2" s="325">
        <f>G14+I14+J19</f>
        <v>5.8117948717745798E-10</v>
      </c>
      <c r="Q2" s="325">
        <f>G10+I10</f>
        <v>1.7880232818375301E-48</v>
      </c>
      <c r="R2" s="325">
        <f>G16+I16+H19+J21</f>
        <v>0.96393721352530104</v>
      </c>
      <c r="S2" s="325">
        <f>G3+I3</f>
        <v>7.26530774169935E-55</v>
      </c>
      <c r="T2" s="325">
        <f>G5+I5+J14</f>
        <v>7.30025863804536E-64</v>
      </c>
      <c r="U2" s="325">
        <f>G8+I8+H21</f>
        <v>3.5758386362116399E-60</v>
      </c>
      <c r="V2" s="325">
        <f>G17+I17+J10</f>
        <v>1.7939225116203099E-2</v>
      </c>
      <c r="W2" s="325">
        <f>G6+I6</f>
        <v>2.74631260865472E-65</v>
      </c>
      <c r="X2" s="325">
        <f>G9+I9+J16+H14</f>
        <v>6.0482162183111417E-39</v>
      </c>
      <c r="Y2" s="325">
        <f>G15+I15</f>
        <v>1.7939225116203099E-2</v>
      </c>
      <c r="Z2" s="325">
        <f>G7+I7+J3</f>
        <v>7.30025863804536E-64</v>
      </c>
      <c r="AA2" s="327">
        <f>G18+I18+H10</f>
        <v>5.8117948717745798E-10</v>
      </c>
      <c r="AB2" s="325">
        <f>G4+I4+J5</f>
        <v>3.5758386362116399E-60</v>
      </c>
      <c r="AC2" s="325">
        <f>G20+I20</f>
        <v>3.6185914492126802E-33</v>
      </c>
      <c r="AD2" s="325">
        <f>G13+I13+J8+H16</f>
        <v>1.3865512596320627E-21</v>
      </c>
      <c r="AE2" s="325">
        <f>G2+I2</f>
        <v>1.7880232818375301E-48</v>
      </c>
      <c r="AF2" s="325">
        <f>G11+I11+J17</f>
        <v>1.8513110447804099E-41</v>
      </c>
      <c r="AG2" s="325">
        <f>H3</f>
        <v>3.08345780710817E-221</v>
      </c>
      <c r="AH2" s="325">
        <f>J6</f>
        <v>0</v>
      </c>
      <c r="AI2" s="325">
        <f>J9+H5</f>
        <v>5.2153349860870896E-280</v>
      </c>
      <c r="AJ2" s="325">
        <f>F2</f>
        <v>2.8555597746504301E-23</v>
      </c>
      <c r="AK2" s="325">
        <f>J15</f>
        <v>2.13786645323025E-137</v>
      </c>
      <c r="AL2" s="325">
        <f>H8</f>
        <v>2.3685241393983299E-255</v>
      </c>
      <c r="AM2" s="325">
        <f>J7</f>
        <v>0</v>
      </c>
      <c r="AN2" s="325">
        <f>J18+H17</f>
        <v>2.07465431178909E-25</v>
      </c>
      <c r="AO2" s="325">
        <f>J4</f>
        <v>0</v>
      </c>
      <c r="AP2" s="325">
        <f>H6</f>
        <v>3.1611795617136199E-292</v>
      </c>
      <c r="AQ2" s="325">
        <f>J20</f>
        <v>2.8019704224344601E-256</v>
      </c>
      <c r="AR2" s="325">
        <f>H9+J13</f>
        <v>3.7644664355374399E-200</v>
      </c>
      <c r="AS2" s="325">
        <f>J2</f>
        <v>0</v>
      </c>
      <c r="AT2" s="325">
        <f>H15</f>
        <v>2.07465431178909E-25</v>
      </c>
      <c r="AU2" s="325">
        <f>J11</f>
        <v>0</v>
      </c>
      <c r="AV2" s="325">
        <f>H7</f>
        <v>5.2153349860870896E-280</v>
      </c>
      <c r="AW2" s="325">
        <f>H18</f>
        <v>6.0482162183111404E-39</v>
      </c>
      <c r="AX2" s="325">
        <f>H4</f>
        <v>2.3685241393983299E-255</v>
      </c>
      <c r="AY2" s="325">
        <f>E2</f>
        <v>6.5398039972999604E-33</v>
      </c>
      <c r="AZ2" s="325">
        <f>H20</f>
        <v>2.0138403545989401E-98</v>
      </c>
      <c r="BA2" s="325">
        <f>H13</f>
        <v>4.7308597939970703E-64</v>
      </c>
      <c r="BB2" s="325">
        <f>H2</f>
        <v>4.7572995994461101E-181</v>
      </c>
      <c r="BC2" s="325">
        <f>H11</f>
        <v>9.88557016452152E-139</v>
      </c>
      <c r="BD2" s="326">
        <f>SUMPRODUCT($L$1:$BC$1,BF2:CW2)</f>
        <v>6.1962254698668877</v>
      </c>
      <c r="BF2" s="12">
        <f>L2</f>
        <v>1.8433507993398379E-4</v>
      </c>
      <c r="BG2" s="23">
        <f t="shared" ref="BG2:CV2" si="0">M2</f>
        <v>3.6185914492126802E-33</v>
      </c>
      <c r="BH2" s="23">
        <f t="shared" si="0"/>
        <v>1.3119742741773899E-21</v>
      </c>
      <c r="BI2" s="23">
        <f t="shared" si="0"/>
        <v>1.8513110447804099E-41</v>
      </c>
      <c r="BJ2" s="23">
        <f t="shared" si="0"/>
        <v>5.8117948717745798E-10</v>
      </c>
      <c r="BK2" s="23">
        <f t="shared" si="0"/>
        <v>1.7880232818375301E-48</v>
      </c>
      <c r="BL2" s="23">
        <f t="shared" si="0"/>
        <v>0.96393721352530104</v>
      </c>
      <c r="BM2" s="23">
        <f t="shared" si="0"/>
        <v>7.26530774169935E-55</v>
      </c>
      <c r="BN2" s="23">
        <f t="shared" si="0"/>
        <v>7.30025863804536E-64</v>
      </c>
      <c r="BO2" s="23">
        <f t="shared" si="0"/>
        <v>3.5758386362116399E-60</v>
      </c>
      <c r="BP2" s="23">
        <f t="shared" si="0"/>
        <v>1.7939225116203099E-2</v>
      </c>
      <c r="BQ2" s="23">
        <f t="shared" si="0"/>
        <v>2.74631260865472E-65</v>
      </c>
      <c r="BR2" s="23">
        <f t="shared" si="0"/>
        <v>6.0482162183111417E-39</v>
      </c>
      <c r="BS2" s="23">
        <f t="shared" si="0"/>
        <v>1.7939225116203099E-2</v>
      </c>
      <c r="BT2" s="23">
        <f t="shared" si="0"/>
        <v>7.30025863804536E-64</v>
      </c>
      <c r="BU2" s="23">
        <f t="shared" si="0"/>
        <v>5.8117948717745798E-10</v>
      </c>
      <c r="BV2" s="23">
        <f t="shared" si="0"/>
        <v>3.5758386362116399E-60</v>
      </c>
      <c r="BW2" s="23">
        <f t="shared" si="0"/>
        <v>3.6185914492126802E-33</v>
      </c>
      <c r="BX2" s="23">
        <f t="shared" si="0"/>
        <v>1.3865512596320627E-21</v>
      </c>
      <c r="BY2" s="23">
        <f t="shared" si="0"/>
        <v>1.7880232818375301E-48</v>
      </c>
      <c r="BZ2" s="23">
        <f t="shared" si="0"/>
        <v>1.8513110447804099E-41</v>
      </c>
      <c r="CA2" s="23">
        <f t="shared" si="0"/>
        <v>3.08345780710817E-221</v>
      </c>
      <c r="CB2" s="23">
        <f t="shared" si="0"/>
        <v>0</v>
      </c>
      <c r="CC2" s="23">
        <f t="shared" si="0"/>
        <v>5.2153349860870896E-280</v>
      </c>
      <c r="CD2" s="23">
        <f t="shared" si="0"/>
        <v>2.8555597746504301E-23</v>
      </c>
      <c r="CE2" s="23">
        <f t="shared" si="0"/>
        <v>2.13786645323025E-137</v>
      </c>
      <c r="CF2" s="23">
        <f t="shared" si="0"/>
        <v>2.3685241393983299E-255</v>
      </c>
      <c r="CG2" s="23">
        <f t="shared" si="0"/>
        <v>0</v>
      </c>
      <c r="CH2" s="23">
        <f t="shared" si="0"/>
        <v>2.07465431178909E-25</v>
      </c>
      <c r="CI2" s="23">
        <f t="shared" si="0"/>
        <v>0</v>
      </c>
      <c r="CJ2" s="23">
        <f t="shared" si="0"/>
        <v>3.1611795617136199E-292</v>
      </c>
      <c r="CK2" s="23">
        <f t="shared" si="0"/>
        <v>2.8019704224344601E-256</v>
      </c>
      <c r="CL2" s="23">
        <f t="shared" si="0"/>
        <v>3.7644664355374399E-200</v>
      </c>
      <c r="CM2" s="23">
        <f t="shared" si="0"/>
        <v>0</v>
      </c>
      <c r="CN2" s="23">
        <f t="shared" si="0"/>
        <v>2.07465431178909E-25</v>
      </c>
      <c r="CO2" s="23">
        <f t="shared" si="0"/>
        <v>0</v>
      </c>
      <c r="CP2" s="23">
        <f t="shared" si="0"/>
        <v>5.2153349860870896E-280</v>
      </c>
      <c r="CQ2" s="23">
        <f t="shared" si="0"/>
        <v>6.0482162183111404E-39</v>
      </c>
      <c r="CR2" s="23">
        <f t="shared" si="0"/>
        <v>2.3685241393983299E-255</v>
      </c>
      <c r="CS2" s="23">
        <f t="shared" si="0"/>
        <v>6.5398039972999604E-33</v>
      </c>
      <c r="CT2" s="23">
        <f t="shared" si="0"/>
        <v>2.0138403545989401E-98</v>
      </c>
      <c r="CU2" s="23">
        <f t="shared" si="0"/>
        <v>4.7308597939970703E-64</v>
      </c>
      <c r="CV2" s="24">
        <f t="shared" si="0"/>
        <v>4.7572995994461101E-181</v>
      </c>
      <c r="CW2">
        <f>BC2</f>
        <v>9.88557016452152E-139</v>
      </c>
    </row>
    <row r="3" spans="1:101">
      <c r="A3" s="348"/>
      <c r="B3" s="329"/>
      <c r="C3" s="349"/>
      <c r="D3" s="28">
        <v>-8</v>
      </c>
      <c r="E3" s="351"/>
      <c r="F3" s="343"/>
      <c r="G3" s="258">
        <f>'13'!G2</f>
        <v>7.26530774169935E-55</v>
      </c>
      <c r="H3" s="268">
        <f>'13'!H2</f>
        <v>3.08345780710817E-221</v>
      </c>
      <c r="I3" s="267">
        <f>'13'!I2</f>
        <v>1.68371203011061E-247</v>
      </c>
      <c r="J3" s="266">
        <f>'13'!J2</f>
        <v>0</v>
      </c>
      <c r="K3" s="6"/>
      <c r="L3" s="333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7"/>
      <c r="AB3" s="325"/>
      <c r="AC3" s="325"/>
      <c r="AD3" s="325"/>
      <c r="AE3" s="325"/>
      <c r="AF3" s="325"/>
      <c r="AG3" s="325"/>
      <c r="AH3" s="325"/>
      <c r="AI3" s="325"/>
      <c r="AJ3" s="325"/>
      <c r="AK3" s="325"/>
      <c r="AL3" s="325"/>
      <c r="AM3" s="325"/>
      <c r="AN3" s="325"/>
      <c r="AO3" s="325"/>
      <c r="AP3" s="325"/>
      <c r="AQ3" s="325"/>
      <c r="AR3" s="325"/>
      <c r="AS3" s="325"/>
      <c r="AT3" s="325"/>
      <c r="AU3" s="325"/>
      <c r="AV3" s="325"/>
      <c r="AW3" s="325"/>
      <c r="AX3" s="325"/>
      <c r="AY3" s="325"/>
      <c r="AZ3" s="325"/>
      <c r="BA3" s="325"/>
      <c r="BB3" s="325"/>
      <c r="BC3" s="325"/>
      <c r="BD3" s="326"/>
    </row>
    <row r="4" spans="1:101">
      <c r="A4" s="348"/>
      <c r="B4" s="329"/>
      <c r="C4" s="349"/>
      <c r="D4" s="28">
        <v>-7</v>
      </c>
      <c r="E4" s="351"/>
      <c r="F4" s="343"/>
      <c r="G4" s="258">
        <f>'13'!G3</f>
        <v>3.5758386362116399E-60</v>
      </c>
      <c r="H4" s="268">
        <f>'13'!H3</f>
        <v>2.3685241393983299E-255</v>
      </c>
      <c r="I4" s="267">
        <f>'13'!I3</f>
        <v>1.4999860869649901E-284</v>
      </c>
      <c r="J4" s="266">
        <f>'13'!J3</f>
        <v>0</v>
      </c>
      <c r="K4" s="6"/>
      <c r="L4" s="333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7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325"/>
      <c r="AU4" s="325"/>
      <c r="AV4" s="325"/>
      <c r="AW4" s="325"/>
      <c r="AX4" s="325"/>
      <c r="AY4" s="325"/>
      <c r="AZ4" s="325"/>
      <c r="BA4" s="325"/>
      <c r="BB4" s="325"/>
      <c r="BC4" s="325"/>
      <c r="BD4" s="326"/>
    </row>
    <row r="5" spans="1:101">
      <c r="A5" s="348"/>
      <c r="B5" s="329"/>
      <c r="C5" s="349"/>
      <c r="D5" s="28">
        <v>-6</v>
      </c>
      <c r="E5" s="351"/>
      <c r="F5" s="343"/>
      <c r="G5" s="258">
        <f>'13'!G4</f>
        <v>7.30025863804536E-64</v>
      </c>
      <c r="H5" s="268">
        <f>'13'!H4</f>
        <v>5.2153349860870896E-280</v>
      </c>
      <c r="I5" s="267" t="str">
        <f>'13'!I4</f>
        <v>0</v>
      </c>
      <c r="J5" s="266">
        <f>'13'!J4</f>
        <v>0</v>
      </c>
      <c r="K5" s="6"/>
      <c r="L5" s="333"/>
      <c r="M5" s="325"/>
      <c r="N5" s="325"/>
      <c r="O5" s="325"/>
      <c r="P5" s="325"/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7"/>
      <c r="AB5" s="325"/>
      <c r="AC5" s="325"/>
      <c r="AD5" s="325"/>
      <c r="AE5" s="325"/>
      <c r="AF5" s="325"/>
      <c r="AG5" s="325"/>
      <c r="AH5" s="325"/>
      <c r="AI5" s="325"/>
      <c r="AJ5" s="325"/>
      <c r="AK5" s="325"/>
      <c r="AL5" s="325"/>
      <c r="AM5" s="325"/>
      <c r="AN5" s="325"/>
      <c r="AO5" s="325"/>
      <c r="AP5" s="325"/>
      <c r="AQ5" s="325"/>
      <c r="AR5" s="325"/>
      <c r="AS5" s="325"/>
      <c r="AT5" s="325"/>
      <c r="AU5" s="325"/>
      <c r="AV5" s="325"/>
      <c r="AW5" s="325"/>
      <c r="AX5" s="325"/>
      <c r="AY5" s="325"/>
      <c r="AZ5" s="325"/>
      <c r="BA5" s="325"/>
      <c r="BB5" s="325"/>
      <c r="BC5" s="325"/>
      <c r="BD5" s="326"/>
    </row>
    <row r="6" spans="1:101">
      <c r="A6" s="348"/>
      <c r="B6" s="329"/>
      <c r="C6" s="349"/>
      <c r="D6" s="28">
        <v>-5</v>
      </c>
      <c r="E6" s="351"/>
      <c r="F6" s="343"/>
      <c r="G6" s="258">
        <f>'13'!G5</f>
        <v>2.74631260865472E-65</v>
      </c>
      <c r="H6" s="268">
        <f>'13'!H5</f>
        <v>3.1611795617136199E-292</v>
      </c>
      <c r="I6" s="267">
        <f>'13'!I5</f>
        <v>0</v>
      </c>
      <c r="J6" s="266">
        <f>'13'!J5</f>
        <v>0</v>
      </c>
      <c r="K6" s="6"/>
      <c r="L6" s="333"/>
      <c r="M6" s="325"/>
      <c r="N6" s="325"/>
      <c r="O6" s="325"/>
      <c r="P6" s="325"/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7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  <c r="AN6" s="325"/>
      <c r="AO6" s="325"/>
      <c r="AP6" s="325"/>
      <c r="AQ6" s="325"/>
      <c r="AR6" s="325"/>
      <c r="AS6" s="325"/>
      <c r="AT6" s="325"/>
      <c r="AU6" s="325"/>
      <c r="AV6" s="325"/>
      <c r="AW6" s="325"/>
      <c r="AX6" s="325"/>
      <c r="AY6" s="325"/>
      <c r="AZ6" s="325"/>
      <c r="BA6" s="325"/>
      <c r="BB6" s="325"/>
      <c r="BC6" s="325"/>
      <c r="BD6" s="326"/>
    </row>
    <row r="7" spans="1:101">
      <c r="A7" s="348"/>
      <c r="B7" s="329"/>
      <c r="C7" s="349"/>
      <c r="D7" s="28">
        <v>-4</v>
      </c>
      <c r="E7" s="351"/>
      <c r="F7" s="343"/>
      <c r="G7" s="258">
        <f>G5</f>
        <v>7.30025863804536E-64</v>
      </c>
      <c r="H7" s="268">
        <f t="shared" ref="H7:J7" si="1">H5</f>
        <v>5.2153349860870896E-280</v>
      </c>
      <c r="I7" s="267" t="str">
        <f t="shared" si="1"/>
        <v>0</v>
      </c>
      <c r="J7" s="266">
        <f t="shared" si="1"/>
        <v>0</v>
      </c>
      <c r="K7" s="6"/>
      <c r="L7" s="333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7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6"/>
    </row>
    <row r="8" spans="1:101">
      <c r="A8" s="348"/>
      <c r="B8" s="329"/>
      <c r="C8" s="349"/>
      <c r="D8" s="28">
        <v>-3</v>
      </c>
      <c r="E8" s="351"/>
      <c r="F8" s="343"/>
      <c r="G8" s="258">
        <f>G4</f>
        <v>3.5758386362116399E-60</v>
      </c>
      <c r="H8" s="268">
        <f t="shared" ref="H8:J8" si="2">H4</f>
        <v>2.3685241393983299E-255</v>
      </c>
      <c r="I8" s="267">
        <f t="shared" si="2"/>
        <v>1.4999860869649901E-284</v>
      </c>
      <c r="J8" s="266">
        <f t="shared" si="2"/>
        <v>0</v>
      </c>
      <c r="K8" s="6"/>
      <c r="L8" s="333"/>
      <c r="M8" s="325"/>
      <c r="N8" s="325"/>
      <c r="O8" s="325"/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7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325"/>
      <c r="AW8" s="325"/>
      <c r="AX8" s="325"/>
      <c r="AY8" s="325"/>
      <c r="AZ8" s="325"/>
      <c r="BA8" s="325"/>
      <c r="BB8" s="325"/>
      <c r="BC8" s="325"/>
      <c r="BD8" s="326"/>
    </row>
    <row r="9" spans="1:101">
      <c r="A9" s="348"/>
      <c r="B9" s="329"/>
      <c r="C9" s="349"/>
      <c r="D9" s="28">
        <v>-2</v>
      </c>
      <c r="E9" s="351"/>
      <c r="F9" s="343"/>
      <c r="G9" s="258">
        <f>G3</f>
        <v>7.26530774169935E-55</v>
      </c>
      <c r="H9" s="268">
        <f t="shared" ref="H9:J9" si="3">H3</f>
        <v>3.08345780710817E-221</v>
      </c>
      <c r="I9" s="267">
        <f t="shared" si="3"/>
        <v>1.68371203011061E-247</v>
      </c>
      <c r="J9" s="266">
        <f t="shared" si="3"/>
        <v>0</v>
      </c>
      <c r="K9" s="6"/>
      <c r="L9" s="333"/>
      <c r="M9" s="325"/>
      <c r="N9" s="325"/>
      <c r="O9" s="325"/>
      <c r="P9" s="325"/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7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  <c r="AN9" s="325"/>
      <c r="AO9" s="325"/>
      <c r="AP9" s="325"/>
      <c r="AQ9" s="325"/>
      <c r="AR9" s="325"/>
      <c r="AS9" s="325"/>
      <c r="AT9" s="325"/>
      <c r="AU9" s="325"/>
      <c r="AV9" s="325"/>
      <c r="AW9" s="325"/>
      <c r="AX9" s="325"/>
      <c r="AY9" s="325"/>
      <c r="AZ9" s="325"/>
      <c r="BA9" s="325"/>
      <c r="BB9" s="325"/>
      <c r="BC9" s="325"/>
      <c r="BD9" s="326"/>
    </row>
    <row r="10" spans="1:101">
      <c r="A10" s="348"/>
      <c r="B10" s="329"/>
      <c r="C10" s="349"/>
      <c r="D10" s="28">
        <v>-1</v>
      </c>
      <c r="E10" s="351"/>
      <c r="F10" s="343"/>
      <c r="G10" s="258">
        <f>G2</f>
        <v>1.7880232818375301E-48</v>
      </c>
      <c r="H10" s="268">
        <f t="shared" ref="H10:J10" si="4">H2</f>
        <v>4.7572995994461101E-181</v>
      </c>
      <c r="I10" s="267">
        <f t="shared" si="4"/>
        <v>7.3240333786527494E-204</v>
      </c>
      <c r="J10" s="266">
        <f t="shared" si="4"/>
        <v>0</v>
      </c>
      <c r="K10" s="6"/>
      <c r="L10" s="333"/>
      <c r="M10" s="325"/>
      <c r="N10" s="325"/>
      <c r="O10" s="325"/>
      <c r="P10" s="325"/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7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  <c r="AN10" s="325"/>
      <c r="AO10" s="325"/>
      <c r="AP10" s="325"/>
      <c r="AQ10" s="325"/>
      <c r="AR10" s="325"/>
      <c r="AS10" s="325"/>
      <c r="AT10" s="325"/>
      <c r="AU10" s="325"/>
      <c r="AV10" s="325"/>
      <c r="AW10" s="325"/>
      <c r="AX10" s="325"/>
      <c r="AY10" s="325"/>
      <c r="AZ10" s="325"/>
      <c r="BA10" s="325"/>
      <c r="BB10" s="325"/>
      <c r="BC10" s="325"/>
      <c r="BD10" s="326"/>
    </row>
    <row r="11" spans="1:101">
      <c r="A11" s="348"/>
      <c r="B11" s="329"/>
      <c r="C11" s="349"/>
      <c r="D11" s="28">
        <v>0</v>
      </c>
      <c r="E11" s="351"/>
      <c r="F11" s="343"/>
      <c r="G11" s="258">
        <f>G21</f>
        <v>1.8513110447804099E-41</v>
      </c>
      <c r="H11" s="268">
        <f t="shared" ref="H11:J11" si="5">H21</f>
        <v>9.88557016452152E-139</v>
      </c>
      <c r="I11" s="267">
        <f t="shared" si="5"/>
        <v>6.4345923505765399E-158</v>
      </c>
      <c r="J11" s="266">
        <f t="shared" si="5"/>
        <v>0</v>
      </c>
      <c r="K11" s="6"/>
      <c r="L11" s="333"/>
      <c r="M11" s="325"/>
      <c r="N11" s="325"/>
      <c r="O11" s="325"/>
      <c r="P11" s="325"/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7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  <c r="AV11" s="325"/>
      <c r="AW11" s="325"/>
      <c r="AX11" s="325"/>
      <c r="AY11" s="325"/>
      <c r="AZ11" s="325"/>
      <c r="BA11" s="325"/>
      <c r="BB11" s="325"/>
      <c r="BC11" s="325"/>
      <c r="BD11" s="326"/>
    </row>
    <row r="12" spans="1:101">
      <c r="A12" s="348"/>
      <c r="B12" s="329"/>
      <c r="C12" s="349"/>
      <c r="D12" s="28">
        <v>1</v>
      </c>
      <c r="E12" s="351"/>
      <c r="F12" s="343"/>
      <c r="G12" s="97">
        <f>G20</f>
        <v>3.6185914492126802E-33</v>
      </c>
      <c r="H12" s="51">
        <f t="shared" ref="H12:J12" si="6">H20</f>
        <v>2.0138403545989401E-98</v>
      </c>
      <c r="I12" s="126">
        <f t="shared" si="6"/>
        <v>3.6615898806687399E-114</v>
      </c>
      <c r="J12" s="173">
        <f t="shared" si="6"/>
        <v>2.8019704224344601E-256</v>
      </c>
      <c r="K12" s="6"/>
      <c r="L12" s="333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7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  <c r="AN12" s="325"/>
      <c r="AO12" s="325"/>
      <c r="AP12" s="325"/>
      <c r="AQ12" s="325"/>
      <c r="AR12" s="325"/>
      <c r="AS12" s="325"/>
      <c r="AT12" s="325"/>
      <c r="AU12" s="325"/>
      <c r="AV12" s="325"/>
      <c r="AW12" s="325"/>
      <c r="AX12" s="325"/>
      <c r="AY12" s="325"/>
      <c r="AZ12" s="325"/>
      <c r="BA12" s="325"/>
      <c r="BB12" s="325"/>
      <c r="BC12" s="325"/>
      <c r="BD12" s="326"/>
    </row>
    <row r="13" spans="1:101">
      <c r="A13" s="348"/>
      <c r="B13" s="329"/>
      <c r="C13" s="349"/>
      <c r="D13" s="28">
        <v>2</v>
      </c>
      <c r="E13" s="351"/>
      <c r="F13" s="343"/>
      <c r="G13" s="97">
        <f>G19</f>
        <v>1.3119742741773899E-21</v>
      </c>
      <c r="H13" s="51">
        <f t="shared" ref="H13:J13" si="7">H19</f>
        <v>4.7308597939970703E-64</v>
      </c>
      <c r="I13" s="126">
        <f t="shared" si="7"/>
        <v>7.2884764617076802E-77</v>
      </c>
      <c r="J13" s="173">
        <f t="shared" si="7"/>
        <v>3.7644664355374399E-200</v>
      </c>
      <c r="K13" s="6"/>
      <c r="L13" s="333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7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  <c r="AN13" s="325"/>
      <c r="AO13" s="325"/>
      <c r="AP13" s="325"/>
      <c r="AQ13" s="325"/>
      <c r="AR13" s="325"/>
      <c r="AS13" s="325"/>
      <c r="AT13" s="325"/>
      <c r="AU13" s="325"/>
      <c r="AV13" s="325"/>
      <c r="AW13" s="325"/>
      <c r="AX13" s="325"/>
      <c r="AY13" s="325"/>
      <c r="AZ13" s="325"/>
      <c r="BA13" s="325"/>
      <c r="BB13" s="325"/>
      <c r="BC13" s="325"/>
      <c r="BD13" s="326"/>
    </row>
    <row r="14" spans="1:101">
      <c r="A14" s="348"/>
      <c r="B14" s="329"/>
      <c r="C14" s="349"/>
      <c r="D14" s="28">
        <v>3</v>
      </c>
      <c r="E14" s="351"/>
      <c r="F14" s="343"/>
      <c r="G14" s="97">
        <f>G18</f>
        <v>5.8117948717745798E-10</v>
      </c>
      <c r="H14" s="51">
        <f t="shared" ref="H14:J14" si="8">H18</f>
        <v>6.0482162183111404E-39</v>
      </c>
      <c r="I14" s="126">
        <f t="shared" si="8"/>
        <v>1.2400181920507701E-49</v>
      </c>
      <c r="J14" s="173">
        <f t="shared" si="8"/>
        <v>3.0253480888572402E-159</v>
      </c>
      <c r="K14" s="6"/>
      <c r="L14" s="333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7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  <c r="AN14" s="325"/>
      <c r="AO14" s="325"/>
      <c r="AP14" s="325"/>
      <c r="AQ14" s="325"/>
      <c r="AR14" s="325"/>
      <c r="AS14" s="325"/>
      <c r="AT14" s="325"/>
      <c r="AU14" s="325"/>
      <c r="AV14" s="325"/>
      <c r="AW14" s="325"/>
      <c r="AX14" s="325"/>
      <c r="AY14" s="325"/>
      <c r="AZ14" s="325"/>
      <c r="BA14" s="325"/>
      <c r="BB14" s="325"/>
      <c r="BC14" s="325"/>
      <c r="BD14" s="326"/>
    </row>
    <row r="15" spans="1:101">
      <c r="A15" s="348"/>
      <c r="B15" s="329"/>
      <c r="C15" s="349"/>
      <c r="D15" s="28">
        <v>4</v>
      </c>
      <c r="E15" s="351"/>
      <c r="F15" s="343"/>
      <c r="G15" s="97">
        <f>G17</f>
        <v>1.7939225116203099E-2</v>
      </c>
      <c r="H15" s="51">
        <f t="shared" ref="H15:J15" si="9">H17</f>
        <v>2.07465431178909E-25</v>
      </c>
      <c r="I15" s="126">
        <f t="shared" si="9"/>
        <v>5.57199289641902E-35</v>
      </c>
      <c r="J15" s="173">
        <f t="shared" si="9"/>
        <v>2.13786645323025E-137</v>
      </c>
      <c r="K15" s="6"/>
      <c r="L15" s="333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7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5"/>
      <c r="AO15" s="325"/>
      <c r="AP15" s="325"/>
      <c r="AQ15" s="325"/>
      <c r="AR15" s="325"/>
      <c r="AS15" s="325"/>
      <c r="AT15" s="325"/>
      <c r="AU15" s="325"/>
      <c r="AV15" s="325"/>
      <c r="AW15" s="325"/>
      <c r="AX15" s="325"/>
      <c r="AY15" s="325"/>
      <c r="AZ15" s="325"/>
      <c r="BA15" s="325"/>
      <c r="BB15" s="325"/>
      <c r="BC15" s="325"/>
      <c r="BD15" s="326"/>
    </row>
    <row r="16" spans="1:101">
      <c r="A16" s="348"/>
      <c r="B16" s="329"/>
      <c r="C16" s="349"/>
      <c r="D16" s="28">
        <v>5</v>
      </c>
      <c r="E16" s="351"/>
      <c r="F16" s="343"/>
      <c r="G16" s="97">
        <f>'13'!G15</f>
        <v>0.96393721352530104</v>
      </c>
      <c r="H16" s="51">
        <f>'13'!H15</f>
        <v>7.4576985454672704E-23</v>
      </c>
      <c r="I16" s="126">
        <f>'13'!I15</f>
        <v>2.8791731340828299E-32</v>
      </c>
      <c r="J16" s="173">
        <f>'13'!J15</f>
        <v>1.09041594079355E-133</v>
      </c>
      <c r="K16" s="6"/>
      <c r="L16" s="333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7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  <c r="AN16" s="325"/>
      <c r="AO16" s="325"/>
      <c r="AP16" s="325"/>
      <c r="AQ16" s="325"/>
      <c r="AR16" s="325"/>
      <c r="AS16" s="325"/>
      <c r="AT16" s="325"/>
      <c r="AU16" s="325"/>
      <c r="AV16" s="325"/>
      <c r="AW16" s="325"/>
      <c r="AX16" s="325"/>
      <c r="AY16" s="325"/>
      <c r="AZ16" s="325"/>
      <c r="BA16" s="325"/>
      <c r="BB16" s="325"/>
      <c r="BC16" s="325"/>
      <c r="BD16" s="326"/>
    </row>
    <row r="17" spans="1:100">
      <c r="A17" s="348"/>
      <c r="B17" s="329"/>
      <c r="C17" s="349"/>
      <c r="D17" s="28">
        <v>6</v>
      </c>
      <c r="E17" s="351"/>
      <c r="F17" s="343"/>
      <c r="G17" s="97">
        <f>'13'!G16</f>
        <v>1.7939225116203099E-2</v>
      </c>
      <c r="H17" s="51">
        <f>'13'!H16</f>
        <v>2.07465431178909E-25</v>
      </c>
      <c r="I17" s="126">
        <f>'13'!I16</f>
        <v>5.57199289641902E-35</v>
      </c>
      <c r="J17" s="173">
        <f>'13'!J16</f>
        <v>2.13786645323025E-137</v>
      </c>
      <c r="K17" s="6"/>
      <c r="L17" s="333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7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  <c r="AV17" s="325"/>
      <c r="AW17" s="325"/>
      <c r="AX17" s="325"/>
      <c r="AY17" s="325"/>
      <c r="AZ17" s="325"/>
      <c r="BA17" s="325"/>
      <c r="BB17" s="325"/>
      <c r="BC17" s="325"/>
      <c r="BD17" s="326"/>
    </row>
    <row r="18" spans="1:100">
      <c r="A18" s="348"/>
      <c r="B18" s="329"/>
      <c r="C18" s="349"/>
      <c r="D18" s="28">
        <v>7</v>
      </c>
      <c r="E18" s="351"/>
      <c r="F18" s="343"/>
      <c r="G18" s="97">
        <f>'13'!G17</f>
        <v>5.8117948717745798E-10</v>
      </c>
      <c r="H18" s="51">
        <f>'13'!H17</f>
        <v>6.0482162183111404E-39</v>
      </c>
      <c r="I18" s="126">
        <f>'13'!I17</f>
        <v>1.2400181920507701E-49</v>
      </c>
      <c r="J18" s="173">
        <f>'13'!J17</f>
        <v>3.0253480888572402E-159</v>
      </c>
      <c r="K18" s="6"/>
      <c r="L18" s="333"/>
      <c r="M18" s="325"/>
      <c r="N18" s="325"/>
      <c r="O18" s="325"/>
      <c r="P18" s="325"/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7"/>
      <c r="AB18" s="325"/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  <c r="AN18" s="325"/>
      <c r="AO18" s="325"/>
      <c r="AP18" s="325"/>
      <c r="AQ18" s="325"/>
      <c r="AR18" s="325"/>
      <c r="AS18" s="325"/>
      <c r="AT18" s="325"/>
      <c r="AU18" s="325"/>
      <c r="AV18" s="325"/>
      <c r="AW18" s="325"/>
      <c r="AX18" s="325"/>
      <c r="AY18" s="325"/>
      <c r="AZ18" s="325"/>
      <c r="BA18" s="325"/>
      <c r="BB18" s="325"/>
      <c r="BC18" s="325"/>
      <c r="BD18" s="326"/>
    </row>
    <row r="19" spans="1:100">
      <c r="A19" s="348"/>
      <c r="B19" s="329"/>
      <c r="C19" s="349"/>
      <c r="D19" s="28">
        <v>8</v>
      </c>
      <c r="E19" s="351"/>
      <c r="F19" s="343"/>
      <c r="G19" s="97">
        <f>'13'!G18</f>
        <v>1.3119742741773899E-21</v>
      </c>
      <c r="H19" s="51">
        <f>'13'!H18</f>
        <v>4.7308597939970703E-64</v>
      </c>
      <c r="I19" s="126">
        <f>'13'!I18</f>
        <v>7.2884764617076802E-77</v>
      </c>
      <c r="J19" s="173">
        <f>'13'!J18</f>
        <v>3.7644664355374399E-200</v>
      </c>
      <c r="K19" s="6"/>
      <c r="L19" s="333"/>
      <c r="M19" s="325"/>
      <c r="N19" s="325"/>
      <c r="O19" s="325"/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7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325"/>
      <c r="AV19" s="325"/>
      <c r="AW19" s="325"/>
      <c r="AX19" s="325"/>
      <c r="AY19" s="325"/>
      <c r="AZ19" s="325"/>
      <c r="BA19" s="325"/>
      <c r="BB19" s="325"/>
      <c r="BC19" s="325"/>
      <c r="BD19" s="326"/>
    </row>
    <row r="20" spans="1:100">
      <c r="A20" s="348"/>
      <c r="B20" s="329"/>
      <c r="C20" s="349"/>
      <c r="D20" s="28">
        <v>9</v>
      </c>
      <c r="E20" s="351"/>
      <c r="F20" s="343"/>
      <c r="G20" s="97">
        <f>'13'!G19</f>
        <v>3.6185914492126802E-33</v>
      </c>
      <c r="H20" s="51">
        <f>'13'!H19</f>
        <v>2.0138403545989401E-98</v>
      </c>
      <c r="I20" s="126">
        <f>'13'!I19</f>
        <v>3.6615898806687399E-114</v>
      </c>
      <c r="J20" s="173">
        <f>'13'!J19</f>
        <v>2.8019704224344601E-256</v>
      </c>
      <c r="K20" s="6"/>
      <c r="L20" s="333"/>
      <c r="M20" s="325"/>
      <c r="N20" s="325"/>
      <c r="O20" s="325"/>
      <c r="P20" s="325"/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7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  <c r="AV20" s="325"/>
      <c r="AW20" s="325"/>
      <c r="AX20" s="325"/>
      <c r="AY20" s="325"/>
      <c r="AZ20" s="325"/>
      <c r="BA20" s="325"/>
      <c r="BB20" s="325"/>
      <c r="BC20" s="325"/>
      <c r="BD20" s="326"/>
    </row>
    <row r="21" spans="1:100">
      <c r="A21" s="348"/>
      <c r="B21" s="329"/>
      <c r="C21" s="349"/>
      <c r="D21" s="29">
        <v>10</v>
      </c>
      <c r="E21" s="352"/>
      <c r="F21" s="344"/>
      <c r="G21" s="101">
        <f>'13'!G20</f>
        <v>1.8513110447804099E-41</v>
      </c>
      <c r="H21" s="77">
        <f>'13'!H20</f>
        <v>9.88557016452152E-139</v>
      </c>
      <c r="I21" s="248">
        <f>'13'!I20</f>
        <v>6.4345923505765399E-158</v>
      </c>
      <c r="J21" s="182">
        <f>'13'!J20</f>
        <v>0</v>
      </c>
      <c r="K21" s="30"/>
      <c r="L21" s="334"/>
      <c r="M21" s="325"/>
      <c r="N21" s="325"/>
      <c r="O21" s="325"/>
      <c r="P21" s="325"/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7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  <c r="AN21" s="325"/>
      <c r="AO21" s="325"/>
      <c r="AP21" s="325"/>
      <c r="AQ21" s="325"/>
      <c r="AR21" s="325"/>
      <c r="AS21" s="325"/>
      <c r="AT21" s="325"/>
      <c r="AU21" s="325"/>
      <c r="AV21" s="325"/>
      <c r="AW21" s="325"/>
      <c r="AX21" s="325"/>
      <c r="AY21" s="325"/>
      <c r="AZ21" s="325"/>
      <c r="BA21" s="325"/>
      <c r="BB21" s="325"/>
      <c r="BC21" s="325"/>
      <c r="BD21" s="326"/>
    </row>
    <row r="22" spans="1:100" ht="14.5" customHeight="1">
      <c r="A22" s="348"/>
      <c r="B22" s="328">
        <v>0.05</v>
      </c>
      <c r="C22" s="349"/>
      <c r="D22" s="26">
        <v>-9</v>
      </c>
      <c r="E22" s="339">
        <v>5.7376294935465395E-10</v>
      </c>
      <c r="F22" s="342">
        <v>2.3615289999999999E-7</v>
      </c>
      <c r="G22" s="97">
        <f>'13'!G41</f>
        <v>4.1511669152929402E-14</v>
      </c>
      <c r="H22" s="51">
        <f>'13'!H41</f>
        <v>1.06566772202865E-47</v>
      </c>
      <c r="I22" s="126">
        <f>'13'!I41</f>
        <v>1.99724644055448E-53</v>
      </c>
      <c r="J22" s="173">
        <f>'13'!J41</f>
        <v>1.9400500836147001E-100</v>
      </c>
      <c r="K22" s="27"/>
      <c r="L22" s="332">
        <f t="shared" ref="L22" si="10">1-SUM(M22:BC41)</f>
        <v>4.7887071037766571E-4</v>
      </c>
      <c r="M22" s="325">
        <f t="shared" ref="M22" si="11">G32+I32</f>
        <v>1.05727426710791E-9</v>
      </c>
      <c r="N22" s="325">
        <f t="shared" ref="N22" si="12">G39+I39+J32</f>
        <v>1.0745581150962221E-6</v>
      </c>
      <c r="O22" s="325">
        <f t="shared" ref="O22" si="13">G41+I41+H32</f>
        <v>4.1690878775266373E-12</v>
      </c>
      <c r="P22" s="325">
        <f t="shared" ref="P22" si="14">G34+I34+J39</f>
        <v>1.1713383167380703E-3</v>
      </c>
      <c r="Q22" s="325">
        <f t="shared" ref="Q22" si="15">G30+I30</f>
        <v>4.1511669152929402E-14</v>
      </c>
      <c r="R22" s="325">
        <f t="shared" ref="R22" si="16">G36+I36+H39+J41</f>
        <v>0.70541168110080221</v>
      </c>
      <c r="S22" s="325">
        <f t="shared" ref="S22" si="17">G23+I23</f>
        <v>8.1225737629783198E-16</v>
      </c>
      <c r="T22" s="325">
        <f t="shared" ref="T22" si="18">G25+I25+J34</f>
        <v>4.9926866312593103E-18</v>
      </c>
      <c r="U22" s="325">
        <f t="shared" ref="U22" si="19">G28+I28+H41</f>
        <v>3.6820729084800898E-17</v>
      </c>
      <c r="V22" s="325">
        <f t="shared" ref="V22" si="20">G37+I37+J30</f>
        <v>0.14588187406188791</v>
      </c>
      <c r="W22" s="325">
        <f t="shared" ref="W22" si="21">G26+I26</f>
        <v>2.49711000786164E-18</v>
      </c>
      <c r="X22" s="325">
        <f t="shared" ref="X22" si="22">G29+I29+J36+H34</f>
        <v>1.0958837650873199E-11</v>
      </c>
      <c r="Y22" s="325">
        <f t="shared" ref="Y22" si="23">G35+I35</f>
        <v>0.14588187406188791</v>
      </c>
      <c r="Z22" s="325">
        <f t="shared" ref="Z22" si="24">G27+I27+J23</f>
        <v>4.9926866312593103E-18</v>
      </c>
      <c r="AA22" s="327">
        <f t="shared" ref="AA22" si="25">G38+I38+H30</f>
        <v>1.1713383167380703E-3</v>
      </c>
      <c r="AB22" s="325">
        <f t="shared" ref="AB22" si="26">G24+I24+J25</f>
        <v>3.6820729084800898E-17</v>
      </c>
      <c r="AC22" s="325">
        <f t="shared" ref="AC22" si="27">G40+I40</f>
        <v>1.05727426710791E-9</v>
      </c>
      <c r="AD22" s="325">
        <f t="shared" ref="AD22" si="28">G33+I33+J28+H36</f>
        <v>1.6061065093581141E-6</v>
      </c>
      <c r="AE22" s="325">
        <f t="shared" ref="AE22" si="29">G22+I22</f>
        <v>4.1511669152929402E-14</v>
      </c>
      <c r="AF22" s="325">
        <f t="shared" ref="AF22" si="30">G31+I31+J37</f>
        <v>4.16908787752663E-12</v>
      </c>
      <c r="AG22" s="325">
        <f t="shared" ref="AG22" si="31">H23</f>
        <v>9.3172590408187299E-58</v>
      </c>
      <c r="AH22" s="325">
        <f t="shared" ref="AH22" si="32">J26</f>
        <v>2.6847235293268101E-145</v>
      </c>
      <c r="AI22" s="325">
        <f>J29+H25</f>
        <v>2.8954350620771998E-72</v>
      </c>
      <c r="AJ22" s="325">
        <f t="shared" ref="AJ22" si="33">F22</f>
        <v>2.3615289999999999E-7</v>
      </c>
      <c r="AK22" s="325">
        <f t="shared" ref="AK22" si="34">J35</f>
        <v>2.9261350682649101E-36</v>
      </c>
      <c r="AL22" s="325">
        <f t="shared" ref="AL22" si="35">H28</f>
        <v>3.0579444827835302E-66</v>
      </c>
      <c r="AM22" s="325">
        <f t="shared" ref="AM22" si="36">J27</f>
        <v>8.7263487988828195E-141</v>
      </c>
      <c r="AN22" s="325">
        <f t="shared" ref="AN22" si="37">J38+H37</f>
        <v>5.19476966802323E-8</v>
      </c>
      <c r="AO22" s="325">
        <f t="shared" ref="AO22" si="38">J24</f>
        <v>8.3820089481565899E-131</v>
      </c>
      <c r="AP22" s="325">
        <f t="shared" ref="AP22" si="39">H26</f>
        <v>8.7766553911308903E-75</v>
      </c>
      <c r="AQ22" s="325">
        <f t="shared" ref="AQ22" si="40">J40</f>
        <v>1.5005002837521701E-66</v>
      </c>
      <c r="AR22" s="325">
        <f t="shared" ref="AR22" si="41">H29+J33</f>
        <v>2.0757908252977908E-52</v>
      </c>
      <c r="AS22" s="325">
        <f t="shared" ref="AS22" si="42">J22</f>
        <v>1.9400500836147001E-100</v>
      </c>
      <c r="AT22" s="325">
        <f t="shared" ref="AT22" si="43">H35</f>
        <v>5.19476966802323E-8</v>
      </c>
      <c r="AU22" s="325">
        <f t="shared" ref="AU22" si="44">J31</f>
        <v>4.2767902362840601E-83</v>
      </c>
      <c r="AV22" s="325">
        <f t="shared" ref="AV22" si="45">H27</f>
        <v>2.8954350620771998E-72</v>
      </c>
      <c r="AW22" s="325">
        <f t="shared" ref="AW22" si="46">H38</f>
        <v>1.0958025393496901E-11</v>
      </c>
      <c r="AX22" s="325">
        <f t="shared" ref="AX22" si="47">H24</f>
        <v>3.0579444827835302E-66</v>
      </c>
      <c r="AY22" s="325">
        <f t="shared" ref="AY22" si="48">E22</f>
        <v>5.7376294935465395E-10</v>
      </c>
      <c r="AZ22" s="325">
        <f t="shared" ref="AZ22" si="49">H40</f>
        <v>6.8924506585593895E-27</v>
      </c>
      <c r="BA22" s="325">
        <f t="shared" ref="BA22" si="50">H33</f>
        <v>3.7258066716526499E-18</v>
      </c>
      <c r="BB22" s="325">
        <f t="shared" ref="BB22" si="51">H22</f>
        <v>1.06566772202865E-47</v>
      </c>
      <c r="BC22" s="325">
        <f t="shared" ref="BC22" si="52">H31</f>
        <v>4.6056089820771498E-37</v>
      </c>
      <c r="BD22" s="326">
        <f>SUMPRODUCT($L$1:$BC$1,BF22:CW22)</f>
        <v>7.6100492137338227</v>
      </c>
      <c r="BF22" s="12">
        <f>L22</f>
        <v>4.7887071037766571E-4</v>
      </c>
      <c r="BG22" s="23">
        <f t="shared" ref="BG22:CV22" si="53">M22</f>
        <v>1.05727426710791E-9</v>
      </c>
      <c r="BH22" s="23">
        <f t="shared" si="53"/>
        <v>1.0745581150962221E-6</v>
      </c>
      <c r="BI22" s="23">
        <f t="shared" si="53"/>
        <v>4.1690878775266373E-12</v>
      </c>
      <c r="BJ22" s="23">
        <f t="shared" si="53"/>
        <v>1.1713383167380703E-3</v>
      </c>
      <c r="BK22" s="23">
        <f t="shared" si="53"/>
        <v>4.1511669152929402E-14</v>
      </c>
      <c r="BL22" s="23">
        <f t="shared" si="53"/>
        <v>0.70541168110080221</v>
      </c>
      <c r="BM22" s="23">
        <f t="shared" si="53"/>
        <v>8.1225737629783198E-16</v>
      </c>
      <c r="BN22" s="23">
        <f t="shared" si="53"/>
        <v>4.9926866312593103E-18</v>
      </c>
      <c r="BO22" s="23">
        <f t="shared" si="53"/>
        <v>3.6820729084800898E-17</v>
      </c>
      <c r="BP22" s="23">
        <f t="shared" si="53"/>
        <v>0.14588187406188791</v>
      </c>
      <c r="BQ22" s="23">
        <f t="shared" si="53"/>
        <v>2.49711000786164E-18</v>
      </c>
      <c r="BR22" s="23">
        <f t="shared" si="53"/>
        <v>1.0958837650873199E-11</v>
      </c>
      <c r="BS22" s="23">
        <f t="shared" si="53"/>
        <v>0.14588187406188791</v>
      </c>
      <c r="BT22" s="23">
        <f t="shared" si="53"/>
        <v>4.9926866312593103E-18</v>
      </c>
      <c r="BU22" s="23">
        <f t="shared" si="53"/>
        <v>1.1713383167380703E-3</v>
      </c>
      <c r="BV22" s="23">
        <f t="shared" si="53"/>
        <v>3.6820729084800898E-17</v>
      </c>
      <c r="BW22" s="23">
        <f t="shared" si="53"/>
        <v>1.05727426710791E-9</v>
      </c>
      <c r="BX22" s="23">
        <f t="shared" si="53"/>
        <v>1.6061065093581141E-6</v>
      </c>
      <c r="BY22" s="23">
        <f t="shared" si="53"/>
        <v>4.1511669152929402E-14</v>
      </c>
      <c r="BZ22" s="23">
        <f t="shared" si="53"/>
        <v>4.16908787752663E-12</v>
      </c>
      <c r="CA22" s="23">
        <f t="shared" si="53"/>
        <v>9.3172590408187299E-58</v>
      </c>
      <c r="CB22" s="23">
        <f t="shared" si="53"/>
        <v>2.6847235293268101E-145</v>
      </c>
      <c r="CC22" s="23">
        <f t="shared" si="53"/>
        <v>2.8954350620771998E-72</v>
      </c>
      <c r="CD22" s="23">
        <f t="shared" si="53"/>
        <v>2.3615289999999999E-7</v>
      </c>
      <c r="CE22" s="23">
        <f t="shared" si="53"/>
        <v>2.9261350682649101E-36</v>
      </c>
      <c r="CF22" s="23">
        <f t="shared" si="53"/>
        <v>3.0579444827835302E-66</v>
      </c>
      <c r="CG22" s="23">
        <f t="shared" si="53"/>
        <v>8.7263487988828195E-141</v>
      </c>
      <c r="CH22" s="23">
        <f t="shared" si="53"/>
        <v>5.19476966802323E-8</v>
      </c>
      <c r="CI22" s="23">
        <f t="shared" si="53"/>
        <v>8.3820089481565899E-131</v>
      </c>
      <c r="CJ22" s="23">
        <f t="shared" si="53"/>
        <v>8.7766553911308903E-75</v>
      </c>
      <c r="CK22" s="23">
        <f t="shared" si="53"/>
        <v>1.5005002837521701E-66</v>
      </c>
      <c r="CL22" s="23">
        <f t="shared" si="53"/>
        <v>2.0757908252977908E-52</v>
      </c>
      <c r="CM22" s="23">
        <f t="shared" si="53"/>
        <v>1.9400500836147001E-100</v>
      </c>
      <c r="CN22" s="23">
        <f t="shared" si="53"/>
        <v>5.19476966802323E-8</v>
      </c>
      <c r="CO22" s="23">
        <f t="shared" si="53"/>
        <v>4.2767902362840601E-83</v>
      </c>
      <c r="CP22" s="23">
        <f t="shared" si="53"/>
        <v>2.8954350620771998E-72</v>
      </c>
      <c r="CQ22" s="23">
        <f t="shared" si="53"/>
        <v>1.0958025393496901E-11</v>
      </c>
      <c r="CR22" s="23">
        <f t="shared" si="53"/>
        <v>3.0579444827835302E-66</v>
      </c>
      <c r="CS22" s="23">
        <f t="shared" si="53"/>
        <v>5.7376294935465395E-10</v>
      </c>
      <c r="CT22" s="23">
        <f t="shared" si="53"/>
        <v>6.8924506585593895E-27</v>
      </c>
      <c r="CU22" s="23">
        <f t="shared" si="53"/>
        <v>3.7258066716526499E-18</v>
      </c>
      <c r="CV22" s="24">
        <f t="shared" si="53"/>
        <v>1.06566772202865E-47</v>
      </c>
    </row>
    <row r="23" spans="1:100" ht="14.5" customHeight="1">
      <c r="A23" s="348"/>
      <c r="B23" s="329"/>
      <c r="C23" s="349"/>
      <c r="D23" s="28">
        <v>-8</v>
      </c>
      <c r="E23" s="340"/>
      <c r="F23" s="343"/>
      <c r="G23" s="258">
        <f>'13'!G22</f>
        <v>8.1225737629783198E-16</v>
      </c>
      <c r="H23" s="268">
        <f>'13'!H22</f>
        <v>9.3172590408187299E-58</v>
      </c>
      <c r="I23" s="267">
        <f>'13'!I22</f>
        <v>2.4134657925991799E-64</v>
      </c>
      <c r="J23" s="266">
        <f>'13'!J22</f>
        <v>6.9776094186269895E-117</v>
      </c>
      <c r="K23" s="6"/>
      <c r="L23" s="333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7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  <c r="AV23" s="325"/>
      <c r="AW23" s="325"/>
      <c r="AX23" s="325"/>
      <c r="AY23" s="325"/>
      <c r="AZ23" s="325"/>
      <c r="BA23" s="325"/>
      <c r="BB23" s="325"/>
      <c r="BC23" s="325"/>
      <c r="BD23" s="326"/>
    </row>
    <row r="24" spans="1:100" ht="14.5" customHeight="1">
      <c r="A24" s="348"/>
      <c r="B24" s="329"/>
      <c r="C24" s="349"/>
      <c r="D24" s="28">
        <v>-7</v>
      </c>
      <c r="E24" s="340"/>
      <c r="F24" s="343"/>
      <c r="G24" s="258">
        <f>'13'!G23</f>
        <v>3.6820729084800898E-17</v>
      </c>
      <c r="H24" s="268">
        <f>'13'!H23</f>
        <v>3.0579444827835302E-66</v>
      </c>
      <c r="I24" s="267">
        <f>'13'!I23</f>
        <v>1.46787125681763E-73</v>
      </c>
      <c r="J24" s="266">
        <f>'13'!J23</f>
        <v>8.3820089481565899E-131</v>
      </c>
      <c r="K24" s="6"/>
      <c r="L24" s="333"/>
      <c r="M24" s="325"/>
      <c r="N24" s="325"/>
      <c r="O24" s="325"/>
      <c r="P24" s="325"/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7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  <c r="AV24" s="325"/>
      <c r="AW24" s="325"/>
      <c r="AX24" s="325"/>
      <c r="AY24" s="325"/>
      <c r="AZ24" s="325"/>
      <c r="BA24" s="325"/>
      <c r="BB24" s="325"/>
      <c r="BC24" s="325"/>
      <c r="BD24" s="326"/>
    </row>
    <row r="25" spans="1:100" ht="14.5" customHeight="1">
      <c r="A25" s="348"/>
      <c r="B25" s="329"/>
      <c r="C25" s="349"/>
      <c r="D25" s="28">
        <v>-6</v>
      </c>
      <c r="E25" s="340"/>
      <c r="F25" s="343"/>
      <c r="G25" s="258">
        <f>'13'!G24</f>
        <v>4.9926866312593103E-18</v>
      </c>
      <c r="H25" s="268">
        <f>'13'!H24</f>
        <v>2.8954350620771998E-72</v>
      </c>
      <c r="I25" s="267">
        <f>'13'!I24</f>
        <v>4.06563885830451E-80</v>
      </c>
      <c r="J25" s="266">
        <f>'13'!J24</f>
        <v>8.7263487988828195E-141</v>
      </c>
      <c r="K25" s="6"/>
      <c r="L25" s="333"/>
      <c r="M25" s="325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7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  <c r="AR25" s="325"/>
      <c r="AS25" s="325"/>
      <c r="AT25" s="325"/>
      <c r="AU25" s="325"/>
      <c r="AV25" s="325"/>
      <c r="AW25" s="325"/>
      <c r="AX25" s="325"/>
      <c r="AY25" s="325"/>
      <c r="AZ25" s="325"/>
      <c r="BA25" s="325"/>
      <c r="BB25" s="325"/>
      <c r="BC25" s="325"/>
      <c r="BD25" s="326"/>
    </row>
    <row r="26" spans="1:100" ht="14.5" customHeight="1">
      <c r="A26" s="348"/>
      <c r="B26" s="329"/>
      <c r="C26" s="349"/>
      <c r="D26" s="28">
        <v>-5</v>
      </c>
      <c r="E26" s="340"/>
      <c r="F26" s="343"/>
      <c r="G26" s="258">
        <f>'13'!G25</f>
        <v>2.49711000786164E-18</v>
      </c>
      <c r="H26" s="268">
        <f>'13'!H25</f>
        <v>8.7766553911308903E-75</v>
      </c>
      <c r="I26" s="267">
        <f>'13'!I25</f>
        <v>6.7473147373871504E-83</v>
      </c>
      <c r="J26" s="266">
        <f>'13'!J25</f>
        <v>2.6847235293268101E-145</v>
      </c>
      <c r="K26" s="6"/>
      <c r="L26" s="333"/>
      <c r="M26" s="325"/>
      <c r="N26" s="325"/>
      <c r="O26" s="325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7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  <c r="AR26" s="325"/>
      <c r="AS26" s="325"/>
      <c r="AT26" s="325"/>
      <c r="AU26" s="325"/>
      <c r="AV26" s="325"/>
      <c r="AW26" s="325"/>
      <c r="AX26" s="325"/>
      <c r="AY26" s="325"/>
      <c r="AZ26" s="325"/>
      <c r="BA26" s="325"/>
      <c r="BB26" s="325"/>
      <c r="BC26" s="325"/>
      <c r="BD26" s="326"/>
    </row>
    <row r="27" spans="1:100" ht="14.5" customHeight="1">
      <c r="A27" s="348"/>
      <c r="B27" s="329"/>
      <c r="C27" s="349"/>
      <c r="D27" s="28">
        <v>-4</v>
      </c>
      <c r="E27" s="340"/>
      <c r="F27" s="343"/>
      <c r="G27" s="258">
        <f>G25</f>
        <v>4.9926866312593103E-18</v>
      </c>
      <c r="H27" s="268">
        <f t="shared" ref="H27:J27" si="54">H25</f>
        <v>2.8954350620771998E-72</v>
      </c>
      <c r="I27" s="267">
        <f t="shared" si="54"/>
        <v>4.06563885830451E-80</v>
      </c>
      <c r="J27" s="266">
        <f t="shared" si="54"/>
        <v>8.7263487988828195E-141</v>
      </c>
      <c r="K27" s="6"/>
      <c r="L27" s="333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7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  <c r="AV27" s="325"/>
      <c r="AW27" s="325"/>
      <c r="AX27" s="325"/>
      <c r="AY27" s="325"/>
      <c r="AZ27" s="325"/>
      <c r="BA27" s="325"/>
      <c r="BB27" s="325"/>
      <c r="BC27" s="325"/>
      <c r="BD27" s="326"/>
    </row>
    <row r="28" spans="1:100" ht="14.5" customHeight="1">
      <c r="A28" s="348"/>
      <c r="B28" s="329"/>
      <c r="C28" s="349"/>
      <c r="D28" s="28">
        <v>-3</v>
      </c>
      <c r="E28" s="340"/>
      <c r="F28" s="343"/>
      <c r="G28" s="258">
        <f>G24</f>
        <v>3.6820729084800898E-17</v>
      </c>
      <c r="H28" s="268">
        <f t="shared" ref="H28:J28" si="55">H24</f>
        <v>3.0579444827835302E-66</v>
      </c>
      <c r="I28" s="267">
        <f t="shared" si="55"/>
        <v>1.46787125681763E-73</v>
      </c>
      <c r="J28" s="266">
        <f t="shared" si="55"/>
        <v>8.3820089481565899E-131</v>
      </c>
      <c r="K28" s="6"/>
      <c r="L28" s="333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7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  <c r="AV28" s="325"/>
      <c r="AW28" s="325"/>
      <c r="AX28" s="325"/>
      <c r="AY28" s="325"/>
      <c r="AZ28" s="325"/>
      <c r="BA28" s="325"/>
      <c r="BB28" s="325"/>
      <c r="BC28" s="325"/>
      <c r="BD28" s="326"/>
    </row>
    <row r="29" spans="1:100" ht="14.5" customHeight="1">
      <c r="A29" s="348"/>
      <c r="B29" s="329"/>
      <c r="C29" s="349"/>
      <c r="D29" s="28">
        <v>-2</v>
      </c>
      <c r="E29" s="340"/>
      <c r="F29" s="343"/>
      <c r="G29" s="258">
        <f>G23</f>
        <v>8.1225737629783198E-16</v>
      </c>
      <c r="H29" s="268">
        <f t="shared" ref="H29:J29" si="56">H23</f>
        <v>9.3172590408187299E-58</v>
      </c>
      <c r="I29" s="267">
        <f t="shared" si="56"/>
        <v>2.4134657925991799E-64</v>
      </c>
      <c r="J29" s="266">
        <f t="shared" si="56"/>
        <v>6.9776094186269895E-117</v>
      </c>
      <c r="K29" s="6"/>
      <c r="L29" s="333"/>
      <c r="M29" s="325"/>
      <c r="N29" s="325"/>
      <c r="O29" s="325"/>
      <c r="P29" s="325"/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7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  <c r="AV29" s="325"/>
      <c r="AW29" s="325"/>
      <c r="AX29" s="325"/>
      <c r="AY29" s="325"/>
      <c r="AZ29" s="325"/>
      <c r="BA29" s="325"/>
      <c r="BB29" s="325"/>
      <c r="BC29" s="325"/>
      <c r="BD29" s="326"/>
    </row>
    <row r="30" spans="1:100" ht="14.5" customHeight="1">
      <c r="A30" s="348"/>
      <c r="B30" s="329"/>
      <c r="C30" s="349"/>
      <c r="D30" s="28">
        <v>-1</v>
      </c>
      <c r="E30" s="340"/>
      <c r="F30" s="343"/>
      <c r="G30" s="258">
        <f>G22</f>
        <v>4.1511669152929402E-14</v>
      </c>
      <c r="H30" s="268">
        <f t="shared" ref="H30:J30" si="57">H22</f>
        <v>1.06566772202865E-47</v>
      </c>
      <c r="I30" s="267">
        <f t="shared" si="57"/>
        <v>1.99724644055448E-53</v>
      </c>
      <c r="J30" s="266">
        <f t="shared" si="57"/>
        <v>1.9400500836147001E-100</v>
      </c>
      <c r="K30" s="6"/>
      <c r="L30" s="333"/>
      <c r="M30" s="325"/>
      <c r="N30" s="325"/>
      <c r="O30" s="325"/>
      <c r="P30" s="325"/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7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  <c r="AR30" s="325"/>
      <c r="AS30" s="325"/>
      <c r="AT30" s="325"/>
      <c r="AU30" s="325"/>
      <c r="AV30" s="325"/>
      <c r="AW30" s="325"/>
      <c r="AX30" s="325"/>
      <c r="AY30" s="325"/>
      <c r="AZ30" s="325"/>
      <c r="BA30" s="325"/>
      <c r="BB30" s="325"/>
      <c r="BC30" s="325"/>
      <c r="BD30" s="326"/>
    </row>
    <row r="31" spans="1:100" ht="14.5" customHeight="1">
      <c r="A31" s="348"/>
      <c r="B31" s="329"/>
      <c r="C31" s="349"/>
      <c r="D31" s="28">
        <v>0</v>
      </c>
      <c r="E31" s="340"/>
      <c r="F31" s="343"/>
      <c r="G31" s="258">
        <f>G41</f>
        <v>4.16908787752663E-12</v>
      </c>
      <c r="H31" s="268">
        <f t="shared" ref="H31:J31" si="58">H41</f>
        <v>4.6056089820771498E-37</v>
      </c>
      <c r="I31" s="267">
        <f t="shared" si="58"/>
        <v>6.8895037959537295E-42</v>
      </c>
      <c r="J31" s="266">
        <f t="shared" si="58"/>
        <v>4.2767902362840601E-83</v>
      </c>
      <c r="K31" s="6"/>
      <c r="L31" s="333"/>
      <c r="M31" s="325"/>
      <c r="N31" s="325"/>
      <c r="O31" s="325"/>
      <c r="P31" s="325"/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7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325"/>
      <c r="AY31" s="325"/>
      <c r="AZ31" s="325"/>
      <c r="BA31" s="325"/>
      <c r="BB31" s="325"/>
      <c r="BC31" s="325"/>
      <c r="BD31" s="326"/>
    </row>
    <row r="32" spans="1:100" ht="14.5" customHeight="1">
      <c r="A32" s="348"/>
      <c r="B32" s="329"/>
      <c r="C32" s="349"/>
      <c r="D32" s="28">
        <v>1</v>
      </c>
      <c r="E32" s="340"/>
      <c r="F32" s="343"/>
      <c r="G32" s="97">
        <f>G40</f>
        <v>1.05727426710791E-9</v>
      </c>
      <c r="H32" s="51">
        <f t="shared" ref="H32:J32" si="59">H40</f>
        <v>6.8924506585593895E-27</v>
      </c>
      <c r="I32" s="126">
        <f t="shared" si="59"/>
        <v>7.39395686756485E-31</v>
      </c>
      <c r="J32" s="173">
        <f t="shared" si="59"/>
        <v>1.5005002837521701E-66</v>
      </c>
      <c r="K32" s="6"/>
      <c r="L32" s="333"/>
      <c r="M32" s="325"/>
      <c r="N32" s="325"/>
      <c r="O32" s="325"/>
      <c r="P32" s="325"/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7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  <c r="AR32" s="325"/>
      <c r="AS32" s="325"/>
      <c r="AT32" s="325"/>
      <c r="AU32" s="325"/>
      <c r="AV32" s="325"/>
      <c r="AW32" s="325"/>
      <c r="AX32" s="325"/>
      <c r="AY32" s="325"/>
      <c r="AZ32" s="325"/>
      <c r="BA32" s="325"/>
      <c r="BB32" s="325"/>
      <c r="BC32" s="325"/>
      <c r="BD32" s="326"/>
    </row>
    <row r="33" spans="1:100" ht="14.5" customHeight="1">
      <c r="A33" s="348"/>
      <c r="B33" s="329"/>
      <c r="C33" s="349"/>
      <c r="D33" s="28">
        <v>2</v>
      </c>
      <c r="E33" s="340"/>
      <c r="F33" s="343"/>
      <c r="G33" s="97">
        <f>G39</f>
        <v>1.07455811509622E-6</v>
      </c>
      <c r="H33" s="51">
        <f t="shared" ref="H33:J33" si="60">H39</f>
        <v>3.7258066716526499E-18</v>
      </c>
      <c r="I33" s="126">
        <f t="shared" si="60"/>
        <v>2.121807726551E-21</v>
      </c>
      <c r="J33" s="173">
        <f t="shared" si="60"/>
        <v>2.0757815080387501E-52</v>
      </c>
      <c r="K33" s="6"/>
      <c r="L33" s="333"/>
      <c r="M33" s="325"/>
      <c r="N33" s="325"/>
      <c r="O33" s="325"/>
      <c r="P33" s="325"/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7"/>
      <c r="AB33" s="325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25"/>
      <c r="AY33" s="325"/>
      <c r="AZ33" s="325"/>
      <c r="BA33" s="325"/>
      <c r="BB33" s="325"/>
      <c r="BC33" s="325"/>
      <c r="BD33" s="326"/>
    </row>
    <row r="34" spans="1:100" ht="14.5" customHeight="1">
      <c r="A34" s="348"/>
      <c r="B34" s="329"/>
      <c r="C34" s="349"/>
      <c r="D34" s="28">
        <v>3</v>
      </c>
      <c r="E34" s="340"/>
      <c r="F34" s="343"/>
      <c r="G34" s="97">
        <f>G38</f>
        <v>1.1713383167171799E-3</v>
      </c>
      <c r="H34" s="51">
        <f t="shared" ref="H34:J34" si="61">H38</f>
        <v>1.0958025393496901E-11</v>
      </c>
      <c r="I34" s="126">
        <f t="shared" si="61"/>
        <v>2.08904881027126E-14</v>
      </c>
      <c r="J34" s="173">
        <f t="shared" si="61"/>
        <v>5.1106630111016203E-42</v>
      </c>
      <c r="K34" s="6"/>
      <c r="L34" s="333"/>
      <c r="M34" s="325"/>
      <c r="N34" s="325"/>
      <c r="O34" s="325"/>
      <c r="P34" s="325"/>
      <c r="Q34" s="325"/>
      <c r="R34" s="325"/>
      <c r="S34" s="325"/>
      <c r="T34" s="325"/>
      <c r="U34" s="325"/>
      <c r="V34" s="325"/>
      <c r="W34" s="325"/>
      <c r="X34" s="325"/>
      <c r="Y34" s="325"/>
      <c r="Z34" s="325"/>
      <c r="AA34" s="327"/>
      <c r="AB34" s="325"/>
      <c r="AC34" s="325"/>
      <c r="AD34" s="325"/>
      <c r="AE34" s="325"/>
      <c r="AF34" s="325"/>
      <c r="AG34" s="325"/>
      <c r="AH34" s="325"/>
      <c r="AI34" s="325"/>
      <c r="AJ34" s="325"/>
      <c r="AK34" s="325"/>
      <c r="AL34" s="325"/>
      <c r="AM34" s="325"/>
      <c r="AN34" s="325"/>
      <c r="AO34" s="325"/>
      <c r="AP34" s="325"/>
      <c r="AQ34" s="325"/>
      <c r="AR34" s="325"/>
      <c r="AS34" s="325"/>
      <c r="AT34" s="325"/>
      <c r="AU34" s="325"/>
      <c r="AV34" s="325"/>
      <c r="AW34" s="325"/>
      <c r="AX34" s="325"/>
      <c r="AY34" s="325"/>
      <c r="AZ34" s="325"/>
      <c r="BA34" s="325"/>
      <c r="BB34" s="325"/>
      <c r="BC34" s="325"/>
      <c r="BD34" s="326"/>
    </row>
    <row r="35" spans="1:100" ht="14.5" customHeight="1">
      <c r="A35" s="348"/>
      <c r="B35" s="329"/>
      <c r="C35" s="349"/>
      <c r="D35" s="28">
        <v>4</v>
      </c>
      <c r="E35" s="340"/>
      <c r="F35" s="343"/>
      <c r="G35" s="97">
        <f>G37</f>
        <v>0.14588187387364199</v>
      </c>
      <c r="H35" s="51">
        <f t="shared" ref="H35:J35" si="62">H37</f>
        <v>5.19476966802323E-8</v>
      </c>
      <c r="I35" s="126">
        <f t="shared" si="62"/>
        <v>1.88245920738723E-10</v>
      </c>
      <c r="J35" s="173">
        <f t="shared" si="62"/>
        <v>2.9261350682649101E-36</v>
      </c>
      <c r="K35" s="6"/>
      <c r="L35" s="333"/>
      <c r="M35" s="325"/>
      <c r="N35" s="325"/>
      <c r="O35" s="325"/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7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5"/>
      <c r="AO35" s="325"/>
      <c r="AP35" s="325"/>
      <c r="AQ35" s="325"/>
      <c r="AR35" s="325"/>
      <c r="AS35" s="325"/>
      <c r="AT35" s="325"/>
      <c r="AU35" s="325"/>
      <c r="AV35" s="325"/>
      <c r="AW35" s="325"/>
      <c r="AX35" s="325"/>
      <c r="AY35" s="325"/>
      <c r="AZ35" s="325"/>
      <c r="BA35" s="325"/>
      <c r="BB35" s="325"/>
      <c r="BC35" s="325"/>
      <c r="BD35" s="326"/>
    </row>
    <row r="36" spans="1:100" ht="14.5" customHeight="1">
      <c r="A36" s="348"/>
      <c r="B36" s="329"/>
      <c r="C36" s="349"/>
      <c r="D36" s="28">
        <v>5</v>
      </c>
      <c r="E36" s="340"/>
      <c r="F36" s="343"/>
      <c r="G36" s="97">
        <f>'13'!G35</f>
        <v>0.70541167891770795</v>
      </c>
      <c r="H36" s="51">
        <f>'13'!H35</f>
        <v>5.3154839426189202E-7</v>
      </c>
      <c r="I36" s="126">
        <f>'13'!I35</f>
        <v>2.1830942847629901E-9</v>
      </c>
      <c r="J36" s="173">
        <f>'13'!J35</f>
        <v>7.1097196867935696E-35</v>
      </c>
      <c r="K36" s="6"/>
      <c r="L36" s="333"/>
      <c r="M36" s="325"/>
      <c r="N36" s="325"/>
      <c r="O36" s="325"/>
      <c r="P36" s="325"/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7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  <c r="AR36" s="325"/>
      <c r="AS36" s="325"/>
      <c r="AT36" s="325"/>
      <c r="AU36" s="325"/>
      <c r="AV36" s="325"/>
      <c r="AW36" s="325"/>
      <c r="AX36" s="325"/>
      <c r="AY36" s="325"/>
      <c r="AZ36" s="325"/>
      <c r="BA36" s="325"/>
      <c r="BB36" s="325"/>
      <c r="BC36" s="325"/>
      <c r="BD36" s="326"/>
    </row>
    <row r="37" spans="1:100" ht="14.5" customHeight="1">
      <c r="A37" s="348"/>
      <c r="B37" s="329"/>
      <c r="C37" s="349"/>
      <c r="D37" s="28">
        <v>6</v>
      </c>
      <c r="E37" s="340"/>
      <c r="F37" s="343"/>
      <c r="G37" s="97">
        <f>'13'!G36</f>
        <v>0.14588187387364199</v>
      </c>
      <c r="H37" s="51">
        <f>'13'!H36</f>
        <v>5.19476966802323E-8</v>
      </c>
      <c r="I37" s="126">
        <f>'13'!I36</f>
        <v>1.88245920738723E-10</v>
      </c>
      <c r="J37" s="173">
        <f>'13'!J36</f>
        <v>2.9261350682649101E-36</v>
      </c>
      <c r="K37" s="6"/>
      <c r="L37" s="333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7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5"/>
      <c r="AY37" s="325"/>
      <c r="AZ37" s="325"/>
      <c r="BA37" s="325"/>
      <c r="BB37" s="325"/>
      <c r="BC37" s="325"/>
      <c r="BD37" s="326"/>
    </row>
    <row r="38" spans="1:100" ht="14.5" customHeight="1">
      <c r="A38" s="348"/>
      <c r="B38" s="329"/>
      <c r="C38" s="349"/>
      <c r="D38" s="28">
        <v>7</v>
      </c>
      <c r="E38" s="340"/>
      <c r="F38" s="343"/>
      <c r="G38" s="97">
        <f>'13'!G37</f>
        <v>1.1713383167171799E-3</v>
      </c>
      <c r="H38" s="51">
        <f>'13'!H37</f>
        <v>1.0958025393496901E-11</v>
      </c>
      <c r="I38" s="126">
        <f>'13'!I37</f>
        <v>2.08904881027126E-14</v>
      </c>
      <c r="J38" s="173">
        <f>'13'!J37</f>
        <v>5.1106630111016203E-42</v>
      </c>
      <c r="K38" s="6"/>
      <c r="L38" s="333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7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  <c r="AV38" s="325"/>
      <c r="AW38" s="325"/>
      <c r="AX38" s="325"/>
      <c r="AY38" s="325"/>
      <c r="AZ38" s="325"/>
      <c r="BA38" s="325"/>
      <c r="BB38" s="325"/>
      <c r="BC38" s="325"/>
      <c r="BD38" s="326"/>
    </row>
    <row r="39" spans="1:100" ht="14.5" customHeight="1">
      <c r="A39" s="348"/>
      <c r="B39" s="329"/>
      <c r="C39" s="349"/>
      <c r="D39" s="28">
        <v>8</v>
      </c>
      <c r="E39" s="340"/>
      <c r="F39" s="343"/>
      <c r="G39" s="97">
        <f>'13'!G38</f>
        <v>1.07455811509622E-6</v>
      </c>
      <c r="H39" s="51">
        <f>'13'!H38</f>
        <v>3.7258066716526499E-18</v>
      </c>
      <c r="I39" s="126">
        <f>'13'!I38</f>
        <v>2.121807726551E-21</v>
      </c>
      <c r="J39" s="173">
        <f>'13'!J38</f>
        <v>2.0757815080387501E-52</v>
      </c>
      <c r="K39" s="6"/>
      <c r="L39" s="333"/>
      <c r="M39" s="325"/>
      <c r="N39" s="325"/>
      <c r="O39" s="325"/>
      <c r="P39" s="325"/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7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  <c r="AN39" s="325"/>
      <c r="AO39" s="325"/>
      <c r="AP39" s="325"/>
      <c r="AQ39" s="325"/>
      <c r="AR39" s="325"/>
      <c r="AS39" s="325"/>
      <c r="AT39" s="325"/>
      <c r="AU39" s="325"/>
      <c r="AV39" s="325"/>
      <c r="AW39" s="325"/>
      <c r="AX39" s="325"/>
      <c r="AY39" s="325"/>
      <c r="AZ39" s="325"/>
      <c r="BA39" s="325"/>
      <c r="BB39" s="325"/>
      <c r="BC39" s="325"/>
      <c r="BD39" s="326"/>
    </row>
    <row r="40" spans="1:100" ht="14.5" customHeight="1">
      <c r="A40" s="348"/>
      <c r="B40" s="329"/>
      <c r="C40" s="349"/>
      <c r="D40" s="28">
        <v>9</v>
      </c>
      <c r="E40" s="340"/>
      <c r="F40" s="343"/>
      <c r="G40" s="97">
        <f>'13'!G39</f>
        <v>1.05727426710791E-9</v>
      </c>
      <c r="H40" s="51">
        <f>'13'!H39</f>
        <v>6.8924506585593895E-27</v>
      </c>
      <c r="I40" s="126">
        <f>'13'!I39</f>
        <v>7.39395686756485E-31</v>
      </c>
      <c r="J40" s="173">
        <f>'13'!J39</f>
        <v>1.5005002837521701E-66</v>
      </c>
      <c r="K40" s="6"/>
      <c r="L40" s="333"/>
      <c r="M40" s="325"/>
      <c r="N40" s="325"/>
      <c r="O40" s="325"/>
      <c r="P40" s="325"/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7"/>
      <c r="AB40" s="325"/>
      <c r="AC40" s="325"/>
      <c r="AD40" s="325"/>
      <c r="AE40" s="325"/>
      <c r="AF40" s="325"/>
      <c r="AG40" s="325"/>
      <c r="AH40" s="325"/>
      <c r="AI40" s="325"/>
      <c r="AJ40" s="325"/>
      <c r="AK40" s="325"/>
      <c r="AL40" s="325"/>
      <c r="AM40" s="325"/>
      <c r="AN40" s="325"/>
      <c r="AO40" s="325"/>
      <c r="AP40" s="325"/>
      <c r="AQ40" s="325"/>
      <c r="AR40" s="325"/>
      <c r="AS40" s="325"/>
      <c r="AT40" s="325"/>
      <c r="AU40" s="325"/>
      <c r="AV40" s="325"/>
      <c r="AW40" s="325"/>
      <c r="AX40" s="325"/>
      <c r="AY40" s="325"/>
      <c r="AZ40" s="325"/>
      <c r="BA40" s="325"/>
      <c r="BB40" s="325"/>
      <c r="BC40" s="325"/>
      <c r="BD40" s="326"/>
    </row>
    <row r="41" spans="1:100" ht="15" customHeight="1">
      <c r="A41" s="348"/>
      <c r="B41" s="329"/>
      <c r="C41" s="349"/>
      <c r="D41" s="29">
        <v>10</v>
      </c>
      <c r="E41" s="341"/>
      <c r="F41" s="344"/>
      <c r="G41" s="101">
        <f>'13'!G40</f>
        <v>4.16908787752663E-12</v>
      </c>
      <c r="H41" s="77">
        <f>'13'!H40</f>
        <v>4.6056089820771498E-37</v>
      </c>
      <c r="I41" s="248">
        <f>'13'!I40</f>
        <v>6.8895037959537295E-42</v>
      </c>
      <c r="J41" s="182">
        <f>'13'!J40</f>
        <v>4.2767902362840601E-83</v>
      </c>
      <c r="K41" s="6"/>
      <c r="L41" s="334"/>
      <c r="M41" s="325"/>
      <c r="N41" s="325"/>
      <c r="O41" s="325"/>
      <c r="P41" s="325"/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7"/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5"/>
      <c r="AM41" s="325"/>
      <c r="AN41" s="325"/>
      <c r="AO41" s="325"/>
      <c r="AP41" s="325"/>
      <c r="AQ41" s="325"/>
      <c r="AR41" s="325"/>
      <c r="AS41" s="325"/>
      <c r="AT41" s="325"/>
      <c r="AU41" s="325"/>
      <c r="AV41" s="325"/>
      <c r="AW41" s="325"/>
      <c r="AX41" s="325"/>
      <c r="AY41" s="325"/>
      <c r="AZ41" s="325"/>
      <c r="BA41" s="325"/>
      <c r="BB41" s="325"/>
      <c r="BC41" s="325"/>
      <c r="BD41" s="326"/>
    </row>
    <row r="42" spans="1:100">
      <c r="A42" s="348"/>
      <c r="B42" s="328">
        <v>0.25</v>
      </c>
      <c r="C42" s="349"/>
      <c r="D42" s="26">
        <v>-9</v>
      </c>
      <c r="E42" s="339">
        <v>5.20687765729604E-3</v>
      </c>
      <c r="F42" s="342">
        <v>2.1089097175317002E-2</v>
      </c>
      <c r="G42" s="97">
        <f>'13'!G61</f>
        <v>1.1069166595897901E-2</v>
      </c>
      <c r="H42" s="51">
        <f>'13'!H61</f>
        <v>2.0360623505206099E-4</v>
      </c>
      <c r="I42" s="126">
        <f>'13'!I61</f>
        <v>2.7424385202476202E-4</v>
      </c>
      <c r="J42" s="173">
        <f>'13'!J61</f>
        <v>1.7937141247606299E-6</v>
      </c>
      <c r="K42" s="6"/>
      <c r="L42" s="332">
        <f t="shared" ref="L42" si="63">1-SUM(M42:BC61)</f>
        <v>7.3702591650411931E-3</v>
      </c>
      <c r="M42" s="325">
        <f t="shared" ref="M42" si="64">G52+I52</f>
        <v>3.3125309892660271E-2</v>
      </c>
      <c r="N42" s="325">
        <f t="shared" ref="N42" si="65">G59+I59+J52</f>
        <v>5.8537412351347566E-2</v>
      </c>
      <c r="O42" s="325">
        <f t="shared" ref="O42" si="66">G61+I61+H52</f>
        <v>2.0316167807438074E-2</v>
      </c>
      <c r="P42" s="325">
        <f t="shared" ref="P42" si="67">G54+I54+J59</f>
        <v>9.6262118461631518E-2</v>
      </c>
      <c r="Q42" s="325">
        <f t="shared" ref="Q42" si="68">G50+I50</f>
        <v>1.1343410447922662E-2</v>
      </c>
      <c r="R42" s="325">
        <f t="shared" ref="R42" si="69">G56+I56+H59+J61</f>
        <v>0.15631044173971209</v>
      </c>
      <c r="S42" s="325">
        <f t="shared" ref="S42" si="70">G43+I43</f>
        <v>7.4913435466012713E-3</v>
      </c>
      <c r="T42" s="325">
        <f t="shared" ref="T42" si="71">G45+I45+J54</f>
        <v>5.1440212775304781E-3</v>
      </c>
      <c r="U42" s="325">
        <f t="shared" ref="U42" si="72">G48+I48+H61</f>
        <v>6.0747078218727525E-3</v>
      </c>
      <c r="V42" s="325">
        <f t="shared" ref="V42" si="73">G57+I57+J50</f>
        <v>0.13515940357748005</v>
      </c>
      <c r="W42" s="325">
        <f t="shared" ref="W42" si="74">G46+I46</f>
        <v>4.3080622577168198E-3</v>
      </c>
      <c r="X42" s="325">
        <f t="shared" ref="X42" si="75">G49+I49+J56+H54</f>
        <v>1.6237117958767321E-2</v>
      </c>
      <c r="Y42" s="325">
        <f t="shared" ref="Y42" si="76">G55+I55</f>
        <v>0.13515760986335529</v>
      </c>
      <c r="Z42" s="325">
        <f t="shared" ref="Z42" si="77">G47+I47+J43</f>
        <v>4.5856457325960196E-3</v>
      </c>
      <c r="AA42" s="327">
        <f t="shared" ref="AA42" si="78">G58+I58+H50</f>
        <v>9.6282587491770863E-2</v>
      </c>
      <c r="AB42" s="325">
        <f t="shared" ref="AB42" si="79">G44+I44+J45</f>
        <v>5.5219654161066311E-3</v>
      </c>
      <c r="AC42" s="325">
        <f t="shared" ref="AC42" si="80">G60+I60</f>
        <v>3.3125309892660271E-2</v>
      </c>
      <c r="AD42" s="325">
        <f t="shared" ref="AD42" si="81">G53+I53+J48+H56</f>
        <v>7.1806706112106433E-2</v>
      </c>
      <c r="AE42" s="325">
        <f t="shared" ref="AE42" si="82">G42+I42</f>
        <v>1.1343410447922662E-2</v>
      </c>
      <c r="AF42" s="325">
        <f t="shared" ref="AF42" si="83">G51+I51+J57</f>
        <v>1.9963795969731742E-2</v>
      </c>
      <c r="AG42" s="325">
        <f t="shared" ref="AG42" si="84">H43</f>
        <v>8.2163712133834303E-5</v>
      </c>
      <c r="AH42" s="325">
        <f t="shared" ref="AH42" si="85">J46</f>
        <v>4.5220459246007301E-8</v>
      </c>
      <c r="AI42" s="325">
        <f t="shared" ref="AI42" si="86">J49+H45</f>
        <v>2.5361564188362058E-5</v>
      </c>
      <c r="AJ42" s="325">
        <f t="shared" ref="AJ42" si="87">F42</f>
        <v>2.1089097175317002E-2</v>
      </c>
      <c r="AK42" s="325">
        <f t="shared" ref="AK42" si="88">J55</f>
        <v>1.13741291958076E-3</v>
      </c>
      <c r="AL42" s="325">
        <f t="shared" ref="AL42" si="89">H48</f>
        <v>3.9810675524728501E-5</v>
      </c>
      <c r="AM42" s="325">
        <f t="shared" ref="AM42" si="90">J47</f>
        <v>5.8889858105846899E-8</v>
      </c>
      <c r="AN42" s="325">
        <f t="shared" ref="AN42" si="91">J58+H57</f>
        <v>1.1971972492620324E-2</v>
      </c>
      <c r="AO42" s="325">
        <f t="shared" ref="AO42" si="92">J44</f>
        <v>1.2639774509771599E-7</v>
      </c>
      <c r="AP42" s="325">
        <f t="shared" ref="AP42" si="93">H46</f>
        <v>2.1233670114455701E-5</v>
      </c>
      <c r="AQ42" s="325">
        <f t="shared" ref="AQ42" si="94">J60</f>
        <v>4.4257315557728202E-5</v>
      </c>
      <c r="AR42" s="325">
        <f t="shared" ref="AR42" si="95">H49+J53</f>
        <v>2.6530091704654829E-4</v>
      </c>
      <c r="AS42" s="325">
        <f t="shared" ref="AS42" si="96">J42</f>
        <v>1.7937141247606299E-6</v>
      </c>
      <c r="AT42" s="325">
        <f t="shared" ref="AT42" si="97">H55</f>
        <v>1.1413185415507E-2</v>
      </c>
      <c r="AU42" s="325">
        <f t="shared" ref="AU42" si="98">J51</f>
        <v>8.9980257214431292E-6</v>
      </c>
      <c r="AV42" s="325">
        <f t="shared" ref="AV42" si="99">H47</f>
        <v>2.4950032009495599E-5</v>
      </c>
      <c r="AW42" s="325">
        <f t="shared" ref="AW42" si="100">H58</f>
        <v>7.2939910175800196E-3</v>
      </c>
      <c r="AX42" s="325">
        <f t="shared" ref="AX42" si="101">H44</f>
        <v>3.9810675524728501E-5</v>
      </c>
      <c r="AY42" s="325">
        <f t="shared" ref="AY42" si="102">E42</f>
        <v>5.20687765729604E-3</v>
      </c>
      <c r="AZ42" s="325">
        <f t="shared" ref="AZ42" si="103">H60</f>
        <v>1.4897847572870901E-3</v>
      </c>
      <c r="BA42" s="325">
        <f t="shared" ref="BA42" si="104">H53</f>
        <v>3.6205529921550499E-3</v>
      </c>
      <c r="BB42" s="325">
        <f t="shared" ref="BB42" si="105">H42</f>
        <v>2.0360623505206099E-4</v>
      </c>
      <c r="BC42" s="325">
        <f t="shared" ref="BC42" si="106">H51</f>
        <v>5.5280129562422704E-4</v>
      </c>
      <c r="BD42" s="326">
        <f t="shared" ref="BD42" si="107">SUMPRODUCT($L$1:$BC$1,BF42:CW42)</f>
        <v>11.408459190260182</v>
      </c>
      <c r="BF42" s="12">
        <f>L42</f>
        <v>7.3702591650411931E-3</v>
      </c>
      <c r="BG42" s="23">
        <f t="shared" ref="BG42:CV42" si="108">M42</f>
        <v>3.3125309892660271E-2</v>
      </c>
      <c r="BH42" s="23">
        <f t="shared" si="108"/>
        <v>5.8537412351347566E-2</v>
      </c>
      <c r="BI42" s="23">
        <f t="shared" si="108"/>
        <v>2.0316167807438074E-2</v>
      </c>
      <c r="BJ42" s="23">
        <f t="shared" si="108"/>
        <v>9.6262118461631518E-2</v>
      </c>
      <c r="BK42" s="23">
        <f t="shared" si="108"/>
        <v>1.1343410447922662E-2</v>
      </c>
      <c r="BL42" s="23">
        <f t="shared" si="108"/>
        <v>0.15631044173971209</v>
      </c>
      <c r="BM42" s="23">
        <f t="shared" si="108"/>
        <v>7.4913435466012713E-3</v>
      </c>
      <c r="BN42" s="23">
        <f t="shared" si="108"/>
        <v>5.1440212775304781E-3</v>
      </c>
      <c r="BO42" s="23">
        <f t="shared" si="108"/>
        <v>6.0747078218727525E-3</v>
      </c>
      <c r="BP42" s="23">
        <f t="shared" si="108"/>
        <v>0.13515940357748005</v>
      </c>
      <c r="BQ42" s="23">
        <f t="shared" si="108"/>
        <v>4.3080622577168198E-3</v>
      </c>
      <c r="BR42" s="23">
        <f t="shared" si="108"/>
        <v>1.6237117958767321E-2</v>
      </c>
      <c r="BS42" s="23">
        <f t="shared" si="108"/>
        <v>0.13515760986335529</v>
      </c>
      <c r="BT42" s="23">
        <f t="shared" si="108"/>
        <v>4.5856457325960196E-3</v>
      </c>
      <c r="BU42" s="23">
        <f t="shared" si="108"/>
        <v>9.6282587491770863E-2</v>
      </c>
      <c r="BV42" s="23">
        <f t="shared" si="108"/>
        <v>5.5219654161066311E-3</v>
      </c>
      <c r="BW42" s="23">
        <f t="shared" si="108"/>
        <v>3.3125309892660271E-2</v>
      </c>
      <c r="BX42" s="23">
        <f t="shared" si="108"/>
        <v>7.1806706112106433E-2</v>
      </c>
      <c r="BY42" s="23">
        <f t="shared" si="108"/>
        <v>1.1343410447922662E-2</v>
      </c>
      <c r="BZ42" s="23">
        <f t="shared" si="108"/>
        <v>1.9963795969731742E-2</v>
      </c>
      <c r="CA42" s="23">
        <f t="shared" si="108"/>
        <v>8.2163712133834303E-5</v>
      </c>
      <c r="CB42" s="23">
        <f t="shared" si="108"/>
        <v>4.5220459246007301E-8</v>
      </c>
      <c r="CC42" s="23">
        <f t="shared" si="108"/>
        <v>2.5361564188362058E-5</v>
      </c>
      <c r="CD42" s="23">
        <f t="shared" si="108"/>
        <v>2.1089097175317002E-2</v>
      </c>
      <c r="CE42" s="23">
        <f t="shared" si="108"/>
        <v>1.13741291958076E-3</v>
      </c>
      <c r="CF42" s="23">
        <f t="shared" si="108"/>
        <v>3.9810675524728501E-5</v>
      </c>
      <c r="CG42" s="23">
        <f t="shared" si="108"/>
        <v>5.8889858105846899E-8</v>
      </c>
      <c r="CH42" s="23">
        <f t="shared" si="108"/>
        <v>1.1971972492620324E-2</v>
      </c>
      <c r="CI42" s="23">
        <f t="shared" si="108"/>
        <v>1.2639774509771599E-7</v>
      </c>
      <c r="CJ42" s="23">
        <f t="shared" si="108"/>
        <v>2.1233670114455701E-5</v>
      </c>
      <c r="CK42" s="23">
        <f t="shared" si="108"/>
        <v>4.4257315557728202E-5</v>
      </c>
      <c r="CL42" s="23">
        <f t="shared" si="108"/>
        <v>2.6530091704654829E-4</v>
      </c>
      <c r="CM42" s="23">
        <f t="shared" si="108"/>
        <v>1.7937141247606299E-6</v>
      </c>
      <c r="CN42" s="23">
        <f t="shared" si="108"/>
        <v>1.1413185415507E-2</v>
      </c>
      <c r="CO42" s="23">
        <f t="shared" si="108"/>
        <v>8.9980257214431292E-6</v>
      </c>
      <c r="CP42" s="23">
        <f t="shared" si="108"/>
        <v>2.4950032009495599E-5</v>
      </c>
      <c r="CQ42" s="23">
        <f t="shared" si="108"/>
        <v>7.2939910175800196E-3</v>
      </c>
      <c r="CR42" s="23">
        <f t="shared" si="108"/>
        <v>3.9810675524728501E-5</v>
      </c>
      <c r="CS42" s="23">
        <f t="shared" si="108"/>
        <v>5.20687765729604E-3</v>
      </c>
      <c r="CT42" s="23">
        <f t="shared" si="108"/>
        <v>1.4897847572870901E-3</v>
      </c>
      <c r="CU42" s="23">
        <f t="shared" si="108"/>
        <v>3.6205529921550499E-3</v>
      </c>
      <c r="CV42" s="24">
        <f t="shared" si="108"/>
        <v>2.0360623505206099E-4</v>
      </c>
    </row>
    <row r="43" spans="1:100">
      <c r="A43" s="348"/>
      <c r="B43" s="329"/>
      <c r="C43" s="349"/>
      <c r="D43" s="28">
        <v>-8</v>
      </c>
      <c r="E43" s="340"/>
      <c r="F43" s="343"/>
      <c r="G43" s="258">
        <f>'13'!G42</f>
        <v>7.3962939244665796E-3</v>
      </c>
      <c r="H43" s="268">
        <f>'13'!H42</f>
        <v>8.2163712133834303E-5</v>
      </c>
      <c r="I43" s="267">
        <f>'13'!I42</f>
        <v>9.5049622134691899E-5</v>
      </c>
      <c r="J43" s="266">
        <f>'13'!J42</f>
        <v>4.1153217886646001E-7</v>
      </c>
      <c r="K43" s="6"/>
      <c r="L43" s="333"/>
      <c r="M43" s="325"/>
      <c r="N43" s="325"/>
      <c r="O43" s="325"/>
      <c r="P43" s="325"/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7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  <c r="AN43" s="325"/>
      <c r="AO43" s="325"/>
      <c r="AP43" s="325"/>
      <c r="AQ43" s="325"/>
      <c r="AR43" s="325"/>
      <c r="AS43" s="325"/>
      <c r="AT43" s="325"/>
      <c r="AU43" s="325"/>
      <c r="AV43" s="325"/>
      <c r="AW43" s="325"/>
      <c r="AX43" s="325"/>
      <c r="AY43" s="325"/>
      <c r="AZ43" s="325"/>
      <c r="BA43" s="325"/>
      <c r="BB43" s="325"/>
      <c r="BC43" s="325"/>
      <c r="BD43" s="326"/>
    </row>
    <row r="44" spans="1:100">
      <c r="A44" s="348"/>
      <c r="B44" s="329"/>
      <c r="C44" s="349"/>
      <c r="D44" s="28">
        <v>-7</v>
      </c>
      <c r="E44" s="340"/>
      <c r="F44" s="343"/>
      <c r="G44" s="258">
        <f>'13'!G43</f>
        <v>5.4809073406499598E-3</v>
      </c>
      <c r="H44" s="268">
        <f>'13'!H43</f>
        <v>3.9810675524728501E-5</v>
      </c>
      <c r="I44" s="267">
        <f>'13'!I43</f>
        <v>4.0999185598566001E-5</v>
      </c>
      <c r="J44" s="266">
        <f>'13'!J43</f>
        <v>1.2639774509771599E-7</v>
      </c>
      <c r="K44" s="6"/>
      <c r="L44" s="333"/>
      <c r="M44" s="325"/>
      <c r="N44" s="325"/>
      <c r="O44" s="325"/>
      <c r="P44" s="325"/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7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/>
      <c r="AV44" s="325"/>
      <c r="AW44" s="325"/>
      <c r="AX44" s="325"/>
      <c r="AY44" s="325"/>
      <c r="AZ44" s="325"/>
      <c r="BA44" s="325"/>
      <c r="BB44" s="325"/>
      <c r="BC44" s="325"/>
      <c r="BD44" s="326"/>
    </row>
    <row r="45" spans="1:100">
      <c r="A45" s="348"/>
      <c r="B45" s="329"/>
      <c r="C45" s="349"/>
      <c r="D45" s="28">
        <v>-6</v>
      </c>
      <c r="E45" s="340"/>
      <c r="F45" s="343"/>
      <c r="G45" s="258">
        <f>'13'!G44</f>
        <v>4.5613424798768704E-3</v>
      </c>
      <c r="H45" s="268">
        <f>'13'!H44</f>
        <v>2.4950032009495599E-5</v>
      </c>
      <c r="I45" s="267">
        <f>'13'!I44</f>
        <v>2.3891720540282302E-5</v>
      </c>
      <c r="J45" s="266">
        <f>'13'!J44</f>
        <v>5.8889858105846899E-8</v>
      </c>
      <c r="K45" s="6"/>
      <c r="L45" s="333"/>
      <c r="M45" s="325"/>
      <c r="N45" s="325"/>
      <c r="O45" s="325"/>
      <c r="P45" s="325"/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7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  <c r="AN45" s="325"/>
      <c r="AO45" s="325"/>
      <c r="AP45" s="325"/>
      <c r="AQ45" s="325"/>
      <c r="AR45" s="325"/>
      <c r="AS45" s="325"/>
      <c r="AT45" s="325"/>
      <c r="AU45" s="325"/>
      <c r="AV45" s="325"/>
      <c r="AW45" s="325"/>
      <c r="AX45" s="325"/>
      <c r="AY45" s="325"/>
      <c r="AZ45" s="325"/>
      <c r="BA45" s="325"/>
      <c r="BB45" s="325"/>
      <c r="BC45" s="325"/>
      <c r="BD45" s="326"/>
    </row>
    <row r="46" spans="1:100">
      <c r="A46" s="348"/>
      <c r="B46" s="329"/>
      <c r="C46" s="349"/>
      <c r="D46" s="28">
        <v>-5</v>
      </c>
      <c r="E46" s="340"/>
      <c r="F46" s="343"/>
      <c r="G46" s="258">
        <f>'13'!G45</f>
        <v>4.2882260968929902E-3</v>
      </c>
      <c r="H46" s="268">
        <f>'13'!H45</f>
        <v>2.1233670114455701E-5</v>
      </c>
      <c r="I46" s="267">
        <f>'13'!I45</f>
        <v>1.98361608238296E-5</v>
      </c>
      <c r="J46" s="266">
        <f>'13'!J45</f>
        <v>4.5220459246007301E-8</v>
      </c>
      <c r="K46" s="6"/>
      <c r="L46" s="333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7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  <c r="AN46" s="325"/>
      <c r="AO46" s="325"/>
      <c r="AP46" s="325"/>
      <c r="AQ46" s="325"/>
      <c r="AR46" s="325"/>
      <c r="AS46" s="325"/>
      <c r="AT46" s="325"/>
      <c r="AU46" s="325"/>
      <c r="AV46" s="325"/>
      <c r="AW46" s="325"/>
      <c r="AX46" s="325"/>
      <c r="AY46" s="325"/>
      <c r="AZ46" s="325"/>
      <c r="BA46" s="325"/>
      <c r="BB46" s="325"/>
      <c r="BC46" s="325"/>
      <c r="BD46" s="326"/>
    </row>
    <row r="47" spans="1:100">
      <c r="A47" s="348"/>
      <c r="B47" s="329"/>
      <c r="C47" s="349"/>
      <c r="D47" s="28">
        <v>-4</v>
      </c>
      <c r="E47" s="340"/>
      <c r="F47" s="343"/>
      <c r="G47" s="258">
        <f>G45</f>
        <v>4.5613424798768704E-3</v>
      </c>
      <c r="H47" s="268">
        <f t="shared" ref="H47:J47" si="109">H45</f>
        <v>2.4950032009495599E-5</v>
      </c>
      <c r="I47" s="267">
        <f t="shared" si="109"/>
        <v>2.3891720540282302E-5</v>
      </c>
      <c r="J47" s="266">
        <f t="shared" si="109"/>
        <v>5.8889858105846899E-8</v>
      </c>
      <c r="K47" s="6"/>
      <c r="L47" s="333"/>
      <c r="M47" s="325"/>
      <c r="N47" s="325"/>
      <c r="O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7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  <c r="AN47" s="325"/>
      <c r="AO47" s="325"/>
      <c r="AP47" s="325"/>
      <c r="AQ47" s="325"/>
      <c r="AR47" s="325"/>
      <c r="AS47" s="325"/>
      <c r="AT47" s="325"/>
      <c r="AU47" s="325"/>
      <c r="AV47" s="325"/>
      <c r="AW47" s="325"/>
      <c r="AX47" s="325"/>
      <c r="AY47" s="325"/>
      <c r="AZ47" s="325"/>
      <c r="BA47" s="325"/>
      <c r="BB47" s="325"/>
      <c r="BC47" s="325"/>
      <c r="BD47" s="326"/>
    </row>
    <row r="48" spans="1:100">
      <c r="A48" s="348"/>
      <c r="B48" s="329"/>
      <c r="C48" s="349"/>
      <c r="D48" s="28">
        <v>-3</v>
      </c>
      <c r="E48" s="340"/>
      <c r="F48" s="343"/>
      <c r="G48" s="258">
        <f>G44</f>
        <v>5.4809073406499598E-3</v>
      </c>
      <c r="H48" s="268">
        <f t="shared" ref="H48:J48" si="110">H44</f>
        <v>3.9810675524728501E-5</v>
      </c>
      <c r="I48" s="267">
        <f t="shared" si="110"/>
        <v>4.0999185598566001E-5</v>
      </c>
      <c r="J48" s="266">
        <f t="shared" si="110"/>
        <v>1.2639774509771599E-7</v>
      </c>
      <c r="K48" s="6"/>
      <c r="L48" s="333"/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7"/>
      <c r="AB48" s="325"/>
      <c r="AC48" s="325"/>
      <c r="AD48" s="325"/>
      <c r="AE48" s="325"/>
      <c r="AF48" s="325"/>
      <c r="AG48" s="325"/>
      <c r="AH48" s="325"/>
      <c r="AI48" s="325"/>
      <c r="AJ48" s="325"/>
      <c r="AK48" s="325"/>
      <c r="AL48" s="325"/>
      <c r="AM48" s="325"/>
      <c r="AN48" s="325"/>
      <c r="AO48" s="325"/>
      <c r="AP48" s="325"/>
      <c r="AQ48" s="325"/>
      <c r="AR48" s="325"/>
      <c r="AS48" s="325"/>
      <c r="AT48" s="325"/>
      <c r="AU48" s="325"/>
      <c r="AV48" s="325"/>
      <c r="AW48" s="325"/>
      <c r="AX48" s="325"/>
      <c r="AY48" s="325"/>
      <c r="AZ48" s="325"/>
      <c r="BA48" s="325"/>
      <c r="BB48" s="325"/>
      <c r="BC48" s="325"/>
      <c r="BD48" s="326"/>
    </row>
    <row r="49" spans="1:100">
      <c r="A49" s="348"/>
      <c r="B49" s="329"/>
      <c r="C49" s="349"/>
      <c r="D49" s="28">
        <v>-2</v>
      </c>
      <c r="E49" s="340"/>
      <c r="F49" s="343"/>
      <c r="G49" s="258">
        <f>G43</f>
        <v>7.3962939244665796E-3</v>
      </c>
      <c r="H49" s="268">
        <f t="shared" ref="H49:J49" si="111">H43</f>
        <v>8.2163712133834303E-5</v>
      </c>
      <c r="I49" s="267">
        <f t="shared" si="111"/>
        <v>9.5049622134691899E-5</v>
      </c>
      <c r="J49" s="266">
        <f t="shared" si="111"/>
        <v>4.1153217886646001E-7</v>
      </c>
      <c r="K49" s="6"/>
      <c r="L49" s="333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7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  <c r="AN49" s="325"/>
      <c r="AO49" s="325"/>
      <c r="AP49" s="325"/>
      <c r="AQ49" s="325"/>
      <c r="AR49" s="325"/>
      <c r="AS49" s="325"/>
      <c r="AT49" s="325"/>
      <c r="AU49" s="325"/>
      <c r="AV49" s="325"/>
      <c r="AW49" s="325"/>
      <c r="AX49" s="325"/>
      <c r="AY49" s="325"/>
      <c r="AZ49" s="325"/>
      <c r="BA49" s="325"/>
      <c r="BB49" s="325"/>
      <c r="BC49" s="325"/>
      <c r="BD49" s="326"/>
    </row>
    <row r="50" spans="1:100">
      <c r="A50" s="348"/>
      <c r="B50" s="329"/>
      <c r="C50" s="349"/>
      <c r="D50" s="28">
        <v>-1</v>
      </c>
      <c r="E50" s="340"/>
      <c r="F50" s="343"/>
      <c r="G50" s="258">
        <f>G42</f>
        <v>1.1069166595897901E-2</v>
      </c>
      <c r="H50" s="268">
        <f t="shared" ref="H50:J50" si="112">H42</f>
        <v>2.0360623505206099E-4</v>
      </c>
      <c r="I50" s="267">
        <f t="shared" si="112"/>
        <v>2.7424385202476202E-4</v>
      </c>
      <c r="J50" s="266">
        <f t="shared" si="112"/>
        <v>1.7937141247606299E-6</v>
      </c>
      <c r="K50" s="6"/>
      <c r="L50" s="333"/>
      <c r="M50" s="325"/>
      <c r="N50" s="325"/>
      <c r="O50" s="325"/>
      <c r="P50" s="325"/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7"/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  <c r="AN50" s="325"/>
      <c r="AO50" s="325"/>
      <c r="AP50" s="325"/>
      <c r="AQ50" s="325"/>
      <c r="AR50" s="325"/>
      <c r="AS50" s="325"/>
      <c r="AT50" s="325"/>
      <c r="AU50" s="325"/>
      <c r="AV50" s="325"/>
      <c r="AW50" s="325"/>
      <c r="AX50" s="325"/>
      <c r="AY50" s="325"/>
      <c r="AZ50" s="325"/>
      <c r="BA50" s="325"/>
      <c r="BB50" s="325"/>
      <c r="BC50" s="325"/>
      <c r="BD50" s="326"/>
    </row>
    <row r="51" spans="1:100">
      <c r="A51" s="348"/>
      <c r="B51" s="329"/>
      <c r="C51" s="349"/>
      <c r="D51" s="28">
        <v>0</v>
      </c>
      <c r="E51" s="340"/>
      <c r="F51" s="343"/>
      <c r="G51" s="258">
        <f>G61</f>
        <v>1.7937723746708701E-2</v>
      </c>
      <c r="H51" s="268">
        <f t="shared" ref="H51:J51" si="113">H61</f>
        <v>5.5280129562422704E-4</v>
      </c>
      <c r="I51" s="267">
        <f t="shared" si="113"/>
        <v>8.8865930344227996E-4</v>
      </c>
      <c r="J51" s="266">
        <f t="shared" si="113"/>
        <v>8.9980257214431292E-6</v>
      </c>
      <c r="K51" s="6"/>
      <c r="L51" s="333"/>
      <c r="M51" s="325"/>
      <c r="N51" s="325"/>
      <c r="O51" s="325"/>
      <c r="P51" s="325"/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7"/>
      <c r="AB51" s="325"/>
      <c r="AC51" s="325"/>
      <c r="AD51" s="325"/>
      <c r="AE51" s="325"/>
      <c r="AF51" s="325"/>
      <c r="AG51" s="325"/>
      <c r="AH51" s="325"/>
      <c r="AI51" s="325"/>
      <c r="AJ51" s="325"/>
      <c r="AK51" s="325"/>
      <c r="AL51" s="325"/>
      <c r="AM51" s="325"/>
      <c r="AN51" s="325"/>
      <c r="AO51" s="325"/>
      <c r="AP51" s="325"/>
      <c r="AQ51" s="325"/>
      <c r="AR51" s="325"/>
      <c r="AS51" s="325"/>
      <c r="AT51" s="325"/>
      <c r="AU51" s="325"/>
      <c r="AV51" s="325"/>
      <c r="AW51" s="325"/>
      <c r="AX51" s="325"/>
      <c r="AY51" s="325"/>
      <c r="AZ51" s="325"/>
      <c r="BA51" s="325"/>
      <c r="BB51" s="325"/>
      <c r="BC51" s="325"/>
      <c r="BD51" s="326"/>
    </row>
    <row r="52" spans="1:100">
      <c r="A52" s="348"/>
      <c r="B52" s="329"/>
      <c r="C52" s="349"/>
      <c r="D52" s="28">
        <v>1</v>
      </c>
      <c r="E52" s="340"/>
      <c r="F52" s="343"/>
      <c r="G52" s="97">
        <f>G60</f>
        <v>3.0239355105741699E-2</v>
      </c>
      <c r="H52" s="51">
        <f t="shared" ref="H52:J52" si="114">H60</f>
        <v>1.4897847572870901E-3</v>
      </c>
      <c r="I52" s="126">
        <f t="shared" si="114"/>
        <v>2.8859547869185698E-3</v>
      </c>
      <c r="J52" s="173">
        <f t="shared" si="114"/>
        <v>4.4257315557728202E-5</v>
      </c>
      <c r="K52" s="6"/>
      <c r="L52" s="333"/>
      <c r="M52" s="325"/>
      <c r="N52" s="325"/>
      <c r="O52" s="325"/>
      <c r="P52" s="325"/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7"/>
      <c r="AB52" s="325"/>
      <c r="AC52" s="325"/>
      <c r="AD52" s="325"/>
      <c r="AE52" s="325"/>
      <c r="AF52" s="325"/>
      <c r="AG52" s="325"/>
      <c r="AH52" s="325"/>
      <c r="AI52" s="325"/>
      <c r="AJ52" s="325"/>
      <c r="AK52" s="325"/>
      <c r="AL52" s="325"/>
      <c r="AM52" s="325"/>
      <c r="AN52" s="325"/>
      <c r="AO52" s="325"/>
      <c r="AP52" s="325"/>
      <c r="AQ52" s="325"/>
      <c r="AR52" s="325"/>
      <c r="AS52" s="325"/>
      <c r="AT52" s="325"/>
      <c r="AU52" s="325"/>
      <c r="AV52" s="325"/>
      <c r="AW52" s="325"/>
      <c r="AX52" s="325"/>
      <c r="AY52" s="325"/>
      <c r="AZ52" s="325"/>
      <c r="BA52" s="325"/>
      <c r="BB52" s="325"/>
      <c r="BC52" s="325"/>
      <c r="BD52" s="326"/>
    </row>
    <row r="53" spans="1:100">
      <c r="A53" s="348"/>
      <c r="B53" s="329"/>
      <c r="C53" s="349"/>
      <c r="D53" s="28">
        <v>2</v>
      </c>
      <c r="E53" s="340"/>
      <c r="F53" s="343"/>
      <c r="G53" s="97">
        <f>G59</f>
        <v>5.0119672086280598E-2</v>
      </c>
      <c r="H53" s="51">
        <f t="shared" ref="H53:J53" si="115">H59</f>
        <v>3.6205529921550499E-3</v>
      </c>
      <c r="I53" s="126">
        <f t="shared" si="115"/>
        <v>8.3734829495092401E-3</v>
      </c>
      <c r="J53" s="173">
        <f t="shared" si="115"/>
        <v>1.8313720491271401E-4</v>
      </c>
      <c r="K53" s="6"/>
      <c r="L53" s="333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7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  <c r="AR53" s="325"/>
      <c r="AS53" s="325"/>
      <c r="AT53" s="325"/>
      <c r="AU53" s="325"/>
      <c r="AV53" s="325"/>
      <c r="AW53" s="325"/>
      <c r="AX53" s="325"/>
      <c r="AY53" s="325"/>
      <c r="AZ53" s="325"/>
      <c r="BA53" s="325"/>
      <c r="BB53" s="325"/>
      <c r="BC53" s="325"/>
      <c r="BD53" s="326"/>
    </row>
    <row r="54" spans="1:100">
      <c r="A54" s="348"/>
      <c r="B54" s="329"/>
      <c r="C54" s="349"/>
      <c r="D54" s="28">
        <v>3</v>
      </c>
      <c r="E54" s="340"/>
      <c r="F54" s="343"/>
      <c r="G54" s="97">
        <f>G58</f>
        <v>7.6538072303169905E-2</v>
      </c>
      <c r="H54" s="51">
        <f t="shared" ref="H54:J54" si="116">H58</f>
        <v>7.2939910175800196E-3</v>
      </c>
      <c r="I54" s="126">
        <f t="shared" si="116"/>
        <v>1.9540908953548899E-2</v>
      </c>
      <c r="J54" s="173">
        <f t="shared" si="116"/>
        <v>5.5878707711332499E-4</v>
      </c>
      <c r="K54" s="6"/>
      <c r="L54" s="333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7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  <c r="AR54" s="325"/>
      <c r="AS54" s="325"/>
      <c r="AT54" s="325"/>
      <c r="AU54" s="325"/>
      <c r="AV54" s="325"/>
      <c r="AW54" s="325"/>
      <c r="AX54" s="325"/>
      <c r="AY54" s="325"/>
      <c r="AZ54" s="325"/>
      <c r="BA54" s="325"/>
      <c r="BB54" s="325"/>
      <c r="BC54" s="325"/>
      <c r="BD54" s="326"/>
    </row>
    <row r="55" spans="1:100">
      <c r="A55" s="348"/>
      <c r="B55" s="329"/>
      <c r="C55" s="349"/>
      <c r="D55" s="28">
        <v>4</v>
      </c>
      <c r="E55" s="340"/>
      <c r="F55" s="343"/>
      <c r="G55" s="97">
        <f>G57</f>
        <v>0.101451900780255</v>
      </c>
      <c r="H55" s="51">
        <f t="shared" ref="H55:J55" si="117">H57</f>
        <v>1.1413185415507E-2</v>
      </c>
      <c r="I55" s="126">
        <f t="shared" si="117"/>
        <v>3.3705709083100298E-2</v>
      </c>
      <c r="J55" s="173">
        <f t="shared" si="117"/>
        <v>1.13741291958076E-3</v>
      </c>
      <c r="K55" s="6"/>
      <c r="L55" s="333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7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  <c r="AN55" s="325"/>
      <c r="AO55" s="325"/>
      <c r="AP55" s="325"/>
      <c r="AQ55" s="325"/>
      <c r="AR55" s="325"/>
      <c r="AS55" s="325"/>
      <c r="AT55" s="325"/>
      <c r="AU55" s="325"/>
      <c r="AV55" s="325"/>
      <c r="AW55" s="325"/>
      <c r="AX55" s="325"/>
      <c r="AY55" s="325"/>
      <c r="AZ55" s="325"/>
      <c r="BA55" s="325"/>
      <c r="BB55" s="325"/>
      <c r="BC55" s="325"/>
      <c r="BD55" s="326"/>
    </row>
    <row r="56" spans="1:100">
      <c r="A56" s="348"/>
      <c r="B56" s="329"/>
      <c r="C56" s="349"/>
      <c r="D56" s="28">
        <v>5</v>
      </c>
      <c r="E56" s="340"/>
      <c r="F56" s="343"/>
      <c r="G56" s="97">
        <f>'13'!G55</f>
        <v>0.11199745462564301</v>
      </c>
      <c r="H56" s="51">
        <f>'13'!H55</f>
        <v>1.33134246785715E-2</v>
      </c>
      <c r="I56" s="126">
        <f>'13'!I55</f>
        <v>4.0683436096192599E-2</v>
      </c>
      <c r="J56" s="173">
        <f>'13'!J55</f>
        <v>1.45178339458603E-3</v>
      </c>
      <c r="K56" s="6"/>
      <c r="L56" s="333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7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  <c r="AN56" s="325"/>
      <c r="AO56" s="325"/>
      <c r="AP56" s="325"/>
      <c r="AQ56" s="325"/>
      <c r="AR56" s="325"/>
      <c r="AS56" s="325"/>
      <c r="AT56" s="325"/>
      <c r="AU56" s="325"/>
      <c r="AV56" s="325"/>
      <c r="AW56" s="325"/>
      <c r="AX56" s="325"/>
      <c r="AY56" s="325"/>
      <c r="AZ56" s="325"/>
      <c r="BA56" s="325"/>
      <c r="BB56" s="325"/>
      <c r="BC56" s="325"/>
      <c r="BD56" s="326"/>
    </row>
    <row r="57" spans="1:100">
      <c r="A57" s="348"/>
      <c r="B57" s="329"/>
      <c r="C57" s="349"/>
      <c r="D57" s="28">
        <v>6</v>
      </c>
      <c r="E57" s="340"/>
      <c r="F57" s="343"/>
      <c r="G57" s="97">
        <f>'13'!G56</f>
        <v>0.101451900780255</v>
      </c>
      <c r="H57" s="51">
        <f>'13'!H56</f>
        <v>1.1413185415507E-2</v>
      </c>
      <c r="I57" s="126">
        <f>'13'!I56</f>
        <v>3.3705709083100298E-2</v>
      </c>
      <c r="J57" s="173">
        <f>'13'!J56</f>
        <v>1.13741291958076E-3</v>
      </c>
      <c r="K57" s="6"/>
      <c r="L57" s="333"/>
      <c r="M57" s="325"/>
      <c r="N57" s="325"/>
      <c r="O57" s="325"/>
      <c r="P57" s="325"/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7"/>
      <c r="AB57" s="325"/>
      <c r="AC57" s="325"/>
      <c r="AD57" s="325"/>
      <c r="AE57" s="325"/>
      <c r="AF57" s="325"/>
      <c r="AG57" s="325"/>
      <c r="AH57" s="325"/>
      <c r="AI57" s="325"/>
      <c r="AJ57" s="325"/>
      <c r="AK57" s="325"/>
      <c r="AL57" s="325"/>
      <c r="AM57" s="325"/>
      <c r="AN57" s="325"/>
      <c r="AO57" s="325"/>
      <c r="AP57" s="325"/>
      <c r="AQ57" s="325"/>
      <c r="AR57" s="325"/>
      <c r="AS57" s="325"/>
      <c r="AT57" s="325"/>
      <c r="AU57" s="325"/>
      <c r="AV57" s="325"/>
      <c r="AW57" s="325"/>
      <c r="AX57" s="325"/>
      <c r="AY57" s="325"/>
      <c r="AZ57" s="325"/>
      <c r="BA57" s="325"/>
      <c r="BB57" s="325"/>
      <c r="BC57" s="325"/>
      <c r="BD57" s="326"/>
    </row>
    <row r="58" spans="1:100">
      <c r="A58" s="348"/>
      <c r="B58" s="329"/>
      <c r="C58" s="349"/>
      <c r="D58" s="28">
        <v>7</v>
      </c>
      <c r="E58" s="340"/>
      <c r="F58" s="343"/>
      <c r="G58" s="97">
        <f>'13'!G57</f>
        <v>7.6538072303169905E-2</v>
      </c>
      <c r="H58" s="51">
        <f>'13'!H57</f>
        <v>7.2939910175800196E-3</v>
      </c>
      <c r="I58" s="126">
        <f>'13'!I57</f>
        <v>1.9540908953548899E-2</v>
      </c>
      <c r="J58" s="173">
        <f>'13'!J57</f>
        <v>5.5878707711332499E-4</v>
      </c>
      <c r="K58" s="6"/>
      <c r="L58" s="333"/>
      <c r="M58" s="325"/>
      <c r="N58" s="325"/>
      <c r="O58" s="325"/>
      <c r="P58" s="325"/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7"/>
      <c r="AB58" s="325"/>
      <c r="AC58" s="325"/>
      <c r="AD58" s="325"/>
      <c r="AE58" s="325"/>
      <c r="AF58" s="325"/>
      <c r="AG58" s="325"/>
      <c r="AH58" s="325"/>
      <c r="AI58" s="325"/>
      <c r="AJ58" s="325"/>
      <c r="AK58" s="325"/>
      <c r="AL58" s="325"/>
      <c r="AM58" s="325"/>
      <c r="AN58" s="325"/>
      <c r="AO58" s="325"/>
      <c r="AP58" s="325"/>
      <c r="AQ58" s="325"/>
      <c r="AR58" s="325"/>
      <c r="AS58" s="325"/>
      <c r="AT58" s="325"/>
      <c r="AU58" s="325"/>
      <c r="AV58" s="325"/>
      <c r="AW58" s="325"/>
      <c r="AX58" s="325"/>
      <c r="AY58" s="325"/>
      <c r="AZ58" s="325"/>
      <c r="BA58" s="325"/>
      <c r="BB58" s="325"/>
      <c r="BC58" s="325"/>
      <c r="BD58" s="326"/>
    </row>
    <row r="59" spans="1:100">
      <c r="A59" s="348"/>
      <c r="B59" s="329"/>
      <c r="C59" s="349"/>
      <c r="D59" s="28">
        <v>8</v>
      </c>
      <c r="E59" s="340"/>
      <c r="F59" s="343"/>
      <c r="G59" s="97">
        <f>'13'!G58</f>
        <v>5.0119672086280598E-2</v>
      </c>
      <c r="H59" s="51">
        <f>'13'!H58</f>
        <v>3.6205529921550499E-3</v>
      </c>
      <c r="I59" s="126">
        <f>'13'!I58</f>
        <v>8.3734829495092401E-3</v>
      </c>
      <c r="J59" s="173">
        <f>'13'!J58</f>
        <v>1.8313720491271401E-4</v>
      </c>
      <c r="K59" s="6"/>
      <c r="L59" s="333"/>
      <c r="M59" s="325"/>
      <c r="N59" s="325"/>
      <c r="O59" s="325"/>
      <c r="P59" s="325"/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7"/>
      <c r="AB59" s="325"/>
      <c r="AC59" s="325"/>
      <c r="AD59" s="325"/>
      <c r="AE59" s="325"/>
      <c r="AF59" s="325"/>
      <c r="AG59" s="325"/>
      <c r="AH59" s="325"/>
      <c r="AI59" s="325"/>
      <c r="AJ59" s="325"/>
      <c r="AK59" s="325"/>
      <c r="AL59" s="325"/>
      <c r="AM59" s="325"/>
      <c r="AN59" s="325"/>
      <c r="AO59" s="325"/>
      <c r="AP59" s="325"/>
      <c r="AQ59" s="325"/>
      <c r="AR59" s="325"/>
      <c r="AS59" s="325"/>
      <c r="AT59" s="325"/>
      <c r="AU59" s="325"/>
      <c r="AV59" s="325"/>
      <c r="AW59" s="325"/>
      <c r="AX59" s="325"/>
      <c r="AY59" s="325"/>
      <c r="AZ59" s="325"/>
      <c r="BA59" s="325"/>
      <c r="BB59" s="325"/>
      <c r="BC59" s="325"/>
      <c r="BD59" s="326"/>
    </row>
    <row r="60" spans="1:100">
      <c r="A60" s="348"/>
      <c r="B60" s="329"/>
      <c r="C60" s="349"/>
      <c r="D60" s="28">
        <v>9</v>
      </c>
      <c r="E60" s="340"/>
      <c r="F60" s="343"/>
      <c r="G60" s="97">
        <f>'13'!G59</f>
        <v>3.0239355105741699E-2</v>
      </c>
      <c r="H60" s="51">
        <f>'13'!H59</f>
        <v>1.4897847572870901E-3</v>
      </c>
      <c r="I60" s="126">
        <f>'13'!I59</f>
        <v>2.8859547869185698E-3</v>
      </c>
      <c r="J60" s="173">
        <f>'13'!J59</f>
        <v>4.4257315557728202E-5</v>
      </c>
      <c r="K60" s="6"/>
      <c r="L60" s="333"/>
      <c r="M60" s="325"/>
      <c r="N60" s="325"/>
      <c r="O60" s="325"/>
      <c r="P60" s="325"/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7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325"/>
      <c r="AM60" s="325"/>
      <c r="AN60" s="325"/>
      <c r="AO60" s="325"/>
      <c r="AP60" s="325"/>
      <c r="AQ60" s="325"/>
      <c r="AR60" s="325"/>
      <c r="AS60" s="325"/>
      <c r="AT60" s="325"/>
      <c r="AU60" s="325"/>
      <c r="AV60" s="325"/>
      <c r="AW60" s="325"/>
      <c r="AX60" s="325"/>
      <c r="AY60" s="325"/>
      <c r="AZ60" s="325"/>
      <c r="BA60" s="325"/>
      <c r="BB60" s="325"/>
      <c r="BC60" s="325"/>
      <c r="BD60" s="326"/>
    </row>
    <row r="61" spans="1:100">
      <c r="A61" s="348"/>
      <c r="B61" s="329"/>
      <c r="C61" s="349"/>
      <c r="D61" s="29">
        <v>10</v>
      </c>
      <c r="E61" s="341"/>
      <c r="F61" s="344"/>
      <c r="G61" s="101">
        <f>'13'!G60</f>
        <v>1.7937723746708701E-2</v>
      </c>
      <c r="H61" s="77">
        <f>'13'!H60</f>
        <v>5.5280129562422704E-4</v>
      </c>
      <c r="I61" s="248">
        <f>'13'!I60</f>
        <v>8.8865930344227996E-4</v>
      </c>
      <c r="J61" s="182">
        <f>'13'!J60</f>
        <v>8.9980257214431292E-6</v>
      </c>
      <c r="K61" s="6"/>
      <c r="L61" s="334"/>
      <c r="M61" s="325"/>
      <c r="N61" s="325"/>
      <c r="O61" s="325"/>
      <c r="P61" s="325"/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7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  <c r="AN61" s="325"/>
      <c r="AO61" s="325"/>
      <c r="AP61" s="325"/>
      <c r="AQ61" s="325"/>
      <c r="AR61" s="325"/>
      <c r="AS61" s="325"/>
      <c r="AT61" s="325"/>
      <c r="AU61" s="325"/>
      <c r="AV61" s="325"/>
      <c r="AW61" s="325"/>
      <c r="AX61" s="325"/>
      <c r="AY61" s="325"/>
      <c r="AZ61" s="325"/>
      <c r="BA61" s="325"/>
      <c r="BB61" s="325"/>
      <c r="BC61" s="325"/>
      <c r="BD61" s="326"/>
    </row>
    <row r="62" spans="1:100">
      <c r="A62" s="348"/>
      <c r="B62" s="328">
        <v>0.5</v>
      </c>
      <c r="C62" s="349"/>
      <c r="D62" s="26">
        <v>-9</v>
      </c>
      <c r="E62" s="339">
        <v>2.5509373595435599E-3</v>
      </c>
      <c r="F62" s="342">
        <v>1.0304696374072501E-2</v>
      </c>
      <c r="G62" s="97">
        <f>'13'!G81</f>
        <v>1.6272499311386399E-2</v>
      </c>
      <c r="H62" s="51">
        <f>'13'!H81</f>
        <v>1.8145769146066101E-3</v>
      </c>
      <c r="I62" s="126">
        <f>'13'!I81</f>
        <v>8.3908219558563799E-3</v>
      </c>
      <c r="J62" s="173">
        <f>'13'!J81</f>
        <v>7.8371638607179601E-4</v>
      </c>
      <c r="K62" s="6"/>
      <c r="L62" s="332">
        <f t="shared" ref="L62" si="118">1-SUM(M62:BC81)</f>
        <v>0.19612800244368978</v>
      </c>
      <c r="M62" s="325">
        <f t="shared" ref="M62" si="119">G72+I72</f>
        <v>3.7978714092292601E-2</v>
      </c>
      <c r="N62" s="325">
        <f t="shared" ref="N62" si="120">G79+I79+J72</f>
        <v>4.8401334445238316E-2</v>
      </c>
      <c r="O62" s="325">
        <f t="shared" ref="O62" si="121">G81+I81+H72</f>
        <v>3.3465192371152343E-2</v>
      </c>
      <c r="P62" s="325">
        <f t="shared" ref="P62" si="122">G74+I74+J79</f>
        <v>5.7694579159628959E-2</v>
      </c>
      <c r="Q62" s="325">
        <f t="shared" ref="Q62" si="123">G70+I70</f>
        <v>2.4663321267242778E-2</v>
      </c>
      <c r="R62" s="325">
        <f t="shared" ref="R62" si="124">G76+I76+H79+J81</f>
        <v>6.8921203503836848E-2</v>
      </c>
      <c r="S62" s="325">
        <f t="shared" ref="S62" si="125">G63+I63</f>
        <v>2.0523668946096869E-2</v>
      </c>
      <c r="T62" s="325">
        <f t="shared" ref="T62" si="126">G65+I65+J74</f>
        <v>1.9659440763542292E-2</v>
      </c>
      <c r="U62" s="325">
        <f t="shared" ref="U62" si="127">G68+I68+H81</f>
        <v>2.0153744832054E-2</v>
      </c>
      <c r="V62" s="325">
        <f t="shared" ref="V62" si="128">G77+I77+J70</f>
        <v>6.2385919851117001E-2</v>
      </c>
      <c r="W62" s="325">
        <f t="shared" ref="W62" si="129">G66+I66</f>
        <v>1.5835746252014279E-2</v>
      </c>
      <c r="X62" s="325">
        <f t="shared" ref="X62" si="130">G69+I69+J76+H74</f>
        <v>2.9265115934711101E-2</v>
      </c>
      <c r="Y62" s="325">
        <f t="shared" ref="Y62" si="131">G75+I75</f>
        <v>6.1602203465045205E-2</v>
      </c>
      <c r="Z62" s="325">
        <f t="shared" ref="Z62" si="132">G67+I67+J63</f>
        <v>1.6862688990456107E-2</v>
      </c>
      <c r="AA62" s="327">
        <f t="shared" ref="AA62" si="133">G78+I78+H70</f>
        <v>5.6998038722808911E-2</v>
      </c>
      <c r="AB62" s="325">
        <f t="shared" ref="AB62" si="134">G64+I64+J65</f>
        <v>1.816287822278604E-2</v>
      </c>
      <c r="AC62" s="325">
        <f t="shared" ref="AC62" si="135">G80+I80</f>
        <v>3.7978714092292601E-2</v>
      </c>
      <c r="AD62" s="325">
        <f t="shared" ref="AD62" si="136">G73+I73+J68+H76</f>
        <v>5.2266666962865707E-2</v>
      </c>
      <c r="AE62" s="325">
        <f t="shared" ref="AE62" si="137">G62+I62</f>
        <v>2.4663321267242778E-2</v>
      </c>
      <c r="AF62" s="325">
        <f t="shared" ref="AF62" si="138">G71+I71+J77</f>
        <v>3.4489459549878504E-2</v>
      </c>
      <c r="AG62" s="325">
        <f t="shared" ref="AG62" si="139">H63</f>
        <v>1.4480905670059001E-3</v>
      </c>
      <c r="AH62" s="325">
        <f t="shared" ref="AH62" si="140">J66</f>
        <v>3.1722866189416E-4</v>
      </c>
      <c r="AI62" s="325">
        <f t="shared" ref="AI62" si="141">J69+H65</f>
        <v>1.6231655527639949E-3</v>
      </c>
      <c r="AJ62" s="325">
        <f t="shared" ref="AJ62" si="142">F62</f>
        <v>1.0304696374072501E-2</v>
      </c>
      <c r="AK62" s="325">
        <f t="shared" ref="AK62" si="143">J75</f>
        <v>4.0124940934156E-3</v>
      </c>
      <c r="AL62" s="325">
        <f t="shared" ref="AL62" si="144">H68</f>
        <v>1.21038683171977E-3</v>
      </c>
      <c r="AM62" s="325">
        <f t="shared" ref="AM62" si="145">J67</f>
        <v>3.3827196241548798E-4</v>
      </c>
      <c r="AN62" s="325">
        <f t="shared" ref="AN62" si="146">J78+H77</f>
        <v>8.3488224665138992E-3</v>
      </c>
      <c r="AO62" s="325">
        <f t="shared" ref="AO62" si="147">J64</f>
        <v>4.0755919279817802E-4</v>
      </c>
      <c r="AP62" s="325">
        <f t="shared" ref="AP62" si="148">H66</f>
        <v>1.03665919781344E-3</v>
      </c>
      <c r="AQ62" s="325">
        <f t="shared" ref="AQ62" si="149">J80</f>
        <v>1.75051426845151E-3</v>
      </c>
      <c r="AR62" s="325">
        <f t="shared" ref="AR62" si="150">H69+J73</f>
        <v>3.9592079184325602E-3</v>
      </c>
      <c r="AS62" s="325">
        <f t="shared" ref="AS62" si="151">J62</f>
        <v>7.8371638607179601E-4</v>
      </c>
      <c r="AT62" s="325">
        <f t="shared" ref="AT62" si="152">H75</f>
        <v>5.0075509557909502E-3</v>
      </c>
      <c r="AU62" s="325">
        <f t="shared" ref="AU62" si="153">J71</f>
        <v>1.1720290934626901E-3</v>
      </c>
      <c r="AV62" s="325">
        <f t="shared" ref="AV62" si="154">H67</f>
        <v>1.0786458151272301E-3</v>
      </c>
      <c r="AW62" s="325">
        <f t="shared" ref="AW62" si="155">H78</f>
        <v>4.46778206741322E-3</v>
      </c>
      <c r="AX62" s="325">
        <f t="shared" ref="AX62" si="156">H64</f>
        <v>1.21038683171977E-3</v>
      </c>
      <c r="AY62" s="325">
        <f t="shared" ref="AY62" si="157">E62</f>
        <v>2.5509373595435599E-3</v>
      </c>
      <c r="AZ62" s="325">
        <f t="shared" ref="AZ62" si="158">H80</f>
        <v>2.9882269146894402E-3</v>
      </c>
      <c r="BA62" s="325">
        <f t="shared" ref="BA62" si="159">H73</f>
        <v>3.7399568666007599E-3</v>
      </c>
      <c r="BB62" s="325">
        <f t="shared" ref="BB62" si="160">H62</f>
        <v>1.8145769146066101E-3</v>
      </c>
      <c r="BC62" s="325">
        <f t="shared" ref="BC62" si="161">H71</f>
        <v>2.3291385716834498E-3</v>
      </c>
      <c r="BD62" s="326">
        <f t="shared" ref="BD62" si="162">SUMPRODUCT($L$1:$BC$1,BF62:CW62)</f>
        <v>9.7036194453432323</v>
      </c>
      <c r="BF62" s="12">
        <f>L62</f>
        <v>0.19612800244368978</v>
      </c>
      <c r="BG62" s="23">
        <f t="shared" ref="BG62:CV62" si="163">M62</f>
        <v>3.7978714092292601E-2</v>
      </c>
      <c r="BH62" s="23">
        <f t="shared" si="163"/>
        <v>4.8401334445238316E-2</v>
      </c>
      <c r="BI62" s="23">
        <f t="shared" si="163"/>
        <v>3.3465192371152343E-2</v>
      </c>
      <c r="BJ62" s="23">
        <f t="shared" si="163"/>
        <v>5.7694579159628959E-2</v>
      </c>
      <c r="BK62" s="23">
        <f t="shared" si="163"/>
        <v>2.4663321267242778E-2</v>
      </c>
      <c r="BL62" s="23">
        <f t="shared" si="163"/>
        <v>6.8921203503836848E-2</v>
      </c>
      <c r="BM62" s="23">
        <f t="shared" si="163"/>
        <v>2.0523668946096869E-2</v>
      </c>
      <c r="BN62" s="23">
        <f t="shared" si="163"/>
        <v>1.9659440763542292E-2</v>
      </c>
      <c r="BO62" s="23">
        <f t="shared" si="163"/>
        <v>2.0153744832054E-2</v>
      </c>
      <c r="BP62" s="23">
        <f t="shared" si="163"/>
        <v>6.2385919851117001E-2</v>
      </c>
      <c r="BQ62" s="23">
        <f t="shared" si="163"/>
        <v>1.5835746252014279E-2</v>
      </c>
      <c r="BR62" s="23">
        <f t="shared" si="163"/>
        <v>2.9265115934711101E-2</v>
      </c>
      <c r="BS62" s="23">
        <f t="shared" si="163"/>
        <v>6.1602203465045205E-2</v>
      </c>
      <c r="BT62" s="23">
        <f t="shared" si="163"/>
        <v>1.6862688990456107E-2</v>
      </c>
      <c r="BU62" s="23">
        <f t="shared" si="163"/>
        <v>5.6998038722808911E-2</v>
      </c>
      <c r="BV62" s="23">
        <f t="shared" si="163"/>
        <v>1.816287822278604E-2</v>
      </c>
      <c r="BW62" s="23">
        <f t="shared" si="163"/>
        <v>3.7978714092292601E-2</v>
      </c>
      <c r="BX62" s="23">
        <f t="shared" si="163"/>
        <v>5.2266666962865707E-2</v>
      </c>
      <c r="BY62" s="23">
        <f t="shared" si="163"/>
        <v>2.4663321267242778E-2</v>
      </c>
      <c r="BZ62" s="23">
        <f t="shared" si="163"/>
        <v>3.4489459549878504E-2</v>
      </c>
      <c r="CA62" s="23">
        <f t="shared" si="163"/>
        <v>1.4480905670059001E-3</v>
      </c>
      <c r="CB62" s="23">
        <f t="shared" si="163"/>
        <v>3.1722866189416E-4</v>
      </c>
      <c r="CC62" s="23">
        <f t="shared" si="163"/>
        <v>1.6231655527639949E-3</v>
      </c>
      <c r="CD62" s="23">
        <f t="shared" si="163"/>
        <v>1.0304696374072501E-2</v>
      </c>
      <c r="CE62" s="23">
        <f t="shared" si="163"/>
        <v>4.0124940934156E-3</v>
      </c>
      <c r="CF62" s="23">
        <f t="shared" si="163"/>
        <v>1.21038683171977E-3</v>
      </c>
      <c r="CG62" s="23">
        <f t="shared" si="163"/>
        <v>3.3827196241548798E-4</v>
      </c>
      <c r="CH62" s="23">
        <f t="shared" si="163"/>
        <v>8.3488224665138992E-3</v>
      </c>
      <c r="CI62" s="23">
        <f t="shared" si="163"/>
        <v>4.0755919279817802E-4</v>
      </c>
      <c r="CJ62" s="23">
        <f t="shared" si="163"/>
        <v>1.03665919781344E-3</v>
      </c>
      <c r="CK62" s="23">
        <f t="shared" si="163"/>
        <v>1.75051426845151E-3</v>
      </c>
      <c r="CL62" s="23">
        <f t="shared" si="163"/>
        <v>3.9592079184325602E-3</v>
      </c>
      <c r="CM62" s="23">
        <f t="shared" si="163"/>
        <v>7.8371638607179601E-4</v>
      </c>
      <c r="CN62" s="23">
        <f t="shared" si="163"/>
        <v>5.0075509557909502E-3</v>
      </c>
      <c r="CO62" s="23">
        <f t="shared" si="163"/>
        <v>1.1720290934626901E-3</v>
      </c>
      <c r="CP62" s="23">
        <f t="shared" si="163"/>
        <v>1.0786458151272301E-3</v>
      </c>
      <c r="CQ62" s="23">
        <f t="shared" si="163"/>
        <v>4.46778206741322E-3</v>
      </c>
      <c r="CR62" s="23">
        <f t="shared" si="163"/>
        <v>1.21038683171977E-3</v>
      </c>
      <c r="CS62" s="23">
        <f t="shared" si="163"/>
        <v>2.5509373595435599E-3</v>
      </c>
      <c r="CT62" s="23">
        <f t="shared" si="163"/>
        <v>2.9882269146894402E-3</v>
      </c>
      <c r="CU62" s="23">
        <f t="shared" si="163"/>
        <v>3.7399568666007599E-3</v>
      </c>
      <c r="CV62" s="24">
        <f t="shared" si="163"/>
        <v>1.8145769146066101E-3</v>
      </c>
    </row>
    <row r="63" spans="1:100">
      <c r="A63" s="348"/>
      <c r="B63" s="329"/>
      <c r="C63" s="349"/>
      <c r="D63" s="28">
        <v>-8</v>
      </c>
      <c r="E63" s="340"/>
      <c r="F63" s="343"/>
      <c r="G63" s="258">
        <f>'13'!G62</f>
        <v>1.42280545324763E-2</v>
      </c>
      <c r="H63" s="268">
        <f>'13'!H62</f>
        <v>1.4480905670059001E-3</v>
      </c>
      <c r="I63" s="267">
        <f>'13'!I62</f>
        <v>6.2956144136205698E-3</v>
      </c>
      <c r="J63" s="266">
        <f>'13'!J62</f>
        <v>5.4451973763676496E-4</v>
      </c>
      <c r="K63" s="6"/>
      <c r="L63" s="333"/>
      <c r="M63" s="325"/>
      <c r="N63" s="325"/>
      <c r="O63" s="325"/>
      <c r="P63" s="325"/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7"/>
      <c r="AB63" s="325"/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  <c r="AN63" s="325"/>
      <c r="AO63" s="325"/>
      <c r="AP63" s="325"/>
      <c r="AQ63" s="325"/>
      <c r="AR63" s="325"/>
      <c r="AS63" s="325"/>
      <c r="AT63" s="325"/>
      <c r="AU63" s="325"/>
      <c r="AV63" s="325"/>
      <c r="AW63" s="325"/>
      <c r="AX63" s="325"/>
      <c r="AY63" s="325"/>
      <c r="AZ63" s="325"/>
      <c r="BA63" s="325"/>
      <c r="BB63" s="325"/>
      <c r="BC63" s="325"/>
      <c r="BD63" s="326"/>
    </row>
    <row r="64" spans="1:100">
      <c r="A64" s="348"/>
      <c r="B64" s="329"/>
      <c r="C64" s="349"/>
      <c r="D64" s="28">
        <v>-7</v>
      </c>
      <c r="E64" s="340"/>
      <c r="F64" s="343"/>
      <c r="G64" s="258">
        <f>'13'!G63</f>
        <v>1.28107553574296E-2</v>
      </c>
      <c r="H64" s="268">
        <f>'13'!H63</f>
        <v>1.21038683171977E-3</v>
      </c>
      <c r="I64" s="267">
        <f>'13'!I63</f>
        <v>5.0138509029409497E-3</v>
      </c>
      <c r="J64" s="266">
        <f>'13'!J63</f>
        <v>4.0755919279817802E-4</v>
      </c>
      <c r="K64" s="6"/>
      <c r="L64" s="333"/>
      <c r="M64" s="325"/>
      <c r="N64" s="325"/>
      <c r="O64" s="325"/>
      <c r="P64" s="325"/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7"/>
      <c r="AB64" s="325"/>
      <c r="AC64" s="325"/>
      <c r="AD64" s="325"/>
      <c r="AE64" s="325"/>
      <c r="AF64" s="325"/>
      <c r="AG64" s="325"/>
      <c r="AH64" s="325"/>
      <c r="AI64" s="325"/>
      <c r="AJ64" s="325"/>
      <c r="AK64" s="325"/>
      <c r="AL64" s="325"/>
      <c r="AM64" s="325"/>
      <c r="AN64" s="325"/>
      <c r="AO64" s="325"/>
      <c r="AP64" s="325"/>
      <c r="AQ64" s="325"/>
      <c r="AR64" s="325"/>
      <c r="AS64" s="325"/>
      <c r="AT64" s="325"/>
      <c r="AU64" s="325"/>
      <c r="AV64" s="325"/>
      <c r="AW64" s="325"/>
      <c r="AX64" s="325"/>
      <c r="AY64" s="325"/>
      <c r="AZ64" s="325"/>
      <c r="BA64" s="325"/>
      <c r="BB64" s="325"/>
      <c r="BC64" s="325"/>
      <c r="BD64" s="326"/>
    </row>
    <row r="65" spans="1:56">
      <c r="A65" s="348"/>
      <c r="B65" s="329"/>
      <c r="C65" s="349"/>
      <c r="D65" s="28">
        <v>-6</v>
      </c>
      <c r="E65" s="340"/>
      <c r="F65" s="343"/>
      <c r="G65" s="258">
        <f>'13'!G64</f>
        <v>1.1985350538209E-2</v>
      </c>
      <c r="H65" s="268">
        <f>'13'!H64</f>
        <v>1.0786458151272301E-3</v>
      </c>
      <c r="I65" s="267">
        <f>'13'!I64</f>
        <v>4.3328187146103401E-3</v>
      </c>
      <c r="J65" s="266">
        <f>'13'!J64</f>
        <v>3.3827196241548798E-4</v>
      </c>
      <c r="K65" s="6"/>
      <c r="L65" s="333"/>
      <c r="M65" s="325"/>
      <c r="N65" s="325"/>
      <c r="O65" s="325"/>
      <c r="P65" s="325"/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7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  <c r="AM65" s="325"/>
      <c r="AN65" s="325"/>
      <c r="AO65" s="325"/>
      <c r="AP65" s="325"/>
      <c r="AQ65" s="325"/>
      <c r="AR65" s="325"/>
      <c r="AS65" s="325"/>
      <c r="AT65" s="325"/>
      <c r="AU65" s="325"/>
      <c r="AV65" s="325"/>
      <c r="AW65" s="325"/>
      <c r="AX65" s="325"/>
      <c r="AY65" s="325"/>
      <c r="AZ65" s="325"/>
      <c r="BA65" s="325"/>
      <c r="BB65" s="325"/>
      <c r="BC65" s="325"/>
      <c r="BD65" s="326"/>
    </row>
    <row r="66" spans="1:56">
      <c r="A66" s="348"/>
      <c r="B66" s="329"/>
      <c r="C66" s="349"/>
      <c r="D66" s="28">
        <v>-5</v>
      </c>
      <c r="E66" s="340"/>
      <c r="F66" s="343"/>
      <c r="G66" s="258">
        <f>'13'!G65</f>
        <v>1.1715236829300899E-2</v>
      </c>
      <c r="H66" s="268">
        <f>'13'!H65</f>
        <v>1.03665919781344E-3</v>
      </c>
      <c r="I66" s="267">
        <f>'13'!I65</f>
        <v>4.1205094227133804E-3</v>
      </c>
      <c r="J66" s="266">
        <f>'13'!J65</f>
        <v>3.1722866189416E-4</v>
      </c>
      <c r="K66" s="6"/>
      <c r="L66" s="333"/>
      <c r="M66" s="325"/>
      <c r="N66" s="325"/>
      <c r="O66" s="325"/>
      <c r="P66" s="325"/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7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  <c r="AM66" s="325"/>
      <c r="AN66" s="325"/>
      <c r="AO66" s="325"/>
      <c r="AP66" s="325"/>
      <c r="AQ66" s="325"/>
      <c r="AR66" s="325"/>
      <c r="AS66" s="325"/>
      <c r="AT66" s="325"/>
      <c r="AU66" s="325"/>
      <c r="AV66" s="325"/>
      <c r="AW66" s="325"/>
      <c r="AX66" s="325"/>
      <c r="AY66" s="325"/>
      <c r="AZ66" s="325"/>
      <c r="BA66" s="325"/>
      <c r="BB66" s="325"/>
      <c r="BC66" s="325"/>
      <c r="BD66" s="326"/>
    </row>
    <row r="67" spans="1:56">
      <c r="A67" s="348"/>
      <c r="B67" s="329"/>
      <c r="C67" s="349"/>
      <c r="D67" s="28">
        <v>-4</v>
      </c>
      <c r="E67" s="340"/>
      <c r="F67" s="343"/>
      <c r="G67" s="258">
        <f>G65</f>
        <v>1.1985350538209E-2</v>
      </c>
      <c r="H67" s="268">
        <f t="shared" ref="H67:J67" si="164">H65</f>
        <v>1.0786458151272301E-3</v>
      </c>
      <c r="I67" s="267">
        <f t="shared" si="164"/>
        <v>4.3328187146103401E-3</v>
      </c>
      <c r="J67" s="266">
        <f t="shared" si="164"/>
        <v>3.3827196241548798E-4</v>
      </c>
      <c r="K67" s="6"/>
      <c r="L67" s="333"/>
      <c r="M67" s="325"/>
      <c r="N67" s="325"/>
      <c r="O67" s="325"/>
      <c r="P67" s="325"/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7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  <c r="AN67" s="325"/>
      <c r="AO67" s="325"/>
      <c r="AP67" s="325"/>
      <c r="AQ67" s="325"/>
      <c r="AR67" s="325"/>
      <c r="AS67" s="325"/>
      <c r="AT67" s="325"/>
      <c r="AU67" s="325"/>
      <c r="AV67" s="325"/>
      <c r="AW67" s="325"/>
      <c r="AX67" s="325"/>
      <c r="AY67" s="325"/>
      <c r="AZ67" s="325"/>
      <c r="BA67" s="325"/>
      <c r="BB67" s="325"/>
      <c r="BC67" s="325"/>
      <c r="BD67" s="326"/>
    </row>
    <row r="68" spans="1:56">
      <c r="A68" s="348"/>
      <c r="B68" s="329"/>
      <c r="C68" s="349"/>
      <c r="D68" s="28">
        <v>-3</v>
      </c>
      <c r="E68" s="340"/>
      <c r="F68" s="343"/>
      <c r="G68" s="258">
        <f>G64</f>
        <v>1.28107553574296E-2</v>
      </c>
      <c r="H68" s="268">
        <f t="shared" ref="H68:J68" si="165">H64</f>
        <v>1.21038683171977E-3</v>
      </c>
      <c r="I68" s="267">
        <f t="shared" si="165"/>
        <v>5.0138509029409497E-3</v>
      </c>
      <c r="J68" s="266">
        <f t="shared" si="165"/>
        <v>4.0755919279817802E-4</v>
      </c>
      <c r="K68" s="6"/>
      <c r="L68" s="333"/>
      <c r="M68" s="325"/>
      <c r="N68" s="325"/>
      <c r="O68" s="325"/>
      <c r="P68" s="325"/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7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  <c r="AN68" s="325"/>
      <c r="AO68" s="325"/>
      <c r="AP68" s="325"/>
      <c r="AQ68" s="325"/>
      <c r="AR68" s="325"/>
      <c r="AS68" s="325"/>
      <c r="AT68" s="325"/>
      <c r="AU68" s="325"/>
      <c r="AV68" s="325"/>
      <c r="AW68" s="325"/>
      <c r="AX68" s="325"/>
      <c r="AY68" s="325"/>
      <c r="AZ68" s="325"/>
      <c r="BA68" s="325"/>
      <c r="BB68" s="325"/>
      <c r="BC68" s="325"/>
      <c r="BD68" s="326"/>
    </row>
    <row r="69" spans="1:56">
      <c r="A69" s="348"/>
      <c r="B69" s="329"/>
      <c r="C69" s="349"/>
      <c r="D69" s="28">
        <v>-2</v>
      </c>
      <c r="E69" s="340"/>
      <c r="F69" s="343"/>
      <c r="G69" s="258">
        <f>G63</f>
        <v>1.42280545324763E-2</v>
      </c>
      <c r="H69" s="268">
        <f t="shared" ref="H69:J69" si="166">H63</f>
        <v>1.4480905670059001E-3</v>
      </c>
      <c r="I69" s="267">
        <f t="shared" si="166"/>
        <v>6.2956144136205698E-3</v>
      </c>
      <c r="J69" s="266">
        <f t="shared" si="166"/>
        <v>5.4451973763676496E-4</v>
      </c>
      <c r="K69" s="6"/>
      <c r="L69" s="333"/>
      <c r="M69" s="325"/>
      <c r="N69" s="325"/>
      <c r="O69" s="325"/>
      <c r="P69" s="325"/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7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25"/>
      <c r="AY69" s="325"/>
      <c r="AZ69" s="325"/>
      <c r="BA69" s="325"/>
      <c r="BB69" s="325"/>
      <c r="BC69" s="325"/>
      <c r="BD69" s="326"/>
    </row>
    <row r="70" spans="1:56">
      <c r="A70" s="348"/>
      <c r="B70" s="329"/>
      <c r="C70" s="349"/>
      <c r="D70" s="28">
        <v>-1</v>
      </c>
      <c r="E70" s="340"/>
      <c r="F70" s="343"/>
      <c r="G70" s="258">
        <f>G62</f>
        <v>1.6272499311386399E-2</v>
      </c>
      <c r="H70" s="268">
        <f t="shared" ref="H70:J70" si="167">H62</f>
        <v>1.8145769146066101E-3</v>
      </c>
      <c r="I70" s="267">
        <f t="shared" si="167"/>
        <v>8.3908219558563799E-3</v>
      </c>
      <c r="J70" s="266">
        <f t="shared" si="167"/>
        <v>7.8371638607179601E-4</v>
      </c>
      <c r="K70" s="6"/>
      <c r="L70" s="333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7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  <c r="AN70" s="325"/>
      <c r="AO70" s="325"/>
      <c r="AP70" s="325"/>
      <c r="AQ70" s="325"/>
      <c r="AR70" s="325"/>
      <c r="AS70" s="325"/>
      <c r="AT70" s="325"/>
      <c r="AU70" s="325"/>
      <c r="AV70" s="325"/>
      <c r="AW70" s="325"/>
      <c r="AX70" s="325"/>
      <c r="AY70" s="325"/>
      <c r="AZ70" s="325"/>
      <c r="BA70" s="325"/>
      <c r="BB70" s="325"/>
      <c r="BC70" s="325"/>
      <c r="BD70" s="326"/>
    </row>
    <row r="71" spans="1:56">
      <c r="A71" s="348"/>
      <c r="B71" s="329"/>
      <c r="C71" s="349"/>
      <c r="D71" s="28">
        <v>0</v>
      </c>
      <c r="E71" s="340"/>
      <c r="F71" s="343"/>
      <c r="G71" s="258">
        <f>G81</f>
        <v>1.8933228407573201E-2</v>
      </c>
      <c r="H71" s="268">
        <f t="shared" ref="H71:J71" si="168">H81</f>
        <v>2.3291385716834498E-3</v>
      </c>
      <c r="I71" s="267">
        <f t="shared" si="168"/>
        <v>1.15437370488897E-2</v>
      </c>
      <c r="J71" s="266">
        <f t="shared" si="168"/>
        <v>1.1720290934626901E-3</v>
      </c>
      <c r="K71" s="6"/>
      <c r="L71" s="333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7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  <c r="AN71" s="325"/>
      <c r="AO71" s="325"/>
      <c r="AP71" s="325"/>
      <c r="AQ71" s="325"/>
      <c r="AR71" s="325"/>
      <c r="AS71" s="325"/>
      <c r="AT71" s="325"/>
      <c r="AU71" s="325"/>
      <c r="AV71" s="325"/>
      <c r="AW71" s="325"/>
      <c r="AX71" s="325"/>
      <c r="AY71" s="325"/>
      <c r="AZ71" s="325"/>
      <c r="BA71" s="325"/>
      <c r="BB71" s="325"/>
      <c r="BC71" s="325"/>
      <c r="BD71" s="326"/>
    </row>
    <row r="72" spans="1:56">
      <c r="A72" s="348"/>
      <c r="B72" s="329"/>
      <c r="C72" s="349"/>
      <c r="D72" s="28">
        <v>1</v>
      </c>
      <c r="E72" s="340"/>
      <c r="F72" s="343"/>
      <c r="G72" s="97">
        <f>G80</f>
        <v>2.2088356634097299E-2</v>
      </c>
      <c r="H72" s="51">
        <f t="shared" ref="H72:J72" si="169">H80</f>
        <v>2.9882269146894402E-3</v>
      </c>
      <c r="I72" s="126">
        <f t="shared" si="169"/>
        <v>1.5890357458195298E-2</v>
      </c>
      <c r="J72" s="173">
        <f t="shared" si="169"/>
        <v>1.75051426845151E-3</v>
      </c>
      <c r="K72" s="6"/>
      <c r="L72" s="333"/>
      <c r="M72" s="325"/>
      <c r="N72" s="325"/>
      <c r="O72" s="325"/>
      <c r="P72" s="325"/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7"/>
      <c r="AB72" s="325"/>
      <c r="AC72" s="325"/>
      <c r="AD72" s="325"/>
      <c r="AE72" s="325"/>
      <c r="AF72" s="325"/>
      <c r="AG72" s="325"/>
      <c r="AH72" s="325"/>
      <c r="AI72" s="325"/>
      <c r="AJ72" s="325"/>
      <c r="AK72" s="325"/>
      <c r="AL72" s="325"/>
      <c r="AM72" s="325"/>
      <c r="AN72" s="325"/>
      <c r="AO72" s="325"/>
      <c r="AP72" s="325"/>
      <c r="AQ72" s="325"/>
      <c r="AR72" s="325"/>
      <c r="AS72" s="325"/>
      <c r="AT72" s="325"/>
      <c r="AU72" s="325"/>
      <c r="AV72" s="325"/>
      <c r="AW72" s="325"/>
      <c r="AX72" s="325"/>
      <c r="AY72" s="325"/>
      <c r="AZ72" s="325"/>
      <c r="BA72" s="325"/>
      <c r="BB72" s="325"/>
      <c r="BC72" s="325"/>
      <c r="BD72" s="326"/>
    </row>
    <row r="73" spans="1:56">
      <c r="A73" s="348"/>
      <c r="B73" s="329"/>
      <c r="C73" s="349"/>
      <c r="D73" s="28">
        <v>2</v>
      </c>
      <c r="E73" s="340"/>
      <c r="F73" s="343"/>
      <c r="G73" s="97">
        <f>G79</f>
        <v>2.54406990284591E-2</v>
      </c>
      <c r="H73" s="51">
        <f t="shared" ref="H73:J73" si="170">H79</f>
        <v>3.7399568666007599E-3</v>
      </c>
      <c r="I73" s="126">
        <f t="shared" si="170"/>
        <v>2.1210121148327699E-2</v>
      </c>
      <c r="J73" s="173">
        <f t="shared" si="170"/>
        <v>2.5111173514266601E-3</v>
      </c>
      <c r="K73" s="6"/>
      <c r="L73" s="333"/>
      <c r="M73" s="325"/>
      <c r="N73" s="325"/>
      <c r="O73" s="325"/>
      <c r="P73" s="325"/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7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  <c r="AN73" s="325"/>
      <c r="AO73" s="325"/>
      <c r="AP73" s="325"/>
      <c r="AQ73" s="325"/>
      <c r="AR73" s="325"/>
      <c r="AS73" s="325"/>
      <c r="AT73" s="325"/>
      <c r="AU73" s="325"/>
      <c r="AV73" s="325"/>
      <c r="AW73" s="325"/>
      <c r="AX73" s="325"/>
      <c r="AY73" s="325"/>
      <c r="AZ73" s="325"/>
      <c r="BA73" s="325"/>
      <c r="BB73" s="325"/>
      <c r="BC73" s="325"/>
      <c r="BD73" s="326"/>
    </row>
    <row r="74" spans="1:56">
      <c r="A74" s="348"/>
      <c r="B74" s="329"/>
      <c r="C74" s="349"/>
      <c r="D74" s="28">
        <v>3</v>
      </c>
      <c r="E74" s="340"/>
      <c r="F74" s="343"/>
      <c r="G74" s="97">
        <f>G78</f>
        <v>2.8502040610866201E-2</v>
      </c>
      <c r="H74" s="51">
        <f t="shared" ref="H74:J74" si="171">H78</f>
        <v>4.46778206741322E-3</v>
      </c>
      <c r="I74" s="126">
        <f t="shared" si="171"/>
        <v>2.6681421197336099E-2</v>
      </c>
      <c r="J74" s="173">
        <f t="shared" si="171"/>
        <v>3.3412715107229499E-3</v>
      </c>
      <c r="K74" s="6"/>
      <c r="L74" s="333"/>
      <c r="M74" s="325"/>
      <c r="N74" s="325"/>
      <c r="O74" s="325"/>
      <c r="P74" s="325"/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7"/>
      <c r="AB74" s="325"/>
      <c r="AC74" s="325"/>
      <c r="AD74" s="325"/>
      <c r="AE74" s="325"/>
      <c r="AF74" s="325"/>
      <c r="AG74" s="325"/>
      <c r="AH74" s="325"/>
      <c r="AI74" s="325"/>
      <c r="AJ74" s="325"/>
      <c r="AK74" s="325"/>
      <c r="AL74" s="325"/>
      <c r="AM74" s="325"/>
      <c r="AN74" s="325"/>
      <c r="AO74" s="325"/>
      <c r="AP74" s="325"/>
      <c r="AQ74" s="325"/>
      <c r="AR74" s="325"/>
      <c r="AS74" s="325"/>
      <c r="AT74" s="325"/>
      <c r="AU74" s="325"/>
      <c r="AV74" s="325"/>
      <c r="AW74" s="325"/>
      <c r="AX74" s="325"/>
      <c r="AY74" s="325"/>
      <c r="AZ74" s="325"/>
      <c r="BA74" s="325"/>
      <c r="BB74" s="325"/>
      <c r="BC74" s="325"/>
      <c r="BD74" s="326"/>
    </row>
    <row r="75" spans="1:56">
      <c r="A75" s="348"/>
      <c r="B75" s="329"/>
      <c r="C75" s="349"/>
      <c r="D75" s="28">
        <v>4</v>
      </c>
      <c r="E75" s="340"/>
      <c r="F75" s="343"/>
      <c r="G75" s="97">
        <f>G77</f>
        <v>3.0680130873025201E-2</v>
      </c>
      <c r="H75" s="51">
        <f t="shared" ref="H75:J75" si="172">H77</f>
        <v>5.0075509557909502E-3</v>
      </c>
      <c r="I75" s="126">
        <f t="shared" si="172"/>
        <v>3.0922072592020001E-2</v>
      </c>
      <c r="J75" s="173">
        <f t="shared" si="172"/>
        <v>4.0124940934156E-3</v>
      </c>
      <c r="K75" s="6"/>
      <c r="L75" s="333"/>
      <c r="M75" s="325"/>
      <c r="N75" s="325"/>
      <c r="O75" s="325"/>
      <c r="P75" s="325"/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7"/>
      <c r="AB75" s="325"/>
      <c r="AC75" s="325"/>
      <c r="AD75" s="325"/>
      <c r="AE75" s="325"/>
      <c r="AF75" s="325"/>
      <c r="AG75" s="325"/>
      <c r="AH75" s="325"/>
      <c r="AI75" s="325"/>
      <c r="AJ75" s="325"/>
      <c r="AK75" s="325"/>
      <c r="AL75" s="325"/>
      <c r="AM75" s="325"/>
      <c r="AN75" s="325"/>
      <c r="AO75" s="325"/>
      <c r="AP75" s="325"/>
      <c r="AQ75" s="325"/>
      <c r="AR75" s="325"/>
      <c r="AS75" s="325"/>
      <c r="AT75" s="325"/>
      <c r="AU75" s="325"/>
      <c r="AV75" s="325"/>
      <c r="AW75" s="325"/>
      <c r="AX75" s="325"/>
      <c r="AY75" s="325"/>
      <c r="AZ75" s="325"/>
      <c r="BA75" s="325"/>
      <c r="BB75" s="325"/>
      <c r="BC75" s="325"/>
      <c r="BD75" s="326"/>
    </row>
    <row r="76" spans="1:56">
      <c r="A76" s="348"/>
      <c r="B76" s="329"/>
      <c r="C76" s="349"/>
      <c r="D76" s="28">
        <v>5</v>
      </c>
      <c r="E76" s="340"/>
      <c r="F76" s="343"/>
      <c r="G76" s="97">
        <f>'13'!G75</f>
        <v>3.1472934427484597E-2</v>
      </c>
      <c r="H76" s="51">
        <f>'13'!H75</f>
        <v>5.2082875932807299E-3</v>
      </c>
      <c r="I76" s="126">
        <f>'13'!I75</f>
        <v>3.2536283116288797E-2</v>
      </c>
      <c r="J76" s="173">
        <f>'13'!J75</f>
        <v>4.2736649212010104E-3</v>
      </c>
      <c r="K76" s="6"/>
      <c r="L76" s="333"/>
      <c r="M76" s="325"/>
      <c r="N76" s="325"/>
      <c r="O76" s="325"/>
      <c r="P76" s="325"/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7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  <c r="AN76" s="325"/>
      <c r="AO76" s="325"/>
      <c r="AP76" s="325"/>
      <c r="AQ76" s="325"/>
      <c r="AR76" s="325"/>
      <c r="AS76" s="325"/>
      <c r="AT76" s="325"/>
      <c r="AU76" s="325"/>
      <c r="AV76" s="325"/>
      <c r="AW76" s="325"/>
      <c r="AX76" s="325"/>
      <c r="AY76" s="325"/>
      <c r="AZ76" s="325"/>
      <c r="BA76" s="325"/>
      <c r="BB76" s="325"/>
      <c r="BC76" s="325"/>
      <c r="BD76" s="326"/>
    </row>
    <row r="77" spans="1:56">
      <c r="A77" s="348"/>
      <c r="B77" s="329"/>
      <c r="C77" s="349"/>
      <c r="D77" s="28">
        <v>6</v>
      </c>
      <c r="E77" s="340"/>
      <c r="F77" s="343"/>
      <c r="G77" s="97">
        <f>'13'!G76</f>
        <v>3.0680130873025201E-2</v>
      </c>
      <c r="H77" s="51">
        <f>'13'!H76</f>
        <v>5.0075509557909502E-3</v>
      </c>
      <c r="I77" s="126">
        <f>'13'!I76</f>
        <v>3.0922072592020001E-2</v>
      </c>
      <c r="J77" s="173">
        <f>'13'!J76</f>
        <v>4.0124940934156E-3</v>
      </c>
      <c r="K77" s="6"/>
      <c r="L77" s="333"/>
      <c r="M77" s="325"/>
      <c r="N77" s="325"/>
      <c r="O77" s="325"/>
      <c r="P77" s="325"/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7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  <c r="AN77" s="325"/>
      <c r="AO77" s="325"/>
      <c r="AP77" s="325"/>
      <c r="AQ77" s="325"/>
      <c r="AR77" s="325"/>
      <c r="AS77" s="325"/>
      <c r="AT77" s="325"/>
      <c r="AU77" s="325"/>
      <c r="AV77" s="325"/>
      <c r="AW77" s="325"/>
      <c r="AX77" s="325"/>
      <c r="AY77" s="325"/>
      <c r="AZ77" s="325"/>
      <c r="BA77" s="325"/>
      <c r="BB77" s="325"/>
      <c r="BC77" s="325"/>
      <c r="BD77" s="326"/>
    </row>
    <row r="78" spans="1:56">
      <c r="A78" s="348"/>
      <c r="B78" s="329"/>
      <c r="C78" s="349"/>
      <c r="D78" s="28">
        <v>7</v>
      </c>
      <c r="E78" s="340"/>
      <c r="F78" s="343"/>
      <c r="G78" s="97">
        <f>'13'!G77</f>
        <v>2.8502040610866201E-2</v>
      </c>
      <c r="H78" s="51">
        <f>'13'!H77</f>
        <v>4.46778206741322E-3</v>
      </c>
      <c r="I78" s="126">
        <f>'13'!I77</f>
        <v>2.6681421197336099E-2</v>
      </c>
      <c r="J78" s="173">
        <f>'13'!J77</f>
        <v>3.3412715107229499E-3</v>
      </c>
      <c r="K78" s="6"/>
      <c r="L78" s="333"/>
      <c r="M78" s="325"/>
      <c r="N78" s="325"/>
      <c r="O78" s="325"/>
      <c r="P78" s="325"/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7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  <c r="AN78" s="325"/>
      <c r="AO78" s="325"/>
      <c r="AP78" s="325"/>
      <c r="AQ78" s="325"/>
      <c r="AR78" s="325"/>
      <c r="AS78" s="325"/>
      <c r="AT78" s="325"/>
      <c r="AU78" s="325"/>
      <c r="AV78" s="325"/>
      <c r="AW78" s="325"/>
      <c r="AX78" s="325"/>
      <c r="AY78" s="325"/>
      <c r="AZ78" s="325"/>
      <c r="BA78" s="325"/>
      <c r="BB78" s="325"/>
      <c r="BC78" s="325"/>
      <c r="BD78" s="326"/>
    </row>
    <row r="79" spans="1:56">
      <c r="A79" s="348"/>
      <c r="B79" s="329"/>
      <c r="C79" s="349"/>
      <c r="D79" s="28">
        <v>8</v>
      </c>
      <c r="E79" s="340"/>
      <c r="F79" s="343"/>
      <c r="G79" s="97">
        <f>'13'!G78</f>
        <v>2.54406990284591E-2</v>
      </c>
      <c r="H79" s="51">
        <f>'13'!H78</f>
        <v>3.7399568666007599E-3</v>
      </c>
      <c r="I79" s="126">
        <f>'13'!I78</f>
        <v>2.1210121148327699E-2</v>
      </c>
      <c r="J79" s="173">
        <f>'13'!J78</f>
        <v>2.5111173514266601E-3</v>
      </c>
      <c r="K79" s="6"/>
      <c r="L79" s="333"/>
      <c r="M79" s="325"/>
      <c r="N79" s="325"/>
      <c r="O79" s="325"/>
      <c r="P79" s="325"/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7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  <c r="AN79" s="325"/>
      <c r="AO79" s="325"/>
      <c r="AP79" s="325"/>
      <c r="AQ79" s="325"/>
      <c r="AR79" s="325"/>
      <c r="AS79" s="325"/>
      <c r="AT79" s="325"/>
      <c r="AU79" s="325"/>
      <c r="AV79" s="325"/>
      <c r="AW79" s="325"/>
      <c r="AX79" s="325"/>
      <c r="AY79" s="325"/>
      <c r="AZ79" s="325"/>
      <c r="BA79" s="325"/>
      <c r="BB79" s="325"/>
      <c r="BC79" s="325"/>
      <c r="BD79" s="326"/>
    </row>
    <row r="80" spans="1:56">
      <c r="A80" s="348"/>
      <c r="B80" s="329"/>
      <c r="C80" s="349"/>
      <c r="D80" s="28">
        <v>9</v>
      </c>
      <c r="E80" s="340"/>
      <c r="F80" s="343"/>
      <c r="G80" s="97">
        <f>'13'!G79</f>
        <v>2.2088356634097299E-2</v>
      </c>
      <c r="H80" s="51">
        <f>'13'!H79</f>
        <v>2.9882269146894402E-3</v>
      </c>
      <c r="I80" s="126">
        <f>'13'!I79</f>
        <v>1.5890357458195298E-2</v>
      </c>
      <c r="J80" s="173">
        <f>'13'!J79</f>
        <v>1.75051426845151E-3</v>
      </c>
      <c r="K80" s="6"/>
      <c r="L80" s="333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7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  <c r="AN80" s="325"/>
      <c r="AO80" s="325"/>
      <c r="AP80" s="325"/>
      <c r="AQ80" s="325"/>
      <c r="AR80" s="325"/>
      <c r="AS80" s="325"/>
      <c r="AT80" s="325"/>
      <c r="AU80" s="325"/>
      <c r="AV80" s="325"/>
      <c r="AW80" s="325"/>
      <c r="AX80" s="325"/>
      <c r="AY80" s="325"/>
      <c r="AZ80" s="325"/>
      <c r="BA80" s="325"/>
      <c r="BB80" s="325"/>
      <c r="BC80" s="325"/>
      <c r="BD80" s="326"/>
    </row>
    <row r="81" spans="1:100">
      <c r="A81" s="348"/>
      <c r="B81" s="329"/>
      <c r="C81" s="349"/>
      <c r="D81" s="29">
        <v>10</v>
      </c>
      <c r="E81" s="341"/>
      <c r="F81" s="344"/>
      <c r="G81" s="101">
        <f>'13'!G80</f>
        <v>1.8933228407573201E-2</v>
      </c>
      <c r="H81" s="77">
        <f>'13'!H80</f>
        <v>2.3291385716834498E-3</v>
      </c>
      <c r="I81" s="248">
        <f>'13'!I80</f>
        <v>1.15437370488897E-2</v>
      </c>
      <c r="J81" s="182">
        <f>'13'!J80</f>
        <v>1.1720290934626901E-3</v>
      </c>
      <c r="K81" s="6"/>
      <c r="L81" s="334"/>
      <c r="M81" s="325"/>
      <c r="N81" s="325"/>
      <c r="O81" s="325"/>
      <c r="P81" s="325"/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7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5"/>
      <c r="AM81" s="325"/>
      <c r="AN81" s="325"/>
      <c r="AO81" s="325"/>
      <c r="AP81" s="325"/>
      <c r="AQ81" s="325"/>
      <c r="AR81" s="325"/>
      <c r="AS81" s="325"/>
      <c r="AT81" s="325"/>
      <c r="AU81" s="325"/>
      <c r="AV81" s="325"/>
      <c r="AW81" s="325"/>
      <c r="AX81" s="325"/>
      <c r="AY81" s="325"/>
      <c r="AZ81" s="325"/>
      <c r="BA81" s="325"/>
      <c r="BB81" s="325"/>
      <c r="BC81" s="325"/>
      <c r="BD81" s="326"/>
    </row>
    <row r="82" spans="1:100">
      <c r="A82" s="348"/>
      <c r="B82" s="328">
        <v>1</v>
      </c>
      <c r="C82" s="349"/>
      <c r="D82" s="26">
        <v>-9</v>
      </c>
      <c r="E82" s="339">
        <v>7.5530494882703901E-4</v>
      </c>
      <c r="F82" s="342">
        <v>3.0644582499814699E-3</v>
      </c>
      <c r="G82" s="97">
        <f>'13'!G101</f>
        <v>6.8439517169169304E-3</v>
      </c>
      <c r="H82" s="51">
        <f>'13'!H101</f>
        <v>1.11858983436524E-3</v>
      </c>
      <c r="I82" s="126">
        <f>'13'!I101</f>
        <v>7.9797341686892297E-3</v>
      </c>
      <c r="J82" s="173">
        <f>'13'!J101</f>
        <v>1.2958464530542001E-3</v>
      </c>
      <c r="K82" s="6"/>
      <c r="L82" s="332">
        <f t="shared" ref="L82" si="173">1-SUM(M82:BC101)</f>
        <v>0.62331356700477669</v>
      </c>
      <c r="M82" s="325">
        <f t="shared" ref="M82" si="174">G92+I92</f>
        <v>1.6813874860670749E-2</v>
      </c>
      <c r="N82" s="325">
        <f t="shared" ref="N82" si="175">G99+I99+J92</f>
        <v>1.939355180414621E-2</v>
      </c>
      <c r="O82" s="325">
        <f t="shared" ref="O82" si="176">G101+I101+H92</f>
        <v>1.7050543279765351E-2</v>
      </c>
      <c r="P82" s="325">
        <f t="shared" ref="P82" si="177">G94+I94+J99</f>
        <v>2.0380988133690332E-2</v>
      </c>
      <c r="Q82" s="325">
        <f t="shared" ref="Q82" si="178">G90+I90</f>
        <v>1.4823685885606161E-2</v>
      </c>
      <c r="R82" s="325">
        <f t="shared" ref="R82" si="179">G96+I96+H99+J101</f>
        <v>2.2178544985502511E-2</v>
      </c>
      <c r="S82" s="325">
        <f t="shared" ref="S82" si="180">G83+I83</f>
        <v>1.4014595135954409E-2</v>
      </c>
      <c r="T82" s="325">
        <f t="shared" ref="T82" si="181">G85+I85+J94</f>
        <v>1.489861567419256E-2</v>
      </c>
      <c r="U82" s="325">
        <f t="shared" ref="U82" si="182">G88+I88+H101</f>
        <v>1.459887384771647E-2</v>
      </c>
      <c r="V82" s="325">
        <f t="shared" ref="V82" si="183">G97+I97+J90</f>
        <v>2.0503117787046013E-2</v>
      </c>
      <c r="W82" s="325">
        <f t="shared" ref="W82" si="184">G86+I86</f>
        <v>1.2908988953598939E-2</v>
      </c>
      <c r="X82" s="325">
        <f t="shared" ref="X82" si="185">G89+I89+J96+H94</f>
        <v>1.7399386072242409E-2</v>
      </c>
      <c r="Y82" s="325">
        <f t="shared" ref="Y82" si="186">G95+I95</f>
        <v>1.9207271333991811E-2</v>
      </c>
      <c r="Z82" s="325">
        <f t="shared" ref="Z82" si="187">G87+I87+J83</f>
        <v>1.4218210287493189E-2</v>
      </c>
      <c r="AA82" s="327">
        <f t="shared" ref="AA82" si="188">G98+I98+H90</f>
        <v>1.9764979833988922E-2</v>
      </c>
      <c r="AB82" s="325">
        <f t="shared" ref="AB82" si="189">G84+I84+J85</f>
        <v>1.445953651186415E-2</v>
      </c>
      <c r="AC82" s="325">
        <f t="shared" ref="AC82" si="190">G100+I100</f>
        <v>1.6813874860670749E-2</v>
      </c>
      <c r="AD82" s="325">
        <f t="shared" ref="AD82" si="191">G93+I93+J88+H96</f>
        <v>2.036708335576453E-2</v>
      </c>
      <c r="AE82" s="325">
        <f t="shared" ref="AE82" si="192">G82+I82</f>
        <v>1.4823685885606161E-2</v>
      </c>
      <c r="AF82" s="325">
        <f t="shared" ref="AF82" si="193">G91+I91+J97</f>
        <v>1.7735041180124651E-2</v>
      </c>
      <c r="AG82" s="325">
        <f t="shared" ref="AG82" si="194">H83</f>
        <v>1.05733218802572E-3</v>
      </c>
      <c r="AH82" s="325">
        <f t="shared" ref="AH82" si="195">J86</f>
        <v>1.0346537523328099E-3</v>
      </c>
      <c r="AI82" s="325">
        <f t="shared" ref="AI82" si="196">J89+H85</f>
        <v>2.165881119620888E-3</v>
      </c>
      <c r="AJ82" s="325">
        <f t="shared" ref="AJ82" si="197">F82</f>
        <v>3.0644582499814699E-3</v>
      </c>
      <c r="AK82" s="325">
        <f t="shared" ref="AK82" si="198">J95</f>
        <v>1.9517542843800601E-3</v>
      </c>
      <c r="AL82" s="325">
        <f t="shared" ref="AL82" si="199">H88</f>
        <v>1.01110050892765E-3</v>
      </c>
      <c r="AM82" s="325">
        <f t="shared" ref="AM82" si="200">J87</f>
        <v>1.0512835335465701E-3</v>
      </c>
      <c r="AN82" s="325">
        <f t="shared" ref="AN82" si="201">J98+H97</f>
        <v>3.3063048586613399E-3</v>
      </c>
      <c r="AO82" s="325">
        <f t="shared" ref="AO82" si="202">J84</f>
        <v>1.1010961043120401E-3</v>
      </c>
      <c r="AP82" s="325">
        <f t="shared" ref="AP82" si="203">H86</f>
        <v>9.7281935884007103E-4</v>
      </c>
      <c r="AQ82" s="325">
        <f t="shared" ref="AQ82" si="204">J100</f>
        <v>1.5843864408350799E-3</v>
      </c>
      <c r="AR82" s="325">
        <f t="shared" ref="AR82" si="205">H89+J93</f>
        <v>2.7919303220923699E-3</v>
      </c>
      <c r="AS82" s="325">
        <f t="shared" ref="AS82" si="206">J82</f>
        <v>1.2958464530542001E-3</v>
      </c>
      <c r="AT82" s="325">
        <f t="shared" ref="AT82" si="207">H95</f>
        <v>1.4425038427794299E-3</v>
      </c>
      <c r="AU82" s="325">
        <f t="shared" ref="AU82" si="208">J91</f>
        <v>1.4329262518745999E-3</v>
      </c>
      <c r="AV82" s="325">
        <f t="shared" ref="AV82" si="209">H87</f>
        <v>9.8248549043834809E-4</v>
      </c>
      <c r="AW82" s="325">
        <f t="shared" ref="AW82" si="210">H98</f>
        <v>1.4017645835742E-3</v>
      </c>
      <c r="AX82" s="325">
        <f t="shared" ref="AX82" si="211">H84</f>
        <v>1.01110050892765E-3</v>
      </c>
      <c r="AY82" s="325">
        <f t="shared" ref="AY82" si="212">E82</f>
        <v>7.5530494882703901E-4</v>
      </c>
      <c r="AZ82" s="325">
        <f t="shared" ref="AZ82" si="213">H100</f>
        <v>1.2672563840207601E-3</v>
      </c>
      <c r="BA82" s="325">
        <f t="shared" ref="BA82" si="214">H93</f>
        <v>1.34058343677056E-3</v>
      </c>
      <c r="BB82" s="325">
        <f t="shared" ref="BB82" si="215">H82</f>
        <v>1.11858983436524E-3</v>
      </c>
      <c r="BC82" s="325">
        <f t="shared" ref="BC82" si="216">H91</f>
        <v>1.19062086939889E-3</v>
      </c>
      <c r="BD82" s="326">
        <f t="shared" ref="BD82" si="217">SUMPRODUCT($L$1:$BC$1,BF82:CW82)</f>
        <v>4.7215269387521808</v>
      </c>
      <c r="BF82" s="12">
        <f>L82</f>
        <v>0.62331356700477669</v>
      </c>
      <c r="BG82" s="23">
        <f t="shared" ref="BG82:CV82" si="218">M82</f>
        <v>1.6813874860670749E-2</v>
      </c>
      <c r="BH82" s="23">
        <f t="shared" si="218"/>
        <v>1.939355180414621E-2</v>
      </c>
      <c r="BI82" s="23">
        <f t="shared" si="218"/>
        <v>1.7050543279765351E-2</v>
      </c>
      <c r="BJ82" s="23">
        <f t="shared" si="218"/>
        <v>2.0380988133690332E-2</v>
      </c>
      <c r="BK82" s="23">
        <f t="shared" si="218"/>
        <v>1.4823685885606161E-2</v>
      </c>
      <c r="BL82" s="23">
        <f t="shared" si="218"/>
        <v>2.2178544985502511E-2</v>
      </c>
      <c r="BM82" s="23">
        <f t="shared" si="218"/>
        <v>1.4014595135954409E-2</v>
      </c>
      <c r="BN82" s="23">
        <f t="shared" si="218"/>
        <v>1.489861567419256E-2</v>
      </c>
      <c r="BO82" s="23">
        <f t="shared" si="218"/>
        <v>1.459887384771647E-2</v>
      </c>
      <c r="BP82" s="23">
        <f t="shared" si="218"/>
        <v>2.0503117787046013E-2</v>
      </c>
      <c r="BQ82" s="23">
        <f t="shared" si="218"/>
        <v>1.2908988953598939E-2</v>
      </c>
      <c r="BR82" s="23">
        <f t="shared" si="218"/>
        <v>1.7399386072242409E-2</v>
      </c>
      <c r="BS82" s="23">
        <f t="shared" si="218"/>
        <v>1.9207271333991811E-2</v>
      </c>
      <c r="BT82" s="23">
        <f t="shared" si="218"/>
        <v>1.4218210287493189E-2</v>
      </c>
      <c r="BU82" s="23">
        <f t="shared" si="218"/>
        <v>1.9764979833988922E-2</v>
      </c>
      <c r="BV82" s="23">
        <f t="shared" si="218"/>
        <v>1.445953651186415E-2</v>
      </c>
      <c r="BW82" s="23">
        <f t="shared" si="218"/>
        <v>1.6813874860670749E-2</v>
      </c>
      <c r="BX82" s="23">
        <f t="shared" si="218"/>
        <v>2.036708335576453E-2</v>
      </c>
      <c r="BY82" s="23">
        <f t="shared" si="218"/>
        <v>1.4823685885606161E-2</v>
      </c>
      <c r="BZ82" s="23">
        <f t="shared" si="218"/>
        <v>1.7735041180124651E-2</v>
      </c>
      <c r="CA82" s="23">
        <f t="shared" si="218"/>
        <v>1.05733218802572E-3</v>
      </c>
      <c r="CB82" s="23">
        <f t="shared" si="218"/>
        <v>1.0346537523328099E-3</v>
      </c>
      <c r="CC82" s="23">
        <f t="shared" si="218"/>
        <v>2.165881119620888E-3</v>
      </c>
      <c r="CD82" s="23">
        <f t="shared" si="218"/>
        <v>3.0644582499814699E-3</v>
      </c>
      <c r="CE82" s="23">
        <f t="shared" si="218"/>
        <v>1.9517542843800601E-3</v>
      </c>
      <c r="CF82" s="23">
        <f t="shared" si="218"/>
        <v>1.01110050892765E-3</v>
      </c>
      <c r="CG82" s="23">
        <f t="shared" si="218"/>
        <v>1.0512835335465701E-3</v>
      </c>
      <c r="CH82" s="23">
        <f t="shared" si="218"/>
        <v>3.3063048586613399E-3</v>
      </c>
      <c r="CI82" s="23">
        <f t="shared" si="218"/>
        <v>1.1010961043120401E-3</v>
      </c>
      <c r="CJ82" s="23">
        <f t="shared" si="218"/>
        <v>9.7281935884007103E-4</v>
      </c>
      <c r="CK82" s="23">
        <f t="shared" si="218"/>
        <v>1.5843864408350799E-3</v>
      </c>
      <c r="CL82" s="23">
        <f t="shared" si="218"/>
        <v>2.7919303220923699E-3</v>
      </c>
      <c r="CM82" s="23">
        <f t="shared" si="218"/>
        <v>1.2958464530542001E-3</v>
      </c>
      <c r="CN82" s="23">
        <f t="shared" si="218"/>
        <v>1.4425038427794299E-3</v>
      </c>
      <c r="CO82" s="23">
        <f t="shared" si="218"/>
        <v>1.4329262518745999E-3</v>
      </c>
      <c r="CP82" s="23">
        <f t="shared" si="218"/>
        <v>9.8248549043834809E-4</v>
      </c>
      <c r="CQ82" s="23">
        <f t="shared" si="218"/>
        <v>1.4017645835742E-3</v>
      </c>
      <c r="CR82" s="23">
        <f t="shared" si="218"/>
        <v>1.01110050892765E-3</v>
      </c>
      <c r="CS82" s="23">
        <f t="shared" si="218"/>
        <v>7.5530494882703901E-4</v>
      </c>
      <c r="CT82" s="23">
        <f t="shared" si="218"/>
        <v>1.2672563840207601E-3</v>
      </c>
      <c r="CU82" s="23">
        <f t="shared" si="218"/>
        <v>1.34058343677056E-3</v>
      </c>
      <c r="CV82" s="24">
        <f t="shared" si="218"/>
        <v>1.11858983436524E-3</v>
      </c>
    </row>
    <row r="83" spans="1:100">
      <c r="A83" s="348"/>
      <c r="B83" s="329"/>
      <c r="C83" s="349"/>
      <c r="D83" s="28">
        <v>-8</v>
      </c>
      <c r="E83" s="340"/>
      <c r="F83" s="343"/>
      <c r="G83" s="258">
        <f>'13'!G82</f>
        <v>6.6024910866019498E-3</v>
      </c>
      <c r="H83" s="268">
        <f>'13'!H82</f>
        <v>1.05733218802572E-3</v>
      </c>
      <c r="I83" s="267">
        <f>'13'!I82</f>
        <v>7.4121040493524597E-3</v>
      </c>
      <c r="J83" s="266">
        <f>'13'!J82</f>
        <v>1.1833956291825399E-3</v>
      </c>
      <c r="K83" s="6"/>
      <c r="L83" s="333"/>
      <c r="M83" s="325"/>
      <c r="N83" s="325"/>
      <c r="O83" s="325"/>
      <c r="P83" s="325"/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7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  <c r="AN83" s="325"/>
      <c r="AO83" s="325"/>
      <c r="AP83" s="325"/>
      <c r="AQ83" s="325"/>
      <c r="AR83" s="325"/>
      <c r="AS83" s="325"/>
      <c r="AT83" s="325"/>
      <c r="AU83" s="325"/>
      <c r="AV83" s="325"/>
      <c r="AW83" s="325"/>
      <c r="AX83" s="325"/>
      <c r="AY83" s="325"/>
      <c r="AZ83" s="325"/>
      <c r="BA83" s="325"/>
      <c r="BB83" s="325"/>
      <c r="BC83" s="325"/>
      <c r="BD83" s="326"/>
    </row>
    <row r="84" spans="1:100">
      <c r="A84" s="348"/>
      <c r="B84" s="329"/>
      <c r="C84" s="349"/>
      <c r="D84" s="28">
        <v>-7</v>
      </c>
      <c r="E84" s="340"/>
      <c r="F84" s="343"/>
      <c r="G84" s="258">
        <f>'13'!G83</f>
        <v>6.4175707085793003E-3</v>
      </c>
      <c r="H84" s="268">
        <f>'13'!H83</f>
        <v>1.01110050892765E-3</v>
      </c>
      <c r="I84" s="267">
        <f>'13'!I83</f>
        <v>6.9906822697382801E-3</v>
      </c>
      <c r="J84" s="266">
        <f>'13'!J83</f>
        <v>1.1010961043120401E-3</v>
      </c>
      <c r="K84" s="6"/>
      <c r="L84" s="333"/>
      <c r="M84" s="325"/>
      <c r="N84" s="325"/>
      <c r="O84" s="325"/>
      <c r="P84" s="325"/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7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  <c r="AN84" s="325"/>
      <c r="AO84" s="325"/>
      <c r="AP84" s="325"/>
      <c r="AQ84" s="325"/>
      <c r="AR84" s="325"/>
      <c r="AS84" s="325"/>
      <c r="AT84" s="325"/>
      <c r="AU84" s="325"/>
      <c r="AV84" s="325"/>
      <c r="AW84" s="325"/>
      <c r="AX84" s="325"/>
      <c r="AY84" s="325"/>
      <c r="AZ84" s="325"/>
      <c r="BA84" s="325"/>
      <c r="BB84" s="325"/>
      <c r="BC84" s="325"/>
      <c r="BD84" s="326"/>
    </row>
    <row r="85" spans="1:100">
      <c r="A85" s="348"/>
      <c r="B85" s="329"/>
      <c r="C85" s="349"/>
      <c r="D85" s="28">
        <v>-6</v>
      </c>
      <c r="E85" s="340"/>
      <c r="F85" s="343"/>
      <c r="G85" s="258">
        <f>'13'!G84</f>
        <v>6.3018829151328497E-3</v>
      </c>
      <c r="H85" s="268">
        <f>'13'!H84</f>
        <v>9.8248549043834809E-4</v>
      </c>
      <c r="I85" s="267">
        <f>'13'!I84</f>
        <v>6.7329317431777998E-3</v>
      </c>
      <c r="J85" s="266">
        <f>'13'!J84</f>
        <v>1.0512835335465701E-3</v>
      </c>
      <c r="K85" s="6"/>
      <c r="L85" s="333"/>
      <c r="M85" s="325"/>
      <c r="N85" s="325"/>
      <c r="O85" s="325"/>
      <c r="P85" s="325"/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7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  <c r="AN85" s="325"/>
      <c r="AO85" s="325"/>
      <c r="AP85" s="325"/>
      <c r="AQ85" s="325"/>
      <c r="AR85" s="325"/>
      <c r="AS85" s="325"/>
      <c r="AT85" s="325"/>
      <c r="AU85" s="325"/>
      <c r="AV85" s="325"/>
      <c r="AW85" s="325"/>
      <c r="AX85" s="325"/>
      <c r="AY85" s="325"/>
      <c r="AZ85" s="325"/>
      <c r="BA85" s="325"/>
      <c r="BB85" s="325"/>
      <c r="BC85" s="325"/>
      <c r="BD85" s="326"/>
    </row>
    <row r="86" spans="1:100">
      <c r="A86" s="348"/>
      <c r="B86" s="329"/>
      <c r="C86" s="349"/>
      <c r="D86" s="28">
        <v>-5</v>
      </c>
      <c r="E86" s="340"/>
      <c r="F86" s="343"/>
      <c r="G86" s="258">
        <f>'13'!G85</f>
        <v>6.2625823208117999E-3</v>
      </c>
      <c r="H86" s="268">
        <f>'13'!H85</f>
        <v>9.7281935884007103E-4</v>
      </c>
      <c r="I86" s="267">
        <f>'13'!I85</f>
        <v>6.6464066327871401E-3</v>
      </c>
      <c r="J86" s="266">
        <f>'13'!J85</f>
        <v>1.0346537523328099E-3</v>
      </c>
      <c r="K86" s="6"/>
      <c r="L86" s="333"/>
      <c r="M86" s="325"/>
      <c r="N86" s="325"/>
      <c r="O86" s="325"/>
      <c r="P86" s="325"/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7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  <c r="AN86" s="325"/>
      <c r="AO86" s="325"/>
      <c r="AP86" s="325"/>
      <c r="AQ86" s="325"/>
      <c r="AR86" s="325"/>
      <c r="AS86" s="325"/>
      <c r="AT86" s="325"/>
      <c r="AU86" s="325"/>
      <c r="AV86" s="325"/>
      <c r="AW86" s="325"/>
      <c r="AX86" s="325"/>
      <c r="AY86" s="325"/>
      <c r="AZ86" s="325"/>
      <c r="BA86" s="325"/>
      <c r="BB86" s="325"/>
      <c r="BC86" s="325"/>
      <c r="BD86" s="326"/>
    </row>
    <row r="87" spans="1:100">
      <c r="A87" s="348"/>
      <c r="B87" s="329"/>
      <c r="C87" s="349"/>
      <c r="D87" s="28">
        <v>-4</v>
      </c>
      <c r="E87" s="340"/>
      <c r="F87" s="343"/>
      <c r="G87" s="258">
        <f>G85</f>
        <v>6.3018829151328497E-3</v>
      </c>
      <c r="H87" s="268">
        <f t="shared" ref="H87:J87" si="219">H85</f>
        <v>9.8248549043834809E-4</v>
      </c>
      <c r="I87" s="267">
        <f t="shared" si="219"/>
        <v>6.7329317431777998E-3</v>
      </c>
      <c r="J87" s="266">
        <f t="shared" si="219"/>
        <v>1.0512835335465701E-3</v>
      </c>
      <c r="K87" s="6"/>
      <c r="L87" s="333"/>
      <c r="M87" s="325"/>
      <c r="N87" s="325"/>
      <c r="O87" s="325"/>
      <c r="P87" s="325"/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7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  <c r="AN87" s="325"/>
      <c r="AO87" s="325"/>
      <c r="AP87" s="325"/>
      <c r="AQ87" s="325"/>
      <c r="AR87" s="325"/>
      <c r="AS87" s="325"/>
      <c r="AT87" s="325"/>
      <c r="AU87" s="325"/>
      <c r="AV87" s="325"/>
      <c r="AW87" s="325"/>
      <c r="AX87" s="325"/>
      <c r="AY87" s="325"/>
      <c r="AZ87" s="325"/>
      <c r="BA87" s="325"/>
      <c r="BB87" s="325"/>
      <c r="BC87" s="325"/>
      <c r="BD87" s="326"/>
    </row>
    <row r="88" spans="1:100">
      <c r="A88" s="348"/>
      <c r="B88" s="329"/>
      <c r="C88" s="349"/>
      <c r="D88" s="28">
        <v>-3</v>
      </c>
      <c r="E88" s="340"/>
      <c r="F88" s="343"/>
      <c r="G88" s="258">
        <f>G84</f>
        <v>6.4175707085793003E-3</v>
      </c>
      <c r="H88" s="268">
        <f t="shared" ref="H88:J88" si="220">H84</f>
        <v>1.01110050892765E-3</v>
      </c>
      <c r="I88" s="267">
        <f t="shared" si="220"/>
        <v>6.9906822697382801E-3</v>
      </c>
      <c r="J88" s="266">
        <f t="shared" si="220"/>
        <v>1.1010961043120401E-3</v>
      </c>
      <c r="K88" s="6"/>
      <c r="L88" s="333"/>
      <c r="M88" s="325"/>
      <c r="N88" s="325"/>
      <c r="O88" s="325"/>
      <c r="P88" s="325"/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7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325"/>
      <c r="AP88" s="325"/>
      <c r="AQ88" s="325"/>
      <c r="AR88" s="325"/>
      <c r="AS88" s="325"/>
      <c r="AT88" s="325"/>
      <c r="AU88" s="325"/>
      <c r="AV88" s="325"/>
      <c r="AW88" s="325"/>
      <c r="AX88" s="325"/>
      <c r="AY88" s="325"/>
      <c r="AZ88" s="325"/>
      <c r="BA88" s="325"/>
      <c r="BB88" s="325"/>
      <c r="BC88" s="325"/>
      <c r="BD88" s="326"/>
    </row>
    <row r="89" spans="1:100">
      <c r="A89" s="348"/>
      <c r="B89" s="329"/>
      <c r="C89" s="349"/>
      <c r="D89" s="28">
        <v>-2</v>
      </c>
      <c r="E89" s="340"/>
      <c r="F89" s="343"/>
      <c r="G89" s="258">
        <f>G83</f>
        <v>6.6024910866019498E-3</v>
      </c>
      <c r="H89" s="268">
        <f t="shared" ref="H89:J89" si="221">H83</f>
        <v>1.05733218802572E-3</v>
      </c>
      <c r="I89" s="267">
        <f t="shared" si="221"/>
        <v>7.4121040493524597E-3</v>
      </c>
      <c r="J89" s="266">
        <f t="shared" si="221"/>
        <v>1.1833956291825399E-3</v>
      </c>
      <c r="K89" s="6"/>
      <c r="L89" s="333"/>
      <c r="M89" s="325"/>
      <c r="N89" s="325"/>
      <c r="O89" s="325"/>
      <c r="P89" s="325"/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7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  <c r="AN89" s="325"/>
      <c r="AO89" s="325"/>
      <c r="AP89" s="325"/>
      <c r="AQ89" s="325"/>
      <c r="AR89" s="325"/>
      <c r="AS89" s="325"/>
      <c r="AT89" s="325"/>
      <c r="AU89" s="325"/>
      <c r="AV89" s="325"/>
      <c r="AW89" s="325"/>
      <c r="AX89" s="325"/>
      <c r="AY89" s="325"/>
      <c r="AZ89" s="325"/>
      <c r="BA89" s="325"/>
      <c r="BB89" s="325"/>
      <c r="BC89" s="325"/>
      <c r="BD89" s="326"/>
    </row>
    <row r="90" spans="1:100">
      <c r="A90" s="348"/>
      <c r="B90" s="329"/>
      <c r="C90" s="349"/>
      <c r="D90" s="28">
        <v>-1</v>
      </c>
      <c r="E90" s="340"/>
      <c r="F90" s="343"/>
      <c r="G90" s="258">
        <f>G82</f>
        <v>6.8439517169169304E-3</v>
      </c>
      <c r="H90" s="268">
        <f t="shared" ref="H90:J90" si="222">H82</f>
        <v>1.11858983436524E-3</v>
      </c>
      <c r="I90" s="267">
        <f t="shared" si="222"/>
        <v>7.9797341686892297E-3</v>
      </c>
      <c r="J90" s="266">
        <f t="shared" si="222"/>
        <v>1.2958464530542001E-3</v>
      </c>
      <c r="K90" s="6"/>
      <c r="L90" s="333"/>
      <c r="M90" s="325"/>
      <c r="N90" s="325"/>
      <c r="O90" s="325"/>
      <c r="P90" s="325"/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7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  <c r="AN90" s="325"/>
      <c r="AO90" s="325"/>
      <c r="AP90" s="325"/>
      <c r="AQ90" s="325"/>
      <c r="AR90" s="325"/>
      <c r="AS90" s="325"/>
      <c r="AT90" s="325"/>
      <c r="AU90" s="325"/>
      <c r="AV90" s="325"/>
      <c r="AW90" s="325"/>
      <c r="AX90" s="325"/>
      <c r="AY90" s="325"/>
      <c r="AZ90" s="325"/>
      <c r="BA90" s="325"/>
      <c r="BB90" s="325"/>
      <c r="BC90" s="325"/>
      <c r="BD90" s="326"/>
    </row>
    <row r="91" spans="1:100">
      <c r="A91" s="348"/>
      <c r="B91" s="329"/>
      <c r="C91" s="349"/>
      <c r="D91" s="28">
        <v>0</v>
      </c>
      <c r="E91" s="340"/>
      <c r="F91" s="343"/>
      <c r="G91" s="258">
        <f>G101</f>
        <v>7.1230696640205904E-3</v>
      </c>
      <c r="H91" s="268">
        <f t="shared" ref="H91:J91" si="223">H101</f>
        <v>1.19062086939889E-3</v>
      </c>
      <c r="I91" s="267">
        <f t="shared" si="223"/>
        <v>8.6602172317240007E-3</v>
      </c>
      <c r="J91" s="266">
        <f t="shared" si="223"/>
        <v>1.4329262518745999E-3</v>
      </c>
      <c r="K91" s="6"/>
      <c r="L91" s="333"/>
      <c r="M91" s="325"/>
      <c r="N91" s="325"/>
      <c r="O91" s="325"/>
      <c r="P91" s="325"/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7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  <c r="AN91" s="325"/>
      <c r="AO91" s="325"/>
      <c r="AP91" s="325"/>
      <c r="AQ91" s="325"/>
      <c r="AR91" s="325"/>
      <c r="AS91" s="325"/>
      <c r="AT91" s="325"/>
      <c r="AU91" s="325"/>
      <c r="AV91" s="325"/>
      <c r="AW91" s="325"/>
      <c r="AX91" s="325"/>
      <c r="AY91" s="325"/>
      <c r="AZ91" s="325"/>
      <c r="BA91" s="325"/>
      <c r="BB91" s="325"/>
      <c r="BC91" s="325"/>
      <c r="BD91" s="326"/>
    </row>
    <row r="92" spans="1:100">
      <c r="A92" s="348"/>
      <c r="B92" s="329"/>
      <c r="C92" s="349"/>
      <c r="D92" s="28">
        <v>1</v>
      </c>
      <c r="E92" s="340"/>
      <c r="F92" s="343"/>
      <c r="G92" s="97">
        <f>G100</f>
        <v>7.4147889856136396E-3</v>
      </c>
      <c r="H92" s="51">
        <f t="shared" ref="H92:J92" si="224">H100</f>
        <v>1.2672563840207601E-3</v>
      </c>
      <c r="I92" s="126">
        <f t="shared" si="224"/>
        <v>9.3990858750571098E-3</v>
      </c>
      <c r="J92" s="173">
        <f t="shared" si="224"/>
        <v>1.5843864408350799E-3</v>
      </c>
      <c r="K92" s="6"/>
      <c r="L92" s="333"/>
      <c r="M92" s="325"/>
      <c r="N92" s="325"/>
      <c r="O92" s="325"/>
      <c r="P92" s="325"/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7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  <c r="AN92" s="325"/>
      <c r="AO92" s="325"/>
      <c r="AP92" s="325"/>
      <c r="AQ92" s="325"/>
      <c r="AR92" s="325"/>
      <c r="AS92" s="325"/>
      <c r="AT92" s="325"/>
      <c r="AU92" s="325"/>
      <c r="AV92" s="325"/>
      <c r="AW92" s="325"/>
      <c r="AX92" s="325"/>
      <c r="AY92" s="325"/>
      <c r="AZ92" s="325"/>
      <c r="BA92" s="325"/>
      <c r="BB92" s="325"/>
      <c r="BC92" s="325"/>
      <c r="BD92" s="326"/>
    </row>
    <row r="93" spans="1:100">
      <c r="A93" s="348"/>
      <c r="B93" s="329"/>
      <c r="C93" s="349"/>
      <c r="D93" s="28">
        <v>2</v>
      </c>
      <c r="E93" s="340"/>
      <c r="F93" s="343"/>
      <c r="G93" s="97">
        <f>G99</f>
        <v>7.6892670175653299E-3</v>
      </c>
      <c r="H93" s="51">
        <f t="shared" ref="H93:J93" si="225">H99</f>
        <v>1.34058343677056E-3</v>
      </c>
      <c r="I93" s="126">
        <f t="shared" si="225"/>
        <v>1.01198983457458E-2</v>
      </c>
      <c r="J93" s="173">
        <f t="shared" si="225"/>
        <v>1.7345981340666501E-3</v>
      </c>
      <c r="K93" s="6"/>
      <c r="L93" s="333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7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  <c r="BB93" s="325"/>
      <c r="BC93" s="325"/>
      <c r="BD93" s="326"/>
    </row>
    <row r="94" spans="1:100">
      <c r="A94" s="348"/>
      <c r="B94" s="329"/>
      <c r="C94" s="349"/>
      <c r="D94" s="28">
        <v>3</v>
      </c>
      <c r="E94" s="340"/>
      <c r="F94" s="343"/>
      <c r="G94" s="97">
        <f>G98</f>
        <v>7.9150575962988797E-3</v>
      </c>
      <c r="H94" s="51">
        <f t="shared" ref="H94:J94" si="226">H98</f>
        <v>1.4017645835742E-3</v>
      </c>
      <c r="I94" s="126">
        <f t="shared" si="226"/>
        <v>1.07313324033248E-2</v>
      </c>
      <c r="J94" s="173">
        <f t="shared" si="226"/>
        <v>1.8638010158819099E-3</v>
      </c>
      <c r="K94" s="6"/>
      <c r="L94" s="333"/>
      <c r="M94" s="325"/>
      <c r="N94" s="325"/>
      <c r="O94" s="325"/>
      <c r="P94" s="325"/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7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325"/>
      <c r="AP94" s="325"/>
      <c r="AQ94" s="325"/>
      <c r="AR94" s="325"/>
      <c r="AS94" s="325"/>
      <c r="AT94" s="325"/>
      <c r="AU94" s="325"/>
      <c r="AV94" s="325"/>
      <c r="AW94" s="325"/>
      <c r="AX94" s="325"/>
      <c r="AY94" s="325"/>
      <c r="AZ94" s="325"/>
      <c r="BA94" s="325"/>
      <c r="BB94" s="325"/>
      <c r="BC94" s="325"/>
      <c r="BD94" s="326"/>
    </row>
    <row r="95" spans="1:100">
      <c r="A95" s="348"/>
      <c r="B95" s="329"/>
      <c r="C95" s="349"/>
      <c r="D95" s="28">
        <v>4</v>
      </c>
      <c r="E95" s="340"/>
      <c r="F95" s="343"/>
      <c r="G95" s="97">
        <f>G97</f>
        <v>8.0638758897906108E-3</v>
      </c>
      <c r="H95" s="51">
        <f t="shared" ref="H95:J95" si="227">H97</f>
        <v>1.4425038427794299E-3</v>
      </c>
      <c r="I95" s="126">
        <f t="shared" si="227"/>
        <v>1.1143395444201201E-2</v>
      </c>
      <c r="J95" s="173">
        <f t="shared" si="227"/>
        <v>1.9517542843800601E-3</v>
      </c>
      <c r="K95" s="6"/>
      <c r="L95" s="333"/>
      <c r="M95" s="325"/>
      <c r="N95" s="325"/>
      <c r="O95" s="325"/>
      <c r="P95" s="325"/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7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  <c r="AN95" s="325"/>
      <c r="AO95" s="325"/>
      <c r="AP95" s="325"/>
      <c r="AQ95" s="325"/>
      <c r="AR95" s="325"/>
      <c r="AS95" s="325"/>
      <c r="AT95" s="325"/>
      <c r="AU95" s="325"/>
      <c r="AV95" s="325"/>
      <c r="AW95" s="325"/>
      <c r="AX95" s="325"/>
      <c r="AY95" s="325"/>
      <c r="AZ95" s="325"/>
      <c r="BA95" s="325"/>
      <c r="BB95" s="325"/>
      <c r="BC95" s="325"/>
      <c r="BD95" s="326"/>
    </row>
    <row r="96" spans="1:100">
      <c r="A96" s="348"/>
      <c r="B96" s="329"/>
      <c r="C96" s="349"/>
      <c r="D96" s="28">
        <v>5</v>
      </c>
      <c r="E96" s="340"/>
      <c r="F96" s="343"/>
      <c r="G96" s="97">
        <f>'13'!G95</f>
        <v>8.1158992771562504E-3</v>
      </c>
      <c r="H96" s="51">
        <f>'13'!H95</f>
        <v>1.45682188814136E-3</v>
      </c>
      <c r="I96" s="126">
        <f>'13'!I95</f>
        <v>1.12891360197011E-2</v>
      </c>
      <c r="J96" s="173">
        <f>'13'!J95</f>
        <v>1.9830263527138002E-3</v>
      </c>
      <c r="K96" s="6"/>
      <c r="L96" s="333"/>
      <c r="M96" s="325"/>
      <c r="N96" s="325"/>
      <c r="O96" s="325"/>
      <c r="P96" s="325"/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7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  <c r="AN96" s="325"/>
      <c r="AO96" s="325"/>
      <c r="AP96" s="325"/>
      <c r="AQ96" s="325"/>
      <c r="AR96" s="325"/>
      <c r="AS96" s="325"/>
      <c r="AT96" s="325"/>
      <c r="AU96" s="325"/>
      <c r="AV96" s="325"/>
      <c r="AW96" s="325"/>
      <c r="AX96" s="325"/>
      <c r="AY96" s="325"/>
      <c r="AZ96" s="325"/>
      <c r="BA96" s="325"/>
      <c r="BB96" s="325"/>
      <c r="BC96" s="325"/>
      <c r="BD96" s="326"/>
    </row>
    <row r="97" spans="1:100">
      <c r="A97" s="348"/>
      <c r="B97" s="329"/>
      <c r="C97" s="349"/>
      <c r="D97" s="28">
        <v>6</v>
      </c>
      <c r="E97" s="340"/>
      <c r="F97" s="343"/>
      <c r="G97" s="97">
        <f>'13'!G96</f>
        <v>8.0638758897906108E-3</v>
      </c>
      <c r="H97" s="51">
        <f>'13'!H96</f>
        <v>1.4425038427794299E-3</v>
      </c>
      <c r="I97" s="126">
        <f>'13'!I96</f>
        <v>1.1143395444201201E-2</v>
      </c>
      <c r="J97" s="173">
        <f>'13'!J96</f>
        <v>1.9517542843800601E-3</v>
      </c>
      <c r="K97" s="6"/>
      <c r="L97" s="333"/>
      <c r="M97" s="325"/>
      <c r="N97" s="325"/>
      <c r="O97" s="325"/>
      <c r="P97" s="325"/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7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  <c r="AN97" s="325"/>
      <c r="AO97" s="325"/>
      <c r="AP97" s="325"/>
      <c r="AQ97" s="325"/>
      <c r="AR97" s="325"/>
      <c r="AS97" s="325"/>
      <c r="AT97" s="325"/>
      <c r="AU97" s="325"/>
      <c r="AV97" s="325"/>
      <c r="AW97" s="325"/>
      <c r="AX97" s="325"/>
      <c r="AY97" s="325"/>
      <c r="AZ97" s="325"/>
      <c r="BA97" s="325"/>
      <c r="BB97" s="325"/>
      <c r="BC97" s="325"/>
      <c r="BD97" s="326"/>
    </row>
    <row r="98" spans="1:100">
      <c r="A98" s="348"/>
      <c r="B98" s="329"/>
      <c r="C98" s="349"/>
      <c r="D98" s="28">
        <v>7</v>
      </c>
      <c r="E98" s="340"/>
      <c r="F98" s="343"/>
      <c r="G98" s="97">
        <f>'13'!G97</f>
        <v>7.9150575962988797E-3</v>
      </c>
      <c r="H98" s="51">
        <f>'13'!H97</f>
        <v>1.4017645835742E-3</v>
      </c>
      <c r="I98" s="126">
        <f>'13'!I97</f>
        <v>1.07313324033248E-2</v>
      </c>
      <c r="J98" s="173">
        <f>'13'!J97</f>
        <v>1.8638010158819099E-3</v>
      </c>
      <c r="K98" s="6"/>
      <c r="L98" s="333"/>
      <c r="M98" s="325"/>
      <c r="N98" s="325"/>
      <c r="O98" s="325"/>
      <c r="P98" s="325"/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7"/>
      <c r="AB98" s="325"/>
      <c r="AC98" s="325"/>
      <c r="AD98" s="325"/>
      <c r="AE98" s="325"/>
      <c r="AF98" s="325"/>
      <c r="AG98" s="325"/>
      <c r="AH98" s="325"/>
      <c r="AI98" s="325"/>
      <c r="AJ98" s="325"/>
      <c r="AK98" s="325"/>
      <c r="AL98" s="325"/>
      <c r="AM98" s="325"/>
      <c r="AN98" s="325"/>
      <c r="AO98" s="325"/>
      <c r="AP98" s="325"/>
      <c r="AQ98" s="325"/>
      <c r="AR98" s="325"/>
      <c r="AS98" s="325"/>
      <c r="AT98" s="325"/>
      <c r="AU98" s="325"/>
      <c r="AV98" s="325"/>
      <c r="AW98" s="325"/>
      <c r="AX98" s="325"/>
      <c r="AY98" s="325"/>
      <c r="AZ98" s="325"/>
      <c r="BA98" s="325"/>
      <c r="BB98" s="325"/>
      <c r="BC98" s="325"/>
      <c r="BD98" s="326"/>
    </row>
    <row r="99" spans="1:100">
      <c r="A99" s="348"/>
      <c r="B99" s="329"/>
      <c r="C99" s="349"/>
      <c r="D99" s="28">
        <v>8</v>
      </c>
      <c r="E99" s="340"/>
      <c r="F99" s="343"/>
      <c r="G99" s="97">
        <f>'13'!G98</f>
        <v>7.6892670175653299E-3</v>
      </c>
      <c r="H99" s="51">
        <f>'13'!H98</f>
        <v>1.34058343677056E-3</v>
      </c>
      <c r="I99" s="126">
        <f>'13'!I98</f>
        <v>1.01198983457458E-2</v>
      </c>
      <c r="J99" s="173">
        <f>'13'!J98</f>
        <v>1.7345981340666501E-3</v>
      </c>
      <c r="K99" s="6"/>
      <c r="L99" s="333"/>
      <c r="M99" s="325"/>
      <c r="N99" s="325"/>
      <c r="O99" s="325"/>
      <c r="P99" s="325"/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7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  <c r="AN99" s="325"/>
      <c r="AO99" s="325"/>
      <c r="AP99" s="325"/>
      <c r="AQ99" s="325"/>
      <c r="AR99" s="325"/>
      <c r="AS99" s="325"/>
      <c r="AT99" s="325"/>
      <c r="AU99" s="325"/>
      <c r="AV99" s="325"/>
      <c r="AW99" s="325"/>
      <c r="AX99" s="325"/>
      <c r="AY99" s="325"/>
      <c r="AZ99" s="325"/>
      <c r="BA99" s="325"/>
      <c r="BB99" s="325"/>
      <c r="BC99" s="325"/>
      <c r="BD99" s="326"/>
    </row>
    <row r="100" spans="1:100">
      <c r="A100" s="348"/>
      <c r="B100" s="329"/>
      <c r="C100" s="349"/>
      <c r="D100" s="28">
        <v>9</v>
      </c>
      <c r="E100" s="340"/>
      <c r="F100" s="343"/>
      <c r="G100" s="97">
        <f>'13'!G99</f>
        <v>7.4147889856136396E-3</v>
      </c>
      <c r="H100" s="51">
        <f>'13'!H99</f>
        <v>1.2672563840207601E-3</v>
      </c>
      <c r="I100" s="126">
        <f>'13'!I99</f>
        <v>9.3990858750571098E-3</v>
      </c>
      <c r="J100" s="173">
        <f>'13'!J99</f>
        <v>1.5843864408350799E-3</v>
      </c>
      <c r="K100" s="6"/>
      <c r="L100" s="333"/>
      <c r="M100" s="325"/>
      <c r="N100" s="325"/>
      <c r="O100" s="325"/>
      <c r="P100" s="325"/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7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  <c r="AN100" s="325"/>
      <c r="AO100" s="325"/>
      <c r="AP100" s="325"/>
      <c r="AQ100" s="325"/>
      <c r="AR100" s="325"/>
      <c r="AS100" s="325"/>
      <c r="AT100" s="325"/>
      <c r="AU100" s="325"/>
      <c r="AV100" s="325"/>
      <c r="AW100" s="325"/>
      <c r="AX100" s="325"/>
      <c r="AY100" s="325"/>
      <c r="AZ100" s="325"/>
      <c r="BA100" s="325"/>
      <c r="BB100" s="325"/>
      <c r="BC100" s="325"/>
      <c r="BD100" s="326"/>
    </row>
    <row r="101" spans="1:100">
      <c r="A101" s="348"/>
      <c r="B101" s="329"/>
      <c r="C101" s="349"/>
      <c r="D101" s="29">
        <v>10</v>
      </c>
      <c r="E101" s="341"/>
      <c r="F101" s="344"/>
      <c r="G101" s="101">
        <f>'13'!G100</f>
        <v>7.1230696640205904E-3</v>
      </c>
      <c r="H101" s="77">
        <f>'13'!H100</f>
        <v>1.19062086939889E-3</v>
      </c>
      <c r="I101" s="248">
        <f>'13'!I100</f>
        <v>8.6602172317240007E-3</v>
      </c>
      <c r="J101" s="182">
        <f>'13'!J100</f>
        <v>1.4329262518745999E-3</v>
      </c>
      <c r="K101" s="6"/>
      <c r="L101" s="334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7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/>
      <c r="AW101" s="325"/>
      <c r="AX101" s="325"/>
      <c r="AY101" s="325"/>
      <c r="AZ101" s="325"/>
      <c r="BA101" s="325"/>
      <c r="BB101" s="325"/>
      <c r="BC101" s="325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7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45"/>
      <c r="D103" s="26">
        <v>-9</v>
      </c>
      <c r="E103" s="339">
        <v>5.4116774285997303E-114</v>
      </c>
      <c r="F103" s="342">
        <v>5.1558128414361699E-95</v>
      </c>
      <c r="G103" s="97">
        <f>'13'!G122</f>
        <v>1.1764238687732401E-139</v>
      </c>
      <c r="H103" s="51">
        <f>'13'!H122</f>
        <v>0</v>
      </c>
      <c r="I103" s="126" t="str">
        <f>'13'!I122</f>
        <v>0</v>
      </c>
      <c r="J103" s="173">
        <f>'13'!J122</f>
        <v>0</v>
      </c>
      <c r="K103" s="6"/>
      <c r="L103" s="332">
        <f>1-SUM(M103:BC122)</f>
        <v>7.4312623130912137E-4</v>
      </c>
      <c r="M103" s="325">
        <f>G113+I113</f>
        <v>1.95243762947606E-103</v>
      </c>
      <c r="N103" s="325">
        <f>G120+I120+J113</f>
        <v>5.7661529661670617E-66</v>
      </c>
      <c r="O103" s="325">
        <f>G122+I122+H113</f>
        <v>8.2808070678913567E-127</v>
      </c>
      <c r="P103" s="325">
        <f>G115+I115+J120</f>
        <v>2.0252170990319098E-28</v>
      </c>
      <c r="Q103" s="325">
        <f>G111+I111</f>
        <v>1.1764238687732401E-139</v>
      </c>
      <c r="R103" s="325">
        <f>G117+I117+H120+J122</f>
        <v>0.31642487352514703</v>
      </c>
      <c r="S103" s="325">
        <f>G104+I104</f>
        <v>3.9736301004613199E-151</v>
      </c>
      <c r="T103" s="325">
        <f>G106+I106+J115</f>
        <v>1.08805788623228E-88</v>
      </c>
      <c r="U103" s="325">
        <f>G109+I109+H122</f>
        <v>1.00375942525474E-160</v>
      </c>
      <c r="V103" s="325">
        <f>G118+I118+J111</f>
        <v>2.538253462427885E-5</v>
      </c>
      <c r="W103" s="325">
        <f>G107+I107</f>
        <v>1.9382321982848098E-170</v>
      </c>
      <c r="X103" s="325">
        <f>G110+I110+J117+H115</f>
        <v>1.0797150785444062E-29</v>
      </c>
      <c r="Y103" s="325">
        <f>G116+I116</f>
        <v>2.538253462427885E-5</v>
      </c>
      <c r="Z103" s="325">
        <f>G108+I108+J104</f>
        <v>1.54503922944415E-167</v>
      </c>
      <c r="AA103" s="327">
        <f>G119+I119+H111</f>
        <v>2.0252170990319098E-28</v>
      </c>
      <c r="AB103" s="325">
        <f>G105+I105+J106</f>
        <v>1.00375942525474E-160</v>
      </c>
      <c r="AC103" s="325">
        <f>G121+I121</f>
        <v>1.95243762947606E-103</v>
      </c>
      <c r="AD103" s="325">
        <f>G114+I114+J109+H117</f>
        <v>0.68268130764394697</v>
      </c>
      <c r="AE103" s="325">
        <f>G103+I103</f>
        <v>1.1764238687732401E-139</v>
      </c>
      <c r="AF103" s="325">
        <f>G112+I112+J118</f>
        <v>1.5150652140337601E-49</v>
      </c>
      <c r="AG103" s="325">
        <f>H104</f>
        <v>0</v>
      </c>
      <c r="AH103" s="325">
        <f>J107</f>
        <v>0</v>
      </c>
      <c r="AI103" s="325">
        <f>J110+H106</f>
        <v>0</v>
      </c>
      <c r="AJ103" s="325">
        <f>F103</f>
        <v>5.1558128414361699E-95</v>
      </c>
      <c r="AK103" s="325">
        <f>J116</f>
        <v>1.5150652140337601E-49</v>
      </c>
      <c r="AL103" s="325">
        <f>H109</f>
        <v>0</v>
      </c>
      <c r="AM103" s="325">
        <f>J108</f>
        <v>0</v>
      </c>
      <c r="AN103" s="325">
        <f>J119+H118</f>
        <v>4.9963765174134601E-5</v>
      </c>
      <c r="AO103" s="325">
        <f>J105</f>
        <v>0</v>
      </c>
      <c r="AP103" s="325">
        <f>H107</f>
        <v>0</v>
      </c>
      <c r="AQ103" s="325">
        <f>J121</f>
        <v>9.3955083614059492E-264</v>
      </c>
      <c r="AR103" s="325">
        <f>H110+J114</f>
        <v>1.91597664499382E-162</v>
      </c>
      <c r="AS103" s="325">
        <f>J103</f>
        <v>0</v>
      </c>
      <c r="AT103" s="325">
        <f>H116</f>
        <v>4.9963765174134601E-5</v>
      </c>
      <c r="AU103" s="325">
        <f>J112</f>
        <v>0</v>
      </c>
      <c r="AV103" s="325">
        <f>H108</f>
        <v>0</v>
      </c>
      <c r="AW103" s="325">
        <f>H119</f>
        <v>1.0797150785443899E-29</v>
      </c>
      <c r="AX103" s="325">
        <f>H105</f>
        <v>0</v>
      </c>
      <c r="AY103" s="325">
        <f>E103</f>
        <v>5.4116774285997303E-114</v>
      </c>
      <c r="AZ103" s="325">
        <f>H121</f>
        <v>2.4990680654140702E-137</v>
      </c>
      <c r="BA103" s="325">
        <f>H114</f>
        <v>3.2632668458936602E-75</v>
      </c>
      <c r="BB103" s="325">
        <f>H103</f>
        <v>0</v>
      </c>
      <c r="BC103" s="325">
        <f>H112</f>
        <v>3.9807890660857901E-210</v>
      </c>
      <c r="BD103" s="326">
        <f>SUMPRODUCT($L$1:$BC$1,BF103:CW103)</f>
        <v>14.190844076835303</v>
      </c>
      <c r="BF103" s="12">
        <f>L103</f>
        <v>7.4312623130912137E-4</v>
      </c>
      <c r="BG103" s="23">
        <f t="shared" ref="BG103:CV103" si="228">M103</f>
        <v>1.95243762947606E-103</v>
      </c>
      <c r="BH103" s="23">
        <f t="shared" si="228"/>
        <v>5.7661529661670617E-66</v>
      </c>
      <c r="BI103" s="23">
        <f t="shared" si="228"/>
        <v>8.2808070678913567E-127</v>
      </c>
      <c r="BJ103" s="23">
        <f t="shared" si="228"/>
        <v>2.0252170990319098E-28</v>
      </c>
      <c r="BK103" s="23">
        <f t="shared" si="228"/>
        <v>1.1764238687732401E-139</v>
      </c>
      <c r="BL103" s="23">
        <f t="shared" si="228"/>
        <v>0.31642487352514703</v>
      </c>
      <c r="BM103" s="23">
        <f t="shared" si="228"/>
        <v>3.9736301004613199E-151</v>
      </c>
      <c r="BN103" s="23">
        <f t="shared" si="228"/>
        <v>1.08805788623228E-88</v>
      </c>
      <c r="BO103" s="23">
        <f t="shared" si="228"/>
        <v>1.00375942525474E-160</v>
      </c>
      <c r="BP103" s="23">
        <f t="shared" si="228"/>
        <v>2.538253462427885E-5</v>
      </c>
      <c r="BQ103" s="23">
        <f t="shared" si="228"/>
        <v>1.9382321982848098E-170</v>
      </c>
      <c r="BR103" s="23">
        <f t="shared" si="228"/>
        <v>1.0797150785444062E-29</v>
      </c>
      <c r="BS103" s="23">
        <f t="shared" si="228"/>
        <v>2.538253462427885E-5</v>
      </c>
      <c r="BT103" s="23">
        <f t="shared" si="228"/>
        <v>1.54503922944415E-167</v>
      </c>
      <c r="BU103" s="23">
        <f t="shared" si="228"/>
        <v>2.0252170990319098E-28</v>
      </c>
      <c r="BV103" s="23">
        <f t="shared" si="228"/>
        <v>1.00375942525474E-160</v>
      </c>
      <c r="BW103" s="23">
        <f t="shared" si="228"/>
        <v>1.95243762947606E-103</v>
      </c>
      <c r="BX103" s="23">
        <f t="shared" si="228"/>
        <v>0.68268130764394697</v>
      </c>
      <c r="BY103" s="23">
        <f t="shared" si="228"/>
        <v>1.1764238687732401E-139</v>
      </c>
      <c r="BZ103" s="23">
        <f t="shared" si="228"/>
        <v>1.5150652140337601E-49</v>
      </c>
      <c r="CA103" s="23">
        <f t="shared" si="228"/>
        <v>0</v>
      </c>
      <c r="CB103" s="23">
        <f t="shared" si="228"/>
        <v>0</v>
      </c>
      <c r="CC103" s="23">
        <f t="shared" si="228"/>
        <v>0</v>
      </c>
      <c r="CD103" s="23">
        <f t="shared" si="228"/>
        <v>5.1558128414361699E-95</v>
      </c>
      <c r="CE103" s="23">
        <f t="shared" si="228"/>
        <v>1.5150652140337601E-49</v>
      </c>
      <c r="CF103" s="23">
        <f t="shared" si="228"/>
        <v>0</v>
      </c>
      <c r="CG103" s="23">
        <f t="shared" si="228"/>
        <v>0</v>
      </c>
      <c r="CH103" s="23">
        <f t="shared" si="228"/>
        <v>4.9963765174134601E-5</v>
      </c>
      <c r="CI103" s="23">
        <f t="shared" si="228"/>
        <v>0</v>
      </c>
      <c r="CJ103" s="23">
        <f t="shared" si="228"/>
        <v>0</v>
      </c>
      <c r="CK103" s="23">
        <f t="shared" si="228"/>
        <v>9.3955083614059492E-264</v>
      </c>
      <c r="CL103" s="23">
        <f t="shared" si="228"/>
        <v>1.91597664499382E-162</v>
      </c>
      <c r="CM103" s="23">
        <f t="shared" si="228"/>
        <v>0</v>
      </c>
      <c r="CN103" s="23">
        <f t="shared" si="228"/>
        <v>4.9963765174134601E-5</v>
      </c>
      <c r="CO103" s="23">
        <f t="shared" si="228"/>
        <v>0</v>
      </c>
      <c r="CP103" s="23">
        <f t="shared" si="228"/>
        <v>0</v>
      </c>
      <c r="CQ103" s="23">
        <f t="shared" si="228"/>
        <v>1.0797150785443899E-29</v>
      </c>
      <c r="CR103" s="23">
        <f t="shared" si="228"/>
        <v>0</v>
      </c>
      <c r="CS103" s="23">
        <f t="shared" si="228"/>
        <v>5.4116774285997303E-114</v>
      </c>
      <c r="CT103" s="23">
        <f t="shared" si="228"/>
        <v>2.4990680654140702E-137</v>
      </c>
      <c r="CU103" s="23">
        <f t="shared" si="228"/>
        <v>3.2632668458936602E-75</v>
      </c>
      <c r="CV103" s="24">
        <f t="shared" si="228"/>
        <v>0</v>
      </c>
    </row>
    <row r="104" spans="1:100">
      <c r="A104" s="348"/>
      <c r="B104" s="329"/>
      <c r="C104" s="345"/>
      <c r="D104" s="28">
        <v>-8</v>
      </c>
      <c r="E104" s="340"/>
      <c r="F104" s="343"/>
      <c r="G104" s="258">
        <f>'13'!G103</f>
        <v>3.9736301004613199E-151</v>
      </c>
      <c r="H104" s="268">
        <f>'13'!H103</f>
        <v>0</v>
      </c>
      <c r="I104" s="267">
        <f>'13'!I103</f>
        <v>0</v>
      </c>
      <c r="J104" s="266">
        <f>'13'!J103</f>
        <v>0</v>
      </c>
      <c r="K104" s="6"/>
      <c r="L104" s="333"/>
      <c r="M104" s="325"/>
      <c r="N104" s="325"/>
      <c r="O104" s="325"/>
      <c r="P104" s="325"/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7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  <c r="AN104" s="325"/>
      <c r="AO104" s="325"/>
      <c r="AP104" s="325"/>
      <c r="AQ104" s="325"/>
      <c r="AR104" s="325"/>
      <c r="AS104" s="325"/>
      <c r="AT104" s="325"/>
      <c r="AU104" s="325"/>
      <c r="AV104" s="325"/>
      <c r="AW104" s="325"/>
      <c r="AX104" s="325"/>
      <c r="AY104" s="325"/>
      <c r="AZ104" s="325"/>
      <c r="BA104" s="325"/>
      <c r="BB104" s="325"/>
      <c r="BC104" s="325"/>
      <c r="BD104" s="326"/>
    </row>
    <row r="105" spans="1:100">
      <c r="A105" s="348"/>
      <c r="B105" s="329"/>
      <c r="C105" s="345"/>
      <c r="D105" s="28">
        <v>-7</v>
      </c>
      <c r="E105" s="340"/>
      <c r="F105" s="343"/>
      <c r="G105" s="258">
        <f>'13'!G104</f>
        <v>1.00375942525474E-160</v>
      </c>
      <c r="H105" s="268">
        <f>'13'!H104</f>
        <v>0</v>
      </c>
      <c r="I105" s="267">
        <f>'13'!I104</f>
        <v>0</v>
      </c>
      <c r="J105" s="266">
        <f>'13'!J104</f>
        <v>0</v>
      </c>
      <c r="K105" s="6"/>
      <c r="L105" s="333"/>
      <c r="M105" s="325"/>
      <c r="N105" s="325"/>
      <c r="O105" s="325"/>
      <c r="P105" s="325"/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7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  <c r="AN105" s="325"/>
      <c r="AO105" s="325"/>
      <c r="AP105" s="325"/>
      <c r="AQ105" s="325"/>
      <c r="AR105" s="325"/>
      <c r="AS105" s="325"/>
      <c r="AT105" s="325"/>
      <c r="AU105" s="325"/>
      <c r="AV105" s="325"/>
      <c r="AW105" s="325"/>
      <c r="AX105" s="325"/>
      <c r="AY105" s="325"/>
      <c r="AZ105" s="325"/>
      <c r="BA105" s="325"/>
      <c r="BB105" s="325"/>
      <c r="BC105" s="325"/>
      <c r="BD105" s="326"/>
    </row>
    <row r="106" spans="1:100">
      <c r="A106" s="348"/>
      <c r="B106" s="329"/>
      <c r="C106" s="345"/>
      <c r="D106" s="28">
        <v>-6</v>
      </c>
      <c r="E106" s="340"/>
      <c r="F106" s="343"/>
      <c r="G106" s="258">
        <f>'13'!G105</f>
        <v>1.54503922944415E-167</v>
      </c>
      <c r="H106" s="268">
        <f>'13'!H105</f>
        <v>0</v>
      </c>
      <c r="I106" s="267">
        <f>'13'!I105</f>
        <v>0</v>
      </c>
      <c r="J106" s="266">
        <f>'13'!J105</f>
        <v>0</v>
      </c>
      <c r="K106" s="6"/>
      <c r="L106" s="333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7"/>
      <c r="AB106" s="325"/>
      <c r="AC106" s="325"/>
      <c r="AD106" s="325"/>
      <c r="AE106" s="325"/>
      <c r="AF106" s="325"/>
      <c r="AG106" s="325"/>
      <c r="AH106" s="325"/>
      <c r="AI106" s="325"/>
      <c r="AJ106" s="325"/>
      <c r="AK106" s="325"/>
      <c r="AL106" s="325"/>
      <c r="AM106" s="325"/>
      <c r="AN106" s="325"/>
      <c r="AO106" s="325"/>
      <c r="AP106" s="325"/>
      <c r="AQ106" s="325"/>
      <c r="AR106" s="325"/>
      <c r="AS106" s="325"/>
      <c r="AT106" s="325"/>
      <c r="AU106" s="325"/>
      <c r="AV106" s="325"/>
      <c r="AW106" s="325"/>
      <c r="AX106" s="325"/>
      <c r="AY106" s="325"/>
      <c r="AZ106" s="325"/>
      <c r="BA106" s="325"/>
      <c r="BB106" s="325"/>
      <c r="BC106" s="325"/>
      <c r="BD106" s="326"/>
    </row>
    <row r="107" spans="1:100">
      <c r="A107" s="348"/>
      <c r="B107" s="329"/>
      <c r="C107" s="345"/>
      <c r="D107" s="28">
        <v>-5</v>
      </c>
      <c r="E107" s="340"/>
      <c r="F107" s="343"/>
      <c r="G107" s="258">
        <f>'13'!G106</f>
        <v>1.9382321982848098E-170</v>
      </c>
      <c r="H107" s="268">
        <f>'13'!H106</f>
        <v>0</v>
      </c>
      <c r="I107" s="267">
        <f>'13'!I106</f>
        <v>0</v>
      </c>
      <c r="J107" s="266">
        <f>'13'!J106</f>
        <v>0</v>
      </c>
      <c r="K107" s="6"/>
      <c r="L107" s="333"/>
      <c r="M107" s="325"/>
      <c r="N107" s="325"/>
      <c r="O107" s="325"/>
      <c r="P107" s="325"/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7"/>
      <c r="AB107" s="325"/>
      <c r="AC107" s="325"/>
      <c r="AD107" s="325"/>
      <c r="AE107" s="325"/>
      <c r="AF107" s="325"/>
      <c r="AG107" s="325"/>
      <c r="AH107" s="325"/>
      <c r="AI107" s="325"/>
      <c r="AJ107" s="325"/>
      <c r="AK107" s="325"/>
      <c r="AL107" s="325"/>
      <c r="AM107" s="325"/>
      <c r="AN107" s="325"/>
      <c r="AO107" s="325"/>
      <c r="AP107" s="325"/>
      <c r="AQ107" s="325"/>
      <c r="AR107" s="325"/>
      <c r="AS107" s="325"/>
      <c r="AT107" s="325"/>
      <c r="AU107" s="325"/>
      <c r="AV107" s="325"/>
      <c r="AW107" s="325"/>
      <c r="AX107" s="325"/>
      <c r="AY107" s="325"/>
      <c r="AZ107" s="325"/>
      <c r="BA107" s="325"/>
      <c r="BB107" s="325"/>
      <c r="BC107" s="325"/>
      <c r="BD107" s="326"/>
    </row>
    <row r="108" spans="1:100">
      <c r="A108" s="348"/>
      <c r="B108" s="329"/>
      <c r="C108" s="345"/>
      <c r="D108" s="28">
        <v>-4</v>
      </c>
      <c r="E108" s="340"/>
      <c r="F108" s="343"/>
      <c r="G108" s="258">
        <f>G106</f>
        <v>1.54503922944415E-167</v>
      </c>
      <c r="H108" s="268">
        <f t="shared" ref="H108:J108" si="229">H106</f>
        <v>0</v>
      </c>
      <c r="I108" s="267">
        <f t="shared" si="229"/>
        <v>0</v>
      </c>
      <c r="J108" s="266">
        <f t="shared" si="229"/>
        <v>0</v>
      </c>
      <c r="K108" s="6"/>
      <c r="L108" s="333"/>
      <c r="M108" s="325"/>
      <c r="N108" s="325"/>
      <c r="O108" s="325"/>
      <c r="P108" s="325"/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7"/>
      <c r="AB108" s="325"/>
      <c r="AC108" s="325"/>
      <c r="AD108" s="325"/>
      <c r="AE108" s="325"/>
      <c r="AF108" s="325"/>
      <c r="AG108" s="325"/>
      <c r="AH108" s="325"/>
      <c r="AI108" s="325"/>
      <c r="AJ108" s="325"/>
      <c r="AK108" s="325"/>
      <c r="AL108" s="325"/>
      <c r="AM108" s="325"/>
      <c r="AN108" s="325"/>
      <c r="AO108" s="325"/>
      <c r="AP108" s="325"/>
      <c r="AQ108" s="325"/>
      <c r="AR108" s="325"/>
      <c r="AS108" s="325"/>
      <c r="AT108" s="325"/>
      <c r="AU108" s="325"/>
      <c r="AV108" s="325"/>
      <c r="AW108" s="325"/>
      <c r="AX108" s="325"/>
      <c r="AY108" s="325"/>
      <c r="AZ108" s="325"/>
      <c r="BA108" s="325"/>
      <c r="BB108" s="325"/>
      <c r="BC108" s="325"/>
      <c r="BD108" s="326"/>
    </row>
    <row r="109" spans="1:100">
      <c r="A109" s="348"/>
      <c r="B109" s="329"/>
      <c r="C109" s="345"/>
      <c r="D109" s="28">
        <v>-3</v>
      </c>
      <c r="E109" s="340"/>
      <c r="F109" s="343"/>
      <c r="G109" s="258">
        <f>G105</f>
        <v>1.00375942525474E-160</v>
      </c>
      <c r="H109" s="268">
        <f t="shared" ref="H109:J109" si="230">H105</f>
        <v>0</v>
      </c>
      <c r="I109" s="267">
        <f t="shared" si="230"/>
        <v>0</v>
      </c>
      <c r="J109" s="266">
        <f t="shared" si="230"/>
        <v>0</v>
      </c>
      <c r="K109" s="6"/>
      <c r="L109" s="333"/>
      <c r="M109" s="325"/>
      <c r="N109" s="325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7"/>
      <c r="AB109" s="325"/>
      <c r="AC109" s="325"/>
      <c r="AD109" s="325"/>
      <c r="AE109" s="325"/>
      <c r="AF109" s="325"/>
      <c r="AG109" s="325"/>
      <c r="AH109" s="325"/>
      <c r="AI109" s="325"/>
      <c r="AJ109" s="325"/>
      <c r="AK109" s="325"/>
      <c r="AL109" s="325"/>
      <c r="AM109" s="325"/>
      <c r="AN109" s="325"/>
      <c r="AO109" s="325"/>
      <c r="AP109" s="325"/>
      <c r="AQ109" s="325"/>
      <c r="AR109" s="325"/>
      <c r="AS109" s="325"/>
      <c r="AT109" s="325"/>
      <c r="AU109" s="325"/>
      <c r="AV109" s="325"/>
      <c r="AW109" s="325"/>
      <c r="AX109" s="325"/>
      <c r="AY109" s="325"/>
      <c r="AZ109" s="325"/>
      <c r="BA109" s="325"/>
      <c r="BB109" s="325"/>
      <c r="BC109" s="325"/>
      <c r="BD109" s="326"/>
    </row>
    <row r="110" spans="1:100">
      <c r="A110" s="348"/>
      <c r="B110" s="329"/>
      <c r="C110" s="345"/>
      <c r="D110" s="28">
        <v>-2</v>
      </c>
      <c r="E110" s="340"/>
      <c r="F110" s="343"/>
      <c r="G110" s="258">
        <f>G104</f>
        <v>3.9736301004613199E-151</v>
      </c>
      <c r="H110" s="268">
        <f t="shared" ref="H110:J110" si="231">H104</f>
        <v>0</v>
      </c>
      <c r="I110" s="267">
        <f t="shared" si="231"/>
        <v>0</v>
      </c>
      <c r="J110" s="266">
        <f t="shared" si="231"/>
        <v>0</v>
      </c>
      <c r="K110" s="6"/>
      <c r="L110" s="333"/>
      <c r="M110" s="325"/>
      <c r="N110" s="325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7"/>
      <c r="AB110" s="325"/>
      <c r="AC110" s="325"/>
      <c r="AD110" s="325"/>
      <c r="AE110" s="325"/>
      <c r="AF110" s="325"/>
      <c r="AG110" s="325"/>
      <c r="AH110" s="325"/>
      <c r="AI110" s="325"/>
      <c r="AJ110" s="325"/>
      <c r="AK110" s="325"/>
      <c r="AL110" s="325"/>
      <c r="AM110" s="325"/>
      <c r="AN110" s="325"/>
      <c r="AO110" s="325"/>
      <c r="AP110" s="325"/>
      <c r="AQ110" s="325"/>
      <c r="AR110" s="325"/>
      <c r="AS110" s="325"/>
      <c r="AT110" s="325"/>
      <c r="AU110" s="325"/>
      <c r="AV110" s="325"/>
      <c r="AW110" s="325"/>
      <c r="AX110" s="325"/>
      <c r="AY110" s="325"/>
      <c r="AZ110" s="325"/>
      <c r="BA110" s="325"/>
      <c r="BB110" s="325"/>
      <c r="BC110" s="325"/>
      <c r="BD110" s="326"/>
    </row>
    <row r="111" spans="1:100">
      <c r="A111" s="348"/>
      <c r="B111" s="329"/>
      <c r="C111" s="345"/>
      <c r="D111" s="28">
        <v>-1</v>
      </c>
      <c r="E111" s="340"/>
      <c r="F111" s="343"/>
      <c r="G111" s="258">
        <f>G103</f>
        <v>1.1764238687732401E-139</v>
      </c>
      <c r="H111" s="268">
        <f t="shared" ref="H111:J111" si="232">H103</f>
        <v>0</v>
      </c>
      <c r="I111" s="267" t="str">
        <f t="shared" si="232"/>
        <v>0</v>
      </c>
      <c r="J111" s="266">
        <f t="shared" si="232"/>
        <v>0</v>
      </c>
      <c r="K111" s="6"/>
      <c r="L111" s="333"/>
      <c r="M111" s="325"/>
      <c r="N111" s="325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7"/>
      <c r="AB111" s="325"/>
      <c r="AC111" s="325"/>
      <c r="AD111" s="325"/>
      <c r="AE111" s="325"/>
      <c r="AF111" s="325"/>
      <c r="AG111" s="325"/>
      <c r="AH111" s="325"/>
      <c r="AI111" s="325"/>
      <c r="AJ111" s="325"/>
      <c r="AK111" s="325"/>
      <c r="AL111" s="325"/>
      <c r="AM111" s="325"/>
      <c r="AN111" s="325"/>
      <c r="AO111" s="325"/>
      <c r="AP111" s="325"/>
      <c r="AQ111" s="325"/>
      <c r="AR111" s="325"/>
      <c r="AS111" s="325"/>
      <c r="AT111" s="325"/>
      <c r="AU111" s="325"/>
      <c r="AV111" s="325"/>
      <c r="AW111" s="325"/>
      <c r="AX111" s="325"/>
      <c r="AY111" s="325"/>
      <c r="AZ111" s="325"/>
      <c r="BA111" s="325"/>
      <c r="BB111" s="325"/>
      <c r="BC111" s="325"/>
      <c r="BD111" s="326"/>
    </row>
    <row r="112" spans="1:100">
      <c r="A112" s="348"/>
      <c r="B112" s="329"/>
      <c r="C112" s="345"/>
      <c r="D112" s="28">
        <v>0</v>
      </c>
      <c r="E112" s="340"/>
      <c r="F112" s="343"/>
      <c r="G112" s="258">
        <f>G122</f>
        <v>8.2808070676414504E-127</v>
      </c>
      <c r="H112" s="268">
        <f t="shared" ref="H112:J112" si="233">H122</f>
        <v>3.9807890660857901E-210</v>
      </c>
      <c r="I112" s="267">
        <f t="shared" si="233"/>
        <v>7.4556614657225102E-228</v>
      </c>
      <c r="J112" s="266">
        <f t="shared" si="233"/>
        <v>0</v>
      </c>
      <c r="K112" s="6"/>
      <c r="L112" s="333"/>
      <c r="M112" s="325"/>
      <c r="N112" s="325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7"/>
      <c r="AB112" s="325"/>
      <c r="AC112" s="325"/>
      <c r="AD112" s="325"/>
      <c r="AE112" s="325"/>
      <c r="AF112" s="325"/>
      <c r="AG112" s="325"/>
      <c r="AH112" s="325"/>
      <c r="AI112" s="325"/>
      <c r="AJ112" s="325"/>
      <c r="AK112" s="325"/>
      <c r="AL112" s="325"/>
      <c r="AM112" s="325"/>
      <c r="AN112" s="325"/>
      <c r="AO112" s="325"/>
      <c r="AP112" s="325"/>
      <c r="AQ112" s="325"/>
      <c r="AR112" s="325"/>
      <c r="AS112" s="325"/>
      <c r="AT112" s="325"/>
      <c r="AU112" s="325"/>
      <c r="AV112" s="325"/>
      <c r="AW112" s="325"/>
      <c r="AX112" s="325"/>
      <c r="AY112" s="325"/>
      <c r="AZ112" s="325"/>
      <c r="BA112" s="325"/>
      <c r="BB112" s="325"/>
      <c r="BC112" s="325"/>
      <c r="BD112" s="326"/>
    </row>
    <row r="113" spans="1:100">
      <c r="A113" s="348"/>
      <c r="B113" s="329"/>
      <c r="C113" s="345"/>
      <c r="D113" s="28">
        <v>1</v>
      </c>
      <c r="E113" s="340"/>
      <c r="F113" s="343"/>
      <c r="G113" s="97">
        <f>G121</f>
        <v>1.95243762947606E-103</v>
      </c>
      <c r="H113" s="51">
        <f t="shared" ref="H113:J113" si="234">H121</f>
        <v>2.4990680654140702E-137</v>
      </c>
      <c r="I113" s="126">
        <f t="shared" si="234"/>
        <v>7.6986653113508501E-149</v>
      </c>
      <c r="J113" s="173">
        <f t="shared" si="234"/>
        <v>9.3955083614059492E-264</v>
      </c>
      <c r="K113" s="6"/>
      <c r="L113" s="333"/>
      <c r="M113" s="325"/>
      <c r="N113" s="325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7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  <c r="AN113" s="325"/>
      <c r="AO113" s="325"/>
      <c r="AP113" s="325"/>
      <c r="AQ113" s="325"/>
      <c r="AR113" s="325"/>
      <c r="AS113" s="325"/>
      <c r="AT113" s="325"/>
      <c r="AU113" s="325"/>
      <c r="AV113" s="325"/>
      <c r="AW113" s="325"/>
      <c r="AX113" s="325"/>
      <c r="AY113" s="325"/>
      <c r="AZ113" s="325"/>
      <c r="BA113" s="325"/>
      <c r="BB113" s="325"/>
      <c r="BC113" s="325"/>
      <c r="BD113" s="326"/>
    </row>
    <row r="114" spans="1:100">
      <c r="A114" s="348"/>
      <c r="B114" s="329"/>
      <c r="C114" s="345"/>
      <c r="D114" s="28">
        <v>2</v>
      </c>
      <c r="E114" s="340"/>
      <c r="F114" s="343"/>
      <c r="G114" s="97">
        <f>G120</f>
        <v>5.7661529661670596E-66</v>
      </c>
      <c r="H114" s="51">
        <f t="shared" ref="H114:J114" si="235">H120</f>
        <v>3.2632668458936602E-75</v>
      </c>
      <c r="I114" s="126">
        <f t="shared" si="235"/>
        <v>1.8029099902130099E-81</v>
      </c>
      <c r="J114" s="173">
        <f t="shared" si="235"/>
        <v>1.91597664499382E-162</v>
      </c>
      <c r="K114" s="6"/>
      <c r="L114" s="333"/>
      <c r="M114" s="325"/>
      <c r="N114" s="325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7"/>
      <c r="AB114" s="325"/>
      <c r="AC114" s="325"/>
      <c r="AD114" s="325"/>
      <c r="AE114" s="325"/>
      <c r="AF114" s="325"/>
      <c r="AG114" s="325"/>
      <c r="AH114" s="325"/>
      <c r="AI114" s="325"/>
      <c r="AJ114" s="325"/>
      <c r="AK114" s="325"/>
      <c r="AL114" s="325"/>
      <c r="AM114" s="325"/>
      <c r="AN114" s="325"/>
      <c r="AO114" s="325"/>
      <c r="AP114" s="325"/>
      <c r="AQ114" s="325"/>
      <c r="AR114" s="325"/>
      <c r="AS114" s="325"/>
      <c r="AT114" s="325"/>
      <c r="AU114" s="325"/>
      <c r="AV114" s="325"/>
      <c r="AW114" s="325"/>
      <c r="AX114" s="325"/>
      <c r="AY114" s="325"/>
      <c r="AZ114" s="325"/>
      <c r="BA114" s="325"/>
      <c r="BB114" s="325"/>
      <c r="BC114" s="325"/>
      <c r="BD114" s="326"/>
    </row>
    <row r="115" spans="1:100">
      <c r="A115" s="348"/>
      <c r="B115" s="329"/>
      <c r="C115" s="345"/>
      <c r="D115" s="28">
        <v>3</v>
      </c>
      <c r="E115" s="340"/>
      <c r="F115" s="343"/>
      <c r="G115" s="97">
        <f>G119</f>
        <v>2.0249176745974299E-28</v>
      </c>
      <c r="H115" s="51">
        <f t="shared" ref="H115:J115" si="236">H119</f>
        <v>1.0797150785443899E-29</v>
      </c>
      <c r="I115" s="126">
        <f t="shared" si="236"/>
        <v>2.99424434480075E-32</v>
      </c>
      <c r="J115" s="173">
        <f t="shared" si="236"/>
        <v>1.08805788623228E-88</v>
      </c>
      <c r="K115" s="6"/>
      <c r="L115" s="333"/>
      <c r="M115" s="325"/>
      <c r="N115" s="325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7"/>
      <c r="AB115" s="325"/>
      <c r="AC115" s="325"/>
      <c r="AD115" s="325"/>
      <c r="AE115" s="325"/>
      <c r="AF115" s="325"/>
      <c r="AG115" s="325"/>
      <c r="AH115" s="325"/>
      <c r="AI115" s="325"/>
      <c r="AJ115" s="325"/>
      <c r="AK115" s="325"/>
      <c r="AL115" s="325"/>
      <c r="AM115" s="325"/>
      <c r="AN115" s="325"/>
      <c r="AO115" s="325"/>
      <c r="AP115" s="325"/>
      <c r="AQ115" s="325"/>
      <c r="AR115" s="325"/>
      <c r="AS115" s="325"/>
      <c r="AT115" s="325"/>
      <c r="AU115" s="325"/>
      <c r="AV115" s="325"/>
      <c r="AW115" s="325"/>
      <c r="AX115" s="325"/>
      <c r="AY115" s="325"/>
      <c r="AZ115" s="325"/>
      <c r="BA115" s="325"/>
      <c r="BB115" s="325"/>
      <c r="BC115" s="325"/>
      <c r="BD115" s="326"/>
    </row>
    <row r="116" spans="1:100">
      <c r="A116" s="348"/>
      <c r="B116" s="329"/>
      <c r="C116" s="345"/>
      <c r="D116" s="28">
        <v>4</v>
      </c>
      <c r="E116" s="340"/>
      <c r="F116" s="343"/>
      <c r="G116" s="97">
        <f>G118</f>
        <v>1.7945980721421999E-5</v>
      </c>
      <c r="H116" s="51">
        <f t="shared" ref="H116:J116" si="237">H118</f>
        <v>4.9963765174134601E-5</v>
      </c>
      <c r="I116" s="126">
        <f t="shared" si="237"/>
        <v>7.43655390285685E-6</v>
      </c>
      <c r="J116" s="173">
        <f t="shared" si="237"/>
        <v>1.5150652140337601E-49</v>
      </c>
      <c r="K116" s="6"/>
      <c r="L116" s="333"/>
      <c r="M116" s="325"/>
      <c r="N116" s="325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7"/>
      <c r="AB116" s="325"/>
      <c r="AC116" s="325"/>
      <c r="AD116" s="325"/>
      <c r="AE116" s="325"/>
      <c r="AF116" s="325"/>
      <c r="AG116" s="325"/>
      <c r="AH116" s="325"/>
      <c r="AI116" s="325"/>
      <c r="AJ116" s="325"/>
      <c r="AK116" s="325"/>
      <c r="AL116" s="325"/>
      <c r="AM116" s="325"/>
      <c r="AN116" s="325"/>
      <c r="AO116" s="325"/>
      <c r="AP116" s="325"/>
      <c r="AQ116" s="325"/>
      <c r="AR116" s="325"/>
      <c r="AS116" s="325"/>
      <c r="AT116" s="325"/>
      <c r="AU116" s="325"/>
      <c r="AV116" s="325"/>
      <c r="AW116" s="325"/>
      <c r="AX116" s="325"/>
      <c r="AY116" s="325"/>
      <c r="AZ116" s="325"/>
      <c r="BA116" s="325"/>
      <c r="BB116" s="325"/>
      <c r="BC116" s="325"/>
      <c r="BD116" s="326"/>
    </row>
    <row r="117" spans="1:100">
      <c r="A117" s="348"/>
      <c r="B117" s="329"/>
      <c r="C117" s="345"/>
      <c r="D117" s="28">
        <v>5</v>
      </c>
      <c r="E117" s="340"/>
      <c r="F117" s="343"/>
      <c r="G117" s="97">
        <f>'13'!G116</f>
        <v>0.151251013494275</v>
      </c>
      <c r="H117" s="51">
        <f>'13'!H116</f>
        <v>0.68268130764394697</v>
      </c>
      <c r="I117" s="126">
        <f>'13'!I116</f>
        <v>0.16517386003087201</v>
      </c>
      <c r="J117" s="173">
        <f>'13'!J116</f>
        <v>1.62074737602909E-43</v>
      </c>
      <c r="K117" s="6"/>
      <c r="L117" s="333"/>
      <c r="M117" s="325"/>
      <c r="N117" s="325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7"/>
      <c r="AB117" s="325"/>
      <c r="AC117" s="325"/>
      <c r="AD117" s="325"/>
      <c r="AE117" s="325"/>
      <c r="AF117" s="325"/>
      <c r="AG117" s="325"/>
      <c r="AH117" s="325"/>
      <c r="AI117" s="325"/>
      <c r="AJ117" s="325"/>
      <c r="AK117" s="325"/>
      <c r="AL117" s="325"/>
      <c r="AM117" s="325"/>
      <c r="AN117" s="325"/>
      <c r="AO117" s="325"/>
      <c r="AP117" s="325"/>
      <c r="AQ117" s="325"/>
      <c r="AR117" s="325"/>
      <c r="AS117" s="325"/>
      <c r="AT117" s="325"/>
      <c r="AU117" s="325"/>
      <c r="AV117" s="325"/>
      <c r="AW117" s="325"/>
      <c r="AX117" s="325"/>
      <c r="AY117" s="325"/>
      <c r="AZ117" s="325"/>
      <c r="BA117" s="325"/>
      <c r="BB117" s="325"/>
      <c r="BC117" s="325"/>
      <c r="BD117" s="326"/>
    </row>
    <row r="118" spans="1:100">
      <c r="A118" s="348"/>
      <c r="B118" s="329"/>
      <c r="C118" s="345"/>
      <c r="D118" s="28">
        <v>6</v>
      </c>
      <c r="E118" s="340"/>
      <c r="F118" s="343"/>
      <c r="G118" s="97">
        <f>'13'!G117</f>
        <v>1.7945980721421999E-5</v>
      </c>
      <c r="H118" s="51">
        <f>'13'!H117</f>
        <v>4.9963765174134601E-5</v>
      </c>
      <c r="I118" s="126">
        <f>'13'!I117</f>
        <v>7.43655390285685E-6</v>
      </c>
      <c r="J118" s="173">
        <f>'13'!J117</f>
        <v>1.5150652140337601E-49</v>
      </c>
      <c r="K118" s="6"/>
      <c r="L118" s="333"/>
      <c r="M118" s="325"/>
      <c r="N118" s="325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7"/>
      <c r="AB118" s="325"/>
      <c r="AC118" s="325"/>
      <c r="AD118" s="325"/>
      <c r="AE118" s="325"/>
      <c r="AF118" s="325"/>
      <c r="AG118" s="325"/>
      <c r="AH118" s="325"/>
      <c r="AI118" s="325"/>
      <c r="AJ118" s="325"/>
      <c r="AK118" s="325"/>
      <c r="AL118" s="325"/>
      <c r="AM118" s="325"/>
      <c r="AN118" s="325"/>
      <c r="AO118" s="325"/>
      <c r="AP118" s="325"/>
      <c r="AQ118" s="325"/>
      <c r="AR118" s="325"/>
      <c r="AS118" s="325"/>
      <c r="AT118" s="325"/>
      <c r="AU118" s="325"/>
      <c r="AV118" s="325"/>
      <c r="AW118" s="325"/>
      <c r="AX118" s="325"/>
      <c r="AY118" s="325"/>
      <c r="AZ118" s="325"/>
      <c r="BA118" s="325"/>
      <c r="BB118" s="325"/>
      <c r="BC118" s="325"/>
      <c r="BD118" s="326"/>
    </row>
    <row r="119" spans="1:100">
      <c r="A119" s="348"/>
      <c r="B119" s="329"/>
      <c r="C119" s="345"/>
      <c r="D119" s="28">
        <v>7</v>
      </c>
      <c r="E119" s="340"/>
      <c r="F119" s="343"/>
      <c r="G119" s="97">
        <f>'13'!G118</f>
        <v>2.0249176745974299E-28</v>
      </c>
      <c r="H119" s="51">
        <f>'13'!H118</f>
        <v>1.0797150785443899E-29</v>
      </c>
      <c r="I119" s="126">
        <f>'13'!I118</f>
        <v>2.99424434480075E-32</v>
      </c>
      <c r="J119" s="173">
        <f>'13'!J118</f>
        <v>1.08805788623228E-88</v>
      </c>
      <c r="K119" s="6"/>
      <c r="L119" s="333"/>
      <c r="M119" s="325"/>
      <c r="N119" s="325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7"/>
      <c r="AB119" s="325"/>
      <c r="AC119" s="325"/>
      <c r="AD119" s="325"/>
      <c r="AE119" s="325"/>
      <c r="AF119" s="325"/>
      <c r="AG119" s="325"/>
      <c r="AH119" s="325"/>
      <c r="AI119" s="325"/>
      <c r="AJ119" s="325"/>
      <c r="AK119" s="325"/>
      <c r="AL119" s="325"/>
      <c r="AM119" s="325"/>
      <c r="AN119" s="325"/>
      <c r="AO119" s="325"/>
      <c r="AP119" s="325"/>
      <c r="AQ119" s="325"/>
      <c r="AR119" s="325"/>
      <c r="AS119" s="325"/>
      <c r="AT119" s="325"/>
      <c r="AU119" s="325"/>
      <c r="AV119" s="325"/>
      <c r="AW119" s="325"/>
      <c r="AX119" s="325"/>
      <c r="AY119" s="325"/>
      <c r="AZ119" s="325"/>
      <c r="BA119" s="325"/>
      <c r="BB119" s="325"/>
      <c r="BC119" s="325"/>
      <c r="BD119" s="326"/>
    </row>
    <row r="120" spans="1:100">
      <c r="A120" s="348"/>
      <c r="B120" s="329"/>
      <c r="C120" s="345"/>
      <c r="D120" s="28">
        <v>8</v>
      </c>
      <c r="E120" s="340"/>
      <c r="F120" s="343"/>
      <c r="G120" s="97">
        <f>'13'!G119</f>
        <v>5.7661529661670596E-66</v>
      </c>
      <c r="H120" s="51">
        <f>'13'!H119</f>
        <v>3.2632668458936602E-75</v>
      </c>
      <c r="I120" s="126">
        <f>'13'!I119</f>
        <v>1.8029099902130099E-81</v>
      </c>
      <c r="J120" s="173">
        <f>'13'!J119</f>
        <v>1.91597664499382E-162</v>
      </c>
      <c r="K120" s="6"/>
      <c r="L120" s="333"/>
      <c r="M120" s="325"/>
      <c r="N120" s="325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7"/>
      <c r="AB120" s="325"/>
      <c r="AC120" s="325"/>
      <c r="AD120" s="325"/>
      <c r="AE120" s="325"/>
      <c r="AF120" s="325"/>
      <c r="AG120" s="325"/>
      <c r="AH120" s="325"/>
      <c r="AI120" s="325"/>
      <c r="AJ120" s="325"/>
      <c r="AK120" s="325"/>
      <c r="AL120" s="325"/>
      <c r="AM120" s="325"/>
      <c r="AN120" s="325"/>
      <c r="AO120" s="325"/>
      <c r="AP120" s="325"/>
      <c r="AQ120" s="325"/>
      <c r="AR120" s="325"/>
      <c r="AS120" s="325"/>
      <c r="AT120" s="325"/>
      <c r="AU120" s="325"/>
      <c r="AV120" s="325"/>
      <c r="AW120" s="325"/>
      <c r="AX120" s="325"/>
      <c r="AY120" s="325"/>
      <c r="AZ120" s="325"/>
      <c r="BA120" s="325"/>
      <c r="BB120" s="325"/>
      <c r="BC120" s="325"/>
      <c r="BD120" s="326"/>
    </row>
    <row r="121" spans="1:100">
      <c r="A121" s="348"/>
      <c r="B121" s="329"/>
      <c r="C121" s="345"/>
      <c r="D121" s="28">
        <v>9</v>
      </c>
      <c r="E121" s="340"/>
      <c r="F121" s="343"/>
      <c r="G121" s="97">
        <f>'13'!G120</f>
        <v>1.95243762947606E-103</v>
      </c>
      <c r="H121" s="51">
        <f>'13'!H120</f>
        <v>2.4990680654140702E-137</v>
      </c>
      <c r="I121" s="126">
        <f>'13'!I120</f>
        <v>7.6986653113508501E-149</v>
      </c>
      <c r="J121" s="173">
        <f>'13'!J120</f>
        <v>9.3955083614059492E-264</v>
      </c>
      <c r="K121" s="6"/>
      <c r="L121" s="333"/>
      <c r="M121" s="325"/>
      <c r="N121" s="325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7"/>
      <c r="AB121" s="325"/>
      <c r="AC121" s="325"/>
      <c r="AD121" s="325"/>
      <c r="AE121" s="325"/>
      <c r="AF121" s="325"/>
      <c r="AG121" s="325"/>
      <c r="AH121" s="325"/>
      <c r="AI121" s="325"/>
      <c r="AJ121" s="325"/>
      <c r="AK121" s="325"/>
      <c r="AL121" s="325"/>
      <c r="AM121" s="325"/>
      <c r="AN121" s="325"/>
      <c r="AO121" s="325"/>
      <c r="AP121" s="325"/>
      <c r="AQ121" s="325"/>
      <c r="AR121" s="325"/>
      <c r="AS121" s="325"/>
      <c r="AT121" s="325"/>
      <c r="AU121" s="325"/>
      <c r="AV121" s="325"/>
      <c r="AW121" s="325"/>
      <c r="AX121" s="325"/>
      <c r="AY121" s="325"/>
      <c r="AZ121" s="325"/>
      <c r="BA121" s="325"/>
      <c r="BB121" s="325"/>
      <c r="BC121" s="325"/>
      <c r="BD121" s="326"/>
    </row>
    <row r="122" spans="1:100">
      <c r="A122" s="348"/>
      <c r="B122" s="329"/>
      <c r="C122" s="345"/>
      <c r="D122" s="29">
        <v>10</v>
      </c>
      <c r="E122" s="341"/>
      <c r="F122" s="344"/>
      <c r="G122" s="101">
        <f>'13'!G121</f>
        <v>8.2808070676414504E-127</v>
      </c>
      <c r="H122" s="77">
        <f>'13'!H121</f>
        <v>3.9807890660857901E-210</v>
      </c>
      <c r="I122" s="248">
        <f>'13'!I121</f>
        <v>7.4556614657225102E-228</v>
      </c>
      <c r="J122" s="182">
        <f>'13'!J121</f>
        <v>0</v>
      </c>
      <c r="K122" s="6"/>
      <c r="L122" s="334"/>
      <c r="M122" s="325"/>
      <c r="N122" s="325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7"/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5"/>
      <c r="AM122" s="325"/>
      <c r="AN122" s="325"/>
      <c r="AO122" s="325"/>
      <c r="AP122" s="325"/>
      <c r="AQ122" s="325"/>
      <c r="AR122" s="325"/>
      <c r="AS122" s="325"/>
      <c r="AT122" s="325"/>
      <c r="AU122" s="325"/>
      <c r="AV122" s="325"/>
      <c r="AW122" s="325"/>
      <c r="AX122" s="325"/>
      <c r="AY122" s="325"/>
      <c r="AZ122" s="325"/>
      <c r="BA122" s="325"/>
      <c r="BB122" s="325"/>
      <c r="BC122" s="325"/>
      <c r="BD122" s="326"/>
    </row>
    <row r="123" spans="1:100">
      <c r="A123" s="348"/>
      <c r="B123" s="328">
        <v>0.05</v>
      </c>
      <c r="C123" s="345"/>
      <c r="D123" s="26">
        <v>-9</v>
      </c>
      <c r="E123" s="339">
        <v>1.60626001285213E-30</v>
      </c>
      <c r="F123" s="342">
        <v>1.3229598083444401E-25</v>
      </c>
      <c r="G123" s="97">
        <f>'13'!G142</f>
        <v>3.6629978428560699E-37</v>
      </c>
      <c r="H123" s="51">
        <f>'13'!H142</f>
        <v>2.7425269061409801E-74</v>
      </c>
      <c r="I123" s="126">
        <f>'13'!I142</f>
        <v>2.2216124125201898E-80</v>
      </c>
      <c r="J123" s="173">
        <f>'13'!J142</f>
        <v>9.7925690784320999E-130</v>
      </c>
      <c r="K123" s="6"/>
      <c r="L123" s="332">
        <f t="shared" ref="L123" si="238">1-SUM(M123:BC142)</f>
        <v>7.9479548067284966E-4</v>
      </c>
      <c r="M123" s="325">
        <f t="shared" ref="M123" si="239">G133+I133</f>
        <v>2.0922036002310027E-27</v>
      </c>
      <c r="N123" s="325">
        <f t="shared" ref="N123" si="240">G140+I140+J133</f>
        <v>5.7684570480951299E-18</v>
      </c>
      <c r="O123" s="325">
        <f t="shared" ref="O123" si="241">G142+I142+H133</f>
        <v>1.7249476291551327E-33</v>
      </c>
      <c r="P123" s="325">
        <f t="shared" ref="P123" si="242">G135+I135+J140</f>
        <v>1.6148144092759504E-8</v>
      </c>
      <c r="Q123" s="325">
        <f t="shared" ref="Q123" si="243">G131+I131</f>
        <v>3.6629978428560699E-37</v>
      </c>
      <c r="R123" s="325">
        <f t="shared" ref="R123" si="244">G137+I137+H140+J142</f>
        <v>0.58007862408316502</v>
      </c>
      <c r="S123" s="325">
        <f t="shared" ref="S123" si="245">G124+I124</f>
        <v>3.4159126719946102E-40</v>
      </c>
      <c r="T123" s="325">
        <f t="shared" ref="T123" si="246">G126+I126+J135</f>
        <v>2.02726919463855E-24</v>
      </c>
      <c r="U123" s="325">
        <f t="shared" ref="U123" si="247">G129+I129+H142</f>
        <v>1.2942021847282956E-42</v>
      </c>
      <c r="V123" s="325">
        <f t="shared" ref="V123" si="248">G138+I138+J131</f>
        <v>1.8001378352176099E-2</v>
      </c>
      <c r="W123" s="325">
        <f t="shared" ref="W123" si="249">G127+I127</f>
        <v>8.7296080698230195E-45</v>
      </c>
      <c r="X123" s="325">
        <f t="shared" ref="X123" si="250">G130+I130+J137+H135</f>
        <v>3.3721362130194509E-9</v>
      </c>
      <c r="Y123" s="325">
        <f t="shared" ref="Y123" si="251">G136+I136</f>
        <v>1.8001378352176099E-2</v>
      </c>
      <c r="Z123" s="325">
        <f t="shared" ref="Z123" si="252">G128+I128+J124</f>
        <v>3.2304256165859198E-44</v>
      </c>
      <c r="AA123" s="327">
        <f t="shared" ref="AA123" si="253">G139+I139+H131</f>
        <v>1.6148144092759504E-8</v>
      </c>
      <c r="AB123" s="325">
        <f t="shared" ref="AB123" si="254">G125+I125+J126</f>
        <v>1.29420218472785E-42</v>
      </c>
      <c r="AC123" s="325">
        <f t="shared" ref="AC123" si="255">G141+I141</f>
        <v>2.0922036002310027E-27</v>
      </c>
      <c r="AD123" s="325">
        <f t="shared" ref="AD123" si="256">G134+I134+J129+H137</f>
        <v>0.361043535364651</v>
      </c>
      <c r="AE123" s="325">
        <f t="shared" ref="AE123" si="257">G123+I123</f>
        <v>3.6629978428560699E-37</v>
      </c>
      <c r="AF123" s="325">
        <f t="shared" ref="AF123" si="258">G132+I132+J138</f>
        <v>2.77249957617814E-14</v>
      </c>
      <c r="AG123" s="325">
        <f t="shared" ref="AG123" si="259">H124</f>
        <v>1.76114543773527E-92</v>
      </c>
      <c r="AH123" s="325">
        <f t="shared" ref="AH123" si="260">J127</f>
        <v>1.11329794459672E-211</v>
      </c>
      <c r="AI123" s="325">
        <f>J130+H126</f>
        <v>6.3258558064496704E-119</v>
      </c>
      <c r="AJ123" s="325">
        <f t="shared" ref="AJ123" si="261">F123</f>
        <v>1.3229598083444401E-25</v>
      </c>
      <c r="AK123" s="325">
        <f t="shared" ref="AK123" si="262">J136</f>
        <v>2.77249957617814E-14</v>
      </c>
      <c r="AL123" s="325">
        <f t="shared" ref="AL123" si="263">H129</f>
        <v>7.0935534702074595E-108</v>
      </c>
      <c r="AM123" s="325">
        <f t="shared" ref="AM123" si="264">J128</f>
        <v>7.0961602891773404E-203</v>
      </c>
      <c r="AN123" s="325">
        <f t="shared" ref="AN123" si="265">J139+H138</f>
        <v>1.1040124664884399E-2</v>
      </c>
      <c r="AO123" s="325">
        <f t="shared" ref="AO123" si="266">J125</f>
        <v>1.10437323862151E-184</v>
      </c>
      <c r="AP123" s="325">
        <f t="shared" ref="AP123" si="267">H127</f>
        <v>5.48757623836762E-124</v>
      </c>
      <c r="AQ123" s="325">
        <f t="shared" ref="AQ123" si="268">J141</f>
        <v>1.4780379549800901E-68</v>
      </c>
      <c r="AR123" s="325">
        <f t="shared" ref="AR123" si="269">H130+J134</f>
        <v>4.4988849360685498E-43</v>
      </c>
      <c r="AS123" s="325">
        <f t="shared" ref="AS123" si="270">J123</f>
        <v>9.7925690784320999E-130</v>
      </c>
      <c r="AT123" s="325">
        <f t="shared" ref="AT123" si="271">H136</f>
        <v>1.1040124664884399E-2</v>
      </c>
      <c r="AU123" s="325">
        <f t="shared" ref="AU123" si="272">J132</f>
        <v>2.0604509470820101E-98</v>
      </c>
      <c r="AV123" s="325">
        <f t="shared" ref="AV123" si="273">H128</f>
        <v>6.3258558064496704E-119</v>
      </c>
      <c r="AW123" s="325">
        <f t="shared" ref="AW123" si="274">H139</f>
        <v>3.3689104577866699E-9</v>
      </c>
      <c r="AX123" s="325">
        <f t="shared" ref="AX123" si="275">H125</f>
        <v>7.0935534702074595E-108</v>
      </c>
      <c r="AY123" s="325">
        <f t="shared" ref="AY123" si="276">E123</f>
        <v>1.60626001285213E-30</v>
      </c>
      <c r="AZ123" s="325">
        <f t="shared" ref="AZ123" si="277">H141</f>
        <v>1.05957782107248E-36</v>
      </c>
      <c r="BA123" s="325">
        <f t="shared" ref="BA123" si="278">H134</f>
        <v>6.5950668502108702E-21</v>
      </c>
      <c r="BB123" s="325">
        <f t="shared" ref="BB123" si="279">H123</f>
        <v>2.7425269061409801E-74</v>
      </c>
      <c r="BC123" s="325">
        <f t="shared" ref="BC123" si="280">H132</f>
        <v>4.4554982396596801E-55</v>
      </c>
      <c r="BD123" s="326">
        <f>SUMPRODUCT($L$1:$BC$1,BF123:CW123)</f>
        <v>11.155056183922399</v>
      </c>
      <c r="BF123" s="12">
        <f>L123</f>
        <v>7.9479548067284966E-4</v>
      </c>
      <c r="BG123" s="23">
        <f t="shared" ref="BG123:CV123" si="281">M123</f>
        <v>2.0922036002310027E-27</v>
      </c>
      <c r="BH123" s="23">
        <f t="shared" si="281"/>
        <v>5.7684570480951299E-18</v>
      </c>
      <c r="BI123" s="23">
        <f t="shared" si="281"/>
        <v>1.7249476291551327E-33</v>
      </c>
      <c r="BJ123" s="23">
        <f t="shared" si="281"/>
        <v>1.6148144092759504E-8</v>
      </c>
      <c r="BK123" s="23">
        <f t="shared" si="281"/>
        <v>3.6629978428560699E-37</v>
      </c>
      <c r="BL123" s="23">
        <f t="shared" si="281"/>
        <v>0.58007862408316502</v>
      </c>
      <c r="BM123" s="23">
        <f t="shared" si="281"/>
        <v>3.4159126719946102E-40</v>
      </c>
      <c r="BN123" s="23">
        <f t="shared" si="281"/>
        <v>2.02726919463855E-24</v>
      </c>
      <c r="BO123" s="23">
        <f t="shared" si="281"/>
        <v>1.2942021847282956E-42</v>
      </c>
      <c r="BP123" s="23">
        <f t="shared" si="281"/>
        <v>1.8001378352176099E-2</v>
      </c>
      <c r="BQ123" s="23">
        <f t="shared" si="281"/>
        <v>8.7296080698230195E-45</v>
      </c>
      <c r="BR123" s="23">
        <f t="shared" si="281"/>
        <v>3.3721362130194509E-9</v>
      </c>
      <c r="BS123" s="23">
        <f t="shared" si="281"/>
        <v>1.8001378352176099E-2</v>
      </c>
      <c r="BT123" s="23">
        <f t="shared" si="281"/>
        <v>3.2304256165859198E-44</v>
      </c>
      <c r="BU123" s="23">
        <f t="shared" si="281"/>
        <v>1.6148144092759504E-8</v>
      </c>
      <c r="BV123" s="23">
        <f t="shared" si="281"/>
        <v>1.29420218472785E-42</v>
      </c>
      <c r="BW123" s="23">
        <f t="shared" si="281"/>
        <v>2.0922036002310027E-27</v>
      </c>
      <c r="BX123" s="23">
        <f t="shared" si="281"/>
        <v>0.361043535364651</v>
      </c>
      <c r="BY123" s="23">
        <f t="shared" si="281"/>
        <v>3.6629978428560699E-37</v>
      </c>
      <c r="BZ123" s="23">
        <f t="shared" si="281"/>
        <v>2.77249957617814E-14</v>
      </c>
      <c r="CA123" s="23">
        <f t="shared" si="281"/>
        <v>1.76114543773527E-92</v>
      </c>
      <c r="CB123" s="23">
        <f t="shared" si="281"/>
        <v>1.11329794459672E-211</v>
      </c>
      <c r="CC123" s="23">
        <f t="shared" si="281"/>
        <v>6.3258558064496704E-119</v>
      </c>
      <c r="CD123" s="23">
        <f t="shared" si="281"/>
        <v>1.3229598083444401E-25</v>
      </c>
      <c r="CE123" s="23">
        <f t="shared" si="281"/>
        <v>2.77249957617814E-14</v>
      </c>
      <c r="CF123" s="23">
        <f t="shared" si="281"/>
        <v>7.0935534702074595E-108</v>
      </c>
      <c r="CG123" s="23">
        <f t="shared" si="281"/>
        <v>7.0961602891773404E-203</v>
      </c>
      <c r="CH123" s="23">
        <f t="shared" si="281"/>
        <v>1.1040124664884399E-2</v>
      </c>
      <c r="CI123" s="23">
        <f t="shared" si="281"/>
        <v>1.10437323862151E-184</v>
      </c>
      <c r="CJ123" s="23">
        <f t="shared" si="281"/>
        <v>5.48757623836762E-124</v>
      </c>
      <c r="CK123" s="23">
        <f t="shared" si="281"/>
        <v>1.4780379549800901E-68</v>
      </c>
      <c r="CL123" s="23">
        <f t="shared" si="281"/>
        <v>4.4988849360685498E-43</v>
      </c>
      <c r="CM123" s="23">
        <f t="shared" si="281"/>
        <v>9.7925690784320999E-130</v>
      </c>
      <c r="CN123" s="23">
        <f t="shared" si="281"/>
        <v>1.1040124664884399E-2</v>
      </c>
      <c r="CO123" s="23">
        <f t="shared" si="281"/>
        <v>2.0604509470820101E-98</v>
      </c>
      <c r="CP123" s="23">
        <f t="shared" si="281"/>
        <v>6.3258558064496704E-119</v>
      </c>
      <c r="CQ123" s="23">
        <f t="shared" si="281"/>
        <v>3.3689104577866699E-9</v>
      </c>
      <c r="CR123" s="23">
        <f t="shared" si="281"/>
        <v>7.0935534702074595E-108</v>
      </c>
      <c r="CS123" s="23">
        <f t="shared" si="281"/>
        <v>1.60626001285213E-30</v>
      </c>
      <c r="CT123" s="23">
        <f t="shared" si="281"/>
        <v>1.05957782107248E-36</v>
      </c>
      <c r="CU123" s="23">
        <f t="shared" si="281"/>
        <v>6.5950668502108702E-21</v>
      </c>
      <c r="CV123" s="24">
        <f t="shared" si="281"/>
        <v>2.7425269061409801E-74</v>
      </c>
    </row>
    <row r="124" spans="1:100">
      <c r="A124" s="348"/>
      <c r="B124" s="329"/>
      <c r="C124" s="345"/>
      <c r="D124" s="28">
        <v>-8</v>
      </c>
      <c r="E124" s="340"/>
      <c r="F124" s="343"/>
      <c r="G124" s="258">
        <f>'13'!G123</f>
        <v>3.4159126719946102E-40</v>
      </c>
      <c r="H124" s="268">
        <f>'13'!H123</f>
        <v>1.76114543773527E-92</v>
      </c>
      <c r="I124" s="267">
        <f>'13'!I123</f>
        <v>3.9899646690462898E-100</v>
      </c>
      <c r="J124" s="266">
        <f>'13'!J123</f>
        <v>1.8226742376452599E-159</v>
      </c>
      <c r="K124" s="6"/>
      <c r="L124" s="333"/>
      <c r="M124" s="325"/>
      <c r="N124" s="325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7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  <c r="AN124" s="325"/>
      <c r="AO124" s="325"/>
      <c r="AP124" s="325"/>
      <c r="AQ124" s="325"/>
      <c r="AR124" s="325"/>
      <c r="AS124" s="325"/>
      <c r="AT124" s="325"/>
      <c r="AU124" s="325"/>
      <c r="AV124" s="325"/>
      <c r="AW124" s="325"/>
      <c r="AX124" s="325"/>
      <c r="AY124" s="325"/>
      <c r="AZ124" s="325"/>
      <c r="BA124" s="325"/>
      <c r="BB124" s="325"/>
      <c r="BC124" s="325"/>
      <c r="BD124" s="326"/>
    </row>
    <row r="125" spans="1:100">
      <c r="A125" s="348"/>
      <c r="B125" s="329"/>
      <c r="C125" s="345"/>
      <c r="D125" s="28">
        <v>-7</v>
      </c>
      <c r="E125" s="340"/>
      <c r="F125" s="343"/>
      <c r="G125" s="258">
        <f>'13'!G124</f>
        <v>1.29420218472785E-42</v>
      </c>
      <c r="H125" s="268">
        <f>'13'!H124</f>
        <v>7.0935534702074595E-108</v>
      </c>
      <c r="I125" s="267">
        <f>'13'!I124</f>
        <v>7.6374529378612599E-117</v>
      </c>
      <c r="J125" s="266">
        <f>'13'!J124</f>
        <v>1.10437323862151E-184</v>
      </c>
      <c r="K125" s="6"/>
      <c r="L125" s="333"/>
      <c r="M125" s="325"/>
      <c r="N125" s="325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7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  <c r="AN125" s="325"/>
      <c r="AO125" s="325"/>
      <c r="AP125" s="325"/>
      <c r="AQ125" s="325"/>
      <c r="AR125" s="325"/>
      <c r="AS125" s="325"/>
      <c r="AT125" s="325"/>
      <c r="AU125" s="325"/>
      <c r="AV125" s="325"/>
      <c r="AW125" s="325"/>
      <c r="AX125" s="325"/>
      <c r="AY125" s="325"/>
      <c r="AZ125" s="325"/>
      <c r="BA125" s="325"/>
      <c r="BB125" s="325"/>
      <c r="BC125" s="325"/>
      <c r="BD125" s="326"/>
    </row>
    <row r="126" spans="1:100">
      <c r="A126" s="348"/>
      <c r="B126" s="329"/>
      <c r="C126" s="345"/>
      <c r="D126" s="28">
        <v>-6</v>
      </c>
      <c r="E126" s="340"/>
      <c r="F126" s="343"/>
      <c r="G126" s="258">
        <f>'13'!G125</f>
        <v>3.2304256165859198E-44</v>
      </c>
      <c r="H126" s="268">
        <f>'13'!H125</f>
        <v>6.3258558064496704E-119</v>
      </c>
      <c r="I126" s="267">
        <f>'13'!I125</f>
        <v>7.42452219787819E-129</v>
      </c>
      <c r="J126" s="266">
        <f>'13'!J125</f>
        <v>7.0961602891773404E-203</v>
      </c>
      <c r="K126" s="6"/>
      <c r="L126" s="333"/>
      <c r="M126" s="325"/>
      <c r="N126" s="325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7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  <c r="AN126" s="325"/>
      <c r="AO126" s="325"/>
      <c r="AP126" s="325"/>
      <c r="AQ126" s="325"/>
      <c r="AR126" s="325"/>
      <c r="AS126" s="325"/>
      <c r="AT126" s="325"/>
      <c r="AU126" s="325"/>
      <c r="AV126" s="325"/>
      <c r="AW126" s="325"/>
      <c r="AX126" s="325"/>
      <c r="AY126" s="325"/>
      <c r="AZ126" s="325"/>
      <c r="BA126" s="325"/>
      <c r="BB126" s="325"/>
      <c r="BC126" s="325"/>
      <c r="BD126" s="326"/>
    </row>
    <row r="127" spans="1:100">
      <c r="A127" s="348"/>
      <c r="B127" s="329"/>
      <c r="C127" s="345"/>
      <c r="D127" s="28">
        <v>-5</v>
      </c>
      <c r="E127" s="340"/>
      <c r="F127" s="343"/>
      <c r="G127" s="258">
        <f>'13'!G126</f>
        <v>8.7296080698230195E-45</v>
      </c>
      <c r="H127" s="268">
        <f>'13'!H126</f>
        <v>5.48757623836762E-124</v>
      </c>
      <c r="I127" s="267">
        <f>'13'!I126</f>
        <v>2.0369679282246799E-134</v>
      </c>
      <c r="J127" s="266">
        <f>'13'!J126</f>
        <v>1.11329794459672E-211</v>
      </c>
      <c r="K127" s="6"/>
      <c r="L127" s="333"/>
      <c r="M127" s="325"/>
      <c r="N127" s="325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7"/>
      <c r="AB127" s="325"/>
      <c r="AC127" s="325"/>
      <c r="AD127" s="325"/>
      <c r="AE127" s="325"/>
      <c r="AF127" s="325"/>
      <c r="AG127" s="325"/>
      <c r="AH127" s="325"/>
      <c r="AI127" s="325"/>
      <c r="AJ127" s="325"/>
      <c r="AK127" s="325"/>
      <c r="AL127" s="325"/>
      <c r="AM127" s="325"/>
      <c r="AN127" s="325"/>
      <c r="AO127" s="325"/>
      <c r="AP127" s="325"/>
      <c r="AQ127" s="325"/>
      <c r="AR127" s="325"/>
      <c r="AS127" s="325"/>
      <c r="AT127" s="325"/>
      <c r="AU127" s="325"/>
      <c r="AV127" s="325"/>
      <c r="AW127" s="325"/>
      <c r="AX127" s="325"/>
      <c r="AY127" s="325"/>
      <c r="AZ127" s="325"/>
      <c r="BA127" s="325"/>
      <c r="BB127" s="325"/>
      <c r="BC127" s="325"/>
      <c r="BD127" s="326"/>
    </row>
    <row r="128" spans="1:100">
      <c r="A128" s="348"/>
      <c r="B128" s="329"/>
      <c r="C128" s="345"/>
      <c r="D128" s="28">
        <v>-4</v>
      </c>
      <c r="E128" s="340"/>
      <c r="F128" s="343"/>
      <c r="G128" s="258">
        <f>G126</f>
        <v>3.2304256165859198E-44</v>
      </c>
      <c r="H128" s="268">
        <f t="shared" ref="H128:J128" si="282">H126</f>
        <v>6.3258558064496704E-119</v>
      </c>
      <c r="I128" s="267">
        <f t="shared" si="282"/>
        <v>7.42452219787819E-129</v>
      </c>
      <c r="J128" s="266">
        <f t="shared" si="282"/>
        <v>7.0961602891773404E-203</v>
      </c>
      <c r="K128" s="6"/>
      <c r="L128" s="333"/>
      <c r="M128" s="325"/>
      <c r="N128" s="325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7"/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5"/>
      <c r="AM128" s="325"/>
      <c r="AN128" s="325"/>
      <c r="AO128" s="325"/>
      <c r="AP128" s="325"/>
      <c r="AQ128" s="325"/>
      <c r="AR128" s="325"/>
      <c r="AS128" s="325"/>
      <c r="AT128" s="325"/>
      <c r="AU128" s="325"/>
      <c r="AV128" s="325"/>
      <c r="AW128" s="325"/>
      <c r="AX128" s="325"/>
      <c r="AY128" s="325"/>
      <c r="AZ128" s="325"/>
      <c r="BA128" s="325"/>
      <c r="BB128" s="325"/>
      <c r="BC128" s="325"/>
      <c r="BD128" s="326"/>
    </row>
    <row r="129" spans="1:100">
      <c r="A129" s="348"/>
      <c r="B129" s="329"/>
      <c r="C129" s="345"/>
      <c r="D129" s="28">
        <v>-3</v>
      </c>
      <c r="E129" s="340"/>
      <c r="F129" s="343"/>
      <c r="G129" s="258">
        <f>G125</f>
        <v>1.29420218472785E-42</v>
      </c>
      <c r="H129" s="268">
        <f t="shared" ref="H129:J129" si="283">H125</f>
        <v>7.0935534702074595E-108</v>
      </c>
      <c r="I129" s="267">
        <f t="shared" si="283"/>
        <v>7.6374529378612599E-117</v>
      </c>
      <c r="J129" s="266">
        <f t="shared" si="283"/>
        <v>1.10437323862151E-184</v>
      </c>
      <c r="K129" s="6"/>
      <c r="L129" s="333"/>
      <c r="M129" s="325"/>
      <c r="N129" s="325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7"/>
      <c r="AB129" s="325"/>
      <c r="AC129" s="325"/>
      <c r="AD129" s="325"/>
      <c r="AE129" s="325"/>
      <c r="AF129" s="325"/>
      <c r="AG129" s="325"/>
      <c r="AH129" s="325"/>
      <c r="AI129" s="325"/>
      <c r="AJ129" s="325"/>
      <c r="AK129" s="325"/>
      <c r="AL129" s="325"/>
      <c r="AM129" s="325"/>
      <c r="AN129" s="325"/>
      <c r="AO129" s="325"/>
      <c r="AP129" s="325"/>
      <c r="AQ129" s="325"/>
      <c r="AR129" s="325"/>
      <c r="AS129" s="325"/>
      <c r="AT129" s="325"/>
      <c r="AU129" s="325"/>
      <c r="AV129" s="325"/>
      <c r="AW129" s="325"/>
      <c r="AX129" s="325"/>
      <c r="AY129" s="325"/>
      <c r="AZ129" s="325"/>
      <c r="BA129" s="325"/>
      <c r="BB129" s="325"/>
      <c r="BC129" s="325"/>
      <c r="BD129" s="326"/>
    </row>
    <row r="130" spans="1:100">
      <c r="A130" s="348"/>
      <c r="B130" s="329"/>
      <c r="C130" s="345"/>
      <c r="D130" s="28">
        <v>-2</v>
      </c>
      <c r="E130" s="340"/>
      <c r="F130" s="343"/>
      <c r="G130" s="258">
        <f>G124</f>
        <v>3.4159126719946102E-40</v>
      </c>
      <c r="H130" s="268">
        <f t="shared" ref="H130:J130" si="284">H124</f>
        <v>1.76114543773527E-92</v>
      </c>
      <c r="I130" s="267">
        <f t="shared" si="284"/>
        <v>3.9899646690462898E-100</v>
      </c>
      <c r="J130" s="266">
        <f t="shared" si="284"/>
        <v>1.8226742376452599E-159</v>
      </c>
      <c r="K130" s="6"/>
      <c r="L130" s="333"/>
      <c r="M130" s="325"/>
      <c r="N130" s="325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7"/>
      <c r="AB130" s="325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  <c r="AN130" s="325"/>
      <c r="AO130" s="325"/>
      <c r="AP130" s="325"/>
      <c r="AQ130" s="325"/>
      <c r="AR130" s="325"/>
      <c r="AS130" s="325"/>
      <c r="AT130" s="325"/>
      <c r="AU130" s="325"/>
      <c r="AV130" s="325"/>
      <c r="AW130" s="325"/>
      <c r="AX130" s="325"/>
      <c r="AY130" s="325"/>
      <c r="AZ130" s="325"/>
      <c r="BA130" s="325"/>
      <c r="BB130" s="325"/>
      <c r="BC130" s="325"/>
      <c r="BD130" s="326"/>
    </row>
    <row r="131" spans="1:100">
      <c r="A131" s="348"/>
      <c r="B131" s="329"/>
      <c r="C131" s="345"/>
      <c r="D131" s="28">
        <v>-1</v>
      </c>
      <c r="E131" s="340"/>
      <c r="F131" s="343"/>
      <c r="G131" s="258">
        <f>G123</f>
        <v>3.6629978428560699E-37</v>
      </c>
      <c r="H131" s="268">
        <f t="shared" ref="H131:J131" si="285">H123</f>
        <v>2.7425269061409801E-74</v>
      </c>
      <c r="I131" s="267">
        <f t="shared" si="285"/>
        <v>2.2216124125201898E-80</v>
      </c>
      <c r="J131" s="266">
        <f t="shared" si="285"/>
        <v>9.7925690784320999E-130</v>
      </c>
      <c r="K131" s="6"/>
      <c r="L131" s="333"/>
      <c r="M131" s="325"/>
      <c r="N131" s="325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7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  <c r="AN131" s="325"/>
      <c r="AO131" s="325"/>
      <c r="AP131" s="325"/>
      <c r="AQ131" s="325"/>
      <c r="AR131" s="325"/>
      <c r="AS131" s="325"/>
      <c r="AT131" s="325"/>
      <c r="AU131" s="325"/>
      <c r="AV131" s="325"/>
      <c r="AW131" s="325"/>
      <c r="AX131" s="325"/>
      <c r="AY131" s="325"/>
      <c r="AZ131" s="325"/>
      <c r="BA131" s="325"/>
      <c r="BB131" s="325"/>
      <c r="BC131" s="325"/>
      <c r="BD131" s="326"/>
    </row>
    <row r="132" spans="1:100">
      <c r="A132" s="348"/>
      <c r="B132" s="329"/>
      <c r="C132" s="345"/>
      <c r="D132" s="28">
        <v>0</v>
      </c>
      <c r="E132" s="340"/>
      <c r="F132" s="343"/>
      <c r="G132" s="258">
        <f>G142</f>
        <v>1.7238880513340601E-33</v>
      </c>
      <c r="H132" s="268">
        <f t="shared" ref="H132:J132" si="286">H142</f>
        <v>4.4554982396596801E-55</v>
      </c>
      <c r="I132" s="267">
        <f t="shared" si="286"/>
        <v>1.53539901500313E-59</v>
      </c>
      <c r="J132" s="266">
        <f t="shared" si="286"/>
        <v>2.0604509470820101E-98</v>
      </c>
      <c r="K132" s="6"/>
      <c r="L132" s="333"/>
      <c r="M132" s="325"/>
      <c r="N132" s="325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7"/>
      <c r="AB132" s="325"/>
      <c r="AC132" s="325"/>
      <c r="AD132" s="325"/>
      <c r="AE132" s="325"/>
      <c r="AF132" s="325"/>
      <c r="AG132" s="325"/>
      <c r="AH132" s="325"/>
      <c r="AI132" s="325"/>
      <c r="AJ132" s="325"/>
      <c r="AK132" s="325"/>
      <c r="AL132" s="325"/>
      <c r="AM132" s="325"/>
      <c r="AN132" s="325"/>
      <c r="AO132" s="325"/>
      <c r="AP132" s="325"/>
      <c r="AQ132" s="325"/>
      <c r="AR132" s="325"/>
      <c r="AS132" s="325"/>
      <c r="AT132" s="325"/>
      <c r="AU132" s="325"/>
      <c r="AV132" s="325"/>
      <c r="AW132" s="325"/>
      <c r="AX132" s="325"/>
      <c r="AY132" s="325"/>
      <c r="AZ132" s="325"/>
      <c r="BA132" s="325"/>
      <c r="BB132" s="325"/>
      <c r="BC132" s="325"/>
      <c r="BD132" s="326"/>
    </row>
    <row r="133" spans="1:100">
      <c r="A133" s="348"/>
      <c r="B133" s="329"/>
      <c r="C133" s="345"/>
      <c r="D133" s="28">
        <v>1</v>
      </c>
      <c r="E133" s="340"/>
      <c r="F133" s="343"/>
      <c r="G133" s="97">
        <f>G141</f>
        <v>2.0922036002297399E-27</v>
      </c>
      <c r="H133" s="51">
        <f t="shared" ref="H133:J133" si="287">H141</f>
        <v>1.05957782107248E-36</v>
      </c>
      <c r="I133" s="126">
        <f t="shared" si="287"/>
        <v>1.26278997567354E-39</v>
      </c>
      <c r="J133" s="173">
        <f t="shared" si="287"/>
        <v>1.4780379549800901E-68</v>
      </c>
      <c r="K133" s="6"/>
      <c r="L133" s="333"/>
      <c r="M133" s="325"/>
      <c r="N133" s="325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7"/>
      <c r="AB133" s="325"/>
      <c r="AC133" s="325"/>
      <c r="AD133" s="325"/>
      <c r="AE133" s="325"/>
      <c r="AF133" s="325"/>
      <c r="AG133" s="325"/>
      <c r="AH133" s="325"/>
      <c r="AI133" s="325"/>
      <c r="AJ133" s="325"/>
      <c r="AK133" s="325"/>
      <c r="AL133" s="325"/>
      <c r="AM133" s="325"/>
      <c r="AN133" s="325"/>
      <c r="AO133" s="325"/>
      <c r="AP133" s="325"/>
      <c r="AQ133" s="325"/>
      <c r="AR133" s="325"/>
      <c r="AS133" s="325"/>
      <c r="AT133" s="325"/>
      <c r="AU133" s="325"/>
      <c r="AV133" s="325"/>
      <c r="AW133" s="325"/>
      <c r="AX133" s="325"/>
      <c r="AY133" s="325"/>
      <c r="AZ133" s="325"/>
      <c r="BA133" s="325"/>
      <c r="BB133" s="325"/>
      <c r="BC133" s="325"/>
      <c r="BD133" s="326"/>
    </row>
    <row r="134" spans="1:100">
      <c r="A134" s="348"/>
      <c r="B134" s="329"/>
      <c r="C134" s="345"/>
      <c r="D134" s="28">
        <v>2</v>
      </c>
      <c r="E134" s="340"/>
      <c r="F134" s="343"/>
      <c r="G134" s="97">
        <f>G140</f>
        <v>5.76830345116732E-18</v>
      </c>
      <c r="H134" s="51">
        <f t="shared" ref="H134:J134" si="288">H140</f>
        <v>6.5950668502108702E-21</v>
      </c>
      <c r="I134" s="126">
        <f t="shared" si="288"/>
        <v>1.53596927809885E-22</v>
      </c>
      <c r="J134" s="173">
        <f t="shared" si="288"/>
        <v>4.4988849360685498E-43</v>
      </c>
      <c r="K134" s="6"/>
      <c r="L134" s="333"/>
      <c r="M134" s="325"/>
      <c r="N134" s="325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7"/>
      <c r="AB134" s="325"/>
      <c r="AC134" s="325"/>
      <c r="AD134" s="325"/>
      <c r="AE134" s="325"/>
      <c r="AF134" s="325"/>
      <c r="AG134" s="325"/>
      <c r="AH134" s="325"/>
      <c r="AI134" s="325"/>
      <c r="AJ134" s="325"/>
      <c r="AK134" s="325"/>
      <c r="AL134" s="325"/>
      <c r="AM134" s="325"/>
      <c r="AN134" s="325"/>
      <c r="AO134" s="325"/>
      <c r="AP134" s="325"/>
      <c r="AQ134" s="325"/>
      <c r="AR134" s="325"/>
      <c r="AS134" s="325"/>
      <c r="AT134" s="325"/>
      <c r="AU134" s="325"/>
      <c r="AV134" s="325"/>
      <c r="AW134" s="325"/>
      <c r="AX134" s="325"/>
      <c r="AY134" s="325"/>
      <c r="AZ134" s="325"/>
      <c r="BA134" s="325"/>
      <c r="BB134" s="325"/>
      <c r="BC134" s="325"/>
      <c r="BD134" s="326"/>
    </row>
    <row r="135" spans="1:100">
      <c r="A135" s="348"/>
      <c r="B135" s="329"/>
      <c r="C135" s="345"/>
      <c r="D135" s="28">
        <v>3</v>
      </c>
      <c r="E135" s="340"/>
      <c r="F135" s="343"/>
      <c r="G135" s="97">
        <f>G139</f>
        <v>1.5467764829761701E-8</v>
      </c>
      <c r="H135" s="51">
        <f t="shared" ref="H135:J135" si="289">H139</f>
        <v>3.3689104577866699E-9</v>
      </c>
      <c r="I135" s="126">
        <f t="shared" si="289"/>
        <v>6.80379262997802E-10</v>
      </c>
      <c r="J135" s="173">
        <f t="shared" si="289"/>
        <v>2.02726919463855E-24</v>
      </c>
      <c r="K135" s="6"/>
      <c r="L135" s="333"/>
      <c r="M135" s="325"/>
      <c r="N135" s="325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7"/>
      <c r="AB135" s="325"/>
      <c r="AC135" s="325"/>
      <c r="AD135" s="325"/>
      <c r="AE135" s="325"/>
      <c r="AF135" s="325"/>
      <c r="AG135" s="325"/>
      <c r="AH135" s="325"/>
      <c r="AI135" s="325"/>
      <c r="AJ135" s="325"/>
      <c r="AK135" s="325"/>
      <c r="AL135" s="325"/>
      <c r="AM135" s="325"/>
      <c r="AN135" s="325"/>
      <c r="AO135" s="325"/>
      <c r="AP135" s="325"/>
      <c r="AQ135" s="325"/>
      <c r="AR135" s="325"/>
      <c r="AS135" s="325"/>
      <c r="AT135" s="325"/>
      <c r="AU135" s="325"/>
      <c r="AV135" s="325"/>
      <c r="AW135" s="325"/>
      <c r="AX135" s="325"/>
      <c r="AY135" s="325"/>
      <c r="AZ135" s="325"/>
      <c r="BA135" s="325"/>
      <c r="BB135" s="325"/>
      <c r="BC135" s="325"/>
      <c r="BD135" s="326"/>
    </row>
    <row r="136" spans="1:100">
      <c r="A136" s="348"/>
      <c r="B136" s="329"/>
      <c r="C136" s="345"/>
      <c r="D136" s="28">
        <v>4</v>
      </c>
      <c r="E136" s="340"/>
      <c r="F136" s="343"/>
      <c r="G136" s="97">
        <f>G138</f>
        <v>1.03681750800653E-2</v>
      </c>
      <c r="H136" s="51">
        <f t="shared" ref="H136:J136" si="290">H138</f>
        <v>1.1040124664884399E-2</v>
      </c>
      <c r="I136" s="126">
        <f t="shared" si="290"/>
        <v>7.6332032721107999E-3</v>
      </c>
      <c r="J136" s="173">
        <f t="shared" si="290"/>
        <v>2.77249957617814E-14</v>
      </c>
      <c r="K136" s="6"/>
      <c r="L136" s="333"/>
      <c r="M136" s="325"/>
      <c r="N136" s="325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7"/>
      <c r="AB136" s="325"/>
      <c r="AC136" s="325"/>
      <c r="AD136" s="325"/>
      <c r="AE136" s="325"/>
      <c r="AF136" s="325"/>
      <c r="AG136" s="325"/>
      <c r="AH136" s="325"/>
      <c r="AI136" s="325"/>
      <c r="AJ136" s="325"/>
      <c r="AK136" s="325"/>
      <c r="AL136" s="325"/>
      <c r="AM136" s="325"/>
      <c r="AN136" s="325"/>
      <c r="AO136" s="325"/>
      <c r="AP136" s="325"/>
      <c r="AQ136" s="325"/>
      <c r="AR136" s="325"/>
      <c r="AS136" s="325"/>
      <c r="AT136" s="325"/>
      <c r="AU136" s="325"/>
      <c r="AV136" s="325"/>
      <c r="AW136" s="325"/>
      <c r="AX136" s="325"/>
      <c r="AY136" s="325"/>
      <c r="AZ136" s="325"/>
      <c r="BA136" s="325"/>
      <c r="BB136" s="325"/>
      <c r="BC136" s="325"/>
      <c r="BD136" s="326"/>
    </row>
    <row r="137" spans="1:100">
      <c r="A137" s="348"/>
      <c r="B137" s="329"/>
      <c r="C137" s="345"/>
      <c r="D137" s="28">
        <v>5</v>
      </c>
      <c r="E137" s="340"/>
      <c r="F137" s="343"/>
      <c r="G137" s="97">
        <f>'13'!G136</f>
        <v>0.271315027687351</v>
      </c>
      <c r="H137" s="51">
        <f>'13'!H136</f>
        <v>0.361043535364651</v>
      </c>
      <c r="I137" s="126">
        <f>'13'!I136</f>
        <v>0.30876359639581402</v>
      </c>
      <c r="J137" s="173">
        <f>'13'!J136</f>
        <v>3.22575523278089E-12</v>
      </c>
      <c r="K137" s="6"/>
      <c r="L137" s="333"/>
      <c r="M137" s="325"/>
      <c r="N137" s="325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7"/>
      <c r="AB137" s="325"/>
      <c r="AC137" s="325"/>
      <c r="AD137" s="325"/>
      <c r="AE137" s="325"/>
      <c r="AF137" s="325"/>
      <c r="AG137" s="325"/>
      <c r="AH137" s="325"/>
      <c r="AI137" s="325"/>
      <c r="AJ137" s="325"/>
      <c r="AK137" s="325"/>
      <c r="AL137" s="325"/>
      <c r="AM137" s="325"/>
      <c r="AN137" s="325"/>
      <c r="AO137" s="325"/>
      <c r="AP137" s="325"/>
      <c r="AQ137" s="325"/>
      <c r="AR137" s="325"/>
      <c r="AS137" s="325"/>
      <c r="AT137" s="325"/>
      <c r="AU137" s="325"/>
      <c r="AV137" s="325"/>
      <c r="AW137" s="325"/>
      <c r="AX137" s="325"/>
      <c r="AY137" s="325"/>
      <c r="AZ137" s="325"/>
      <c r="BA137" s="325"/>
      <c r="BB137" s="325"/>
      <c r="BC137" s="325"/>
      <c r="BD137" s="326"/>
    </row>
    <row r="138" spans="1:100">
      <c r="A138" s="348"/>
      <c r="B138" s="329"/>
      <c r="C138" s="345"/>
      <c r="D138" s="28">
        <v>6</v>
      </c>
      <c r="E138" s="340"/>
      <c r="F138" s="343"/>
      <c r="G138" s="97">
        <f>'13'!G137</f>
        <v>1.03681750800653E-2</v>
      </c>
      <c r="H138" s="51">
        <f>'13'!H137</f>
        <v>1.1040124664884399E-2</v>
      </c>
      <c r="I138" s="126">
        <f>'13'!I137</f>
        <v>7.6332032721107999E-3</v>
      </c>
      <c r="J138" s="173">
        <f>'13'!J137</f>
        <v>2.77249957617814E-14</v>
      </c>
      <c r="K138" s="6"/>
      <c r="L138" s="333"/>
      <c r="M138" s="325"/>
      <c r="N138" s="325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7"/>
      <c r="AB138" s="325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  <c r="AN138" s="325"/>
      <c r="AO138" s="325"/>
      <c r="AP138" s="325"/>
      <c r="AQ138" s="325"/>
      <c r="AR138" s="325"/>
      <c r="AS138" s="325"/>
      <c r="AT138" s="325"/>
      <c r="AU138" s="325"/>
      <c r="AV138" s="325"/>
      <c r="AW138" s="325"/>
      <c r="AX138" s="325"/>
      <c r="AY138" s="325"/>
      <c r="AZ138" s="325"/>
      <c r="BA138" s="325"/>
      <c r="BB138" s="325"/>
      <c r="BC138" s="325"/>
      <c r="BD138" s="326"/>
    </row>
    <row r="139" spans="1:100">
      <c r="A139" s="348"/>
      <c r="B139" s="329"/>
      <c r="C139" s="345"/>
      <c r="D139" s="28">
        <v>7</v>
      </c>
      <c r="E139" s="340"/>
      <c r="F139" s="343"/>
      <c r="G139" s="97">
        <f>'13'!G138</f>
        <v>1.5467764829761701E-8</v>
      </c>
      <c r="H139" s="51">
        <f>'13'!H138</f>
        <v>3.3689104577866699E-9</v>
      </c>
      <c r="I139" s="126">
        <f>'13'!I138</f>
        <v>6.80379262997802E-10</v>
      </c>
      <c r="J139" s="173">
        <f>'13'!J138</f>
        <v>2.02726919463855E-24</v>
      </c>
      <c r="K139" s="6"/>
      <c r="L139" s="333"/>
      <c r="M139" s="325"/>
      <c r="N139" s="325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7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  <c r="AN139" s="325"/>
      <c r="AO139" s="325"/>
      <c r="AP139" s="325"/>
      <c r="AQ139" s="325"/>
      <c r="AR139" s="325"/>
      <c r="AS139" s="325"/>
      <c r="AT139" s="325"/>
      <c r="AU139" s="325"/>
      <c r="AV139" s="325"/>
      <c r="AW139" s="325"/>
      <c r="AX139" s="325"/>
      <c r="AY139" s="325"/>
      <c r="AZ139" s="325"/>
      <c r="BA139" s="325"/>
      <c r="BB139" s="325"/>
      <c r="BC139" s="325"/>
      <c r="BD139" s="326"/>
    </row>
    <row r="140" spans="1:100">
      <c r="A140" s="348"/>
      <c r="B140" s="329"/>
      <c r="C140" s="345"/>
      <c r="D140" s="28">
        <v>8</v>
      </c>
      <c r="E140" s="340"/>
      <c r="F140" s="343"/>
      <c r="G140" s="97">
        <f>'13'!G139</f>
        <v>5.76830345116732E-18</v>
      </c>
      <c r="H140" s="51">
        <f>'13'!H139</f>
        <v>6.5950668502108702E-21</v>
      </c>
      <c r="I140" s="126">
        <f>'13'!I139</f>
        <v>1.53596927809885E-22</v>
      </c>
      <c r="J140" s="173">
        <f>'13'!J139</f>
        <v>4.4988849360685498E-43</v>
      </c>
      <c r="K140" s="6"/>
      <c r="L140" s="333"/>
      <c r="M140" s="325"/>
      <c r="N140" s="325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7"/>
      <c r="AB140" s="325"/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  <c r="AN140" s="325"/>
      <c r="AO140" s="325"/>
      <c r="AP140" s="325"/>
      <c r="AQ140" s="325"/>
      <c r="AR140" s="325"/>
      <c r="AS140" s="325"/>
      <c r="AT140" s="325"/>
      <c r="AU140" s="325"/>
      <c r="AV140" s="325"/>
      <c r="AW140" s="325"/>
      <c r="AX140" s="325"/>
      <c r="AY140" s="325"/>
      <c r="AZ140" s="325"/>
      <c r="BA140" s="325"/>
      <c r="BB140" s="325"/>
      <c r="BC140" s="325"/>
      <c r="BD140" s="326"/>
    </row>
    <row r="141" spans="1:100">
      <c r="A141" s="348"/>
      <c r="B141" s="329"/>
      <c r="C141" s="345"/>
      <c r="D141" s="28">
        <v>9</v>
      </c>
      <c r="E141" s="340"/>
      <c r="F141" s="343"/>
      <c r="G141" s="97">
        <f>'13'!G140</f>
        <v>2.0922036002297399E-27</v>
      </c>
      <c r="H141" s="51">
        <f>'13'!H140</f>
        <v>1.05957782107248E-36</v>
      </c>
      <c r="I141" s="126">
        <f>'13'!I140</f>
        <v>1.26278997567354E-39</v>
      </c>
      <c r="J141" s="173">
        <f>'13'!J140</f>
        <v>1.4780379549800901E-68</v>
      </c>
      <c r="K141" s="6"/>
      <c r="L141" s="333"/>
      <c r="M141" s="325"/>
      <c r="N141" s="325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7"/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/>
      <c r="AW141" s="325"/>
      <c r="AX141" s="325"/>
      <c r="AY141" s="325"/>
      <c r="AZ141" s="325"/>
      <c r="BA141" s="325"/>
      <c r="BB141" s="325"/>
      <c r="BC141" s="325"/>
      <c r="BD141" s="326"/>
    </row>
    <row r="142" spans="1:100">
      <c r="A142" s="348"/>
      <c r="B142" s="329"/>
      <c r="C142" s="345"/>
      <c r="D142" s="29">
        <v>10</v>
      </c>
      <c r="E142" s="341"/>
      <c r="F142" s="344"/>
      <c r="G142" s="101">
        <f>'13'!G141</f>
        <v>1.7238880513340601E-33</v>
      </c>
      <c r="H142" s="77">
        <f>'13'!H141</f>
        <v>4.4554982396596801E-55</v>
      </c>
      <c r="I142" s="248">
        <f>'13'!I141</f>
        <v>1.53539901500313E-59</v>
      </c>
      <c r="J142" s="182">
        <f>'13'!J141</f>
        <v>2.0604509470820101E-98</v>
      </c>
      <c r="K142" s="30"/>
      <c r="L142" s="334"/>
      <c r="M142" s="325"/>
      <c r="N142" s="325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7"/>
      <c r="AB142" s="325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  <c r="AN142" s="325"/>
      <c r="AO142" s="325"/>
      <c r="AP142" s="325"/>
      <c r="AQ142" s="325"/>
      <c r="AR142" s="325"/>
      <c r="AS142" s="325"/>
      <c r="AT142" s="325"/>
      <c r="AU142" s="325"/>
      <c r="AV142" s="325"/>
      <c r="AW142" s="325"/>
      <c r="AX142" s="325"/>
      <c r="AY142" s="325"/>
      <c r="AZ142" s="325"/>
      <c r="BA142" s="325"/>
      <c r="BB142" s="325"/>
      <c r="BC142" s="325"/>
      <c r="BD142" s="326"/>
    </row>
    <row r="143" spans="1:100">
      <c r="A143" s="348"/>
      <c r="B143" s="328">
        <v>0.25</v>
      </c>
      <c r="C143" s="345"/>
      <c r="D143" s="26">
        <v>-9</v>
      </c>
      <c r="E143" s="339">
        <v>6.9245088836919499E-4</v>
      </c>
      <c r="F143" s="342">
        <v>2.9870635962449699E-3</v>
      </c>
      <c r="G143" s="97">
        <f>'13'!G162</f>
        <v>1.03416697537754E-3</v>
      </c>
      <c r="H143" s="51">
        <f>'13'!H162</f>
        <v>1.30548973477078E-5</v>
      </c>
      <c r="I143" s="126">
        <f>'13'!I162</f>
        <v>1.5854322687269999E-5</v>
      </c>
      <c r="J143" s="173">
        <f>'13'!J162</f>
        <v>7.9943411118362305E-8</v>
      </c>
      <c r="K143" s="27"/>
      <c r="L143" s="332">
        <f t="shared" ref="L143" si="291">1-SUM(M143:BC162)</f>
        <v>7.8534720589475748E-2</v>
      </c>
      <c r="M143" s="325">
        <f t="shared" ref="M143" si="292">G153+I153</f>
        <v>7.5793170712551107E-3</v>
      </c>
      <c r="N143" s="325">
        <f t="shared" ref="N143" si="293">G160+I160+J153</f>
        <v>2.524690745588919E-2</v>
      </c>
      <c r="O143" s="325">
        <f t="shared" ref="O143" si="294">G162+I162+H153</f>
        <v>3.0301055043033581E-3</v>
      </c>
      <c r="P143" s="325">
        <f t="shared" ref="P143" si="295">G155+I155+J160</f>
        <v>7.7794173308947473E-2</v>
      </c>
      <c r="Q143" s="325">
        <f t="shared" ref="Q143" si="296">G151+I151</f>
        <v>1.05002129806481E-3</v>
      </c>
      <c r="R143" s="325">
        <f t="shared" ref="R143" si="297">G157+I157+H160+J162</f>
        <v>0.23080425407089694</v>
      </c>
      <c r="S143" s="325">
        <f t="shared" ref="S143" si="298">G144+I144</f>
        <v>5.3247256964950279E-4</v>
      </c>
      <c r="T143" s="325">
        <f t="shared" ref="T143" si="299">G146+I146+J155</f>
        <v>2.6047505043673915E-3</v>
      </c>
      <c r="U143" s="325">
        <f t="shared" ref="U143" si="300">G149+I149+H162</f>
        <v>4.101060164490905E-4</v>
      </c>
      <c r="V143" s="325">
        <f t="shared" ref="V143" si="301">G158+I158+J151</f>
        <v>0.17159445607992979</v>
      </c>
      <c r="W143" s="325">
        <f t="shared" ref="W143" si="302">G147+I147</f>
        <v>2.2653848624768063E-4</v>
      </c>
      <c r="X143" s="325">
        <f t="shared" ref="X143" si="303">G150+I150+J157+H155</f>
        <v>2.1212100148182943E-2</v>
      </c>
      <c r="Y143" s="325">
        <f t="shared" ref="Y143" si="304">G156+I156</f>
        <v>0.17159437613651868</v>
      </c>
      <c r="Z143" s="325">
        <f t="shared" ref="Z143" si="305">G148+I148+J144</f>
        <v>2.488882625907315E-4</v>
      </c>
      <c r="AA143" s="327">
        <f t="shared" ref="AA143" si="306">G159+I159+H151</f>
        <v>7.7479516446109606E-2</v>
      </c>
      <c r="AB143" s="325">
        <f t="shared" ref="AB143" si="307">G145+I145+J146</f>
        <v>3.3045333236733583E-4</v>
      </c>
      <c r="AC143" s="325">
        <f t="shared" ref="AC143" si="308">G161+I161</f>
        <v>7.5793170712551107E-3</v>
      </c>
      <c r="AD143" s="325">
        <f t="shared" ref="AD143" si="309">G154+I154+J149+H157</f>
        <v>4.881055312321271E-2</v>
      </c>
      <c r="AE143" s="325">
        <f t="shared" ref="AE143" si="310">G143+I143</f>
        <v>1.05002129806481E-3</v>
      </c>
      <c r="AF143" s="325">
        <f t="shared" ref="AF143" si="311">G152+I152+J158</f>
        <v>1.075901723692704E-2</v>
      </c>
      <c r="AG143" s="325">
        <f t="shared" ref="AG143" si="312">H144</f>
        <v>2.5020225265541799E-6</v>
      </c>
      <c r="AH143" s="325">
        <f t="shared" ref="AH143" si="313">J147</f>
        <v>9.1293812393694098E-11</v>
      </c>
      <c r="AI143" s="325">
        <f t="shared" ref="AI143" si="314">J150+H146</f>
        <v>2.8716611735800228E-7</v>
      </c>
      <c r="AJ143" s="325">
        <f t="shared" ref="AJ143" si="315">F143</f>
        <v>2.9870635962449699E-3</v>
      </c>
      <c r="AK143" s="325">
        <f t="shared" ref="AK143" si="316">J156</f>
        <v>8.2036692389676306E-3</v>
      </c>
      <c r="AL143" s="325">
        <f t="shared" ref="AL143" si="317">H149</f>
        <v>6.6461829074635305E-7</v>
      </c>
      <c r="AM143" s="325">
        <f t="shared" ref="AM143" si="318">J148</f>
        <v>1.49379750625227E-10</v>
      </c>
      <c r="AN143" s="325">
        <f t="shared" ref="AN143" si="319">J159+H158</f>
        <v>2.0314664458228611E-2</v>
      </c>
      <c r="AO143" s="325">
        <f t="shared" ref="AO143" si="320">J145</f>
        <v>6.1646737528822802E-10</v>
      </c>
      <c r="AP143" s="325">
        <f t="shared" ref="AP143" si="321">H147</f>
        <v>2.0936727483497899E-7</v>
      </c>
      <c r="AQ143" s="325">
        <f t="shared" ref="AQ143" si="322">J161</f>
        <v>2.6051497163449001E-5</v>
      </c>
      <c r="AR143" s="325">
        <f t="shared" ref="AR143" si="323">H150+J154</f>
        <v>3.3021378271212915E-4</v>
      </c>
      <c r="AS143" s="325">
        <f t="shared" ref="AS143" si="324">J143</f>
        <v>7.9943411118362305E-8</v>
      </c>
      <c r="AT143" s="325">
        <f t="shared" ref="AT143" si="325">H156</f>
        <v>1.79587967905698E-2</v>
      </c>
      <c r="AU143" s="325">
        <f t="shared" ref="AU143" si="326">J152</f>
        <v>1.4864452520074199E-6</v>
      </c>
      <c r="AV143" s="325">
        <f t="shared" ref="AV143" si="327">H148</f>
        <v>2.8174023520804599E-7</v>
      </c>
      <c r="AW143" s="325">
        <f t="shared" ref="AW143" si="328">H159</f>
        <v>8.1126707647722392E-3</v>
      </c>
      <c r="AX143" s="325">
        <f t="shared" ref="AX143" si="329">H145</f>
        <v>6.6461829074635305E-7</v>
      </c>
      <c r="AY143" s="325">
        <f t="shared" ref="AY143" si="330">E143</f>
        <v>6.9245088836919499E-4</v>
      </c>
      <c r="AZ143" s="325">
        <f t="shared" ref="AZ143" si="331">H161</f>
        <v>4.74757506343949E-4</v>
      </c>
      <c r="BA143" s="325">
        <f t="shared" ref="BA143" si="332">H154</f>
        <v>2.3287109565739402E-3</v>
      </c>
      <c r="BB143" s="325">
        <f t="shared" ref="BB143" si="333">H143</f>
        <v>1.30548973477078E-5</v>
      </c>
      <c r="BC143" s="325">
        <f t="shared" ref="BC143" si="334">H152</f>
        <v>7.9652833461505299E-5</v>
      </c>
      <c r="BD143" s="326">
        <f t="shared" ref="BD143" si="335">SUMPRODUCT($L$1:$BC$1,BF143:CW143)</f>
        <v>10.575083018895157</v>
      </c>
      <c r="BF143" s="12">
        <f>L143</f>
        <v>7.8534720589475748E-2</v>
      </c>
      <c r="BG143" s="23">
        <f t="shared" ref="BG143:CV143" si="336">M143</f>
        <v>7.5793170712551107E-3</v>
      </c>
      <c r="BH143" s="23">
        <f t="shared" si="336"/>
        <v>2.524690745588919E-2</v>
      </c>
      <c r="BI143" s="23">
        <f t="shared" si="336"/>
        <v>3.0301055043033581E-3</v>
      </c>
      <c r="BJ143" s="23">
        <f t="shared" si="336"/>
        <v>7.7794173308947473E-2</v>
      </c>
      <c r="BK143" s="23">
        <f t="shared" si="336"/>
        <v>1.05002129806481E-3</v>
      </c>
      <c r="BL143" s="23">
        <f t="shared" si="336"/>
        <v>0.23080425407089694</v>
      </c>
      <c r="BM143" s="23">
        <f t="shared" si="336"/>
        <v>5.3247256964950279E-4</v>
      </c>
      <c r="BN143" s="23">
        <f t="shared" si="336"/>
        <v>2.6047505043673915E-3</v>
      </c>
      <c r="BO143" s="23">
        <f t="shared" si="336"/>
        <v>4.101060164490905E-4</v>
      </c>
      <c r="BP143" s="23">
        <f t="shared" si="336"/>
        <v>0.17159445607992979</v>
      </c>
      <c r="BQ143" s="23">
        <f t="shared" si="336"/>
        <v>2.2653848624768063E-4</v>
      </c>
      <c r="BR143" s="23">
        <f t="shared" si="336"/>
        <v>2.1212100148182943E-2</v>
      </c>
      <c r="BS143" s="23">
        <f t="shared" si="336"/>
        <v>0.17159437613651868</v>
      </c>
      <c r="BT143" s="23">
        <f t="shared" si="336"/>
        <v>2.488882625907315E-4</v>
      </c>
      <c r="BU143" s="23">
        <f t="shared" si="336"/>
        <v>7.7479516446109606E-2</v>
      </c>
      <c r="BV143" s="23">
        <f t="shared" si="336"/>
        <v>3.3045333236733583E-4</v>
      </c>
      <c r="BW143" s="23">
        <f t="shared" si="336"/>
        <v>7.5793170712551107E-3</v>
      </c>
      <c r="BX143" s="23">
        <f t="shared" si="336"/>
        <v>4.881055312321271E-2</v>
      </c>
      <c r="BY143" s="23">
        <f t="shared" si="336"/>
        <v>1.05002129806481E-3</v>
      </c>
      <c r="BZ143" s="23">
        <f t="shared" si="336"/>
        <v>1.075901723692704E-2</v>
      </c>
      <c r="CA143" s="23">
        <f t="shared" si="336"/>
        <v>2.5020225265541799E-6</v>
      </c>
      <c r="CB143" s="23">
        <f t="shared" si="336"/>
        <v>9.1293812393694098E-11</v>
      </c>
      <c r="CC143" s="23">
        <f t="shared" si="336"/>
        <v>2.8716611735800228E-7</v>
      </c>
      <c r="CD143" s="23">
        <f t="shared" si="336"/>
        <v>2.9870635962449699E-3</v>
      </c>
      <c r="CE143" s="23">
        <f t="shared" si="336"/>
        <v>8.2036692389676306E-3</v>
      </c>
      <c r="CF143" s="23">
        <f t="shared" si="336"/>
        <v>6.6461829074635305E-7</v>
      </c>
      <c r="CG143" s="23">
        <f t="shared" si="336"/>
        <v>1.49379750625227E-10</v>
      </c>
      <c r="CH143" s="23">
        <f t="shared" si="336"/>
        <v>2.0314664458228611E-2</v>
      </c>
      <c r="CI143" s="23">
        <f t="shared" si="336"/>
        <v>6.1646737528822802E-10</v>
      </c>
      <c r="CJ143" s="23">
        <f t="shared" si="336"/>
        <v>2.0936727483497899E-7</v>
      </c>
      <c r="CK143" s="23">
        <f t="shared" si="336"/>
        <v>2.6051497163449001E-5</v>
      </c>
      <c r="CL143" s="23">
        <f t="shared" si="336"/>
        <v>3.3021378271212915E-4</v>
      </c>
      <c r="CM143" s="23">
        <f t="shared" si="336"/>
        <v>7.9943411118362305E-8</v>
      </c>
      <c r="CN143" s="23">
        <f t="shared" si="336"/>
        <v>1.79587967905698E-2</v>
      </c>
      <c r="CO143" s="23">
        <f t="shared" si="336"/>
        <v>1.4864452520074199E-6</v>
      </c>
      <c r="CP143" s="23">
        <f t="shared" si="336"/>
        <v>2.8174023520804599E-7</v>
      </c>
      <c r="CQ143" s="23">
        <f t="shared" si="336"/>
        <v>8.1126707647722392E-3</v>
      </c>
      <c r="CR143" s="23">
        <f t="shared" si="336"/>
        <v>6.6461829074635305E-7</v>
      </c>
      <c r="CS143" s="23">
        <f t="shared" si="336"/>
        <v>6.9245088836919499E-4</v>
      </c>
      <c r="CT143" s="23">
        <f t="shared" si="336"/>
        <v>4.74757506343949E-4</v>
      </c>
      <c r="CU143" s="23">
        <f t="shared" si="336"/>
        <v>2.3287109565739402E-3</v>
      </c>
      <c r="CV143" s="24">
        <f t="shared" si="336"/>
        <v>1.30548973477078E-5</v>
      </c>
    </row>
    <row r="144" spans="1:100">
      <c r="A144" s="348"/>
      <c r="B144" s="329"/>
      <c r="C144" s="345"/>
      <c r="D144" s="28">
        <v>-8</v>
      </c>
      <c r="E144" s="340"/>
      <c r="F144" s="343"/>
      <c r="G144" s="258">
        <f>'13'!G143</f>
        <v>5.3013628927849E-4</v>
      </c>
      <c r="H144" s="268">
        <f>'13'!H143</f>
        <v>2.5020225265541799E-6</v>
      </c>
      <c r="I144" s="267">
        <f>'13'!I143</f>
        <v>2.3362803710127801E-6</v>
      </c>
      <c r="J144" s="266">
        <f>'13'!J143</f>
        <v>5.4258821499562899E-9</v>
      </c>
      <c r="K144" s="6"/>
      <c r="L144" s="333"/>
      <c r="M144" s="325"/>
      <c r="N144" s="325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7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  <c r="AN144" s="325"/>
      <c r="AO144" s="325"/>
      <c r="AP144" s="325"/>
      <c r="AQ144" s="325"/>
      <c r="AR144" s="325"/>
      <c r="AS144" s="325"/>
      <c r="AT144" s="325"/>
      <c r="AU144" s="325"/>
      <c r="AV144" s="325"/>
      <c r="AW144" s="325"/>
      <c r="AX144" s="325"/>
      <c r="AY144" s="325"/>
      <c r="AZ144" s="325"/>
      <c r="BA144" s="325"/>
      <c r="BB144" s="325"/>
      <c r="BC144" s="325"/>
      <c r="BD144" s="326"/>
    </row>
    <row r="145" spans="1:56">
      <c r="A145" s="348"/>
      <c r="B145" s="329"/>
      <c r="C145" s="345"/>
      <c r="D145" s="28">
        <v>-7</v>
      </c>
      <c r="E145" s="340"/>
      <c r="F145" s="343"/>
      <c r="G145" s="258">
        <f>'13'!G144</f>
        <v>3.2994316995110399E-4</v>
      </c>
      <c r="H145" s="268">
        <f>'13'!H144</f>
        <v>6.6461829074635305E-7</v>
      </c>
      <c r="I145" s="267">
        <f>'13'!I144</f>
        <v>5.1001303648121398E-7</v>
      </c>
      <c r="J145" s="266">
        <f>'13'!J144</f>
        <v>6.1646737528822802E-10</v>
      </c>
      <c r="K145" s="6"/>
      <c r="L145" s="333"/>
      <c r="M145" s="325"/>
      <c r="N145" s="325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7"/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  <c r="AN145" s="325"/>
      <c r="AO145" s="325"/>
      <c r="AP145" s="325"/>
      <c r="AQ145" s="325"/>
      <c r="AR145" s="325"/>
      <c r="AS145" s="325"/>
      <c r="AT145" s="325"/>
      <c r="AU145" s="325"/>
      <c r="AV145" s="325"/>
      <c r="AW145" s="325"/>
      <c r="AX145" s="325"/>
      <c r="AY145" s="325"/>
      <c r="AZ145" s="325"/>
      <c r="BA145" s="325"/>
      <c r="BB145" s="325"/>
      <c r="BC145" s="325"/>
      <c r="BD145" s="326"/>
    </row>
    <row r="146" spans="1:56">
      <c r="A146" s="348"/>
      <c r="B146" s="329"/>
      <c r="C146" s="345"/>
      <c r="D146" s="28">
        <v>-6</v>
      </c>
      <c r="E146" s="340"/>
      <c r="F146" s="343"/>
      <c r="G146" s="258">
        <f>'13'!G145</f>
        <v>2.4869135744324801E-4</v>
      </c>
      <c r="H146" s="268">
        <f>'13'!H145</f>
        <v>2.8174023520804599E-7</v>
      </c>
      <c r="I146" s="267">
        <f>'13'!I145</f>
        <v>1.91479265333571E-7</v>
      </c>
      <c r="J146" s="266">
        <f>'13'!J145</f>
        <v>1.49379750625227E-10</v>
      </c>
      <c r="K146" s="6"/>
      <c r="L146" s="333"/>
      <c r="M146" s="325"/>
      <c r="N146" s="325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7"/>
      <c r="AB146" s="325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  <c r="AN146" s="325"/>
      <c r="AO146" s="325"/>
      <c r="AP146" s="325"/>
      <c r="AQ146" s="325"/>
      <c r="AR146" s="325"/>
      <c r="AS146" s="325"/>
      <c r="AT146" s="325"/>
      <c r="AU146" s="325"/>
      <c r="AV146" s="325"/>
      <c r="AW146" s="325"/>
      <c r="AX146" s="325"/>
      <c r="AY146" s="325"/>
      <c r="AZ146" s="325"/>
      <c r="BA146" s="325"/>
      <c r="BB146" s="325"/>
      <c r="BC146" s="325"/>
      <c r="BD146" s="326"/>
    </row>
    <row r="147" spans="1:56">
      <c r="A147" s="348"/>
      <c r="B147" s="329"/>
      <c r="C147" s="345"/>
      <c r="D147" s="28">
        <v>-5</v>
      </c>
      <c r="E147" s="340"/>
      <c r="F147" s="343"/>
      <c r="G147" s="258">
        <f>'13'!G146</f>
        <v>2.2640192713815999E-4</v>
      </c>
      <c r="H147" s="268">
        <f>'13'!H146</f>
        <v>2.0936727483497899E-7</v>
      </c>
      <c r="I147" s="267">
        <f>'13'!I146</f>
        <v>1.3655910952063401E-7</v>
      </c>
      <c r="J147" s="266">
        <f>'13'!J146</f>
        <v>9.1293812393694098E-11</v>
      </c>
      <c r="K147" s="6"/>
      <c r="L147" s="333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7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  <c r="AN147" s="325"/>
      <c r="AO147" s="325"/>
      <c r="AP147" s="325"/>
      <c r="AQ147" s="325"/>
      <c r="AR147" s="325"/>
      <c r="AS147" s="325"/>
      <c r="AT147" s="325"/>
      <c r="AU147" s="325"/>
      <c r="AV147" s="325"/>
      <c r="AW147" s="325"/>
      <c r="AX147" s="325"/>
      <c r="AY147" s="325"/>
      <c r="AZ147" s="325"/>
      <c r="BA147" s="325"/>
      <c r="BB147" s="325"/>
      <c r="BC147" s="325"/>
      <c r="BD147" s="326"/>
    </row>
    <row r="148" spans="1:56">
      <c r="A148" s="348"/>
      <c r="B148" s="329"/>
      <c r="C148" s="345"/>
      <c r="D148" s="28">
        <v>-4</v>
      </c>
      <c r="E148" s="340"/>
      <c r="F148" s="343"/>
      <c r="G148" s="258">
        <f>G146</f>
        <v>2.4869135744324801E-4</v>
      </c>
      <c r="H148" s="268">
        <f t="shared" ref="H148:J148" si="337">H146</f>
        <v>2.8174023520804599E-7</v>
      </c>
      <c r="I148" s="267">
        <f t="shared" si="337"/>
        <v>1.91479265333571E-7</v>
      </c>
      <c r="J148" s="266">
        <f t="shared" si="337"/>
        <v>1.49379750625227E-10</v>
      </c>
      <c r="K148" s="6"/>
      <c r="L148" s="333"/>
      <c r="M148" s="325"/>
      <c r="N148" s="325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7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  <c r="AN148" s="325"/>
      <c r="AO148" s="325"/>
      <c r="AP148" s="325"/>
      <c r="AQ148" s="325"/>
      <c r="AR148" s="325"/>
      <c r="AS148" s="325"/>
      <c r="AT148" s="325"/>
      <c r="AU148" s="325"/>
      <c r="AV148" s="325"/>
      <c r="AW148" s="325"/>
      <c r="AX148" s="325"/>
      <c r="AY148" s="325"/>
      <c r="AZ148" s="325"/>
      <c r="BA148" s="325"/>
      <c r="BB148" s="325"/>
      <c r="BC148" s="325"/>
      <c r="BD148" s="326"/>
    </row>
    <row r="149" spans="1:56">
      <c r="A149" s="348"/>
      <c r="B149" s="329"/>
      <c r="C149" s="345"/>
      <c r="D149" s="28">
        <v>-3</v>
      </c>
      <c r="E149" s="340"/>
      <c r="F149" s="343"/>
      <c r="G149" s="258">
        <f>G145</f>
        <v>3.2994316995110399E-4</v>
      </c>
      <c r="H149" s="268">
        <f t="shared" ref="H149:J149" si="338">H145</f>
        <v>6.6461829074635305E-7</v>
      </c>
      <c r="I149" s="267">
        <f t="shared" si="338"/>
        <v>5.1001303648121398E-7</v>
      </c>
      <c r="J149" s="266">
        <f t="shared" si="338"/>
        <v>6.1646737528822802E-10</v>
      </c>
      <c r="K149" s="6"/>
      <c r="L149" s="333"/>
      <c r="M149" s="325"/>
      <c r="N149" s="325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7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  <c r="AN149" s="325"/>
      <c r="AO149" s="325"/>
      <c r="AP149" s="325"/>
      <c r="AQ149" s="325"/>
      <c r="AR149" s="325"/>
      <c r="AS149" s="325"/>
      <c r="AT149" s="325"/>
      <c r="AU149" s="325"/>
      <c r="AV149" s="325"/>
      <c r="AW149" s="325"/>
      <c r="AX149" s="325"/>
      <c r="AY149" s="325"/>
      <c r="AZ149" s="325"/>
      <c r="BA149" s="325"/>
      <c r="BB149" s="325"/>
      <c r="BC149" s="325"/>
      <c r="BD149" s="326"/>
    </row>
    <row r="150" spans="1:56">
      <c r="A150" s="348"/>
      <c r="B150" s="329"/>
      <c r="C150" s="345"/>
      <c r="D150" s="28">
        <v>-2</v>
      </c>
      <c r="E150" s="340"/>
      <c r="F150" s="343"/>
      <c r="G150" s="258">
        <f>G144</f>
        <v>5.3013628927849E-4</v>
      </c>
      <c r="H150" s="268">
        <f t="shared" ref="H150:J150" si="339">H144</f>
        <v>2.5020225265541799E-6</v>
      </c>
      <c r="I150" s="267">
        <f t="shared" si="339"/>
        <v>2.3362803710127801E-6</v>
      </c>
      <c r="J150" s="266">
        <f t="shared" si="339"/>
        <v>5.4258821499562899E-9</v>
      </c>
      <c r="K150" s="6"/>
      <c r="L150" s="333"/>
      <c r="M150" s="325"/>
      <c r="N150" s="325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7"/>
      <c r="AB150" s="325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  <c r="AN150" s="325"/>
      <c r="AO150" s="325"/>
      <c r="AP150" s="325"/>
      <c r="AQ150" s="325"/>
      <c r="AR150" s="325"/>
      <c r="AS150" s="325"/>
      <c r="AT150" s="325"/>
      <c r="AU150" s="325"/>
      <c r="AV150" s="325"/>
      <c r="AW150" s="325"/>
      <c r="AX150" s="325"/>
      <c r="AY150" s="325"/>
      <c r="AZ150" s="325"/>
      <c r="BA150" s="325"/>
      <c r="BB150" s="325"/>
      <c r="BC150" s="325"/>
      <c r="BD150" s="326"/>
    </row>
    <row r="151" spans="1:56">
      <c r="A151" s="348"/>
      <c r="B151" s="329"/>
      <c r="C151" s="345"/>
      <c r="D151" s="28">
        <v>-1</v>
      </c>
      <c r="E151" s="340"/>
      <c r="F151" s="343"/>
      <c r="G151" s="258">
        <f>G143</f>
        <v>1.03416697537754E-3</v>
      </c>
      <c r="H151" s="268">
        <f t="shared" ref="H151:J151" si="340">H143</f>
        <v>1.30548973477078E-5</v>
      </c>
      <c r="I151" s="267">
        <f t="shared" si="340"/>
        <v>1.5854322687269999E-5</v>
      </c>
      <c r="J151" s="266">
        <f t="shared" si="340"/>
        <v>7.9943411118362305E-8</v>
      </c>
      <c r="K151" s="6"/>
      <c r="L151" s="333"/>
      <c r="M151" s="325"/>
      <c r="N151" s="325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7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  <c r="AN151" s="325"/>
      <c r="AO151" s="325"/>
      <c r="AP151" s="325"/>
      <c r="AQ151" s="325"/>
      <c r="AR151" s="325"/>
      <c r="AS151" s="325"/>
      <c r="AT151" s="325"/>
      <c r="AU151" s="325"/>
      <c r="AV151" s="325"/>
      <c r="AW151" s="325"/>
      <c r="AX151" s="325"/>
      <c r="AY151" s="325"/>
      <c r="AZ151" s="325"/>
      <c r="BA151" s="325"/>
      <c r="BB151" s="325"/>
      <c r="BC151" s="325"/>
      <c r="BD151" s="326"/>
    </row>
    <row r="152" spans="1:56">
      <c r="A152" s="348"/>
      <c r="B152" s="329"/>
      <c r="C152" s="345"/>
      <c r="D152" s="28">
        <v>0</v>
      </c>
      <c r="E152" s="340"/>
      <c r="F152" s="343"/>
      <c r="G152" s="258">
        <f>G162</f>
        <v>2.4225235557829299E-3</v>
      </c>
      <c r="H152" s="268">
        <f t="shared" ref="H152:J152" si="341">H162</f>
        <v>7.9652833461505299E-5</v>
      </c>
      <c r="I152" s="267">
        <f t="shared" si="341"/>
        <v>1.32824442176479E-4</v>
      </c>
      <c r="J152" s="266">
        <f t="shared" si="341"/>
        <v>1.4864452520074199E-6</v>
      </c>
      <c r="K152" s="6"/>
      <c r="L152" s="333"/>
      <c r="M152" s="325"/>
      <c r="N152" s="325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7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  <c r="AN152" s="325"/>
      <c r="AO152" s="325"/>
      <c r="AP152" s="325"/>
      <c r="AQ152" s="325"/>
      <c r="AR152" s="325"/>
      <c r="AS152" s="325"/>
      <c r="AT152" s="325"/>
      <c r="AU152" s="325"/>
      <c r="AV152" s="325"/>
      <c r="AW152" s="325"/>
      <c r="AX152" s="325"/>
      <c r="AY152" s="325"/>
      <c r="AZ152" s="325"/>
      <c r="BA152" s="325"/>
      <c r="BB152" s="325"/>
      <c r="BC152" s="325"/>
      <c r="BD152" s="326"/>
    </row>
    <row r="153" spans="1:56">
      <c r="A153" s="348"/>
      <c r="B153" s="329"/>
      <c r="C153" s="345"/>
      <c r="D153" s="28">
        <v>1</v>
      </c>
      <c r="E153" s="340"/>
      <c r="F153" s="343"/>
      <c r="G153" s="97">
        <f>G161</f>
        <v>6.4555932702104303E-3</v>
      </c>
      <c r="H153" s="51">
        <f t="shared" ref="H153:J153" si="342">H161</f>
        <v>4.74757506343949E-4</v>
      </c>
      <c r="I153" s="126">
        <f t="shared" si="342"/>
        <v>1.1237238010446801E-3</v>
      </c>
      <c r="J153" s="173">
        <f t="shared" si="342"/>
        <v>2.6051497163449001E-5</v>
      </c>
      <c r="K153" s="6"/>
      <c r="L153" s="333"/>
      <c r="M153" s="325"/>
      <c r="N153" s="325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7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  <c r="AN153" s="325"/>
      <c r="AO153" s="325"/>
      <c r="AP153" s="325"/>
      <c r="AQ153" s="325"/>
      <c r="AR153" s="325"/>
      <c r="AS153" s="325"/>
      <c r="AT153" s="325"/>
      <c r="AU153" s="325"/>
      <c r="AV153" s="325"/>
      <c r="AW153" s="325"/>
      <c r="AX153" s="325"/>
      <c r="AY153" s="325"/>
      <c r="AZ153" s="325"/>
      <c r="BA153" s="325"/>
      <c r="BB153" s="325"/>
      <c r="BC153" s="325"/>
      <c r="BD153" s="326"/>
    </row>
    <row r="154" spans="1:56">
      <c r="A154" s="348"/>
      <c r="B154" s="329"/>
      <c r="C154" s="345"/>
      <c r="D154" s="28">
        <v>2</v>
      </c>
      <c r="E154" s="340"/>
      <c r="F154" s="343"/>
      <c r="G154" s="97">
        <f>G160</f>
        <v>1.7411331615804201E-2</v>
      </c>
      <c r="H154" s="51">
        <f t="shared" ref="H154:J154" si="343">H160</f>
        <v>2.3287109565739402E-3</v>
      </c>
      <c r="I154" s="126">
        <f t="shared" si="343"/>
        <v>7.8095243429215401E-3</v>
      </c>
      <c r="J154" s="173">
        <f t="shared" si="343"/>
        <v>3.2771176018557498E-4</v>
      </c>
      <c r="K154" s="6"/>
      <c r="L154" s="333"/>
      <c r="M154" s="325"/>
      <c r="N154" s="325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7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/>
      <c r="AW154" s="325"/>
      <c r="AX154" s="325"/>
      <c r="AY154" s="325"/>
      <c r="AZ154" s="325"/>
      <c r="BA154" s="325"/>
      <c r="BB154" s="325"/>
      <c r="BC154" s="325"/>
      <c r="BD154" s="326"/>
    </row>
    <row r="155" spans="1:56">
      <c r="A155" s="348"/>
      <c r="B155" s="329"/>
      <c r="C155" s="345"/>
      <c r="D155" s="28">
        <v>3</v>
      </c>
      <c r="E155" s="340"/>
      <c r="F155" s="343"/>
      <c r="G155" s="97">
        <f>G159</f>
        <v>4.0768220680048199E-2</v>
      </c>
      <c r="H155" s="51">
        <f t="shared" ref="H155:J155" si="344">H159</f>
        <v>8.1126707647722392E-3</v>
      </c>
      <c r="I155" s="126">
        <f t="shared" si="344"/>
        <v>3.6698240868713698E-2</v>
      </c>
      <c r="J155" s="173">
        <f t="shared" si="344"/>
        <v>2.35586766765881E-3</v>
      </c>
      <c r="K155" s="6"/>
      <c r="L155" s="333"/>
      <c r="M155" s="325"/>
      <c r="N155" s="325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  <c r="AA155" s="327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/>
      <c r="AW155" s="325"/>
      <c r="AX155" s="325"/>
      <c r="AY155" s="325"/>
      <c r="AZ155" s="325"/>
      <c r="BA155" s="325"/>
      <c r="BB155" s="325"/>
      <c r="BC155" s="325"/>
      <c r="BD155" s="326"/>
    </row>
    <row r="156" spans="1:56">
      <c r="A156" s="348"/>
      <c r="B156" s="329"/>
      <c r="C156" s="345"/>
      <c r="D156" s="28">
        <v>4</v>
      </c>
      <c r="E156" s="340"/>
      <c r="F156" s="343"/>
      <c r="G156" s="97">
        <f>G158</f>
        <v>7.2144504340283994E-2</v>
      </c>
      <c r="H156" s="51">
        <f t="shared" ref="H156:J156" si="345">H158</f>
        <v>1.79587967905698E-2</v>
      </c>
      <c r="I156" s="126">
        <f t="shared" si="345"/>
        <v>9.9449871796234698E-2</v>
      </c>
      <c r="J156" s="173">
        <f t="shared" si="345"/>
        <v>8.2036692389676306E-3</v>
      </c>
      <c r="K156" s="6"/>
      <c r="L156" s="333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7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/>
      <c r="AW156" s="325"/>
      <c r="AX156" s="325"/>
      <c r="AY156" s="325"/>
      <c r="AZ156" s="325"/>
      <c r="BA156" s="325"/>
      <c r="BB156" s="325"/>
      <c r="BC156" s="325"/>
      <c r="BD156" s="326"/>
    </row>
    <row r="157" spans="1:56">
      <c r="A157" s="348"/>
      <c r="B157" s="329"/>
      <c r="C157" s="345"/>
      <c r="D157" s="28">
        <v>5</v>
      </c>
      <c r="E157" s="340"/>
      <c r="F157" s="343"/>
      <c r="G157" s="97">
        <f>'13'!G156</f>
        <v>8.8170373796577994E-2</v>
      </c>
      <c r="H157" s="51">
        <f>'13'!H156</f>
        <v>2.3589696548019599E-2</v>
      </c>
      <c r="I157" s="126">
        <f>'13'!I156</f>
        <v>0.14030368287249301</v>
      </c>
      <c r="J157" s="173">
        <f>'13'!J156</f>
        <v>1.25669568137612E-2</v>
      </c>
      <c r="K157" s="6"/>
      <c r="L157" s="333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7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/>
      <c r="AW157" s="325"/>
      <c r="AX157" s="325"/>
      <c r="AY157" s="325"/>
      <c r="AZ157" s="325"/>
      <c r="BA157" s="325"/>
      <c r="BB157" s="325"/>
      <c r="BC157" s="325"/>
      <c r="BD157" s="326"/>
    </row>
    <row r="158" spans="1:56">
      <c r="A158" s="348"/>
      <c r="B158" s="329"/>
      <c r="C158" s="345"/>
      <c r="D158" s="28">
        <v>6</v>
      </c>
      <c r="E158" s="340"/>
      <c r="F158" s="343"/>
      <c r="G158" s="97">
        <f>'13'!G157</f>
        <v>7.2144504340283994E-2</v>
      </c>
      <c r="H158" s="51">
        <f>'13'!H157</f>
        <v>1.79587967905698E-2</v>
      </c>
      <c r="I158" s="126">
        <f>'13'!I157</f>
        <v>9.9449871796234698E-2</v>
      </c>
      <c r="J158" s="173">
        <f>'13'!J157</f>
        <v>8.2036692389676306E-3</v>
      </c>
      <c r="K158" s="6"/>
      <c r="L158" s="333"/>
      <c r="M158" s="325"/>
      <c r="N158" s="325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7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/>
      <c r="AW158" s="325"/>
      <c r="AX158" s="325"/>
      <c r="AY158" s="325"/>
      <c r="AZ158" s="325"/>
      <c r="BA158" s="325"/>
      <c r="BB158" s="325"/>
      <c r="BC158" s="325"/>
      <c r="BD158" s="326"/>
    </row>
    <row r="159" spans="1:56">
      <c r="A159" s="348"/>
      <c r="B159" s="329"/>
      <c r="C159" s="345"/>
      <c r="D159" s="28">
        <v>7</v>
      </c>
      <c r="E159" s="340"/>
      <c r="F159" s="343"/>
      <c r="G159" s="97">
        <f>'13'!G158</f>
        <v>4.0768220680048199E-2</v>
      </c>
      <c r="H159" s="51">
        <f>'13'!H158</f>
        <v>8.1126707647722392E-3</v>
      </c>
      <c r="I159" s="126">
        <f>'13'!I158</f>
        <v>3.6698240868713698E-2</v>
      </c>
      <c r="J159" s="173">
        <f>'13'!J158</f>
        <v>2.35586766765881E-3</v>
      </c>
      <c r="K159" s="6"/>
      <c r="L159" s="333"/>
      <c r="M159" s="325"/>
      <c r="N159" s="325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7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  <c r="AN159" s="325"/>
      <c r="AO159" s="325"/>
      <c r="AP159" s="325"/>
      <c r="AQ159" s="325"/>
      <c r="AR159" s="325"/>
      <c r="AS159" s="325"/>
      <c r="AT159" s="325"/>
      <c r="AU159" s="325"/>
      <c r="AV159" s="325"/>
      <c r="AW159" s="325"/>
      <c r="AX159" s="325"/>
      <c r="AY159" s="325"/>
      <c r="AZ159" s="325"/>
      <c r="BA159" s="325"/>
      <c r="BB159" s="325"/>
      <c r="BC159" s="325"/>
      <c r="BD159" s="326"/>
    </row>
    <row r="160" spans="1:56">
      <c r="A160" s="348"/>
      <c r="B160" s="329"/>
      <c r="C160" s="345"/>
      <c r="D160" s="28">
        <v>8</v>
      </c>
      <c r="E160" s="340"/>
      <c r="F160" s="343"/>
      <c r="G160" s="97">
        <f>'13'!G159</f>
        <v>1.7411331615804201E-2</v>
      </c>
      <c r="H160" s="51">
        <f>'13'!H159</f>
        <v>2.3287109565739402E-3</v>
      </c>
      <c r="I160" s="126">
        <f>'13'!I159</f>
        <v>7.8095243429215401E-3</v>
      </c>
      <c r="J160" s="173">
        <f>'13'!J159</f>
        <v>3.2771176018557498E-4</v>
      </c>
      <c r="K160" s="6"/>
      <c r="L160" s="333"/>
      <c r="M160" s="325"/>
      <c r="N160" s="325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7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  <c r="AN160" s="325"/>
      <c r="AO160" s="325"/>
      <c r="AP160" s="325"/>
      <c r="AQ160" s="325"/>
      <c r="AR160" s="325"/>
      <c r="AS160" s="325"/>
      <c r="AT160" s="325"/>
      <c r="AU160" s="325"/>
      <c r="AV160" s="325"/>
      <c r="AW160" s="325"/>
      <c r="AX160" s="325"/>
      <c r="AY160" s="325"/>
      <c r="AZ160" s="325"/>
      <c r="BA160" s="325"/>
      <c r="BB160" s="325"/>
      <c r="BC160" s="325"/>
      <c r="BD160" s="326"/>
    </row>
    <row r="161" spans="1:100">
      <c r="A161" s="348"/>
      <c r="B161" s="329"/>
      <c r="C161" s="345"/>
      <c r="D161" s="28">
        <v>9</v>
      </c>
      <c r="E161" s="340"/>
      <c r="F161" s="343"/>
      <c r="G161" s="97">
        <f>'13'!G160</f>
        <v>6.4555932702104303E-3</v>
      </c>
      <c r="H161" s="51">
        <f>'13'!H160</f>
        <v>4.74757506343949E-4</v>
      </c>
      <c r="I161" s="126">
        <f>'13'!I160</f>
        <v>1.1237238010446801E-3</v>
      </c>
      <c r="J161" s="173">
        <f>'13'!J160</f>
        <v>2.6051497163449001E-5</v>
      </c>
      <c r="K161" s="6"/>
      <c r="L161" s="333"/>
      <c r="M161" s="325"/>
      <c r="N161" s="325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7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  <c r="AN161" s="325"/>
      <c r="AO161" s="325"/>
      <c r="AP161" s="325"/>
      <c r="AQ161" s="325"/>
      <c r="AR161" s="325"/>
      <c r="AS161" s="325"/>
      <c r="AT161" s="325"/>
      <c r="AU161" s="325"/>
      <c r="AV161" s="325"/>
      <c r="AW161" s="325"/>
      <c r="AX161" s="325"/>
      <c r="AY161" s="325"/>
      <c r="AZ161" s="325"/>
      <c r="BA161" s="325"/>
      <c r="BB161" s="325"/>
      <c r="BC161" s="325"/>
      <c r="BD161" s="326"/>
    </row>
    <row r="162" spans="1:100">
      <c r="A162" s="348"/>
      <c r="B162" s="329"/>
      <c r="C162" s="345"/>
      <c r="D162" s="29">
        <v>10</v>
      </c>
      <c r="E162" s="341"/>
      <c r="F162" s="344"/>
      <c r="G162" s="101">
        <f>'13'!G161</f>
        <v>2.4225235557829299E-3</v>
      </c>
      <c r="H162" s="77">
        <f>'13'!H161</f>
        <v>7.9652833461505299E-5</v>
      </c>
      <c r="I162" s="248">
        <f>'13'!I161</f>
        <v>1.32824442176479E-4</v>
      </c>
      <c r="J162" s="182">
        <f>'13'!J161</f>
        <v>1.4864452520074199E-6</v>
      </c>
      <c r="K162" s="30"/>
      <c r="L162" s="334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7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  <c r="AN162" s="325"/>
      <c r="AO162" s="325"/>
      <c r="AP162" s="325"/>
      <c r="AQ162" s="325"/>
      <c r="AR162" s="325"/>
      <c r="AS162" s="325"/>
      <c r="AT162" s="325"/>
      <c r="AU162" s="325"/>
      <c r="AV162" s="325"/>
      <c r="AW162" s="325"/>
      <c r="AX162" s="325"/>
      <c r="AY162" s="325"/>
      <c r="AZ162" s="325"/>
      <c r="BA162" s="325"/>
      <c r="BB162" s="325"/>
      <c r="BC162" s="325"/>
      <c r="BD162" s="326"/>
    </row>
    <row r="163" spans="1:100">
      <c r="A163" s="348"/>
      <c r="B163" s="328">
        <v>0.5</v>
      </c>
      <c r="C163" s="345"/>
      <c r="D163" s="26">
        <v>-9</v>
      </c>
      <c r="E163" s="339">
        <v>1.53675276004867E-3</v>
      </c>
      <c r="F163" s="342">
        <v>6.2332844498915402E-3</v>
      </c>
      <c r="G163" s="97">
        <f>'13'!G182</f>
        <v>8.7073381497470501E-3</v>
      </c>
      <c r="H163" s="51">
        <f>'13'!H182</f>
        <v>8.9822994853541803E-4</v>
      </c>
      <c r="I163" s="126">
        <f>'13'!I182</f>
        <v>3.9457240996729603E-3</v>
      </c>
      <c r="J163" s="173">
        <f>'13'!J182</f>
        <v>3.4609463158490099E-4</v>
      </c>
      <c r="K163" s="27"/>
      <c r="L163" s="332">
        <f t="shared" ref="L163" si="346">1-SUM(M163:BC182)</f>
        <v>0.32881691488101894</v>
      </c>
      <c r="M163" s="325">
        <f t="shared" ref="M163" si="347">G173+I173</f>
        <v>2.7628336833991698E-2</v>
      </c>
      <c r="N163" s="325">
        <f t="shared" ref="N163" si="348">G180+I180+J173</f>
        <v>4.2183405537054824E-2</v>
      </c>
      <c r="O163" s="325">
        <f t="shared" ref="O163" si="349">G182+I182+H173</f>
        <v>2.0654313878556211E-2</v>
      </c>
      <c r="P163" s="325">
        <f t="shared" ref="P163" si="350">G175+I175+J180</f>
        <v>5.9015443821980783E-2</v>
      </c>
      <c r="Q163" s="325">
        <f t="shared" ref="Q163" si="351">G171+I171</f>
        <v>1.265306224942001E-2</v>
      </c>
      <c r="R163" s="325">
        <f t="shared" ref="R163" si="352">G177+I177+H180+J182</f>
        <v>7.8986737472804061E-2</v>
      </c>
      <c r="S163" s="325">
        <f t="shared" ref="S163" si="353">G164+I164</f>
        <v>9.2189116970390408E-3</v>
      </c>
      <c r="T163" s="325">
        <f t="shared" ref="T163" si="354">G166+I166+J175</f>
        <v>1.102085652855021E-2</v>
      </c>
      <c r="U163" s="325">
        <f t="shared" ref="U163" si="355">G169+I169+H182</f>
        <v>8.6906211660013003E-3</v>
      </c>
      <c r="V163" s="325">
        <f t="shared" ref="V163" si="356">G178+I178+J171</f>
        <v>6.9905413931349095E-2</v>
      </c>
      <c r="W163" s="325">
        <f t="shared" ref="W163" si="357">G167+I167</f>
        <v>5.9997703267843597E-3</v>
      </c>
      <c r="X163" s="325">
        <f t="shared" ref="X163" si="358">G170+I170+J177+H175</f>
        <v>2.1121358953329339E-2</v>
      </c>
      <c r="Y163" s="325">
        <f t="shared" ref="Y163" si="359">G176+I176</f>
        <v>6.9559319299764194E-2</v>
      </c>
      <c r="Z163" s="325">
        <f t="shared" ref="Z163" si="360">G168+I168+J164</f>
        <v>6.4778448384905166E-3</v>
      </c>
      <c r="AA163" s="327">
        <f t="shared" ref="AA163" si="361">G179+I179+H171</f>
        <v>5.7086175717093013E-2</v>
      </c>
      <c r="AB163" s="325">
        <f t="shared" ref="AB163" si="362">G165+I165+J166</f>
        <v>7.355528114999222E-3</v>
      </c>
      <c r="AC163" s="325">
        <f t="shared" ref="AC163" si="363">G181+I181</f>
        <v>2.7628336833991698E-2</v>
      </c>
      <c r="AD163" s="325">
        <f t="shared" ref="AD163" si="364">G174+I174+J169+H177</f>
        <v>4.6822835379150871E-2</v>
      </c>
      <c r="AE163" s="325">
        <f t="shared" ref="AE163" si="365">G163+I163</f>
        <v>1.265306224942001E-2</v>
      </c>
      <c r="AF163" s="325">
        <f t="shared" ref="AF163" si="366">G172+I172+J178</f>
        <v>2.499907293822954E-2</v>
      </c>
      <c r="AG163" s="325">
        <f t="shared" ref="AG163" si="367">H164</f>
        <v>5.9710004897999003E-4</v>
      </c>
      <c r="AH163" s="325">
        <f t="shared" ref="AH163" si="368">J167</f>
        <v>6.6984604013301595E-5</v>
      </c>
      <c r="AI163" s="325">
        <f t="shared" ref="AI163" si="369">J170+H166</f>
        <v>5.2893545117544197E-4</v>
      </c>
      <c r="AJ163" s="325">
        <f t="shared" ref="AJ163" si="370">F163</f>
        <v>6.2332844498915402E-3</v>
      </c>
      <c r="AK163" s="325">
        <f t="shared" ref="AK163" si="371">J176</f>
        <v>6.5559452847695496E-3</v>
      </c>
      <c r="AL163" s="325">
        <f t="shared" ref="AL163" si="372">H169</f>
        <v>4.3144555834608597E-4</v>
      </c>
      <c r="AM163" s="325">
        <f t="shared" ref="AM163" si="373">J168</f>
        <v>7.5294411183422707E-5</v>
      </c>
      <c r="AN163" s="325">
        <f t="shared" ref="AN163" si="374">J179+H178</f>
        <v>1.03229755386702E-2</v>
      </c>
      <c r="AO163" s="325">
        <f t="shared" ref="AO163" si="375">J165</f>
        <v>1.05678398439217E-4</v>
      </c>
      <c r="AP163" s="325">
        <f t="shared" ref="AP163" si="376">H167</f>
        <v>3.2573033744711001E-4</v>
      </c>
      <c r="AQ163" s="325">
        <f t="shared" ref="AQ163" si="377">J181</f>
        <v>1.4772912102403301E-3</v>
      </c>
      <c r="AR163" s="325">
        <f t="shared" ref="AR163" si="378">H170+J174</f>
        <v>3.4245981024031797E-3</v>
      </c>
      <c r="AS163" s="325">
        <f t="shared" ref="AS163" si="379">J163</f>
        <v>3.4609463158490099E-4</v>
      </c>
      <c r="AT163" s="325">
        <f t="shared" ref="AT163" si="380">H176</f>
        <v>5.6010942438695904E-3</v>
      </c>
      <c r="AU163" s="325">
        <f t="shared" ref="AU163" si="381">J172</f>
        <v>7.1652562274306098E-4</v>
      </c>
      <c r="AV163" s="325">
        <f t="shared" ref="AV163" si="382">H168</f>
        <v>3.50065846434525E-4</v>
      </c>
      <c r="AW163" s="325">
        <f t="shared" ref="AW163" si="383">H179</f>
        <v>4.5625745606522397E-3</v>
      </c>
      <c r="AX163" s="325">
        <f t="shared" ref="AX163" si="384">H165</f>
        <v>4.3144555834608597E-4</v>
      </c>
      <c r="AY163" s="325">
        <f t="shared" ref="AY163" si="385">E163</f>
        <v>1.53675276004867E-3</v>
      </c>
      <c r="AZ163" s="325">
        <f t="shared" ref="AZ163" si="386">H181</f>
        <v>2.2111862250962198E-3</v>
      </c>
      <c r="BA163" s="325">
        <f t="shared" ref="BA163" si="387">H174</f>
        <v>3.3130570959258102E-3</v>
      </c>
      <c r="BB163" s="325">
        <f t="shared" ref="BB163" si="388">H163</f>
        <v>8.9822994853541803E-4</v>
      </c>
      <c r="BC163" s="325">
        <f t="shared" ref="BC163" si="389">H172</f>
        <v>1.4103874621855001E-3</v>
      </c>
      <c r="BD163" s="326">
        <f t="shared" ref="BD163" si="390">SUMPRODUCT($L$1:$BC$1,BF163:CW163)</f>
        <v>8.0032331285990974</v>
      </c>
      <c r="BF163" s="12">
        <f>L163</f>
        <v>0.32881691488101894</v>
      </c>
      <c r="BG163" s="23">
        <f t="shared" ref="BG163:CV163" si="391">M163</f>
        <v>2.7628336833991698E-2</v>
      </c>
      <c r="BH163" s="23">
        <f t="shared" si="391"/>
        <v>4.2183405537054824E-2</v>
      </c>
      <c r="BI163" s="23">
        <f t="shared" si="391"/>
        <v>2.0654313878556211E-2</v>
      </c>
      <c r="BJ163" s="23">
        <f t="shared" si="391"/>
        <v>5.9015443821980783E-2</v>
      </c>
      <c r="BK163" s="23">
        <f t="shared" si="391"/>
        <v>1.265306224942001E-2</v>
      </c>
      <c r="BL163" s="23">
        <f t="shared" si="391"/>
        <v>7.8986737472804061E-2</v>
      </c>
      <c r="BM163" s="23">
        <f t="shared" si="391"/>
        <v>9.2189116970390408E-3</v>
      </c>
      <c r="BN163" s="23">
        <f t="shared" si="391"/>
        <v>1.102085652855021E-2</v>
      </c>
      <c r="BO163" s="23">
        <f t="shared" si="391"/>
        <v>8.6906211660013003E-3</v>
      </c>
      <c r="BP163" s="23">
        <f t="shared" si="391"/>
        <v>6.9905413931349095E-2</v>
      </c>
      <c r="BQ163" s="23">
        <f t="shared" si="391"/>
        <v>5.9997703267843597E-3</v>
      </c>
      <c r="BR163" s="23">
        <f t="shared" si="391"/>
        <v>2.1121358953329339E-2</v>
      </c>
      <c r="BS163" s="23">
        <f t="shared" si="391"/>
        <v>6.9559319299764194E-2</v>
      </c>
      <c r="BT163" s="23">
        <f t="shared" si="391"/>
        <v>6.4778448384905166E-3</v>
      </c>
      <c r="BU163" s="23">
        <f t="shared" si="391"/>
        <v>5.7086175717093013E-2</v>
      </c>
      <c r="BV163" s="23">
        <f t="shared" si="391"/>
        <v>7.355528114999222E-3</v>
      </c>
      <c r="BW163" s="23">
        <f t="shared" si="391"/>
        <v>2.7628336833991698E-2</v>
      </c>
      <c r="BX163" s="23">
        <f t="shared" si="391"/>
        <v>4.6822835379150871E-2</v>
      </c>
      <c r="BY163" s="23">
        <f t="shared" si="391"/>
        <v>1.265306224942001E-2</v>
      </c>
      <c r="BZ163" s="23">
        <f t="shared" si="391"/>
        <v>2.499907293822954E-2</v>
      </c>
      <c r="CA163" s="23">
        <f t="shared" si="391"/>
        <v>5.9710004897999003E-4</v>
      </c>
      <c r="CB163" s="23">
        <f t="shared" si="391"/>
        <v>6.6984604013301595E-5</v>
      </c>
      <c r="CC163" s="23">
        <f t="shared" si="391"/>
        <v>5.2893545117544197E-4</v>
      </c>
      <c r="CD163" s="23">
        <f t="shared" si="391"/>
        <v>6.2332844498915402E-3</v>
      </c>
      <c r="CE163" s="23">
        <f t="shared" si="391"/>
        <v>6.5559452847695496E-3</v>
      </c>
      <c r="CF163" s="23">
        <f t="shared" si="391"/>
        <v>4.3144555834608597E-4</v>
      </c>
      <c r="CG163" s="23">
        <f t="shared" si="391"/>
        <v>7.5294411183422707E-5</v>
      </c>
      <c r="CH163" s="23">
        <f t="shared" si="391"/>
        <v>1.03229755386702E-2</v>
      </c>
      <c r="CI163" s="23">
        <f t="shared" si="391"/>
        <v>1.05678398439217E-4</v>
      </c>
      <c r="CJ163" s="23">
        <f t="shared" si="391"/>
        <v>3.2573033744711001E-4</v>
      </c>
      <c r="CK163" s="23">
        <f t="shared" si="391"/>
        <v>1.4772912102403301E-3</v>
      </c>
      <c r="CL163" s="23">
        <f t="shared" si="391"/>
        <v>3.4245981024031797E-3</v>
      </c>
      <c r="CM163" s="23">
        <f t="shared" si="391"/>
        <v>3.4609463158490099E-4</v>
      </c>
      <c r="CN163" s="23">
        <f t="shared" si="391"/>
        <v>5.6010942438695904E-3</v>
      </c>
      <c r="CO163" s="23">
        <f t="shared" si="391"/>
        <v>7.1652562274306098E-4</v>
      </c>
      <c r="CP163" s="23">
        <f t="shared" si="391"/>
        <v>3.50065846434525E-4</v>
      </c>
      <c r="CQ163" s="23">
        <f t="shared" si="391"/>
        <v>4.5625745606522397E-3</v>
      </c>
      <c r="CR163" s="23">
        <f t="shared" si="391"/>
        <v>4.3144555834608597E-4</v>
      </c>
      <c r="CS163" s="23">
        <f t="shared" si="391"/>
        <v>1.53675276004867E-3</v>
      </c>
      <c r="CT163" s="23">
        <f t="shared" si="391"/>
        <v>2.2111862250962198E-3</v>
      </c>
      <c r="CU163" s="23">
        <f t="shared" si="391"/>
        <v>3.3130570959258102E-3</v>
      </c>
      <c r="CV163" s="24">
        <f t="shared" si="391"/>
        <v>8.9822994853541803E-4</v>
      </c>
    </row>
    <row r="164" spans="1:100">
      <c r="A164" s="348"/>
      <c r="B164" s="329"/>
      <c r="C164" s="345"/>
      <c r="D164" s="28">
        <v>-8</v>
      </c>
      <c r="E164" s="340"/>
      <c r="F164" s="343"/>
      <c r="G164" s="258">
        <f>'13'!G163</f>
        <v>6.8680955248140198E-3</v>
      </c>
      <c r="H164" s="268">
        <f>'13'!H163</f>
        <v>5.9710004897999003E-4</v>
      </c>
      <c r="I164" s="267">
        <f>'13'!I163</f>
        <v>2.3508161722250202E-3</v>
      </c>
      <c r="J164" s="266">
        <f>'13'!J163</f>
        <v>1.78869604740917E-4</v>
      </c>
      <c r="K164" s="6"/>
      <c r="L164" s="333"/>
      <c r="M164" s="325"/>
      <c r="N164" s="325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7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  <c r="AN164" s="325"/>
      <c r="AO164" s="325"/>
      <c r="AP164" s="325"/>
      <c r="AQ164" s="325"/>
      <c r="AR164" s="325"/>
      <c r="AS164" s="325"/>
      <c r="AT164" s="325"/>
      <c r="AU164" s="325"/>
      <c r="AV164" s="325"/>
      <c r="AW164" s="325"/>
      <c r="AX164" s="325"/>
      <c r="AY164" s="325"/>
      <c r="AZ164" s="325"/>
      <c r="BA164" s="325"/>
      <c r="BB164" s="325"/>
      <c r="BC164" s="325"/>
      <c r="BD164" s="326"/>
    </row>
    <row r="165" spans="1:100">
      <c r="A165" s="348"/>
      <c r="B165" s="329"/>
      <c r="C165" s="345"/>
      <c r="D165" s="28">
        <v>-7</v>
      </c>
      <c r="E165" s="340"/>
      <c r="F165" s="343"/>
      <c r="G165" s="258">
        <f>'13'!G164</f>
        <v>5.7199370009427099E-3</v>
      </c>
      <c r="H165" s="268">
        <f>'13'!H164</f>
        <v>4.3144555834608597E-4</v>
      </c>
      <c r="I165" s="267">
        <f>'13'!I164</f>
        <v>1.5602967028730901E-3</v>
      </c>
      <c r="J165" s="266">
        <f>'13'!J164</f>
        <v>1.05678398439217E-4</v>
      </c>
      <c r="K165" s="6"/>
      <c r="L165" s="333"/>
      <c r="M165" s="325"/>
      <c r="N165" s="325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7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  <c r="AN165" s="325"/>
      <c r="AO165" s="325"/>
      <c r="AP165" s="325"/>
      <c r="AQ165" s="325"/>
      <c r="AR165" s="325"/>
      <c r="AS165" s="325"/>
      <c r="AT165" s="325"/>
      <c r="AU165" s="325"/>
      <c r="AV165" s="325"/>
      <c r="AW165" s="325"/>
      <c r="AX165" s="325"/>
      <c r="AY165" s="325"/>
      <c r="AZ165" s="325"/>
      <c r="BA165" s="325"/>
      <c r="BB165" s="325"/>
      <c r="BC165" s="325"/>
      <c r="BD165" s="326"/>
    </row>
    <row r="166" spans="1:100">
      <c r="A166" s="348"/>
      <c r="B166" s="329"/>
      <c r="C166" s="345"/>
      <c r="D166" s="28">
        <v>-6</v>
      </c>
      <c r="E166" s="340"/>
      <c r="F166" s="343"/>
      <c r="G166" s="258">
        <f>'13'!G165</f>
        <v>5.0990663607117697E-3</v>
      </c>
      <c r="H166" s="268">
        <f>'13'!H165</f>
        <v>3.50065846434525E-4</v>
      </c>
      <c r="I166" s="267">
        <f>'13'!I165</f>
        <v>1.1999088730378299E-3</v>
      </c>
      <c r="J166" s="266">
        <f>'13'!J165</f>
        <v>7.5294411183422707E-5</v>
      </c>
      <c r="K166" s="6"/>
      <c r="L166" s="333"/>
      <c r="M166" s="325"/>
      <c r="N166" s="325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7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/>
      <c r="AW166" s="325"/>
      <c r="AX166" s="325"/>
      <c r="AY166" s="325"/>
      <c r="AZ166" s="325"/>
      <c r="BA166" s="325"/>
      <c r="BB166" s="325"/>
      <c r="BC166" s="325"/>
      <c r="BD166" s="326"/>
    </row>
    <row r="167" spans="1:100">
      <c r="A167" s="348"/>
      <c r="B167" s="329"/>
      <c r="C167" s="345"/>
      <c r="D167" s="28">
        <v>-5</v>
      </c>
      <c r="E167" s="340"/>
      <c r="F167" s="343"/>
      <c r="G167" s="258">
        <f>'13'!G166</f>
        <v>4.9035155142745299E-3</v>
      </c>
      <c r="H167" s="268">
        <f>'13'!H166</f>
        <v>3.2573033744711001E-4</v>
      </c>
      <c r="I167" s="267">
        <f>'13'!I166</f>
        <v>1.0962548125098301E-3</v>
      </c>
      <c r="J167" s="266">
        <f>'13'!J166</f>
        <v>6.6984604013301595E-5</v>
      </c>
      <c r="K167" s="6"/>
      <c r="L167" s="333"/>
      <c r="M167" s="325"/>
      <c r="N167" s="325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7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325"/>
      <c r="AY167" s="325"/>
      <c r="AZ167" s="325"/>
      <c r="BA167" s="325"/>
      <c r="BB167" s="325"/>
      <c r="BC167" s="325"/>
      <c r="BD167" s="326"/>
    </row>
    <row r="168" spans="1:100">
      <c r="A168" s="348"/>
      <c r="B168" s="329"/>
      <c r="C168" s="345"/>
      <c r="D168" s="28">
        <v>-4</v>
      </c>
      <c r="E168" s="340"/>
      <c r="F168" s="343"/>
      <c r="G168" s="258">
        <f>G166</f>
        <v>5.0990663607117697E-3</v>
      </c>
      <c r="H168" s="268">
        <f t="shared" ref="H168:J168" si="392">H166</f>
        <v>3.50065846434525E-4</v>
      </c>
      <c r="I168" s="267">
        <f t="shared" si="392"/>
        <v>1.1999088730378299E-3</v>
      </c>
      <c r="J168" s="266">
        <f t="shared" si="392"/>
        <v>7.5294411183422707E-5</v>
      </c>
      <c r="K168" s="6"/>
      <c r="L168" s="333"/>
      <c r="M168" s="325"/>
      <c r="N168" s="325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7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/>
      <c r="AW168" s="325"/>
      <c r="AX168" s="325"/>
      <c r="AY168" s="325"/>
      <c r="AZ168" s="325"/>
      <c r="BA168" s="325"/>
      <c r="BB168" s="325"/>
      <c r="BC168" s="325"/>
      <c r="BD168" s="326"/>
    </row>
    <row r="169" spans="1:100">
      <c r="A169" s="348"/>
      <c r="B169" s="329"/>
      <c r="C169" s="345"/>
      <c r="D169" s="28">
        <v>-3</v>
      </c>
      <c r="E169" s="340"/>
      <c r="F169" s="343"/>
      <c r="G169" s="258">
        <f>G165</f>
        <v>5.7199370009427099E-3</v>
      </c>
      <c r="H169" s="268">
        <f t="shared" ref="H169:J169" si="393">H165</f>
        <v>4.3144555834608597E-4</v>
      </c>
      <c r="I169" s="267">
        <f t="shared" si="393"/>
        <v>1.5602967028730901E-3</v>
      </c>
      <c r="J169" s="266">
        <f t="shared" si="393"/>
        <v>1.05678398439217E-4</v>
      </c>
      <c r="K169" s="6"/>
      <c r="L169" s="333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7"/>
      <c r="AB169" s="325"/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  <c r="AN169" s="325"/>
      <c r="AO169" s="325"/>
      <c r="AP169" s="325"/>
      <c r="AQ169" s="325"/>
      <c r="AR169" s="325"/>
      <c r="AS169" s="325"/>
      <c r="AT169" s="325"/>
      <c r="AU169" s="325"/>
      <c r="AV169" s="325"/>
      <c r="AW169" s="325"/>
      <c r="AX169" s="325"/>
      <c r="AY169" s="325"/>
      <c r="AZ169" s="325"/>
      <c r="BA169" s="325"/>
      <c r="BB169" s="325"/>
      <c r="BC169" s="325"/>
      <c r="BD169" s="326"/>
    </row>
    <row r="170" spans="1:100">
      <c r="A170" s="348"/>
      <c r="B170" s="329"/>
      <c r="C170" s="345"/>
      <c r="D170" s="28">
        <v>-2</v>
      </c>
      <c r="E170" s="340"/>
      <c r="F170" s="343"/>
      <c r="G170" s="258">
        <f>G164</f>
        <v>6.8680955248140198E-3</v>
      </c>
      <c r="H170" s="268">
        <f t="shared" ref="H170:J170" si="394">H164</f>
        <v>5.9710004897999003E-4</v>
      </c>
      <c r="I170" s="267">
        <f t="shared" si="394"/>
        <v>2.3508161722250202E-3</v>
      </c>
      <c r="J170" s="266">
        <f t="shared" si="394"/>
        <v>1.78869604740917E-4</v>
      </c>
      <c r="K170" s="6"/>
      <c r="L170" s="333"/>
      <c r="M170" s="325"/>
      <c r="N170" s="325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7"/>
      <c r="AB170" s="325"/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  <c r="AN170" s="325"/>
      <c r="AO170" s="325"/>
      <c r="AP170" s="325"/>
      <c r="AQ170" s="325"/>
      <c r="AR170" s="325"/>
      <c r="AS170" s="325"/>
      <c r="AT170" s="325"/>
      <c r="AU170" s="325"/>
      <c r="AV170" s="325"/>
      <c r="AW170" s="325"/>
      <c r="AX170" s="325"/>
      <c r="AY170" s="325"/>
      <c r="AZ170" s="325"/>
      <c r="BA170" s="325"/>
      <c r="BB170" s="325"/>
      <c r="BC170" s="325"/>
      <c r="BD170" s="326"/>
    </row>
    <row r="171" spans="1:100">
      <c r="A171" s="348"/>
      <c r="B171" s="329"/>
      <c r="C171" s="345"/>
      <c r="D171" s="28">
        <v>-1</v>
      </c>
      <c r="E171" s="340"/>
      <c r="F171" s="343"/>
      <c r="G171" s="258">
        <f>G163</f>
        <v>8.7073381497470501E-3</v>
      </c>
      <c r="H171" s="268">
        <f t="shared" ref="H171:J171" si="395">H163</f>
        <v>8.9822994853541803E-4</v>
      </c>
      <c r="I171" s="267">
        <f t="shared" si="395"/>
        <v>3.9457240996729603E-3</v>
      </c>
      <c r="J171" s="266">
        <f t="shared" si="395"/>
        <v>3.4609463158490099E-4</v>
      </c>
      <c r="K171" s="6"/>
      <c r="L171" s="333"/>
      <c r="M171" s="325"/>
      <c r="N171" s="325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7"/>
      <c r="AB171" s="325"/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  <c r="AN171" s="325"/>
      <c r="AO171" s="325"/>
      <c r="AP171" s="325"/>
      <c r="AQ171" s="325"/>
      <c r="AR171" s="325"/>
      <c r="AS171" s="325"/>
      <c r="AT171" s="325"/>
      <c r="AU171" s="325"/>
      <c r="AV171" s="325"/>
      <c r="AW171" s="325"/>
      <c r="AX171" s="325"/>
      <c r="AY171" s="325"/>
      <c r="AZ171" s="325"/>
      <c r="BA171" s="325"/>
      <c r="BB171" s="325"/>
      <c r="BC171" s="325"/>
      <c r="BD171" s="326"/>
    </row>
    <row r="172" spans="1:100">
      <c r="A172" s="348"/>
      <c r="B172" s="329"/>
      <c r="C172" s="345"/>
      <c r="D172" s="28">
        <v>0</v>
      </c>
      <c r="E172" s="340"/>
      <c r="F172" s="343"/>
      <c r="G172" s="258">
        <f>G182</f>
        <v>1.1425164476522399E-2</v>
      </c>
      <c r="H172" s="268">
        <f t="shared" ref="H172:J172" si="396">H182</f>
        <v>1.4103874621855001E-3</v>
      </c>
      <c r="I172" s="267">
        <f t="shared" si="396"/>
        <v>7.0179631769375899E-3</v>
      </c>
      <c r="J172" s="266">
        <f t="shared" si="396"/>
        <v>7.1652562274306098E-4</v>
      </c>
      <c r="K172" s="6"/>
      <c r="L172" s="333"/>
      <c r="M172" s="325"/>
      <c r="N172" s="325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7"/>
      <c r="AB172" s="325"/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  <c r="AN172" s="325"/>
      <c r="AO172" s="325"/>
      <c r="AP172" s="325"/>
      <c r="AQ172" s="325"/>
      <c r="AR172" s="325"/>
      <c r="AS172" s="325"/>
      <c r="AT172" s="325"/>
      <c r="AU172" s="325"/>
      <c r="AV172" s="325"/>
      <c r="AW172" s="325"/>
      <c r="AX172" s="325"/>
      <c r="AY172" s="325"/>
      <c r="AZ172" s="325"/>
      <c r="BA172" s="325"/>
      <c r="BB172" s="325"/>
      <c r="BC172" s="325"/>
      <c r="BD172" s="326"/>
    </row>
    <row r="173" spans="1:100">
      <c r="A173" s="348"/>
      <c r="B173" s="329"/>
      <c r="C173" s="345"/>
      <c r="D173" s="28">
        <v>1</v>
      </c>
      <c r="E173" s="340"/>
      <c r="F173" s="343"/>
      <c r="G173" s="97">
        <f>G181</f>
        <v>1.5123158496653201E-2</v>
      </c>
      <c r="H173" s="51">
        <f t="shared" ref="H173:J173" si="397">H181</f>
        <v>2.2111862250962198E-3</v>
      </c>
      <c r="I173" s="126">
        <f t="shared" si="397"/>
        <v>1.25051783373385E-2</v>
      </c>
      <c r="J173" s="173">
        <f t="shared" si="397"/>
        <v>1.4772912102403301E-3</v>
      </c>
      <c r="K173" s="6"/>
      <c r="L173" s="333"/>
      <c r="M173" s="325"/>
      <c r="N173" s="325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7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  <c r="AN173" s="325"/>
      <c r="AO173" s="325"/>
      <c r="AP173" s="325"/>
      <c r="AQ173" s="325"/>
      <c r="AR173" s="325"/>
      <c r="AS173" s="325"/>
      <c r="AT173" s="325"/>
      <c r="AU173" s="325"/>
      <c r="AV173" s="325"/>
      <c r="AW173" s="325"/>
      <c r="AX173" s="325"/>
      <c r="AY173" s="325"/>
      <c r="AZ173" s="325"/>
      <c r="BA173" s="325"/>
      <c r="BB173" s="325"/>
      <c r="BC173" s="325"/>
      <c r="BD173" s="326"/>
    </row>
    <row r="174" spans="1:100">
      <c r="A174" s="348"/>
      <c r="B174" s="329"/>
      <c r="C174" s="345"/>
      <c r="D174" s="28">
        <v>2</v>
      </c>
      <c r="E174" s="340"/>
      <c r="F174" s="343"/>
      <c r="G174" s="97">
        <f>G180</f>
        <v>1.9616461056460598E-2</v>
      </c>
      <c r="H174" s="51">
        <f t="shared" ref="H174:J174" si="398">H180</f>
        <v>3.3130570959258102E-3</v>
      </c>
      <c r="I174" s="126">
        <f t="shared" si="398"/>
        <v>2.1089653270353899E-2</v>
      </c>
      <c r="J174" s="173">
        <f t="shared" si="398"/>
        <v>2.8274980534231898E-3</v>
      </c>
      <c r="K174" s="6"/>
      <c r="L174" s="333"/>
      <c r="M174" s="325"/>
      <c r="N174" s="325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7"/>
      <c r="AB174" s="325"/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  <c r="AN174" s="325"/>
      <c r="AO174" s="325"/>
      <c r="AP174" s="325"/>
      <c r="AQ174" s="325"/>
      <c r="AR174" s="325"/>
      <c r="AS174" s="325"/>
      <c r="AT174" s="325"/>
      <c r="AU174" s="325"/>
      <c r="AV174" s="325"/>
      <c r="AW174" s="325"/>
      <c r="AX174" s="325"/>
      <c r="AY174" s="325"/>
      <c r="AZ174" s="325"/>
      <c r="BA174" s="325"/>
      <c r="BB174" s="325"/>
      <c r="BC174" s="325"/>
      <c r="BD174" s="326"/>
    </row>
    <row r="175" spans="1:100">
      <c r="A175" s="348"/>
      <c r="B175" s="329"/>
      <c r="C175" s="345"/>
      <c r="D175" s="28">
        <v>3</v>
      </c>
      <c r="E175" s="340"/>
      <c r="F175" s="343"/>
      <c r="G175" s="97">
        <f>G179</f>
        <v>2.4226283237181501E-2</v>
      </c>
      <c r="H175" s="51">
        <f t="shared" ref="H175:J175" si="399">H179</f>
        <v>4.5625745606522397E-3</v>
      </c>
      <c r="I175" s="126">
        <f t="shared" si="399"/>
        <v>3.1961662531376098E-2</v>
      </c>
      <c r="J175" s="173">
        <f t="shared" si="399"/>
        <v>4.72188129480061E-3</v>
      </c>
      <c r="K175" s="6"/>
      <c r="L175" s="333"/>
      <c r="M175" s="325"/>
      <c r="N175" s="325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7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  <c r="AN175" s="325"/>
      <c r="AO175" s="325"/>
      <c r="AP175" s="325"/>
      <c r="AQ175" s="325"/>
      <c r="AR175" s="325"/>
      <c r="AS175" s="325"/>
      <c r="AT175" s="325"/>
      <c r="AU175" s="325"/>
      <c r="AV175" s="325"/>
      <c r="AW175" s="325"/>
      <c r="AX175" s="325"/>
      <c r="AY175" s="325"/>
      <c r="AZ175" s="325"/>
      <c r="BA175" s="325"/>
      <c r="BB175" s="325"/>
      <c r="BC175" s="325"/>
      <c r="BD175" s="326"/>
    </row>
    <row r="176" spans="1:100">
      <c r="A176" s="348"/>
      <c r="B176" s="329"/>
      <c r="C176" s="345"/>
      <c r="D176" s="28">
        <v>4</v>
      </c>
      <c r="E176" s="340"/>
      <c r="F176" s="343"/>
      <c r="G176" s="97">
        <f>G178</f>
        <v>2.77997203426169E-2</v>
      </c>
      <c r="H176" s="51">
        <f t="shared" ref="H176:J176" si="400">H178</f>
        <v>5.6010942438695904E-3</v>
      </c>
      <c r="I176" s="126">
        <f t="shared" si="400"/>
        <v>4.1759598957147301E-2</v>
      </c>
      <c r="J176" s="173">
        <f t="shared" si="400"/>
        <v>6.5559452847695496E-3</v>
      </c>
      <c r="K176" s="6"/>
      <c r="L176" s="333"/>
      <c r="M176" s="325"/>
      <c r="N176" s="325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7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  <c r="AN176" s="325"/>
      <c r="AO176" s="325"/>
      <c r="AP176" s="325"/>
      <c r="AQ176" s="325"/>
      <c r="AR176" s="325"/>
      <c r="AS176" s="325"/>
      <c r="AT176" s="325"/>
      <c r="AU176" s="325"/>
      <c r="AV176" s="325"/>
      <c r="AW176" s="325"/>
      <c r="AX176" s="325"/>
      <c r="AY176" s="325"/>
      <c r="AZ176" s="325"/>
      <c r="BA176" s="325"/>
      <c r="BB176" s="325"/>
      <c r="BC176" s="325"/>
      <c r="BD176" s="326"/>
    </row>
    <row r="177" spans="1:100">
      <c r="A177" s="348"/>
      <c r="B177" s="329"/>
      <c r="C177" s="345"/>
      <c r="D177" s="28">
        <v>5</v>
      </c>
      <c r="E177" s="340"/>
      <c r="F177" s="343"/>
      <c r="G177" s="97">
        <f>'13'!G176</f>
        <v>2.9160891400131301E-2</v>
      </c>
      <c r="H177" s="51">
        <f>'13'!H176</f>
        <v>6.0110426538971598E-3</v>
      </c>
      <c r="I177" s="126">
        <f>'13'!I176</f>
        <v>4.5796263354003899E-2</v>
      </c>
      <c r="J177" s="173">
        <f>'13'!J176</f>
        <v>7.3398726956380601E-3</v>
      </c>
      <c r="K177" s="6"/>
      <c r="L177" s="333"/>
      <c r="M177" s="325"/>
      <c r="N177" s="325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7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  <c r="AN177" s="325"/>
      <c r="AO177" s="325"/>
      <c r="AP177" s="325"/>
      <c r="AQ177" s="325"/>
      <c r="AR177" s="325"/>
      <c r="AS177" s="325"/>
      <c r="AT177" s="325"/>
      <c r="AU177" s="325"/>
      <c r="AV177" s="325"/>
      <c r="AW177" s="325"/>
      <c r="AX177" s="325"/>
      <c r="AY177" s="325"/>
      <c r="AZ177" s="325"/>
      <c r="BA177" s="325"/>
      <c r="BB177" s="325"/>
      <c r="BC177" s="325"/>
      <c r="BD177" s="326"/>
    </row>
    <row r="178" spans="1:100">
      <c r="A178" s="348"/>
      <c r="B178" s="329"/>
      <c r="C178" s="345"/>
      <c r="D178" s="28">
        <v>6</v>
      </c>
      <c r="E178" s="340"/>
      <c r="F178" s="343"/>
      <c r="G178" s="97">
        <f>'13'!G177</f>
        <v>2.77997203426169E-2</v>
      </c>
      <c r="H178" s="51">
        <f>'13'!H177</f>
        <v>5.6010942438695904E-3</v>
      </c>
      <c r="I178" s="126">
        <f>'13'!I177</f>
        <v>4.1759598957147301E-2</v>
      </c>
      <c r="J178" s="173">
        <f>'13'!J177</f>
        <v>6.5559452847695496E-3</v>
      </c>
      <c r="K178" s="6"/>
      <c r="L178" s="333"/>
      <c r="M178" s="325"/>
      <c r="N178" s="325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7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  <c r="AN178" s="325"/>
      <c r="AO178" s="325"/>
      <c r="AP178" s="325"/>
      <c r="AQ178" s="325"/>
      <c r="AR178" s="325"/>
      <c r="AS178" s="325"/>
      <c r="AT178" s="325"/>
      <c r="AU178" s="325"/>
      <c r="AV178" s="325"/>
      <c r="AW178" s="325"/>
      <c r="AX178" s="325"/>
      <c r="AY178" s="325"/>
      <c r="AZ178" s="325"/>
      <c r="BA178" s="325"/>
      <c r="BB178" s="325"/>
      <c r="BC178" s="325"/>
      <c r="BD178" s="326"/>
    </row>
    <row r="179" spans="1:100">
      <c r="A179" s="348"/>
      <c r="B179" s="329"/>
      <c r="C179" s="345"/>
      <c r="D179" s="28">
        <v>7</v>
      </c>
      <c r="E179" s="340"/>
      <c r="F179" s="343"/>
      <c r="G179" s="97">
        <f>'13'!G178</f>
        <v>2.4226283237181501E-2</v>
      </c>
      <c r="H179" s="51">
        <f>'13'!H178</f>
        <v>4.5625745606522397E-3</v>
      </c>
      <c r="I179" s="126">
        <f>'13'!I178</f>
        <v>3.1961662531376098E-2</v>
      </c>
      <c r="J179" s="173">
        <f>'13'!J178</f>
        <v>4.72188129480061E-3</v>
      </c>
      <c r="K179" s="6"/>
      <c r="L179" s="333"/>
      <c r="M179" s="325"/>
      <c r="N179" s="325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7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  <c r="AN179" s="325"/>
      <c r="AO179" s="325"/>
      <c r="AP179" s="325"/>
      <c r="AQ179" s="325"/>
      <c r="AR179" s="325"/>
      <c r="AS179" s="325"/>
      <c r="AT179" s="325"/>
      <c r="AU179" s="325"/>
      <c r="AV179" s="325"/>
      <c r="AW179" s="325"/>
      <c r="AX179" s="325"/>
      <c r="AY179" s="325"/>
      <c r="AZ179" s="325"/>
      <c r="BA179" s="325"/>
      <c r="BB179" s="325"/>
      <c r="BC179" s="325"/>
      <c r="BD179" s="326"/>
    </row>
    <row r="180" spans="1:100">
      <c r="A180" s="348"/>
      <c r="B180" s="329"/>
      <c r="C180" s="345"/>
      <c r="D180" s="28">
        <v>8</v>
      </c>
      <c r="E180" s="340"/>
      <c r="F180" s="343"/>
      <c r="G180" s="97">
        <f>'13'!G179</f>
        <v>1.9616461056460598E-2</v>
      </c>
      <c r="H180" s="51">
        <f>'13'!H179</f>
        <v>3.3130570959258102E-3</v>
      </c>
      <c r="I180" s="126">
        <f>'13'!I179</f>
        <v>2.1089653270353899E-2</v>
      </c>
      <c r="J180" s="173">
        <f>'13'!J179</f>
        <v>2.8274980534231898E-3</v>
      </c>
      <c r="K180" s="6"/>
      <c r="L180" s="333"/>
      <c r="M180" s="325"/>
      <c r="N180" s="325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7"/>
      <c r="AB180" s="325"/>
      <c r="AC180" s="325"/>
      <c r="AD180" s="325"/>
      <c r="AE180" s="325"/>
      <c r="AF180" s="325"/>
      <c r="AG180" s="325"/>
      <c r="AH180" s="325"/>
      <c r="AI180" s="325"/>
      <c r="AJ180" s="325"/>
      <c r="AK180" s="325"/>
      <c r="AL180" s="325"/>
      <c r="AM180" s="325"/>
      <c r="AN180" s="325"/>
      <c r="AO180" s="325"/>
      <c r="AP180" s="325"/>
      <c r="AQ180" s="325"/>
      <c r="AR180" s="325"/>
      <c r="AS180" s="325"/>
      <c r="AT180" s="325"/>
      <c r="AU180" s="325"/>
      <c r="AV180" s="325"/>
      <c r="AW180" s="325"/>
      <c r="AX180" s="325"/>
      <c r="AY180" s="325"/>
      <c r="AZ180" s="325"/>
      <c r="BA180" s="325"/>
      <c r="BB180" s="325"/>
      <c r="BC180" s="325"/>
      <c r="BD180" s="326"/>
    </row>
    <row r="181" spans="1:100">
      <c r="A181" s="348"/>
      <c r="B181" s="329"/>
      <c r="C181" s="345"/>
      <c r="D181" s="28">
        <v>9</v>
      </c>
      <c r="E181" s="340"/>
      <c r="F181" s="343"/>
      <c r="G181" s="97">
        <f>'13'!G180</f>
        <v>1.5123158496653201E-2</v>
      </c>
      <c r="H181" s="51">
        <f>'13'!H180</f>
        <v>2.2111862250962198E-3</v>
      </c>
      <c r="I181" s="126">
        <f>'13'!I180</f>
        <v>1.25051783373385E-2</v>
      </c>
      <c r="J181" s="173">
        <f>'13'!J180</f>
        <v>1.4772912102403301E-3</v>
      </c>
      <c r="K181" s="6"/>
      <c r="L181" s="333"/>
      <c r="M181" s="325"/>
      <c r="N181" s="325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7"/>
      <c r="AB181" s="325"/>
      <c r="AC181" s="325"/>
      <c r="AD181" s="325"/>
      <c r="AE181" s="325"/>
      <c r="AF181" s="325"/>
      <c r="AG181" s="325"/>
      <c r="AH181" s="325"/>
      <c r="AI181" s="325"/>
      <c r="AJ181" s="325"/>
      <c r="AK181" s="325"/>
      <c r="AL181" s="325"/>
      <c r="AM181" s="325"/>
      <c r="AN181" s="325"/>
      <c r="AO181" s="325"/>
      <c r="AP181" s="325"/>
      <c r="AQ181" s="325"/>
      <c r="AR181" s="325"/>
      <c r="AS181" s="325"/>
      <c r="AT181" s="325"/>
      <c r="AU181" s="325"/>
      <c r="AV181" s="325"/>
      <c r="AW181" s="325"/>
      <c r="AX181" s="325"/>
      <c r="AY181" s="325"/>
      <c r="AZ181" s="325"/>
      <c r="BA181" s="325"/>
      <c r="BB181" s="325"/>
      <c r="BC181" s="325"/>
      <c r="BD181" s="326"/>
    </row>
    <row r="182" spans="1:100">
      <c r="A182" s="348"/>
      <c r="B182" s="329"/>
      <c r="C182" s="345"/>
      <c r="D182" s="29">
        <v>10</v>
      </c>
      <c r="E182" s="341"/>
      <c r="F182" s="344"/>
      <c r="G182" s="101">
        <f>'13'!G181</f>
        <v>1.1425164476522399E-2</v>
      </c>
      <c r="H182" s="77">
        <f>'13'!H181</f>
        <v>1.4103874621855001E-3</v>
      </c>
      <c r="I182" s="248">
        <f>'13'!I181</f>
        <v>7.0179631769375899E-3</v>
      </c>
      <c r="J182" s="182">
        <f>'13'!J181</f>
        <v>7.1652562274306098E-4</v>
      </c>
      <c r="K182" s="30"/>
      <c r="L182" s="334"/>
      <c r="M182" s="325"/>
      <c r="N182" s="325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7"/>
      <c r="AB182" s="325"/>
      <c r="AC182" s="325"/>
      <c r="AD182" s="325"/>
      <c r="AE182" s="325"/>
      <c r="AF182" s="325"/>
      <c r="AG182" s="325"/>
      <c r="AH182" s="325"/>
      <c r="AI182" s="325"/>
      <c r="AJ182" s="325"/>
      <c r="AK182" s="325"/>
      <c r="AL182" s="325"/>
      <c r="AM182" s="325"/>
      <c r="AN182" s="325"/>
      <c r="AO182" s="325"/>
      <c r="AP182" s="325"/>
      <c r="AQ182" s="325"/>
      <c r="AR182" s="325"/>
      <c r="AS182" s="325"/>
      <c r="AT182" s="325"/>
      <c r="AU182" s="325"/>
      <c r="AV182" s="325"/>
      <c r="AW182" s="325"/>
      <c r="AX182" s="325"/>
      <c r="AY182" s="325"/>
      <c r="AZ182" s="325"/>
      <c r="BA182" s="325"/>
      <c r="BB182" s="325"/>
      <c r="BC182" s="325"/>
      <c r="BD182" s="326"/>
    </row>
    <row r="183" spans="1:100">
      <c r="A183" s="348"/>
      <c r="B183" s="328">
        <v>1</v>
      </c>
      <c r="C183" s="345"/>
      <c r="D183" s="26">
        <v>-9</v>
      </c>
      <c r="E183" s="339">
        <v>6.6532275921296602E-4</v>
      </c>
      <c r="F183" s="342">
        <v>2.7000712915078301E-3</v>
      </c>
      <c r="G183" s="97">
        <f>'13'!G202</f>
        <v>5.8387829076653203E-3</v>
      </c>
      <c r="H183" s="51">
        <f>'13'!H202</f>
        <v>9.3725928351553003E-4</v>
      </c>
      <c r="I183" s="126">
        <f>'13'!I202</f>
        <v>6.5843867117443399E-3</v>
      </c>
      <c r="J183" s="173">
        <f>'13'!J202</f>
        <v>1.0534890386238701E-3</v>
      </c>
      <c r="K183" s="27"/>
      <c r="L183" s="332">
        <f t="shared" ref="L183" si="401">1-SUM(M183:BC202)</f>
        <v>0.65850181688884568</v>
      </c>
      <c r="M183" s="325">
        <f t="shared" ref="M183" si="402">G193+I193</f>
        <v>1.5597164924563752E-2</v>
      </c>
      <c r="N183" s="325">
        <f t="shared" ref="N183" si="403">G200+I200+J193</f>
        <v>1.8835803140659382E-2</v>
      </c>
      <c r="O183" s="325">
        <f t="shared" ref="O183" si="404">G202+I202+H193</f>
        <v>1.508222909437669E-2</v>
      </c>
      <c r="P183" s="325">
        <f t="shared" ref="P183" si="405">G195+I195+J200</f>
        <v>2.0625473411268042E-2</v>
      </c>
      <c r="Q183" s="325">
        <f t="shared" ref="Q183" si="406">G191+I191</f>
        <v>1.242316961940966E-2</v>
      </c>
      <c r="R183" s="325">
        <f t="shared" ref="R183" si="407">G197+I197+H200+J202</f>
        <v>2.2838602197653858E-2</v>
      </c>
      <c r="S183" s="325">
        <f t="shared" ref="S183" si="408">G184+I184</f>
        <v>1.1237017110011731E-2</v>
      </c>
      <c r="T183" s="325">
        <f t="shared" ref="T183" si="409">G186+I186+J195</f>
        <v>1.1911443974018219E-2</v>
      </c>
      <c r="U183" s="325">
        <f t="shared" ref="U183" si="410">G189+I189+H202</f>
        <v>1.1436662925396409E-2</v>
      </c>
      <c r="V183" s="325">
        <f t="shared" ref="V183" si="411">G198+I198+J191</f>
        <v>2.0950273323483929E-2</v>
      </c>
      <c r="W183" s="325">
        <f t="shared" ref="W183" si="412">G187+I187</f>
        <v>9.7134918202112092E-3</v>
      </c>
      <c r="X183" s="325">
        <f t="shared" ref="X183" si="413">G190+I190+J197+H195</f>
        <v>1.49159588213266E-2</v>
      </c>
      <c r="Y183" s="325">
        <f t="shared" ref="Y183" si="414">G196+I196</f>
        <v>1.989678428486006E-2</v>
      </c>
      <c r="Z183" s="325">
        <f t="shared" ref="Z183" si="415">G188+I188+J184</f>
        <v>1.0775272210937241E-2</v>
      </c>
      <c r="AA183" s="327">
        <f t="shared" ref="AA183" si="416">G199+I199+H191</f>
        <v>1.9779203211044542E-2</v>
      </c>
      <c r="AB183" s="325">
        <f t="shared" ref="AB183" si="417">G185+I185+J186</f>
        <v>1.1109288039775926E-2</v>
      </c>
      <c r="AC183" s="325">
        <f t="shared" ref="AC183" si="418">G201+I201</f>
        <v>1.5597164924563752E-2</v>
      </c>
      <c r="AD183" s="325">
        <f t="shared" ref="AD183" si="419">G194+I194+J189+H197</f>
        <v>1.9615966714366596E-2</v>
      </c>
      <c r="AE183" s="325">
        <f t="shared" ref="AE183" si="420">G183+I183</f>
        <v>1.242316961940966E-2</v>
      </c>
      <c r="AF183" s="325">
        <f t="shared" ref="AF183" si="421">G192+I192+J198</f>
        <v>1.611425104906412E-2</v>
      </c>
      <c r="AG183" s="325">
        <f t="shared" ref="AG183" si="422">H184</f>
        <v>8.46568438916413E-4</v>
      </c>
      <c r="AH183" s="325">
        <f t="shared" ref="AH183" si="423">J187</f>
        <v>7.0119433157260697E-4</v>
      </c>
      <c r="AI183" s="325">
        <f t="shared" ref="AI183" si="424">J190+H186</f>
        <v>1.6354063749740382E-3</v>
      </c>
      <c r="AJ183" s="325">
        <f t="shared" ref="AJ183" si="425">F183</f>
        <v>2.7000712915078301E-3</v>
      </c>
      <c r="AK183" s="325">
        <f t="shared" ref="AK183" si="426">J196</f>
        <v>2.2061940514334802E-3</v>
      </c>
      <c r="AL183" s="325">
        <f t="shared" ref="AL183" si="427">H189</f>
        <v>7.80844871674034E-4</v>
      </c>
      <c r="AM183" s="325">
        <f t="shared" ref="AM183" si="428">J188</f>
        <v>7.2172222139088604E-4</v>
      </c>
      <c r="AN183" s="325">
        <f t="shared" ref="AN183" si="429">J199+H198</f>
        <v>3.5135736931159E-3</v>
      </c>
      <c r="AO183" s="325">
        <f t="shared" ref="AO183" si="430">J185</f>
        <v>7.8477819536070198E-4</v>
      </c>
      <c r="AP183" s="325">
        <f t="shared" ref="AP183" si="431">H187</f>
        <v>7.2821342830920995E-4</v>
      </c>
      <c r="AQ183" s="325">
        <f t="shared" ref="AQ183" si="432">J201</f>
        <v>1.5146229717155799E-3</v>
      </c>
      <c r="AR183" s="325">
        <f t="shared" ref="AR183" si="433">H190+J194</f>
        <v>2.630097922655443E-3</v>
      </c>
      <c r="AS183" s="325">
        <f t="shared" ref="AS183" si="434">J183</f>
        <v>1.0534890386238701E-3</v>
      </c>
      <c r="AT183" s="325">
        <f t="shared" ref="AT183" si="435">H196</f>
        <v>1.4833448133234799E-3</v>
      </c>
      <c r="AU183" s="325">
        <f t="shared" ref="AU183" si="436">J192</f>
        <v>1.26334708295415E-3</v>
      </c>
      <c r="AV183" s="325">
        <f t="shared" ref="AV183" si="437">H188</f>
        <v>7.4134925826259705E-4</v>
      </c>
      <c r="AW183" s="325">
        <f t="shared" ref="AW183" si="438">H199</f>
        <v>1.4086306220063001E-3</v>
      </c>
      <c r="AX183" s="325">
        <f t="shared" ref="AX183" si="439">H185</f>
        <v>7.80844871674034E-4</v>
      </c>
      <c r="AY183" s="325">
        <f t="shared" ref="AY183" si="440">E183</f>
        <v>6.6532275921296602E-4</v>
      </c>
      <c r="AZ183" s="325">
        <f t="shared" ref="AZ183" si="441">H201</f>
        <v>1.17417209674605E-3</v>
      </c>
      <c r="BA183" s="325">
        <f t="shared" ref="BA183" si="442">H194</f>
        <v>1.2996479687967101E-3</v>
      </c>
      <c r="BB183" s="325">
        <f t="shared" ref="BB183" si="443">H183</f>
        <v>9.3725928351553003E-4</v>
      </c>
      <c r="BC183" s="325">
        <f t="shared" ref="BC183" si="444">H192</f>
        <v>1.04909710701137E-3</v>
      </c>
      <c r="BD183" s="326">
        <f t="shared" ref="BD183" si="445">SUMPRODUCT($L$1:$BC$1,BF183:CW183)</f>
        <v>4.2494171010623054</v>
      </c>
      <c r="BF183" s="12">
        <f>L183</f>
        <v>0.65850181688884568</v>
      </c>
      <c r="BG183" s="23">
        <f t="shared" ref="BG183:CV183" si="446">M183</f>
        <v>1.5597164924563752E-2</v>
      </c>
      <c r="BH183" s="23">
        <f t="shared" si="446"/>
        <v>1.8835803140659382E-2</v>
      </c>
      <c r="BI183" s="23">
        <f t="shared" si="446"/>
        <v>1.508222909437669E-2</v>
      </c>
      <c r="BJ183" s="23">
        <f t="shared" si="446"/>
        <v>2.0625473411268042E-2</v>
      </c>
      <c r="BK183" s="23">
        <f t="shared" si="446"/>
        <v>1.242316961940966E-2</v>
      </c>
      <c r="BL183" s="23">
        <f t="shared" si="446"/>
        <v>2.2838602197653858E-2</v>
      </c>
      <c r="BM183" s="23">
        <f t="shared" si="446"/>
        <v>1.1237017110011731E-2</v>
      </c>
      <c r="BN183" s="23">
        <f t="shared" si="446"/>
        <v>1.1911443974018219E-2</v>
      </c>
      <c r="BO183" s="23">
        <f t="shared" si="446"/>
        <v>1.1436662925396409E-2</v>
      </c>
      <c r="BP183" s="23">
        <f t="shared" si="446"/>
        <v>2.0950273323483929E-2</v>
      </c>
      <c r="BQ183" s="23">
        <f t="shared" si="446"/>
        <v>9.7134918202112092E-3</v>
      </c>
      <c r="BR183" s="23">
        <f t="shared" si="446"/>
        <v>1.49159588213266E-2</v>
      </c>
      <c r="BS183" s="23">
        <f t="shared" si="446"/>
        <v>1.989678428486006E-2</v>
      </c>
      <c r="BT183" s="23">
        <f t="shared" si="446"/>
        <v>1.0775272210937241E-2</v>
      </c>
      <c r="BU183" s="23">
        <f t="shared" si="446"/>
        <v>1.9779203211044542E-2</v>
      </c>
      <c r="BV183" s="23">
        <f t="shared" si="446"/>
        <v>1.1109288039775926E-2</v>
      </c>
      <c r="BW183" s="23">
        <f t="shared" si="446"/>
        <v>1.5597164924563752E-2</v>
      </c>
      <c r="BX183" s="23">
        <f t="shared" si="446"/>
        <v>1.9615966714366596E-2</v>
      </c>
      <c r="BY183" s="23">
        <f t="shared" si="446"/>
        <v>1.242316961940966E-2</v>
      </c>
      <c r="BZ183" s="23">
        <f t="shared" si="446"/>
        <v>1.611425104906412E-2</v>
      </c>
      <c r="CA183" s="23">
        <f t="shared" si="446"/>
        <v>8.46568438916413E-4</v>
      </c>
      <c r="CB183" s="23">
        <f t="shared" si="446"/>
        <v>7.0119433157260697E-4</v>
      </c>
      <c r="CC183" s="23">
        <f t="shared" si="446"/>
        <v>1.6354063749740382E-3</v>
      </c>
      <c r="CD183" s="23">
        <f t="shared" si="446"/>
        <v>2.7000712915078301E-3</v>
      </c>
      <c r="CE183" s="23">
        <f t="shared" si="446"/>
        <v>2.2061940514334802E-3</v>
      </c>
      <c r="CF183" s="23">
        <f t="shared" si="446"/>
        <v>7.80844871674034E-4</v>
      </c>
      <c r="CG183" s="23">
        <f t="shared" si="446"/>
        <v>7.2172222139088604E-4</v>
      </c>
      <c r="CH183" s="23">
        <f t="shared" si="446"/>
        <v>3.5135736931159E-3</v>
      </c>
      <c r="CI183" s="23">
        <f t="shared" si="446"/>
        <v>7.8477819536070198E-4</v>
      </c>
      <c r="CJ183" s="23">
        <f t="shared" si="446"/>
        <v>7.2821342830920995E-4</v>
      </c>
      <c r="CK183" s="23">
        <f t="shared" si="446"/>
        <v>1.5146229717155799E-3</v>
      </c>
      <c r="CL183" s="23">
        <f t="shared" si="446"/>
        <v>2.630097922655443E-3</v>
      </c>
      <c r="CM183" s="23">
        <f t="shared" si="446"/>
        <v>1.0534890386238701E-3</v>
      </c>
      <c r="CN183" s="23">
        <f t="shared" si="446"/>
        <v>1.4833448133234799E-3</v>
      </c>
      <c r="CO183" s="23">
        <f t="shared" si="446"/>
        <v>1.26334708295415E-3</v>
      </c>
      <c r="CP183" s="23">
        <f t="shared" si="446"/>
        <v>7.4134925826259705E-4</v>
      </c>
      <c r="CQ183" s="23">
        <f t="shared" si="446"/>
        <v>1.4086306220063001E-3</v>
      </c>
      <c r="CR183" s="23">
        <f t="shared" si="446"/>
        <v>7.80844871674034E-4</v>
      </c>
      <c r="CS183" s="23">
        <f t="shared" si="446"/>
        <v>6.6532275921296602E-4</v>
      </c>
      <c r="CT183" s="23">
        <f t="shared" si="446"/>
        <v>1.17417209674605E-3</v>
      </c>
      <c r="CU183" s="23">
        <f t="shared" si="446"/>
        <v>1.2996479687967101E-3</v>
      </c>
      <c r="CV183" s="24">
        <f t="shared" si="446"/>
        <v>9.3725928351553003E-4</v>
      </c>
    </row>
    <row r="184" spans="1:100">
      <c r="A184" s="348"/>
      <c r="B184" s="329"/>
      <c r="C184" s="345"/>
      <c r="D184" s="28">
        <v>-8</v>
      </c>
      <c r="E184" s="340"/>
      <c r="F184" s="343"/>
      <c r="G184" s="258">
        <f>'13'!G183</f>
        <v>5.4737690078471299E-3</v>
      </c>
      <c r="H184" s="268">
        <f>'13'!H183</f>
        <v>8.46568438916413E-4</v>
      </c>
      <c r="I184" s="267">
        <f>'13'!I183</f>
        <v>5.7632481021646E-3</v>
      </c>
      <c r="J184" s="266">
        <f>'13'!J183</f>
        <v>8.9405711671144104E-4</v>
      </c>
      <c r="K184" s="6"/>
      <c r="L184" s="333"/>
      <c r="M184" s="325"/>
      <c r="N184" s="325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7"/>
      <c r="AB184" s="325"/>
      <c r="AC184" s="325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  <c r="AN184" s="325"/>
      <c r="AO184" s="325"/>
      <c r="AP184" s="325"/>
      <c r="AQ184" s="325"/>
      <c r="AR184" s="325"/>
      <c r="AS184" s="325"/>
      <c r="AT184" s="325"/>
      <c r="AU184" s="325"/>
      <c r="AV184" s="325"/>
      <c r="AW184" s="325"/>
      <c r="AX184" s="325"/>
      <c r="AY184" s="325"/>
      <c r="AZ184" s="325"/>
      <c r="BA184" s="325"/>
      <c r="BB184" s="325"/>
      <c r="BC184" s="325"/>
      <c r="BD184" s="326"/>
    </row>
    <row r="185" spans="1:100">
      <c r="A185" s="348"/>
      <c r="B185" s="329"/>
      <c r="C185" s="345"/>
      <c r="D185" s="28">
        <v>-7</v>
      </c>
      <c r="E185" s="340"/>
      <c r="F185" s="343"/>
      <c r="G185" s="258">
        <f>'13'!G184</f>
        <v>5.2020602136469002E-3</v>
      </c>
      <c r="H185" s="268">
        <f>'13'!H184</f>
        <v>7.80844871674034E-4</v>
      </c>
      <c r="I185" s="267">
        <f>'13'!I184</f>
        <v>5.1855056047381397E-3</v>
      </c>
      <c r="J185" s="266">
        <f>'13'!J184</f>
        <v>7.8477819536070198E-4</v>
      </c>
      <c r="K185" s="6"/>
      <c r="L185" s="333"/>
      <c r="M185" s="325"/>
      <c r="N185" s="325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7"/>
      <c r="AB185" s="325"/>
      <c r="AC185" s="325"/>
      <c r="AD185" s="325"/>
      <c r="AE185" s="325"/>
      <c r="AF185" s="325"/>
      <c r="AG185" s="325"/>
      <c r="AH185" s="325"/>
      <c r="AI185" s="325"/>
      <c r="AJ185" s="325"/>
      <c r="AK185" s="325"/>
      <c r="AL185" s="325"/>
      <c r="AM185" s="325"/>
      <c r="AN185" s="325"/>
      <c r="AO185" s="325"/>
      <c r="AP185" s="325"/>
      <c r="AQ185" s="325"/>
      <c r="AR185" s="325"/>
      <c r="AS185" s="325"/>
      <c r="AT185" s="325"/>
      <c r="AU185" s="325"/>
      <c r="AV185" s="325"/>
      <c r="AW185" s="325"/>
      <c r="AX185" s="325"/>
      <c r="AY185" s="325"/>
      <c r="AZ185" s="325"/>
      <c r="BA185" s="325"/>
      <c r="BB185" s="325"/>
      <c r="BC185" s="325"/>
      <c r="BD185" s="326"/>
    </row>
    <row r="186" spans="1:100">
      <c r="A186" s="348"/>
      <c r="B186" s="329"/>
      <c r="C186" s="345"/>
      <c r="D186" s="28">
        <v>-6</v>
      </c>
      <c r="E186" s="340"/>
      <c r="F186" s="343"/>
      <c r="G186" s="258">
        <f>'13'!G185</f>
        <v>5.0355348062967502E-3</v>
      </c>
      <c r="H186" s="268">
        <f>'13'!H185</f>
        <v>7.4134925826259705E-4</v>
      </c>
      <c r="I186" s="267">
        <f>'13'!I185</f>
        <v>4.8456802879290502E-3</v>
      </c>
      <c r="J186" s="266">
        <f>'13'!J185</f>
        <v>7.2172222139088604E-4</v>
      </c>
      <c r="K186" s="6"/>
      <c r="L186" s="333"/>
      <c r="M186" s="325"/>
      <c r="N186" s="325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7"/>
      <c r="AB186" s="325"/>
      <c r="AC186" s="325"/>
      <c r="AD186" s="325"/>
      <c r="AE186" s="325"/>
      <c r="AF186" s="325"/>
      <c r="AG186" s="325"/>
      <c r="AH186" s="325"/>
      <c r="AI186" s="325"/>
      <c r="AJ186" s="325"/>
      <c r="AK186" s="325"/>
      <c r="AL186" s="325"/>
      <c r="AM186" s="325"/>
      <c r="AN186" s="325"/>
      <c r="AO186" s="325"/>
      <c r="AP186" s="325"/>
      <c r="AQ186" s="325"/>
      <c r="AR186" s="325"/>
      <c r="AS186" s="325"/>
      <c r="AT186" s="325"/>
      <c r="AU186" s="325"/>
      <c r="AV186" s="325"/>
      <c r="AW186" s="325"/>
      <c r="AX186" s="325"/>
      <c r="AY186" s="325"/>
      <c r="AZ186" s="325"/>
      <c r="BA186" s="325"/>
      <c r="BB186" s="325"/>
      <c r="BC186" s="325"/>
      <c r="BD186" s="326"/>
    </row>
    <row r="187" spans="1:100">
      <c r="A187" s="348"/>
      <c r="B187" s="329"/>
      <c r="C187" s="345"/>
      <c r="D187" s="28">
        <v>-5</v>
      </c>
      <c r="E187" s="340"/>
      <c r="F187" s="343"/>
      <c r="G187" s="258">
        <f>'13'!G186</f>
        <v>4.9795699979661599E-3</v>
      </c>
      <c r="H187" s="268">
        <f>'13'!H186</f>
        <v>7.2821342830920995E-4</v>
      </c>
      <c r="I187" s="267">
        <f>'13'!I186</f>
        <v>4.7339218222450501E-3</v>
      </c>
      <c r="J187" s="266">
        <f>'13'!J186</f>
        <v>7.0119433157260697E-4</v>
      </c>
      <c r="K187" s="6"/>
      <c r="L187" s="333"/>
      <c r="M187" s="325"/>
      <c r="N187" s="325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7"/>
      <c r="AB187" s="325"/>
      <c r="AC187" s="325"/>
      <c r="AD187" s="325"/>
      <c r="AE187" s="325"/>
      <c r="AF187" s="325"/>
      <c r="AG187" s="325"/>
      <c r="AH187" s="325"/>
      <c r="AI187" s="325"/>
      <c r="AJ187" s="325"/>
      <c r="AK187" s="325"/>
      <c r="AL187" s="325"/>
      <c r="AM187" s="325"/>
      <c r="AN187" s="325"/>
      <c r="AO187" s="325"/>
      <c r="AP187" s="325"/>
      <c r="AQ187" s="325"/>
      <c r="AR187" s="325"/>
      <c r="AS187" s="325"/>
      <c r="AT187" s="325"/>
      <c r="AU187" s="325"/>
      <c r="AV187" s="325"/>
      <c r="AW187" s="325"/>
      <c r="AX187" s="325"/>
      <c r="AY187" s="325"/>
      <c r="AZ187" s="325"/>
      <c r="BA187" s="325"/>
      <c r="BB187" s="325"/>
      <c r="BC187" s="325"/>
      <c r="BD187" s="326"/>
    </row>
    <row r="188" spans="1:100">
      <c r="A188" s="348"/>
      <c r="B188" s="329"/>
      <c r="C188" s="345"/>
      <c r="D188" s="28">
        <v>-4</v>
      </c>
      <c r="E188" s="340"/>
      <c r="F188" s="343"/>
      <c r="G188" s="258">
        <f>G186</f>
        <v>5.0355348062967502E-3</v>
      </c>
      <c r="H188" s="268">
        <f t="shared" ref="H188:J188" si="447">H186</f>
        <v>7.4134925826259705E-4</v>
      </c>
      <c r="I188" s="267">
        <f t="shared" si="447"/>
        <v>4.8456802879290502E-3</v>
      </c>
      <c r="J188" s="266">
        <f t="shared" si="447"/>
        <v>7.2172222139088604E-4</v>
      </c>
      <c r="K188" s="6"/>
      <c r="L188" s="333"/>
      <c r="M188" s="325"/>
      <c r="N188" s="325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7"/>
      <c r="AB188" s="325"/>
      <c r="AC188" s="325"/>
      <c r="AD188" s="325"/>
      <c r="AE188" s="325"/>
      <c r="AF188" s="325"/>
      <c r="AG188" s="325"/>
      <c r="AH188" s="325"/>
      <c r="AI188" s="325"/>
      <c r="AJ188" s="325"/>
      <c r="AK188" s="325"/>
      <c r="AL188" s="325"/>
      <c r="AM188" s="325"/>
      <c r="AN188" s="325"/>
      <c r="AO188" s="325"/>
      <c r="AP188" s="325"/>
      <c r="AQ188" s="325"/>
      <c r="AR188" s="325"/>
      <c r="AS188" s="325"/>
      <c r="AT188" s="325"/>
      <c r="AU188" s="325"/>
      <c r="AV188" s="325"/>
      <c r="AW188" s="325"/>
      <c r="AX188" s="325"/>
      <c r="AY188" s="325"/>
      <c r="AZ188" s="325"/>
      <c r="BA188" s="325"/>
      <c r="BB188" s="325"/>
      <c r="BC188" s="325"/>
      <c r="BD188" s="326"/>
    </row>
    <row r="189" spans="1:100">
      <c r="A189" s="348"/>
      <c r="B189" s="329"/>
      <c r="C189" s="345"/>
      <c r="D189" s="28">
        <v>-3</v>
      </c>
      <c r="E189" s="340"/>
      <c r="F189" s="343"/>
      <c r="G189" s="258">
        <f>G185</f>
        <v>5.2020602136469002E-3</v>
      </c>
      <c r="H189" s="268">
        <f t="shared" ref="H189:J189" si="448">H185</f>
        <v>7.80844871674034E-4</v>
      </c>
      <c r="I189" s="267">
        <f t="shared" si="448"/>
        <v>5.1855056047381397E-3</v>
      </c>
      <c r="J189" s="266">
        <f t="shared" si="448"/>
        <v>7.8477819536070198E-4</v>
      </c>
      <c r="K189" s="6"/>
      <c r="L189" s="333"/>
      <c r="M189" s="325"/>
      <c r="N189" s="325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7"/>
      <c r="AB189" s="325"/>
      <c r="AC189" s="325"/>
      <c r="AD189" s="325"/>
      <c r="AE189" s="325"/>
      <c r="AF189" s="325"/>
      <c r="AG189" s="325"/>
      <c r="AH189" s="325"/>
      <c r="AI189" s="325"/>
      <c r="AJ189" s="325"/>
      <c r="AK189" s="325"/>
      <c r="AL189" s="325"/>
      <c r="AM189" s="325"/>
      <c r="AN189" s="325"/>
      <c r="AO189" s="325"/>
      <c r="AP189" s="325"/>
      <c r="AQ189" s="325"/>
      <c r="AR189" s="325"/>
      <c r="AS189" s="325"/>
      <c r="AT189" s="325"/>
      <c r="AU189" s="325"/>
      <c r="AV189" s="325"/>
      <c r="AW189" s="325"/>
      <c r="AX189" s="325"/>
      <c r="AY189" s="325"/>
      <c r="AZ189" s="325"/>
      <c r="BA189" s="325"/>
      <c r="BB189" s="325"/>
      <c r="BC189" s="325"/>
      <c r="BD189" s="326"/>
    </row>
    <row r="190" spans="1:100">
      <c r="A190" s="348"/>
      <c r="B190" s="329"/>
      <c r="C190" s="345"/>
      <c r="D190" s="28">
        <v>-2</v>
      </c>
      <c r="E190" s="340"/>
      <c r="F190" s="343"/>
      <c r="G190" s="258">
        <f>G184</f>
        <v>5.4737690078471299E-3</v>
      </c>
      <c r="H190" s="268">
        <f t="shared" ref="H190:J190" si="449">H184</f>
        <v>8.46568438916413E-4</v>
      </c>
      <c r="I190" s="267">
        <f t="shared" si="449"/>
        <v>5.7632481021646E-3</v>
      </c>
      <c r="J190" s="266">
        <f t="shared" si="449"/>
        <v>8.9405711671144104E-4</v>
      </c>
      <c r="K190" s="6"/>
      <c r="L190" s="333"/>
      <c r="M190" s="325"/>
      <c r="N190" s="325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7"/>
      <c r="AB190" s="325"/>
      <c r="AC190" s="325"/>
      <c r="AD190" s="325"/>
      <c r="AE190" s="325"/>
      <c r="AF190" s="325"/>
      <c r="AG190" s="325"/>
      <c r="AH190" s="325"/>
      <c r="AI190" s="325"/>
      <c r="AJ190" s="325"/>
      <c r="AK190" s="325"/>
      <c r="AL190" s="325"/>
      <c r="AM190" s="325"/>
      <c r="AN190" s="325"/>
      <c r="AO190" s="325"/>
      <c r="AP190" s="325"/>
      <c r="AQ190" s="325"/>
      <c r="AR190" s="325"/>
      <c r="AS190" s="325"/>
      <c r="AT190" s="325"/>
      <c r="AU190" s="325"/>
      <c r="AV190" s="325"/>
      <c r="AW190" s="325"/>
      <c r="AX190" s="325"/>
      <c r="AY190" s="325"/>
      <c r="AZ190" s="325"/>
      <c r="BA190" s="325"/>
      <c r="BB190" s="325"/>
      <c r="BC190" s="325"/>
      <c r="BD190" s="326"/>
    </row>
    <row r="191" spans="1:100">
      <c r="A191" s="348"/>
      <c r="B191" s="329"/>
      <c r="C191" s="345"/>
      <c r="D191" s="28">
        <v>-1</v>
      </c>
      <c r="E191" s="340"/>
      <c r="F191" s="343"/>
      <c r="G191" s="258">
        <f>G183</f>
        <v>5.8387829076653203E-3</v>
      </c>
      <c r="H191" s="268">
        <f t="shared" ref="H191:J191" si="450">H183</f>
        <v>9.3725928351553003E-4</v>
      </c>
      <c r="I191" s="267">
        <f t="shared" si="450"/>
        <v>6.5843867117443399E-3</v>
      </c>
      <c r="J191" s="266">
        <f t="shared" si="450"/>
        <v>1.0534890386238701E-3</v>
      </c>
      <c r="K191" s="6"/>
      <c r="L191" s="333"/>
      <c r="M191" s="325"/>
      <c r="N191" s="325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7"/>
      <c r="AB191" s="325"/>
      <c r="AC191" s="325"/>
      <c r="AD191" s="325"/>
      <c r="AE191" s="325"/>
      <c r="AF191" s="325"/>
      <c r="AG191" s="325"/>
      <c r="AH191" s="325"/>
      <c r="AI191" s="325"/>
      <c r="AJ191" s="325"/>
      <c r="AK191" s="325"/>
      <c r="AL191" s="325"/>
      <c r="AM191" s="325"/>
      <c r="AN191" s="325"/>
      <c r="AO191" s="325"/>
      <c r="AP191" s="325"/>
      <c r="AQ191" s="325"/>
      <c r="AR191" s="325"/>
      <c r="AS191" s="325"/>
      <c r="AT191" s="325"/>
      <c r="AU191" s="325"/>
      <c r="AV191" s="325"/>
      <c r="AW191" s="325"/>
      <c r="AX191" s="325"/>
      <c r="AY191" s="325"/>
      <c r="AZ191" s="325"/>
      <c r="BA191" s="325"/>
      <c r="BB191" s="325"/>
      <c r="BC191" s="325"/>
      <c r="BD191" s="326"/>
    </row>
    <row r="192" spans="1:100">
      <c r="A192" s="348"/>
      <c r="B192" s="329"/>
      <c r="C192" s="345"/>
      <c r="D192" s="28">
        <v>0</v>
      </c>
      <c r="E192" s="340"/>
      <c r="F192" s="343"/>
      <c r="G192" s="258">
        <f>G202</f>
        <v>6.2751438915571696E-3</v>
      </c>
      <c r="H192" s="268">
        <f t="shared" ref="H192:J192" si="451">H202</f>
        <v>1.04909710701137E-3</v>
      </c>
      <c r="I192" s="267">
        <f t="shared" si="451"/>
        <v>7.6329131060734702E-3</v>
      </c>
      <c r="J192" s="266">
        <f t="shared" si="451"/>
        <v>1.26334708295415E-3</v>
      </c>
      <c r="K192" s="6"/>
      <c r="L192" s="333"/>
      <c r="M192" s="325"/>
      <c r="N192" s="325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7"/>
      <c r="AB192" s="325"/>
      <c r="AC192" s="325"/>
      <c r="AD192" s="325"/>
      <c r="AE192" s="325"/>
      <c r="AF192" s="325"/>
      <c r="AG192" s="325"/>
      <c r="AH192" s="325"/>
      <c r="AI192" s="325"/>
      <c r="AJ192" s="325"/>
      <c r="AK192" s="325"/>
      <c r="AL192" s="325"/>
      <c r="AM192" s="325"/>
      <c r="AN192" s="325"/>
      <c r="AO192" s="325"/>
      <c r="AP192" s="325"/>
      <c r="AQ192" s="325"/>
      <c r="AR192" s="325"/>
      <c r="AS192" s="325"/>
      <c r="AT192" s="325"/>
      <c r="AU192" s="325"/>
      <c r="AV192" s="325"/>
      <c r="AW192" s="325"/>
      <c r="AX192" s="325"/>
      <c r="AY192" s="325"/>
      <c r="AZ192" s="325"/>
      <c r="BA192" s="325"/>
      <c r="BB192" s="325"/>
      <c r="BC192" s="325"/>
      <c r="BD192" s="326"/>
    </row>
    <row r="193" spans="1:100">
      <c r="A193" s="348"/>
      <c r="B193" s="329"/>
      <c r="C193" s="345"/>
      <c r="D193" s="28">
        <v>1</v>
      </c>
      <c r="E193" s="340"/>
      <c r="F193" s="343"/>
      <c r="G193" s="97">
        <f>G201</f>
        <v>6.7477111974662404E-3</v>
      </c>
      <c r="H193" s="51">
        <f t="shared" ref="H193:J193" si="452">H201</f>
        <v>1.17417209674605E-3</v>
      </c>
      <c r="I193" s="126">
        <f t="shared" si="452"/>
        <v>8.8494537270975109E-3</v>
      </c>
      <c r="J193" s="173">
        <f t="shared" si="452"/>
        <v>1.5146229717155799E-3</v>
      </c>
      <c r="K193" s="6"/>
      <c r="L193" s="333"/>
      <c r="M193" s="325"/>
      <c r="N193" s="325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7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325"/>
      <c r="BD193" s="326"/>
    </row>
    <row r="194" spans="1:100">
      <c r="A194" s="348"/>
      <c r="B194" s="329"/>
      <c r="C194" s="345"/>
      <c r="D194" s="28">
        <v>2</v>
      </c>
      <c r="E194" s="340"/>
      <c r="F194" s="343"/>
      <c r="G194" s="97">
        <f>G200</f>
        <v>7.2077316976618001E-3</v>
      </c>
      <c r="H194" s="51">
        <f t="shared" ref="H194:J194" si="453">H200</f>
        <v>1.2996479687967101E-3</v>
      </c>
      <c r="I194" s="126">
        <f t="shared" si="453"/>
        <v>1.0113448471282E-2</v>
      </c>
      <c r="J194" s="173">
        <f t="shared" si="453"/>
        <v>1.78352948373903E-3</v>
      </c>
      <c r="K194" s="6"/>
      <c r="L194" s="333"/>
      <c r="M194" s="325"/>
      <c r="N194" s="325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7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  <c r="AN194" s="325"/>
      <c r="AO194" s="325"/>
      <c r="AP194" s="325"/>
      <c r="AQ194" s="325"/>
      <c r="AR194" s="325"/>
      <c r="AS194" s="325"/>
      <c r="AT194" s="325"/>
      <c r="AU194" s="325"/>
      <c r="AV194" s="325"/>
      <c r="AW194" s="325"/>
      <c r="AX194" s="325"/>
      <c r="AY194" s="325"/>
      <c r="AZ194" s="325"/>
      <c r="BA194" s="325"/>
      <c r="BB194" s="325"/>
      <c r="BC194" s="325"/>
      <c r="BD194" s="326"/>
    </row>
    <row r="195" spans="1:100">
      <c r="A195" s="348"/>
      <c r="B195" s="329"/>
      <c r="C195" s="345"/>
      <c r="D195" s="28">
        <v>3</v>
      </c>
      <c r="E195" s="340"/>
      <c r="F195" s="343"/>
      <c r="G195" s="97">
        <f>G199</f>
        <v>7.5973190493578103E-3</v>
      </c>
      <c r="H195" s="51">
        <f t="shared" ref="H195:J195" si="454">H199</f>
        <v>1.4086306220063001E-3</v>
      </c>
      <c r="I195" s="126">
        <f t="shared" si="454"/>
        <v>1.1244624878171201E-2</v>
      </c>
      <c r="J195" s="173">
        <f t="shared" si="454"/>
        <v>2.0302288797924201E-3</v>
      </c>
      <c r="K195" s="6"/>
      <c r="L195" s="333"/>
      <c r="M195" s="325"/>
      <c r="N195" s="325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7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  <c r="AN195" s="325"/>
      <c r="AO195" s="325"/>
      <c r="AP195" s="325"/>
      <c r="AQ195" s="325"/>
      <c r="AR195" s="325"/>
      <c r="AS195" s="325"/>
      <c r="AT195" s="325"/>
      <c r="AU195" s="325"/>
      <c r="AV195" s="325"/>
      <c r="AW195" s="325"/>
      <c r="AX195" s="325"/>
      <c r="AY195" s="325"/>
      <c r="AZ195" s="325"/>
      <c r="BA195" s="325"/>
      <c r="BB195" s="325"/>
      <c r="BC195" s="325"/>
      <c r="BD195" s="326"/>
    </row>
    <row r="196" spans="1:100">
      <c r="A196" s="348"/>
      <c r="B196" s="329"/>
      <c r="C196" s="345"/>
      <c r="D196" s="28">
        <v>4</v>
      </c>
      <c r="E196" s="340"/>
      <c r="F196" s="343"/>
      <c r="G196" s="97">
        <f>G198</f>
        <v>7.8596005704895597E-3</v>
      </c>
      <c r="H196" s="51">
        <f t="shared" ref="H196:J196" si="455">H198</f>
        <v>1.4833448133234799E-3</v>
      </c>
      <c r="I196" s="126">
        <f t="shared" si="455"/>
        <v>1.20371837143705E-2</v>
      </c>
      <c r="J196" s="173">
        <f t="shared" si="455"/>
        <v>2.2061940514334802E-3</v>
      </c>
      <c r="K196" s="6"/>
      <c r="L196" s="333"/>
      <c r="M196" s="325"/>
      <c r="N196" s="325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7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  <c r="AN196" s="325"/>
      <c r="AO196" s="325"/>
      <c r="AP196" s="325"/>
      <c r="AQ196" s="325"/>
      <c r="AR196" s="325"/>
      <c r="AS196" s="325"/>
      <c r="AT196" s="325"/>
      <c r="AU196" s="325"/>
      <c r="AV196" s="325"/>
      <c r="AW196" s="325"/>
      <c r="AX196" s="325"/>
      <c r="AY196" s="325"/>
      <c r="AZ196" s="325"/>
      <c r="BA196" s="325"/>
      <c r="BB196" s="325"/>
      <c r="BC196" s="325"/>
      <c r="BD196" s="326"/>
    </row>
    <row r="197" spans="1:100">
      <c r="A197" s="348"/>
      <c r="B197" s="329"/>
      <c r="C197" s="345"/>
      <c r="D197" s="28">
        <v>5</v>
      </c>
      <c r="E197" s="340"/>
      <c r="F197" s="343"/>
      <c r="G197" s="97">
        <f>'13'!G196</f>
        <v>7.9523190411482994E-3</v>
      </c>
      <c r="H197" s="51">
        <f>'13'!H196</f>
        <v>1.51000835006209E-3</v>
      </c>
      <c r="I197" s="126">
        <f>'13'!I196</f>
        <v>1.23232881047547E-2</v>
      </c>
      <c r="J197" s="173">
        <f>'13'!J196</f>
        <v>2.2703110893085702E-3</v>
      </c>
      <c r="K197" s="6"/>
      <c r="L197" s="333"/>
      <c r="M197" s="325"/>
      <c r="N197" s="325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7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  <c r="AN197" s="325"/>
      <c r="AO197" s="325"/>
      <c r="AP197" s="325"/>
      <c r="AQ197" s="325"/>
      <c r="AR197" s="325"/>
      <c r="AS197" s="325"/>
      <c r="AT197" s="325"/>
      <c r="AU197" s="325"/>
      <c r="AV197" s="325"/>
      <c r="AW197" s="325"/>
      <c r="AX197" s="325"/>
      <c r="AY197" s="325"/>
      <c r="AZ197" s="325"/>
      <c r="BA197" s="325"/>
      <c r="BB197" s="325"/>
      <c r="BC197" s="325"/>
      <c r="BD197" s="326"/>
    </row>
    <row r="198" spans="1:100">
      <c r="A198" s="348"/>
      <c r="B198" s="329"/>
      <c r="C198" s="345"/>
      <c r="D198" s="28">
        <v>6</v>
      </c>
      <c r="E198" s="340"/>
      <c r="F198" s="343"/>
      <c r="G198" s="97">
        <f>'13'!G197</f>
        <v>7.8596005704895597E-3</v>
      </c>
      <c r="H198" s="51">
        <f>'13'!H197</f>
        <v>1.4833448133234799E-3</v>
      </c>
      <c r="I198" s="126">
        <f>'13'!I197</f>
        <v>1.20371837143705E-2</v>
      </c>
      <c r="J198" s="173">
        <f>'13'!J197</f>
        <v>2.2061940514334802E-3</v>
      </c>
      <c r="K198" s="6"/>
      <c r="L198" s="333"/>
      <c r="M198" s="325"/>
      <c r="N198" s="325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7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  <c r="AN198" s="325"/>
      <c r="AO198" s="325"/>
      <c r="AP198" s="325"/>
      <c r="AQ198" s="325"/>
      <c r="AR198" s="325"/>
      <c r="AS198" s="325"/>
      <c r="AT198" s="325"/>
      <c r="AU198" s="325"/>
      <c r="AV198" s="325"/>
      <c r="AW198" s="325"/>
      <c r="AX198" s="325"/>
      <c r="AY198" s="325"/>
      <c r="AZ198" s="325"/>
      <c r="BA198" s="325"/>
      <c r="BB198" s="325"/>
      <c r="BC198" s="325"/>
      <c r="BD198" s="326"/>
    </row>
    <row r="199" spans="1:100">
      <c r="A199" s="348"/>
      <c r="B199" s="329"/>
      <c r="C199" s="345"/>
      <c r="D199" s="28">
        <v>7</v>
      </c>
      <c r="E199" s="340"/>
      <c r="F199" s="343"/>
      <c r="G199" s="97">
        <f>'13'!G198</f>
        <v>7.5973190493578103E-3</v>
      </c>
      <c r="H199" s="51">
        <f>'13'!H198</f>
        <v>1.4086306220063001E-3</v>
      </c>
      <c r="I199" s="126">
        <f>'13'!I198</f>
        <v>1.1244624878171201E-2</v>
      </c>
      <c r="J199" s="173">
        <f>'13'!J198</f>
        <v>2.0302288797924201E-3</v>
      </c>
      <c r="K199" s="6"/>
      <c r="L199" s="333"/>
      <c r="M199" s="325"/>
      <c r="N199" s="325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7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  <c r="AN199" s="325"/>
      <c r="AO199" s="325"/>
      <c r="AP199" s="325"/>
      <c r="AQ199" s="325"/>
      <c r="AR199" s="325"/>
      <c r="AS199" s="325"/>
      <c r="AT199" s="325"/>
      <c r="AU199" s="325"/>
      <c r="AV199" s="325"/>
      <c r="AW199" s="325"/>
      <c r="AX199" s="325"/>
      <c r="AY199" s="325"/>
      <c r="AZ199" s="325"/>
      <c r="BA199" s="325"/>
      <c r="BB199" s="325"/>
      <c r="BC199" s="325"/>
      <c r="BD199" s="326"/>
    </row>
    <row r="200" spans="1:100">
      <c r="A200" s="348"/>
      <c r="B200" s="329"/>
      <c r="C200" s="345"/>
      <c r="D200" s="28">
        <v>8</v>
      </c>
      <c r="E200" s="340"/>
      <c r="F200" s="343"/>
      <c r="G200" s="97">
        <f>'13'!G199</f>
        <v>7.2077316976618001E-3</v>
      </c>
      <c r="H200" s="51">
        <f>'13'!H199</f>
        <v>1.2996479687967101E-3</v>
      </c>
      <c r="I200" s="126">
        <f>'13'!I199</f>
        <v>1.0113448471282E-2</v>
      </c>
      <c r="J200" s="173">
        <f>'13'!J199</f>
        <v>1.78352948373903E-3</v>
      </c>
      <c r="K200" s="6"/>
      <c r="L200" s="333"/>
      <c r="M200" s="325"/>
      <c r="N200" s="325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7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  <c r="AN200" s="325"/>
      <c r="AO200" s="325"/>
      <c r="AP200" s="325"/>
      <c r="AQ200" s="325"/>
      <c r="AR200" s="325"/>
      <c r="AS200" s="325"/>
      <c r="AT200" s="325"/>
      <c r="AU200" s="325"/>
      <c r="AV200" s="325"/>
      <c r="AW200" s="325"/>
      <c r="AX200" s="325"/>
      <c r="AY200" s="325"/>
      <c r="AZ200" s="325"/>
      <c r="BA200" s="325"/>
      <c r="BB200" s="325"/>
      <c r="BC200" s="325"/>
      <c r="BD200" s="326"/>
    </row>
    <row r="201" spans="1:100">
      <c r="A201" s="348"/>
      <c r="B201" s="329"/>
      <c r="C201" s="345"/>
      <c r="D201" s="28">
        <v>9</v>
      </c>
      <c r="E201" s="340"/>
      <c r="F201" s="343"/>
      <c r="G201" s="97">
        <f>'13'!G200</f>
        <v>6.7477111974662404E-3</v>
      </c>
      <c r="H201" s="51">
        <f>'13'!H200</f>
        <v>1.17417209674605E-3</v>
      </c>
      <c r="I201" s="126">
        <f>'13'!I200</f>
        <v>8.8494537270975109E-3</v>
      </c>
      <c r="J201" s="173">
        <f>'13'!J200</f>
        <v>1.5146229717155799E-3</v>
      </c>
      <c r="K201" s="6"/>
      <c r="L201" s="333"/>
      <c r="M201" s="325"/>
      <c r="N201" s="325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7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  <c r="AN201" s="325"/>
      <c r="AO201" s="325"/>
      <c r="AP201" s="325"/>
      <c r="AQ201" s="325"/>
      <c r="AR201" s="325"/>
      <c r="AS201" s="325"/>
      <c r="AT201" s="325"/>
      <c r="AU201" s="325"/>
      <c r="AV201" s="325"/>
      <c r="AW201" s="325"/>
      <c r="AX201" s="325"/>
      <c r="AY201" s="325"/>
      <c r="AZ201" s="325"/>
      <c r="BA201" s="325"/>
      <c r="BB201" s="325"/>
      <c r="BC201" s="325"/>
      <c r="BD201" s="326"/>
    </row>
    <row r="202" spans="1:100">
      <c r="A202" s="348"/>
      <c r="B202" s="329"/>
      <c r="C202" s="345"/>
      <c r="D202" s="29">
        <v>10</v>
      </c>
      <c r="E202" s="341"/>
      <c r="F202" s="344"/>
      <c r="G202" s="101">
        <f>'13'!G201</f>
        <v>6.2751438915571696E-3</v>
      </c>
      <c r="H202" s="77">
        <f>'13'!H201</f>
        <v>1.04909710701137E-3</v>
      </c>
      <c r="I202" s="248">
        <f>'13'!I201</f>
        <v>7.6329131060734702E-3</v>
      </c>
      <c r="J202" s="182">
        <f>'13'!J201</f>
        <v>1.26334708295415E-3</v>
      </c>
      <c r="K202" s="30"/>
      <c r="L202" s="334"/>
      <c r="M202" s="325"/>
      <c r="N202" s="325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7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  <c r="AN202" s="325"/>
      <c r="AO202" s="325"/>
      <c r="AP202" s="325"/>
      <c r="AQ202" s="325"/>
      <c r="AR202" s="325"/>
      <c r="AS202" s="325"/>
      <c r="AT202" s="325"/>
      <c r="AU202" s="325"/>
      <c r="AV202" s="325"/>
      <c r="AW202" s="325"/>
      <c r="AX202" s="325"/>
      <c r="AY202" s="325"/>
      <c r="AZ202" s="325"/>
      <c r="BA202" s="325"/>
      <c r="BB202" s="325"/>
      <c r="BC202" s="325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7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38"/>
      <c r="D204" s="26">
        <v>-9</v>
      </c>
      <c r="E204" s="335">
        <v>1.06891018714859E-198</v>
      </c>
      <c r="F204" s="336">
        <v>2.65519131334017E-173</v>
      </c>
      <c r="G204" s="97">
        <f>'13'!G223</f>
        <v>2.6405554012527501E-231</v>
      </c>
      <c r="H204" s="51">
        <f>'13'!H223</f>
        <v>0</v>
      </c>
      <c r="I204" s="126">
        <f>'13'!I223</f>
        <v>0</v>
      </c>
      <c r="J204" s="173">
        <f>'13'!J223</f>
        <v>0</v>
      </c>
      <c r="K204" s="27"/>
      <c r="L204" s="332">
        <f>1-SUM(M204:BC223)</f>
        <v>1.9322623612261225E-8</v>
      </c>
      <c r="M204" s="325">
        <f>G214+I214</f>
        <v>9.5404008468827302E-175</v>
      </c>
      <c r="N204" s="325">
        <f>G221+I221+J214</f>
        <v>5.0632054627553072E-111</v>
      </c>
      <c r="O204" s="325">
        <f>G223+I223+H214</f>
        <v>3.90714992230244E-193</v>
      </c>
      <c r="P204" s="325">
        <f>G216+I216+J221</f>
        <v>5.2752027923950129E-47</v>
      </c>
      <c r="Q204" s="325">
        <f>G212+I212</f>
        <v>2.6405554012527501E-231</v>
      </c>
      <c r="R204" s="325">
        <f>G218+I218+H221+J223</f>
        <v>0.99999923169151295</v>
      </c>
      <c r="S204" s="325">
        <f>G205+I205</f>
        <v>3.07755582500159E-246</v>
      </c>
      <c r="T204" s="325">
        <f>G207+I207+J216</f>
        <v>1.8958503944964899E-69</v>
      </c>
      <c r="U204" s="325">
        <f>G210+I210+H223</f>
        <v>9.1275764205570705E-259</v>
      </c>
      <c r="V204" s="325">
        <f>G219+I219+J212</f>
        <v>3.7441560360814019E-7</v>
      </c>
      <c r="W204" s="325">
        <f>G208+I208</f>
        <v>1.10433401404405E-271</v>
      </c>
      <c r="X204" s="325">
        <f>G211+I211+J218+H216</f>
        <v>8.5928389899332606E-11</v>
      </c>
      <c r="Y204" s="325">
        <f>G217+I217</f>
        <v>3.7441560360814019E-7</v>
      </c>
      <c r="Z204" s="325">
        <f>G209+I209+J205</f>
        <v>1.04004212013134E-267</v>
      </c>
      <c r="AA204" s="327">
        <f>G220+I220+H212</f>
        <v>5.2752027923950129E-47</v>
      </c>
      <c r="AB204" s="325">
        <f>G206+I206+J207</f>
        <v>9.1275764205570705E-259</v>
      </c>
      <c r="AC204" s="325">
        <f>G222+I222</f>
        <v>9.5404008468827302E-175</v>
      </c>
      <c r="AD204" s="325">
        <f>G215+I215+J210+H218</f>
        <v>6.8727114185277994E-11</v>
      </c>
      <c r="AE204" s="325">
        <f>G204+I204</f>
        <v>2.6405554012527501E-231</v>
      </c>
      <c r="AF204" s="325">
        <f>G213+I213+J219</f>
        <v>2.1297468766623498E-18</v>
      </c>
      <c r="AG204" s="325">
        <f>H205</f>
        <v>0</v>
      </c>
      <c r="AH204" s="325">
        <f>J208</f>
        <v>0</v>
      </c>
      <c r="AI204" s="325">
        <f>J211+H207</f>
        <v>0</v>
      </c>
      <c r="AJ204" s="325">
        <f>F204</f>
        <v>2.65519131334017E-173</v>
      </c>
      <c r="AK204" s="325">
        <f>J217</f>
        <v>2.1297468766623498E-18</v>
      </c>
      <c r="AL204" s="325">
        <f>H210</f>
        <v>0</v>
      </c>
      <c r="AM204" s="325">
        <f>J209</f>
        <v>0</v>
      </c>
      <c r="AN204" s="325">
        <f>J220+H219</f>
        <v>3.4197837225705701E-16</v>
      </c>
      <c r="AO204" s="325">
        <f>J206</f>
        <v>0</v>
      </c>
      <c r="AP204" s="325">
        <f>H208</f>
        <v>0</v>
      </c>
      <c r="AQ204" s="325">
        <f>J222</f>
        <v>4.7175619026216496E-298</v>
      </c>
      <c r="AR204" s="325">
        <f>H211+J215</f>
        <v>9.2202176626932704E-166</v>
      </c>
      <c r="AS204" s="325">
        <f>J204</f>
        <v>0</v>
      </c>
      <c r="AT204" s="325">
        <f>H217</f>
        <v>3.4197837225705701E-16</v>
      </c>
      <c r="AU204" s="325">
        <f>J213</f>
        <v>0</v>
      </c>
      <c r="AV204" s="325">
        <f>H209</f>
        <v>0</v>
      </c>
      <c r="AW204" s="325">
        <f>H220</f>
        <v>8.2659036033910196E-50</v>
      </c>
      <c r="AX204" s="325">
        <f>H206</f>
        <v>0</v>
      </c>
      <c r="AY204" s="325">
        <f>E204</f>
        <v>1.06891018714859E-198</v>
      </c>
      <c r="AZ204" s="325">
        <f>H222</f>
        <v>3.90714992230244E-193</v>
      </c>
      <c r="BA204" s="325">
        <f>H215</f>
        <v>1.21708685424396E-111</v>
      </c>
      <c r="BB204" s="325">
        <f>H204</f>
        <v>0</v>
      </c>
      <c r="BC204" s="325">
        <f>H213</f>
        <v>3.1437975338826099E-288</v>
      </c>
      <c r="BD204" s="326">
        <f>SUMPRODUCT($L$1:$BC$1,BF204:CW204)</f>
        <v>6.0000040039762128</v>
      </c>
      <c r="BF204" s="12">
        <f>L204</f>
        <v>1.9322623612261225E-8</v>
      </c>
      <c r="BG204" s="23">
        <f t="shared" ref="BG204:CV204" si="456">M204</f>
        <v>9.5404008468827302E-175</v>
      </c>
      <c r="BH204" s="23">
        <f t="shared" si="456"/>
        <v>5.0632054627553072E-111</v>
      </c>
      <c r="BI204" s="23">
        <f t="shared" si="456"/>
        <v>3.90714992230244E-193</v>
      </c>
      <c r="BJ204" s="23">
        <f t="shared" si="456"/>
        <v>5.2752027923950129E-47</v>
      </c>
      <c r="BK204" s="23">
        <f t="shared" si="456"/>
        <v>2.6405554012527501E-231</v>
      </c>
      <c r="BL204" s="23">
        <f t="shared" si="456"/>
        <v>0.99999923169151295</v>
      </c>
      <c r="BM204" s="23">
        <f t="shared" si="456"/>
        <v>3.07755582500159E-246</v>
      </c>
      <c r="BN204" s="23">
        <f t="shared" si="456"/>
        <v>1.8958503944964899E-69</v>
      </c>
      <c r="BO204" s="23">
        <f t="shared" si="456"/>
        <v>9.1275764205570705E-259</v>
      </c>
      <c r="BP204" s="23">
        <f t="shared" si="456"/>
        <v>3.7441560360814019E-7</v>
      </c>
      <c r="BQ204" s="23">
        <f t="shared" si="456"/>
        <v>1.10433401404405E-271</v>
      </c>
      <c r="BR204" s="23">
        <f t="shared" si="456"/>
        <v>8.5928389899332606E-11</v>
      </c>
      <c r="BS204" s="23">
        <f t="shared" si="456"/>
        <v>3.7441560360814019E-7</v>
      </c>
      <c r="BT204" s="23">
        <f t="shared" si="456"/>
        <v>1.04004212013134E-267</v>
      </c>
      <c r="BU204" s="23">
        <f t="shared" si="456"/>
        <v>5.2752027923950129E-47</v>
      </c>
      <c r="BV204" s="23">
        <f t="shared" si="456"/>
        <v>9.1275764205570705E-259</v>
      </c>
      <c r="BW204" s="23">
        <f t="shared" si="456"/>
        <v>9.5404008468827302E-175</v>
      </c>
      <c r="BX204" s="23">
        <f t="shared" si="456"/>
        <v>6.8727114185277994E-11</v>
      </c>
      <c r="BY204" s="23">
        <f t="shared" si="456"/>
        <v>2.6405554012527501E-231</v>
      </c>
      <c r="BZ204" s="23">
        <f t="shared" si="456"/>
        <v>2.1297468766623498E-18</v>
      </c>
      <c r="CA204" s="23">
        <f t="shared" si="456"/>
        <v>0</v>
      </c>
      <c r="CB204" s="23">
        <f t="shared" si="456"/>
        <v>0</v>
      </c>
      <c r="CC204" s="23">
        <f t="shared" si="456"/>
        <v>0</v>
      </c>
      <c r="CD204" s="23">
        <f t="shared" si="456"/>
        <v>2.65519131334017E-173</v>
      </c>
      <c r="CE204" s="23">
        <f t="shared" si="456"/>
        <v>2.1297468766623498E-18</v>
      </c>
      <c r="CF204" s="23">
        <f t="shared" si="456"/>
        <v>0</v>
      </c>
      <c r="CG204" s="23">
        <f t="shared" si="456"/>
        <v>0</v>
      </c>
      <c r="CH204" s="23">
        <f t="shared" si="456"/>
        <v>3.4197837225705701E-16</v>
      </c>
      <c r="CI204" s="23">
        <f t="shared" si="456"/>
        <v>0</v>
      </c>
      <c r="CJ204" s="23">
        <f t="shared" si="456"/>
        <v>0</v>
      </c>
      <c r="CK204" s="23">
        <f t="shared" si="456"/>
        <v>4.7175619026216496E-298</v>
      </c>
      <c r="CL204" s="23">
        <f t="shared" si="456"/>
        <v>9.2202176626932704E-166</v>
      </c>
      <c r="CM204" s="23">
        <f t="shared" si="456"/>
        <v>0</v>
      </c>
      <c r="CN204" s="23">
        <f t="shared" si="456"/>
        <v>3.4197837225705701E-16</v>
      </c>
      <c r="CO204" s="23">
        <f t="shared" si="456"/>
        <v>0</v>
      </c>
      <c r="CP204" s="23">
        <f t="shared" si="456"/>
        <v>0</v>
      </c>
      <c r="CQ204" s="23">
        <f t="shared" si="456"/>
        <v>8.2659036033910196E-50</v>
      </c>
      <c r="CR204" s="23">
        <f t="shared" si="456"/>
        <v>0</v>
      </c>
      <c r="CS204" s="23">
        <f t="shared" si="456"/>
        <v>1.06891018714859E-198</v>
      </c>
      <c r="CT204" s="23">
        <f t="shared" si="456"/>
        <v>3.90714992230244E-193</v>
      </c>
      <c r="CU204" s="23">
        <f t="shared" si="456"/>
        <v>1.21708685424396E-111</v>
      </c>
      <c r="CV204" s="24">
        <f t="shared" si="456"/>
        <v>0</v>
      </c>
    </row>
    <row r="205" spans="1:100">
      <c r="A205" s="348"/>
      <c r="B205" s="329"/>
      <c r="C205" s="338"/>
      <c r="D205" s="28">
        <v>-8</v>
      </c>
      <c r="E205" s="335"/>
      <c r="F205" s="336"/>
      <c r="G205" s="258">
        <f>'13'!G204</f>
        <v>3.07755582500159E-246</v>
      </c>
      <c r="H205" s="268">
        <f>'13'!H204</f>
        <v>0</v>
      </c>
      <c r="I205" s="267">
        <f>'13'!I204</f>
        <v>0</v>
      </c>
      <c r="J205" s="266">
        <f>'13'!J204</f>
        <v>0</v>
      </c>
      <c r="K205" s="6"/>
      <c r="L205" s="333"/>
      <c r="M205" s="325"/>
      <c r="N205" s="325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7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  <c r="AN205" s="325"/>
      <c r="AO205" s="325"/>
      <c r="AP205" s="325"/>
      <c r="AQ205" s="325"/>
      <c r="AR205" s="325"/>
      <c r="AS205" s="325"/>
      <c r="AT205" s="325"/>
      <c r="AU205" s="325"/>
      <c r="AV205" s="325"/>
      <c r="AW205" s="325"/>
      <c r="AX205" s="325"/>
      <c r="AY205" s="325"/>
      <c r="AZ205" s="325"/>
      <c r="BA205" s="325"/>
      <c r="BB205" s="325"/>
      <c r="BC205" s="325"/>
      <c r="BD205" s="326"/>
    </row>
    <row r="206" spans="1:100">
      <c r="A206" s="348"/>
      <c r="B206" s="329"/>
      <c r="C206" s="338"/>
      <c r="D206" s="28">
        <v>-7</v>
      </c>
      <c r="E206" s="335"/>
      <c r="F206" s="336"/>
      <c r="G206" s="258">
        <f>'13'!G205</f>
        <v>9.1275764205570705E-259</v>
      </c>
      <c r="H206" s="268">
        <f>'13'!H205</f>
        <v>0</v>
      </c>
      <c r="I206" s="267">
        <f>'13'!I205</f>
        <v>0</v>
      </c>
      <c r="J206" s="266">
        <f>'13'!J205</f>
        <v>0</v>
      </c>
      <c r="K206" s="6"/>
      <c r="L206" s="333"/>
      <c r="M206" s="325"/>
      <c r="N206" s="325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7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  <c r="AN206" s="325"/>
      <c r="AO206" s="325"/>
      <c r="AP206" s="325"/>
      <c r="AQ206" s="325"/>
      <c r="AR206" s="325"/>
      <c r="AS206" s="325"/>
      <c r="AT206" s="325"/>
      <c r="AU206" s="325"/>
      <c r="AV206" s="325"/>
      <c r="AW206" s="325"/>
      <c r="AX206" s="325"/>
      <c r="AY206" s="325"/>
      <c r="AZ206" s="325"/>
      <c r="BA206" s="325"/>
      <c r="BB206" s="325"/>
      <c r="BC206" s="325"/>
      <c r="BD206" s="326"/>
    </row>
    <row r="207" spans="1:100">
      <c r="A207" s="348"/>
      <c r="B207" s="329"/>
      <c r="C207" s="338"/>
      <c r="D207" s="28">
        <v>-6</v>
      </c>
      <c r="E207" s="335"/>
      <c r="F207" s="336"/>
      <c r="G207" s="258">
        <f>'13'!G206</f>
        <v>1.04004212013134E-267</v>
      </c>
      <c r="H207" s="268">
        <f>'13'!H206</f>
        <v>0</v>
      </c>
      <c r="I207" s="267">
        <f>'13'!I206</f>
        <v>0</v>
      </c>
      <c r="J207" s="266">
        <f>'13'!J206</f>
        <v>0</v>
      </c>
      <c r="K207" s="6"/>
      <c r="L207" s="333"/>
      <c r="M207" s="325"/>
      <c r="N207" s="325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7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  <c r="AN207" s="325"/>
      <c r="AO207" s="325"/>
      <c r="AP207" s="325"/>
      <c r="AQ207" s="325"/>
      <c r="AR207" s="325"/>
      <c r="AS207" s="325"/>
      <c r="AT207" s="325"/>
      <c r="AU207" s="325"/>
      <c r="AV207" s="325"/>
      <c r="AW207" s="325"/>
      <c r="AX207" s="325"/>
      <c r="AY207" s="325"/>
      <c r="AZ207" s="325"/>
      <c r="BA207" s="325"/>
      <c r="BB207" s="325"/>
      <c r="BC207" s="325"/>
      <c r="BD207" s="326"/>
    </row>
    <row r="208" spans="1:100">
      <c r="A208" s="348"/>
      <c r="B208" s="329"/>
      <c r="C208" s="338"/>
      <c r="D208" s="28">
        <v>-5</v>
      </c>
      <c r="E208" s="335"/>
      <c r="F208" s="336"/>
      <c r="G208" s="258">
        <f>'13'!G207</f>
        <v>1.10433401404405E-271</v>
      </c>
      <c r="H208" s="268">
        <f>'13'!H207</f>
        <v>0</v>
      </c>
      <c r="I208" s="267">
        <f>'13'!I207</f>
        <v>0</v>
      </c>
      <c r="J208" s="266">
        <f>'13'!J207</f>
        <v>0</v>
      </c>
      <c r="K208" s="6"/>
      <c r="L208" s="333"/>
      <c r="M208" s="325"/>
      <c r="N208" s="325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7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  <c r="AN208" s="325"/>
      <c r="AO208" s="325"/>
      <c r="AP208" s="325"/>
      <c r="AQ208" s="325"/>
      <c r="AR208" s="325"/>
      <c r="AS208" s="325"/>
      <c r="AT208" s="325"/>
      <c r="AU208" s="325"/>
      <c r="AV208" s="325"/>
      <c r="AW208" s="325"/>
      <c r="AX208" s="325"/>
      <c r="AY208" s="325"/>
      <c r="AZ208" s="325"/>
      <c r="BA208" s="325"/>
      <c r="BB208" s="325"/>
      <c r="BC208" s="325"/>
      <c r="BD208" s="326"/>
    </row>
    <row r="209" spans="1:100">
      <c r="A209" s="348"/>
      <c r="B209" s="329"/>
      <c r="C209" s="338"/>
      <c r="D209" s="28">
        <v>-4</v>
      </c>
      <c r="E209" s="335"/>
      <c r="F209" s="336"/>
      <c r="G209" s="258">
        <f>G207</f>
        <v>1.04004212013134E-267</v>
      </c>
      <c r="H209" s="268">
        <f t="shared" ref="H209:J209" si="457">H207</f>
        <v>0</v>
      </c>
      <c r="I209" s="267">
        <f t="shared" si="457"/>
        <v>0</v>
      </c>
      <c r="J209" s="266">
        <f t="shared" si="457"/>
        <v>0</v>
      </c>
      <c r="K209" s="6"/>
      <c r="L209" s="333"/>
      <c r="M209" s="325"/>
      <c r="N209" s="325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7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  <c r="AN209" s="325"/>
      <c r="AO209" s="325"/>
      <c r="AP209" s="325"/>
      <c r="AQ209" s="325"/>
      <c r="AR209" s="325"/>
      <c r="AS209" s="325"/>
      <c r="AT209" s="325"/>
      <c r="AU209" s="325"/>
      <c r="AV209" s="325"/>
      <c r="AW209" s="325"/>
      <c r="AX209" s="325"/>
      <c r="AY209" s="325"/>
      <c r="AZ209" s="325"/>
      <c r="BA209" s="325"/>
      <c r="BB209" s="325"/>
      <c r="BC209" s="325"/>
      <c r="BD209" s="326"/>
    </row>
    <row r="210" spans="1:100">
      <c r="A210" s="348"/>
      <c r="B210" s="329"/>
      <c r="C210" s="338"/>
      <c r="D210" s="28">
        <v>-3</v>
      </c>
      <c r="E210" s="335"/>
      <c r="F210" s="336"/>
      <c r="G210" s="258">
        <f>G206</f>
        <v>9.1275764205570705E-259</v>
      </c>
      <c r="H210" s="268">
        <f t="shared" ref="H210:J210" si="458">H206</f>
        <v>0</v>
      </c>
      <c r="I210" s="267">
        <f t="shared" si="458"/>
        <v>0</v>
      </c>
      <c r="J210" s="266">
        <f t="shared" si="458"/>
        <v>0</v>
      </c>
      <c r="K210" s="6"/>
      <c r="L210" s="333"/>
      <c r="M210" s="325"/>
      <c r="N210" s="325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7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  <c r="AN210" s="325"/>
      <c r="AO210" s="325"/>
      <c r="AP210" s="325"/>
      <c r="AQ210" s="325"/>
      <c r="AR210" s="325"/>
      <c r="AS210" s="325"/>
      <c r="AT210" s="325"/>
      <c r="AU210" s="325"/>
      <c r="AV210" s="325"/>
      <c r="AW210" s="325"/>
      <c r="AX210" s="325"/>
      <c r="AY210" s="325"/>
      <c r="AZ210" s="325"/>
      <c r="BA210" s="325"/>
      <c r="BB210" s="325"/>
      <c r="BC210" s="325"/>
      <c r="BD210" s="326"/>
    </row>
    <row r="211" spans="1:100">
      <c r="A211" s="348"/>
      <c r="B211" s="329"/>
      <c r="C211" s="338"/>
      <c r="D211" s="28">
        <v>-2</v>
      </c>
      <c r="E211" s="335"/>
      <c r="F211" s="336"/>
      <c r="G211" s="258">
        <f>G205</f>
        <v>3.07755582500159E-246</v>
      </c>
      <c r="H211" s="268">
        <f t="shared" ref="H211:J211" si="459">H205</f>
        <v>0</v>
      </c>
      <c r="I211" s="267">
        <f t="shared" si="459"/>
        <v>0</v>
      </c>
      <c r="J211" s="266">
        <f t="shared" si="459"/>
        <v>0</v>
      </c>
      <c r="K211" s="6"/>
      <c r="L211" s="333"/>
      <c r="M211" s="325"/>
      <c r="N211" s="325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7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  <c r="AN211" s="325"/>
      <c r="AO211" s="325"/>
      <c r="AP211" s="325"/>
      <c r="AQ211" s="325"/>
      <c r="AR211" s="325"/>
      <c r="AS211" s="325"/>
      <c r="AT211" s="325"/>
      <c r="AU211" s="325"/>
      <c r="AV211" s="325"/>
      <c r="AW211" s="325"/>
      <c r="AX211" s="325"/>
      <c r="AY211" s="325"/>
      <c r="AZ211" s="325"/>
      <c r="BA211" s="325"/>
      <c r="BB211" s="325"/>
      <c r="BC211" s="325"/>
      <c r="BD211" s="326"/>
    </row>
    <row r="212" spans="1:100">
      <c r="A212" s="348"/>
      <c r="B212" s="329"/>
      <c r="C212" s="338"/>
      <c r="D212" s="28">
        <v>-1</v>
      </c>
      <c r="E212" s="335"/>
      <c r="F212" s="336"/>
      <c r="G212" s="258">
        <f>G204</f>
        <v>2.6405554012527501E-231</v>
      </c>
      <c r="H212" s="268">
        <f t="shared" ref="H212:J212" si="460">H204</f>
        <v>0</v>
      </c>
      <c r="I212" s="267">
        <f t="shared" si="460"/>
        <v>0</v>
      </c>
      <c r="J212" s="266">
        <f t="shared" si="460"/>
        <v>0</v>
      </c>
      <c r="K212" s="6"/>
      <c r="L212" s="333"/>
      <c r="M212" s="325"/>
      <c r="N212" s="325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7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  <c r="AN212" s="325"/>
      <c r="AO212" s="325"/>
      <c r="AP212" s="325"/>
      <c r="AQ212" s="325"/>
      <c r="AR212" s="325"/>
      <c r="AS212" s="325"/>
      <c r="AT212" s="325"/>
      <c r="AU212" s="325"/>
      <c r="AV212" s="325"/>
      <c r="AW212" s="325"/>
      <c r="AX212" s="325"/>
      <c r="AY212" s="325"/>
      <c r="AZ212" s="325"/>
      <c r="BA212" s="325"/>
      <c r="BB212" s="325"/>
      <c r="BC212" s="325"/>
      <c r="BD212" s="326"/>
    </row>
    <row r="213" spans="1:100">
      <c r="A213" s="348"/>
      <c r="B213" s="329"/>
      <c r="C213" s="338"/>
      <c r="D213" s="28">
        <v>0</v>
      </c>
      <c r="E213" s="335"/>
      <c r="F213" s="336"/>
      <c r="G213" s="258">
        <f>G223</f>
        <v>3.3650490165011299E-214</v>
      </c>
      <c r="H213" s="268">
        <f t="shared" ref="H213:J213" si="461">H223</f>
        <v>3.1437975338826099E-288</v>
      </c>
      <c r="I213" s="267">
        <f t="shared" si="461"/>
        <v>5.8790306287524098E-305</v>
      </c>
      <c r="J213" s="266">
        <f t="shared" si="461"/>
        <v>0</v>
      </c>
      <c r="K213" s="6"/>
      <c r="L213" s="333"/>
      <c r="M213" s="325"/>
      <c r="N213" s="325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7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  <c r="AN213" s="325"/>
      <c r="AO213" s="325"/>
      <c r="AP213" s="325"/>
      <c r="AQ213" s="325"/>
      <c r="AR213" s="325"/>
      <c r="AS213" s="325"/>
      <c r="AT213" s="325"/>
      <c r="AU213" s="325"/>
      <c r="AV213" s="325"/>
      <c r="AW213" s="325"/>
      <c r="AX213" s="325"/>
      <c r="AY213" s="325"/>
      <c r="AZ213" s="325"/>
      <c r="BA213" s="325"/>
      <c r="BB213" s="325"/>
      <c r="BC213" s="325"/>
      <c r="BD213" s="326"/>
    </row>
    <row r="214" spans="1:100">
      <c r="A214" s="348"/>
      <c r="B214" s="329"/>
      <c r="C214" s="338"/>
      <c r="D214" s="28">
        <v>1</v>
      </c>
      <c r="E214" s="335"/>
      <c r="F214" s="336"/>
      <c r="G214" s="97">
        <f>G222</f>
        <v>9.5404008468827302E-175</v>
      </c>
      <c r="H214" s="51">
        <f t="shared" ref="H214:J214" si="462">H222</f>
        <v>3.90714992230244E-193</v>
      </c>
      <c r="I214" s="126">
        <f t="shared" si="462"/>
        <v>9.2993128488985507E-202</v>
      </c>
      <c r="J214" s="173">
        <f t="shared" si="462"/>
        <v>4.7175619026216496E-298</v>
      </c>
      <c r="K214" s="6"/>
      <c r="L214" s="333"/>
      <c r="M214" s="325"/>
      <c r="N214" s="325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7"/>
      <c r="AB214" s="325"/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  <c r="AN214" s="325"/>
      <c r="AO214" s="325"/>
      <c r="AP214" s="325"/>
      <c r="AQ214" s="325"/>
      <c r="AR214" s="325"/>
      <c r="AS214" s="325"/>
      <c r="AT214" s="325"/>
      <c r="AU214" s="325"/>
      <c r="AV214" s="325"/>
      <c r="AW214" s="325"/>
      <c r="AX214" s="325"/>
      <c r="AY214" s="325"/>
      <c r="AZ214" s="325"/>
      <c r="BA214" s="325"/>
      <c r="BB214" s="325"/>
      <c r="BC214" s="325"/>
      <c r="BD214" s="326"/>
    </row>
    <row r="215" spans="1:100">
      <c r="A215" s="348"/>
      <c r="B215" s="329"/>
      <c r="C215" s="338"/>
      <c r="D215" s="28">
        <v>2</v>
      </c>
      <c r="E215" s="335"/>
      <c r="F215" s="336"/>
      <c r="G215" s="97">
        <f>G221</f>
        <v>5.0495549488601798E-111</v>
      </c>
      <c r="H215" s="51">
        <f t="shared" ref="H215:J215" si="463">H221</f>
        <v>1.21708685424396E-111</v>
      </c>
      <c r="I215" s="126">
        <f t="shared" si="463"/>
        <v>1.3650513895127401E-113</v>
      </c>
      <c r="J215" s="173">
        <f t="shared" si="463"/>
        <v>9.2202176626932704E-166</v>
      </c>
      <c r="K215" s="6"/>
      <c r="L215" s="333"/>
      <c r="M215" s="325"/>
      <c r="N215" s="325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7"/>
      <c r="AB215" s="325"/>
      <c r="AC215" s="325"/>
      <c r="AD215" s="325"/>
      <c r="AE215" s="325"/>
      <c r="AF215" s="325"/>
      <c r="AG215" s="325"/>
      <c r="AH215" s="325"/>
      <c r="AI215" s="325"/>
      <c r="AJ215" s="325"/>
      <c r="AK215" s="325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325"/>
      <c r="AX215" s="325"/>
      <c r="AY215" s="325"/>
      <c r="AZ215" s="325"/>
      <c r="BA215" s="325"/>
      <c r="BB215" s="325"/>
      <c r="BC215" s="325"/>
      <c r="BD215" s="326"/>
    </row>
    <row r="216" spans="1:100">
      <c r="A216" s="348"/>
      <c r="B216" s="329"/>
      <c r="C216" s="338"/>
      <c r="D216" s="28">
        <v>3</v>
      </c>
      <c r="E216" s="335"/>
      <c r="F216" s="336"/>
      <c r="G216" s="97">
        <f>G220</f>
        <v>1.8280613729926299E-53</v>
      </c>
      <c r="H216" s="51">
        <f t="shared" ref="H216:J216" si="464">H220</f>
        <v>8.2659036033910196E-50</v>
      </c>
      <c r="I216" s="126">
        <f t="shared" si="464"/>
        <v>5.2752009643336401E-47</v>
      </c>
      <c r="J216" s="173">
        <f t="shared" si="464"/>
        <v>1.8958503944964899E-69</v>
      </c>
      <c r="K216" s="6"/>
      <c r="L216" s="333"/>
      <c r="M216" s="325"/>
      <c r="N216" s="325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7"/>
      <c r="AB216" s="325"/>
      <c r="AC216" s="325"/>
      <c r="AD216" s="325"/>
      <c r="AE216" s="325"/>
      <c r="AF216" s="325"/>
      <c r="AG216" s="325"/>
      <c r="AH216" s="325"/>
      <c r="AI216" s="325"/>
      <c r="AJ216" s="325"/>
      <c r="AK216" s="325"/>
      <c r="AL216" s="325"/>
      <c r="AM216" s="325"/>
      <c r="AN216" s="325"/>
      <c r="AO216" s="325"/>
      <c r="AP216" s="325"/>
      <c r="AQ216" s="325"/>
      <c r="AR216" s="325"/>
      <c r="AS216" s="325"/>
      <c r="AT216" s="325"/>
      <c r="AU216" s="325"/>
      <c r="AV216" s="325"/>
      <c r="AW216" s="325"/>
      <c r="AX216" s="325"/>
      <c r="AY216" s="325"/>
      <c r="AZ216" s="325"/>
      <c r="BA216" s="325"/>
      <c r="BB216" s="325"/>
      <c r="BC216" s="325"/>
      <c r="BD216" s="326"/>
    </row>
    <row r="217" spans="1:100">
      <c r="A217" s="348"/>
      <c r="B217" s="329"/>
      <c r="C217" s="338"/>
      <c r="D217" s="28">
        <v>4</v>
      </c>
      <c r="E217" s="335"/>
      <c r="F217" s="336"/>
      <c r="G217" s="97">
        <f>G219</f>
        <v>1.9549333411339501E-22</v>
      </c>
      <c r="H217" s="51">
        <f t="shared" ref="H217:J217" si="465">H219</f>
        <v>3.4197837225705701E-16</v>
      </c>
      <c r="I217" s="126">
        <f t="shared" si="465"/>
        <v>3.7441560360813998E-7</v>
      </c>
      <c r="J217" s="173">
        <f t="shared" si="465"/>
        <v>2.1297468766623498E-18</v>
      </c>
      <c r="K217" s="6"/>
      <c r="L217" s="333"/>
      <c r="M217" s="325"/>
      <c r="N217" s="325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7"/>
      <c r="AB217" s="325"/>
      <c r="AC217" s="325"/>
      <c r="AD217" s="325"/>
      <c r="AE217" s="325"/>
      <c r="AF217" s="325"/>
      <c r="AG217" s="325"/>
      <c r="AH217" s="325"/>
      <c r="AI217" s="325"/>
      <c r="AJ217" s="325"/>
      <c r="AK217" s="325"/>
      <c r="AL217" s="325"/>
      <c r="AM217" s="325"/>
      <c r="AN217" s="325"/>
      <c r="AO217" s="325"/>
      <c r="AP217" s="325"/>
      <c r="AQ217" s="325"/>
      <c r="AR217" s="325"/>
      <c r="AS217" s="325"/>
      <c r="AT217" s="325"/>
      <c r="AU217" s="325"/>
      <c r="AV217" s="325"/>
      <c r="AW217" s="325"/>
      <c r="AX217" s="325"/>
      <c r="AY217" s="325"/>
      <c r="AZ217" s="325"/>
      <c r="BA217" s="325"/>
      <c r="BB217" s="325"/>
      <c r="BC217" s="325"/>
      <c r="BD217" s="326"/>
    </row>
    <row r="218" spans="1:100">
      <c r="A218" s="348"/>
      <c r="B218" s="329"/>
      <c r="C218" s="338"/>
      <c r="D218" s="28">
        <v>5</v>
      </c>
      <c r="E218" s="335"/>
      <c r="F218" s="336"/>
      <c r="G218" s="97">
        <f>'13'!G217</f>
        <v>1.7530334805382699E-17</v>
      </c>
      <c r="H218" s="51">
        <f>'13'!H217</f>
        <v>6.8727114185277994E-11</v>
      </c>
      <c r="I218" s="126">
        <f>'13'!I217</f>
        <v>0.99999923169151295</v>
      </c>
      <c r="J218" s="173">
        <f>'13'!J217</f>
        <v>8.5928389899332606E-11</v>
      </c>
      <c r="K218" s="6"/>
      <c r="L218" s="333"/>
      <c r="M218" s="325"/>
      <c r="N218" s="325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7"/>
      <c r="AB218" s="325"/>
      <c r="AC218" s="325"/>
      <c r="AD218" s="325"/>
      <c r="AE218" s="325"/>
      <c r="AF218" s="325"/>
      <c r="AG218" s="325"/>
      <c r="AH218" s="325"/>
      <c r="AI218" s="325"/>
      <c r="AJ218" s="325"/>
      <c r="AK218" s="325"/>
      <c r="AL218" s="325"/>
      <c r="AM218" s="325"/>
      <c r="AN218" s="325"/>
      <c r="AO218" s="325"/>
      <c r="AP218" s="325"/>
      <c r="AQ218" s="325"/>
      <c r="AR218" s="325"/>
      <c r="AS218" s="325"/>
      <c r="AT218" s="325"/>
      <c r="AU218" s="325"/>
      <c r="AV218" s="325"/>
      <c r="AW218" s="325"/>
      <c r="AX218" s="325"/>
      <c r="AY218" s="325"/>
      <c r="AZ218" s="325"/>
      <c r="BA218" s="325"/>
      <c r="BB218" s="325"/>
      <c r="BC218" s="325"/>
      <c r="BD218" s="326"/>
    </row>
    <row r="219" spans="1:100">
      <c r="A219" s="348"/>
      <c r="B219" s="329"/>
      <c r="C219" s="338"/>
      <c r="D219" s="28">
        <v>6</v>
      </c>
      <c r="E219" s="335"/>
      <c r="F219" s="336"/>
      <c r="G219" s="97">
        <f>'13'!G218</f>
        <v>1.9549333411339501E-22</v>
      </c>
      <c r="H219" s="51">
        <f>'13'!H218</f>
        <v>3.4197837225705701E-16</v>
      </c>
      <c r="I219" s="126">
        <f>'13'!I218</f>
        <v>3.7441560360813998E-7</v>
      </c>
      <c r="J219" s="173">
        <f>'13'!J218</f>
        <v>2.1297468766623498E-18</v>
      </c>
      <c r="K219" s="6"/>
      <c r="L219" s="333"/>
      <c r="M219" s="325"/>
      <c r="N219" s="325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7"/>
      <c r="AB219" s="325"/>
      <c r="AC219" s="325"/>
      <c r="AD219" s="325"/>
      <c r="AE219" s="325"/>
      <c r="AF219" s="325"/>
      <c r="AG219" s="325"/>
      <c r="AH219" s="325"/>
      <c r="AI219" s="325"/>
      <c r="AJ219" s="325"/>
      <c r="AK219" s="325"/>
      <c r="AL219" s="325"/>
      <c r="AM219" s="325"/>
      <c r="AN219" s="325"/>
      <c r="AO219" s="325"/>
      <c r="AP219" s="325"/>
      <c r="AQ219" s="325"/>
      <c r="AR219" s="325"/>
      <c r="AS219" s="325"/>
      <c r="AT219" s="325"/>
      <c r="AU219" s="325"/>
      <c r="AV219" s="325"/>
      <c r="AW219" s="325"/>
      <c r="AX219" s="325"/>
      <c r="AY219" s="325"/>
      <c r="AZ219" s="325"/>
      <c r="BA219" s="325"/>
      <c r="BB219" s="325"/>
      <c r="BC219" s="325"/>
      <c r="BD219" s="326"/>
    </row>
    <row r="220" spans="1:100">
      <c r="A220" s="348"/>
      <c r="B220" s="329"/>
      <c r="C220" s="338"/>
      <c r="D220" s="28">
        <v>7</v>
      </c>
      <c r="E220" s="335"/>
      <c r="F220" s="336"/>
      <c r="G220" s="97">
        <f>'13'!G219</f>
        <v>1.8280613729926299E-53</v>
      </c>
      <c r="H220" s="51">
        <f>'13'!H219</f>
        <v>8.2659036033910196E-50</v>
      </c>
      <c r="I220" s="126">
        <f>'13'!I219</f>
        <v>5.2752009643336401E-47</v>
      </c>
      <c r="J220" s="173">
        <f>'13'!J219</f>
        <v>1.8958503944964899E-69</v>
      </c>
      <c r="K220" s="6"/>
      <c r="L220" s="333"/>
      <c r="M220" s="325"/>
      <c r="N220" s="325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7"/>
      <c r="AB220" s="325"/>
      <c r="AC220" s="325"/>
      <c r="AD220" s="325"/>
      <c r="AE220" s="325"/>
      <c r="AF220" s="325"/>
      <c r="AG220" s="325"/>
      <c r="AH220" s="325"/>
      <c r="AI220" s="325"/>
      <c r="AJ220" s="325"/>
      <c r="AK220" s="325"/>
      <c r="AL220" s="325"/>
      <c r="AM220" s="325"/>
      <c r="AN220" s="325"/>
      <c r="AO220" s="325"/>
      <c r="AP220" s="325"/>
      <c r="AQ220" s="325"/>
      <c r="AR220" s="325"/>
      <c r="AS220" s="325"/>
      <c r="AT220" s="325"/>
      <c r="AU220" s="325"/>
      <c r="AV220" s="325"/>
      <c r="AW220" s="325"/>
      <c r="AX220" s="325"/>
      <c r="AY220" s="325"/>
      <c r="AZ220" s="325"/>
      <c r="BA220" s="325"/>
      <c r="BB220" s="325"/>
      <c r="BC220" s="325"/>
      <c r="BD220" s="326"/>
    </row>
    <row r="221" spans="1:100">
      <c r="A221" s="348"/>
      <c r="B221" s="329"/>
      <c r="C221" s="338"/>
      <c r="D221" s="28">
        <v>8</v>
      </c>
      <c r="E221" s="335"/>
      <c r="F221" s="336"/>
      <c r="G221" s="97">
        <f>'13'!G220</f>
        <v>5.0495549488601798E-111</v>
      </c>
      <c r="H221" s="51">
        <f>'13'!H220</f>
        <v>1.21708685424396E-111</v>
      </c>
      <c r="I221" s="126">
        <f>'13'!I220</f>
        <v>1.3650513895127401E-113</v>
      </c>
      <c r="J221" s="173">
        <f>'13'!J220</f>
        <v>9.2202176626932704E-166</v>
      </c>
      <c r="K221" s="6"/>
      <c r="L221" s="333"/>
      <c r="M221" s="325"/>
      <c r="N221" s="325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7"/>
      <c r="AB221" s="325"/>
      <c r="AC221" s="325"/>
      <c r="AD221" s="325"/>
      <c r="AE221" s="325"/>
      <c r="AF221" s="325"/>
      <c r="AG221" s="325"/>
      <c r="AH221" s="325"/>
      <c r="AI221" s="325"/>
      <c r="AJ221" s="325"/>
      <c r="AK221" s="325"/>
      <c r="AL221" s="325"/>
      <c r="AM221" s="325"/>
      <c r="AN221" s="325"/>
      <c r="AO221" s="325"/>
      <c r="AP221" s="325"/>
      <c r="AQ221" s="325"/>
      <c r="AR221" s="325"/>
      <c r="AS221" s="325"/>
      <c r="AT221" s="325"/>
      <c r="AU221" s="325"/>
      <c r="AV221" s="325"/>
      <c r="AW221" s="325"/>
      <c r="AX221" s="325"/>
      <c r="AY221" s="325"/>
      <c r="AZ221" s="325"/>
      <c r="BA221" s="325"/>
      <c r="BB221" s="325"/>
      <c r="BC221" s="325"/>
      <c r="BD221" s="326"/>
    </row>
    <row r="222" spans="1:100">
      <c r="A222" s="348"/>
      <c r="B222" s="329"/>
      <c r="C222" s="338"/>
      <c r="D222" s="28">
        <v>9</v>
      </c>
      <c r="E222" s="335"/>
      <c r="F222" s="336"/>
      <c r="G222" s="97">
        <f>'13'!G221</f>
        <v>9.5404008468827302E-175</v>
      </c>
      <c r="H222" s="51">
        <f>'13'!H221</f>
        <v>3.90714992230244E-193</v>
      </c>
      <c r="I222" s="126">
        <f>'13'!I221</f>
        <v>9.2993128488985507E-202</v>
      </c>
      <c r="J222" s="173">
        <f>'13'!J221</f>
        <v>4.7175619026216496E-298</v>
      </c>
      <c r="K222" s="6"/>
      <c r="L222" s="333"/>
      <c r="M222" s="325"/>
      <c r="N222" s="325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7"/>
      <c r="AB222" s="325"/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  <c r="AN222" s="325"/>
      <c r="AO222" s="325"/>
      <c r="AP222" s="325"/>
      <c r="AQ222" s="325"/>
      <c r="AR222" s="325"/>
      <c r="AS222" s="325"/>
      <c r="AT222" s="325"/>
      <c r="AU222" s="325"/>
      <c r="AV222" s="325"/>
      <c r="AW222" s="325"/>
      <c r="AX222" s="325"/>
      <c r="AY222" s="325"/>
      <c r="AZ222" s="325"/>
      <c r="BA222" s="325"/>
      <c r="BB222" s="325"/>
      <c r="BC222" s="325"/>
      <c r="BD222" s="326"/>
    </row>
    <row r="223" spans="1:100">
      <c r="A223" s="348"/>
      <c r="B223" s="329"/>
      <c r="C223" s="338"/>
      <c r="D223" s="29">
        <v>10</v>
      </c>
      <c r="E223" s="335"/>
      <c r="F223" s="336"/>
      <c r="G223" s="101">
        <f>'13'!G222</f>
        <v>3.3650490165011299E-214</v>
      </c>
      <c r="H223" s="77">
        <f>'13'!H222</f>
        <v>3.1437975338826099E-288</v>
      </c>
      <c r="I223" s="248">
        <f>'13'!I222</f>
        <v>5.8790306287524098E-305</v>
      </c>
      <c r="J223" s="182">
        <f>'13'!J222</f>
        <v>0</v>
      </c>
      <c r="K223" s="30"/>
      <c r="L223" s="334"/>
      <c r="M223" s="325"/>
      <c r="N223" s="325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7"/>
      <c r="AB223" s="325"/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  <c r="AN223" s="325"/>
      <c r="AO223" s="325"/>
      <c r="AP223" s="325"/>
      <c r="AQ223" s="325"/>
      <c r="AR223" s="325"/>
      <c r="AS223" s="325"/>
      <c r="AT223" s="325"/>
      <c r="AU223" s="325"/>
      <c r="AV223" s="325"/>
      <c r="AW223" s="325"/>
      <c r="AX223" s="325"/>
      <c r="AY223" s="325"/>
      <c r="AZ223" s="325"/>
      <c r="BA223" s="325"/>
      <c r="BB223" s="325"/>
      <c r="BC223" s="325"/>
      <c r="BD223" s="326"/>
    </row>
    <row r="224" spans="1:100">
      <c r="A224" s="348"/>
      <c r="B224" s="328">
        <v>0.05</v>
      </c>
      <c r="C224" s="338"/>
      <c r="D224" s="26">
        <v>-9</v>
      </c>
      <c r="E224" s="335">
        <v>7.9429517163497004E-52</v>
      </c>
      <c r="F224" s="336">
        <v>2.5712860385735101E-45</v>
      </c>
      <c r="G224" s="97">
        <f>'13'!G243</f>
        <v>3.3299646180871698E-60</v>
      </c>
      <c r="H224" s="51">
        <f>'13'!H243</f>
        <v>9.31660392414114E-100</v>
      </c>
      <c r="I224" s="126">
        <f>'13'!I243</f>
        <v>4.2464210141991299E-106</v>
      </c>
      <c r="J224" s="173">
        <f>'13'!J243</f>
        <v>4.6371647164698199E-157</v>
      </c>
      <c r="K224" s="27"/>
      <c r="L224" s="332">
        <f t="shared" ref="L224" si="466">1-SUM(M224:BC243)</f>
        <v>1.0892164655862402E-4</v>
      </c>
      <c r="M224" s="325">
        <f t="shared" ref="M224" si="467">G234+I234</f>
        <v>2.5552132250777181E-45</v>
      </c>
      <c r="N224" s="325">
        <f t="shared" ref="N224" si="468">G241+I241+J234</f>
        <v>2.0246198265387631E-29</v>
      </c>
      <c r="O224" s="325">
        <f t="shared" ref="O224" si="469">G243+I243+H234</f>
        <v>1.2064933584869782E-50</v>
      </c>
      <c r="P224" s="325">
        <f t="shared" ref="P224" si="470">G236+I236+J241</f>
        <v>3.3819128130821372E-13</v>
      </c>
      <c r="Q224" s="325">
        <f t="shared" ref="Q224" si="471">G232+I232</f>
        <v>3.3299646180871698E-60</v>
      </c>
      <c r="R224" s="325">
        <f t="shared" ref="R224" si="472">G238+I238+H241+J243</f>
        <v>0.98521580522491248</v>
      </c>
      <c r="S224" s="325">
        <f t="shared" ref="S224" si="473">G225+I225</f>
        <v>4.0000975904421198E-64</v>
      </c>
      <c r="T224" s="325">
        <f t="shared" ref="T224" si="474">G227+I227+J236</f>
        <v>1.5414647703228399E-19</v>
      </c>
      <c r="U224" s="325">
        <f t="shared" ref="U224" si="475">G230+I230+H243</f>
        <v>2.7607314694766819E-67</v>
      </c>
      <c r="V224" s="325">
        <f t="shared" ref="V224" si="476">G239+I239+J232</f>
        <v>6.667544808865623E-3</v>
      </c>
      <c r="W224" s="325">
        <f t="shared" ref="W224" si="477">G228+I228</f>
        <v>3.5314049916226501E-70</v>
      </c>
      <c r="X224" s="325">
        <f t="shared" ref="X224" si="478">G231+I231+J238+H236</f>
        <v>7.4066583343681939E-4</v>
      </c>
      <c r="Y224" s="325">
        <f t="shared" ref="Y224" si="479">G237+I237</f>
        <v>6.667544808865623E-3</v>
      </c>
      <c r="Z224" s="325">
        <f t="shared" ref="Z224" si="480">G229+I229+J225</f>
        <v>2.07156609639288E-69</v>
      </c>
      <c r="AA224" s="327">
        <f t="shared" ref="AA224" si="481">G240+I240+H232</f>
        <v>3.3819128130821372E-13</v>
      </c>
      <c r="AB224" s="325">
        <f t="shared" ref="AB224" si="482">G226+I226+J227</f>
        <v>2.7607313557163101E-67</v>
      </c>
      <c r="AC224" s="325">
        <f t="shared" ref="AC224" si="483">G242+I242</f>
        <v>2.5552132250777181E-45</v>
      </c>
      <c r="AD224" s="325">
        <f t="shared" ref="AD224" si="484">G235+I235+J230+H238</f>
        <v>5.7803765152664296E-4</v>
      </c>
      <c r="AE224" s="325">
        <f t="shared" ref="AE224" si="485">G224+I224</f>
        <v>3.3299646180871698E-60</v>
      </c>
      <c r="AF224" s="325">
        <f t="shared" ref="AF224" si="486">G233+I233+J239</f>
        <v>2.3036223420305701E-6</v>
      </c>
      <c r="AG224" s="325">
        <f t="shared" ref="AG224" si="487">H225</f>
        <v>1.6154857787233602E-123</v>
      </c>
      <c r="AH224" s="325">
        <f t="shared" ref="AH224" si="488">J228</f>
        <v>1.9754750512706099E-264</v>
      </c>
      <c r="AI224" s="325">
        <f>J231+H227</f>
        <v>3.9539077542368296E-158</v>
      </c>
      <c r="AJ224" s="325">
        <f t="shared" ref="AJ224" si="489">F224</f>
        <v>2.5712860385735101E-45</v>
      </c>
      <c r="AK224" s="325">
        <f t="shared" ref="AK224" si="490">J237</f>
        <v>2.3036223420305701E-6</v>
      </c>
      <c r="AL224" s="325">
        <f t="shared" ref="AL224" si="491">H230</f>
        <v>1.2108365119032001E-143</v>
      </c>
      <c r="AM224" s="325">
        <f t="shared" ref="AM224" si="492">J229</f>
        <v>1.1660363269451001E-252</v>
      </c>
      <c r="AN224" s="325">
        <f t="shared" ref="AN224" si="493">J240+H239</f>
        <v>8.4363902255415334E-6</v>
      </c>
      <c r="AO224" s="325">
        <f t="shared" ref="AO224" si="494">J226</f>
        <v>7.5808166066408099E-229</v>
      </c>
      <c r="AP224" s="325">
        <f t="shared" ref="AP224" si="495">H228</f>
        <v>5.5368254797937097E-165</v>
      </c>
      <c r="AQ224" s="325">
        <f t="shared" ref="AQ224" si="496">J242</f>
        <v>3.5558851033552902E-77</v>
      </c>
      <c r="AR224" s="325">
        <f t="shared" ref="AR224" si="497">H231+J235</f>
        <v>6.7379723891741396E-44</v>
      </c>
      <c r="AS224" s="325">
        <f t="shared" ref="AS224" si="498">J224</f>
        <v>4.6371647164698199E-157</v>
      </c>
      <c r="AT224" s="325">
        <f t="shared" ref="AT224" si="499">H237</f>
        <v>8.4363902255413792E-6</v>
      </c>
      <c r="AU224" s="325">
        <f t="shared" ref="AU224" si="500">J233</f>
        <v>3.69857229125332E-116</v>
      </c>
      <c r="AV224" s="325">
        <f t="shared" ref="AV224" si="501">H229</f>
        <v>3.9539077542368296E-158</v>
      </c>
      <c r="AW224" s="325">
        <f t="shared" ref="AW224" si="502">H240</f>
        <v>2.2740373742569199E-14</v>
      </c>
      <c r="AX224" s="325">
        <f t="shared" ref="AX224" si="503">H226</f>
        <v>1.2108365119032001E-143</v>
      </c>
      <c r="AY224" s="325">
        <f t="shared" ref="AY224" si="504">E224</f>
        <v>7.9429517163497004E-52</v>
      </c>
      <c r="AZ224" s="325">
        <f t="shared" ref="AZ224" si="505">H242</f>
        <v>1.2064684375484601E-50</v>
      </c>
      <c r="BA224" s="325">
        <f t="shared" ref="BA224" si="506">H235</f>
        <v>7.0372437179782598E-30</v>
      </c>
      <c r="BB224" s="325">
        <f t="shared" ref="BB224" si="507">H224</f>
        <v>9.31660392414114E-100</v>
      </c>
      <c r="BC224" s="325">
        <f t="shared" ref="BC224" si="508">H233</f>
        <v>1.13760371853743E-74</v>
      </c>
      <c r="BD224" s="326">
        <f t="shared" ref="BD224" si="509">SUMPRODUCT($L$1:$BC$1,BF224:CW224)</f>
        <v>6.0846291072428507</v>
      </c>
      <c r="BF224" s="12">
        <f>L224</f>
        <v>1.0892164655862402E-4</v>
      </c>
      <c r="BG224" s="23">
        <f t="shared" ref="BG224:CV224" si="510">M224</f>
        <v>2.5552132250777181E-45</v>
      </c>
      <c r="BH224" s="23">
        <f t="shared" si="510"/>
        <v>2.0246198265387631E-29</v>
      </c>
      <c r="BI224" s="23">
        <f t="shared" si="510"/>
        <v>1.2064933584869782E-50</v>
      </c>
      <c r="BJ224" s="23">
        <f t="shared" si="510"/>
        <v>3.3819128130821372E-13</v>
      </c>
      <c r="BK224" s="23">
        <f t="shared" si="510"/>
        <v>3.3299646180871698E-60</v>
      </c>
      <c r="BL224" s="23">
        <f t="shared" si="510"/>
        <v>0.98521580522491248</v>
      </c>
      <c r="BM224" s="23">
        <f t="shared" si="510"/>
        <v>4.0000975904421198E-64</v>
      </c>
      <c r="BN224" s="23">
        <f t="shared" si="510"/>
        <v>1.5414647703228399E-19</v>
      </c>
      <c r="BO224" s="23">
        <f t="shared" si="510"/>
        <v>2.7607314694766819E-67</v>
      </c>
      <c r="BP224" s="23">
        <f t="shared" si="510"/>
        <v>6.667544808865623E-3</v>
      </c>
      <c r="BQ224" s="23">
        <f t="shared" si="510"/>
        <v>3.5314049916226501E-70</v>
      </c>
      <c r="BR224" s="23">
        <f t="shared" si="510"/>
        <v>7.4066583343681939E-4</v>
      </c>
      <c r="BS224" s="23">
        <f t="shared" si="510"/>
        <v>6.667544808865623E-3</v>
      </c>
      <c r="BT224" s="23">
        <f t="shared" si="510"/>
        <v>2.07156609639288E-69</v>
      </c>
      <c r="BU224" s="23">
        <f t="shared" si="510"/>
        <v>3.3819128130821372E-13</v>
      </c>
      <c r="BV224" s="23">
        <f t="shared" si="510"/>
        <v>2.7607313557163101E-67</v>
      </c>
      <c r="BW224" s="23">
        <f t="shared" si="510"/>
        <v>2.5552132250777181E-45</v>
      </c>
      <c r="BX224" s="23">
        <f t="shared" si="510"/>
        <v>5.7803765152664296E-4</v>
      </c>
      <c r="BY224" s="23">
        <f t="shared" si="510"/>
        <v>3.3299646180871698E-60</v>
      </c>
      <c r="BZ224" s="23">
        <f t="shared" si="510"/>
        <v>2.3036223420305701E-6</v>
      </c>
      <c r="CA224" s="23">
        <f t="shared" si="510"/>
        <v>1.6154857787233602E-123</v>
      </c>
      <c r="CB224" s="23">
        <f t="shared" si="510"/>
        <v>1.9754750512706099E-264</v>
      </c>
      <c r="CC224" s="23">
        <f t="shared" si="510"/>
        <v>3.9539077542368296E-158</v>
      </c>
      <c r="CD224" s="23">
        <f t="shared" si="510"/>
        <v>2.5712860385735101E-45</v>
      </c>
      <c r="CE224" s="23">
        <f t="shared" si="510"/>
        <v>2.3036223420305701E-6</v>
      </c>
      <c r="CF224" s="23">
        <f t="shared" si="510"/>
        <v>1.2108365119032001E-143</v>
      </c>
      <c r="CG224" s="23">
        <f t="shared" si="510"/>
        <v>1.1660363269451001E-252</v>
      </c>
      <c r="CH224" s="23">
        <f t="shared" si="510"/>
        <v>8.4363902255415334E-6</v>
      </c>
      <c r="CI224" s="23">
        <f t="shared" si="510"/>
        <v>7.5808166066408099E-229</v>
      </c>
      <c r="CJ224" s="23">
        <f t="shared" si="510"/>
        <v>5.5368254797937097E-165</v>
      </c>
      <c r="CK224" s="23">
        <f t="shared" si="510"/>
        <v>3.5558851033552902E-77</v>
      </c>
      <c r="CL224" s="23">
        <f t="shared" si="510"/>
        <v>6.7379723891741396E-44</v>
      </c>
      <c r="CM224" s="23">
        <f t="shared" si="510"/>
        <v>4.6371647164698199E-157</v>
      </c>
      <c r="CN224" s="23">
        <f t="shared" si="510"/>
        <v>8.4363902255413792E-6</v>
      </c>
      <c r="CO224" s="23">
        <f t="shared" si="510"/>
        <v>3.69857229125332E-116</v>
      </c>
      <c r="CP224" s="23">
        <f t="shared" si="510"/>
        <v>3.9539077542368296E-158</v>
      </c>
      <c r="CQ224" s="23">
        <f t="shared" si="510"/>
        <v>2.2740373742569199E-14</v>
      </c>
      <c r="CR224" s="23">
        <f t="shared" si="510"/>
        <v>1.2108365119032001E-143</v>
      </c>
      <c r="CS224" s="23">
        <f t="shared" si="510"/>
        <v>7.9429517163497004E-52</v>
      </c>
      <c r="CT224" s="23">
        <f t="shared" si="510"/>
        <v>1.2064684375484601E-50</v>
      </c>
      <c r="CU224" s="23">
        <f t="shared" si="510"/>
        <v>7.0372437179782598E-30</v>
      </c>
      <c r="CV224" s="24">
        <f t="shared" si="510"/>
        <v>9.31660392414114E-100</v>
      </c>
    </row>
    <row r="225" spans="1:56">
      <c r="A225" s="348"/>
      <c r="B225" s="329"/>
      <c r="C225" s="338"/>
      <c r="D225" s="28">
        <v>-8</v>
      </c>
      <c r="E225" s="335"/>
      <c r="F225" s="336"/>
      <c r="G225" s="258">
        <f>'13'!G224</f>
        <v>4.0000975904421198E-64</v>
      </c>
      <c r="H225" s="268">
        <f>'13'!H224</f>
        <v>1.6154857787233602E-123</v>
      </c>
      <c r="I225" s="267">
        <f>'13'!I224</f>
        <v>6.8834482788133601E-132</v>
      </c>
      <c r="J225" s="266">
        <f>'13'!J224</f>
        <v>6.83975773655576E-196</v>
      </c>
      <c r="K225" s="6"/>
      <c r="L225" s="333"/>
      <c r="M225" s="325"/>
      <c r="N225" s="325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7"/>
      <c r="AB225" s="325"/>
      <c r="AC225" s="325"/>
      <c r="AD225" s="325"/>
      <c r="AE225" s="325"/>
      <c r="AF225" s="325"/>
      <c r="AG225" s="325"/>
      <c r="AH225" s="325"/>
      <c r="AI225" s="325"/>
      <c r="AJ225" s="325"/>
      <c r="AK225" s="325"/>
      <c r="AL225" s="325"/>
      <c r="AM225" s="325"/>
      <c r="AN225" s="325"/>
      <c r="AO225" s="325"/>
      <c r="AP225" s="325"/>
      <c r="AQ225" s="325"/>
      <c r="AR225" s="325"/>
      <c r="AS225" s="325"/>
      <c r="AT225" s="325"/>
      <c r="AU225" s="325"/>
      <c r="AV225" s="325"/>
      <c r="AW225" s="325"/>
      <c r="AX225" s="325"/>
      <c r="AY225" s="325"/>
      <c r="AZ225" s="325"/>
      <c r="BA225" s="325"/>
      <c r="BB225" s="325"/>
      <c r="BC225" s="325"/>
      <c r="BD225" s="326"/>
    </row>
    <row r="226" spans="1:56">
      <c r="A226" s="348"/>
      <c r="B226" s="329"/>
      <c r="C226" s="338"/>
      <c r="D226" s="28">
        <v>-7</v>
      </c>
      <c r="E226" s="335"/>
      <c r="F226" s="336"/>
      <c r="G226" s="258">
        <f>'13'!G225</f>
        <v>2.7607313557163101E-67</v>
      </c>
      <c r="H226" s="268">
        <f>'13'!H225</f>
        <v>1.2108365119032001E-143</v>
      </c>
      <c r="I226" s="267">
        <f>'13'!I225</f>
        <v>9.6416392511777403E-154</v>
      </c>
      <c r="J226" s="266">
        <f>'13'!J225</f>
        <v>7.5808166066408099E-229</v>
      </c>
      <c r="K226" s="6"/>
      <c r="L226" s="333"/>
      <c r="M226" s="325"/>
      <c r="N226" s="325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7"/>
      <c r="AB226" s="325"/>
      <c r="AC226" s="325"/>
      <c r="AD226" s="325"/>
      <c r="AE226" s="325"/>
      <c r="AF226" s="325"/>
      <c r="AG226" s="325"/>
      <c r="AH226" s="325"/>
      <c r="AI226" s="325"/>
      <c r="AJ226" s="325"/>
      <c r="AK226" s="325"/>
      <c r="AL226" s="325"/>
      <c r="AM226" s="325"/>
      <c r="AN226" s="325"/>
      <c r="AO226" s="325"/>
      <c r="AP226" s="325"/>
      <c r="AQ226" s="325"/>
      <c r="AR226" s="325"/>
      <c r="AS226" s="325"/>
      <c r="AT226" s="325"/>
      <c r="AU226" s="325"/>
      <c r="AV226" s="325"/>
      <c r="AW226" s="325"/>
      <c r="AX226" s="325"/>
      <c r="AY226" s="325"/>
      <c r="AZ226" s="325"/>
      <c r="BA226" s="325"/>
      <c r="BB226" s="325"/>
      <c r="BC226" s="325"/>
      <c r="BD226" s="326"/>
    </row>
    <row r="227" spans="1:56">
      <c r="A227" s="348"/>
      <c r="B227" s="329"/>
      <c r="C227" s="338"/>
      <c r="D227" s="28">
        <v>-6</v>
      </c>
      <c r="E227" s="335"/>
      <c r="F227" s="336"/>
      <c r="G227" s="258">
        <f>'13'!G226</f>
        <v>2.07156609639288E-69</v>
      </c>
      <c r="H227" s="268">
        <f>'13'!H226</f>
        <v>3.9539077542368296E-158</v>
      </c>
      <c r="I227" s="267">
        <f>'13'!I226</f>
        <v>1.7424868647517999E-169</v>
      </c>
      <c r="J227" s="266">
        <f>'13'!J226</f>
        <v>1.1660363269451001E-252</v>
      </c>
      <c r="K227" s="6"/>
      <c r="L227" s="333"/>
      <c r="M227" s="325"/>
      <c r="N227" s="325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7"/>
      <c r="AB227" s="325"/>
      <c r="AC227" s="325"/>
      <c r="AD227" s="325"/>
      <c r="AE227" s="325"/>
      <c r="AF227" s="325"/>
      <c r="AG227" s="325"/>
      <c r="AH227" s="325"/>
      <c r="AI227" s="325"/>
      <c r="AJ227" s="325"/>
      <c r="AK227" s="325"/>
      <c r="AL227" s="325"/>
      <c r="AM227" s="325"/>
      <c r="AN227" s="325"/>
      <c r="AO227" s="325"/>
      <c r="AP227" s="325"/>
      <c r="AQ227" s="325"/>
      <c r="AR227" s="325"/>
      <c r="AS227" s="325"/>
      <c r="AT227" s="325"/>
      <c r="AU227" s="325"/>
      <c r="AV227" s="325"/>
      <c r="AW227" s="325"/>
      <c r="AX227" s="325"/>
      <c r="AY227" s="325"/>
      <c r="AZ227" s="325"/>
      <c r="BA227" s="325"/>
      <c r="BB227" s="325"/>
      <c r="BC227" s="325"/>
      <c r="BD227" s="326"/>
    </row>
    <row r="228" spans="1:56">
      <c r="A228" s="348"/>
      <c r="B228" s="329"/>
      <c r="C228" s="338"/>
      <c r="D228" s="28">
        <v>-5</v>
      </c>
      <c r="E228" s="335"/>
      <c r="F228" s="336"/>
      <c r="G228" s="258">
        <f>'13'!G227</f>
        <v>3.5314049916226501E-70</v>
      </c>
      <c r="H228" s="268">
        <f>'13'!H227</f>
        <v>5.5368254797937097E-165</v>
      </c>
      <c r="I228" s="267">
        <f>'13'!I227</f>
        <v>5.3369645482869499E-177</v>
      </c>
      <c r="J228" s="266">
        <f>'13'!J227</f>
        <v>1.9754750512706099E-264</v>
      </c>
      <c r="K228" s="6"/>
      <c r="L228" s="333"/>
      <c r="M228" s="325"/>
      <c r="N228" s="325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7"/>
      <c r="AB228" s="325"/>
      <c r="AC228" s="325"/>
      <c r="AD228" s="325"/>
      <c r="AE228" s="325"/>
      <c r="AF228" s="325"/>
      <c r="AG228" s="325"/>
      <c r="AH228" s="325"/>
      <c r="AI228" s="325"/>
      <c r="AJ228" s="325"/>
      <c r="AK228" s="325"/>
      <c r="AL228" s="325"/>
      <c r="AM228" s="325"/>
      <c r="AN228" s="325"/>
      <c r="AO228" s="325"/>
      <c r="AP228" s="325"/>
      <c r="AQ228" s="325"/>
      <c r="AR228" s="325"/>
      <c r="AS228" s="325"/>
      <c r="AT228" s="325"/>
      <c r="AU228" s="325"/>
      <c r="AV228" s="325"/>
      <c r="AW228" s="325"/>
      <c r="AX228" s="325"/>
      <c r="AY228" s="325"/>
      <c r="AZ228" s="325"/>
      <c r="BA228" s="325"/>
      <c r="BB228" s="325"/>
      <c r="BC228" s="325"/>
      <c r="BD228" s="326"/>
    </row>
    <row r="229" spans="1:56">
      <c r="A229" s="348"/>
      <c r="B229" s="329"/>
      <c r="C229" s="338"/>
      <c r="D229" s="28">
        <v>-4</v>
      </c>
      <c r="E229" s="335"/>
      <c r="F229" s="336"/>
      <c r="G229" s="258">
        <f>G227</f>
        <v>2.07156609639288E-69</v>
      </c>
      <c r="H229" s="268">
        <f t="shared" ref="H229:J229" si="511">H227</f>
        <v>3.9539077542368296E-158</v>
      </c>
      <c r="I229" s="267">
        <f t="shared" si="511"/>
        <v>1.7424868647517999E-169</v>
      </c>
      <c r="J229" s="266">
        <f t="shared" si="511"/>
        <v>1.1660363269451001E-252</v>
      </c>
      <c r="K229" s="6"/>
      <c r="L229" s="333"/>
      <c r="M229" s="325"/>
      <c r="N229" s="325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7"/>
      <c r="AB229" s="325"/>
      <c r="AC229" s="325"/>
      <c r="AD229" s="325"/>
      <c r="AE229" s="325"/>
      <c r="AF229" s="325"/>
      <c r="AG229" s="325"/>
      <c r="AH229" s="325"/>
      <c r="AI229" s="325"/>
      <c r="AJ229" s="325"/>
      <c r="AK229" s="325"/>
      <c r="AL229" s="325"/>
      <c r="AM229" s="325"/>
      <c r="AN229" s="325"/>
      <c r="AO229" s="325"/>
      <c r="AP229" s="325"/>
      <c r="AQ229" s="325"/>
      <c r="AR229" s="325"/>
      <c r="AS229" s="325"/>
      <c r="AT229" s="325"/>
      <c r="AU229" s="325"/>
      <c r="AV229" s="325"/>
      <c r="AW229" s="325"/>
      <c r="AX229" s="325"/>
      <c r="AY229" s="325"/>
      <c r="AZ229" s="325"/>
      <c r="BA229" s="325"/>
      <c r="BB229" s="325"/>
      <c r="BC229" s="325"/>
      <c r="BD229" s="326"/>
    </row>
    <row r="230" spans="1:56">
      <c r="A230" s="348"/>
      <c r="B230" s="329"/>
      <c r="C230" s="338"/>
      <c r="D230" s="28">
        <v>-3</v>
      </c>
      <c r="E230" s="335"/>
      <c r="F230" s="336"/>
      <c r="G230" s="258">
        <f>G226</f>
        <v>2.7607313557163101E-67</v>
      </c>
      <c r="H230" s="268">
        <f t="shared" ref="H230:J230" si="512">H226</f>
        <v>1.2108365119032001E-143</v>
      </c>
      <c r="I230" s="267">
        <f t="shared" si="512"/>
        <v>9.6416392511777403E-154</v>
      </c>
      <c r="J230" s="266">
        <f t="shared" si="512"/>
        <v>7.5808166066408099E-229</v>
      </c>
      <c r="K230" s="6"/>
      <c r="L230" s="333"/>
      <c r="M230" s="325"/>
      <c r="N230" s="325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7"/>
      <c r="AB230" s="325"/>
      <c r="AC230" s="325"/>
      <c r="AD230" s="325"/>
      <c r="AE230" s="325"/>
      <c r="AF230" s="325"/>
      <c r="AG230" s="325"/>
      <c r="AH230" s="325"/>
      <c r="AI230" s="325"/>
      <c r="AJ230" s="325"/>
      <c r="AK230" s="325"/>
      <c r="AL230" s="325"/>
      <c r="AM230" s="325"/>
      <c r="AN230" s="325"/>
      <c r="AO230" s="325"/>
      <c r="AP230" s="325"/>
      <c r="AQ230" s="325"/>
      <c r="AR230" s="325"/>
      <c r="AS230" s="325"/>
      <c r="AT230" s="325"/>
      <c r="AU230" s="325"/>
      <c r="AV230" s="325"/>
      <c r="AW230" s="325"/>
      <c r="AX230" s="325"/>
      <c r="AY230" s="325"/>
      <c r="AZ230" s="325"/>
      <c r="BA230" s="325"/>
      <c r="BB230" s="325"/>
      <c r="BC230" s="325"/>
      <c r="BD230" s="326"/>
    </row>
    <row r="231" spans="1:56">
      <c r="A231" s="348"/>
      <c r="B231" s="329"/>
      <c r="C231" s="338"/>
      <c r="D231" s="28">
        <v>-2</v>
      </c>
      <c r="E231" s="335"/>
      <c r="F231" s="336"/>
      <c r="G231" s="258">
        <f>G225</f>
        <v>4.0000975904421198E-64</v>
      </c>
      <c r="H231" s="268">
        <f t="shared" ref="H231:J231" si="513">H225</f>
        <v>1.6154857787233602E-123</v>
      </c>
      <c r="I231" s="267">
        <f t="shared" si="513"/>
        <v>6.8834482788133601E-132</v>
      </c>
      <c r="J231" s="266">
        <f t="shared" si="513"/>
        <v>6.83975773655576E-196</v>
      </c>
      <c r="K231" s="6"/>
      <c r="L231" s="333"/>
      <c r="M231" s="325"/>
      <c r="N231" s="325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7"/>
      <c r="AB231" s="325"/>
      <c r="AC231" s="325"/>
      <c r="AD231" s="325"/>
      <c r="AE231" s="325"/>
      <c r="AF231" s="325"/>
      <c r="AG231" s="325"/>
      <c r="AH231" s="325"/>
      <c r="AI231" s="325"/>
      <c r="AJ231" s="325"/>
      <c r="AK231" s="325"/>
      <c r="AL231" s="325"/>
      <c r="AM231" s="325"/>
      <c r="AN231" s="325"/>
      <c r="AO231" s="325"/>
      <c r="AP231" s="325"/>
      <c r="AQ231" s="325"/>
      <c r="AR231" s="325"/>
      <c r="AS231" s="325"/>
      <c r="AT231" s="325"/>
      <c r="AU231" s="325"/>
      <c r="AV231" s="325"/>
      <c r="AW231" s="325"/>
      <c r="AX231" s="325"/>
      <c r="AY231" s="325"/>
      <c r="AZ231" s="325"/>
      <c r="BA231" s="325"/>
      <c r="BB231" s="325"/>
      <c r="BC231" s="325"/>
      <c r="BD231" s="326"/>
    </row>
    <row r="232" spans="1:56">
      <c r="A232" s="348"/>
      <c r="B232" s="329"/>
      <c r="C232" s="338"/>
      <c r="D232" s="28">
        <v>-1</v>
      </c>
      <c r="E232" s="335"/>
      <c r="F232" s="336"/>
      <c r="G232" s="258">
        <f>G224</f>
        <v>3.3299646180871698E-60</v>
      </c>
      <c r="H232" s="268">
        <f t="shared" ref="H232:J232" si="514">H224</f>
        <v>9.31660392414114E-100</v>
      </c>
      <c r="I232" s="267">
        <f t="shared" si="514"/>
        <v>4.2464210141991299E-106</v>
      </c>
      <c r="J232" s="266">
        <f t="shared" si="514"/>
        <v>4.6371647164698199E-157</v>
      </c>
      <c r="K232" s="6"/>
      <c r="L232" s="333"/>
      <c r="M232" s="325"/>
      <c r="N232" s="325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7"/>
      <c r="AB232" s="325"/>
      <c r="AC232" s="325"/>
      <c r="AD232" s="325"/>
      <c r="AE232" s="325"/>
      <c r="AF232" s="325"/>
      <c r="AG232" s="325"/>
      <c r="AH232" s="325"/>
      <c r="AI232" s="325"/>
      <c r="AJ232" s="325"/>
      <c r="AK232" s="325"/>
      <c r="AL232" s="325"/>
      <c r="AM232" s="325"/>
      <c r="AN232" s="325"/>
      <c r="AO232" s="325"/>
      <c r="AP232" s="325"/>
      <c r="AQ232" s="325"/>
      <c r="AR232" s="325"/>
      <c r="AS232" s="325"/>
      <c r="AT232" s="325"/>
      <c r="AU232" s="325"/>
      <c r="AV232" s="325"/>
      <c r="AW232" s="325"/>
      <c r="AX232" s="325"/>
      <c r="AY232" s="325"/>
      <c r="AZ232" s="325"/>
      <c r="BA232" s="325"/>
      <c r="BB232" s="325"/>
      <c r="BC232" s="325"/>
      <c r="BD232" s="326"/>
    </row>
    <row r="233" spans="1:56">
      <c r="A233" s="348"/>
      <c r="B233" s="329"/>
      <c r="C233" s="338"/>
      <c r="D233" s="28">
        <v>0</v>
      </c>
      <c r="E233" s="335"/>
      <c r="F233" s="336"/>
      <c r="G233" s="258">
        <f>G243</f>
        <v>2.49209385181539E-55</v>
      </c>
      <c r="H233" s="268">
        <f t="shared" ref="H233:J233" si="515">H243</f>
        <v>1.13760371853743E-74</v>
      </c>
      <c r="I233" s="267">
        <f t="shared" si="515"/>
        <v>6.9400059491462398E-79</v>
      </c>
      <c r="J233" s="266">
        <f t="shared" si="515"/>
        <v>3.69857229125332E-116</v>
      </c>
      <c r="K233" s="6"/>
      <c r="L233" s="333"/>
      <c r="M233" s="325"/>
      <c r="N233" s="325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7"/>
      <c r="AB233" s="325"/>
      <c r="AC233" s="325"/>
      <c r="AD233" s="325"/>
      <c r="AE233" s="325"/>
      <c r="AF233" s="325"/>
      <c r="AG233" s="325"/>
      <c r="AH233" s="325"/>
      <c r="AI233" s="325"/>
      <c r="AJ233" s="325"/>
      <c r="AK233" s="325"/>
      <c r="AL233" s="325"/>
      <c r="AM233" s="325"/>
      <c r="AN233" s="325"/>
      <c r="AO233" s="325"/>
      <c r="AP233" s="325"/>
      <c r="AQ233" s="325"/>
      <c r="AR233" s="325"/>
      <c r="AS233" s="325"/>
      <c r="AT233" s="325"/>
      <c r="AU233" s="325"/>
      <c r="AV233" s="325"/>
      <c r="AW233" s="325"/>
      <c r="AX233" s="325"/>
      <c r="AY233" s="325"/>
      <c r="AZ233" s="325"/>
      <c r="BA233" s="325"/>
      <c r="BB233" s="325"/>
      <c r="BC233" s="325"/>
      <c r="BD233" s="326"/>
    </row>
    <row r="234" spans="1:56">
      <c r="A234" s="348"/>
      <c r="B234" s="329"/>
      <c r="C234" s="338"/>
      <c r="D234" s="28">
        <v>1</v>
      </c>
      <c r="E234" s="335"/>
      <c r="F234" s="336"/>
      <c r="G234" s="97">
        <f>G242</f>
        <v>2.5552131512801399E-45</v>
      </c>
      <c r="H234" s="51">
        <f t="shared" ref="H234:J234" si="516">H242</f>
        <v>1.2064684375484601E-50</v>
      </c>
      <c r="I234" s="126">
        <f t="shared" si="516"/>
        <v>7.3797578301906601E-53</v>
      </c>
      <c r="J234" s="173">
        <f t="shared" si="516"/>
        <v>3.5558851033552902E-77</v>
      </c>
      <c r="K234" s="6"/>
      <c r="L234" s="333"/>
      <c r="M234" s="325"/>
      <c r="N234" s="325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7"/>
      <c r="AB234" s="325"/>
      <c r="AC234" s="325"/>
      <c r="AD234" s="325"/>
      <c r="AE234" s="325"/>
      <c r="AF234" s="325"/>
      <c r="AG234" s="325"/>
      <c r="AH234" s="325"/>
      <c r="AI234" s="325"/>
      <c r="AJ234" s="325"/>
      <c r="AK234" s="325"/>
      <c r="AL234" s="325"/>
      <c r="AM234" s="325"/>
      <c r="AN234" s="325"/>
      <c r="AO234" s="325"/>
      <c r="AP234" s="325"/>
      <c r="AQ234" s="325"/>
      <c r="AR234" s="325"/>
      <c r="AS234" s="325"/>
      <c r="AT234" s="325"/>
      <c r="AU234" s="325"/>
      <c r="AV234" s="325"/>
      <c r="AW234" s="325"/>
      <c r="AX234" s="325"/>
      <c r="AY234" s="325"/>
      <c r="AZ234" s="325"/>
      <c r="BA234" s="325"/>
      <c r="BB234" s="325"/>
      <c r="BC234" s="325"/>
      <c r="BD234" s="326"/>
    </row>
    <row r="235" spans="1:56">
      <c r="A235" s="348"/>
      <c r="B235" s="329"/>
      <c r="C235" s="338"/>
      <c r="D235" s="28">
        <v>2</v>
      </c>
      <c r="E235" s="335"/>
      <c r="F235" s="336"/>
      <c r="G235" s="97">
        <f>G241</f>
        <v>1.8143315294367901E-29</v>
      </c>
      <c r="H235" s="51">
        <f t="shared" ref="H235:J235" si="517">H241</f>
        <v>7.0372437179782598E-30</v>
      </c>
      <c r="I235" s="126">
        <f t="shared" si="517"/>
        <v>2.10288297101973E-30</v>
      </c>
      <c r="J235" s="173">
        <f t="shared" si="517"/>
        <v>6.7379723891741396E-44</v>
      </c>
      <c r="K235" s="6"/>
      <c r="L235" s="333"/>
      <c r="M235" s="325"/>
      <c r="N235" s="325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7"/>
      <c r="AB235" s="325"/>
      <c r="AC235" s="325"/>
      <c r="AD235" s="325"/>
      <c r="AE235" s="325"/>
      <c r="AF235" s="325"/>
      <c r="AG235" s="325"/>
      <c r="AH235" s="325"/>
      <c r="AI235" s="325"/>
      <c r="AJ235" s="325"/>
      <c r="AK235" s="325"/>
      <c r="AL235" s="325"/>
      <c r="AM235" s="325"/>
      <c r="AN235" s="325"/>
      <c r="AO235" s="325"/>
      <c r="AP235" s="325"/>
      <c r="AQ235" s="325"/>
      <c r="AR235" s="325"/>
      <c r="AS235" s="325"/>
      <c r="AT235" s="325"/>
      <c r="AU235" s="325"/>
      <c r="AV235" s="325"/>
      <c r="AW235" s="325"/>
      <c r="AX235" s="325"/>
      <c r="AY235" s="325"/>
      <c r="AZ235" s="325"/>
      <c r="BA235" s="325"/>
      <c r="BB235" s="325"/>
      <c r="BC235" s="325"/>
      <c r="BD235" s="326"/>
    </row>
    <row r="236" spans="1:56">
      <c r="A236" s="348"/>
      <c r="B236" s="329"/>
      <c r="C236" s="338"/>
      <c r="D236" s="28">
        <v>3</v>
      </c>
      <c r="E236" s="335"/>
      <c r="F236" s="336"/>
      <c r="G236" s="97">
        <f>G240</f>
        <v>2.3491521002287302E-15</v>
      </c>
      <c r="H236" s="51">
        <f t="shared" ref="H236:J236" si="518">H240</f>
        <v>2.2740373742569199E-14</v>
      </c>
      <c r="I236" s="126">
        <f t="shared" si="518"/>
        <v>3.3584212920798498E-13</v>
      </c>
      <c r="J236" s="173">
        <f t="shared" si="518"/>
        <v>1.5414647703228399E-19</v>
      </c>
      <c r="K236" s="6"/>
      <c r="L236" s="333"/>
      <c r="M236" s="325"/>
      <c r="N236" s="325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7"/>
      <c r="AB236" s="325"/>
      <c r="AC236" s="325"/>
      <c r="AD236" s="325"/>
      <c r="AE236" s="325"/>
      <c r="AF236" s="325"/>
      <c r="AG236" s="325"/>
      <c r="AH236" s="325"/>
      <c r="AI236" s="325"/>
      <c r="AJ236" s="325"/>
      <c r="AK236" s="325"/>
      <c r="AL236" s="325"/>
      <c r="AM236" s="325"/>
      <c r="AN236" s="325"/>
      <c r="AO236" s="325"/>
      <c r="AP236" s="325"/>
      <c r="AQ236" s="325"/>
      <c r="AR236" s="325"/>
      <c r="AS236" s="325"/>
      <c r="AT236" s="325"/>
      <c r="AU236" s="325"/>
      <c r="AV236" s="325"/>
      <c r="AW236" s="325"/>
      <c r="AX236" s="325"/>
      <c r="AY236" s="325"/>
      <c r="AZ236" s="325"/>
      <c r="BA236" s="325"/>
      <c r="BB236" s="325"/>
      <c r="BC236" s="325"/>
      <c r="BD236" s="326"/>
    </row>
    <row r="237" spans="1:56">
      <c r="A237" s="348"/>
      <c r="B237" s="329"/>
      <c r="C237" s="338"/>
      <c r="D237" s="28">
        <v>4</v>
      </c>
      <c r="E237" s="335"/>
      <c r="F237" s="336"/>
      <c r="G237" s="97">
        <f>G239</f>
        <v>1.9600414984246699E-7</v>
      </c>
      <c r="H237" s="51">
        <f t="shared" ref="H237:J237" si="519">H239</f>
        <v>8.4363902255413792E-6</v>
      </c>
      <c r="I237" s="126">
        <f t="shared" si="519"/>
        <v>6.6673488047157801E-3</v>
      </c>
      <c r="J237" s="173">
        <f t="shared" si="519"/>
        <v>2.3036223420305701E-6</v>
      </c>
      <c r="K237" s="6"/>
      <c r="L237" s="333"/>
      <c r="M237" s="325"/>
      <c r="N237" s="325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7"/>
      <c r="AB237" s="325"/>
      <c r="AC237" s="325"/>
      <c r="AD237" s="325"/>
      <c r="AE237" s="325"/>
      <c r="AF237" s="325"/>
      <c r="AG237" s="325"/>
      <c r="AH237" s="325"/>
      <c r="AI237" s="325"/>
      <c r="AJ237" s="325"/>
      <c r="AK237" s="325"/>
      <c r="AL237" s="325"/>
      <c r="AM237" s="325"/>
      <c r="AN237" s="325"/>
      <c r="AO237" s="325"/>
      <c r="AP237" s="325"/>
      <c r="AQ237" s="325"/>
      <c r="AR237" s="325"/>
      <c r="AS237" s="325"/>
      <c r="AT237" s="325"/>
      <c r="AU237" s="325"/>
      <c r="AV237" s="325"/>
      <c r="AW237" s="325"/>
      <c r="AX237" s="325"/>
      <c r="AY237" s="325"/>
      <c r="AZ237" s="325"/>
      <c r="BA237" s="325"/>
      <c r="BB237" s="325"/>
      <c r="BC237" s="325"/>
      <c r="BD237" s="326"/>
    </row>
    <row r="238" spans="1:56">
      <c r="A238" s="348"/>
      <c r="B238" s="329"/>
      <c r="C238" s="338"/>
      <c r="D238" s="28">
        <v>5</v>
      </c>
      <c r="E238" s="335"/>
      <c r="F238" s="336"/>
      <c r="G238" s="97">
        <f>'13'!G237</f>
        <v>1.06953636255058E-5</v>
      </c>
      <c r="H238" s="51">
        <f>'13'!H237</f>
        <v>5.7803765152664296E-4</v>
      </c>
      <c r="I238" s="126">
        <f>'13'!I237</f>
        <v>0.98520510986128695</v>
      </c>
      <c r="J238" s="173">
        <f>'13'!J237</f>
        <v>7.4066583341407901E-4</v>
      </c>
      <c r="K238" s="6"/>
      <c r="L238" s="333"/>
      <c r="M238" s="325"/>
      <c r="N238" s="325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7"/>
      <c r="AB238" s="325"/>
      <c r="AC238" s="325"/>
      <c r="AD238" s="325"/>
      <c r="AE238" s="325"/>
      <c r="AF238" s="325"/>
      <c r="AG238" s="325"/>
      <c r="AH238" s="325"/>
      <c r="AI238" s="325"/>
      <c r="AJ238" s="325"/>
      <c r="AK238" s="325"/>
      <c r="AL238" s="325"/>
      <c r="AM238" s="325"/>
      <c r="AN238" s="325"/>
      <c r="AO238" s="325"/>
      <c r="AP238" s="325"/>
      <c r="AQ238" s="325"/>
      <c r="AR238" s="325"/>
      <c r="AS238" s="325"/>
      <c r="AT238" s="325"/>
      <c r="AU238" s="325"/>
      <c r="AV238" s="325"/>
      <c r="AW238" s="325"/>
      <c r="AX238" s="325"/>
      <c r="AY238" s="325"/>
      <c r="AZ238" s="325"/>
      <c r="BA238" s="325"/>
      <c r="BB238" s="325"/>
      <c r="BC238" s="325"/>
      <c r="BD238" s="326"/>
    </row>
    <row r="239" spans="1:56">
      <c r="A239" s="348"/>
      <c r="B239" s="329"/>
      <c r="C239" s="338"/>
      <c r="D239" s="28">
        <v>6</v>
      </c>
      <c r="E239" s="335"/>
      <c r="F239" s="336"/>
      <c r="G239" s="97">
        <f>'13'!G238</f>
        <v>1.9600414984246699E-7</v>
      </c>
      <c r="H239" s="51">
        <f>'13'!H238</f>
        <v>8.4363902255413792E-6</v>
      </c>
      <c r="I239" s="126">
        <f>'13'!I238</f>
        <v>6.6673488047157801E-3</v>
      </c>
      <c r="J239" s="173">
        <f>'13'!J238</f>
        <v>2.3036223420305701E-6</v>
      </c>
      <c r="K239" s="6"/>
      <c r="L239" s="333"/>
      <c r="M239" s="325"/>
      <c r="N239" s="325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  <c r="AA239" s="327"/>
      <c r="AB239" s="325"/>
      <c r="AC239" s="325"/>
      <c r="AD239" s="325"/>
      <c r="AE239" s="325"/>
      <c r="AF239" s="325"/>
      <c r="AG239" s="325"/>
      <c r="AH239" s="325"/>
      <c r="AI239" s="325"/>
      <c r="AJ239" s="325"/>
      <c r="AK239" s="325"/>
      <c r="AL239" s="325"/>
      <c r="AM239" s="325"/>
      <c r="AN239" s="325"/>
      <c r="AO239" s="325"/>
      <c r="AP239" s="325"/>
      <c r="AQ239" s="325"/>
      <c r="AR239" s="325"/>
      <c r="AS239" s="325"/>
      <c r="AT239" s="325"/>
      <c r="AU239" s="325"/>
      <c r="AV239" s="325"/>
      <c r="AW239" s="325"/>
      <c r="AX239" s="325"/>
      <c r="AY239" s="325"/>
      <c r="AZ239" s="325"/>
      <c r="BA239" s="325"/>
      <c r="BB239" s="325"/>
      <c r="BC239" s="325"/>
      <c r="BD239" s="326"/>
    </row>
    <row r="240" spans="1:56">
      <c r="A240" s="348"/>
      <c r="B240" s="329"/>
      <c r="C240" s="338"/>
      <c r="D240" s="28">
        <v>7</v>
      </c>
      <c r="E240" s="335"/>
      <c r="F240" s="336"/>
      <c r="G240" s="97">
        <f>'13'!G239</f>
        <v>2.3491521002287302E-15</v>
      </c>
      <c r="H240" s="51">
        <f>'13'!H239</f>
        <v>2.2740373742569199E-14</v>
      </c>
      <c r="I240" s="126">
        <f>'13'!I239</f>
        <v>3.3584212920798498E-13</v>
      </c>
      <c r="J240" s="173">
        <f>'13'!J239</f>
        <v>1.5414647703228399E-19</v>
      </c>
      <c r="K240" s="6"/>
      <c r="L240" s="333"/>
      <c r="M240" s="325"/>
      <c r="N240" s="325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  <c r="AA240" s="327"/>
      <c r="AB240" s="325"/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  <c r="AN240" s="325"/>
      <c r="AO240" s="325"/>
      <c r="AP240" s="325"/>
      <c r="AQ240" s="325"/>
      <c r="AR240" s="325"/>
      <c r="AS240" s="325"/>
      <c r="AT240" s="325"/>
      <c r="AU240" s="325"/>
      <c r="AV240" s="325"/>
      <c r="AW240" s="325"/>
      <c r="AX240" s="325"/>
      <c r="AY240" s="325"/>
      <c r="AZ240" s="325"/>
      <c r="BA240" s="325"/>
      <c r="BB240" s="325"/>
      <c r="BC240" s="325"/>
      <c r="BD240" s="326"/>
    </row>
    <row r="241" spans="1:100">
      <c r="A241" s="348"/>
      <c r="B241" s="329"/>
      <c r="C241" s="338"/>
      <c r="D241" s="28">
        <v>8</v>
      </c>
      <c r="E241" s="335"/>
      <c r="F241" s="336"/>
      <c r="G241" s="97">
        <f>'13'!G240</f>
        <v>1.8143315294367901E-29</v>
      </c>
      <c r="H241" s="51">
        <f>'13'!H240</f>
        <v>7.0372437179782598E-30</v>
      </c>
      <c r="I241" s="126">
        <f>'13'!I240</f>
        <v>2.10288297101973E-30</v>
      </c>
      <c r="J241" s="173">
        <f>'13'!J240</f>
        <v>6.7379723891741396E-44</v>
      </c>
      <c r="K241" s="6"/>
      <c r="L241" s="333"/>
      <c r="M241" s="325"/>
      <c r="N241" s="325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7"/>
      <c r="AB241" s="325"/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  <c r="AN241" s="325"/>
      <c r="AO241" s="325"/>
      <c r="AP241" s="325"/>
      <c r="AQ241" s="325"/>
      <c r="AR241" s="325"/>
      <c r="AS241" s="325"/>
      <c r="AT241" s="325"/>
      <c r="AU241" s="325"/>
      <c r="AV241" s="325"/>
      <c r="AW241" s="325"/>
      <c r="AX241" s="325"/>
      <c r="AY241" s="325"/>
      <c r="AZ241" s="325"/>
      <c r="BA241" s="325"/>
      <c r="BB241" s="325"/>
      <c r="BC241" s="325"/>
      <c r="BD241" s="326"/>
    </row>
    <row r="242" spans="1:100">
      <c r="A242" s="348"/>
      <c r="B242" s="329"/>
      <c r="C242" s="338"/>
      <c r="D242" s="28">
        <v>9</v>
      </c>
      <c r="E242" s="335"/>
      <c r="F242" s="336"/>
      <c r="G242" s="97">
        <f>'13'!G241</f>
        <v>2.5552131512801399E-45</v>
      </c>
      <c r="H242" s="51">
        <f>'13'!H241</f>
        <v>1.2064684375484601E-50</v>
      </c>
      <c r="I242" s="126">
        <f>'13'!I241</f>
        <v>7.3797578301906601E-53</v>
      </c>
      <c r="J242" s="173">
        <f>'13'!J241</f>
        <v>3.5558851033552902E-77</v>
      </c>
      <c r="K242" s="6"/>
      <c r="L242" s="333"/>
      <c r="M242" s="325"/>
      <c r="N242" s="325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7"/>
      <c r="AB242" s="325"/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  <c r="AN242" s="325"/>
      <c r="AO242" s="325"/>
      <c r="AP242" s="325"/>
      <c r="AQ242" s="325"/>
      <c r="AR242" s="325"/>
      <c r="AS242" s="325"/>
      <c r="AT242" s="325"/>
      <c r="AU242" s="325"/>
      <c r="AV242" s="325"/>
      <c r="AW242" s="325"/>
      <c r="AX242" s="325"/>
      <c r="AY242" s="325"/>
      <c r="AZ242" s="325"/>
      <c r="BA242" s="325"/>
      <c r="BB242" s="325"/>
      <c r="BC242" s="325"/>
      <c r="BD242" s="326"/>
    </row>
    <row r="243" spans="1:100">
      <c r="A243" s="348"/>
      <c r="B243" s="329"/>
      <c r="C243" s="338"/>
      <c r="D243" s="29">
        <v>10</v>
      </c>
      <c r="E243" s="335"/>
      <c r="F243" s="336"/>
      <c r="G243" s="101">
        <f>'13'!G242</f>
        <v>2.49209385181539E-55</v>
      </c>
      <c r="H243" s="77">
        <f>'13'!H242</f>
        <v>1.13760371853743E-74</v>
      </c>
      <c r="I243" s="248">
        <f>'13'!I242</f>
        <v>6.9400059491462398E-79</v>
      </c>
      <c r="J243" s="182">
        <f>'13'!J242</f>
        <v>3.69857229125332E-116</v>
      </c>
      <c r="K243" s="30"/>
      <c r="L243" s="334"/>
      <c r="M243" s="325"/>
      <c r="N243" s="325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7"/>
      <c r="AB243" s="325"/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  <c r="AN243" s="325"/>
      <c r="AO243" s="325"/>
      <c r="AP243" s="325"/>
      <c r="AQ243" s="325"/>
      <c r="AR243" s="325"/>
      <c r="AS243" s="325"/>
      <c r="AT243" s="325"/>
      <c r="AU243" s="325"/>
      <c r="AV243" s="325"/>
      <c r="AW243" s="325"/>
      <c r="AX243" s="325"/>
      <c r="AY243" s="325"/>
      <c r="AZ243" s="325"/>
      <c r="BA243" s="325"/>
      <c r="BB243" s="325"/>
      <c r="BC243" s="325"/>
      <c r="BD243" s="326"/>
    </row>
    <row r="244" spans="1:100">
      <c r="A244" s="348"/>
      <c r="B244" s="328">
        <v>0.25</v>
      </c>
      <c r="C244" s="338"/>
      <c r="D244" s="26">
        <v>-9</v>
      </c>
      <c r="E244" s="330">
        <v>8.9005673214499994E-5</v>
      </c>
      <c r="F244" s="331">
        <v>4.0843113930671499E-4</v>
      </c>
      <c r="G244" s="97">
        <f>'13'!G263</f>
        <v>1.0569485010977899E-4</v>
      </c>
      <c r="H244" s="51">
        <f>'13'!H263</f>
        <v>1.04018617883743E-6</v>
      </c>
      <c r="I244" s="126">
        <f>'13'!I263</f>
        <v>1.1882394481621201E-6</v>
      </c>
      <c r="J244" s="173">
        <f>'13'!J263</f>
        <v>5.1150655840271697E-9</v>
      </c>
      <c r="K244" s="27"/>
      <c r="L244" s="332">
        <f t="shared" ref="L244" si="520">1-SUM(M244:BC263)</f>
        <v>0.24317639582348338</v>
      </c>
      <c r="M244" s="325">
        <f t="shared" ref="M244" si="521">G254+I254</f>
        <v>1.493545058923428E-3</v>
      </c>
      <c r="N244" s="325">
        <f t="shared" ref="N244" si="522">G261+I261+J254</f>
        <v>8.64906851162945E-3</v>
      </c>
      <c r="O244" s="325">
        <f t="shared" ref="O244" si="523">G263+I263+H254</f>
        <v>4.4887233123200613E-4</v>
      </c>
      <c r="P244" s="325">
        <f t="shared" ref="P244" si="524">G256+I256+J261</f>
        <v>4.6190097347878822E-2</v>
      </c>
      <c r="Q244" s="325">
        <f t="shared" ref="Q244" si="525">G252+I252</f>
        <v>1.0688308955794111E-4</v>
      </c>
      <c r="R244" s="325">
        <f t="shared" ref="R244" si="526">G258+I258+H261+J263</f>
        <v>0.2256312299020686</v>
      </c>
      <c r="S244" s="325">
        <f t="shared" ref="S244" si="527">G245+I245</f>
        <v>4.6367807804851756E-5</v>
      </c>
      <c r="T244" s="325">
        <f t="shared" ref="T244" si="528">G247+I247+J256</f>
        <v>3.3213895528956786E-3</v>
      </c>
      <c r="U244" s="325">
        <f t="shared" ref="U244" si="529">G250+I250+H263</f>
        <v>3.7212064186775539E-5</v>
      </c>
      <c r="V244" s="325">
        <f t="shared" ref="V244" si="530">G259+I259+J252</f>
        <v>0.14817242386838389</v>
      </c>
      <c r="W244" s="325">
        <f t="shared" ref="W244" si="531">G248+I248</f>
        <v>1.6686904108474036E-5</v>
      </c>
      <c r="X244" s="325">
        <f t="shared" ref="X244" si="532">G251+I251+J258+H256</f>
        <v>3.2735349883676552E-2</v>
      </c>
      <c r="Y244" s="325">
        <f t="shared" ref="Y244" si="533">G257+I257</f>
        <v>0.1481724187533183</v>
      </c>
      <c r="Z244" s="325">
        <f t="shared" ref="Z244" si="534">G249+I249+J245</f>
        <v>1.8656093119579666E-5</v>
      </c>
      <c r="AA244" s="327">
        <f t="shared" ref="AA244" si="535">G260+I260+H252</f>
        <v>4.5931457723557341E-2</v>
      </c>
      <c r="AB244" s="325">
        <f t="shared" ref="AB244" si="536">G246+I246+J247</f>
        <v>2.6138530140152859E-5</v>
      </c>
      <c r="AC244" s="325">
        <f t="shared" ref="AC244" si="537">G262+I262</f>
        <v>1.493545058923428E-3</v>
      </c>
      <c r="AD244" s="325">
        <f t="shared" ref="AD244" si="538">G255+I255+J250+H258</f>
        <v>2.6482766789569845E-2</v>
      </c>
      <c r="AE244" s="325">
        <f t="shared" ref="AE244" si="539">G244+I244</f>
        <v>1.0688308955794111E-4</v>
      </c>
      <c r="AF244" s="325">
        <f t="shared" ref="AF244" si="540">G253+I253+J259</f>
        <v>1.6685657411797311E-2</v>
      </c>
      <c r="AG244" s="325">
        <f t="shared" ref="AG244" si="541">H245</f>
        <v>1.19012860151986E-7</v>
      </c>
      <c r="AH244" s="325">
        <f t="shared" ref="AH244" si="542">J248</f>
        <v>6.6442713385192397E-13</v>
      </c>
      <c r="AI244" s="325">
        <f t="shared" ref="AI244" si="543">J251+H247</f>
        <v>6.8388171084051506E-9</v>
      </c>
      <c r="AJ244" s="325">
        <f t="shared" ref="AJ244" si="544">F244</f>
        <v>4.0843113930671499E-4</v>
      </c>
      <c r="AK244" s="325">
        <f t="shared" ref="AK244" si="545">J257</f>
        <v>1.6350217367357499E-2</v>
      </c>
      <c r="AL244" s="325">
        <f t="shared" ref="AL244" si="546">H250</f>
        <v>2.07766365402674E-8</v>
      </c>
      <c r="AM244" s="325">
        <f t="shared" ref="AM244" si="547">J249</f>
        <v>1.2814528193763001E-12</v>
      </c>
      <c r="AN244" s="325">
        <f t="shared" ref="AN244" si="548">J260+H259</f>
        <v>1.5859525412231439E-2</v>
      </c>
      <c r="AO244" s="325">
        <f t="shared" ref="AO244" si="549">J246</f>
        <v>8.4258878523882301E-12</v>
      </c>
      <c r="AP244" s="325">
        <f t="shared" ref="AP244" si="550">H248</f>
        <v>4.5169686861214503E-9</v>
      </c>
      <c r="AQ244" s="325">
        <f t="shared" ref="AQ244" si="551">J262</f>
        <v>9.7499071197899494E-6</v>
      </c>
      <c r="AR244" s="325">
        <f t="shared" ref="AR244" si="552">H251+J255</f>
        <v>2.5979882336046699E-4</v>
      </c>
      <c r="AS244" s="325">
        <f t="shared" ref="AS244" si="553">J244</f>
        <v>5.1150655840271697E-9</v>
      </c>
      <c r="AT244" s="325">
        <f t="shared" ref="AT244" si="554">H257</f>
        <v>1.2556791803336499E-2</v>
      </c>
      <c r="AU244" s="325">
        <f t="shared" ref="AU244" si="555">J253</f>
        <v>2.34024404041907E-7</v>
      </c>
      <c r="AV244" s="325">
        <f t="shared" ref="AV244" si="556">H249</f>
        <v>6.6896982673953399E-9</v>
      </c>
      <c r="AW244" s="325">
        <f t="shared" ref="AW244" si="557">H260</f>
        <v>4.5025284481547004E-3</v>
      </c>
      <c r="AX244" s="325">
        <f t="shared" ref="AX244" si="558">H246</f>
        <v>2.07766365402674E-8</v>
      </c>
      <c r="AY244" s="325">
        <f t="shared" ref="AY244" si="559">E244</f>
        <v>8.9005673214499994E-5</v>
      </c>
      <c r="AZ244" s="325">
        <f t="shared" ref="AZ244" si="560">H262</f>
        <v>1.13432286792194E-4</v>
      </c>
      <c r="BA244" s="325">
        <f t="shared" ref="BA244" si="561">H255</f>
        <v>8.9494206034696703E-4</v>
      </c>
      <c r="BB244" s="325">
        <f t="shared" ref="BB244" si="562">H244</f>
        <v>1.04018617883743E-6</v>
      </c>
      <c r="BC244" s="325">
        <f t="shared" ref="BC244" si="563">H253</f>
        <v>1.10735353280755E-5</v>
      </c>
      <c r="BD244" s="326">
        <f t="shared" ref="BD244" si="564">SUMPRODUCT($L$1:$BC$1,BF244:CW244)</f>
        <v>8.5866505896847283</v>
      </c>
      <c r="BF244" s="12">
        <f>L244</f>
        <v>0.24317639582348338</v>
      </c>
      <c r="BG244" s="23">
        <f t="shared" ref="BG244:CV244" si="565">M244</f>
        <v>1.493545058923428E-3</v>
      </c>
      <c r="BH244" s="23">
        <f t="shared" si="565"/>
        <v>8.64906851162945E-3</v>
      </c>
      <c r="BI244" s="23">
        <f t="shared" si="565"/>
        <v>4.4887233123200613E-4</v>
      </c>
      <c r="BJ244" s="23">
        <f t="shared" si="565"/>
        <v>4.6190097347878822E-2</v>
      </c>
      <c r="BK244" s="23">
        <f t="shared" si="565"/>
        <v>1.0688308955794111E-4</v>
      </c>
      <c r="BL244" s="23">
        <f t="shared" si="565"/>
        <v>0.2256312299020686</v>
      </c>
      <c r="BM244" s="23">
        <f t="shared" si="565"/>
        <v>4.6367807804851756E-5</v>
      </c>
      <c r="BN244" s="23">
        <f t="shared" si="565"/>
        <v>3.3213895528956786E-3</v>
      </c>
      <c r="BO244" s="23">
        <f t="shared" si="565"/>
        <v>3.7212064186775539E-5</v>
      </c>
      <c r="BP244" s="23">
        <f t="shared" si="565"/>
        <v>0.14817242386838389</v>
      </c>
      <c r="BQ244" s="23">
        <f t="shared" si="565"/>
        <v>1.6686904108474036E-5</v>
      </c>
      <c r="BR244" s="23">
        <f t="shared" si="565"/>
        <v>3.2735349883676552E-2</v>
      </c>
      <c r="BS244" s="23">
        <f t="shared" si="565"/>
        <v>0.1481724187533183</v>
      </c>
      <c r="BT244" s="23">
        <f t="shared" si="565"/>
        <v>1.8656093119579666E-5</v>
      </c>
      <c r="BU244" s="23">
        <f t="shared" si="565"/>
        <v>4.5931457723557341E-2</v>
      </c>
      <c r="BV244" s="23">
        <f t="shared" si="565"/>
        <v>2.6138530140152859E-5</v>
      </c>
      <c r="BW244" s="23">
        <f t="shared" si="565"/>
        <v>1.493545058923428E-3</v>
      </c>
      <c r="BX244" s="23">
        <f t="shared" si="565"/>
        <v>2.6482766789569845E-2</v>
      </c>
      <c r="BY244" s="23">
        <f t="shared" si="565"/>
        <v>1.0688308955794111E-4</v>
      </c>
      <c r="BZ244" s="23">
        <f t="shared" si="565"/>
        <v>1.6685657411797311E-2</v>
      </c>
      <c r="CA244" s="23">
        <f t="shared" si="565"/>
        <v>1.19012860151986E-7</v>
      </c>
      <c r="CB244" s="23">
        <f t="shared" si="565"/>
        <v>6.6442713385192397E-13</v>
      </c>
      <c r="CC244" s="23">
        <f t="shared" si="565"/>
        <v>6.8388171084051506E-9</v>
      </c>
      <c r="CD244" s="23">
        <f t="shared" si="565"/>
        <v>4.0843113930671499E-4</v>
      </c>
      <c r="CE244" s="23">
        <f t="shared" si="565"/>
        <v>1.6350217367357499E-2</v>
      </c>
      <c r="CF244" s="23">
        <f t="shared" si="565"/>
        <v>2.07766365402674E-8</v>
      </c>
      <c r="CG244" s="23">
        <f t="shared" si="565"/>
        <v>1.2814528193763001E-12</v>
      </c>
      <c r="CH244" s="23">
        <f t="shared" si="565"/>
        <v>1.5859525412231439E-2</v>
      </c>
      <c r="CI244" s="23">
        <f t="shared" si="565"/>
        <v>8.4258878523882301E-12</v>
      </c>
      <c r="CJ244" s="23">
        <f t="shared" si="565"/>
        <v>4.5169686861214503E-9</v>
      </c>
      <c r="CK244" s="23">
        <f t="shared" si="565"/>
        <v>9.7499071197899494E-6</v>
      </c>
      <c r="CL244" s="23">
        <f t="shared" si="565"/>
        <v>2.5979882336046699E-4</v>
      </c>
      <c r="CM244" s="23">
        <f t="shared" si="565"/>
        <v>5.1150655840271697E-9</v>
      </c>
      <c r="CN244" s="23">
        <f t="shared" si="565"/>
        <v>1.2556791803336499E-2</v>
      </c>
      <c r="CO244" s="23">
        <f t="shared" si="565"/>
        <v>2.34024404041907E-7</v>
      </c>
      <c r="CP244" s="23">
        <f t="shared" si="565"/>
        <v>6.6896982673953399E-9</v>
      </c>
      <c r="CQ244" s="23">
        <f t="shared" si="565"/>
        <v>4.5025284481547004E-3</v>
      </c>
      <c r="CR244" s="23">
        <f t="shared" si="565"/>
        <v>2.07766365402674E-8</v>
      </c>
      <c r="CS244" s="23">
        <f t="shared" si="565"/>
        <v>8.9005673214499994E-5</v>
      </c>
      <c r="CT244" s="23">
        <f t="shared" si="565"/>
        <v>1.13432286792194E-4</v>
      </c>
      <c r="CU244" s="23">
        <f t="shared" si="565"/>
        <v>8.9494206034696703E-4</v>
      </c>
      <c r="CV244" s="24">
        <f t="shared" si="565"/>
        <v>1.04018617883743E-6</v>
      </c>
    </row>
    <row r="245" spans="1:100">
      <c r="A245" s="348"/>
      <c r="B245" s="329"/>
      <c r="C245" s="338"/>
      <c r="D245" s="28">
        <v>-8</v>
      </c>
      <c r="E245" s="330"/>
      <c r="F245" s="331"/>
      <c r="G245" s="258">
        <f>'13'!G244</f>
        <v>4.6270444572797103E-5</v>
      </c>
      <c r="H245" s="268">
        <f>'13'!H244</f>
        <v>1.19012860151986E-7</v>
      </c>
      <c r="I245" s="267">
        <f>'13'!I244</f>
        <v>9.7363232054652502E-8</v>
      </c>
      <c r="J245" s="266">
        <f>'13'!J244</f>
        <v>1.49118841009811E-10</v>
      </c>
      <c r="K245" s="6"/>
      <c r="L245" s="333"/>
      <c r="M245" s="325"/>
      <c r="N245" s="325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7"/>
      <c r="AB245" s="325"/>
      <c r="AC245" s="325"/>
      <c r="AD245" s="325"/>
      <c r="AE245" s="325"/>
      <c r="AF245" s="325"/>
      <c r="AG245" s="325"/>
      <c r="AH245" s="325"/>
      <c r="AI245" s="325"/>
      <c r="AJ245" s="325"/>
      <c r="AK245" s="325"/>
      <c r="AL245" s="325"/>
      <c r="AM245" s="325"/>
      <c r="AN245" s="325"/>
      <c r="AO245" s="325"/>
      <c r="AP245" s="325"/>
      <c r="AQ245" s="325"/>
      <c r="AR245" s="325"/>
      <c r="AS245" s="325"/>
      <c r="AT245" s="325"/>
      <c r="AU245" s="325"/>
      <c r="AV245" s="325"/>
      <c r="AW245" s="325"/>
      <c r="AX245" s="325"/>
      <c r="AY245" s="325"/>
      <c r="AZ245" s="325"/>
      <c r="BA245" s="325"/>
      <c r="BB245" s="325"/>
      <c r="BC245" s="325"/>
      <c r="BD245" s="326"/>
    </row>
    <row r="246" spans="1:100">
      <c r="A246" s="348"/>
      <c r="B246" s="329"/>
      <c r="C246" s="338"/>
      <c r="D246" s="28">
        <v>-7</v>
      </c>
      <c r="E246" s="330"/>
      <c r="F246" s="331"/>
      <c r="G246" s="258">
        <f>'13'!G245</f>
        <v>2.6125241784242399E-5</v>
      </c>
      <c r="H246" s="268">
        <f>'13'!H245</f>
        <v>2.07766365402674E-8</v>
      </c>
      <c r="I246" s="267">
        <f>'13'!I245</f>
        <v>1.32870744576401E-8</v>
      </c>
      <c r="J246" s="266">
        <f>'13'!J245</f>
        <v>8.4258878523882301E-12</v>
      </c>
      <c r="K246" s="6"/>
      <c r="L246" s="333"/>
      <c r="M246" s="325"/>
      <c r="N246" s="325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7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325"/>
      <c r="AZ246" s="325"/>
      <c r="BA246" s="325"/>
      <c r="BB246" s="325"/>
      <c r="BC246" s="325"/>
      <c r="BD246" s="326"/>
    </row>
    <row r="247" spans="1:100">
      <c r="A247" s="348"/>
      <c r="B247" s="329"/>
      <c r="C247" s="338"/>
      <c r="D247" s="28">
        <v>-6</v>
      </c>
      <c r="E247" s="330"/>
      <c r="F247" s="331"/>
      <c r="G247" s="258">
        <f>'13'!G246</f>
        <v>1.86522688976191E-5</v>
      </c>
      <c r="H247" s="268">
        <f>'13'!H246</f>
        <v>6.6896982673953399E-9</v>
      </c>
      <c r="I247" s="267">
        <f>'13'!I246</f>
        <v>3.6751031195545402E-9</v>
      </c>
      <c r="J247" s="266">
        <f>'13'!J246</f>
        <v>1.2814528193763001E-12</v>
      </c>
      <c r="K247" s="6"/>
      <c r="L247" s="333"/>
      <c r="M247" s="325"/>
      <c r="N247" s="325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7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  <c r="AN247" s="325"/>
      <c r="AO247" s="325"/>
      <c r="AP247" s="325"/>
      <c r="AQ247" s="325"/>
      <c r="AR247" s="325"/>
      <c r="AS247" s="325"/>
      <c r="AT247" s="325"/>
      <c r="AU247" s="325"/>
      <c r="AV247" s="325"/>
      <c r="AW247" s="325"/>
      <c r="AX247" s="325"/>
      <c r="AY247" s="325"/>
      <c r="AZ247" s="325"/>
      <c r="BA247" s="325"/>
      <c r="BB247" s="325"/>
      <c r="BC247" s="325"/>
      <c r="BD247" s="326"/>
    </row>
    <row r="248" spans="1:100">
      <c r="A248" s="348"/>
      <c r="B248" s="329"/>
      <c r="C248" s="338"/>
      <c r="D248" s="28">
        <v>-5</v>
      </c>
      <c r="E248" s="330"/>
      <c r="F248" s="331"/>
      <c r="G248" s="258">
        <f>'13'!G247</f>
        <v>1.6684547198728699E-5</v>
      </c>
      <c r="H248" s="268">
        <f>'13'!H247</f>
        <v>4.5169686861214503E-9</v>
      </c>
      <c r="I248" s="267">
        <f>'13'!I247</f>
        <v>2.35690974533536E-9</v>
      </c>
      <c r="J248" s="266">
        <f>'13'!J247</f>
        <v>6.6442713385192397E-13</v>
      </c>
      <c r="K248" s="6"/>
      <c r="L248" s="333"/>
      <c r="M248" s="325"/>
      <c r="N248" s="325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7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  <c r="AN248" s="325"/>
      <c r="AO248" s="325"/>
      <c r="AP248" s="325"/>
      <c r="AQ248" s="325"/>
      <c r="AR248" s="325"/>
      <c r="AS248" s="325"/>
      <c r="AT248" s="325"/>
      <c r="AU248" s="325"/>
      <c r="AV248" s="325"/>
      <c r="AW248" s="325"/>
      <c r="AX248" s="325"/>
      <c r="AY248" s="325"/>
      <c r="AZ248" s="325"/>
      <c r="BA248" s="325"/>
      <c r="BB248" s="325"/>
      <c r="BC248" s="325"/>
      <c r="BD248" s="326"/>
    </row>
    <row r="249" spans="1:100">
      <c r="A249" s="348"/>
      <c r="B249" s="329"/>
      <c r="C249" s="338"/>
      <c r="D249" s="28">
        <v>-4</v>
      </c>
      <c r="E249" s="330"/>
      <c r="F249" s="331"/>
      <c r="G249" s="258">
        <f>G247</f>
        <v>1.86522688976191E-5</v>
      </c>
      <c r="H249" s="268">
        <f t="shared" ref="H249:J249" si="566">H247</f>
        <v>6.6896982673953399E-9</v>
      </c>
      <c r="I249" s="267">
        <f t="shared" si="566"/>
        <v>3.6751031195545402E-9</v>
      </c>
      <c r="J249" s="266">
        <f t="shared" si="566"/>
        <v>1.2814528193763001E-12</v>
      </c>
      <c r="K249" s="6"/>
      <c r="L249" s="333"/>
      <c r="M249" s="325"/>
      <c r="N249" s="325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7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  <c r="AN249" s="325"/>
      <c r="AO249" s="325"/>
      <c r="AP249" s="325"/>
      <c r="AQ249" s="325"/>
      <c r="AR249" s="325"/>
      <c r="AS249" s="325"/>
      <c r="AT249" s="325"/>
      <c r="AU249" s="325"/>
      <c r="AV249" s="325"/>
      <c r="AW249" s="325"/>
      <c r="AX249" s="325"/>
      <c r="AY249" s="325"/>
      <c r="AZ249" s="325"/>
      <c r="BA249" s="325"/>
      <c r="BB249" s="325"/>
      <c r="BC249" s="325"/>
      <c r="BD249" s="326"/>
    </row>
    <row r="250" spans="1:100">
      <c r="A250" s="348"/>
      <c r="B250" s="329"/>
      <c r="C250" s="338"/>
      <c r="D250" s="28">
        <v>-3</v>
      </c>
      <c r="E250" s="330"/>
      <c r="F250" s="331"/>
      <c r="G250" s="258">
        <f>G246</f>
        <v>2.6125241784242399E-5</v>
      </c>
      <c r="H250" s="268">
        <f t="shared" ref="H250:J250" si="567">H246</f>
        <v>2.07766365402674E-8</v>
      </c>
      <c r="I250" s="267">
        <f t="shared" si="567"/>
        <v>1.32870744576401E-8</v>
      </c>
      <c r="J250" s="266">
        <f t="shared" si="567"/>
        <v>8.4258878523882301E-12</v>
      </c>
      <c r="K250" s="6"/>
      <c r="L250" s="333"/>
      <c r="M250" s="325"/>
      <c r="N250" s="325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7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  <c r="AN250" s="325"/>
      <c r="AO250" s="325"/>
      <c r="AP250" s="325"/>
      <c r="AQ250" s="325"/>
      <c r="AR250" s="325"/>
      <c r="AS250" s="325"/>
      <c r="AT250" s="325"/>
      <c r="AU250" s="325"/>
      <c r="AV250" s="325"/>
      <c r="AW250" s="325"/>
      <c r="AX250" s="325"/>
      <c r="AY250" s="325"/>
      <c r="AZ250" s="325"/>
      <c r="BA250" s="325"/>
      <c r="BB250" s="325"/>
      <c r="BC250" s="325"/>
      <c r="BD250" s="326"/>
    </row>
    <row r="251" spans="1:100">
      <c r="A251" s="348"/>
      <c r="B251" s="329"/>
      <c r="C251" s="338"/>
      <c r="D251" s="28">
        <v>-2</v>
      </c>
      <c r="E251" s="330"/>
      <c r="F251" s="331"/>
      <c r="G251" s="258">
        <f>G245</f>
        <v>4.6270444572797103E-5</v>
      </c>
      <c r="H251" s="268">
        <f t="shared" ref="H251:J251" si="568">H245</f>
        <v>1.19012860151986E-7</v>
      </c>
      <c r="I251" s="267">
        <f t="shared" si="568"/>
        <v>9.7363232054652502E-8</v>
      </c>
      <c r="J251" s="266">
        <f t="shared" si="568"/>
        <v>1.49118841009811E-10</v>
      </c>
      <c r="K251" s="6"/>
      <c r="L251" s="333"/>
      <c r="M251" s="325"/>
      <c r="N251" s="325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7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325"/>
      <c r="BD251" s="326"/>
    </row>
    <row r="252" spans="1:100">
      <c r="A252" s="348"/>
      <c r="B252" s="329"/>
      <c r="C252" s="338"/>
      <c r="D252" s="28">
        <v>-1</v>
      </c>
      <c r="E252" s="330"/>
      <c r="F252" s="331"/>
      <c r="G252" s="258">
        <f>G244</f>
        <v>1.0569485010977899E-4</v>
      </c>
      <c r="H252" s="268">
        <f t="shared" ref="H252:J252" si="569">H244</f>
        <v>1.04018617883743E-6</v>
      </c>
      <c r="I252" s="267">
        <f t="shared" si="569"/>
        <v>1.1882394481621201E-6</v>
      </c>
      <c r="J252" s="266">
        <f t="shared" si="569"/>
        <v>5.1150655840271697E-9</v>
      </c>
      <c r="K252" s="6"/>
      <c r="L252" s="333"/>
      <c r="M252" s="325"/>
      <c r="N252" s="325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7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  <c r="AN252" s="325"/>
      <c r="AO252" s="325"/>
      <c r="AP252" s="325"/>
      <c r="AQ252" s="325"/>
      <c r="AR252" s="325"/>
      <c r="AS252" s="325"/>
      <c r="AT252" s="325"/>
      <c r="AU252" s="325"/>
      <c r="AV252" s="325"/>
      <c r="AW252" s="325"/>
      <c r="AX252" s="325"/>
      <c r="AY252" s="325"/>
      <c r="AZ252" s="325"/>
      <c r="BA252" s="325"/>
      <c r="BB252" s="325"/>
      <c r="BC252" s="325"/>
      <c r="BD252" s="326"/>
    </row>
    <row r="253" spans="1:100">
      <c r="A253" s="348"/>
      <c r="B253" s="329"/>
      <c r="C253" s="338"/>
      <c r="D253" s="28">
        <v>0</v>
      </c>
      <c r="E253" s="330"/>
      <c r="F253" s="331"/>
      <c r="G253" s="258">
        <f>G263</f>
        <v>3.1632172041313003E-4</v>
      </c>
      <c r="H253" s="268">
        <f t="shared" ref="H253:J253" si="570">H263</f>
        <v>1.10735353280755E-5</v>
      </c>
      <c r="I253" s="267">
        <f t="shared" si="570"/>
        <v>1.9118324026682099E-5</v>
      </c>
      <c r="J253" s="266">
        <f t="shared" si="570"/>
        <v>2.34024404041907E-7</v>
      </c>
      <c r="K253" s="6"/>
      <c r="L253" s="333"/>
      <c r="M253" s="325"/>
      <c r="N253" s="325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7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325"/>
      <c r="BD253" s="326"/>
    </row>
    <row r="254" spans="1:100">
      <c r="A254" s="348"/>
      <c r="B254" s="329"/>
      <c r="C254" s="338"/>
      <c r="D254" s="28">
        <v>1</v>
      </c>
      <c r="E254" s="330"/>
      <c r="F254" s="331"/>
      <c r="G254" s="97">
        <f>G262</f>
        <v>1.1794704917798299E-3</v>
      </c>
      <c r="H254" s="51">
        <f t="shared" ref="H254:J254" si="571">H262</f>
        <v>1.13432286792194E-4</v>
      </c>
      <c r="I254" s="126">
        <f t="shared" si="571"/>
        <v>3.14074567143598E-4</v>
      </c>
      <c r="J254" s="173">
        <f t="shared" si="571"/>
        <v>9.7499071197899494E-6</v>
      </c>
      <c r="K254" s="6"/>
      <c r="L254" s="333"/>
      <c r="M254" s="325"/>
      <c r="N254" s="325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7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  <c r="AN254" s="325"/>
      <c r="AO254" s="325"/>
      <c r="AP254" s="325"/>
      <c r="AQ254" s="325"/>
      <c r="AR254" s="325"/>
      <c r="AS254" s="325"/>
      <c r="AT254" s="325"/>
      <c r="AU254" s="325"/>
      <c r="AV254" s="325"/>
      <c r="AW254" s="325"/>
      <c r="AX254" s="325"/>
      <c r="AY254" s="325"/>
      <c r="AZ254" s="325"/>
      <c r="BA254" s="325"/>
      <c r="BB254" s="325"/>
      <c r="BC254" s="325"/>
      <c r="BD254" s="326"/>
    </row>
    <row r="255" spans="1:100">
      <c r="A255" s="348"/>
      <c r="B255" s="329"/>
      <c r="C255" s="338"/>
      <c r="D255" s="28">
        <v>2</v>
      </c>
      <c r="E255" s="330"/>
      <c r="F255" s="331"/>
      <c r="G255" s="97">
        <f>G261</f>
        <v>4.6123632763938197E-3</v>
      </c>
      <c r="H255" s="51">
        <f t="shared" ref="H255:J255" si="572">H261</f>
        <v>8.9494206034696703E-4</v>
      </c>
      <c r="I255" s="126">
        <f t="shared" si="572"/>
        <v>4.0269553281158397E-3</v>
      </c>
      <c r="J255" s="173">
        <f t="shared" si="572"/>
        <v>2.5967981050031499E-4</v>
      </c>
      <c r="K255" s="6"/>
      <c r="L255" s="333"/>
      <c r="M255" s="325"/>
      <c r="N255" s="325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7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  <c r="AN255" s="325"/>
      <c r="AO255" s="325"/>
      <c r="AP255" s="325"/>
      <c r="AQ255" s="325"/>
      <c r="AR255" s="325"/>
      <c r="AS255" s="325"/>
      <c r="AT255" s="325"/>
      <c r="AU255" s="325"/>
      <c r="AV255" s="325"/>
      <c r="AW255" s="325"/>
      <c r="AX255" s="325"/>
      <c r="AY255" s="325"/>
      <c r="AZ255" s="325"/>
      <c r="BA255" s="325"/>
      <c r="BB255" s="325"/>
      <c r="BC255" s="325"/>
      <c r="BD255" s="326"/>
    </row>
    <row r="256" spans="1:100">
      <c r="A256" s="348"/>
      <c r="B256" s="329"/>
      <c r="C256" s="338"/>
      <c r="D256" s="28">
        <v>3</v>
      </c>
      <c r="E256" s="330"/>
      <c r="F256" s="331"/>
      <c r="G256" s="97">
        <f>G260</f>
        <v>1.49280937514908E-2</v>
      </c>
      <c r="H256" s="51">
        <f t="shared" ref="H256:J256" si="573">H260</f>
        <v>4.5025284481547004E-3</v>
      </c>
      <c r="I256" s="126">
        <f t="shared" si="573"/>
        <v>3.10023237858877E-2</v>
      </c>
      <c r="J256" s="173">
        <f t="shared" si="573"/>
        <v>3.3027336088949401E-3</v>
      </c>
      <c r="K256" s="6"/>
      <c r="L256" s="333"/>
      <c r="M256" s="325"/>
      <c r="N256" s="325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7"/>
      <c r="AB256" s="325"/>
      <c r="AC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  <c r="AN256" s="325"/>
      <c r="AO256" s="325"/>
      <c r="AP256" s="325"/>
      <c r="AQ256" s="325"/>
      <c r="AR256" s="325"/>
      <c r="AS256" s="325"/>
      <c r="AT256" s="325"/>
      <c r="AU256" s="325"/>
      <c r="AV256" s="325"/>
      <c r="AW256" s="325"/>
      <c r="AX256" s="325"/>
      <c r="AY256" s="325"/>
      <c r="AZ256" s="325"/>
      <c r="BA256" s="325"/>
      <c r="BB256" s="325"/>
      <c r="BC256" s="325"/>
      <c r="BD256" s="326"/>
    </row>
    <row r="257" spans="1:100">
      <c r="A257" s="348"/>
      <c r="B257" s="329"/>
      <c r="C257" s="338"/>
      <c r="D257" s="28">
        <v>4</v>
      </c>
      <c r="E257" s="330"/>
      <c r="F257" s="331"/>
      <c r="G257" s="97">
        <f>G259</f>
        <v>3.2734681653986297E-2</v>
      </c>
      <c r="H257" s="51">
        <f t="shared" ref="H257:J257" si="574">H259</f>
        <v>1.2556791803336499E-2</v>
      </c>
      <c r="I257" s="126">
        <f t="shared" si="574"/>
        <v>0.115437737099332</v>
      </c>
      <c r="J257" s="173">
        <f t="shared" si="574"/>
        <v>1.6350217367357499E-2</v>
      </c>
      <c r="K257" s="6"/>
      <c r="L257" s="333"/>
      <c r="M257" s="325"/>
      <c r="N257" s="325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7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  <c r="AN257" s="325"/>
      <c r="AO257" s="325"/>
      <c r="AP257" s="325"/>
      <c r="AQ257" s="325"/>
      <c r="AR257" s="325"/>
      <c r="AS257" s="325"/>
      <c r="AT257" s="325"/>
      <c r="AU257" s="325"/>
      <c r="AV257" s="325"/>
      <c r="AW257" s="325"/>
      <c r="AX257" s="325"/>
      <c r="AY257" s="325"/>
      <c r="AZ257" s="325"/>
      <c r="BA257" s="325"/>
      <c r="BB257" s="325"/>
      <c r="BC257" s="325"/>
      <c r="BD257" s="326"/>
    </row>
    <row r="258" spans="1:100">
      <c r="A258" s="348"/>
      <c r="B258" s="329"/>
      <c r="C258" s="338"/>
      <c r="D258" s="28">
        <v>5</v>
      </c>
      <c r="E258" s="330"/>
      <c r="F258" s="331"/>
      <c r="G258" s="97">
        <f>'13'!G257</f>
        <v>4.3097907195071603E-2</v>
      </c>
      <c r="H258" s="51">
        <f>'13'!H257</f>
        <v>1.7843448176634299E-2</v>
      </c>
      <c r="I258" s="126">
        <f>'13'!I257</f>
        <v>0.18163814662224601</v>
      </c>
      <c r="J258" s="173">
        <f>'13'!J257</f>
        <v>2.8186453627717E-2</v>
      </c>
      <c r="K258" s="6"/>
      <c r="L258" s="333"/>
      <c r="M258" s="325"/>
      <c r="N258" s="325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7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  <c r="AN258" s="325"/>
      <c r="AO258" s="325"/>
      <c r="AP258" s="325"/>
      <c r="AQ258" s="325"/>
      <c r="AR258" s="325"/>
      <c r="AS258" s="325"/>
      <c r="AT258" s="325"/>
      <c r="AU258" s="325"/>
      <c r="AV258" s="325"/>
      <c r="AW258" s="325"/>
      <c r="AX258" s="325"/>
      <c r="AY258" s="325"/>
      <c r="AZ258" s="325"/>
      <c r="BA258" s="325"/>
      <c r="BB258" s="325"/>
      <c r="BC258" s="325"/>
      <c r="BD258" s="326"/>
    </row>
    <row r="259" spans="1:100">
      <c r="A259" s="348"/>
      <c r="B259" s="329"/>
      <c r="C259" s="338"/>
      <c r="D259" s="28">
        <v>6</v>
      </c>
      <c r="E259" s="330"/>
      <c r="F259" s="331"/>
      <c r="G259" s="97">
        <f>'13'!G258</f>
        <v>3.2734681653986297E-2</v>
      </c>
      <c r="H259" s="51">
        <f>'13'!H258</f>
        <v>1.2556791803336499E-2</v>
      </c>
      <c r="I259" s="126">
        <f>'13'!I258</f>
        <v>0.115437737099332</v>
      </c>
      <c r="J259" s="173">
        <f>'13'!J258</f>
        <v>1.6350217367357499E-2</v>
      </c>
      <c r="K259" s="6"/>
      <c r="L259" s="333"/>
      <c r="M259" s="325"/>
      <c r="N259" s="325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7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  <c r="AN259" s="325"/>
      <c r="AO259" s="325"/>
      <c r="AP259" s="325"/>
      <c r="AQ259" s="325"/>
      <c r="AR259" s="325"/>
      <c r="AS259" s="325"/>
      <c r="AT259" s="325"/>
      <c r="AU259" s="325"/>
      <c r="AV259" s="325"/>
      <c r="AW259" s="325"/>
      <c r="AX259" s="325"/>
      <c r="AY259" s="325"/>
      <c r="AZ259" s="325"/>
      <c r="BA259" s="325"/>
      <c r="BB259" s="325"/>
      <c r="BC259" s="325"/>
      <c r="BD259" s="326"/>
    </row>
    <row r="260" spans="1:100">
      <c r="A260" s="348"/>
      <c r="B260" s="329"/>
      <c r="C260" s="338"/>
      <c r="D260" s="28">
        <v>7</v>
      </c>
      <c r="E260" s="330"/>
      <c r="F260" s="331"/>
      <c r="G260" s="97">
        <f>'13'!G259</f>
        <v>1.49280937514908E-2</v>
      </c>
      <c r="H260" s="51">
        <f>'13'!H259</f>
        <v>4.5025284481547004E-3</v>
      </c>
      <c r="I260" s="126">
        <f>'13'!I259</f>
        <v>3.10023237858877E-2</v>
      </c>
      <c r="J260" s="173">
        <f>'13'!J259</f>
        <v>3.3027336088949401E-3</v>
      </c>
      <c r="K260" s="6"/>
      <c r="L260" s="333"/>
      <c r="M260" s="325"/>
      <c r="N260" s="325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7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  <c r="AN260" s="325"/>
      <c r="AO260" s="325"/>
      <c r="AP260" s="325"/>
      <c r="AQ260" s="325"/>
      <c r="AR260" s="325"/>
      <c r="AS260" s="325"/>
      <c r="AT260" s="325"/>
      <c r="AU260" s="325"/>
      <c r="AV260" s="325"/>
      <c r="AW260" s="325"/>
      <c r="AX260" s="325"/>
      <c r="AY260" s="325"/>
      <c r="AZ260" s="325"/>
      <c r="BA260" s="325"/>
      <c r="BB260" s="325"/>
      <c r="BC260" s="325"/>
      <c r="BD260" s="326"/>
    </row>
    <row r="261" spans="1:100">
      <c r="A261" s="348"/>
      <c r="B261" s="329"/>
      <c r="C261" s="338"/>
      <c r="D261" s="28">
        <v>8</v>
      </c>
      <c r="E261" s="330"/>
      <c r="F261" s="331"/>
      <c r="G261" s="97">
        <f>'13'!G260</f>
        <v>4.6123632763938197E-3</v>
      </c>
      <c r="H261" s="51">
        <f>'13'!H260</f>
        <v>8.9494206034696703E-4</v>
      </c>
      <c r="I261" s="126">
        <f>'13'!I260</f>
        <v>4.0269553281158397E-3</v>
      </c>
      <c r="J261" s="173">
        <f>'13'!J260</f>
        <v>2.5967981050031499E-4</v>
      </c>
      <c r="K261" s="6"/>
      <c r="L261" s="333"/>
      <c r="M261" s="325"/>
      <c r="N261" s="325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7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  <c r="AN261" s="325"/>
      <c r="AO261" s="325"/>
      <c r="AP261" s="325"/>
      <c r="AQ261" s="325"/>
      <c r="AR261" s="325"/>
      <c r="AS261" s="325"/>
      <c r="AT261" s="325"/>
      <c r="AU261" s="325"/>
      <c r="AV261" s="325"/>
      <c r="AW261" s="325"/>
      <c r="AX261" s="325"/>
      <c r="AY261" s="325"/>
      <c r="AZ261" s="325"/>
      <c r="BA261" s="325"/>
      <c r="BB261" s="325"/>
      <c r="BC261" s="325"/>
      <c r="BD261" s="326"/>
    </row>
    <row r="262" spans="1:100">
      <c r="A262" s="348"/>
      <c r="B262" s="329"/>
      <c r="C262" s="338"/>
      <c r="D262" s="28">
        <v>9</v>
      </c>
      <c r="E262" s="330"/>
      <c r="F262" s="331"/>
      <c r="G262" s="97">
        <f>'13'!G261</f>
        <v>1.1794704917798299E-3</v>
      </c>
      <c r="H262" s="51">
        <f>'13'!H261</f>
        <v>1.13432286792194E-4</v>
      </c>
      <c r="I262" s="126">
        <f>'13'!I261</f>
        <v>3.14074567143598E-4</v>
      </c>
      <c r="J262" s="173">
        <f>'13'!J261</f>
        <v>9.7499071197899494E-6</v>
      </c>
      <c r="K262" s="6"/>
      <c r="L262" s="333"/>
      <c r="M262" s="325"/>
      <c r="N262" s="325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7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  <c r="AN262" s="325"/>
      <c r="AO262" s="325"/>
      <c r="AP262" s="325"/>
      <c r="AQ262" s="325"/>
      <c r="AR262" s="325"/>
      <c r="AS262" s="325"/>
      <c r="AT262" s="325"/>
      <c r="AU262" s="325"/>
      <c r="AV262" s="325"/>
      <c r="AW262" s="325"/>
      <c r="AX262" s="325"/>
      <c r="AY262" s="325"/>
      <c r="AZ262" s="325"/>
      <c r="BA262" s="325"/>
      <c r="BB262" s="325"/>
      <c r="BC262" s="325"/>
      <c r="BD262" s="326"/>
    </row>
    <row r="263" spans="1:100">
      <c r="A263" s="348"/>
      <c r="B263" s="329"/>
      <c r="C263" s="338"/>
      <c r="D263" s="29">
        <v>10</v>
      </c>
      <c r="E263" s="330"/>
      <c r="F263" s="331"/>
      <c r="G263" s="101">
        <f>'13'!G262</f>
        <v>3.1632172041313003E-4</v>
      </c>
      <c r="H263" s="77">
        <f>'13'!H262</f>
        <v>1.10735353280755E-5</v>
      </c>
      <c r="I263" s="248">
        <f>'13'!I262</f>
        <v>1.9118324026682099E-5</v>
      </c>
      <c r="J263" s="182">
        <f>'13'!J262</f>
        <v>2.34024404041907E-7</v>
      </c>
      <c r="K263" s="30"/>
      <c r="L263" s="334"/>
      <c r="M263" s="325"/>
      <c r="N263" s="325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7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  <c r="AN263" s="325"/>
      <c r="AO263" s="325"/>
      <c r="AP263" s="325"/>
      <c r="AQ263" s="325"/>
      <c r="AR263" s="325"/>
      <c r="AS263" s="325"/>
      <c r="AT263" s="325"/>
      <c r="AU263" s="325"/>
      <c r="AV263" s="325"/>
      <c r="AW263" s="325"/>
      <c r="AX263" s="325"/>
      <c r="AY263" s="325"/>
      <c r="AZ263" s="325"/>
      <c r="BA263" s="325"/>
      <c r="BB263" s="325"/>
      <c r="BC263" s="325"/>
      <c r="BD263" s="326"/>
    </row>
    <row r="264" spans="1:100">
      <c r="A264" s="348"/>
      <c r="B264" s="328">
        <v>0.5</v>
      </c>
      <c r="C264" s="338"/>
      <c r="D264" s="26">
        <v>-9</v>
      </c>
      <c r="E264" s="330">
        <v>9.1791152889891304E-4</v>
      </c>
      <c r="F264" s="331">
        <v>3.73866727789028E-3</v>
      </c>
      <c r="G264" s="97">
        <f>'13'!G283</f>
        <v>4.8023971302260503E-3</v>
      </c>
      <c r="H264" s="51">
        <f>'13'!H283</f>
        <v>4.6969964172857302E-4</v>
      </c>
      <c r="I264" s="126">
        <f>'13'!I283</f>
        <v>1.9951019241242801E-3</v>
      </c>
      <c r="J264" s="173">
        <f>'13'!J283</f>
        <v>1.6783876670521699E-4</v>
      </c>
      <c r="K264" s="27"/>
      <c r="L264" s="332">
        <f t="shared" ref="L264" si="575">1-SUM(M264:BC283)</f>
        <v>0.45203185990572992</v>
      </c>
      <c r="M264" s="325">
        <f t="shared" ref="M264" si="576">G274+I274</f>
        <v>1.8878002322084371E-2</v>
      </c>
      <c r="N264" s="325">
        <f t="shared" ref="N264" si="577">G281+I281+J274</f>
        <v>3.2878473595378745E-2</v>
      </c>
      <c r="O264" s="325">
        <f t="shared" ref="O264" si="578">G283+I283+H274</f>
        <v>1.259008561566715E-2</v>
      </c>
      <c r="P264" s="325">
        <f t="shared" ref="P264" si="579">G276+I276+J281</f>
        <v>5.17655907694251E-2</v>
      </c>
      <c r="Q264" s="325">
        <f t="shared" ref="Q264" si="580">G272+I272</f>
        <v>6.79749905435033E-3</v>
      </c>
      <c r="R264" s="325">
        <f t="shared" ref="R264" si="581">G278+I278+H281+J283</f>
        <v>7.5827246540732668E-2</v>
      </c>
      <c r="S264" s="325">
        <f t="shared" ref="S264" si="582">G265+I265</f>
        <v>4.5547315284033101E-3</v>
      </c>
      <c r="T264" s="325">
        <f t="shared" ref="T264" si="583">G267+I267+J276</f>
        <v>7.9144032251105383E-3</v>
      </c>
      <c r="U264" s="325">
        <f t="shared" ref="U264" si="584">G270+I270+H283</f>
        <v>4.2459197977796495E-3</v>
      </c>
      <c r="V264" s="325">
        <f t="shared" ref="V264" si="585">G279+I279+J272</f>
        <v>6.5922118545775718E-2</v>
      </c>
      <c r="W264" s="325">
        <f t="shared" ref="W264" si="586">G268+I268</f>
        <v>2.684309672922E-3</v>
      </c>
      <c r="X264" s="325">
        <f t="shared" ref="X264" si="587">G271+I271+J278+H276</f>
        <v>1.7455603327280869E-2</v>
      </c>
      <c r="Y264" s="325">
        <f t="shared" ref="Y264" si="588">G277+I277</f>
        <v>6.5754279779070501E-2</v>
      </c>
      <c r="Z264" s="325">
        <f t="shared" ref="Z264" si="589">G269+I269+J265</f>
        <v>2.9184154892054042E-3</v>
      </c>
      <c r="AA264" s="327">
        <f t="shared" ref="AA264" si="590">G280+I280+H272</f>
        <v>4.9634715016761873E-2</v>
      </c>
      <c r="AB264" s="325">
        <f t="shared" ref="AB264" si="591">G266+I266+J267</f>
        <v>3.4217858077053771E-3</v>
      </c>
      <c r="AC264" s="325">
        <f t="shared" ref="AC264" si="592">G282+I282</f>
        <v>1.8878002322084371E-2</v>
      </c>
      <c r="AD264" s="325">
        <f t="shared" ref="AD264" si="593">G275+I275+J270+H278</f>
        <v>3.7402182819831944E-2</v>
      </c>
      <c r="AE264" s="325">
        <f t="shared" ref="AE264" si="594">G264+I264</f>
        <v>6.79749905435033E-3</v>
      </c>
      <c r="AF264" s="325">
        <f t="shared" ref="AF264" si="595">G273+I273+J279</f>
        <v>1.8827608880245979E-2</v>
      </c>
      <c r="AG264" s="325">
        <f t="shared" ref="AG264" si="596">H265</f>
        <v>2.7536168832533001E-4</v>
      </c>
      <c r="AH264" s="325">
        <f t="shared" ref="AH264" si="597">J268</f>
        <v>1.95053236949711E-5</v>
      </c>
      <c r="AI264" s="325">
        <f t="shared" ref="AI264" si="598">J271+H267</f>
        <v>2.0760744755744348E-4</v>
      </c>
      <c r="AJ264" s="325">
        <f t="shared" ref="AJ264" si="599">F264</f>
        <v>3.73866727789028E-3</v>
      </c>
      <c r="AK264" s="325">
        <f t="shared" ref="AK264" si="600">J277</f>
        <v>7.7604776546732097E-3</v>
      </c>
      <c r="AL264" s="325">
        <f t="shared" ref="AL264" si="601">H270</f>
        <v>1.7996785792847499E-4</v>
      </c>
      <c r="AM264" s="325">
        <f t="shared" ref="AM264" si="602">J269</f>
        <v>2.2742688895064E-5</v>
      </c>
      <c r="AN264" s="325">
        <f t="shared" ref="AN264" si="603">J280+H279</f>
        <v>1.0179196184126861E-2</v>
      </c>
      <c r="AO264" s="325">
        <f t="shared" ref="AO264" si="604">J266</f>
        <v>3.54851054555659E-5</v>
      </c>
      <c r="AP264" s="325">
        <f t="shared" ref="AP264" si="605">H268</f>
        <v>1.2454049841435501E-4</v>
      </c>
      <c r="AQ264" s="325">
        <f t="shared" ref="AQ264" si="606">J282</f>
        <v>1.11650021916714E-3</v>
      </c>
      <c r="AR264" s="325">
        <f t="shared" ref="AR264" si="607">H271+J275</f>
        <v>2.8759370827171299E-3</v>
      </c>
      <c r="AS264" s="325">
        <f t="shared" ref="AS264" si="608">J264</f>
        <v>1.6783876670521699E-4</v>
      </c>
      <c r="AT264" s="325">
        <f t="shared" ref="AT264" si="609">H277</f>
        <v>5.1124704109652298E-3</v>
      </c>
      <c r="AU264" s="325">
        <f t="shared" ref="AU264" si="610">J273</f>
        <v>4.34416005435339E-4</v>
      </c>
      <c r="AV264" s="325">
        <f t="shared" ref="AV264" si="611">H269</f>
        <v>1.3686941030094699E-4</v>
      </c>
      <c r="AW264" s="325">
        <f t="shared" ref="AW264" si="612">H280</f>
        <v>3.9145699056448401E-3</v>
      </c>
      <c r="AX264" s="325">
        <f t="shared" ref="AX264" si="613">H266</f>
        <v>1.7996785792847499E-4</v>
      </c>
      <c r="AY264" s="325">
        <f t="shared" ref="AY264" si="614">E264</f>
        <v>9.1791152889891304E-4</v>
      </c>
      <c r="AZ264" s="325">
        <f t="shared" ref="AZ264" si="615">H282</f>
        <v>1.5229543900943799E-3</v>
      </c>
      <c r="BA264" s="325">
        <f t="shared" ref="BA264" si="616">H275</f>
        <v>2.58010330458664E-3</v>
      </c>
      <c r="BB264" s="325">
        <f t="shared" ref="BB264" si="617">H264</f>
        <v>4.6969964172857302E-4</v>
      </c>
      <c r="BC264" s="325">
        <f t="shared" ref="BC264" si="618">H273</f>
        <v>8.4687667896933604E-4</v>
      </c>
      <c r="BD264" s="326">
        <f t="shared" ref="BD264" si="619">SUMPRODUCT($L$1:$BC$1,BF264:CW264)</f>
        <v>6.512242235870171</v>
      </c>
      <c r="BF264" s="12">
        <f>L264</f>
        <v>0.45203185990572992</v>
      </c>
      <c r="BG264" s="23">
        <f t="shared" ref="BG264:CV264" si="620">M264</f>
        <v>1.8878002322084371E-2</v>
      </c>
      <c r="BH264" s="23">
        <f t="shared" si="620"/>
        <v>3.2878473595378745E-2</v>
      </c>
      <c r="BI264" s="23">
        <f t="shared" si="620"/>
        <v>1.259008561566715E-2</v>
      </c>
      <c r="BJ264" s="23">
        <f t="shared" si="620"/>
        <v>5.17655907694251E-2</v>
      </c>
      <c r="BK264" s="23">
        <f t="shared" si="620"/>
        <v>6.79749905435033E-3</v>
      </c>
      <c r="BL264" s="23">
        <f t="shared" si="620"/>
        <v>7.5827246540732668E-2</v>
      </c>
      <c r="BM264" s="23">
        <f t="shared" si="620"/>
        <v>4.5547315284033101E-3</v>
      </c>
      <c r="BN264" s="23">
        <f t="shared" si="620"/>
        <v>7.9144032251105383E-3</v>
      </c>
      <c r="BO264" s="23">
        <f t="shared" si="620"/>
        <v>4.2459197977796495E-3</v>
      </c>
      <c r="BP264" s="23">
        <f t="shared" si="620"/>
        <v>6.5922118545775718E-2</v>
      </c>
      <c r="BQ264" s="23">
        <f t="shared" si="620"/>
        <v>2.684309672922E-3</v>
      </c>
      <c r="BR264" s="23">
        <f t="shared" si="620"/>
        <v>1.7455603327280869E-2</v>
      </c>
      <c r="BS264" s="23">
        <f t="shared" si="620"/>
        <v>6.5754279779070501E-2</v>
      </c>
      <c r="BT264" s="23">
        <f t="shared" si="620"/>
        <v>2.9184154892054042E-3</v>
      </c>
      <c r="BU264" s="23">
        <f t="shared" si="620"/>
        <v>4.9634715016761873E-2</v>
      </c>
      <c r="BV264" s="23">
        <f t="shared" si="620"/>
        <v>3.4217858077053771E-3</v>
      </c>
      <c r="BW264" s="23">
        <f t="shared" si="620"/>
        <v>1.8878002322084371E-2</v>
      </c>
      <c r="BX264" s="23">
        <f t="shared" si="620"/>
        <v>3.7402182819831944E-2</v>
      </c>
      <c r="BY264" s="23">
        <f t="shared" si="620"/>
        <v>6.79749905435033E-3</v>
      </c>
      <c r="BZ264" s="23">
        <f t="shared" si="620"/>
        <v>1.8827608880245979E-2</v>
      </c>
      <c r="CA264" s="23">
        <f t="shared" si="620"/>
        <v>2.7536168832533001E-4</v>
      </c>
      <c r="CB264" s="23">
        <f t="shared" si="620"/>
        <v>1.95053236949711E-5</v>
      </c>
      <c r="CC264" s="23">
        <f t="shared" si="620"/>
        <v>2.0760744755744348E-4</v>
      </c>
      <c r="CD264" s="23">
        <f t="shared" si="620"/>
        <v>3.73866727789028E-3</v>
      </c>
      <c r="CE264" s="23">
        <f t="shared" si="620"/>
        <v>7.7604776546732097E-3</v>
      </c>
      <c r="CF264" s="23">
        <f t="shared" si="620"/>
        <v>1.7996785792847499E-4</v>
      </c>
      <c r="CG264" s="23">
        <f t="shared" si="620"/>
        <v>2.2742688895064E-5</v>
      </c>
      <c r="CH264" s="23">
        <f t="shared" si="620"/>
        <v>1.0179196184126861E-2</v>
      </c>
      <c r="CI264" s="23">
        <f t="shared" si="620"/>
        <v>3.54851054555659E-5</v>
      </c>
      <c r="CJ264" s="23">
        <f t="shared" si="620"/>
        <v>1.2454049841435501E-4</v>
      </c>
      <c r="CK264" s="23">
        <f t="shared" si="620"/>
        <v>1.11650021916714E-3</v>
      </c>
      <c r="CL264" s="23">
        <f t="shared" si="620"/>
        <v>2.8759370827171299E-3</v>
      </c>
      <c r="CM264" s="23">
        <f t="shared" si="620"/>
        <v>1.6783876670521699E-4</v>
      </c>
      <c r="CN264" s="23">
        <f t="shared" si="620"/>
        <v>5.1124704109652298E-3</v>
      </c>
      <c r="CO264" s="23">
        <f t="shared" si="620"/>
        <v>4.34416005435339E-4</v>
      </c>
      <c r="CP264" s="23">
        <f t="shared" si="620"/>
        <v>1.3686941030094699E-4</v>
      </c>
      <c r="CQ264" s="23">
        <f t="shared" si="620"/>
        <v>3.9145699056448401E-3</v>
      </c>
      <c r="CR264" s="23">
        <f t="shared" si="620"/>
        <v>1.7996785792847499E-4</v>
      </c>
      <c r="CS264" s="23">
        <f t="shared" si="620"/>
        <v>9.1791152889891304E-4</v>
      </c>
      <c r="CT264" s="23">
        <f t="shared" si="620"/>
        <v>1.5229543900943799E-3</v>
      </c>
      <c r="CU264" s="23">
        <f t="shared" si="620"/>
        <v>2.58010330458664E-3</v>
      </c>
      <c r="CV264" s="24">
        <f t="shared" si="620"/>
        <v>4.6969964172857302E-4</v>
      </c>
    </row>
    <row r="265" spans="1:100">
      <c r="A265" s="348"/>
      <c r="B265" s="329"/>
      <c r="C265" s="338"/>
      <c r="D265" s="28">
        <v>-8</v>
      </c>
      <c r="E265" s="330"/>
      <c r="F265" s="331"/>
      <c r="G265" s="258">
        <f>'13'!G264</f>
        <v>3.5393210761781799E-3</v>
      </c>
      <c r="H265" s="268">
        <f>'13'!H264</f>
        <v>2.7536168832533001E-4</v>
      </c>
      <c r="I265" s="267">
        <f>'13'!I264</f>
        <v>1.01541045222513E-3</v>
      </c>
      <c r="J265" s="266">
        <f>'13'!J264</f>
        <v>7.0738037256496498E-5</v>
      </c>
      <c r="K265" s="6"/>
      <c r="L265" s="333"/>
      <c r="M265" s="325"/>
      <c r="N265" s="325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7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  <c r="AN265" s="325"/>
      <c r="AO265" s="325"/>
      <c r="AP265" s="325"/>
      <c r="AQ265" s="325"/>
      <c r="AR265" s="325"/>
      <c r="AS265" s="325"/>
      <c r="AT265" s="325"/>
      <c r="AU265" s="325"/>
      <c r="AV265" s="325"/>
      <c r="AW265" s="325"/>
      <c r="AX265" s="325"/>
      <c r="AY265" s="325"/>
      <c r="AZ265" s="325"/>
      <c r="BA265" s="325"/>
      <c r="BB265" s="325"/>
      <c r="BC265" s="325"/>
      <c r="BD265" s="326"/>
    </row>
    <row r="266" spans="1:100">
      <c r="A266" s="348"/>
      <c r="B266" s="329"/>
      <c r="C266" s="338"/>
      <c r="D266" s="28">
        <v>-7</v>
      </c>
      <c r="E266" s="330"/>
      <c r="F266" s="331"/>
      <c r="G266" s="258">
        <f>'13'!G265</f>
        <v>2.8038389114276802E-3</v>
      </c>
      <c r="H266" s="268">
        <f>'13'!H265</f>
        <v>1.7996785792847499E-4</v>
      </c>
      <c r="I266" s="267">
        <f>'13'!I265</f>
        <v>5.9520420738263299E-4</v>
      </c>
      <c r="J266" s="266">
        <f>'13'!J265</f>
        <v>3.54851054555659E-5</v>
      </c>
      <c r="K266" s="6"/>
      <c r="L266" s="333"/>
      <c r="M266" s="325"/>
      <c r="N266" s="325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7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  <c r="AN266" s="325"/>
      <c r="AO266" s="325"/>
      <c r="AP266" s="325"/>
      <c r="AQ266" s="325"/>
      <c r="AR266" s="325"/>
      <c r="AS266" s="325"/>
      <c r="AT266" s="325"/>
      <c r="AU266" s="325"/>
      <c r="AV266" s="325"/>
      <c r="AW266" s="325"/>
      <c r="AX266" s="325"/>
      <c r="AY266" s="325"/>
      <c r="AZ266" s="325"/>
      <c r="BA266" s="325"/>
      <c r="BB266" s="325"/>
      <c r="BC266" s="325"/>
      <c r="BD266" s="326"/>
    </row>
    <row r="267" spans="1:100">
      <c r="A267" s="348"/>
      <c r="B267" s="329"/>
      <c r="C267" s="338"/>
      <c r="D267" s="28">
        <v>-6</v>
      </c>
      <c r="E267" s="330"/>
      <c r="F267" s="331"/>
      <c r="G267" s="258">
        <f>'13'!G266</f>
        <v>2.4249001615114399E-3</v>
      </c>
      <c r="H267" s="268">
        <f>'13'!H266</f>
        <v>1.3686941030094699E-4</v>
      </c>
      <c r="I267" s="267">
        <f>'13'!I266</f>
        <v>4.2277729043746802E-4</v>
      </c>
      <c r="J267" s="266">
        <f>'13'!J266</f>
        <v>2.2742688895064E-5</v>
      </c>
      <c r="K267" s="6"/>
      <c r="L267" s="333"/>
      <c r="M267" s="325"/>
      <c r="N267" s="325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7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  <c r="AN267" s="325"/>
      <c r="AO267" s="325"/>
      <c r="AP267" s="325"/>
      <c r="AQ267" s="325"/>
      <c r="AR267" s="325"/>
      <c r="AS267" s="325"/>
      <c r="AT267" s="325"/>
      <c r="AU267" s="325"/>
      <c r="AV267" s="325"/>
      <c r="AW267" s="325"/>
      <c r="AX267" s="325"/>
      <c r="AY267" s="325"/>
      <c r="AZ267" s="325"/>
      <c r="BA267" s="325"/>
      <c r="BB267" s="325"/>
      <c r="BC267" s="325"/>
      <c r="BD267" s="326"/>
    </row>
    <row r="268" spans="1:100">
      <c r="A268" s="348"/>
      <c r="B268" s="329"/>
      <c r="C268" s="338"/>
      <c r="D268" s="28">
        <v>-5</v>
      </c>
      <c r="E268" s="330"/>
      <c r="F268" s="331"/>
      <c r="G268" s="258">
        <f>'13'!G267</f>
        <v>2.3084530143927199E-3</v>
      </c>
      <c r="H268" s="268">
        <f>'13'!H267</f>
        <v>1.2454049841435501E-4</v>
      </c>
      <c r="I268" s="267">
        <f>'13'!I267</f>
        <v>3.7585665852927998E-4</v>
      </c>
      <c r="J268" s="266">
        <f>'13'!J267</f>
        <v>1.95053236949711E-5</v>
      </c>
      <c r="K268" s="6"/>
      <c r="L268" s="333"/>
      <c r="M268" s="325"/>
      <c r="N268" s="325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7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  <c r="AN268" s="325"/>
      <c r="AO268" s="325"/>
      <c r="AP268" s="325"/>
      <c r="AQ268" s="325"/>
      <c r="AR268" s="325"/>
      <c r="AS268" s="325"/>
      <c r="AT268" s="325"/>
      <c r="AU268" s="325"/>
      <c r="AV268" s="325"/>
      <c r="AW268" s="325"/>
      <c r="AX268" s="325"/>
      <c r="AY268" s="325"/>
      <c r="AZ268" s="325"/>
      <c r="BA268" s="325"/>
      <c r="BB268" s="325"/>
      <c r="BC268" s="325"/>
      <c r="BD268" s="326"/>
    </row>
    <row r="269" spans="1:100">
      <c r="A269" s="348"/>
      <c r="B269" s="329"/>
      <c r="C269" s="338"/>
      <c r="D269" s="28">
        <v>-4</v>
      </c>
      <c r="E269" s="330"/>
      <c r="F269" s="331"/>
      <c r="G269" s="258">
        <f>G267</f>
        <v>2.4249001615114399E-3</v>
      </c>
      <c r="H269" s="268">
        <f t="shared" ref="H269:J269" si="621">H267</f>
        <v>1.3686941030094699E-4</v>
      </c>
      <c r="I269" s="267">
        <f t="shared" si="621"/>
        <v>4.2277729043746802E-4</v>
      </c>
      <c r="J269" s="266">
        <f t="shared" si="621"/>
        <v>2.2742688895064E-5</v>
      </c>
      <c r="K269" s="6"/>
      <c r="L269" s="333"/>
      <c r="M269" s="325"/>
      <c r="N269" s="325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  <c r="AA269" s="327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  <c r="AN269" s="325"/>
      <c r="AO269" s="325"/>
      <c r="AP269" s="325"/>
      <c r="AQ269" s="325"/>
      <c r="AR269" s="325"/>
      <c r="AS269" s="325"/>
      <c r="AT269" s="325"/>
      <c r="AU269" s="325"/>
      <c r="AV269" s="325"/>
      <c r="AW269" s="325"/>
      <c r="AX269" s="325"/>
      <c r="AY269" s="325"/>
      <c r="AZ269" s="325"/>
      <c r="BA269" s="325"/>
      <c r="BB269" s="325"/>
      <c r="BC269" s="325"/>
      <c r="BD269" s="326"/>
    </row>
    <row r="270" spans="1:100">
      <c r="A270" s="348"/>
      <c r="B270" s="329"/>
      <c r="C270" s="338"/>
      <c r="D270" s="28">
        <v>-3</v>
      </c>
      <c r="E270" s="330"/>
      <c r="F270" s="331"/>
      <c r="G270" s="258">
        <f>G266</f>
        <v>2.8038389114276802E-3</v>
      </c>
      <c r="H270" s="268">
        <f t="shared" ref="H270:J270" si="622">H266</f>
        <v>1.7996785792847499E-4</v>
      </c>
      <c r="I270" s="267">
        <f t="shared" si="622"/>
        <v>5.9520420738263299E-4</v>
      </c>
      <c r="J270" s="266">
        <f t="shared" si="622"/>
        <v>3.54851054555659E-5</v>
      </c>
      <c r="K270" s="6"/>
      <c r="L270" s="333"/>
      <c r="M270" s="325"/>
      <c r="N270" s="325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7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  <c r="AN270" s="325"/>
      <c r="AO270" s="325"/>
      <c r="AP270" s="325"/>
      <c r="AQ270" s="325"/>
      <c r="AR270" s="325"/>
      <c r="AS270" s="325"/>
      <c r="AT270" s="325"/>
      <c r="AU270" s="325"/>
      <c r="AV270" s="325"/>
      <c r="AW270" s="325"/>
      <c r="AX270" s="325"/>
      <c r="AY270" s="325"/>
      <c r="AZ270" s="325"/>
      <c r="BA270" s="325"/>
      <c r="BB270" s="325"/>
      <c r="BC270" s="325"/>
      <c r="BD270" s="326"/>
    </row>
    <row r="271" spans="1:100">
      <c r="A271" s="348"/>
      <c r="B271" s="329"/>
      <c r="C271" s="338"/>
      <c r="D271" s="28">
        <v>-2</v>
      </c>
      <c r="E271" s="330"/>
      <c r="F271" s="331"/>
      <c r="G271" s="258">
        <f>G265</f>
        <v>3.5393210761781799E-3</v>
      </c>
      <c r="H271" s="268">
        <f t="shared" ref="H271:J271" si="623">H265</f>
        <v>2.7536168832533001E-4</v>
      </c>
      <c r="I271" s="267">
        <f t="shared" si="623"/>
        <v>1.01541045222513E-3</v>
      </c>
      <c r="J271" s="266">
        <f t="shared" si="623"/>
        <v>7.0738037256496498E-5</v>
      </c>
      <c r="K271" s="6"/>
      <c r="L271" s="333"/>
      <c r="M271" s="325"/>
      <c r="N271" s="325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7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  <c r="AN271" s="325"/>
      <c r="AO271" s="325"/>
      <c r="AP271" s="325"/>
      <c r="AQ271" s="325"/>
      <c r="AR271" s="325"/>
      <c r="AS271" s="325"/>
      <c r="AT271" s="325"/>
      <c r="AU271" s="325"/>
      <c r="AV271" s="325"/>
      <c r="AW271" s="325"/>
      <c r="AX271" s="325"/>
      <c r="AY271" s="325"/>
      <c r="AZ271" s="325"/>
      <c r="BA271" s="325"/>
      <c r="BB271" s="325"/>
      <c r="BC271" s="325"/>
      <c r="BD271" s="326"/>
    </row>
    <row r="272" spans="1:100">
      <c r="A272" s="348"/>
      <c r="B272" s="329"/>
      <c r="C272" s="338"/>
      <c r="D272" s="28">
        <v>-1</v>
      </c>
      <c r="E272" s="330"/>
      <c r="F272" s="331"/>
      <c r="G272" s="258">
        <f>G264</f>
        <v>4.8023971302260503E-3</v>
      </c>
      <c r="H272" s="268">
        <f t="shared" ref="H272:J272" si="624">H264</f>
        <v>4.6969964172857302E-4</v>
      </c>
      <c r="I272" s="267">
        <f t="shared" si="624"/>
        <v>1.9951019241242801E-3</v>
      </c>
      <c r="J272" s="266">
        <f t="shared" si="624"/>
        <v>1.6783876670521699E-4</v>
      </c>
      <c r="K272" s="6"/>
      <c r="L272" s="333"/>
      <c r="M272" s="325"/>
      <c r="N272" s="325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7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  <c r="AN272" s="325"/>
      <c r="AO272" s="325"/>
      <c r="AP272" s="325"/>
      <c r="AQ272" s="325"/>
      <c r="AR272" s="325"/>
      <c r="AS272" s="325"/>
      <c r="AT272" s="325"/>
      <c r="AU272" s="325"/>
      <c r="AV272" s="325"/>
      <c r="AW272" s="325"/>
      <c r="AX272" s="325"/>
      <c r="AY272" s="325"/>
      <c r="AZ272" s="325"/>
      <c r="BA272" s="325"/>
      <c r="BB272" s="325"/>
      <c r="BC272" s="325"/>
      <c r="BD272" s="326"/>
    </row>
    <row r="273" spans="1:100">
      <c r="A273" s="348"/>
      <c r="B273" s="329"/>
      <c r="C273" s="338"/>
      <c r="D273" s="28">
        <v>0</v>
      </c>
      <c r="E273" s="330"/>
      <c r="F273" s="331"/>
      <c r="G273" s="258">
        <f>G283</f>
        <v>6.8361846874766099E-3</v>
      </c>
      <c r="H273" s="268">
        <f t="shared" ref="H273:J273" si="625">H283</f>
        <v>8.4687667896933604E-4</v>
      </c>
      <c r="I273" s="267">
        <f t="shared" si="625"/>
        <v>4.2309465380961598E-3</v>
      </c>
      <c r="J273" s="266">
        <f t="shared" si="625"/>
        <v>4.34416005435339E-4</v>
      </c>
      <c r="K273" s="6"/>
      <c r="L273" s="333"/>
      <c r="M273" s="325"/>
      <c r="N273" s="325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7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  <c r="AN273" s="325"/>
      <c r="AO273" s="325"/>
      <c r="AP273" s="325"/>
      <c r="AQ273" s="325"/>
      <c r="AR273" s="325"/>
      <c r="AS273" s="325"/>
      <c r="AT273" s="325"/>
      <c r="AU273" s="325"/>
      <c r="AV273" s="325"/>
      <c r="AW273" s="325"/>
      <c r="AX273" s="325"/>
      <c r="AY273" s="325"/>
      <c r="AZ273" s="325"/>
      <c r="BA273" s="325"/>
      <c r="BB273" s="325"/>
      <c r="BC273" s="325"/>
      <c r="BD273" s="326"/>
    </row>
    <row r="274" spans="1:100">
      <c r="A274" s="348"/>
      <c r="B274" s="329"/>
      <c r="C274" s="338"/>
      <c r="D274" s="28">
        <v>1</v>
      </c>
      <c r="E274" s="330"/>
      <c r="F274" s="331"/>
      <c r="G274" s="97">
        <f>G282</f>
        <v>9.8774944243923794E-3</v>
      </c>
      <c r="H274" s="51">
        <f t="shared" ref="H274:J274" si="626">H282</f>
        <v>1.5229543900943799E-3</v>
      </c>
      <c r="I274" s="126">
        <f t="shared" si="626"/>
        <v>9.0005078976919898E-3</v>
      </c>
      <c r="J274" s="173">
        <f t="shared" si="626"/>
        <v>1.11650021916714E-3</v>
      </c>
      <c r="K274" s="6"/>
      <c r="L274" s="333"/>
      <c r="M274" s="325"/>
      <c r="N274" s="325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7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  <c r="AN274" s="325"/>
      <c r="AO274" s="325"/>
      <c r="AP274" s="325"/>
      <c r="AQ274" s="325"/>
      <c r="AR274" s="325"/>
      <c r="AS274" s="325"/>
      <c r="AT274" s="325"/>
      <c r="AU274" s="325"/>
      <c r="AV274" s="325"/>
      <c r="AW274" s="325"/>
      <c r="AX274" s="325"/>
      <c r="AY274" s="325"/>
      <c r="AZ274" s="325"/>
      <c r="BA274" s="325"/>
      <c r="BB274" s="325"/>
      <c r="BC274" s="325"/>
      <c r="BD274" s="326"/>
    </row>
    <row r="275" spans="1:100">
      <c r="A275" s="348"/>
      <c r="B275" s="329"/>
      <c r="C275" s="338"/>
      <c r="D275" s="28">
        <v>2</v>
      </c>
      <c r="E275" s="330"/>
      <c r="F275" s="331"/>
      <c r="G275" s="97">
        <f>G281</f>
        <v>1.39335290531963E-2</v>
      </c>
      <c r="H275" s="51">
        <f t="shared" ref="H275:J275" si="627">H281</f>
        <v>2.58010330458664E-3</v>
      </c>
      <c r="I275" s="126">
        <f t="shared" si="627"/>
        <v>1.7828444323015301E-2</v>
      </c>
      <c r="J275" s="173">
        <f t="shared" si="627"/>
        <v>2.6005753943918E-3</v>
      </c>
      <c r="K275" s="6"/>
      <c r="L275" s="333"/>
      <c r="M275" s="325"/>
      <c r="N275" s="325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7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  <c r="AN275" s="325"/>
      <c r="AO275" s="325"/>
      <c r="AP275" s="325"/>
      <c r="AQ275" s="325"/>
      <c r="AR275" s="325"/>
      <c r="AS275" s="325"/>
      <c r="AT275" s="325"/>
      <c r="AU275" s="325"/>
      <c r="AV275" s="325"/>
      <c r="AW275" s="325"/>
      <c r="AX275" s="325"/>
      <c r="AY275" s="325"/>
      <c r="AZ275" s="325"/>
      <c r="BA275" s="325"/>
      <c r="BB275" s="325"/>
      <c r="BC275" s="325"/>
      <c r="BD275" s="326"/>
    </row>
    <row r="276" spans="1:100">
      <c r="A276" s="348"/>
      <c r="B276" s="329"/>
      <c r="C276" s="338"/>
      <c r="D276" s="28">
        <v>3</v>
      </c>
      <c r="E276" s="330"/>
      <c r="F276" s="331"/>
      <c r="G276" s="97">
        <f>G280</f>
        <v>1.8447189075685301E-2</v>
      </c>
      <c r="H276" s="51">
        <f t="shared" ref="H276:J276" si="628">H280</f>
        <v>3.9145699056448401E-3</v>
      </c>
      <c r="I276" s="126">
        <f t="shared" si="628"/>
        <v>3.0717826299348001E-2</v>
      </c>
      <c r="J276" s="173">
        <f t="shared" si="628"/>
        <v>5.0667257731616304E-3</v>
      </c>
      <c r="K276" s="6"/>
      <c r="L276" s="333"/>
      <c r="M276" s="325"/>
      <c r="N276" s="325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7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  <c r="AN276" s="325"/>
      <c r="AO276" s="325"/>
      <c r="AP276" s="325"/>
      <c r="AQ276" s="325"/>
      <c r="AR276" s="325"/>
      <c r="AS276" s="325"/>
      <c r="AT276" s="325"/>
      <c r="AU276" s="325"/>
      <c r="AV276" s="325"/>
      <c r="AW276" s="325"/>
      <c r="AX276" s="325"/>
      <c r="AY276" s="325"/>
      <c r="AZ276" s="325"/>
      <c r="BA276" s="325"/>
      <c r="BB276" s="325"/>
      <c r="BC276" s="325"/>
      <c r="BD276" s="326"/>
    </row>
    <row r="277" spans="1:100">
      <c r="A277" s="348"/>
      <c r="B277" s="329"/>
      <c r="C277" s="338"/>
      <c r="D277" s="28">
        <v>4</v>
      </c>
      <c r="E277" s="330"/>
      <c r="F277" s="331"/>
      <c r="G277" s="97">
        <f>G279</f>
        <v>2.21626707877308E-2</v>
      </c>
      <c r="H277" s="51">
        <f t="shared" ref="H277:J277" si="629">H279</f>
        <v>5.1124704109652298E-3</v>
      </c>
      <c r="I277" s="126">
        <f t="shared" si="629"/>
        <v>4.3591608991339702E-2</v>
      </c>
      <c r="J277" s="173">
        <f t="shared" si="629"/>
        <v>7.7604776546732097E-3</v>
      </c>
      <c r="K277" s="6"/>
      <c r="L277" s="333"/>
      <c r="M277" s="325"/>
      <c r="N277" s="325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7"/>
      <c r="AB277" s="325"/>
      <c r="AC277" s="325"/>
      <c r="AD277" s="325"/>
      <c r="AE277" s="325"/>
      <c r="AF277" s="325"/>
      <c r="AG277" s="325"/>
      <c r="AH277" s="325"/>
      <c r="AI277" s="325"/>
      <c r="AJ277" s="325"/>
      <c r="AK277" s="325"/>
      <c r="AL277" s="325"/>
      <c r="AM277" s="325"/>
      <c r="AN277" s="325"/>
      <c r="AO277" s="325"/>
      <c r="AP277" s="325"/>
      <c r="AQ277" s="325"/>
      <c r="AR277" s="325"/>
      <c r="AS277" s="325"/>
      <c r="AT277" s="325"/>
      <c r="AU277" s="325"/>
      <c r="AV277" s="325"/>
      <c r="AW277" s="325"/>
      <c r="AX277" s="325"/>
      <c r="AY277" s="325"/>
      <c r="AZ277" s="325"/>
      <c r="BA277" s="325"/>
      <c r="BB277" s="325"/>
      <c r="BC277" s="325"/>
      <c r="BD277" s="326"/>
    </row>
    <row r="278" spans="1:100">
      <c r="A278" s="348"/>
      <c r="B278" s="329"/>
      <c r="C278" s="338"/>
      <c r="D278" s="28">
        <v>5</v>
      </c>
      <c r="E278" s="330"/>
      <c r="F278" s="331"/>
      <c r="G278" s="97">
        <f>'13'!G277</f>
        <v>2.36237759431688E-2</v>
      </c>
      <c r="H278" s="51">
        <f>'13'!H277</f>
        <v>5.6047243381647802E-3</v>
      </c>
      <c r="I278" s="126">
        <f>'13'!I277</f>
        <v>4.9188951287541902E-2</v>
      </c>
      <c r="J278" s="173">
        <f>'13'!J277</f>
        <v>8.9863018932327208E-3</v>
      </c>
      <c r="K278" s="6"/>
      <c r="L278" s="333"/>
      <c r="M278" s="325"/>
      <c r="N278" s="325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7"/>
      <c r="AB278" s="325"/>
      <c r="AC278" s="325"/>
      <c r="AD278" s="325"/>
      <c r="AE278" s="325"/>
      <c r="AF278" s="325"/>
      <c r="AG278" s="325"/>
      <c r="AH278" s="325"/>
      <c r="AI278" s="325"/>
      <c r="AJ278" s="325"/>
      <c r="AK278" s="325"/>
      <c r="AL278" s="325"/>
      <c r="AM278" s="325"/>
      <c r="AN278" s="325"/>
      <c r="AO278" s="325"/>
      <c r="AP278" s="325"/>
      <c r="AQ278" s="325"/>
      <c r="AR278" s="325"/>
      <c r="AS278" s="325"/>
      <c r="AT278" s="325"/>
      <c r="AU278" s="325"/>
      <c r="AV278" s="325"/>
      <c r="AW278" s="325"/>
      <c r="AX278" s="325"/>
      <c r="AY278" s="325"/>
      <c r="AZ278" s="325"/>
      <c r="BA278" s="325"/>
      <c r="BB278" s="325"/>
      <c r="BC278" s="325"/>
      <c r="BD278" s="326"/>
    </row>
    <row r="279" spans="1:100">
      <c r="A279" s="348"/>
      <c r="B279" s="329"/>
      <c r="C279" s="338"/>
      <c r="D279" s="28">
        <v>6</v>
      </c>
      <c r="E279" s="330"/>
      <c r="F279" s="331"/>
      <c r="G279" s="97">
        <f>'13'!G278</f>
        <v>2.21626707877308E-2</v>
      </c>
      <c r="H279" s="51">
        <f>'13'!H278</f>
        <v>5.1124704109652298E-3</v>
      </c>
      <c r="I279" s="126">
        <f>'13'!I278</f>
        <v>4.3591608991339702E-2</v>
      </c>
      <c r="J279" s="173">
        <f>'13'!J278</f>
        <v>7.7604776546732097E-3</v>
      </c>
      <c r="K279" s="6"/>
      <c r="L279" s="333"/>
      <c r="M279" s="325"/>
      <c r="N279" s="325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7"/>
      <c r="AB279" s="325"/>
      <c r="AC279" s="325"/>
      <c r="AD279" s="325"/>
      <c r="AE279" s="325"/>
      <c r="AF279" s="325"/>
      <c r="AG279" s="325"/>
      <c r="AH279" s="325"/>
      <c r="AI279" s="325"/>
      <c r="AJ279" s="325"/>
      <c r="AK279" s="325"/>
      <c r="AL279" s="325"/>
      <c r="AM279" s="325"/>
      <c r="AN279" s="325"/>
      <c r="AO279" s="325"/>
      <c r="AP279" s="325"/>
      <c r="AQ279" s="325"/>
      <c r="AR279" s="325"/>
      <c r="AS279" s="325"/>
      <c r="AT279" s="325"/>
      <c r="AU279" s="325"/>
      <c r="AV279" s="325"/>
      <c r="AW279" s="325"/>
      <c r="AX279" s="325"/>
      <c r="AY279" s="325"/>
      <c r="AZ279" s="325"/>
      <c r="BA279" s="325"/>
      <c r="BB279" s="325"/>
      <c r="BC279" s="325"/>
      <c r="BD279" s="326"/>
    </row>
    <row r="280" spans="1:100">
      <c r="A280" s="348"/>
      <c r="B280" s="329"/>
      <c r="C280" s="338"/>
      <c r="D280" s="28">
        <v>7</v>
      </c>
      <c r="E280" s="330"/>
      <c r="F280" s="331"/>
      <c r="G280" s="97">
        <f>'13'!G279</f>
        <v>1.8447189075685301E-2</v>
      </c>
      <c r="H280" s="51">
        <f>'13'!H279</f>
        <v>3.9145699056448401E-3</v>
      </c>
      <c r="I280" s="126">
        <f>'13'!I279</f>
        <v>3.0717826299348001E-2</v>
      </c>
      <c r="J280" s="173">
        <f>'13'!J279</f>
        <v>5.0667257731616304E-3</v>
      </c>
      <c r="K280" s="6"/>
      <c r="L280" s="333"/>
      <c r="M280" s="325"/>
      <c r="N280" s="325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7"/>
      <c r="AB280" s="325"/>
      <c r="AC280" s="325"/>
      <c r="AD280" s="325"/>
      <c r="AE280" s="325"/>
      <c r="AF280" s="325"/>
      <c r="AG280" s="325"/>
      <c r="AH280" s="325"/>
      <c r="AI280" s="325"/>
      <c r="AJ280" s="325"/>
      <c r="AK280" s="325"/>
      <c r="AL280" s="325"/>
      <c r="AM280" s="325"/>
      <c r="AN280" s="325"/>
      <c r="AO280" s="325"/>
      <c r="AP280" s="325"/>
      <c r="AQ280" s="325"/>
      <c r="AR280" s="325"/>
      <c r="AS280" s="325"/>
      <c r="AT280" s="325"/>
      <c r="AU280" s="325"/>
      <c r="AV280" s="325"/>
      <c r="AW280" s="325"/>
      <c r="AX280" s="325"/>
      <c r="AY280" s="325"/>
      <c r="AZ280" s="325"/>
      <c r="BA280" s="325"/>
      <c r="BB280" s="325"/>
      <c r="BC280" s="325"/>
      <c r="BD280" s="326"/>
    </row>
    <row r="281" spans="1:100">
      <c r="A281" s="348"/>
      <c r="B281" s="329"/>
      <c r="C281" s="338"/>
      <c r="D281" s="28">
        <v>8</v>
      </c>
      <c r="E281" s="330"/>
      <c r="F281" s="331"/>
      <c r="G281" s="97">
        <f>'13'!G280</f>
        <v>1.39335290531963E-2</v>
      </c>
      <c r="H281" s="51">
        <f>'13'!H280</f>
        <v>2.58010330458664E-3</v>
      </c>
      <c r="I281" s="126">
        <f>'13'!I280</f>
        <v>1.7828444323015301E-2</v>
      </c>
      <c r="J281" s="173">
        <f>'13'!J280</f>
        <v>2.6005753943918E-3</v>
      </c>
      <c r="K281" s="6"/>
      <c r="L281" s="333"/>
      <c r="M281" s="325"/>
      <c r="N281" s="325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7"/>
      <c r="AB281" s="325"/>
      <c r="AC281" s="325"/>
      <c r="AD281" s="325"/>
      <c r="AE281" s="325"/>
      <c r="AF281" s="325"/>
      <c r="AG281" s="325"/>
      <c r="AH281" s="325"/>
      <c r="AI281" s="325"/>
      <c r="AJ281" s="325"/>
      <c r="AK281" s="325"/>
      <c r="AL281" s="325"/>
      <c r="AM281" s="325"/>
      <c r="AN281" s="325"/>
      <c r="AO281" s="325"/>
      <c r="AP281" s="325"/>
      <c r="AQ281" s="325"/>
      <c r="AR281" s="325"/>
      <c r="AS281" s="325"/>
      <c r="AT281" s="325"/>
      <c r="AU281" s="325"/>
      <c r="AV281" s="325"/>
      <c r="AW281" s="325"/>
      <c r="AX281" s="325"/>
      <c r="AY281" s="325"/>
      <c r="AZ281" s="325"/>
      <c r="BA281" s="325"/>
      <c r="BB281" s="325"/>
      <c r="BC281" s="325"/>
      <c r="BD281" s="326"/>
    </row>
    <row r="282" spans="1:100">
      <c r="A282" s="348"/>
      <c r="B282" s="329"/>
      <c r="C282" s="338"/>
      <c r="D282" s="28">
        <v>9</v>
      </c>
      <c r="E282" s="330"/>
      <c r="F282" s="331"/>
      <c r="G282" s="97">
        <f>'13'!G281</f>
        <v>9.8774944243923794E-3</v>
      </c>
      <c r="H282" s="51">
        <f>'13'!H281</f>
        <v>1.5229543900943799E-3</v>
      </c>
      <c r="I282" s="126">
        <f>'13'!I281</f>
        <v>9.0005078976919898E-3</v>
      </c>
      <c r="J282" s="173">
        <f>'13'!J281</f>
        <v>1.11650021916714E-3</v>
      </c>
      <c r="K282" s="6"/>
      <c r="L282" s="333"/>
      <c r="M282" s="325"/>
      <c r="N282" s="325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7"/>
      <c r="AB282" s="325"/>
      <c r="AC282" s="325"/>
      <c r="AD282" s="325"/>
      <c r="AE282" s="325"/>
      <c r="AF282" s="325"/>
      <c r="AG282" s="325"/>
      <c r="AH282" s="325"/>
      <c r="AI282" s="325"/>
      <c r="AJ282" s="325"/>
      <c r="AK282" s="325"/>
      <c r="AL282" s="325"/>
      <c r="AM282" s="325"/>
      <c r="AN282" s="325"/>
      <c r="AO282" s="325"/>
      <c r="AP282" s="325"/>
      <c r="AQ282" s="325"/>
      <c r="AR282" s="325"/>
      <c r="AS282" s="325"/>
      <c r="AT282" s="325"/>
      <c r="AU282" s="325"/>
      <c r="AV282" s="325"/>
      <c r="AW282" s="325"/>
      <c r="AX282" s="325"/>
      <c r="AY282" s="325"/>
      <c r="AZ282" s="325"/>
      <c r="BA282" s="325"/>
      <c r="BB282" s="325"/>
      <c r="BC282" s="325"/>
      <c r="BD282" s="326"/>
    </row>
    <row r="283" spans="1:100">
      <c r="A283" s="348"/>
      <c r="B283" s="329"/>
      <c r="C283" s="338"/>
      <c r="D283" s="29">
        <v>10</v>
      </c>
      <c r="E283" s="330"/>
      <c r="F283" s="331"/>
      <c r="G283" s="101">
        <f>'13'!G282</f>
        <v>6.8361846874766099E-3</v>
      </c>
      <c r="H283" s="77">
        <f>'13'!H282</f>
        <v>8.4687667896933604E-4</v>
      </c>
      <c r="I283" s="248">
        <f>'13'!I282</f>
        <v>4.2309465380961598E-3</v>
      </c>
      <c r="J283" s="182">
        <f>'13'!J282</f>
        <v>4.34416005435339E-4</v>
      </c>
      <c r="K283" s="30"/>
      <c r="L283" s="334"/>
      <c r="M283" s="325"/>
      <c r="N283" s="325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7"/>
      <c r="AB283" s="325"/>
      <c r="AC283" s="325"/>
      <c r="AD283" s="325"/>
      <c r="AE283" s="325"/>
      <c r="AF283" s="325"/>
      <c r="AG283" s="325"/>
      <c r="AH283" s="325"/>
      <c r="AI283" s="325"/>
      <c r="AJ283" s="325"/>
      <c r="AK283" s="325"/>
      <c r="AL283" s="325"/>
      <c r="AM283" s="325"/>
      <c r="AN283" s="325"/>
      <c r="AO283" s="325"/>
      <c r="AP283" s="325"/>
      <c r="AQ283" s="325"/>
      <c r="AR283" s="325"/>
      <c r="AS283" s="325"/>
      <c r="AT283" s="325"/>
      <c r="AU283" s="325"/>
      <c r="AV283" s="325"/>
      <c r="AW283" s="325"/>
      <c r="AX283" s="325"/>
      <c r="AY283" s="325"/>
      <c r="AZ283" s="325"/>
      <c r="BA283" s="325"/>
      <c r="BB283" s="325"/>
      <c r="BC283" s="325"/>
      <c r="BD283" s="326"/>
    </row>
    <row r="284" spans="1:100">
      <c r="A284" s="348"/>
      <c r="B284" s="328">
        <v>1</v>
      </c>
      <c r="C284" s="338"/>
      <c r="D284" s="26">
        <v>-9</v>
      </c>
      <c r="E284" s="330">
        <v>5.8480960336756895E-4</v>
      </c>
      <c r="F284" s="331">
        <v>2.3739451466329199E-3</v>
      </c>
      <c r="G284" s="97">
        <f>'13'!G303</f>
        <v>5.02143303532087E-3</v>
      </c>
      <c r="H284" s="51">
        <f>'13'!H303</f>
        <v>7.9616209940694903E-4</v>
      </c>
      <c r="I284" s="126">
        <f>'13'!I303</f>
        <v>5.5353183745727504E-3</v>
      </c>
      <c r="J284" s="173">
        <f>'13'!J303</f>
        <v>8.7673110175538098E-4</v>
      </c>
      <c r="K284" s="27"/>
      <c r="L284" s="332">
        <f t="shared" ref="L284" si="630">1-SUM(M284:BC303)</f>
        <v>0.69099065900934242</v>
      </c>
      <c r="M284" s="325">
        <f t="shared" ref="M284" si="631">G294+I294</f>
        <v>1.420911054868702E-2</v>
      </c>
      <c r="N284" s="325">
        <f t="shared" ref="N284" si="632">G301+I301+J294</f>
        <v>1.771644799800106E-2</v>
      </c>
      <c r="O284" s="325">
        <f t="shared" ref="O284" si="633">G303+I303+H294</f>
        <v>1.3298212583997288E-2</v>
      </c>
      <c r="P284" s="325">
        <f t="shared" ref="P284" si="634">G296+I296+J301</f>
        <v>1.9964500970268331E-2</v>
      </c>
      <c r="Q284" s="325">
        <f t="shared" ref="Q284" si="635">G292+I292</f>
        <v>1.055675140989362E-2</v>
      </c>
      <c r="R284" s="325">
        <f t="shared" ref="R284" si="636">G298+I298+H301+J303</f>
        <v>2.240660629008398E-2</v>
      </c>
      <c r="S284" s="325">
        <f t="shared" ref="S284" si="637">G285+I285</f>
        <v>9.2686960060916097E-3</v>
      </c>
      <c r="T284" s="325">
        <f t="shared" ref="T284" si="638">G287+I287+J296</f>
        <v>9.916863655661131E-3</v>
      </c>
      <c r="U284" s="325">
        <f t="shared" ref="U284" si="639">G290+I290+H303</f>
        <v>9.2966255183456453E-3</v>
      </c>
      <c r="V284" s="325">
        <f t="shared" ref="V284" si="640">G299+I299+J292</f>
        <v>2.0457374445228042E-2</v>
      </c>
      <c r="W284" s="325">
        <f t="shared" ref="W284" si="641">G288+I288</f>
        <v>7.6817643639604197E-3</v>
      </c>
      <c r="X284" s="325">
        <f t="shared" ref="X284" si="642">G291+I291+J298+H296</f>
        <v>1.301206543458207E-2</v>
      </c>
      <c r="Y284" s="325">
        <f t="shared" ref="Y284" si="643">G297+I297</f>
        <v>1.9580643343472662E-2</v>
      </c>
      <c r="Z284" s="325">
        <f t="shared" ref="Z284" si="644">G289+I289+J285</f>
        <v>8.5601169899353034E-3</v>
      </c>
      <c r="AA284" s="327">
        <f t="shared" ref="AA284" si="645">G300+I300+H292</f>
        <v>1.9017355268779689E-2</v>
      </c>
      <c r="AB284" s="325">
        <f t="shared" ref="AB284" si="646">G286+I286+J287</f>
        <v>8.908981410862141E-3</v>
      </c>
      <c r="AC284" s="325">
        <f t="shared" ref="AC284" si="647">G302+I302</f>
        <v>1.420911054868702E-2</v>
      </c>
      <c r="AD284" s="325">
        <f t="shared" ref="AD284" si="648">G295+I295+J290+H298</f>
        <v>1.8388437684464035E-2</v>
      </c>
      <c r="AE284" s="325">
        <f t="shared" ref="AE284" si="649">G284+I284</f>
        <v>1.055675140989362E-2</v>
      </c>
      <c r="AF284" s="325">
        <f t="shared" ref="AF284" si="650">G293+I293+J299</f>
        <v>1.4530278447427719E-2</v>
      </c>
      <c r="AG284" s="325">
        <f t="shared" ref="AG284" si="651">H285</f>
        <v>6.9705450977250796E-4</v>
      </c>
      <c r="AH284" s="325">
        <f t="shared" ref="AH284" si="652">J288</f>
        <v>5.14988405047494E-4</v>
      </c>
      <c r="AI284" s="325">
        <f t="shared" ref="AI284" si="653">J291+H287</f>
        <v>1.293613123170552E-3</v>
      </c>
      <c r="AJ284" s="325">
        <f t="shared" ref="AJ284" si="654">F284</f>
        <v>2.3739451466329199E-3</v>
      </c>
      <c r="AK284" s="325">
        <f t="shared" ref="AK284" si="655">J297</f>
        <v>2.30063155742972E-3</v>
      </c>
      <c r="AL284" s="325">
        <f t="shared" ref="AL284" si="656">H290</f>
        <v>6.2720548851481501E-4</v>
      </c>
      <c r="AM284" s="325">
        <f t="shared" ref="AM284" si="657">J289</f>
        <v>5.3479102751768004E-4</v>
      </c>
      <c r="AN284" s="325">
        <f t="shared" ref="AN284" si="658">J300+H299</f>
        <v>3.5139929627416499E-3</v>
      </c>
      <c r="AO284" s="325">
        <f t="shared" ref="AO284" si="659">J286</f>
        <v>5.9668427991573501E-4</v>
      </c>
      <c r="AP284" s="325">
        <f t="shared" ref="AP284" si="660">H288</f>
        <v>5.7254025406419597E-4</v>
      </c>
      <c r="AQ284" s="325">
        <f t="shared" ref="AQ284" si="661">J302</f>
        <v>1.4084938826877101E-3</v>
      </c>
      <c r="AR284" s="325">
        <f t="shared" ref="AR284" si="662">H291+J295</f>
        <v>2.4403623106680978E-3</v>
      </c>
      <c r="AS284" s="325">
        <f t="shared" ref="AS284" si="663">J284</f>
        <v>8.7673110175538098E-4</v>
      </c>
      <c r="AT284" s="325">
        <f t="shared" ref="AT284" si="664">H297</f>
        <v>1.44970767298121E-3</v>
      </c>
      <c r="AU284" s="325">
        <f t="shared" ref="AU284" si="665">J293</f>
        <v>1.1114908652608401E-3</v>
      </c>
      <c r="AV284" s="325">
        <f t="shared" ref="AV284" si="666">H289</f>
        <v>5.8607449913593995E-4</v>
      </c>
      <c r="AW284" s="325">
        <f t="shared" ref="AW284" si="667">H300</f>
        <v>1.3551712731467501E-3</v>
      </c>
      <c r="AX284" s="325">
        <f t="shared" ref="AX284" si="668">H286</f>
        <v>6.2720548851481501E-4</v>
      </c>
      <c r="AY284" s="325">
        <f t="shared" ref="AY284" si="669">E284</f>
        <v>5.8480960336756895E-4</v>
      </c>
      <c r="AZ284" s="325">
        <f t="shared" ref="AZ284" si="670">H302</f>
        <v>1.0685656939992899E-3</v>
      </c>
      <c r="BA284" s="325">
        <f t="shared" ref="BA284" si="671">H295</f>
        <v>1.2199902816023101E-3</v>
      </c>
      <c r="BB284" s="325">
        <f t="shared" ref="BB284" si="672">H284</f>
        <v>7.9616209940694903E-4</v>
      </c>
      <c r="BC284" s="325">
        <f t="shared" ref="BC284" si="673">H293</f>
        <v>9.2243513500118502E-4</v>
      </c>
      <c r="BD284" s="326">
        <f t="shared" ref="BD284" si="674">SUMPRODUCT($L$1:$BC$1,BF284:CW284)</f>
        <v>3.8278994888792401</v>
      </c>
      <c r="BF284" s="12">
        <f>L284</f>
        <v>0.69099065900934242</v>
      </c>
      <c r="BG284" s="23">
        <f t="shared" ref="BG284:CV284" si="675">M284</f>
        <v>1.420911054868702E-2</v>
      </c>
      <c r="BH284" s="23">
        <f t="shared" si="675"/>
        <v>1.771644799800106E-2</v>
      </c>
      <c r="BI284" s="23">
        <f t="shared" si="675"/>
        <v>1.3298212583997288E-2</v>
      </c>
      <c r="BJ284" s="23">
        <f t="shared" si="675"/>
        <v>1.9964500970268331E-2</v>
      </c>
      <c r="BK284" s="23">
        <f t="shared" si="675"/>
        <v>1.055675140989362E-2</v>
      </c>
      <c r="BL284" s="23">
        <f t="shared" si="675"/>
        <v>2.240660629008398E-2</v>
      </c>
      <c r="BM284" s="23">
        <f t="shared" si="675"/>
        <v>9.2686960060916097E-3</v>
      </c>
      <c r="BN284" s="23">
        <f t="shared" si="675"/>
        <v>9.916863655661131E-3</v>
      </c>
      <c r="BO284" s="23">
        <f t="shared" si="675"/>
        <v>9.2966255183456453E-3</v>
      </c>
      <c r="BP284" s="23">
        <f t="shared" si="675"/>
        <v>2.0457374445228042E-2</v>
      </c>
      <c r="BQ284" s="23">
        <f t="shared" si="675"/>
        <v>7.6817643639604197E-3</v>
      </c>
      <c r="BR284" s="23">
        <f t="shared" si="675"/>
        <v>1.301206543458207E-2</v>
      </c>
      <c r="BS284" s="23">
        <f t="shared" si="675"/>
        <v>1.9580643343472662E-2</v>
      </c>
      <c r="BT284" s="23">
        <f t="shared" si="675"/>
        <v>8.5601169899353034E-3</v>
      </c>
      <c r="BU284" s="23">
        <f t="shared" si="675"/>
        <v>1.9017355268779689E-2</v>
      </c>
      <c r="BV284" s="23">
        <f t="shared" si="675"/>
        <v>8.908981410862141E-3</v>
      </c>
      <c r="BW284" s="23">
        <f t="shared" si="675"/>
        <v>1.420911054868702E-2</v>
      </c>
      <c r="BX284" s="23">
        <f t="shared" si="675"/>
        <v>1.8388437684464035E-2</v>
      </c>
      <c r="BY284" s="23">
        <f t="shared" si="675"/>
        <v>1.055675140989362E-2</v>
      </c>
      <c r="BZ284" s="23">
        <f t="shared" si="675"/>
        <v>1.4530278447427719E-2</v>
      </c>
      <c r="CA284" s="23">
        <f t="shared" si="675"/>
        <v>6.9705450977250796E-4</v>
      </c>
      <c r="CB284" s="23">
        <f t="shared" si="675"/>
        <v>5.14988405047494E-4</v>
      </c>
      <c r="CC284" s="23">
        <f t="shared" si="675"/>
        <v>1.293613123170552E-3</v>
      </c>
      <c r="CD284" s="23">
        <f t="shared" si="675"/>
        <v>2.3739451466329199E-3</v>
      </c>
      <c r="CE284" s="23">
        <f t="shared" si="675"/>
        <v>2.30063155742972E-3</v>
      </c>
      <c r="CF284" s="23">
        <f t="shared" si="675"/>
        <v>6.2720548851481501E-4</v>
      </c>
      <c r="CG284" s="23">
        <f t="shared" si="675"/>
        <v>5.3479102751768004E-4</v>
      </c>
      <c r="CH284" s="23">
        <f t="shared" si="675"/>
        <v>3.5139929627416499E-3</v>
      </c>
      <c r="CI284" s="23">
        <f t="shared" si="675"/>
        <v>5.9668427991573501E-4</v>
      </c>
      <c r="CJ284" s="23">
        <f t="shared" si="675"/>
        <v>5.7254025406419597E-4</v>
      </c>
      <c r="CK284" s="23">
        <f t="shared" si="675"/>
        <v>1.4084938826877101E-3</v>
      </c>
      <c r="CL284" s="23">
        <f t="shared" si="675"/>
        <v>2.4403623106680978E-3</v>
      </c>
      <c r="CM284" s="23">
        <f t="shared" si="675"/>
        <v>8.7673110175538098E-4</v>
      </c>
      <c r="CN284" s="23">
        <f t="shared" si="675"/>
        <v>1.44970767298121E-3</v>
      </c>
      <c r="CO284" s="23">
        <f t="shared" si="675"/>
        <v>1.1114908652608401E-3</v>
      </c>
      <c r="CP284" s="23">
        <f t="shared" si="675"/>
        <v>5.8607449913593995E-4</v>
      </c>
      <c r="CQ284" s="23">
        <f t="shared" si="675"/>
        <v>1.3551712731467501E-3</v>
      </c>
      <c r="CR284" s="23">
        <f t="shared" si="675"/>
        <v>6.2720548851481501E-4</v>
      </c>
      <c r="CS284" s="23">
        <f t="shared" si="675"/>
        <v>5.8480960336756895E-4</v>
      </c>
      <c r="CT284" s="23">
        <f t="shared" si="675"/>
        <v>1.0685656939992899E-3</v>
      </c>
      <c r="CU284" s="23">
        <f t="shared" si="675"/>
        <v>1.2199902816023101E-3</v>
      </c>
      <c r="CV284" s="24">
        <f t="shared" si="675"/>
        <v>7.9616209940694903E-4</v>
      </c>
    </row>
    <row r="285" spans="1:100">
      <c r="A285" s="348"/>
      <c r="B285" s="329"/>
      <c r="C285" s="338"/>
      <c r="D285" s="28">
        <v>-8</v>
      </c>
      <c r="E285" s="330"/>
      <c r="F285" s="331"/>
      <c r="G285" s="258">
        <f>'13'!G284</f>
        <v>4.6167971786623199E-3</v>
      </c>
      <c r="H285" s="268">
        <f>'13'!H284</f>
        <v>6.9705450977250796E-4</v>
      </c>
      <c r="I285" s="267">
        <f>'13'!I284</f>
        <v>4.6518988274292898E-3</v>
      </c>
      <c r="J285" s="266">
        <f>'13'!J284</f>
        <v>7.0753862403461203E-4</v>
      </c>
      <c r="K285" s="6"/>
      <c r="L285" s="333"/>
      <c r="M285" s="325"/>
      <c r="N285" s="325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7"/>
      <c r="AB285" s="325"/>
      <c r="AC285" s="325"/>
      <c r="AD285" s="325"/>
      <c r="AE285" s="325"/>
      <c r="AF285" s="325"/>
      <c r="AG285" s="325"/>
      <c r="AH285" s="325"/>
      <c r="AI285" s="325"/>
      <c r="AJ285" s="325"/>
      <c r="AK285" s="325"/>
      <c r="AL285" s="325"/>
      <c r="AM285" s="325"/>
      <c r="AN285" s="325"/>
      <c r="AO285" s="325"/>
      <c r="AP285" s="325"/>
      <c r="AQ285" s="325"/>
      <c r="AR285" s="325"/>
      <c r="AS285" s="325"/>
      <c r="AT285" s="325"/>
      <c r="AU285" s="325"/>
      <c r="AV285" s="325"/>
      <c r="AW285" s="325"/>
      <c r="AX285" s="325"/>
      <c r="AY285" s="325"/>
      <c r="AZ285" s="325"/>
      <c r="BA285" s="325"/>
      <c r="BB285" s="325"/>
      <c r="BC285" s="325"/>
      <c r="BD285" s="326"/>
    </row>
    <row r="286" spans="1:100">
      <c r="A286" s="348"/>
      <c r="B286" s="329"/>
      <c r="C286" s="338"/>
      <c r="D286" s="28">
        <v>-7</v>
      </c>
      <c r="E286" s="330"/>
      <c r="F286" s="331"/>
      <c r="G286" s="258">
        <f>'13'!G285</f>
        <v>4.32137020016473E-3</v>
      </c>
      <c r="H286" s="268">
        <f>'13'!H285</f>
        <v>6.2720548851481501E-4</v>
      </c>
      <c r="I286" s="267">
        <f>'13'!I285</f>
        <v>4.0528201831797296E-3</v>
      </c>
      <c r="J286" s="266">
        <f>'13'!J285</f>
        <v>5.9668427991573501E-4</v>
      </c>
      <c r="K286" s="6"/>
      <c r="L286" s="333"/>
      <c r="M286" s="325"/>
      <c r="N286" s="325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7"/>
      <c r="AB286" s="325"/>
      <c r="AC286" s="325"/>
      <c r="AD286" s="325"/>
      <c r="AE286" s="325"/>
      <c r="AF286" s="325"/>
      <c r="AG286" s="325"/>
      <c r="AH286" s="325"/>
      <c r="AI286" s="325"/>
      <c r="AJ286" s="325"/>
      <c r="AK286" s="325"/>
      <c r="AL286" s="325"/>
      <c r="AM286" s="325"/>
      <c r="AN286" s="325"/>
      <c r="AO286" s="325"/>
      <c r="AP286" s="325"/>
      <c r="AQ286" s="325"/>
      <c r="AR286" s="325"/>
      <c r="AS286" s="325"/>
      <c r="AT286" s="325"/>
      <c r="AU286" s="325"/>
      <c r="AV286" s="325"/>
      <c r="AW286" s="325"/>
      <c r="AX286" s="325"/>
      <c r="AY286" s="325"/>
      <c r="AZ286" s="325"/>
      <c r="BA286" s="325"/>
      <c r="BB286" s="325"/>
      <c r="BC286" s="325"/>
      <c r="BD286" s="326"/>
    </row>
    <row r="287" spans="1:100">
      <c r="A287" s="348"/>
      <c r="B287" s="329"/>
      <c r="C287" s="338"/>
      <c r="D287" s="28">
        <v>-6</v>
      </c>
      <c r="E287" s="330"/>
      <c r="F287" s="331"/>
      <c r="G287" s="258">
        <f>'13'!G286</f>
        <v>4.1428192177411999E-3</v>
      </c>
      <c r="H287" s="268">
        <f>'13'!H286</f>
        <v>5.8607449913593995E-4</v>
      </c>
      <c r="I287" s="267">
        <f>'13'!I286</f>
        <v>3.7097591481594899E-3</v>
      </c>
      <c r="J287" s="266">
        <f>'13'!J286</f>
        <v>5.3479102751768004E-4</v>
      </c>
      <c r="K287" s="6"/>
      <c r="L287" s="333"/>
      <c r="M287" s="325"/>
      <c r="N287" s="325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7"/>
      <c r="AB287" s="325"/>
      <c r="AC287" s="325"/>
      <c r="AD287" s="325"/>
      <c r="AE287" s="325"/>
      <c r="AF287" s="325"/>
      <c r="AG287" s="325"/>
      <c r="AH287" s="325"/>
      <c r="AI287" s="325"/>
      <c r="AJ287" s="325"/>
      <c r="AK287" s="325"/>
      <c r="AL287" s="325"/>
      <c r="AM287" s="325"/>
      <c r="AN287" s="325"/>
      <c r="AO287" s="325"/>
      <c r="AP287" s="325"/>
      <c r="AQ287" s="325"/>
      <c r="AR287" s="325"/>
      <c r="AS287" s="325"/>
      <c r="AT287" s="325"/>
      <c r="AU287" s="325"/>
      <c r="AV287" s="325"/>
      <c r="AW287" s="325"/>
      <c r="AX287" s="325"/>
      <c r="AY287" s="325"/>
      <c r="AZ287" s="325"/>
      <c r="BA287" s="325"/>
      <c r="BB287" s="325"/>
      <c r="BC287" s="325"/>
      <c r="BD287" s="326"/>
    </row>
    <row r="288" spans="1:100">
      <c r="A288" s="348"/>
      <c r="B288" s="329"/>
      <c r="C288" s="338"/>
      <c r="D288" s="28">
        <v>-5</v>
      </c>
      <c r="E288" s="330"/>
      <c r="F288" s="331"/>
      <c r="G288" s="258">
        <f>'13'!G287</f>
        <v>4.0832496595301897E-3</v>
      </c>
      <c r="H288" s="268">
        <f>'13'!H287</f>
        <v>5.7254025406419597E-4</v>
      </c>
      <c r="I288" s="267">
        <f>'13'!I287</f>
        <v>3.59851470443023E-3</v>
      </c>
      <c r="J288" s="266">
        <f>'13'!J287</f>
        <v>5.14988405047494E-4</v>
      </c>
      <c r="K288" s="6"/>
      <c r="L288" s="333"/>
      <c r="M288" s="325"/>
      <c r="N288" s="325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7"/>
      <c r="AB288" s="325"/>
      <c r="AC288" s="325"/>
      <c r="AD288" s="325"/>
      <c r="AE288" s="325"/>
      <c r="AF288" s="325"/>
      <c r="AG288" s="325"/>
      <c r="AH288" s="325"/>
      <c r="AI288" s="325"/>
      <c r="AJ288" s="325"/>
      <c r="AK288" s="325"/>
      <c r="AL288" s="325"/>
      <c r="AM288" s="325"/>
      <c r="AN288" s="325"/>
      <c r="AO288" s="325"/>
      <c r="AP288" s="325"/>
      <c r="AQ288" s="325"/>
      <c r="AR288" s="325"/>
      <c r="AS288" s="325"/>
      <c r="AT288" s="325"/>
      <c r="AU288" s="325"/>
      <c r="AV288" s="325"/>
      <c r="AW288" s="325"/>
      <c r="AX288" s="325"/>
      <c r="AY288" s="325"/>
      <c r="AZ288" s="325"/>
      <c r="BA288" s="325"/>
      <c r="BB288" s="325"/>
      <c r="BC288" s="325"/>
      <c r="BD288" s="326"/>
    </row>
    <row r="289" spans="1:56">
      <c r="A289" s="348"/>
      <c r="B289" s="329"/>
      <c r="C289" s="338"/>
      <c r="D289" s="28">
        <v>-4</v>
      </c>
      <c r="E289" s="330"/>
      <c r="F289" s="331"/>
      <c r="G289" s="258">
        <f>G287</f>
        <v>4.1428192177411999E-3</v>
      </c>
      <c r="H289" s="268">
        <f t="shared" ref="H289:J289" si="676">H287</f>
        <v>5.8607449913593995E-4</v>
      </c>
      <c r="I289" s="267">
        <f t="shared" si="676"/>
        <v>3.7097591481594899E-3</v>
      </c>
      <c r="J289" s="266">
        <f t="shared" si="676"/>
        <v>5.3479102751768004E-4</v>
      </c>
      <c r="K289" s="6"/>
      <c r="L289" s="333"/>
      <c r="M289" s="325"/>
      <c r="N289" s="325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7"/>
      <c r="AB289" s="325"/>
      <c r="AC289" s="325"/>
      <c r="AD289" s="325"/>
      <c r="AE289" s="325"/>
      <c r="AF289" s="325"/>
      <c r="AG289" s="325"/>
      <c r="AH289" s="325"/>
      <c r="AI289" s="325"/>
      <c r="AJ289" s="325"/>
      <c r="AK289" s="325"/>
      <c r="AL289" s="325"/>
      <c r="AM289" s="325"/>
      <c r="AN289" s="325"/>
      <c r="AO289" s="325"/>
      <c r="AP289" s="325"/>
      <c r="AQ289" s="325"/>
      <c r="AR289" s="325"/>
      <c r="AS289" s="325"/>
      <c r="AT289" s="325"/>
      <c r="AU289" s="325"/>
      <c r="AV289" s="325"/>
      <c r="AW289" s="325"/>
      <c r="AX289" s="325"/>
      <c r="AY289" s="325"/>
      <c r="AZ289" s="325"/>
      <c r="BA289" s="325"/>
      <c r="BB289" s="325"/>
      <c r="BC289" s="325"/>
      <c r="BD289" s="326"/>
    </row>
    <row r="290" spans="1:56">
      <c r="A290" s="348"/>
      <c r="B290" s="329"/>
      <c r="C290" s="338"/>
      <c r="D290" s="28">
        <v>-3</v>
      </c>
      <c r="E290" s="330"/>
      <c r="F290" s="331"/>
      <c r="G290" s="258">
        <f>G286</f>
        <v>4.32137020016473E-3</v>
      </c>
      <c r="H290" s="268">
        <f t="shared" ref="H290:J290" si="677">H286</f>
        <v>6.2720548851481501E-4</v>
      </c>
      <c r="I290" s="267">
        <f t="shared" si="677"/>
        <v>4.0528201831797296E-3</v>
      </c>
      <c r="J290" s="266">
        <f t="shared" si="677"/>
        <v>5.9668427991573501E-4</v>
      </c>
      <c r="K290" s="6"/>
      <c r="L290" s="333"/>
      <c r="M290" s="325"/>
      <c r="N290" s="325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7"/>
      <c r="AB290" s="325"/>
      <c r="AC290" s="325"/>
      <c r="AD290" s="325"/>
      <c r="AE290" s="325"/>
      <c r="AF290" s="325"/>
      <c r="AG290" s="325"/>
      <c r="AH290" s="325"/>
      <c r="AI290" s="325"/>
      <c r="AJ290" s="325"/>
      <c r="AK290" s="325"/>
      <c r="AL290" s="325"/>
      <c r="AM290" s="325"/>
      <c r="AN290" s="325"/>
      <c r="AO290" s="325"/>
      <c r="AP290" s="325"/>
      <c r="AQ290" s="325"/>
      <c r="AR290" s="325"/>
      <c r="AS290" s="325"/>
      <c r="AT290" s="325"/>
      <c r="AU290" s="325"/>
      <c r="AV290" s="325"/>
      <c r="AW290" s="325"/>
      <c r="AX290" s="325"/>
      <c r="AY290" s="325"/>
      <c r="AZ290" s="325"/>
      <c r="BA290" s="325"/>
      <c r="BB290" s="325"/>
      <c r="BC290" s="325"/>
      <c r="BD290" s="326"/>
    </row>
    <row r="291" spans="1:56">
      <c r="A291" s="348"/>
      <c r="B291" s="329"/>
      <c r="C291" s="338"/>
      <c r="D291" s="28">
        <v>-2</v>
      </c>
      <c r="E291" s="330"/>
      <c r="F291" s="331"/>
      <c r="G291" s="258">
        <f>G285</f>
        <v>4.6167971786623199E-3</v>
      </c>
      <c r="H291" s="268">
        <f t="shared" ref="H291:J291" si="678">H285</f>
        <v>6.9705450977250796E-4</v>
      </c>
      <c r="I291" s="267">
        <f t="shared" si="678"/>
        <v>4.6518988274292898E-3</v>
      </c>
      <c r="J291" s="266">
        <f t="shared" si="678"/>
        <v>7.0753862403461203E-4</v>
      </c>
      <c r="K291" s="6"/>
      <c r="L291" s="333"/>
      <c r="M291" s="325"/>
      <c r="N291" s="325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7"/>
      <c r="AB291" s="325"/>
      <c r="AC291" s="325"/>
      <c r="AD291" s="325"/>
      <c r="AE291" s="325"/>
      <c r="AF291" s="325"/>
      <c r="AG291" s="325"/>
      <c r="AH291" s="325"/>
      <c r="AI291" s="325"/>
      <c r="AJ291" s="325"/>
      <c r="AK291" s="325"/>
      <c r="AL291" s="325"/>
      <c r="AM291" s="325"/>
      <c r="AN291" s="325"/>
      <c r="AO291" s="325"/>
      <c r="AP291" s="325"/>
      <c r="AQ291" s="325"/>
      <c r="AR291" s="325"/>
      <c r="AS291" s="325"/>
      <c r="AT291" s="325"/>
      <c r="AU291" s="325"/>
      <c r="AV291" s="325"/>
      <c r="AW291" s="325"/>
      <c r="AX291" s="325"/>
      <c r="AY291" s="325"/>
      <c r="AZ291" s="325"/>
      <c r="BA291" s="325"/>
      <c r="BB291" s="325"/>
      <c r="BC291" s="325"/>
      <c r="BD291" s="326"/>
    </row>
    <row r="292" spans="1:56">
      <c r="A292" s="348"/>
      <c r="B292" s="329"/>
      <c r="C292" s="338"/>
      <c r="D292" s="28">
        <v>-1</v>
      </c>
      <c r="E292" s="330"/>
      <c r="F292" s="331"/>
      <c r="G292" s="258">
        <f>G284</f>
        <v>5.02143303532087E-3</v>
      </c>
      <c r="H292" s="268">
        <f t="shared" ref="H292:J292" si="679">H284</f>
        <v>7.9616209940694903E-4</v>
      </c>
      <c r="I292" s="267">
        <f t="shared" si="679"/>
        <v>5.5353183745727504E-3</v>
      </c>
      <c r="J292" s="266">
        <f t="shared" si="679"/>
        <v>8.7673110175538098E-4</v>
      </c>
      <c r="K292" s="6"/>
      <c r="L292" s="333"/>
      <c r="M292" s="325"/>
      <c r="N292" s="325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7"/>
      <c r="AB292" s="325"/>
      <c r="AC292" s="325"/>
      <c r="AD292" s="325"/>
      <c r="AE292" s="325"/>
      <c r="AF292" s="325"/>
      <c r="AG292" s="325"/>
      <c r="AH292" s="325"/>
      <c r="AI292" s="325"/>
      <c r="AJ292" s="325"/>
      <c r="AK292" s="325"/>
      <c r="AL292" s="325"/>
      <c r="AM292" s="325"/>
      <c r="AN292" s="325"/>
      <c r="AO292" s="325"/>
      <c r="AP292" s="325"/>
      <c r="AQ292" s="325"/>
      <c r="AR292" s="325"/>
      <c r="AS292" s="325"/>
      <c r="AT292" s="325"/>
      <c r="AU292" s="325"/>
      <c r="AV292" s="325"/>
      <c r="AW292" s="325"/>
      <c r="AX292" s="325"/>
      <c r="AY292" s="325"/>
      <c r="AZ292" s="325"/>
      <c r="BA292" s="325"/>
      <c r="BB292" s="325"/>
      <c r="BC292" s="325"/>
      <c r="BD292" s="326"/>
    </row>
    <row r="293" spans="1:56">
      <c r="A293" s="348"/>
      <c r="B293" s="329"/>
      <c r="C293" s="338"/>
      <c r="D293" s="28">
        <v>0</v>
      </c>
      <c r="E293" s="330"/>
      <c r="F293" s="331"/>
      <c r="G293" s="258">
        <f>G303</f>
        <v>5.51639549621224E-3</v>
      </c>
      <c r="H293" s="268">
        <f t="shared" ref="H293:J293" si="680">H303</f>
        <v>9.2243513500118502E-4</v>
      </c>
      <c r="I293" s="267">
        <f t="shared" si="680"/>
        <v>6.71325139378576E-3</v>
      </c>
      <c r="J293" s="266">
        <f t="shared" si="680"/>
        <v>1.1114908652608401E-3</v>
      </c>
      <c r="K293" s="6"/>
      <c r="L293" s="333"/>
      <c r="M293" s="325"/>
      <c r="N293" s="325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7"/>
      <c r="AB293" s="325"/>
      <c r="AC293" s="325"/>
      <c r="AD293" s="325"/>
      <c r="AE293" s="325"/>
      <c r="AF293" s="325"/>
      <c r="AG293" s="325"/>
      <c r="AH293" s="325"/>
      <c r="AI293" s="325"/>
      <c r="AJ293" s="325"/>
      <c r="AK293" s="325"/>
      <c r="AL293" s="325"/>
      <c r="AM293" s="325"/>
      <c r="AN293" s="325"/>
      <c r="AO293" s="325"/>
      <c r="AP293" s="325"/>
      <c r="AQ293" s="325"/>
      <c r="AR293" s="325"/>
      <c r="AS293" s="325"/>
      <c r="AT293" s="325"/>
      <c r="AU293" s="325"/>
      <c r="AV293" s="325"/>
      <c r="AW293" s="325"/>
      <c r="AX293" s="325"/>
      <c r="AY293" s="325"/>
      <c r="AZ293" s="325"/>
      <c r="BA293" s="325"/>
      <c r="BB293" s="325"/>
      <c r="BC293" s="325"/>
      <c r="BD293" s="326"/>
    </row>
    <row r="294" spans="1:56">
      <c r="A294" s="348"/>
      <c r="B294" s="329"/>
      <c r="C294" s="338"/>
      <c r="D294" s="28">
        <v>1</v>
      </c>
      <c r="E294" s="330"/>
      <c r="F294" s="331"/>
      <c r="G294" s="97">
        <f>G302</f>
        <v>6.06564636959246E-3</v>
      </c>
      <c r="H294" s="51">
        <f t="shared" ref="H294:J294" si="681">H302</f>
        <v>1.0685656939992899E-3</v>
      </c>
      <c r="I294" s="126">
        <f t="shared" si="681"/>
        <v>8.1434641790945599E-3</v>
      </c>
      <c r="J294" s="173">
        <f t="shared" si="681"/>
        <v>1.4084938826877101E-3</v>
      </c>
      <c r="K294" s="6"/>
      <c r="L294" s="333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7"/>
      <c r="AB294" s="325"/>
      <c r="AC294" s="325"/>
      <c r="AD294" s="325"/>
      <c r="AE294" s="325"/>
      <c r="AF294" s="325"/>
      <c r="AG294" s="325"/>
      <c r="AH294" s="325"/>
      <c r="AI294" s="325"/>
      <c r="AJ294" s="325"/>
      <c r="AK294" s="325"/>
      <c r="AL294" s="325"/>
      <c r="AM294" s="325"/>
      <c r="AN294" s="325"/>
      <c r="AO294" s="325"/>
      <c r="AP294" s="325"/>
      <c r="AQ294" s="325"/>
      <c r="AR294" s="325"/>
      <c r="AS294" s="325"/>
      <c r="AT294" s="325"/>
      <c r="AU294" s="325"/>
      <c r="AV294" s="325"/>
      <c r="AW294" s="325"/>
      <c r="AX294" s="325"/>
      <c r="AY294" s="325"/>
      <c r="AZ294" s="325"/>
      <c r="BA294" s="325"/>
      <c r="BB294" s="325"/>
      <c r="BC294" s="325"/>
      <c r="BD294" s="326"/>
    </row>
    <row r="295" spans="1:56">
      <c r="A295" s="348"/>
      <c r="B295" s="329"/>
      <c r="C295" s="338"/>
      <c r="D295" s="28">
        <v>2</v>
      </c>
      <c r="E295" s="330"/>
      <c r="F295" s="331"/>
      <c r="G295" s="97">
        <f>G301</f>
        <v>6.6129572973444503E-3</v>
      </c>
      <c r="H295" s="51">
        <f t="shared" ref="H295:J295" si="682">H301</f>
        <v>1.2199902816023101E-3</v>
      </c>
      <c r="I295" s="126">
        <f t="shared" si="682"/>
        <v>9.6949968179689001E-3</v>
      </c>
      <c r="J295" s="173">
        <f t="shared" si="682"/>
        <v>1.74330780089559E-3</v>
      </c>
      <c r="K295" s="6"/>
      <c r="L295" s="333"/>
      <c r="M295" s="325"/>
      <c r="N295" s="325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7"/>
      <c r="AB295" s="325"/>
      <c r="AC295" s="325"/>
      <c r="AD295" s="325"/>
      <c r="AE295" s="325"/>
      <c r="AF295" s="325"/>
      <c r="AG295" s="325"/>
      <c r="AH295" s="325"/>
      <c r="AI295" s="325"/>
      <c r="AJ295" s="325"/>
      <c r="AK295" s="325"/>
      <c r="AL295" s="325"/>
      <c r="AM295" s="325"/>
      <c r="AN295" s="325"/>
      <c r="AO295" s="325"/>
      <c r="AP295" s="325"/>
      <c r="AQ295" s="325"/>
      <c r="AR295" s="325"/>
      <c r="AS295" s="325"/>
      <c r="AT295" s="325"/>
      <c r="AU295" s="325"/>
      <c r="AV295" s="325"/>
      <c r="AW295" s="325"/>
      <c r="AX295" s="325"/>
      <c r="AY295" s="325"/>
      <c r="AZ295" s="325"/>
      <c r="BA295" s="325"/>
      <c r="BB295" s="325"/>
      <c r="BC295" s="325"/>
      <c r="BD295" s="326"/>
    </row>
    <row r="296" spans="1:56">
      <c r="A296" s="348"/>
      <c r="B296" s="329"/>
      <c r="C296" s="338"/>
      <c r="D296" s="28">
        <v>3</v>
      </c>
      <c r="E296" s="330"/>
      <c r="F296" s="331"/>
      <c r="G296" s="97">
        <f>G300</f>
        <v>7.0858464835184404E-3</v>
      </c>
      <c r="H296" s="51">
        <f t="shared" ref="H296:J296" si="683">H300</f>
        <v>1.3551712731467501E-3</v>
      </c>
      <c r="I296" s="126">
        <f t="shared" si="683"/>
        <v>1.11353466858543E-2</v>
      </c>
      <c r="J296" s="173">
        <f t="shared" si="683"/>
        <v>2.0642852897604399E-3</v>
      </c>
      <c r="K296" s="6"/>
      <c r="L296" s="333"/>
      <c r="M296" s="325"/>
      <c r="N296" s="325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7"/>
      <c r="AB296" s="325"/>
      <c r="AC296" s="325"/>
      <c r="AD296" s="325"/>
      <c r="AE296" s="325"/>
      <c r="AF296" s="325"/>
      <c r="AG296" s="325"/>
      <c r="AH296" s="325"/>
      <c r="AI296" s="325"/>
      <c r="AJ296" s="325"/>
      <c r="AK296" s="325"/>
      <c r="AL296" s="325"/>
      <c r="AM296" s="325"/>
      <c r="AN296" s="325"/>
      <c r="AO296" s="325"/>
      <c r="AP296" s="325"/>
      <c r="AQ296" s="325"/>
      <c r="AR296" s="325"/>
      <c r="AS296" s="325"/>
      <c r="AT296" s="325"/>
      <c r="AU296" s="325"/>
      <c r="AV296" s="325"/>
      <c r="AW296" s="325"/>
      <c r="AX296" s="325"/>
      <c r="AY296" s="325"/>
      <c r="AZ296" s="325"/>
      <c r="BA296" s="325"/>
      <c r="BB296" s="325"/>
      <c r="BC296" s="325"/>
      <c r="BD296" s="326"/>
    </row>
    <row r="297" spans="1:56">
      <c r="A297" s="348"/>
      <c r="B297" s="329"/>
      <c r="C297" s="338"/>
      <c r="D297" s="28">
        <v>4</v>
      </c>
      <c r="E297" s="330"/>
      <c r="F297" s="331"/>
      <c r="G297" s="97">
        <f>G299</f>
        <v>7.4089017562161599E-3</v>
      </c>
      <c r="H297" s="51">
        <f t="shared" ref="H297:J297" si="684">H299</f>
        <v>1.44970767298121E-3</v>
      </c>
      <c r="I297" s="126">
        <f t="shared" si="684"/>
        <v>1.21717415872565E-2</v>
      </c>
      <c r="J297" s="173">
        <f t="shared" si="684"/>
        <v>2.30063155742972E-3</v>
      </c>
      <c r="K297" s="6"/>
      <c r="L297" s="333"/>
      <c r="M297" s="325"/>
      <c r="N297" s="325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7"/>
      <c r="AB297" s="325"/>
      <c r="AC297" s="325"/>
      <c r="AD297" s="325"/>
      <c r="AE297" s="325"/>
      <c r="AF297" s="325"/>
      <c r="AG297" s="325"/>
      <c r="AH297" s="325"/>
      <c r="AI297" s="325"/>
      <c r="AJ297" s="325"/>
      <c r="AK297" s="325"/>
      <c r="AL297" s="325"/>
      <c r="AM297" s="325"/>
      <c r="AN297" s="325"/>
      <c r="AO297" s="325"/>
      <c r="AP297" s="325"/>
      <c r="AQ297" s="325"/>
      <c r="AR297" s="325"/>
      <c r="AS297" s="325"/>
      <c r="AT297" s="325"/>
      <c r="AU297" s="325"/>
      <c r="AV297" s="325"/>
      <c r="AW297" s="325"/>
      <c r="AX297" s="325"/>
      <c r="AY297" s="325"/>
      <c r="AZ297" s="325"/>
      <c r="BA297" s="325"/>
      <c r="BB297" s="325"/>
      <c r="BC297" s="325"/>
      <c r="BD297" s="326"/>
    </row>
    <row r="298" spans="1:56">
      <c r="A298" s="348"/>
      <c r="B298" s="329"/>
      <c r="C298" s="338"/>
      <c r="D298" s="28">
        <v>5</v>
      </c>
      <c r="E298" s="330"/>
      <c r="F298" s="331"/>
      <c r="G298" s="97">
        <f>'13'!G297</f>
        <v>7.5239893379778298E-3</v>
      </c>
      <c r="H298" s="51">
        <f>'13'!H297</f>
        <v>1.4837992892349501E-3</v>
      </c>
      <c r="I298" s="126">
        <f>'13'!I297</f>
        <v>1.2551135805243E-2</v>
      </c>
      <c r="J298" s="173">
        <f>'13'!J297</f>
        <v>2.3881981553437099E-3</v>
      </c>
      <c r="K298" s="6"/>
      <c r="L298" s="333"/>
      <c r="M298" s="325"/>
      <c r="N298" s="325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7"/>
      <c r="AB298" s="325"/>
      <c r="AC298" s="325"/>
      <c r="AD298" s="325"/>
      <c r="AE298" s="325"/>
      <c r="AF298" s="325"/>
      <c r="AG298" s="325"/>
      <c r="AH298" s="325"/>
      <c r="AI298" s="325"/>
      <c r="AJ298" s="325"/>
      <c r="AK298" s="325"/>
      <c r="AL298" s="325"/>
      <c r="AM298" s="325"/>
      <c r="AN298" s="325"/>
      <c r="AO298" s="325"/>
      <c r="AP298" s="325"/>
      <c r="AQ298" s="325"/>
      <c r="AR298" s="325"/>
      <c r="AS298" s="325"/>
      <c r="AT298" s="325"/>
      <c r="AU298" s="325"/>
      <c r="AV298" s="325"/>
      <c r="AW298" s="325"/>
      <c r="AX298" s="325"/>
      <c r="AY298" s="325"/>
      <c r="AZ298" s="325"/>
      <c r="BA298" s="325"/>
      <c r="BB298" s="325"/>
      <c r="BC298" s="325"/>
      <c r="BD298" s="326"/>
    </row>
    <row r="299" spans="1:56">
      <c r="A299" s="348"/>
      <c r="B299" s="329"/>
      <c r="C299" s="338"/>
      <c r="D299" s="28">
        <v>6</v>
      </c>
      <c r="E299" s="330"/>
      <c r="F299" s="331"/>
      <c r="G299" s="97">
        <f>'13'!G298</f>
        <v>7.4089017562161599E-3</v>
      </c>
      <c r="H299" s="51">
        <f>'13'!H298</f>
        <v>1.44970767298121E-3</v>
      </c>
      <c r="I299" s="126">
        <f>'13'!I298</f>
        <v>1.21717415872565E-2</v>
      </c>
      <c r="J299" s="173">
        <f>'13'!J298</f>
        <v>2.30063155742972E-3</v>
      </c>
      <c r="K299" s="6"/>
      <c r="L299" s="333"/>
      <c r="M299" s="325"/>
      <c r="N299" s="325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7"/>
      <c r="AB299" s="325"/>
      <c r="AC299" s="325"/>
      <c r="AD299" s="325"/>
      <c r="AE299" s="325"/>
      <c r="AF299" s="325"/>
      <c r="AG299" s="325"/>
      <c r="AH299" s="325"/>
      <c r="AI299" s="325"/>
      <c r="AJ299" s="325"/>
      <c r="AK299" s="325"/>
      <c r="AL299" s="325"/>
      <c r="AM299" s="325"/>
      <c r="AN299" s="325"/>
      <c r="AO299" s="325"/>
      <c r="AP299" s="325"/>
      <c r="AQ299" s="325"/>
      <c r="AR299" s="325"/>
      <c r="AS299" s="325"/>
      <c r="AT299" s="325"/>
      <c r="AU299" s="325"/>
      <c r="AV299" s="325"/>
      <c r="AW299" s="325"/>
      <c r="AX299" s="325"/>
      <c r="AY299" s="325"/>
      <c r="AZ299" s="325"/>
      <c r="BA299" s="325"/>
      <c r="BB299" s="325"/>
      <c r="BC299" s="325"/>
      <c r="BD299" s="326"/>
    </row>
    <row r="300" spans="1:56">
      <c r="A300" s="348"/>
      <c r="B300" s="329"/>
      <c r="C300" s="338"/>
      <c r="D300" s="28">
        <v>7</v>
      </c>
      <c r="E300" s="330"/>
      <c r="F300" s="331"/>
      <c r="G300" s="97">
        <f>'13'!G299</f>
        <v>7.0858464835184404E-3</v>
      </c>
      <c r="H300" s="51">
        <f>'13'!H299</f>
        <v>1.3551712731467501E-3</v>
      </c>
      <c r="I300" s="126">
        <f>'13'!I299</f>
        <v>1.11353466858543E-2</v>
      </c>
      <c r="J300" s="173">
        <f>'13'!J299</f>
        <v>2.0642852897604399E-3</v>
      </c>
      <c r="K300" s="6"/>
      <c r="L300" s="333"/>
      <c r="M300" s="325"/>
      <c r="N300" s="325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7"/>
      <c r="AB300" s="325"/>
      <c r="AC300" s="325"/>
      <c r="AD300" s="325"/>
      <c r="AE300" s="325"/>
      <c r="AF300" s="325"/>
      <c r="AG300" s="325"/>
      <c r="AH300" s="325"/>
      <c r="AI300" s="325"/>
      <c r="AJ300" s="325"/>
      <c r="AK300" s="325"/>
      <c r="AL300" s="325"/>
      <c r="AM300" s="325"/>
      <c r="AN300" s="325"/>
      <c r="AO300" s="325"/>
      <c r="AP300" s="325"/>
      <c r="AQ300" s="325"/>
      <c r="AR300" s="325"/>
      <c r="AS300" s="325"/>
      <c r="AT300" s="325"/>
      <c r="AU300" s="325"/>
      <c r="AV300" s="325"/>
      <c r="AW300" s="325"/>
      <c r="AX300" s="325"/>
      <c r="AY300" s="325"/>
      <c r="AZ300" s="325"/>
      <c r="BA300" s="325"/>
      <c r="BB300" s="325"/>
      <c r="BC300" s="325"/>
      <c r="BD300" s="326"/>
    </row>
    <row r="301" spans="1:56">
      <c r="A301" s="348"/>
      <c r="B301" s="329"/>
      <c r="C301" s="338"/>
      <c r="D301" s="28">
        <v>8</v>
      </c>
      <c r="E301" s="330"/>
      <c r="F301" s="331"/>
      <c r="G301" s="97">
        <f>'13'!G300</f>
        <v>6.6129572973444503E-3</v>
      </c>
      <c r="H301" s="51">
        <f>'13'!H300</f>
        <v>1.2199902816023101E-3</v>
      </c>
      <c r="I301" s="126">
        <f>'13'!I300</f>
        <v>9.6949968179689001E-3</v>
      </c>
      <c r="J301" s="173">
        <f>'13'!J300</f>
        <v>1.74330780089559E-3</v>
      </c>
      <c r="K301" s="6"/>
      <c r="L301" s="333"/>
      <c r="M301" s="325"/>
      <c r="N301" s="325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7"/>
      <c r="AB301" s="325"/>
      <c r="AC301" s="325"/>
      <c r="AD301" s="325"/>
      <c r="AE301" s="325"/>
      <c r="AF301" s="325"/>
      <c r="AG301" s="325"/>
      <c r="AH301" s="325"/>
      <c r="AI301" s="325"/>
      <c r="AJ301" s="325"/>
      <c r="AK301" s="325"/>
      <c r="AL301" s="325"/>
      <c r="AM301" s="325"/>
      <c r="AN301" s="325"/>
      <c r="AO301" s="325"/>
      <c r="AP301" s="325"/>
      <c r="AQ301" s="325"/>
      <c r="AR301" s="325"/>
      <c r="AS301" s="325"/>
      <c r="AT301" s="325"/>
      <c r="AU301" s="325"/>
      <c r="AV301" s="325"/>
      <c r="AW301" s="325"/>
      <c r="AX301" s="325"/>
      <c r="AY301" s="325"/>
      <c r="AZ301" s="325"/>
      <c r="BA301" s="325"/>
      <c r="BB301" s="325"/>
      <c r="BC301" s="325"/>
      <c r="BD301" s="326"/>
    </row>
    <row r="302" spans="1:56">
      <c r="A302" s="348"/>
      <c r="B302" s="329"/>
      <c r="C302" s="338"/>
      <c r="D302" s="28">
        <v>9</v>
      </c>
      <c r="E302" s="330"/>
      <c r="F302" s="331"/>
      <c r="G302" s="97">
        <f>'13'!G301</f>
        <v>6.06564636959246E-3</v>
      </c>
      <c r="H302" s="51">
        <f>'13'!H301</f>
        <v>1.0685656939992899E-3</v>
      </c>
      <c r="I302" s="126">
        <f>'13'!I301</f>
        <v>8.1434641790945599E-3</v>
      </c>
      <c r="J302" s="173">
        <f>'13'!J301</f>
        <v>1.4084938826877101E-3</v>
      </c>
      <c r="K302" s="6"/>
      <c r="L302" s="333"/>
      <c r="M302" s="325"/>
      <c r="N302" s="325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7"/>
      <c r="AB302" s="325"/>
      <c r="AC302" s="325"/>
      <c r="AD302" s="325"/>
      <c r="AE302" s="325"/>
      <c r="AF302" s="325"/>
      <c r="AG302" s="325"/>
      <c r="AH302" s="325"/>
      <c r="AI302" s="325"/>
      <c r="AJ302" s="325"/>
      <c r="AK302" s="325"/>
      <c r="AL302" s="325"/>
      <c r="AM302" s="325"/>
      <c r="AN302" s="325"/>
      <c r="AO302" s="325"/>
      <c r="AP302" s="325"/>
      <c r="AQ302" s="325"/>
      <c r="AR302" s="325"/>
      <c r="AS302" s="325"/>
      <c r="AT302" s="325"/>
      <c r="AU302" s="325"/>
      <c r="AV302" s="325"/>
      <c r="AW302" s="325"/>
      <c r="AX302" s="325"/>
      <c r="AY302" s="325"/>
      <c r="AZ302" s="325"/>
      <c r="BA302" s="325"/>
      <c r="BB302" s="325"/>
      <c r="BC302" s="325"/>
      <c r="BD302" s="326"/>
    </row>
    <row r="303" spans="1:56">
      <c r="A303" s="348"/>
      <c r="B303" s="329"/>
      <c r="C303" s="338"/>
      <c r="D303" s="29">
        <v>10</v>
      </c>
      <c r="E303" s="330"/>
      <c r="F303" s="331"/>
      <c r="G303" s="101">
        <f>'13'!G302</f>
        <v>5.51639549621224E-3</v>
      </c>
      <c r="H303" s="77">
        <f>'13'!H302</f>
        <v>9.2243513500118502E-4</v>
      </c>
      <c r="I303" s="248">
        <f>'13'!I302</f>
        <v>6.71325139378576E-3</v>
      </c>
      <c r="J303" s="182">
        <f>'13'!J302</f>
        <v>1.1114908652608401E-3</v>
      </c>
      <c r="K303" s="30"/>
      <c r="L303" s="334"/>
      <c r="M303" s="325"/>
      <c r="N303" s="325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7"/>
      <c r="AB303" s="325"/>
      <c r="AC303" s="325"/>
      <c r="AD303" s="325"/>
      <c r="AE303" s="325"/>
      <c r="AF303" s="325"/>
      <c r="AG303" s="325"/>
      <c r="AH303" s="325"/>
      <c r="AI303" s="325"/>
      <c r="AJ303" s="325"/>
      <c r="AK303" s="325"/>
      <c r="AL303" s="325"/>
      <c r="AM303" s="325"/>
      <c r="AN303" s="325"/>
      <c r="AO303" s="325"/>
      <c r="AP303" s="325"/>
      <c r="AQ303" s="325"/>
      <c r="AR303" s="325"/>
      <c r="AS303" s="325"/>
      <c r="AT303" s="325"/>
      <c r="AU303" s="325"/>
      <c r="AV303" s="325"/>
      <c r="AW303" s="325"/>
      <c r="AX303" s="325"/>
      <c r="AY303" s="325"/>
      <c r="AZ303" s="325"/>
      <c r="BA303" s="325"/>
      <c r="BB303" s="325"/>
      <c r="BC303" s="325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251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37"/>
      <c r="D305" s="26">
        <v>-9</v>
      </c>
      <c r="E305" s="335">
        <v>3.8143823268231599E-307</v>
      </c>
      <c r="F305" s="336">
        <v>2.4950806894799001E-275</v>
      </c>
      <c r="G305" s="97">
        <f>'13'!G324</f>
        <v>0</v>
      </c>
      <c r="H305" s="51">
        <f>'13'!H324</f>
        <v>0</v>
      </c>
      <c r="I305" s="126">
        <f>'13'!I324</f>
        <v>0</v>
      </c>
      <c r="J305" s="173">
        <f>'13'!J324</f>
        <v>0</v>
      </c>
      <c r="K305" s="27"/>
      <c r="L305" s="332">
        <f>1-SUM(M305:BC324)</f>
        <v>0.16326987584283592</v>
      </c>
      <c r="M305" s="325">
        <f>G315+I315</f>
        <v>6.4463194907750857E-265</v>
      </c>
      <c r="N305" s="325">
        <f>G322+I322+J315</f>
        <v>9.1737906610909348E-168</v>
      </c>
      <c r="O305" s="325">
        <f>G324+I324+H315</f>
        <v>1.23110487147049E-272</v>
      </c>
      <c r="P305" s="325">
        <f>G317+I317+J322</f>
        <v>1.71807555141274E-70</v>
      </c>
      <c r="Q305" s="325">
        <f>G313+I313</f>
        <v>0</v>
      </c>
      <c r="R305" s="325">
        <f>G319+I319+H322+J324</f>
        <v>0.15400720290569</v>
      </c>
      <c r="S305" s="325">
        <f>G306+I306</f>
        <v>0</v>
      </c>
      <c r="T305" s="325">
        <f>G308+I308+J317</f>
        <v>9.8300199670221498E-74</v>
      </c>
      <c r="U305" s="325">
        <f>G311+I311+H324</f>
        <v>0</v>
      </c>
      <c r="V305" s="325">
        <f>G320+I320+J313</f>
        <v>1.51986133890874E-10</v>
      </c>
      <c r="W305" s="325">
        <f>G309+I309</f>
        <v>0</v>
      </c>
      <c r="X305" s="325">
        <f>G312+I312+J319+H317</f>
        <v>0.68272292030891601</v>
      </c>
      <c r="Y305" s="325">
        <f>G318+I318</f>
        <v>1.51986133890874E-10</v>
      </c>
      <c r="Z305" s="325">
        <f>G310+I310+J306</f>
        <v>0</v>
      </c>
      <c r="AA305" s="327">
        <f>G321+I321+H313</f>
        <v>1.71807555141274E-70</v>
      </c>
      <c r="AB305" s="325">
        <f>G307+I307+J308</f>
        <v>0</v>
      </c>
      <c r="AC305" s="325">
        <f>G323+I323</f>
        <v>6.4463194907750857E-265</v>
      </c>
      <c r="AD305" s="325">
        <f>G316+I316+J311+H319</f>
        <v>1.0088245743864199E-43</v>
      </c>
      <c r="AE305" s="325">
        <f>G305+I305</f>
        <v>0</v>
      </c>
      <c r="AF305" s="325">
        <f>G314+I314+J320</f>
        <v>3.1929292175315799E-10</v>
      </c>
      <c r="AG305" s="325">
        <f>H306</f>
        <v>0</v>
      </c>
      <c r="AH305" s="325">
        <f>J309</f>
        <v>0</v>
      </c>
      <c r="AI305" s="325">
        <f>J312+H308</f>
        <v>0</v>
      </c>
      <c r="AJ305" s="325">
        <f>F305</f>
        <v>2.4950806894799001E-275</v>
      </c>
      <c r="AK305" s="325">
        <f>J318</f>
        <v>3.1929292175315799E-10</v>
      </c>
      <c r="AL305" s="325">
        <f>H311</f>
        <v>0</v>
      </c>
      <c r="AM305" s="325">
        <f>J310</f>
        <v>0</v>
      </c>
      <c r="AN305" s="325">
        <f>J321+H320</f>
        <v>4.44639343111688E-50</v>
      </c>
      <c r="AO305" s="325">
        <f>J307</f>
        <v>0</v>
      </c>
      <c r="AP305" s="325">
        <f>H309</f>
        <v>0</v>
      </c>
      <c r="AQ305" s="325">
        <f>J323</f>
        <v>0</v>
      </c>
      <c r="AR305" s="325">
        <f>H312+J316</f>
        <v>8.69835112111481E-193</v>
      </c>
      <c r="AS305" s="325">
        <f>J305</f>
        <v>0</v>
      </c>
      <c r="AT305" s="325">
        <f>H318</f>
        <v>4.44639343111688E-50</v>
      </c>
      <c r="AU305" s="325">
        <f>J314</f>
        <v>0</v>
      </c>
      <c r="AV305" s="325">
        <f>H310</f>
        <v>0</v>
      </c>
      <c r="AW305" s="325">
        <f>H321</f>
        <v>1.1417817380498E-91</v>
      </c>
      <c r="AX305" s="325">
        <f>H307</f>
        <v>0</v>
      </c>
      <c r="AY305" s="325">
        <f>E305</f>
        <v>3.8143823268231599E-307</v>
      </c>
      <c r="AZ305" s="325">
        <f>H323</f>
        <v>1.23110487147049E-272</v>
      </c>
      <c r="BA305" s="325">
        <f>H316</f>
        <v>8.1424874106782201E-170</v>
      </c>
      <c r="BB305" s="325">
        <f>H305</f>
        <v>0</v>
      </c>
      <c r="BC305" s="325">
        <f>H314</f>
        <v>0</v>
      </c>
      <c r="BD305" s="326">
        <f>SUMPRODUCT($L$1:$BC$1,BF305:CW305)</f>
        <v>9.1167182793242869</v>
      </c>
      <c r="BF305" s="12">
        <f>L305</f>
        <v>0.16326987584283592</v>
      </c>
      <c r="BG305" s="23">
        <f t="shared" ref="BG305:CV305" si="685">M305</f>
        <v>6.4463194907750857E-265</v>
      </c>
      <c r="BH305" s="23">
        <f t="shared" si="685"/>
        <v>9.1737906610909348E-168</v>
      </c>
      <c r="BI305" s="23">
        <f t="shared" si="685"/>
        <v>1.23110487147049E-272</v>
      </c>
      <c r="BJ305" s="23">
        <f t="shared" si="685"/>
        <v>1.71807555141274E-70</v>
      </c>
      <c r="BK305" s="23">
        <f t="shared" si="685"/>
        <v>0</v>
      </c>
      <c r="BL305" s="23">
        <f t="shared" si="685"/>
        <v>0.15400720290569</v>
      </c>
      <c r="BM305" s="23">
        <f t="shared" si="685"/>
        <v>0</v>
      </c>
      <c r="BN305" s="23">
        <f t="shared" si="685"/>
        <v>9.8300199670221498E-74</v>
      </c>
      <c r="BO305" s="23">
        <f t="shared" si="685"/>
        <v>0</v>
      </c>
      <c r="BP305" s="23">
        <f t="shared" si="685"/>
        <v>1.51986133890874E-10</v>
      </c>
      <c r="BQ305" s="23">
        <f t="shared" si="685"/>
        <v>0</v>
      </c>
      <c r="BR305" s="23">
        <f t="shared" si="685"/>
        <v>0.68272292030891601</v>
      </c>
      <c r="BS305" s="23">
        <f t="shared" si="685"/>
        <v>1.51986133890874E-10</v>
      </c>
      <c r="BT305" s="23">
        <f t="shared" si="685"/>
        <v>0</v>
      </c>
      <c r="BU305" s="23">
        <f t="shared" si="685"/>
        <v>1.71807555141274E-70</v>
      </c>
      <c r="BV305" s="23">
        <f t="shared" si="685"/>
        <v>0</v>
      </c>
      <c r="BW305" s="23">
        <f t="shared" si="685"/>
        <v>6.4463194907750857E-265</v>
      </c>
      <c r="BX305" s="23">
        <f t="shared" si="685"/>
        <v>1.0088245743864199E-43</v>
      </c>
      <c r="BY305" s="23">
        <f t="shared" si="685"/>
        <v>0</v>
      </c>
      <c r="BZ305" s="23">
        <f t="shared" si="685"/>
        <v>3.1929292175315799E-10</v>
      </c>
      <c r="CA305" s="23">
        <f t="shared" si="685"/>
        <v>0</v>
      </c>
      <c r="CB305" s="23">
        <f t="shared" si="685"/>
        <v>0</v>
      </c>
      <c r="CC305" s="23">
        <f t="shared" si="685"/>
        <v>0</v>
      </c>
      <c r="CD305" s="23">
        <f t="shared" si="685"/>
        <v>2.4950806894799001E-275</v>
      </c>
      <c r="CE305" s="23">
        <f t="shared" si="685"/>
        <v>3.1929292175315799E-10</v>
      </c>
      <c r="CF305" s="23">
        <f t="shared" si="685"/>
        <v>0</v>
      </c>
      <c r="CG305" s="23">
        <f t="shared" si="685"/>
        <v>0</v>
      </c>
      <c r="CH305" s="23">
        <f t="shared" si="685"/>
        <v>4.44639343111688E-50</v>
      </c>
      <c r="CI305" s="23">
        <f t="shared" si="685"/>
        <v>0</v>
      </c>
      <c r="CJ305" s="23">
        <f t="shared" si="685"/>
        <v>0</v>
      </c>
      <c r="CK305" s="23">
        <f t="shared" si="685"/>
        <v>0</v>
      </c>
      <c r="CL305" s="23">
        <f t="shared" si="685"/>
        <v>8.69835112111481E-193</v>
      </c>
      <c r="CM305" s="23">
        <f t="shared" si="685"/>
        <v>0</v>
      </c>
      <c r="CN305" s="23">
        <f t="shared" si="685"/>
        <v>4.44639343111688E-50</v>
      </c>
      <c r="CO305" s="23">
        <f t="shared" si="685"/>
        <v>0</v>
      </c>
      <c r="CP305" s="23">
        <f t="shared" si="685"/>
        <v>0</v>
      </c>
      <c r="CQ305" s="23">
        <f t="shared" si="685"/>
        <v>1.1417817380498E-91</v>
      </c>
      <c r="CR305" s="23">
        <f t="shared" si="685"/>
        <v>0</v>
      </c>
      <c r="CS305" s="23">
        <f t="shared" si="685"/>
        <v>3.8143823268231599E-307</v>
      </c>
      <c r="CT305" s="23">
        <f t="shared" si="685"/>
        <v>1.23110487147049E-272</v>
      </c>
      <c r="CU305" s="23">
        <f t="shared" si="685"/>
        <v>8.1424874106782201E-170</v>
      </c>
      <c r="CV305" s="24">
        <f t="shared" si="685"/>
        <v>0</v>
      </c>
    </row>
    <row r="306" spans="1:100">
      <c r="A306" s="348"/>
      <c r="B306" s="329"/>
      <c r="C306" s="337"/>
      <c r="D306" s="28">
        <v>-8</v>
      </c>
      <c r="E306" s="335"/>
      <c r="F306" s="336"/>
      <c r="G306" s="258">
        <f>'13'!G305</f>
        <v>0</v>
      </c>
      <c r="H306" s="268">
        <f>'13'!H305</f>
        <v>0</v>
      </c>
      <c r="I306" s="267">
        <f>'13'!I305</f>
        <v>0</v>
      </c>
      <c r="J306" s="266">
        <f>'13'!J305</f>
        <v>0</v>
      </c>
      <c r="K306" s="6"/>
      <c r="L306" s="333"/>
      <c r="M306" s="325"/>
      <c r="N306" s="325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7"/>
      <c r="AB306" s="325"/>
      <c r="AC306" s="325"/>
      <c r="AD306" s="325"/>
      <c r="AE306" s="325"/>
      <c r="AF306" s="325"/>
      <c r="AG306" s="325"/>
      <c r="AH306" s="325"/>
      <c r="AI306" s="325"/>
      <c r="AJ306" s="325"/>
      <c r="AK306" s="325"/>
      <c r="AL306" s="325"/>
      <c r="AM306" s="325"/>
      <c r="AN306" s="325"/>
      <c r="AO306" s="325"/>
      <c r="AP306" s="325"/>
      <c r="AQ306" s="325"/>
      <c r="AR306" s="325"/>
      <c r="AS306" s="325"/>
      <c r="AT306" s="325"/>
      <c r="AU306" s="325"/>
      <c r="AV306" s="325"/>
      <c r="AW306" s="325"/>
      <c r="AX306" s="325"/>
      <c r="AY306" s="325"/>
      <c r="AZ306" s="325"/>
      <c r="BA306" s="325"/>
      <c r="BB306" s="325"/>
      <c r="BC306" s="325"/>
      <c r="BD306" s="326"/>
    </row>
    <row r="307" spans="1:100">
      <c r="A307" s="348"/>
      <c r="B307" s="329"/>
      <c r="C307" s="337"/>
      <c r="D307" s="28">
        <v>-7</v>
      </c>
      <c r="E307" s="335"/>
      <c r="F307" s="336"/>
      <c r="G307" s="258">
        <f>'13'!G306</f>
        <v>0</v>
      </c>
      <c r="H307" s="268">
        <f>'13'!H306</f>
        <v>0</v>
      </c>
      <c r="I307" s="267">
        <f>'13'!I306</f>
        <v>0</v>
      </c>
      <c r="J307" s="266">
        <f>'13'!J306</f>
        <v>0</v>
      </c>
      <c r="K307" s="6"/>
      <c r="L307" s="333"/>
      <c r="M307" s="325"/>
      <c r="N307" s="325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7"/>
      <c r="AB307" s="325"/>
      <c r="AC307" s="325"/>
      <c r="AD307" s="325"/>
      <c r="AE307" s="325"/>
      <c r="AF307" s="325"/>
      <c r="AG307" s="325"/>
      <c r="AH307" s="325"/>
      <c r="AI307" s="325"/>
      <c r="AJ307" s="325"/>
      <c r="AK307" s="325"/>
      <c r="AL307" s="325"/>
      <c r="AM307" s="325"/>
      <c r="AN307" s="325"/>
      <c r="AO307" s="325"/>
      <c r="AP307" s="325"/>
      <c r="AQ307" s="325"/>
      <c r="AR307" s="325"/>
      <c r="AS307" s="325"/>
      <c r="AT307" s="325"/>
      <c r="AU307" s="325"/>
      <c r="AV307" s="325"/>
      <c r="AW307" s="325"/>
      <c r="AX307" s="325"/>
      <c r="AY307" s="325"/>
      <c r="AZ307" s="325"/>
      <c r="BA307" s="325"/>
      <c r="BB307" s="325"/>
      <c r="BC307" s="325"/>
      <c r="BD307" s="326"/>
    </row>
    <row r="308" spans="1:100">
      <c r="A308" s="348"/>
      <c r="B308" s="329"/>
      <c r="C308" s="337"/>
      <c r="D308" s="28">
        <v>-6</v>
      </c>
      <c r="E308" s="335"/>
      <c r="F308" s="336"/>
      <c r="G308" s="258">
        <f>'13'!G307</f>
        <v>0</v>
      </c>
      <c r="H308" s="268">
        <f>'13'!H307</f>
        <v>0</v>
      </c>
      <c r="I308" s="267">
        <f>'13'!I307</f>
        <v>0</v>
      </c>
      <c r="J308" s="266">
        <f>'13'!J307</f>
        <v>0</v>
      </c>
      <c r="K308" s="6"/>
      <c r="L308" s="333"/>
      <c r="M308" s="325"/>
      <c r="N308" s="325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7"/>
      <c r="AB308" s="325"/>
      <c r="AC308" s="325"/>
      <c r="AD308" s="325"/>
      <c r="AE308" s="325"/>
      <c r="AF308" s="325"/>
      <c r="AG308" s="325"/>
      <c r="AH308" s="325"/>
      <c r="AI308" s="325"/>
      <c r="AJ308" s="325"/>
      <c r="AK308" s="325"/>
      <c r="AL308" s="325"/>
      <c r="AM308" s="325"/>
      <c r="AN308" s="325"/>
      <c r="AO308" s="325"/>
      <c r="AP308" s="325"/>
      <c r="AQ308" s="325"/>
      <c r="AR308" s="325"/>
      <c r="AS308" s="325"/>
      <c r="AT308" s="325"/>
      <c r="AU308" s="325"/>
      <c r="AV308" s="325"/>
      <c r="AW308" s="325"/>
      <c r="AX308" s="325"/>
      <c r="AY308" s="325"/>
      <c r="AZ308" s="325"/>
      <c r="BA308" s="325"/>
      <c r="BB308" s="325"/>
      <c r="BC308" s="325"/>
      <c r="BD308" s="326"/>
    </row>
    <row r="309" spans="1:100">
      <c r="A309" s="348"/>
      <c r="B309" s="329"/>
      <c r="C309" s="337"/>
      <c r="D309" s="28">
        <v>-5</v>
      </c>
      <c r="E309" s="335"/>
      <c r="F309" s="336"/>
      <c r="G309" s="258">
        <f>'13'!G308</f>
        <v>0</v>
      </c>
      <c r="H309" s="268">
        <f>'13'!H308</f>
        <v>0</v>
      </c>
      <c r="I309" s="267">
        <f>'13'!I308</f>
        <v>0</v>
      </c>
      <c r="J309" s="266">
        <f>'13'!J308</f>
        <v>0</v>
      </c>
      <c r="K309" s="6"/>
      <c r="L309" s="333"/>
      <c r="M309" s="325"/>
      <c r="N309" s="325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7"/>
      <c r="AB309" s="325"/>
      <c r="AC309" s="325"/>
      <c r="AD309" s="325"/>
      <c r="AE309" s="325"/>
      <c r="AF309" s="325"/>
      <c r="AG309" s="325"/>
      <c r="AH309" s="325"/>
      <c r="AI309" s="325"/>
      <c r="AJ309" s="325"/>
      <c r="AK309" s="325"/>
      <c r="AL309" s="325"/>
      <c r="AM309" s="325"/>
      <c r="AN309" s="325"/>
      <c r="AO309" s="325"/>
      <c r="AP309" s="325"/>
      <c r="AQ309" s="325"/>
      <c r="AR309" s="325"/>
      <c r="AS309" s="325"/>
      <c r="AT309" s="325"/>
      <c r="AU309" s="325"/>
      <c r="AV309" s="325"/>
      <c r="AW309" s="325"/>
      <c r="AX309" s="325"/>
      <c r="AY309" s="325"/>
      <c r="AZ309" s="325"/>
      <c r="BA309" s="325"/>
      <c r="BB309" s="325"/>
      <c r="BC309" s="325"/>
      <c r="BD309" s="326"/>
    </row>
    <row r="310" spans="1:100">
      <c r="A310" s="348"/>
      <c r="B310" s="329"/>
      <c r="C310" s="337"/>
      <c r="D310" s="28">
        <v>-4</v>
      </c>
      <c r="E310" s="335"/>
      <c r="F310" s="336"/>
      <c r="G310" s="258">
        <f>G308</f>
        <v>0</v>
      </c>
      <c r="H310" s="268">
        <f t="shared" ref="H310:J310" si="686">H308</f>
        <v>0</v>
      </c>
      <c r="I310" s="267">
        <f t="shared" si="686"/>
        <v>0</v>
      </c>
      <c r="J310" s="266">
        <f t="shared" si="686"/>
        <v>0</v>
      </c>
      <c r="K310" s="6"/>
      <c r="L310" s="333"/>
      <c r="M310" s="325"/>
      <c r="N310" s="325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7"/>
      <c r="AB310" s="325"/>
      <c r="AC310" s="325"/>
      <c r="AD310" s="325"/>
      <c r="AE310" s="325"/>
      <c r="AF310" s="325"/>
      <c r="AG310" s="325"/>
      <c r="AH310" s="325"/>
      <c r="AI310" s="325"/>
      <c r="AJ310" s="325"/>
      <c r="AK310" s="325"/>
      <c r="AL310" s="325"/>
      <c r="AM310" s="325"/>
      <c r="AN310" s="325"/>
      <c r="AO310" s="325"/>
      <c r="AP310" s="325"/>
      <c r="AQ310" s="325"/>
      <c r="AR310" s="325"/>
      <c r="AS310" s="325"/>
      <c r="AT310" s="325"/>
      <c r="AU310" s="325"/>
      <c r="AV310" s="325"/>
      <c r="AW310" s="325"/>
      <c r="AX310" s="325"/>
      <c r="AY310" s="325"/>
      <c r="AZ310" s="325"/>
      <c r="BA310" s="325"/>
      <c r="BB310" s="325"/>
      <c r="BC310" s="325"/>
      <c r="BD310" s="326"/>
    </row>
    <row r="311" spans="1:100">
      <c r="A311" s="348"/>
      <c r="B311" s="329"/>
      <c r="C311" s="337"/>
      <c r="D311" s="28">
        <v>-3</v>
      </c>
      <c r="E311" s="335"/>
      <c r="F311" s="336"/>
      <c r="G311" s="258">
        <f>G307</f>
        <v>0</v>
      </c>
      <c r="H311" s="268">
        <f t="shared" ref="H311:J311" si="687">H307</f>
        <v>0</v>
      </c>
      <c r="I311" s="267">
        <f t="shared" si="687"/>
        <v>0</v>
      </c>
      <c r="J311" s="266">
        <f t="shared" si="687"/>
        <v>0</v>
      </c>
      <c r="K311" s="6"/>
      <c r="L311" s="333"/>
      <c r="M311" s="325"/>
      <c r="N311" s="325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7"/>
      <c r="AB311" s="325"/>
      <c r="AC311" s="325"/>
      <c r="AD311" s="325"/>
      <c r="AE311" s="325"/>
      <c r="AF311" s="325"/>
      <c r="AG311" s="325"/>
      <c r="AH311" s="325"/>
      <c r="AI311" s="325"/>
      <c r="AJ311" s="325"/>
      <c r="AK311" s="325"/>
      <c r="AL311" s="325"/>
      <c r="AM311" s="325"/>
      <c r="AN311" s="325"/>
      <c r="AO311" s="325"/>
      <c r="AP311" s="325"/>
      <c r="AQ311" s="325"/>
      <c r="AR311" s="325"/>
      <c r="AS311" s="325"/>
      <c r="AT311" s="325"/>
      <c r="AU311" s="325"/>
      <c r="AV311" s="325"/>
      <c r="AW311" s="325"/>
      <c r="AX311" s="325"/>
      <c r="AY311" s="325"/>
      <c r="AZ311" s="325"/>
      <c r="BA311" s="325"/>
      <c r="BB311" s="325"/>
      <c r="BC311" s="325"/>
      <c r="BD311" s="326"/>
    </row>
    <row r="312" spans="1:100">
      <c r="A312" s="348"/>
      <c r="B312" s="329"/>
      <c r="C312" s="337"/>
      <c r="D312" s="28">
        <v>-2</v>
      </c>
      <c r="E312" s="335"/>
      <c r="F312" s="336"/>
      <c r="G312" s="258">
        <f>G306</f>
        <v>0</v>
      </c>
      <c r="H312" s="268">
        <f t="shared" ref="H312:J312" si="688">H306</f>
        <v>0</v>
      </c>
      <c r="I312" s="267">
        <f t="shared" si="688"/>
        <v>0</v>
      </c>
      <c r="J312" s="266">
        <f t="shared" si="688"/>
        <v>0</v>
      </c>
      <c r="K312" s="6"/>
      <c r="L312" s="333"/>
      <c r="M312" s="325"/>
      <c r="N312" s="325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7"/>
      <c r="AB312" s="325"/>
      <c r="AC312" s="325"/>
      <c r="AD312" s="325"/>
      <c r="AE312" s="325"/>
      <c r="AF312" s="325"/>
      <c r="AG312" s="325"/>
      <c r="AH312" s="325"/>
      <c r="AI312" s="325"/>
      <c r="AJ312" s="325"/>
      <c r="AK312" s="325"/>
      <c r="AL312" s="325"/>
      <c r="AM312" s="325"/>
      <c r="AN312" s="325"/>
      <c r="AO312" s="325"/>
      <c r="AP312" s="325"/>
      <c r="AQ312" s="325"/>
      <c r="AR312" s="325"/>
      <c r="AS312" s="325"/>
      <c r="AT312" s="325"/>
      <c r="AU312" s="325"/>
      <c r="AV312" s="325"/>
      <c r="AW312" s="325"/>
      <c r="AX312" s="325"/>
      <c r="AY312" s="325"/>
      <c r="AZ312" s="325"/>
      <c r="BA312" s="325"/>
      <c r="BB312" s="325"/>
      <c r="BC312" s="325"/>
      <c r="BD312" s="326"/>
    </row>
    <row r="313" spans="1:100">
      <c r="A313" s="348"/>
      <c r="B313" s="329"/>
      <c r="C313" s="337"/>
      <c r="D313" s="28">
        <v>-1</v>
      </c>
      <c r="E313" s="335"/>
      <c r="F313" s="336"/>
      <c r="G313" s="258">
        <f>G305</f>
        <v>0</v>
      </c>
      <c r="H313" s="268">
        <f t="shared" ref="H313:J313" si="689">H305</f>
        <v>0</v>
      </c>
      <c r="I313" s="267">
        <f t="shared" si="689"/>
        <v>0</v>
      </c>
      <c r="J313" s="266">
        <f t="shared" si="689"/>
        <v>0</v>
      </c>
      <c r="K313" s="6"/>
      <c r="L313" s="333"/>
      <c r="M313" s="325"/>
      <c r="N313" s="325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7"/>
      <c r="AB313" s="325"/>
      <c r="AC313" s="325"/>
      <c r="AD313" s="325"/>
      <c r="AE313" s="325"/>
      <c r="AF313" s="325"/>
      <c r="AG313" s="325"/>
      <c r="AH313" s="325"/>
      <c r="AI313" s="325"/>
      <c r="AJ313" s="325"/>
      <c r="AK313" s="325"/>
      <c r="AL313" s="325"/>
      <c r="AM313" s="325"/>
      <c r="AN313" s="325"/>
      <c r="AO313" s="325"/>
      <c r="AP313" s="325"/>
      <c r="AQ313" s="325"/>
      <c r="AR313" s="325"/>
      <c r="AS313" s="325"/>
      <c r="AT313" s="325"/>
      <c r="AU313" s="325"/>
      <c r="AV313" s="325"/>
      <c r="AW313" s="325"/>
      <c r="AX313" s="325"/>
      <c r="AY313" s="325"/>
      <c r="AZ313" s="325"/>
      <c r="BA313" s="325"/>
      <c r="BB313" s="325"/>
      <c r="BC313" s="325"/>
      <c r="BD313" s="326"/>
    </row>
    <row r="314" spans="1:100">
      <c r="A314" s="348"/>
      <c r="B314" s="329"/>
      <c r="C314" s="337"/>
      <c r="D314" s="28">
        <v>0</v>
      </c>
      <c r="E314" s="335"/>
      <c r="F314" s="336"/>
      <c r="G314" s="258">
        <f>G324</f>
        <v>0</v>
      </c>
      <c r="H314" s="268">
        <f t="shared" ref="H314:J314" si="690">H324</f>
        <v>0</v>
      </c>
      <c r="I314" s="267">
        <f t="shared" si="690"/>
        <v>0</v>
      </c>
      <c r="J314" s="266">
        <f t="shared" si="690"/>
        <v>0</v>
      </c>
      <c r="K314" s="6"/>
      <c r="L314" s="333"/>
      <c r="M314" s="325"/>
      <c r="N314" s="325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7"/>
      <c r="AB314" s="325"/>
      <c r="AC314" s="325"/>
      <c r="AD314" s="325"/>
      <c r="AE314" s="325"/>
      <c r="AF314" s="325"/>
      <c r="AG314" s="325"/>
      <c r="AH314" s="325"/>
      <c r="AI314" s="325"/>
      <c r="AJ314" s="325"/>
      <c r="AK314" s="325"/>
      <c r="AL314" s="325"/>
      <c r="AM314" s="325"/>
      <c r="AN314" s="325"/>
      <c r="AO314" s="325"/>
      <c r="AP314" s="325"/>
      <c r="AQ314" s="325"/>
      <c r="AR314" s="325"/>
      <c r="AS314" s="325"/>
      <c r="AT314" s="325"/>
      <c r="AU314" s="325"/>
      <c r="AV314" s="325"/>
      <c r="AW314" s="325"/>
      <c r="AX314" s="325"/>
      <c r="AY314" s="325"/>
      <c r="AZ314" s="325"/>
      <c r="BA314" s="325"/>
      <c r="BB314" s="325"/>
      <c r="BC314" s="325"/>
      <c r="BD314" s="326"/>
    </row>
    <row r="315" spans="1:100">
      <c r="A315" s="348"/>
      <c r="B315" s="329"/>
      <c r="C315" s="337"/>
      <c r="D315" s="28">
        <v>1</v>
      </c>
      <c r="E315" s="335"/>
      <c r="F315" s="336"/>
      <c r="G315" s="97">
        <f>G323</f>
        <v>6.4463194907748697E-265</v>
      </c>
      <c r="H315" s="51">
        <f t="shared" ref="H315:J315" si="691">H323</f>
        <v>1.23110487147049E-272</v>
      </c>
      <c r="I315" s="126">
        <f t="shared" si="691"/>
        <v>2.1588361015074601E-278</v>
      </c>
      <c r="J315" s="173">
        <f t="shared" si="691"/>
        <v>0</v>
      </c>
      <c r="K315" s="6"/>
      <c r="L315" s="333"/>
      <c r="M315" s="325"/>
      <c r="N315" s="325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  <c r="AA315" s="327"/>
      <c r="AB315" s="325"/>
      <c r="AC315" s="325"/>
      <c r="AD315" s="325"/>
      <c r="AE315" s="325"/>
      <c r="AF315" s="325"/>
      <c r="AG315" s="325"/>
      <c r="AH315" s="325"/>
      <c r="AI315" s="325"/>
      <c r="AJ315" s="325"/>
      <c r="AK315" s="325"/>
      <c r="AL315" s="325"/>
      <c r="AM315" s="325"/>
      <c r="AN315" s="325"/>
      <c r="AO315" s="325"/>
      <c r="AP315" s="325"/>
      <c r="AQ315" s="325"/>
      <c r="AR315" s="325"/>
      <c r="AS315" s="325"/>
      <c r="AT315" s="325"/>
      <c r="AU315" s="325"/>
      <c r="AV315" s="325"/>
      <c r="AW315" s="325"/>
      <c r="AX315" s="325"/>
      <c r="AY315" s="325"/>
      <c r="AZ315" s="325"/>
      <c r="BA315" s="325"/>
      <c r="BB315" s="325"/>
      <c r="BC315" s="325"/>
      <c r="BD315" s="326"/>
    </row>
    <row r="316" spans="1:100">
      <c r="A316" s="348"/>
      <c r="B316" s="329"/>
      <c r="C316" s="337"/>
      <c r="D316" s="28">
        <v>2</v>
      </c>
      <c r="E316" s="335"/>
      <c r="F316" s="336"/>
      <c r="G316" s="97">
        <f>G322</f>
        <v>5.4261624594251996E-173</v>
      </c>
      <c r="H316" s="51">
        <f t="shared" ref="H316:J316" si="692">H322</f>
        <v>8.1424874106782201E-170</v>
      </c>
      <c r="I316" s="126">
        <f t="shared" si="692"/>
        <v>9.1737363994663404E-168</v>
      </c>
      <c r="J316" s="173">
        <f t="shared" si="692"/>
        <v>8.69835112111481E-193</v>
      </c>
      <c r="K316" s="6"/>
      <c r="L316" s="333"/>
      <c r="M316" s="325"/>
      <c r="N316" s="325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  <c r="AA316" s="327"/>
      <c r="AB316" s="325"/>
      <c r="AC316" s="325"/>
      <c r="AD316" s="325"/>
      <c r="AE316" s="325"/>
      <c r="AF316" s="325"/>
      <c r="AG316" s="325"/>
      <c r="AH316" s="325"/>
      <c r="AI316" s="325"/>
      <c r="AJ316" s="325"/>
      <c r="AK316" s="325"/>
      <c r="AL316" s="325"/>
      <c r="AM316" s="325"/>
      <c r="AN316" s="325"/>
      <c r="AO316" s="325"/>
      <c r="AP316" s="325"/>
      <c r="AQ316" s="325"/>
      <c r="AR316" s="325"/>
      <c r="AS316" s="325"/>
      <c r="AT316" s="325"/>
      <c r="AU316" s="325"/>
      <c r="AV316" s="325"/>
      <c r="AW316" s="325"/>
      <c r="AX316" s="325"/>
      <c r="AY316" s="325"/>
      <c r="AZ316" s="325"/>
      <c r="BA316" s="325"/>
      <c r="BB316" s="325"/>
      <c r="BC316" s="325"/>
      <c r="BD316" s="326"/>
    </row>
    <row r="317" spans="1:100">
      <c r="A317" s="348"/>
      <c r="B317" s="329"/>
      <c r="C317" s="337"/>
      <c r="D317" s="28">
        <v>3</v>
      </c>
      <c r="E317" s="335"/>
      <c r="F317" s="336"/>
      <c r="G317" s="97">
        <f>G321</f>
        <v>5.8816334167623704E-101</v>
      </c>
      <c r="H317" s="51">
        <f t="shared" ref="H317:J317" si="693">H321</f>
        <v>1.1417817380498E-91</v>
      </c>
      <c r="I317" s="126">
        <f t="shared" si="693"/>
        <v>1.71807555141274E-70</v>
      </c>
      <c r="J317" s="173">
        <f t="shared" si="693"/>
        <v>9.8300199670221498E-74</v>
      </c>
      <c r="K317" s="6"/>
      <c r="L317" s="333"/>
      <c r="M317" s="325"/>
      <c r="N317" s="325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  <c r="AA317" s="327"/>
      <c r="AB317" s="325"/>
      <c r="AC317" s="325"/>
      <c r="AD317" s="325"/>
      <c r="AE317" s="325"/>
      <c r="AF317" s="325"/>
      <c r="AG317" s="325"/>
      <c r="AH317" s="325"/>
      <c r="AI317" s="325"/>
      <c r="AJ317" s="325"/>
      <c r="AK317" s="325"/>
      <c r="AL317" s="325"/>
      <c r="AM317" s="325"/>
      <c r="AN317" s="325"/>
      <c r="AO317" s="325"/>
      <c r="AP317" s="325"/>
      <c r="AQ317" s="325"/>
      <c r="AR317" s="325"/>
      <c r="AS317" s="325"/>
      <c r="AT317" s="325"/>
      <c r="AU317" s="325"/>
      <c r="AV317" s="325"/>
      <c r="AW317" s="325"/>
      <c r="AX317" s="325"/>
      <c r="AY317" s="325"/>
      <c r="AZ317" s="325"/>
      <c r="BA317" s="325"/>
      <c r="BB317" s="325"/>
      <c r="BC317" s="325"/>
      <c r="BD317" s="326"/>
    </row>
    <row r="318" spans="1:100">
      <c r="A318" s="348"/>
      <c r="B318" s="329"/>
      <c r="C318" s="337"/>
      <c r="D318" s="28">
        <v>4</v>
      </c>
      <c r="E318" s="335"/>
      <c r="F318" s="336"/>
      <c r="G318" s="97">
        <f>G320</f>
        <v>1.22467563669655E-62</v>
      </c>
      <c r="H318" s="51">
        <f t="shared" ref="H318:J318" si="694">H320</f>
        <v>4.44639343111688E-50</v>
      </c>
      <c r="I318" s="126">
        <f t="shared" si="694"/>
        <v>1.51986133890874E-10</v>
      </c>
      <c r="J318" s="173">
        <f t="shared" si="694"/>
        <v>3.1929292175315799E-10</v>
      </c>
      <c r="K318" s="6"/>
      <c r="L318" s="333"/>
      <c r="M318" s="325"/>
      <c r="N318" s="325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  <c r="AA318" s="327"/>
      <c r="AB318" s="325"/>
      <c r="AC318" s="325"/>
      <c r="AD318" s="325"/>
      <c r="AE318" s="325"/>
      <c r="AF318" s="325"/>
      <c r="AG318" s="325"/>
      <c r="AH318" s="325"/>
      <c r="AI318" s="325"/>
      <c r="AJ318" s="325"/>
      <c r="AK318" s="325"/>
      <c r="AL318" s="325"/>
      <c r="AM318" s="325"/>
      <c r="AN318" s="325"/>
      <c r="AO318" s="325"/>
      <c r="AP318" s="325"/>
      <c r="AQ318" s="325"/>
      <c r="AR318" s="325"/>
      <c r="AS318" s="325"/>
      <c r="AT318" s="325"/>
      <c r="AU318" s="325"/>
      <c r="AV318" s="325"/>
      <c r="AW318" s="325"/>
      <c r="AX318" s="325"/>
      <c r="AY318" s="325"/>
      <c r="AZ318" s="325"/>
      <c r="BA318" s="325"/>
      <c r="BB318" s="325"/>
      <c r="BC318" s="325"/>
      <c r="BD318" s="326"/>
    </row>
    <row r="319" spans="1:100">
      <c r="A319" s="348"/>
      <c r="B319" s="329"/>
      <c r="C319" s="337"/>
      <c r="D319" s="28">
        <v>5</v>
      </c>
      <c r="E319" s="335"/>
      <c r="F319" s="336"/>
      <c r="G319" s="97">
        <f>'13'!G318</f>
        <v>1.02141297839071E-56</v>
      </c>
      <c r="H319" s="51">
        <f>'13'!H318</f>
        <v>1.0088245743864199E-43</v>
      </c>
      <c r="I319" s="126">
        <f>'13'!I318</f>
        <v>0.15400720290569</v>
      </c>
      <c r="J319" s="173">
        <f>'13'!J318</f>
        <v>0.68272292030891601</v>
      </c>
      <c r="K319" s="6"/>
      <c r="L319" s="333"/>
      <c r="M319" s="325"/>
      <c r="N319" s="325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  <c r="AA319" s="327"/>
      <c r="AB319" s="325"/>
      <c r="AC319" s="325"/>
      <c r="AD319" s="325"/>
      <c r="AE319" s="325"/>
      <c r="AF319" s="325"/>
      <c r="AG319" s="325"/>
      <c r="AH319" s="325"/>
      <c r="AI319" s="325"/>
      <c r="AJ319" s="325"/>
      <c r="AK319" s="325"/>
      <c r="AL319" s="325"/>
      <c r="AM319" s="325"/>
      <c r="AN319" s="325"/>
      <c r="AO319" s="325"/>
      <c r="AP319" s="325"/>
      <c r="AQ319" s="325"/>
      <c r="AR319" s="325"/>
      <c r="AS319" s="325"/>
      <c r="AT319" s="325"/>
      <c r="AU319" s="325"/>
      <c r="AV319" s="325"/>
      <c r="AW319" s="325"/>
      <c r="AX319" s="325"/>
      <c r="AY319" s="325"/>
      <c r="AZ319" s="325"/>
      <c r="BA319" s="325"/>
      <c r="BB319" s="325"/>
      <c r="BC319" s="325"/>
      <c r="BD319" s="326"/>
    </row>
    <row r="320" spans="1:100">
      <c r="A320" s="348"/>
      <c r="B320" s="329"/>
      <c r="C320" s="337"/>
      <c r="D320" s="28">
        <v>6</v>
      </c>
      <c r="E320" s="335"/>
      <c r="F320" s="336"/>
      <c r="G320" s="97">
        <f>'13'!G319</f>
        <v>1.22467563669655E-62</v>
      </c>
      <c r="H320" s="51">
        <f>'13'!H319</f>
        <v>4.44639343111688E-50</v>
      </c>
      <c r="I320" s="126">
        <f>'13'!I319</f>
        <v>1.51986133890874E-10</v>
      </c>
      <c r="J320" s="173">
        <f>'13'!J319</f>
        <v>3.1929292175315799E-10</v>
      </c>
      <c r="K320" s="6"/>
      <c r="L320" s="333"/>
      <c r="M320" s="325"/>
      <c r="N320" s="325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  <c r="AA320" s="327"/>
      <c r="AB320" s="325"/>
      <c r="AC320" s="325"/>
      <c r="AD320" s="325"/>
      <c r="AE320" s="325"/>
      <c r="AF320" s="325"/>
      <c r="AG320" s="325"/>
      <c r="AH320" s="325"/>
      <c r="AI320" s="325"/>
      <c r="AJ320" s="325"/>
      <c r="AK320" s="325"/>
      <c r="AL320" s="325"/>
      <c r="AM320" s="325"/>
      <c r="AN320" s="325"/>
      <c r="AO320" s="325"/>
      <c r="AP320" s="325"/>
      <c r="AQ320" s="325"/>
      <c r="AR320" s="325"/>
      <c r="AS320" s="325"/>
      <c r="AT320" s="325"/>
      <c r="AU320" s="325"/>
      <c r="AV320" s="325"/>
      <c r="AW320" s="325"/>
      <c r="AX320" s="325"/>
      <c r="AY320" s="325"/>
      <c r="AZ320" s="325"/>
      <c r="BA320" s="325"/>
      <c r="BB320" s="325"/>
      <c r="BC320" s="325"/>
      <c r="BD320" s="326"/>
    </row>
    <row r="321" spans="1:100">
      <c r="A321" s="348"/>
      <c r="B321" s="329"/>
      <c r="C321" s="337"/>
      <c r="D321" s="28">
        <v>7</v>
      </c>
      <c r="E321" s="335"/>
      <c r="F321" s="336"/>
      <c r="G321" s="97">
        <f>'13'!G320</f>
        <v>5.8816334167623704E-101</v>
      </c>
      <c r="H321" s="51">
        <f>'13'!H320</f>
        <v>1.1417817380498E-91</v>
      </c>
      <c r="I321" s="126">
        <f>'13'!I320</f>
        <v>1.71807555141274E-70</v>
      </c>
      <c r="J321" s="173">
        <f>'13'!J320</f>
        <v>9.8300199670221498E-74</v>
      </c>
      <c r="K321" s="6"/>
      <c r="L321" s="333"/>
      <c r="M321" s="325"/>
      <c r="N321" s="325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  <c r="AA321" s="327"/>
      <c r="AB321" s="325"/>
      <c r="AC321" s="325"/>
      <c r="AD321" s="325"/>
      <c r="AE321" s="325"/>
      <c r="AF321" s="325"/>
      <c r="AG321" s="325"/>
      <c r="AH321" s="325"/>
      <c r="AI321" s="325"/>
      <c r="AJ321" s="325"/>
      <c r="AK321" s="325"/>
      <c r="AL321" s="325"/>
      <c r="AM321" s="325"/>
      <c r="AN321" s="325"/>
      <c r="AO321" s="325"/>
      <c r="AP321" s="325"/>
      <c r="AQ321" s="325"/>
      <c r="AR321" s="325"/>
      <c r="AS321" s="325"/>
      <c r="AT321" s="325"/>
      <c r="AU321" s="325"/>
      <c r="AV321" s="325"/>
      <c r="AW321" s="325"/>
      <c r="AX321" s="325"/>
      <c r="AY321" s="325"/>
      <c r="AZ321" s="325"/>
      <c r="BA321" s="325"/>
      <c r="BB321" s="325"/>
      <c r="BC321" s="325"/>
      <c r="BD321" s="326"/>
    </row>
    <row r="322" spans="1:100">
      <c r="A322" s="348"/>
      <c r="B322" s="329"/>
      <c r="C322" s="337"/>
      <c r="D322" s="28">
        <v>8</v>
      </c>
      <c r="E322" s="335"/>
      <c r="F322" s="336"/>
      <c r="G322" s="97">
        <f>'13'!G321</f>
        <v>5.4261624594251996E-173</v>
      </c>
      <c r="H322" s="51">
        <f>'13'!H321</f>
        <v>8.1424874106782201E-170</v>
      </c>
      <c r="I322" s="126">
        <f>'13'!I321</f>
        <v>9.1737363994663404E-168</v>
      </c>
      <c r="J322" s="173">
        <f>'13'!J321</f>
        <v>8.69835112111481E-193</v>
      </c>
      <c r="K322" s="6"/>
      <c r="L322" s="333"/>
      <c r="M322" s="325"/>
      <c r="N322" s="325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  <c r="AA322" s="327"/>
      <c r="AB322" s="325"/>
      <c r="AC322" s="325"/>
      <c r="AD322" s="325"/>
      <c r="AE322" s="325"/>
      <c r="AF322" s="325"/>
      <c r="AG322" s="325"/>
      <c r="AH322" s="325"/>
      <c r="AI322" s="325"/>
      <c r="AJ322" s="325"/>
      <c r="AK322" s="325"/>
      <c r="AL322" s="325"/>
      <c r="AM322" s="325"/>
      <c r="AN322" s="325"/>
      <c r="AO322" s="325"/>
      <c r="AP322" s="325"/>
      <c r="AQ322" s="325"/>
      <c r="AR322" s="325"/>
      <c r="AS322" s="325"/>
      <c r="AT322" s="325"/>
      <c r="AU322" s="325"/>
      <c r="AV322" s="325"/>
      <c r="AW322" s="325"/>
      <c r="AX322" s="325"/>
      <c r="AY322" s="325"/>
      <c r="AZ322" s="325"/>
      <c r="BA322" s="325"/>
      <c r="BB322" s="325"/>
      <c r="BC322" s="325"/>
      <c r="BD322" s="326"/>
    </row>
    <row r="323" spans="1:100">
      <c r="A323" s="348"/>
      <c r="B323" s="329"/>
      <c r="C323" s="337"/>
      <c r="D323" s="28">
        <v>9</v>
      </c>
      <c r="E323" s="335"/>
      <c r="F323" s="336"/>
      <c r="G323" s="97">
        <f>'13'!G322</f>
        <v>6.4463194907748697E-265</v>
      </c>
      <c r="H323" s="51">
        <f>'13'!H322</f>
        <v>1.23110487147049E-272</v>
      </c>
      <c r="I323" s="126">
        <f>'13'!I322</f>
        <v>2.1588361015074601E-278</v>
      </c>
      <c r="J323" s="173">
        <f>'13'!J322</f>
        <v>0</v>
      </c>
      <c r="K323" s="6"/>
      <c r="L323" s="333"/>
      <c r="M323" s="325"/>
      <c r="N323" s="325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  <c r="AA323" s="327"/>
      <c r="AB323" s="325"/>
      <c r="AC323" s="325"/>
      <c r="AD323" s="325"/>
      <c r="AE323" s="325"/>
      <c r="AF323" s="325"/>
      <c r="AG323" s="325"/>
      <c r="AH323" s="325"/>
      <c r="AI323" s="325"/>
      <c r="AJ323" s="325"/>
      <c r="AK323" s="325"/>
      <c r="AL323" s="325"/>
      <c r="AM323" s="325"/>
      <c r="AN323" s="325"/>
      <c r="AO323" s="325"/>
      <c r="AP323" s="325"/>
      <c r="AQ323" s="325"/>
      <c r="AR323" s="325"/>
      <c r="AS323" s="325"/>
      <c r="AT323" s="325"/>
      <c r="AU323" s="325"/>
      <c r="AV323" s="325"/>
      <c r="AW323" s="325"/>
      <c r="AX323" s="325"/>
      <c r="AY323" s="325"/>
      <c r="AZ323" s="325"/>
      <c r="BA323" s="325"/>
      <c r="BB323" s="325"/>
      <c r="BC323" s="325"/>
      <c r="BD323" s="326"/>
    </row>
    <row r="324" spans="1:100">
      <c r="A324" s="348"/>
      <c r="B324" s="329"/>
      <c r="C324" s="337"/>
      <c r="D324" s="29">
        <v>10</v>
      </c>
      <c r="E324" s="335"/>
      <c r="F324" s="336"/>
      <c r="G324" s="101">
        <f>'13'!G323</f>
        <v>0</v>
      </c>
      <c r="H324" s="77">
        <f>'13'!H323</f>
        <v>0</v>
      </c>
      <c r="I324" s="248">
        <f>'13'!I323</f>
        <v>0</v>
      </c>
      <c r="J324" s="182">
        <f>'13'!J323</f>
        <v>0</v>
      </c>
      <c r="K324" s="30"/>
      <c r="L324" s="334"/>
      <c r="M324" s="325"/>
      <c r="N324" s="325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7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  <c r="AN324" s="325"/>
      <c r="AO324" s="325"/>
      <c r="AP324" s="325"/>
      <c r="AQ324" s="325"/>
      <c r="AR324" s="325"/>
      <c r="AS324" s="325"/>
      <c r="AT324" s="325"/>
      <c r="AU324" s="325"/>
      <c r="AV324" s="325"/>
      <c r="AW324" s="325"/>
      <c r="AX324" s="325"/>
      <c r="AY324" s="325"/>
      <c r="AZ324" s="325"/>
      <c r="BA324" s="325"/>
      <c r="BB324" s="325"/>
      <c r="BC324" s="325"/>
      <c r="BD324" s="326"/>
    </row>
    <row r="325" spans="1:100">
      <c r="A325" s="348"/>
      <c r="B325" s="328">
        <v>0.05</v>
      </c>
      <c r="C325" s="337"/>
      <c r="D325" s="26">
        <v>-9</v>
      </c>
      <c r="E325" s="335">
        <v>4.8463323420987202E-79</v>
      </c>
      <c r="F325" s="336">
        <v>6.2400000000000003E-71</v>
      </c>
      <c r="G325" s="97">
        <f>'13'!G344</f>
        <v>3.6842106921196601E-89</v>
      </c>
      <c r="H325" s="51">
        <f>'13'!H344</f>
        <v>3.8029856444719699E-131</v>
      </c>
      <c r="I325" s="126">
        <f>'13'!I344</f>
        <v>9.7508634815065594E-138</v>
      </c>
      <c r="J325" s="173">
        <f>'13'!J344</f>
        <v>2.6359359596192201E-190</v>
      </c>
      <c r="K325" s="27"/>
      <c r="L325" s="332">
        <f t="shared" ref="L325" si="695">1-SUM(M325:BC344)</f>
        <v>0.31864431356956102</v>
      </c>
      <c r="M325" s="325">
        <f t="shared" ref="M325" si="696">G335+I335</f>
        <v>6.2490953845460602E-68</v>
      </c>
      <c r="N325" s="325">
        <f t="shared" ref="N325" si="697">G342+I342+J335</f>
        <v>1.2995449036951396E-43</v>
      </c>
      <c r="O325" s="325">
        <f t="shared" ref="O325" si="698">G344+I344+H335</f>
        <v>1.8167736290339268E-70</v>
      </c>
      <c r="P325" s="325">
        <f t="shared" ref="P325" si="699">G337+I337+J342</f>
        <v>3.945673920301715E-19</v>
      </c>
      <c r="Q325" s="325">
        <f t="shared" ref="Q325" si="700">G333+I333</f>
        <v>3.6842106921196601E-89</v>
      </c>
      <c r="R325" s="325">
        <f t="shared" ref="R325" si="701">G339+I339+H342+J344</f>
        <v>0.29743478723480699</v>
      </c>
      <c r="S325" s="325">
        <f t="shared" ref="S325" si="702">G326+I326</f>
        <v>5.8118612292915704E-94</v>
      </c>
      <c r="T325" s="325">
        <f t="shared" ref="T325" si="703">G328+I328+J337</f>
        <v>1.98549860431127E-20</v>
      </c>
      <c r="U325" s="325">
        <f t="shared" ref="U325" si="704">G331+I331+H344</f>
        <v>7.3692467480142152E-98</v>
      </c>
      <c r="V325" s="325">
        <f t="shared" ref="V325" si="705">G340+I340+J333</f>
        <v>4.4663557900388869E-4</v>
      </c>
      <c r="W325" s="325">
        <f t="shared" ref="W325" si="706">G329+I329</f>
        <v>1.69838630311181E-101</v>
      </c>
      <c r="X325" s="325">
        <f t="shared" ref="X325" si="707">G332+I332+J339+H337</f>
        <v>0.38218331780577702</v>
      </c>
      <c r="Y325" s="325">
        <f t="shared" ref="Y325" si="708">G338+I338</f>
        <v>4.4663557900388869E-4</v>
      </c>
      <c r="Z325" s="325">
        <f t="shared" ref="Z325" si="709">G330+I330+J326</f>
        <v>1.6253117698578801E-100</v>
      </c>
      <c r="AA325" s="327">
        <f t="shared" ref="AA325" si="710">G341+I341+H333</f>
        <v>3.945673920301715E-19</v>
      </c>
      <c r="AB325" s="325">
        <f t="shared" ref="AB325" si="711">G327+I327+J328</f>
        <v>7.3342792217815105E-98</v>
      </c>
      <c r="AC325" s="325">
        <f t="shared" ref="AC325" si="712">G343+I343</f>
        <v>6.2490953845460602E-68</v>
      </c>
      <c r="AD325" s="325">
        <f t="shared" ref="AD325" si="713">G336+I336+J331+H339</f>
        <v>2.04107089213409E-12</v>
      </c>
      <c r="AE325" s="325">
        <f t="shared" ref="AE325" si="714">G325+I325</f>
        <v>3.6842106921196601E-89</v>
      </c>
      <c r="AF325" s="325">
        <f t="shared" ref="AF325" si="715">G334+I334+J340</f>
        <v>4.2215511488823398E-4</v>
      </c>
      <c r="AG325" s="325">
        <f t="shared" ref="AG325" si="716">H326</f>
        <v>1.7922917262935201E-160</v>
      </c>
      <c r="AH325" s="325">
        <f t="shared" ref="AH325" si="717">J329</f>
        <v>0</v>
      </c>
      <c r="AI325" s="325">
        <f>J332+H328</f>
        <v>3.0241419468770198E-203</v>
      </c>
      <c r="AJ325" s="325">
        <f t="shared" ref="AJ325" si="718">F325</f>
        <v>6.2400000000000003E-71</v>
      </c>
      <c r="AK325" s="325">
        <f t="shared" ref="AK325" si="719">J338</f>
        <v>4.2215511488823398E-4</v>
      </c>
      <c r="AL325" s="325">
        <f t="shared" ref="AL325" si="720">H331</f>
        <v>2.5143973190378701E-185</v>
      </c>
      <c r="AM325" s="325">
        <f t="shared" ref="AM325" si="721">J330</f>
        <v>0</v>
      </c>
      <c r="AN325" s="325">
        <f t="shared" ref="AN325" si="722">J341+H340</f>
        <v>1.4916455727986142E-14</v>
      </c>
      <c r="AO325" s="325">
        <f t="shared" ref="AO325" si="723">J327</f>
        <v>6.2924027365154196E-279</v>
      </c>
      <c r="AP325" s="325">
        <f t="shared" ref="AP325" si="724">H329</f>
        <v>6.62948363356139E-212</v>
      </c>
      <c r="AQ325" s="325">
        <f t="shared" ref="AQ325" si="725">J343</f>
        <v>1.04610657027276E-91</v>
      </c>
      <c r="AR325" s="325">
        <f t="shared" ref="AR325" si="726">H332+J336</f>
        <v>1.3431198341299999E-50</v>
      </c>
      <c r="AS325" s="325">
        <f t="shared" ref="AS325" si="727">J325</f>
        <v>2.6359359596192201E-190</v>
      </c>
      <c r="AT325" s="325">
        <f t="shared" ref="AT325" si="728">H338</f>
        <v>1.4916435873000099E-14</v>
      </c>
      <c r="AU325" s="325">
        <f t="shared" ref="AU325" si="729">J334</f>
        <v>7.9723571066144898E-140</v>
      </c>
      <c r="AV325" s="325">
        <f t="shared" ref="AV325" si="730">H330</f>
        <v>3.0241419468770198E-203</v>
      </c>
      <c r="AW325" s="325">
        <f t="shared" ref="AW325" si="731">H341</f>
        <v>3.7310868561999198E-25</v>
      </c>
      <c r="AX325" s="325">
        <f t="shared" ref="AX325" si="732">H327</f>
        <v>2.5143973190378701E-185</v>
      </c>
      <c r="AY325" s="325">
        <f t="shared" ref="AY325" si="733">E325</f>
        <v>4.8463323420987202E-79</v>
      </c>
      <c r="AZ325" s="325">
        <f t="shared" ref="AZ325" si="734">H343</f>
        <v>1.8167736290334101E-70</v>
      </c>
      <c r="BA325" s="325">
        <f t="shared" ref="BA325" si="735">H336</f>
        <v>1.49476702128921E-44</v>
      </c>
      <c r="BB325" s="325">
        <f t="shared" ref="BB325" si="736">H325</f>
        <v>3.8029856444719699E-131</v>
      </c>
      <c r="BC325" s="325">
        <f t="shared" ref="BC325" si="737">H334</f>
        <v>3.4967526232704698E-100</v>
      </c>
      <c r="BD325" s="326">
        <f t="shared" ref="BD325" si="738">SUMPRODUCT($L$1:$BC$1,BF325:CW325)</f>
        <v>6.4005002907178836</v>
      </c>
      <c r="BF325" s="12">
        <f>L325</f>
        <v>0.31864431356956102</v>
      </c>
      <c r="BG325" s="23">
        <f t="shared" ref="BG325:CV325" si="739">M325</f>
        <v>6.2490953845460602E-68</v>
      </c>
      <c r="BH325" s="23">
        <f t="shared" si="739"/>
        <v>1.2995449036951396E-43</v>
      </c>
      <c r="BI325" s="23">
        <f t="shared" si="739"/>
        <v>1.8167736290339268E-70</v>
      </c>
      <c r="BJ325" s="23">
        <f t="shared" si="739"/>
        <v>3.945673920301715E-19</v>
      </c>
      <c r="BK325" s="23">
        <f t="shared" si="739"/>
        <v>3.6842106921196601E-89</v>
      </c>
      <c r="BL325" s="23">
        <f t="shared" si="739"/>
        <v>0.29743478723480699</v>
      </c>
      <c r="BM325" s="23">
        <f t="shared" si="739"/>
        <v>5.8118612292915704E-94</v>
      </c>
      <c r="BN325" s="23">
        <f t="shared" si="739"/>
        <v>1.98549860431127E-20</v>
      </c>
      <c r="BO325" s="23">
        <f t="shared" si="739"/>
        <v>7.3692467480142152E-98</v>
      </c>
      <c r="BP325" s="23">
        <f t="shared" si="739"/>
        <v>4.4663557900388869E-4</v>
      </c>
      <c r="BQ325" s="23">
        <f t="shared" si="739"/>
        <v>1.69838630311181E-101</v>
      </c>
      <c r="BR325" s="23">
        <f t="shared" si="739"/>
        <v>0.38218331780577702</v>
      </c>
      <c r="BS325" s="23">
        <f t="shared" si="739"/>
        <v>4.4663557900388869E-4</v>
      </c>
      <c r="BT325" s="23">
        <f t="shared" si="739"/>
        <v>1.6253117698578801E-100</v>
      </c>
      <c r="BU325" s="23">
        <f t="shared" si="739"/>
        <v>3.945673920301715E-19</v>
      </c>
      <c r="BV325" s="23">
        <f t="shared" si="739"/>
        <v>7.3342792217815105E-98</v>
      </c>
      <c r="BW325" s="23">
        <f t="shared" si="739"/>
        <v>6.2490953845460602E-68</v>
      </c>
      <c r="BX325" s="23">
        <f t="shared" si="739"/>
        <v>2.04107089213409E-12</v>
      </c>
      <c r="BY325" s="23">
        <f t="shared" si="739"/>
        <v>3.6842106921196601E-89</v>
      </c>
      <c r="BZ325" s="23">
        <f t="shared" si="739"/>
        <v>4.2215511488823398E-4</v>
      </c>
      <c r="CA325" s="23">
        <f t="shared" si="739"/>
        <v>1.7922917262935201E-160</v>
      </c>
      <c r="CB325" s="23">
        <f t="shared" si="739"/>
        <v>0</v>
      </c>
      <c r="CC325" s="23">
        <f t="shared" si="739"/>
        <v>3.0241419468770198E-203</v>
      </c>
      <c r="CD325" s="23">
        <f t="shared" si="739"/>
        <v>6.2400000000000003E-71</v>
      </c>
      <c r="CE325" s="23">
        <f t="shared" si="739"/>
        <v>4.2215511488823398E-4</v>
      </c>
      <c r="CF325" s="23">
        <f t="shared" si="739"/>
        <v>2.5143973190378701E-185</v>
      </c>
      <c r="CG325" s="23">
        <f t="shared" si="739"/>
        <v>0</v>
      </c>
      <c r="CH325" s="23">
        <f t="shared" si="739"/>
        <v>1.4916455727986142E-14</v>
      </c>
      <c r="CI325" s="23">
        <f t="shared" si="739"/>
        <v>6.2924027365154196E-279</v>
      </c>
      <c r="CJ325" s="23">
        <f t="shared" si="739"/>
        <v>6.62948363356139E-212</v>
      </c>
      <c r="CK325" s="23">
        <f t="shared" si="739"/>
        <v>1.04610657027276E-91</v>
      </c>
      <c r="CL325" s="23">
        <f t="shared" si="739"/>
        <v>1.3431198341299999E-50</v>
      </c>
      <c r="CM325" s="23">
        <f t="shared" si="739"/>
        <v>2.6359359596192201E-190</v>
      </c>
      <c r="CN325" s="23">
        <f t="shared" si="739"/>
        <v>1.4916435873000099E-14</v>
      </c>
      <c r="CO325" s="23">
        <f t="shared" si="739"/>
        <v>7.9723571066144898E-140</v>
      </c>
      <c r="CP325" s="23">
        <f t="shared" si="739"/>
        <v>3.0241419468770198E-203</v>
      </c>
      <c r="CQ325" s="23">
        <f t="shared" si="739"/>
        <v>3.7310868561999198E-25</v>
      </c>
      <c r="CR325" s="23">
        <f t="shared" si="739"/>
        <v>2.5143973190378701E-185</v>
      </c>
      <c r="CS325" s="23">
        <f t="shared" si="739"/>
        <v>4.8463323420987202E-79</v>
      </c>
      <c r="CT325" s="23">
        <f t="shared" si="739"/>
        <v>1.8167736290334101E-70</v>
      </c>
      <c r="CU325" s="23">
        <f t="shared" si="739"/>
        <v>1.49476702128921E-44</v>
      </c>
      <c r="CV325" s="24">
        <f t="shared" si="739"/>
        <v>3.8029856444719699E-131</v>
      </c>
    </row>
    <row r="326" spans="1:100">
      <c r="A326" s="348"/>
      <c r="B326" s="329"/>
      <c r="C326" s="337"/>
      <c r="D326" s="28">
        <v>-8</v>
      </c>
      <c r="E326" s="335"/>
      <c r="F326" s="336"/>
      <c r="G326" s="258">
        <f>'13'!G325</f>
        <v>5.8118612292915704E-94</v>
      </c>
      <c r="H326" s="268">
        <f>'13'!H325</f>
        <v>1.7922917262935201E-160</v>
      </c>
      <c r="I326" s="267">
        <f>'13'!I325</f>
        <v>1.43511972636824E-169</v>
      </c>
      <c r="J326" s="266">
        <f>'13'!J325</f>
        <v>3.0919915282669597E-238</v>
      </c>
      <c r="K326" s="6"/>
      <c r="L326" s="333"/>
      <c r="M326" s="325"/>
      <c r="N326" s="325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7"/>
      <c r="AB326" s="325"/>
      <c r="AC326" s="325"/>
      <c r="AD326" s="325"/>
      <c r="AE326" s="325"/>
      <c r="AF326" s="325"/>
      <c r="AG326" s="325"/>
      <c r="AH326" s="325"/>
      <c r="AI326" s="325"/>
      <c r="AJ326" s="325"/>
      <c r="AK326" s="325"/>
      <c r="AL326" s="325"/>
      <c r="AM326" s="325"/>
      <c r="AN326" s="325"/>
      <c r="AO326" s="325"/>
      <c r="AP326" s="325"/>
      <c r="AQ326" s="325"/>
      <c r="AR326" s="325"/>
      <c r="AS326" s="325"/>
      <c r="AT326" s="325"/>
      <c r="AU326" s="325"/>
      <c r="AV326" s="325"/>
      <c r="AW326" s="325"/>
      <c r="AX326" s="325"/>
      <c r="AY326" s="325"/>
      <c r="AZ326" s="325"/>
      <c r="BA326" s="325"/>
      <c r="BB326" s="325"/>
      <c r="BC326" s="325"/>
      <c r="BD326" s="326"/>
    </row>
    <row r="327" spans="1:100">
      <c r="A327" s="348"/>
      <c r="B327" s="329"/>
      <c r="C327" s="337"/>
      <c r="D327" s="28">
        <v>-7</v>
      </c>
      <c r="E327" s="335"/>
      <c r="F327" s="336"/>
      <c r="G327" s="258">
        <f>'13'!G326</f>
        <v>7.3342792217815105E-98</v>
      </c>
      <c r="H327" s="268">
        <f>'13'!H326</f>
        <v>2.5143973190378701E-185</v>
      </c>
      <c r="I327" s="267">
        <f>'13'!I326</f>
        <v>1.4789959545715999E-196</v>
      </c>
      <c r="J327" s="266">
        <f>'13'!J326</f>
        <v>6.2924027365154196E-279</v>
      </c>
      <c r="K327" s="6"/>
      <c r="L327" s="333"/>
      <c r="M327" s="325"/>
      <c r="N327" s="325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7"/>
      <c r="AB327" s="325"/>
      <c r="AC327" s="325"/>
      <c r="AD327" s="325"/>
      <c r="AE327" s="325"/>
      <c r="AF327" s="325"/>
      <c r="AG327" s="325"/>
      <c r="AH327" s="325"/>
      <c r="AI327" s="325"/>
      <c r="AJ327" s="325"/>
      <c r="AK327" s="325"/>
      <c r="AL327" s="325"/>
      <c r="AM327" s="325"/>
      <c r="AN327" s="325"/>
      <c r="AO327" s="325"/>
      <c r="AP327" s="325"/>
      <c r="AQ327" s="325"/>
      <c r="AR327" s="325"/>
      <c r="AS327" s="325"/>
      <c r="AT327" s="325"/>
      <c r="AU327" s="325"/>
      <c r="AV327" s="325"/>
      <c r="AW327" s="325"/>
      <c r="AX327" s="325"/>
      <c r="AY327" s="325"/>
      <c r="AZ327" s="325"/>
      <c r="BA327" s="325"/>
      <c r="BB327" s="325"/>
      <c r="BC327" s="325"/>
      <c r="BD327" s="326"/>
    </row>
    <row r="328" spans="1:100">
      <c r="A328" s="348"/>
      <c r="B328" s="329"/>
      <c r="C328" s="337"/>
      <c r="D328" s="28">
        <v>-6</v>
      </c>
      <c r="E328" s="335"/>
      <c r="F328" s="336"/>
      <c r="G328" s="258">
        <f>'13'!G327</f>
        <v>1.6253117698578801E-100</v>
      </c>
      <c r="H328" s="268">
        <f>'13'!H327</f>
        <v>3.0241419468770198E-203</v>
      </c>
      <c r="I328" s="267">
        <f>'13'!I327</f>
        <v>4.9962796653203402E-216</v>
      </c>
      <c r="J328" s="266">
        <f>'13'!J327</f>
        <v>0</v>
      </c>
      <c r="K328" s="6"/>
      <c r="L328" s="333"/>
      <c r="M328" s="325"/>
      <c r="N328" s="325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7"/>
      <c r="AB328" s="325"/>
      <c r="AC328" s="325"/>
      <c r="AD328" s="325"/>
      <c r="AE328" s="325"/>
      <c r="AF328" s="325"/>
      <c r="AG328" s="325"/>
      <c r="AH328" s="325"/>
      <c r="AI328" s="325"/>
      <c r="AJ328" s="325"/>
      <c r="AK328" s="325"/>
      <c r="AL328" s="325"/>
      <c r="AM328" s="325"/>
      <c r="AN328" s="325"/>
      <c r="AO328" s="325"/>
      <c r="AP328" s="325"/>
      <c r="AQ328" s="325"/>
      <c r="AR328" s="325"/>
      <c r="AS328" s="325"/>
      <c r="AT328" s="325"/>
      <c r="AU328" s="325"/>
      <c r="AV328" s="325"/>
      <c r="AW328" s="325"/>
      <c r="AX328" s="325"/>
      <c r="AY328" s="325"/>
      <c r="AZ328" s="325"/>
      <c r="BA328" s="325"/>
      <c r="BB328" s="325"/>
      <c r="BC328" s="325"/>
      <c r="BD328" s="326"/>
    </row>
    <row r="329" spans="1:100">
      <c r="A329" s="348"/>
      <c r="B329" s="329"/>
      <c r="C329" s="337"/>
      <c r="D329" s="28">
        <v>-5</v>
      </c>
      <c r="E329" s="335"/>
      <c r="F329" s="336"/>
      <c r="G329" s="258">
        <f>'13'!G328</f>
        <v>1.69838630311181E-101</v>
      </c>
      <c r="H329" s="268">
        <f>'13'!H328</f>
        <v>6.62948363356139E-212</v>
      </c>
      <c r="I329" s="267">
        <f>'13'!I328</f>
        <v>1.6640606545692301E-225</v>
      </c>
      <c r="J329" s="266">
        <f>'13'!J328</f>
        <v>0</v>
      </c>
      <c r="K329" s="6"/>
      <c r="L329" s="333"/>
      <c r="M329" s="325"/>
      <c r="N329" s="325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7"/>
      <c r="AB329" s="325"/>
      <c r="AC329" s="325"/>
      <c r="AD329" s="325"/>
      <c r="AE329" s="325"/>
      <c r="AF329" s="325"/>
      <c r="AG329" s="325"/>
      <c r="AH329" s="325"/>
      <c r="AI329" s="325"/>
      <c r="AJ329" s="325"/>
      <c r="AK329" s="325"/>
      <c r="AL329" s="325"/>
      <c r="AM329" s="325"/>
      <c r="AN329" s="325"/>
      <c r="AO329" s="325"/>
      <c r="AP329" s="325"/>
      <c r="AQ329" s="325"/>
      <c r="AR329" s="325"/>
      <c r="AS329" s="325"/>
      <c r="AT329" s="325"/>
      <c r="AU329" s="325"/>
      <c r="AV329" s="325"/>
      <c r="AW329" s="325"/>
      <c r="AX329" s="325"/>
      <c r="AY329" s="325"/>
      <c r="AZ329" s="325"/>
      <c r="BA329" s="325"/>
      <c r="BB329" s="325"/>
      <c r="BC329" s="325"/>
      <c r="BD329" s="326"/>
    </row>
    <row r="330" spans="1:100">
      <c r="A330" s="348"/>
      <c r="B330" s="329"/>
      <c r="C330" s="337"/>
      <c r="D330" s="28">
        <v>-4</v>
      </c>
      <c r="E330" s="335"/>
      <c r="F330" s="336"/>
      <c r="G330" s="258">
        <f>G328</f>
        <v>1.6253117698578801E-100</v>
      </c>
      <c r="H330" s="268">
        <f t="shared" ref="H330:J330" si="740">H328</f>
        <v>3.0241419468770198E-203</v>
      </c>
      <c r="I330" s="267">
        <f t="shared" si="740"/>
        <v>4.9962796653203402E-216</v>
      </c>
      <c r="J330" s="266">
        <f t="shared" si="740"/>
        <v>0</v>
      </c>
      <c r="K330" s="6"/>
      <c r="L330" s="333"/>
      <c r="M330" s="325"/>
      <c r="N330" s="325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7"/>
      <c r="AB330" s="325"/>
      <c r="AC330" s="325"/>
      <c r="AD330" s="325"/>
      <c r="AE330" s="325"/>
      <c r="AF330" s="325"/>
      <c r="AG330" s="325"/>
      <c r="AH330" s="325"/>
      <c r="AI330" s="325"/>
      <c r="AJ330" s="325"/>
      <c r="AK330" s="325"/>
      <c r="AL330" s="325"/>
      <c r="AM330" s="325"/>
      <c r="AN330" s="325"/>
      <c r="AO330" s="325"/>
      <c r="AP330" s="325"/>
      <c r="AQ330" s="325"/>
      <c r="AR330" s="325"/>
      <c r="AS330" s="325"/>
      <c r="AT330" s="325"/>
      <c r="AU330" s="325"/>
      <c r="AV330" s="325"/>
      <c r="AW330" s="325"/>
      <c r="AX330" s="325"/>
      <c r="AY330" s="325"/>
      <c r="AZ330" s="325"/>
      <c r="BA330" s="325"/>
      <c r="BB330" s="325"/>
      <c r="BC330" s="325"/>
      <c r="BD330" s="326"/>
    </row>
    <row r="331" spans="1:100">
      <c r="A331" s="348"/>
      <c r="B331" s="329"/>
      <c r="C331" s="337"/>
      <c r="D331" s="28">
        <v>-3</v>
      </c>
      <c r="E331" s="335"/>
      <c r="F331" s="336"/>
      <c r="G331" s="258">
        <f>G327</f>
        <v>7.3342792217815105E-98</v>
      </c>
      <c r="H331" s="268">
        <f t="shared" ref="H331:J331" si="741">H327</f>
        <v>2.5143973190378701E-185</v>
      </c>
      <c r="I331" s="267">
        <f t="shared" si="741"/>
        <v>1.4789959545715999E-196</v>
      </c>
      <c r="J331" s="266">
        <f t="shared" si="741"/>
        <v>6.2924027365154196E-279</v>
      </c>
      <c r="K331" s="6"/>
      <c r="L331" s="333"/>
      <c r="M331" s="325"/>
      <c r="N331" s="325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7"/>
      <c r="AB331" s="325"/>
      <c r="AC331" s="325"/>
      <c r="AD331" s="325"/>
      <c r="AE331" s="325"/>
      <c r="AF331" s="325"/>
      <c r="AG331" s="325"/>
      <c r="AH331" s="325"/>
      <c r="AI331" s="325"/>
      <c r="AJ331" s="325"/>
      <c r="AK331" s="325"/>
      <c r="AL331" s="325"/>
      <c r="AM331" s="325"/>
      <c r="AN331" s="325"/>
      <c r="AO331" s="325"/>
      <c r="AP331" s="325"/>
      <c r="AQ331" s="325"/>
      <c r="AR331" s="325"/>
      <c r="AS331" s="325"/>
      <c r="AT331" s="325"/>
      <c r="AU331" s="325"/>
      <c r="AV331" s="325"/>
      <c r="AW331" s="325"/>
      <c r="AX331" s="325"/>
      <c r="AY331" s="325"/>
      <c r="AZ331" s="325"/>
      <c r="BA331" s="325"/>
      <c r="BB331" s="325"/>
      <c r="BC331" s="325"/>
      <c r="BD331" s="326"/>
    </row>
    <row r="332" spans="1:100">
      <c r="A332" s="348"/>
      <c r="B332" s="329"/>
      <c r="C332" s="337"/>
      <c r="D332" s="28">
        <v>-2</v>
      </c>
      <c r="E332" s="335"/>
      <c r="F332" s="336"/>
      <c r="G332" s="258">
        <f>G326</f>
        <v>5.8118612292915704E-94</v>
      </c>
      <c r="H332" s="268">
        <f t="shared" ref="H332:J332" si="742">H326</f>
        <v>1.7922917262935201E-160</v>
      </c>
      <c r="I332" s="267">
        <f t="shared" si="742"/>
        <v>1.43511972636824E-169</v>
      </c>
      <c r="J332" s="266">
        <f t="shared" si="742"/>
        <v>3.0919915282669597E-238</v>
      </c>
      <c r="K332" s="6"/>
      <c r="L332" s="333"/>
      <c r="M332" s="325"/>
      <c r="N332" s="325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7"/>
      <c r="AB332" s="325"/>
      <c r="AC332" s="325"/>
      <c r="AD332" s="325"/>
      <c r="AE332" s="325"/>
      <c r="AF332" s="325"/>
      <c r="AG332" s="325"/>
      <c r="AH332" s="325"/>
      <c r="AI332" s="325"/>
      <c r="AJ332" s="325"/>
      <c r="AK332" s="325"/>
      <c r="AL332" s="325"/>
      <c r="AM332" s="325"/>
      <c r="AN332" s="325"/>
      <c r="AO332" s="325"/>
      <c r="AP332" s="325"/>
      <c r="AQ332" s="325"/>
      <c r="AR332" s="325"/>
      <c r="AS332" s="325"/>
      <c r="AT332" s="325"/>
      <c r="AU332" s="325"/>
      <c r="AV332" s="325"/>
      <c r="AW332" s="325"/>
      <c r="AX332" s="325"/>
      <c r="AY332" s="325"/>
      <c r="AZ332" s="325"/>
      <c r="BA332" s="325"/>
      <c r="BB332" s="325"/>
      <c r="BC332" s="325"/>
      <c r="BD332" s="326"/>
    </row>
    <row r="333" spans="1:100">
      <c r="A333" s="348"/>
      <c r="B333" s="329"/>
      <c r="C333" s="337"/>
      <c r="D333" s="28">
        <v>-1</v>
      </c>
      <c r="E333" s="335"/>
      <c r="F333" s="336"/>
      <c r="G333" s="258">
        <f>G325</f>
        <v>3.6842106921196601E-89</v>
      </c>
      <c r="H333" s="268">
        <f t="shared" ref="H333:J333" si="743">H325</f>
        <v>3.8029856444719699E-131</v>
      </c>
      <c r="I333" s="267">
        <f t="shared" si="743"/>
        <v>9.7508634815065594E-138</v>
      </c>
      <c r="J333" s="266">
        <f t="shared" si="743"/>
        <v>2.6359359596192201E-190</v>
      </c>
      <c r="K333" s="6"/>
      <c r="L333" s="333"/>
      <c r="M333" s="325"/>
      <c r="N333" s="325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7"/>
      <c r="AB333" s="325"/>
      <c r="AC333" s="325"/>
      <c r="AD333" s="325"/>
      <c r="AE333" s="325"/>
      <c r="AF333" s="325"/>
      <c r="AG333" s="325"/>
      <c r="AH333" s="325"/>
      <c r="AI333" s="325"/>
      <c r="AJ333" s="325"/>
      <c r="AK333" s="325"/>
      <c r="AL333" s="325"/>
      <c r="AM333" s="325"/>
      <c r="AN333" s="325"/>
      <c r="AO333" s="325"/>
      <c r="AP333" s="325"/>
      <c r="AQ333" s="325"/>
      <c r="AR333" s="325"/>
      <c r="AS333" s="325"/>
      <c r="AT333" s="325"/>
      <c r="AU333" s="325"/>
      <c r="AV333" s="325"/>
      <c r="AW333" s="325"/>
      <c r="AX333" s="325"/>
      <c r="AY333" s="325"/>
      <c r="AZ333" s="325"/>
      <c r="BA333" s="325"/>
      <c r="BB333" s="325"/>
      <c r="BC333" s="325"/>
      <c r="BD333" s="326"/>
    </row>
    <row r="334" spans="1:100">
      <c r="A334" s="348"/>
      <c r="B334" s="329"/>
      <c r="C334" s="337"/>
      <c r="D334" s="28">
        <v>0</v>
      </c>
      <c r="E334" s="335"/>
      <c r="F334" s="336"/>
      <c r="G334" s="258">
        <f>G344</f>
        <v>5.1678933898580897E-83</v>
      </c>
      <c r="H334" s="268">
        <f t="shared" ref="H334:J334" si="744">H344</f>
        <v>3.4967526232704698E-100</v>
      </c>
      <c r="I334" s="267">
        <f t="shared" si="744"/>
        <v>3.7739641851731898E-104</v>
      </c>
      <c r="J334" s="266">
        <f t="shared" si="744"/>
        <v>7.9723571066144898E-140</v>
      </c>
      <c r="K334" s="6"/>
      <c r="L334" s="333"/>
      <c r="M334" s="325"/>
      <c r="N334" s="325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7"/>
      <c r="AB334" s="325"/>
      <c r="AC334" s="325"/>
      <c r="AD334" s="325"/>
      <c r="AE334" s="325"/>
      <c r="AF334" s="325"/>
      <c r="AG334" s="325"/>
      <c r="AH334" s="325"/>
      <c r="AI334" s="325"/>
      <c r="AJ334" s="325"/>
      <c r="AK334" s="325"/>
      <c r="AL334" s="325"/>
      <c r="AM334" s="325"/>
      <c r="AN334" s="325"/>
      <c r="AO334" s="325"/>
      <c r="AP334" s="325"/>
      <c r="AQ334" s="325"/>
      <c r="AR334" s="325"/>
      <c r="AS334" s="325"/>
      <c r="AT334" s="325"/>
      <c r="AU334" s="325"/>
      <c r="AV334" s="325"/>
      <c r="AW334" s="325"/>
      <c r="AX334" s="325"/>
      <c r="AY334" s="325"/>
      <c r="AZ334" s="325"/>
      <c r="BA334" s="325"/>
      <c r="BB334" s="325"/>
      <c r="BC334" s="325"/>
      <c r="BD334" s="326"/>
    </row>
    <row r="335" spans="1:100">
      <c r="A335" s="348"/>
      <c r="B335" s="329"/>
      <c r="C335" s="337"/>
      <c r="D335" s="28">
        <v>1</v>
      </c>
      <c r="E335" s="335"/>
      <c r="F335" s="336"/>
      <c r="G335" s="97">
        <f>G343</f>
        <v>6.2485334165967998E-68</v>
      </c>
      <c r="H335" s="51">
        <f t="shared" ref="H335:J335" si="745">H343</f>
        <v>1.8167736290334101E-70</v>
      </c>
      <c r="I335" s="126">
        <f t="shared" si="745"/>
        <v>5.6196794926033698E-72</v>
      </c>
      <c r="J335" s="173">
        <f t="shared" si="745"/>
        <v>1.04610657027276E-91</v>
      </c>
      <c r="K335" s="6"/>
      <c r="L335" s="333"/>
      <c r="M335" s="325"/>
      <c r="N335" s="325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7"/>
      <c r="AB335" s="325"/>
      <c r="AC335" s="325"/>
      <c r="AD335" s="325"/>
      <c r="AE335" s="325"/>
      <c r="AF335" s="325"/>
      <c r="AG335" s="325"/>
      <c r="AH335" s="325"/>
      <c r="AI335" s="325"/>
      <c r="AJ335" s="325"/>
      <c r="AK335" s="325"/>
      <c r="AL335" s="325"/>
      <c r="AM335" s="325"/>
      <c r="AN335" s="325"/>
      <c r="AO335" s="325"/>
      <c r="AP335" s="325"/>
      <c r="AQ335" s="325"/>
      <c r="AR335" s="325"/>
      <c r="AS335" s="325"/>
      <c r="AT335" s="325"/>
      <c r="AU335" s="325"/>
      <c r="AV335" s="325"/>
      <c r="AW335" s="325"/>
      <c r="AX335" s="325"/>
      <c r="AY335" s="325"/>
      <c r="AZ335" s="325"/>
      <c r="BA335" s="325"/>
      <c r="BB335" s="325"/>
      <c r="BC335" s="325"/>
      <c r="BD335" s="326"/>
    </row>
    <row r="336" spans="1:100">
      <c r="A336" s="348"/>
      <c r="B336" s="329"/>
      <c r="C336" s="337"/>
      <c r="D336" s="28">
        <v>2</v>
      </c>
      <c r="E336" s="335"/>
      <c r="F336" s="336"/>
      <c r="G336" s="97">
        <f>G342</f>
        <v>2.0566904148779601E-45</v>
      </c>
      <c r="H336" s="51">
        <f t="shared" ref="H336:J336" si="746">H342</f>
        <v>1.49476702128921E-44</v>
      </c>
      <c r="I336" s="126">
        <f t="shared" si="746"/>
        <v>1.2789779995463599E-43</v>
      </c>
      <c r="J336" s="173">
        <f t="shared" si="746"/>
        <v>1.3431198341299999E-50</v>
      </c>
      <c r="K336" s="6"/>
      <c r="L336" s="333"/>
      <c r="M336" s="325"/>
      <c r="N336" s="325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7"/>
      <c r="AB336" s="325"/>
      <c r="AC336" s="325"/>
      <c r="AD336" s="325"/>
      <c r="AE336" s="325"/>
      <c r="AF336" s="325"/>
      <c r="AG336" s="325"/>
      <c r="AH336" s="325"/>
      <c r="AI336" s="325"/>
      <c r="AJ336" s="325"/>
      <c r="AK336" s="325"/>
      <c r="AL336" s="325"/>
      <c r="AM336" s="325"/>
      <c r="AN336" s="325"/>
      <c r="AO336" s="325"/>
      <c r="AP336" s="325"/>
      <c r="AQ336" s="325"/>
      <c r="AR336" s="325"/>
      <c r="AS336" s="325"/>
      <c r="AT336" s="325"/>
      <c r="AU336" s="325"/>
      <c r="AV336" s="325"/>
      <c r="AW336" s="325"/>
      <c r="AX336" s="325"/>
      <c r="AY336" s="325"/>
      <c r="AZ336" s="325"/>
      <c r="BA336" s="325"/>
      <c r="BB336" s="325"/>
      <c r="BC336" s="325"/>
      <c r="BD336" s="326"/>
    </row>
    <row r="337" spans="1:100">
      <c r="A337" s="348"/>
      <c r="B337" s="329"/>
      <c r="C337" s="337"/>
      <c r="D337" s="28">
        <v>3</v>
      </c>
      <c r="E337" s="335"/>
      <c r="F337" s="336"/>
      <c r="G337" s="97">
        <f>G341</f>
        <v>1.5627284748599499E-27</v>
      </c>
      <c r="H337" s="51">
        <f t="shared" ref="H337:J337" si="747">H341</f>
        <v>3.7310868561999198E-25</v>
      </c>
      <c r="I337" s="126">
        <f t="shared" si="747"/>
        <v>3.94567390467443E-19</v>
      </c>
      <c r="J337" s="173">
        <f t="shared" si="747"/>
        <v>1.98549860431127E-20</v>
      </c>
      <c r="K337" s="6"/>
      <c r="L337" s="333"/>
      <c r="M337" s="325"/>
      <c r="N337" s="325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7"/>
      <c r="AB337" s="325"/>
      <c r="AC337" s="325"/>
      <c r="AD337" s="325"/>
      <c r="AE337" s="325"/>
      <c r="AF337" s="325"/>
      <c r="AG337" s="325"/>
      <c r="AH337" s="325"/>
      <c r="AI337" s="325"/>
      <c r="AJ337" s="325"/>
      <c r="AK337" s="325"/>
      <c r="AL337" s="325"/>
      <c r="AM337" s="325"/>
      <c r="AN337" s="325"/>
      <c r="AO337" s="325"/>
      <c r="AP337" s="325"/>
      <c r="AQ337" s="325"/>
      <c r="AR337" s="325"/>
      <c r="AS337" s="325"/>
      <c r="AT337" s="325"/>
      <c r="AU337" s="325"/>
      <c r="AV337" s="325"/>
      <c r="AW337" s="325"/>
      <c r="AX337" s="325"/>
      <c r="AY337" s="325"/>
      <c r="AZ337" s="325"/>
      <c r="BA337" s="325"/>
      <c r="BB337" s="325"/>
      <c r="BC337" s="325"/>
      <c r="BD337" s="326"/>
    </row>
    <row r="338" spans="1:100">
      <c r="A338" s="348"/>
      <c r="B338" s="329"/>
      <c r="C338" s="337"/>
      <c r="D338" s="28">
        <v>4</v>
      </c>
      <c r="E338" s="335"/>
      <c r="F338" s="336"/>
      <c r="G338" s="97">
        <f>G340</f>
        <v>9.7108257050233806E-18</v>
      </c>
      <c r="H338" s="51">
        <f t="shared" ref="H338:J338" si="748">H340</f>
        <v>1.4916435873000099E-14</v>
      </c>
      <c r="I338" s="126">
        <f t="shared" si="748"/>
        <v>4.4663557900387899E-4</v>
      </c>
      <c r="J338" s="173">
        <f t="shared" si="748"/>
        <v>4.2215511488823398E-4</v>
      </c>
      <c r="K338" s="6"/>
      <c r="L338" s="333"/>
      <c r="M338" s="325"/>
      <c r="N338" s="325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7"/>
      <c r="AB338" s="325"/>
      <c r="AC338" s="325"/>
      <c r="AD338" s="325"/>
      <c r="AE338" s="325"/>
      <c r="AF338" s="325"/>
      <c r="AG338" s="325"/>
      <c r="AH338" s="325"/>
      <c r="AI338" s="325"/>
      <c r="AJ338" s="325"/>
      <c r="AK338" s="325"/>
      <c r="AL338" s="325"/>
      <c r="AM338" s="325"/>
      <c r="AN338" s="325"/>
      <c r="AO338" s="325"/>
      <c r="AP338" s="325"/>
      <c r="AQ338" s="325"/>
      <c r="AR338" s="325"/>
      <c r="AS338" s="325"/>
      <c r="AT338" s="325"/>
      <c r="AU338" s="325"/>
      <c r="AV338" s="325"/>
      <c r="AW338" s="325"/>
      <c r="AX338" s="325"/>
      <c r="AY338" s="325"/>
      <c r="AZ338" s="325"/>
      <c r="BA338" s="325"/>
      <c r="BB338" s="325"/>
      <c r="BC338" s="325"/>
      <c r="BD338" s="326"/>
    </row>
    <row r="339" spans="1:100">
      <c r="A339" s="348"/>
      <c r="B339" s="329"/>
      <c r="C339" s="337"/>
      <c r="D339" s="28">
        <v>5</v>
      </c>
      <c r="E339" s="335"/>
      <c r="F339" s="336"/>
      <c r="G339" s="97">
        <f>'13'!G338</f>
        <v>1.00913600005796E-15</v>
      </c>
      <c r="H339" s="51">
        <f>'13'!H338</f>
        <v>2.04107089213409E-12</v>
      </c>
      <c r="I339" s="126">
        <f>'13'!I338</f>
        <v>0.29743478723480599</v>
      </c>
      <c r="J339" s="173">
        <f>'13'!J338</f>
        <v>0.38218331780577702</v>
      </c>
      <c r="K339" s="6"/>
      <c r="L339" s="333"/>
      <c r="M339" s="325"/>
      <c r="N339" s="325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7"/>
      <c r="AB339" s="325"/>
      <c r="AC339" s="325"/>
      <c r="AD339" s="325"/>
      <c r="AE339" s="325"/>
      <c r="AF339" s="325"/>
      <c r="AG339" s="325"/>
      <c r="AH339" s="325"/>
      <c r="AI339" s="325"/>
      <c r="AJ339" s="325"/>
      <c r="AK339" s="325"/>
      <c r="AL339" s="325"/>
      <c r="AM339" s="325"/>
      <c r="AN339" s="325"/>
      <c r="AO339" s="325"/>
      <c r="AP339" s="325"/>
      <c r="AQ339" s="325"/>
      <c r="AR339" s="325"/>
      <c r="AS339" s="325"/>
      <c r="AT339" s="325"/>
      <c r="AU339" s="325"/>
      <c r="AV339" s="325"/>
      <c r="AW339" s="325"/>
      <c r="AX339" s="325"/>
      <c r="AY339" s="325"/>
      <c r="AZ339" s="325"/>
      <c r="BA339" s="325"/>
      <c r="BB339" s="325"/>
      <c r="BC339" s="325"/>
      <c r="BD339" s="326"/>
    </row>
    <row r="340" spans="1:100">
      <c r="A340" s="348"/>
      <c r="B340" s="329"/>
      <c r="C340" s="337"/>
      <c r="D340" s="28">
        <v>6</v>
      </c>
      <c r="E340" s="335"/>
      <c r="F340" s="336"/>
      <c r="G340" s="97">
        <f>'13'!G339</f>
        <v>9.7108257050233806E-18</v>
      </c>
      <c r="H340" s="51">
        <f>'13'!H339</f>
        <v>1.4916435873000099E-14</v>
      </c>
      <c r="I340" s="126">
        <f>'13'!I339</f>
        <v>4.4663557900387899E-4</v>
      </c>
      <c r="J340" s="173">
        <f>'13'!J339</f>
        <v>4.2215511488823398E-4</v>
      </c>
      <c r="K340" s="6"/>
      <c r="L340" s="333"/>
      <c r="M340" s="325"/>
      <c r="N340" s="325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7"/>
      <c r="AB340" s="325"/>
      <c r="AC340" s="325"/>
      <c r="AD340" s="325"/>
      <c r="AE340" s="325"/>
      <c r="AF340" s="325"/>
      <c r="AG340" s="325"/>
      <c r="AH340" s="325"/>
      <c r="AI340" s="325"/>
      <c r="AJ340" s="325"/>
      <c r="AK340" s="325"/>
      <c r="AL340" s="325"/>
      <c r="AM340" s="325"/>
      <c r="AN340" s="325"/>
      <c r="AO340" s="325"/>
      <c r="AP340" s="325"/>
      <c r="AQ340" s="325"/>
      <c r="AR340" s="325"/>
      <c r="AS340" s="325"/>
      <c r="AT340" s="325"/>
      <c r="AU340" s="325"/>
      <c r="AV340" s="325"/>
      <c r="AW340" s="325"/>
      <c r="AX340" s="325"/>
      <c r="AY340" s="325"/>
      <c r="AZ340" s="325"/>
      <c r="BA340" s="325"/>
      <c r="BB340" s="325"/>
      <c r="BC340" s="325"/>
      <c r="BD340" s="326"/>
    </row>
    <row r="341" spans="1:100">
      <c r="A341" s="348"/>
      <c r="B341" s="329"/>
      <c r="C341" s="337"/>
      <c r="D341" s="28">
        <v>7</v>
      </c>
      <c r="E341" s="335"/>
      <c r="F341" s="336"/>
      <c r="G341" s="97">
        <f>'13'!G340</f>
        <v>1.5627284748599499E-27</v>
      </c>
      <c r="H341" s="51">
        <f>'13'!H340</f>
        <v>3.7310868561999198E-25</v>
      </c>
      <c r="I341" s="126">
        <f>'13'!I340</f>
        <v>3.94567390467443E-19</v>
      </c>
      <c r="J341" s="173">
        <f>'13'!J340</f>
        <v>1.98549860431127E-20</v>
      </c>
      <c r="K341" s="6"/>
      <c r="L341" s="333"/>
      <c r="M341" s="325"/>
      <c r="N341" s="325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7"/>
      <c r="AB341" s="325"/>
      <c r="AC341" s="325"/>
      <c r="AD341" s="325"/>
      <c r="AE341" s="325"/>
      <c r="AF341" s="325"/>
      <c r="AG341" s="325"/>
      <c r="AH341" s="325"/>
      <c r="AI341" s="325"/>
      <c r="AJ341" s="325"/>
      <c r="AK341" s="325"/>
      <c r="AL341" s="325"/>
      <c r="AM341" s="325"/>
      <c r="AN341" s="325"/>
      <c r="AO341" s="325"/>
      <c r="AP341" s="325"/>
      <c r="AQ341" s="325"/>
      <c r="AR341" s="325"/>
      <c r="AS341" s="325"/>
      <c r="AT341" s="325"/>
      <c r="AU341" s="325"/>
      <c r="AV341" s="325"/>
      <c r="AW341" s="325"/>
      <c r="AX341" s="325"/>
      <c r="AY341" s="325"/>
      <c r="AZ341" s="325"/>
      <c r="BA341" s="325"/>
      <c r="BB341" s="325"/>
      <c r="BC341" s="325"/>
      <c r="BD341" s="326"/>
    </row>
    <row r="342" spans="1:100">
      <c r="A342" s="348"/>
      <c r="B342" s="329"/>
      <c r="C342" s="337"/>
      <c r="D342" s="28">
        <v>8</v>
      </c>
      <c r="E342" s="335"/>
      <c r="F342" s="336"/>
      <c r="G342" s="97">
        <f>'13'!G341</f>
        <v>2.0566904148779601E-45</v>
      </c>
      <c r="H342" s="51">
        <f>'13'!H341</f>
        <v>1.49476702128921E-44</v>
      </c>
      <c r="I342" s="126">
        <f>'13'!I341</f>
        <v>1.2789779995463599E-43</v>
      </c>
      <c r="J342" s="173">
        <f>'13'!J341</f>
        <v>1.3431198341299999E-50</v>
      </c>
      <c r="K342" s="6"/>
      <c r="L342" s="333"/>
      <c r="M342" s="325"/>
      <c r="N342" s="325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7"/>
      <c r="AB342" s="325"/>
      <c r="AC342" s="325"/>
      <c r="AD342" s="325"/>
      <c r="AE342" s="325"/>
      <c r="AF342" s="325"/>
      <c r="AG342" s="325"/>
      <c r="AH342" s="325"/>
      <c r="AI342" s="325"/>
      <c r="AJ342" s="325"/>
      <c r="AK342" s="325"/>
      <c r="AL342" s="325"/>
      <c r="AM342" s="325"/>
      <c r="AN342" s="325"/>
      <c r="AO342" s="325"/>
      <c r="AP342" s="325"/>
      <c r="AQ342" s="325"/>
      <c r="AR342" s="325"/>
      <c r="AS342" s="325"/>
      <c r="AT342" s="325"/>
      <c r="AU342" s="325"/>
      <c r="AV342" s="325"/>
      <c r="AW342" s="325"/>
      <c r="AX342" s="325"/>
      <c r="AY342" s="325"/>
      <c r="AZ342" s="325"/>
      <c r="BA342" s="325"/>
      <c r="BB342" s="325"/>
      <c r="BC342" s="325"/>
      <c r="BD342" s="326"/>
    </row>
    <row r="343" spans="1:100">
      <c r="A343" s="348"/>
      <c r="B343" s="329"/>
      <c r="C343" s="337"/>
      <c r="D343" s="28">
        <v>9</v>
      </c>
      <c r="E343" s="335"/>
      <c r="F343" s="336"/>
      <c r="G343" s="97">
        <f>'13'!G342</f>
        <v>6.2485334165967998E-68</v>
      </c>
      <c r="H343" s="51">
        <f>'13'!H342</f>
        <v>1.8167736290334101E-70</v>
      </c>
      <c r="I343" s="126">
        <f>'13'!I342</f>
        <v>5.6196794926033698E-72</v>
      </c>
      <c r="J343" s="173">
        <f>'13'!J342</f>
        <v>1.04610657027276E-91</v>
      </c>
      <c r="K343" s="6"/>
      <c r="L343" s="333"/>
      <c r="M343" s="325"/>
      <c r="N343" s="325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7"/>
      <c r="AB343" s="325"/>
      <c r="AC343" s="325"/>
      <c r="AD343" s="325"/>
      <c r="AE343" s="325"/>
      <c r="AF343" s="325"/>
      <c r="AG343" s="325"/>
      <c r="AH343" s="325"/>
      <c r="AI343" s="325"/>
      <c r="AJ343" s="325"/>
      <c r="AK343" s="325"/>
      <c r="AL343" s="325"/>
      <c r="AM343" s="325"/>
      <c r="AN343" s="325"/>
      <c r="AO343" s="325"/>
      <c r="AP343" s="325"/>
      <c r="AQ343" s="325"/>
      <c r="AR343" s="325"/>
      <c r="AS343" s="325"/>
      <c r="AT343" s="325"/>
      <c r="AU343" s="325"/>
      <c r="AV343" s="325"/>
      <c r="AW343" s="325"/>
      <c r="AX343" s="325"/>
      <c r="AY343" s="325"/>
      <c r="AZ343" s="325"/>
      <c r="BA343" s="325"/>
      <c r="BB343" s="325"/>
      <c r="BC343" s="325"/>
      <c r="BD343" s="326"/>
    </row>
    <row r="344" spans="1:100">
      <c r="A344" s="348"/>
      <c r="B344" s="329"/>
      <c r="C344" s="337"/>
      <c r="D344" s="29">
        <v>10</v>
      </c>
      <c r="E344" s="335"/>
      <c r="F344" s="336"/>
      <c r="G344" s="101">
        <f>'13'!G343</f>
        <v>5.1678933898580897E-83</v>
      </c>
      <c r="H344" s="77">
        <f>'13'!H343</f>
        <v>3.4967526232704698E-100</v>
      </c>
      <c r="I344" s="248">
        <f>'13'!I343</f>
        <v>3.7739641851731898E-104</v>
      </c>
      <c r="J344" s="182">
        <f>'13'!J343</f>
        <v>7.9723571066144898E-140</v>
      </c>
      <c r="K344" s="30"/>
      <c r="L344" s="334"/>
      <c r="M344" s="325"/>
      <c r="N344" s="325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7"/>
      <c r="AB344" s="325"/>
      <c r="AC344" s="325"/>
      <c r="AD344" s="325"/>
      <c r="AE344" s="325"/>
      <c r="AF344" s="325"/>
      <c r="AG344" s="325"/>
      <c r="AH344" s="325"/>
      <c r="AI344" s="325"/>
      <c r="AJ344" s="325"/>
      <c r="AK344" s="325"/>
      <c r="AL344" s="325"/>
      <c r="AM344" s="325"/>
      <c r="AN344" s="325"/>
      <c r="AO344" s="325"/>
      <c r="AP344" s="325"/>
      <c r="AQ344" s="325"/>
      <c r="AR344" s="325"/>
      <c r="AS344" s="325"/>
      <c r="AT344" s="325"/>
      <c r="AU344" s="325"/>
      <c r="AV344" s="325"/>
      <c r="AW344" s="325"/>
      <c r="AX344" s="325"/>
      <c r="AY344" s="325"/>
      <c r="AZ344" s="325"/>
      <c r="BA344" s="325"/>
      <c r="BB344" s="325"/>
      <c r="BC344" s="325"/>
      <c r="BD344" s="326"/>
    </row>
    <row r="345" spans="1:100">
      <c r="A345" s="348"/>
      <c r="B345" s="328">
        <v>0.25</v>
      </c>
      <c r="C345" s="337"/>
      <c r="D345" s="26">
        <v>-9</v>
      </c>
      <c r="E345" s="330">
        <v>6.63890833798307E-6</v>
      </c>
      <c r="F345" s="331">
        <v>3.2844640617134297E-5</v>
      </c>
      <c r="G345" s="97">
        <f>'13'!G364</f>
        <v>6.3222506807204797E-6</v>
      </c>
      <c r="H345" s="51">
        <f>'13'!H364</f>
        <v>4.8850083871526302E-8</v>
      </c>
      <c r="I345" s="126">
        <f>'13'!I364</f>
        <v>5.28021973992075E-8</v>
      </c>
      <c r="J345" s="173">
        <f>'13'!J364</f>
        <v>1.9620071089878001E-10</v>
      </c>
      <c r="K345" s="27"/>
      <c r="L345" s="332">
        <f t="shared" ref="L345" si="749">1-SUM(M345:BC364)</f>
        <v>0.51161130770837493</v>
      </c>
      <c r="M345" s="325">
        <f t="shared" ref="M345" si="750">G355+I355</f>
        <v>1.8059878678404131E-4</v>
      </c>
      <c r="N345" s="325">
        <f t="shared" ref="N345" si="751">G362+I362+J355</f>
        <v>2.0092849545474672E-3</v>
      </c>
      <c r="O345" s="325">
        <f t="shared" ref="O345" si="752">G364+I364+H355</f>
        <v>4.1670493949292546E-5</v>
      </c>
      <c r="P345" s="325">
        <f t="shared" ref="P345" si="753">G357+I357+J362</f>
        <v>1.9635250866333658E-2</v>
      </c>
      <c r="Q345" s="325">
        <f t="shared" ref="Q345" si="754">G353+I353</f>
        <v>6.3750528781196871E-6</v>
      </c>
      <c r="R345" s="325">
        <f t="shared" ref="R345" si="755">G359+I359+H362+J364</f>
        <v>0.15899756944207485</v>
      </c>
      <c r="S345" s="325">
        <f t="shared" ref="S345" si="756">G346+I346</f>
        <v>2.4020162447800785E-6</v>
      </c>
      <c r="T345" s="325">
        <f t="shared" ref="T345" si="757">G348+I348+J357</f>
        <v>2.7282870320347302E-3</v>
      </c>
      <c r="U345" s="325">
        <f t="shared" ref="U345" si="758">G351+I351+H364</f>
        <v>2.1521581239775511E-6</v>
      </c>
      <c r="V345" s="325">
        <f t="shared" ref="V345" si="759">G360+I360+J353</f>
        <v>9.2203610211634368E-2</v>
      </c>
      <c r="W345" s="325">
        <f t="shared" ref="W345" si="760">G349+I349</f>
        <v>7.4508051676157645E-7</v>
      </c>
      <c r="X345" s="325">
        <f t="shared" ref="X345" si="761">G352+I352+J359+H357</f>
        <v>3.8093064738916167E-2</v>
      </c>
      <c r="Y345" s="325">
        <f t="shared" ref="Y345" si="762">G358+I358</f>
        <v>9.220361001543366E-2</v>
      </c>
      <c r="Z345" s="325">
        <f t="shared" ref="Z345" si="763">G350+I350+J346</f>
        <v>8.4619907429214206E-7</v>
      </c>
      <c r="AA345" s="327">
        <f t="shared" ref="AA345" si="764">G361+I361+H353</f>
        <v>1.9512874255018711E-2</v>
      </c>
      <c r="AB345" s="325">
        <f t="shared" ref="AB345" si="765">G347+I347+J348</f>
        <v>1.2437910742514117E-6</v>
      </c>
      <c r="AC345" s="325">
        <f t="shared" ref="AC345" si="766">G363+I363</f>
        <v>1.8059878678404131E-4</v>
      </c>
      <c r="AD345" s="325">
        <f t="shared" ref="AD345" si="767">G356+I356+J351+H359</f>
        <v>9.8272889453381463E-3</v>
      </c>
      <c r="AE345" s="325">
        <f t="shared" ref="AE345" si="768">G345+I345</f>
        <v>6.3750528781196871E-6</v>
      </c>
      <c r="AF345" s="325">
        <f t="shared" ref="AF345" si="769">G354+I354+J360</f>
        <v>1.9007991232145752E-2</v>
      </c>
      <c r="AG345" s="325">
        <f t="shared" ref="AG345" si="770">H346</f>
        <v>3.3243874699028502E-9</v>
      </c>
      <c r="AH345" s="325">
        <f t="shared" ref="AH345" si="771">J349</f>
        <v>2.8015641567449001E-15</v>
      </c>
      <c r="AI345" s="325">
        <f t="shared" ref="AI345" si="772">J352+H348</f>
        <v>9.4688714708846176E-11</v>
      </c>
      <c r="AJ345" s="325">
        <f t="shared" ref="AJ345" si="773">F345</f>
        <v>3.2844640617134297E-5</v>
      </c>
      <c r="AK345" s="325">
        <f t="shared" ref="AK345" si="774">J358</f>
        <v>1.8982287790357901E-2</v>
      </c>
      <c r="AL345" s="325">
        <f t="shared" ref="AL345" si="775">H351</f>
        <v>3.79272425089855E-10</v>
      </c>
      <c r="AM345" s="325">
        <f t="shared" ref="AM345" si="776">J350</f>
        <v>6.4100546220818E-15</v>
      </c>
      <c r="AN345" s="325">
        <f t="shared" ref="AN345" si="777">J361+H360</f>
        <v>7.8253515609830303E-3</v>
      </c>
      <c r="AO345" s="325">
        <f t="shared" ref="AO345" si="778">J347</f>
        <v>6.8012560564985296E-14</v>
      </c>
      <c r="AP345" s="325">
        <f t="shared" ref="AP345" si="779">H349</f>
        <v>5.6458488543818098E-11</v>
      </c>
      <c r="AQ345" s="325">
        <f t="shared" ref="AQ345" si="780">J363</f>
        <v>2.1842718249529301E-6</v>
      </c>
      <c r="AR345" s="325">
        <f t="shared" ref="AR345" si="781">H352+J356</f>
        <v>1.224287857862879E-4</v>
      </c>
      <c r="AS345" s="325">
        <f t="shared" ref="AS345" si="782">J345</f>
        <v>1.9620071089878001E-10</v>
      </c>
      <c r="AT345" s="325">
        <f t="shared" ref="AT345" si="783">H358</f>
        <v>5.0979107255780202E-3</v>
      </c>
      <c r="AU345" s="325">
        <f t="shared" ref="AU345" si="784">J354</f>
        <v>2.21089665676577E-8</v>
      </c>
      <c r="AV345" s="325">
        <f t="shared" ref="AV345" si="785">H350</f>
        <v>9.2244142710847298E-11</v>
      </c>
      <c r="AW345" s="325">
        <f t="shared" ref="AW345" si="786">H361</f>
        <v>1.4584222604519901E-3</v>
      </c>
      <c r="AX345" s="325">
        <f t="shared" ref="AX345" si="787">H347</f>
        <v>3.79272425089855E-10</v>
      </c>
      <c r="AY345" s="325">
        <f t="shared" ref="AY345" si="788">E345</f>
        <v>6.63890833798307E-6</v>
      </c>
      <c r="AZ345" s="325">
        <f t="shared" ref="AZ345" si="789">H363</f>
        <v>1.5967052161440899E-5</v>
      </c>
      <c r="BA345" s="325">
        <f t="shared" ref="BA345" si="790">H356</f>
        <v>2.01833335032974E-4</v>
      </c>
      <c r="BB345" s="325">
        <f t="shared" ref="BB345" si="791">H345</f>
        <v>4.8850083871526302E-8</v>
      </c>
      <c r="BC345" s="325">
        <f t="shared" ref="BC345" si="792">H354</f>
        <v>9.0836705613619399E-7</v>
      </c>
      <c r="BD345" s="326">
        <f t="shared" ref="BD345" si="793">SUMPRODUCT($L$1:$BC$1,BF345:CW345)</f>
        <v>5.4996195673815356</v>
      </c>
      <c r="BF345" s="12">
        <f>L345</f>
        <v>0.51161130770837493</v>
      </c>
      <c r="BG345" s="23">
        <f t="shared" ref="BG345:CV345" si="794">M345</f>
        <v>1.8059878678404131E-4</v>
      </c>
      <c r="BH345" s="23">
        <f t="shared" si="794"/>
        <v>2.0092849545474672E-3</v>
      </c>
      <c r="BI345" s="23">
        <f t="shared" si="794"/>
        <v>4.1670493949292546E-5</v>
      </c>
      <c r="BJ345" s="23">
        <f t="shared" si="794"/>
        <v>1.9635250866333658E-2</v>
      </c>
      <c r="BK345" s="23">
        <f t="shared" si="794"/>
        <v>6.3750528781196871E-6</v>
      </c>
      <c r="BL345" s="23">
        <f t="shared" si="794"/>
        <v>0.15899756944207485</v>
      </c>
      <c r="BM345" s="23">
        <f t="shared" si="794"/>
        <v>2.4020162447800785E-6</v>
      </c>
      <c r="BN345" s="23">
        <f t="shared" si="794"/>
        <v>2.7282870320347302E-3</v>
      </c>
      <c r="BO345" s="23">
        <f t="shared" si="794"/>
        <v>2.1521581239775511E-6</v>
      </c>
      <c r="BP345" s="23">
        <f t="shared" si="794"/>
        <v>9.2203610211634368E-2</v>
      </c>
      <c r="BQ345" s="23">
        <f t="shared" si="794"/>
        <v>7.4508051676157645E-7</v>
      </c>
      <c r="BR345" s="23">
        <f t="shared" si="794"/>
        <v>3.8093064738916167E-2</v>
      </c>
      <c r="BS345" s="23">
        <f t="shared" si="794"/>
        <v>9.220361001543366E-2</v>
      </c>
      <c r="BT345" s="23">
        <f t="shared" si="794"/>
        <v>8.4619907429214206E-7</v>
      </c>
      <c r="BU345" s="23">
        <f t="shared" si="794"/>
        <v>1.9512874255018711E-2</v>
      </c>
      <c r="BV345" s="23">
        <f t="shared" si="794"/>
        <v>1.2437910742514117E-6</v>
      </c>
      <c r="BW345" s="23">
        <f t="shared" si="794"/>
        <v>1.8059878678404131E-4</v>
      </c>
      <c r="BX345" s="23">
        <f t="shared" si="794"/>
        <v>9.8272889453381463E-3</v>
      </c>
      <c r="BY345" s="23">
        <f t="shared" si="794"/>
        <v>6.3750528781196871E-6</v>
      </c>
      <c r="BZ345" s="23">
        <f t="shared" si="794"/>
        <v>1.9007991232145752E-2</v>
      </c>
      <c r="CA345" s="23">
        <f t="shared" si="794"/>
        <v>3.3243874699028502E-9</v>
      </c>
      <c r="CB345" s="23">
        <f t="shared" si="794"/>
        <v>2.8015641567449001E-15</v>
      </c>
      <c r="CC345" s="23">
        <f t="shared" si="794"/>
        <v>9.4688714708846176E-11</v>
      </c>
      <c r="CD345" s="23">
        <f t="shared" si="794"/>
        <v>3.2844640617134297E-5</v>
      </c>
      <c r="CE345" s="23">
        <f t="shared" si="794"/>
        <v>1.8982287790357901E-2</v>
      </c>
      <c r="CF345" s="23">
        <f t="shared" si="794"/>
        <v>3.79272425089855E-10</v>
      </c>
      <c r="CG345" s="23">
        <f t="shared" si="794"/>
        <v>6.4100546220818E-15</v>
      </c>
      <c r="CH345" s="23">
        <f t="shared" si="794"/>
        <v>7.8253515609830303E-3</v>
      </c>
      <c r="CI345" s="23">
        <f t="shared" si="794"/>
        <v>6.8012560564985296E-14</v>
      </c>
      <c r="CJ345" s="23">
        <f t="shared" si="794"/>
        <v>5.6458488543818098E-11</v>
      </c>
      <c r="CK345" s="23">
        <f t="shared" si="794"/>
        <v>2.1842718249529301E-6</v>
      </c>
      <c r="CL345" s="23">
        <f t="shared" si="794"/>
        <v>1.224287857862879E-4</v>
      </c>
      <c r="CM345" s="23">
        <f t="shared" si="794"/>
        <v>1.9620071089878001E-10</v>
      </c>
      <c r="CN345" s="23">
        <f t="shared" si="794"/>
        <v>5.0979107255780202E-3</v>
      </c>
      <c r="CO345" s="23">
        <f t="shared" si="794"/>
        <v>2.21089665676577E-8</v>
      </c>
      <c r="CP345" s="23">
        <f t="shared" si="794"/>
        <v>9.2244142710847298E-11</v>
      </c>
      <c r="CQ345" s="23">
        <f t="shared" si="794"/>
        <v>1.4584222604519901E-3</v>
      </c>
      <c r="CR345" s="23">
        <f t="shared" si="794"/>
        <v>3.79272425089855E-10</v>
      </c>
      <c r="CS345" s="23">
        <f t="shared" si="794"/>
        <v>6.63890833798307E-6</v>
      </c>
      <c r="CT345" s="23">
        <f t="shared" si="794"/>
        <v>1.5967052161440899E-5</v>
      </c>
      <c r="CU345" s="23">
        <f t="shared" si="794"/>
        <v>2.01833335032974E-4</v>
      </c>
      <c r="CV345" s="24">
        <f t="shared" si="794"/>
        <v>4.8850083871526302E-8</v>
      </c>
    </row>
    <row r="346" spans="1:100">
      <c r="A346" s="348"/>
      <c r="B346" s="329"/>
      <c r="C346" s="337"/>
      <c r="D346" s="28">
        <v>-8</v>
      </c>
      <c r="E346" s="330"/>
      <c r="F346" s="331"/>
      <c r="G346" s="258">
        <f>'13'!G345</f>
        <v>2.3996110663296699E-6</v>
      </c>
      <c r="H346" s="268">
        <f>'13'!H345</f>
        <v>3.3243874699028502E-9</v>
      </c>
      <c r="I346" s="267">
        <f>'13'!I345</f>
        <v>2.40517845040844E-9</v>
      </c>
      <c r="J346" s="266">
        <f>'13'!J345</f>
        <v>2.44457199799888E-12</v>
      </c>
      <c r="K346" s="6"/>
      <c r="L346" s="333"/>
      <c r="M346" s="325"/>
      <c r="N346" s="325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7"/>
      <c r="AB346" s="325"/>
      <c r="AC346" s="325"/>
      <c r="AD346" s="325"/>
      <c r="AE346" s="325"/>
      <c r="AF346" s="325"/>
      <c r="AG346" s="325"/>
      <c r="AH346" s="325"/>
      <c r="AI346" s="325"/>
      <c r="AJ346" s="325"/>
      <c r="AK346" s="325"/>
      <c r="AL346" s="325"/>
      <c r="AM346" s="325"/>
      <c r="AN346" s="325"/>
      <c r="AO346" s="325"/>
      <c r="AP346" s="325"/>
      <c r="AQ346" s="325"/>
      <c r="AR346" s="325"/>
      <c r="AS346" s="325"/>
      <c r="AT346" s="325"/>
      <c r="AU346" s="325"/>
      <c r="AV346" s="325"/>
      <c r="AW346" s="325"/>
      <c r="AX346" s="325"/>
      <c r="AY346" s="325"/>
      <c r="AZ346" s="325"/>
      <c r="BA346" s="325"/>
      <c r="BB346" s="325"/>
      <c r="BC346" s="325"/>
      <c r="BD346" s="326"/>
    </row>
    <row r="347" spans="1:100">
      <c r="A347" s="348"/>
      <c r="B347" s="329"/>
      <c r="C347" s="337"/>
      <c r="D347" s="28">
        <v>-7</v>
      </c>
      <c r="E347" s="330"/>
      <c r="F347" s="331"/>
      <c r="G347" s="258">
        <f>'13'!G346</f>
        <v>1.24358642048816E-6</v>
      </c>
      <c r="H347" s="268">
        <f>'13'!H346</f>
        <v>3.79272425089855E-10</v>
      </c>
      <c r="I347" s="267">
        <f>'13'!I346</f>
        <v>2.0464735319712999E-10</v>
      </c>
      <c r="J347" s="266">
        <f>'13'!J346</f>
        <v>6.8012560564985296E-14</v>
      </c>
      <c r="K347" s="6"/>
      <c r="L347" s="333"/>
      <c r="M347" s="325"/>
      <c r="N347" s="325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7"/>
      <c r="AB347" s="325"/>
      <c r="AC347" s="325"/>
      <c r="AD347" s="325"/>
      <c r="AE347" s="325"/>
      <c r="AF347" s="325"/>
      <c r="AG347" s="325"/>
      <c r="AH347" s="325"/>
      <c r="AI347" s="325"/>
      <c r="AJ347" s="325"/>
      <c r="AK347" s="325"/>
      <c r="AL347" s="325"/>
      <c r="AM347" s="325"/>
      <c r="AN347" s="325"/>
      <c r="AO347" s="325"/>
      <c r="AP347" s="325"/>
      <c r="AQ347" s="325"/>
      <c r="AR347" s="325"/>
      <c r="AS347" s="325"/>
      <c r="AT347" s="325"/>
      <c r="AU347" s="325"/>
      <c r="AV347" s="325"/>
      <c r="AW347" s="325"/>
      <c r="AX347" s="325"/>
      <c r="AY347" s="325"/>
      <c r="AZ347" s="325"/>
      <c r="BA347" s="325"/>
      <c r="BB347" s="325"/>
      <c r="BC347" s="325"/>
      <c r="BD347" s="326"/>
    </row>
    <row r="348" spans="1:100">
      <c r="A348" s="348"/>
      <c r="B348" s="329"/>
      <c r="C348" s="337"/>
      <c r="D348" s="28">
        <v>-6</v>
      </c>
      <c r="E348" s="330"/>
      <c r="F348" s="331"/>
      <c r="G348" s="258">
        <f>'13'!G347</f>
        <v>8.4615510140384299E-7</v>
      </c>
      <c r="H348" s="268">
        <f>'13'!H347</f>
        <v>9.2244142710847298E-11</v>
      </c>
      <c r="I348" s="267">
        <f>'13'!I347</f>
        <v>4.1528316300986702E-11</v>
      </c>
      <c r="J348" s="266">
        <f>'13'!J347</f>
        <v>6.4100546220818E-15</v>
      </c>
      <c r="K348" s="6"/>
      <c r="L348" s="333"/>
      <c r="M348" s="325"/>
      <c r="N348" s="325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7"/>
      <c r="AB348" s="325"/>
      <c r="AC348" s="325"/>
      <c r="AD348" s="325"/>
      <c r="AE348" s="325"/>
      <c r="AF348" s="325"/>
      <c r="AG348" s="325"/>
      <c r="AH348" s="325"/>
      <c r="AI348" s="325"/>
      <c r="AJ348" s="325"/>
      <c r="AK348" s="325"/>
      <c r="AL348" s="325"/>
      <c r="AM348" s="325"/>
      <c r="AN348" s="325"/>
      <c r="AO348" s="325"/>
      <c r="AP348" s="325"/>
      <c r="AQ348" s="325"/>
      <c r="AR348" s="325"/>
      <c r="AS348" s="325"/>
      <c r="AT348" s="325"/>
      <c r="AU348" s="325"/>
      <c r="AV348" s="325"/>
      <c r="AW348" s="325"/>
      <c r="AX348" s="325"/>
      <c r="AY348" s="325"/>
      <c r="AZ348" s="325"/>
      <c r="BA348" s="325"/>
      <c r="BB348" s="325"/>
      <c r="BC348" s="325"/>
      <c r="BD348" s="326"/>
    </row>
    <row r="349" spans="1:100">
      <c r="A349" s="348"/>
      <c r="B349" s="329"/>
      <c r="C349" s="337"/>
      <c r="D349" s="28">
        <v>-5</v>
      </c>
      <c r="E349" s="330"/>
      <c r="F349" s="331"/>
      <c r="G349" s="258">
        <f>'13'!G348</f>
        <v>7.4505661716631803E-7</v>
      </c>
      <c r="H349" s="268">
        <f>'13'!H348</f>
        <v>5.6458488543818098E-11</v>
      </c>
      <c r="I349" s="267">
        <f>'13'!I348</f>
        <v>2.3899595258414201E-11</v>
      </c>
      <c r="J349" s="266">
        <f>'13'!J348</f>
        <v>2.8015641567449001E-15</v>
      </c>
      <c r="K349" s="6"/>
      <c r="L349" s="333"/>
      <c r="M349" s="325"/>
      <c r="N349" s="325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7"/>
      <c r="AB349" s="325"/>
      <c r="AC349" s="325"/>
      <c r="AD349" s="325"/>
      <c r="AE349" s="325"/>
      <c r="AF349" s="325"/>
      <c r="AG349" s="325"/>
      <c r="AH349" s="325"/>
      <c r="AI349" s="325"/>
      <c r="AJ349" s="325"/>
      <c r="AK349" s="325"/>
      <c r="AL349" s="325"/>
      <c r="AM349" s="325"/>
      <c r="AN349" s="325"/>
      <c r="AO349" s="325"/>
      <c r="AP349" s="325"/>
      <c r="AQ349" s="325"/>
      <c r="AR349" s="325"/>
      <c r="AS349" s="325"/>
      <c r="AT349" s="325"/>
      <c r="AU349" s="325"/>
      <c r="AV349" s="325"/>
      <c r="AW349" s="325"/>
      <c r="AX349" s="325"/>
      <c r="AY349" s="325"/>
      <c r="AZ349" s="325"/>
      <c r="BA349" s="325"/>
      <c r="BB349" s="325"/>
      <c r="BC349" s="325"/>
      <c r="BD349" s="326"/>
    </row>
    <row r="350" spans="1:100">
      <c r="A350" s="348"/>
      <c r="B350" s="329"/>
      <c r="C350" s="337"/>
      <c r="D350" s="28">
        <v>-4</v>
      </c>
      <c r="E350" s="330"/>
      <c r="F350" s="331"/>
      <c r="G350" s="258">
        <f>G348</f>
        <v>8.4615510140384299E-7</v>
      </c>
      <c r="H350" s="268">
        <f t="shared" ref="H350:J350" si="795">H348</f>
        <v>9.2244142710847298E-11</v>
      </c>
      <c r="I350" s="267">
        <f t="shared" si="795"/>
        <v>4.1528316300986702E-11</v>
      </c>
      <c r="J350" s="266">
        <f t="shared" si="795"/>
        <v>6.4100546220818E-15</v>
      </c>
      <c r="K350" s="6"/>
      <c r="L350" s="333"/>
      <c r="M350" s="325"/>
      <c r="N350" s="325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7"/>
      <c r="AB350" s="325"/>
      <c r="AC350" s="325"/>
      <c r="AD350" s="325"/>
      <c r="AE350" s="325"/>
      <c r="AF350" s="325"/>
      <c r="AG350" s="325"/>
      <c r="AH350" s="325"/>
      <c r="AI350" s="325"/>
      <c r="AJ350" s="325"/>
      <c r="AK350" s="325"/>
      <c r="AL350" s="325"/>
      <c r="AM350" s="325"/>
      <c r="AN350" s="325"/>
      <c r="AO350" s="325"/>
      <c r="AP350" s="325"/>
      <c r="AQ350" s="325"/>
      <c r="AR350" s="325"/>
      <c r="AS350" s="325"/>
      <c r="AT350" s="325"/>
      <c r="AU350" s="325"/>
      <c r="AV350" s="325"/>
      <c r="AW350" s="325"/>
      <c r="AX350" s="325"/>
      <c r="AY350" s="325"/>
      <c r="AZ350" s="325"/>
      <c r="BA350" s="325"/>
      <c r="BB350" s="325"/>
      <c r="BC350" s="325"/>
      <c r="BD350" s="326"/>
    </row>
    <row r="351" spans="1:100">
      <c r="A351" s="348"/>
      <c r="B351" s="329"/>
      <c r="C351" s="337"/>
      <c r="D351" s="28">
        <v>-3</v>
      </c>
      <c r="E351" s="330"/>
      <c r="F351" s="331"/>
      <c r="G351" s="258">
        <f>G347</f>
        <v>1.24358642048816E-6</v>
      </c>
      <c r="H351" s="268">
        <f t="shared" ref="H351:J351" si="796">H347</f>
        <v>3.79272425089855E-10</v>
      </c>
      <c r="I351" s="267">
        <f t="shared" si="796"/>
        <v>2.0464735319712999E-10</v>
      </c>
      <c r="J351" s="266">
        <f t="shared" si="796"/>
        <v>6.8012560564985296E-14</v>
      </c>
      <c r="K351" s="6"/>
      <c r="L351" s="333"/>
      <c r="M351" s="325"/>
      <c r="N351" s="325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7"/>
      <c r="AB351" s="325"/>
      <c r="AC351" s="325"/>
      <c r="AD351" s="325"/>
      <c r="AE351" s="325"/>
      <c r="AF351" s="325"/>
      <c r="AG351" s="325"/>
      <c r="AH351" s="325"/>
      <c r="AI351" s="325"/>
      <c r="AJ351" s="325"/>
      <c r="AK351" s="325"/>
      <c r="AL351" s="325"/>
      <c r="AM351" s="325"/>
      <c r="AN351" s="325"/>
      <c r="AO351" s="325"/>
      <c r="AP351" s="325"/>
      <c r="AQ351" s="325"/>
      <c r="AR351" s="325"/>
      <c r="AS351" s="325"/>
      <c r="AT351" s="325"/>
      <c r="AU351" s="325"/>
      <c r="AV351" s="325"/>
      <c r="AW351" s="325"/>
      <c r="AX351" s="325"/>
      <c r="AY351" s="325"/>
      <c r="AZ351" s="325"/>
      <c r="BA351" s="325"/>
      <c r="BB351" s="325"/>
      <c r="BC351" s="325"/>
      <c r="BD351" s="326"/>
    </row>
    <row r="352" spans="1:100">
      <c r="A352" s="348"/>
      <c r="B352" s="329"/>
      <c r="C352" s="337"/>
      <c r="D352" s="28">
        <v>-2</v>
      </c>
      <c r="E352" s="330"/>
      <c r="F352" s="331"/>
      <c r="G352" s="258">
        <f>G346</f>
        <v>2.3996110663296699E-6</v>
      </c>
      <c r="H352" s="268">
        <f t="shared" ref="H352:J352" si="797">H346</f>
        <v>3.3243874699028502E-9</v>
      </c>
      <c r="I352" s="267">
        <f t="shared" si="797"/>
        <v>2.40517845040844E-9</v>
      </c>
      <c r="J352" s="266">
        <f t="shared" si="797"/>
        <v>2.44457199799888E-12</v>
      </c>
      <c r="K352" s="6"/>
      <c r="L352" s="333"/>
      <c r="M352" s="325"/>
      <c r="N352" s="325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7"/>
      <c r="AB352" s="325"/>
      <c r="AC352" s="325"/>
      <c r="AD352" s="325"/>
      <c r="AE352" s="325"/>
      <c r="AF352" s="325"/>
      <c r="AG352" s="325"/>
      <c r="AH352" s="325"/>
      <c r="AI352" s="325"/>
      <c r="AJ352" s="325"/>
      <c r="AK352" s="325"/>
      <c r="AL352" s="325"/>
      <c r="AM352" s="325"/>
      <c r="AN352" s="325"/>
      <c r="AO352" s="325"/>
      <c r="AP352" s="325"/>
      <c r="AQ352" s="325"/>
      <c r="AR352" s="325"/>
      <c r="AS352" s="325"/>
      <c r="AT352" s="325"/>
      <c r="AU352" s="325"/>
      <c r="AV352" s="325"/>
      <c r="AW352" s="325"/>
      <c r="AX352" s="325"/>
      <c r="AY352" s="325"/>
      <c r="AZ352" s="325"/>
      <c r="BA352" s="325"/>
      <c r="BB352" s="325"/>
      <c r="BC352" s="325"/>
      <c r="BD352" s="326"/>
    </row>
    <row r="353" spans="1:100">
      <c r="A353" s="348"/>
      <c r="B353" s="329"/>
      <c r="C353" s="337"/>
      <c r="D353" s="28">
        <v>-1</v>
      </c>
      <c r="E353" s="330"/>
      <c r="F353" s="331"/>
      <c r="G353" s="258">
        <f>G345</f>
        <v>6.3222506807204797E-6</v>
      </c>
      <c r="H353" s="268">
        <f t="shared" ref="H353:J353" si="798">H345</f>
        <v>4.8850083871526302E-8</v>
      </c>
      <c r="I353" s="267">
        <f t="shared" si="798"/>
        <v>5.28021973992075E-8</v>
      </c>
      <c r="J353" s="266">
        <f t="shared" si="798"/>
        <v>1.9620071089878001E-10</v>
      </c>
      <c r="K353" s="6"/>
      <c r="L353" s="333"/>
      <c r="M353" s="325"/>
      <c r="N353" s="325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7"/>
      <c r="AB353" s="325"/>
      <c r="AC353" s="325"/>
      <c r="AD353" s="325"/>
      <c r="AE353" s="325"/>
      <c r="AF353" s="325"/>
      <c r="AG353" s="325"/>
      <c r="AH353" s="325"/>
      <c r="AI353" s="325"/>
      <c r="AJ353" s="325"/>
      <c r="AK353" s="325"/>
      <c r="AL353" s="325"/>
      <c r="AM353" s="325"/>
      <c r="AN353" s="325"/>
      <c r="AO353" s="325"/>
      <c r="AP353" s="325"/>
      <c r="AQ353" s="325"/>
      <c r="AR353" s="325"/>
      <c r="AS353" s="325"/>
      <c r="AT353" s="325"/>
      <c r="AU353" s="325"/>
      <c r="AV353" s="325"/>
      <c r="AW353" s="325"/>
      <c r="AX353" s="325"/>
      <c r="AY353" s="325"/>
      <c r="AZ353" s="325"/>
      <c r="BA353" s="325"/>
      <c r="BB353" s="325"/>
      <c r="BC353" s="325"/>
      <c r="BD353" s="326"/>
    </row>
    <row r="354" spans="1:100">
      <c r="A354" s="348"/>
      <c r="B354" s="329"/>
      <c r="C354" s="337"/>
      <c r="D354" s="28">
        <v>0</v>
      </c>
      <c r="E354" s="330"/>
      <c r="F354" s="331"/>
      <c r="G354" s="258">
        <f>G364</f>
        <v>2.4069637454115598E-5</v>
      </c>
      <c r="H354" s="268">
        <f t="shared" ref="H354:J354" si="799">H364</f>
        <v>9.0836705613619399E-7</v>
      </c>
      <c r="I354" s="267">
        <f t="shared" si="799"/>
        <v>1.6338043337360499E-6</v>
      </c>
      <c r="J354" s="266">
        <f t="shared" si="799"/>
        <v>2.21089665676577E-8</v>
      </c>
      <c r="K354" s="6"/>
      <c r="L354" s="333"/>
      <c r="M354" s="325"/>
      <c r="N354" s="325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7"/>
      <c r="AB354" s="325"/>
      <c r="AC354" s="325"/>
      <c r="AD354" s="325"/>
      <c r="AE354" s="325"/>
      <c r="AF354" s="325"/>
      <c r="AG354" s="325"/>
      <c r="AH354" s="325"/>
      <c r="AI354" s="325"/>
      <c r="AJ354" s="325"/>
      <c r="AK354" s="325"/>
      <c r="AL354" s="325"/>
      <c r="AM354" s="325"/>
      <c r="AN354" s="325"/>
      <c r="AO354" s="325"/>
      <c r="AP354" s="325"/>
      <c r="AQ354" s="325"/>
      <c r="AR354" s="325"/>
      <c r="AS354" s="325"/>
      <c r="AT354" s="325"/>
      <c r="AU354" s="325"/>
      <c r="AV354" s="325"/>
      <c r="AW354" s="325"/>
      <c r="AX354" s="325"/>
      <c r="AY354" s="325"/>
      <c r="AZ354" s="325"/>
      <c r="BA354" s="325"/>
      <c r="BB354" s="325"/>
      <c r="BC354" s="325"/>
      <c r="BD354" s="326"/>
    </row>
    <row r="355" spans="1:100">
      <c r="A355" s="348"/>
      <c r="B355" s="329"/>
      <c r="C355" s="337"/>
      <c r="D355" s="28">
        <v>1</v>
      </c>
      <c r="E355" s="330"/>
      <c r="F355" s="331"/>
      <c r="G355" s="97">
        <f>G363</f>
        <v>1.28048586971148E-4</v>
      </c>
      <c r="H355" s="51">
        <f t="shared" ref="H355:J355" si="800">H363</f>
        <v>1.5967052161440899E-5</v>
      </c>
      <c r="I355" s="126">
        <f t="shared" si="800"/>
        <v>5.2550199812893299E-5</v>
      </c>
      <c r="J355" s="173">
        <f t="shared" si="800"/>
        <v>2.1842718249529301E-6</v>
      </c>
      <c r="K355" s="6"/>
      <c r="L355" s="333"/>
      <c r="M355" s="325"/>
      <c r="N355" s="325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7"/>
      <c r="AB355" s="325"/>
      <c r="AC355" s="325"/>
      <c r="AD355" s="325"/>
      <c r="AE355" s="325"/>
      <c r="AF355" s="325"/>
      <c r="AG355" s="325"/>
      <c r="AH355" s="325"/>
      <c r="AI355" s="325"/>
      <c r="AJ355" s="325"/>
      <c r="AK355" s="325"/>
      <c r="AL355" s="325"/>
      <c r="AM355" s="325"/>
      <c r="AN355" s="325"/>
      <c r="AO355" s="325"/>
      <c r="AP355" s="325"/>
      <c r="AQ355" s="325"/>
      <c r="AR355" s="325"/>
      <c r="AS355" s="325"/>
      <c r="AT355" s="325"/>
      <c r="AU355" s="325"/>
      <c r="AV355" s="325"/>
      <c r="AW355" s="325"/>
      <c r="AX355" s="325"/>
      <c r="AY355" s="325"/>
      <c r="AZ355" s="325"/>
      <c r="BA355" s="325"/>
      <c r="BB355" s="325"/>
      <c r="BC355" s="325"/>
      <c r="BD355" s="326"/>
    </row>
    <row r="356" spans="1:100">
      <c r="A356" s="348"/>
      <c r="B356" s="329"/>
      <c r="C356" s="337"/>
      <c r="D356" s="28">
        <v>2</v>
      </c>
      <c r="E356" s="330"/>
      <c r="F356" s="331"/>
      <c r="G356" s="97">
        <f>G362</f>
        <v>7.4500043233291405E-4</v>
      </c>
      <c r="H356" s="51">
        <f t="shared" ref="H356:J356" si="801">H362</f>
        <v>2.01833335032974E-4</v>
      </c>
      <c r="I356" s="126">
        <f t="shared" si="801"/>
        <v>1.2621002503896001E-3</v>
      </c>
      <c r="J356" s="173">
        <f t="shared" si="801"/>
        <v>1.22425461398818E-4</v>
      </c>
      <c r="K356" s="6"/>
      <c r="L356" s="333"/>
      <c r="M356" s="325"/>
      <c r="N356" s="325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7"/>
      <c r="AB356" s="325"/>
      <c r="AC356" s="325"/>
      <c r="AD356" s="325"/>
      <c r="AE356" s="325"/>
      <c r="AF356" s="325"/>
      <c r="AG356" s="325"/>
      <c r="AH356" s="325"/>
      <c r="AI356" s="325"/>
      <c r="AJ356" s="325"/>
      <c r="AK356" s="325"/>
      <c r="AL356" s="325"/>
      <c r="AM356" s="325"/>
      <c r="AN356" s="325"/>
      <c r="AO356" s="325"/>
      <c r="AP356" s="325"/>
      <c r="AQ356" s="325"/>
      <c r="AR356" s="325"/>
      <c r="AS356" s="325"/>
      <c r="AT356" s="325"/>
      <c r="AU356" s="325"/>
      <c r="AV356" s="325"/>
      <c r="AW356" s="325"/>
      <c r="AX356" s="325"/>
      <c r="AY356" s="325"/>
      <c r="AZ356" s="325"/>
      <c r="BA356" s="325"/>
      <c r="BB356" s="325"/>
      <c r="BC356" s="325"/>
      <c r="BD356" s="326"/>
    </row>
    <row r="357" spans="1:100">
      <c r="A357" s="348"/>
      <c r="B357" s="329"/>
      <c r="C357" s="337"/>
      <c r="D357" s="28">
        <v>3</v>
      </c>
      <c r="E357" s="330"/>
      <c r="F357" s="331"/>
      <c r="G357" s="97">
        <f>G361</f>
        <v>3.38054532416514E-3</v>
      </c>
      <c r="H357" s="51">
        <f t="shared" ref="H357:J357" si="802">H361</f>
        <v>1.4584222604519901E-3</v>
      </c>
      <c r="I357" s="126">
        <f t="shared" si="802"/>
        <v>1.6132280080769699E-2</v>
      </c>
      <c r="J357" s="173">
        <f t="shared" si="802"/>
        <v>2.7274408354050102E-3</v>
      </c>
      <c r="K357" s="6"/>
      <c r="L357" s="333"/>
      <c r="M357" s="325"/>
      <c r="N357" s="325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7"/>
      <c r="AB357" s="325"/>
      <c r="AC357" s="325"/>
      <c r="AD357" s="325"/>
      <c r="AE357" s="325"/>
      <c r="AF357" s="325"/>
      <c r="AG357" s="325"/>
      <c r="AH357" s="325"/>
      <c r="AI357" s="325"/>
      <c r="AJ357" s="325"/>
      <c r="AK357" s="325"/>
      <c r="AL357" s="325"/>
      <c r="AM357" s="325"/>
      <c r="AN357" s="325"/>
      <c r="AO357" s="325"/>
      <c r="AP357" s="325"/>
      <c r="AQ357" s="325"/>
      <c r="AR357" s="325"/>
      <c r="AS357" s="325"/>
      <c r="AT357" s="325"/>
      <c r="AU357" s="325"/>
      <c r="AV357" s="325"/>
      <c r="AW357" s="325"/>
      <c r="AX357" s="325"/>
      <c r="AY357" s="325"/>
      <c r="AZ357" s="325"/>
      <c r="BA357" s="325"/>
      <c r="BB357" s="325"/>
      <c r="BC357" s="325"/>
      <c r="BD357" s="326"/>
    </row>
    <row r="358" spans="1:100">
      <c r="A358" s="348"/>
      <c r="B358" s="329"/>
      <c r="C358" s="337"/>
      <c r="D358" s="28">
        <v>4</v>
      </c>
      <c r="E358" s="330"/>
      <c r="F358" s="331"/>
      <c r="G358" s="97">
        <f>G360</f>
        <v>9.2232048786429592E-3</v>
      </c>
      <c r="H358" s="51">
        <f t="shared" ref="H358:J358" si="803">H360</f>
        <v>5.0979107255780202E-3</v>
      </c>
      <c r="I358" s="126">
        <f t="shared" si="803"/>
        <v>8.2980405136790697E-2</v>
      </c>
      <c r="J358" s="173">
        <f t="shared" si="803"/>
        <v>1.8982287790357901E-2</v>
      </c>
      <c r="K358" s="6"/>
      <c r="L358" s="333"/>
      <c r="M358" s="325"/>
      <c r="N358" s="325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7"/>
      <c r="AB358" s="325"/>
      <c r="AC358" s="325"/>
      <c r="AD358" s="325"/>
      <c r="AE358" s="325"/>
      <c r="AF358" s="325"/>
      <c r="AG358" s="325"/>
      <c r="AH358" s="325"/>
      <c r="AI358" s="325"/>
      <c r="AJ358" s="325"/>
      <c r="AK358" s="325"/>
      <c r="AL358" s="325"/>
      <c r="AM358" s="325"/>
      <c r="AN358" s="325"/>
      <c r="AO358" s="325"/>
      <c r="AP358" s="325"/>
      <c r="AQ358" s="325"/>
      <c r="AR358" s="325"/>
      <c r="AS358" s="325"/>
      <c r="AT358" s="325"/>
      <c r="AU358" s="325"/>
      <c r="AV358" s="325"/>
      <c r="AW358" s="325"/>
      <c r="AX358" s="325"/>
      <c r="AY358" s="325"/>
      <c r="AZ358" s="325"/>
      <c r="BA358" s="325"/>
      <c r="BB358" s="325"/>
      <c r="BC358" s="325"/>
      <c r="BD358" s="326"/>
    </row>
    <row r="359" spans="1:100">
      <c r="A359" s="348"/>
      <c r="B359" s="329"/>
      <c r="C359" s="337"/>
      <c r="D359" s="28">
        <v>5</v>
      </c>
      <c r="E359" s="330"/>
      <c r="F359" s="331"/>
      <c r="G359" s="97">
        <f>'13'!G358</f>
        <v>1.30873609457013E-2</v>
      </c>
      <c r="H359" s="51">
        <f>'13'!H358</f>
        <v>7.8201882625476195E-3</v>
      </c>
      <c r="I359" s="126">
        <f>'13'!I358</f>
        <v>0.14570835305237401</v>
      </c>
      <c r="J359" s="173">
        <f>'13'!J358</f>
        <v>3.6632240462219398E-2</v>
      </c>
      <c r="K359" s="6"/>
      <c r="L359" s="333"/>
      <c r="M359" s="325"/>
      <c r="N359" s="325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7"/>
      <c r="AB359" s="325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  <c r="AN359" s="325"/>
      <c r="AO359" s="325"/>
      <c r="AP359" s="325"/>
      <c r="AQ359" s="325"/>
      <c r="AR359" s="325"/>
      <c r="AS359" s="325"/>
      <c r="AT359" s="325"/>
      <c r="AU359" s="325"/>
      <c r="AV359" s="325"/>
      <c r="AW359" s="325"/>
      <c r="AX359" s="325"/>
      <c r="AY359" s="325"/>
      <c r="AZ359" s="325"/>
      <c r="BA359" s="325"/>
      <c r="BB359" s="325"/>
      <c r="BC359" s="325"/>
      <c r="BD359" s="326"/>
    </row>
    <row r="360" spans="1:100">
      <c r="A360" s="348"/>
      <c r="B360" s="329"/>
      <c r="C360" s="337"/>
      <c r="D360" s="28">
        <v>6</v>
      </c>
      <c r="E360" s="330"/>
      <c r="F360" s="331"/>
      <c r="G360" s="97">
        <f>'13'!G359</f>
        <v>9.2232048786429592E-3</v>
      </c>
      <c r="H360" s="51">
        <f>'13'!H359</f>
        <v>5.0979107255780202E-3</v>
      </c>
      <c r="I360" s="126">
        <f>'13'!I359</f>
        <v>8.2980405136790697E-2</v>
      </c>
      <c r="J360" s="173">
        <f>'13'!J359</f>
        <v>1.8982287790357901E-2</v>
      </c>
      <c r="K360" s="6"/>
      <c r="L360" s="333"/>
      <c r="M360" s="325"/>
      <c r="N360" s="325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7"/>
      <c r="AB360" s="325"/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  <c r="AN360" s="325"/>
      <c r="AO360" s="325"/>
      <c r="AP360" s="325"/>
      <c r="AQ360" s="325"/>
      <c r="AR360" s="325"/>
      <c r="AS360" s="325"/>
      <c r="AT360" s="325"/>
      <c r="AU360" s="325"/>
      <c r="AV360" s="325"/>
      <c r="AW360" s="325"/>
      <c r="AX360" s="325"/>
      <c r="AY360" s="325"/>
      <c r="AZ360" s="325"/>
      <c r="BA360" s="325"/>
      <c r="BB360" s="325"/>
      <c r="BC360" s="325"/>
      <c r="BD360" s="326"/>
    </row>
    <row r="361" spans="1:100">
      <c r="A361" s="348"/>
      <c r="B361" s="329"/>
      <c r="C361" s="337"/>
      <c r="D361" s="28">
        <v>7</v>
      </c>
      <c r="E361" s="330"/>
      <c r="F361" s="331"/>
      <c r="G361" s="97">
        <f>'13'!G360</f>
        <v>3.38054532416514E-3</v>
      </c>
      <c r="H361" s="51">
        <f>'13'!H360</f>
        <v>1.4584222604519901E-3</v>
      </c>
      <c r="I361" s="126">
        <f>'13'!I360</f>
        <v>1.6132280080769699E-2</v>
      </c>
      <c r="J361" s="173">
        <f>'13'!J360</f>
        <v>2.7274408354050102E-3</v>
      </c>
      <c r="K361" s="6"/>
      <c r="L361" s="333"/>
      <c r="M361" s="325"/>
      <c r="N361" s="325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7"/>
      <c r="AB361" s="325"/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  <c r="AN361" s="325"/>
      <c r="AO361" s="325"/>
      <c r="AP361" s="325"/>
      <c r="AQ361" s="325"/>
      <c r="AR361" s="325"/>
      <c r="AS361" s="325"/>
      <c r="AT361" s="325"/>
      <c r="AU361" s="325"/>
      <c r="AV361" s="325"/>
      <c r="AW361" s="325"/>
      <c r="AX361" s="325"/>
      <c r="AY361" s="325"/>
      <c r="AZ361" s="325"/>
      <c r="BA361" s="325"/>
      <c r="BB361" s="325"/>
      <c r="BC361" s="325"/>
      <c r="BD361" s="326"/>
    </row>
    <row r="362" spans="1:100">
      <c r="A362" s="348"/>
      <c r="B362" s="329"/>
      <c r="C362" s="337"/>
      <c r="D362" s="28">
        <v>8</v>
      </c>
      <c r="E362" s="330"/>
      <c r="F362" s="331"/>
      <c r="G362" s="97">
        <f>'13'!G361</f>
        <v>7.4500043233291405E-4</v>
      </c>
      <c r="H362" s="51">
        <f>'13'!H361</f>
        <v>2.01833335032974E-4</v>
      </c>
      <c r="I362" s="126">
        <f>'13'!I361</f>
        <v>1.2621002503896001E-3</v>
      </c>
      <c r="J362" s="173">
        <f>'13'!J361</f>
        <v>1.22425461398818E-4</v>
      </c>
      <c r="K362" s="6"/>
      <c r="L362" s="333"/>
      <c r="M362" s="325"/>
      <c r="N362" s="325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7"/>
      <c r="AB362" s="325"/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  <c r="AN362" s="325"/>
      <c r="AO362" s="325"/>
      <c r="AP362" s="325"/>
      <c r="AQ362" s="325"/>
      <c r="AR362" s="325"/>
      <c r="AS362" s="325"/>
      <c r="AT362" s="325"/>
      <c r="AU362" s="325"/>
      <c r="AV362" s="325"/>
      <c r="AW362" s="325"/>
      <c r="AX362" s="325"/>
      <c r="AY362" s="325"/>
      <c r="AZ362" s="325"/>
      <c r="BA362" s="325"/>
      <c r="BB362" s="325"/>
      <c r="BC362" s="325"/>
      <c r="BD362" s="326"/>
    </row>
    <row r="363" spans="1:100">
      <c r="A363" s="348"/>
      <c r="B363" s="329"/>
      <c r="C363" s="337"/>
      <c r="D363" s="28">
        <v>9</v>
      </c>
      <c r="E363" s="330"/>
      <c r="F363" s="331"/>
      <c r="G363" s="97">
        <f>'13'!G362</f>
        <v>1.28048586971148E-4</v>
      </c>
      <c r="H363" s="51">
        <f>'13'!H362</f>
        <v>1.5967052161440899E-5</v>
      </c>
      <c r="I363" s="126">
        <f>'13'!I362</f>
        <v>5.2550199812893299E-5</v>
      </c>
      <c r="J363" s="173">
        <f>'13'!J362</f>
        <v>2.1842718249529301E-6</v>
      </c>
      <c r="K363" s="6"/>
      <c r="L363" s="333"/>
      <c r="M363" s="325"/>
      <c r="N363" s="325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7"/>
      <c r="AB363" s="325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  <c r="AN363" s="325"/>
      <c r="AO363" s="325"/>
      <c r="AP363" s="325"/>
      <c r="AQ363" s="325"/>
      <c r="AR363" s="325"/>
      <c r="AS363" s="325"/>
      <c r="AT363" s="325"/>
      <c r="AU363" s="325"/>
      <c r="AV363" s="325"/>
      <c r="AW363" s="325"/>
      <c r="AX363" s="325"/>
      <c r="AY363" s="325"/>
      <c r="AZ363" s="325"/>
      <c r="BA363" s="325"/>
      <c r="BB363" s="325"/>
      <c r="BC363" s="325"/>
      <c r="BD363" s="326"/>
    </row>
    <row r="364" spans="1:100">
      <c r="A364" s="348"/>
      <c r="B364" s="329"/>
      <c r="C364" s="337"/>
      <c r="D364" s="29">
        <v>10</v>
      </c>
      <c r="E364" s="330"/>
      <c r="F364" s="331"/>
      <c r="G364" s="101">
        <f>'13'!G363</f>
        <v>2.4069637454115598E-5</v>
      </c>
      <c r="H364" s="77">
        <f>'13'!H363</f>
        <v>9.0836705613619399E-7</v>
      </c>
      <c r="I364" s="248">
        <f>'13'!I363</f>
        <v>1.6338043337360499E-6</v>
      </c>
      <c r="J364" s="182">
        <f>'13'!J363</f>
        <v>2.21089665676577E-8</v>
      </c>
      <c r="K364" s="30"/>
      <c r="L364" s="334"/>
      <c r="M364" s="325"/>
      <c r="N364" s="325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7"/>
      <c r="AB364" s="325"/>
      <c r="AC364" s="325"/>
      <c r="AD364" s="325"/>
      <c r="AE364" s="325"/>
      <c r="AF364" s="325"/>
      <c r="AG364" s="325"/>
      <c r="AH364" s="325"/>
      <c r="AI364" s="325"/>
      <c r="AJ364" s="325"/>
      <c r="AK364" s="325"/>
      <c r="AL364" s="325"/>
      <c r="AM364" s="325"/>
      <c r="AN364" s="325"/>
      <c r="AO364" s="325"/>
      <c r="AP364" s="325"/>
      <c r="AQ364" s="325"/>
      <c r="AR364" s="325"/>
      <c r="AS364" s="325"/>
      <c r="AT364" s="325"/>
      <c r="AU364" s="325"/>
      <c r="AV364" s="325"/>
      <c r="AW364" s="325"/>
      <c r="AX364" s="325"/>
      <c r="AY364" s="325"/>
      <c r="AZ364" s="325"/>
      <c r="BA364" s="325"/>
      <c r="BB364" s="325"/>
      <c r="BC364" s="325"/>
      <c r="BD364" s="326"/>
    </row>
    <row r="365" spans="1:100">
      <c r="A365" s="348"/>
      <c r="B365" s="328">
        <v>0.5</v>
      </c>
      <c r="C365" s="337"/>
      <c r="D365" s="26">
        <v>-9</v>
      </c>
      <c r="E365" s="330">
        <v>4.7823077932433999E-4</v>
      </c>
      <c r="F365" s="331">
        <v>1.9580709848113602E-3</v>
      </c>
      <c r="G365" s="97">
        <f>'13'!G384</f>
        <v>2.3130239595577002E-3</v>
      </c>
      <c r="H365" s="51">
        <f>'13'!H384</f>
        <v>2.1450582018546499E-4</v>
      </c>
      <c r="I365" s="126">
        <f>'13'!I384</f>
        <v>8.8210057565332397E-4</v>
      </c>
      <c r="J365" s="173">
        <f>'13'!J384</f>
        <v>7.1245149541437298E-5</v>
      </c>
      <c r="K365" s="27"/>
      <c r="L365" s="332">
        <f t="shared" ref="L365" si="804">1-SUM(M365:BC384)</f>
        <v>0.58577827841139662</v>
      </c>
      <c r="M365" s="325">
        <f t="shared" ref="M365" si="805">G375+I375</f>
        <v>1.1301007159412249E-2</v>
      </c>
      <c r="N365" s="325">
        <f t="shared" ref="N365" si="806">G382+I382+J375</f>
        <v>2.2589303538335968E-2</v>
      </c>
      <c r="O365" s="325">
        <f t="shared" ref="O365" si="807">G384+I384+H375</f>
        <v>6.7158706063276475E-3</v>
      </c>
      <c r="P365" s="325">
        <f t="shared" ref="P365" si="808">G377+I377+J382</f>
        <v>4.0259361731671543E-2</v>
      </c>
      <c r="Q365" s="325">
        <f t="shared" ref="Q365" si="809">G373+I373</f>
        <v>3.1951245352110241E-3</v>
      </c>
      <c r="R365" s="325">
        <f t="shared" ref="R365" si="810">G379+I379+H382+J384</f>
        <v>6.5084376341801267E-2</v>
      </c>
      <c r="S365" s="325">
        <f t="shared" ref="S365" si="811">G366+I366</f>
        <v>1.9798881876061042E-3</v>
      </c>
      <c r="T365" s="325">
        <f t="shared" ref="T365" si="812">G368+I368+J377</f>
        <v>5.8929604998655162E-3</v>
      </c>
      <c r="U365" s="325">
        <f t="shared" ref="U365" si="813">G371+I371+H384</f>
        <v>1.849046041900873E-3</v>
      </c>
      <c r="V365" s="325">
        <f t="shared" ref="V365" si="814">G380+I380+J373</f>
        <v>5.5446215345210936E-2</v>
      </c>
      <c r="W365" s="325">
        <f t="shared" ref="W365" si="815">G369+I369</f>
        <v>1.06951220553565E-3</v>
      </c>
      <c r="X365" s="325">
        <f t="shared" ref="X365" si="816">G372+I372+J379+H377</f>
        <v>1.4506204218243885E-2</v>
      </c>
      <c r="Y365" s="325">
        <f t="shared" ref="Y365" si="817">G378+I378</f>
        <v>5.5374970195669497E-2</v>
      </c>
      <c r="Z365" s="325">
        <f t="shared" ref="Z365" si="818">G370+I370+J366</f>
        <v>1.1691655054663435E-3</v>
      </c>
      <c r="AA365" s="327">
        <f t="shared" ref="AA365" si="819">G381+I381+H373</f>
        <v>3.8382378319536961E-2</v>
      </c>
      <c r="AB365" s="325">
        <f t="shared" ref="AB365" si="820">G367+I367+J368</f>
        <v>1.4108723168118024E-3</v>
      </c>
      <c r="AC365" s="325">
        <f t="shared" ref="AC365" si="821">G383+I383</f>
        <v>1.1301007159412249E-2</v>
      </c>
      <c r="AD365" s="325">
        <f t="shared" ref="AD365" si="822">G376+I376+J371+H379</f>
        <v>2.6418926888373832E-2</v>
      </c>
      <c r="AE365" s="325">
        <f t="shared" ref="AE365" si="823">G365+I365</f>
        <v>3.1951245352110241E-3</v>
      </c>
      <c r="AF365" s="325">
        <f t="shared" ref="AF365" si="824">G374+I374+J380</f>
        <v>1.3814831512239709E-2</v>
      </c>
      <c r="AG365" s="325">
        <f t="shared" ref="AG365" si="825">H366</f>
        <v>1.10862932102716E-4</v>
      </c>
      <c r="AH365" s="325">
        <f t="shared" ref="AH365" si="826">J369</f>
        <v>4.9536847601429896E-6</v>
      </c>
      <c r="AI365" s="325">
        <f t="shared" ref="AI365" si="827">J372+H368</f>
        <v>7.114284063570241E-5</v>
      </c>
      <c r="AJ365" s="325">
        <f t="shared" ref="AJ365" si="828">F365</f>
        <v>1.9580709848113602E-3</v>
      </c>
      <c r="AK365" s="325">
        <f t="shared" ref="AK365" si="829">J378</f>
        <v>8.0150337113980494E-3</v>
      </c>
      <c r="AL365" s="325">
        <f t="shared" ref="AL365" si="830">H371</f>
        <v>6.5507157947582498E-5</v>
      </c>
      <c r="AM365" s="325">
        <f t="shared" ref="AM365" si="831">J370</f>
        <v>5.9936709031213704E-6</v>
      </c>
      <c r="AN365" s="325">
        <f t="shared" ref="AN365" si="832">J381+H380</f>
        <v>8.8187465064235807E-3</v>
      </c>
      <c r="AO365" s="325">
        <f t="shared" ref="AO365" si="833">J367</f>
        <v>1.0407020050599301E-5</v>
      </c>
      <c r="AP365" s="325">
        <f t="shared" ref="AP365" si="834">H369</f>
        <v>4.15296493150027E-5</v>
      </c>
      <c r="AQ365" s="325">
        <f t="shared" ref="AQ365" si="835">J383</f>
        <v>7.3857085110926696E-4</v>
      </c>
      <c r="AR365" s="325">
        <f t="shared" ref="AR365" si="836">H372+J376</f>
        <v>2.2023521644227661E-3</v>
      </c>
      <c r="AS365" s="325">
        <f t="shared" ref="AS365" si="837">J365</f>
        <v>7.1245149541437298E-5</v>
      </c>
      <c r="AT365" s="325">
        <f t="shared" ref="AT365" si="838">H378</f>
        <v>4.0704877397049304E-3</v>
      </c>
      <c r="AU365" s="325">
        <f t="shared" ref="AU365" si="839">J374</f>
        <v>2.30616070313621E-4</v>
      </c>
      <c r="AV365" s="325">
        <f t="shared" ref="AV365" si="840">H370</f>
        <v>4.6679068316225003E-5</v>
      </c>
      <c r="AW365" s="325">
        <f t="shared" ref="AW365" si="841">H381</f>
        <v>2.9307473199235898E-3</v>
      </c>
      <c r="AX365" s="325">
        <f t="shared" ref="AX365" si="842">H367</f>
        <v>6.5507157947582498E-5</v>
      </c>
      <c r="AY365" s="325">
        <f t="shared" ref="AY365" si="843">E365</f>
        <v>4.7823077932433999E-4</v>
      </c>
      <c r="AZ365" s="325">
        <f t="shared" ref="AZ365" si="844">H383</f>
        <v>9.1607280548598703E-4</v>
      </c>
      <c r="BA365" s="325">
        <f t="shared" ref="BA365" si="845">H376</f>
        <v>1.7541442641440599E-3</v>
      </c>
      <c r="BB365" s="325">
        <f t="shared" ref="BB365" si="846">H365</f>
        <v>2.1450582018546499E-4</v>
      </c>
      <c r="BC365" s="325">
        <f t="shared" ref="BC365" si="847">H374</f>
        <v>4.4416739599219198E-4</v>
      </c>
      <c r="BD365" s="326">
        <f t="shared" ref="BD365" si="848">SUMPRODUCT($L$1:$BC$1,BF365:CW365)</f>
        <v>4.9206435026772253</v>
      </c>
      <c r="BF365" s="12">
        <f>L365</f>
        <v>0.58577827841139662</v>
      </c>
      <c r="BG365" s="23">
        <f t="shared" ref="BG365:CV365" si="849">M365</f>
        <v>1.1301007159412249E-2</v>
      </c>
      <c r="BH365" s="23">
        <f t="shared" si="849"/>
        <v>2.2589303538335968E-2</v>
      </c>
      <c r="BI365" s="23">
        <f t="shared" si="849"/>
        <v>6.7158706063276475E-3</v>
      </c>
      <c r="BJ365" s="23">
        <f t="shared" si="849"/>
        <v>4.0259361731671543E-2</v>
      </c>
      <c r="BK365" s="23">
        <f t="shared" si="849"/>
        <v>3.1951245352110241E-3</v>
      </c>
      <c r="BL365" s="23">
        <f t="shared" si="849"/>
        <v>6.5084376341801267E-2</v>
      </c>
      <c r="BM365" s="23">
        <f t="shared" si="849"/>
        <v>1.9798881876061042E-3</v>
      </c>
      <c r="BN365" s="23">
        <f t="shared" si="849"/>
        <v>5.8929604998655162E-3</v>
      </c>
      <c r="BO365" s="23">
        <f t="shared" si="849"/>
        <v>1.849046041900873E-3</v>
      </c>
      <c r="BP365" s="23">
        <f t="shared" si="849"/>
        <v>5.5446215345210936E-2</v>
      </c>
      <c r="BQ365" s="23">
        <f t="shared" si="849"/>
        <v>1.06951220553565E-3</v>
      </c>
      <c r="BR365" s="23">
        <f t="shared" si="849"/>
        <v>1.4506204218243885E-2</v>
      </c>
      <c r="BS365" s="23">
        <f t="shared" si="849"/>
        <v>5.5374970195669497E-2</v>
      </c>
      <c r="BT365" s="23">
        <f t="shared" si="849"/>
        <v>1.1691655054663435E-3</v>
      </c>
      <c r="BU365" s="23">
        <f t="shared" si="849"/>
        <v>3.8382378319536961E-2</v>
      </c>
      <c r="BV365" s="23">
        <f t="shared" si="849"/>
        <v>1.4108723168118024E-3</v>
      </c>
      <c r="BW365" s="23">
        <f t="shared" si="849"/>
        <v>1.1301007159412249E-2</v>
      </c>
      <c r="BX365" s="23">
        <f t="shared" si="849"/>
        <v>2.6418926888373832E-2</v>
      </c>
      <c r="BY365" s="23">
        <f t="shared" si="849"/>
        <v>3.1951245352110241E-3</v>
      </c>
      <c r="BZ365" s="23">
        <f t="shared" si="849"/>
        <v>1.3814831512239709E-2</v>
      </c>
      <c r="CA365" s="23">
        <f t="shared" si="849"/>
        <v>1.10862932102716E-4</v>
      </c>
      <c r="CB365" s="23">
        <f t="shared" si="849"/>
        <v>4.9536847601429896E-6</v>
      </c>
      <c r="CC365" s="23">
        <f t="shared" si="849"/>
        <v>7.114284063570241E-5</v>
      </c>
      <c r="CD365" s="23">
        <f t="shared" si="849"/>
        <v>1.9580709848113602E-3</v>
      </c>
      <c r="CE365" s="23">
        <f t="shared" si="849"/>
        <v>8.0150337113980494E-3</v>
      </c>
      <c r="CF365" s="23">
        <f t="shared" si="849"/>
        <v>6.5507157947582498E-5</v>
      </c>
      <c r="CG365" s="23">
        <f t="shared" si="849"/>
        <v>5.9936709031213704E-6</v>
      </c>
      <c r="CH365" s="23">
        <f t="shared" si="849"/>
        <v>8.8187465064235807E-3</v>
      </c>
      <c r="CI365" s="23">
        <f t="shared" si="849"/>
        <v>1.0407020050599301E-5</v>
      </c>
      <c r="CJ365" s="23">
        <f t="shared" si="849"/>
        <v>4.15296493150027E-5</v>
      </c>
      <c r="CK365" s="23">
        <f t="shared" si="849"/>
        <v>7.3857085110926696E-4</v>
      </c>
      <c r="CL365" s="23">
        <f t="shared" si="849"/>
        <v>2.2023521644227661E-3</v>
      </c>
      <c r="CM365" s="23">
        <f t="shared" si="849"/>
        <v>7.1245149541437298E-5</v>
      </c>
      <c r="CN365" s="23">
        <f t="shared" si="849"/>
        <v>4.0704877397049304E-3</v>
      </c>
      <c r="CO365" s="23">
        <f t="shared" si="849"/>
        <v>2.30616070313621E-4</v>
      </c>
      <c r="CP365" s="23">
        <f t="shared" si="849"/>
        <v>4.6679068316225003E-5</v>
      </c>
      <c r="CQ365" s="23">
        <f t="shared" si="849"/>
        <v>2.9307473199235898E-3</v>
      </c>
      <c r="CR365" s="23">
        <f t="shared" si="849"/>
        <v>6.5507157947582498E-5</v>
      </c>
      <c r="CS365" s="23">
        <f t="shared" si="849"/>
        <v>4.7823077932433999E-4</v>
      </c>
      <c r="CT365" s="23">
        <f t="shared" si="849"/>
        <v>9.1607280548598703E-4</v>
      </c>
      <c r="CU365" s="23">
        <f t="shared" si="849"/>
        <v>1.7541442641440599E-3</v>
      </c>
      <c r="CV365" s="24">
        <f t="shared" si="849"/>
        <v>2.1450582018546499E-4</v>
      </c>
    </row>
    <row r="366" spans="1:100">
      <c r="A366" s="348"/>
      <c r="B366" s="329"/>
      <c r="C366" s="337"/>
      <c r="D366" s="28">
        <v>-8</v>
      </c>
      <c r="E366" s="330"/>
      <c r="F366" s="331"/>
      <c r="G366" s="258">
        <f>'13'!G365</f>
        <v>1.5962394864804301E-3</v>
      </c>
      <c r="H366" s="268">
        <f>'13'!H365</f>
        <v>1.10862932102716E-4</v>
      </c>
      <c r="I366" s="267">
        <f>'13'!I365</f>
        <v>3.8364870112567401E-4</v>
      </c>
      <c r="J366" s="266">
        <f>'13'!J365</f>
        <v>2.44637723194774E-5</v>
      </c>
      <c r="K366" s="6"/>
      <c r="L366" s="333"/>
      <c r="M366" s="325"/>
      <c r="N366" s="325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7"/>
      <c r="AB366" s="325"/>
      <c r="AC366" s="325"/>
      <c r="AD366" s="325"/>
      <c r="AE366" s="325"/>
      <c r="AF366" s="325"/>
      <c r="AG366" s="325"/>
      <c r="AH366" s="325"/>
      <c r="AI366" s="325"/>
      <c r="AJ366" s="325"/>
      <c r="AK366" s="325"/>
      <c r="AL366" s="325"/>
      <c r="AM366" s="325"/>
      <c r="AN366" s="325"/>
      <c r="AO366" s="325"/>
      <c r="AP366" s="325"/>
      <c r="AQ366" s="325"/>
      <c r="AR366" s="325"/>
      <c r="AS366" s="325"/>
      <c r="AT366" s="325"/>
      <c r="AU366" s="325"/>
      <c r="AV366" s="325"/>
      <c r="AW366" s="325"/>
      <c r="AX366" s="325"/>
      <c r="AY366" s="325"/>
      <c r="AZ366" s="325"/>
      <c r="BA366" s="325"/>
      <c r="BB366" s="325"/>
      <c r="BC366" s="325"/>
      <c r="BD366" s="326"/>
    </row>
    <row r="367" spans="1:100">
      <c r="A367" s="348"/>
      <c r="B367" s="329"/>
      <c r="C367" s="337"/>
      <c r="D367" s="28">
        <v>-7</v>
      </c>
      <c r="E367" s="330"/>
      <c r="F367" s="331"/>
      <c r="G367" s="258">
        <f>'13'!G366</f>
        <v>1.20617831625914E-3</v>
      </c>
      <c r="H367" s="268">
        <f>'13'!H366</f>
        <v>6.5507157947582498E-5</v>
      </c>
      <c r="I367" s="267">
        <f>'13'!I366</f>
        <v>1.9870032964954099E-4</v>
      </c>
      <c r="J367" s="266">
        <f>'13'!J366</f>
        <v>1.0407020050599301E-5</v>
      </c>
      <c r="K367" s="6"/>
      <c r="L367" s="333"/>
      <c r="M367" s="325"/>
      <c r="N367" s="325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7"/>
      <c r="AB367" s="325"/>
      <c r="AC367" s="325"/>
      <c r="AD367" s="325"/>
      <c r="AE367" s="325"/>
      <c r="AF367" s="325"/>
      <c r="AG367" s="325"/>
      <c r="AH367" s="325"/>
      <c r="AI367" s="325"/>
      <c r="AJ367" s="325"/>
      <c r="AK367" s="325"/>
      <c r="AL367" s="325"/>
      <c r="AM367" s="325"/>
      <c r="AN367" s="325"/>
      <c r="AO367" s="325"/>
      <c r="AP367" s="325"/>
      <c r="AQ367" s="325"/>
      <c r="AR367" s="325"/>
      <c r="AS367" s="325"/>
      <c r="AT367" s="325"/>
      <c r="AU367" s="325"/>
      <c r="AV367" s="325"/>
      <c r="AW367" s="325"/>
      <c r="AX367" s="325"/>
      <c r="AY367" s="325"/>
      <c r="AZ367" s="325"/>
      <c r="BA367" s="325"/>
      <c r="BB367" s="325"/>
      <c r="BC367" s="325"/>
      <c r="BD367" s="326"/>
    </row>
    <row r="368" spans="1:100">
      <c r="A368" s="348"/>
      <c r="B368" s="329"/>
      <c r="C368" s="337"/>
      <c r="D368" s="28">
        <v>-6</v>
      </c>
      <c r="E368" s="330"/>
      <c r="F368" s="331"/>
      <c r="G368" s="258">
        <f>'13'!G367</f>
        <v>1.0142917108634901E-3</v>
      </c>
      <c r="H368" s="268">
        <f>'13'!H367</f>
        <v>4.6679068316225003E-5</v>
      </c>
      <c r="I368" s="267">
        <f>'13'!I367</f>
        <v>1.3041002228337601E-4</v>
      </c>
      <c r="J368" s="266">
        <f>'13'!J367</f>
        <v>5.9936709031213704E-6</v>
      </c>
      <c r="K368" s="6"/>
      <c r="L368" s="333"/>
      <c r="M368" s="325"/>
      <c r="N368" s="325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7"/>
      <c r="AB368" s="325"/>
      <c r="AC368" s="325"/>
      <c r="AD368" s="325"/>
      <c r="AE368" s="325"/>
      <c r="AF368" s="325"/>
      <c r="AG368" s="325"/>
      <c r="AH368" s="325"/>
      <c r="AI368" s="325"/>
      <c r="AJ368" s="325"/>
      <c r="AK368" s="325"/>
      <c r="AL368" s="325"/>
      <c r="AM368" s="325"/>
      <c r="AN368" s="325"/>
      <c r="AO368" s="325"/>
      <c r="AP368" s="325"/>
      <c r="AQ368" s="325"/>
      <c r="AR368" s="325"/>
      <c r="AS368" s="325"/>
      <c r="AT368" s="325"/>
      <c r="AU368" s="325"/>
      <c r="AV368" s="325"/>
      <c r="AW368" s="325"/>
      <c r="AX368" s="325"/>
      <c r="AY368" s="325"/>
      <c r="AZ368" s="325"/>
      <c r="BA368" s="325"/>
      <c r="BB368" s="325"/>
      <c r="BC368" s="325"/>
      <c r="BD368" s="326"/>
    </row>
    <row r="369" spans="1:56">
      <c r="A369" s="348"/>
      <c r="B369" s="329"/>
      <c r="C369" s="337"/>
      <c r="D369" s="28">
        <v>-5</v>
      </c>
      <c r="E369" s="330"/>
      <c r="F369" s="331"/>
      <c r="G369" s="258">
        <f>'13'!G368</f>
        <v>9.5668101410543603E-4</v>
      </c>
      <c r="H369" s="268">
        <f>'13'!H368</f>
        <v>4.15296493150027E-5</v>
      </c>
      <c r="I369" s="267">
        <f>'13'!I368</f>
        <v>1.12831191430214E-4</v>
      </c>
      <c r="J369" s="266">
        <f>'13'!J368</f>
        <v>4.9536847601429896E-6</v>
      </c>
      <c r="K369" s="6"/>
      <c r="L369" s="333"/>
      <c r="M369" s="325"/>
      <c r="N369" s="325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7"/>
      <c r="AB369" s="325"/>
      <c r="AC369" s="325"/>
      <c r="AD369" s="325"/>
      <c r="AE369" s="325"/>
      <c r="AF369" s="325"/>
      <c r="AG369" s="325"/>
      <c r="AH369" s="325"/>
      <c r="AI369" s="325"/>
      <c r="AJ369" s="325"/>
      <c r="AK369" s="325"/>
      <c r="AL369" s="325"/>
      <c r="AM369" s="325"/>
      <c r="AN369" s="325"/>
      <c r="AO369" s="325"/>
      <c r="AP369" s="325"/>
      <c r="AQ369" s="325"/>
      <c r="AR369" s="325"/>
      <c r="AS369" s="325"/>
      <c r="AT369" s="325"/>
      <c r="AU369" s="325"/>
      <c r="AV369" s="325"/>
      <c r="AW369" s="325"/>
      <c r="AX369" s="325"/>
      <c r="AY369" s="325"/>
      <c r="AZ369" s="325"/>
      <c r="BA369" s="325"/>
      <c r="BB369" s="325"/>
      <c r="BC369" s="325"/>
      <c r="BD369" s="326"/>
    </row>
    <row r="370" spans="1:56">
      <c r="A370" s="348"/>
      <c r="B370" s="329"/>
      <c r="C370" s="337"/>
      <c r="D370" s="28">
        <v>-4</v>
      </c>
      <c r="E370" s="330"/>
      <c r="F370" s="331"/>
      <c r="G370" s="258">
        <f>G368</f>
        <v>1.0142917108634901E-3</v>
      </c>
      <c r="H370" s="268">
        <f t="shared" ref="H370:J370" si="850">H368</f>
        <v>4.6679068316225003E-5</v>
      </c>
      <c r="I370" s="267">
        <f t="shared" si="850"/>
        <v>1.3041002228337601E-4</v>
      </c>
      <c r="J370" s="266">
        <f t="shared" si="850"/>
        <v>5.9936709031213704E-6</v>
      </c>
      <c r="K370" s="6"/>
      <c r="L370" s="333"/>
      <c r="M370" s="325"/>
      <c r="N370" s="325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7"/>
      <c r="AB370" s="325"/>
      <c r="AC370" s="325"/>
      <c r="AD370" s="325"/>
      <c r="AE370" s="325"/>
      <c r="AF370" s="325"/>
      <c r="AG370" s="325"/>
      <c r="AH370" s="325"/>
      <c r="AI370" s="325"/>
      <c r="AJ370" s="325"/>
      <c r="AK370" s="325"/>
      <c r="AL370" s="325"/>
      <c r="AM370" s="325"/>
      <c r="AN370" s="325"/>
      <c r="AO370" s="325"/>
      <c r="AP370" s="325"/>
      <c r="AQ370" s="325"/>
      <c r="AR370" s="325"/>
      <c r="AS370" s="325"/>
      <c r="AT370" s="325"/>
      <c r="AU370" s="325"/>
      <c r="AV370" s="325"/>
      <c r="AW370" s="325"/>
      <c r="AX370" s="325"/>
      <c r="AY370" s="325"/>
      <c r="AZ370" s="325"/>
      <c r="BA370" s="325"/>
      <c r="BB370" s="325"/>
      <c r="BC370" s="325"/>
      <c r="BD370" s="326"/>
    </row>
    <row r="371" spans="1:56">
      <c r="A371" s="348"/>
      <c r="B371" s="329"/>
      <c r="C371" s="337"/>
      <c r="D371" s="28">
        <v>-3</v>
      </c>
      <c r="E371" s="330"/>
      <c r="F371" s="331"/>
      <c r="G371" s="258">
        <f>G367</f>
        <v>1.20617831625914E-3</v>
      </c>
      <c r="H371" s="268">
        <f t="shared" ref="H371:J371" si="851">H367</f>
        <v>6.5507157947582498E-5</v>
      </c>
      <c r="I371" s="267">
        <f t="shared" si="851"/>
        <v>1.9870032964954099E-4</v>
      </c>
      <c r="J371" s="266">
        <f t="shared" si="851"/>
        <v>1.0407020050599301E-5</v>
      </c>
      <c r="K371" s="6"/>
      <c r="L371" s="333"/>
      <c r="M371" s="325"/>
      <c r="N371" s="325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7"/>
      <c r="AB371" s="325"/>
      <c r="AC371" s="325"/>
      <c r="AD371" s="325"/>
      <c r="AE371" s="325"/>
      <c r="AF371" s="325"/>
      <c r="AG371" s="325"/>
      <c r="AH371" s="325"/>
      <c r="AI371" s="325"/>
      <c r="AJ371" s="325"/>
      <c r="AK371" s="325"/>
      <c r="AL371" s="325"/>
      <c r="AM371" s="325"/>
      <c r="AN371" s="325"/>
      <c r="AO371" s="325"/>
      <c r="AP371" s="325"/>
      <c r="AQ371" s="325"/>
      <c r="AR371" s="325"/>
      <c r="AS371" s="325"/>
      <c r="AT371" s="325"/>
      <c r="AU371" s="325"/>
      <c r="AV371" s="325"/>
      <c r="AW371" s="325"/>
      <c r="AX371" s="325"/>
      <c r="AY371" s="325"/>
      <c r="AZ371" s="325"/>
      <c r="BA371" s="325"/>
      <c r="BB371" s="325"/>
      <c r="BC371" s="325"/>
      <c r="BD371" s="326"/>
    </row>
    <row r="372" spans="1:56">
      <c r="A372" s="348"/>
      <c r="B372" s="329"/>
      <c r="C372" s="337"/>
      <c r="D372" s="28">
        <v>-2</v>
      </c>
      <c r="E372" s="330"/>
      <c r="F372" s="331"/>
      <c r="G372" s="258">
        <f>G366</f>
        <v>1.5962394864804301E-3</v>
      </c>
      <c r="H372" s="268">
        <f t="shared" ref="H372:J372" si="852">H366</f>
        <v>1.10862932102716E-4</v>
      </c>
      <c r="I372" s="267">
        <f t="shared" si="852"/>
        <v>3.8364870112567401E-4</v>
      </c>
      <c r="J372" s="266">
        <f t="shared" si="852"/>
        <v>2.44637723194774E-5</v>
      </c>
      <c r="K372" s="6"/>
      <c r="L372" s="333"/>
      <c r="M372" s="325"/>
      <c r="N372" s="325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7"/>
      <c r="AB372" s="325"/>
      <c r="AC372" s="325"/>
      <c r="AD372" s="325"/>
      <c r="AE372" s="325"/>
      <c r="AF372" s="325"/>
      <c r="AG372" s="325"/>
      <c r="AH372" s="325"/>
      <c r="AI372" s="325"/>
      <c r="AJ372" s="325"/>
      <c r="AK372" s="325"/>
      <c r="AL372" s="325"/>
      <c r="AM372" s="325"/>
      <c r="AN372" s="325"/>
      <c r="AO372" s="325"/>
      <c r="AP372" s="325"/>
      <c r="AQ372" s="325"/>
      <c r="AR372" s="325"/>
      <c r="AS372" s="325"/>
      <c r="AT372" s="325"/>
      <c r="AU372" s="325"/>
      <c r="AV372" s="325"/>
      <c r="AW372" s="325"/>
      <c r="AX372" s="325"/>
      <c r="AY372" s="325"/>
      <c r="AZ372" s="325"/>
      <c r="BA372" s="325"/>
      <c r="BB372" s="325"/>
      <c r="BC372" s="325"/>
      <c r="BD372" s="326"/>
    </row>
    <row r="373" spans="1:56">
      <c r="A373" s="348"/>
      <c r="B373" s="329"/>
      <c r="C373" s="337"/>
      <c r="D373" s="28">
        <v>-1</v>
      </c>
      <c r="E373" s="330"/>
      <c r="F373" s="331"/>
      <c r="G373" s="258">
        <f>G365</f>
        <v>2.3130239595577002E-3</v>
      </c>
      <c r="H373" s="268">
        <f t="shared" ref="H373:J373" si="853">H365</f>
        <v>2.1450582018546499E-4</v>
      </c>
      <c r="I373" s="267">
        <f t="shared" si="853"/>
        <v>8.8210057565332397E-4</v>
      </c>
      <c r="J373" s="266">
        <f t="shared" si="853"/>
        <v>7.1245149541437298E-5</v>
      </c>
      <c r="K373" s="6"/>
      <c r="L373" s="333"/>
      <c r="M373" s="325"/>
      <c r="N373" s="325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7"/>
      <c r="AB373" s="325"/>
      <c r="AC373" s="325"/>
      <c r="AD373" s="325"/>
      <c r="AE373" s="325"/>
      <c r="AF373" s="325"/>
      <c r="AG373" s="325"/>
      <c r="AH373" s="325"/>
      <c r="AI373" s="325"/>
      <c r="AJ373" s="325"/>
      <c r="AK373" s="325"/>
      <c r="AL373" s="325"/>
      <c r="AM373" s="325"/>
      <c r="AN373" s="325"/>
      <c r="AO373" s="325"/>
      <c r="AP373" s="325"/>
      <c r="AQ373" s="325"/>
      <c r="AR373" s="325"/>
      <c r="AS373" s="325"/>
      <c r="AT373" s="325"/>
      <c r="AU373" s="325"/>
      <c r="AV373" s="325"/>
      <c r="AW373" s="325"/>
      <c r="AX373" s="325"/>
      <c r="AY373" s="325"/>
      <c r="AZ373" s="325"/>
      <c r="BA373" s="325"/>
      <c r="BB373" s="325"/>
      <c r="BC373" s="325"/>
      <c r="BD373" s="326"/>
    </row>
    <row r="374" spans="1:56">
      <c r="A374" s="348"/>
      <c r="B374" s="329"/>
      <c r="C374" s="337"/>
      <c r="D374" s="28">
        <v>0</v>
      </c>
      <c r="E374" s="330"/>
      <c r="F374" s="331"/>
      <c r="G374" s="258">
        <f>G384</f>
        <v>3.5695166445070502E-3</v>
      </c>
      <c r="H374" s="268">
        <f t="shared" ref="H374:J374" si="854">H384</f>
        <v>4.4416739599219198E-4</v>
      </c>
      <c r="I374" s="267">
        <f t="shared" si="854"/>
        <v>2.2302811563346099E-3</v>
      </c>
      <c r="J374" s="266">
        <f t="shared" si="854"/>
        <v>2.30616070313621E-4</v>
      </c>
      <c r="K374" s="6"/>
      <c r="L374" s="333"/>
      <c r="M374" s="325"/>
      <c r="N374" s="325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7"/>
      <c r="AB374" s="325"/>
      <c r="AC374" s="325"/>
      <c r="AD374" s="325"/>
      <c r="AE374" s="325"/>
      <c r="AF374" s="325"/>
      <c r="AG374" s="325"/>
      <c r="AH374" s="325"/>
      <c r="AI374" s="325"/>
      <c r="AJ374" s="325"/>
      <c r="AK374" s="325"/>
      <c r="AL374" s="325"/>
      <c r="AM374" s="325"/>
      <c r="AN374" s="325"/>
      <c r="AO374" s="325"/>
      <c r="AP374" s="325"/>
      <c r="AQ374" s="325"/>
      <c r="AR374" s="325"/>
      <c r="AS374" s="325"/>
      <c r="AT374" s="325"/>
      <c r="AU374" s="325"/>
      <c r="AV374" s="325"/>
      <c r="AW374" s="325"/>
      <c r="AX374" s="325"/>
      <c r="AY374" s="325"/>
      <c r="AZ374" s="325"/>
      <c r="BA374" s="325"/>
      <c r="BB374" s="325"/>
      <c r="BC374" s="325"/>
      <c r="BD374" s="326"/>
    </row>
    <row r="375" spans="1:56">
      <c r="A375" s="348"/>
      <c r="B375" s="329"/>
      <c r="C375" s="337"/>
      <c r="D375" s="28">
        <v>1</v>
      </c>
      <c r="E375" s="330"/>
      <c r="F375" s="331"/>
      <c r="G375" s="97">
        <f>G383</f>
        <v>5.6349945223994101E-3</v>
      </c>
      <c r="H375" s="51">
        <f t="shared" ref="H375:J375" si="855">H383</f>
        <v>9.1607280548598703E-4</v>
      </c>
      <c r="I375" s="126">
        <f t="shared" si="855"/>
        <v>5.6660126370128398E-3</v>
      </c>
      <c r="J375" s="173">
        <f t="shared" si="855"/>
        <v>7.3857085110926696E-4</v>
      </c>
      <c r="K375" s="6"/>
      <c r="L375" s="333"/>
      <c r="M375" s="325"/>
      <c r="N375" s="325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7"/>
      <c r="AB375" s="325"/>
      <c r="AC375" s="325"/>
      <c r="AD375" s="325"/>
      <c r="AE375" s="325"/>
      <c r="AF375" s="325"/>
      <c r="AG375" s="325"/>
      <c r="AH375" s="325"/>
      <c r="AI375" s="325"/>
      <c r="AJ375" s="325"/>
      <c r="AK375" s="325"/>
      <c r="AL375" s="325"/>
      <c r="AM375" s="325"/>
      <c r="AN375" s="325"/>
      <c r="AO375" s="325"/>
      <c r="AP375" s="325"/>
      <c r="AQ375" s="325"/>
      <c r="AR375" s="325"/>
      <c r="AS375" s="325"/>
      <c r="AT375" s="325"/>
      <c r="AU375" s="325"/>
      <c r="AV375" s="325"/>
      <c r="AW375" s="325"/>
      <c r="AX375" s="325"/>
      <c r="AY375" s="325"/>
      <c r="AZ375" s="325"/>
      <c r="BA375" s="325"/>
      <c r="BB375" s="325"/>
      <c r="BC375" s="325"/>
      <c r="BD375" s="326"/>
    </row>
    <row r="376" spans="1:56">
      <c r="A376" s="348"/>
      <c r="B376" s="329"/>
      <c r="C376" s="337"/>
      <c r="D376" s="28">
        <v>2</v>
      </c>
      <c r="E376" s="330"/>
      <c r="F376" s="331"/>
      <c r="G376" s="97">
        <f>G382</f>
        <v>8.6613517659068998E-3</v>
      </c>
      <c r="H376" s="51">
        <f t="shared" ref="H376:J376" si="856">H382</f>
        <v>1.7541442641440599E-3</v>
      </c>
      <c r="I376" s="126">
        <f t="shared" si="856"/>
        <v>1.3189380921319801E-2</v>
      </c>
      <c r="J376" s="173">
        <f t="shared" si="856"/>
        <v>2.0914892323200501E-3</v>
      </c>
      <c r="K376" s="6"/>
      <c r="L376" s="333"/>
      <c r="M376" s="325"/>
      <c r="N376" s="325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7"/>
      <c r="AB376" s="325"/>
      <c r="AC376" s="325"/>
      <c r="AD376" s="325"/>
      <c r="AE376" s="325"/>
      <c r="AF376" s="325"/>
      <c r="AG376" s="325"/>
      <c r="AH376" s="325"/>
      <c r="AI376" s="325"/>
      <c r="AJ376" s="325"/>
      <c r="AK376" s="325"/>
      <c r="AL376" s="325"/>
      <c r="AM376" s="325"/>
      <c r="AN376" s="325"/>
      <c r="AO376" s="325"/>
      <c r="AP376" s="325"/>
      <c r="AQ376" s="325"/>
      <c r="AR376" s="325"/>
      <c r="AS376" s="325"/>
      <c r="AT376" s="325"/>
      <c r="AU376" s="325"/>
      <c r="AV376" s="325"/>
      <c r="AW376" s="325"/>
      <c r="AX376" s="325"/>
      <c r="AY376" s="325"/>
      <c r="AZ376" s="325"/>
      <c r="BA376" s="325"/>
      <c r="BB376" s="325"/>
      <c r="BC376" s="325"/>
      <c r="BD376" s="326"/>
    </row>
    <row r="377" spans="1:56">
      <c r="A377" s="348"/>
      <c r="B377" s="329"/>
      <c r="C377" s="337"/>
      <c r="D377" s="28">
        <v>3</v>
      </c>
      <c r="E377" s="330"/>
      <c r="F377" s="331"/>
      <c r="G377" s="97">
        <f>G381</f>
        <v>1.23185377757839E-2</v>
      </c>
      <c r="H377" s="51">
        <f t="shared" ref="H377:J377" si="857">H381</f>
        <v>2.9307473199235898E-3</v>
      </c>
      <c r="I377" s="126">
        <f t="shared" si="857"/>
        <v>2.58493347235676E-2</v>
      </c>
      <c r="J377" s="173">
        <f t="shared" si="857"/>
        <v>4.7482587667186504E-3</v>
      </c>
      <c r="K377" s="6"/>
      <c r="L377" s="333"/>
      <c r="M377" s="325"/>
      <c r="N377" s="325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7"/>
      <c r="AB377" s="325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  <c r="AN377" s="325"/>
      <c r="AO377" s="325"/>
      <c r="AP377" s="325"/>
      <c r="AQ377" s="325"/>
      <c r="AR377" s="325"/>
      <c r="AS377" s="325"/>
      <c r="AT377" s="325"/>
      <c r="AU377" s="325"/>
      <c r="AV377" s="325"/>
      <c r="AW377" s="325"/>
      <c r="AX377" s="325"/>
      <c r="AY377" s="325"/>
      <c r="AZ377" s="325"/>
      <c r="BA377" s="325"/>
      <c r="BB377" s="325"/>
      <c r="BC377" s="325"/>
      <c r="BD377" s="326"/>
    </row>
    <row r="378" spans="1:56">
      <c r="A378" s="348"/>
      <c r="B378" s="329"/>
      <c r="C378" s="337"/>
      <c r="D378" s="28">
        <v>4</v>
      </c>
      <c r="E378" s="330"/>
      <c r="F378" s="331"/>
      <c r="G378" s="97">
        <f>G380</f>
        <v>1.5518184327479E-2</v>
      </c>
      <c r="H378" s="51">
        <f t="shared" ref="H378:J378" si="858">H380</f>
        <v>4.0704877397049304E-3</v>
      </c>
      <c r="I378" s="126">
        <f t="shared" si="858"/>
        <v>3.9856785868190497E-2</v>
      </c>
      <c r="J378" s="173">
        <f t="shared" si="858"/>
        <v>8.0150337113980494E-3</v>
      </c>
      <c r="K378" s="6"/>
      <c r="L378" s="333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7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  <c r="AN378" s="325"/>
      <c r="AO378" s="325"/>
      <c r="AP378" s="325"/>
      <c r="AQ378" s="325"/>
      <c r="AR378" s="325"/>
      <c r="AS378" s="325"/>
      <c r="AT378" s="325"/>
      <c r="AU378" s="325"/>
      <c r="AV378" s="325"/>
      <c r="AW378" s="325"/>
      <c r="AX378" s="325"/>
      <c r="AY378" s="325"/>
      <c r="AZ378" s="325"/>
      <c r="BA378" s="325"/>
      <c r="BB378" s="325"/>
      <c r="BC378" s="325"/>
      <c r="BD378" s="326"/>
    </row>
    <row r="379" spans="1:56">
      <c r="A379" s="348"/>
      <c r="B379" s="329"/>
      <c r="C379" s="337"/>
      <c r="D379" s="28">
        <v>5</v>
      </c>
      <c r="E379" s="330"/>
      <c r="F379" s="331"/>
      <c r="G379" s="97">
        <f>'13'!G378</f>
        <v>1.6817780696837301E-2</v>
      </c>
      <c r="H379" s="51">
        <f>'13'!H378</f>
        <v>4.5577871810965299E-3</v>
      </c>
      <c r="I379" s="126">
        <f>'13'!I378</f>
        <v>4.6281835310506302E-2</v>
      </c>
      <c r="J379" s="173">
        <f>'13'!J378</f>
        <v>9.5955687107141894E-3</v>
      </c>
      <c r="K379" s="6"/>
      <c r="L379" s="333"/>
      <c r="M379" s="325"/>
      <c r="N379" s="325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7"/>
      <c r="AB379" s="325"/>
      <c r="AC379" s="325"/>
      <c r="AD379" s="325"/>
      <c r="AE379" s="325"/>
      <c r="AF379" s="325"/>
      <c r="AG379" s="325"/>
      <c r="AH379" s="325"/>
      <c r="AI379" s="325"/>
      <c r="AJ379" s="325"/>
      <c r="AK379" s="325"/>
      <c r="AL379" s="325"/>
      <c r="AM379" s="325"/>
      <c r="AN379" s="325"/>
      <c r="AO379" s="325"/>
      <c r="AP379" s="325"/>
      <c r="AQ379" s="325"/>
      <c r="AR379" s="325"/>
      <c r="AS379" s="325"/>
      <c r="AT379" s="325"/>
      <c r="AU379" s="325"/>
      <c r="AV379" s="325"/>
      <c r="AW379" s="325"/>
      <c r="AX379" s="325"/>
      <c r="AY379" s="325"/>
      <c r="AZ379" s="325"/>
      <c r="BA379" s="325"/>
      <c r="BB379" s="325"/>
      <c r="BC379" s="325"/>
      <c r="BD379" s="326"/>
    </row>
    <row r="380" spans="1:56">
      <c r="A380" s="348"/>
      <c r="B380" s="329"/>
      <c r="C380" s="337"/>
      <c r="D380" s="28">
        <v>6</v>
      </c>
      <c r="E380" s="330"/>
      <c r="F380" s="331"/>
      <c r="G380" s="97">
        <f>'13'!G379</f>
        <v>1.5518184327479E-2</v>
      </c>
      <c r="H380" s="51">
        <f>'13'!H379</f>
        <v>4.0704877397049304E-3</v>
      </c>
      <c r="I380" s="126">
        <f>'13'!I379</f>
        <v>3.9856785868190497E-2</v>
      </c>
      <c r="J380" s="173">
        <f>'13'!J379</f>
        <v>8.0150337113980494E-3</v>
      </c>
      <c r="K380" s="6"/>
      <c r="L380" s="333"/>
      <c r="M380" s="325"/>
      <c r="N380" s="325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7"/>
      <c r="AB380" s="325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  <c r="AN380" s="325"/>
      <c r="AO380" s="325"/>
      <c r="AP380" s="325"/>
      <c r="AQ380" s="325"/>
      <c r="AR380" s="325"/>
      <c r="AS380" s="325"/>
      <c r="AT380" s="325"/>
      <c r="AU380" s="325"/>
      <c r="AV380" s="325"/>
      <c r="AW380" s="325"/>
      <c r="AX380" s="325"/>
      <c r="AY380" s="325"/>
      <c r="AZ380" s="325"/>
      <c r="BA380" s="325"/>
      <c r="BB380" s="325"/>
      <c r="BC380" s="325"/>
      <c r="BD380" s="326"/>
    </row>
    <row r="381" spans="1:56">
      <c r="A381" s="348"/>
      <c r="B381" s="329"/>
      <c r="C381" s="337"/>
      <c r="D381" s="28">
        <v>7</v>
      </c>
      <c r="E381" s="330"/>
      <c r="F381" s="331"/>
      <c r="G381" s="97">
        <f>'13'!G380</f>
        <v>1.23185377757839E-2</v>
      </c>
      <c r="H381" s="51">
        <f>'13'!H380</f>
        <v>2.9307473199235898E-3</v>
      </c>
      <c r="I381" s="126">
        <f>'13'!I380</f>
        <v>2.58493347235676E-2</v>
      </c>
      <c r="J381" s="173">
        <f>'13'!J380</f>
        <v>4.7482587667186504E-3</v>
      </c>
      <c r="K381" s="6"/>
      <c r="L381" s="333"/>
      <c r="M381" s="325"/>
      <c r="N381" s="325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7"/>
      <c r="AB381" s="325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  <c r="AN381" s="325"/>
      <c r="AO381" s="325"/>
      <c r="AP381" s="325"/>
      <c r="AQ381" s="325"/>
      <c r="AR381" s="325"/>
      <c r="AS381" s="325"/>
      <c r="AT381" s="325"/>
      <c r="AU381" s="325"/>
      <c r="AV381" s="325"/>
      <c r="AW381" s="325"/>
      <c r="AX381" s="325"/>
      <c r="AY381" s="325"/>
      <c r="AZ381" s="325"/>
      <c r="BA381" s="325"/>
      <c r="BB381" s="325"/>
      <c r="BC381" s="325"/>
      <c r="BD381" s="326"/>
    </row>
    <row r="382" spans="1:56">
      <c r="A382" s="348"/>
      <c r="B382" s="329"/>
      <c r="C382" s="337"/>
      <c r="D382" s="28">
        <v>8</v>
      </c>
      <c r="E382" s="330"/>
      <c r="F382" s="331"/>
      <c r="G382" s="97">
        <f>'13'!G381</f>
        <v>8.6613517659068998E-3</v>
      </c>
      <c r="H382" s="51">
        <f>'13'!H381</f>
        <v>1.7541442641440599E-3</v>
      </c>
      <c r="I382" s="126">
        <f>'13'!I381</f>
        <v>1.3189380921319801E-2</v>
      </c>
      <c r="J382" s="173">
        <f>'13'!J381</f>
        <v>2.0914892323200501E-3</v>
      </c>
      <c r="K382" s="6"/>
      <c r="L382" s="333"/>
      <c r="M382" s="325"/>
      <c r="N382" s="325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7"/>
      <c r="AB382" s="325"/>
      <c r="AC382" s="325"/>
      <c r="AD382" s="325"/>
      <c r="AE382" s="325"/>
      <c r="AF382" s="325"/>
      <c r="AG382" s="325"/>
      <c r="AH382" s="325"/>
      <c r="AI382" s="325"/>
      <c r="AJ382" s="325"/>
      <c r="AK382" s="325"/>
      <c r="AL382" s="325"/>
      <c r="AM382" s="325"/>
      <c r="AN382" s="325"/>
      <c r="AO382" s="325"/>
      <c r="AP382" s="325"/>
      <c r="AQ382" s="325"/>
      <c r="AR382" s="325"/>
      <c r="AS382" s="325"/>
      <c r="AT382" s="325"/>
      <c r="AU382" s="325"/>
      <c r="AV382" s="325"/>
      <c r="AW382" s="325"/>
      <c r="AX382" s="325"/>
      <c r="AY382" s="325"/>
      <c r="AZ382" s="325"/>
      <c r="BA382" s="325"/>
      <c r="BB382" s="325"/>
      <c r="BC382" s="325"/>
      <c r="BD382" s="326"/>
    </row>
    <row r="383" spans="1:56">
      <c r="A383" s="348"/>
      <c r="B383" s="329"/>
      <c r="C383" s="337"/>
      <c r="D383" s="28">
        <v>9</v>
      </c>
      <c r="E383" s="330"/>
      <c r="F383" s="331"/>
      <c r="G383" s="97">
        <f>'13'!G382</f>
        <v>5.6349945223994101E-3</v>
      </c>
      <c r="H383" s="51">
        <f>'13'!H382</f>
        <v>9.1607280548598703E-4</v>
      </c>
      <c r="I383" s="126">
        <f>'13'!I382</f>
        <v>5.6660126370128398E-3</v>
      </c>
      <c r="J383" s="173">
        <f>'13'!J382</f>
        <v>7.3857085110926696E-4</v>
      </c>
      <c r="K383" s="6"/>
      <c r="L383" s="333"/>
      <c r="M383" s="325"/>
      <c r="N383" s="325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7"/>
      <c r="AB383" s="325"/>
      <c r="AC383" s="325"/>
      <c r="AD383" s="325"/>
      <c r="AE383" s="325"/>
      <c r="AF383" s="325"/>
      <c r="AG383" s="325"/>
      <c r="AH383" s="325"/>
      <c r="AI383" s="325"/>
      <c r="AJ383" s="325"/>
      <c r="AK383" s="325"/>
      <c r="AL383" s="325"/>
      <c r="AM383" s="325"/>
      <c r="AN383" s="325"/>
      <c r="AO383" s="325"/>
      <c r="AP383" s="325"/>
      <c r="AQ383" s="325"/>
      <c r="AR383" s="325"/>
      <c r="AS383" s="325"/>
      <c r="AT383" s="325"/>
      <c r="AU383" s="325"/>
      <c r="AV383" s="325"/>
      <c r="AW383" s="325"/>
      <c r="AX383" s="325"/>
      <c r="AY383" s="325"/>
      <c r="AZ383" s="325"/>
      <c r="BA383" s="325"/>
      <c r="BB383" s="325"/>
      <c r="BC383" s="325"/>
      <c r="BD383" s="326"/>
    </row>
    <row r="384" spans="1:56">
      <c r="A384" s="348"/>
      <c r="B384" s="329"/>
      <c r="C384" s="337"/>
      <c r="D384" s="29">
        <v>10</v>
      </c>
      <c r="E384" s="330"/>
      <c r="F384" s="331"/>
      <c r="G384" s="101">
        <f>'13'!G383</f>
        <v>3.5695166445070502E-3</v>
      </c>
      <c r="H384" s="77">
        <f>'13'!H383</f>
        <v>4.4416739599219198E-4</v>
      </c>
      <c r="I384" s="248">
        <f>'13'!I383</f>
        <v>2.2302811563346099E-3</v>
      </c>
      <c r="J384" s="182">
        <f>'13'!J383</f>
        <v>2.30616070313621E-4</v>
      </c>
      <c r="K384" s="30"/>
      <c r="L384" s="334"/>
      <c r="M384" s="325"/>
      <c r="N384" s="325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7"/>
      <c r="AB384" s="325"/>
      <c r="AC384" s="325"/>
      <c r="AD384" s="325"/>
      <c r="AE384" s="325"/>
      <c r="AF384" s="325"/>
      <c r="AG384" s="325"/>
      <c r="AH384" s="325"/>
      <c r="AI384" s="325"/>
      <c r="AJ384" s="325"/>
      <c r="AK384" s="325"/>
      <c r="AL384" s="325"/>
      <c r="AM384" s="325"/>
      <c r="AN384" s="325"/>
      <c r="AO384" s="325"/>
      <c r="AP384" s="325"/>
      <c r="AQ384" s="325"/>
      <c r="AR384" s="325"/>
      <c r="AS384" s="325"/>
      <c r="AT384" s="325"/>
      <c r="AU384" s="325"/>
      <c r="AV384" s="325"/>
      <c r="AW384" s="325"/>
      <c r="AX384" s="325"/>
      <c r="AY384" s="325"/>
      <c r="AZ384" s="325"/>
      <c r="BA384" s="325"/>
      <c r="BB384" s="325"/>
      <c r="BC384" s="325"/>
      <c r="BD384" s="326"/>
    </row>
    <row r="385" spans="1:100">
      <c r="A385" s="348"/>
      <c r="B385" s="328">
        <v>1</v>
      </c>
      <c r="C385" s="337"/>
      <c r="D385" s="26">
        <v>-9</v>
      </c>
      <c r="E385" s="330">
        <v>4.9675108096974298E-4</v>
      </c>
      <c r="F385" s="331">
        <v>2.0171508237830801E-3</v>
      </c>
      <c r="G385" s="97">
        <f>'13'!G404</f>
        <v>4.1735973093326396E-3</v>
      </c>
      <c r="H385" s="51">
        <f>'13'!H404</f>
        <v>6.5361217877758099E-4</v>
      </c>
      <c r="I385" s="126">
        <f>'13'!I404</f>
        <v>4.49766709488924E-3</v>
      </c>
      <c r="J385" s="173">
        <f>'13'!J404</f>
        <v>7.0525135512344698E-4</v>
      </c>
      <c r="K385" s="27"/>
      <c r="L385" s="332">
        <f t="shared" ref="L385" si="859">1-SUM(M385:BC404)</f>
        <v>0.72780145475157121</v>
      </c>
      <c r="M385" s="325">
        <f t="shared" ref="M385" si="860">G395+I395</f>
        <v>1.251263007672501E-2</v>
      </c>
      <c r="N385" s="325">
        <f t="shared" ref="N385" si="861">G402+I402+J395</f>
        <v>1.611359483639116E-2</v>
      </c>
      <c r="O385" s="325">
        <f t="shared" ref="O385" si="862">G404+I404+H395</f>
        <v>1.1333030120376078E-2</v>
      </c>
      <c r="P385" s="325">
        <f t="shared" ref="P385" si="863">G397+I397+J402</f>
        <v>1.8694574959021069E-2</v>
      </c>
      <c r="Q385" s="325">
        <f t="shared" ref="Q385" si="864">G393+I393</f>
        <v>8.6712644042218796E-3</v>
      </c>
      <c r="R385" s="325">
        <f t="shared" ref="R385" si="865">G399+I399+H402+J404</f>
        <v>2.1291532860195667E-2</v>
      </c>
      <c r="S385" s="325">
        <f t="shared" ref="S385" si="866">G386+I386</f>
        <v>7.3931260790996997E-3</v>
      </c>
      <c r="T385" s="325">
        <f t="shared" ref="T385" si="867">G388+I388+J397</f>
        <v>8.0692560837684404E-3</v>
      </c>
      <c r="U385" s="325">
        <f t="shared" ref="U385" si="868">G391+I391+H404</f>
        <v>7.3159601018487437E-3</v>
      </c>
      <c r="V385" s="325">
        <f t="shared" ref="V385" si="869">G400+I400+J393</f>
        <v>1.9354622104451158E-2</v>
      </c>
      <c r="W385" s="325">
        <f t="shared" ref="W385" si="870">G389+I389</f>
        <v>5.8816628288948895E-3</v>
      </c>
      <c r="X385" s="325">
        <f t="shared" ref="X385" si="871">G392+I392+J399+H397</f>
        <v>1.10807510159802E-2</v>
      </c>
      <c r="Y385" s="325">
        <f t="shared" ref="Y385" si="872">G398+I398</f>
        <v>1.8649370749327709E-2</v>
      </c>
      <c r="Z385" s="325">
        <f t="shared" ref="Z385" si="873">G390+I390+J386</f>
        <v>6.5819556543038555E-3</v>
      </c>
      <c r="AA385" s="327">
        <f t="shared" ref="AA385" si="874">G401+I401+H393</f>
        <v>1.7701236684054142E-2</v>
      </c>
      <c r="AB385" s="325">
        <f t="shared" ref="AB385" si="875">G387+I387+J388</f>
        <v>6.9150588428012333E-3</v>
      </c>
      <c r="AC385" s="325">
        <f t="shared" ref="AC385" si="876">G403+I403</f>
        <v>1.251263007672501E-2</v>
      </c>
      <c r="AD385" s="325">
        <f t="shared" ref="AD385" si="877">G396+I396+J391+H399</f>
        <v>1.6695007404770802E-2</v>
      </c>
      <c r="AE385" s="325">
        <f t="shared" ref="AE385" si="878">G385+I385</f>
        <v>8.6712644042218796E-3</v>
      </c>
      <c r="AF385" s="325">
        <f t="shared" ref="AF385" si="879">G394+I394+J400</f>
        <v>1.2711669498512341E-2</v>
      </c>
      <c r="AG385" s="325">
        <f t="shared" ref="AG385" si="880">H386</f>
        <v>5.5467420482656403E-4</v>
      </c>
      <c r="AH385" s="325">
        <f t="shared" ref="AH385" si="881">J389</f>
        <v>3.6550728546779198E-4</v>
      </c>
      <c r="AI385" s="325">
        <f t="shared" ref="AI385" si="882">J392+H388</f>
        <v>9.8892842602778296E-4</v>
      </c>
      <c r="AJ385" s="325">
        <f t="shared" ref="AJ385" si="883">F385</f>
        <v>2.0171508237830801E-3</v>
      </c>
      <c r="AK385" s="325">
        <f t="shared" ref="AK385" si="884">J398</f>
        <v>2.3184655119017701E-3</v>
      </c>
      <c r="AL385" s="325">
        <f t="shared" ref="AL385" si="885">H391</f>
        <v>4.8686515682501999E-4</v>
      </c>
      <c r="AM385" s="325">
        <f t="shared" ref="AM385" si="886">J390</f>
        <v>3.8295563890329402E-4</v>
      </c>
      <c r="AN385" s="325">
        <f t="shared" ref="AN385" si="887">J401+H400</f>
        <v>3.3976735271423301E-3</v>
      </c>
      <c r="AO385" s="325">
        <f t="shared" ref="AO385" si="888">J387</f>
        <v>4.3845071792331401E-4</v>
      </c>
      <c r="AP385" s="325">
        <f t="shared" ref="AP385" si="889">H389</f>
        <v>4.35003533467336E-4</v>
      </c>
      <c r="AQ385" s="325">
        <f t="shared" ref="AQ385" si="890">J403</f>
        <v>1.26603616805217E-3</v>
      </c>
      <c r="AR385" s="325">
        <f t="shared" ref="AR385" si="891">H392+J396</f>
        <v>2.2016246585710741E-3</v>
      </c>
      <c r="AS385" s="325">
        <f t="shared" ref="AS385" si="892">J385</f>
        <v>7.0525135512344698E-4</v>
      </c>
      <c r="AT385" s="325">
        <f t="shared" ref="AT385" si="893">H398</f>
        <v>1.3691849580554701E-3</v>
      </c>
      <c r="AU385" s="325">
        <f t="shared" ref="AU385" si="894">J394</f>
        <v>9.4523698938307895E-4</v>
      </c>
      <c r="AV385" s="325">
        <f t="shared" ref="AV385" si="895">H390</f>
        <v>4.47740286405508E-4</v>
      </c>
      <c r="AW385" s="325">
        <f t="shared" ref="AW385" si="896">H401</f>
        <v>1.2599257167395599E-3</v>
      </c>
      <c r="AX385" s="325">
        <f t="shared" ref="AX385" si="897">H387</f>
        <v>4.8686515682501999E-4</v>
      </c>
      <c r="AY385" s="325">
        <f t="shared" ref="AY385" si="898">E385</f>
        <v>4.9675108096974298E-4</v>
      </c>
      <c r="AZ385" s="325">
        <f t="shared" ref="AZ385" si="899">H403</f>
        <v>9.3982613376550697E-4</v>
      </c>
      <c r="BA385" s="325">
        <f t="shared" ref="BA385" si="900">H396</f>
        <v>1.1067600558505701E-3</v>
      </c>
      <c r="BB385" s="325">
        <f t="shared" ref="BB385" si="901">H385</f>
        <v>6.5361217877758099E-4</v>
      </c>
      <c r="BC385" s="325">
        <f t="shared" ref="BC385" si="902">H394</f>
        <v>7.8385689795080397E-4</v>
      </c>
      <c r="BD385" s="326">
        <f t="shared" ref="BD385" si="903">SUMPRODUCT($L$1:$BC$1,BF385:CW385)</f>
        <v>3.3582349744807618</v>
      </c>
      <c r="BF385" s="12">
        <f>L385</f>
        <v>0.72780145475157121</v>
      </c>
      <c r="BG385" s="23">
        <f t="shared" ref="BG385:CV385" si="904">M385</f>
        <v>1.251263007672501E-2</v>
      </c>
      <c r="BH385" s="23">
        <f t="shared" si="904"/>
        <v>1.611359483639116E-2</v>
      </c>
      <c r="BI385" s="23">
        <f t="shared" si="904"/>
        <v>1.1333030120376078E-2</v>
      </c>
      <c r="BJ385" s="23">
        <f t="shared" si="904"/>
        <v>1.8694574959021069E-2</v>
      </c>
      <c r="BK385" s="23">
        <f t="shared" si="904"/>
        <v>8.6712644042218796E-3</v>
      </c>
      <c r="BL385" s="23">
        <f t="shared" si="904"/>
        <v>2.1291532860195667E-2</v>
      </c>
      <c r="BM385" s="23">
        <f t="shared" si="904"/>
        <v>7.3931260790996997E-3</v>
      </c>
      <c r="BN385" s="23">
        <f t="shared" si="904"/>
        <v>8.0692560837684404E-3</v>
      </c>
      <c r="BO385" s="23">
        <f t="shared" si="904"/>
        <v>7.3159601018487437E-3</v>
      </c>
      <c r="BP385" s="23">
        <f t="shared" si="904"/>
        <v>1.9354622104451158E-2</v>
      </c>
      <c r="BQ385" s="23">
        <f t="shared" si="904"/>
        <v>5.8816628288948895E-3</v>
      </c>
      <c r="BR385" s="23">
        <f t="shared" si="904"/>
        <v>1.10807510159802E-2</v>
      </c>
      <c r="BS385" s="23">
        <f t="shared" si="904"/>
        <v>1.8649370749327709E-2</v>
      </c>
      <c r="BT385" s="23">
        <f t="shared" si="904"/>
        <v>6.5819556543038555E-3</v>
      </c>
      <c r="BU385" s="23">
        <f t="shared" si="904"/>
        <v>1.7701236684054142E-2</v>
      </c>
      <c r="BV385" s="23">
        <f t="shared" si="904"/>
        <v>6.9150588428012333E-3</v>
      </c>
      <c r="BW385" s="23">
        <f t="shared" si="904"/>
        <v>1.251263007672501E-2</v>
      </c>
      <c r="BX385" s="23">
        <f t="shared" si="904"/>
        <v>1.6695007404770802E-2</v>
      </c>
      <c r="BY385" s="23">
        <f t="shared" si="904"/>
        <v>8.6712644042218796E-3</v>
      </c>
      <c r="BZ385" s="23">
        <f t="shared" si="904"/>
        <v>1.2711669498512341E-2</v>
      </c>
      <c r="CA385" s="23">
        <f t="shared" si="904"/>
        <v>5.5467420482656403E-4</v>
      </c>
      <c r="CB385" s="23">
        <f t="shared" si="904"/>
        <v>3.6550728546779198E-4</v>
      </c>
      <c r="CC385" s="23">
        <f t="shared" si="904"/>
        <v>9.8892842602778296E-4</v>
      </c>
      <c r="CD385" s="23">
        <f t="shared" si="904"/>
        <v>2.0171508237830801E-3</v>
      </c>
      <c r="CE385" s="23">
        <f t="shared" si="904"/>
        <v>2.3184655119017701E-3</v>
      </c>
      <c r="CF385" s="23">
        <f t="shared" si="904"/>
        <v>4.8686515682501999E-4</v>
      </c>
      <c r="CG385" s="23">
        <f t="shared" si="904"/>
        <v>3.8295563890329402E-4</v>
      </c>
      <c r="CH385" s="23">
        <f t="shared" si="904"/>
        <v>3.3976735271423301E-3</v>
      </c>
      <c r="CI385" s="23">
        <f t="shared" si="904"/>
        <v>4.3845071792331401E-4</v>
      </c>
      <c r="CJ385" s="23">
        <f t="shared" si="904"/>
        <v>4.35003533467336E-4</v>
      </c>
      <c r="CK385" s="23">
        <f t="shared" si="904"/>
        <v>1.26603616805217E-3</v>
      </c>
      <c r="CL385" s="23">
        <f t="shared" si="904"/>
        <v>2.2016246585710741E-3</v>
      </c>
      <c r="CM385" s="23">
        <f t="shared" si="904"/>
        <v>7.0525135512344698E-4</v>
      </c>
      <c r="CN385" s="23">
        <f t="shared" si="904"/>
        <v>1.3691849580554701E-3</v>
      </c>
      <c r="CO385" s="23">
        <f t="shared" si="904"/>
        <v>9.4523698938307895E-4</v>
      </c>
      <c r="CP385" s="23">
        <f t="shared" si="904"/>
        <v>4.47740286405508E-4</v>
      </c>
      <c r="CQ385" s="23">
        <f t="shared" si="904"/>
        <v>1.2599257167395599E-3</v>
      </c>
      <c r="CR385" s="23">
        <f t="shared" si="904"/>
        <v>4.8686515682501999E-4</v>
      </c>
      <c r="CS385" s="23">
        <f t="shared" si="904"/>
        <v>4.9675108096974298E-4</v>
      </c>
      <c r="CT385" s="23">
        <f t="shared" si="904"/>
        <v>9.3982613376550697E-4</v>
      </c>
      <c r="CU385" s="23">
        <f t="shared" si="904"/>
        <v>1.1067600558505701E-3</v>
      </c>
      <c r="CV385" s="24">
        <f t="shared" si="904"/>
        <v>6.5361217877758099E-4</v>
      </c>
    </row>
    <row r="386" spans="1:100">
      <c r="A386" s="348"/>
      <c r="B386" s="329"/>
      <c r="C386" s="337"/>
      <c r="D386" s="28">
        <v>-8</v>
      </c>
      <c r="E386" s="330"/>
      <c r="F386" s="331"/>
      <c r="G386" s="258">
        <f>'13'!G385</f>
        <v>3.76383241628498E-3</v>
      </c>
      <c r="H386" s="268">
        <f>'13'!H385</f>
        <v>5.5467420482656403E-4</v>
      </c>
      <c r="I386" s="267">
        <f>'13'!I385</f>
        <v>3.6292936628147198E-3</v>
      </c>
      <c r="J386" s="266">
        <f>'13'!J385</f>
        <v>5.4118813962227496E-4</v>
      </c>
      <c r="K386" s="6"/>
      <c r="L386" s="333"/>
      <c r="M386" s="325"/>
      <c r="N386" s="325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7"/>
      <c r="AB386" s="325"/>
      <c r="AC386" s="325"/>
      <c r="AD386" s="325"/>
      <c r="AE386" s="325"/>
      <c r="AF386" s="325"/>
      <c r="AG386" s="325"/>
      <c r="AH386" s="325"/>
      <c r="AI386" s="325"/>
      <c r="AJ386" s="325"/>
      <c r="AK386" s="325"/>
      <c r="AL386" s="325"/>
      <c r="AM386" s="325"/>
      <c r="AN386" s="325"/>
      <c r="AO386" s="325"/>
      <c r="AP386" s="325"/>
      <c r="AQ386" s="325"/>
      <c r="AR386" s="325"/>
      <c r="AS386" s="325"/>
      <c r="AT386" s="325"/>
      <c r="AU386" s="325"/>
      <c r="AV386" s="325"/>
      <c r="AW386" s="325"/>
      <c r="AX386" s="325"/>
      <c r="AY386" s="325"/>
      <c r="AZ386" s="325"/>
      <c r="BA386" s="325"/>
      <c r="BB386" s="325"/>
      <c r="BC386" s="325"/>
      <c r="BD386" s="326"/>
    </row>
    <row r="387" spans="1:100">
      <c r="A387" s="348"/>
      <c r="B387" s="329"/>
      <c r="C387" s="337"/>
      <c r="D387" s="28">
        <v>-7</v>
      </c>
      <c r="E387" s="330"/>
      <c r="F387" s="331"/>
      <c r="G387" s="258">
        <f>'13'!G386</f>
        <v>3.4703695931757299E-3</v>
      </c>
      <c r="H387" s="268">
        <f>'13'!H386</f>
        <v>4.8686515682501999E-4</v>
      </c>
      <c r="I387" s="267">
        <f>'13'!I386</f>
        <v>3.0617336107222099E-3</v>
      </c>
      <c r="J387" s="266">
        <f>'13'!J386</f>
        <v>4.3845071792331401E-4</v>
      </c>
      <c r="K387" s="6"/>
      <c r="L387" s="333"/>
      <c r="M387" s="325"/>
      <c r="N387" s="325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7"/>
      <c r="AB387" s="325"/>
      <c r="AC387" s="325"/>
      <c r="AD387" s="325"/>
      <c r="AE387" s="325"/>
      <c r="AF387" s="325"/>
      <c r="AG387" s="325"/>
      <c r="AH387" s="325"/>
      <c r="AI387" s="325"/>
      <c r="AJ387" s="325"/>
      <c r="AK387" s="325"/>
      <c r="AL387" s="325"/>
      <c r="AM387" s="325"/>
      <c r="AN387" s="325"/>
      <c r="AO387" s="325"/>
      <c r="AP387" s="325"/>
      <c r="AQ387" s="325"/>
      <c r="AR387" s="325"/>
      <c r="AS387" s="325"/>
      <c r="AT387" s="325"/>
      <c r="AU387" s="325"/>
      <c r="AV387" s="325"/>
      <c r="AW387" s="325"/>
      <c r="AX387" s="325"/>
      <c r="AY387" s="325"/>
      <c r="AZ387" s="325"/>
      <c r="BA387" s="325"/>
      <c r="BB387" s="325"/>
      <c r="BC387" s="325"/>
      <c r="BD387" s="326"/>
    </row>
    <row r="388" spans="1:100">
      <c r="A388" s="348"/>
      <c r="B388" s="329"/>
      <c r="C388" s="337"/>
      <c r="D388" s="28">
        <v>-6</v>
      </c>
      <c r="E388" s="330"/>
      <c r="F388" s="331"/>
      <c r="G388" s="258">
        <f>'13'!G387</f>
        <v>3.2954480046307002E-3</v>
      </c>
      <c r="H388" s="268">
        <f>'13'!H387</f>
        <v>4.47740286405508E-4</v>
      </c>
      <c r="I388" s="267">
        <f>'13'!I387</f>
        <v>2.74531951005088E-3</v>
      </c>
      <c r="J388" s="266">
        <f>'13'!J387</f>
        <v>3.8295563890329402E-4</v>
      </c>
      <c r="K388" s="6"/>
      <c r="L388" s="333"/>
      <c r="M388" s="325"/>
      <c r="N388" s="325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7"/>
      <c r="AB388" s="325"/>
      <c r="AC388" s="325"/>
      <c r="AD388" s="325"/>
      <c r="AE388" s="325"/>
      <c r="AF388" s="325"/>
      <c r="AG388" s="325"/>
      <c r="AH388" s="325"/>
      <c r="AI388" s="325"/>
      <c r="AJ388" s="325"/>
      <c r="AK388" s="325"/>
      <c r="AL388" s="325"/>
      <c r="AM388" s="325"/>
      <c r="AN388" s="325"/>
      <c r="AO388" s="325"/>
      <c r="AP388" s="325"/>
      <c r="AQ388" s="325"/>
      <c r="AR388" s="325"/>
      <c r="AS388" s="325"/>
      <c r="AT388" s="325"/>
      <c r="AU388" s="325"/>
      <c r="AV388" s="325"/>
      <c r="AW388" s="325"/>
      <c r="AX388" s="325"/>
      <c r="AY388" s="325"/>
      <c r="AZ388" s="325"/>
      <c r="BA388" s="325"/>
      <c r="BB388" s="325"/>
      <c r="BC388" s="325"/>
      <c r="BD388" s="326"/>
    </row>
    <row r="389" spans="1:100">
      <c r="A389" s="348"/>
      <c r="B389" s="329"/>
      <c r="C389" s="337"/>
      <c r="D389" s="28">
        <v>-5</v>
      </c>
      <c r="E389" s="330"/>
      <c r="F389" s="331"/>
      <c r="G389" s="258">
        <f>'13'!G388</f>
        <v>3.2375104172590501E-3</v>
      </c>
      <c r="H389" s="268">
        <f>'13'!H388</f>
        <v>4.35003533467336E-4</v>
      </c>
      <c r="I389" s="267">
        <f>'13'!I388</f>
        <v>2.6441524116358399E-3</v>
      </c>
      <c r="J389" s="266">
        <f>'13'!J388</f>
        <v>3.6550728546779198E-4</v>
      </c>
      <c r="K389" s="6"/>
      <c r="L389" s="333"/>
      <c r="M389" s="325"/>
      <c r="N389" s="325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7"/>
      <c r="AB389" s="325"/>
      <c r="AC389" s="325"/>
      <c r="AD389" s="325"/>
      <c r="AE389" s="325"/>
      <c r="AF389" s="325"/>
      <c r="AG389" s="325"/>
      <c r="AH389" s="325"/>
      <c r="AI389" s="325"/>
      <c r="AJ389" s="325"/>
      <c r="AK389" s="325"/>
      <c r="AL389" s="325"/>
      <c r="AM389" s="325"/>
      <c r="AN389" s="325"/>
      <c r="AO389" s="325"/>
      <c r="AP389" s="325"/>
      <c r="AQ389" s="325"/>
      <c r="AR389" s="325"/>
      <c r="AS389" s="325"/>
      <c r="AT389" s="325"/>
      <c r="AU389" s="325"/>
      <c r="AV389" s="325"/>
      <c r="AW389" s="325"/>
      <c r="AX389" s="325"/>
      <c r="AY389" s="325"/>
      <c r="AZ389" s="325"/>
      <c r="BA389" s="325"/>
      <c r="BB389" s="325"/>
      <c r="BC389" s="325"/>
      <c r="BD389" s="326"/>
    </row>
    <row r="390" spans="1:100">
      <c r="A390" s="348"/>
      <c r="B390" s="329"/>
      <c r="C390" s="337"/>
      <c r="D390" s="28">
        <v>-4</v>
      </c>
      <c r="E390" s="330"/>
      <c r="F390" s="331"/>
      <c r="G390" s="258">
        <f>G388</f>
        <v>3.2954480046307002E-3</v>
      </c>
      <c r="H390" s="268">
        <f t="shared" ref="H390:J390" si="905">H388</f>
        <v>4.47740286405508E-4</v>
      </c>
      <c r="I390" s="267">
        <f t="shared" si="905"/>
        <v>2.74531951005088E-3</v>
      </c>
      <c r="J390" s="266">
        <f t="shared" si="905"/>
        <v>3.8295563890329402E-4</v>
      </c>
      <c r="K390" s="6"/>
      <c r="L390" s="333"/>
      <c r="M390" s="325"/>
      <c r="N390" s="325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7"/>
      <c r="AB390" s="325"/>
      <c r="AC390" s="325"/>
      <c r="AD390" s="325"/>
      <c r="AE390" s="325"/>
      <c r="AF390" s="325"/>
      <c r="AG390" s="325"/>
      <c r="AH390" s="325"/>
      <c r="AI390" s="325"/>
      <c r="AJ390" s="325"/>
      <c r="AK390" s="325"/>
      <c r="AL390" s="325"/>
      <c r="AM390" s="325"/>
      <c r="AN390" s="325"/>
      <c r="AO390" s="325"/>
      <c r="AP390" s="325"/>
      <c r="AQ390" s="325"/>
      <c r="AR390" s="325"/>
      <c r="AS390" s="325"/>
      <c r="AT390" s="325"/>
      <c r="AU390" s="325"/>
      <c r="AV390" s="325"/>
      <c r="AW390" s="325"/>
      <c r="AX390" s="325"/>
      <c r="AY390" s="325"/>
      <c r="AZ390" s="325"/>
      <c r="BA390" s="325"/>
      <c r="BB390" s="325"/>
      <c r="BC390" s="325"/>
      <c r="BD390" s="326"/>
    </row>
    <row r="391" spans="1:100">
      <c r="A391" s="348"/>
      <c r="B391" s="329"/>
      <c r="C391" s="337"/>
      <c r="D391" s="28">
        <v>-3</v>
      </c>
      <c r="E391" s="330"/>
      <c r="F391" s="331"/>
      <c r="G391" s="258">
        <f>G387</f>
        <v>3.4703695931757299E-3</v>
      </c>
      <c r="H391" s="268">
        <f t="shared" ref="H391:J391" si="906">H387</f>
        <v>4.8686515682501999E-4</v>
      </c>
      <c r="I391" s="267">
        <f t="shared" si="906"/>
        <v>3.0617336107222099E-3</v>
      </c>
      <c r="J391" s="266">
        <f t="shared" si="906"/>
        <v>4.3845071792331401E-4</v>
      </c>
      <c r="K391" s="6"/>
      <c r="L391" s="333"/>
      <c r="M391" s="325"/>
      <c r="N391" s="325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7"/>
      <c r="AB391" s="325"/>
      <c r="AC391" s="325"/>
      <c r="AD391" s="325"/>
      <c r="AE391" s="325"/>
      <c r="AF391" s="325"/>
      <c r="AG391" s="325"/>
      <c r="AH391" s="325"/>
      <c r="AI391" s="325"/>
      <c r="AJ391" s="325"/>
      <c r="AK391" s="325"/>
      <c r="AL391" s="325"/>
      <c r="AM391" s="325"/>
      <c r="AN391" s="325"/>
      <c r="AO391" s="325"/>
      <c r="AP391" s="325"/>
      <c r="AQ391" s="325"/>
      <c r="AR391" s="325"/>
      <c r="AS391" s="325"/>
      <c r="AT391" s="325"/>
      <c r="AU391" s="325"/>
      <c r="AV391" s="325"/>
      <c r="AW391" s="325"/>
      <c r="AX391" s="325"/>
      <c r="AY391" s="325"/>
      <c r="AZ391" s="325"/>
      <c r="BA391" s="325"/>
      <c r="BB391" s="325"/>
      <c r="BC391" s="325"/>
      <c r="BD391" s="326"/>
    </row>
    <row r="392" spans="1:100">
      <c r="A392" s="348"/>
      <c r="B392" s="329"/>
      <c r="C392" s="337"/>
      <c r="D392" s="28">
        <v>-2</v>
      </c>
      <c r="E392" s="330"/>
      <c r="F392" s="331"/>
      <c r="G392" s="258">
        <f>G386</f>
        <v>3.76383241628498E-3</v>
      </c>
      <c r="H392" s="268">
        <f t="shared" ref="H392:J392" si="907">H386</f>
        <v>5.5467420482656403E-4</v>
      </c>
      <c r="I392" s="267">
        <f t="shared" si="907"/>
        <v>3.6292936628147198E-3</v>
      </c>
      <c r="J392" s="266">
        <f t="shared" si="907"/>
        <v>5.4118813962227496E-4</v>
      </c>
      <c r="K392" s="6"/>
      <c r="L392" s="333"/>
      <c r="M392" s="325"/>
      <c r="N392" s="325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7"/>
      <c r="AB392" s="325"/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  <c r="AN392" s="325"/>
      <c r="AO392" s="325"/>
      <c r="AP392" s="325"/>
      <c r="AQ392" s="325"/>
      <c r="AR392" s="325"/>
      <c r="AS392" s="325"/>
      <c r="AT392" s="325"/>
      <c r="AU392" s="325"/>
      <c r="AV392" s="325"/>
      <c r="AW392" s="325"/>
      <c r="AX392" s="325"/>
      <c r="AY392" s="325"/>
      <c r="AZ392" s="325"/>
      <c r="BA392" s="325"/>
      <c r="BB392" s="325"/>
      <c r="BC392" s="325"/>
      <c r="BD392" s="326"/>
    </row>
    <row r="393" spans="1:100">
      <c r="A393" s="348"/>
      <c r="B393" s="329"/>
      <c r="C393" s="337"/>
      <c r="D393" s="28">
        <v>-1</v>
      </c>
      <c r="E393" s="330"/>
      <c r="F393" s="331"/>
      <c r="G393" s="258">
        <f>G385</f>
        <v>4.1735973093326396E-3</v>
      </c>
      <c r="H393" s="268">
        <f t="shared" ref="H393:J393" si="908">H385</f>
        <v>6.5361217877758099E-4</v>
      </c>
      <c r="I393" s="267">
        <f t="shared" si="908"/>
        <v>4.49766709488924E-3</v>
      </c>
      <c r="J393" s="266">
        <f t="shared" si="908"/>
        <v>7.0525135512344698E-4</v>
      </c>
      <c r="K393" s="6"/>
      <c r="L393" s="333"/>
      <c r="M393" s="325"/>
      <c r="N393" s="325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7"/>
      <c r="AB393" s="325"/>
      <c r="AC393" s="325"/>
      <c r="AD393" s="325"/>
      <c r="AE393" s="325"/>
      <c r="AF393" s="325"/>
      <c r="AG393" s="325"/>
      <c r="AH393" s="325"/>
      <c r="AI393" s="325"/>
      <c r="AJ393" s="325"/>
      <c r="AK393" s="325"/>
      <c r="AL393" s="325"/>
      <c r="AM393" s="325"/>
      <c r="AN393" s="325"/>
      <c r="AO393" s="325"/>
      <c r="AP393" s="325"/>
      <c r="AQ393" s="325"/>
      <c r="AR393" s="325"/>
      <c r="AS393" s="325"/>
      <c r="AT393" s="325"/>
      <c r="AU393" s="325"/>
      <c r="AV393" s="325"/>
      <c r="AW393" s="325"/>
      <c r="AX393" s="325"/>
      <c r="AY393" s="325"/>
      <c r="AZ393" s="325"/>
      <c r="BA393" s="325"/>
      <c r="BB393" s="325"/>
      <c r="BC393" s="325"/>
      <c r="BD393" s="326"/>
    </row>
    <row r="394" spans="1:100">
      <c r="A394" s="348"/>
      <c r="B394" s="329"/>
      <c r="C394" s="337"/>
      <c r="D394" s="28">
        <v>0</v>
      </c>
      <c r="E394" s="330"/>
      <c r="F394" s="331"/>
      <c r="G394" s="258">
        <f>G404</f>
        <v>4.6864474917412803E-3</v>
      </c>
      <c r="H394" s="268">
        <f t="shared" ref="H394:J394" si="909">H404</f>
        <v>7.8385689795080397E-4</v>
      </c>
      <c r="I394" s="267">
        <f t="shared" si="909"/>
        <v>5.70675649486929E-3</v>
      </c>
      <c r="J394" s="266">
        <f t="shared" si="909"/>
        <v>9.4523698938307895E-4</v>
      </c>
      <c r="K394" s="6"/>
      <c r="L394" s="333"/>
      <c r="M394" s="325"/>
      <c r="N394" s="325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7"/>
      <c r="AB394" s="325"/>
      <c r="AC394" s="325"/>
      <c r="AD394" s="325"/>
      <c r="AE394" s="325"/>
      <c r="AF394" s="325"/>
      <c r="AG394" s="325"/>
      <c r="AH394" s="325"/>
      <c r="AI394" s="325"/>
      <c r="AJ394" s="325"/>
      <c r="AK394" s="325"/>
      <c r="AL394" s="325"/>
      <c r="AM394" s="325"/>
      <c r="AN394" s="325"/>
      <c r="AO394" s="325"/>
      <c r="AP394" s="325"/>
      <c r="AQ394" s="325"/>
      <c r="AR394" s="325"/>
      <c r="AS394" s="325"/>
      <c r="AT394" s="325"/>
      <c r="AU394" s="325"/>
      <c r="AV394" s="325"/>
      <c r="AW394" s="325"/>
      <c r="AX394" s="325"/>
      <c r="AY394" s="325"/>
      <c r="AZ394" s="325"/>
      <c r="BA394" s="325"/>
      <c r="BB394" s="325"/>
      <c r="BC394" s="325"/>
      <c r="BD394" s="326"/>
    </row>
    <row r="395" spans="1:100">
      <c r="A395" s="348"/>
      <c r="B395" s="329"/>
      <c r="C395" s="337"/>
      <c r="D395" s="28">
        <v>1</v>
      </c>
      <c r="E395" s="330"/>
      <c r="F395" s="331"/>
      <c r="G395" s="97">
        <f>G403</f>
        <v>5.26958521871238E-3</v>
      </c>
      <c r="H395" s="51">
        <f t="shared" ref="H395:J395" si="910">H403</f>
        <v>9.3982613376550697E-4</v>
      </c>
      <c r="I395" s="126">
        <f t="shared" si="910"/>
        <v>7.2430448580126303E-3</v>
      </c>
      <c r="J395" s="173">
        <f t="shared" si="910"/>
        <v>1.26603616805217E-3</v>
      </c>
      <c r="K395" s="6"/>
      <c r="L395" s="333"/>
      <c r="M395" s="325"/>
      <c r="N395" s="325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7"/>
      <c r="AB395" s="325"/>
      <c r="AC395" s="325"/>
      <c r="AD395" s="325"/>
      <c r="AE395" s="325"/>
      <c r="AF395" s="325"/>
      <c r="AG395" s="325"/>
      <c r="AH395" s="325"/>
      <c r="AI395" s="325"/>
      <c r="AJ395" s="325"/>
      <c r="AK395" s="325"/>
      <c r="AL395" s="325"/>
      <c r="AM395" s="325"/>
      <c r="AN395" s="325"/>
      <c r="AO395" s="325"/>
      <c r="AP395" s="325"/>
      <c r="AQ395" s="325"/>
      <c r="AR395" s="325"/>
      <c r="AS395" s="325"/>
      <c r="AT395" s="325"/>
      <c r="AU395" s="325"/>
      <c r="AV395" s="325"/>
      <c r="AW395" s="325"/>
      <c r="AX395" s="325"/>
      <c r="AY395" s="325"/>
      <c r="AZ395" s="325"/>
      <c r="BA395" s="325"/>
      <c r="BB395" s="325"/>
      <c r="BC395" s="325"/>
      <c r="BD395" s="326"/>
    </row>
    <row r="396" spans="1:100">
      <c r="A396" s="348"/>
      <c r="B396" s="329"/>
      <c r="C396" s="337"/>
      <c r="D396" s="28">
        <v>2</v>
      </c>
      <c r="E396" s="330"/>
      <c r="F396" s="331"/>
      <c r="G396" s="97">
        <f>G402</f>
        <v>5.86443571497743E-3</v>
      </c>
      <c r="H396" s="51">
        <f t="shared" ref="H396:J396" si="911">H402</f>
        <v>1.1067600558505701E-3</v>
      </c>
      <c r="I396" s="126">
        <f t="shared" si="911"/>
        <v>8.9831229533615595E-3</v>
      </c>
      <c r="J396" s="173">
        <f t="shared" si="911"/>
        <v>1.64695045374451E-3</v>
      </c>
      <c r="K396" s="6"/>
      <c r="L396" s="333"/>
      <c r="M396" s="325"/>
      <c r="N396" s="325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7"/>
      <c r="AB396" s="325"/>
      <c r="AC396" s="325"/>
      <c r="AD396" s="325"/>
      <c r="AE396" s="325"/>
      <c r="AF396" s="325"/>
      <c r="AG396" s="325"/>
      <c r="AH396" s="325"/>
      <c r="AI396" s="325"/>
      <c r="AJ396" s="325"/>
      <c r="AK396" s="325"/>
      <c r="AL396" s="325"/>
      <c r="AM396" s="325"/>
      <c r="AN396" s="325"/>
      <c r="AO396" s="325"/>
      <c r="AP396" s="325"/>
      <c r="AQ396" s="325"/>
      <c r="AR396" s="325"/>
      <c r="AS396" s="325"/>
      <c r="AT396" s="325"/>
      <c r="AU396" s="325"/>
      <c r="AV396" s="325"/>
      <c r="AW396" s="325"/>
      <c r="AX396" s="325"/>
      <c r="AY396" s="325"/>
      <c r="AZ396" s="325"/>
      <c r="BA396" s="325"/>
      <c r="BB396" s="325"/>
      <c r="BC396" s="325"/>
      <c r="BD396" s="326"/>
    </row>
    <row r="397" spans="1:100">
      <c r="A397" s="348"/>
      <c r="B397" s="329"/>
      <c r="C397" s="337"/>
      <c r="D397" s="28">
        <v>3</v>
      </c>
      <c r="E397" s="330"/>
      <c r="F397" s="331"/>
      <c r="G397" s="97">
        <f>G401</f>
        <v>6.3888393785172604E-3</v>
      </c>
      <c r="H397" s="51">
        <f t="shared" ref="H397:J397" si="912">H401</f>
        <v>1.2599257167395599E-3</v>
      </c>
      <c r="I397" s="126">
        <f t="shared" si="912"/>
        <v>1.06587851267593E-2</v>
      </c>
      <c r="J397" s="173">
        <f t="shared" si="912"/>
        <v>2.0284885690868598E-3</v>
      </c>
      <c r="K397" s="6"/>
      <c r="L397" s="333"/>
      <c r="M397" s="325"/>
      <c r="N397" s="325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7"/>
      <c r="AB397" s="325"/>
      <c r="AC397" s="325"/>
      <c r="AD397" s="325"/>
      <c r="AE397" s="325"/>
      <c r="AF397" s="325"/>
      <c r="AG397" s="325"/>
      <c r="AH397" s="325"/>
      <c r="AI397" s="325"/>
      <c r="AJ397" s="325"/>
      <c r="AK397" s="325"/>
      <c r="AL397" s="325"/>
      <c r="AM397" s="325"/>
      <c r="AN397" s="325"/>
      <c r="AO397" s="325"/>
      <c r="AP397" s="325"/>
      <c r="AQ397" s="325"/>
      <c r="AR397" s="325"/>
      <c r="AS397" s="325"/>
      <c r="AT397" s="325"/>
      <c r="AU397" s="325"/>
      <c r="AV397" s="325"/>
      <c r="AW397" s="325"/>
      <c r="AX397" s="325"/>
      <c r="AY397" s="325"/>
      <c r="AZ397" s="325"/>
      <c r="BA397" s="325"/>
      <c r="BB397" s="325"/>
      <c r="BC397" s="325"/>
      <c r="BD397" s="326"/>
    </row>
    <row r="398" spans="1:100">
      <c r="A398" s="348"/>
      <c r="B398" s="329"/>
      <c r="C398" s="337"/>
      <c r="D398" s="28">
        <v>4</v>
      </c>
      <c r="E398" s="330"/>
      <c r="F398" s="331"/>
      <c r="G398" s="97">
        <f>G400</f>
        <v>6.7523950876889104E-3</v>
      </c>
      <c r="H398" s="51">
        <f t="shared" ref="H398:J398" si="913">H400</f>
        <v>1.3691849580554701E-3</v>
      </c>
      <c r="I398" s="126">
        <f t="shared" si="913"/>
        <v>1.18969756616388E-2</v>
      </c>
      <c r="J398" s="173">
        <f t="shared" si="913"/>
        <v>2.3184655119017701E-3</v>
      </c>
      <c r="K398" s="6"/>
      <c r="L398" s="333"/>
      <c r="M398" s="325"/>
      <c r="N398" s="325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7"/>
      <c r="AB398" s="325"/>
      <c r="AC398" s="325"/>
      <c r="AD398" s="325"/>
      <c r="AE398" s="325"/>
      <c r="AF398" s="325"/>
      <c r="AG398" s="325"/>
      <c r="AH398" s="325"/>
      <c r="AI398" s="325"/>
      <c r="AJ398" s="325"/>
      <c r="AK398" s="325"/>
      <c r="AL398" s="325"/>
      <c r="AM398" s="325"/>
      <c r="AN398" s="325"/>
      <c r="AO398" s="325"/>
      <c r="AP398" s="325"/>
      <c r="AQ398" s="325"/>
      <c r="AR398" s="325"/>
      <c r="AS398" s="325"/>
      <c r="AT398" s="325"/>
      <c r="AU398" s="325"/>
      <c r="AV398" s="325"/>
      <c r="AW398" s="325"/>
      <c r="AX398" s="325"/>
      <c r="AY398" s="325"/>
      <c r="AZ398" s="325"/>
      <c r="BA398" s="325"/>
      <c r="BB398" s="325"/>
      <c r="BC398" s="325"/>
      <c r="BD398" s="326"/>
    </row>
    <row r="399" spans="1:100">
      <c r="A399" s="348"/>
      <c r="B399" s="329"/>
      <c r="C399" s="337"/>
      <c r="D399" s="28">
        <v>5</v>
      </c>
      <c r="E399" s="330"/>
      <c r="F399" s="331"/>
      <c r="G399" s="97">
        <f>'13'!G398</f>
        <v>6.8829206316589203E-3</v>
      </c>
      <c r="H399" s="51">
        <f>'13'!H398</f>
        <v>1.4089980185084999E-3</v>
      </c>
      <c r="I399" s="126">
        <f>'13'!I398</f>
        <v>1.23566151833031E-2</v>
      </c>
      <c r="J399" s="173">
        <f>'13'!J398</f>
        <v>2.4276992201409399E-3</v>
      </c>
      <c r="K399" s="6"/>
      <c r="L399" s="333"/>
      <c r="M399" s="325"/>
      <c r="N399" s="325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7"/>
      <c r="AB399" s="325"/>
      <c r="AC399" s="325"/>
      <c r="AD399" s="325"/>
      <c r="AE399" s="325"/>
      <c r="AF399" s="325"/>
      <c r="AG399" s="325"/>
      <c r="AH399" s="325"/>
      <c r="AI399" s="325"/>
      <c r="AJ399" s="325"/>
      <c r="AK399" s="325"/>
      <c r="AL399" s="325"/>
      <c r="AM399" s="325"/>
      <c r="AN399" s="325"/>
      <c r="AO399" s="325"/>
      <c r="AP399" s="325"/>
      <c r="AQ399" s="325"/>
      <c r="AR399" s="325"/>
      <c r="AS399" s="325"/>
      <c r="AT399" s="325"/>
      <c r="AU399" s="325"/>
      <c r="AV399" s="325"/>
      <c r="AW399" s="325"/>
      <c r="AX399" s="325"/>
      <c r="AY399" s="325"/>
      <c r="AZ399" s="325"/>
      <c r="BA399" s="325"/>
      <c r="BB399" s="325"/>
      <c r="BC399" s="325"/>
      <c r="BD399" s="326"/>
    </row>
    <row r="400" spans="1:100">
      <c r="A400" s="348"/>
      <c r="B400" s="329"/>
      <c r="C400" s="337"/>
      <c r="D400" s="28">
        <v>6</v>
      </c>
      <c r="E400" s="330"/>
      <c r="F400" s="331"/>
      <c r="G400" s="97">
        <f>'13'!G399</f>
        <v>6.7523950876889104E-3</v>
      </c>
      <c r="H400" s="51">
        <f>'13'!H399</f>
        <v>1.3691849580554701E-3</v>
      </c>
      <c r="I400" s="126">
        <f>'13'!I399</f>
        <v>1.18969756616388E-2</v>
      </c>
      <c r="J400" s="173">
        <f>'13'!J399</f>
        <v>2.3184655119017701E-3</v>
      </c>
      <c r="K400" s="6"/>
      <c r="L400" s="333"/>
      <c r="M400" s="325"/>
      <c r="N400" s="325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7"/>
      <c r="AB400" s="325"/>
      <c r="AC400" s="325"/>
      <c r="AD400" s="325"/>
      <c r="AE400" s="325"/>
      <c r="AF400" s="325"/>
      <c r="AG400" s="325"/>
      <c r="AH400" s="325"/>
      <c r="AI400" s="325"/>
      <c r="AJ400" s="325"/>
      <c r="AK400" s="325"/>
      <c r="AL400" s="325"/>
      <c r="AM400" s="325"/>
      <c r="AN400" s="325"/>
      <c r="AO400" s="325"/>
      <c r="AP400" s="325"/>
      <c r="AQ400" s="325"/>
      <c r="AR400" s="325"/>
      <c r="AS400" s="325"/>
      <c r="AT400" s="325"/>
      <c r="AU400" s="325"/>
      <c r="AV400" s="325"/>
      <c r="AW400" s="325"/>
      <c r="AX400" s="325"/>
      <c r="AY400" s="325"/>
      <c r="AZ400" s="325"/>
      <c r="BA400" s="325"/>
      <c r="BB400" s="325"/>
      <c r="BC400" s="325"/>
      <c r="BD400" s="326"/>
    </row>
    <row r="401" spans="1:56">
      <c r="A401" s="348"/>
      <c r="B401" s="329"/>
      <c r="C401" s="337"/>
      <c r="D401" s="28">
        <v>7</v>
      </c>
      <c r="E401" s="330"/>
      <c r="F401" s="331"/>
      <c r="G401" s="97">
        <f>'13'!G400</f>
        <v>6.3888393785172604E-3</v>
      </c>
      <c r="H401" s="51">
        <f>'13'!H400</f>
        <v>1.2599257167395599E-3</v>
      </c>
      <c r="I401" s="126">
        <f>'13'!I400</f>
        <v>1.06587851267593E-2</v>
      </c>
      <c r="J401" s="173">
        <f>'13'!J400</f>
        <v>2.0284885690868598E-3</v>
      </c>
      <c r="K401" s="6"/>
      <c r="L401" s="333"/>
      <c r="M401" s="325"/>
      <c r="N401" s="325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7"/>
      <c r="AB401" s="325"/>
      <c r="AC401" s="325"/>
      <c r="AD401" s="325"/>
      <c r="AE401" s="325"/>
      <c r="AF401" s="325"/>
      <c r="AG401" s="325"/>
      <c r="AH401" s="325"/>
      <c r="AI401" s="325"/>
      <c r="AJ401" s="325"/>
      <c r="AK401" s="325"/>
      <c r="AL401" s="325"/>
      <c r="AM401" s="325"/>
      <c r="AN401" s="325"/>
      <c r="AO401" s="325"/>
      <c r="AP401" s="325"/>
      <c r="AQ401" s="325"/>
      <c r="AR401" s="325"/>
      <c r="AS401" s="325"/>
      <c r="AT401" s="325"/>
      <c r="AU401" s="325"/>
      <c r="AV401" s="325"/>
      <c r="AW401" s="325"/>
      <c r="AX401" s="325"/>
      <c r="AY401" s="325"/>
      <c r="AZ401" s="325"/>
      <c r="BA401" s="325"/>
      <c r="BB401" s="325"/>
      <c r="BC401" s="325"/>
      <c r="BD401" s="326"/>
    </row>
    <row r="402" spans="1:56">
      <c r="A402" s="348"/>
      <c r="B402" s="329"/>
      <c r="C402" s="337"/>
      <c r="D402" s="28">
        <v>8</v>
      </c>
      <c r="E402" s="330"/>
      <c r="F402" s="331"/>
      <c r="G402" s="97">
        <f>'13'!G401</f>
        <v>5.86443571497743E-3</v>
      </c>
      <c r="H402" s="51">
        <f>'13'!H401</f>
        <v>1.1067600558505701E-3</v>
      </c>
      <c r="I402" s="126">
        <f>'13'!I401</f>
        <v>8.9831229533615595E-3</v>
      </c>
      <c r="J402" s="173">
        <f>'13'!J401</f>
        <v>1.64695045374451E-3</v>
      </c>
      <c r="K402" s="6"/>
      <c r="L402" s="333"/>
      <c r="M402" s="325"/>
      <c r="N402" s="325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7"/>
      <c r="AB402" s="325"/>
      <c r="AC402" s="325"/>
      <c r="AD402" s="325"/>
      <c r="AE402" s="325"/>
      <c r="AF402" s="325"/>
      <c r="AG402" s="325"/>
      <c r="AH402" s="325"/>
      <c r="AI402" s="325"/>
      <c r="AJ402" s="325"/>
      <c r="AK402" s="325"/>
      <c r="AL402" s="325"/>
      <c r="AM402" s="325"/>
      <c r="AN402" s="325"/>
      <c r="AO402" s="325"/>
      <c r="AP402" s="325"/>
      <c r="AQ402" s="325"/>
      <c r="AR402" s="325"/>
      <c r="AS402" s="325"/>
      <c r="AT402" s="325"/>
      <c r="AU402" s="325"/>
      <c r="AV402" s="325"/>
      <c r="AW402" s="325"/>
      <c r="AX402" s="325"/>
      <c r="AY402" s="325"/>
      <c r="AZ402" s="325"/>
      <c r="BA402" s="325"/>
      <c r="BB402" s="325"/>
      <c r="BC402" s="325"/>
      <c r="BD402" s="326"/>
    </row>
    <row r="403" spans="1:56">
      <c r="A403" s="348"/>
      <c r="B403" s="329"/>
      <c r="C403" s="337"/>
      <c r="D403" s="28">
        <v>9</v>
      </c>
      <c r="E403" s="330"/>
      <c r="F403" s="331"/>
      <c r="G403" s="97">
        <f>'13'!G402</f>
        <v>5.26958521871238E-3</v>
      </c>
      <c r="H403" s="51">
        <f>'13'!H402</f>
        <v>9.3982613376550697E-4</v>
      </c>
      <c r="I403" s="126">
        <f>'13'!I402</f>
        <v>7.2430448580126303E-3</v>
      </c>
      <c r="J403" s="173">
        <f>'13'!J402</f>
        <v>1.26603616805217E-3</v>
      </c>
      <c r="K403" s="6"/>
      <c r="L403" s="333"/>
      <c r="M403" s="325"/>
      <c r="N403" s="325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7"/>
      <c r="AB403" s="325"/>
      <c r="AC403" s="325"/>
      <c r="AD403" s="325"/>
      <c r="AE403" s="325"/>
      <c r="AF403" s="325"/>
      <c r="AG403" s="325"/>
      <c r="AH403" s="325"/>
      <c r="AI403" s="325"/>
      <c r="AJ403" s="325"/>
      <c r="AK403" s="325"/>
      <c r="AL403" s="325"/>
      <c r="AM403" s="325"/>
      <c r="AN403" s="325"/>
      <c r="AO403" s="325"/>
      <c r="AP403" s="325"/>
      <c r="AQ403" s="325"/>
      <c r="AR403" s="325"/>
      <c r="AS403" s="325"/>
      <c r="AT403" s="325"/>
      <c r="AU403" s="325"/>
      <c r="AV403" s="325"/>
      <c r="AW403" s="325"/>
      <c r="AX403" s="325"/>
      <c r="AY403" s="325"/>
      <c r="AZ403" s="325"/>
      <c r="BA403" s="325"/>
      <c r="BB403" s="325"/>
      <c r="BC403" s="325"/>
      <c r="BD403" s="326"/>
    </row>
    <row r="404" spans="1:56">
      <c r="A404" s="348"/>
      <c r="B404" s="329"/>
      <c r="C404" s="337"/>
      <c r="D404" s="29">
        <v>10</v>
      </c>
      <c r="E404" s="330"/>
      <c r="F404" s="331"/>
      <c r="G404" s="101">
        <f>'13'!G403</f>
        <v>4.6864474917412803E-3</v>
      </c>
      <c r="H404" s="77">
        <f>'13'!H403</f>
        <v>7.8385689795080397E-4</v>
      </c>
      <c r="I404" s="248">
        <f>'13'!I403</f>
        <v>5.70675649486929E-3</v>
      </c>
      <c r="J404" s="182">
        <f>'13'!J403</f>
        <v>9.4523698938307895E-4</v>
      </c>
      <c r="K404" s="30"/>
      <c r="L404" s="334"/>
      <c r="M404" s="325"/>
      <c r="N404" s="325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7"/>
      <c r="AB404" s="325"/>
      <c r="AC404" s="325"/>
      <c r="AD404" s="325"/>
      <c r="AE404" s="325"/>
      <c r="AF404" s="325"/>
      <c r="AG404" s="325"/>
      <c r="AH404" s="325"/>
      <c r="AI404" s="325"/>
      <c r="AJ404" s="325"/>
      <c r="AK404" s="325"/>
      <c r="AL404" s="325"/>
      <c r="AM404" s="325"/>
      <c r="AN404" s="325"/>
      <c r="AO404" s="325"/>
      <c r="AP404" s="325"/>
      <c r="AQ404" s="325"/>
      <c r="AR404" s="325"/>
      <c r="AS404" s="325"/>
      <c r="AT404" s="325"/>
      <c r="AU404" s="325"/>
      <c r="AV404" s="325"/>
      <c r="AW404" s="325"/>
      <c r="AX404" s="325"/>
      <c r="AY404" s="325"/>
      <c r="AZ404" s="325"/>
      <c r="BA404" s="325"/>
      <c r="BB404" s="325"/>
      <c r="BC404" s="325"/>
      <c r="BD404" s="326"/>
    </row>
    <row r="405" spans="1:56">
      <c r="G405" s="102"/>
      <c r="H405" s="75"/>
      <c r="I405" s="127"/>
      <c r="J405" s="76"/>
    </row>
    <row r="406" spans="1:56">
      <c r="G406" s="102"/>
      <c r="H406" s="75"/>
      <c r="I406" s="127"/>
      <c r="J406" s="76"/>
    </row>
    <row r="407" spans="1:56">
      <c r="G407" s="102"/>
      <c r="H407" s="75"/>
      <c r="I407" s="127"/>
      <c r="J407" s="76"/>
    </row>
    <row r="408" spans="1:56">
      <c r="G408" s="102"/>
      <c r="H408" s="75"/>
      <c r="I408" s="127"/>
      <c r="J408" s="76"/>
    </row>
    <row r="409" spans="1:56">
      <c r="G409" s="102"/>
      <c r="H409" s="75"/>
      <c r="I409" s="127"/>
      <c r="J409" s="76"/>
    </row>
    <row r="410" spans="1:56">
      <c r="G410" s="102"/>
      <c r="H410" s="75"/>
      <c r="I410" s="127"/>
      <c r="J410" s="76"/>
    </row>
    <row r="411" spans="1:56">
      <c r="G411" s="102"/>
      <c r="H411" s="75"/>
      <c r="I411" s="127"/>
      <c r="J411" s="76"/>
    </row>
    <row r="412" spans="1:56">
      <c r="G412" s="102"/>
      <c r="H412" s="75"/>
      <c r="I412" s="127"/>
      <c r="J412" s="76"/>
    </row>
    <row r="413" spans="1:56">
      <c r="G413" s="102"/>
      <c r="H413" s="75"/>
      <c r="I413" s="127"/>
      <c r="J413" s="76"/>
    </row>
    <row r="414" spans="1:56">
      <c r="G414" s="102"/>
      <c r="H414" s="75"/>
      <c r="I414" s="127"/>
      <c r="J414" s="76"/>
    </row>
    <row r="415" spans="1:56">
      <c r="G415" s="102"/>
      <c r="H415" s="75"/>
      <c r="I415" s="127"/>
      <c r="J415" s="76"/>
    </row>
    <row r="416" spans="1:56">
      <c r="G416" s="102"/>
      <c r="H416" s="75"/>
      <c r="I416" s="127"/>
      <c r="J416" s="76"/>
    </row>
    <row r="417" spans="7:10">
      <c r="G417" s="102"/>
      <c r="H417" s="75"/>
      <c r="I417" s="127"/>
      <c r="J417" s="76"/>
    </row>
    <row r="418" spans="7:10">
      <c r="G418" s="102"/>
      <c r="H418" s="75"/>
      <c r="I418" s="127"/>
      <c r="J418" s="76"/>
    </row>
    <row r="419" spans="7:10">
      <c r="G419" s="102"/>
      <c r="H419" s="75"/>
      <c r="I419" s="127"/>
      <c r="J419" s="76"/>
    </row>
    <row r="420" spans="7:10">
      <c r="G420" s="102"/>
      <c r="H420" s="75"/>
      <c r="I420" s="127"/>
      <c r="J420" s="76"/>
    </row>
    <row r="421" spans="7:10">
      <c r="G421" s="102"/>
      <c r="H421" s="75"/>
      <c r="I421" s="127"/>
      <c r="J421" s="76"/>
    </row>
    <row r="422" spans="7:10">
      <c r="G422" s="102"/>
      <c r="H422" s="75"/>
      <c r="I422" s="127"/>
      <c r="J422" s="76"/>
    </row>
    <row r="423" spans="7:10">
      <c r="G423" s="102"/>
      <c r="H423" s="75"/>
      <c r="I423" s="127"/>
      <c r="J423" s="76"/>
    </row>
    <row r="424" spans="7:10">
      <c r="G424" s="102"/>
      <c r="H424" s="75"/>
      <c r="I424" s="127"/>
      <c r="J424" s="76"/>
    </row>
    <row r="425" spans="7:10">
      <c r="G425" s="102"/>
      <c r="H425" s="75"/>
      <c r="I425" s="127"/>
      <c r="J425" s="76"/>
    </row>
    <row r="426" spans="7:10">
      <c r="G426" s="102"/>
      <c r="H426" s="75"/>
      <c r="I426" s="127"/>
      <c r="J426" s="76"/>
    </row>
    <row r="427" spans="7:10">
      <c r="G427" s="102"/>
      <c r="H427" s="75"/>
      <c r="I427" s="127"/>
      <c r="J427" s="76"/>
    </row>
    <row r="428" spans="7:10">
      <c r="G428" s="102"/>
      <c r="H428" s="75"/>
      <c r="I428" s="127"/>
      <c r="J428" s="76"/>
    </row>
    <row r="429" spans="7:10">
      <c r="G429" s="102"/>
      <c r="H429" s="75"/>
      <c r="I429" s="127"/>
      <c r="J429" s="76"/>
    </row>
    <row r="430" spans="7:10">
      <c r="G430" s="102"/>
      <c r="H430" s="75"/>
      <c r="I430" s="127"/>
      <c r="J430" s="76"/>
    </row>
    <row r="431" spans="7:10">
      <c r="G431" s="102"/>
      <c r="H431" s="75"/>
      <c r="I431" s="127"/>
      <c r="J431" s="76"/>
    </row>
    <row r="432" spans="7:10">
      <c r="G432" s="102"/>
      <c r="H432" s="75"/>
      <c r="I432" s="127"/>
      <c r="J432" s="76"/>
    </row>
    <row r="433" spans="7:10">
      <c r="G433" s="102"/>
      <c r="H433" s="75"/>
      <c r="I433" s="127"/>
      <c r="J433" s="76"/>
    </row>
    <row r="434" spans="7:10">
      <c r="G434" s="102"/>
      <c r="H434" s="75"/>
      <c r="I434" s="127"/>
      <c r="J434" s="76"/>
    </row>
    <row r="435" spans="7:10">
      <c r="G435" s="102"/>
      <c r="H435" s="75"/>
      <c r="I435" s="127"/>
      <c r="J435" s="76"/>
    </row>
    <row r="436" spans="7:10">
      <c r="G436" s="102"/>
      <c r="H436" s="75"/>
      <c r="I436" s="127"/>
      <c r="J436" s="76"/>
    </row>
    <row r="437" spans="7:10">
      <c r="G437" s="102"/>
      <c r="H437" s="75"/>
      <c r="I437" s="127"/>
      <c r="J437" s="76"/>
    </row>
    <row r="438" spans="7:10">
      <c r="G438" s="102"/>
      <c r="H438" s="75"/>
      <c r="I438" s="127"/>
      <c r="J438" s="76"/>
    </row>
    <row r="439" spans="7:10">
      <c r="G439" s="102"/>
      <c r="H439" s="75"/>
      <c r="I439" s="127"/>
      <c r="J439" s="76"/>
    </row>
    <row r="440" spans="7:10">
      <c r="G440" s="102"/>
      <c r="H440" s="75"/>
      <c r="I440" s="127"/>
      <c r="J440" s="76"/>
    </row>
    <row r="441" spans="7:10">
      <c r="G441" s="102"/>
      <c r="H441" s="75"/>
      <c r="I441" s="127"/>
      <c r="J441" s="76"/>
    </row>
    <row r="442" spans="7:10">
      <c r="G442" s="102"/>
      <c r="H442" s="75"/>
      <c r="I442" s="127"/>
      <c r="J442" s="76"/>
    </row>
    <row r="443" spans="7:10">
      <c r="G443" s="102"/>
      <c r="H443" s="75"/>
      <c r="I443" s="127"/>
      <c r="J443" s="76"/>
    </row>
    <row r="444" spans="7:10">
      <c r="G444" s="102"/>
      <c r="H444" s="75"/>
      <c r="I444" s="127"/>
      <c r="J444" s="76"/>
    </row>
    <row r="445" spans="7:10">
      <c r="G445" s="102"/>
      <c r="H445" s="75"/>
      <c r="I445" s="127"/>
      <c r="J445" s="76"/>
    </row>
    <row r="446" spans="7:10">
      <c r="G446" s="102"/>
      <c r="H446" s="75"/>
      <c r="I446" s="127"/>
      <c r="J446" s="76"/>
    </row>
    <row r="447" spans="7:10">
      <c r="G447" s="102"/>
      <c r="H447" s="75"/>
      <c r="I447" s="127"/>
      <c r="J447" s="76"/>
    </row>
    <row r="448" spans="7:10">
      <c r="G448" s="102"/>
      <c r="H448" s="75"/>
      <c r="I448" s="127"/>
      <c r="J448" s="76"/>
    </row>
    <row r="449" spans="7:10">
      <c r="G449" s="102"/>
      <c r="H449" s="75"/>
      <c r="I449" s="127"/>
      <c r="J449" s="76"/>
    </row>
    <row r="450" spans="7:10">
      <c r="G450" s="102"/>
      <c r="H450" s="75"/>
      <c r="I450" s="127"/>
      <c r="J450" s="76"/>
    </row>
    <row r="451" spans="7:10">
      <c r="G451" s="102"/>
      <c r="H451" s="75"/>
      <c r="I451" s="127"/>
      <c r="J451" s="76"/>
    </row>
    <row r="452" spans="7:10">
      <c r="G452" s="102"/>
      <c r="H452" s="75"/>
      <c r="I452" s="127"/>
      <c r="J452" s="76"/>
    </row>
    <row r="453" spans="7:10">
      <c r="G453" s="102"/>
      <c r="H453" s="75"/>
      <c r="I453" s="127"/>
      <c r="J453" s="76"/>
    </row>
    <row r="454" spans="7:10">
      <c r="G454" s="102"/>
      <c r="H454" s="75"/>
      <c r="I454" s="127"/>
      <c r="J454" s="76"/>
    </row>
    <row r="455" spans="7:10">
      <c r="G455" s="102"/>
      <c r="H455" s="75"/>
      <c r="I455" s="127"/>
      <c r="J455" s="76"/>
    </row>
    <row r="456" spans="7:10">
      <c r="G456" s="102"/>
      <c r="H456" s="75"/>
      <c r="I456" s="127"/>
      <c r="J456" s="76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AB60F-8DC1-40D8-8DB0-A0158B04983D}">
  <dimension ref="A1:CW456"/>
  <sheetViews>
    <sheetView zoomScale="52" workbookViewId="0">
      <selection activeCell="BC103" sqref="BC103:BC122"/>
    </sheetView>
  </sheetViews>
  <sheetFormatPr baseColWidth="10" defaultRowHeight="14.5"/>
  <cols>
    <col min="2" max="2" width="11" bestFit="1" customWidth="1"/>
    <col min="4" max="4" width="11" bestFit="1" customWidth="1"/>
    <col min="5" max="5" width="11" style="86" bestFit="1" customWidth="1"/>
    <col min="6" max="6" width="11" style="87" customWidth="1"/>
    <col min="7" max="7" width="15.6328125" style="98" bestFit="1" customWidth="1"/>
    <col min="8" max="8" width="15.6328125" style="67" bestFit="1" customWidth="1"/>
    <col min="9" max="9" width="15.6328125" style="108" bestFit="1" customWidth="1"/>
    <col min="10" max="10" width="15.6328125" style="68" bestFit="1" customWidth="1"/>
    <col min="12" max="14" width="11.08984375" bestFit="1" customWidth="1"/>
    <col min="15" max="15" width="11" bestFit="1" customWidth="1"/>
    <col min="16" max="16" width="11.08984375" bestFit="1" customWidth="1"/>
    <col min="17" max="35" width="15.6328125" bestFit="1" customWidth="1"/>
    <col min="36" max="36" width="13.36328125" bestFit="1" customWidth="1"/>
    <col min="37" max="37" width="11.1796875" bestFit="1" customWidth="1"/>
    <col min="38" max="42" width="15.7265625" bestFit="1" customWidth="1"/>
    <col min="43" max="43" width="11.1796875" bestFit="1" customWidth="1"/>
    <col min="44" max="44" width="15.7265625" bestFit="1" customWidth="1"/>
    <col min="45" max="46" width="11.26953125" bestFit="1" customWidth="1"/>
    <col min="47" max="48" width="15.81640625" bestFit="1" customWidth="1"/>
    <col min="49" max="49" width="11.26953125" bestFit="1" customWidth="1"/>
    <col min="50" max="50" width="14.7265625" bestFit="1" customWidth="1"/>
    <col min="51" max="51" width="13.453125" bestFit="1" customWidth="1"/>
    <col min="52" max="53" width="11.1796875" bestFit="1" customWidth="1"/>
    <col min="54" max="55" width="14.7265625" bestFit="1" customWidth="1"/>
    <col min="56" max="56" width="11.1796875" style="90" bestFit="1" customWidth="1"/>
    <col min="58" max="59" width="11.1796875" bestFit="1" customWidth="1"/>
    <col min="60" max="60" width="14.7265625" bestFit="1" customWidth="1"/>
    <col min="61" max="61" width="13.26953125" bestFit="1" customWidth="1"/>
    <col min="62" max="66" width="14.7265625" bestFit="1" customWidth="1"/>
    <col min="67" max="75" width="13.36328125" bestFit="1" customWidth="1"/>
    <col min="76" max="76" width="11.08984375" bestFit="1" customWidth="1"/>
    <col min="77" max="77" width="13.36328125" bestFit="1" customWidth="1"/>
    <col min="78" max="78" width="11.08984375" bestFit="1" customWidth="1"/>
    <col min="79" max="82" width="13.36328125" bestFit="1" customWidth="1"/>
  </cols>
  <sheetData>
    <row r="1" spans="1:101" ht="15" thickBot="1">
      <c r="A1" s="31"/>
      <c r="B1" s="65" t="s">
        <v>23</v>
      </c>
      <c r="C1" s="66" t="s">
        <v>24</v>
      </c>
      <c r="D1" s="33" t="s">
        <v>0</v>
      </c>
      <c r="E1" s="346" t="s">
        <v>20</v>
      </c>
      <c r="F1" s="346"/>
      <c r="G1" s="346"/>
      <c r="H1" s="346"/>
      <c r="I1" s="346"/>
      <c r="J1" s="346"/>
      <c r="K1" s="34" t="s">
        <v>1</v>
      </c>
      <c r="L1" s="32">
        <v>0</v>
      </c>
      <c r="M1" s="2">
        <v>1</v>
      </c>
      <c r="N1" s="2">
        <v>2</v>
      </c>
      <c r="O1" s="2">
        <v>3</v>
      </c>
      <c r="P1" s="1">
        <v>4</v>
      </c>
      <c r="Q1" s="1">
        <v>5</v>
      </c>
      <c r="R1" s="1">
        <v>6</v>
      </c>
      <c r="S1" s="1">
        <v>7</v>
      </c>
      <c r="T1" s="1">
        <v>8</v>
      </c>
      <c r="U1" s="1">
        <v>9</v>
      </c>
      <c r="V1" s="1">
        <v>10</v>
      </c>
      <c r="W1" s="1">
        <v>11</v>
      </c>
      <c r="X1" s="1">
        <v>12</v>
      </c>
      <c r="Y1" s="1">
        <v>13</v>
      </c>
      <c r="Z1" s="1">
        <v>14</v>
      </c>
      <c r="AA1" s="1">
        <v>15</v>
      </c>
      <c r="AB1" s="1">
        <v>16</v>
      </c>
      <c r="AC1" s="1">
        <v>17</v>
      </c>
      <c r="AD1" s="1">
        <v>18</v>
      </c>
      <c r="AE1" s="1">
        <v>19</v>
      </c>
      <c r="AF1" s="1">
        <v>20</v>
      </c>
      <c r="AG1" s="1">
        <v>21</v>
      </c>
      <c r="AH1" s="1">
        <v>22</v>
      </c>
      <c r="AI1" s="1">
        <v>24</v>
      </c>
      <c r="AJ1" s="1">
        <v>25</v>
      </c>
      <c r="AK1" s="1">
        <v>26</v>
      </c>
      <c r="AL1" s="1">
        <v>27</v>
      </c>
      <c r="AM1" s="1">
        <v>28</v>
      </c>
      <c r="AN1" s="1">
        <v>30</v>
      </c>
      <c r="AO1" s="1">
        <v>32</v>
      </c>
      <c r="AP1" s="1">
        <v>33</v>
      </c>
      <c r="AQ1" s="1">
        <v>34</v>
      </c>
      <c r="AR1" s="1">
        <v>36</v>
      </c>
      <c r="AS1" s="1">
        <v>38</v>
      </c>
      <c r="AT1" s="1">
        <v>39</v>
      </c>
      <c r="AU1" s="1">
        <v>40</v>
      </c>
      <c r="AV1" s="1">
        <v>42</v>
      </c>
      <c r="AW1" s="1">
        <v>45</v>
      </c>
      <c r="AX1" s="1">
        <v>48</v>
      </c>
      <c r="AY1" s="1">
        <v>50</v>
      </c>
      <c r="AZ1" s="1">
        <v>51</v>
      </c>
      <c r="BA1" s="1">
        <v>54</v>
      </c>
      <c r="BB1" s="1">
        <v>57</v>
      </c>
      <c r="BC1" s="1">
        <v>60</v>
      </c>
      <c r="BD1" s="88" t="s">
        <v>15</v>
      </c>
    </row>
    <row r="2" spans="1:101">
      <c r="A2" s="347">
        <v>5</v>
      </c>
      <c r="B2" s="328">
        <v>2.5000000000000001E-2</v>
      </c>
      <c r="C2" s="349"/>
      <c r="D2" s="26">
        <v>-9</v>
      </c>
      <c r="E2" s="350">
        <f>'20'!E2:E12</f>
        <v>6.5398039972999604E-33</v>
      </c>
      <c r="F2" s="342">
        <f>'20'!F2:F12</f>
        <v>2.8555597746504301E-23</v>
      </c>
      <c r="G2" s="100">
        <f>'12'!G21</f>
        <v>3.5758386362116399E-60</v>
      </c>
      <c r="H2" s="64">
        <f>'12'!H21</f>
        <v>2.3685241393983299E-255</v>
      </c>
      <c r="I2" s="269">
        <f>'12'!I21</f>
        <v>1.4999860869649901E-284</v>
      </c>
      <c r="J2" s="204">
        <f>'12'!J21</f>
        <v>0</v>
      </c>
      <c r="K2" s="27"/>
      <c r="L2" s="366">
        <f>1-SUM(M2:BC21)</f>
        <v>1.8123560196137034E-2</v>
      </c>
      <c r="M2" s="366">
        <f>G12+I12</f>
        <v>5.8117948717745798E-10</v>
      </c>
      <c r="N2" s="366">
        <f>G19+I19+J12</f>
        <v>7.30025863804536E-64</v>
      </c>
      <c r="O2" s="366">
        <f>G21+I21+H12</f>
        <v>6.0482162183111404E-39</v>
      </c>
      <c r="P2" s="366">
        <f>G14+I14+J19</f>
        <v>3.6185914492126802E-33</v>
      </c>
      <c r="Q2" s="366">
        <f>G10+I10</f>
        <v>0.96393721352530104</v>
      </c>
      <c r="R2" s="366">
        <f>G16+I16+H19+J21</f>
        <v>1.7880232818375301E-48</v>
      </c>
      <c r="S2" s="366">
        <f>G3+I3</f>
        <v>7.26530774169935E-55</v>
      </c>
      <c r="T2" s="366">
        <f>G5+I5+J14</f>
        <v>1.8513110447804099E-41</v>
      </c>
      <c r="U2" s="366">
        <f>G8+I8+H21</f>
        <v>5.8117948717745798E-10</v>
      </c>
      <c r="V2" s="366">
        <f>G17+I17+J10</f>
        <v>7.26530774169935E-55</v>
      </c>
      <c r="W2" s="366">
        <f>G6+I6</f>
        <v>3.6185914492126802E-33</v>
      </c>
      <c r="X2" s="366">
        <f>I9+J16+H14</f>
        <v>5.57199289641902E-35</v>
      </c>
      <c r="Y2" s="366">
        <f>G15+I15</f>
        <v>1.8513110447804099E-41</v>
      </c>
      <c r="Z2" s="366">
        <f>G7+I7+J3</f>
        <v>1.3119742741773899E-21</v>
      </c>
      <c r="AA2" s="367">
        <f>G18+I18+H10</f>
        <v>7.4576985454672704E-23</v>
      </c>
      <c r="AB2" s="366">
        <f>G4+I4+J5</f>
        <v>1.7880232818375301E-48</v>
      </c>
      <c r="AC2" s="366">
        <f>G20+I20</f>
        <v>2.74631260865472E-65</v>
      </c>
      <c r="AD2" s="366">
        <f>G13+I13+J8+H16</f>
        <v>1.3119742741773899E-21</v>
      </c>
      <c r="AE2" s="366">
        <f>G2+I2</f>
        <v>3.5758386362116399E-60</v>
      </c>
      <c r="AF2" s="366">
        <f>G9+I11+J17</f>
        <v>1.7939225116203099E-2</v>
      </c>
      <c r="AG2" s="366">
        <f>H3</f>
        <v>3.08345780710817E-221</v>
      </c>
      <c r="AH2" s="366">
        <f>J6</f>
        <v>2.8019704224344601E-256</v>
      </c>
      <c r="AI2" s="366">
        <f>J9+H5</f>
        <v>2.2367221548754651E-137</v>
      </c>
      <c r="AJ2" s="366">
        <f>F2</f>
        <v>2.8555597746504301E-23</v>
      </c>
      <c r="AK2" s="366">
        <f>J15</f>
        <v>0</v>
      </c>
      <c r="AL2" s="366">
        <f>H8</f>
        <v>6.0482162183111404E-39</v>
      </c>
      <c r="AM2" s="366">
        <f>J7</f>
        <v>3.7644664355374399E-200</v>
      </c>
      <c r="AN2" s="366">
        <f>J18+H17</f>
        <v>3.08345780710817E-221</v>
      </c>
      <c r="AO2" s="366">
        <f>J4</f>
        <v>0</v>
      </c>
      <c r="AP2" s="366">
        <f>H6</f>
        <v>2.0138403545989401E-98</v>
      </c>
      <c r="AQ2" s="366">
        <f>J20</f>
        <v>0</v>
      </c>
      <c r="AR2" s="366">
        <f>H9+J13</f>
        <v>2.07465431178909E-25</v>
      </c>
      <c r="AS2" s="366">
        <f>J2</f>
        <v>0</v>
      </c>
      <c r="AT2" s="366">
        <f>H15</f>
        <v>9.88557016452152E-139</v>
      </c>
      <c r="AU2" s="366">
        <f>J11</f>
        <v>2.13786645323025E-137</v>
      </c>
      <c r="AV2" s="366">
        <f>H7</f>
        <v>4.7308597939970703E-64</v>
      </c>
      <c r="AW2" s="366">
        <f>H18</f>
        <v>2.3685241393983299E-255</v>
      </c>
      <c r="AX2" s="366">
        <f>H4</f>
        <v>4.7572995994461101E-181</v>
      </c>
      <c r="AY2" s="366">
        <f>E2</f>
        <v>6.5398039972999604E-33</v>
      </c>
      <c r="AZ2" s="366">
        <f>H20</f>
        <v>3.1611795617136199E-292</v>
      </c>
      <c r="BA2" s="366">
        <f>H13</f>
        <v>4.7308597939970703E-64</v>
      </c>
      <c r="BB2" s="325">
        <f>H2</f>
        <v>2.3685241393983299E-255</v>
      </c>
      <c r="BC2" s="365">
        <f>H11</f>
        <v>2.07465431178909E-25</v>
      </c>
      <c r="BD2" s="326">
        <f>SUMPRODUCT($L$1:$BC$1,BF2:CW2)</f>
        <v>5.1784705757623621</v>
      </c>
      <c r="BF2" s="12">
        <f>L2</f>
        <v>1.8123560196137034E-2</v>
      </c>
      <c r="BG2" s="23">
        <f t="shared" ref="BG2:CV2" si="0">M2</f>
        <v>5.8117948717745798E-10</v>
      </c>
      <c r="BH2" s="23">
        <f t="shared" si="0"/>
        <v>7.30025863804536E-64</v>
      </c>
      <c r="BI2" s="23">
        <f t="shared" si="0"/>
        <v>6.0482162183111404E-39</v>
      </c>
      <c r="BJ2" s="23">
        <f t="shared" si="0"/>
        <v>3.6185914492126802E-33</v>
      </c>
      <c r="BK2" s="23">
        <f t="shared" si="0"/>
        <v>0.96393721352530104</v>
      </c>
      <c r="BL2" s="23">
        <f t="shared" si="0"/>
        <v>1.7880232818375301E-48</v>
      </c>
      <c r="BM2" s="23">
        <f t="shared" si="0"/>
        <v>7.26530774169935E-55</v>
      </c>
      <c r="BN2" s="23">
        <f t="shared" si="0"/>
        <v>1.8513110447804099E-41</v>
      </c>
      <c r="BO2" s="23">
        <f t="shared" si="0"/>
        <v>5.8117948717745798E-10</v>
      </c>
      <c r="BP2" s="23">
        <f t="shared" si="0"/>
        <v>7.26530774169935E-55</v>
      </c>
      <c r="BQ2" s="23">
        <f t="shared" si="0"/>
        <v>3.6185914492126802E-33</v>
      </c>
      <c r="BR2" s="23">
        <f t="shared" si="0"/>
        <v>5.57199289641902E-35</v>
      </c>
      <c r="BS2" s="23">
        <f t="shared" si="0"/>
        <v>1.8513110447804099E-41</v>
      </c>
      <c r="BT2" s="23">
        <f t="shared" si="0"/>
        <v>1.3119742741773899E-21</v>
      </c>
      <c r="BU2" s="23">
        <f t="shared" si="0"/>
        <v>7.4576985454672704E-23</v>
      </c>
      <c r="BV2" s="23">
        <f t="shared" si="0"/>
        <v>1.7880232818375301E-48</v>
      </c>
      <c r="BW2" s="23">
        <f t="shared" si="0"/>
        <v>2.74631260865472E-65</v>
      </c>
      <c r="BX2" s="23">
        <f t="shared" si="0"/>
        <v>1.3119742741773899E-21</v>
      </c>
      <c r="BY2" s="23">
        <f t="shared" si="0"/>
        <v>3.5758386362116399E-60</v>
      </c>
      <c r="BZ2" s="23">
        <f t="shared" si="0"/>
        <v>1.7939225116203099E-2</v>
      </c>
      <c r="CA2" s="23">
        <f t="shared" si="0"/>
        <v>3.08345780710817E-221</v>
      </c>
      <c r="CB2" s="23">
        <f t="shared" si="0"/>
        <v>2.8019704224344601E-256</v>
      </c>
      <c r="CC2" s="23">
        <f t="shared" si="0"/>
        <v>2.2367221548754651E-137</v>
      </c>
      <c r="CD2" s="23">
        <f t="shared" si="0"/>
        <v>2.8555597746504301E-23</v>
      </c>
      <c r="CE2" s="23">
        <f t="shared" si="0"/>
        <v>0</v>
      </c>
      <c r="CF2" s="23">
        <f t="shared" si="0"/>
        <v>6.0482162183111404E-39</v>
      </c>
      <c r="CG2" s="23">
        <f t="shared" si="0"/>
        <v>3.7644664355374399E-200</v>
      </c>
      <c r="CH2" s="23">
        <f t="shared" si="0"/>
        <v>3.08345780710817E-221</v>
      </c>
      <c r="CI2" s="23">
        <f t="shared" si="0"/>
        <v>0</v>
      </c>
      <c r="CJ2" s="23">
        <f t="shared" si="0"/>
        <v>2.0138403545989401E-98</v>
      </c>
      <c r="CK2" s="23">
        <f t="shared" si="0"/>
        <v>0</v>
      </c>
      <c r="CL2" s="23">
        <f t="shared" si="0"/>
        <v>2.07465431178909E-25</v>
      </c>
      <c r="CM2" s="23">
        <f t="shared" si="0"/>
        <v>0</v>
      </c>
      <c r="CN2" s="23">
        <f t="shared" si="0"/>
        <v>9.88557016452152E-139</v>
      </c>
      <c r="CO2" s="23">
        <f t="shared" si="0"/>
        <v>2.13786645323025E-137</v>
      </c>
      <c r="CP2" s="23">
        <f t="shared" si="0"/>
        <v>4.7308597939970703E-64</v>
      </c>
      <c r="CQ2" s="23">
        <f t="shared" si="0"/>
        <v>2.3685241393983299E-255</v>
      </c>
      <c r="CR2" s="23">
        <f t="shared" si="0"/>
        <v>4.7572995994461101E-181</v>
      </c>
      <c r="CS2" s="23">
        <f t="shared" si="0"/>
        <v>6.5398039972999604E-33</v>
      </c>
      <c r="CT2" s="23">
        <f t="shared" si="0"/>
        <v>3.1611795617136199E-292</v>
      </c>
      <c r="CU2" s="23">
        <f t="shared" si="0"/>
        <v>4.7308597939970703E-64</v>
      </c>
      <c r="CV2" s="24">
        <f t="shared" si="0"/>
        <v>2.3685241393983299E-255</v>
      </c>
      <c r="CW2">
        <f>BC2</f>
        <v>2.07465431178909E-25</v>
      </c>
    </row>
    <row r="3" spans="1:101">
      <c r="A3" s="348"/>
      <c r="B3" s="329"/>
      <c r="C3" s="349"/>
      <c r="D3" s="28">
        <v>-8</v>
      </c>
      <c r="E3" s="351"/>
      <c r="F3" s="343"/>
      <c r="G3" s="128">
        <f>'12'!G2</f>
        <v>7.26530774169935E-55</v>
      </c>
      <c r="H3" s="270">
        <f>'12'!H2</f>
        <v>3.08345780710817E-221</v>
      </c>
      <c r="I3" s="271">
        <f>'12'!I2</f>
        <v>1.68371203011061E-247</v>
      </c>
      <c r="J3" s="272">
        <f>'12'!J2</f>
        <v>0</v>
      </c>
      <c r="K3" s="6"/>
      <c r="L3" s="333"/>
      <c r="M3" s="333"/>
      <c r="N3" s="333"/>
      <c r="O3" s="333"/>
      <c r="P3" s="333"/>
      <c r="Q3" s="333"/>
      <c r="R3" s="333"/>
      <c r="S3" s="333"/>
      <c r="T3" s="333"/>
      <c r="U3" s="333"/>
      <c r="V3" s="333"/>
      <c r="W3" s="333"/>
      <c r="X3" s="333"/>
      <c r="Y3" s="333"/>
      <c r="Z3" s="333"/>
      <c r="AA3" s="363"/>
      <c r="AB3" s="333"/>
      <c r="AC3" s="333"/>
      <c r="AD3" s="333"/>
      <c r="AE3" s="333"/>
      <c r="AF3" s="333"/>
      <c r="AG3" s="333"/>
      <c r="AH3" s="333"/>
      <c r="AI3" s="333"/>
      <c r="AJ3" s="333"/>
      <c r="AK3" s="333"/>
      <c r="AL3" s="333"/>
      <c r="AM3" s="333"/>
      <c r="AN3" s="333"/>
      <c r="AO3" s="333"/>
      <c r="AP3" s="333"/>
      <c r="AQ3" s="333"/>
      <c r="AR3" s="333"/>
      <c r="AS3" s="333"/>
      <c r="AT3" s="333"/>
      <c r="AU3" s="333"/>
      <c r="AV3" s="333"/>
      <c r="AW3" s="333"/>
      <c r="AX3" s="333"/>
      <c r="AY3" s="333"/>
      <c r="AZ3" s="333"/>
      <c r="BA3" s="333"/>
      <c r="BB3" s="325"/>
      <c r="BC3" s="360"/>
      <c r="BD3" s="326"/>
    </row>
    <row r="4" spans="1:101">
      <c r="A4" s="348"/>
      <c r="B4" s="329"/>
      <c r="C4" s="349"/>
      <c r="D4" s="28">
        <v>-7</v>
      </c>
      <c r="E4" s="351"/>
      <c r="F4" s="343"/>
      <c r="G4" s="128">
        <f>'12'!G3</f>
        <v>1.7880232818375301E-48</v>
      </c>
      <c r="H4" s="270">
        <f>'12'!H3</f>
        <v>4.7572995994461101E-181</v>
      </c>
      <c r="I4" s="271">
        <f>'12'!I3</f>
        <v>7.3240333786527494E-204</v>
      </c>
      <c r="J4" s="272">
        <f>'12'!J3</f>
        <v>0</v>
      </c>
      <c r="K4" s="6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  <c r="Y4" s="333"/>
      <c r="Z4" s="333"/>
      <c r="AA4" s="363"/>
      <c r="AB4" s="333"/>
      <c r="AC4" s="333"/>
      <c r="AD4" s="333"/>
      <c r="AE4" s="333"/>
      <c r="AF4" s="333"/>
      <c r="AG4" s="333"/>
      <c r="AH4" s="333"/>
      <c r="AI4" s="333"/>
      <c r="AJ4" s="333"/>
      <c r="AK4" s="333"/>
      <c r="AL4" s="333"/>
      <c r="AM4" s="333"/>
      <c r="AN4" s="333"/>
      <c r="AO4" s="333"/>
      <c r="AP4" s="333"/>
      <c r="AQ4" s="333"/>
      <c r="AR4" s="333"/>
      <c r="AS4" s="333"/>
      <c r="AT4" s="333"/>
      <c r="AU4" s="333"/>
      <c r="AV4" s="333"/>
      <c r="AW4" s="333"/>
      <c r="AX4" s="333"/>
      <c r="AY4" s="333"/>
      <c r="AZ4" s="333"/>
      <c r="BA4" s="333"/>
      <c r="BB4" s="325"/>
      <c r="BC4" s="360"/>
      <c r="BD4" s="326"/>
    </row>
    <row r="5" spans="1:101">
      <c r="A5" s="348"/>
      <c r="B5" s="329"/>
      <c r="C5" s="349"/>
      <c r="D5" s="28">
        <v>-6</v>
      </c>
      <c r="E5" s="351"/>
      <c r="F5" s="343"/>
      <c r="G5" s="128">
        <f>'12'!G4</f>
        <v>1.8513110447804099E-41</v>
      </c>
      <c r="H5" s="270">
        <f>'12'!H4</f>
        <v>9.88557016452152E-139</v>
      </c>
      <c r="I5" s="271">
        <f>'12'!I4</f>
        <v>6.4345923505765399E-158</v>
      </c>
      <c r="J5" s="272">
        <f>'12'!J4</f>
        <v>0</v>
      </c>
      <c r="K5" s="6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  <c r="Y5" s="333"/>
      <c r="Z5" s="333"/>
      <c r="AA5" s="363"/>
      <c r="AB5" s="333"/>
      <c r="AC5" s="333"/>
      <c r="AD5" s="333"/>
      <c r="AE5" s="333"/>
      <c r="AF5" s="333"/>
      <c r="AG5" s="333"/>
      <c r="AH5" s="333"/>
      <c r="AI5" s="333"/>
      <c r="AJ5" s="333"/>
      <c r="AK5" s="333"/>
      <c r="AL5" s="333"/>
      <c r="AM5" s="333"/>
      <c r="AN5" s="333"/>
      <c r="AO5" s="333"/>
      <c r="AP5" s="333"/>
      <c r="AQ5" s="333"/>
      <c r="AR5" s="333"/>
      <c r="AS5" s="333"/>
      <c r="AT5" s="333"/>
      <c r="AU5" s="333"/>
      <c r="AV5" s="333"/>
      <c r="AW5" s="333"/>
      <c r="AX5" s="333"/>
      <c r="AY5" s="333"/>
      <c r="AZ5" s="333"/>
      <c r="BA5" s="333"/>
      <c r="BB5" s="325"/>
      <c r="BC5" s="360"/>
      <c r="BD5" s="326"/>
    </row>
    <row r="6" spans="1:101">
      <c r="A6" s="348"/>
      <c r="B6" s="329"/>
      <c r="C6" s="349"/>
      <c r="D6" s="28">
        <v>-5</v>
      </c>
      <c r="E6" s="351"/>
      <c r="F6" s="343"/>
      <c r="G6" s="128">
        <f>'12'!G5</f>
        <v>3.6185914492126802E-33</v>
      </c>
      <c r="H6" s="270">
        <f>'12'!H5</f>
        <v>2.0138403545989401E-98</v>
      </c>
      <c r="I6" s="271">
        <f>'12'!I5</f>
        <v>3.6615898806687399E-114</v>
      </c>
      <c r="J6" s="272">
        <f>'12'!J5</f>
        <v>2.8019704224344601E-256</v>
      </c>
      <c r="K6" s="6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  <c r="Y6" s="333"/>
      <c r="Z6" s="333"/>
      <c r="AA6" s="363"/>
      <c r="AB6" s="333"/>
      <c r="AC6" s="333"/>
      <c r="AD6" s="333"/>
      <c r="AE6" s="333"/>
      <c r="AF6" s="333"/>
      <c r="AG6" s="333"/>
      <c r="AH6" s="333"/>
      <c r="AI6" s="333"/>
      <c r="AJ6" s="333"/>
      <c r="AK6" s="333"/>
      <c r="AL6" s="333"/>
      <c r="AM6" s="333"/>
      <c r="AN6" s="333"/>
      <c r="AO6" s="333"/>
      <c r="AP6" s="333"/>
      <c r="AQ6" s="333"/>
      <c r="AR6" s="333"/>
      <c r="AS6" s="333"/>
      <c r="AT6" s="333"/>
      <c r="AU6" s="333"/>
      <c r="AV6" s="333"/>
      <c r="AW6" s="333"/>
      <c r="AX6" s="333"/>
      <c r="AY6" s="333"/>
      <c r="AZ6" s="333"/>
      <c r="BA6" s="333"/>
      <c r="BB6" s="325"/>
      <c r="BC6" s="360"/>
      <c r="BD6" s="326"/>
    </row>
    <row r="7" spans="1:101">
      <c r="A7" s="348"/>
      <c r="B7" s="329"/>
      <c r="C7" s="349"/>
      <c r="D7" s="28">
        <v>-4</v>
      </c>
      <c r="E7" s="351"/>
      <c r="F7" s="343"/>
      <c r="G7" s="128">
        <f>'12'!G6</f>
        <v>1.3119742741773899E-21</v>
      </c>
      <c r="H7" s="270">
        <f>'12'!H6</f>
        <v>4.7308597939970703E-64</v>
      </c>
      <c r="I7" s="271">
        <f>'12'!I6</f>
        <v>7.2884764617076802E-77</v>
      </c>
      <c r="J7" s="272">
        <f>'12'!J6</f>
        <v>3.7644664355374399E-200</v>
      </c>
      <c r="K7" s="6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  <c r="Y7" s="333"/>
      <c r="Z7" s="333"/>
      <c r="AA7" s="363"/>
      <c r="AB7" s="333"/>
      <c r="AC7" s="333"/>
      <c r="AD7" s="333"/>
      <c r="AE7" s="333"/>
      <c r="AF7" s="333"/>
      <c r="AG7" s="333"/>
      <c r="AH7" s="333"/>
      <c r="AI7" s="333"/>
      <c r="AJ7" s="333"/>
      <c r="AK7" s="333"/>
      <c r="AL7" s="333"/>
      <c r="AM7" s="333"/>
      <c r="AN7" s="333"/>
      <c r="AO7" s="333"/>
      <c r="AP7" s="333"/>
      <c r="AQ7" s="333"/>
      <c r="AR7" s="333"/>
      <c r="AS7" s="333"/>
      <c r="AT7" s="333"/>
      <c r="AU7" s="333"/>
      <c r="AV7" s="333"/>
      <c r="AW7" s="333"/>
      <c r="AX7" s="333"/>
      <c r="AY7" s="333"/>
      <c r="AZ7" s="333"/>
      <c r="BA7" s="333"/>
      <c r="BB7" s="325"/>
      <c r="BC7" s="360"/>
      <c r="BD7" s="326"/>
    </row>
    <row r="8" spans="1:101">
      <c r="A8" s="348"/>
      <c r="B8" s="329"/>
      <c r="C8" s="349"/>
      <c r="D8" s="28">
        <v>-3</v>
      </c>
      <c r="E8" s="351"/>
      <c r="F8" s="343"/>
      <c r="G8" s="128">
        <f>'12'!G7</f>
        <v>5.8117948717745798E-10</v>
      </c>
      <c r="H8" s="270">
        <f>'12'!H7</f>
        <v>6.0482162183111404E-39</v>
      </c>
      <c r="I8" s="271">
        <f>'12'!I7</f>
        <v>1.2400181920507701E-49</v>
      </c>
      <c r="J8" s="272">
        <f>'12'!J7</f>
        <v>3.0253480888572402E-159</v>
      </c>
      <c r="K8" s="6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  <c r="Y8" s="333"/>
      <c r="Z8" s="333"/>
      <c r="AA8" s="363"/>
      <c r="AB8" s="333"/>
      <c r="AC8" s="333"/>
      <c r="AD8" s="333"/>
      <c r="AE8" s="333"/>
      <c r="AF8" s="333"/>
      <c r="AG8" s="333"/>
      <c r="AH8" s="333"/>
      <c r="AI8" s="333"/>
      <c r="AJ8" s="333"/>
      <c r="AK8" s="333"/>
      <c r="AL8" s="333"/>
      <c r="AM8" s="333"/>
      <c r="AN8" s="333"/>
      <c r="AO8" s="333"/>
      <c r="AP8" s="333"/>
      <c r="AQ8" s="333"/>
      <c r="AR8" s="333"/>
      <c r="AS8" s="333"/>
      <c r="AT8" s="333"/>
      <c r="AU8" s="333"/>
      <c r="AV8" s="333"/>
      <c r="AW8" s="333"/>
      <c r="AX8" s="333"/>
      <c r="AY8" s="333"/>
      <c r="AZ8" s="333"/>
      <c r="BA8" s="333"/>
      <c r="BB8" s="325"/>
      <c r="BC8" s="360"/>
      <c r="BD8" s="326"/>
    </row>
    <row r="9" spans="1:101">
      <c r="A9" s="348"/>
      <c r="B9" s="329"/>
      <c r="C9" s="349"/>
      <c r="D9" s="28">
        <v>-2</v>
      </c>
      <c r="E9" s="351"/>
      <c r="F9" s="343"/>
      <c r="G9" s="128">
        <f>'12'!G8</f>
        <v>1.7939225116203099E-2</v>
      </c>
      <c r="H9" s="270">
        <f>'12'!H8</f>
        <v>2.07465431178909E-25</v>
      </c>
      <c r="I9" s="271">
        <f>'12'!I8</f>
        <v>5.57199289641902E-35</v>
      </c>
      <c r="J9" s="272">
        <f>'12'!J8</f>
        <v>2.13786645323025E-137</v>
      </c>
      <c r="K9" s="6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  <c r="Y9" s="333"/>
      <c r="Z9" s="333"/>
      <c r="AA9" s="363"/>
      <c r="AB9" s="333"/>
      <c r="AC9" s="333"/>
      <c r="AD9" s="333"/>
      <c r="AE9" s="333"/>
      <c r="AF9" s="333"/>
      <c r="AG9" s="333"/>
      <c r="AH9" s="333"/>
      <c r="AI9" s="333"/>
      <c r="AJ9" s="333"/>
      <c r="AK9" s="333"/>
      <c r="AL9" s="333"/>
      <c r="AM9" s="333"/>
      <c r="AN9" s="333"/>
      <c r="AO9" s="333"/>
      <c r="AP9" s="333"/>
      <c r="AQ9" s="333"/>
      <c r="AR9" s="333"/>
      <c r="AS9" s="333"/>
      <c r="AT9" s="333"/>
      <c r="AU9" s="333"/>
      <c r="AV9" s="333"/>
      <c r="AW9" s="333"/>
      <c r="AX9" s="333"/>
      <c r="AY9" s="333"/>
      <c r="AZ9" s="333"/>
      <c r="BA9" s="333"/>
      <c r="BB9" s="325"/>
      <c r="BC9" s="360"/>
      <c r="BD9" s="326"/>
    </row>
    <row r="10" spans="1:101">
      <c r="A10" s="348"/>
      <c r="B10" s="329"/>
      <c r="C10" s="349"/>
      <c r="D10" s="28">
        <v>-1</v>
      </c>
      <c r="E10" s="351"/>
      <c r="F10" s="343"/>
      <c r="G10" s="128">
        <f>'12'!G9</f>
        <v>0.96393721352530104</v>
      </c>
      <c r="H10" s="270">
        <f>'12'!H9</f>
        <v>7.4576985454672704E-23</v>
      </c>
      <c r="I10" s="271">
        <f>'12'!I9</f>
        <v>2.8791731340828299E-32</v>
      </c>
      <c r="J10" s="272">
        <f>'12'!J9</f>
        <v>1.09041594079355E-133</v>
      </c>
      <c r="K10" s="6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  <c r="Y10" s="333"/>
      <c r="Z10" s="333"/>
      <c r="AA10" s="363"/>
      <c r="AB10" s="333"/>
      <c r="AC10" s="333"/>
      <c r="AD10" s="333"/>
      <c r="AE10" s="333"/>
      <c r="AF10" s="333"/>
      <c r="AG10" s="333"/>
      <c r="AH10" s="333"/>
      <c r="AI10" s="333"/>
      <c r="AJ10" s="333"/>
      <c r="AK10" s="333"/>
      <c r="AL10" s="333"/>
      <c r="AM10" s="333"/>
      <c r="AN10" s="333"/>
      <c r="AO10" s="333"/>
      <c r="AP10" s="333"/>
      <c r="AQ10" s="333"/>
      <c r="AR10" s="333"/>
      <c r="AS10" s="333"/>
      <c r="AT10" s="333"/>
      <c r="AU10" s="333"/>
      <c r="AV10" s="333"/>
      <c r="AW10" s="333"/>
      <c r="AX10" s="333"/>
      <c r="AY10" s="333"/>
      <c r="AZ10" s="333"/>
      <c r="BA10" s="333"/>
      <c r="BB10" s="325"/>
      <c r="BC10" s="360"/>
      <c r="BD10" s="326"/>
    </row>
    <row r="11" spans="1:101">
      <c r="A11" s="348"/>
      <c r="B11" s="329"/>
      <c r="C11" s="349"/>
      <c r="D11" s="28">
        <v>0</v>
      </c>
      <c r="E11" s="351"/>
      <c r="F11" s="343"/>
      <c r="G11" s="128">
        <f>'12'!G10</f>
        <v>1.7939225116203099E-2</v>
      </c>
      <c r="H11" s="270">
        <f>'12'!H10</f>
        <v>2.07465431178909E-25</v>
      </c>
      <c r="I11" s="271">
        <f>'12'!I10</f>
        <v>5.57199289641902E-35</v>
      </c>
      <c r="J11" s="272">
        <f>'12'!J10</f>
        <v>2.13786645323025E-137</v>
      </c>
      <c r="K11" s="6"/>
      <c r="L11" s="333"/>
      <c r="M11" s="333"/>
      <c r="N11" s="333"/>
      <c r="O11" s="333"/>
      <c r="P11" s="333"/>
      <c r="Q11" s="333"/>
      <c r="R11" s="333"/>
      <c r="S11" s="333"/>
      <c r="T11" s="333"/>
      <c r="U11" s="333"/>
      <c r="V11" s="333"/>
      <c r="W11" s="333"/>
      <c r="X11" s="333"/>
      <c r="Y11" s="333"/>
      <c r="Z11" s="333"/>
      <c r="AA11" s="363"/>
      <c r="AB11" s="333"/>
      <c r="AC11" s="333"/>
      <c r="AD11" s="333"/>
      <c r="AE11" s="333"/>
      <c r="AF11" s="333"/>
      <c r="AG11" s="333"/>
      <c r="AH11" s="333"/>
      <c r="AI11" s="333"/>
      <c r="AJ11" s="333"/>
      <c r="AK11" s="333"/>
      <c r="AL11" s="333"/>
      <c r="AM11" s="333"/>
      <c r="AN11" s="333"/>
      <c r="AO11" s="333"/>
      <c r="AP11" s="333"/>
      <c r="AQ11" s="333"/>
      <c r="AR11" s="333"/>
      <c r="AS11" s="333"/>
      <c r="AT11" s="333"/>
      <c r="AU11" s="333"/>
      <c r="AV11" s="333"/>
      <c r="AW11" s="333"/>
      <c r="AX11" s="333"/>
      <c r="AY11" s="333"/>
      <c r="AZ11" s="333"/>
      <c r="BA11" s="333"/>
      <c r="BB11" s="325"/>
      <c r="BC11" s="360"/>
      <c r="BD11" s="326"/>
    </row>
    <row r="12" spans="1:101">
      <c r="A12" s="348"/>
      <c r="B12" s="329"/>
      <c r="C12" s="349"/>
      <c r="D12" s="28">
        <v>1</v>
      </c>
      <c r="E12" s="351"/>
      <c r="F12" s="343"/>
      <c r="G12" s="128">
        <f>'12'!G11</f>
        <v>5.8117948717745798E-10</v>
      </c>
      <c r="H12" s="270">
        <f>'12'!H11</f>
        <v>6.0482162183111404E-39</v>
      </c>
      <c r="I12" s="271">
        <f>'12'!I11</f>
        <v>1.2400181920507701E-49</v>
      </c>
      <c r="J12" s="272">
        <f>'12'!J11</f>
        <v>3.0253480888572402E-159</v>
      </c>
      <c r="K12" s="6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  <c r="Y12" s="333"/>
      <c r="Z12" s="333"/>
      <c r="AA12" s="363"/>
      <c r="AB12" s="333"/>
      <c r="AC12" s="333"/>
      <c r="AD12" s="333"/>
      <c r="AE12" s="333"/>
      <c r="AF12" s="333"/>
      <c r="AG12" s="333"/>
      <c r="AH12" s="333"/>
      <c r="AI12" s="333"/>
      <c r="AJ12" s="333"/>
      <c r="AK12" s="333"/>
      <c r="AL12" s="333"/>
      <c r="AM12" s="333"/>
      <c r="AN12" s="333"/>
      <c r="AO12" s="333"/>
      <c r="AP12" s="333"/>
      <c r="AQ12" s="333"/>
      <c r="AR12" s="333"/>
      <c r="AS12" s="333"/>
      <c r="AT12" s="333"/>
      <c r="AU12" s="333"/>
      <c r="AV12" s="333"/>
      <c r="AW12" s="333"/>
      <c r="AX12" s="333"/>
      <c r="AY12" s="333"/>
      <c r="AZ12" s="333"/>
      <c r="BA12" s="333"/>
      <c r="BB12" s="325"/>
      <c r="BC12" s="360"/>
      <c r="BD12" s="326"/>
    </row>
    <row r="13" spans="1:101">
      <c r="A13" s="348"/>
      <c r="B13" s="329"/>
      <c r="C13" s="349"/>
      <c r="D13" s="28">
        <v>2</v>
      </c>
      <c r="E13" s="351"/>
      <c r="F13" s="343"/>
      <c r="G13" s="128">
        <f>'12'!G12</f>
        <v>1.3119742741773899E-21</v>
      </c>
      <c r="H13" s="270">
        <f>'12'!H12</f>
        <v>4.7308597939970703E-64</v>
      </c>
      <c r="I13" s="271">
        <f>'12'!I12</f>
        <v>7.2884764617076802E-77</v>
      </c>
      <c r="J13" s="272">
        <f>'12'!J12</f>
        <v>3.7644664355374399E-200</v>
      </c>
      <c r="K13" s="6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  <c r="Y13" s="333"/>
      <c r="Z13" s="333"/>
      <c r="AA13" s="363"/>
      <c r="AB13" s="333"/>
      <c r="AC13" s="333"/>
      <c r="AD13" s="333"/>
      <c r="AE13" s="333"/>
      <c r="AF13" s="333"/>
      <c r="AG13" s="333"/>
      <c r="AH13" s="333"/>
      <c r="AI13" s="333"/>
      <c r="AJ13" s="333"/>
      <c r="AK13" s="333"/>
      <c r="AL13" s="333"/>
      <c r="AM13" s="333"/>
      <c r="AN13" s="333"/>
      <c r="AO13" s="333"/>
      <c r="AP13" s="333"/>
      <c r="AQ13" s="333"/>
      <c r="AR13" s="333"/>
      <c r="AS13" s="333"/>
      <c r="AT13" s="333"/>
      <c r="AU13" s="333"/>
      <c r="AV13" s="333"/>
      <c r="AW13" s="333"/>
      <c r="AX13" s="333"/>
      <c r="AY13" s="333"/>
      <c r="AZ13" s="333"/>
      <c r="BA13" s="333"/>
      <c r="BB13" s="325"/>
      <c r="BC13" s="360"/>
      <c r="BD13" s="326"/>
    </row>
    <row r="14" spans="1:101">
      <c r="A14" s="348"/>
      <c r="B14" s="329"/>
      <c r="C14" s="349"/>
      <c r="D14" s="28">
        <v>3</v>
      </c>
      <c r="E14" s="351"/>
      <c r="F14" s="343"/>
      <c r="G14" s="128">
        <f>'12'!G13</f>
        <v>3.6185914492126802E-33</v>
      </c>
      <c r="H14" s="270">
        <f>'12'!H13</f>
        <v>2.0138403545989401E-98</v>
      </c>
      <c r="I14" s="271">
        <f>'12'!I13</f>
        <v>3.6615898806687399E-114</v>
      </c>
      <c r="J14" s="272">
        <f>'12'!J13</f>
        <v>2.8019704224344601E-256</v>
      </c>
      <c r="K14" s="6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  <c r="Y14" s="333"/>
      <c r="Z14" s="333"/>
      <c r="AA14" s="363"/>
      <c r="AB14" s="333"/>
      <c r="AC14" s="333"/>
      <c r="AD14" s="333"/>
      <c r="AE14" s="333"/>
      <c r="AF14" s="333"/>
      <c r="AG14" s="333"/>
      <c r="AH14" s="333"/>
      <c r="AI14" s="333"/>
      <c r="AJ14" s="333"/>
      <c r="AK14" s="333"/>
      <c r="AL14" s="333"/>
      <c r="AM14" s="333"/>
      <c r="AN14" s="333"/>
      <c r="AO14" s="333"/>
      <c r="AP14" s="333"/>
      <c r="AQ14" s="333"/>
      <c r="AR14" s="333"/>
      <c r="AS14" s="333"/>
      <c r="AT14" s="333"/>
      <c r="AU14" s="333"/>
      <c r="AV14" s="333"/>
      <c r="AW14" s="333"/>
      <c r="AX14" s="333"/>
      <c r="AY14" s="333"/>
      <c r="AZ14" s="333"/>
      <c r="BA14" s="333"/>
      <c r="BB14" s="325"/>
      <c r="BC14" s="360"/>
      <c r="BD14" s="326"/>
    </row>
    <row r="15" spans="1:101">
      <c r="A15" s="348"/>
      <c r="B15" s="329"/>
      <c r="C15" s="349"/>
      <c r="D15" s="28">
        <v>4</v>
      </c>
      <c r="E15" s="351"/>
      <c r="F15" s="343"/>
      <c r="G15" s="128">
        <f>'12'!G14</f>
        <v>1.8513110447804099E-41</v>
      </c>
      <c r="H15" s="270">
        <f>'12'!H14</f>
        <v>9.88557016452152E-139</v>
      </c>
      <c r="I15" s="271">
        <f>'12'!I14</f>
        <v>6.4345923505765399E-158</v>
      </c>
      <c r="J15" s="272">
        <f>'12'!J14</f>
        <v>0</v>
      </c>
      <c r="K15" s="6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  <c r="Y15" s="333"/>
      <c r="Z15" s="333"/>
      <c r="AA15" s="363"/>
      <c r="AB15" s="333"/>
      <c r="AC15" s="333"/>
      <c r="AD15" s="333"/>
      <c r="AE15" s="333"/>
      <c r="AF15" s="333"/>
      <c r="AG15" s="333"/>
      <c r="AH15" s="333"/>
      <c r="AI15" s="333"/>
      <c r="AJ15" s="333"/>
      <c r="AK15" s="333"/>
      <c r="AL15" s="333"/>
      <c r="AM15" s="333"/>
      <c r="AN15" s="333"/>
      <c r="AO15" s="333"/>
      <c r="AP15" s="333"/>
      <c r="AQ15" s="333"/>
      <c r="AR15" s="333"/>
      <c r="AS15" s="333"/>
      <c r="AT15" s="333"/>
      <c r="AU15" s="333"/>
      <c r="AV15" s="333"/>
      <c r="AW15" s="333"/>
      <c r="AX15" s="333"/>
      <c r="AY15" s="333"/>
      <c r="AZ15" s="333"/>
      <c r="BA15" s="333"/>
      <c r="BB15" s="325"/>
      <c r="BC15" s="360"/>
      <c r="BD15" s="326"/>
    </row>
    <row r="16" spans="1:101">
      <c r="A16" s="348"/>
      <c r="B16" s="329"/>
      <c r="C16" s="349"/>
      <c r="D16" s="28">
        <v>5</v>
      </c>
      <c r="E16" s="351"/>
      <c r="F16" s="343"/>
      <c r="G16" s="128">
        <f>'12'!G15</f>
        <v>1.7880232818375301E-48</v>
      </c>
      <c r="H16" s="270">
        <f>'12'!H15</f>
        <v>4.7572995994461101E-181</v>
      </c>
      <c r="I16" s="271">
        <f>'12'!I15</f>
        <v>7.3240333786527494E-204</v>
      </c>
      <c r="J16" s="272">
        <f>'12'!J15</f>
        <v>0</v>
      </c>
      <c r="K16" s="6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  <c r="Y16" s="333"/>
      <c r="Z16" s="333"/>
      <c r="AA16" s="363"/>
      <c r="AB16" s="333"/>
      <c r="AC16" s="333"/>
      <c r="AD16" s="333"/>
      <c r="AE16" s="333"/>
      <c r="AF16" s="333"/>
      <c r="AG16" s="333"/>
      <c r="AH16" s="333"/>
      <c r="AI16" s="333"/>
      <c r="AJ16" s="333"/>
      <c r="AK16" s="333"/>
      <c r="AL16" s="333"/>
      <c r="AM16" s="333"/>
      <c r="AN16" s="333"/>
      <c r="AO16" s="333"/>
      <c r="AP16" s="333"/>
      <c r="AQ16" s="333"/>
      <c r="AR16" s="333"/>
      <c r="AS16" s="333"/>
      <c r="AT16" s="333"/>
      <c r="AU16" s="333"/>
      <c r="AV16" s="333"/>
      <c r="AW16" s="333"/>
      <c r="AX16" s="333"/>
      <c r="AY16" s="333"/>
      <c r="AZ16" s="333"/>
      <c r="BA16" s="333"/>
      <c r="BB16" s="325"/>
      <c r="BC16" s="360"/>
      <c r="BD16" s="326"/>
    </row>
    <row r="17" spans="1:100">
      <c r="A17" s="348"/>
      <c r="B17" s="329"/>
      <c r="C17" s="349"/>
      <c r="D17" s="28">
        <v>6</v>
      </c>
      <c r="E17" s="351"/>
      <c r="F17" s="343"/>
      <c r="G17" s="128">
        <f>'12'!G16</f>
        <v>7.26530774169935E-55</v>
      </c>
      <c r="H17" s="270">
        <f>'12'!H16</f>
        <v>3.08345780710817E-221</v>
      </c>
      <c r="I17" s="271">
        <f>'12'!I16</f>
        <v>1.68371203011061E-247</v>
      </c>
      <c r="J17" s="272">
        <f>'12'!J16</f>
        <v>0</v>
      </c>
      <c r="K17" s="6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  <c r="Y17" s="333"/>
      <c r="Z17" s="333"/>
      <c r="AA17" s="363"/>
      <c r="AB17" s="333"/>
      <c r="AC17" s="333"/>
      <c r="AD17" s="333"/>
      <c r="AE17" s="333"/>
      <c r="AF17" s="333"/>
      <c r="AG17" s="333"/>
      <c r="AH17" s="333"/>
      <c r="AI17" s="333"/>
      <c r="AJ17" s="333"/>
      <c r="AK17" s="333"/>
      <c r="AL17" s="333"/>
      <c r="AM17" s="333"/>
      <c r="AN17" s="333"/>
      <c r="AO17" s="333"/>
      <c r="AP17" s="333"/>
      <c r="AQ17" s="333"/>
      <c r="AR17" s="333"/>
      <c r="AS17" s="333"/>
      <c r="AT17" s="333"/>
      <c r="AU17" s="333"/>
      <c r="AV17" s="333"/>
      <c r="AW17" s="333"/>
      <c r="AX17" s="333"/>
      <c r="AY17" s="333"/>
      <c r="AZ17" s="333"/>
      <c r="BA17" s="333"/>
      <c r="BB17" s="325"/>
      <c r="BC17" s="360"/>
      <c r="BD17" s="326"/>
    </row>
    <row r="18" spans="1:100">
      <c r="A18" s="348"/>
      <c r="B18" s="329"/>
      <c r="C18" s="349"/>
      <c r="D18" s="28">
        <v>7</v>
      </c>
      <c r="E18" s="351"/>
      <c r="F18" s="343"/>
      <c r="G18" s="128">
        <f>'12'!G17</f>
        <v>3.5758386362116399E-60</v>
      </c>
      <c r="H18" s="270">
        <f>'12'!H17</f>
        <v>2.3685241393983299E-255</v>
      </c>
      <c r="I18" s="271">
        <f>'12'!I17</f>
        <v>1.4999860869649901E-284</v>
      </c>
      <c r="J18" s="272">
        <f>'12'!J17</f>
        <v>0</v>
      </c>
      <c r="K18" s="6"/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  <c r="W18" s="333"/>
      <c r="X18" s="333"/>
      <c r="Y18" s="333"/>
      <c r="Z18" s="333"/>
      <c r="AA18" s="363"/>
      <c r="AB18" s="333"/>
      <c r="AC18" s="333"/>
      <c r="AD18" s="333"/>
      <c r="AE18" s="333"/>
      <c r="AF18" s="333"/>
      <c r="AG18" s="333"/>
      <c r="AH18" s="333"/>
      <c r="AI18" s="333"/>
      <c r="AJ18" s="333"/>
      <c r="AK18" s="333"/>
      <c r="AL18" s="333"/>
      <c r="AM18" s="333"/>
      <c r="AN18" s="333"/>
      <c r="AO18" s="333"/>
      <c r="AP18" s="333"/>
      <c r="AQ18" s="333"/>
      <c r="AR18" s="333"/>
      <c r="AS18" s="333"/>
      <c r="AT18" s="333"/>
      <c r="AU18" s="333"/>
      <c r="AV18" s="333"/>
      <c r="AW18" s="333"/>
      <c r="AX18" s="333"/>
      <c r="AY18" s="333"/>
      <c r="AZ18" s="333"/>
      <c r="BA18" s="333"/>
      <c r="BB18" s="325"/>
      <c r="BC18" s="360"/>
      <c r="BD18" s="326"/>
    </row>
    <row r="19" spans="1:100">
      <c r="A19" s="348"/>
      <c r="B19" s="329"/>
      <c r="C19" s="349"/>
      <c r="D19" s="28">
        <v>8</v>
      </c>
      <c r="E19" s="351"/>
      <c r="F19" s="343"/>
      <c r="G19" s="128">
        <f>'12'!G18</f>
        <v>7.30025863804536E-64</v>
      </c>
      <c r="H19" s="270">
        <f>'12'!H18</f>
        <v>5.2153349860870896E-280</v>
      </c>
      <c r="I19" s="271" t="str">
        <f>'12'!I18</f>
        <v>0</v>
      </c>
      <c r="J19" s="272">
        <f>'12'!J18</f>
        <v>0</v>
      </c>
      <c r="K19" s="6"/>
      <c r="L19" s="333"/>
      <c r="M19" s="333"/>
      <c r="N19" s="333"/>
      <c r="O19" s="333"/>
      <c r="P19" s="333"/>
      <c r="Q19" s="333"/>
      <c r="R19" s="333"/>
      <c r="S19" s="333"/>
      <c r="T19" s="333"/>
      <c r="U19" s="333"/>
      <c r="V19" s="333"/>
      <c r="W19" s="333"/>
      <c r="X19" s="333"/>
      <c r="Y19" s="333"/>
      <c r="Z19" s="333"/>
      <c r="AA19" s="363"/>
      <c r="AB19" s="333"/>
      <c r="AC19" s="333"/>
      <c r="AD19" s="333"/>
      <c r="AE19" s="333"/>
      <c r="AF19" s="333"/>
      <c r="AG19" s="333"/>
      <c r="AH19" s="333"/>
      <c r="AI19" s="333"/>
      <c r="AJ19" s="333"/>
      <c r="AK19" s="333"/>
      <c r="AL19" s="333"/>
      <c r="AM19" s="333"/>
      <c r="AN19" s="333"/>
      <c r="AO19" s="333"/>
      <c r="AP19" s="333"/>
      <c r="AQ19" s="333"/>
      <c r="AR19" s="333"/>
      <c r="AS19" s="333"/>
      <c r="AT19" s="333"/>
      <c r="AU19" s="333"/>
      <c r="AV19" s="333"/>
      <c r="AW19" s="333"/>
      <c r="AX19" s="333"/>
      <c r="AY19" s="333"/>
      <c r="AZ19" s="333"/>
      <c r="BA19" s="333"/>
      <c r="BB19" s="325"/>
      <c r="BC19" s="360"/>
      <c r="BD19" s="326"/>
    </row>
    <row r="20" spans="1:100">
      <c r="A20" s="348"/>
      <c r="B20" s="329"/>
      <c r="C20" s="349"/>
      <c r="D20" s="28">
        <v>9</v>
      </c>
      <c r="E20" s="351"/>
      <c r="F20" s="343"/>
      <c r="G20" s="128">
        <f>'12'!G19</f>
        <v>2.74631260865472E-65</v>
      </c>
      <c r="H20" s="270">
        <f>'12'!H19</f>
        <v>3.1611795617136199E-292</v>
      </c>
      <c r="I20" s="271">
        <f>'12'!I19</f>
        <v>0</v>
      </c>
      <c r="J20" s="272">
        <f>'12'!J19</f>
        <v>0</v>
      </c>
      <c r="K20" s="6"/>
      <c r="L20" s="333"/>
      <c r="M20" s="333"/>
      <c r="N20" s="333"/>
      <c r="O20" s="333"/>
      <c r="P20" s="333"/>
      <c r="Q20" s="333"/>
      <c r="R20" s="333"/>
      <c r="S20" s="333"/>
      <c r="T20" s="333"/>
      <c r="U20" s="333"/>
      <c r="V20" s="333"/>
      <c r="W20" s="333"/>
      <c r="X20" s="333"/>
      <c r="Y20" s="333"/>
      <c r="Z20" s="333"/>
      <c r="AA20" s="363"/>
      <c r="AB20" s="333"/>
      <c r="AC20" s="333"/>
      <c r="AD20" s="333"/>
      <c r="AE20" s="333"/>
      <c r="AF20" s="333"/>
      <c r="AG20" s="333"/>
      <c r="AH20" s="333"/>
      <c r="AI20" s="333"/>
      <c r="AJ20" s="333"/>
      <c r="AK20" s="333"/>
      <c r="AL20" s="333"/>
      <c r="AM20" s="333"/>
      <c r="AN20" s="333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25"/>
      <c r="BC20" s="360"/>
      <c r="BD20" s="326"/>
    </row>
    <row r="21" spans="1:100">
      <c r="A21" s="348"/>
      <c r="B21" s="329"/>
      <c r="C21" s="349"/>
      <c r="D21" s="29">
        <v>10</v>
      </c>
      <c r="E21" s="352"/>
      <c r="F21" s="344"/>
      <c r="G21" s="274">
        <f>'12'!G20</f>
        <v>7.30025863804536E-64</v>
      </c>
      <c r="H21" s="275">
        <f>'12'!H20</f>
        <v>5.2153349860870896E-280</v>
      </c>
      <c r="I21" s="276" t="str">
        <f>'12'!I20</f>
        <v>0</v>
      </c>
      <c r="J21" s="277">
        <f>'12'!J20</f>
        <v>0</v>
      </c>
      <c r="K21" s="30"/>
      <c r="L21" s="334"/>
      <c r="M21" s="358"/>
      <c r="N21" s="358"/>
      <c r="O21" s="358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  <c r="AA21" s="364"/>
      <c r="AB21" s="358"/>
      <c r="AC21" s="358"/>
      <c r="AD21" s="358"/>
      <c r="AE21" s="358"/>
      <c r="AF21" s="358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25"/>
      <c r="BC21" s="361"/>
      <c r="BD21" s="326"/>
    </row>
    <row r="22" spans="1:100" ht="14.5" customHeight="1">
      <c r="A22" s="348"/>
      <c r="B22" s="328">
        <v>0.05</v>
      </c>
      <c r="C22" s="349"/>
      <c r="D22" s="26">
        <v>-9</v>
      </c>
      <c r="E22" s="339">
        <v>5.7376294935465395E-10</v>
      </c>
      <c r="F22" s="342">
        <v>2.3615289999999999E-7</v>
      </c>
      <c r="G22" s="100">
        <f>'12'!G41</f>
        <v>3.6820729084800898E-17</v>
      </c>
      <c r="H22" s="64">
        <f>'12'!H41</f>
        <v>3.0579444827835302E-66</v>
      </c>
      <c r="I22" s="269">
        <f>'12'!I41</f>
        <v>1.46787125681763E-73</v>
      </c>
      <c r="J22" s="204">
        <f>'12'!J41</f>
        <v>8.3820089481565899E-131</v>
      </c>
      <c r="K22" s="27"/>
      <c r="L22" s="332">
        <f t="shared" ref="L22" si="1">1-SUM(M22:BC41)</f>
        <v>4.7887071037766571E-4</v>
      </c>
      <c r="M22" s="357">
        <f t="shared" ref="M22" si="2">G32+I32</f>
        <v>1.1713383167380703E-3</v>
      </c>
      <c r="N22" s="357">
        <f t="shared" ref="N22" si="3">G39+I39+J32</f>
        <v>4.9926866312593103E-18</v>
      </c>
      <c r="O22" s="357">
        <f t="shared" ref="O22" si="4">G41+I41+H32</f>
        <v>1.0958030386183532E-11</v>
      </c>
      <c r="P22" s="357">
        <f t="shared" ref="P22" si="5">G34+I34+J39</f>
        <v>1.05727426710791E-9</v>
      </c>
      <c r="Q22" s="357">
        <f t="shared" ref="Q22" si="6">G30+I30</f>
        <v>0.70541168110080221</v>
      </c>
      <c r="R22" s="357">
        <f t="shared" ref="R22" si="7">G36+I36+H39+J41</f>
        <v>4.1511669152929402E-14</v>
      </c>
      <c r="S22" s="357">
        <f t="shared" ref="S22" si="8">G23+I23</f>
        <v>8.1225737629783198E-16</v>
      </c>
      <c r="T22" s="357">
        <f t="shared" ref="T22" si="9">G25+I25+J34</f>
        <v>4.16908787752663E-12</v>
      </c>
      <c r="U22" s="357">
        <f t="shared" ref="U22" si="10">G28+I28+H41</f>
        <v>1.1713383167380703E-3</v>
      </c>
      <c r="V22" s="357">
        <f t="shared" ref="V22" si="11">G37+I37+J30</f>
        <v>8.1225737629783198E-16</v>
      </c>
      <c r="W22" s="357">
        <f t="shared" ref="W22" si="12">G26+I26</f>
        <v>1.05727426710791E-9</v>
      </c>
      <c r="X22" s="357">
        <f t="shared" ref="X22" si="13">G29+I29+J36+H34</f>
        <v>0.14588187406188791</v>
      </c>
      <c r="Y22" s="357">
        <f t="shared" ref="Y22" si="14">G35+I35</f>
        <v>4.16908787752663E-12</v>
      </c>
      <c r="Z22" s="357">
        <f t="shared" ref="Z22" si="15">G27+I27+J23</f>
        <v>1.0745581150962221E-6</v>
      </c>
      <c r="AA22" s="362">
        <f t="shared" ref="AA22" si="16">G38+I38+H30</f>
        <v>5.3154839429871275E-7</v>
      </c>
      <c r="AB22" s="357">
        <f t="shared" ref="AB22" si="17">G24+I24+J25</f>
        <v>4.1511669152929402E-14</v>
      </c>
      <c r="AC22" s="357">
        <f t="shared" ref="AC22" si="18">G40+I40</f>
        <v>2.49711000786164E-18</v>
      </c>
      <c r="AD22" s="357">
        <f t="shared" ref="AD22" si="19">G33+I33+J28+H36</f>
        <v>1.0745581150962221E-6</v>
      </c>
      <c r="AE22" s="357">
        <f t="shared" ref="AE22" si="20">G22+I22</f>
        <v>3.6820729084800898E-17</v>
      </c>
      <c r="AF22" s="357">
        <f t="shared" ref="AF22" si="21">G31+I31+J37</f>
        <v>0.14588187406188791</v>
      </c>
      <c r="AG22" s="357">
        <f t="shared" ref="AG22" si="22">H23</f>
        <v>9.3172590408187299E-58</v>
      </c>
      <c r="AH22" s="357">
        <f t="shared" ref="AH22" si="23">J26</f>
        <v>1.5005002837521701E-66</v>
      </c>
      <c r="AI22" s="357">
        <f>J29+H25</f>
        <v>3.3866959664726249E-36</v>
      </c>
      <c r="AJ22" s="357">
        <f t="shared" ref="AJ22" si="24">F22</f>
        <v>2.3615289999999999E-7</v>
      </c>
      <c r="AK22" s="357">
        <f t="shared" ref="AK22" si="25">J35</f>
        <v>4.2767902362840601E-83</v>
      </c>
      <c r="AL22" s="357">
        <f t="shared" ref="AL22" si="26">H28</f>
        <v>1.0958025393496901E-11</v>
      </c>
      <c r="AM22" s="357">
        <f t="shared" ref="AM22" si="27">J27</f>
        <v>2.0757815080387501E-52</v>
      </c>
      <c r="AN22" s="357">
        <f t="shared" ref="AN22" si="28">J38+H37</f>
        <v>9.3172590408187299E-58</v>
      </c>
      <c r="AO22" s="357">
        <f t="shared" ref="AO22" si="29">J24</f>
        <v>1.9400500836147001E-100</v>
      </c>
      <c r="AP22" s="357">
        <f t="shared" ref="AP22" si="30">H26</f>
        <v>6.8924506585593895E-27</v>
      </c>
      <c r="AQ22" s="357">
        <f t="shared" ref="AQ22" si="31">J40</f>
        <v>2.6847235293268101E-145</v>
      </c>
      <c r="AR22" s="357">
        <f t="shared" ref="AR22" si="32">H29+J33</f>
        <v>5.19476966802323E-8</v>
      </c>
      <c r="AS22" s="357">
        <f t="shared" ref="AS22" si="33">J22</f>
        <v>8.3820089481565899E-131</v>
      </c>
      <c r="AT22" s="357">
        <f t="shared" ref="AT22" si="34">H35</f>
        <v>4.6056089820771498E-37</v>
      </c>
      <c r="AU22" s="357">
        <f t="shared" ref="AU22" si="35">J31</f>
        <v>2.9261350682649101E-36</v>
      </c>
      <c r="AV22" s="357">
        <f t="shared" ref="AV22" si="36">H27</f>
        <v>3.7258066716526499E-18</v>
      </c>
      <c r="AW22" s="357">
        <f t="shared" ref="AW22" si="37">H38</f>
        <v>3.0579444827835302E-66</v>
      </c>
      <c r="AX22" s="357">
        <f t="shared" ref="AX22" si="38">H24</f>
        <v>1.06566772202865E-47</v>
      </c>
      <c r="AY22" s="357">
        <f t="shared" ref="AY22" si="39">E22</f>
        <v>5.7376294935465395E-10</v>
      </c>
      <c r="AZ22" s="357">
        <f t="shared" ref="AZ22" si="40">H40</f>
        <v>8.7766553911308903E-75</v>
      </c>
      <c r="BA22" s="357">
        <f t="shared" ref="BA22" si="41">H33</f>
        <v>3.7258066716526499E-18</v>
      </c>
      <c r="BB22" s="325">
        <f t="shared" ref="BB22" si="42">H22</f>
        <v>3.0579444827835302E-66</v>
      </c>
      <c r="BC22" s="359">
        <f t="shared" ref="BC22" si="43">H31</f>
        <v>5.19476966802323E-8</v>
      </c>
      <c r="BD22" s="326">
        <f>SUMPRODUCT($L$1:$BC$1,BF22:CW22)</f>
        <v>8.2070419366414615</v>
      </c>
      <c r="BF22" s="12">
        <f>L22</f>
        <v>4.7887071037766571E-4</v>
      </c>
      <c r="BG22" s="23">
        <f t="shared" ref="BG22:CV22" si="44">M22</f>
        <v>1.1713383167380703E-3</v>
      </c>
      <c r="BH22" s="23">
        <f t="shared" si="44"/>
        <v>4.9926866312593103E-18</v>
      </c>
      <c r="BI22" s="23">
        <f t="shared" si="44"/>
        <v>1.0958030386183532E-11</v>
      </c>
      <c r="BJ22" s="23">
        <f t="shared" si="44"/>
        <v>1.05727426710791E-9</v>
      </c>
      <c r="BK22" s="23">
        <f t="shared" si="44"/>
        <v>0.70541168110080221</v>
      </c>
      <c r="BL22" s="23">
        <f t="shared" si="44"/>
        <v>4.1511669152929402E-14</v>
      </c>
      <c r="BM22" s="23">
        <f t="shared" si="44"/>
        <v>8.1225737629783198E-16</v>
      </c>
      <c r="BN22" s="23">
        <f t="shared" si="44"/>
        <v>4.16908787752663E-12</v>
      </c>
      <c r="BO22" s="23">
        <f t="shared" si="44"/>
        <v>1.1713383167380703E-3</v>
      </c>
      <c r="BP22" s="23">
        <f t="shared" si="44"/>
        <v>8.1225737629783198E-16</v>
      </c>
      <c r="BQ22" s="23">
        <f t="shared" si="44"/>
        <v>1.05727426710791E-9</v>
      </c>
      <c r="BR22" s="23">
        <f t="shared" si="44"/>
        <v>0.14588187406188791</v>
      </c>
      <c r="BS22" s="23">
        <f t="shared" si="44"/>
        <v>4.16908787752663E-12</v>
      </c>
      <c r="BT22" s="23">
        <f t="shared" si="44"/>
        <v>1.0745581150962221E-6</v>
      </c>
      <c r="BU22" s="23">
        <f t="shared" si="44"/>
        <v>5.3154839429871275E-7</v>
      </c>
      <c r="BV22" s="23">
        <f t="shared" si="44"/>
        <v>4.1511669152929402E-14</v>
      </c>
      <c r="BW22" s="23">
        <f t="shared" si="44"/>
        <v>2.49711000786164E-18</v>
      </c>
      <c r="BX22" s="23">
        <f t="shared" si="44"/>
        <v>1.0745581150962221E-6</v>
      </c>
      <c r="BY22" s="23">
        <f t="shared" si="44"/>
        <v>3.6820729084800898E-17</v>
      </c>
      <c r="BZ22" s="23">
        <f t="shared" si="44"/>
        <v>0.14588187406188791</v>
      </c>
      <c r="CA22" s="23">
        <f t="shared" si="44"/>
        <v>9.3172590408187299E-58</v>
      </c>
      <c r="CB22" s="23">
        <f t="shared" si="44"/>
        <v>1.5005002837521701E-66</v>
      </c>
      <c r="CC22" s="23">
        <f t="shared" si="44"/>
        <v>3.3866959664726249E-36</v>
      </c>
      <c r="CD22" s="23">
        <f t="shared" si="44"/>
        <v>2.3615289999999999E-7</v>
      </c>
      <c r="CE22" s="23">
        <f t="shared" si="44"/>
        <v>4.2767902362840601E-83</v>
      </c>
      <c r="CF22" s="23">
        <f t="shared" si="44"/>
        <v>1.0958025393496901E-11</v>
      </c>
      <c r="CG22" s="23">
        <f t="shared" si="44"/>
        <v>2.0757815080387501E-52</v>
      </c>
      <c r="CH22" s="23">
        <f t="shared" si="44"/>
        <v>9.3172590408187299E-58</v>
      </c>
      <c r="CI22" s="23">
        <f t="shared" si="44"/>
        <v>1.9400500836147001E-100</v>
      </c>
      <c r="CJ22" s="23">
        <f t="shared" si="44"/>
        <v>6.8924506585593895E-27</v>
      </c>
      <c r="CK22" s="23">
        <f t="shared" si="44"/>
        <v>2.6847235293268101E-145</v>
      </c>
      <c r="CL22" s="23">
        <f t="shared" si="44"/>
        <v>5.19476966802323E-8</v>
      </c>
      <c r="CM22" s="23">
        <f t="shared" si="44"/>
        <v>8.3820089481565899E-131</v>
      </c>
      <c r="CN22" s="23">
        <f t="shared" si="44"/>
        <v>4.6056089820771498E-37</v>
      </c>
      <c r="CO22" s="23">
        <f t="shared" si="44"/>
        <v>2.9261350682649101E-36</v>
      </c>
      <c r="CP22" s="23">
        <f t="shared" si="44"/>
        <v>3.7258066716526499E-18</v>
      </c>
      <c r="CQ22" s="23">
        <f t="shared" si="44"/>
        <v>3.0579444827835302E-66</v>
      </c>
      <c r="CR22" s="23">
        <f t="shared" si="44"/>
        <v>1.06566772202865E-47</v>
      </c>
      <c r="CS22" s="23">
        <f t="shared" si="44"/>
        <v>5.7376294935465395E-10</v>
      </c>
      <c r="CT22" s="23">
        <f t="shared" si="44"/>
        <v>8.7766553911308903E-75</v>
      </c>
      <c r="CU22" s="23">
        <f t="shared" si="44"/>
        <v>3.7258066716526499E-18</v>
      </c>
      <c r="CV22" s="24">
        <f t="shared" si="44"/>
        <v>3.0579444827835302E-66</v>
      </c>
    </row>
    <row r="23" spans="1:100" ht="14.5" customHeight="1">
      <c r="A23" s="348"/>
      <c r="B23" s="329"/>
      <c r="C23" s="349"/>
      <c r="D23" s="28">
        <v>-8</v>
      </c>
      <c r="E23" s="340"/>
      <c r="F23" s="343"/>
      <c r="G23" s="128">
        <f>'12'!G22</f>
        <v>8.1225737629783198E-16</v>
      </c>
      <c r="H23" s="270">
        <f>'12'!H22</f>
        <v>9.3172590408187299E-58</v>
      </c>
      <c r="I23" s="271">
        <f>'12'!I22</f>
        <v>2.4134657925991799E-64</v>
      </c>
      <c r="J23" s="272">
        <f>'12'!J22</f>
        <v>6.9776094186269895E-117</v>
      </c>
      <c r="K23" s="6"/>
      <c r="L23" s="333"/>
      <c r="M23" s="333"/>
      <c r="N23" s="333"/>
      <c r="O23" s="333"/>
      <c r="P23" s="333"/>
      <c r="Q23" s="333"/>
      <c r="R23" s="333"/>
      <c r="S23" s="333"/>
      <c r="T23" s="333"/>
      <c r="U23" s="333"/>
      <c r="V23" s="333"/>
      <c r="W23" s="333"/>
      <c r="X23" s="333"/>
      <c r="Y23" s="333"/>
      <c r="Z23" s="333"/>
      <c r="AA23" s="363"/>
      <c r="AB23" s="333"/>
      <c r="AC23" s="333"/>
      <c r="AD23" s="333"/>
      <c r="AE23" s="333"/>
      <c r="AF23" s="333"/>
      <c r="AG23" s="333"/>
      <c r="AH23" s="333"/>
      <c r="AI23" s="333"/>
      <c r="AJ23" s="333"/>
      <c r="AK23" s="333"/>
      <c r="AL23" s="333"/>
      <c r="AM23" s="333"/>
      <c r="AN23" s="333"/>
      <c r="AO23" s="333"/>
      <c r="AP23" s="333"/>
      <c r="AQ23" s="333"/>
      <c r="AR23" s="333"/>
      <c r="AS23" s="333"/>
      <c r="AT23" s="333"/>
      <c r="AU23" s="333"/>
      <c r="AV23" s="333"/>
      <c r="AW23" s="333"/>
      <c r="AX23" s="333"/>
      <c r="AY23" s="333"/>
      <c r="AZ23" s="333"/>
      <c r="BA23" s="333"/>
      <c r="BB23" s="325"/>
      <c r="BC23" s="360"/>
      <c r="BD23" s="326"/>
    </row>
    <row r="24" spans="1:100" ht="14.5" customHeight="1">
      <c r="A24" s="348"/>
      <c r="B24" s="329"/>
      <c r="C24" s="349"/>
      <c r="D24" s="28">
        <v>-7</v>
      </c>
      <c r="E24" s="340"/>
      <c r="F24" s="343"/>
      <c r="G24" s="128">
        <f>'12'!G23</f>
        <v>4.1511669152929402E-14</v>
      </c>
      <c r="H24" s="270">
        <f>'12'!H23</f>
        <v>1.06566772202865E-47</v>
      </c>
      <c r="I24" s="271">
        <f>'12'!I23</f>
        <v>1.99724644055448E-53</v>
      </c>
      <c r="J24" s="272">
        <f>'12'!J23</f>
        <v>1.9400500836147001E-100</v>
      </c>
      <c r="K24" s="6"/>
      <c r="L24" s="333"/>
      <c r="M24" s="333"/>
      <c r="N24" s="333"/>
      <c r="O24" s="333"/>
      <c r="P24" s="333"/>
      <c r="Q24" s="333"/>
      <c r="R24" s="333"/>
      <c r="S24" s="333"/>
      <c r="T24" s="333"/>
      <c r="U24" s="333"/>
      <c r="V24" s="333"/>
      <c r="W24" s="333"/>
      <c r="X24" s="333"/>
      <c r="Y24" s="333"/>
      <c r="Z24" s="333"/>
      <c r="AA24" s="363"/>
      <c r="AB24" s="333"/>
      <c r="AC24" s="333"/>
      <c r="AD24" s="333"/>
      <c r="AE24" s="333"/>
      <c r="AF24" s="333"/>
      <c r="AG24" s="333"/>
      <c r="AH24" s="333"/>
      <c r="AI24" s="333"/>
      <c r="AJ24" s="333"/>
      <c r="AK24" s="333"/>
      <c r="AL24" s="333"/>
      <c r="AM24" s="333"/>
      <c r="AN24" s="333"/>
      <c r="AO24" s="333"/>
      <c r="AP24" s="333"/>
      <c r="AQ24" s="333"/>
      <c r="AR24" s="333"/>
      <c r="AS24" s="333"/>
      <c r="AT24" s="333"/>
      <c r="AU24" s="333"/>
      <c r="AV24" s="333"/>
      <c r="AW24" s="333"/>
      <c r="AX24" s="333"/>
      <c r="AY24" s="333"/>
      <c r="AZ24" s="333"/>
      <c r="BA24" s="333"/>
      <c r="BB24" s="325"/>
      <c r="BC24" s="360"/>
      <c r="BD24" s="326"/>
    </row>
    <row r="25" spans="1:100" ht="14.5" customHeight="1">
      <c r="A25" s="348"/>
      <c r="B25" s="329"/>
      <c r="C25" s="349"/>
      <c r="D25" s="28">
        <v>-6</v>
      </c>
      <c r="E25" s="340"/>
      <c r="F25" s="343"/>
      <c r="G25" s="128">
        <f>'12'!G24</f>
        <v>4.16908787752663E-12</v>
      </c>
      <c r="H25" s="270">
        <f>'12'!H24</f>
        <v>4.6056089820771498E-37</v>
      </c>
      <c r="I25" s="271">
        <f>'12'!I24</f>
        <v>6.8895037959537295E-42</v>
      </c>
      <c r="J25" s="272">
        <f>'12'!J24</f>
        <v>4.2767902362840601E-83</v>
      </c>
      <c r="K25" s="6"/>
      <c r="L25" s="333"/>
      <c r="M25" s="333"/>
      <c r="N25" s="333"/>
      <c r="O25" s="333"/>
      <c r="P25" s="333"/>
      <c r="Q25" s="333"/>
      <c r="R25" s="333"/>
      <c r="S25" s="333"/>
      <c r="T25" s="333"/>
      <c r="U25" s="333"/>
      <c r="V25" s="333"/>
      <c r="W25" s="333"/>
      <c r="X25" s="333"/>
      <c r="Y25" s="333"/>
      <c r="Z25" s="333"/>
      <c r="AA25" s="363"/>
      <c r="AB25" s="333"/>
      <c r="AC25" s="333"/>
      <c r="AD25" s="333"/>
      <c r="AE25" s="333"/>
      <c r="AF25" s="333"/>
      <c r="AG25" s="333"/>
      <c r="AH25" s="333"/>
      <c r="AI25" s="333"/>
      <c r="AJ25" s="333"/>
      <c r="AK25" s="333"/>
      <c r="AL25" s="333"/>
      <c r="AM25" s="333"/>
      <c r="AN25" s="333"/>
      <c r="AO25" s="333"/>
      <c r="AP25" s="333"/>
      <c r="AQ25" s="333"/>
      <c r="AR25" s="333"/>
      <c r="AS25" s="333"/>
      <c r="AT25" s="333"/>
      <c r="AU25" s="333"/>
      <c r="AV25" s="333"/>
      <c r="AW25" s="333"/>
      <c r="AX25" s="333"/>
      <c r="AY25" s="333"/>
      <c r="AZ25" s="333"/>
      <c r="BA25" s="333"/>
      <c r="BB25" s="325"/>
      <c r="BC25" s="360"/>
      <c r="BD25" s="326"/>
    </row>
    <row r="26" spans="1:100" ht="14.5" customHeight="1">
      <c r="A26" s="348"/>
      <c r="B26" s="329"/>
      <c r="C26" s="349"/>
      <c r="D26" s="28">
        <v>-5</v>
      </c>
      <c r="E26" s="340"/>
      <c r="F26" s="343"/>
      <c r="G26" s="128">
        <f>'12'!G25</f>
        <v>1.05727426710791E-9</v>
      </c>
      <c r="H26" s="270">
        <f>'12'!H25</f>
        <v>6.8924506585593895E-27</v>
      </c>
      <c r="I26" s="271">
        <f>'12'!I25</f>
        <v>7.39395686756485E-31</v>
      </c>
      <c r="J26" s="272">
        <f>'12'!J25</f>
        <v>1.5005002837521701E-66</v>
      </c>
      <c r="K26" s="6"/>
      <c r="L26" s="333"/>
      <c r="M26" s="333"/>
      <c r="N26" s="333"/>
      <c r="O26" s="333"/>
      <c r="P26" s="333"/>
      <c r="Q26" s="333"/>
      <c r="R26" s="333"/>
      <c r="S26" s="333"/>
      <c r="T26" s="333"/>
      <c r="U26" s="333"/>
      <c r="V26" s="333"/>
      <c r="W26" s="333"/>
      <c r="X26" s="333"/>
      <c r="Y26" s="333"/>
      <c r="Z26" s="333"/>
      <c r="AA26" s="363"/>
      <c r="AB26" s="333"/>
      <c r="AC26" s="333"/>
      <c r="AD26" s="333"/>
      <c r="AE26" s="333"/>
      <c r="AF26" s="333"/>
      <c r="AG26" s="333"/>
      <c r="AH26" s="333"/>
      <c r="AI26" s="333"/>
      <c r="AJ26" s="333"/>
      <c r="AK26" s="333"/>
      <c r="AL26" s="333"/>
      <c r="AM26" s="333"/>
      <c r="AN26" s="333"/>
      <c r="AO26" s="333"/>
      <c r="AP26" s="333"/>
      <c r="AQ26" s="333"/>
      <c r="AR26" s="333"/>
      <c r="AS26" s="333"/>
      <c r="AT26" s="333"/>
      <c r="AU26" s="333"/>
      <c r="AV26" s="333"/>
      <c r="AW26" s="333"/>
      <c r="AX26" s="333"/>
      <c r="AY26" s="333"/>
      <c r="AZ26" s="333"/>
      <c r="BA26" s="333"/>
      <c r="BB26" s="325"/>
      <c r="BC26" s="360"/>
      <c r="BD26" s="326"/>
    </row>
    <row r="27" spans="1:100" ht="14.5" customHeight="1">
      <c r="A27" s="348"/>
      <c r="B27" s="329"/>
      <c r="C27" s="349"/>
      <c r="D27" s="28">
        <v>-4</v>
      </c>
      <c r="E27" s="340"/>
      <c r="F27" s="343"/>
      <c r="G27" s="128">
        <f>'12'!G26</f>
        <v>1.07455811509622E-6</v>
      </c>
      <c r="H27" s="270">
        <f>'12'!H26</f>
        <v>3.7258066716526499E-18</v>
      </c>
      <c r="I27" s="271">
        <f>'12'!I26</f>
        <v>2.121807726551E-21</v>
      </c>
      <c r="J27" s="272">
        <f>'12'!J26</f>
        <v>2.0757815080387501E-52</v>
      </c>
      <c r="K27" s="6"/>
      <c r="L27" s="333"/>
      <c r="M27" s="333"/>
      <c r="N27" s="333"/>
      <c r="O27" s="333"/>
      <c r="P27" s="333"/>
      <c r="Q27" s="333"/>
      <c r="R27" s="333"/>
      <c r="S27" s="333"/>
      <c r="T27" s="333"/>
      <c r="U27" s="333"/>
      <c r="V27" s="333"/>
      <c r="W27" s="333"/>
      <c r="X27" s="333"/>
      <c r="Y27" s="333"/>
      <c r="Z27" s="333"/>
      <c r="AA27" s="363"/>
      <c r="AB27" s="333"/>
      <c r="AC27" s="333"/>
      <c r="AD27" s="333"/>
      <c r="AE27" s="333"/>
      <c r="AF27" s="333"/>
      <c r="AG27" s="333"/>
      <c r="AH27" s="333"/>
      <c r="AI27" s="333"/>
      <c r="AJ27" s="333"/>
      <c r="AK27" s="333"/>
      <c r="AL27" s="333"/>
      <c r="AM27" s="333"/>
      <c r="AN27" s="333"/>
      <c r="AO27" s="333"/>
      <c r="AP27" s="333"/>
      <c r="AQ27" s="333"/>
      <c r="AR27" s="333"/>
      <c r="AS27" s="333"/>
      <c r="AT27" s="333"/>
      <c r="AU27" s="333"/>
      <c r="AV27" s="333"/>
      <c r="AW27" s="333"/>
      <c r="AX27" s="333"/>
      <c r="AY27" s="333"/>
      <c r="AZ27" s="333"/>
      <c r="BA27" s="333"/>
      <c r="BB27" s="325"/>
      <c r="BC27" s="360"/>
      <c r="BD27" s="326"/>
    </row>
    <row r="28" spans="1:100" ht="14.5" customHeight="1">
      <c r="A28" s="348"/>
      <c r="B28" s="329"/>
      <c r="C28" s="349"/>
      <c r="D28" s="28">
        <v>-3</v>
      </c>
      <c r="E28" s="340"/>
      <c r="F28" s="343"/>
      <c r="G28" s="128">
        <f>'12'!G27</f>
        <v>1.1713383167171799E-3</v>
      </c>
      <c r="H28" s="270">
        <f>'12'!H27</f>
        <v>1.0958025393496901E-11</v>
      </c>
      <c r="I28" s="271">
        <f>'12'!I27</f>
        <v>2.08904881027126E-14</v>
      </c>
      <c r="J28" s="272">
        <f>'12'!J27</f>
        <v>5.1106630111016203E-42</v>
      </c>
      <c r="K28" s="6"/>
      <c r="L28" s="333"/>
      <c r="M28" s="333"/>
      <c r="N28" s="333"/>
      <c r="O28" s="333"/>
      <c r="P28" s="333"/>
      <c r="Q28" s="333"/>
      <c r="R28" s="333"/>
      <c r="S28" s="333"/>
      <c r="T28" s="333"/>
      <c r="U28" s="333"/>
      <c r="V28" s="333"/>
      <c r="W28" s="333"/>
      <c r="X28" s="333"/>
      <c r="Y28" s="333"/>
      <c r="Z28" s="333"/>
      <c r="AA28" s="363"/>
      <c r="AB28" s="333"/>
      <c r="AC28" s="333"/>
      <c r="AD28" s="333"/>
      <c r="AE28" s="333"/>
      <c r="AF28" s="333"/>
      <c r="AG28" s="333"/>
      <c r="AH28" s="333"/>
      <c r="AI28" s="333"/>
      <c r="AJ28" s="333"/>
      <c r="AK28" s="333"/>
      <c r="AL28" s="333"/>
      <c r="AM28" s="333"/>
      <c r="AN28" s="333"/>
      <c r="AO28" s="333"/>
      <c r="AP28" s="333"/>
      <c r="AQ28" s="333"/>
      <c r="AR28" s="333"/>
      <c r="AS28" s="333"/>
      <c r="AT28" s="333"/>
      <c r="AU28" s="333"/>
      <c r="AV28" s="333"/>
      <c r="AW28" s="333"/>
      <c r="AX28" s="333"/>
      <c r="AY28" s="333"/>
      <c r="AZ28" s="333"/>
      <c r="BA28" s="333"/>
      <c r="BB28" s="325"/>
      <c r="BC28" s="360"/>
      <c r="BD28" s="326"/>
    </row>
    <row r="29" spans="1:100" ht="14.5" customHeight="1">
      <c r="A29" s="348"/>
      <c r="B29" s="329"/>
      <c r="C29" s="349"/>
      <c r="D29" s="28">
        <v>-2</v>
      </c>
      <c r="E29" s="340"/>
      <c r="F29" s="343"/>
      <c r="G29" s="128">
        <f>'12'!G28</f>
        <v>0.14588187387364199</v>
      </c>
      <c r="H29" s="270">
        <f>'12'!H28</f>
        <v>5.19476966802323E-8</v>
      </c>
      <c r="I29" s="271">
        <f>'12'!I28</f>
        <v>1.88245920738723E-10</v>
      </c>
      <c r="J29" s="272">
        <f>'12'!J28</f>
        <v>2.9261350682649101E-36</v>
      </c>
      <c r="K29" s="6"/>
      <c r="L29" s="333"/>
      <c r="M29" s="333"/>
      <c r="N29" s="333"/>
      <c r="O29" s="333"/>
      <c r="P29" s="333"/>
      <c r="Q29" s="333"/>
      <c r="R29" s="333"/>
      <c r="S29" s="333"/>
      <c r="T29" s="333"/>
      <c r="U29" s="333"/>
      <c r="V29" s="333"/>
      <c r="W29" s="333"/>
      <c r="X29" s="333"/>
      <c r="Y29" s="333"/>
      <c r="Z29" s="333"/>
      <c r="AA29" s="363"/>
      <c r="AB29" s="333"/>
      <c r="AC29" s="333"/>
      <c r="AD29" s="333"/>
      <c r="AE29" s="333"/>
      <c r="AF29" s="333"/>
      <c r="AG29" s="333"/>
      <c r="AH29" s="333"/>
      <c r="AI29" s="333"/>
      <c r="AJ29" s="333"/>
      <c r="AK29" s="333"/>
      <c r="AL29" s="333"/>
      <c r="AM29" s="333"/>
      <c r="AN29" s="333"/>
      <c r="AO29" s="333"/>
      <c r="AP29" s="333"/>
      <c r="AQ29" s="333"/>
      <c r="AR29" s="333"/>
      <c r="AS29" s="333"/>
      <c r="AT29" s="333"/>
      <c r="AU29" s="333"/>
      <c r="AV29" s="333"/>
      <c r="AW29" s="333"/>
      <c r="AX29" s="333"/>
      <c r="AY29" s="333"/>
      <c r="AZ29" s="333"/>
      <c r="BA29" s="333"/>
      <c r="BB29" s="325"/>
      <c r="BC29" s="360"/>
      <c r="BD29" s="326"/>
    </row>
    <row r="30" spans="1:100" ht="14.5" customHeight="1">
      <c r="A30" s="348"/>
      <c r="B30" s="329"/>
      <c r="C30" s="349"/>
      <c r="D30" s="28">
        <v>-1</v>
      </c>
      <c r="E30" s="340"/>
      <c r="F30" s="343"/>
      <c r="G30" s="128">
        <f>'12'!G29</f>
        <v>0.70541167891770795</v>
      </c>
      <c r="H30" s="270">
        <f>'12'!H29</f>
        <v>5.3154839426189202E-7</v>
      </c>
      <c r="I30" s="271">
        <f>'12'!I29</f>
        <v>2.1830942847629901E-9</v>
      </c>
      <c r="J30" s="272">
        <f>'12'!J29</f>
        <v>7.1097196867935696E-35</v>
      </c>
      <c r="K30" s="6"/>
      <c r="L30" s="333"/>
      <c r="M30" s="333"/>
      <c r="N30" s="333"/>
      <c r="O30" s="333"/>
      <c r="P30" s="333"/>
      <c r="Q30" s="333"/>
      <c r="R30" s="333"/>
      <c r="S30" s="333"/>
      <c r="T30" s="333"/>
      <c r="U30" s="333"/>
      <c r="V30" s="333"/>
      <c r="W30" s="333"/>
      <c r="X30" s="333"/>
      <c r="Y30" s="333"/>
      <c r="Z30" s="333"/>
      <c r="AA30" s="363"/>
      <c r="AB30" s="333"/>
      <c r="AC30" s="333"/>
      <c r="AD30" s="333"/>
      <c r="AE30" s="333"/>
      <c r="AF30" s="333"/>
      <c r="AG30" s="333"/>
      <c r="AH30" s="333"/>
      <c r="AI30" s="333"/>
      <c r="AJ30" s="333"/>
      <c r="AK30" s="333"/>
      <c r="AL30" s="333"/>
      <c r="AM30" s="333"/>
      <c r="AN30" s="333"/>
      <c r="AO30" s="333"/>
      <c r="AP30" s="333"/>
      <c r="AQ30" s="333"/>
      <c r="AR30" s="333"/>
      <c r="AS30" s="333"/>
      <c r="AT30" s="333"/>
      <c r="AU30" s="333"/>
      <c r="AV30" s="333"/>
      <c r="AW30" s="333"/>
      <c r="AX30" s="333"/>
      <c r="AY30" s="333"/>
      <c r="AZ30" s="333"/>
      <c r="BA30" s="333"/>
      <c r="BB30" s="325"/>
      <c r="BC30" s="360"/>
      <c r="BD30" s="326"/>
    </row>
    <row r="31" spans="1:100" ht="14.5" customHeight="1">
      <c r="A31" s="348"/>
      <c r="B31" s="329"/>
      <c r="C31" s="349"/>
      <c r="D31" s="28">
        <v>0</v>
      </c>
      <c r="E31" s="340"/>
      <c r="F31" s="343"/>
      <c r="G31" s="128">
        <f>'12'!G30</f>
        <v>0.14588187387364199</v>
      </c>
      <c r="H31" s="270">
        <f>'12'!H30</f>
        <v>5.19476966802323E-8</v>
      </c>
      <c r="I31" s="271">
        <f>'12'!I30</f>
        <v>1.88245920738723E-10</v>
      </c>
      <c r="J31" s="272">
        <f>'12'!J30</f>
        <v>2.9261350682649101E-36</v>
      </c>
      <c r="K31" s="6"/>
      <c r="L31" s="333"/>
      <c r="M31" s="333"/>
      <c r="N31" s="333"/>
      <c r="O31" s="333"/>
      <c r="P31" s="333"/>
      <c r="Q31" s="333"/>
      <c r="R31" s="333"/>
      <c r="S31" s="333"/>
      <c r="T31" s="333"/>
      <c r="U31" s="333"/>
      <c r="V31" s="333"/>
      <c r="W31" s="333"/>
      <c r="X31" s="333"/>
      <c r="Y31" s="333"/>
      <c r="Z31" s="333"/>
      <c r="AA31" s="363"/>
      <c r="AB31" s="333"/>
      <c r="AC31" s="333"/>
      <c r="AD31" s="333"/>
      <c r="AE31" s="333"/>
      <c r="AF31" s="333"/>
      <c r="AG31" s="333"/>
      <c r="AH31" s="333"/>
      <c r="AI31" s="333"/>
      <c r="AJ31" s="333"/>
      <c r="AK31" s="333"/>
      <c r="AL31" s="333"/>
      <c r="AM31" s="333"/>
      <c r="AN31" s="333"/>
      <c r="AO31" s="333"/>
      <c r="AP31" s="333"/>
      <c r="AQ31" s="333"/>
      <c r="AR31" s="333"/>
      <c r="AS31" s="333"/>
      <c r="AT31" s="333"/>
      <c r="AU31" s="333"/>
      <c r="AV31" s="333"/>
      <c r="AW31" s="333"/>
      <c r="AX31" s="333"/>
      <c r="AY31" s="333"/>
      <c r="AZ31" s="333"/>
      <c r="BA31" s="333"/>
      <c r="BB31" s="325"/>
      <c r="BC31" s="360"/>
      <c r="BD31" s="326"/>
    </row>
    <row r="32" spans="1:100" ht="14.5" customHeight="1">
      <c r="A32" s="348"/>
      <c r="B32" s="329"/>
      <c r="C32" s="349"/>
      <c r="D32" s="28">
        <v>1</v>
      </c>
      <c r="E32" s="340"/>
      <c r="F32" s="343"/>
      <c r="G32" s="128">
        <f>'12'!G31</f>
        <v>1.1713383167171799E-3</v>
      </c>
      <c r="H32" s="270">
        <f>'12'!H31</f>
        <v>1.0958025393496901E-11</v>
      </c>
      <c r="I32" s="271">
        <f>'12'!I31</f>
        <v>2.08904881027126E-14</v>
      </c>
      <c r="J32" s="272">
        <f>'12'!J31</f>
        <v>5.1106630111016203E-42</v>
      </c>
      <c r="K32" s="6"/>
      <c r="L32" s="333"/>
      <c r="M32" s="333"/>
      <c r="N32" s="333"/>
      <c r="O32" s="333"/>
      <c r="P32" s="333"/>
      <c r="Q32" s="333"/>
      <c r="R32" s="333"/>
      <c r="S32" s="333"/>
      <c r="T32" s="333"/>
      <c r="U32" s="333"/>
      <c r="V32" s="333"/>
      <c r="W32" s="333"/>
      <c r="X32" s="333"/>
      <c r="Y32" s="333"/>
      <c r="Z32" s="333"/>
      <c r="AA32" s="363"/>
      <c r="AB32" s="333"/>
      <c r="AC32" s="333"/>
      <c r="AD32" s="333"/>
      <c r="AE32" s="333"/>
      <c r="AF32" s="333"/>
      <c r="AG32" s="333"/>
      <c r="AH32" s="333"/>
      <c r="AI32" s="333"/>
      <c r="AJ32" s="333"/>
      <c r="AK32" s="333"/>
      <c r="AL32" s="333"/>
      <c r="AM32" s="333"/>
      <c r="AN32" s="333"/>
      <c r="AO32" s="333"/>
      <c r="AP32" s="333"/>
      <c r="AQ32" s="333"/>
      <c r="AR32" s="333"/>
      <c r="AS32" s="333"/>
      <c r="AT32" s="333"/>
      <c r="AU32" s="333"/>
      <c r="AV32" s="333"/>
      <c r="AW32" s="333"/>
      <c r="AX32" s="333"/>
      <c r="AY32" s="333"/>
      <c r="AZ32" s="333"/>
      <c r="BA32" s="333"/>
      <c r="BB32" s="325"/>
      <c r="BC32" s="360"/>
      <c r="BD32" s="326"/>
    </row>
    <row r="33" spans="1:100" ht="14.5" customHeight="1">
      <c r="A33" s="348"/>
      <c r="B33" s="329"/>
      <c r="C33" s="349"/>
      <c r="D33" s="28">
        <v>2</v>
      </c>
      <c r="E33" s="340"/>
      <c r="F33" s="343"/>
      <c r="G33" s="128">
        <f>'12'!G32</f>
        <v>1.07455811509622E-6</v>
      </c>
      <c r="H33" s="270">
        <f>'12'!H32</f>
        <v>3.7258066716526499E-18</v>
      </c>
      <c r="I33" s="271">
        <f>'12'!I32</f>
        <v>2.121807726551E-21</v>
      </c>
      <c r="J33" s="272">
        <f>'12'!J32</f>
        <v>2.0757815080387501E-52</v>
      </c>
      <c r="K33" s="6"/>
      <c r="L33" s="333"/>
      <c r="M33" s="333"/>
      <c r="N33" s="333"/>
      <c r="O33" s="333"/>
      <c r="P33" s="333"/>
      <c r="Q33" s="333"/>
      <c r="R33" s="333"/>
      <c r="S33" s="333"/>
      <c r="T33" s="333"/>
      <c r="U33" s="333"/>
      <c r="V33" s="333"/>
      <c r="W33" s="333"/>
      <c r="X33" s="333"/>
      <c r="Y33" s="333"/>
      <c r="Z33" s="333"/>
      <c r="AA33" s="363"/>
      <c r="AB33" s="333"/>
      <c r="AC33" s="333"/>
      <c r="AD33" s="333"/>
      <c r="AE33" s="333"/>
      <c r="AF33" s="333"/>
      <c r="AG33" s="333"/>
      <c r="AH33" s="333"/>
      <c r="AI33" s="333"/>
      <c r="AJ33" s="333"/>
      <c r="AK33" s="333"/>
      <c r="AL33" s="333"/>
      <c r="AM33" s="333"/>
      <c r="AN33" s="333"/>
      <c r="AO33" s="333"/>
      <c r="AP33" s="333"/>
      <c r="AQ33" s="333"/>
      <c r="AR33" s="333"/>
      <c r="AS33" s="333"/>
      <c r="AT33" s="333"/>
      <c r="AU33" s="333"/>
      <c r="AV33" s="333"/>
      <c r="AW33" s="333"/>
      <c r="AX33" s="333"/>
      <c r="AY33" s="333"/>
      <c r="AZ33" s="333"/>
      <c r="BA33" s="333"/>
      <c r="BB33" s="325"/>
      <c r="BC33" s="360"/>
      <c r="BD33" s="326"/>
    </row>
    <row r="34" spans="1:100" ht="14.5" customHeight="1">
      <c r="A34" s="348"/>
      <c r="B34" s="329"/>
      <c r="C34" s="349"/>
      <c r="D34" s="28">
        <v>3</v>
      </c>
      <c r="E34" s="340"/>
      <c r="F34" s="343"/>
      <c r="G34" s="128">
        <f>'12'!G33</f>
        <v>1.05727426710791E-9</v>
      </c>
      <c r="H34" s="270">
        <f>'12'!H33</f>
        <v>6.8924506585593895E-27</v>
      </c>
      <c r="I34" s="271">
        <f>'12'!I33</f>
        <v>7.39395686756485E-31</v>
      </c>
      <c r="J34" s="272">
        <f>'12'!J33</f>
        <v>1.5005002837521701E-66</v>
      </c>
      <c r="K34" s="6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3"/>
      <c r="Y34" s="333"/>
      <c r="Z34" s="333"/>
      <c r="AA34" s="363"/>
      <c r="AB34" s="333"/>
      <c r="AC34" s="333"/>
      <c r="AD34" s="333"/>
      <c r="AE34" s="333"/>
      <c r="AF34" s="333"/>
      <c r="AG34" s="333"/>
      <c r="AH34" s="333"/>
      <c r="AI34" s="333"/>
      <c r="AJ34" s="333"/>
      <c r="AK34" s="333"/>
      <c r="AL34" s="333"/>
      <c r="AM34" s="333"/>
      <c r="AN34" s="333"/>
      <c r="AO34" s="333"/>
      <c r="AP34" s="333"/>
      <c r="AQ34" s="333"/>
      <c r="AR34" s="333"/>
      <c r="AS34" s="333"/>
      <c r="AT34" s="333"/>
      <c r="AU34" s="333"/>
      <c r="AV34" s="333"/>
      <c r="AW34" s="333"/>
      <c r="AX34" s="333"/>
      <c r="AY34" s="333"/>
      <c r="AZ34" s="333"/>
      <c r="BA34" s="333"/>
      <c r="BB34" s="325"/>
      <c r="BC34" s="360"/>
      <c r="BD34" s="326"/>
    </row>
    <row r="35" spans="1:100" ht="14.5" customHeight="1">
      <c r="A35" s="348"/>
      <c r="B35" s="329"/>
      <c r="C35" s="349"/>
      <c r="D35" s="28">
        <v>4</v>
      </c>
      <c r="E35" s="340"/>
      <c r="F35" s="343"/>
      <c r="G35" s="128">
        <f>'12'!G34</f>
        <v>4.16908787752663E-12</v>
      </c>
      <c r="H35" s="270">
        <f>'12'!H34</f>
        <v>4.6056089820771498E-37</v>
      </c>
      <c r="I35" s="271">
        <f>'12'!I34</f>
        <v>6.8895037959537295E-42</v>
      </c>
      <c r="J35" s="272">
        <f>'12'!J34</f>
        <v>4.2767902362840601E-83</v>
      </c>
      <c r="K35" s="6"/>
      <c r="L35" s="333"/>
      <c r="M35" s="333"/>
      <c r="N35" s="333"/>
      <c r="O35" s="333"/>
      <c r="P35" s="333"/>
      <c r="Q35" s="333"/>
      <c r="R35" s="333"/>
      <c r="S35" s="333"/>
      <c r="T35" s="333"/>
      <c r="U35" s="333"/>
      <c r="V35" s="333"/>
      <c r="W35" s="333"/>
      <c r="X35" s="333"/>
      <c r="Y35" s="333"/>
      <c r="Z35" s="333"/>
      <c r="AA35" s="363"/>
      <c r="AB35" s="333"/>
      <c r="AC35" s="333"/>
      <c r="AD35" s="333"/>
      <c r="AE35" s="333"/>
      <c r="AF35" s="333"/>
      <c r="AG35" s="333"/>
      <c r="AH35" s="333"/>
      <c r="AI35" s="333"/>
      <c r="AJ35" s="333"/>
      <c r="AK35" s="333"/>
      <c r="AL35" s="333"/>
      <c r="AM35" s="333"/>
      <c r="AN35" s="333"/>
      <c r="AO35" s="333"/>
      <c r="AP35" s="333"/>
      <c r="AQ35" s="333"/>
      <c r="AR35" s="333"/>
      <c r="AS35" s="333"/>
      <c r="AT35" s="333"/>
      <c r="AU35" s="333"/>
      <c r="AV35" s="333"/>
      <c r="AW35" s="333"/>
      <c r="AX35" s="333"/>
      <c r="AY35" s="333"/>
      <c r="AZ35" s="333"/>
      <c r="BA35" s="333"/>
      <c r="BB35" s="325"/>
      <c r="BC35" s="360"/>
      <c r="BD35" s="326"/>
    </row>
    <row r="36" spans="1:100" ht="14.5" customHeight="1">
      <c r="A36" s="348"/>
      <c r="B36" s="329"/>
      <c r="C36" s="349"/>
      <c r="D36" s="28">
        <v>5</v>
      </c>
      <c r="E36" s="340"/>
      <c r="F36" s="343"/>
      <c r="G36" s="128">
        <f>'12'!G35</f>
        <v>4.1511669152929402E-14</v>
      </c>
      <c r="H36" s="270">
        <f>'12'!H35</f>
        <v>1.06566772202865E-47</v>
      </c>
      <c r="I36" s="271">
        <f>'12'!I35</f>
        <v>1.99724644055448E-53</v>
      </c>
      <c r="J36" s="272">
        <f>'12'!J35</f>
        <v>1.9400500836147001E-100</v>
      </c>
      <c r="K36" s="6"/>
      <c r="L36" s="333"/>
      <c r="M36" s="333"/>
      <c r="N36" s="333"/>
      <c r="O36" s="333"/>
      <c r="P36" s="333"/>
      <c r="Q36" s="333"/>
      <c r="R36" s="333"/>
      <c r="S36" s="333"/>
      <c r="T36" s="333"/>
      <c r="U36" s="333"/>
      <c r="V36" s="333"/>
      <c r="W36" s="333"/>
      <c r="X36" s="333"/>
      <c r="Y36" s="333"/>
      <c r="Z36" s="333"/>
      <c r="AA36" s="363"/>
      <c r="AB36" s="333"/>
      <c r="AC36" s="333"/>
      <c r="AD36" s="333"/>
      <c r="AE36" s="333"/>
      <c r="AF36" s="333"/>
      <c r="AG36" s="333"/>
      <c r="AH36" s="333"/>
      <c r="AI36" s="333"/>
      <c r="AJ36" s="333"/>
      <c r="AK36" s="333"/>
      <c r="AL36" s="333"/>
      <c r="AM36" s="333"/>
      <c r="AN36" s="333"/>
      <c r="AO36" s="333"/>
      <c r="AP36" s="333"/>
      <c r="AQ36" s="333"/>
      <c r="AR36" s="333"/>
      <c r="AS36" s="333"/>
      <c r="AT36" s="333"/>
      <c r="AU36" s="333"/>
      <c r="AV36" s="333"/>
      <c r="AW36" s="333"/>
      <c r="AX36" s="333"/>
      <c r="AY36" s="333"/>
      <c r="AZ36" s="333"/>
      <c r="BA36" s="333"/>
      <c r="BB36" s="325"/>
      <c r="BC36" s="360"/>
      <c r="BD36" s="326"/>
    </row>
    <row r="37" spans="1:100" ht="14.5" customHeight="1">
      <c r="A37" s="348"/>
      <c r="B37" s="329"/>
      <c r="C37" s="349"/>
      <c r="D37" s="28">
        <v>6</v>
      </c>
      <c r="E37" s="340"/>
      <c r="F37" s="343"/>
      <c r="G37" s="128">
        <f>'12'!G36</f>
        <v>8.1225737629783198E-16</v>
      </c>
      <c r="H37" s="270">
        <f>'12'!H36</f>
        <v>9.3172590408187299E-58</v>
      </c>
      <c r="I37" s="271">
        <f>'12'!I36</f>
        <v>2.4134657925991799E-64</v>
      </c>
      <c r="J37" s="272">
        <f>'12'!J36</f>
        <v>6.9776094186269895E-117</v>
      </c>
      <c r="K37" s="6"/>
      <c r="L37" s="333"/>
      <c r="M37" s="333"/>
      <c r="N37" s="333"/>
      <c r="O37" s="333"/>
      <c r="P37" s="333"/>
      <c r="Q37" s="333"/>
      <c r="R37" s="333"/>
      <c r="S37" s="333"/>
      <c r="T37" s="333"/>
      <c r="U37" s="333"/>
      <c r="V37" s="333"/>
      <c r="W37" s="333"/>
      <c r="X37" s="333"/>
      <c r="Y37" s="333"/>
      <c r="Z37" s="333"/>
      <c r="AA37" s="363"/>
      <c r="AB37" s="333"/>
      <c r="AC37" s="333"/>
      <c r="AD37" s="333"/>
      <c r="AE37" s="333"/>
      <c r="AF37" s="333"/>
      <c r="AG37" s="333"/>
      <c r="AH37" s="333"/>
      <c r="AI37" s="333"/>
      <c r="AJ37" s="333"/>
      <c r="AK37" s="333"/>
      <c r="AL37" s="333"/>
      <c r="AM37" s="333"/>
      <c r="AN37" s="333"/>
      <c r="AO37" s="333"/>
      <c r="AP37" s="333"/>
      <c r="AQ37" s="333"/>
      <c r="AR37" s="333"/>
      <c r="AS37" s="333"/>
      <c r="AT37" s="333"/>
      <c r="AU37" s="333"/>
      <c r="AV37" s="333"/>
      <c r="AW37" s="333"/>
      <c r="AX37" s="333"/>
      <c r="AY37" s="333"/>
      <c r="AZ37" s="333"/>
      <c r="BA37" s="333"/>
      <c r="BB37" s="325"/>
      <c r="BC37" s="360"/>
      <c r="BD37" s="326"/>
    </row>
    <row r="38" spans="1:100" ht="14.5" customHeight="1">
      <c r="A38" s="348"/>
      <c r="B38" s="329"/>
      <c r="C38" s="349"/>
      <c r="D38" s="28">
        <v>7</v>
      </c>
      <c r="E38" s="340"/>
      <c r="F38" s="343"/>
      <c r="G38" s="128">
        <f>'12'!G37</f>
        <v>3.6820729084800898E-17</v>
      </c>
      <c r="H38" s="270">
        <f>'12'!H37</f>
        <v>3.0579444827835302E-66</v>
      </c>
      <c r="I38" s="271">
        <f>'12'!I37</f>
        <v>1.46787125681763E-73</v>
      </c>
      <c r="J38" s="272">
        <f>'12'!J37</f>
        <v>8.3820089481565899E-131</v>
      </c>
      <c r="K38" s="6"/>
      <c r="L38" s="333"/>
      <c r="M38" s="333"/>
      <c r="N38" s="333"/>
      <c r="O38" s="333"/>
      <c r="P38" s="333"/>
      <c r="Q38" s="333"/>
      <c r="R38" s="333"/>
      <c r="S38" s="333"/>
      <c r="T38" s="333"/>
      <c r="U38" s="333"/>
      <c r="V38" s="333"/>
      <c r="W38" s="333"/>
      <c r="X38" s="333"/>
      <c r="Y38" s="333"/>
      <c r="Z38" s="333"/>
      <c r="AA38" s="363"/>
      <c r="AB38" s="333"/>
      <c r="AC38" s="333"/>
      <c r="AD38" s="333"/>
      <c r="AE38" s="333"/>
      <c r="AF38" s="333"/>
      <c r="AG38" s="333"/>
      <c r="AH38" s="333"/>
      <c r="AI38" s="333"/>
      <c r="AJ38" s="333"/>
      <c r="AK38" s="333"/>
      <c r="AL38" s="333"/>
      <c r="AM38" s="333"/>
      <c r="AN38" s="333"/>
      <c r="AO38" s="333"/>
      <c r="AP38" s="333"/>
      <c r="AQ38" s="333"/>
      <c r="AR38" s="333"/>
      <c r="AS38" s="333"/>
      <c r="AT38" s="333"/>
      <c r="AU38" s="333"/>
      <c r="AV38" s="333"/>
      <c r="AW38" s="333"/>
      <c r="AX38" s="333"/>
      <c r="AY38" s="333"/>
      <c r="AZ38" s="333"/>
      <c r="BA38" s="333"/>
      <c r="BB38" s="325"/>
      <c r="BC38" s="360"/>
      <c r="BD38" s="326"/>
    </row>
    <row r="39" spans="1:100" ht="14.5" customHeight="1">
      <c r="A39" s="348"/>
      <c r="B39" s="329"/>
      <c r="C39" s="349"/>
      <c r="D39" s="28">
        <v>8</v>
      </c>
      <c r="E39" s="340"/>
      <c r="F39" s="343"/>
      <c r="G39" s="128">
        <f>'12'!G38</f>
        <v>4.9926866312593103E-18</v>
      </c>
      <c r="H39" s="270">
        <f>'12'!H38</f>
        <v>2.8954350620771998E-72</v>
      </c>
      <c r="I39" s="271">
        <f>'12'!I38</f>
        <v>4.06563885830451E-80</v>
      </c>
      <c r="J39" s="272">
        <f>'12'!J38</f>
        <v>8.7263487988828195E-141</v>
      </c>
      <c r="K39" s="6"/>
      <c r="L39" s="333"/>
      <c r="M39" s="333"/>
      <c r="N39" s="333"/>
      <c r="O39" s="333"/>
      <c r="P39" s="333"/>
      <c r="Q39" s="333"/>
      <c r="R39" s="333"/>
      <c r="S39" s="333"/>
      <c r="T39" s="333"/>
      <c r="U39" s="333"/>
      <c r="V39" s="333"/>
      <c r="W39" s="333"/>
      <c r="X39" s="333"/>
      <c r="Y39" s="333"/>
      <c r="Z39" s="333"/>
      <c r="AA39" s="363"/>
      <c r="AB39" s="333"/>
      <c r="AC39" s="333"/>
      <c r="AD39" s="333"/>
      <c r="AE39" s="333"/>
      <c r="AF39" s="333"/>
      <c r="AG39" s="333"/>
      <c r="AH39" s="333"/>
      <c r="AI39" s="333"/>
      <c r="AJ39" s="333"/>
      <c r="AK39" s="333"/>
      <c r="AL39" s="333"/>
      <c r="AM39" s="333"/>
      <c r="AN39" s="333"/>
      <c r="AO39" s="333"/>
      <c r="AP39" s="333"/>
      <c r="AQ39" s="333"/>
      <c r="AR39" s="333"/>
      <c r="AS39" s="333"/>
      <c r="AT39" s="333"/>
      <c r="AU39" s="333"/>
      <c r="AV39" s="333"/>
      <c r="AW39" s="333"/>
      <c r="AX39" s="333"/>
      <c r="AY39" s="333"/>
      <c r="AZ39" s="333"/>
      <c r="BA39" s="333"/>
      <c r="BB39" s="325"/>
      <c r="BC39" s="360"/>
      <c r="BD39" s="326"/>
    </row>
    <row r="40" spans="1:100" ht="14.5" customHeight="1">
      <c r="A40" s="348"/>
      <c r="B40" s="329"/>
      <c r="C40" s="349"/>
      <c r="D40" s="28">
        <v>9</v>
      </c>
      <c r="E40" s="340"/>
      <c r="F40" s="343"/>
      <c r="G40" s="128">
        <f>'12'!G39</f>
        <v>2.49711000786164E-18</v>
      </c>
      <c r="H40" s="270">
        <f>'12'!H39</f>
        <v>8.7766553911308903E-75</v>
      </c>
      <c r="I40" s="271">
        <f>'12'!I39</f>
        <v>6.7473147373871504E-83</v>
      </c>
      <c r="J40" s="272">
        <f>'12'!J39</f>
        <v>2.6847235293268101E-145</v>
      </c>
      <c r="K40" s="6"/>
      <c r="L40" s="333"/>
      <c r="M40" s="333"/>
      <c r="N40" s="333"/>
      <c r="O40" s="333"/>
      <c r="P40" s="333"/>
      <c r="Q40" s="333"/>
      <c r="R40" s="333"/>
      <c r="S40" s="333"/>
      <c r="T40" s="333"/>
      <c r="U40" s="333"/>
      <c r="V40" s="333"/>
      <c r="W40" s="333"/>
      <c r="X40" s="333"/>
      <c r="Y40" s="333"/>
      <c r="Z40" s="333"/>
      <c r="AA40" s="363"/>
      <c r="AB40" s="333"/>
      <c r="AC40" s="333"/>
      <c r="AD40" s="333"/>
      <c r="AE40" s="333"/>
      <c r="AF40" s="333"/>
      <c r="AG40" s="333"/>
      <c r="AH40" s="333"/>
      <c r="AI40" s="333"/>
      <c r="AJ40" s="333"/>
      <c r="AK40" s="333"/>
      <c r="AL40" s="333"/>
      <c r="AM40" s="333"/>
      <c r="AN40" s="333"/>
      <c r="AO40" s="333"/>
      <c r="AP40" s="333"/>
      <c r="AQ40" s="333"/>
      <c r="AR40" s="333"/>
      <c r="AS40" s="333"/>
      <c r="AT40" s="333"/>
      <c r="AU40" s="333"/>
      <c r="AV40" s="333"/>
      <c r="AW40" s="333"/>
      <c r="AX40" s="333"/>
      <c r="AY40" s="333"/>
      <c r="AZ40" s="333"/>
      <c r="BA40" s="333"/>
      <c r="BB40" s="325"/>
      <c r="BC40" s="360"/>
      <c r="BD40" s="326"/>
    </row>
    <row r="41" spans="1:100" ht="15" customHeight="1">
      <c r="A41" s="348"/>
      <c r="B41" s="329"/>
      <c r="C41" s="349"/>
      <c r="D41" s="29">
        <v>10</v>
      </c>
      <c r="E41" s="341"/>
      <c r="F41" s="344"/>
      <c r="G41" s="274">
        <f>'12'!G40</f>
        <v>4.9926866312593103E-18</v>
      </c>
      <c r="H41" s="275">
        <f>'12'!H40</f>
        <v>2.8954350620771998E-72</v>
      </c>
      <c r="I41" s="276">
        <f>'12'!I40</f>
        <v>4.06563885830451E-80</v>
      </c>
      <c r="J41" s="277">
        <f>'12'!J40</f>
        <v>8.7263487988828195E-141</v>
      </c>
      <c r="K41" s="6"/>
      <c r="L41" s="334"/>
      <c r="M41" s="358"/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  <c r="AA41" s="364"/>
      <c r="AB41" s="358"/>
      <c r="AC41" s="358"/>
      <c r="AD41" s="358"/>
      <c r="AE41" s="358"/>
      <c r="AF41" s="358"/>
      <c r="AG41" s="358"/>
      <c r="AH41" s="358"/>
      <c r="AI41" s="358"/>
      <c r="AJ41" s="358"/>
      <c r="AK41" s="358"/>
      <c r="AL41" s="358"/>
      <c r="AM41" s="358"/>
      <c r="AN41" s="358"/>
      <c r="AO41" s="358"/>
      <c r="AP41" s="358"/>
      <c r="AQ41" s="358"/>
      <c r="AR41" s="358"/>
      <c r="AS41" s="358"/>
      <c r="AT41" s="358"/>
      <c r="AU41" s="358"/>
      <c r="AV41" s="358"/>
      <c r="AW41" s="358"/>
      <c r="AX41" s="358"/>
      <c r="AY41" s="358"/>
      <c r="AZ41" s="358"/>
      <c r="BA41" s="358"/>
      <c r="BB41" s="325"/>
      <c r="BC41" s="361"/>
      <c r="BD41" s="326"/>
    </row>
    <row r="42" spans="1:100">
      <c r="A42" s="348"/>
      <c r="B42" s="328">
        <v>0.25</v>
      </c>
      <c r="C42" s="349"/>
      <c r="D42" s="26">
        <v>-9</v>
      </c>
      <c r="E42" s="339">
        <v>5.20687765729604E-3</v>
      </c>
      <c r="F42" s="342">
        <v>2.1089097175317002E-2</v>
      </c>
      <c r="G42" s="100">
        <f>'12'!G61</f>
        <v>5.4809073406499598E-3</v>
      </c>
      <c r="H42" s="64">
        <f>'12'!H61</f>
        <v>3.9810675524728501E-5</v>
      </c>
      <c r="I42" s="269">
        <f>'12'!I61</f>
        <v>4.0999185598566001E-5</v>
      </c>
      <c r="J42" s="204">
        <f>'12'!J61</f>
        <v>1.2639774509771599E-7</v>
      </c>
      <c r="K42" s="6"/>
      <c r="L42" s="332">
        <f t="shared" ref="L42" si="45">1-SUM(M42:BC61)</f>
        <v>7.3702591650411931E-3</v>
      </c>
      <c r="M42" s="357">
        <f t="shared" ref="M42" si="46">G52+I52</f>
        <v>9.6078981256718807E-2</v>
      </c>
      <c r="N42" s="357">
        <f t="shared" ref="N42" si="47">G59+I59+J52</f>
        <v>5.1440212775304781E-3</v>
      </c>
      <c r="O42" s="357">
        <f t="shared" ref="O42" si="48">G61+I61+H52</f>
        <v>1.1879225217997173E-2</v>
      </c>
      <c r="P42" s="357">
        <f t="shared" ref="P42" si="49">G54+I54+J59</f>
        <v>3.3125368782518379E-2</v>
      </c>
      <c r="Q42" s="357">
        <f t="shared" ref="Q42" si="50">G50+I50</f>
        <v>0.1526808907218356</v>
      </c>
      <c r="R42" s="357">
        <f t="shared" ref="R42" si="51">G56+I56+H59+J61</f>
        <v>1.1368419369790264E-2</v>
      </c>
      <c r="S42" s="357">
        <f t="shared" ref="S42" si="52">G43+I43</f>
        <v>7.4913435466012713E-3</v>
      </c>
      <c r="T42" s="357">
        <f t="shared" ref="T42" si="53">G45+I45+J54</f>
        <v>1.8870640365708711E-2</v>
      </c>
      <c r="U42" s="357">
        <f t="shared" ref="U42" si="54">G48+I48+H61</f>
        <v>9.6103931288728309E-2</v>
      </c>
      <c r="V42" s="357">
        <f t="shared" ref="V42" si="55">G57+I57+J50</f>
        <v>8.9431269411873009E-3</v>
      </c>
      <c r="W42" s="357">
        <f t="shared" ref="W42" si="56">G46+I46</f>
        <v>3.3125309892660271E-2</v>
      </c>
      <c r="X42" s="357">
        <f t="shared" ref="X42" si="57">G49+I49+J56+H54</f>
        <v>0.13664918833476714</v>
      </c>
      <c r="Y42" s="357">
        <f t="shared" ref="Y42" si="58">G55+I55</f>
        <v>1.8826383050150983E-2</v>
      </c>
      <c r="Z42" s="357">
        <f t="shared" ref="Z42" si="59">G47+I47+J43</f>
        <v>5.8493566567968704E-2</v>
      </c>
      <c r="AA42" s="362">
        <f t="shared" ref="AA42" si="60">G58+I58+H50</f>
        <v>1.8835331204820026E-2</v>
      </c>
      <c r="AB42" s="357">
        <f t="shared" ref="AB42" si="61">G44+I44+J45</f>
        <v>1.1352408473644106E-2</v>
      </c>
      <c r="AC42" s="357">
        <f t="shared" ref="AC42" si="62">G60+I60</f>
        <v>4.3080622577168198E-3</v>
      </c>
      <c r="AD42" s="357">
        <f t="shared" ref="AD42" si="63">G53+I53+J48+H56</f>
        <v>5.9255548347955225E-2</v>
      </c>
      <c r="AE42" s="357">
        <f t="shared" ref="AE42" si="64">G42+I42</f>
        <v>5.5219065262485257E-3</v>
      </c>
      <c r="AF42" s="357">
        <f t="shared" ref="AF42" si="65">G51+I51+J57</f>
        <v>0.13515802139553415</v>
      </c>
      <c r="AG42" s="357">
        <f t="shared" ref="AG42" si="66">H43</f>
        <v>8.2163712133834303E-5</v>
      </c>
      <c r="AH42" s="357">
        <f t="shared" ref="AH42" si="67">J46</f>
        <v>4.4257315557728202E-5</v>
      </c>
      <c r="AI42" s="357">
        <f t="shared" ref="AI42" si="68">J49+H45</f>
        <v>1.6902142152049871E-3</v>
      </c>
      <c r="AJ42" s="357">
        <f t="shared" ref="AJ42" si="69">F42</f>
        <v>2.1089097175317002E-2</v>
      </c>
      <c r="AK42" s="357">
        <f t="shared" ref="AK42" si="70">J55</f>
        <v>8.9980257214431292E-6</v>
      </c>
      <c r="AL42" s="357">
        <f t="shared" ref="AL42" si="71">H48</f>
        <v>7.2939910175800196E-3</v>
      </c>
      <c r="AM42" s="357">
        <f t="shared" ref="AM42" si="72">J47</f>
        <v>1.8313720491271401E-4</v>
      </c>
      <c r="AN42" s="357">
        <f t="shared" ref="AN42" si="73">J58+H57</f>
        <v>8.2290109878932016E-5</v>
      </c>
      <c r="AO42" s="357">
        <f t="shared" ref="AO42" si="74">J44</f>
        <v>1.7937141247606299E-6</v>
      </c>
      <c r="AP42" s="357">
        <f t="shared" ref="AP42" si="75">H46</f>
        <v>1.4897847572870901E-3</v>
      </c>
      <c r="AQ42" s="357">
        <f t="shared" ref="AQ42" si="76">J60</f>
        <v>4.5220459246007301E-8</v>
      </c>
      <c r="AR42" s="357">
        <f t="shared" ref="AR42" si="77">H49+J53</f>
        <v>1.1596322620419713E-2</v>
      </c>
      <c r="AS42" s="357">
        <f t="shared" ref="AS42" si="78">J42</f>
        <v>1.2639774509771599E-7</v>
      </c>
      <c r="AT42" s="357">
        <f t="shared" ref="AT42" si="79">H55</f>
        <v>5.5280129562422704E-4</v>
      </c>
      <c r="AU42" s="357">
        <f t="shared" ref="AU42" si="80">J51</f>
        <v>1.13741291958076E-3</v>
      </c>
      <c r="AV42" s="357">
        <f t="shared" ref="AV42" si="81">H47</f>
        <v>3.6205529921550499E-3</v>
      </c>
      <c r="AW42" s="357">
        <f t="shared" ref="AW42" si="82">H58</f>
        <v>3.9810675524728501E-5</v>
      </c>
      <c r="AX42" s="357">
        <f t="shared" ref="AX42" si="83">H44</f>
        <v>2.0360623505206099E-4</v>
      </c>
      <c r="AY42" s="357">
        <f t="shared" ref="AY42" si="84">E42</f>
        <v>5.20687765729604E-3</v>
      </c>
      <c r="AZ42" s="357">
        <f t="shared" ref="AZ42" si="85">H60</f>
        <v>2.1233670114455701E-5</v>
      </c>
      <c r="BA42" s="357">
        <f t="shared" ref="BA42" si="86">H53</f>
        <v>3.6205529921550499E-3</v>
      </c>
      <c r="BB42" s="325">
        <f t="shared" ref="BB42" si="87">H42</f>
        <v>3.9810675524728501E-5</v>
      </c>
      <c r="BC42" s="359">
        <f t="shared" ref="BC42" si="88">H51</f>
        <v>1.1413185415507E-2</v>
      </c>
      <c r="BD42" s="326">
        <f t="shared" ref="BD42" si="89">SUMPRODUCT($L$1:$BC$1,BF42:CW42)</f>
        <v>11.675639602026344</v>
      </c>
      <c r="BF42" s="12">
        <f>L42</f>
        <v>7.3702591650411931E-3</v>
      </c>
      <c r="BG42" s="23">
        <f t="shared" ref="BG42:CV42" si="90">M42</f>
        <v>9.6078981256718807E-2</v>
      </c>
      <c r="BH42" s="23">
        <f t="shared" si="90"/>
        <v>5.1440212775304781E-3</v>
      </c>
      <c r="BI42" s="23">
        <f t="shared" si="90"/>
        <v>1.1879225217997173E-2</v>
      </c>
      <c r="BJ42" s="23">
        <f t="shared" si="90"/>
        <v>3.3125368782518379E-2</v>
      </c>
      <c r="BK42" s="23">
        <f t="shared" si="90"/>
        <v>0.1526808907218356</v>
      </c>
      <c r="BL42" s="23">
        <f t="shared" si="90"/>
        <v>1.1368419369790264E-2</v>
      </c>
      <c r="BM42" s="23">
        <f t="shared" si="90"/>
        <v>7.4913435466012713E-3</v>
      </c>
      <c r="BN42" s="23">
        <f t="shared" si="90"/>
        <v>1.8870640365708711E-2</v>
      </c>
      <c r="BO42" s="23">
        <f t="shared" si="90"/>
        <v>9.6103931288728309E-2</v>
      </c>
      <c r="BP42" s="23">
        <f t="shared" si="90"/>
        <v>8.9431269411873009E-3</v>
      </c>
      <c r="BQ42" s="23">
        <f t="shared" si="90"/>
        <v>3.3125309892660271E-2</v>
      </c>
      <c r="BR42" s="23">
        <f t="shared" si="90"/>
        <v>0.13664918833476714</v>
      </c>
      <c r="BS42" s="23">
        <f t="shared" si="90"/>
        <v>1.8826383050150983E-2</v>
      </c>
      <c r="BT42" s="23">
        <f t="shared" si="90"/>
        <v>5.8493566567968704E-2</v>
      </c>
      <c r="BU42" s="23">
        <f t="shared" si="90"/>
        <v>1.8835331204820026E-2</v>
      </c>
      <c r="BV42" s="23">
        <f t="shared" si="90"/>
        <v>1.1352408473644106E-2</v>
      </c>
      <c r="BW42" s="23">
        <f t="shared" si="90"/>
        <v>4.3080622577168198E-3</v>
      </c>
      <c r="BX42" s="23">
        <f t="shared" si="90"/>
        <v>5.9255548347955225E-2</v>
      </c>
      <c r="BY42" s="23">
        <f t="shared" si="90"/>
        <v>5.5219065262485257E-3</v>
      </c>
      <c r="BZ42" s="23">
        <f t="shared" si="90"/>
        <v>0.13515802139553415</v>
      </c>
      <c r="CA42" s="23">
        <f t="shared" si="90"/>
        <v>8.2163712133834303E-5</v>
      </c>
      <c r="CB42" s="23">
        <f t="shared" si="90"/>
        <v>4.4257315557728202E-5</v>
      </c>
      <c r="CC42" s="23">
        <f t="shared" si="90"/>
        <v>1.6902142152049871E-3</v>
      </c>
      <c r="CD42" s="23">
        <f t="shared" si="90"/>
        <v>2.1089097175317002E-2</v>
      </c>
      <c r="CE42" s="23">
        <f t="shared" si="90"/>
        <v>8.9980257214431292E-6</v>
      </c>
      <c r="CF42" s="23">
        <f t="shared" si="90"/>
        <v>7.2939910175800196E-3</v>
      </c>
      <c r="CG42" s="23">
        <f t="shared" si="90"/>
        <v>1.8313720491271401E-4</v>
      </c>
      <c r="CH42" s="23">
        <f t="shared" si="90"/>
        <v>8.2290109878932016E-5</v>
      </c>
      <c r="CI42" s="23">
        <f t="shared" si="90"/>
        <v>1.7937141247606299E-6</v>
      </c>
      <c r="CJ42" s="23">
        <f t="shared" si="90"/>
        <v>1.4897847572870901E-3</v>
      </c>
      <c r="CK42" s="23">
        <f t="shared" si="90"/>
        <v>4.5220459246007301E-8</v>
      </c>
      <c r="CL42" s="23">
        <f t="shared" si="90"/>
        <v>1.1596322620419713E-2</v>
      </c>
      <c r="CM42" s="23">
        <f t="shared" si="90"/>
        <v>1.2639774509771599E-7</v>
      </c>
      <c r="CN42" s="23">
        <f t="shared" si="90"/>
        <v>5.5280129562422704E-4</v>
      </c>
      <c r="CO42" s="23">
        <f t="shared" si="90"/>
        <v>1.13741291958076E-3</v>
      </c>
      <c r="CP42" s="23">
        <f t="shared" si="90"/>
        <v>3.6205529921550499E-3</v>
      </c>
      <c r="CQ42" s="23">
        <f t="shared" si="90"/>
        <v>3.9810675524728501E-5</v>
      </c>
      <c r="CR42" s="23">
        <f t="shared" si="90"/>
        <v>2.0360623505206099E-4</v>
      </c>
      <c r="CS42" s="23">
        <f t="shared" si="90"/>
        <v>5.20687765729604E-3</v>
      </c>
      <c r="CT42" s="23">
        <f t="shared" si="90"/>
        <v>2.1233670114455701E-5</v>
      </c>
      <c r="CU42" s="23">
        <f t="shared" si="90"/>
        <v>3.6205529921550499E-3</v>
      </c>
      <c r="CV42" s="24">
        <f t="shared" si="90"/>
        <v>3.9810675524728501E-5</v>
      </c>
    </row>
    <row r="43" spans="1:100">
      <c r="A43" s="348"/>
      <c r="B43" s="329"/>
      <c r="C43" s="349"/>
      <c r="D43" s="28">
        <v>-8</v>
      </c>
      <c r="E43" s="340"/>
      <c r="F43" s="343"/>
      <c r="G43" s="128">
        <f>'12'!G42</f>
        <v>7.3962939244665796E-3</v>
      </c>
      <c r="H43" s="270">
        <f>'12'!H42</f>
        <v>8.2163712133834303E-5</v>
      </c>
      <c r="I43" s="271">
        <f>'12'!I42</f>
        <v>9.5049622134691899E-5</v>
      </c>
      <c r="J43" s="272">
        <f>'12'!J42</f>
        <v>4.1153217886646001E-7</v>
      </c>
      <c r="K43" s="6"/>
      <c r="L43" s="333"/>
      <c r="M43" s="333"/>
      <c r="N43" s="333"/>
      <c r="O43" s="333"/>
      <c r="P43" s="333"/>
      <c r="Q43" s="333"/>
      <c r="R43" s="333"/>
      <c r="S43" s="333"/>
      <c r="T43" s="333"/>
      <c r="U43" s="333"/>
      <c r="V43" s="333"/>
      <c r="W43" s="333"/>
      <c r="X43" s="333"/>
      <c r="Y43" s="333"/>
      <c r="Z43" s="333"/>
      <c r="AA43" s="363"/>
      <c r="AB43" s="333"/>
      <c r="AC43" s="333"/>
      <c r="AD43" s="333"/>
      <c r="AE43" s="333"/>
      <c r="AF43" s="333"/>
      <c r="AG43" s="333"/>
      <c r="AH43" s="333"/>
      <c r="AI43" s="333"/>
      <c r="AJ43" s="333"/>
      <c r="AK43" s="333"/>
      <c r="AL43" s="333"/>
      <c r="AM43" s="333"/>
      <c r="AN43" s="333"/>
      <c r="AO43" s="333"/>
      <c r="AP43" s="333"/>
      <c r="AQ43" s="333"/>
      <c r="AR43" s="333"/>
      <c r="AS43" s="333"/>
      <c r="AT43" s="333"/>
      <c r="AU43" s="333"/>
      <c r="AV43" s="333"/>
      <c r="AW43" s="333"/>
      <c r="AX43" s="333"/>
      <c r="AY43" s="333"/>
      <c r="AZ43" s="333"/>
      <c r="BA43" s="333"/>
      <c r="BB43" s="325"/>
      <c r="BC43" s="360"/>
      <c r="BD43" s="326"/>
    </row>
    <row r="44" spans="1:100">
      <c r="A44" s="348"/>
      <c r="B44" s="329"/>
      <c r="C44" s="349"/>
      <c r="D44" s="28">
        <v>-7</v>
      </c>
      <c r="E44" s="340"/>
      <c r="F44" s="343"/>
      <c r="G44" s="128">
        <f>'12'!G43</f>
        <v>1.1069166595897901E-2</v>
      </c>
      <c r="H44" s="270">
        <f>'12'!H43</f>
        <v>2.0360623505206099E-4</v>
      </c>
      <c r="I44" s="271">
        <f>'12'!I43</f>
        <v>2.7424385202476202E-4</v>
      </c>
      <c r="J44" s="272">
        <f>'12'!J43</f>
        <v>1.7937141247606299E-6</v>
      </c>
      <c r="K44" s="6"/>
      <c r="L44" s="333"/>
      <c r="M44" s="333"/>
      <c r="N44" s="333"/>
      <c r="O44" s="333"/>
      <c r="P44" s="333"/>
      <c r="Q44" s="333"/>
      <c r="R44" s="333"/>
      <c r="S44" s="333"/>
      <c r="T44" s="333"/>
      <c r="U44" s="333"/>
      <c r="V44" s="333"/>
      <c r="W44" s="333"/>
      <c r="X44" s="333"/>
      <c r="Y44" s="333"/>
      <c r="Z44" s="333"/>
      <c r="AA44" s="363"/>
      <c r="AB44" s="333"/>
      <c r="AC44" s="333"/>
      <c r="AD44" s="333"/>
      <c r="AE44" s="333"/>
      <c r="AF44" s="333"/>
      <c r="AG44" s="333"/>
      <c r="AH44" s="333"/>
      <c r="AI44" s="333"/>
      <c r="AJ44" s="333"/>
      <c r="AK44" s="333"/>
      <c r="AL44" s="333"/>
      <c r="AM44" s="333"/>
      <c r="AN44" s="333"/>
      <c r="AO44" s="333"/>
      <c r="AP44" s="333"/>
      <c r="AQ44" s="333"/>
      <c r="AR44" s="333"/>
      <c r="AS44" s="333"/>
      <c r="AT44" s="333"/>
      <c r="AU44" s="333"/>
      <c r="AV44" s="333"/>
      <c r="AW44" s="333"/>
      <c r="AX44" s="333"/>
      <c r="AY44" s="333"/>
      <c r="AZ44" s="333"/>
      <c r="BA44" s="333"/>
      <c r="BB44" s="325"/>
      <c r="BC44" s="360"/>
      <c r="BD44" s="326"/>
    </row>
    <row r="45" spans="1:100">
      <c r="A45" s="348"/>
      <c r="B45" s="329"/>
      <c r="C45" s="349"/>
      <c r="D45" s="28">
        <v>-6</v>
      </c>
      <c r="E45" s="340"/>
      <c r="F45" s="343"/>
      <c r="G45" s="128">
        <f>'12'!G44</f>
        <v>1.7937723746708701E-2</v>
      </c>
      <c r="H45" s="270">
        <f>'12'!H44</f>
        <v>5.5280129562422704E-4</v>
      </c>
      <c r="I45" s="271">
        <f>'12'!I44</f>
        <v>8.8865930344227996E-4</v>
      </c>
      <c r="J45" s="272">
        <f>'12'!J44</f>
        <v>8.9980257214431292E-6</v>
      </c>
      <c r="K45" s="6"/>
      <c r="L45" s="333"/>
      <c r="M45" s="333"/>
      <c r="N45" s="333"/>
      <c r="O45" s="333"/>
      <c r="P45" s="333"/>
      <c r="Q45" s="333"/>
      <c r="R45" s="333"/>
      <c r="S45" s="333"/>
      <c r="T45" s="333"/>
      <c r="U45" s="333"/>
      <c r="V45" s="333"/>
      <c r="W45" s="333"/>
      <c r="X45" s="333"/>
      <c r="Y45" s="333"/>
      <c r="Z45" s="333"/>
      <c r="AA45" s="363"/>
      <c r="AB45" s="333"/>
      <c r="AC45" s="333"/>
      <c r="AD45" s="333"/>
      <c r="AE45" s="333"/>
      <c r="AF45" s="333"/>
      <c r="AG45" s="333"/>
      <c r="AH45" s="333"/>
      <c r="AI45" s="333"/>
      <c r="AJ45" s="333"/>
      <c r="AK45" s="333"/>
      <c r="AL45" s="333"/>
      <c r="AM45" s="333"/>
      <c r="AN45" s="333"/>
      <c r="AO45" s="333"/>
      <c r="AP45" s="333"/>
      <c r="AQ45" s="333"/>
      <c r="AR45" s="333"/>
      <c r="AS45" s="333"/>
      <c r="AT45" s="333"/>
      <c r="AU45" s="333"/>
      <c r="AV45" s="333"/>
      <c r="AW45" s="333"/>
      <c r="AX45" s="333"/>
      <c r="AY45" s="333"/>
      <c r="AZ45" s="333"/>
      <c r="BA45" s="333"/>
      <c r="BB45" s="325"/>
      <c r="BC45" s="360"/>
      <c r="BD45" s="326"/>
    </row>
    <row r="46" spans="1:100">
      <c r="A46" s="348"/>
      <c r="B46" s="329"/>
      <c r="C46" s="349"/>
      <c r="D46" s="28">
        <v>-5</v>
      </c>
      <c r="E46" s="340"/>
      <c r="F46" s="343"/>
      <c r="G46" s="128">
        <f>'12'!G45</f>
        <v>3.0239355105741699E-2</v>
      </c>
      <c r="H46" s="270">
        <f>'12'!H45</f>
        <v>1.4897847572870901E-3</v>
      </c>
      <c r="I46" s="271">
        <f>'12'!I45</f>
        <v>2.8859547869185698E-3</v>
      </c>
      <c r="J46" s="272">
        <f>'12'!J45</f>
        <v>4.4257315557728202E-5</v>
      </c>
      <c r="K46" s="6"/>
      <c r="L46" s="333"/>
      <c r="M46" s="333"/>
      <c r="N46" s="333"/>
      <c r="O46" s="333"/>
      <c r="P46" s="333"/>
      <c r="Q46" s="333"/>
      <c r="R46" s="333"/>
      <c r="S46" s="333"/>
      <c r="T46" s="333"/>
      <c r="U46" s="333"/>
      <c r="V46" s="333"/>
      <c r="W46" s="333"/>
      <c r="X46" s="333"/>
      <c r="Y46" s="333"/>
      <c r="Z46" s="333"/>
      <c r="AA46" s="363"/>
      <c r="AB46" s="333"/>
      <c r="AC46" s="333"/>
      <c r="AD46" s="333"/>
      <c r="AE46" s="333"/>
      <c r="AF46" s="333"/>
      <c r="AG46" s="333"/>
      <c r="AH46" s="333"/>
      <c r="AI46" s="333"/>
      <c r="AJ46" s="333"/>
      <c r="AK46" s="333"/>
      <c r="AL46" s="333"/>
      <c r="AM46" s="333"/>
      <c r="AN46" s="333"/>
      <c r="AO46" s="333"/>
      <c r="AP46" s="333"/>
      <c r="AQ46" s="333"/>
      <c r="AR46" s="333"/>
      <c r="AS46" s="333"/>
      <c r="AT46" s="333"/>
      <c r="AU46" s="333"/>
      <c r="AV46" s="333"/>
      <c r="AW46" s="333"/>
      <c r="AX46" s="333"/>
      <c r="AY46" s="333"/>
      <c r="AZ46" s="333"/>
      <c r="BA46" s="333"/>
      <c r="BB46" s="325"/>
      <c r="BC46" s="360"/>
      <c r="BD46" s="326"/>
    </row>
    <row r="47" spans="1:100">
      <c r="A47" s="348"/>
      <c r="B47" s="329"/>
      <c r="C47" s="349"/>
      <c r="D47" s="28">
        <v>-4</v>
      </c>
      <c r="E47" s="340"/>
      <c r="F47" s="343"/>
      <c r="G47" s="128">
        <f>'12'!G46</f>
        <v>5.0119672086280598E-2</v>
      </c>
      <c r="H47" s="270">
        <f>'12'!H46</f>
        <v>3.6205529921550499E-3</v>
      </c>
      <c r="I47" s="271">
        <f>'12'!I46</f>
        <v>8.3734829495092401E-3</v>
      </c>
      <c r="J47" s="272">
        <f>'12'!J46</f>
        <v>1.8313720491271401E-4</v>
      </c>
      <c r="K47" s="6"/>
      <c r="L47" s="333"/>
      <c r="M47" s="333"/>
      <c r="N47" s="333"/>
      <c r="O47" s="333"/>
      <c r="P47" s="333"/>
      <c r="Q47" s="333"/>
      <c r="R47" s="333"/>
      <c r="S47" s="333"/>
      <c r="T47" s="333"/>
      <c r="U47" s="333"/>
      <c r="V47" s="333"/>
      <c r="W47" s="333"/>
      <c r="X47" s="333"/>
      <c r="Y47" s="333"/>
      <c r="Z47" s="333"/>
      <c r="AA47" s="363"/>
      <c r="AB47" s="333"/>
      <c r="AC47" s="333"/>
      <c r="AD47" s="333"/>
      <c r="AE47" s="333"/>
      <c r="AF47" s="333"/>
      <c r="AG47" s="333"/>
      <c r="AH47" s="333"/>
      <c r="AI47" s="333"/>
      <c r="AJ47" s="333"/>
      <c r="AK47" s="333"/>
      <c r="AL47" s="333"/>
      <c r="AM47" s="333"/>
      <c r="AN47" s="333"/>
      <c r="AO47" s="333"/>
      <c r="AP47" s="333"/>
      <c r="AQ47" s="333"/>
      <c r="AR47" s="333"/>
      <c r="AS47" s="333"/>
      <c r="AT47" s="333"/>
      <c r="AU47" s="333"/>
      <c r="AV47" s="333"/>
      <c r="AW47" s="333"/>
      <c r="AX47" s="333"/>
      <c r="AY47" s="333"/>
      <c r="AZ47" s="333"/>
      <c r="BA47" s="333"/>
      <c r="BB47" s="325"/>
      <c r="BC47" s="360"/>
      <c r="BD47" s="326"/>
    </row>
    <row r="48" spans="1:100">
      <c r="A48" s="348"/>
      <c r="B48" s="329"/>
      <c r="C48" s="349"/>
      <c r="D48" s="28">
        <v>-3</v>
      </c>
      <c r="E48" s="340"/>
      <c r="F48" s="343"/>
      <c r="G48" s="128">
        <f>'12'!G47</f>
        <v>7.6538072303169905E-2</v>
      </c>
      <c r="H48" s="270">
        <f>'12'!H47</f>
        <v>7.2939910175800196E-3</v>
      </c>
      <c r="I48" s="271">
        <f>'12'!I47</f>
        <v>1.9540908953548899E-2</v>
      </c>
      <c r="J48" s="272">
        <f>'12'!J47</f>
        <v>5.5878707711332499E-4</v>
      </c>
      <c r="K48" s="6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V48" s="333"/>
      <c r="W48" s="333"/>
      <c r="X48" s="333"/>
      <c r="Y48" s="333"/>
      <c r="Z48" s="333"/>
      <c r="AA48" s="363"/>
      <c r="AB48" s="333"/>
      <c r="AC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P48" s="333"/>
      <c r="AQ48" s="333"/>
      <c r="AR48" s="333"/>
      <c r="AS48" s="333"/>
      <c r="AT48" s="333"/>
      <c r="AU48" s="333"/>
      <c r="AV48" s="333"/>
      <c r="AW48" s="333"/>
      <c r="AX48" s="333"/>
      <c r="AY48" s="333"/>
      <c r="AZ48" s="333"/>
      <c r="BA48" s="333"/>
      <c r="BB48" s="325"/>
      <c r="BC48" s="360"/>
      <c r="BD48" s="326"/>
    </row>
    <row r="49" spans="1:100">
      <c r="A49" s="348"/>
      <c r="B49" s="329"/>
      <c r="C49" s="349"/>
      <c r="D49" s="28">
        <v>-2</v>
      </c>
      <c r="E49" s="340"/>
      <c r="F49" s="343"/>
      <c r="G49" s="128">
        <f>'12'!G48</f>
        <v>0.101451900780255</v>
      </c>
      <c r="H49" s="270">
        <f>'12'!H48</f>
        <v>1.1413185415507E-2</v>
      </c>
      <c r="I49" s="271">
        <f>'12'!I48</f>
        <v>3.3705709083100298E-2</v>
      </c>
      <c r="J49" s="272">
        <f>'12'!J48</f>
        <v>1.13741291958076E-3</v>
      </c>
      <c r="K49" s="6"/>
      <c r="L49" s="333"/>
      <c r="M49" s="333"/>
      <c r="N49" s="333"/>
      <c r="O49" s="333"/>
      <c r="P49" s="333"/>
      <c r="Q49" s="333"/>
      <c r="R49" s="333"/>
      <c r="S49" s="333"/>
      <c r="T49" s="333"/>
      <c r="U49" s="333"/>
      <c r="V49" s="333"/>
      <c r="W49" s="333"/>
      <c r="X49" s="333"/>
      <c r="Y49" s="333"/>
      <c r="Z49" s="333"/>
      <c r="AA49" s="363"/>
      <c r="AB49" s="333"/>
      <c r="AC49" s="333"/>
      <c r="AD49" s="333"/>
      <c r="AE49" s="333"/>
      <c r="AF49" s="333"/>
      <c r="AG49" s="333"/>
      <c r="AH49" s="333"/>
      <c r="AI49" s="333"/>
      <c r="AJ49" s="333"/>
      <c r="AK49" s="333"/>
      <c r="AL49" s="333"/>
      <c r="AM49" s="333"/>
      <c r="AN49" s="333"/>
      <c r="AO49" s="333"/>
      <c r="AP49" s="333"/>
      <c r="AQ49" s="333"/>
      <c r="AR49" s="333"/>
      <c r="AS49" s="333"/>
      <c r="AT49" s="333"/>
      <c r="AU49" s="333"/>
      <c r="AV49" s="333"/>
      <c r="AW49" s="333"/>
      <c r="AX49" s="333"/>
      <c r="AY49" s="333"/>
      <c r="AZ49" s="333"/>
      <c r="BA49" s="333"/>
      <c r="BB49" s="325"/>
      <c r="BC49" s="360"/>
      <c r="BD49" s="326"/>
    </row>
    <row r="50" spans="1:100">
      <c r="A50" s="348"/>
      <c r="B50" s="329"/>
      <c r="C50" s="349"/>
      <c r="D50" s="28">
        <v>-1</v>
      </c>
      <c r="E50" s="340"/>
      <c r="F50" s="343"/>
      <c r="G50" s="128">
        <f>'12'!G49</f>
        <v>0.11199745462564301</v>
      </c>
      <c r="H50" s="270">
        <f>'12'!H49</f>
        <v>1.33134246785715E-2</v>
      </c>
      <c r="I50" s="271">
        <f>'12'!I49</f>
        <v>4.0683436096192599E-2</v>
      </c>
      <c r="J50" s="272">
        <f>'12'!J49</f>
        <v>1.45178339458603E-3</v>
      </c>
      <c r="K50" s="6"/>
      <c r="L50" s="333"/>
      <c r="M50" s="333"/>
      <c r="N50" s="333"/>
      <c r="O50" s="333"/>
      <c r="P50" s="333"/>
      <c r="Q50" s="333"/>
      <c r="R50" s="333"/>
      <c r="S50" s="333"/>
      <c r="T50" s="333"/>
      <c r="U50" s="333"/>
      <c r="V50" s="333"/>
      <c r="W50" s="333"/>
      <c r="X50" s="333"/>
      <c r="Y50" s="333"/>
      <c r="Z50" s="333"/>
      <c r="AA50" s="363"/>
      <c r="AB50" s="333"/>
      <c r="AC50" s="333"/>
      <c r="AD50" s="333"/>
      <c r="AE50" s="333"/>
      <c r="AF50" s="333"/>
      <c r="AG50" s="333"/>
      <c r="AH50" s="333"/>
      <c r="AI50" s="333"/>
      <c r="AJ50" s="333"/>
      <c r="AK50" s="333"/>
      <c r="AL50" s="333"/>
      <c r="AM50" s="333"/>
      <c r="AN50" s="333"/>
      <c r="AO50" s="333"/>
      <c r="AP50" s="333"/>
      <c r="AQ50" s="333"/>
      <c r="AR50" s="333"/>
      <c r="AS50" s="333"/>
      <c r="AT50" s="333"/>
      <c r="AU50" s="333"/>
      <c r="AV50" s="333"/>
      <c r="AW50" s="333"/>
      <c r="AX50" s="333"/>
      <c r="AY50" s="333"/>
      <c r="AZ50" s="333"/>
      <c r="BA50" s="333"/>
      <c r="BB50" s="325"/>
      <c r="BC50" s="360"/>
      <c r="BD50" s="326"/>
    </row>
    <row r="51" spans="1:100">
      <c r="A51" s="348"/>
      <c r="B51" s="329"/>
      <c r="C51" s="349"/>
      <c r="D51" s="28">
        <v>0</v>
      </c>
      <c r="E51" s="340"/>
      <c r="F51" s="343"/>
      <c r="G51" s="128">
        <f>'12'!G50</f>
        <v>0.101451900780255</v>
      </c>
      <c r="H51" s="270">
        <f>'12'!H50</f>
        <v>1.1413185415507E-2</v>
      </c>
      <c r="I51" s="271">
        <f>'12'!I50</f>
        <v>3.3705709083100298E-2</v>
      </c>
      <c r="J51" s="272">
        <f>'12'!J50</f>
        <v>1.13741291958076E-3</v>
      </c>
      <c r="K51" s="6"/>
      <c r="L51" s="333"/>
      <c r="M51" s="333"/>
      <c r="N51" s="333"/>
      <c r="O51" s="333"/>
      <c r="P51" s="333"/>
      <c r="Q51" s="333"/>
      <c r="R51" s="333"/>
      <c r="S51" s="333"/>
      <c r="T51" s="333"/>
      <c r="U51" s="333"/>
      <c r="V51" s="333"/>
      <c r="W51" s="333"/>
      <c r="X51" s="333"/>
      <c r="Y51" s="333"/>
      <c r="Z51" s="333"/>
      <c r="AA51" s="363"/>
      <c r="AB51" s="333"/>
      <c r="AC51" s="333"/>
      <c r="AD51" s="333"/>
      <c r="AE51" s="333"/>
      <c r="AF51" s="333"/>
      <c r="AG51" s="333"/>
      <c r="AH51" s="333"/>
      <c r="AI51" s="333"/>
      <c r="AJ51" s="333"/>
      <c r="AK51" s="333"/>
      <c r="AL51" s="333"/>
      <c r="AM51" s="333"/>
      <c r="AN51" s="333"/>
      <c r="AO51" s="333"/>
      <c r="AP51" s="333"/>
      <c r="AQ51" s="333"/>
      <c r="AR51" s="333"/>
      <c r="AS51" s="333"/>
      <c r="AT51" s="333"/>
      <c r="AU51" s="333"/>
      <c r="AV51" s="333"/>
      <c r="AW51" s="333"/>
      <c r="AX51" s="333"/>
      <c r="AY51" s="333"/>
      <c r="AZ51" s="333"/>
      <c r="BA51" s="333"/>
      <c r="BB51" s="325"/>
      <c r="BC51" s="360"/>
      <c r="BD51" s="326"/>
    </row>
    <row r="52" spans="1:100">
      <c r="A52" s="348"/>
      <c r="B52" s="329"/>
      <c r="C52" s="349"/>
      <c r="D52" s="28">
        <v>1</v>
      </c>
      <c r="E52" s="340"/>
      <c r="F52" s="343"/>
      <c r="G52" s="128">
        <f>'12'!G51</f>
        <v>7.6538072303169905E-2</v>
      </c>
      <c r="H52" s="270">
        <f>'12'!H51</f>
        <v>7.2939910175800196E-3</v>
      </c>
      <c r="I52" s="271">
        <f>'12'!I51</f>
        <v>1.9540908953548899E-2</v>
      </c>
      <c r="J52" s="272">
        <f>'12'!J51</f>
        <v>5.5878707711332499E-4</v>
      </c>
      <c r="K52" s="6"/>
      <c r="L52" s="333"/>
      <c r="M52" s="333"/>
      <c r="N52" s="333"/>
      <c r="O52" s="333"/>
      <c r="P52" s="333"/>
      <c r="Q52" s="333"/>
      <c r="R52" s="333"/>
      <c r="S52" s="333"/>
      <c r="T52" s="333"/>
      <c r="U52" s="333"/>
      <c r="V52" s="333"/>
      <c r="W52" s="333"/>
      <c r="X52" s="333"/>
      <c r="Y52" s="333"/>
      <c r="Z52" s="333"/>
      <c r="AA52" s="363"/>
      <c r="AB52" s="333"/>
      <c r="AC52" s="333"/>
      <c r="AD52" s="333"/>
      <c r="AE52" s="333"/>
      <c r="AF52" s="333"/>
      <c r="AG52" s="333"/>
      <c r="AH52" s="333"/>
      <c r="AI52" s="333"/>
      <c r="AJ52" s="333"/>
      <c r="AK52" s="333"/>
      <c r="AL52" s="333"/>
      <c r="AM52" s="333"/>
      <c r="AN52" s="333"/>
      <c r="AO52" s="333"/>
      <c r="AP52" s="333"/>
      <c r="AQ52" s="333"/>
      <c r="AR52" s="333"/>
      <c r="AS52" s="333"/>
      <c r="AT52" s="333"/>
      <c r="AU52" s="333"/>
      <c r="AV52" s="333"/>
      <c r="AW52" s="333"/>
      <c r="AX52" s="333"/>
      <c r="AY52" s="333"/>
      <c r="AZ52" s="333"/>
      <c r="BA52" s="333"/>
      <c r="BB52" s="325"/>
      <c r="BC52" s="360"/>
      <c r="BD52" s="326"/>
    </row>
    <row r="53" spans="1:100">
      <c r="A53" s="348"/>
      <c r="B53" s="329"/>
      <c r="C53" s="349"/>
      <c r="D53" s="28">
        <v>2</v>
      </c>
      <c r="E53" s="340"/>
      <c r="F53" s="343"/>
      <c r="G53" s="128">
        <f>'12'!G52</f>
        <v>5.0119672086280598E-2</v>
      </c>
      <c r="H53" s="270">
        <f>'12'!H52</f>
        <v>3.6205529921550499E-3</v>
      </c>
      <c r="I53" s="271">
        <f>'12'!I52</f>
        <v>8.3734829495092401E-3</v>
      </c>
      <c r="J53" s="272">
        <f>'12'!J52</f>
        <v>1.8313720491271401E-4</v>
      </c>
      <c r="K53" s="6"/>
      <c r="L53" s="333"/>
      <c r="M53" s="333"/>
      <c r="N53" s="333"/>
      <c r="O53" s="333"/>
      <c r="P53" s="333"/>
      <c r="Q53" s="333"/>
      <c r="R53" s="333"/>
      <c r="S53" s="333"/>
      <c r="T53" s="333"/>
      <c r="U53" s="333"/>
      <c r="V53" s="333"/>
      <c r="W53" s="333"/>
      <c r="X53" s="333"/>
      <c r="Y53" s="333"/>
      <c r="Z53" s="333"/>
      <c r="AA53" s="363"/>
      <c r="AB53" s="333"/>
      <c r="AC53" s="333"/>
      <c r="AD53" s="333"/>
      <c r="AE53" s="333"/>
      <c r="AF53" s="333"/>
      <c r="AG53" s="333"/>
      <c r="AH53" s="333"/>
      <c r="AI53" s="333"/>
      <c r="AJ53" s="333"/>
      <c r="AK53" s="333"/>
      <c r="AL53" s="333"/>
      <c r="AM53" s="333"/>
      <c r="AN53" s="333"/>
      <c r="AO53" s="333"/>
      <c r="AP53" s="333"/>
      <c r="AQ53" s="333"/>
      <c r="AR53" s="333"/>
      <c r="AS53" s="333"/>
      <c r="AT53" s="333"/>
      <c r="AU53" s="333"/>
      <c r="AV53" s="333"/>
      <c r="AW53" s="333"/>
      <c r="AX53" s="333"/>
      <c r="AY53" s="333"/>
      <c r="AZ53" s="333"/>
      <c r="BA53" s="333"/>
      <c r="BB53" s="325"/>
      <c r="BC53" s="360"/>
      <c r="BD53" s="326"/>
    </row>
    <row r="54" spans="1:100">
      <c r="A54" s="348"/>
      <c r="B54" s="329"/>
      <c r="C54" s="349"/>
      <c r="D54" s="28">
        <v>3</v>
      </c>
      <c r="E54" s="340"/>
      <c r="F54" s="343"/>
      <c r="G54" s="128">
        <f>'12'!G53</f>
        <v>3.0239355105741699E-2</v>
      </c>
      <c r="H54" s="270">
        <f>'12'!H53</f>
        <v>1.4897847572870901E-3</v>
      </c>
      <c r="I54" s="271">
        <f>'12'!I53</f>
        <v>2.8859547869185698E-3</v>
      </c>
      <c r="J54" s="272">
        <f>'12'!J53</f>
        <v>4.4257315557728202E-5</v>
      </c>
      <c r="K54" s="6"/>
      <c r="L54" s="333"/>
      <c r="M54" s="333"/>
      <c r="N54" s="333"/>
      <c r="O54" s="333"/>
      <c r="P54" s="333"/>
      <c r="Q54" s="333"/>
      <c r="R54" s="333"/>
      <c r="S54" s="333"/>
      <c r="T54" s="333"/>
      <c r="U54" s="333"/>
      <c r="V54" s="333"/>
      <c r="W54" s="333"/>
      <c r="X54" s="333"/>
      <c r="Y54" s="333"/>
      <c r="Z54" s="333"/>
      <c r="AA54" s="363"/>
      <c r="AB54" s="333"/>
      <c r="AC54" s="333"/>
      <c r="AD54" s="333"/>
      <c r="AE54" s="333"/>
      <c r="AF54" s="333"/>
      <c r="AG54" s="333"/>
      <c r="AH54" s="333"/>
      <c r="AI54" s="333"/>
      <c r="AJ54" s="333"/>
      <c r="AK54" s="333"/>
      <c r="AL54" s="333"/>
      <c r="AM54" s="333"/>
      <c r="AN54" s="333"/>
      <c r="AO54" s="333"/>
      <c r="AP54" s="333"/>
      <c r="AQ54" s="333"/>
      <c r="AR54" s="333"/>
      <c r="AS54" s="333"/>
      <c r="AT54" s="333"/>
      <c r="AU54" s="333"/>
      <c r="AV54" s="333"/>
      <c r="AW54" s="333"/>
      <c r="AX54" s="333"/>
      <c r="AY54" s="333"/>
      <c r="AZ54" s="333"/>
      <c r="BA54" s="333"/>
      <c r="BB54" s="325"/>
      <c r="BC54" s="360"/>
      <c r="BD54" s="326"/>
    </row>
    <row r="55" spans="1:100">
      <c r="A55" s="348"/>
      <c r="B55" s="329"/>
      <c r="C55" s="349"/>
      <c r="D55" s="28">
        <v>4</v>
      </c>
      <c r="E55" s="340"/>
      <c r="F55" s="343"/>
      <c r="G55" s="128">
        <f>'12'!G54</f>
        <v>1.7937723746708701E-2</v>
      </c>
      <c r="H55" s="270">
        <f>'12'!H54</f>
        <v>5.5280129562422704E-4</v>
      </c>
      <c r="I55" s="271">
        <f>'12'!I54</f>
        <v>8.8865930344227996E-4</v>
      </c>
      <c r="J55" s="272">
        <f>'12'!J54</f>
        <v>8.9980257214431292E-6</v>
      </c>
      <c r="K55" s="6"/>
      <c r="L55" s="333"/>
      <c r="M55" s="333"/>
      <c r="N55" s="333"/>
      <c r="O55" s="333"/>
      <c r="P55" s="333"/>
      <c r="Q55" s="333"/>
      <c r="R55" s="333"/>
      <c r="S55" s="333"/>
      <c r="T55" s="333"/>
      <c r="U55" s="333"/>
      <c r="V55" s="333"/>
      <c r="W55" s="333"/>
      <c r="X55" s="333"/>
      <c r="Y55" s="333"/>
      <c r="Z55" s="333"/>
      <c r="AA55" s="363"/>
      <c r="AB55" s="333"/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333"/>
      <c r="AO55" s="333"/>
      <c r="AP55" s="333"/>
      <c r="AQ55" s="333"/>
      <c r="AR55" s="333"/>
      <c r="AS55" s="333"/>
      <c r="AT55" s="333"/>
      <c r="AU55" s="333"/>
      <c r="AV55" s="333"/>
      <c r="AW55" s="333"/>
      <c r="AX55" s="333"/>
      <c r="AY55" s="333"/>
      <c r="AZ55" s="333"/>
      <c r="BA55" s="333"/>
      <c r="BB55" s="325"/>
      <c r="BC55" s="360"/>
      <c r="BD55" s="326"/>
    </row>
    <row r="56" spans="1:100">
      <c r="A56" s="348"/>
      <c r="B56" s="329"/>
      <c r="C56" s="349"/>
      <c r="D56" s="28">
        <v>5</v>
      </c>
      <c r="E56" s="340"/>
      <c r="F56" s="343"/>
      <c r="G56" s="128">
        <f>'12'!G55</f>
        <v>1.1069166595897901E-2</v>
      </c>
      <c r="H56" s="270">
        <f>'12'!H55</f>
        <v>2.0360623505206099E-4</v>
      </c>
      <c r="I56" s="271">
        <f>'12'!I55</f>
        <v>2.7424385202476202E-4</v>
      </c>
      <c r="J56" s="272">
        <f>'12'!J55</f>
        <v>1.7937141247606299E-6</v>
      </c>
      <c r="K56" s="6"/>
      <c r="L56" s="333"/>
      <c r="M56" s="333"/>
      <c r="N56" s="333"/>
      <c r="O56" s="333"/>
      <c r="P56" s="333"/>
      <c r="Q56" s="333"/>
      <c r="R56" s="333"/>
      <c r="S56" s="333"/>
      <c r="T56" s="333"/>
      <c r="U56" s="333"/>
      <c r="V56" s="333"/>
      <c r="W56" s="333"/>
      <c r="X56" s="333"/>
      <c r="Y56" s="333"/>
      <c r="Z56" s="333"/>
      <c r="AA56" s="363"/>
      <c r="AB56" s="333"/>
      <c r="AC56" s="333"/>
      <c r="AD56" s="333"/>
      <c r="AE56" s="333"/>
      <c r="AF56" s="333"/>
      <c r="AG56" s="333"/>
      <c r="AH56" s="333"/>
      <c r="AI56" s="333"/>
      <c r="AJ56" s="333"/>
      <c r="AK56" s="333"/>
      <c r="AL56" s="333"/>
      <c r="AM56" s="333"/>
      <c r="AN56" s="333"/>
      <c r="AO56" s="333"/>
      <c r="AP56" s="333"/>
      <c r="AQ56" s="333"/>
      <c r="AR56" s="333"/>
      <c r="AS56" s="333"/>
      <c r="AT56" s="333"/>
      <c r="AU56" s="333"/>
      <c r="AV56" s="333"/>
      <c r="AW56" s="333"/>
      <c r="AX56" s="333"/>
      <c r="AY56" s="333"/>
      <c r="AZ56" s="333"/>
      <c r="BA56" s="333"/>
      <c r="BB56" s="325"/>
      <c r="BC56" s="360"/>
      <c r="BD56" s="326"/>
    </row>
    <row r="57" spans="1:100">
      <c r="A57" s="348"/>
      <c r="B57" s="329"/>
      <c r="C57" s="349"/>
      <c r="D57" s="28">
        <v>6</v>
      </c>
      <c r="E57" s="340"/>
      <c r="F57" s="343"/>
      <c r="G57" s="128">
        <f>'12'!G56</f>
        <v>7.3962939244665796E-3</v>
      </c>
      <c r="H57" s="270">
        <f>'12'!H56</f>
        <v>8.2163712133834303E-5</v>
      </c>
      <c r="I57" s="271">
        <f>'12'!I56</f>
        <v>9.5049622134691899E-5</v>
      </c>
      <c r="J57" s="272">
        <f>'12'!J56</f>
        <v>4.1153217886646001E-7</v>
      </c>
      <c r="K57" s="6"/>
      <c r="L57" s="333"/>
      <c r="M57" s="333"/>
      <c r="N57" s="333"/>
      <c r="O57" s="333"/>
      <c r="P57" s="333"/>
      <c r="Q57" s="333"/>
      <c r="R57" s="333"/>
      <c r="S57" s="333"/>
      <c r="T57" s="333"/>
      <c r="U57" s="333"/>
      <c r="V57" s="333"/>
      <c r="W57" s="333"/>
      <c r="X57" s="333"/>
      <c r="Y57" s="333"/>
      <c r="Z57" s="333"/>
      <c r="AA57" s="363"/>
      <c r="AB57" s="333"/>
      <c r="AC57" s="333"/>
      <c r="AD57" s="333"/>
      <c r="AE57" s="333"/>
      <c r="AF57" s="333"/>
      <c r="AG57" s="333"/>
      <c r="AH57" s="333"/>
      <c r="AI57" s="333"/>
      <c r="AJ57" s="333"/>
      <c r="AK57" s="333"/>
      <c r="AL57" s="333"/>
      <c r="AM57" s="333"/>
      <c r="AN57" s="333"/>
      <c r="AO57" s="333"/>
      <c r="AP57" s="333"/>
      <c r="AQ57" s="333"/>
      <c r="AR57" s="333"/>
      <c r="AS57" s="333"/>
      <c r="AT57" s="333"/>
      <c r="AU57" s="333"/>
      <c r="AV57" s="333"/>
      <c r="AW57" s="333"/>
      <c r="AX57" s="333"/>
      <c r="AY57" s="333"/>
      <c r="AZ57" s="333"/>
      <c r="BA57" s="333"/>
      <c r="BB57" s="325"/>
      <c r="BC57" s="360"/>
      <c r="BD57" s="326"/>
    </row>
    <row r="58" spans="1:100">
      <c r="A58" s="348"/>
      <c r="B58" s="329"/>
      <c r="C58" s="349"/>
      <c r="D58" s="28">
        <v>7</v>
      </c>
      <c r="E58" s="340"/>
      <c r="F58" s="343"/>
      <c r="G58" s="128">
        <f>'12'!G57</f>
        <v>5.4809073406499598E-3</v>
      </c>
      <c r="H58" s="270">
        <f>'12'!H57</f>
        <v>3.9810675524728501E-5</v>
      </c>
      <c r="I58" s="271">
        <f>'12'!I57</f>
        <v>4.0999185598566001E-5</v>
      </c>
      <c r="J58" s="272">
        <f>'12'!J57</f>
        <v>1.2639774509771599E-7</v>
      </c>
      <c r="K58" s="6"/>
      <c r="L58" s="333"/>
      <c r="M58" s="333"/>
      <c r="N58" s="333"/>
      <c r="O58" s="333"/>
      <c r="P58" s="333"/>
      <c r="Q58" s="333"/>
      <c r="R58" s="333"/>
      <c r="S58" s="333"/>
      <c r="T58" s="333"/>
      <c r="U58" s="333"/>
      <c r="V58" s="333"/>
      <c r="W58" s="333"/>
      <c r="X58" s="333"/>
      <c r="Y58" s="333"/>
      <c r="Z58" s="333"/>
      <c r="AA58" s="363"/>
      <c r="AB58" s="333"/>
      <c r="AC58" s="333"/>
      <c r="AD58" s="333"/>
      <c r="AE58" s="333"/>
      <c r="AF58" s="333"/>
      <c r="AG58" s="333"/>
      <c r="AH58" s="333"/>
      <c r="AI58" s="333"/>
      <c r="AJ58" s="333"/>
      <c r="AK58" s="333"/>
      <c r="AL58" s="333"/>
      <c r="AM58" s="333"/>
      <c r="AN58" s="333"/>
      <c r="AO58" s="333"/>
      <c r="AP58" s="333"/>
      <c r="AQ58" s="333"/>
      <c r="AR58" s="333"/>
      <c r="AS58" s="333"/>
      <c r="AT58" s="333"/>
      <c r="AU58" s="333"/>
      <c r="AV58" s="333"/>
      <c r="AW58" s="333"/>
      <c r="AX58" s="333"/>
      <c r="AY58" s="333"/>
      <c r="AZ58" s="333"/>
      <c r="BA58" s="333"/>
      <c r="BB58" s="325"/>
      <c r="BC58" s="360"/>
      <c r="BD58" s="326"/>
    </row>
    <row r="59" spans="1:100">
      <c r="A59" s="348"/>
      <c r="B59" s="329"/>
      <c r="C59" s="349"/>
      <c r="D59" s="28">
        <v>8</v>
      </c>
      <c r="E59" s="340"/>
      <c r="F59" s="343"/>
      <c r="G59" s="128">
        <f>'12'!G58</f>
        <v>4.5613424798768704E-3</v>
      </c>
      <c r="H59" s="270">
        <f>'12'!H58</f>
        <v>2.4950032009495599E-5</v>
      </c>
      <c r="I59" s="271">
        <f>'12'!I58</f>
        <v>2.3891720540282302E-5</v>
      </c>
      <c r="J59" s="272">
        <f>'12'!J58</f>
        <v>5.8889858105846899E-8</v>
      </c>
      <c r="K59" s="6"/>
      <c r="L59" s="333"/>
      <c r="M59" s="333"/>
      <c r="N59" s="333"/>
      <c r="O59" s="333"/>
      <c r="P59" s="333"/>
      <c r="Q59" s="333"/>
      <c r="R59" s="333"/>
      <c r="S59" s="333"/>
      <c r="T59" s="333"/>
      <c r="U59" s="333"/>
      <c r="V59" s="333"/>
      <c r="W59" s="333"/>
      <c r="X59" s="333"/>
      <c r="Y59" s="333"/>
      <c r="Z59" s="333"/>
      <c r="AA59" s="363"/>
      <c r="AB59" s="333"/>
      <c r="AC59" s="333"/>
      <c r="AD59" s="333"/>
      <c r="AE59" s="333"/>
      <c r="AF59" s="333"/>
      <c r="AG59" s="333"/>
      <c r="AH59" s="333"/>
      <c r="AI59" s="333"/>
      <c r="AJ59" s="333"/>
      <c r="AK59" s="333"/>
      <c r="AL59" s="333"/>
      <c r="AM59" s="333"/>
      <c r="AN59" s="333"/>
      <c r="AO59" s="333"/>
      <c r="AP59" s="333"/>
      <c r="AQ59" s="333"/>
      <c r="AR59" s="333"/>
      <c r="AS59" s="333"/>
      <c r="AT59" s="333"/>
      <c r="AU59" s="333"/>
      <c r="AV59" s="333"/>
      <c r="AW59" s="333"/>
      <c r="AX59" s="333"/>
      <c r="AY59" s="333"/>
      <c r="AZ59" s="333"/>
      <c r="BA59" s="333"/>
      <c r="BB59" s="325"/>
      <c r="BC59" s="360"/>
      <c r="BD59" s="326"/>
    </row>
    <row r="60" spans="1:100">
      <c r="A60" s="348"/>
      <c r="B60" s="329"/>
      <c r="C60" s="349"/>
      <c r="D60" s="28">
        <v>9</v>
      </c>
      <c r="E60" s="340"/>
      <c r="F60" s="343"/>
      <c r="G60" s="128">
        <f>'12'!G59</f>
        <v>4.2882260968929902E-3</v>
      </c>
      <c r="H60" s="270">
        <f>'12'!H59</f>
        <v>2.1233670114455701E-5</v>
      </c>
      <c r="I60" s="271">
        <f>'12'!I59</f>
        <v>1.98361608238296E-5</v>
      </c>
      <c r="J60" s="272">
        <f>'12'!J59</f>
        <v>4.5220459246007301E-8</v>
      </c>
      <c r="K60" s="6"/>
      <c r="L60" s="333"/>
      <c r="M60" s="333"/>
      <c r="N60" s="333"/>
      <c r="O60" s="333"/>
      <c r="P60" s="333"/>
      <c r="Q60" s="333"/>
      <c r="R60" s="333"/>
      <c r="S60" s="333"/>
      <c r="T60" s="333"/>
      <c r="U60" s="333"/>
      <c r="V60" s="333"/>
      <c r="W60" s="333"/>
      <c r="X60" s="333"/>
      <c r="Y60" s="333"/>
      <c r="Z60" s="333"/>
      <c r="AA60" s="363"/>
      <c r="AB60" s="333"/>
      <c r="AC60" s="333"/>
      <c r="AD60" s="333"/>
      <c r="AE60" s="333"/>
      <c r="AF60" s="333"/>
      <c r="AG60" s="333"/>
      <c r="AH60" s="333"/>
      <c r="AI60" s="333"/>
      <c r="AJ60" s="333"/>
      <c r="AK60" s="333"/>
      <c r="AL60" s="333"/>
      <c r="AM60" s="333"/>
      <c r="AN60" s="333"/>
      <c r="AO60" s="333"/>
      <c r="AP60" s="333"/>
      <c r="AQ60" s="333"/>
      <c r="AR60" s="333"/>
      <c r="AS60" s="333"/>
      <c r="AT60" s="333"/>
      <c r="AU60" s="333"/>
      <c r="AV60" s="333"/>
      <c r="AW60" s="333"/>
      <c r="AX60" s="333"/>
      <c r="AY60" s="333"/>
      <c r="AZ60" s="333"/>
      <c r="BA60" s="333"/>
      <c r="BB60" s="325"/>
      <c r="BC60" s="360"/>
      <c r="BD60" s="326"/>
    </row>
    <row r="61" spans="1:100">
      <c r="A61" s="348"/>
      <c r="B61" s="329"/>
      <c r="C61" s="349"/>
      <c r="D61" s="29">
        <v>10</v>
      </c>
      <c r="E61" s="341"/>
      <c r="F61" s="344"/>
      <c r="G61" s="274">
        <f>'12'!G60</f>
        <v>4.5613424798768704E-3</v>
      </c>
      <c r="H61" s="275">
        <f>'12'!H60</f>
        <v>2.4950032009495599E-5</v>
      </c>
      <c r="I61" s="276">
        <f>'12'!I60</f>
        <v>2.3891720540282302E-5</v>
      </c>
      <c r="J61" s="277">
        <f>'12'!J60</f>
        <v>5.8889858105846899E-8</v>
      </c>
      <c r="K61" s="6"/>
      <c r="L61" s="334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64"/>
      <c r="AB61" s="358"/>
      <c r="AC61" s="358"/>
      <c r="AD61" s="358"/>
      <c r="AE61" s="358"/>
      <c r="AF61" s="358"/>
      <c r="AG61" s="358"/>
      <c r="AH61" s="358"/>
      <c r="AI61" s="358"/>
      <c r="AJ61" s="358"/>
      <c r="AK61" s="358"/>
      <c r="AL61" s="358"/>
      <c r="AM61" s="358"/>
      <c r="AN61" s="358"/>
      <c r="AO61" s="358"/>
      <c r="AP61" s="358"/>
      <c r="AQ61" s="358"/>
      <c r="AR61" s="358"/>
      <c r="AS61" s="358"/>
      <c r="AT61" s="358"/>
      <c r="AU61" s="358"/>
      <c r="AV61" s="358"/>
      <c r="AW61" s="358"/>
      <c r="AX61" s="358"/>
      <c r="AY61" s="358"/>
      <c r="AZ61" s="358"/>
      <c r="BA61" s="358"/>
      <c r="BB61" s="325"/>
      <c r="BC61" s="361"/>
      <c r="BD61" s="326"/>
    </row>
    <row r="62" spans="1:100">
      <c r="A62" s="348"/>
      <c r="B62" s="328">
        <v>0.5</v>
      </c>
      <c r="C62" s="349"/>
      <c r="D62" s="26">
        <v>-9</v>
      </c>
      <c r="E62" s="339">
        <v>2.5509373595435599E-3</v>
      </c>
      <c r="F62" s="342">
        <v>1.0304696374072501E-2</v>
      </c>
      <c r="G62" s="100">
        <f>'12'!G81</f>
        <v>1.28107553574296E-2</v>
      </c>
      <c r="H62" s="64">
        <f>'12'!H81</f>
        <v>1.21038683171977E-3</v>
      </c>
      <c r="I62" s="269">
        <f>'12'!I81</f>
        <v>5.0138509029409497E-3</v>
      </c>
      <c r="J62" s="204">
        <f>'12'!J81</f>
        <v>4.0755919279817802E-4</v>
      </c>
      <c r="K62" s="6"/>
      <c r="L62" s="332">
        <f t="shared" ref="L62" si="91">1-SUM(M62:BC81)</f>
        <v>0.19612800244369</v>
      </c>
      <c r="M62" s="357">
        <f t="shared" ref="M62" si="92">G72+I72</f>
        <v>5.51834618082023E-2</v>
      </c>
      <c r="N62" s="357">
        <f t="shared" ref="N62" si="93">G79+I79+J72</f>
        <v>1.9659440763542292E-2</v>
      </c>
      <c r="O62" s="357">
        <f t="shared" ref="O62" si="94">G81+I81+H72</f>
        <v>2.0785951320232563E-2</v>
      </c>
      <c r="P62" s="357">
        <f t="shared" ref="P62" si="95">G74+I74+J79</f>
        <v>3.831698605470809E-2</v>
      </c>
      <c r="Q62" s="357">
        <f t="shared" ref="Q62" si="96">G70+I70</f>
        <v>6.4009217543773395E-2</v>
      </c>
      <c r="R62" s="357">
        <f t="shared" ref="R62" si="97">G76+I76+H79+J81</f>
        <v>2.6080239044785496E-2</v>
      </c>
      <c r="S62" s="357">
        <f t="shared" ref="S62" si="98">G63+I63</f>
        <v>2.0523668946096869E-2</v>
      </c>
      <c r="T62" s="357">
        <f t="shared" ref="T62" si="99">G65+I65+J74</f>
        <v>3.222747972491441E-2</v>
      </c>
      <c r="U62" s="357">
        <f t="shared" ref="U62" si="100">G68+I68+H81</f>
        <v>5.6262107623329533E-2</v>
      </c>
      <c r="V62" s="357">
        <f t="shared" ref="V62" si="101">G77+I77+J70</f>
        <v>2.4797333867297881E-2</v>
      </c>
      <c r="W62" s="357">
        <f t="shared" ref="W62" si="102">G66+I66</f>
        <v>3.7978714092292601E-2</v>
      </c>
      <c r="X62" s="357">
        <f t="shared" ref="X62" si="103">G69+I69+J76+H74</f>
        <v>6.537414676580644E-2</v>
      </c>
      <c r="Y62" s="357">
        <f t="shared" ref="Y62" si="104">G75+I75</f>
        <v>3.04769654564629E-2</v>
      </c>
      <c r="Z62" s="357">
        <f t="shared" ref="Z62" si="105">G67+I67+J63</f>
        <v>4.7195339914423567E-2</v>
      </c>
      <c r="AA62" s="362">
        <f t="shared" ref="AA62" si="106">G78+I78+H70</f>
        <v>2.303289385365128E-2</v>
      </c>
      <c r="AB62" s="357">
        <f t="shared" ref="AB62" si="107">G64+I64+J65</f>
        <v>2.5835350360705469E-2</v>
      </c>
      <c r="AC62" s="357">
        <f t="shared" ref="AC62" si="108">G80+I80</f>
        <v>1.5835746252014279E-2</v>
      </c>
      <c r="AD62" s="357">
        <f t="shared" ref="AD62" si="109">G73+I73+J68+H76</f>
        <v>5.1806668602116364E-2</v>
      </c>
      <c r="AE62" s="357">
        <f t="shared" ref="AE62" si="110">G62+I62</f>
        <v>1.7824606260370551E-2</v>
      </c>
      <c r="AF62" s="357">
        <f t="shared" ref="AF62" si="111">G71+I71+J77</f>
        <v>6.2146723202681969E-2</v>
      </c>
      <c r="AG62" s="357">
        <f t="shared" ref="AG62" si="112">H63</f>
        <v>1.4480905670059001E-3</v>
      </c>
      <c r="AH62" s="357">
        <f t="shared" ref="AH62" si="113">J66</f>
        <v>1.75051426845151E-3</v>
      </c>
      <c r="AI62" s="357">
        <f t="shared" ref="AI62" si="114">J69+H65</f>
        <v>6.3416326650990503E-3</v>
      </c>
      <c r="AJ62" s="357">
        <f t="shared" ref="AJ62" si="115">F62</f>
        <v>1.0304696374072501E-2</v>
      </c>
      <c r="AK62" s="357">
        <f t="shared" ref="AK62" si="116">J75</f>
        <v>1.1720290934626901E-3</v>
      </c>
      <c r="AL62" s="357">
        <f t="shared" ref="AL62" si="117">H68</f>
        <v>4.46778206741322E-3</v>
      </c>
      <c r="AM62" s="357">
        <f t="shared" ref="AM62" si="118">J67</f>
        <v>2.5111173514266601E-3</v>
      </c>
      <c r="AN62" s="357">
        <f t="shared" ref="AN62" si="119">J78+H77</f>
        <v>1.8556497598040782E-3</v>
      </c>
      <c r="AO62" s="357">
        <f t="shared" ref="AO62" si="120">J64</f>
        <v>7.8371638607179601E-4</v>
      </c>
      <c r="AP62" s="357">
        <f t="shared" ref="AP62" si="121">H66</f>
        <v>2.9882269146894402E-3</v>
      </c>
      <c r="AQ62" s="357">
        <f t="shared" ref="AQ62" si="122">J80</f>
        <v>3.1722866189416E-4</v>
      </c>
      <c r="AR62" s="357">
        <f t="shared" ref="AR62" si="123">H69+J73</f>
        <v>7.5186683072176099E-3</v>
      </c>
      <c r="AS62" s="357">
        <f t="shared" ref="AS62" si="124">J62</f>
        <v>4.0755919279817802E-4</v>
      </c>
      <c r="AT62" s="357">
        <f t="shared" ref="AT62" si="125">H75</f>
        <v>2.3291385716834498E-3</v>
      </c>
      <c r="AU62" s="357">
        <f t="shared" ref="AU62" si="126">J71</f>
        <v>4.0124940934156E-3</v>
      </c>
      <c r="AV62" s="357">
        <f t="shared" ref="AV62" si="127">H67</f>
        <v>3.7399568666007599E-3</v>
      </c>
      <c r="AW62" s="357">
        <f t="shared" ref="AW62" si="128">H78</f>
        <v>1.21038683171977E-3</v>
      </c>
      <c r="AX62" s="357">
        <f t="shared" ref="AX62" si="129">H64</f>
        <v>1.8145769146066101E-3</v>
      </c>
      <c r="AY62" s="357">
        <f t="shared" ref="AY62" si="130">E62</f>
        <v>2.5509373595435599E-3</v>
      </c>
      <c r="AZ62" s="357">
        <f t="shared" ref="AZ62" si="131">H80</f>
        <v>1.03665919781344E-3</v>
      </c>
      <c r="BA62" s="357">
        <f t="shared" ref="BA62" si="132">H73</f>
        <v>3.7399568666007599E-3</v>
      </c>
      <c r="BB62" s="325">
        <f t="shared" ref="BB62" si="133">H62</f>
        <v>1.21038683171977E-3</v>
      </c>
      <c r="BC62" s="359">
        <f t="shared" ref="BC62" si="134">H71</f>
        <v>5.0075509557909502E-3</v>
      </c>
      <c r="BD62" s="326">
        <f t="shared" ref="BD62" si="135">SUMPRODUCT($L$1:$BC$1,BF62:CW62)</f>
        <v>9.9216577533165164</v>
      </c>
      <c r="BF62" s="12">
        <f>L62</f>
        <v>0.19612800244369</v>
      </c>
      <c r="BG62" s="23">
        <f t="shared" ref="BG62:CV62" si="136">M62</f>
        <v>5.51834618082023E-2</v>
      </c>
      <c r="BH62" s="23">
        <f t="shared" si="136"/>
        <v>1.9659440763542292E-2</v>
      </c>
      <c r="BI62" s="23">
        <f t="shared" si="136"/>
        <v>2.0785951320232563E-2</v>
      </c>
      <c r="BJ62" s="23">
        <f t="shared" si="136"/>
        <v>3.831698605470809E-2</v>
      </c>
      <c r="BK62" s="23">
        <f t="shared" si="136"/>
        <v>6.4009217543773395E-2</v>
      </c>
      <c r="BL62" s="23">
        <f t="shared" si="136"/>
        <v>2.6080239044785496E-2</v>
      </c>
      <c r="BM62" s="23">
        <f t="shared" si="136"/>
        <v>2.0523668946096869E-2</v>
      </c>
      <c r="BN62" s="23">
        <f t="shared" si="136"/>
        <v>3.222747972491441E-2</v>
      </c>
      <c r="BO62" s="23">
        <f t="shared" si="136"/>
        <v>5.6262107623329533E-2</v>
      </c>
      <c r="BP62" s="23">
        <f t="shared" si="136"/>
        <v>2.4797333867297881E-2</v>
      </c>
      <c r="BQ62" s="23">
        <f t="shared" si="136"/>
        <v>3.7978714092292601E-2</v>
      </c>
      <c r="BR62" s="23">
        <f t="shared" si="136"/>
        <v>6.537414676580644E-2</v>
      </c>
      <c r="BS62" s="23">
        <f t="shared" si="136"/>
        <v>3.04769654564629E-2</v>
      </c>
      <c r="BT62" s="23">
        <f t="shared" si="136"/>
        <v>4.7195339914423567E-2</v>
      </c>
      <c r="BU62" s="23">
        <f t="shared" si="136"/>
        <v>2.303289385365128E-2</v>
      </c>
      <c r="BV62" s="23">
        <f t="shared" si="136"/>
        <v>2.5835350360705469E-2</v>
      </c>
      <c r="BW62" s="23">
        <f t="shared" si="136"/>
        <v>1.5835746252014279E-2</v>
      </c>
      <c r="BX62" s="23">
        <f t="shared" si="136"/>
        <v>5.1806668602116364E-2</v>
      </c>
      <c r="BY62" s="23">
        <f t="shared" si="136"/>
        <v>1.7824606260370551E-2</v>
      </c>
      <c r="BZ62" s="23">
        <f t="shared" si="136"/>
        <v>6.2146723202681969E-2</v>
      </c>
      <c r="CA62" s="23">
        <f t="shared" si="136"/>
        <v>1.4480905670059001E-3</v>
      </c>
      <c r="CB62" s="23">
        <f t="shared" si="136"/>
        <v>1.75051426845151E-3</v>
      </c>
      <c r="CC62" s="23">
        <f t="shared" si="136"/>
        <v>6.3416326650990503E-3</v>
      </c>
      <c r="CD62" s="23">
        <f t="shared" si="136"/>
        <v>1.0304696374072501E-2</v>
      </c>
      <c r="CE62" s="23">
        <f t="shared" si="136"/>
        <v>1.1720290934626901E-3</v>
      </c>
      <c r="CF62" s="23">
        <f t="shared" si="136"/>
        <v>4.46778206741322E-3</v>
      </c>
      <c r="CG62" s="23">
        <f t="shared" si="136"/>
        <v>2.5111173514266601E-3</v>
      </c>
      <c r="CH62" s="23">
        <f t="shared" si="136"/>
        <v>1.8556497598040782E-3</v>
      </c>
      <c r="CI62" s="23">
        <f t="shared" si="136"/>
        <v>7.8371638607179601E-4</v>
      </c>
      <c r="CJ62" s="23">
        <f t="shared" si="136"/>
        <v>2.9882269146894402E-3</v>
      </c>
      <c r="CK62" s="23">
        <f t="shared" si="136"/>
        <v>3.1722866189416E-4</v>
      </c>
      <c r="CL62" s="23">
        <f t="shared" si="136"/>
        <v>7.5186683072176099E-3</v>
      </c>
      <c r="CM62" s="23">
        <f t="shared" si="136"/>
        <v>4.0755919279817802E-4</v>
      </c>
      <c r="CN62" s="23">
        <f t="shared" si="136"/>
        <v>2.3291385716834498E-3</v>
      </c>
      <c r="CO62" s="23">
        <f t="shared" si="136"/>
        <v>4.0124940934156E-3</v>
      </c>
      <c r="CP62" s="23">
        <f t="shared" si="136"/>
        <v>3.7399568666007599E-3</v>
      </c>
      <c r="CQ62" s="23">
        <f t="shared" si="136"/>
        <v>1.21038683171977E-3</v>
      </c>
      <c r="CR62" s="23">
        <f t="shared" si="136"/>
        <v>1.8145769146066101E-3</v>
      </c>
      <c r="CS62" s="23">
        <f t="shared" si="136"/>
        <v>2.5509373595435599E-3</v>
      </c>
      <c r="CT62" s="23">
        <f t="shared" si="136"/>
        <v>1.03665919781344E-3</v>
      </c>
      <c r="CU62" s="23">
        <f t="shared" si="136"/>
        <v>3.7399568666007599E-3</v>
      </c>
      <c r="CV62" s="24">
        <f t="shared" si="136"/>
        <v>1.21038683171977E-3</v>
      </c>
    </row>
    <row r="63" spans="1:100">
      <c r="A63" s="348"/>
      <c r="B63" s="329"/>
      <c r="C63" s="349"/>
      <c r="D63" s="28">
        <v>-8</v>
      </c>
      <c r="E63" s="340"/>
      <c r="F63" s="343"/>
      <c r="G63" s="128">
        <f>'12'!G62</f>
        <v>1.42280545324763E-2</v>
      </c>
      <c r="H63" s="270">
        <f>'12'!H62</f>
        <v>1.4480905670059001E-3</v>
      </c>
      <c r="I63" s="271">
        <f>'12'!I62</f>
        <v>6.2956144136205698E-3</v>
      </c>
      <c r="J63" s="272">
        <f>'12'!J62</f>
        <v>5.4451973763676496E-4</v>
      </c>
      <c r="K63" s="6"/>
      <c r="L63" s="333"/>
      <c r="M63" s="333"/>
      <c r="N63" s="333"/>
      <c r="O63" s="333"/>
      <c r="P63" s="333"/>
      <c r="Q63" s="333"/>
      <c r="R63" s="333"/>
      <c r="S63" s="333"/>
      <c r="T63" s="333"/>
      <c r="U63" s="333"/>
      <c r="V63" s="333"/>
      <c r="W63" s="333"/>
      <c r="X63" s="333"/>
      <c r="Y63" s="333"/>
      <c r="Z63" s="333"/>
      <c r="AA63" s="363"/>
      <c r="AB63" s="333"/>
      <c r="AC63" s="333"/>
      <c r="AD63" s="333"/>
      <c r="AE63" s="333"/>
      <c r="AF63" s="333"/>
      <c r="AG63" s="333"/>
      <c r="AH63" s="333"/>
      <c r="AI63" s="333"/>
      <c r="AJ63" s="333"/>
      <c r="AK63" s="333"/>
      <c r="AL63" s="333"/>
      <c r="AM63" s="333"/>
      <c r="AN63" s="333"/>
      <c r="AO63" s="333"/>
      <c r="AP63" s="333"/>
      <c r="AQ63" s="333"/>
      <c r="AR63" s="333"/>
      <c r="AS63" s="333"/>
      <c r="AT63" s="333"/>
      <c r="AU63" s="333"/>
      <c r="AV63" s="333"/>
      <c r="AW63" s="333"/>
      <c r="AX63" s="333"/>
      <c r="AY63" s="333"/>
      <c r="AZ63" s="333"/>
      <c r="BA63" s="333"/>
      <c r="BB63" s="325"/>
      <c r="BC63" s="360"/>
      <c r="BD63" s="326"/>
    </row>
    <row r="64" spans="1:100">
      <c r="A64" s="348"/>
      <c r="B64" s="329"/>
      <c r="C64" s="349"/>
      <c r="D64" s="28">
        <v>-7</v>
      </c>
      <c r="E64" s="340"/>
      <c r="F64" s="343"/>
      <c r="G64" s="128">
        <f>'12'!G63</f>
        <v>1.6272499311386399E-2</v>
      </c>
      <c r="H64" s="270">
        <f>'12'!H63</f>
        <v>1.8145769146066101E-3</v>
      </c>
      <c r="I64" s="271">
        <f>'12'!I63</f>
        <v>8.3908219558563799E-3</v>
      </c>
      <c r="J64" s="272">
        <f>'12'!J63</f>
        <v>7.8371638607179601E-4</v>
      </c>
      <c r="K64" s="6"/>
      <c r="L64" s="333"/>
      <c r="M64" s="333"/>
      <c r="N64" s="333"/>
      <c r="O64" s="333"/>
      <c r="P64" s="333"/>
      <c r="Q64" s="333"/>
      <c r="R64" s="333"/>
      <c r="S64" s="333"/>
      <c r="T64" s="333"/>
      <c r="U64" s="333"/>
      <c r="V64" s="333"/>
      <c r="W64" s="333"/>
      <c r="X64" s="333"/>
      <c r="Y64" s="333"/>
      <c r="Z64" s="333"/>
      <c r="AA64" s="363"/>
      <c r="AB64" s="333"/>
      <c r="AC64" s="333"/>
      <c r="AD64" s="333"/>
      <c r="AE64" s="333"/>
      <c r="AF64" s="333"/>
      <c r="AG64" s="333"/>
      <c r="AH64" s="333"/>
      <c r="AI64" s="333"/>
      <c r="AJ64" s="333"/>
      <c r="AK64" s="333"/>
      <c r="AL64" s="333"/>
      <c r="AM64" s="333"/>
      <c r="AN64" s="333"/>
      <c r="AO64" s="333"/>
      <c r="AP64" s="333"/>
      <c r="AQ64" s="333"/>
      <c r="AR64" s="333"/>
      <c r="AS64" s="333"/>
      <c r="AT64" s="333"/>
      <c r="AU64" s="333"/>
      <c r="AV64" s="333"/>
      <c r="AW64" s="333"/>
      <c r="AX64" s="333"/>
      <c r="AY64" s="333"/>
      <c r="AZ64" s="333"/>
      <c r="BA64" s="333"/>
      <c r="BB64" s="325"/>
      <c r="BC64" s="360"/>
      <c r="BD64" s="326"/>
    </row>
    <row r="65" spans="1:56">
      <c r="A65" s="348"/>
      <c r="B65" s="329"/>
      <c r="C65" s="349"/>
      <c r="D65" s="28">
        <v>-6</v>
      </c>
      <c r="E65" s="340"/>
      <c r="F65" s="343"/>
      <c r="G65" s="128">
        <f>'12'!G64</f>
        <v>1.8933228407573201E-2</v>
      </c>
      <c r="H65" s="270">
        <f>'12'!H64</f>
        <v>2.3291385716834498E-3</v>
      </c>
      <c r="I65" s="271">
        <f>'12'!I64</f>
        <v>1.15437370488897E-2</v>
      </c>
      <c r="J65" s="272">
        <f>'12'!J64</f>
        <v>1.1720290934626901E-3</v>
      </c>
      <c r="K65" s="6"/>
      <c r="L65" s="333"/>
      <c r="M65" s="333"/>
      <c r="N65" s="333"/>
      <c r="O65" s="333"/>
      <c r="P65" s="333"/>
      <c r="Q65" s="333"/>
      <c r="R65" s="333"/>
      <c r="S65" s="333"/>
      <c r="T65" s="333"/>
      <c r="U65" s="333"/>
      <c r="V65" s="333"/>
      <c r="W65" s="333"/>
      <c r="X65" s="333"/>
      <c r="Y65" s="333"/>
      <c r="Z65" s="333"/>
      <c r="AA65" s="363"/>
      <c r="AB65" s="333"/>
      <c r="AC65" s="333"/>
      <c r="AD65" s="333"/>
      <c r="AE65" s="333"/>
      <c r="AF65" s="333"/>
      <c r="AG65" s="333"/>
      <c r="AH65" s="333"/>
      <c r="AI65" s="333"/>
      <c r="AJ65" s="333"/>
      <c r="AK65" s="333"/>
      <c r="AL65" s="333"/>
      <c r="AM65" s="333"/>
      <c r="AN65" s="333"/>
      <c r="AO65" s="333"/>
      <c r="AP65" s="333"/>
      <c r="AQ65" s="333"/>
      <c r="AR65" s="333"/>
      <c r="AS65" s="333"/>
      <c r="AT65" s="333"/>
      <c r="AU65" s="333"/>
      <c r="AV65" s="333"/>
      <c r="AW65" s="333"/>
      <c r="AX65" s="333"/>
      <c r="AY65" s="333"/>
      <c r="AZ65" s="333"/>
      <c r="BA65" s="333"/>
      <c r="BB65" s="325"/>
      <c r="BC65" s="360"/>
      <c r="BD65" s="326"/>
    </row>
    <row r="66" spans="1:56">
      <c r="A66" s="348"/>
      <c r="B66" s="329"/>
      <c r="C66" s="349"/>
      <c r="D66" s="28">
        <v>-5</v>
      </c>
      <c r="E66" s="340"/>
      <c r="F66" s="343"/>
      <c r="G66" s="128">
        <f>'12'!G65</f>
        <v>2.2088356634097299E-2</v>
      </c>
      <c r="H66" s="270">
        <f>'12'!H65</f>
        <v>2.9882269146894402E-3</v>
      </c>
      <c r="I66" s="271">
        <f>'12'!I65</f>
        <v>1.5890357458195298E-2</v>
      </c>
      <c r="J66" s="272">
        <f>'12'!J65</f>
        <v>1.75051426845151E-3</v>
      </c>
      <c r="K66" s="6"/>
      <c r="L66" s="333"/>
      <c r="M66" s="333"/>
      <c r="N66" s="333"/>
      <c r="O66" s="333"/>
      <c r="P66" s="333"/>
      <c r="Q66" s="333"/>
      <c r="R66" s="333"/>
      <c r="S66" s="333"/>
      <c r="T66" s="333"/>
      <c r="U66" s="333"/>
      <c r="V66" s="333"/>
      <c r="W66" s="333"/>
      <c r="X66" s="333"/>
      <c r="Y66" s="333"/>
      <c r="Z66" s="333"/>
      <c r="AA66" s="363"/>
      <c r="AB66" s="333"/>
      <c r="AC66" s="333"/>
      <c r="AD66" s="333"/>
      <c r="AE66" s="333"/>
      <c r="AF66" s="333"/>
      <c r="AG66" s="333"/>
      <c r="AH66" s="333"/>
      <c r="AI66" s="333"/>
      <c r="AJ66" s="333"/>
      <c r="AK66" s="333"/>
      <c r="AL66" s="333"/>
      <c r="AM66" s="333"/>
      <c r="AN66" s="333"/>
      <c r="AO66" s="333"/>
      <c r="AP66" s="333"/>
      <c r="AQ66" s="333"/>
      <c r="AR66" s="333"/>
      <c r="AS66" s="333"/>
      <c r="AT66" s="333"/>
      <c r="AU66" s="333"/>
      <c r="AV66" s="333"/>
      <c r="AW66" s="333"/>
      <c r="AX66" s="333"/>
      <c r="AY66" s="333"/>
      <c r="AZ66" s="333"/>
      <c r="BA66" s="333"/>
      <c r="BB66" s="325"/>
      <c r="BC66" s="360"/>
      <c r="BD66" s="326"/>
    </row>
    <row r="67" spans="1:56">
      <c r="A67" s="348"/>
      <c r="B67" s="329"/>
      <c r="C67" s="349"/>
      <c r="D67" s="28">
        <v>-4</v>
      </c>
      <c r="E67" s="340"/>
      <c r="F67" s="343"/>
      <c r="G67" s="128">
        <f>'12'!G66</f>
        <v>2.54406990284591E-2</v>
      </c>
      <c r="H67" s="270">
        <f>'12'!H66</f>
        <v>3.7399568666007599E-3</v>
      </c>
      <c r="I67" s="271">
        <f>'12'!I66</f>
        <v>2.1210121148327699E-2</v>
      </c>
      <c r="J67" s="272">
        <f>'12'!J66</f>
        <v>2.5111173514266601E-3</v>
      </c>
      <c r="K67" s="6"/>
      <c r="L67" s="333"/>
      <c r="M67" s="333"/>
      <c r="N67" s="333"/>
      <c r="O67" s="333"/>
      <c r="P67" s="333"/>
      <c r="Q67" s="333"/>
      <c r="R67" s="333"/>
      <c r="S67" s="333"/>
      <c r="T67" s="333"/>
      <c r="U67" s="333"/>
      <c r="V67" s="333"/>
      <c r="W67" s="333"/>
      <c r="X67" s="333"/>
      <c r="Y67" s="333"/>
      <c r="Z67" s="333"/>
      <c r="AA67" s="363"/>
      <c r="AB67" s="333"/>
      <c r="AC67" s="333"/>
      <c r="AD67" s="333"/>
      <c r="AE67" s="333"/>
      <c r="AF67" s="333"/>
      <c r="AG67" s="333"/>
      <c r="AH67" s="333"/>
      <c r="AI67" s="333"/>
      <c r="AJ67" s="333"/>
      <c r="AK67" s="333"/>
      <c r="AL67" s="333"/>
      <c r="AM67" s="333"/>
      <c r="AN67" s="333"/>
      <c r="AO67" s="333"/>
      <c r="AP67" s="333"/>
      <c r="AQ67" s="333"/>
      <c r="AR67" s="333"/>
      <c r="AS67" s="333"/>
      <c r="AT67" s="333"/>
      <c r="AU67" s="333"/>
      <c r="AV67" s="333"/>
      <c r="AW67" s="333"/>
      <c r="AX67" s="333"/>
      <c r="AY67" s="333"/>
      <c r="AZ67" s="333"/>
      <c r="BA67" s="333"/>
      <c r="BB67" s="325"/>
      <c r="BC67" s="360"/>
      <c r="BD67" s="326"/>
    </row>
    <row r="68" spans="1:56">
      <c r="A68" s="348"/>
      <c r="B68" s="329"/>
      <c r="C68" s="349"/>
      <c r="D68" s="28">
        <v>-3</v>
      </c>
      <c r="E68" s="340"/>
      <c r="F68" s="343"/>
      <c r="G68" s="128">
        <f>'12'!G67</f>
        <v>2.8502040610866201E-2</v>
      </c>
      <c r="H68" s="270">
        <f>'12'!H67</f>
        <v>4.46778206741322E-3</v>
      </c>
      <c r="I68" s="271">
        <f>'12'!I67</f>
        <v>2.6681421197336099E-2</v>
      </c>
      <c r="J68" s="272">
        <f>'12'!J67</f>
        <v>3.3412715107229499E-3</v>
      </c>
      <c r="K68" s="6"/>
      <c r="L68" s="333"/>
      <c r="M68" s="333"/>
      <c r="N68" s="333"/>
      <c r="O68" s="333"/>
      <c r="P68" s="333"/>
      <c r="Q68" s="333"/>
      <c r="R68" s="333"/>
      <c r="S68" s="333"/>
      <c r="T68" s="333"/>
      <c r="U68" s="333"/>
      <c r="V68" s="333"/>
      <c r="W68" s="333"/>
      <c r="X68" s="333"/>
      <c r="Y68" s="333"/>
      <c r="Z68" s="333"/>
      <c r="AA68" s="363"/>
      <c r="AB68" s="333"/>
      <c r="AC68" s="333"/>
      <c r="AD68" s="333"/>
      <c r="AE68" s="333"/>
      <c r="AF68" s="333"/>
      <c r="AG68" s="333"/>
      <c r="AH68" s="333"/>
      <c r="AI68" s="333"/>
      <c r="AJ68" s="333"/>
      <c r="AK68" s="333"/>
      <c r="AL68" s="333"/>
      <c r="AM68" s="333"/>
      <c r="AN68" s="333"/>
      <c r="AO68" s="333"/>
      <c r="AP68" s="333"/>
      <c r="AQ68" s="333"/>
      <c r="AR68" s="333"/>
      <c r="AS68" s="333"/>
      <c r="AT68" s="333"/>
      <c r="AU68" s="333"/>
      <c r="AV68" s="333"/>
      <c r="AW68" s="333"/>
      <c r="AX68" s="333"/>
      <c r="AY68" s="333"/>
      <c r="AZ68" s="333"/>
      <c r="BA68" s="333"/>
      <c r="BB68" s="325"/>
      <c r="BC68" s="360"/>
      <c r="BD68" s="326"/>
    </row>
    <row r="69" spans="1:56">
      <c r="A69" s="348"/>
      <c r="B69" s="329"/>
      <c r="C69" s="349"/>
      <c r="D69" s="28">
        <v>-2</v>
      </c>
      <c r="E69" s="340"/>
      <c r="F69" s="343"/>
      <c r="G69" s="128">
        <f>'12'!G68</f>
        <v>3.0680130873025201E-2</v>
      </c>
      <c r="H69" s="270">
        <f>'12'!H68</f>
        <v>5.0075509557909502E-3</v>
      </c>
      <c r="I69" s="271">
        <f>'12'!I68</f>
        <v>3.0922072592020001E-2</v>
      </c>
      <c r="J69" s="272">
        <f>'12'!J68</f>
        <v>4.0124940934156E-3</v>
      </c>
      <c r="K69" s="6"/>
      <c r="L69" s="333"/>
      <c r="M69" s="333"/>
      <c r="N69" s="333"/>
      <c r="O69" s="333"/>
      <c r="P69" s="333"/>
      <c r="Q69" s="333"/>
      <c r="R69" s="333"/>
      <c r="S69" s="333"/>
      <c r="T69" s="333"/>
      <c r="U69" s="333"/>
      <c r="V69" s="333"/>
      <c r="W69" s="333"/>
      <c r="X69" s="333"/>
      <c r="Y69" s="333"/>
      <c r="Z69" s="333"/>
      <c r="AA69" s="363"/>
      <c r="AB69" s="333"/>
      <c r="AC69" s="333"/>
      <c r="AD69" s="333"/>
      <c r="AE69" s="333"/>
      <c r="AF69" s="333"/>
      <c r="AG69" s="333"/>
      <c r="AH69" s="333"/>
      <c r="AI69" s="333"/>
      <c r="AJ69" s="333"/>
      <c r="AK69" s="333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3"/>
      <c r="AW69" s="333"/>
      <c r="AX69" s="333"/>
      <c r="AY69" s="333"/>
      <c r="AZ69" s="333"/>
      <c r="BA69" s="333"/>
      <c r="BB69" s="325"/>
      <c r="BC69" s="360"/>
      <c r="BD69" s="326"/>
    </row>
    <row r="70" spans="1:56">
      <c r="A70" s="348"/>
      <c r="B70" s="329"/>
      <c r="C70" s="349"/>
      <c r="D70" s="28">
        <v>-1</v>
      </c>
      <c r="E70" s="340"/>
      <c r="F70" s="343"/>
      <c r="G70" s="128">
        <f>'12'!G69</f>
        <v>3.1472934427484597E-2</v>
      </c>
      <c r="H70" s="270">
        <f>'12'!H69</f>
        <v>5.2082875932807299E-3</v>
      </c>
      <c r="I70" s="271">
        <f>'12'!I69</f>
        <v>3.2536283116288797E-2</v>
      </c>
      <c r="J70" s="272">
        <f>'12'!J69</f>
        <v>4.2736649212010104E-3</v>
      </c>
      <c r="K70" s="6"/>
      <c r="L70" s="333"/>
      <c r="M70" s="333"/>
      <c r="N70" s="333"/>
      <c r="O70" s="333"/>
      <c r="P70" s="333"/>
      <c r="Q70" s="333"/>
      <c r="R70" s="333"/>
      <c r="S70" s="333"/>
      <c r="T70" s="333"/>
      <c r="U70" s="333"/>
      <c r="V70" s="333"/>
      <c r="W70" s="333"/>
      <c r="X70" s="333"/>
      <c r="Y70" s="333"/>
      <c r="Z70" s="333"/>
      <c r="AA70" s="363"/>
      <c r="AB70" s="333"/>
      <c r="AC70" s="333"/>
      <c r="AD70" s="333"/>
      <c r="AE70" s="333"/>
      <c r="AF70" s="333"/>
      <c r="AG70" s="333"/>
      <c r="AH70" s="333"/>
      <c r="AI70" s="333"/>
      <c r="AJ70" s="333"/>
      <c r="AK70" s="333"/>
      <c r="AL70" s="333"/>
      <c r="AM70" s="333"/>
      <c r="AN70" s="333"/>
      <c r="AO70" s="333"/>
      <c r="AP70" s="333"/>
      <c r="AQ70" s="333"/>
      <c r="AR70" s="333"/>
      <c r="AS70" s="333"/>
      <c r="AT70" s="333"/>
      <c r="AU70" s="333"/>
      <c r="AV70" s="333"/>
      <c r="AW70" s="333"/>
      <c r="AX70" s="333"/>
      <c r="AY70" s="333"/>
      <c r="AZ70" s="333"/>
      <c r="BA70" s="333"/>
      <c r="BB70" s="325"/>
      <c r="BC70" s="360"/>
      <c r="BD70" s="326"/>
    </row>
    <row r="71" spans="1:56">
      <c r="A71" s="348"/>
      <c r="B71" s="329"/>
      <c r="C71" s="349"/>
      <c r="D71" s="28">
        <v>0</v>
      </c>
      <c r="E71" s="340"/>
      <c r="F71" s="343"/>
      <c r="G71" s="128">
        <f>'12'!G70</f>
        <v>3.0680130873025201E-2</v>
      </c>
      <c r="H71" s="270">
        <f>'12'!H70</f>
        <v>5.0075509557909502E-3</v>
      </c>
      <c r="I71" s="271">
        <f>'12'!I70</f>
        <v>3.0922072592020001E-2</v>
      </c>
      <c r="J71" s="272">
        <f>'12'!J70</f>
        <v>4.0124940934156E-3</v>
      </c>
      <c r="K71" s="6"/>
      <c r="L71" s="333"/>
      <c r="M71" s="333"/>
      <c r="N71" s="333"/>
      <c r="O71" s="333"/>
      <c r="P71" s="333"/>
      <c r="Q71" s="333"/>
      <c r="R71" s="333"/>
      <c r="S71" s="333"/>
      <c r="T71" s="333"/>
      <c r="U71" s="333"/>
      <c r="V71" s="333"/>
      <c r="W71" s="333"/>
      <c r="X71" s="333"/>
      <c r="Y71" s="333"/>
      <c r="Z71" s="333"/>
      <c r="AA71" s="363"/>
      <c r="AB71" s="333"/>
      <c r="AC71" s="333"/>
      <c r="AD71" s="333"/>
      <c r="AE71" s="333"/>
      <c r="AF71" s="333"/>
      <c r="AG71" s="333"/>
      <c r="AH71" s="333"/>
      <c r="AI71" s="333"/>
      <c r="AJ71" s="333"/>
      <c r="AK71" s="333"/>
      <c r="AL71" s="333"/>
      <c r="AM71" s="333"/>
      <c r="AN71" s="333"/>
      <c r="AO71" s="333"/>
      <c r="AP71" s="333"/>
      <c r="AQ71" s="333"/>
      <c r="AR71" s="333"/>
      <c r="AS71" s="333"/>
      <c r="AT71" s="333"/>
      <c r="AU71" s="333"/>
      <c r="AV71" s="333"/>
      <c r="AW71" s="333"/>
      <c r="AX71" s="333"/>
      <c r="AY71" s="333"/>
      <c r="AZ71" s="333"/>
      <c r="BA71" s="333"/>
      <c r="BB71" s="325"/>
      <c r="BC71" s="360"/>
      <c r="BD71" s="326"/>
    </row>
    <row r="72" spans="1:56">
      <c r="A72" s="348"/>
      <c r="B72" s="329"/>
      <c r="C72" s="349"/>
      <c r="D72" s="28">
        <v>1</v>
      </c>
      <c r="E72" s="340"/>
      <c r="F72" s="343"/>
      <c r="G72" s="128">
        <f>'12'!G71</f>
        <v>2.8502040610866201E-2</v>
      </c>
      <c r="H72" s="270">
        <f>'12'!H71</f>
        <v>4.46778206741322E-3</v>
      </c>
      <c r="I72" s="271">
        <f>'12'!I71</f>
        <v>2.6681421197336099E-2</v>
      </c>
      <c r="J72" s="272">
        <f>'12'!J71</f>
        <v>3.3412715107229499E-3</v>
      </c>
      <c r="K72" s="6"/>
      <c r="L72" s="333"/>
      <c r="M72" s="333"/>
      <c r="N72" s="333"/>
      <c r="O72" s="333"/>
      <c r="P72" s="333"/>
      <c r="Q72" s="333"/>
      <c r="R72" s="333"/>
      <c r="S72" s="333"/>
      <c r="T72" s="333"/>
      <c r="U72" s="333"/>
      <c r="V72" s="333"/>
      <c r="W72" s="333"/>
      <c r="X72" s="333"/>
      <c r="Y72" s="333"/>
      <c r="Z72" s="333"/>
      <c r="AA72" s="363"/>
      <c r="AB72" s="333"/>
      <c r="AC72" s="333"/>
      <c r="AD72" s="333"/>
      <c r="AE72" s="333"/>
      <c r="AF72" s="333"/>
      <c r="AG72" s="333"/>
      <c r="AH72" s="333"/>
      <c r="AI72" s="333"/>
      <c r="AJ72" s="333"/>
      <c r="AK72" s="333"/>
      <c r="AL72" s="333"/>
      <c r="AM72" s="333"/>
      <c r="AN72" s="333"/>
      <c r="AO72" s="333"/>
      <c r="AP72" s="333"/>
      <c r="AQ72" s="333"/>
      <c r="AR72" s="333"/>
      <c r="AS72" s="333"/>
      <c r="AT72" s="333"/>
      <c r="AU72" s="333"/>
      <c r="AV72" s="333"/>
      <c r="AW72" s="333"/>
      <c r="AX72" s="333"/>
      <c r="AY72" s="333"/>
      <c r="AZ72" s="333"/>
      <c r="BA72" s="333"/>
      <c r="BB72" s="325"/>
      <c r="BC72" s="360"/>
      <c r="BD72" s="326"/>
    </row>
    <row r="73" spans="1:56">
      <c r="A73" s="348"/>
      <c r="B73" s="329"/>
      <c r="C73" s="349"/>
      <c r="D73" s="28">
        <v>2</v>
      </c>
      <c r="E73" s="340"/>
      <c r="F73" s="343"/>
      <c r="G73" s="128">
        <f>'12'!G72</f>
        <v>2.54406990284591E-2</v>
      </c>
      <c r="H73" s="270">
        <f>'12'!H72</f>
        <v>3.7399568666007599E-3</v>
      </c>
      <c r="I73" s="271">
        <f>'12'!I72</f>
        <v>2.1210121148327699E-2</v>
      </c>
      <c r="J73" s="272">
        <f>'12'!J72</f>
        <v>2.5111173514266601E-3</v>
      </c>
      <c r="K73" s="6"/>
      <c r="L73" s="333"/>
      <c r="M73" s="333"/>
      <c r="N73" s="333"/>
      <c r="O73" s="333"/>
      <c r="P73" s="333"/>
      <c r="Q73" s="333"/>
      <c r="R73" s="333"/>
      <c r="S73" s="333"/>
      <c r="T73" s="333"/>
      <c r="U73" s="333"/>
      <c r="V73" s="333"/>
      <c r="W73" s="333"/>
      <c r="X73" s="333"/>
      <c r="Y73" s="333"/>
      <c r="Z73" s="333"/>
      <c r="AA73" s="363"/>
      <c r="AB73" s="333"/>
      <c r="AC73" s="333"/>
      <c r="AD73" s="333"/>
      <c r="AE73" s="333"/>
      <c r="AF73" s="333"/>
      <c r="AG73" s="333"/>
      <c r="AH73" s="333"/>
      <c r="AI73" s="333"/>
      <c r="AJ73" s="333"/>
      <c r="AK73" s="333"/>
      <c r="AL73" s="333"/>
      <c r="AM73" s="333"/>
      <c r="AN73" s="333"/>
      <c r="AO73" s="333"/>
      <c r="AP73" s="333"/>
      <c r="AQ73" s="333"/>
      <c r="AR73" s="333"/>
      <c r="AS73" s="333"/>
      <c r="AT73" s="333"/>
      <c r="AU73" s="333"/>
      <c r="AV73" s="333"/>
      <c r="AW73" s="333"/>
      <c r="AX73" s="333"/>
      <c r="AY73" s="333"/>
      <c r="AZ73" s="333"/>
      <c r="BA73" s="333"/>
      <c r="BB73" s="325"/>
      <c r="BC73" s="360"/>
      <c r="BD73" s="326"/>
    </row>
    <row r="74" spans="1:56">
      <c r="A74" s="348"/>
      <c r="B74" s="329"/>
      <c r="C74" s="349"/>
      <c r="D74" s="28">
        <v>3</v>
      </c>
      <c r="E74" s="340"/>
      <c r="F74" s="343"/>
      <c r="G74" s="128">
        <f>'12'!G73</f>
        <v>2.2088356634097299E-2</v>
      </c>
      <c r="H74" s="270">
        <f>'12'!H73</f>
        <v>2.9882269146894402E-3</v>
      </c>
      <c r="I74" s="271">
        <f>'12'!I73</f>
        <v>1.5890357458195298E-2</v>
      </c>
      <c r="J74" s="272">
        <f>'12'!J73</f>
        <v>1.75051426845151E-3</v>
      </c>
      <c r="K74" s="6"/>
      <c r="L74" s="333"/>
      <c r="M74" s="333"/>
      <c r="N74" s="333"/>
      <c r="O74" s="333"/>
      <c r="P74" s="333"/>
      <c r="Q74" s="333"/>
      <c r="R74" s="333"/>
      <c r="S74" s="333"/>
      <c r="T74" s="333"/>
      <c r="U74" s="333"/>
      <c r="V74" s="333"/>
      <c r="W74" s="333"/>
      <c r="X74" s="333"/>
      <c r="Y74" s="333"/>
      <c r="Z74" s="333"/>
      <c r="AA74" s="363"/>
      <c r="AB74" s="333"/>
      <c r="AC74" s="333"/>
      <c r="AD74" s="333"/>
      <c r="AE74" s="333"/>
      <c r="AF74" s="333"/>
      <c r="AG74" s="333"/>
      <c r="AH74" s="333"/>
      <c r="AI74" s="333"/>
      <c r="AJ74" s="333"/>
      <c r="AK74" s="333"/>
      <c r="AL74" s="333"/>
      <c r="AM74" s="333"/>
      <c r="AN74" s="333"/>
      <c r="AO74" s="333"/>
      <c r="AP74" s="333"/>
      <c r="AQ74" s="333"/>
      <c r="AR74" s="333"/>
      <c r="AS74" s="333"/>
      <c r="AT74" s="333"/>
      <c r="AU74" s="333"/>
      <c r="AV74" s="333"/>
      <c r="AW74" s="333"/>
      <c r="AX74" s="333"/>
      <c r="AY74" s="333"/>
      <c r="AZ74" s="333"/>
      <c r="BA74" s="333"/>
      <c r="BB74" s="325"/>
      <c r="BC74" s="360"/>
      <c r="BD74" s="326"/>
    </row>
    <row r="75" spans="1:56">
      <c r="A75" s="348"/>
      <c r="B75" s="329"/>
      <c r="C75" s="349"/>
      <c r="D75" s="28">
        <v>4</v>
      </c>
      <c r="E75" s="340"/>
      <c r="F75" s="343"/>
      <c r="G75" s="128">
        <f>'12'!G74</f>
        <v>1.8933228407573201E-2</v>
      </c>
      <c r="H75" s="270">
        <f>'12'!H74</f>
        <v>2.3291385716834498E-3</v>
      </c>
      <c r="I75" s="271">
        <f>'12'!I74</f>
        <v>1.15437370488897E-2</v>
      </c>
      <c r="J75" s="272">
        <f>'12'!J74</f>
        <v>1.1720290934626901E-3</v>
      </c>
      <c r="K75" s="6"/>
      <c r="L75" s="333"/>
      <c r="M75" s="333"/>
      <c r="N75" s="333"/>
      <c r="O75" s="333"/>
      <c r="P75" s="333"/>
      <c r="Q75" s="333"/>
      <c r="R75" s="333"/>
      <c r="S75" s="333"/>
      <c r="T75" s="333"/>
      <c r="U75" s="333"/>
      <c r="V75" s="333"/>
      <c r="W75" s="333"/>
      <c r="X75" s="333"/>
      <c r="Y75" s="333"/>
      <c r="Z75" s="333"/>
      <c r="AA75" s="363"/>
      <c r="AB75" s="333"/>
      <c r="AC75" s="333"/>
      <c r="AD75" s="333"/>
      <c r="AE75" s="333"/>
      <c r="AF75" s="333"/>
      <c r="AG75" s="333"/>
      <c r="AH75" s="333"/>
      <c r="AI75" s="333"/>
      <c r="AJ75" s="333"/>
      <c r="AK75" s="333"/>
      <c r="AL75" s="333"/>
      <c r="AM75" s="333"/>
      <c r="AN75" s="333"/>
      <c r="AO75" s="333"/>
      <c r="AP75" s="333"/>
      <c r="AQ75" s="333"/>
      <c r="AR75" s="333"/>
      <c r="AS75" s="333"/>
      <c r="AT75" s="333"/>
      <c r="AU75" s="333"/>
      <c r="AV75" s="333"/>
      <c r="AW75" s="333"/>
      <c r="AX75" s="333"/>
      <c r="AY75" s="333"/>
      <c r="AZ75" s="333"/>
      <c r="BA75" s="333"/>
      <c r="BB75" s="325"/>
      <c r="BC75" s="360"/>
      <c r="BD75" s="326"/>
    </row>
    <row r="76" spans="1:56">
      <c r="A76" s="348"/>
      <c r="B76" s="329"/>
      <c r="C76" s="349"/>
      <c r="D76" s="28">
        <v>5</v>
      </c>
      <c r="E76" s="340"/>
      <c r="F76" s="343"/>
      <c r="G76" s="128">
        <f>'12'!G75</f>
        <v>1.6272499311386399E-2</v>
      </c>
      <c r="H76" s="270">
        <f>'12'!H75</f>
        <v>1.8145769146066101E-3</v>
      </c>
      <c r="I76" s="271">
        <f>'12'!I75</f>
        <v>8.3908219558563799E-3</v>
      </c>
      <c r="J76" s="272">
        <f>'12'!J75</f>
        <v>7.8371638607179601E-4</v>
      </c>
      <c r="K76" s="6"/>
      <c r="L76" s="333"/>
      <c r="M76" s="333"/>
      <c r="N76" s="333"/>
      <c r="O76" s="333"/>
      <c r="P76" s="333"/>
      <c r="Q76" s="333"/>
      <c r="R76" s="333"/>
      <c r="S76" s="333"/>
      <c r="T76" s="333"/>
      <c r="U76" s="333"/>
      <c r="V76" s="333"/>
      <c r="W76" s="333"/>
      <c r="X76" s="333"/>
      <c r="Y76" s="333"/>
      <c r="Z76" s="333"/>
      <c r="AA76" s="363"/>
      <c r="AB76" s="333"/>
      <c r="AC76" s="333"/>
      <c r="AD76" s="333"/>
      <c r="AE76" s="333"/>
      <c r="AF76" s="333"/>
      <c r="AG76" s="333"/>
      <c r="AH76" s="333"/>
      <c r="AI76" s="333"/>
      <c r="AJ76" s="333"/>
      <c r="AK76" s="333"/>
      <c r="AL76" s="333"/>
      <c r="AM76" s="333"/>
      <c r="AN76" s="333"/>
      <c r="AO76" s="333"/>
      <c r="AP76" s="333"/>
      <c r="AQ76" s="333"/>
      <c r="AR76" s="333"/>
      <c r="AS76" s="333"/>
      <c r="AT76" s="333"/>
      <c r="AU76" s="333"/>
      <c r="AV76" s="333"/>
      <c r="AW76" s="333"/>
      <c r="AX76" s="333"/>
      <c r="AY76" s="333"/>
      <c r="AZ76" s="333"/>
      <c r="BA76" s="333"/>
      <c r="BB76" s="325"/>
      <c r="BC76" s="360"/>
      <c r="BD76" s="326"/>
    </row>
    <row r="77" spans="1:56">
      <c r="A77" s="348"/>
      <c r="B77" s="329"/>
      <c r="C77" s="349"/>
      <c r="D77" s="28">
        <v>6</v>
      </c>
      <c r="E77" s="340"/>
      <c r="F77" s="343"/>
      <c r="G77" s="128">
        <f>'12'!G76</f>
        <v>1.42280545324763E-2</v>
      </c>
      <c r="H77" s="270">
        <f>'12'!H76</f>
        <v>1.4480905670059001E-3</v>
      </c>
      <c r="I77" s="271">
        <f>'12'!I76</f>
        <v>6.2956144136205698E-3</v>
      </c>
      <c r="J77" s="272">
        <f>'12'!J76</f>
        <v>5.4451973763676496E-4</v>
      </c>
      <c r="K77" s="6"/>
      <c r="L77" s="333"/>
      <c r="M77" s="333"/>
      <c r="N77" s="333"/>
      <c r="O77" s="333"/>
      <c r="P77" s="333"/>
      <c r="Q77" s="333"/>
      <c r="R77" s="333"/>
      <c r="S77" s="333"/>
      <c r="T77" s="333"/>
      <c r="U77" s="333"/>
      <c r="V77" s="333"/>
      <c r="W77" s="333"/>
      <c r="X77" s="333"/>
      <c r="Y77" s="333"/>
      <c r="Z77" s="333"/>
      <c r="AA77" s="363"/>
      <c r="AB77" s="333"/>
      <c r="AC77" s="333"/>
      <c r="AD77" s="333"/>
      <c r="AE77" s="333"/>
      <c r="AF77" s="333"/>
      <c r="AG77" s="333"/>
      <c r="AH77" s="333"/>
      <c r="AI77" s="333"/>
      <c r="AJ77" s="333"/>
      <c r="AK77" s="333"/>
      <c r="AL77" s="333"/>
      <c r="AM77" s="333"/>
      <c r="AN77" s="333"/>
      <c r="AO77" s="333"/>
      <c r="AP77" s="333"/>
      <c r="AQ77" s="333"/>
      <c r="AR77" s="333"/>
      <c r="AS77" s="333"/>
      <c r="AT77" s="333"/>
      <c r="AU77" s="333"/>
      <c r="AV77" s="333"/>
      <c r="AW77" s="333"/>
      <c r="AX77" s="333"/>
      <c r="AY77" s="333"/>
      <c r="AZ77" s="333"/>
      <c r="BA77" s="333"/>
      <c r="BB77" s="325"/>
      <c r="BC77" s="360"/>
      <c r="BD77" s="326"/>
    </row>
    <row r="78" spans="1:56">
      <c r="A78" s="348"/>
      <c r="B78" s="329"/>
      <c r="C78" s="349"/>
      <c r="D78" s="28">
        <v>7</v>
      </c>
      <c r="E78" s="340"/>
      <c r="F78" s="343"/>
      <c r="G78" s="128">
        <f>'12'!G77</f>
        <v>1.28107553574296E-2</v>
      </c>
      <c r="H78" s="270">
        <f>'12'!H77</f>
        <v>1.21038683171977E-3</v>
      </c>
      <c r="I78" s="271">
        <f>'12'!I77</f>
        <v>5.0138509029409497E-3</v>
      </c>
      <c r="J78" s="272">
        <f>'12'!J77</f>
        <v>4.0755919279817802E-4</v>
      </c>
      <c r="K78" s="6"/>
      <c r="L78" s="333"/>
      <c r="M78" s="333"/>
      <c r="N78" s="333"/>
      <c r="O78" s="333"/>
      <c r="P78" s="333"/>
      <c r="Q78" s="333"/>
      <c r="R78" s="333"/>
      <c r="S78" s="333"/>
      <c r="T78" s="333"/>
      <c r="U78" s="333"/>
      <c r="V78" s="333"/>
      <c r="W78" s="333"/>
      <c r="X78" s="333"/>
      <c r="Y78" s="333"/>
      <c r="Z78" s="333"/>
      <c r="AA78" s="363"/>
      <c r="AB78" s="333"/>
      <c r="AC78" s="333"/>
      <c r="AD78" s="333"/>
      <c r="AE78" s="333"/>
      <c r="AF78" s="333"/>
      <c r="AG78" s="333"/>
      <c r="AH78" s="333"/>
      <c r="AI78" s="333"/>
      <c r="AJ78" s="333"/>
      <c r="AK78" s="333"/>
      <c r="AL78" s="333"/>
      <c r="AM78" s="333"/>
      <c r="AN78" s="333"/>
      <c r="AO78" s="333"/>
      <c r="AP78" s="333"/>
      <c r="AQ78" s="333"/>
      <c r="AR78" s="333"/>
      <c r="AS78" s="333"/>
      <c r="AT78" s="333"/>
      <c r="AU78" s="333"/>
      <c r="AV78" s="333"/>
      <c r="AW78" s="333"/>
      <c r="AX78" s="333"/>
      <c r="AY78" s="333"/>
      <c r="AZ78" s="333"/>
      <c r="BA78" s="333"/>
      <c r="BB78" s="325"/>
      <c r="BC78" s="360"/>
      <c r="BD78" s="326"/>
    </row>
    <row r="79" spans="1:56">
      <c r="A79" s="348"/>
      <c r="B79" s="329"/>
      <c r="C79" s="349"/>
      <c r="D79" s="28">
        <v>8</v>
      </c>
      <c r="E79" s="340"/>
      <c r="F79" s="343"/>
      <c r="G79" s="128">
        <f>'12'!G78</f>
        <v>1.1985350538209E-2</v>
      </c>
      <c r="H79" s="270">
        <f>'12'!H78</f>
        <v>1.0786458151272301E-3</v>
      </c>
      <c r="I79" s="271">
        <f>'12'!I78</f>
        <v>4.3328187146103401E-3</v>
      </c>
      <c r="J79" s="272">
        <f>'12'!J78</f>
        <v>3.3827196241548798E-4</v>
      </c>
      <c r="K79" s="6"/>
      <c r="L79" s="333"/>
      <c r="M79" s="333"/>
      <c r="N79" s="333"/>
      <c r="O79" s="333"/>
      <c r="P79" s="333"/>
      <c r="Q79" s="333"/>
      <c r="R79" s="333"/>
      <c r="S79" s="333"/>
      <c r="T79" s="333"/>
      <c r="U79" s="333"/>
      <c r="V79" s="333"/>
      <c r="W79" s="333"/>
      <c r="X79" s="333"/>
      <c r="Y79" s="333"/>
      <c r="Z79" s="333"/>
      <c r="AA79" s="363"/>
      <c r="AB79" s="333"/>
      <c r="AC79" s="333"/>
      <c r="AD79" s="333"/>
      <c r="AE79" s="333"/>
      <c r="AF79" s="333"/>
      <c r="AG79" s="333"/>
      <c r="AH79" s="333"/>
      <c r="AI79" s="333"/>
      <c r="AJ79" s="333"/>
      <c r="AK79" s="333"/>
      <c r="AL79" s="333"/>
      <c r="AM79" s="333"/>
      <c r="AN79" s="333"/>
      <c r="AO79" s="333"/>
      <c r="AP79" s="333"/>
      <c r="AQ79" s="333"/>
      <c r="AR79" s="333"/>
      <c r="AS79" s="333"/>
      <c r="AT79" s="333"/>
      <c r="AU79" s="333"/>
      <c r="AV79" s="333"/>
      <c r="AW79" s="333"/>
      <c r="AX79" s="333"/>
      <c r="AY79" s="333"/>
      <c r="AZ79" s="333"/>
      <c r="BA79" s="333"/>
      <c r="BB79" s="325"/>
      <c r="BC79" s="360"/>
      <c r="BD79" s="326"/>
    </row>
    <row r="80" spans="1:56">
      <c r="A80" s="348"/>
      <c r="B80" s="329"/>
      <c r="C80" s="349"/>
      <c r="D80" s="28">
        <v>9</v>
      </c>
      <c r="E80" s="340"/>
      <c r="F80" s="343"/>
      <c r="G80" s="128">
        <f>'12'!G79</f>
        <v>1.1715236829300899E-2</v>
      </c>
      <c r="H80" s="270">
        <f>'12'!H79</f>
        <v>1.03665919781344E-3</v>
      </c>
      <c r="I80" s="271">
        <f>'12'!I79</f>
        <v>4.1205094227133804E-3</v>
      </c>
      <c r="J80" s="272">
        <f>'12'!J79</f>
        <v>3.1722866189416E-4</v>
      </c>
      <c r="K80" s="6"/>
      <c r="L80" s="333"/>
      <c r="M80" s="333"/>
      <c r="N80" s="333"/>
      <c r="O80" s="333"/>
      <c r="P80" s="333"/>
      <c r="Q80" s="333"/>
      <c r="R80" s="333"/>
      <c r="S80" s="333"/>
      <c r="T80" s="333"/>
      <c r="U80" s="333"/>
      <c r="V80" s="333"/>
      <c r="W80" s="333"/>
      <c r="X80" s="333"/>
      <c r="Y80" s="333"/>
      <c r="Z80" s="333"/>
      <c r="AA80" s="363"/>
      <c r="AB80" s="333"/>
      <c r="AC80" s="333"/>
      <c r="AD80" s="333"/>
      <c r="AE80" s="333"/>
      <c r="AF80" s="333"/>
      <c r="AG80" s="333"/>
      <c r="AH80" s="333"/>
      <c r="AI80" s="333"/>
      <c r="AJ80" s="333"/>
      <c r="AK80" s="333"/>
      <c r="AL80" s="333"/>
      <c r="AM80" s="333"/>
      <c r="AN80" s="333"/>
      <c r="AO80" s="333"/>
      <c r="AP80" s="333"/>
      <c r="AQ80" s="333"/>
      <c r="AR80" s="333"/>
      <c r="AS80" s="333"/>
      <c r="AT80" s="333"/>
      <c r="AU80" s="333"/>
      <c r="AV80" s="333"/>
      <c r="AW80" s="333"/>
      <c r="AX80" s="333"/>
      <c r="AY80" s="333"/>
      <c r="AZ80" s="333"/>
      <c r="BA80" s="333"/>
      <c r="BB80" s="325"/>
      <c r="BC80" s="360"/>
      <c r="BD80" s="326"/>
    </row>
    <row r="81" spans="1:100">
      <c r="A81" s="348"/>
      <c r="B81" s="329"/>
      <c r="C81" s="349"/>
      <c r="D81" s="29">
        <v>10</v>
      </c>
      <c r="E81" s="341"/>
      <c r="F81" s="344"/>
      <c r="G81" s="274">
        <f>'12'!G80</f>
        <v>1.1985350538209E-2</v>
      </c>
      <c r="H81" s="275">
        <f>'12'!H80</f>
        <v>1.0786458151272301E-3</v>
      </c>
      <c r="I81" s="276">
        <f>'12'!I80</f>
        <v>4.3328187146103401E-3</v>
      </c>
      <c r="J81" s="277">
        <f>'12'!J80</f>
        <v>3.3827196241548798E-4</v>
      </c>
      <c r="K81" s="6"/>
      <c r="L81" s="334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64"/>
      <c r="AB81" s="358"/>
      <c r="AC81" s="358"/>
      <c r="AD81" s="358"/>
      <c r="AE81" s="358"/>
      <c r="AF81" s="358"/>
      <c r="AG81" s="358"/>
      <c r="AH81" s="358"/>
      <c r="AI81" s="358"/>
      <c r="AJ81" s="358"/>
      <c r="AK81" s="358"/>
      <c r="AL81" s="358"/>
      <c r="AM81" s="358"/>
      <c r="AN81" s="358"/>
      <c r="AO81" s="358"/>
      <c r="AP81" s="358"/>
      <c r="AQ81" s="358"/>
      <c r="AR81" s="358"/>
      <c r="AS81" s="358"/>
      <c r="AT81" s="358"/>
      <c r="AU81" s="358"/>
      <c r="AV81" s="358"/>
      <c r="AW81" s="358"/>
      <c r="AX81" s="358"/>
      <c r="AY81" s="358"/>
      <c r="AZ81" s="358"/>
      <c r="BA81" s="358"/>
      <c r="BB81" s="325"/>
      <c r="BC81" s="361"/>
      <c r="BD81" s="326"/>
    </row>
    <row r="82" spans="1:100">
      <c r="A82" s="348"/>
      <c r="B82" s="328">
        <v>1</v>
      </c>
      <c r="C82" s="349"/>
      <c r="D82" s="26">
        <v>-9</v>
      </c>
      <c r="E82" s="339">
        <v>7.5530494882703901E-4</v>
      </c>
      <c r="F82" s="342">
        <v>3.0644582499814699E-3</v>
      </c>
      <c r="G82" s="100">
        <f>'12'!G101</f>
        <v>6.4175707085793003E-3</v>
      </c>
      <c r="H82" s="64">
        <f>'12'!H101</f>
        <v>1.01110050892765E-3</v>
      </c>
      <c r="I82" s="269">
        <f>'12'!I101</f>
        <v>6.9906822697382801E-3</v>
      </c>
      <c r="J82" s="204">
        <f>'12'!J101</f>
        <v>1.1010961043120401E-3</v>
      </c>
      <c r="K82" s="6"/>
      <c r="L82" s="332">
        <f t="shared" ref="L82" si="137">1-SUM(M82:BC101)</f>
        <v>0.62331356700477669</v>
      </c>
      <c r="M82" s="357">
        <f t="shared" ref="M82" si="138">G92+I92</f>
        <v>1.8646389999623682E-2</v>
      </c>
      <c r="N82" s="357">
        <f t="shared" ref="N82" si="139">G99+I99+J92</f>
        <v>1.489861567419256E-2</v>
      </c>
      <c r="O82" s="357">
        <f t="shared" ref="O82" si="140">G101+I101+H92</f>
        <v>1.443657924188485E-2</v>
      </c>
      <c r="P82" s="357">
        <f t="shared" ref="P82" si="141">G94+I94+J99</f>
        <v>1.7865158394217321E-2</v>
      </c>
      <c r="Q82" s="357">
        <f t="shared" ref="Q82" si="142">G90+I90</f>
        <v>1.9405035296857352E-2</v>
      </c>
      <c r="R82" s="357">
        <f t="shared" ref="R82" si="143">G96+I96+H99+J101</f>
        <v>1.685745490959108E-2</v>
      </c>
      <c r="S82" s="357">
        <f t="shared" ref="S82" si="144">G83+I83</f>
        <v>1.4014595135954409E-2</v>
      </c>
      <c r="T82" s="357">
        <f t="shared" ref="T82" si="145">G85+I85+J94</f>
        <v>1.7367673336579671E-2</v>
      </c>
      <c r="U82" s="357">
        <f t="shared" ref="U82" si="146">G88+I88+H101</f>
        <v>1.962887549006203E-2</v>
      </c>
      <c r="V82" s="357">
        <f t="shared" ref="V82" si="147">G97+I97+J90</f>
        <v>1.599762148866821E-2</v>
      </c>
      <c r="W82" s="357">
        <f t="shared" ref="W82" si="148">G86+I86</f>
        <v>1.6813874860670749E-2</v>
      </c>
      <c r="X82" s="357">
        <f t="shared" ref="X82" si="149">G89+I89+J96+H94</f>
        <v>2.1770374171066774E-2</v>
      </c>
      <c r="Y82" s="357">
        <f t="shared" ref="Y82" si="150">G95+I95</f>
        <v>1.578328689574459E-2</v>
      </c>
      <c r="Z82" s="357">
        <f t="shared" ref="Z82" si="151">G87+I87+J83</f>
        <v>1.8992560992493669E-2</v>
      </c>
      <c r="AA82" s="362">
        <f t="shared" ref="AA82" si="152">G98+I98+H90</f>
        <v>1.486507486645894E-2</v>
      </c>
      <c r="AB82" s="357">
        <f t="shared" ref="AB82" si="153">G84+I84+J85</f>
        <v>1.625661213748076E-2</v>
      </c>
      <c r="AC82" s="357">
        <f t="shared" ref="AC82" si="154">G100+I100</f>
        <v>1.2908988953598939E-2</v>
      </c>
      <c r="AD82" s="357">
        <f t="shared" ref="AD82" si="155">G93+I93+J88+H96</f>
        <v>2.0791556213558278E-2</v>
      </c>
      <c r="AE82" s="357">
        <f t="shared" ref="AE82" si="156">G82+I82</f>
        <v>1.340825297831758E-2</v>
      </c>
      <c r="AF82" s="357">
        <f t="shared" ref="AF82" si="157">G91+I91+J97</f>
        <v>2.0390666963174351E-2</v>
      </c>
      <c r="AG82" s="357">
        <f t="shared" ref="AG82" si="158">H83</f>
        <v>1.05733218802572E-3</v>
      </c>
      <c r="AH82" s="357">
        <f t="shared" ref="AH82" si="159">J86</f>
        <v>1.5843864408350799E-3</v>
      </c>
      <c r="AI82" s="357">
        <f t="shared" ref="AI82" si="160">J89+H85</f>
        <v>3.1423751537789498E-3</v>
      </c>
      <c r="AJ82" s="357">
        <f t="shared" ref="AJ82" si="161">F82</f>
        <v>3.0644582499814699E-3</v>
      </c>
      <c r="AK82" s="357">
        <f t="shared" ref="AK82" si="162">J95</f>
        <v>1.4329262518745999E-3</v>
      </c>
      <c r="AL82" s="357">
        <f t="shared" ref="AL82" si="163">H88</f>
        <v>1.4017645835742E-3</v>
      </c>
      <c r="AM82" s="357">
        <f t="shared" ref="AM82" si="164">J87</f>
        <v>1.7345981340666501E-3</v>
      </c>
      <c r="AN82" s="357">
        <f t="shared" ref="AN82" si="165">J98+H97</f>
        <v>2.1584282923377603E-3</v>
      </c>
      <c r="AO82" s="357">
        <f t="shared" ref="AO82" si="166">J84</f>
        <v>1.2958464530542001E-3</v>
      </c>
      <c r="AP82" s="357">
        <f t="shared" ref="AP82" si="167">H86</f>
        <v>1.2672563840207601E-3</v>
      </c>
      <c r="AQ82" s="357">
        <f t="shared" ref="AQ82" si="168">J100</f>
        <v>1.0346537523328099E-3</v>
      </c>
      <c r="AR82" s="357">
        <f t="shared" ref="AR82" si="169">H89+J93</f>
        <v>3.17710197684608E-3</v>
      </c>
      <c r="AS82" s="357">
        <f t="shared" ref="AS82" si="170">J82</f>
        <v>1.1010961043120401E-3</v>
      </c>
      <c r="AT82" s="357">
        <f t="shared" ref="AT82" si="171">H95</f>
        <v>1.19062086939889E-3</v>
      </c>
      <c r="AU82" s="357">
        <f t="shared" ref="AU82" si="172">J91</f>
        <v>1.9517542843800601E-3</v>
      </c>
      <c r="AV82" s="357">
        <f t="shared" ref="AV82" si="173">H87</f>
        <v>1.34058343677056E-3</v>
      </c>
      <c r="AW82" s="357">
        <f t="shared" ref="AW82" si="174">H98</f>
        <v>1.01110050892765E-3</v>
      </c>
      <c r="AX82" s="357">
        <f t="shared" ref="AX82" si="175">H84</f>
        <v>1.11858983436524E-3</v>
      </c>
      <c r="AY82" s="357">
        <f t="shared" ref="AY82" si="176">E82</f>
        <v>7.5530494882703901E-4</v>
      </c>
      <c r="AZ82" s="357">
        <f t="shared" ref="AZ82" si="177">H100</f>
        <v>9.7281935884007103E-4</v>
      </c>
      <c r="BA82" s="357">
        <f t="shared" ref="BA82" si="178">H93</f>
        <v>1.34058343677056E-3</v>
      </c>
      <c r="BB82" s="325">
        <f t="shared" ref="BB82" si="179">H82</f>
        <v>1.01110050892765E-3</v>
      </c>
      <c r="BC82" s="359">
        <f t="shared" ref="BC82" si="180">H91</f>
        <v>1.4425038427794299E-3</v>
      </c>
      <c r="BD82" s="326">
        <f t="shared" ref="BD82" si="181">SUMPRODUCT($L$1:$BC$1,BF82:CW82)</f>
        <v>4.7612924819075424</v>
      </c>
      <c r="BF82" s="12">
        <f>L82</f>
        <v>0.62331356700477669</v>
      </c>
      <c r="BG82" s="23">
        <f t="shared" ref="BG82:CV82" si="182">M82</f>
        <v>1.8646389999623682E-2</v>
      </c>
      <c r="BH82" s="23">
        <f t="shared" si="182"/>
        <v>1.489861567419256E-2</v>
      </c>
      <c r="BI82" s="23">
        <f t="shared" si="182"/>
        <v>1.443657924188485E-2</v>
      </c>
      <c r="BJ82" s="23">
        <f t="shared" si="182"/>
        <v>1.7865158394217321E-2</v>
      </c>
      <c r="BK82" s="23">
        <f t="shared" si="182"/>
        <v>1.9405035296857352E-2</v>
      </c>
      <c r="BL82" s="23">
        <f t="shared" si="182"/>
        <v>1.685745490959108E-2</v>
      </c>
      <c r="BM82" s="23">
        <f t="shared" si="182"/>
        <v>1.4014595135954409E-2</v>
      </c>
      <c r="BN82" s="23">
        <f t="shared" si="182"/>
        <v>1.7367673336579671E-2</v>
      </c>
      <c r="BO82" s="23">
        <f t="shared" si="182"/>
        <v>1.962887549006203E-2</v>
      </c>
      <c r="BP82" s="23">
        <f t="shared" si="182"/>
        <v>1.599762148866821E-2</v>
      </c>
      <c r="BQ82" s="23">
        <f t="shared" si="182"/>
        <v>1.6813874860670749E-2</v>
      </c>
      <c r="BR82" s="23">
        <f t="shared" si="182"/>
        <v>2.1770374171066774E-2</v>
      </c>
      <c r="BS82" s="23">
        <f t="shared" si="182"/>
        <v>1.578328689574459E-2</v>
      </c>
      <c r="BT82" s="23">
        <f t="shared" si="182"/>
        <v>1.8992560992493669E-2</v>
      </c>
      <c r="BU82" s="23">
        <f t="shared" si="182"/>
        <v>1.486507486645894E-2</v>
      </c>
      <c r="BV82" s="23">
        <f t="shared" si="182"/>
        <v>1.625661213748076E-2</v>
      </c>
      <c r="BW82" s="23">
        <f t="shared" si="182"/>
        <v>1.2908988953598939E-2</v>
      </c>
      <c r="BX82" s="23">
        <f t="shared" si="182"/>
        <v>2.0791556213558278E-2</v>
      </c>
      <c r="BY82" s="23">
        <f t="shared" si="182"/>
        <v>1.340825297831758E-2</v>
      </c>
      <c r="BZ82" s="23">
        <f t="shared" si="182"/>
        <v>2.0390666963174351E-2</v>
      </c>
      <c r="CA82" s="23">
        <f t="shared" si="182"/>
        <v>1.05733218802572E-3</v>
      </c>
      <c r="CB82" s="23">
        <f t="shared" si="182"/>
        <v>1.5843864408350799E-3</v>
      </c>
      <c r="CC82" s="23">
        <f t="shared" si="182"/>
        <v>3.1423751537789498E-3</v>
      </c>
      <c r="CD82" s="23">
        <f t="shared" si="182"/>
        <v>3.0644582499814699E-3</v>
      </c>
      <c r="CE82" s="23">
        <f t="shared" si="182"/>
        <v>1.4329262518745999E-3</v>
      </c>
      <c r="CF82" s="23">
        <f t="shared" si="182"/>
        <v>1.4017645835742E-3</v>
      </c>
      <c r="CG82" s="23">
        <f t="shared" si="182"/>
        <v>1.7345981340666501E-3</v>
      </c>
      <c r="CH82" s="23">
        <f t="shared" si="182"/>
        <v>2.1584282923377603E-3</v>
      </c>
      <c r="CI82" s="23">
        <f t="shared" si="182"/>
        <v>1.2958464530542001E-3</v>
      </c>
      <c r="CJ82" s="23">
        <f t="shared" si="182"/>
        <v>1.2672563840207601E-3</v>
      </c>
      <c r="CK82" s="23">
        <f t="shared" si="182"/>
        <v>1.0346537523328099E-3</v>
      </c>
      <c r="CL82" s="23">
        <f t="shared" si="182"/>
        <v>3.17710197684608E-3</v>
      </c>
      <c r="CM82" s="23">
        <f t="shared" si="182"/>
        <v>1.1010961043120401E-3</v>
      </c>
      <c r="CN82" s="23">
        <f t="shared" si="182"/>
        <v>1.19062086939889E-3</v>
      </c>
      <c r="CO82" s="23">
        <f t="shared" si="182"/>
        <v>1.9517542843800601E-3</v>
      </c>
      <c r="CP82" s="23">
        <f t="shared" si="182"/>
        <v>1.34058343677056E-3</v>
      </c>
      <c r="CQ82" s="23">
        <f t="shared" si="182"/>
        <v>1.01110050892765E-3</v>
      </c>
      <c r="CR82" s="23">
        <f t="shared" si="182"/>
        <v>1.11858983436524E-3</v>
      </c>
      <c r="CS82" s="23">
        <f t="shared" si="182"/>
        <v>7.5530494882703901E-4</v>
      </c>
      <c r="CT82" s="23">
        <f t="shared" si="182"/>
        <v>9.7281935884007103E-4</v>
      </c>
      <c r="CU82" s="23">
        <f t="shared" si="182"/>
        <v>1.34058343677056E-3</v>
      </c>
      <c r="CV82" s="24">
        <f t="shared" si="182"/>
        <v>1.01110050892765E-3</v>
      </c>
    </row>
    <row r="83" spans="1:100">
      <c r="A83" s="348"/>
      <c r="B83" s="329"/>
      <c r="C83" s="349"/>
      <c r="D83" s="28">
        <v>-8</v>
      </c>
      <c r="E83" s="340"/>
      <c r="F83" s="343"/>
      <c r="G83" s="128">
        <f>'12'!G82</f>
        <v>6.6024910866019498E-3</v>
      </c>
      <c r="H83" s="270">
        <f>'12'!H82</f>
        <v>1.05733218802572E-3</v>
      </c>
      <c r="I83" s="271">
        <f>'12'!I82</f>
        <v>7.4121040493524597E-3</v>
      </c>
      <c r="J83" s="272">
        <f>'12'!J82</f>
        <v>1.1833956291825399E-3</v>
      </c>
      <c r="K83" s="6"/>
      <c r="L83" s="333"/>
      <c r="M83" s="333"/>
      <c r="N83" s="333"/>
      <c r="O83" s="333"/>
      <c r="P83" s="333"/>
      <c r="Q83" s="333"/>
      <c r="R83" s="333"/>
      <c r="S83" s="333"/>
      <c r="T83" s="333"/>
      <c r="U83" s="333"/>
      <c r="V83" s="333"/>
      <c r="W83" s="333"/>
      <c r="X83" s="333"/>
      <c r="Y83" s="333"/>
      <c r="Z83" s="333"/>
      <c r="AA83" s="363"/>
      <c r="AB83" s="333"/>
      <c r="AC83" s="333"/>
      <c r="AD83" s="333"/>
      <c r="AE83" s="333"/>
      <c r="AF83" s="333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Q83" s="333"/>
      <c r="AR83" s="333"/>
      <c r="AS83" s="333"/>
      <c r="AT83" s="333"/>
      <c r="AU83" s="333"/>
      <c r="AV83" s="333"/>
      <c r="AW83" s="333"/>
      <c r="AX83" s="333"/>
      <c r="AY83" s="333"/>
      <c r="AZ83" s="333"/>
      <c r="BA83" s="333"/>
      <c r="BB83" s="325"/>
      <c r="BC83" s="360"/>
      <c r="BD83" s="326"/>
    </row>
    <row r="84" spans="1:100">
      <c r="A84" s="348"/>
      <c r="B84" s="329"/>
      <c r="C84" s="349"/>
      <c r="D84" s="28">
        <v>-7</v>
      </c>
      <c r="E84" s="340"/>
      <c r="F84" s="343"/>
      <c r="G84" s="128">
        <f>'12'!G83</f>
        <v>6.8439517169169304E-3</v>
      </c>
      <c r="H84" s="270">
        <f>'12'!H83</f>
        <v>1.11858983436524E-3</v>
      </c>
      <c r="I84" s="271">
        <f>'12'!I83</f>
        <v>7.9797341686892297E-3</v>
      </c>
      <c r="J84" s="272">
        <f>'12'!J83</f>
        <v>1.2958464530542001E-3</v>
      </c>
      <c r="K84" s="6"/>
      <c r="L84" s="333"/>
      <c r="M84" s="333"/>
      <c r="N84" s="333"/>
      <c r="O84" s="333"/>
      <c r="P84" s="333"/>
      <c r="Q84" s="333"/>
      <c r="R84" s="333"/>
      <c r="S84" s="333"/>
      <c r="T84" s="333"/>
      <c r="U84" s="333"/>
      <c r="V84" s="333"/>
      <c r="W84" s="333"/>
      <c r="X84" s="333"/>
      <c r="Y84" s="333"/>
      <c r="Z84" s="333"/>
      <c r="AA84" s="363"/>
      <c r="AB84" s="333"/>
      <c r="AC84" s="333"/>
      <c r="AD84" s="333"/>
      <c r="AE84" s="333"/>
      <c r="AF84" s="333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Q84" s="333"/>
      <c r="AR84" s="333"/>
      <c r="AS84" s="333"/>
      <c r="AT84" s="333"/>
      <c r="AU84" s="333"/>
      <c r="AV84" s="333"/>
      <c r="AW84" s="333"/>
      <c r="AX84" s="333"/>
      <c r="AY84" s="333"/>
      <c r="AZ84" s="333"/>
      <c r="BA84" s="333"/>
      <c r="BB84" s="325"/>
      <c r="BC84" s="360"/>
      <c r="BD84" s="326"/>
    </row>
    <row r="85" spans="1:100">
      <c r="A85" s="348"/>
      <c r="B85" s="329"/>
      <c r="C85" s="349"/>
      <c r="D85" s="28">
        <v>-6</v>
      </c>
      <c r="E85" s="340"/>
      <c r="F85" s="343"/>
      <c r="G85" s="128">
        <f>'12'!G84</f>
        <v>7.1230696640205904E-3</v>
      </c>
      <c r="H85" s="270">
        <f>'12'!H84</f>
        <v>1.19062086939889E-3</v>
      </c>
      <c r="I85" s="271">
        <f>'12'!I84</f>
        <v>8.6602172317240007E-3</v>
      </c>
      <c r="J85" s="272">
        <f>'12'!J84</f>
        <v>1.4329262518745999E-3</v>
      </c>
      <c r="K85" s="6"/>
      <c r="L85" s="333"/>
      <c r="M85" s="333"/>
      <c r="N85" s="333"/>
      <c r="O85" s="333"/>
      <c r="P85" s="333"/>
      <c r="Q85" s="333"/>
      <c r="R85" s="333"/>
      <c r="S85" s="333"/>
      <c r="T85" s="333"/>
      <c r="U85" s="333"/>
      <c r="V85" s="333"/>
      <c r="W85" s="333"/>
      <c r="X85" s="333"/>
      <c r="Y85" s="333"/>
      <c r="Z85" s="333"/>
      <c r="AA85" s="363"/>
      <c r="AB85" s="333"/>
      <c r="AC85" s="333"/>
      <c r="AD85" s="333"/>
      <c r="AE85" s="333"/>
      <c r="AF85" s="333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Q85" s="333"/>
      <c r="AR85" s="333"/>
      <c r="AS85" s="333"/>
      <c r="AT85" s="333"/>
      <c r="AU85" s="333"/>
      <c r="AV85" s="333"/>
      <c r="AW85" s="333"/>
      <c r="AX85" s="333"/>
      <c r="AY85" s="333"/>
      <c r="AZ85" s="333"/>
      <c r="BA85" s="333"/>
      <c r="BB85" s="325"/>
      <c r="BC85" s="360"/>
      <c r="BD85" s="326"/>
    </row>
    <row r="86" spans="1:100">
      <c r="A86" s="348"/>
      <c r="B86" s="329"/>
      <c r="C86" s="349"/>
      <c r="D86" s="28">
        <v>-5</v>
      </c>
      <c r="E86" s="340"/>
      <c r="F86" s="343"/>
      <c r="G86" s="128">
        <f>'12'!G85</f>
        <v>7.4147889856136396E-3</v>
      </c>
      <c r="H86" s="270">
        <f>'12'!H85</f>
        <v>1.2672563840207601E-3</v>
      </c>
      <c r="I86" s="271">
        <f>'12'!I85</f>
        <v>9.3990858750571098E-3</v>
      </c>
      <c r="J86" s="272">
        <f>'12'!J85</f>
        <v>1.5843864408350799E-3</v>
      </c>
      <c r="K86" s="6"/>
      <c r="L86" s="333"/>
      <c r="M86" s="333"/>
      <c r="N86" s="333"/>
      <c r="O86" s="333"/>
      <c r="P86" s="333"/>
      <c r="Q86" s="333"/>
      <c r="R86" s="333"/>
      <c r="S86" s="333"/>
      <c r="T86" s="333"/>
      <c r="U86" s="333"/>
      <c r="V86" s="333"/>
      <c r="W86" s="333"/>
      <c r="X86" s="333"/>
      <c r="Y86" s="333"/>
      <c r="Z86" s="333"/>
      <c r="AA86" s="363"/>
      <c r="AB86" s="333"/>
      <c r="AC86" s="333"/>
      <c r="AD86" s="333"/>
      <c r="AE86" s="333"/>
      <c r="AF86" s="333"/>
      <c r="AG86" s="333"/>
      <c r="AH86" s="333"/>
      <c r="AI86" s="333"/>
      <c r="AJ86" s="333"/>
      <c r="AK86" s="333"/>
      <c r="AL86" s="333"/>
      <c r="AM86" s="333"/>
      <c r="AN86" s="333"/>
      <c r="AO86" s="333"/>
      <c r="AP86" s="333"/>
      <c r="AQ86" s="333"/>
      <c r="AR86" s="333"/>
      <c r="AS86" s="333"/>
      <c r="AT86" s="333"/>
      <c r="AU86" s="333"/>
      <c r="AV86" s="333"/>
      <c r="AW86" s="333"/>
      <c r="AX86" s="333"/>
      <c r="AY86" s="333"/>
      <c r="AZ86" s="333"/>
      <c r="BA86" s="333"/>
      <c r="BB86" s="325"/>
      <c r="BC86" s="360"/>
      <c r="BD86" s="326"/>
    </row>
    <row r="87" spans="1:100">
      <c r="A87" s="348"/>
      <c r="B87" s="329"/>
      <c r="C87" s="349"/>
      <c r="D87" s="28">
        <v>-4</v>
      </c>
      <c r="E87" s="340"/>
      <c r="F87" s="343"/>
      <c r="G87" s="128">
        <f>'12'!G86</f>
        <v>7.6892670175653299E-3</v>
      </c>
      <c r="H87" s="270">
        <f>'12'!H86</f>
        <v>1.34058343677056E-3</v>
      </c>
      <c r="I87" s="271">
        <f>'12'!I86</f>
        <v>1.01198983457458E-2</v>
      </c>
      <c r="J87" s="272">
        <f>'12'!J86</f>
        <v>1.7345981340666501E-3</v>
      </c>
      <c r="K87" s="6"/>
      <c r="L87" s="333"/>
      <c r="M87" s="333"/>
      <c r="N87" s="333"/>
      <c r="O87" s="333"/>
      <c r="P87" s="333"/>
      <c r="Q87" s="333"/>
      <c r="R87" s="333"/>
      <c r="S87" s="333"/>
      <c r="T87" s="333"/>
      <c r="U87" s="333"/>
      <c r="V87" s="333"/>
      <c r="W87" s="333"/>
      <c r="X87" s="333"/>
      <c r="Y87" s="333"/>
      <c r="Z87" s="333"/>
      <c r="AA87" s="363"/>
      <c r="AB87" s="333"/>
      <c r="AC87" s="333"/>
      <c r="AD87" s="333"/>
      <c r="AE87" s="333"/>
      <c r="AF87" s="333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Q87" s="333"/>
      <c r="AR87" s="333"/>
      <c r="AS87" s="333"/>
      <c r="AT87" s="333"/>
      <c r="AU87" s="333"/>
      <c r="AV87" s="333"/>
      <c r="AW87" s="333"/>
      <c r="AX87" s="333"/>
      <c r="AY87" s="333"/>
      <c r="AZ87" s="333"/>
      <c r="BA87" s="333"/>
      <c r="BB87" s="325"/>
      <c r="BC87" s="360"/>
      <c r="BD87" s="326"/>
    </row>
    <row r="88" spans="1:100">
      <c r="A88" s="348"/>
      <c r="B88" s="329"/>
      <c r="C88" s="349"/>
      <c r="D88" s="28">
        <v>-3</v>
      </c>
      <c r="E88" s="340"/>
      <c r="F88" s="343"/>
      <c r="G88" s="128">
        <f>'12'!G87</f>
        <v>7.9150575962988797E-3</v>
      </c>
      <c r="H88" s="270">
        <f>'12'!H87</f>
        <v>1.4017645835742E-3</v>
      </c>
      <c r="I88" s="271">
        <f>'12'!I87</f>
        <v>1.07313324033248E-2</v>
      </c>
      <c r="J88" s="272">
        <f>'12'!J87</f>
        <v>1.8638010158819099E-3</v>
      </c>
      <c r="K88" s="6"/>
      <c r="L88" s="333"/>
      <c r="M88" s="333"/>
      <c r="N88" s="333"/>
      <c r="O88" s="333"/>
      <c r="P88" s="333"/>
      <c r="Q88" s="333"/>
      <c r="R88" s="333"/>
      <c r="S88" s="333"/>
      <c r="T88" s="333"/>
      <c r="U88" s="333"/>
      <c r="V88" s="333"/>
      <c r="W88" s="333"/>
      <c r="X88" s="333"/>
      <c r="Y88" s="333"/>
      <c r="Z88" s="333"/>
      <c r="AA88" s="363"/>
      <c r="AB88" s="333"/>
      <c r="AC88" s="333"/>
      <c r="AD88" s="333"/>
      <c r="AE88" s="333"/>
      <c r="AF88" s="333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Q88" s="333"/>
      <c r="AR88" s="333"/>
      <c r="AS88" s="333"/>
      <c r="AT88" s="333"/>
      <c r="AU88" s="333"/>
      <c r="AV88" s="333"/>
      <c r="AW88" s="333"/>
      <c r="AX88" s="333"/>
      <c r="AY88" s="333"/>
      <c r="AZ88" s="333"/>
      <c r="BA88" s="333"/>
      <c r="BB88" s="325"/>
      <c r="BC88" s="360"/>
      <c r="BD88" s="326"/>
    </row>
    <row r="89" spans="1:100">
      <c r="A89" s="348"/>
      <c r="B89" s="329"/>
      <c r="C89" s="349"/>
      <c r="D89" s="28">
        <v>-2</v>
      </c>
      <c r="E89" s="340"/>
      <c r="F89" s="343"/>
      <c r="G89" s="128">
        <f>'12'!G88</f>
        <v>8.0638758897906108E-3</v>
      </c>
      <c r="H89" s="270">
        <f>'12'!H88</f>
        <v>1.4425038427794299E-3</v>
      </c>
      <c r="I89" s="271">
        <f>'12'!I88</f>
        <v>1.1143395444201201E-2</v>
      </c>
      <c r="J89" s="272">
        <f>'12'!J88</f>
        <v>1.9517542843800601E-3</v>
      </c>
      <c r="K89" s="6"/>
      <c r="L89" s="333"/>
      <c r="M89" s="333"/>
      <c r="N89" s="333"/>
      <c r="O89" s="333"/>
      <c r="P89" s="333"/>
      <c r="Q89" s="333"/>
      <c r="R89" s="333"/>
      <c r="S89" s="333"/>
      <c r="T89" s="333"/>
      <c r="U89" s="333"/>
      <c r="V89" s="333"/>
      <c r="W89" s="333"/>
      <c r="X89" s="333"/>
      <c r="Y89" s="333"/>
      <c r="Z89" s="333"/>
      <c r="AA89" s="363"/>
      <c r="AB89" s="333"/>
      <c r="AC89" s="333"/>
      <c r="AD89" s="333"/>
      <c r="AE89" s="333"/>
      <c r="AF89" s="333"/>
      <c r="AG89" s="333"/>
      <c r="AH89" s="333"/>
      <c r="AI89" s="333"/>
      <c r="AJ89" s="333"/>
      <c r="AK89" s="333"/>
      <c r="AL89" s="333"/>
      <c r="AM89" s="333"/>
      <c r="AN89" s="333"/>
      <c r="AO89" s="333"/>
      <c r="AP89" s="333"/>
      <c r="AQ89" s="333"/>
      <c r="AR89" s="333"/>
      <c r="AS89" s="333"/>
      <c r="AT89" s="333"/>
      <c r="AU89" s="333"/>
      <c r="AV89" s="333"/>
      <c r="AW89" s="333"/>
      <c r="AX89" s="333"/>
      <c r="AY89" s="333"/>
      <c r="AZ89" s="333"/>
      <c r="BA89" s="333"/>
      <c r="BB89" s="325"/>
      <c r="BC89" s="360"/>
      <c r="BD89" s="326"/>
    </row>
    <row r="90" spans="1:100">
      <c r="A90" s="348"/>
      <c r="B90" s="329"/>
      <c r="C90" s="349"/>
      <c r="D90" s="28">
        <v>-1</v>
      </c>
      <c r="E90" s="340"/>
      <c r="F90" s="343"/>
      <c r="G90" s="128">
        <f>'12'!G89</f>
        <v>8.1158992771562504E-3</v>
      </c>
      <c r="H90" s="270">
        <f>'12'!H89</f>
        <v>1.45682188814136E-3</v>
      </c>
      <c r="I90" s="271">
        <f>'12'!I89</f>
        <v>1.12891360197011E-2</v>
      </c>
      <c r="J90" s="272">
        <f>'12'!J89</f>
        <v>1.9830263527138002E-3</v>
      </c>
      <c r="K90" s="6"/>
      <c r="L90" s="333"/>
      <c r="M90" s="333"/>
      <c r="N90" s="333"/>
      <c r="O90" s="333"/>
      <c r="P90" s="333"/>
      <c r="Q90" s="333"/>
      <c r="R90" s="333"/>
      <c r="S90" s="333"/>
      <c r="T90" s="333"/>
      <c r="U90" s="333"/>
      <c r="V90" s="333"/>
      <c r="W90" s="333"/>
      <c r="X90" s="333"/>
      <c r="Y90" s="333"/>
      <c r="Z90" s="333"/>
      <c r="AA90" s="363"/>
      <c r="AB90" s="333"/>
      <c r="AC90" s="333"/>
      <c r="AD90" s="333"/>
      <c r="AE90" s="333"/>
      <c r="AF90" s="333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Q90" s="333"/>
      <c r="AR90" s="333"/>
      <c r="AS90" s="333"/>
      <c r="AT90" s="333"/>
      <c r="AU90" s="333"/>
      <c r="AV90" s="333"/>
      <c r="AW90" s="333"/>
      <c r="AX90" s="333"/>
      <c r="AY90" s="333"/>
      <c r="AZ90" s="333"/>
      <c r="BA90" s="333"/>
      <c r="BB90" s="325"/>
      <c r="BC90" s="360"/>
      <c r="BD90" s="326"/>
    </row>
    <row r="91" spans="1:100">
      <c r="A91" s="348"/>
      <c r="B91" s="329"/>
      <c r="C91" s="349"/>
      <c r="D91" s="28">
        <v>0</v>
      </c>
      <c r="E91" s="340"/>
      <c r="F91" s="343"/>
      <c r="G91" s="128">
        <f>'12'!G90</f>
        <v>8.0638758897906108E-3</v>
      </c>
      <c r="H91" s="270">
        <f>'12'!H90</f>
        <v>1.4425038427794299E-3</v>
      </c>
      <c r="I91" s="271">
        <f>'12'!I90</f>
        <v>1.1143395444201201E-2</v>
      </c>
      <c r="J91" s="272">
        <f>'12'!J90</f>
        <v>1.9517542843800601E-3</v>
      </c>
      <c r="K91" s="6"/>
      <c r="L91" s="333"/>
      <c r="M91" s="333"/>
      <c r="N91" s="333"/>
      <c r="O91" s="333"/>
      <c r="P91" s="333"/>
      <c r="Q91" s="333"/>
      <c r="R91" s="333"/>
      <c r="S91" s="333"/>
      <c r="T91" s="333"/>
      <c r="U91" s="333"/>
      <c r="V91" s="333"/>
      <c r="W91" s="333"/>
      <c r="X91" s="333"/>
      <c r="Y91" s="333"/>
      <c r="Z91" s="333"/>
      <c r="AA91" s="363"/>
      <c r="AB91" s="333"/>
      <c r="AC91" s="333"/>
      <c r="AD91" s="333"/>
      <c r="AE91" s="333"/>
      <c r="AF91" s="333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Q91" s="333"/>
      <c r="AR91" s="333"/>
      <c r="AS91" s="333"/>
      <c r="AT91" s="333"/>
      <c r="AU91" s="333"/>
      <c r="AV91" s="333"/>
      <c r="AW91" s="333"/>
      <c r="AX91" s="333"/>
      <c r="AY91" s="333"/>
      <c r="AZ91" s="333"/>
      <c r="BA91" s="333"/>
      <c r="BB91" s="325"/>
      <c r="BC91" s="360"/>
      <c r="BD91" s="326"/>
    </row>
    <row r="92" spans="1:100">
      <c r="A92" s="348"/>
      <c r="B92" s="329"/>
      <c r="C92" s="349"/>
      <c r="D92" s="28">
        <v>1</v>
      </c>
      <c r="E92" s="340"/>
      <c r="F92" s="343"/>
      <c r="G92" s="128">
        <f>'12'!G91</f>
        <v>7.9150575962988797E-3</v>
      </c>
      <c r="H92" s="270">
        <f>'12'!H91</f>
        <v>1.4017645835742E-3</v>
      </c>
      <c r="I92" s="271">
        <f>'12'!I91</f>
        <v>1.07313324033248E-2</v>
      </c>
      <c r="J92" s="272">
        <f>'12'!J91</f>
        <v>1.8638010158819099E-3</v>
      </c>
      <c r="K92" s="6"/>
      <c r="L92" s="333"/>
      <c r="M92" s="333"/>
      <c r="N92" s="333"/>
      <c r="O92" s="333"/>
      <c r="P92" s="333"/>
      <c r="Q92" s="333"/>
      <c r="R92" s="333"/>
      <c r="S92" s="333"/>
      <c r="T92" s="333"/>
      <c r="U92" s="333"/>
      <c r="V92" s="333"/>
      <c r="W92" s="333"/>
      <c r="X92" s="333"/>
      <c r="Y92" s="333"/>
      <c r="Z92" s="333"/>
      <c r="AA92" s="363"/>
      <c r="AB92" s="333"/>
      <c r="AC92" s="333"/>
      <c r="AD92" s="333"/>
      <c r="AE92" s="333"/>
      <c r="AF92" s="333"/>
      <c r="AG92" s="333"/>
      <c r="AH92" s="333"/>
      <c r="AI92" s="333"/>
      <c r="AJ92" s="333"/>
      <c r="AK92" s="333"/>
      <c r="AL92" s="333"/>
      <c r="AM92" s="333"/>
      <c r="AN92" s="333"/>
      <c r="AO92" s="333"/>
      <c r="AP92" s="333"/>
      <c r="AQ92" s="333"/>
      <c r="AR92" s="333"/>
      <c r="AS92" s="333"/>
      <c r="AT92" s="333"/>
      <c r="AU92" s="333"/>
      <c r="AV92" s="333"/>
      <c r="AW92" s="333"/>
      <c r="AX92" s="333"/>
      <c r="AY92" s="333"/>
      <c r="AZ92" s="333"/>
      <c r="BA92" s="333"/>
      <c r="BB92" s="325"/>
      <c r="BC92" s="360"/>
      <c r="BD92" s="326"/>
    </row>
    <row r="93" spans="1:100">
      <c r="A93" s="348"/>
      <c r="B93" s="329"/>
      <c r="C93" s="349"/>
      <c r="D93" s="28">
        <v>2</v>
      </c>
      <c r="E93" s="340"/>
      <c r="F93" s="343"/>
      <c r="G93" s="128">
        <f>'12'!G92</f>
        <v>7.6892670175653299E-3</v>
      </c>
      <c r="H93" s="270">
        <f>'12'!H92</f>
        <v>1.34058343677056E-3</v>
      </c>
      <c r="I93" s="271">
        <f>'12'!I92</f>
        <v>1.01198983457458E-2</v>
      </c>
      <c r="J93" s="272">
        <f>'12'!J92</f>
        <v>1.7345981340666501E-3</v>
      </c>
      <c r="K93" s="6"/>
      <c r="L93" s="333"/>
      <c r="M93" s="333"/>
      <c r="N93" s="333"/>
      <c r="O93" s="333"/>
      <c r="P93" s="333"/>
      <c r="Q93" s="333"/>
      <c r="R93" s="333"/>
      <c r="S93" s="333"/>
      <c r="T93" s="333"/>
      <c r="U93" s="333"/>
      <c r="V93" s="333"/>
      <c r="W93" s="333"/>
      <c r="X93" s="333"/>
      <c r="Y93" s="333"/>
      <c r="Z93" s="333"/>
      <c r="AA93" s="363"/>
      <c r="AB93" s="333"/>
      <c r="AC93" s="333"/>
      <c r="AD93" s="333"/>
      <c r="AE93" s="333"/>
      <c r="AF93" s="333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Q93" s="333"/>
      <c r="AR93" s="333"/>
      <c r="AS93" s="333"/>
      <c r="AT93" s="333"/>
      <c r="AU93" s="333"/>
      <c r="AV93" s="333"/>
      <c r="AW93" s="333"/>
      <c r="AX93" s="333"/>
      <c r="AY93" s="333"/>
      <c r="AZ93" s="333"/>
      <c r="BA93" s="333"/>
      <c r="BB93" s="325"/>
      <c r="BC93" s="360"/>
      <c r="BD93" s="326"/>
    </row>
    <row r="94" spans="1:100">
      <c r="A94" s="348"/>
      <c r="B94" s="329"/>
      <c r="C94" s="349"/>
      <c r="D94" s="28">
        <v>3</v>
      </c>
      <c r="E94" s="340"/>
      <c r="F94" s="343"/>
      <c r="G94" s="128">
        <f>'12'!G93</f>
        <v>7.4147889856136396E-3</v>
      </c>
      <c r="H94" s="270">
        <f>'12'!H93</f>
        <v>1.2672563840207601E-3</v>
      </c>
      <c r="I94" s="271">
        <f>'12'!I93</f>
        <v>9.3990858750571098E-3</v>
      </c>
      <c r="J94" s="272">
        <f>'12'!J93</f>
        <v>1.5843864408350799E-3</v>
      </c>
      <c r="K94" s="6"/>
      <c r="L94" s="333"/>
      <c r="M94" s="333"/>
      <c r="N94" s="333"/>
      <c r="O94" s="333"/>
      <c r="P94" s="333"/>
      <c r="Q94" s="333"/>
      <c r="R94" s="333"/>
      <c r="S94" s="333"/>
      <c r="T94" s="333"/>
      <c r="U94" s="333"/>
      <c r="V94" s="333"/>
      <c r="W94" s="333"/>
      <c r="X94" s="333"/>
      <c r="Y94" s="333"/>
      <c r="Z94" s="333"/>
      <c r="AA94" s="363"/>
      <c r="AB94" s="333"/>
      <c r="AC94" s="333"/>
      <c r="AD94" s="333"/>
      <c r="AE94" s="333"/>
      <c r="AF94" s="333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Q94" s="333"/>
      <c r="AR94" s="333"/>
      <c r="AS94" s="333"/>
      <c r="AT94" s="333"/>
      <c r="AU94" s="333"/>
      <c r="AV94" s="333"/>
      <c r="AW94" s="333"/>
      <c r="AX94" s="333"/>
      <c r="AY94" s="333"/>
      <c r="AZ94" s="333"/>
      <c r="BA94" s="333"/>
      <c r="BB94" s="325"/>
      <c r="BC94" s="360"/>
      <c r="BD94" s="326"/>
    </row>
    <row r="95" spans="1:100">
      <c r="A95" s="348"/>
      <c r="B95" s="329"/>
      <c r="C95" s="349"/>
      <c r="D95" s="28">
        <v>4</v>
      </c>
      <c r="E95" s="340"/>
      <c r="F95" s="343"/>
      <c r="G95" s="128">
        <f>'12'!G94</f>
        <v>7.1230696640205904E-3</v>
      </c>
      <c r="H95" s="270">
        <f>'12'!H94</f>
        <v>1.19062086939889E-3</v>
      </c>
      <c r="I95" s="271">
        <f>'12'!I94</f>
        <v>8.6602172317240007E-3</v>
      </c>
      <c r="J95" s="272">
        <f>'12'!J94</f>
        <v>1.4329262518745999E-3</v>
      </c>
      <c r="K95" s="6"/>
      <c r="L95" s="333"/>
      <c r="M95" s="333"/>
      <c r="N95" s="333"/>
      <c r="O95" s="333"/>
      <c r="P95" s="333"/>
      <c r="Q95" s="333"/>
      <c r="R95" s="333"/>
      <c r="S95" s="333"/>
      <c r="T95" s="333"/>
      <c r="U95" s="333"/>
      <c r="V95" s="333"/>
      <c r="W95" s="333"/>
      <c r="X95" s="333"/>
      <c r="Y95" s="333"/>
      <c r="Z95" s="333"/>
      <c r="AA95" s="363"/>
      <c r="AB95" s="333"/>
      <c r="AC95" s="333"/>
      <c r="AD95" s="333"/>
      <c r="AE95" s="333"/>
      <c r="AF95" s="333"/>
      <c r="AG95" s="333"/>
      <c r="AH95" s="333"/>
      <c r="AI95" s="333"/>
      <c r="AJ95" s="333"/>
      <c r="AK95" s="333"/>
      <c r="AL95" s="333"/>
      <c r="AM95" s="333"/>
      <c r="AN95" s="333"/>
      <c r="AO95" s="333"/>
      <c r="AP95" s="333"/>
      <c r="AQ95" s="333"/>
      <c r="AR95" s="333"/>
      <c r="AS95" s="333"/>
      <c r="AT95" s="333"/>
      <c r="AU95" s="333"/>
      <c r="AV95" s="333"/>
      <c r="AW95" s="333"/>
      <c r="AX95" s="333"/>
      <c r="AY95" s="333"/>
      <c r="AZ95" s="333"/>
      <c r="BA95" s="333"/>
      <c r="BB95" s="325"/>
      <c r="BC95" s="360"/>
      <c r="BD95" s="326"/>
    </row>
    <row r="96" spans="1:100">
      <c r="A96" s="348"/>
      <c r="B96" s="329"/>
      <c r="C96" s="349"/>
      <c r="D96" s="28">
        <v>5</v>
      </c>
      <c r="E96" s="340"/>
      <c r="F96" s="343"/>
      <c r="G96" s="128">
        <f>'12'!G95</f>
        <v>6.8439517169169304E-3</v>
      </c>
      <c r="H96" s="270">
        <f>'12'!H95</f>
        <v>1.11858983436524E-3</v>
      </c>
      <c r="I96" s="271">
        <f>'12'!I95</f>
        <v>7.9797341686892297E-3</v>
      </c>
      <c r="J96" s="272">
        <f>'12'!J95</f>
        <v>1.2958464530542001E-3</v>
      </c>
      <c r="K96" s="6"/>
      <c r="L96" s="333"/>
      <c r="M96" s="333"/>
      <c r="N96" s="333"/>
      <c r="O96" s="333"/>
      <c r="P96" s="333"/>
      <c r="Q96" s="333"/>
      <c r="R96" s="333"/>
      <c r="S96" s="333"/>
      <c r="T96" s="333"/>
      <c r="U96" s="333"/>
      <c r="V96" s="333"/>
      <c r="W96" s="333"/>
      <c r="X96" s="333"/>
      <c r="Y96" s="333"/>
      <c r="Z96" s="333"/>
      <c r="AA96" s="36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Q96" s="333"/>
      <c r="AR96" s="333"/>
      <c r="AS96" s="333"/>
      <c r="AT96" s="333"/>
      <c r="AU96" s="333"/>
      <c r="AV96" s="333"/>
      <c r="AW96" s="333"/>
      <c r="AX96" s="333"/>
      <c r="AY96" s="333"/>
      <c r="AZ96" s="333"/>
      <c r="BA96" s="333"/>
      <c r="BB96" s="325"/>
      <c r="BC96" s="360"/>
      <c r="BD96" s="326"/>
    </row>
    <row r="97" spans="1:100">
      <c r="A97" s="348"/>
      <c r="B97" s="329"/>
      <c r="C97" s="349"/>
      <c r="D97" s="28">
        <v>6</v>
      </c>
      <c r="E97" s="340"/>
      <c r="F97" s="343"/>
      <c r="G97" s="128">
        <f>'12'!G96</f>
        <v>6.6024910866019498E-3</v>
      </c>
      <c r="H97" s="270">
        <f>'12'!H96</f>
        <v>1.05733218802572E-3</v>
      </c>
      <c r="I97" s="271">
        <f>'12'!I96</f>
        <v>7.4121040493524597E-3</v>
      </c>
      <c r="J97" s="272">
        <f>'12'!J96</f>
        <v>1.1833956291825399E-3</v>
      </c>
      <c r="K97" s="6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3"/>
      <c r="AA97" s="36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Q97" s="333"/>
      <c r="AR97" s="333"/>
      <c r="AS97" s="333"/>
      <c r="AT97" s="333"/>
      <c r="AU97" s="333"/>
      <c r="AV97" s="333"/>
      <c r="AW97" s="333"/>
      <c r="AX97" s="333"/>
      <c r="AY97" s="333"/>
      <c r="AZ97" s="333"/>
      <c r="BA97" s="333"/>
      <c r="BB97" s="325"/>
      <c r="BC97" s="360"/>
      <c r="BD97" s="326"/>
    </row>
    <row r="98" spans="1:100">
      <c r="A98" s="348"/>
      <c r="B98" s="329"/>
      <c r="C98" s="349"/>
      <c r="D98" s="28">
        <v>7</v>
      </c>
      <c r="E98" s="340"/>
      <c r="F98" s="343"/>
      <c r="G98" s="128">
        <f>'12'!G97</f>
        <v>6.4175707085793003E-3</v>
      </c>
      <c r="H98" s="270">
        <f>'12'!H97</f>
        <v>1.01110050892765E-3</v>
      </c>
      <c r="I98" s="271">
        <f>'12'!I97</f>
        <v>6.9906822697382801E-3</v>
      </c>
      <c r="J98" s="272">
        <f>'12'!J97</f>
        <v>1.1010961043120401E-3</v>
      </c>
      <c r="K98" s="6"/>
      <c r="L98" s="333"/>
      <c r="M98" s="333"/>
      <c r="N98" s="333"/>
      <c r="O98" s="333"/>
      <c r="P98" s="333"/>
      <c r="Q98" s="333"/>
      <c r="R98" s="333"/>
      <c r="S98" s="333"/>
      <c r="T98" s="333"/>
      <c r="U98" s="333"/>
      <c r="V98" s="333"/>
      <c r="W98" s="333"/>
      <c r="X98" s="333"/>
      <c r="Y98" s="333"/>
      <c r="Z98" s="333"/>
      <c r="AA98" s="363"/>
      <c r="AB98" s="333"/>
      <c r="AC98" s="333"/>
      <c r="AD98" s="333"/>
      <c r="AE98" s="333"/>
      <c r="AF98" s="333"/>
      <c r="AG98" s="333"/>
      <c r="AH98" s="333"/>
      <c r="AI98" s="333"/>
      <c r="AJ98" s="333"/>
      <c r="AK98" s="333"/>
      <c r="AL98" s="333"/>
      <c r="AM98" s="333"/>
      <c r="AN98" s="333"/>
      <c r="AO98" s="333"/>
      <c r="AP98" s="333"/>
      <c r="AQ98" s="333"/>
      <c r="AR98" s="333"/>
      <c r="AS98" s="333"/>
      <c r="AT98" s="333"/>
      <c r="AU98" s="333"/>
      <c r="AV98" s="333"/>
      <c r="AW98" s="333"/>
      <c r="AX98" s="333"/>
      <c r="AY98" s="333"/>
      <c r="AZ98" s="333"/>
      <c r="BA98" s="333"/>
      <c r="BB98" s="325"/>
      <c r="BC98" s="360"/>
      <c r="BD98" s="326"/>
    </row>
    <row r="99" spans="1:100">
      <c r="A99" s="348"/>
      <c r="B99" s="329"/>
      <c r="C99" s="349"/>
      <c r="D99" s="28">
        <v>8</v>
      </c>
      <c r="E99" s="340"/>
      <c r="F99" s="343"/>
      <c r="G99" s="128">
        <f>'12'!G98</f>
        <v>6.3018829151328497E-3</v>
      </c>
      <c r="H99" s="270">
        <f>'12'!H98</f>
        <v>9.8248549043834809E-4</v>
      </c>
      <c r="I99" s="271">
        <f>'12'!I98</f>
        <v>6.7329317431777998E-3</v>
      </c>
      <c r="J99" s="272">
        <f>'12'!J98</f>
        <v>1.0512835335465701E-3</v>
      </c>
      <c r="K99" s="6"/>
      <c r="L99" s="333"/>
      <c r="M99" s="333"/>
      <c r="N99" s="333"/>
      <c r="O99" s="333"/>
      <c r="P99" s="333"/>
      <c r="Q99" s="333"/>
      <c r="R99" s="333"/>
      <c r="S99" s="333"/>
      <c r="T99" s="333"/>
      <c r="U99" s="333"/>
      <c r="V99" s="333"/>
      <c r="W99" s="333"/>
      <c r="X99" s="333"/>
      <c r="Y99" s="333"/>
      <c r="Z99" s="333"/>
      <c r="AA99" s="363"/>
      <c r="AB99" s="333"/>
      <c r="AC99" s="333"/>
      <c r="AD99" s="333"/>
      <c r="AE99" s="333"/>
      <c r="AF99" s="333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Q99" s="333"/>
      <c r="AR99" s="333"/>
      <c r="AS99" s="333"/>
      <c r="AT99" s="333"/>
      <c r="AU99" s="333"/>
      <c r="AV99" s="333"/>
      <c r="AW99" s="333"/>
      <c r="AX99" s="333"/>
      <c r="AY99" s="333"/>
      <c r="AZ99" s="333"/>
      <c r="BA99" s="333"/>
      <c r="BB99" s="325"/>
      <c r="BC99" s="360"/>
      <c r="BD99" s="326"/>
    </row>
    <row r="100" spans="1:100">
      <c r="A100" s="348"/>
      <c r="B100" s="329"/>
      <c r="C100" s="349"/>
      <c r="D100" s="28">
        <v>9</v>
      </c>
      <c r="E100" s="340"/>
      <c r="F100" s="343"/>
      <c r="G100" s="128">
        <f>'12'!G99</f>
        <v>6.2625823208117999E-3</v>
      </c>
      <c r="H100" s="270">
        <f>'12'!H99</f>
        <v>9.7281935884007103E-4</v>
      </c>
      <c r="I100" s="271">
        <f>'12'!I99</f>
        <v>6.6464066327871401E-3</v>
      </c>
      <c r="J100" s="272">
        <f>'12'!J99</f>
        <v>1.0346537523328099E-3</v>
      </c>
      <c r="K100" s="6"/>
      <c r="L100" s="333"/>
      <c r="M100" s="333"/>
      <c r="N100" s="333"/>
      <c r="O100" s="333"/>
      <c r="P100" s="333"/>
      <c r="Q100" s="333"/>
      <c r="R100" s="333"/>
      <c r="S100" s="333"/>
      <c r="T100" s="333"/>
      <c r="U100" s="333"/>
      <c r="V100" s="333"/>
      <c r="W100" s="333"/>
      <c r="X100" s="333"/>
      <c r="Y100" s="333"/>
      <c r="Z100" s="333"/>
      <c r="AA100" s="36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Q100" s="333"/>
      <c r="AR100" s="333"/>
      <c r="AS100" s="333"/>
      <c r="AT100" s="333"/>
      <c r="AU100" s="333"/>
      <c r="AV100" s="333"/>
      <c r="AW100" s="333"/>
      <c r="AX100" s="333"/>
      <c r="AY100" s="333"/>
      <c r="AZ100" s="333"/>
      <c r="BA100" s="333"/>
      <c r="BB100" s="325"/>
      <c r="BC100" s="360"/>
      <c r="BD100" s="326"/>
    </row>
    <row r="101" spans="1:100">
      <c r="A101" s="348"/>
      <c r="B101" s="329"/>
      <c r="C101" s="349"/>
      <c r="D101" s="29">
        <v>10</v>
      </c>
      <c r="E101" s="341"/>
      <c r="F101" s="344"/>
      <c r="G101" s="274">
        <f>'12'!G100</f>
        <v>6.3018829151328497E-3</v>
      </c>
      <c r="H101" s="275">
        <f>'12'!H100</f>
        <v>9.8248549043834809E-4</v>
      </c>
      <c r="I101" s="276">
        <f>'12'!I100</f>
        <v>6.7329317431777998E-3</v>
      </c>
      <c r="J101" s="277">
        <f>'12'!J100</f>
        <v>1.0512835335465701E-3</v>
      </c>
      <c r="K101" s="6"/>
      <c r="L101" s="334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64"/>
      <c r="AB101" s="358"/>
      <c r="AC101" s="358"/>
      <c r="AD101" s="358"/>
      <c r="AE101" s="358"/>
      <c r="AF101" s="358"/>
      <c r="AG101" s="358"/>
      <c r="AH101" s="358"/>
      <c r="AI101" s="358"/>
      <c r="AJ101" s="358"/>
      <c r="AK101" s="358"/>
      <c r="AL101" s="358"/>
      <c r="AM101" s="358"/>
      <c r="AN101" s="358"/>
      <c r="AO101" s="358"/>
      <c r="AP101" s="358"/>
      <c r="AQ101" s="358"/>
      <c r="AR101" s="358"/>
      <c r="AS101" s="358"/>
      <c r="AT101" s="358"/>
      <c r="AU101" s="358"/>
      <c r="AV101" s="358"/>
      <c r="AW101" s="358"/>
      <c r="AX101" s="358"/>
      <c r="AY101" s="358"/>
      <c r="AZ101" s="358"/>
      <c r="BA101" s="358"/>
      <c r="BB101" s="325"/>
      <c r="BC101" s="361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10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45"/>
      <c r="D103" s="26">
        <v>-9</v>
      </c>
      <c r="E103" s="339">
        <v>5.4116774285997303E-114</v>
      </c>
      <c r="F103" s="342">
        <v>5.1558128414361699E-95</v>
      </c>
      <c r="G103" s="100">
        <f>'12'!G122</f>
        <v>1.00375942525474E-160</v>
      </c>
      <c r="H103" s="64">
        <f>'12'!H122</f>
        <v>0</v>
      </c>
      <c r="I103" s="269">
        <f>'12'!I122</f>
        <v>0</v>
      </c>
      <c r="J103" s="204">
        <f>'12'!J122</f>
        <v>0</v>
      </c>
      <c r="K103" s="6"/>
      <c r="L103" s="332">
        <f>1-SUM(BG103:CV103)</f>
        <v>7.9308999648330936E-4</v>
      </c>
      <c r="M103" s="357">
        <f>G113+I113</f>
        <v>2.0252170990319098E-28</v>
      </c>
      <c r="N103" s="357">
        <f>G120+I120+J113</f>
        <v>1.08805788623228E-88</v>
      </c>
      <c r="O103" s="357">
        <f>G122+I122+H113</f>
        <v>1.0797150785443899E-29</v>
      </c>
      <c r="P103" s="357">
        <f>G115+I115+J120</f>
        <v>1.95243762947606E-103</v>
      </c>
      <c r="Q103" s="357">
        <f>G111+I111</f>
        <v>0.31642487352514703</v>
      </c>
      <c r="R103" s="357">
        <f>G117+I117+H120+J122</f>
        <v>1.1764238687732401E-139</v>
      </c>
      <c r="S103" s="357">
        <f>G104+I104</f>
        <v>3.9736301004613199E-151</v>
      </c>
      <c r="T103" s="357">
        <f>G106+I106+J115</f>
        <v>8.2808070676414504E-127</v>
      </c>
      <c r="U103" s="357">
        <f>G109+I109+H122</f>
        <v>2.0252170990319098E-28</v>
      </c>
      <c r="V103" s="357">
        <f>G118+I118+J111</f>
        <v>1.62074737602909E-43</v>
      </c>
      <c r="W103" s="357">
        <f>G107+I107</f>
        <v>1.95243762947606E-103</v>
      </c>
      <c r="X103" s="357">
        <f>G110+I110+J117+H115</f>
        <v>2.538253462427885E-5</v>
      </c>
      <c r="Y103" s="357">
        <f>G116+I116</f>
        <v>8.2808070676414504E-127</v>
      </c>
      <c r="Z103" s="357">
        <f>G108+I108+J104</f>
        <v>5.7661529661670617E-66</v>
      </c>
      <c r="AA103" s="362">
        <f>G119+I119+H111</f>
        <v>0.68268130764394697</v>
      </c>
      <c r="AB103" s="357">
        <f>G105+I105+J106</f>
        <v>1.1764238687732401E-139</v>
      </c>
      <c r="AC103" s="357">
        <f>G121+I121</f>
        <v>1.9382321982848098E-170</v>
      </c>
      <c r="AD103" s="357">
        <f>G114+I114+J109+H117</f>
        <v>5.7661529661670617E-66</v>
      </c>
      <c r="AE103" s="357">
        <f>G103+I103</f>
        <v>1.00375942525474E-160</v>
      </c>
      <c r="AF103" s="357">
        <f>G112+I112+J118</f>
        <v>2.538253462427885E-5</v>
      </c>
      <c r="AG103" s="357">
        <f>H104</f>
        <v>0</v>
      </c>
      <c r="AH103" s="357">
        <f>J107</f>
        <v>9.3955083614059492E-264</v>
      </c>
      <c r="AI103" s="357">
        <f>J110+H106</f>
        <v>1.5150652140337601E-49</v>
      </c>
      <c r="AJ103" s="357">
        <f>F103</f>
        <v>5.1558128414361699E-95</v>
      </c>
      <c r="AK103" s="357">
        <f>J116</f>
        <v>0</v>
      </c>
      <c r="AL103" s="357">
        <f>H109</f>
        <v>1.0797150785443899E-29</v>
      </c>
      <c r="AM103" s="357">
        <f>J108</f>
        <v>1.91597664499382E-162</v>
      </c>
      <c r="AN103" s="357">
        <f>J119+H118</f>
        <v>0</v>
      </c>
      <c r="AO103" s="357">
        <f>J105</f>
        <v>0</v>
      </c>
      <c r="AP103" s="357">
        <f>H107</f>
        <v>2.4990680654140702E-137</v>
      </c>
      <c r="AQ103" s="357">
        <f>J121</f>
        <v>0</v>
      </c>
      <c r="AR103" s="357">
        <f>H110+J114</f>
        <v>4.9963765174134601E-5</v>
      </c>
      <c r="AS103" s="357">
        <f>J103</f>
        <v>0</v>
      </c>
      <c r="AT103" s="357">
        <f>H116</f>
        <v>3.9807890660857901E-210</v>
      </c>
      <c r="AU103" s="357">
        <f>J112</f>
        <v>1.5150652140337601E-49</v>
      </c>
      <c r="AV103" s="357">
        <f>H108</f>
        <v>3.2632668458936602E-75</v>
      </c>
      <c r="AW103" s="357">
        <f>H119</f>
        <v>0</v>
      </c>
      <c r="AX103" s="357">
        <f>H105</f>
        <v>0</v>
      </c>
      <c r="AY103" s="357">
        <f>E103</f>
        <v>5.4116774285997303E-114</v>
      </c>
      <c r="AZ103" s="357">
        <f>H121</f>
        <v>0</v>
      </c>
      <c r="BA103" s="357">
        <f>H114</f>
        <v>3.2632668458936602E-75</v>
      </c>
      <c r="BB103" s="325">
        <f>H103</f>
        <v>0</v>
      </c>
      <c r="BC103" s="359">
        <f>H112</f>
        <v>4.9963765174134601E-5</v>
      </c>
      <c r="BD103" s="326">
        <f>SUMPRODUCT($L$1:$BC$1,BF103:CW103)</f>
        <v>11.824954918939186</v>
      </c>
      <c r="BF103" s="12">
        <f>L103</f>
        <v>7.9308999648330936E-4</v>
      </c>
      <c r="BG103" s="23">
        <f t="shared" ref="BG103:CV103" si="183">M103</f>
        <v>2.0252170990319098E-28</v>
      </c>
      <c r="BH103" s="23">
        <f t="shared" si="183"/>
        <v>1.08805788623228E-88</v>
      </c>
      <c r="BI103" s="23">
        <f t="shared" si="183"/>
        <v>1.0797150785443899E-29</v>
      </c>
      <c r="BJ103" s="23">
        <f t="shared" si="183"/>
        <v>1.95243762947606E-103</v>
      </c>
      <c r="BK103" s="23">
        <f t="shared" si="183"/>
        <v>0.31642487352514703</v>
      </c>
      <c r="BL103" s="23">
        <f t="shared" si="183"/>
        <v>1.1764238687732401E-139</v>
      </c>
      <c r="BM103" s="23">
        <f t="shared" si="183"/>
        <v>3.9736301004613199E-151</v>
      </c>
      <c r="BN103" s="23">
        <f t="shared" si="183"/>
        <v>8.2808070676414504E-127</v>
      </c>
      <c r="BO103" s="23">
        <f t="shared" si="183"/>
        <v>2.0252170990319098E-28</v>
      </c>
      <c r="BP103" s="23">
        <f t="shared" si="183"/>
        <v>1.62074737602909E-43</v>
      </c>
      <c r="BQ103" s="23">
        <f t="shared" si="183"/>
        <v>1.95243762947606E-103</v>
      </c>
      <c r="BR103" s="23">
        <f t="shared" si="183"/>
        <v>2.538253462427885E-5</v>
      </c>
      <c r="BS103" s="23">
        <f t="shared" si="183"/>
        <v>8.2808070676414504E-127</v>
      </c>
      <c r="BT103" s="23">
        <f t="shared" si="183"/>
        <v>5.7661529661670617E-66</v>
      </c>
      <c r="BU103" s="23">
        <f t="shared" si="183"/>
        <v>0.68268130764394697</v>
      </c>
      <c r="BV103" s="23">
        <f t="shared" si="183"/>
        <v>1.1764238687732401E-139</v>
      </c>
      <c r="BW103" s="23">
        <f t="shared" si="183"/>
        <v>1.9382321982848098E-170</v>
      </c>
      <c r="BX103" s="23">
        <f t="shared" si="183"/>
        <v>5.7661529661670617E-66</v>
      </c>
      <c r="BY103" s="23">
        <f t="shared" si="183"/>
        <v>1.00375942525474E-160</v>
      </c>
      <c r="BZ103" s="23">
        <f t="shared" si="183"/>
        <v>2.538253462427885E-5</v>
      </c>
      <c r="CA103" s="23">
        <f t="shared" si="183"/>
        <v>0</v>
      </c>
      <c r="CB103" s="23">
        <f t="shared" si="183"/>
        <v>9.3955083614059492E-264</v>
      </c>
      <c r="CC103" s="23">
        <f t="shared" si="183"/>
        <v>1.5150652140337601E-49</v>
      </c>
      <c r="CD103" s="23">
        <f t="shared" si="183"/>
        <v>5.1558128414361699E-95</v>
      </c>
      <c r="CE103" s="23">
        <f t="shared" si="183"/>
        <v>0</v>
      </c>
      <c r="CF103" s="23">
        <f t="shared" si="183"/>
        <v>1.0797150785443899E-29</v>
      </c>
      <c r="CG103" s="23">
        <f t="shared" si="183"/>
        <v>1.91597664499382E-162</v>
      </c>
      <c r="CH103" s="23">
        <f t="shared" si="183"/>
        <v>0</v>
      </c>
      <c r="CI103" s="23">
        <f t="shared" si="183"/>
        <v>0</v>
      </c>
      <c r="CJ103" s="23">
        <f t="shared" si="183"/>
        <v>2.4990680654140702E-137</v>
      </c>
      <c r="CK103" s="23">
        <f t="shared" si="183"/>
        <v>0</v>
      </c>
      <c r="CL103" s="23">
        <f t="shared" si="183"/>
        <v>4.9963765174134601E-5</v>
      </c>
      <c r="CM103" s="23">
        <f t="shared" si="183"/>
        <v>0</v>
      </c>
      <c r="CN103" s="23">
        <f t="shared" si="183"/>
        <v>3.9807890660857901E-210</v>
      </c>
      <c r="CO103" s="23">
        <f t="shared" si="183"/>
        <v>1.5150652140337601E-49</v>
      </c>
      <c r="CP103" s="23">
        <f t="shared" si="183"/>
        <v>3.2632668458936602E-75</v>
      </c>
      <c r="CQ103" s="23">
        <f t="shared" si="183"/>
        <v>0</v>
      </c>
      <c r="CR103" s="23">
        <f t="shared" si="183"/>
        <v>0</v>
      </c>
      <c r="CS103" s="23">
        <f t="shared" si="183"/>
        <v>5.4116774285997303E-114</v>
      </c>
      <c r="CT103" s="23">
        <f t="shared" si="183"/>
        <v>0</v>
      </c>
      <c r="CU103" s="23">
        <f t="shared" si="183"/>
        <v>3.2632668458936602E-75</v>
      </c>
      <c r="CV103" s="24">
        <f t="shared" si="183"/>
        <v>0</v>
      </c>
    </row>
    <row r="104" spans="1:100">
      <c r="A104" s="348"/>
      <c r="B104" s="329"/>
      <c r="C104" s="345"/>
      <c r="D104" s="28">
        <v>-8</v>
      </c>
      <c r="E104" s="340"/>
      <c r="F104" s="343"/>
      <c r="G104" s="128">
        <f>'12'!G103</f>
        <v>3.9736301004613199E-151</v>
      </c>
      <c r="H104" s="270">
        <f>'12'!H103</f>
        <v>0</v>
      </c>
      <c r="I104" s="271">
        <f>'12'!I103</f>
        <v>0</v>
      </c>
      <c r="J104" s="272">
        <f>'12'!J103</f>
        <v>0</v>
      </c>
      <c r="K104" s="6"/>
      <c r="L104" s="333"/>
      <c r="M104" s="333"/>
      <c r="N104" s="333"/>
      <c r="O104" s="333"/>
      <c r="P104" s="333"/>
      <c r="Q104" s="333"/>
      <c r="R104" s="333"/>
      <c r="S104" s="333"/>
      <c r="T104" s="333"/>
      <c r="U104" s="333"/>
      <c r="V104" s="333"/>
      <c r="W104" s="333"/>
      <c r="X104" s="333"/>
      <c r="Y104" s="333"/>
      <c r="Z104" s="333"/>
      <c r="AA104" s="363"/>
      <c r="AB104" s="333"/>
      <c r="AC104" s="333"/>
      <c r="AD104" s="333"/>
      <c r="AE104" s="333"/>
      <c r="AF104" s="333"/>
      <c r="AG104" s="333"/>
      <c r="AH104" s="333"/>
      <c r="AI104" s="333"/>
      <c r="AJ104" s="333"/>
      <c r="AK104" s="333"/>
      <c r="AL104" s="333"/>
      <c r="AM104" s="333"/>
      <c r="AN104" s="333"/>
      <c r="AO104" s="333"/>
      <c r="AP104" s="333"/>
      <c r="AQ104" s="333"/>
      <c r="AR104" s="333"/>
      <c r="AS104" s="333"/>
      <c r="AT104" s="333"/>
      <c r="AU104" s="333"/>
      <c r="AV104" s="333"/>
      <c r="AW104" s="333"/>
      <c r="AX104" s="333"/>
      <c r="AY104" s="333"/>
      <c r="AZ104" s="333"/>
      <c r="BA104" s="333"/>
      <c r="BB104" s="325"/>
      <c r="BC104" s="360"/>
      <c r="BD104" s="326"/>
    </row>
    <row r="105" spans="1:100">
      <c r="A105" s="348"/>
      <c r="B105" s="329"/>
      <c r="C105" s="345"/>
      <c r="D105" s="28">
        <v>-7</v>
      </c>
      <c r="E105" s="340"/>
      <c r="F105" s="343"/>
      <c r="G105" s="128">
        <f>'12'!G104</f>
        <v>1.1764238687732401E-139</v>
      </c>
      <c r="H105" s="270">
        <f>'12'!H104</f>
        <v>0</v>
      </c>
      <c r="I105" s="271" t="str">
        <f>'12'!I104</f>
        <v>0</v>
      </c>
      <c r="J105" s="272">
        <f>'12'!J104</f>
        <v>0</v>
      </c>
      <c r="K105" s="6"/>
      <c r="L105" s="333"/>
      <c r="M105" s="333"/>
      <c r="N105" s="333"/>
      <c r="O105" s="333"/>
      <c r="P105" s="333"/>
      <c r="Q105" s="333"/>
      <c r="R105" s="333"/>
      <c r="S105" s="333"/>
      <c r="T105" s="333"/>
      <c r="U105" s="333"/>
      <c r="V105" s="333"/>
      <c r="W105" s="333"/>
      <c r="X105" s="333"/>
      <c r="Y105" s="333"/>
      <c r="Z105" s="333"/>
      <c r="AA105" s="363"/>
      <c r="AB105" s="333"/>
      <c r="AC105" s="333"/>
      <c r="AD105" s="333"/>
      <c r="AE105" s="333"/>
      <c r="AF105" s="333"/>
      <c r="AG105" s="333"/>
      <c r="AH105" s="333"/>
      <c r="AI105" s="333"/>
      <c r="AJ105" s="333"/>
      <c r="AK105" s="333"/>
      <c r="AL105" s="333"/>
      <c r="AM105" s="333"/>
      <c r="AN105" s="333"/>
      <c r="AO105" s="333"/>
      <c r="AP105" s="333"/>
      <c r="AQ105" s="333"/>
      <c r="AR105" s="333"/>
      <c r="AS105" s="333"/>
      <c r="AT105" s="333"/>
      <c r="AU105" s="333"/>
      <c r="AV105" s="333"/>
      <c r="AW105" s="333"/>
      <c r="AX105" s="333"/>
      <c r="AY105" s="333"/>
      <c r="AZ105" s="333"/>
      <c r="BA105" s="333"/>
      <c r="BB105" s="325"/>
      <c r="BC105" s="360"/>
      <c r="BD105" s="326"/>
    </row>
    <row r="106" spans="1:100">
      <c r="A106" s="348"/>
      <c r="B106" s="329"/>
      <c r="C106" s="345"/>
      <c r="D106" s="28">
        <v>-6</v>
      </c>
      <c r="E106" s="340"/>
      <c r="F106" s="343"/>
      <c r="G106" s="128">
        <f>'12'!G105</f>
        <v>8.2808070676414504E-127</v>
      </c>
      <c r="H106" s="270">
        <f>'12'!H105</f>
        <v>3.9807890660857901E-210</v>
      </c>
      <c r="I106" s="271">
        <f>'12'!I105</f>
        <v>7.4556614657225102E-228</v>
      </c>
      <c r="J106" s="272">
        <f>'12'!J105</f>
        <v>0</v>
      </c>
      <c r="K106" s="6"/>
      <c r="L106" s="333"/>
      <c r="M106" s="333"/>
      <c r="N106" s="333"/>
      <c r="O106" s="333"/>
      <c r="P106" s="333"/>
      <c r="Q106" s="333"/>
      <c r="R106" s="333"/>
      <c r="S106" s="333"/>
      <c r="T106" s="333"/>
      <c r="U106" s="333"/>
      <c r="V106" s="333"/>
      <c r="W106" s="333"/>
      <c r="X106" s="333"/>
      <c r="Y106" s="333"/>
      <c r="Z106" s="333"/>
      <c r="AA106" s="363"/>
      <c r="AB106" s="333"/>
      <c r="AC106" s="333"/>
      <c r="AD106" s="333"/>
      <c r="AE106" s="333"/>
      <c r="AF106" s="333"/>
      <c r="AG106" s="333"/>
      <c r="AH106" s="333"/>
      <c r="AI106" s="333"/>
      <c r="AJ106" s="333"/>
      <c r="AK106" s="333"/>
      <c r="AL106" s="333"/>
      <c r="AM106" s="333"/>
      <c r="AN106" s="333"/>
      <c r="AO106" s="333"/>
      <c r="AP106" s="333"/>
      <c r="AQ106" s="333"/>
      <c r="AR106" s="333"/>
      <c r="AS106" s="333"/>
      <c r="AT106" s="333"/>
      <c r="AU106" s="333"/>
      <c r="AV106" s="333"/>
      <c r="AW106" s="333"/>
      <c r="AX106" s="333"/>
      <c r="AY106" s="333"/>
      <c r="AZ106" s="333"/>
      <c r="BA106" s="333"/>
      <c r="BB106" s="325"/>
      <c r="BC106" s="360"/>
      <c r="BD106" s="326"/>
    </row>
    <row r="107" spans="1:100">
      <c r="A107" s="348"/>
      <c r="B107" s="329"/>
      <c r="C107" s="345"/>
      <c r="D107" s="28">
        <v>-5</v>
      </c>
      <c r="E107" s="340"/>
      <c r="F107" s="343"/>
      <c r="G107" s="128">
        <f>'12'!G106</f>
        <v>1.95243762947606E-103</v>
      </c>
      <c r="H107" s="270">
        <f>'12'!H106</f>
        <v>2.4990680654140702E-137</v>
      </c>
      <c r="I107" s="271">
        <f>'12'!I106</f>
        <v>7.6986653113508501E-149</v>
      </c>
      <c r="J107" s="272">
        <f>'12'!J106</f>
        <v>9.3955083614059492E-264</v>
      </c>
      <c r="K107" s="6"/>
      <c r="L107" s="333"/>
      <c r="M107" s="333"/>
      <c r="N107" s="333"/>
      <c r="O107" s="333"/>
      <c r="P107" s="333"/>
      <c r="Q107" s="333"/>
      <c r="R107" s="333"/>
      <c r="S107" s="333"/>
      <c r="T107" s="333"/>
      <c r="U107" s="333"/>
      <c r="V107" s="333"/>
      <c r="W107" s="333"/>
      <c r="X107" s="333"/>
      <c r="Y107" s="333"/>
      <c r="Z107" s="333"/>
      <c r="AA107" s="363"/>
      <c r="AB107" s="333"/>
      <c r="AC107" s="333"/>
      <c r="AD107" s="333"/>
      <c r="AE107" s="333"/>
      <c r="AF107" s="333"/>
      <c r="AG107" s="333"/>
      <c r="AH107" s="333"/>
      <c r="AI107" s="333"/>
      <c r="AJ107" s="333"/>
      <c r="AK107" s="333"/>
      <c r="AL107" s="333"/>
      <c r="AM107" s="333"/>
      <c r="AN107" s="333"/>
      <c r="AO107" s="333"/>
      <c r="AP107" s="333"/>
      <c r="AQ107" s="333"/>
      <c r="AR107" s="333"/>
      <c r="AS107" s="333"/>
      <c r="AT107" s="333"/>
      <c r="AU107" s="333"/>
      <c r="AV107" s="333"/>
      <c r="AW107" s="333"/>
      <c r="AX107" s="333"/>
      <c r="AY107" s="333"/>
      <c r="AZ107" s="333"/>
      <c r="BA107" s="333"/>
      <c r="BB107" s="325"/>
      <c r="BC107" s="360"/>
      <c r="BD107" s="326"/>
    </row>
    <row r="108" spans="1:100">
      <c r="A108" s="348"/>
      <c r="B108" s="329"/>
      <c r="C108" s="345"/>
      <c r="D108" s="28">
        <v>-4</v>
      </c>
      <c r="E108" s="340"/>
      <c r="F108" s="343"/>
      <c r="G108" s="128">
        <f>'12'!G107</f>
        <v>5.7661529661670596E-66</v>
      </c>
      <c r="H108" s="270">
        <f>'12'!H107</f>
        <v>3.2632668458936602E-75</v>
      </c>
      <c r="I108" s="271">
        <f>'12'!I107</f>
        <v>1.8029099902130099E-81</v>
      </c>
      <c r="J108" s="272">
        <f>'12'!J107</f>
        <v>1.91597664499382E-162</v>
      </c>
      <c r="K108" s="6"/>
      <c r="L108" s="333"/>
      <c r="M108" s="333"/>
      <c r="N108" s="333"/>
      <c r="O108" s="333"/>
      <c r="P108" s="333"/>
      <c r="Q108" s="333"/>
      <c r="R108" s="333"/>
      <c r="S108" s="333"/>
      <c r="T108" s="333"/>
      <c r="U108" s="333"/>
      <c r="V108" s="333"/>
      <c r="W108" s="333"/>
      <c r="X108" s="333"/>
      <c r="Y108" s="333"/>
      <c r="Z108" s="333"/>
      <c r="AA108" s="363"/>
      <c r="AB108" s="333"/>
      <c r="AC108" s="333"/>
      <c r="AD108" s="333"/>
      <c r="AE108" s="333"/>
      <c r="AF108" s="333"/>
      <c r="AG108" s="333"/>
      <c r="AH108" s="333"/>
      <c r="AI108" s="333"/>
      <c r="AJ108" s="333"/>
      <c r="AK108" s="333"/>
      <c r="AL108" s="333"/>
      <c r="AM108" s="333"/>
      <c r="AN108" s="333"/>
      <c r="AO108" s="333"/>
      <c r="AP108" s="333"/>
      <c r="AQ108" s="333"/>
      <c r="AR108" s="333"/>
      <c r="AS108" s="333"/>
      <c r="AT108" s="333"/>
      <c r="AU108" s="333"/>
      <c r="AV108" s="333"/>
      <c r="AW108" s="333"/>
      <c r="AX108" s="333"/>
      <c r="AY108" s="333"/>
      <c r="AZ108" s="333"/>
      <c r="BA108" s="333"/>
      <c r="BB108" s="325"/>
      <c r="BC108" s="360"/>
      <c r="BD108" s="326"/>
    </row>
    <row r="109" spans="1:100">
      <c r="A109" s="348"/>
      <c r="B109" s="329"/>
      <c r="C109" s="345"/>
      <c r="D109" s="28">
        <v>-3</v>
      </c>
      <c r="E109" s="340"/>
      <c r="F109" s="343"/>
      <c r="G109" s="128">
        <f>'12'!G108</f>
        <v>2.0249176745974299E-28</v>
      </c>
      <c r="H109" s="270">
        <f>'12'!H108</f>
        <v>1.0797150785443899E-29</v>
      </c>
      <c r="I109" s="271">
        <f>'12'!I108</f>
        <v>2.99424434480075E-32</v>
      </c>
      <c r="J109" s="272">
        <f>'12'!J108</f>
        <v>1.08805788623228E-88</v>
      </c>
      <c r="K109" s="6"/>
      <c r="L109" s="333"/>
      <c r="M109" s="333"/>
      <c r="N109" s="333"/>
      <c r="O109" s="333"/>
      <c r="P109" s="333"/>
      <c r="Q109" s="333"/>
      <c r="R109" s="333"/>
      <c r="S109" s="333"/>
      <c r="T109" s="333"/>
      <c r="U109" s="333"/>
      <c r="V109" s="333"/>
      <c r="W109" s="333"/>
      <c r="X109" s="333"/>
      <c r="Y109" s="333"/>
      <c r="Z109" s="333"/>
      <c r="AA109" s="363"/>
      <c r="AB109" s="333"/>
      <c r="AC109" s="333"/>
      <c r="AD109" s="333"/>
      <c r="AE109" s="333"/>
      <c r="AF109" s="333"/>
      <c r="AG109" s="333"/>
      <c r="AH109" s="333"/>
      <c r="AI109" s="333"/>
      <c r="AJ109" s="333"/>
      <c r="AK109" s="333"/>
      <c r="AL109" s="333"/>
      <c r="AM109" s="333"/>
      <c r="AN109" s="333"/>
      <c r="AO109" s="333"/>
      <c r="AP109" s="333"/>
      <c r="AQ109" s="333"/>
      <c r="AR109" s="333"/>
      <c r="AS109" s="333"/>
      <c r="AT109" s="333"/>
      <c r="AU109" s="333"/>
      <c r="AV109" s="333"/>
      <c r="AW109" s="333"/>
      <c r="AX109" s="333"/>
      <c r="AY109" s="333"/>
      <c r="AZ109" s="333"/>
      <c r="BA109" s="333"/>
      <c r="BB109" s="325"/>
      <c r="BC109" s="360"/>
      <c r="BD109" s="326"/>
    </row>
    <row r="110" spans="1:100">
      <c r="A110" s="348"/>
      <c r="B110" s="329"/>
      <c r="C110" s="345"/>
      <c r="D110" s="28">
        <v>-2</v>
      </c>
      <c r="E110" s="340"/>
      <c r="F110" s="343"/>
      <c r="G110" s="128">
        <f>'12'!G109</f>
        <v>1.7945980721421999E-5</v>
      </c>
      <c r="H110" s="270">
        <f>'12'!H109</f>
        <v>4.9963765174134601E-5</v>
      </c>
      <c r="I110" s="271">
        <f>'12'!I109</f>
        <v>7.43655390285685E-6</v>
      </c>
      <c r="J110" s="272">
        <f>'12'!J109</f>
        <v>1.5150652140337601E-49</v>
      </c>
      <c r="K110" s="6"/>
      <c r="L110" s="333"/>
      <c r="M110" s="333"/>
      <c r="N110" s="333"/>
      <c r="O110" s="333"/>
      <c r="P110" s="333"/>
      <c r="Q110" s="333"/>
      <c r="R110" s="333"/>
      <c r="S110" s="333"/>
      <c r="T110" s="333"/>
      <c r="U110" s="333"/>
      <c r="V110" s="333"/>
      <c r="W110" s="333"/>
      <c r="X110" s="333"/>
      <c r="Y110" s="333"/>
      <c r="Z110" s="333"/>
      <c r="AA110" s="363"/>
      <c r="AB110" s="333"/>
      <c r="AC110" s="333"/>
      <c r="AD110" s="333"/>
      <c r="AE110" s="333"/>
      <c r="AF110" s="333"/>
      <c r="AG110" s="333"/>
      <c r="AH110" s="333"/>
      <c r="AI110" s="333"/>
      <c r="AJ110" s="333"/>
      <c r="AK110" s="333"/>
      <c r="AL110" s="333"/>
      <c r="AM110" s="333"/>
      <c r="AN110" s="333"/>
      <c r="AO110" s="333"/>
      <c r="AP110" s="333"/>
      <c r="AQ110" s="333"/>
      <c r="AR110" s="333"/>
      <c r="AS110" s="333"/>
      <c r="AT110" s="333"/>
      <c r="AU110" s="333"/>
      <c r="AV110" s="333"/>
      <c r="AW110" s="333"/>
      <c r="AX110" s="333"/>
      <c r="AY110" s="333"/>
      <c r="AZ110" s="333"/>
      <c r="BA110" s="333"/>
      <c r="BB110" s="325"/>
      <c r="BC110" s="360"/>
      <c r="BD110" s="326"/>
    </row>
    <row r="111" spans="1:100">
      <c r="A111" s="348"/>
      <c r="B111" s="329"/>
      <c r="C111" s="345"/>
      <c r="D111" s="28">
        <v>-1</v>
      </c>
      <c r="E111" s="340"/>
      <c r="F111" s="343"/>
      <c r="G111" s="128">
        <f>'12'!G110</f>
        <v>0.151251013494275</v>
      </c>
      <c r="H111" s="270">
        <f>'12'!H110</f>
        <v>0.68268130764394697</v>
      </c>
      <c r="I111" s="271">
        <f>'12'!I110</f>
        <v>0.16517386003087201</v>
      </c>
      <c r="J111" s="272">
        <f>'12'!J110</f>
        <v>1.62074737602909E-43</v>
      </c>
      <c r="K111" s="6"/>
      <c r="L111" s="333"/>
      <c r="M111" s="333"/>
      <c r="N111" s="333"/>
      <c r="O111" s="333"/>
      <c r="P111" s="333"/>
      <c r="Q111" s="333"/>
      <c r="R111" s="333"/>
      <c r="S111" s="333"/>
      <c r="T111" s="333"/>
      <c r="U111" s="333"/>
      <c r="V111" s="333"/>
      <c r="W111" s="333"/>
      <c r="X111" s="333"/>
      <c r="Y111" s="333"/>
      <c r="Z111" s="333"/>
      <c r="AA111" s="363"/>
      <c r="AB111" s="333"/>
      <c r="AC111" s="333"/>
      <c r="AD111" s="333"/>
      <c r="AE111" s="333"/>
      <c r="AF111" s="333"/>
      <c r="AG111" s="333"/>
      <c r="AH111" s="333"/>
      <c r="AI111" s="333"/>
      <c r="AJ111" s="333"/>
      <c r="AK111" s="333"/>
      <c r="AL111" s="333"/>
      <c r="AM111" s="333"/>
      <c r="AN111" s="333"/>
      <c r="AO111" s="333"/>
      <c r="AP111" s="333"/>
      <c r="AQ111" s="333"/>
      <c r="AR111" s="333"/>
      <c r="AS111" s="333"/>
      <c r="AT111" s="333"/>
      <c r="AU111" s="333"/>
      <c r="AV111" s="333"/>
      <c r="AW111" s="333"/>
      <c r="AX111" s="333"/>
      <c r="AY111" s="333"/>
      <c r="AZ111" s="333"/>
      <c r="BA111" s="333"/>
      <c r="BB111" s="325"/>
      <c r="BC111" s="360"/>
      <c r="BD111" s="326"/>
    </row>
    <row r="112" spans="1:100">
      <c r="A112" s="348"/>
      <c r="B112" s="329"/>
      <c r="C112" s="345"/>
      <c r="D112" s="28">
        <v>0</v>
      </c>
      <c r="E112" s="340"/>
      <c r="F112" s="343"/>
      <c r="G112" s="128">
        <f>'12'!G111</f>
        <v>1.7945980721421999E-5</v>
      </c>
      <c r="H112" s="270">
        <f>'12'!H111</f>
        <v>4.9963765174134601E-5</v>
      </c>
      <c r="I112" s="271">
        <f>'12'!I111</f>
        <v>7.43655390285685E-6</v>
      </c>
      <c r="J112" s="272">
        <f>'12'!J111</f>
        <v>1.5150652140337601E-49</v>
      </c>
      <c r="K112" s="6"/>
      <c r="L112" s="333"/>
      <c r="M112" s="333"/>
      <c r="N112" s="333"/>
      <c r="O112" s="333"/>
      <c r="P112" s="333"/>
      <c r="Q112" s="333"/>
      <c r="R112" s="333"/>
      <c r="S112" s="333"/>
      <c r="T112" s="333"/>
      <c r="U112" s="333"/>
      <c r="V112" s="333"/>
      <c r="W112" s="333"/>
      <c r="X112" s="333"/>
      <c r="Y112" s="333"/>
      <c r="Z112" s="333"/>
      <c r="AA112" s="363"/>
      <c r="AB112" s="333"/>
      <c r="AC112" s="333"/>
      <c r="AD112" s="333"/>
      <c r="AE112" s="333"/>
      <c r="AF112" s="333"/>
      <c r="AG112" s="333"/>
      <c r="AH112" s="333"/>
      <c r="AI112" s="333"/>
      <c r="AJ112" s="333"/>
      <c r="AK112" s="333"/>
      <c r="AL112" s="333"/>
      <c r="AM112" s="333"/>
      <c r="AN112" s="333"/>
      <c r="AO112" s="333"/>
      <c r="AP112" s="333"/>
      <c r="AQ112" s="333"/>
      <c r="AR112" s="333"/>
      <c r="AS112" s="333"/>
      <c r="AT112" s="333"/>
      <c r="AU112" s="333"/>
      <c r="AV112" s="333"/>
      <c r="AW112" s="333"/>
      <c r="AX112" s="333"/>
      <c r="AY112" s="333"/>
      <c r="AZ112" s="333"/>
      <c r="BA112" s="333"/>
      <c r="BB112" s="325"/>
      <c r="BC112" s="360"/>
      <c r="BD112" s="326"/>
    </row>
    <row r="113" spans="1:100">
      <c r="A113" s="348"/>
      <c r="B113" s="329"/>
      <c r="C113" s="345"/>
      <c r="D113" s="28">
        <v>1</v>
      </c>
      <c r="E113" s="340"/>
      <c r="F113" s="343"/>
      <c r="G113" s="128">
        <f>'12'!G112</f>
        <v>2.0249176745974299E-28</v>
      </c>
      <c r="H113" s="270">
        <f>'12'!H112</f>
        <v>1.0797150785443899E-29</v>
      </c>
      <c r="I113" s="271">
        <f>'12'!I112</f>
        <v>2.99424434480075E-32</v>
      </c>
      <c r="J113" s="272">
        <f>'12'!J112</f>
        <v>1.08805788623228E-88</v>
      </c>
      <c r="K113" s="6"/>
      <c r="L113" s="333"/>
      <c r="M113" s="333"/>
      <c r="N113" s="333"/>
      <c r="O113" s="333"/>
      <c r="P113" s="333"/>
      <c r="Q113" s="333"/>
      <c r="R113" s="333"/>
      <c r="S113" s="333"/>
      <c r="T113" s="333"/>
      <c r="U113" s="333"/>
      <c r="V113" s="333"/>
      <c r="W113" s="333"/>
      <c r="X113" s="333"/>
      <c r="Y113" s="333"/>
      <c r="Z113" s="333"/>
      <c r="AA113" s="363"/>
      <c r="AB113" s="333"/>
      <c r="AC113" s="333"/>
      <c r="AD113" s="333"/>
      <c r="AE113" s="333"/>
      <c r="AF113" s="333"/>
      <c r="AG113" s="333"/>
      <c r="AH113" s="333"/>
      <c r="AI113" s="333"/>
      <c r="AJ113" s="333"/>
      <c r="AK113" s="333"/>
      <c r="AL113" s="333"/>
      <c r="AM113" s="333"/>
      <c r="AN113" s="333"/>
      <c r="AO113" s="333"/>
      <c r="AP113" s="333"/>
      <c r="AQ113" s="333"/>
      <c r="AR113" s="333"/>
      <c r="AS113" s="333"/>
      <c r="AT113" s="333"/>
      <c r="AU113" s="333"/>
      <c r="AV113" s="333"/>
      <c r="AW113" s="333"/>
      <c r="AX113" s="333"/>
      <c r="AY113" s="333"/>
      <c r="AZ113" s="333"/>
      <c r="BA113" s="333"/>
      <c r="BB113" s="325"/>
      <c r="BC113" s="360"/>
      <c r="BD113" s="326"/>
    </row>
    <row r="114" spans="1:100">
      <c r="A114" s="348"/>
      <c r="B114" s="329"/>
      <c r="C114" s="345"/>
      <c r="D114" s="28">
        <v>2</v>
      </c>
      <c r="E114" s="340"/>
      <c r="F114" s="343"/>
      <c r="G114" s="128">
        <f>'12'!G113</f>
        <v>5.7661529661670596E-66</v>
      </c>
      <c r="H114" s="270">
        <f>'12'!H113</f>
        <v>3.2632668458936602E-75</v>
      </c>
      <c r="I114" s="271">
        <f>'12'!I113</f>
        <v>1.8029099902130099E-81</v>
      </c>
      <c r="J114" s="272">
        <f>'12'!J113</f>
        <v>1.91597664499382E-162</v>
      </c>
      <c r="K114" s="6"/>
      <c r="L114" s="333"/>
      <c r="M114" s="333"/>
      <c r="N114" s="333"/>
      <c r="O114" s="333"/>
      <c r="P114" s="333"/>
      <c r="Q114" s="333"/>
      <c r="R114" s="333"/>
      <c r="S114" s="333"/>
      <c r="T114" s="333"/>
      <c r="U114" s="333"/>
      <c r="V114" s="333"/>
      <c r="W114" s="333"/>
      <c r="X114" s="333"/>
      <c r="Y114" s="333"/>
      <c r="Z114" s="333"/>
      <c r="AA114" s="363"/>
      <c r="AB114" s="333"/>
      <c r="AC114" s="333"/>
      <c r="AD114" s="333"/>
      <c r="AE114" s="333"/>
      <c r="AF114" s="333"/>
      <c r="AG114" s="333"/>
      <c r="AH114" s="333"/>
      <c r="AI114" s="333"/>
      <c r="AJ114" s="333"/>
      <c r="AK114" s="333"/>
      <c r="AL114" s="333"/>
      <c r="AM114" s="333"/>
      <c r="AN114" s="333"/>
      <c r="AO114" s="333"/>
      <c r="AP114" s="333"/>
      <c r="AQ114" s="333"/>
      <c r="AR114" s="333"/>
      <c r="AS114" s="333"/>
      <c r="AT114" s="333"/>
      <c r="AU114" s="333"/>
      <c r="AV114" s="333"/>
      <c r="AW114" s="333"/>
      <c r="AX114" s="333"/>
      <c r="AY114" s="333"/>
      <c r="AZ114" s="333"/>
      <c r="BA114" s="333"/>
      <c r="BB114" s="325"/>
      <c r="BC114" s="360"/>
      <c r="BD114" s="326"/>
    </row>
    <row r="115" spans="1:100">
      <c r="A115" s="348"/>
      <c r="B115" s="329"/>
      <c r="C115" s="345"/>
      <c r="D115" s="28">
        <v>3</v>
      </c>
      <c r="E115" s="340"/>
      <c r="F115" s="343"/>
      <c r="G115" s="128">
        <f>'12'!G114</f>
        <v>1.95243762947606E-103</v>
      </c>
      <c r="H115" s="270">
        <f>'12'!H114</f>
        <v>2.4990680654140702E-137</v>
      </c>
      <c r="I115" s="271">
        <f>'12'!I114</f>
        <v>7.6986653113508501E-149</v>
      </c>
      <c r="J115" s="272">
        <f>'12'!J114</f>
        <v>9.3955083614059492E-264</v>
      </c>
      <c r="K115" s="6"/>
      <c r="L115" s="333"/>
      <c r="M115" s="333"/>
      <c r="N115" s="333"/>
      <c r="O115" s="333"/>
      <c r="P115" s="333"/>
      <c r="Q115" s="333"/>
      <c r="R115" s="333"/>
      <c r="S115" s="333"/>
      <c r="T115" s="333"/>
      <c r="U115" s="333"/>
      <c r="V115" s="333"/>
      <c r="W115" s="333"/>
      <c r="X115" s="333"/>
      <c r="Y115" s="333"/>
      <c r="Z115" s="333"/>
      <c r="AA115" s="363"/>
      <c r="AB115" s="333"/>
      <c r="AC115" s="333"/>
      <c r="AD115" s="333"/>
      <c r="AE115" s="333"/>
      <c r="AF115" s="333"/>
      <c r="AG115" s="333"/>
      <c r="AH115" s="333"/>
      <c r="AI115" s="333"/>
      <c r="AJ115" s="333"/>
      <c r="AK115" s="333"/>
      <c r="AL115" s="333"/>
      <c r="AM115" s="333"/>
      <c r="AN115" s="333"/>
      <c r="AO115" s="333"/>
      <c r="AP115" s="333"/>
      <c r="AQ115" s="333"/>
      <c r="AR115" s="333"/>
      <c r="AS115" s="333"/>
      <c r="AT115" s="333"/>
      <c r="AU115" s="333"/>
      <c r="AV115" s="333"/>
      <c r="AW115" s="333"/>
      <c r="AX115" s="333"/>
      <c r="AY115" s="333"/>
      <c r="AZ115" s="333"/>
      <c r="BA115" s="333"/>
      <c r="BB115" s="325"/>
      <c r="BC115" s="360"/>
      <c r="BD115" s="326"/>
    </row>
    <row r="116" spans="1:100">
      <c r="A116" s="348"/>
      <c r="B116" s="329"/>
      <c r="C116" s="345"/>
      <c r="D116" s="28">
        <v>4</v>
      </c>
      <c r="E116" s="340"/>
      <c r="F116" s="343"/>
      <c r="G116" s="128">
        <f>'12'!G115</f>
        <v>8.2808070676414504E-127</v>
      </c>
      <c r="H116" s="270">
        <f>'12'!H115</f>
        <v>3.9807890660857901E-210</v>
      </c>
      <c r="I116" s="271">
        <f>'12'!I115</f>
        <v>7.4556614657225102E-228</v>
      </c>
      <c r="J116" s="272">
        <f>'12'!J115</f>
        <v>0</v>
      </c>
      <c r="K116" s="6"/>
      <c r="L116" s="333"/>
      <c r="M116" s="333"/>
      <c r="N116" s="333"/>
      <c r="O116" s="333"/>
      <c r="P116" s="333"/>
      <c r="Q116" s="333"/>
      <c r="R116" s="333"/>
      <c r="S116" s="333"/>
      <c r="T116" s="333"/>
      <c r="U116" s="333"/>
      <c r="V116" s="333"/>
      <c r="W116" s="333"/>
      <c r="X116" s="333"/>
      <c r="Y116" s="333"/>
      <c r="Z116" s="333"/>
      <c r="AA116" s="363"/>
      <c r="AB116" s="333"/>
      <c r="AC116" s="333"/>
      <c r="AD116" s="333"/>
      <c r="AE116" s="333"/>
      <c r="AF116" s="333"/>
      <c r="AG116" s="333"/>
      <c r="AH116" s="333"/>
      <c r="AI116" s="333"/>
      <c r="AJ116" s="333"/>
      <c r="AK116" s="333"/>
      <c r="AL116" s="333"/>
      <c r="AM116" s="333"/>
      <c r="AN116" s="333"/>
      <c r="AO116" s="333"/>
      <c r="AP116" s="333"/>
      <c r="AQ116" s="333"/>
      <c r="AR116" s="333"/>
      <c r="AS116" s="333"/>
      <c r="AT116" s="333"/>
      <c r="AU116" s="333"/>
      <c r="AV116" s="333"/>
      <c r="AW116" s="333"/>
      <c r="AX116" s="333"/>
      <c r="AY116" s="333"/>
      <c r="AZ116" s="333"/>
      <c r="BA116" s="333"/>
      <c r="BB116" s="325"/>
      <c r="BC116" s="360"/>
      <c r="BD116" s="326"/>
    </row>
    <row r="117" spans="1:100">
      <c r="A117" s="348"/>
      <c r="B117" s="329"/>
      <c r="C117" s="345"/>
      <c r="D117" s="28">
        <v>5</v>
      </c>
      <c r="E117" s="340"/>
      <c r="F117" s="343"/>
      <c r="G117" s="128">
        <f>'12'!G116</f>
        <v>1.1764238687732401E-139</v>
      </c>
      <c r="H117" s="270">
        <f>'12'!H116</f>
        <v>0</v>
      </c>
      <c r="I117" s="271" t="str">
        <f>'12'!I116</f>
        <v>0</v>
      </c>
      <c r="J117" s="272">
        <f>'12'!J116</f>
        <v>0</v>
      </c>
      <c r="K117" s="6"/>
      <c r="L117" s="333"/>
      <c r="M117" s="333"/>
      <c r="N117" s="333"/>
      <c r="O117" s="333"/>
      <c r="P117" s="333"/>
      <c r="Q117" s="333"/>
      <c r="R117" s="333"/>
      <c r="S117" s="333"/>
      <c r="T117" s="333"/>
      <c r="U117" s="333"/>
      <c r="V117" s="333"/>
      <c r="W117" s="333"/>
      <c r="X117" s="333"/>
      <c r="Y117" s="333"/>
      <c r="Z117" s="333"/>
      <c r="AA117" s="363"/>
      <c r="AB117" s="333"/>
      <c r="AC117" s="333"/>
      <c r="AD117" s="333"/>
      <c r="AE117" s="333"/>
      <c r="AF117" s="333"/>
      <c r="AG117" s="333"/>
      <c r="AH117" s="333"/>
      <c r="AI117" s="333"/>
      <c r="AJ117" s="333"/>
      <c r="AK117" s="333"/>
      <c r="AL117" s="333"/>
      <c r="AM117" s="333"/>
      <c r="AN117" s="333"/>
      <c r="AO117" s="333"/>
      <c r="AP117" s="333"/>
      <c r="AQ117" s="333"/>
      <c r="AR117" s="333"/>
      <c r="AS117" s="333"/>
      <c r="AT117" s="333"/>
      <c r="AU117" s="333"/>
      <c r="AV117" s="333"/>
      <c r="AW117" s="333"/>
      <c r="AX117" s="333"/>
      <c r="AY117" s="333"/>
      <c r="AZ117" s="333"/>
      <c r="BA117" s="333"/>
      <c r="BB117" s="325"/>
      <c r="BC117" s="360"/>
      <c r="BD117" s="326"/>
    </row>
    <row r="118" spans="1:100">
      <c r="A118" s="348"/>
      <c r="B118" s="329"/>
      <c r="C118" s="345"/>
      <c r="D118" s="28">
        <v>6</v>
      </c>
      <c r="E118" s="340"/>
      <c r="F118" s="343"/>
      <c r="G118" s="128">
        <f>'12'!G117</f>
        <v>3.9736301004613199E-151</v>
      </c>
      <c r="H118" s="270">
        <f>'12'!H117</f>
        <v>0</v>
      </c>
      <c r="I118" s="271">
        <f>'12'!I117</f>
        <v>0</v>
      </c>
      <c r="J118" s="272">
        <f>'12'!J117</f>
        <v>0</v>
      </c>
      <c r="K118" s="6"/>
      <c r="L118" s="333"/>
      <c r="M118" s="333"/>
      <c r="N118" s="333"/>
      <c r="O118" s="333"/>
      <c r="P118" s="333"/>
      <c r="Q118" s="333"/>
      <c r="R118" s="333"/>
      <c r="S118" s="333"/>
      <c r="T118" s="333"/>
      <c r="U118" s="333"/>
      <c r="V118" s="333"/>
      <c r="W118" s="333"/>
      <c r="X118" s="333"/>
      <c r="Y118" s="333"/>
      <c r="Z118" s="333"/>
      <c r="AA118" s="363"/>
      <c r="AB118" s="333"/>
      <c r="AC118" s="333"/>
      <c r="AD118" s="333"/>
      <c r="AE118" s="333"/>
      <c r="AF118" s="333"/>
      <c r="AG118" s="333"/>
      <c r="AH118" s="333"/>
      <c r="AI118" s="333"/>
      <c r="AJ118" s="333"/>
      <c r="AK118" s="333"/>
      <c r="AL118" s="333"/>
      <c r="AM118" s="333"/>
      <c r="AN118" s="333"/>
      <c r="AO118" s="333"/>
      <c r="AP118" s="333"/>
      <c r="AQ118" s="333"/>
      <c r="AR118" s="333"/>
      <c r="AS118" s="333"/>
      <c r="AT118" s="333"/>
      <c r="AU118" s="333"/>
      <c r="AV118" s="333"/>
      <c r="AW118" s="333"/>
      <c r="AX118" s="333"/>
      <c r="AY118" s="333"/>
      <c r="AZ118" s="333"/>
      <c r="BA118" s="333"/>
      <c r="BB118" s="325"/>
      <c r="BC118" s="360"/>
      <c r="BD118" s="326"/>
    </row>
    <row r="119" spans="1:100">
      <c r="A119" s="348"/>
      <c r="B119" s="329"/>
      <c r="C119" s="345"/>
      <c r="D119" s="28">
        <v>7</v>
      </c>
      <c r="E119" s="340"/>
      <c r="F119" s="343"/>
      <c r="G119" s="128">
        <f>'12'!G118</f>
        <v>1.00375942525474E-160</v>
      </c>
      <c r="H119" s="270">
        <f>'12'!H118</f>
        <v>0</v>
      </c>
      <c r="I119" s="271">
        <f>'12'!I118</f>
        <v>0</v>
      </c>
      <c r="J119" s="272">
        <f>'12'!J118</f>
        <v>0</v>
      </c>
      <c r="K119" s="6"/>
      <c r="L119" s="333"/>
      <c r="M119" s="333"/>
      <c r="N119" s="333"/>
      <c r="O119" s="333"/>
      <c r="P119" s="333"/>
      <c r="Q119" s="333"/>
      <c r="R119" s="333"/>
      <c r="S119" s="333"/>
      <c r="T119" s="333"/>
      <c r="U119" s="333"/>
      <c r="V119" s="333"/>
      <c r="W119" s="333"/>
      <c r="X119" s="333"/>
      <c r="Y119" s="333"/>
      <c r="Z119" s="333"/>
      <c r="AA119" s="363"/>
      <c r="AB119" s="333"/>
      <c r="AC119" s="333"/>
      <c r="AD119" s="333"/>
      <c r="AE119" s="333"/>
      <c r="AF119" s="333"/>
      <c r="AG119" s="333"/>
      <c r="AH119" s="333"/>
      <c r="AI119" s="333"/>
      <c r="AJ119" s="333"/>
      <c r="AK119" s="333"/>
      <c r="AL119" s="333"/>
      <c r="AM119" s="333"/>
      <c r="AN119" s="333"/>
      <c r="AO119" s="333"/>
      <c r="AP119" s="333"/>
      <c r="AQ119" s="333"/>
      <c r="AR119" s="333"/>
      <c r="AS119" s="333"/>
      <c r="AT119" s="333"/>
      <c r="AU119" s="333"/>
      <c r="AV119" s="333"/>
      <c r="AW119" s="333"/>
      <c r="AX119" s="333"/>
      <c r="AY119" s="333"/>
      <c r="AZ119" s="333"/>
      <c r="BA119" s="333"/>
      <c r="BB119" s="325"/>
      <c r="BC119" s="360"/>
      <c r="BD119" s="326"/>
    </row>
    <row r="120" spans="1:100">
      <c r="A120" s="348"/>
      <c r="B120" s="329"/>
      <c r="C120" s="345"/>
      <c r="D120" s="28">
        <v>8</v>
      </c>
      <c r="E120" s="340"/>
      <c r="F120" s="343"/>
      <c r="G120" s="128">
        <f>'12'!G119</f>
        <v>1.54503922944415E-167</v>
      </c>
      <c r="H120" s="270">
        <f>'12'!H119</f>
        <v>0</v>
      </c>
      <c r="I120" s="271">
        <f>'12'!I119</f>
        <v>0</v>
      </c>
      <c r="J120" s="272">
        <f>'12'!J119</f>
        <v>0</v>
      </c>
      <c r="K120" s="6"/>
      <c r="L120" s="333"/>
      <c r="M120" s="333"/>
      <c r="N120" s="333"/>
      <c r="O120" s="333"/>
      <c r="P120" s="333"/>
      <c r="Q120" s="333"/>
      <c r="R120" s="333"/>
      <c r="S120" s="333"/>
      <c r="T120" s="333"/>
      <c r="U120" s="333"/>
      <c r="V120" s="333"/>
      <c r="W120" s="333"/>
      <c r="X120" s="333"/>
      <c r="Y120" s="333"/>
      <c r="Z120" s="333"/>
      <c r="AA120" s="363"/>
      <c r="AB120" s="333"/>
      <c r="AC120" s="333"/>
      <c r="AD120" s="333"/>
      <c r="AE120" s="333"/>
      <c r="AF120" s="333"/>
      <c r="AG120" s="333"/>
      <c r="AH120" s="333"/>
      <c r="AI120" s="333"/>
      <c r="AJ120" s="333"/>
      <c r="AK120" s="333"/>
      <c r="AL120" s="333"/>
      <c r="AM120" s="333"/>
      <c r="AN120" s="333"/>
      <c r="AO120" s="333"/>
      <c r="AP120" s="333"/>
      <c r="AQ120" s="333"/>
      <c r="AR120" s="333"/>
      <c r="AS120" s="333"/>
      <c r="AT120" s="333"/>
      <c r="AU120" s="333"/>
      <c r="AV120" s="333"/>
      <c r="AW120" s="333"/>
      <c r="AX120" s="333"/>
      <c r="AY120" s="333"/>
      <c r="AZ120" s="333"/>
      <c r="BA120" s="333"/>
      <c r="BB120" s="325"/>
      <c r="BC120" s="360"/>
      <c r="BD120" s="326"/>
    </row>
    <row r="121" spans="1:100">
      <c r="A121" s="348"/>
      <c r="B121" s="329"/>
      <c r="C121" s="345"/>
      <c r="D121" s="28">
        <v>9</v>
      </c>
      <c r="E121" s="340"/>
      <c r="F121" s="343"/>
      <c r="G121" s="128">
        <f>'12'!G120</f>
        <v>1.9382321982848098E-170</v>
      </c>
      <c r="H121" s="270">
        <f>'12'!H120</f>
        <v>0</v>
      </c>
      <c r="I121" s="271">
        <f>'12'!I120</f>
        <v>0</v>
      </c>
      <c r="J121" s="272">
        <f>'12'!J120</f>
        <v>0</v>
      </c>
      <c r="K121" s="6"/>
      <c r="L121" s="333"/>
      <c r="M121" s="333"/>
      <c r="N121" s="333"/>
      <c r="O121" s="333"/>
      <c r="P121" s="333"/>
      <c r="Q121" s="333"/>
      <c r="R121" s="333"/>
      <c r="S121" s="333"/>
      <c r="T121" s="333"/>
      <c r="U121" s="333"/>
      <c r="V121" s="333"/>
      <c r="W121" s="333"/>
      <c r="X121" s="333"/>
      <c r="Y121" s="333"/>
      <c r="Z121" s="333"/>
      <c r="AA121" s="363"/>
      <c r="AB121" s="333"/>
      <c r="AC121" s="333"/>
      <c r="AD121" s="333"/>
      <c r="AE121" s="333"/>
      <c r="AF121" s="333"/>
      <c r="AG121" s="333"/>
      <c r="AH121" s="333"/>
      <c r="AI121" s="333"/>
      <c r="AJ121" s="333"/>
      <c r="AK121" s="333"/>
      <c r="AL121" s="333"/>
      <c r="AM121" s="333"/>
      <c r="AN121" s="333"/>
      <c r="AO121" s="333"/>
      <c r="AP121" s="333"/>
      <c r="AQ121" s="333"/>
      <c r="AR121" s="333"/>
      <c r="AS121" s="333"/>
      <c r="AT121" s="333"/>
      <c r="AU121" s="333"/>
      <c r="AV121" s="333"/>
      <c r="AW121" s="333"/>
      <c r="AX121" s="333"/>
      <c r="AY121" s="333"/>
      <c r="AZ121" s="333"/>
      <c r="BA121" s="333"/>
      <c r="BB121" s="325"/>
      <c r="BC121" s="360"/>
      <c r="BD121" s="326"/>
    </row>
    <row r="122" spans="1:100">
      <c r="A122" s="348"/>
      <c r="B122" s="329"/>
      <c r="C122" s="345"/>
      <c r="D122" s="29">
        <v>10</v>
      </c>
      <c r="E122" s="341"/>
      <c r="F122" s="344"/>
      <c r="G122" s="274">
        <f>'12'!G121</f>
        <v>1.54503922944415E-167</v>
      </c>
      <c r="H122" s="275">
        <f>'12'!H121</f>
        <v>0</v>
      </c>
      <c r="I122" s="276">
        <f>'12'!I121</f>
        <v>0</v>
      </c>
      <c r="J122" s="277">
        <f>'12'!J121</f>
        <v>0</v>
      </c>
      <c r="K122" s="6"/>
      <c r="L122" s="334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64"/>
      <c r="AB122" s="358"/>
      <c r="AC122" s="358"/>
      <c r="AD122" s="358"/>
      <c r="AE122" s="358"/>
      <c r="AF122" s="358"/>
      <c r="AG122" s="358"/>
      <c r="AH122" s="358"/>
      <c r="AI122" s="358"/>
      <c r="AJ122" s="358"/>
      <c r="AK122" s="358"/>
      <c r="AL122" s="358"/>
      <c r="AM122" s="358"/>
      <c r="AN122" s="358"/>
      <c r="AO122" s="358"/>
      <c r="AP122" s="358"/>
      <c r="AQ122" s="358"/>
      <c r="AR122" s="358"/>
      <c r="AS122" s="358"/>
      <c r="AT122" s="358"/>
      <c r="AU122" s="358"/>
      <c r="AV122" s="358"/>
      <c r="AW122" s="358"/>
      <c r="AX122" s="358"/>
      <c r="AY122" s="358"/>
      <c r="AZ122" s="358"/>
      <c r="BA122" s="358"/>
      <c r="BB122" s="325"/>
      <c r="BC122" s="361"/>
      <c r="BD122" s="326"/>
    </row>
    <row r="123" spans="1:100">
      <c r="A123" s="348"/>
      <c r="B123" s="328">
        <v>0.05</v>
      </c>
      <c r="C123" s="345"/>
      <c r="D123" s="26">
        <v>-9</v>
      </c>
      <c r="E123" s="339">
        <v>1.60626001285213E-30</v>
      </c>
      <c r="F123" s="342">
        <v>1.3229598083444401E-25</v>
      </c>
      <c r="G123" s="100">
        <f>'12'!G142</f>
        <v>1.29420218472785E-42</v>
      </c>
      <c r="H123" s="64">
        <f>'12'!H142</f>
        <v>7.0935534702074595E-108</v>
      </c>
      <c r="I123" s="269">
        <f>'12'!I142</f>
        <v>7.6374529378612599E-117</v>
      </c>
      <c r="J123" s="204">
        <f>'12'!J142</f>
        <v>1.10437323862151E-184</v>
      </c>
      <c r="K123" s="6"/>
      <c r="L123" s="332">
        <f t="shared" ref="L123" si="184">1-SUM(M123:BC142)</f>
        <v>7.9479548067273864E-4</v>
      </c>
      <c r="M123" s="357">
        <f t="shared" ref="M123" si="185">G133+I133</f>
        <v>1.6148144092759504E-8</v>
      </c>
      <c r="N123" s="357">
        <f t="shared" ref="N123" si="186">G140+I140+J133</f>
        <v>2.02726919463855E-24</v>
      </c>
      <c r="O123" s="357">
        <f t="shared" ref="O123" si="187">G142+I142+H133</f>
        <v>3.3689104577866699E-9</v>
      </c>
      <c r="P123" s="357">
        <f t="shared" ref="P123" si="188">G135+I135+J140</f>
        <v>2.0922036002310027E-27</v>
      </c>
      <c r="Q123" s="357">
        <f t="shared" ref="Q123" si="189">G131+I131</f>
        <v>0.58007862408316502</v>
      </c>
      <c r="R123" s="357">
        <f t="shared" ref="R123" si="190">G137+I137+H140+J142</f>
        <v>3.6629978428560699E-37</v>
      </c>
      <c r="S123" s="357">
        <f t="shared" ref="S123" si="191">G124+I124</f>
        <v>3.4159126719946102E-40</v>
      </c>
      <c r="T123" s="357">
        <f t="shared" ref="T123" si="192">G126+I126+J135</f>
        <v>1.7238880513340601E-33</v>
      </c>
      <c r="U123" s="357">
        <f t="shared" ref="U123" si="193">G129+I129+H142</f>
        <v>1.6148144092759504E-8</v>
      </c>
      <c r="V123" s="357">
        <f t="shared" ref="V123" si="194">G138+I138+J131</f>
        <v>3.22575523278089E-12</v>
      </c>
      <c r="W123" s="357">
        <f t="shared" ref="W123" si="195">G127+I127</f>
        <v>2.0922036002310027E-27</v>
      </c>
      <c r="X123" s="357">
        <f t="shared" ref="X123" si="196">G130+I130+J137+H135</f>
        <v>1.8001378352176099E-2</v>
      </c>
      <c r="Y123" s="357">
        <f t="shared" ref="Y123" si="197">G136+I136</f>
        <v>1.7238880513340601E-33</v>
      </c>
      <c r="Z123" s="357">
        <f t="shared" ref="Z123" si="198">G128+I128+J124</f>
        <v>5.7684570480951299E-18</v>
      </c>
      <c r="AA123" s="362">
        <f t="shared" ref="AA123" si="199">G139+I139+H131</f>
        <v>0.361043535364651</v>
      </c>
      <c r="AB123" s="357">
        <f t="shared" ref="AB123" si="200">G125+I125+J126</f>
        <v>3.6629978428560699E-37</v>
      </c>
      <c r="AC123" s="357">
        <f t="shared" ref="AC123" si="201">G141+I141</f>
        <v>8.7296080698230195E-45</v>
      </c>
      <c r="AD123" s="357">
        <f t="shared" ref="AD123" si="202">G134+I134+J129+H137</f>
        <v>5.7684590753643248E-18</v>
      </c>
      <c r="AE123" s="357">
        <f t="shared" ref="AE123" si="203">G123+I123</f>
        <v>1.29420218472785E-42</v>
      </c>
      <c r="AF123" s="357">
        <f t="shared" ref="AF123" si="204">G132+I132+J138</f>
        <v>1.8001378352176099E-2</v>
      </c>
      <c r="AG123" s="357">
        <f t="shared" ref="AG123" si="205">H124</f>
        <v>1.76114543773527E-92</v>
      </c>
      <c r="AH123" s="357">
        <f t="shared" ref="AH123" si="206">J127</f>
        <v>1.4780379549800901E-68</v>
      </c>
      <c r="AI123" s="357">
        <f>J130+H126</f>
        <v>2.77249957617814E-14</v>
      </c>
      <c r="AJ123" s="357">
        <f t="shared" ref="AJ123" si="207">F123</f>
        <v>1.3229598083444401E-25</v>
      </c>
      <c r="AK123" s="357">
        <f t="shared" ref="AK123" si="208">J136</f>
        <v>2.0604509470820101E-98</v>
      </c>
      <c r="AL123" s="357">
        <f t="shared" ref="AL123" si="209">H129</f>
        <v>3.3689104577866699E-9</v>
      </c>
      <c r="AM123" s="357">
        <f t="shared" ref="AM123" si="210">J128</f>
        <v>4.4988849360685498E-43</v>
      </c>
      <c r="AN123" s="357">
        <f t="shared" ref="AN123" si="211">J139+H138</f>
        <v>1.76114543773527E-92</v>
      </c>
      <c r="AO123" s="357">
        <f t="shared" ref="AO123" si="212">J125</f>
        <v>9.7925690784320999E-130</v>
      </c>
      <c r="AP123" s="357">
        <f t="shared" ref="AP123" si="213">H127</f>
        <v>1.05957782107248E-36</v>
      </c>
      <c r="AQ123" s="357">
        <f t="shared" ref="AQ123" si="214">J141</f>
        <v>1.11329794459672E-211</v>
      </c>
      <c r="AR123" s="357">
        <f t="shared" ref="AR123" si="215">H130+J134</f>
        <v>1.1040124664884399E-2</v>
      </c>
      <c r="AS123" s="357">
        <f t="shared" ref="AS123" si="216">J123</f>
        <v>1.10437323862151E-184</v>
      </c>
      <c r="AT123" s="357">
        <f t="shared" ref="AT123" si="217">H136</f>
        <v>4.4554982396596801E-55</v>
      </c>
      <c r="AU123" s="357">
        <f t="shared" ref="AU123" si="218">J132</f>
        <v>2.77249957617814E-14</v>
      </c>
      <c r="AV123" s="357">
        <f t="shared" ref="AV123" si="219">H128</f>
        <v>6.5950668502108702E-21</v>
      </c>
      <c r="AW123" s="357">
        <f t="shared" ref="AW123" si="220">H139</f>
        <v>7.0935534702074595E-108</v>
      </c>
      <c r="AX123" s="357">
        <f t="shared" ref="AX123" si="221">H125</f>
        <v>2.7425269061409801E-74</v>
      </c>
      <c r="AY123" s="357">
        <f t="shared" ref="AY123" si="222">E123</f>
        <v>1.60626001285213E-30</v>
      </c>
      <c r="AZ123" s="357">
        <f t="shared" ref="AZ123" si="223">H141</f>
        <v>5.48757623836762E-124</v>
      </c>
      <c r="BA123" s="357">
        <f t="shared" ref="BA123" si="224">H134</f>
        <v>6.5950668502108702E-21</v>
      </c>
      <c r="BB123" s="325">
        <f t="shared" ref="BB123" si="225">H123</f>
        <v>7.0935534702074595E-108</v>
      </c>
      <c r="BC123" s="359">
        <f t="shared" ref="BC123" si="226">H132</f>
        <v>1.1040124664884399E-2</v>
      </c>
      <c r="BD123" s="326">
        <f>SUMPRODUCT($L$1:$BC$1,BF123:CW123)</f>
        <v>9.2895350086738517</v>
      </c>
      <c r="BF123" s="12">
        <f>L123</f>
        <v>7.9479548067273864E-4</v>
      </c>
      <c r="BG123" s="23">
        <f t="shared" ref="BG123:CV123" si="227">M123</f>
        <v>1.6148144092759504E-8</v>
      </c>
      <c r="BH123" s="23">
        <f t="shared" si="227"/>
        <v>2.02726919463855E-24</v>
      </c>
      <c r="BI123" s="23">
        <f t="shared" si="227"/>
        <v>3.3689104577866699E-9</v>
      </c>
      <c r="BJ123" s="23">
        <f t="shared" si="227"/>
        <v>2.0922036002310027E-27</v>
      </c>
      <c r="BK123" s="23">
        <f t="shared" si="227"/>
        <v>0.58007862408316502</v>
      </c>
      <c r="BL123" s="23">
        <f t="shared" si="227"/>
        <v>3.6629978428560699E-37</v>
      </c>
      <c r="BM123" s="23">
        <f t="shared" si="227"/>
        <v>3.4159126719946102E-40</v>
      </c>
      <c r="BN123" s="23">
        <f t="shared" si="227"/>
        <v>1.7238880513340601E-33</v>
      </c>
      <c r="BO123" s="23">
        <f t="shared" si="227"/>
        <v>1.6148144092759504E-8</v>
      </c>
      <c r="BP123" s="23">
        <f t="shared" si="227"/>
        <v>3.22575523278089E-12</v>
      </c>
      <c r="BQ123" s="23">
        <f t="shared" si="227"/>
        <v>2.0922036002310027E-27</v>
      </c>
      <c r="BR123" s="23">
        <f t="shared" si="227"/>
        <v>1.8001378352176099E-2</v>
      </c>
      <c r="BS123" s="23">
        <f t="shared" si="227"/>
        <v>1.7238880513340601E-33</v>
      </c>
      <c r="BT123" s="23">
        <f t="shared" si="227"/>
        <v>5.7684570480951299E-18</v>
      </c>
      <c r="BU123" s="23">
        <f t="shared" si="227"/>
        <v>0.361043535364651</v>
      </c>
      <c r="BV123" s="23">
        <f t="shared" si="227"/>
        <v>3.6629978428560699E-37</v>
      </c>
      <c r="BW123" s="23">
        <f t="shared" si="227"/>
        <v>8.7296080698230195E-45</v>
      </c>
      <c r="BX123" s="23">
        <f t="shared" si="227"/>
        <v>5.7684590753643248E-18</v>
      </c>
      <c r="BY123" s="23">
        <f t="shared" si="227"/>
        <v>1.29420218472785E-42</v>
      </c>
      <c r="BZ123" s="23">
        <f t="shared" si="227"/>
        <v>1.8001378352176099E-2</v>
      </c>
      <c r="CA123" s="23">
        <f t="shared" si="227"/>
        <v>1.76114543773527E-92</v>
      </c>
      <c r="CB123" s="23">
        <f t="shared" si="227"/>
        <v>1.4780379549800901E-68</v>
      </c>
      <c r="CC123" s="23">
        <f t="shared" si="227"/>
        <v>2.77249957617814E-14</v>
      </c>
      <c r="CD123" s="23">
        <f t="shared" si="227"/>
        <v>1.3229598083444401E-25</v>
      </c>
      <c r="CE123" s="23">
        <f t="shared" si="227"/>
        <v>2.0604509470820101E-98</v>
      </c>
      <c r="CF123" s="23">
        <f t="shared" si="227"/>
        <v>3.3689104577866699E-9</v>
      </c>
      <c r="CG123" s="23">
        <f t="shared" si="227"/>
        <v>4.4988849360685498E-43</v>
      </c>
      <c r="CH123" s="23">
        <f t="shared" si="227"/>
        <v>1.76114543773527E-92</v>
      </c>
      <c r="CI123" s="23">
        <f t="shared" si="227"/>
        <v>9.7925690784320999E-130</v>
      </c>
      <c r="CJ123" s="23">
        <f t="shared" si="227"/>
        <v>1.05957782107248E-36</v>
      </c>
      <c r="CK123" s="23">
        <f t="shared" si="227"/>
        <v>1.11329794459672E-211</v>
      </c>
      <c r="CL123" s="23">
        <f t="shared" si="227"/>
        <v>1.1040124664884399E-2</v>
      </c>
      <c r="CM123" s="23">
        <f t="shared" si="227"/>
        <v>1.10437323862151E-184</v>
      </c>
      <c r="CN123" s="23">
        <f t="shared" si="227"/>
        <v>4.4554982396596801E-55</v>
      </c>
      <c r="CO123" s="23">
        <f t="shared" si="227"/>
        <v>2.77249957617814E-14</v>
      </c>
      <c r="CP123" s="23">
        <f t="shared" si="227"/>
        <v>6.5950668502108702E-21</v>
      </c>
      <c r="CQ123" s="23">
        <f t="shared" si="227"/>
        <v>7.0935534702074595E-108</v>
      </c>
      <c r="CR123" s="23">
        <f t="shared" si="227"/>
        <v>2.7425269061409801E-74</v>
      </c>
      <c r="CS123" s="23">
        <f t="shared" si="227"/>
        <v>1.60626001285213E-30</v>
      </c>
      <c r="CT123" s="23">
        <f t="shared" si="227"/>
        <v>5.48757623836762E-124</v>
      </c>
      <c r="CU123" s="23">
        <f t="shared" si="227"/>
        <v>6.5950668502108702E-21</v>
      </c>
      <c r="CV123" s="24">
        <f t="shared" si="227"/>
        <v>7.0935534702074595E-108</v>
      </c>
    </row>
    <row r="124" spans="1:100">
      <c r="A124" s="348"/>
      <c r="B124" s="329"/>
      <c r="C124" s="345"/>
      <c r="D124" s="28">
        <v>-8</v>
      </c>
      <c r="E124" s="340"/>
      <c r="F124" s="343"/>
      <c r="G124" s="128">
        <f>'12'!G123</f>
        <v>3.4159126719946102E-40</v>
      </c>
      <c r="H124" s="270">
        <f>'12'!H123</f>
        <v>1.76114543773527E-92</v>
      </c>
      <c r="I124" s="271">
        <f>'12'!I123</f>
        <v>3.9899646690462898E-100</v>
      </c>
      <c r="J124" s="272">
        <f>'12'!J123</f>
        <v>1.8226742376452599E-159</v>
      </c>
      <c r="K124" s="6"/>
      <c r="L124" s="333"/>
      <c r="M124" s="333"/>
      <c r="N124" s="333"/>
      <c r="O124" s="333"/>
      <c r="P124" s="333"/>
      <c r="Q124" s="333"/>
      <c r="R124" s="333"/>
      <c r="S124" s="333"/>
      <c r="T124" s="333"/>
      <c r="U124" s="333"/>
      <c r="V124" s="333"/>
      <c r="W124" s="333"/>
      <c r="X124" s="333"/>
      <c r="Y124" s="333"/>
      <c r="Z124" s="333"/>
      <c r="AA124" s="363"/>
      <c r="AB124" s="333"/>
      <c r="AC124" s="333"/>
      <c r="AD124" s="333"/>
      <c r="AE124" s="333"/>
      <c r="AF124" s="333"/>
      <c r="AG124" s="333"/>
      <c r="AH124" s="333"/>
      <c r="AI124" s="333"/>
      <c r="AJ124" s="333"/>
      <c r="AK124" s="333"/>
      <c r="AL124" s="333"/>
      <c r="AM124" s="333"/>
      <c r="AN124" s="333"/>
      <c r="AO124" s="333"/>
      <c r="AP124" s="333"/>
      <c r="AQ124" s="333"/>
      <c r="AR124" s="333"/>
      <c r="AS124" s="333"/>
      <c r="AT124" s="333"/>
      <c r="AU124" s="333"/>
      <c r="AV124" s="333"/>
      <c r="AW124" s="333"/>
      <c r="AX124" s="333"/>
      <c r="AY124" s="333"/>
      <c r="AZ124" s="333"/>
      <c r="BA124" s="333"/>
      <c r="BB124" s="325"/>
      <c r="BC124" s="360"/>
      <c r="BD124" s="326"/>
    </row>
    <row r="125" spans="1:100">
      <c r="A125" s="348"/>
      <c r="B125" s="329"/>
      <c r="C125" s="345"/>
      <c r="D125" s="28">
        <v>-7</v>
      </c>
      <c r="E125" s="340"/>
      <c r="F125" s="343"/>
      <c r="G125" s="128">
        <f>'12'!G124</f>
        <v>3.6629978428560699E-37</v>
      </c>
      <c r="H125" s="270">
        <f>'12'!H124</f>
        <v>2.7425269061409801E-74</v>
      </c>
      <c r="I125" s="271">
        <f>'12'!I124</f>
        <v>2.2216124125201898E-80</v>
      </c>
      <c r="J125" s="272">
        <f>'12'!J124</f>
        <v>9.7925690784320999E-130</v>
      </c>
      <c r="K125" s="6"/>
      <c r="L125" s="333"/>
      <c r="M125" s="333"/>
      <c r="N125" s="333"/>
      <c r="O125" s="333"/>
      <c r="P125" s="333"/>
      <c r="Q125" s="333"/>
      <c r="R125" s="333"/>
      <c r="S125" s="333"/>
      <c r="T125" s="333"/>
      <c r="U125" s="333"/>
      <c r="V125" s="333"/>
      <c r="W125" s="333"/>
      <c r="X125" s="333"/>
      <c r="Y125" s="333"/>
      <c r="Z125" s="333"/>
      <c r="AA125" s="363"/>
      <c r="AB125" s="333"/>
      <c r="AC125" s="333"/>
      <c r="AD125" s="333"/>
      <c r="AE125" s="333"/>
      <c r="AF125" s="333"/>
      <c r="AG125" s="333"/>
      <c r="AH125" s="333"/>
      <c r="AI125" s="333"/>
      <c r="AJ125" s="333"/>
      <c r="AK125" s="333"/>
      <c r="AL125" s="333"/>
      <c r="AM125" s="333"/>
      <c r="AN125" s="333"/>
      <c r="AO125" s="333"/>
      <c r="AP125" s="333"/>
      <c r="AQ125" s="333"/>
      <c r="AR125" s="333"/>
      <c r="AS125" s="333"/>
      <c r="AT125" s="333"/>
      <c r="AU125" s="333"/>
      <c r="AV125" s="333"/>
      <c r="AW125" s="333"/>
      <c r="AX125" s="333"/>
      <c r="AY125" s="333"/>
      <c r="AZ125" s="333"/>
      <c r="BA125" s="333"/>
      <c r="BB125" s="325"/>
      <c r="BC125" s="360"/>
      <c r="BD125" s="326"/>
    </row>
    <row r="126" spans="1:100">
      <c r="A126" s="348"/>
      <c r="B126" s="329"/>
      <c r="C126" s="345"/>
      <c r="D126" s="28">
        <v>-6</v>
      </c>
      <c r="E126" s="340"/>
      <c r="F126" s="343"/>
      <c r="G126" s="128">
        <f>'12'!G125</f>
        <v>1.7238880513340601E-33</v>
      </c>
      <c r="H126" s="270">
        <f>'12'!H125</f>
        <v>4.4554982396596801E-55</v>
      </c>
      <c r="I126" s="271">
        <f>'12'!I125</f>
        <v>1.53539901500313E-59</v>
      </c>
      <c r="J126" s="272">
        <f>'12'!J125</f>
        <v>2.0604509470820101E-98</v>
      </c>
      <c r="K126" s="6"/>
      <c r="L126" s="333"/>
      <c r="M126" s="333"/>
      <c r="N126" s="333"/>
      <c r="O126" s="333"/>
      <c r="P126" s="333"/>
      <c r="Q126" s="333"/>
      <c r="R126" s="333"/>
      <c r="S126" s="333"/>
      <c r="T126" s="333"/>
      <c r="U126" s="333"/>
      <c r="V126" s="333"/>
      <c r="W126" s="333"/>
      <c r="X126" s="333"/>
      <c r="Y126" s="333"/>
      <c r="Z126" s="333"/>
      <c r="AA126" s="363"/>
      <c r="AB126" s="333"/>
      <c r="AC126" s="333"/>
      <c r="AD126" s="333"/>
      <c r="AE126" s="333"/>
      <c r="AF126" s="333"/>
      <c r="AG126" s="333"/>
      <c r="AH126" s="333"/>
      <c r="AI126" s="333"/>
      <c r="AJ126" s="333"/>
      <c r="AK126" s="333"/>
      <c r="AL126" s="333"/>
      <c r="AM126" s="333"/>
      <c r="AN126" s="333"/>
      <c r="AO126" s="333"/>
      <c r="AP126" s="333"/>
      <c r="AQ126" s="333"/>
      <c r="AR126" s="333"/>
      <c r="AS126" s="333"/>
      <c r="AT126" s="333"/>
      <c r="AU126" s="333"/>
      <c r="AV126" s="333"/>
      <c r="AW126" s="333"/>
      <c r="AX126" s="333"/>
      <c r="AY126" s="333"/>
      <c r="AZ126" s="333"/>
      <c r="BA126" s="333"/>
      <c r="BB126" s="325"/>
      <c r="BC126" s="360"/>
      <c r="BD126" s="326"/>
    </row>
    <row r="127" spans="1:100">
      <c r="A127" s="348"/>
      <c r="B127" s="329"/>
      <c r="C127" s="345"/>
      <c r="D127" s="28">
        <v>-5</v>
      </c>
      <c r="E127" s="340"/>
      <c r="F127" s="343"/>
      <c r="G127" s="128">
        <f>'12'!G126</f>
        <v>2.0922036002297399E-27</v>
      </c>
      <c r="H127" s="270">
        <f>'12'!H126</f>
        <v>1.05957782107248E-36</v>
      </c>
      <c r="I127" s="271">
        <f>'12'!I126</f>
        <v>1.26278997567354E-39</v>
      </c>
      <c r="J127" s="272">
        <f>'12'!J126</f>
        <v>1.4780379549800901E-68</v>
      </c>
      <c r="K127" s="6"/>
      <c r="L127" s="333"/>
      <c r="M127" s="333"/>
      <c r="N127" s="333"/>
      <c r="O127" s="333"/>
      <c r="P127" s="333"/>
      <c r="Q127" s="333"/>
      <c r="R127" s="333"/>
      <c r="S127" s="333"/>
      <c r="T127" s="333"/>
      <c r="U127" s="333"/>
      <c r="V127" s="333"/>
      <c r="W127" s="333"/>
      <c r="X127" s="333"/>
      <c r="Y127" s="333"/>
      <c r="Z127" s="333"/>
      <c r="AA127" s="363"/>
      <c r="AB127" s="333"/>
      <c r="AC127" s="333"/>
      <c r="AD127" s="333"/>
      <c r="AE127" s="333"/>
      <c r="AF127" s="333"/>
      <c r="AG127" s="333"/>
      <c r="AH127" s="333"/>
      <c r="AI127" s="333"/>
      <c r="AJ127" s="333"/>
      <c r="AK127" s="333"/>
      <c r="AL127" s="333"/>
      <c r="AM127" s="333"/>
      <c r="AN127" s="333"/>
      <c r="AO127" s="333"/>
      <c r="AP127" s="333"/>
      <c r="AQ127" s="333"/>
      <c r="AR127" s="333"/>
      <c r="AS127" s="333"/>
      <c r="AT127" s="333"/>
      <c r="AU127" s="333"/>
      <c r="AV127" s="333"/>
      <c r="AW127" s="333"/>
      <c r="AX127" s="333"/>
      <c r="AY127" s="333"/>
      <c r="AZ127" s="333"/>
      <c r="BA127" s="333"/>
      <c r="BB127" s="325"/>
      <c r="BC127" s="360"/>
      <c r="BD127" s="326"/>
    </row>
    <row r="128" spans="1:100">
      <c r="A128" s="348"/>
      <c r="B128" s="329"/>
      <c r="C128" s="345"/>
      <c r="D128" s="28">
        <v>-4</v>
      </c>
      <c r="E128" s="340"/>
      <c r="F128" s="343"/>
      <c r="G128" s="128">
        <f>'12'!G127</f>
        <v>5.76830345116732E-18</v>
      </c>
      <c r="H128" s="270">
        <f>'12'!H127</f>
        <v>6.5950668502108702E-21</v>
      </c>
      <c r="I128" s="271">
        <f>'12'!I127</f>
        <v>1.53596927809885E-22</v>
      </c>
      <c r="J128" s="272">
        <f>'12'!J127</f>
        <v>4.4988849360685498E-43</v>
      </c>
      <c r="K128" s="6"/>
      <c r="L128" s="333"/>
      <c r="M128" s="333"/>
      <c r="N128" s="333"/>
      <c r="O128" s="333"/>
      <c r="P128" s="333"/>
      <c r="Q128" s="333"/>
      <c r="R128" s="333"/>
      <c r="S128" s="333"/>
      <c r="T128" s="333"/>
      <c r="U128" s="333"/>
      <c r="V128" s="333"/>
      <c r="W128" s="333"/>
      <c r="X128" s="333"/>
      <c r="Y128" s="333"/>
      <c r="Z128" s="333"/>
      <c r="AA128" s="363"/>
      <c r="AB128" s="333"/>
      <c r="AC128" s="333"/>
      <c r="AD128" s="333"/>
      <c r="AE128" s="333"/>
      <c r="AF128" s="333"/>
      <c r="AG128" s="333"/>
      <c r="AH128" s="333"/>
      <c r="AI128" s="333"/>
      <c r="AJ128" s="333"/>
      <c r="AK128" s="333"/>
      <c r="AL128" s="333"/>
      <c r="AM128" s="333"/>
      <c r="AN128" s="333"/>
      <c r="AO128" s="333"/>
      <c r="AP128" s="333"/>
      <c r="AQ128" s="333"/>
      <c r="AR128" s="333"/>
      <c r="AS128" s="333"/>
      <c r="AT128" s="333"/>
      <c r="AU128" s="333"/>
      <c r="AV128" s="333"/>
      <c r="AW128" s="333"/>
      <c r="AX128" s="333"/>
      <c r="AY128" s="333"/>
      <c r="AZ128" s="333"/>
      <c r="BA128" s="333"/>
      <c r="BB128" s="325"/>
      <c r="BC128" s="360"/>
      <c r="BD128" s="326"/>
    </row>
    <row r="129" spans="1:100">
      <c r="A129" s="348"/>
      <c r="B129" s="329"/>
      <c r="C129" s="345"/>
      <c r="D129" s="28">
        <v>-3</v>
      </c>
      <c r="E129" s="340"/>
      <c r="F129" s="343"/>
      <c r="G129" s="128">
        <f>'12'!G128</f>
        <v>1.5467764829761701E-8</v>
      </c>
      <c r="H129" s="270">
        <f>'12'!H128</f>
        <v>3.3689104577866699E-9</v>
      </c>
      <c r="I129" s="271">
        <f>'12'!I128</f>
        <v>6.80379262997802E-10</v>
      </c>
      <c r="J129" s="272">
        <f>'12'!J128</f>
        <v>2.02726919463855E-24</v>
      </c>
      <c r="K129" s="6"/>
      <c r="L129" s="333"/>
      <c r="M129" s="333"/>
      <c r="N129" s="333"/>
      <c r="O129" s="333"/>
      <c r="P129" s="333"/>
      <c r="Q129" s="333"/>
      <c r="R129" s="333"/>
      <c r="S129" s="333"/>
      <c r="T129" s="333"/>
      <c r="U129" s="333"/>
      <c r="V129" s="333"/>
      <c r="W129" s="333"/>
      <c r="X129" s="333"/>
      <c r="Y129" s="333"/>
      <c r="Z129" s="333"/>
      <c r="AA129" s="363"/>
      <c r="AB129" s="333"/>
      <c r="AC129" s="333"/>
      <c r="AD129" s="333"/>
      <c r="AE129" s="333"/>
      <c r="AF129" s="333"/>
      <c r="AG129" s="333"/>
      <c r="AH129" s="333"/>
      <c r="AI129" s="333"/>
      <c r="AJ129" s="333"/>
      <c r="AK129" s="333"/>
      <c r="AL129" s="333"/>
      <c r="AM129" s="333"/>
      <c r="AN129" s="333"/>
      <c r="AO129" s="333"/>
      <c r="AP129" s="333"/>
      <c r="AQ129" s="333"/>
      <c r="AR129" s="333"/>
      <c r="AS129" s="333"/>
      <c r="AT129" s="333"/>
      <c r="AU129" s="333"/>
      <c r="AV129" s="333"/>
      <c r="AW129" s="333"/>
      <c r="AX129" s="333"/>
      <c r="AY129" s="333"/>
      <c r="AZ129" s="333"/>
      <c r="BA129" s="333"/>
      <c r="BB129" s="325"/>
      <c r="BC129" s="360"/>
      <c r="BD129" s="326"/>
    </row>
    <row r="130" spans="1:100">
      <c r="A130" s="348"/>
      <c r="B130" s="329"/>
      <c r="C130" s="345"/>
      <c r="D130" s="28">
        <v>-2</v>
      </c>
      <c r="E130" s="340"/>
      <c r="F130" s="343"/>
      <c r="G130" s="128">
        <f>'12'!G129</f>
        <v>1.03681750800653E-2</v>
      </c>
      <c r="H130" s="270">
        <f>'12'!H129</f>
        <v>1.1040124664884399E-2</v>
      </c>
      <c r="I130" s="271">
        <f>'12'!I129</f>
        <v>7.6332032721107999E-3</v>
      </c>
      <c r="J130" s="272">
        <f>'12'!J129</f>
        <v>2.77249957617814E-14</v>
      </c>
      <c r="K130" s="6"/>
      <c r="L130" s="333"/>
      <c r="M130" s="333"/>
      <c r="N130" s="333"/>
      <c r="O130" s="333"/>
      <c r="P130" s="333"/>
      <c r="Q130" s="333"/>
      <c r="R130" s="333"/>
      <c r="S130" s="333"/>
      <c r="T130" s="333"/>
      <c r="U130" s="333"/>
      <c r="V130" s="333"/>
      <c r="W130" s="333"/>
      <c r="X130" s="333"/>
      <c r="Y130" s="333"/>
      <c r="Z130" s="333"/>
      <c r="AA130" s="363"/>
      <c r="AB130" s="333"/>
      <c r="AC130" s="333"/>
      <c r="AD130" s="333"/>
      <c r="AE130" s="333"/>
      <c r="AF130" s="333"/>
      <c r="AG130" s="333"/>
      <c r="AH130" s="333"/>
      <c r="AI130" s="333"/>
      <c r="AJ130" s="333"/>
      <c r="AK130" s="333"/>
      <c r="AL130" s="333"/>
      <c r="AM130" s="333"/>
      <c r="AN130" s="333"/>
      <c r="AO130" s="333"/>
      <c r="AP130" s="333"/>
      <c r="AQ130" s="333"/>
      <c r="AR130" s="333"/>
      <c r="AS130" s="333"/>
      <c r="AT130" s="333"/>
      <c r="AU130" s="333"/>
      <c r="AV130" s="333"/>
      <c r="AW130" s="333"/>
      <c r="AX130" s="333"/>
      <c r="AY130" s="333"/>
      <c r="AZ130" s="333"/>
      <c r="BA130" s="333"/>
      <c r="BB130" s="325"/>
      <c r="BC130" s="360"/>
      <c r="BD130" s="326"/>
    </row>
    <row r="131" spans="1:100">
      <c r="A131" s="348"/>
      <c r="B131" s="329"/>
      <c r="C131" s="345"/>
      <c r="D131" s="28">
        <v>-1</v>
      </c>
      <c r="E131" s="340"/>
      <c r="F131" s="343"/>
      <c r="G131" s="128">
        <f>'12'!G130</f>
        <v>0.271315027687351</v>
      </c>
      <c r="H131" s="270">
        <f>'12'!H130</f>
        <v>0.361043535364651</v>
      </c>
      <c r="I131" s="271">
        <f>'12'!I130</f>
        <v>0.30876359639581402</v>
      </c>
      <c r="J131" s="272">
        <f>'12'!J130</f>
        <v>3.22575523278089E-12</v>
      </c>
      <c r="K131" s="6"/>
      <c r="L131" s="333"/>
      <c r="M131" s="333"/>
      <c r="N131" s="333"/>
      <c r="O131" s="333"/>
      <c r="P131" s="333"/>
      <c r="Q131" s="333"/>
      <c r="R131" s="333"/>
      <c r="S131" s="333"/>
      <c r="T131" s="333"/>
      <c r="U131" s="333"/>
      <c r="V131" s="333"/>
      <c r="W131" s="333"/>
      <c r="X131" s="333"/>
      <c r="Y131" s="333"/>
      <c r="Z131" s="333"/>
      <c r="AA131" s="363"/>
      <c r="AB131" s="333"/>
      <c r="AC131" s="333"/>
      <c r="AD131" s="333"/>
      <c r="AE131" s="333"/>
      <c r="AF131" s="333"/>
      <c r="AG131" s="333"/>
      <c r="AH131" s="333"/>
      <c r="AI131" s="333"/>
      <c r="AJ131" s="333"/>
      <c r="AK131" s="333"/>
      <c r="AL131" s="333"/>
      <c r="AM131" s="333"/>
      <c r="AN131" s="333"/>
      <c r="AO131" s="333"/>
      <c r="AP131" s="333"/>
      <c r="AQ131" s="333"/>
      <c r="AR131" s="333"/>
      <c r="AS131" s="333"/>
      <c r="AT131" s="333"/>
      <c r="AU131" s="333"/>
      <c r="AV131" s="333"/>
      <c r="AW131" s="333"/>
      <c r="AX131" s="333"/>
      <c r="AY131" s="333"/>
      <c r="AZ131" s="333"/>
      <c r="BA131" s="333"/>
      <c r="BB131" s="325"/>
      <c r="BC131" s="360"/>
      <c r="BD131" s="326"/>
    </row>
    <row r="132" spans="1:100">
      <c r="A132" s="348"/>
      <c r="B132" s="329"/>
      <c r="C132" s="345"/>
      <c r="D132" s="28">
        <v>0</v>
      </c>
      <c r="E132" s="340"/>
      <c r="F132" s="343"/>
      <c r="G132" s="128">
        <f>'12'!G131</f>
        <v>1.03681750800653E-2</v>
      </c>
      <c r="H132" s="270">
        <f>'12'!H131</f>
        <v>1.1040124664884399E-2</v>
      </c>
      <c r="I132" s="271">
        <f>'12'!I131</f>
        <v>7.6332032721107999E-3</v>
      </c>
      <c r="J132" s="272">
        <f>'12'!J131</f>
        <v>2.77249957617814E-14</v>
      </c>
      <c r="K132" s="6"/>
      <c r="L132" s="333"/>
      <c r="M132" s="333"/>
      <c r="N132" s="333"/>
      <c r="O132" s="333"/>
      <c r="P132" s="333"/>
      <c r="Q132" s="333"/>
      <c r="R132" s="333"/>
      <c r="S132" s="333"/>
      <c r="T132" s="333"/>
      <c r="U132" s="333"/>
      <c r="V132" s="333"/>
      <c r="W132" s="333"/>
      <c r="X132" s="333"/>
      <c r="Y132" s="333"/>
      <c r="Z132" s="333"/>
      <c r="AA132" s="363"/>
      <c r="AB132" s="333"/>
      <c r="AC132" s="333"/>
      <c r="AD132" s="333"/>
      <c r="AE132" s="333"/>
      <c r="AF132" s="333"/>
      <c r="AG132" s="333"/>
      <c r="AH132" s="333"/>
      <c r="AI132" s="333"/>
      <c r="AJ132" s="333"/>
      <c r="AK132" s="333"/>
      <c r="AL132" s="333"/>
      <c r="AM132" s="333"/>
      <c r="AN132" s="333"/>
      <c r="AO132" s="333"/>
      <c r="AP132" s="333"/>
      <c r="AQ132" s="333"/>
      <c r="AR132" s="333"/>
      <c r="AS132" s="333"/>
      <c r="AT132" s="333"/>
      <c r="AU132" s="333"/>
      <c r="AV132" s="333"/>
      <c r="AW132" s="333"/>
      <c r="AX132" s="333"/>
      <c r="AY132" s="333"/>
      <c r="AZ132" s="333"/>
      <c r="BA132" s="333"/>
      <c r="BB132" s="325"/>
      <c r="BC132" s="360"/>
      <c r="BD132" s="326"/>
    </row>
    <row r="133" spans="1:100">
      <c r="A133" s="348"/>
      <c r="B133" s="329"/>
      <c r="C133" s="345"/>
      <c r="D133" s="28">
        <v>1</v>
      </c>
      <c r="E133" s="340"/>
      <c r="F133" s="343"/>
      <c r="G133" s="128">
        <f>'12'!G132</f>
        <v>1.5467764829761701E-8</v>
      </c>
      <c r="H133" s="270">
        <f>'12'!H132</f>
        <v>3.3689104577866699E-9</v>
      </c>
      <c r="I133" s="271">
        <f>'12'!I132</f>
        <v>6.80379262997802E-10</v>
      </c>
      <c r="J133" s="272">
        <f>'12'!J132</f>
        <v>2.02726919463855E-24</v>
      </c>
      <c r="K133" s="6"/>
      <c r="L133" s="333"/>
      <c r="M133" s="333"/>
      <c r="N133" s="333"/>
      <c r="O133" s="333"/>
      <c r="P133" s="333"/>
      <c r="Q133" s="333"/>
      <c r="R133" s="333"/>
      <c r="S133" s="333"/>
      <c r="T133" s="333"/>
      <c r="U133" s="333"/>
      <c r="V133" s="333"/>
      <c r="W133" s="333"/>
      <c r="X133" s="333"/>
      <c r="Y133" s="333"/>
      <c r="Z133" s="333"/>
      <c r="AA133" s="363"/>
      <c r="AB133" s="333"/>
      <c r="AC133" s="333"/>
      <c r="AD133" s="333"/>
      <c r="AE133" s="333"/>
      <c r="AF133" s="333"/>
      <c r="AG133" s="333"/>
      <c r="AH133" s="333"/>
      <c r="AI133" s="333"/>
      <c r="AJ133" s="333"/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333"/>
      <c r="AY133" s="333"/>
      <c r="AZ133" s="333"/>
      <c r="BA133" s="333"/>
      <c r="BB133" s="325"/>
      <c r="BC133" s="360"/>
      <c r="BD133" s="326"/>
    </row>
    <row r="134" spans="1:100">
      <c r="A134" s="348"/>
      <c r="B134" s="329"/>
      <c r="C134" s="345"/>
      <c r="D134" s="28">
        <v>2</v>
      </c>
      <c r="E134" s="340"/>
      <c r="F134" s="343"/>
      <c r="G134" s="128">
        <f>'12'!G133</f>
        <v>5.76830345116732E-18</v>
      </c>
      <c r="H134" s="270">
        <f>'12'!H133</f>
        <v>6.5950668502108702E-21</v>
      </c>
      <c r="I134" s="271">
        <f>'12'!I133</f>
        <v>1.53596927809885E-22</v>
      </c>
      <c r="J134" s="272">
        <f>'12'!J133</f>
        <v>4.4988849360685498E-43</v>
      </c>
      <c r="K134" s="6"/>
      <c r="L134" s="333"/>
      <c r="M134" s="333"/>
      <c r="N134" s="333"/>
      <c r="O134" s="333"/>
      <c r="P134" s="333"/>
      <c r="Q134" s="333"/>
      <c r="R134" s="333"/>
      <c r="S134" s="333"/>
      <c r="T134" s="333"/>
      <c r="U134" s="333"/>
      <c r="V134" s="333"/>
      <c r="W134" s="333"/>
      <c r="X134" s="333"/>
      <c r="Y134" s="333"/>
      <c r="Z134" s="333"/>
      <c r="AA134" s="363"/>
      <c r="AB134" s="333"/>
      <c r="AC134" s="333"/>
      <c r="AD134" s="333"/>
      <c r="AE134" s="333"/>
      <c r="AF134" s="333"/>
      <c r="AG134" s="333"/>
      <c r="AH134" s="333"/>
      <c r="AI134" s="333"/>
      <c r="AJ134" s="333"/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333"/>
      <c r="AY134" s="333"/>
      <c r="AZ134" s="333"/>
      <c r="BA134" s="333"/>
      <c r="BB134" s="325"/>
      <c r="BC134" s="360"/>
      <c r="BD134" s="326"/>
    </row>
    <row r="135" spans="1:100">
      <c r="A135" s="348"/>
      <c r="B135" s="329"/>
      <c r="C135" s="345"/>
      <c r="D135" s="28">
        <v>3</v>
      </c>
      <c r="E135" s="340"/>
      <c r="F135" s="343"/>
      <c r="G135" s="128">
        <f>'12'!G134</f>
        <v>2.0922036002297399E-27</v>
      </c>
      <c r="H135" s="270">
        <f>'12'!H134</f>
        <v>1.05957782107248E-36</v>
      </c>
      <c r="I135" s="271">
        <f>'12'!I134</f>
        <v>1.26278997567354E-39</v>
      </c>
      <c r="J135" s="272">
        <f>'12'!J134</f>
        <v>1.4780379549800901E-68</v>
      </c>
      <c r="K135" s="6"/>
      <c r="L135" s="333"/>
      <c r="M135" s="333"/>
      <c r="N135" s="333"/>
      <c r="O135" s="333"/>
      <c r="P135" s="333"/>
      <c r="Q135" s="333"/>
      <c r="R135" s="333"/>
      <c r="S135" s="333"/>
      <c r="T135" s="333"/>
      <c r="U135" s="333"/>
      <c r="V135" s="333"/>
      <c r="W135" s="333"/>
      <c r="X135" s="333"/>
      <c r="Y135" s="333"/>
      <c r="Z135" s="333"/>
      <c r="AA135" s="363"/>
      <c r="AB135" s="333"/>
      <c r="AC135" s="333"/>
      <c r="AD135" s="333"/>
      <c r="AE135" s="333"/>
      <c r="AF135" s="333"/>
      <c r="AG135" s="333"/>
      <c r="AH135" s="333"/>
      <c r="AI135" s="333"/>
      <c r="AJ135" s="333"/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333"/>
      <c r="AY135" s="333"/>
      <c r="AZ135" s="333"/>
      <c r="BA135" s="333"/>
      <c r="BB135" s="325"/>
      <c r="BC135" s="360"/>
      <c r="BD135" s="326"/>
    </row>
    <row r="136" spans="1:100">
      <c r="A136" s="348"/>
      <c r="B136" s="329"/>
      <c r="C136" s="345"/>
      <c r="D136" s="28">
        <v>4</v>
      </c>
      <c r="E136" s="340"/>
      <c r="F136" s="343"/>
      <c r="G136" s="128">
        <f>'12'!G135</f>
        <v>1.7238880513340601E-33</v>
      </c>
      <c r="H136" s="270">
        <f>'12'!H135</f>
        <v>4.4554982396596801E-55</v>
      </c>
      <c r="I136" s="271">
        <f>'12'!I135</f>
        <v>1.53539901500313E-59</v>
      </c>
      <c r="J136" s="272">
        <f>'12'!J135</f>
        <v>2.0604509470820101E-98</v>
      </c>
      <c r="K136" s="6"/>
      <c r="L136" s="333"/>
      <c r="M136" s="333"/>
      <c r="N136" s="333"/>
      <c r="O136" s="333"/>
      <c r="P136" s="333"/>
      <c r="Q136" s="333"/>
      <c r="R136" s="333"/>
      <c r="S136" s="333"/>
      <c r="T136" s="333"/>
      <c r="U136" s="333"/>
      <c r="V136" s="333"/>
      <c r="W136" s="333"/>
      <c r="X136" s="333"/>
      <c r="Y136" s="333"/>
      <c r="Z136" s="333"/>
      <c r="AA136" s="363"/>
      <c r="AB136" s="333"/>
      <c r="AC136" s="333"/>
      <c r="AD136" s="333"/>
      <c r="AE136" s="333"/>
      <c r="AF136" s="333"/>
      <c r="AG136" s="333"/>
      <c r="AH136" s="333"/>
      <c r="AI136" s="333"/>
      <c r="AJ136" s="333"/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333"/>
      <c r="AY136" s="333"/>
      <c r="AZ136" s="333"/>
      <c r="BA136" s="333"/>
      <c r="BB136" s="325"/>
      <c r="BC136" s="360"/>
      <c r="BD136" s="326"/>
    </row>
    <row r="137" spans="1:100">
      <c r="A137" s="348"/>
      <c r="B137" s="329"/>
      <c r="C137" s="345"/>
      <c r="D137" s="28">
        <v>5</v>
      </c>
      <c r="E137" s="340"/>
      <c r="F137" s="343"/>
      <c r="G137" s="128">
        <f>'12'!G136</f>
        <v>3.6629978428560699E-37</v>
      </c>
      <c r="H137" s="270">
        <f>'12'!H136</f>
        <v>2.7425269061409801E-74</v>
      </c>
      <c r="I137" s="271">
        <f>'12'!I136</f>
        <v>2.2216124125201898E-80</v>
      </c>
      <c r="J137" s="272">
        <f>'12'!J136</f>
        <v>9.7925690784320999E-130</v>
      </c>
      <c r="K137" s="6"/>
      <c r="L137" s="333"/>
      <c r="M137" s="333"/>
      <c r="N137" s="333"/>
      <c r="O137" s="333"/>
      <c r="P137" s="333"/>
      <c r="Q137" s="333"/>
      <c r="R137" s="333"/>
      <c r="S137" s="333"/>
      <c r="T137" s="333"/>
      <c r="U137" s="333"/>
      <c r="V137" s="333"/>
      <c r="W137" s="333"/>
      <c r="X137" s="333"/>
      <c r="Y137" s="333"/>
      <c r="Z137" s="333"/>
      <c r="AA137" s="363"/>
      <c r="AB137" s="333"/>
      <c r="AC137" s="333"/>
      <c r="AD137" s="333"/>
      <c r="AE137" s="333"/>
      <c r="AF137" s="333"/>
      <c r="AG137" s="333"/>
      <c r="AH137" s="333"/>
      <c r="AI137" s="333"/>
      <c r="AJ137" s="333"/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333"/>
      <c r="AY137" s="333"/>
      <c r="AZ137" s="333"/>
      <c r="BA137" s="333"/>
      <c r="BB137" s="325"/>
      <c r="BC137" s="360"/>
      <c r="BD137" s="326"/>
    </row>
    <row r="138" spans="1:100">
      <c r="A138" s="348"/>
      <c r="B138" s="329"/>
      <c r="C138" s="345"/>
      <c r="D138" s="28">
        <v>6</v>
      </c>
      <c r="E138" s="340"/>
      <c r="F138" s="343"/>
      <c r="G138" s="128">
        <f>'12'!G137</f>
        <v>3.4159126719946102E-40</v>
      </c>
      <c r="H138" s="270">
        <f>'12'!H137</f>
        <v>1.76114543773527E-92</v>
      </c>
      <c r="I138" s="271">
        <f>'12'!I137</f>
        <v>3.9899646690462898E-100</v>
      </c>
      <c r="J138" s="272">
        <f>'12'!J137</f>
        <v>1.8226742376452599E-159</v>
      </c>
      <c r="K138" s="6"/>
      <c r="L138" s="333"/>
      <c r="M138" s="333"/>
      <c r="N138" s="333"/>
      <c r="O138" s="333"/>
      <c r="P138" s="333"/>
      <c r="Q138" s="333"/>
      <c r="R138" s="333"/>
      <c r="S138" s="333"/>
      <c r="T138" s="333"/>
      <c r="U138" s="333"/>
      <c r="V138" s="333"/>
      <c r="W138" s="333"/>
      <c r="X138" s="333"/>
      <c r="Y138" s="333"/>
      <c r="Z138" s="333"/>
      <c r="AA138" s="363"/>
      <c r="AB138" s="333"/>
      <c r="AC138" s="333"/>
      <c r="AD138" s="333"/>
      <c r="AE138" s="333"/>
      <c r="AF138" s="333"/>
      <c r="AG138" s="333"/>
      <c r="AH138" s="333"/>
      <c r="AI138" s="333"/>
      <c r="AJ138" s="333"/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333"/>
      <c r="AY138" s="333"/>
      <c r="AZ138" s="333"/>
      <c r="BA138" s="333"/>
      <c r="BB138" s="325"/>
      <c r="BC138" s="360"/>
      <c r="BD138" s="326"/>
    </row>
    <row r="139" spans="1:100">
      <c r="A139" s="348"/>
      <c r="B139" s="329"/>
      <c r="C139" s="345"/>
      <c r="D139" s="28">
        <v>7</v>
      </c>
      <c r="E139" s="340"/>
      <c r="F139" s="343"/>
      <c r="G139" s="128">
        <f>'12'!G138</f>
        <v>1.29420218472785E-42</v>
      </c>
      <c r="H139" s="270">
        <f>'12'!H138</f>
        <v>7.0935534702074595E-108</v>
      </c>
      <c r="I139" s="271">
        <f>'12'!I138</f>
        <v>7.6374529378612599E-117</v>
      </c>
      <c r="J139" s="272">
        <f>'12'!J138</f>
        <v>1.10437323862151E-184</v>
      </c>
      <c r="K139" s="6"/>
      <c r="L139" s="333"/>
      <c r="M139" s="333"/>
      <c r="N139" s="333"/>
      <c r="O139" s="333"/>
      <c r="P139" s="333"/>
      <c r="Q139" s="333"/>
      <c r="R139" s="333"/>
      <c r="S139" s="333"/>
      <c r="T139" s="333"/>
      <c r="U139" s="333"/>
      <c r="V139" s="333"/>
      <c r="W139" s="333"/>
      <c r="X139" s="333"/>
      <c r="Y139" s="333"/>
      <c r="Z139" s="333"/>
      <c r="AA139" s="363"/>
      <c r="AB139" s="333"/>
      <c r="AC139" s="333"/>
      <c r="AD139" s="333"/>
      <c r="AE139" s="333"/>
      <c r="AF139" s="333"/>
      <c r="AG139" s="333"/>
      <c r="AH139" s="333"/>
      <c r="AI139" s="333"/>
      <c r="AJ139" s="333"/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333"/>
      <c r="AY139" s="333"/>
      <c r="AZ139" s="333"/>
      <c r="BA139" s="333"/>
      <c r="BB139" s="325"/>
      <c r="BC139" s="360"/>
      <c r="BD139" s="326"/>
    </row>
    <row r="140" spans="1:100">
      <c r="A140" s="348"/>
      <c r="B140" s="329"/>
      <c r="C140" s="345"/>
      <c r="D140" s="28">
        <v>8</v>
      </c>
      <c r="E140" s="340"/>
      <c r="F140" s="343"/>
      <c r="G140" s="128">
        <f>'12'!G139</f>
        <v>3.2304256165859198E-44</v>
      </c>
      <c r="H140" s="270">
        <f>'12'!H139</f>
        <v>6.3258558064496704E-119</v>
      </c>
      <c r="I140" s="271">
        <f>'12'!I139</f>
        <v>7.42452219787819E-129</v>
      </c>
      <c r="J140" s="272">
        <f>'12'!J139</f>
        <v>7.0961602891773404E-203</v>
      </c>
      <c r="K140" s="6"/>
      <c r="L140" s="333"/>
      <c r="M140" s="333"/>
      <c r="N140" s="333"/>
      <c r="O140" s="333"/>
      <c r="P140" s="333"/>
      <c r="Q140" s="333"/>
      <c r="R140" s="333"/>
      <c r="S140" s="333"/>
      <c r="T140" s="333"/>
      <c r="U140" s="333"/>
      <c r="V140" s="333"/>
      <c r="W140" s="333"/>
      <c r="X140" s="333"/>
      <c r="Y140" s="333"/>
      <c r="Z140" s="333"/>
      <c r="AA140" s="363"/>
      <c r="AB140" s="333"/>
      <c r="AC140" s="333"/>
      <c r="AD140" s="333"/>
      <c r="AE140" s="333"/>
      <c r="AF140" s="333"/>
      <c r="AG140" s="333"/>
      <c r="AH140" s="333"/>
      <c r="AI140" s="333"/>
      <c r="AJ140" s="333"/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333"/>
      <c r="AY140" s="333"/>
      <c r="AZ140" s="333"/>
      <c r="BA140" s="333"/>
      <c r="BB140" s="325"/>
      <c r="BC140" s="360"/>
      <c r="BD140" s="326"/>
    </row>
    <row r="141" spans="1:100">
      <c r="A141" s="348"/>
      <c r="B141" s="329"/>
      <c r="C141" s="345"/>
      <c r="D141" s="28">
        <v>9</v>
      </c>
      <c r="E141" s="340"/>
      <c r="F141" s="343"/>
      <c r="G141" s="128">
        <f>'12'!G140</f>
        <v>8.7296080698230195E-45</v>
      </c>
      <c r="H141" s="270">
        <f>'12'!H140</f>
        <v>5.48757623836762E-124</v>
      </c>
      <c r="I141" s="271">
        <f>'12'!I140</f>
        <v>2.0369679282246799E-134</v>
      </c>
      <c r="J141" s="272">
        <f>'12'!J140</f>
        <v>1.11329794459672E-211</v>
      </c>
      <c r="K141" s="6"/>
      <c r="L141" s="333"/>
      <c r="M141" s="333"/>
      <c r="N141" s="333"/>
      <c r="O141" s="333"/>
      <c r="P141" s="333"/>
      <c r="Q141" s="333"/>
      <c r="R141" s="333"/>
      <c r="S141" s="333"/>
      <c r="T141" s="333"/>
      <c r="U141" s="333"/>
      <c r="V141" s="333"/>
      <c r="W141" s="333"/>
      <c r="X141" s="333"/>
      <c r="Y141" s="333"/>
      <c r="Z141" s="333"/>
      <c r="AA141" s="363"/>
      <c r="AB141" s="333"/>
      <c r="AC141" s="333"/>
      <c r="AD141" s="333"/>
      <c r="AE141" s="333"/>
      <c r="AF141" s="333"/>
      <c r="AG141" s="333"/>
      <c r="AH141" s="333"/>
      <c r="AI141" s="333"/>
      <c r="AJ141" s="333"/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333"/>
      <c r="AY141" s="333"/>
      <c r="AZ141" s="333"/>
      <c r="BA141" s="333"/>
      <c r="BB141" s="325"/>
      <c r="BC141" s="360"/>
      <c r="BD141" s="326"/>
    </row>
    <row r="142" spans="1:100">
      <c r="A142" s="348"/>
      <c r="B142" s="329"/>
      <c r="C142" s="345"/>
      <c r="D142" s="29">
        <v>10</v>
      </c>
      <c r="E142" s="341"/>
      <c r="F142" s="344"/>
      <c r="G142" s="274">
        <f>'12'!G141</f>
        <v>3.2304256165859198E-44</v>
      </c>
      <c r="H142" s="275">
        <f>'12'!H141</f>
        <v>6.3258558064496704E-119</v>
      </c>
      <c r="I142" s="276">
        <f>'12'!I141</f>
        <v>7.42452219787819E-129</v>
      </c>
      <c r="J142" s="277">
        <f>'12'!J141</f>
        <v>7.0961602891773404E-203</v>
      </c>
      <c r="K142" s="30"/>
      <c r="L142" s="334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64"/>
      <c r="AB142" s="358"/>
      <c r="AC142" s="358"/>
      <c r="AD142" s="358"/>
      <c r="AE142" s="358"/>
      <c r="AF142" s="358"/>
      <c r="AG142" s="358"/>
      <c r="AH142" s="358"/>
      <c r="AI142" s="358"/>
      <c r="AJ142" s="358"/>
      <c r="AK142" s="358"/>
      <c r="AL142" s="358"/>
      <c r="AM142" s="358"/>
      <c r="AN142" s="358"/>
      <c r="AO142" s="358"/>
      <c r="AP142" s="358"/>
      <c r="AQ142" s="358"/>
      <c r="AR142" s="358"/>
      <c r="AS142" s="358"/>
      <c r="AT142" s="358"/>
      <c r="AU142" s="358"/>
      <c r="AV142" s="358"/>
      <c r="AW142" s="358"/>
      <c r="AX142" s="358"/>
      <c r="AY142" s="358"/>
      <c r="AZ142" s="358"/>
      <c r="BA142" s="358"/>
      <c r="BB142" s="325"/>
      <c r="BC142" s="361"/>
      <c r="BD142" s="326"/>
    </row>
    <row r="143" spans="1:100">
      <c r="A143" s="348"/>
      <c r="B143" s="328">
        <v>0.25</v>
      </c>
      <c r="C143" s="345"/>
      <c r="D143" s="26">
        <v>-9</v>
      </c>
      <c r="E143" s="339">
        <v>6.9245088836919499E-4</v>
      </c>
      <c r="F143" s="342">
        <v>2.9870635962449699E-3</v>
      </c>
      <c r="G143" s="100">
        <f>'12'!G162</f>
        <v>3.2994316995110399E-4</v>
      </c>
      <c r="H143" s="64">
        <f>'12'!H162</f>
        <v>6.6461829074635305E-7</v>
      </c>
      <c r="I143" s="269">
        <f>'12'!I162</f>
        <v>5.1001303648121398E-7</v>
      </c>
      <c r="J143" s="204">
        <f>'12'!J162</f>
        <v>6.1646737528822802E-10</v>
      </c>
      <c r="K143" s="27"/>
      <c r="L143" s="332">
        <f t="shared" ref="L143" si="228">1-SUM(M143:BC162)</f>
        <v>7.8534720589475859E-2</v>
      </c>
      <c r="M143" s="357">
        <f t="shared" ref="M143" si="229">G153+I153</f>
        <v>7.7466461548761897E-2</v>
      </c>
      <c r="N143" s="357">
        <f t="shared" ref="N143" si="230">G160+I160+J153</f>
        <v>2.6047505043673915E-3</v>
      </c>
      <c r="O143" s="357">
        <f t="shared" ref="O143" si="231">G162+I162+H153</f>
        <v>8.3615536014808207E-3</v>
      </c>
      <c r="P143" s="357">
        <f t="shared" ref="P143" si="232">G155+I155+J160</f>
        <v>7.5793172206348614E-3</v>
      </c>
      <c r="Q143" s="357">
        <f t="shared" ref="Q143" si="233">G151+I151</f>
        <v>0.228474056669071</v>
      </c>
      <c r="R143" s="357">
        <f t="shared" ref="R143" si="234">G157+I157+H160+J162</f>
        <v>1.0503031876797685E-3</v>
      </c>
      <c r="S143" s="357">
        <f t="shared" ref="S143" si="235">G144+I144</f>
        <v>5.3247256964950279E-4</v>
      </c>
      <c r="T143" s="357">
        <f t="shared" ref="T143" si="236">G146+I146+J155</f>
        <v>2.5813994951228579E-3</v>
      </c>
      <c r="U143" s="357">
        <f t="shared" ref="U143" si="237">G149+I149+H162</f>
        <v>7.7466743288997109E-2</v>
      </c>
      <c r="V143" s="357">
        <f t="shared" ref="V143" si="238">G158+I158+J151</f>
        <v>1.3099429383410702E-2</v>
      </c>
      <c r="W143" s="357">
        <f t="shared" ref="W143" si="239">G147+I147</f>
        <v>7.5793170712551107E-3</v>
      </c>
      <c r="X143" s="357">
        <f t="shared" ref="X143" si="240">G150+I150+J157+H155</f>
        <v>0.17206921358627375</v>
      </c>
      <c r="Y143" s="357">
        <f t="shared" ref="Y143" si="241">G156+I156</f>
        <v>2.555347997959409E-3</v>
      </c>
      <c r="Z143" s="357">
        <f t="shared" ref="Z143" si="242">G148+I148+J144</f>
        <v>2.5220861384607891E-2</v>
      </c>
      <c r="AA143" s="362">
        <f t="shared" ref="AA143" si="243">G159+I159+H151</f>
        <v>2.3920149731007184E-2</v>
      </c>
      <c r="AB143" s="357">
        <f t="shared" ref="AB143" si="244">G145+I145+J146</f>
        <v>1.0515077433168173E-3</v>
      </c>
      <c r="AC143" s="357">
        <f t="shared" ref="AC143" si="245">G161+I161</f>
        <v>2.2653848624768063E-4</v>
      </c>
      <c r="AD143" s="357">
        <f t="shared" ref="AD143" si="246">G154+I154+J149+H157</f>
        <v>2.7589778523732261E-2</v>
      </c>
      <c r="AE143" s="357">
        <f t="shared" ref="AE143" si="247">G143+I143</f>
        <v>3.3045318298758518E-4</v>
      </c>
      <c r="AF143" s="357">
        <f t="shared" ref="AF143" si="248">G152+I152+J158</f>
        <v>0.17159438156240084</v>
      </c>
      <c r="AG143" s="357">
        <f t="shared" ref="AG143" si="249">H144</f>
        <v>2.5020225265541799E-6</v>
      </c>
      <c r="AH143" s="357">
        <f t="shared" ref="AH143" si="250">J147</f>
        <v>2.6051497163449001E-5</v>
      </c>
      <c r="AI143" s="357">
        <f t="shared" ref="AI143" si="251">J150+H146</f>
        <v>8.2833220724291366E-3</v>
      </c>
      <c r="AJ143" s="357">
        <f t="shared" ref="AJ143" si="252">F143</f>
        <v>2.9870635962449699E-3</v>
      </c>
      <c r="AK143" s="357">
        <f t="shared" ref="AK143" si="253">J156</f>
        <v>1.4864452520074199E-6</v>
      </c>
      <c r="AL143" s="357">
        <f t="shared" ref="AL143" si="254">H149</f>
        <v>8.1126707647722392E-3</v>
      </c>
      <c r="AM143" s="357">
        <f t="shared" ref="AM143" si="255">J148</f>
        <v>3.2771176018557498E-4</v>
      </c>
      <c r="AN143" s="357">
        <f t="shared" ref="AN143" si="256">J159+H158</f>
        <v>2.5026389939294682E-6</v>
      </c>
      <c r="AO143" s="357">
        <f t="shared" ref="AO143" si="257">J145</f>
        <v>7.9943411118362305E-8</v>
      </c>
      <c r="AP143" s="357">
        <f t="shared" ref="AP143" si="258">H147</f>
        <v>4.74757506343949E-4</v>
      </c>
      <c r="AQ143" s="357">
        <f t="shared" ref="AQ143" si="259">J161</f>
        <v>9.1293812393694098E-11</v>
      </c>
      <c r="AR143" s="357">
        <f t="shared" ref="AR143" si="260">H150+J154</f>
        <v>1.8286508550755375E-2</v>
      </c>
      <c r="AS143" s="357">
        <f t="shared" ref="AS143" si="261">J143</f>
        <v>6.1646737528822802E-10</v>
      </c>
      <c r="AT143" s="357">
        <f t="shared" ref="AT143" si="262">H156</f>
        <v>7.9652833461505299E-5</v>
      </c>
      <c r="AU143" s="357">
        <f t="shared" ref="AU143" si="263">J152</f>
        <v>8.2036692389676306E-3</v>
      </c>
      <c r="AV143" s="357">
        <f t="shared" ref="AV143" si="264">H148</f>
        <v>2.3287109565739402E-3</v>
      </c>
      <c r="AW143" s="357">
        <f t="shared" ref="AW143" si="265">H159</f>
        <v>6.6461829074635305E-7</v>
      </c>
      <c r="AX143" s="357">
        <f t="shared" ref="AX143" si="266">H145</f>
        <v>1.30548973477078E-5</v>
      </c>
      <c r="AY143" s="357">
        <f t="shared" ref="AY143" si="267">E143</f>
        <v>6.9245088836919499E-4</v>
      </c>
      <c r="AZ143" s="357">
        <f t="shared" ref="AZ143" si="268">H161</f>
        <v>2.0936727483497899E-7</v>
      </c>
      <c r="BA143" s="357">
        <f t="shared" ref="BA143" si="269">H154</f>
        <v>2.3287109565739402E-3</v>
      </c>
      <c r="BB143" s="325">
        <f t="shared" ref="BB143" si="270">H143</f>
        <v>6.6461829074635305E-7</v>
      </c>
      <c r="BC143" s="359">
        <f t="shared" ref="BC143" si="271">H152</f>
        <v>1.79587967905698E-2</v>
      </c>
      <c r="BD143" s="326">
        <f t="shared" ref="BD143" si="272">SUMPRODUCT($L$1:$BC$1,BF143:CW143)</f>
        <v>10.754652677726513</v>
      </c>
      <c r="BF143" s="12">
        <f>L143</f>
        <v>7.8534720589475859E-2</v>
      </c>
      <c r="BG143" s="23">
        <f t="shared" ref="BG143:CV143" si="273">M143</f>
        <v>7.7466461548761897E-2</v>
      </c>
      <c r="BH143" s="23">
        <f t="shared" si="273"/>
        <v>2.6047505043673915E-3</v>
      </c>
      <c r="BI143" s="23">
        <f t="shared" si="273"/>
        <v>8.3615536014808207E-3</v>
      </c>
      <c r="BJ143" s="23">
        <f t="shared" si="273"/>
        <v>7.5793172206348614E-3</v>
      </c>
      <c r="BK143" s="23">
        <f t="shared" si="273"/>
        <v>0.228474056669071</v>
      </c>
      <c r="BL143" s="23">
        <f t="shared" si="273"/>
        <v>1.0503031876797685E-3</v>
      </c>
      <c r="BM143" s="23">
        <f t="shared" si="273"/>
        <v>5.3247256964950279E-4</v>
      </c>
      <c r="BN143" s="23">
        <f t="shared" si="273"/>
        <v>2.5813994951228579E-3</v>
      </c>
      <c r="BO143" s="23">
        <f t="shared" si="273"/>
        <v>7.7466743288997109E-2</v>
      </c>
      <c r="BP143" s="23">
        <f t="shared" si="273"/>
        <v>1.3099429383410702E-2</v>
      </c>
      <c r="BQ143" s="23">
        <f t="shared" si="273"/>
        <v>7.5793170712551107E-3</v>
      </c>
      <c r="BR143" s="23">
        <f t="shared" si="273"/>
        <v>0.17206921358627375</v>
      </c>
      <c r="BS143" s="23">
        <f t="shared" si="273"/>
        <v>2.555347997959409E-3</v>
      </c>
      <c r="BT143" s="23">
        <f t="shared" si="273"/>
        <v>2.5220861384607891E-2</v>
      </c>
      <c r="BU143" s="23">
        <f t="shared" si="273"/>
        <v>2.3920149731007184E-2</v>
      </c>
      <c r="BV143" s="23">
        <f t="shared" si="273"/>
        <v>1.0515077433168173E-3</v>
      </c>
      <c r="BW143" s="23">
        <f t="shared" si="273"/>
        <v>2.2653848624768063E-4</v>
      </c>
      <c r="BX143" s="23">
        <f t="shared" si="273"/>
        <v>2.7589778523732261E-2</v>
      </c>
      <c r="BY143" s="23">
        <f t="shared" si="273"/>
        <v>3.3045318298758518E-4</v>
      </c>
      <c r="BZ143" s="23">
        <f t="shared" si="273"/>
        <v>0.17159438156240084</v>
      </c>
      <c r="CA143" s="23">
        <f t="shared" si="273"/>
        <v>2.5020225265541799E-6</v>
      </c>
      <c r="CB143" s="23">
        <f t="shared" si="273"/>
        <v>2.6051497163449001E-5</v>
      </c>
      <c r="CC143" s="23">
        <f t="shared" si="273"/>
        <v>8.2833220724291366E-3</v>
      </c>
      <c r="CD143" s="23">
        <f t="shared" si="273"/>
        <v>2.9870635962449699E-3</v>
      </c>
      <c r="CE143" s="23">
        <f t="shared" si="273"/>
        <v>1.4864452520074199E-6</v>
      </c>
      <c r="CF143" s="23">
        <f t="shared" si="273"/>
        <v>8.1126707647722392E-3</v>
      </c>
      <c r="CG143" s="23">
        <f t="shared" si="273"/>
        <v>3.2771176018557498E-4</v>
      </c>
      <c r="CH143" s="23">
        <f t="shared" si="273"/>
        <v>2.5026389939294682E-6</v>
      </c>
      <c r="CI143" s="23">
        <f t="shared" si="273"/>
        <v>7.9943411118362305E-8</v>
      </c>
      <c r="CJ143" s="23">
        <f t="shared" si="273"/>
        <v>4.74757506343949E-4</v>
      </c>
      <c r="CK143" s="23">
        <f t="shared" si="273"/>
        <v>9.1293812393694098E-11</v>
      </c>
      <c r="CL143" s="23">
        <f t="shared" si="273"/>
        <v>1.8286508550755375E-2</v>
      </c>
      <c r="CM143" s="23">
        <f t="shared" si="273"/>
        <v>6.1646737528822802E-10</v>
      </c>
      <c r="CN143" s="23">
        <f t="shared" si="273"/>
        <v>7.9652833461505299E-5</v>
      </c>
      <c r="CO143" s="23">
        <f t="shared" si="273"/>
        <v>8.2036692389676306E-3</v>
      </c>
      <c r="CP143" s="23">
        <f t="shared" si="273"/>
        <v>2.3287109565739402E-3</v>
      </c>
      <c r="CQ143" s="23">
        <f t="shared" si="273"/>
        <v>6.6461829074635305E-7</v>
      </c>
      <c r="CR143" s="23">
        <f t="shared" si="273"/>
        <v>1.30548973477078E-5</v>
      </c>
      <c r="CS143" s="23">
        <f t="shared" si="273"/>
        <v>6.9245088836919499E-4</v>
      </c>
      <c r="CT143" s="23">
        <f t="shared" si="273"/>
        <v>2.0936727483497899E-7</v>
      </c>
      <c r="CU143" s="23">
        <f t="shared" si="273"/>
        <v>2.3287109565739402E-3</v>
      </c>
      <c r="CV143" s="24">
        <f t="shared" si="273"/>
        <v>6.6461829074635305E-7</v>
      </c>
    </row>
    <row r="144" spans="1:100">
      <c r="A144" s="348"/>
      <c r="B144" s="329"/>
      <c r="C144" s="345"/>
      <c r="D144" s="28">
        <v>-8</v>
      </c>
      <c r="E144" s="340"/>
      <c r="F144" s="343"/>
      <c r="G144" s="128">
        <f>'12'!G143</f>
        <v>5.3013628927849E-4</v>
      </c>
      <c r="H144" s="270">
        <f>'12'!H143</f>
        <v>2.5020225265541799E-6</v>
      </c>
      <c r="I144" s="271">
        <f>'12'!I143</f>
        <v>2.3362803710127801E-6</v>
      </c>
      <c r="J144" s="272">
        <f>'12'!J143</f>
        <v>5.4258821499562899E-9</v>
      </c>
      <c r="K144" s="6"/>
      <c r="L144" s="333"/>
      <c r="M144" s="333"/>
      <c r="N144" s="333"/>
      <c r="O144" s="333"/>
      <c r="P144" s="333"/>
      <c r="Q144" s="333"/>
      <c r="R144" s="333"/>
      <c r="S144" s="333"/>
      <c r="T144" s="333"/>
      <c r="U144" s="333"/>
      <c r="V144" s="333"/>
      <c r="W144" s="333"/>
      <c r="X144" s="333"/>
      <c r="Y144" s="333"/>
      <c r="Z144" s="333"/>
      <c r="AA144" s="363"/>
      <c r="AB144" s="333"/>
      <c r="AC144" s="333"/>
      <c r="AD144" s="333"/>
      <c r="AE144" s="333"/>
      <c r="AF144" s="333"/>
      <c r="AG144" s="333"/>
      <c r="AH144" s="333"/>
      <c r="AI144" s="333"/>
      <c r="AJ144" s="333"/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333"/>
      <c r="AY144" s="333"/>
      <c r="AZ144" s="333"/>
      <c r="BA144" s="333"/>
      <c r="BB144" s="325"/>
      <c r="BC144" s="360"/>
      <c r="BD144" s="326"/>
    </row>
    <row r="145" spans="1:56">
      <c r="A145" s="348"/>
      <c r="B145" s="329"/>
      <c r="C145" s="345"/>
      <c r="D145" s="28">
        <v>-7</v>
      </c>
      <c r="E145" s="340"/>
      <c r="F145" s="343"/>
      <c r="G145" s="128">
        <f>'12'!G144</f>
        <v>1.03416697537754E-3</v>
      </c>
      <c r="H145" s="270">
        <f>'12'!H144</f>
        <v>1.30548973477078E-5</v>
      </c>
      <c r="I145" s="271">
        <f>'12'!I144</f>
        <v>1.5854322687269999E-5</v>
      </c>
      <c r="J145" s="272">
        <f>'12'!J144</f>
        <v>7.9943411118362305E-8</v>
      </c>
      <c r="K145" s="6"/>
      <c r="L145" s="333"/>
      <c r="M145" s="333"/>
      <c r="N145" s="333"/>
      <c r="O145" s="333"/>
      <c r="P145" s="333"/>
      <c r="Q145" s="333"/>
      <c r="R145" s="333"/>
      <c r="S145" s="333"/>
      <c r="T145" s="333"/>
      <c r="U145" s="333"/>
      <c r="V145" s="333"/>
      <c r="W145" s="333"/>
      <c r="X145" s="333"/>
      <c r="Y145" s="333"/>
      <c r="Z145" s="333"/>
      <c r="AA145" s="363"/>
      <c r="AB145" s="333"/>
      <c r="AC145" s="333"/>
      <c r="AD145" s="333"/>
      <c r="AE145" s="333"/>
      <c r="AF145" s="333"/>
      <c r="AG145" s="333"/>
      <c r="AH145" s="333"/>
      <c r="AI145" s="333"/>
      <c r="AJ145" s="333"/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333"/>
      <c r="AY145" s="333"/>
      <c r="AZ145" s="333"/>
      <c r="BA145" s="333"/>
      <c r="BB145" s="325"/>
      <c r="BC145" s="360"/>
      <c r="BD145" s="326"/>
    </row>
    <row r="146" spans="1:56">
      <c r="A146" s="348"/>
      <c r="B146" s="329"/>
      <c r="C146" s="345"/>
      <c r="D146" s="28">
        <v>-6</v>
      </c>
      <c r="E146" s="340"/>
      <c r="F146" s="343"/>
      <c r="G146" s="128">
        <f>'12'!G145</f>
        <v>2.4225235557829299E-3</v>
      </c>
      <c r="H146" s="270">
        <f>'12'!H145</f>
        <v>7.9652833461505299E-5</v>
      </c>
      <c r="I146" s="271">
        <f>'12'!I145</f>
        <v>1.32824442176479E-4</v>
      </c>
      <c r="J146" s="272">
        <f>'12'!J145</f>
        <v>1.4864452520074199E-6</v>
      </c>
      <c r="K146" s="6"/>
      <c r="L146" s="333"/>
      <c r="M146" s="333"/>
      <c r="N146" s="333"/>
      <c r="O146" s="333"/>
      <c r="P146" s="333"/>
      <c r="Q146" s="333"/>
      <c r="R146" s="333"/>
      <c r="S146" s="333"/>
      <c r="T146" s="333"/>
      <c r="U146" s="333"/>
      <c r="V146" s="333"/>
      <c r="W146" s="333"/>
      <c r="X146" s="333"/>
      <c r="Y146" s="333"/>
      <c r="Z146" s="333"/>
      <c r="AA146" s="363"/>
      <c r="AB146" s="333"/>
      <c r="AC146" s="333"/>
      <c r="AD146" s="333"/>
      <c r="AE146" s="333"/>
      <c r="AF146" s="333"/>
      <c r="AG146" s="333"/>
      <c r="AH146" s="333"/>
      <c r="AI146" s="333"/>
      <c r="AJ146" s="333"/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333"/>
      <c r="AY146" s="333"/>
      <c r="AZ146" s="333"/>
      <c r="BA146" s="333"/>
      <c r="BB146" s="325"/>
      <c r="BC146" s="360"/>
      <c r="BD146" s="326"/>
    </row>
    <row r="147" spans="1:56">
      <c r="A147" s="348"/>
      <c r="B147" s="329"/>
      <c r="C147" s="345"/>
      <c r="D147" s="28">
        <v>-5</v>
      </c>
      <c r="E147" s="340"/>
      <c r="F147" s="343"/>
      <c r="G147" s="128">
        <f>'12'!G146</f>
        <v>6.4555932702104303E-3</v>
      </c>
      <c r="H147" s="270">
        <f>'12'!H146</f>
        <v>4.74757506343949E-4</v>
      </c>
      <c r="I147" s="271">
        <f>'12'!I146</f>
        <v>1.1237238010446801E-3</v>
      </c>
      <c r="J147" s="272">
        <f>'12'!J146</f>
        <v>2.6051497163449001E-5</v>
      </c>
      <c r="K147" s="6"/>
      <c r="L147" s="333"/>
      <c r="M147" s="333"/>
      <c r="N147" s="333"/>
      <c r="O147" s="333"/>
      <c r="P147" s="333"/>
      <c r="Q147" s="333"/>
      <c r="R147" s="333"/>
      <c r="S147" s="333"/>
      <c r="T147" s="333"/>
      <c r="U147" s="333"/>
      <c r="V147" s="333"/>
      <c r="W147" s="333"/>
      <c r="X147" s="333"/>
      <c r="Y147" s="333"/>
      <c r="Z147" s="333"/>
      <c r="AA147" s="363"/>
      <c r="AB147" s="333"/>
      <c r="AC147" s="333"/>
      <c r="AD147" s="333"/>
      <c r="AE147" s="333"/>
      <c r="AF147" s="333"/>
      <c r="AG147" s="333"/>
      <c r="AH147" s="333"/>
      <c r="AI147" s="333"/>
      <c r="AJ147" s="333"/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333"/>
      <c r="AY147" s="333"/>
      <c r="AZ147" s="333"/>
      <c r="BA147" s="333"/>
      <c r="BB147" s="325"/>
      <c r="BC147" s="360"/>
      <c r="BD147" s="326"/>
    </row>
    <row r="148" spans="1:56">
      <c r="A148" s="348"/>
      <c r="B148" s="329"/>
      <c r="C148" s="345"/>
      <c r="D148" s="28">
        <v>-4</v>
      </c>
      <c r="E148" s="340"/>
      <c r="F148" s="343"/>
      <c r="G148" s="128">
        <f>'12'!G147</f>
        <v>1.7411331615804201E-2</v>
      </c>
      <c r="H148" s="270">
        <f>'12'!H147</f>
        <v>2.3287109565739402E-3</v>
      </c>
      <c r="I148" s="271">
        <f>'12'!I147</f>
        <v>7.8095243429215401E-3</v>
      </c>
      <c r="J148" s="272">
        <f>'12'!J147</f>
        <v>3.2771176018557498E-4</v>
      </c>
      <c r="K148" s="6"/>
      <c r="L148" s="333"/>
      <c r="M148" s="333"/>
      <c r="N148" s="333"/>
      <c r="O148" s="333"/>
      <c r="P148" s="333"/>
      <c r="Q148" s="333"/>
      <c r="R148" s="333"/>
      <c r="S148" s="333"/>
      <c r="T148" s="333"/>
      <c r="U148" s="333"/>
      <c r="V148" s="333"/>
      <c r="W148" s="333"/>
      <c r="X148" s="333"/>
      <c r="Y148" s="333"/>
      <c r="Z148" s="333"/>
      <c r="AA148" s="363"/>
      <c r="AB148" s="333"/>
      <c r="AC148" s="333"/>
      <c r="AD148" s="333"/>
      <c r="AE148" s="333"/>
      <c r="AF148" s="333"/>
      <c r="AG148" s="333"/>
      <c r="AH148" s="333"/>
      <c r="AI148" s="333"/>
      <c r="AJ148" s="333"/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333"/>
      <c r="AY148" s="333"/>
      <c r="AZ148" s="333"/>
      <c r="BA148" s="333"/>
      <c r="BB148" s="325"/>
      <c r="BC148" s="360"/>
      <c r="BD148" s="326"/>
    </row>
    <row r="149" spans="1:56">
      <c r="A149" s="348"/>
      <c r="B149" s="329"/>
      <c r="C149" s="345"/>
      <c r="D149" s="28">
        <v>-3</v>
      </c>
      <c r="E149" s="340"/>
      <c r="F149" s="343"/>
      <c r="G149" s="128">
        <f>'12'!G148</f>
        <v>4.0768220680048199E-2</v>
      </c>
      <c r="H149" s="270">
        <f>'12'!H148</f>
        <v>8.1126707647722392E-3</v>
      </c>
      <c r="I149" s="271">
        <f>'12'!I148</f>
        <v>3.6698240868713698E-2</v>
      </c>
      <c r="J149" s="272">
        <f>'12'!J148</f>
        <v>2.35586766765881E-3</v>
      </c>
      <c r="K149" s="6"/>
      <c r="L149" s="333"/>
      <c r="M149" s="333"/>
      <c r="N149" s="333"/>
      <c r="O149" s="333"/>
      <c r="P149" s="333"/>
      <c r="Q149" s="333"/>
      <c r="R149" s="333"/>
      <c r="S149" s="333"/>
      <c r="T149" s="333"/>
      <c r="U149" s="333"/>
      <c r="V149" s="333"/>
      <c r="W149" s="333"/>
      <c r="X149" s="333"/>
      <c r="Y149" s="333"/>
      <c r="Z149" s="333"/>
      <c r="AA149" s="363"/>
      <c r="AB149" s="333"/>
      <c r="AC149" s="333"/>
      <c r="AD149" s="333"/>
      <c r="AE149" s="333"/>
      <c r="AF149" s="333"/>
      <c r="AG149" s="333"/>
      <c r="AH149" s="333"/>
      <c r="AI149" s="333"/>
      <c r="AJ149" s="333"/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333"/>
      <c r="AY149" s="333"/>
      <c r="AZ149" s="333"/>
      <c r="BA149" s="333"/>
      <c r="BB149" s="325"/>
      <c r="BC149" s="360"/>
      <c r="BD149" s="326"/>
    </row>
    <row r="150" spans="1:56">
      <c r="A150" s="348"/>
      <c r="B150" s="329"/>
      <c r="C150" s="345"/>
      <c r="D150" s="28">
        <v>-2</v>
      </c>
      <c r="E150" s="340"/>
      <c r="F150" s="343"/>
      <c r="G150" s="128">
        <f>'12'!G149</f>
        <v>7.2144504340283994E-2</v>
      </c>
      <c r="H150" s="270">
        <f>'12'!H149</f>
        <v>1.79587967905698E-2</v>
      </c>
      <c r="I150" s="271">
        <f>'12'!I149</f>
        <v>9.9449871796234698E-2</v>
      </c>
      <c r="J150" s="272">
        <f>'12'!J149</f>
        <v>8.2036692389676306E-3</v>
      </c>
      <c r="K150" s="6"/>
      <c r="L150" s="333"/>
      <c r="M150" s="333"/>
      <c r="N150" s="333"/>
      <c r="O150" s="333"/>
      <c r="P150" s="333"/>
      <c r="Q150" s="333"/>
      <c r="R150" s="333"/>
      <c r="S150" s="333"/>
      <c r="T150" s="333"/>
      <c r="U150" s="333"/>
      <c r="V150" s="333"/>
      <c r="W150" s="333"/>
      <c r="X150" s="333"/>
      <c r="Y150" s="333"/>
      <c r="Z150" s="333"/>
      <c r="AA150" s="363"/>
      <c r="AB150" s="333"/>
      <c r="AC150" s="333"/>
      <c r="AD150" s="333"/>
      <c r="AE150" s="333"/>
      <c r="AF150" s="333"/>
      <c r="AG150" s="333"/>
      <c r="AH150" s="333"/>
      <c r="AI150" s="333"/>
      <c r="AJ150" s="333"/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333"/>
      <c r="AY150" s="333"/>
      <c r="AZ150" s="333"/>
      <c r="BA150" s="333"/>
      <c r="BB150" s="325"/>
      <c r="BC150" s="360"/>
      <c r="BD150" s="326"/>
    </row>
    <row r="151" spans="1:56">
      <c r="A151" s="348"/>
      <c r="B151" s="329"/>
      <c r="C151" s="345"/>
      <c r="D151" s="28">
        <v>-1</v>
      </c>
      <c r="E151" s="340"/>
      <c r="F151" s="343"/>
      <c r="G151" s="128">
        <f>'12'!G150</f>
        <v>8.8170373796577994E-2</v>
      </c>
      <c r="H151" s="270">
        <f>'12'!H150</f>
        <v>2.3589696548019599E-2</v>
      </c>
      <c r="I151" s="271">
        <f>'12'!I150</f>
        <v>0.14030368287249301</v>
      </c>
      <c r="J151" s="272">
        <f>'12'!J150</f>
        <v>1.25669568137612E-2</v>
      </c>
      <c r="K151" s="6"/>
      <c r="L151" s="333"/>
      <c r="M151" s="333"/>
      <c r="N151" s="333"/>
      <c r="O151" s="333"/>
      <c r="P151" s="333"/>
      <c r="Q151" s="333"/>
      <c r="R151" s="333"/>
      <c r="S151" s="333"/>
      <c r="T151" s="333"/>
      <c r="U151" s="333"/>
      <c r="V151" s="333"/>
      <c r="W151" s="333"/>
      <c r="X151" s="333"/>
      <c r="Y151" s="333"/>
      <c r="Z151" s="333"/>
      <c r="AA151" s="363"/>
      <c r="AB151" s="333"/>
      <c r="AC151" s="333"/>
      <c r="AD151" s="333"/>
      <c r="AE151" s="333"/>
      <c r="AF151" s="333"/>
      <c r="AG151" s="333"/>
      <c r="AH151" s="333"/>
      <c r="AI151" s="333"/>
      <c r="AJ151" s="333"/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333"/>
      <c r="AY151" s="333"/>
      <c r="AZ151" s="333"/>
      <c r="BA151" s="333"/>
      <c r="BB151" s="325"/>
      <c r="BC151" s="360"/>
      <c r="BD151" s="326"/>
    </row>
    <row r="152" spans="1:56">
      <c r="A152" s="348"/>
      <c r="B152" s="329"/>
      <c r="C152" s="345"/>
      <c r="D152" s="28">
        <v>0</v>
      </c>
      <c r="E152" s="340"/>
      <c r="F152" s="343"/>
      <c r="G152" s="128">
        <f>'12'!G151</f>
        <v>7.2144504340283994E-2</v>
      </c>
      <c r="H152" s="270">
        <f>'12'!H151</f>
        <v>1.79587967905698E-2</v>
      </c>
      <c r="I152" s="271">
        <f>'12'!I151</f>
        <v>9.9449871796234698E-2</v>
      </c>
      <c r="J152" s="272">
        <f>'12'!J151</f>
        <v>8.2036692389676306E-3</v>
      </c>
      <c r="K152" s="6"/>
      <c r="L152" s="333"/>
      <c r="M152" s="333"/>
      <c r="N152" s="333"/>
      <c r="O152" s="333"/>
      <c r="P152" s="333"/>
      <c r="Q152" s="333"/>
      <c r="R152" s="333"/>
      <c r="S152" s="333"/>
      <c r="T152" s="333"/>
      <c r="U152" s="333"/>
      <c r="V152" s="333"/>
      <c r="W152" s="333"/>
      <c r="X152" s="333"/>
      <c r="Y152" s="333"/>
      <c r="Z152" s="333"/>
      <c r="AA152" s="363"/>
      <c r="AB152" s="333"/>
      <c r="AC152" s="333"/>
      <c r="AD152" s="333"/>
      <c r="AE152" s="333"/>
      <c r="AF152" s="333"/>
      <c r="AG152" s="333"/>
      <c r="AH152" s="333"/>
      <c r="AI152" s="333"/>
      <c r="AJ152" s="333"/>
      <c r="AK152" s="333"/>
      <c r="AL152" s="333"/>
      <c r="AM152" s="333"/>
      <c r="AN152" s="333"/>
      <c r="AO152" s="333"/>
      <c r="AP152" s="333"/>
      <c r="AQ152" s="333"/>
      <c r="AR152" s="333"/>
      <c r="AS152" s="333"/>
      <c r="AT152" s="333"/>
      <c r="AU152" s="333"/>
      <c r="AV152" s="333"/>
      <c r="AW152" s="333"/>
      <c r="AX152" s="333"/>
      <c r="AY152" s="333"/>
      <c r="AZ152" s="333"/>
      <c r="BA152" s="333"/>
      <c r="BB152" s="325"/>
      <c r="BC152" s="360"/>
      <c r="BD152" s="326"/>
    </row>
    <row r="153" spans="1:56">
      <c r="A153" s="348"/>
      <c r="B153" s="329"/>
      <c r="C153" s="345"/>
      <c r="D153" s="28">
        <v>1</v>
      </c>
      <c r="E153" s="340"/>
      <c r="F153" s="343"/>
      <c r="G153" s="128">
        <f>'12'!G152</f>
        <v>4.0768220680048199E-2</v>
      </c>
      <c r="H153" s="270">
        <f>'12'!H152</f>
        <v>8.1126707647722392E-3</v>
      </c>
      <c r="I153" s="271">
        <f>'12'!I152</f>
        <v>3.6698240868713698E-2</v>
      </c>
      <c r="J153" s="272">
        <f>'12'!J152</f>
        <v>2.35586766765881E-3</v>
      </c>
      <c r="K153" s="6"/>
      <c r="L153" s="333"/>
      <c r="M153" s="333"/>
      <c r="N153" s="333"/>
      <c r="O153" s="333"/>
      <c r="P153" s="333"/>
      <c r="Q153" s="333"/>
      <c r="R153" s="333"/>
      <c r="S153" s="333"/>
      <c r="T153" s="333"/>
      <c r="U153" s="333"/>
      <c r="V153" s="333"/>
      <c r="W153" s="333"/>
      <c r="X153" s="333"/>
      <c r="Y153" s="333"/>
      <c r="Z153" s="333"/>
      <c r="AA153" s="363"/>
      <c r="AB153" s="333"/>
      <c r="AC153" s="333"/>
      <c r="AD153" s="333"/>
      <c r="AE153" s="333"/>
      <c r="AF153" s="333"/>
      <c r="AG153" s="333"/>
      <c r="AH153" s="333"/>
      <c r="AI153" s="333"/>
      <c r="AJ153" s="333"/>
      <c r="AK153" s="333"/>
      <c r="AL153" s="333"/>
      <c r="AM153" s="333"/>
      <c r="AN153" s="333"/>
      <c r="AO153" s="333"/>
      <c r="AP153" s="333"/>
      <c r="AQ153" s="333"/>
      <c r="AR153" s="333"/>
      <c r="AS153" s="333"/>
      <c r="AT153" s="333"/>
      <c r="AU153" s="333"/>
      <c r="AV153" s="333"/>
      <c r="AW153" s="333"/>
      <c r="AX153" s="333"/>
      <c r="AY153" s="333"/>
      <c r="AZ153" s="333"/>
      <c r="BA153" s="333"/>
      <c r="BB153" s="325"/>
      <c r="BC153" s="360"/>
      <c r="BD153" s="326"/>
    </row>
    <row r="154" spans="1:56">
      <c r="A154" s="348"/>
      <c r="B154" s="329"/>
      <c r="C154" s="345"/>
      <c r="D154" s="28">
        <v>2</v>
      </c>
      <c r="E154" s="340"/>
      <c r="F154" s="343"/>
      <c r="G154" s="128">
        <f>'12'!G153</f>
        <v>1.7411331615804201E-2</v>
      </c>
      <c r="H154" s="270">
        <f>'12'!H153</f>
        <v>2.3287109565739402E-3</v>
      </c>
      <c r="I154" s="271">
        <f>'12'!I153</f>
        <v>7.8095243429215401E-3</v>
      </c>
      <c r="J154" s="272">
        <f>'12'!J153</f>
        <v>3.2771176018557498E-4</v>
      </c>
      <c r="K154" s="6"/>
      <c r="L154" s="333"/>
      <c r="M154" s="333"/>
      <c r="N154" s="333"/>
      <c r="O154" s="333"/>
      <c r="P154" s="333"/>
      <c r="Q154" s="333"/>
      <c r="R154" s="333"/>
      <c r="S154" s="333"/>
      <c r="T154" s="333"/>
      <c r="U154" s="333"/>
      <c r="V154" s="333"/>
      <c r="W154" s="333"/>
      <c r="X154" s="333"/>
      <c r="Y154" s="333"/>
      <c r="Z154" s="333"/>
      <c r="AA154" s="363"/>
      <c r="AB154" s="333"/>
      <c r="AC154" s="333"/>
      <c r="AD154" s="333"/>
      <c r="AE154" s="333"/>
      <c r="AF154" s="333"/>
      <c r="AG154" s="333"/>
      <c r="AH154" s="333"/>
      <c r="AI154" s="333"/>
      <c r="AJ154" s="333"/>
      <c r="AK154" s="333"/>
      <c r="AL154" s="333"/>
      <c r="AM154" s="333"/>
      <c r="AN154" s="333"/>
      <c r="AO154" s="333"/>
      <c r="AP154" s="333"/>
      <c r="AQ154" s="333"/>
      <c r="AR154" s="333"/>
      <c r="AS154" s="333"/>
      <c r="AT154" s="333"/>
      <c r="AU154" s="333"/>
      <c r="AV154" s="333"/>
      <c r="AW154" s="333"/>
      <c r="AX154" s="333"/>
      <c r="AY154" s="333"/>
      <c r="AZ154" s="333"/>
      <c r="BA154" s="333"/>
      <c r="BB154" s="325"/>
      <c r="BC154" s="360"/>
      <c r="BD154" s="326"/>
    </row>
    <row r="155" spans="1:56">
      <c r="A155" s="348"/>
      <c r="B155" s="329"/>
      <c r="C155" s="345"/>
      <c r="D155" s="28">
        <v>3</v>
      </c>
      <c r="E155" s="340"/>
      <c r="F155" s="343"/>
      <c r="G155" s="128">
        <f>'12'!G154</f>
        <v>6.4555932702104303E-3</v>
      </c>
      <c r="H155" s="270">
        <f>'12'!H154</f>
        <v>4.74757506343949E-4</v>
      </c>
      <c r="I155" s="271">
        <f>'12'!I154</f>
        <v>1.1237238010446801E-3</v>
      </c>
      <c r="J155" s="272">
        <f>'12'!J154</f>
        <v>2.6051497163449001E-5</v>
      </c>
      <c r="K155" s="6"/>
      <c r="L155" s="333"/>
      <c r="M155" s="333"/>
      <c r="N155" s="333"/>
      <c r="O155" s="333"/>
      <c r="P155" s="333"/>
      <c r="Q155" s="333"/>
      <c r="R155" s="333"/>
      <c r="S155" s="333"/>
      <c r="T155" s="333"/>
      <c r="U155" s="333"/>
      <c r="V155" s="333"/>
      <c r="W155" s="333"/>
      <c r="X155" s="333"/>
      <c r="Y155" s="333"/>
      <c r="Z155" s="333"/>
      <c r="AA155" s="363"/>
      <c r="AB155" s="333"/>
      <c r="AC155" s="333"/>
      <c r="AD155" s="333"/>
      <c r="AE155" s="333"/>
      <c r="AF155" s="333"/>
      <c r="AG155" s="333"/>
      <c r="AH155" s="333"/>
      <c r="AI155" s="333"/>
      <c r="AJ155" s="333"/>
      <c r="AK155" s="333"/>
      <c r="AL155" s="333"/>
      <c r="AM155" s="333"/>
      <c r="AN155" s="333"/>
      <c r="AO155" s="333"/>
      <c r="AP155" s="333"/>
      <c r="AQ155" s="333"/>
      <c r="AR155" s="333"/>
      <c r="AS155" s="333"/>
      <c r="AT155" s="333"/>
      <c r="AU155" s="333"/>
      <c r="AV155" s="333"/>
      <c r="AW155" s="333"/>
      <c r="AX155" s="333"/>
      <c r="AY155" s="333"/>
      <c r="AZ155" s="333"/>
      <c r="BA155" s="333"/>
      <c r="BB155" s="325"/>
      <c r="BC155" s="360"/>
      <c r="BD155" s="326"/>
    </row>
    <row r="156" spans="1:56">
      <c r="A156" s="348"/>
      <c r="B156" s="329"/>
      <c r="C156" s="345"/>
      <c r="D156" s="28">
        <v>4</v>
      </c>
      <c r="E156" s="340"/>
      <c r="F156" s="343"/>
      <c r="G156" s="128">
        <f>'12'!G155</f>
        <v>2.4225235557829299E-3</v>
      </c>
      <c r="H156" s="270">
        <f>'12'!H155</f>
        <v>7.9652833461505299E-5</v>
      </c>
      <c r="I156" s="271">
        <f>'12'!I155</f>
        <v>1.32824442176479E-4</v>
      </c>
      <c r="J156" s="272">
        <f>'12'!J155</f>
        <v>1.4864452520074199E-6</v>
      </c>
      <c r="K156" s="6"/>
      <c r="L156" s="333"/>
      <c r="M156" s="333"/>
      <c r="N156" s="333"/>
      <c r="O156" s="333"/>
      <c r="P156" s="333"/>
      <c r="Q156" s="333"/>
      <c r="R156" s="333"/>
      <c r="S156" s="333"/>
      <c r="T156" s="333"/>
      <c r="U156" s="333"/>
      <c r="V156" s="333"/>
      <c r="W156" s="333"/>
      <c r="X156" s="333"/>
      <c r="Y156" s="333"/>
      <c r="Z156" s="333"/>
      <c r="AA156" s="363"/>
      <c r="AB156" s="333"/>
      <c r="AC156" s="333"/>
      <c r="AD156" s="333"/>
      <c r="AE156" s="333"/>
      <c r="AF156" s="333"/>
      <c r="AG156" s="333"/>
      <c r="AH156" s="333"/>
      <c r="AI156" s="333"/>
      <c r="AJ156" s="333"/>
      <c r="AK156" s="333"/>
      <c r="AL156" s="333"/>
      <c r="AM156" s="333"/>
      <c r="AN156" s="333"/>
      <c r="AO156" s="333"/>
      <c r="AP156" s="333"/>
      <c r="AQ156" s="333"/>
      <c r="AR156" s="333"/>
      <c r="AS156" s="333"/>
      <c r="AT156" s="333"/>
      <c r="AU156" s="333"/>
      <c r="AV156" s="333"/>
      <c r="AW156" s="333"/>
      <c r="AX156" s="333"/>
      <c r="AY156" s="333"/>
      <c r="AZ156" s="333"/>
      <c r="BA156" s="333"/>
      <c r="BB156" s="325"/>
      <c r="BC156" s="360"/>
      <c r="BD156" s="326"/>
    </row>
    <row r="157" spans="1:56">
      <c r="A157" s="348"/>
      <c r="B157" s="329"/>
      <c r="C157" s="345"/>
      <c r="D157" s="28">
        <v>5</v>
      </c>
      <c r="E157" s="340"/>
      <c r="F157" s="343"/>
      <c r="G157" s="128">
        <f>'12'!G156</f>
        <v>1.03416697537754E-3</v>
      </c>
      <c r="H157" s="270">
        <f>'12'!H156</f>
        <v>1.30548973477078E-5</v>
      </c>
      <c r="I157" s="271">
        <f>'12'!I156</f>
        <v>1.5854322687269999E-5</v>
      </c>
      <c r="J157" s="272">
        <f>'12'!J156</f>
        <v>7.9943411118362305E-8</v>
      </c>
      <c r="K157" s="6"/>
      <c r="L157" s="333"/>
      <c r="M157" s="333"/>
      <c r="N157" s="333"/>
      <c r="O157" s="333"/>
      <c r="P157" s="333"/>
      <c r="Q157" s="333"/>
      <c r="R157" s="333"/>
      <c r="S157" s="333"/>
      <c r="T157" s="333"/>
      <c r="U157" s="333"/>
      <c r="V157" s="333"/>
      <c r="W157" s="333"/>
      <c r="X157" s="333"/>
      <c r="Y157" s="333"/>
      <c r="Z157" s="333"/>
      <c r="AA157" s="363"/>
      <c r="AB157" s="333"/>
      <c r="AC157" s="333"/>
      <c r="AD157" s="333"/>
      <c r="AE157" s="333"/>
      <c r="AF157" s="333"/>
      <c r="AG157" s="333"/>
      <c r="AH157" s="333"/>
      <c r="AI157" s="333"/>
      <c r="AJ157" s="333"/>
      <c r="AK157" s="333"/>
      <c r="AL157" s="333"/>
      <c r="AM157" s="333"/>
      <c r="AN157" s="333"/>
      <c r="AO157" s="333"/>
      <c r="AP157" s="333"/>
      <c r="AQ157" s="333"/>
      <c r="AR157" s="333"/>
      <c r="AS157" s="333"/>
      <c r="AT157" s="333"/>
      <c r="AU157" s="333"/>
      <c r="AV157" s="333"/>
      <c r="AW157" s="333"/>
      <c r="AX157" s="333"/>
      <c r="AY157" s="333"/>
      <c r="AZ157" s="333"/>
      <c r="BA157" s="333"/>
      <c r="BB157" s="325"/>
      <c r="BC157" s="360"/>
      <c r="BD157" s="326"/>
    </row>
    <row r="158" spans="1:56">
      <c r="A158" s="348"/>
      <c r="B158" s="329"/>
      <c r="C158" s="345"/>
      <c r="D158" s="28">
        <v>6</v>
      </c>
      <c r="E158" s="340"/>
      <c r="F158" s="343"/>
      <c r="G158" s="128">
        <f>'12'!G157</f>
        <v>5.3013628927849E-4</v>
      </c>
      <c r="H158" s="270">
        <f>'12'!H157</f>
        <v>2.5020225265541799E-6</v>
      </c>
      <c r="I158" s="271">
        <f>'12'!I157</f>
        <v>2.3362803710127801E-6</v>
      </c>
      <c r="J158" s="272">
        <f>'12'!J157</f>
        <v>5.4258821499562899E-9</v>
      </c>
      <c r="K158" s="6"/>
      <c r="L158" s="333"/>
      <c r="M158" s="333"/>
      <c r="N158" s="333"/>
      <c r="O158" s="333"/>
      <c r="P158" s="333"/>
      <c r="Q158" s="333"/>
      <c r="R158" s="333"/>
      <c r="S158" s="333"/>
      <c r="T158" s="333"/>
      <c r="U158" s="333"/>
      <c r="V158" s="333"/>
      <c r="W158" s="333"/>
      <c r="X158" s="333"/>
      <c r="Y158" s="333"/>
      <c r="Z158" s="333"/>
      <c r="AA158" s="363"/>
      <c r="AB158" s="333"/>
      <c r="AC158" s="333"/>
      <c r="AD158" s="333"/>
      <c r="AE158" s="333"/>
      <c r="AF158" s="333"/>
      <c r="AG158" s="333"/>
      <c r="AH158" s="333"/>
      <c r="AI158" s="333"/>
      <c r="AJ158" s="333"/>
      <c r="AK158" s="333"/>
      <c r="AL158" s="333"/>
      <c r="AM158" s="333"/>
      <c r="AN158" s="333"/>
      <c r="AO158" s="333"/>
      <c r="AP158" s="333"/>
      <c r="AQ158" s="333"/>
      <c r="AR158" s="333"/>
      <c r="AS158" s="333"/>
      <c r="AT158" s="333"/>
      <c r="AU158" s="333"/>
      <c r="AV158" s="333"/>
      <c r="AW158" s="333"/>
      <c r="AX158" s="333"/>
      <c r="AY158" s="333"/>
      <c r="AZ158" s="333"/>
      <c r="BA158" s="333"/>
      <c r="BB158" s="325"/>
      <c r="BC158" s="360"/>
      <c r="BD158" s="326"/>
    </row>
    <row r="159" spans="1:56">
      <c r="A159" s="348"/>
      <c r="B159" s="329"/>
      <c r="C159" s="345"/>
      <c r="D159" s="28">
        <v>7</v>
      </c>
      <c r="E159" s="340"/>
      <c r="F159" s="343"/>
      <c r="G159" s="128">
        <f>'12'!G158</f>
        <v>3.2994316995110399E-4</v>
      </c>
      <c r="H159" s="270">
        <f>'12'!H158</f>
        <v>6.6461829074635305E-7</v>
      </c>
      <c r="I159" s="271">
        <f>'12'!I158</f>
        <v>5.1001303648121398E-7</v>
      </c>
      <c r="J159" s="272">
        <f>'12'!J158</f>
        <v>6.1646737528822802E-10</v>
      </c>
      <c r="K159" s="6"/>
      <c r="L159" s="333"/>
      <c r="M159" s="333"/>
      <c r="N159" s="333"/>
      <c r="O159" s="333"/>
      <c r="P159" s="333"/>
      <c r="Q159" s="333"/>
      <c r="R159" s="333"/>
      <c r="S159" s="333"/>
      <c r="T159" s="333"/>
      <c r="U159" s="333"/>
      <c r="V159" s="333"/>
      <c r="W159" s="333"/>
      <c r="X159" s="333"/>
      <c r="Y159" s="333"/>
      <c r="Z159" s="333"/>
      <c r="AA159" s="363"/>
      <c r="AB159" s="333"/>
      <c r="AC159" s="333"/>
      <c r="AD159" s="333"/>
      <c r="AE159" s="333"/>
      <c r="AF159" s="333"/>
      <c r="AG159" s="333"/>
      <c r="AH159" s="333"/>
      <c r="AI159" s="333"/>
      <c r="AJ159" s="333"/>
      <c r="AK159" s="333"/>
      <c r="AL159" s="333"/>
      <c r="AM159" s="333"/>
      <c r="AN159" s="333"/>
      <c r="AO159" s="333"/>
      <c r="AP159" s="333"/>
      <c r="AQ159" s="333"/>
      <c r="AR159" s="333"/>
      <c r="AS159" s="333"/>
      <c r="AT159" s="333"/>
      <c r="AU159" s="333"/>
      <c r="AV159" s="333"/>
      <c r="AW159" s="333"/>
      <c r="AX159" s="333"/>
      <c r="AY159" s="333"/>
      <c r="AZ159" s="333"/>
      <c r="BA159" s="333"/>
      <c r="BB159" s="325"/>
      <c r="BC159" s="360"/>
      <c r="BD159" s="326"/>
    </row>
    <row r="160" spans="1:56">
      <c r="A160" s="348"/>
      <c r="B160" s="329"/>
      <c r="C160" s="345"/>
      <c r="D160" s="28">
        <v>8</v>
      </c>
      <c r="E160" s="340"/>
      <c r="F160" s="343"/>
      <c r="G160" s="128">
        <f>'12'!G159</f>
        <v>2.4869135744324801E-4</v>
      </c>
      <c r="H160" s="270">
        <f>'12'!H159</f>
        <v>2.8174023520804599E-7</v>
      </c>
      <c r="I160" s="271">
        <f>'12'!I159</f>
        <v>1.91479265333571E-7</v>
      </c>
      <c r="J160" s="272">
        <f>'12'!J159</f>
        <v>1.49379750625227E-10</v>
      </c>
      <c r="K160" s="6"/>
      <c r="L160" s="333"/>
      <c r="M160" s="333"/>
      <c r="N160" s="333"/>
      <c r="O160" s="333"/>
      <c r="P160" s="333"/>
      <c r="Q160" s="333"/>
      <c r="R160" s="333"/>
      <c r="S160" s="333"/>
      <c r="T160" s="333"/>
      <c r="U160" s="333"/>
      <c r="V160" s="333"/>
      <c r="W160" s="333"/>
      <c r="X160" s="333"/>
      <c r="Y160" s="333"/>
      <c r="Z160" s="333"/>
      <c r="AA160" s="363"/>
      <c r="AB160" s="333"/>
      <c r="AC160" s="333"/>
      <c r="AD160" s="333"/>
      <c r="AE160" s="333"/>
      <c r="AF160" s="333"/>
      <c r="AG160" s="333"/>
      <c r="AH160" s="333"/>
      <c r="AI160" s="333"/>
      <c r="AJ160" s="333"/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333"/>
      <c r="AY160" s="333"/>
      <c r="AZ160" s="333"/>
      <c r="BA160" s="333"/>
      <c r="BB160" s="325"/>
      <c r="BC160" s="360"/>
      <c r="BD160" s="326"/>
    </row>
    <row r="161" spans="1:100">
      <c r="A161" s="348"/>
      <c r="B161" s="329"/>
      <c r="C161" s="345"/>
      <c r="D161" s="28">
        <v>9</v>
      </c>
      <c r="E161" s="340"/>
      <c r="F161" s="343"/>
      <c r="G161" s="128">
        <f>'12'!G160</f>
        <v>2.2640192713815999E-4</v>
      </c>
      <c r="H161" s="270">
        <f>'12'!H160</f>
        <v>2.0936727483497899E-7</v>
      </c>
      <c r="I161" s="271">
        <f>'12'!I160</f>
        <v>1.3655910952063401E-7</v>
      </c>
      <c r="J161" s="272">
        <f>'12'!J160</f>
        <v>9.1293812393694098E-11</v>
      </c>
      <c r="K161" s="6"/>
      <c r="L161" s="333"/>
      <c r="M161" s="333"/>
      <c r="N161" s="333"/>
      <c r="O161" s="333"/>
      <c r="P161" s="333"/>
      <c r="Q161" s="333"/>
      <c r="R161" s="333"/>
      <c r="S161" s="333"/>
      <c r="T161" s="333"/>
      <c r="U161" s="333"/>
      <c r="V161" s="333"/>
      <c r="W161" s="333"/>
      <c r="X161" s="333"/>
      <c r="Y161" s="333"/>
      <c r="Z161" s="333"/>
      <c r="AA161" s="363"/>
      <c r="AB161" s="333"/>
      <c r="AC161" s="333"/>
      <c r="AD161" s="333"/>
      <c r="AE161" s="333"/>
      <c r="AF161" s="333"/>
      <c r="AG161" s="333"/>
      <c r="AH161" s="333"/>
      <c r="AI161" s="333"/>
      <c r="AJ161" s="333"/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333"/>
      <c r="AY161" s="333"/>
      <c r="AZ161" s="333"/>
      <c r="BA161" s="333"/>
      <c r="BB161" s="325"/>
      <c r="BC161" s="360"/>
      <c r="BD161" s="326"/>
    </row>
    <row r="162" spans="1:100">
      <c r="A162" s="348"/>
      <c r="B162" s="329"/>
      <c r="C162" s="345"/>
      <c r="D162" s="29">
        <v>10</v>
      </c>
      <c r="E162" s="341"/>
      <c r="F162" s="344"/>
      <c r="G162" s="274">
        <f>'12'!G161</f>
        <v>2.4869135744324801E-4</v>
      </c>
      <c r="H162" s="275">
        <f>'12'!H161</f>
        <v>2.8174023520804599E-7</v>
      </c>
      <c r="I162" s="276">
        <f>'12'!I161</f>
        <v>1.91479265333571E-7</v>
      </c>
      <c r="J162" s="277">
        <f>'12'!J161</f>
        <v>1.49379750625227E-10</v>
      </c>
      <c r="K162" s="30"/>
      <c r="L162" s="334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64"/>
      <c r="AB162" s="358"/>
      <c r="AC162" s="358"/>
      <c r="AD162" s="358"/>
      <c r="AE162" s="358"/>
      <c r="AF162" s="358"/>
      <c r="AG162" s="358"/>
      <c r="AH162" s="358"/>
      <c r="AI162" s="358"/>
      <c r="AJ162" s="358"/>
      <c r="AK162" s="358"/>
      <c r="AL162" s="358"/>
      <c r="AM162" s="358"/>
      <c r="AN162" s="358"/>
      <c r="AO162" s="358"/>
      <c r="AP162" s="358"/>
      <c r="AQ162" s="358"/>
      <c r="AR162" s="358"/>
      <c r="AS162" s="358"/>
      <c r="AT162" s="358"/>
      <c r="AU162" s="358"/>
      <c r="AV162" s="358"/>
      <c r="AW162" s="358"/>
      <c r="AX162" s="358"/>
      <c r="AY162" s="358"/>
      <c r="AZ162" s="358"/>
      <c r="BA162" s="358"/>
      <c r="BB162" s="325"/>
      <c r="BC162" s="361"/>
      <c r="BD162" s="326"/>
    </row>
    <row r="163" spans="1:100">
      <c r="A163" s="348"/>
      <c r="B163" s="328">
        <v>0.5</v>
      </c>
      <c r="C163" s="345"/>
      <c r="D163" s="26">
        <v>-9</v>
      </c>
      <c r="E163" s="339">
        <v>1.53675276004867E-3</v>
      </c>
      <c r="F163" s="342">
        <v>6.2332844498915402E-3</v>
      </c>
      <c r="G163" s="100">
        <f>'12'!G182</f>
        <v>5.7199370009427099E-3</v>
      </c>
      <c r="H163" s="64">
        <f>'12'!H182</f>
        <v>4.3144555834608597E-4</v>
      </c>
      <c r="I163" s="269">
        <f>'12'!I182</f>
        <v>1.5602967028730901E-3</v>
      </c>
      <c r="J163" s="204">
        <f>'12'!J182</f>
        <v>1.05678398439217E-4</v>
      </c>
      <c r="K163" s="27"/>
      <c r="L163" s="332">
        <f t="shared" ref="L163" si="274">1-SUM(M163:BC182)</f>
        <v>0.32881691488101894</v>
      </c>
      <c r="M163" s="357">
        <f t="shared" ref="M163" si="275">G173+I173</f>
        <v>5.6187945768557596E-2</v>
      </c>
      <c r="N163" s="357">
        <f t="shared" ref="N163" si="276">G180+I180+J173</f>
        <v>1.102085652855021E-2</v>
      </c>
      <c r="O163" s="357">
        <f t="shared" ref="O163" si="277">G182+I182+H173</f>
        <v>1.0861549794401839E-2</v>
      </c>
      <c r="P163" s="357">
        <f t="shared" ref="P163" si="278">G175+I175+J180</f>
        <v>2.7703631245175123E-2</v>
      </c>
      <c r="Q163" s="357">
        <f t="shared" ref="Q163" si="279">G171+I171</f>
        <v>7.4957154754135197E-2</v>
      </c>
      <c r="R163" s="357">
        <f t="shared" ref="R163" si="280">G177+I177+H180+J182</f>
        <v>1.3078422507037958E-2</v>
      </c>
      <c r="S163" s="357">
        <f t="shared" ref="S163" si="281">G164+I164</f>
        <v>9.2189116970390408E-3</v>
      </c>
      <c r="T163" s="357">
        <f t="shared" ref="T163" si="282">G166+I166+J175</f>
        <v>1.9920418863700322E-2</v>
      </c>
      <c r="U163" s="357">
        <f t="shared" ref="U163" si="283">G169+I169+H182</f>
        <v>5.6538011614992119E-2</v>
      </c>
      <c r="V163" s="357">
        <f t="shared" ref="V163" si="284">G178+I178+J171</f>
        <v>1.6558784392677099E-2</v>
      </c>
      <c r="W163" s="357">
        <f t="shared" ref="W163" si="285">G167+I167</f>
        <v>2.7628336833991698E-2</v>
      </c>
      <c r="X163" s="357">
        <f t="shared" ref="X163" si="286">G170+I170+J177+H175</f>
        <v>7.2116600156445318E-2</v>
      </c>
      <c r="Y163" s="357">
        <f t="shared" ref="Y163" si="287">G176+I176</f>
        <v>1.8443127653459991E-2</v>
      </c>
      <c r="Z163" s="357">
        <f t="shared" ref="Z163" si="288">G168+I168+J164</f>
        <v>4.0884983931555409E-2</v>
      </c>
      <c r="AA163" s="362">
        <f t="shared" ref="AA163" si="289">G179+I179+H171</f>
        <v>1.3291276357712959E-2</v>
      </c>
      <c r="AB163" s="357">
        <f t="shared" ref="AB163" si="290">G165+I165+J166</f>
        <v>1.3369587872163071E-2</v>
      </c>
      <c r="AC163" s="357">
        <f t="shared" ref="AC163" si="291">G181+I181</f>
        <v>5.9997703267843597E-3</v>
      </c>
      <c r="AD163" s="357">
        <f t="shared" ref="AD163" si="292">G174+I174+J169+H177</f>
        <v>4.6326225570150523E-2</v>
      </c>
      <c r="AE163" s="357">
        <f t="shared" ref="AE163" si="293">G163+I163</f>
        <v>7.2802337038157996E-3</v>
      </c>
      <c r="AF163" s="357">
        <f t="shared" ref="AF163" si="294">G172+I172+J178</f>
        <v>6.9738188904505116E-2</v>
      </c>
      <c r="AG163" s="357">
        <f t="shared" ref="AG163" si="295">H164</f>
        <v>5.9710004897999003E-4</v>
      </c>
      <c r="AH163" s="357">
        <f t="shared" ref="AH163" si="296">J167</f>
        <v>1.4772912102403301E-3</v>
      </c>
      <c r="AI163" s="357">
        <f t="shared" ref="AI163" si="297">J170+H166</f>
        <v>7.9663327469550495E-3</v>
      </c>
      <c r="AJ163" s="357">
        <f t="shared" ref="AJ163" si="298">F163</f>
        <v>6.2332844498915402E-3</v>
      </c>
      <c r="AK163" s="357">
        <f t="shared" ref="AK163" si="299">J176</f>
        <v>7.1652562274306098E-4</v>
      </c>
      <c r="AL163" s="357">
        <f t="shared" ref="AL163" si="300">H169</f>
        <v>4.5625745606522397E-3</v>
      </c>
      <c r="AM163" s="357">
        <f t="shared" ref="AM163" si="301">J168</f>
        <v>2.8274980534231898E-3</v>
      </c>
      <c r="AN163" s="357">
        <f t="shared" ref="AN163" si="302">J179+H178</f>
        <v>7.0277844741920698E-4</v>
      </c>
      <c r="AO163" s="357">
        <f t="shared" ref="AO163" si="303">J165</f>
        <v>3.4609463158490099E-4</v>
      </c>
      <c r="AP163" s="357">
        <f t="shared" ref="AP163" si="304">H167</f>
        <v>2.2111862250962198E-3</v>
      </c>
      <c r="AQ163" s="357">
        <f t="shared" ref="AQ163" si="305">J181</f>
        <v>6.6984604013301595E-5</v>
      </c>
      <c r="AR163" s="357">
        <f t="shared" ref="AR163" si="306">H170+J174</f>
        <v>8.4285922972927793E-3</v>
      </c>
      <c r="AS163" s="357">
        <f t="shared" ref="AS163" si="307">J163</f>
        <v>1.05678398439217E-4</v>
      </c>
      <c r="AT163" s="357">
        <f t="shared" ref="AT163" si="308">H176</f>
        <v>1.4103874621855001E-3</v>
      </c>
      <c r="AU163" s="357">
        <f t="shared" ref="AU163" si="309">J172</f>
        <v>6.5559452847695496E-3</v>
      </c>
      <c r="AV163" s="357">
        <f t="shared" ref="AV163" si="310">H168</f>
        <v>3.3130570959258102E-3</v>
      </c>
      <c r="AW163" s="357">
        <f t="shared" ref="AW163" si="311">H179</f>
        <v>4.3144555834608597E-4</v>
      </c>
      <c r="AX163" s="357">
        <f t="shared" ref="AX163" si="312">H165</f>
        <v>8.9822994853541803E-4</v>
      </c>
      <c r="AY163" s="357">
        <f t="shared" ref="AY163" si="313">E163</f>
        <v>1.53675276004867E-3</v>
      </c>
      <c r="AZ163" s="357">
        <f t="shared" ref="AZ163" si="314">H181</f>
        <v>3.2573033744711001E-4</v>
      </c>
      <c r="BA163" s="357">
        <f t="shared" ref="BA163" si="315">H174</f>
        <v>3.3130570959258102E-3</v>
      </c>
      <c r="BB163" s="325">
        <f t="shared" ref="BB163" si="316">H163</f>
        <v>4.3144555834608597E-4</v>
      </c>
      <c r="BC163" s="359">
        <f t="shared" ref="BC163" si="317">H172</f>
        <v>5.6010942438695904E-3</v>
      </c>
      <c r="BD163" s="326">
        <f t="shared" ref="BD163" si="318">SUMPRODUCT($L$1:$BC$1,BF163:CW163)</f>
        <v>8.2806826988541395</v>
      </c>
      <c r="BF163" s="12">
        <f>L163</f>
        <v>0.32881691488101894</v>
      </c>
      <c r="BG163" s="23">
        <f t="shared" ref="BG163:CV163" si="319">M163</f>
        <v>5.6187945768557596E-2</v>
      </c>
      <c r="BH163" s="23">
        <f t="shared" si="319"/>
        <v>1.102085652855021E-2</v>
      </c>
      <c r="BI163" s="23">
        <f t="shared" si="319"/>
        <v>1.0861549794401839E-2</v>
      </c>
      <c r="BJ163" s="23">
        <f t="shared" si="319"/>
        <v>2.7703631245175123E-2</v>
      </c>
      <c r="BK163" s="23">
        <f t="shared" si="319"/>
        <v>7.4957154754135197E-2</v>
      </c>
      <c r="BL163" s="23">
        <f t="shared" si="319"/>
        <v>1.3078422507037958E-2</v>
      </c>
      <c r="BM163" s="23">
        <f t="shared" si="319"/>
        <v>9.2189116970390408E-3</v>
      </c>
      <c r="BN163" s="23">
        <f t="shared" si="319"/>
        <v>1.9920418863700322E-2</v>
      </c>
      <c r="BO163" s="23">
        <f t="shared" si="319"/>
        <v>5.6538011614992119E-2</v>
      </c>
      <c r="BP163" s="23">
        <f t="shared" si="319"/>
        <v>1.6558784392677099E-2</v>
      </c>
      <c r="BQ163" s="23">
        <f t="shared" si="319"/>
        <v>2.7628336833991698E-2</v>
      </c>
      <c r="BR163" s="23">
        <f t="shared" si="319"/>
        <v>7.2116600156445318E-2</v>
      </c>
      <c r="BS163" s="23">
        <f t="shared" si="319"/>
        <v>1.8443127653459991E-2</v>
      </c>
      <c r="BT163" s="23">
        <f t="shared" si="319"/>
        <v>4.0884983931555409E-2</v>
      </c>
      <c r="BU163" s="23">
        <f t="shared" si="319"/>
        <v>1.3291276357712959E-2</v>
      </c>
      <c r="BV163" s="23">
        <f t="shared" si="319"/>
        <v>1.3369587872163071E-2</v>
      </c>
      <c r="BW163" s="23">
        <f t="shared" si="319"/>
        <v>5.9997703267843597E-3</v>
      </c>
      <c r="BX163" s="23">
        <f t="shared" si="319"/>
        <v>4.6326225570150523E-2</v>
      </c>
      <c r="BY163" s="23">
        <f t="shared" si="319"/>
        <v>7.2802337038157996E-3</v>
      </c>
      <c r="BZ163" s="23">
        <f t="shared" si="319"/>
        <v>6.9738188904505116E-2</v>
      </c>
      <c r="CA163" s="23">
        <f t="shared" si="319"/>
        <v>5.9710004897999003E-4</v>
      </c>
      <c r="CB163" s="23">
        <f t="shared" si="319"/>
        <v>1.4772912102403301E-3</v>
      </c>
      <c r="CC163" s="23">
        <f t="shared" si="319"/>
        <v>7.9663327469550495E-3</v>
      </c>
      <c r="CD163" s="23">
        <f t="shared" si="319"/>
        <v>6.2332844498915402E-3</v>
      </c>
      <c r="CE163" s="23">
        <f t="shared" si="319"/>
        <v>7.1652562274306098E-4</v>
      </c>
      <c r="CF163" s="23">
        <f t="shared" si="319"/>
        <v>4.5625745606522397E-3</v>
      </c>
      <c r="CG163" s="23">
        <f t="shared" si="319"/>
        <v>2.8274980534231898E-3</v>
      </c>
      <c r="CH163" s="23">
        <f t="shared" si="319"/>
        <v>7.0277844741920698E-4</v>
      </c>
      <c r="CI163" s="23">
        <f t="shared" si="319"/>
        <v>3.4609463158490099E-4</v>
      </c>
      <c r="CJ163" s="23">
        <f t="shared" si="319"/>
        <v>2.2111862250962198E-3</v>
      </c>
      <c r="CK163" s="23">
        <f t="shared" si="319"/>
        <v>6.6984604013301595E-5</v>
      </c>
      <c r="CL163" s="23">
        <f t="shared" si="319"/>
        <v>8.4285922972927793E-3</v>
      </c>
      <c r="CM163" s="23">
        <f t="shared" si="319"/>
        <v>1.05678398439217E-4</v>
      </c>
      <c r="CN163" s="23">
        <f t="shared" si="319"/>
        <v>1.4103874621855001E-3</v>
      </c>
      <c r="CO163" s="23">
        <f t="shared" si="319"/>
        <v>6.5559452847695496E-3</v>
      </c>
      <c r="CP163" s="23">
        <f t="shared" si="319"/>
        <v>3.3130570959258102E-3</v>
      </c>
      <c r="CQ163" s="23">
        <f t="shared" si="319"/>
        <v>4.3144555834608597E-4</v>
      </c>
      <c r="CR163" s="23">
        <f t="shared" si="319"/>
        <v>8.9822994853541803E-4</v>
      </c>
      <c r="CS163" s="23">
        <f t="shared" si="319"/>
        <v>1.53675276004867E-3</v>
      </c>
      <c r="CT163" s="23">
        <f t="shared" si="319"/>
        <v>3.2573033744711001E-4</v>
      </c>
      <c r="CU163" s="23">
        <f t="shared" si="319"/>
        <v>3.3130570959258102E-3</v>
      </c>
      <c r="CV163" s="24">
        <f t="shared" si="319"/>
        <v>4.3144555834608597E-4</v>
      </c>
    </row>
    <row r="164" spans="1:100">
      <c r="A164" s="348"/>
      <c r="B164" s="329"/>
      <c r="C164" s="345"/>
      <c r="D164" s="28">
        <v>-8</v>
      </c>
      <c r="E164" s="340"/>
      <c r="F164" s="343"/>
      <c r="G164" s="128">
        <f>'12'!G163</f>
        <v>6.8680955248140198E-3</v>
      </c>
      <c r="H164" s="270">
        <f>'12'!H163</f>
        <v>5.9710004897999003E-4</v>
      </c>
      <c r="I164" s="271">
        <f>'12'!I163</f>
        <v>2.3508161722250202E-3</v>
      </c>
      <c r="J164" s="272">
        <f>'12'!J163</f>
        <v>1.78869604740917E-4</v>
      </c>
      <c r="K164" s="6"/>
      <c r="L164" s="333"/>
      <c r="M164" s="333"/>
      <c r="N164" s="333"/>
      <c r="O164" s="333"/>
      <c r="P164" s="333"/>
      <c r="Q164" s="333"/>
      <c r="R164" s="333"/>
      <c r="S164" s="333"/>
      <c r="T164" s="333"/>
      <c r="U164" s="333"/>
      <c r="V164" s="333"/>
      <c r="W164" s="333"/>
      <c r="X164" s="333"/>
      <c r="Y164" s="333"/>
      <c r="Z164" s="333"/>
      <c r="AA164" s="363"/>
      <c r="AB164" s="333"/>
      <c r="AC164" s="333"/>
      <c r="AD164" s="333"/>
      <c r="AE164" s="333"/>
      <c r="AF164" s="333"/>
      <c r="AG164" s="333"/>
      <c r="AH164" s="333"/>
      <c r="AI164" s="333"/>
      <c r="AJ164" s="333"/>
      <c r="AK164" s="333"/>
      <c r="AL164" s="333"/>
      <c r="AM164" s="333"/>
      <c r="AN164" s="333"/>
      <c r="AO164" s="333"/>
      <c r="AP164" s="333"/>
      <c r="AQ164" s="333"/>
      <c r="AR164" s="333"/>
      <c r="AS164" s="333"/>
      <c r="AT164" s="333"/>
      <c r="AU164" s="333"/>
      <c r="AV164" s="333"/>
      <c r="AW164" s="333"/>
      <c r="AX164" s="333"/>
      <c r="AY164" s="333"/>
      <c r="AZ164" s="333"/>
      <c r="BA164" s="333"/>
      <c r="BB164" s="325"/>
      <c r="BC164" s="360"/>
      <c r="BD164" s="326"/>
    </row>
    <row r="165" spans="1:100">
      <c r="A165" s="348"/>
      <c r="B165" s="329"/>
      <c r="C165" s="345"/>
      <c r="D165" s="28">
        <v>-7</v>
      </c>
      <c r="E165" s="340"/>
      <c r="F165" s="343"/>
      <c r="G165" s="128">
        <f>'12'!G164</f>
        <v>8.7073381497470501E-3</v>
      </c>
      <c r="H165" s="270">
        <f>'12'!H164</f>
        <v>8.9822994853541803E-4</v>
      </c>
      <c r="I165" s="271">
        <f>'12'!I164</f>
        <v>3.9457240996729603E-3</v>
      </c>
      <c r="J165" s="272">
        <f>'12'!J164</f>
        <v>3.4609463158490099E-4</v>
      </c>
      <c r="K165" s="6"/>
      <c r="L165" s="333"/>
      <c r="M165" s="333"/>
      <c r="N165" s="333"/>
      <c r="O165" s="333"/>
      <c r="P165" s="333"/>
      <c r="Q165" s="333"/>
      <c r="R165" s="333"/>
      <c r="S165" s="333"/>
      <c r="T165" s="333"/>
      <c r="U165" s="333"/>
      <c r="V165" s="333"/>
      <c r="W165" s="333"/>
      <c r="X165" s="333"/>
      <c r="Y165" s="333"/>
      <c r="Z165" s="333"/>
      <c r="AA165" s="363"/>
      <c r="AB165" s="333"/>
      <c r="AC165" s="333"/>
      <c r="AD165" s="333"/>
      <c r="AE165" s="333"/>
      <c r="AF165" s="333"/>
      <c r="AG165" s="333"/>
      <c r="AH165" s="333"/>
      <c r="AI165" s="333"/>
      <c r="AJ165" s="333"/>
      <c r="AK165" s="333"/>
      <c r="AL165" s="333"/>
      <c r="AM165" s="333"/>
      <c r="AN165" s="333"/>
      <c r="AO165" s="333"/>
      <c r="AP165" s="333"/>
      <c r="AQ165" s="333"/>
      <c r="AR165" s="333"/>
      <c r="AS165" s="333"/>
      <c r="AT165" s="333"/>
      <c r="AU165" s="333"/>
      <c r="AV165" s="333"/>
      <c r="AW165" s="333"/>
      <c r="AX165" s="333"/>
      <c r="AY165" s="333"/>
      <c r="AZ165" s="333"/>
      <c r="BA165" s="333"/>
      <c r="BB165" s="325"/>
      <c r="BC165" s="360"/>
      <c r="BD165" s="326"/>
    </row>
    <row r="166" spans="1:100">
      <c r="A166" s="348"/>
      <c r="B166" s="329"/>
      <c r="C166" s="345"/>
      <c r="D166" s="28">
        <v>-6</v>
      </c>
      <c r="E166" s="340"/>
      <c r="F166" s="343"/>
      <c r="G166" s="128">
        <f>'12'!G165</f>
        <v>1.1425164476522399E-2</v>
      </c>
      <c r="H166" s="270">
        <f>'12'!H165</f>
        <v>1.4103874621855001E-3</v>
      </c>
      <c r="I166" s="271">
        <f>'12'!I165</f>
        <v>7.0179631769375899E-3</v>
      </c>
      <c r="J166" s="272">
        <f>'12'!J165</f>
        <v>7.1652562274306098E-4</v>
      </c>
      <c r="K166" s="6"/>
      <c r="L166" s="333"/>
      <c r="M166" s="333"/>
      <c r="N166" s="333"/>
      <c r="O166" s="333"/>
      <c r="P166" s="333"/>
      <c r="Q166" s="333"/>
      <c r="R166" s="333"/>
      <c r="S166" s="333"/>
      <c r="T166" s="333"/>
      <c r="U166" s="333"/>
      <c r="V166" s="333"/>
      <c r="W166" s="333"/>
      <c r="X166" s="333"/>
      <c r="Y166" s="333"/>
      <c r="Z166" s="333"/>
      <c r="AA166" s="363"/>
      <c r="AB166" s="333"/>
      <c r="AC166" s="333"/>
      <c r="AD166" s="333"/>
      <c r="AE166" s="333"/>
      <c r="AF166" s="333"/>
      <c r="AG166" s="333"/>
      <c r="AH166" s="333"/>
      <c r="AI166" s="333"/>
      <c r="AJ166" s="333"/>
      <c r="AK166" s="333"/>
      <c r="AL166" s="333"/>
      <c r="AM166" s="333"/>
      <c r="AN166" s="333"/>
      <c r="AO166" s="333"/>
      <c r="AP166" s="333"/>
      <c r="AQ166" s="333"/>
      <c r="AR166" s="333"/>
      <c r="AS166" s="333"/>
      <c r="AT166" s="333"/>
      <c r="AU166" s="333"/>
      <c r="AV166" s="333"/>
      <c r="AW166" s="333"/>
      <c r="AX166" s="333"/>
      <c r="AY166" s="333"/>
      <c r="AZ166" s="333"/>
      <c r="BA166" s="333"/>
      <c r="BB166" s="325"/>
      <c r="BC166" s="360"/>
      <c r="BD166" s="326"/>
    </row>
    <row r="167" spans="1:100">
      <c r="A167" s="348"/>
      <c r="B167" s="329"/>
      <c r="C167" s="345"/>
      <c r="D167" s="28">
        <v>-5</v>
      </c>
      <c r="E167" s="340"/>
      <c r="F167" s="343"/>
      <c r="G167" s="128">
        <f>'12'!G166</f>
        <v>1.5123158496653201E-2</v>
      </c>
      <c r="H167" s="270">
        <f>'12'!H166</f>
        <v>2.2111862250962198E-3</v>
      </c>
      <c r="I167" s="271">
        <f>'12'!I166</f>
        <v>1.25051783373385E-2</v>
      </c>
      <c r="J167" s="272">
        <f>'12'!J166</f>
        <v>1.4772912102403301E-3</v>
      </c>
      <c r="K167" s="6"/>
      <c r="L167" s="333"/>
      <c r="M167" s="333"/>
      <c r="N167" s="333"/>
      <c r="O167" s="333"/>
      <c r="P167" s="333"/>
      <c r="Q167" s="333"/>
      <c r="R167" s="333"/>
      <c r="S167" s="333"/>
      <c r="T167" s="333"/>
      <c r="U167" s="333"/>
      <c r="V167" s="333"/>
      <c r="W167" s="333"/>
      <c r="X167" s="333"/>
      <c r="Y167" s="333"/>
      <c r="Z167" s="333"/>
      <c r="AA167" s="363"/>
      <c r="AB167" s="333"/>
      <c r="AC167" s="333"/>
      <c r="AD167" s="333"/>
      <c r="AE167" s="333"/>
      <c r="AF167" s="333"/>
      <c r="AG167" s="333"/>
      <c r="AH167" s="333"/>
      <c r="AI167" s="333"/>
      <c r="AJ167" s="333"/>
      <c r="AK167" s="333"/>
      <c r="AL167" s="333"/>
      <c r="AM167" s="333"/>
      <c r="AN167" s="333"/>
      <c r="AO167" s="333"/>
      <c r="AP167" s="333"/>
      <c r="AQ167" s="333"/>
      <c r="AR167" s="333"/>
      <c r="AS167" s="333"/>
      <c r="AT167" s="333"/>
      <c r="AU167" s="333"/>
      <c r="AV167" s="333"/>
      <c r="AW167" s="333"/>
      <c r="AX167" s="333"/>
      <c r="AY167" s="333"/>
      <c r="AZ167" s="333"/>
      <c r="BA167" s="333"/>
      <c r="BB167" s="325"/>
      <c r="BC167" s="360"/>
      <c r="BD167" s="326"/>
    </row>
    <row r="168" spans="1:100">
      <c r="A168" s="348"/>
      <c r="B168" s="329"/>
      <c r="C168" s="345"/>
      <c r="D168" s="28">
        <v>-4</v>
      </c>
      <c r="E168" s="340"/>
      <c r="F168" s="343"/>
      <c r="G168" s="128">
        <f>'12'!G167</f>
        <v>1.9616461056460598E-2</v>
      </c>
      <c r="H168" s="270">
        <f>'12'!H167</f>
        <v>3.3130570959258102E-3</v>
      </c>
      <c r="I168" s="271">
        <f>'12'!I167</f>
        <v>2.1089653270353899E-2</v>
      </c>
      <c r="J168" s="272">
        <f>'12'!J167</f>
        <v>2.8274980534231898E-3</v>
      </c>
      <c r="K168" s="6"/>
      <c r="L168" s="333"/>
      <c r="M168" s="333"/>
      <c r="N168" s="333"/>
      <c r="O168" s="333"/>
      <c r="P168" s="333"/>
      <c r="Q168" s="333"/>
      <c r="R168" s="333"/>
      <c r="S168" s="333"/>
      <c r="T168" s="333"/>
      <c r="U168" s="333"/>
      <c r="V168" s="333"/>
      <c r="W168" s="333"/>
      <c r="X168" s="333"/>
      <c r="Y168" s="333"/>
      <c r="Z168" s="333"/>
      <c r="AA168" s="363"/>
      <c r="AB168" s="333"/>
      <c r="AC168" s="333"/>
      <c r="AD168" s="333"/>
      <c r="AE168" s="333"/>
      <c r="AF168" s="333"/>
      <c r="AG168" s="333"/>
      <c r="AH168" s="333"/>
      <c r="AI168" s="333"/>
      <c r="AJ168" s="333"/>
      <c r="AK168" s="333"/>
      <c r="AL168" s="333"/>
      <c r="AM168" s="333"/>
      <c r="AN168" s="333"/>
      <c r="AO168" s="333"/>
      <c r="AP168" s="333"/>
      <c r="AQ168" s="333"/>
      <c r="AR168" s="333"/>
      <c r="AS168" s="333"/>
      <c r="AT168" s="333"/>
      <c r="AU168" s="333"/>
      <c r="AV168" s="333"/>
      <c r="AW168" s="333"/>
      <c r="AX168" s="333"/>
      <c r="AY168" s="333"/>
      <c r="AZ168" s="333"/>
      <c r="BA168" s="333"/>
      <c r="BB168" s="325"/>
      <c r="BC168" s="360"/>
      <c r="BD168" s="326"/>
    </row>
    <row r="169" spans="1:100">
      <c r="A169" s="348"/>
      <c r="B169" s="329"/>
      <c r="C169" s="345"/>
      <c r="D169" s="28">
        <v>-3</v>
      </c>
      <c r="E169" s="340"/>
      <c r="F169" s="343"/>
      <c r="G169" s="128">
        <f>'12'!G168</f>
        <v>2.4226283237181501E-2</v>
      </c>
      <c r="H169" s="270">
        <f>'12'!H168</f>
        <v>4.5625745606522397E-3</v>
      </c>
      <c r="I169" s="271">
        <f>'12'!I168</f>
        <v>3.1961662531376098E-2</v>
      </c>
      <c r="J169" s="272">
        <f>'12'!J168</f>
        <v>4.72188129480061E-3</v>
      </c>
      <c r="K169" s="6"/>
      <c r="L169" s="333"/>
      <c r="M169" s="333"/>
      <c r="N169" s="333"/>
      <c r="O169" s="333"/>
      <c r="P169" s="333"/>
      <c r="Q169" s="333"/>
      <c r="R169" s="333"/>
      <c r="S169" s="333"/>
      <c r="T169" s="333"/>
      <c r="U169" s="333"/>
      <c r="V169" s="333"/>
      <c r="W169" s="333"/>
      <c r="X169" s="333"/>
      <c r="Y169" s="333"/>
      <c r="Z169" s="333"/>
      <c r="AA169" s="363"/>
      <c r="AB169" s="333"/>
      <c r="AC169" s="333"/>
      <c r="AD169" s="333"/>
      <c r="AE169" s="333"/>
      <c r="AF169" s="333"/>
      <c r="AG169" s="333"/>
      <c r="AH169" s="333"/>
      <c r="AI169" s="333"/>
      <c r="AJ169" s="333"/>
      <c r="AK169" s="333"/>
      <c r="AL169" s="333"/>
      <c r="AM169" s="333"/>
      <c r="AN169" s="333"/>
      <c r="AO169" s="333"/>
      <c r="AP169" s="333"/>
      <c r="AQ169" s="333"/>
      <c r="AR169" s="333"/>
      <c r="AS169" s="333"/>
      <c r="AT169" s="333"/>
      <c r="AU169" s="333"/>
      <c r="AV169" s="333"/>
      <c r="AW169" s="333"/>
      <c r="AX169" s="333"/>
      <c r="AY169" s="333"/>
      <c r="AZ169" s="333"/>
      <c r="BA169" s="333"/>
      <c r="BB169" s="325"/>
      <c r="BC169" s="360"/>
      <c r="BD169" s="326"/>
    </row>
    <row r="170" spans="1:100">
      <c r="A170" s="348"/>
      <c r="B170" s="329"/>
      <c r="C170" s="345"/>
      <c r="D170" s="28">
        <v>-2</v>
      </c>
      <c r="E170" s="340"/>
      <c r="F170" s="343"/>
      <c r="G170" s="128">
        <f>'12'!G169</f>
        <v>2.77997203426169E-2</v>
      </c>
      <c r="H170" s="270">
        <f>'12'!H169</f>
        <v>5.6010942438695904E-3</v>
      </c>
      <c r="I170" s="271">
        <f>'12'!I169</f>
        <v>4.1759598957147301E-2</v>
      </c>
      <c r="J170" s="272">
        <f>'12'!J169</f>
        <v>6.5559452847695496E-3</v>
      </c>
      <c r="K170" s="6"/>
      <c r="L170" s="333"/>
      <c r="M170" s="333"/>
      <c r="N170" s="333"/>
      <c r="O170" s="333"/>
      <c r="P170" s="333"/>
      <c r="Q170" s="333"/>
      <c r="R170" s="333"/>
      <c r="S170" s="333"/>
      <c r="T170" s="333"/>
      <c r="U170" s="333"/>
      <c r="V170" s="333"/>
      <c r="W170" s="333"/>
      <c r="X170" s="333"/>
      <c r="Y170" s="333"/>
      <c r="Z170" s="333"/>
      <c r="AA170" s="363"/>
      <c r="AB170" s="333"/>
      <c r="AC170" s="333"/>
      <c r="AD170" s="333"/>
      <c r="AE170" s="333"/>
      <c r="AF170" s="333"/>
      <c r="AG170" s="333"/>
      <c r="AH170" s="333"/>
      <c r="AI170" s="333"/>
      <c r="AJ170" s="333"/>
      <c r="AK170" s="333"/>
      <c r="AL170" s="333"/>
      <c r="AM170" s="333"/>
      <c r="AN170" s="333"/>
      <c r="AO170" s="333"/>
      <c r="AP170" s="333"/>
      <c r="AQ170" s="333"/>
      <c r="AR170" s="333"/>
      <c r="AS170" s="333"/>
      <c r="AT170" s="333"/>
      <c r="AU170" s="333"/>
      <c r="AV170" s="333"/>
      <c r="AW170" s="333"/>
      <c r="AX170" s="333"/>
      <c r="AY170" s="333"/>
      <c r="AZ170" s="333"/>
      <c r="BA170" s="333"/>
      <c r="BB170" s="325"/>
      <c r="BC170" s="360"/>
      <c r="BD170" s="326"/>
    </row>
    <row r="171" spans="1:100">
      <c r="A171" s="348"/>
      <c r="B171" s="329"/>
      <c r="C171" s="345"/>
      <c r="D171" s="28">
        <v>-1</v>
      </c>
      <c r="E171" s="340"/>
      <c r="F171" s="343"/>
      <c r="G171" s="128">
        <f>'12'!G170</f>
        <v>2.9160891400131301E-2</v>
      </c>
      <c r="H171" s="270">
        <f>'12'!H170</f>
        <v>6.0110426538971598E-3</v>
      </c>
      <c r="I171" s="271">
        <f>'12'!I170</f>
        <v>4.5796263354003899E-2</v>
      </c>
      <c r="J171" s="272">
        <f>'12'!J170</f>
        <v>7.3398726956380601E-3</v>
      </c>
      <c r="K171" s="6"/>
      <c r="L171" s="333"/>
      <c r="M171" s="333"/>
      <c r="N171" s="333"/>
      <c r="O171" s="333"/>
      <c r="P171" s="333"/>
      <c r="Q171" s="333"/>
      <c r="R171" s="333"/>
      <c r="S171" s="333"/>
      <c r="T171" s="333"/>
      <c r="U171" s="333"/>
      <c r="V171" s="333"/>
      <c r="W171" s="333"/>
      <c r="X171" s="333"/>
      <c r="Y171" s="333"/>
      <c r="Z171" s="333"/>
      <c r="AA171" s="363"/>
      <c r="AB171" s="333"/>
      <c r="AC171" s="333"/>
      <c r="AD171" s="333"/>
      <c r="AE171" s="333"/>
      <c r="AF171" s="333"/>
      <c r="AG171" s="333"/>
      <c r="AH171" s="333"/>
      <c r="AI171" s="333"/>
      <c r="AJ171" s="333"/>
      <c r="AK171" s="333"/>
      <c r="AL171" s="333"/>
      <c r="AM171" s="333"/>
      <c r="AN171" s="333"/>
      <c r="AO171" s="333"/>
      <c r="AP171" s="333"/>
      <c r="AQ171" s="333"/>
      <c r="AR171" s="333"/>
      <c r="AS171" s="333"/>
      <c r="AT171" s="333"/>
      <c r="AU171" s="333"/>
      <c r="AV171" s="333"/>
      <c r="AW171" s="333"/>
      <c r="AX171" s="333"/>
      <c r="AY171" s="333"/>
      <c r="AZ171" s="333"/>
      <c r="BA171" s="333"/>
      <c r="BB171" s="325"/>
      <c r="BC171" s="360"/>
      <c r="BD171" s="326"/>
    </row>
    <row r="172" spans="1:100">
      <c r="A172" s="348"/>
      <c r="B172" s="329"/>
      <c r="C172" s="345"/>
      <c r="D172" s="28">
        <v>0</v>
      </c>
      <c r="E172" s="340"/>
      <c r="F172" s="343"/>
      <c r="G172" s="128">
        <f>'12'!G171</f>
        <v>2.77997203426169E-2</v>
      </c>
      <c r="H172" s="270">
        <f>'12'!H171</f>
        <v>5.6010942438695904E-3</v>
      </c>
      <c r="I172" s="271">
        <f>'12'!I171</f>
        <v>4.1759598957147301E-2</v>
      </c>
      <c r="J172" s="272">
        <f>'12'!J171</f>
        <v>6.5559452847695496E-3</v>
      </c>
      <c r="K172" s="6"/>
      <c r="L172" s="333"/>
      <c r="M172" s="333"/>
      <c r="N172" s="333"/>
      <c r="O172" s="333"/>
      <c r="P172" s="333"/>
      <c r="Q172" s="333"/>
      <c r="R172" s="333"/>
      <c r="S172" s="333"/>
      <c r="T172" s="333"/>
      <c r="U172" s="333"/>
      <c r="V172" s="333"/>
      <c r="W172" s="333"/>
      <c r="X172" s="333"/>
      <c r="Y172" s="333"/>
      <c r="Z172" s="333"/>
      <c r="AA172" s="363"/>
      <c r="AB172" s="333"/>
      <c r="AC172" s="333"/>
      <c r="AD172" s="333"/>
      <c r="AE172" s="333"/>
      <c r="AF172" s="333"/>
      <c r="AG172" s="333"/>
      <c r="AH172" s="333"/>
      <c r="AI172" s="333"/>
      <c r="AJ172" s="333"/>
      <c r="AK172" s="333"/>
      <c r="AL172" s="333"/>
      <c r="AM172" s="333"/>
      <c r="AN172" s="333"/>
      <c r="AO172" s="333"/>
      <c r="AP172" s="333"/>
      <c r="AQ172" s="333"/>
      <c r="AR172" s="333"/>
      <c r="AS172" s="333"/>
      <c r="AT172" s="333"/>
      <c r="AU172" s="333"/>
      <c r="AV172" s="333"/>
      <c r="AW172" s="333"/>
      <c r="AX172" s="333"/>
      <c r="AY172" s="333"/>
      <c r="AZ172" s="333"/>
      <c r="BA172" s="333"/>
      <c r="BB172" s="325"/>
      <c r="BC172" s="360"/>
      <c r="BD172" s="326"/>
    </row>
    <row r="173" spans="1:100">
      <c r="A173" s="348"/>
      <c r="B173" s="329"/>
      <c r="C173" s="345"/>
      <c r="D173" s="28">
        <v>1</v>
      </c>
      <c r="E173" s="340"/>
      <c r="F173" s="343"/>
      <c r="G173" s="128">
        <f>'12'!G172</f>
        <v>2.4226283237181501E-2</v>
      </c>
      <c r="H173" s="270">
        <f>'12'!H172</f>
        <v>4.5625745606522397E-3</v>
      </c>
      <c r="I173" s="271">
        <f>'12'!I172</f>
        <v>3.1961662531376098E-2</v>
      </c>
      <c r="J173" s="272">
        <f>'12'!J172</f>
        <v>4.72188129480061E-3</v>
      </c>
      <c r="K173" s="6"/>
      <c r="L173" s="333"/>
      <c r="M173" s="333"/>
      <c r="N173" s="333"/>
      <c r="O173" s="333"/>
      <c r="P173" s="333"/>
      <c r="Q173" s="333"/>
      <c r="R173" s="333"/>
      <c r="S173" s="333"/>
      <c r="T173" s="333"/>
      <c r="U173" s="333"/>
      <c r="V173" s="333"/>
      <c r="W173" s="333"/>
      <c r="X173" s="333"/>
      <c r="Y173" s="333"/>
      <c r="Z173" s="333"/>
      <c r="AA173" s="363"/>
      <c r="AB173" s="333"/>
      <c r="AC173" s="333"/>
      <c r="AD173" s="333"/>
      <c r="AE173" s="333"/>
      <c r="AF173" s="333"/>
      <c r="AG173" s="333"/>
      <c r="AH173" s="333"/>
      <c r="AI173" s="333"/>
      <c r="AJ173" s="333"/>
      <c r="AK173" s="333"/>
      <c r="AL173" s="333"/>
      <c r="AM173" s="333"/>
      <c r="AN173" s="333"/>
      <c r="AO173" s="333"/>
      <c r="AP173" s="333"/>
      <c r="AQ173" s="333"/>
      <c r="AR173" s="333"/>
      <c r="AS173" s="333"/>
      <c r="AT173" s="333"/>
      <c r="AU173" s="333"/>
      <c r="AV173" s="333"/>
      <c r="AW173" s="333"/>
      <c r="AX173" s="333"/>
      <c r="AY173" s="333"/>
      <c r="AZ173" s="333"/>
      <c r="BA173" s="333"/>
      <c r="BB173" s="325"/>
      <c r="BC173" s="360"/>
      <c r="BD173" s="326"/>
    </row>
    <row r="174" spans="1:100">
      <c r="A174" s="348"/>
      <c r="B174" s="329"/>
      <c r="C174" s="345"/>
      <c r="D174" s="28">
        <v>2</v>
      </c>
      <c r="E174" s="340"/>
      <c r="F174" s="343"/>
      <c r="G174" s="128">
        <f>'12'!G173</f>
        <v>1.9616461056460598E-2</v>
      </c>
      <c r="H174" s="270">
        <f>'12'!H173</f>
        <v>3.3130570959258102E-3</v>
      </c>
      <c r="I174" s="271">
        <f>'12'!I173</f>
        <v>2.1089653270353899E-2</v>
      </c>
      <c r="J174" s="272">
        <f>'12'!J173</f>
        <v>2.8274980534231898E-3</v>
      </c>
      <c r="K174" s="6"/>
      <c r="L174" s="333"/>
      <c r="M174" s="333"/>
      <c r="N174" s="333"/>
      <c r="O174" s="333"/>
      <c r="P174" s="333"/>
      <c r="Q174" s="333"/>
      <c r="R174" s="333"/>
      <c r="S174" s="333"/>
      <c r="T174" s="333"/>
      <c r="U174" s="333"/>
      <c r="V174" s="333"/>
      <c r="W174" s="333"/>
      <c r="X174" s="333"/>
      <c r="Y174" s="333"/>
      <c r="Z174" s="333"/>
      <c r="AA174" s="363"/>
      <c r="AB174" s="333"/>
      <c r="AC174" s="333"/>
      <c r="AD174" s="333"/>
      <c r="AE174" s="333"/>
      <c r="AF174" s="333"/>
      <c r="AG174" s="333"/>
      <c r="AH174" s="333"/>
      <c r="AI174" s="333"/>
      <c r="AJ174" s="333"/>
      <c r="AK174" s="333"/>
      <c r="AL174" s="333"/>
      <c r="AM174" s="333"/>
      <c r="AN174" s="333"/>
      <c r="AO174" s="333"/>
      <c r="AP174" s="333"/>
      <c r="AQ174" s="333"/>
      <c r="AR174" s="333"/>
      <c r="AS174" s="333"/>
      <c r="AT174" s="333"/>
      <c r="AU174" s="333"/>
      <c r="AV174" s="333"/>
      <c r="AW174" s="333"/>
      <c r="AX174" s="333"/>
      <c r="AY174" s="333"/>
      <c r="AZ174" s="333"/>
      <c r="BA174" s="333"/>
      <c r="BB174" s="325"/>
      <c r="BC174" s="360"/>
      <c r="BD174" s="326"/>
    </row>
    <row r="175" spans="1:100">
      <c r="A175" s="348"/>
      <c r="B175" s="329"/>
      <c r="C175" s="345"/>
      <c r="D175" s="28">
        <v>3</v>
      </c>
      <c r="E175" s="340"/>
      <c r="F175" s="343"/>
      <c r="G175" s="128">
        <f>'12'!G174</f>
        <v>1.5123158496653201E-2</v>
      </c>
      <c r="H175" s="270">
        <f>'12'!H174</f>
        <v>2.2111862250962198E-3</v>
      </c>
      <c r="I175" s="271">
        <f>'12'!I174</f>
        <v>1.25051783373385E-2</v>
      </c>
      <c r="J175" s="272">
        <f>'12'!J174</f>
        <v>1.4772912102403301E-3</v>
      </c>
      <c r="K175" s="6"/>
      <c r="L175" s="333"/>
      <c r="M175" s="333"/>
      <c r="N175" s="333"/>
      <c r="O175" s="333"/>
      <c r="P175" s="333"/>
      <c r="Q175" s="333"/>
      <c r="R175" s="333"/>
      <c r="S175" s="333"/>
      <c r="T175" s="333"/>
      <c r="U175" s="333"/>
      <c r="V175" s="333"/>
      <c r="W175" s="333"/>
      <c r="X175" s="333"/>
      <c r="Y175" s="333"/>
      <c r="Z175" s="333"/>
      <c r="AA175" s="363"/>
      <c r="AB175" s="333"/>
      <c r="AC175" s="333"/>
      <c r="AD175" s="333"/>
      <c r="AE175" s="333"/>
      <c r="AF175" s="333"/>
      <c r="AG175" s="333"/>
      <c r="AH175" s="333"/>
      <c r="AI175" s="333"/>
      <c r="AJ175" s="333"/>
      <c r="AK175" s="333"/>
      <c r="AL175" s="333"/>
      <c r="AM175" s="333"/>
      <c r="AN175" s="333"/>
      <c r="AO175" s="333"/>
      <c r="AP175" s="333"/>
      <c r="AQ175" s="333"/>
      <c r="AR175" s="333"/>
      <c r="AS175" s="333"/>
      <c r="AT175" s="333"/>
      <c r="AU175" s="333"/>
      <c r="AV175" s="333"/>
      <c r="AW175" s="333"/>
      <c r="AX175" s="333"/>
      <c r="AY175" s="333"/>
      <c r="AZ175" s="333"/>
      <c r="BA175" s="333"/>
      <c r="BB175" s="325"/>
      <c r="BC175" s="360"/>
      <c r="BD175" s="326"/>
    </row>
    <row r="176" spans="1:100">
      <c r="A176" s="348"/>
      <c r="B176" s="329"/>
      <c r="C176" s="345"/>
      <c r="D176" s="28">
        <v>4</v>
      </c>
      <c r="E176" s="340"/>
      <c r="F176" s="343"/>
      <c r="G176" s="128">
        <f>'12'!G175</f>
        <v>1.1425164476522399E-2</v>
      </c>
      <c r="H176" s="270">
        <f>'12'!H175</f>
        <v>1.4103874621855001E-3</v>
      </c>
      <c r="I176" s="271">
        <f>'12'!I175</f>
        <v>7.0179631769375899E-3</v>
      </c>
      <c r="J176" s="272">
        <f>'12'!J175</f>
        <v>7.1652562274306098E-4</v>
      </c>
      <c r="K176" s="6"/>
      <c r="L176" s="333"/>
      <c r="M176" s="333"/>
      <c r="N176" s="333"/>
      <c r="O176" s="333"/>
      <c r="P176" s="333"/>
      <c r="Q176" s="333"/>
      <c r="R176" s="333"/>
      <c r="S176" s="333"/>
      <c r="T176" s="333"/>
      <c r="U176" s="333"/>
      <c r="V176" s="333"/>
      <c r="W176" s="333"/>
      <c r="X176" s="333"/>
      <c r="Y176" s="333"/>
      <c r="Z176" s="333"/>
      <c r="AA176" s="363"/>
      <c r="AB176" s="333"/>
      <c r="AC176" s="333"/>
      <c r="AD176" s="333"/>
      <c r="AE176" s="333"/>
      <c r="AF176" s="333"/>
      <c r="AG176" s="333"/>
      <c r="AH176" s="333"/>
      <c r="AI176" s="333"/>
      <c r="AJ176" s="333"/>
      <c r="AK176" s="333"/>
      <c r="AL176" s="333"/>
      <c r="AM176" s="333"/>
      <c r="AN176" s="333"/>
      <c r="AO176" s="333"/>
      <c r="AP176" s="333"/>
      <c r="AQ176" s="333"/>
      <c r="AR176" s="333"/>
      <c r="AS176" s="333"/>
      <c r="AT176" s="333"/>
      <c r="AU176" s="333"/>
      <c r="AV176" s="333"/>
      <c r="AW176" s="333"/>
      <c r="AX176" s="333"/>
      <c r="AY176" s="333"/>
      <c r="AZ176" s="333"/>
      <c r="BA176" s="333"/>
      <c r="BB176" s="325"/>
      <c r="BC176" s="360"/>
      <c r="BD176" s="326"/>
    </row>
    <row r="177" spans="1:100">
      <c r="A177" s="348"/>
      <c r="B177" s="329"/>
      <c r="C177" s="345"/>
      <c r="D177" s="28">
        <v>5</v>
      </c>
      <c r="E177" s="340"/>
      <c r="F177" s="343"/>
      <c r="G177" s="128">
        <f>'12'!G176</f>
        <v>8.7073381497470501E-3</v>
      </c>
      <c r="H177" s="270">
        <f>'12'!H176</f>
        <v>8.9822994853541803E-4</v>
      </c>
      <c r="I177" s="271">
        <f>'12'!I176</f>
        <v>3.9457240996729603E-3</v>
      </c>
      <c r="J177" s="272">
        <f>'12'!J176</f>
        <v>3.4609463158490099E-4</v>
      </c>
      <c r="K177" s="6"/>
      <c r="L177" s="333"/>
      <c r="M177" s="333"/>
      <c r="N177" s="333"/>
      <c r="O177" s="333"/>
      <c r="P177" s="333"/>
      <c r="Q177" s="333"/>
      <c r="R177" s="333"/>
      <c r="S177" s="333"/>
      <c r="T177" s="333"/>
      <c r="U177" s="333"/>
      <c r="V177" s="333"/>
      <c r="W177" s="333"/>
      <c r="X177" s="333"/>
      <c r="Y177" s="333"/>
      <c r="Z177" s="333"/>
      <c r="AA177" s="363"/>
      <c r="AB177" s="333"/>
      <c r="AC177" s="333"/>
      <c r="AD177" s="333"/>
      <c r="AE177" s="333"/>
      <c r="AF177" s="333"/>
      <c r="AG177" s="333"/>
      <c r="AH177" s="333"/>
      <c r="AI177" s="333"/>
      <c r="AJ177" s="333"/>
      <c r="AK177" s="333"/>
      <c r="AL177" s="333"/>
      <c r="AM177" s="333"/>
      <c r="AN177" s="333"/>
      <c r="AO177" s="333"/>
      <c r="AP177" s="333"/>
      <c r="AQ177" s="333"/>
      <c r="AR177" s="333"/>
      <c r="AS177" s="333"/>
      <c r="AT177" s="333"/>
      <c r="AU177" s="333"/>
      <c r="AV177" s="333"/>
      <c r="AW177" s="333"/>
      <c r="AX177" s="333"/>
      <c r="AY177" s="333"/>
      <c r="AZ177" s="333"/>
      <c r="BA177" s="333"/>
      <c r="BB177" s="325"/>
      <c r="BC177" s="360"/>
      <c r="BD177" s="326"/>
    </row>
    <row r="178" spans="1:100">
      <c r="A178" s="348"/>
      <c r="B178" s="329"/>
      <c r="C178" s="345"/>
      <c r="D178" s="28">
        <v>6</v>
      </c>
      <c r="E178" s="340"/>
      <c r="F178" s="343"/>
      <c r="G178" s="128">
        <f>'12'!G177</f>
        <v>6.8680955248140198E-3</v>
      </c>
      <c r="H178" s="270">
        <f>'12'!H177</f>
        <v>5.9710004897999003E-4</v>
      </c>
      <c r="I178" s="271">
        <f>'12'!I177</f>
        <v>2.3508161722250202E-3</v>
      </c>
      <c r="J178" s="272">
        <f>'12'!J177</f>
        <v>1.78869604740917E-4</v>
      </c>
      <c r="K178" s="6"/>
      <c r="L178" s="333"/>
      <c r="M178" s="333"/>
      <c r="N178" s="333"/>
      <c r="O178" s="333"/>
      <c r="P178" s="333"/>
      <c r="Q178" s="333"/>
      <c r="R178" s="333"/>
      <c r="S178" s="333"/>
      <c r="T178" s="333"/>
      <c r="U178" s="333"/>
      <c r="V178" s="333"/>
      <c r="W178" s="333"/>
      <c r="X178" s="333"/>
      <c r="Y178" s="333"/>
      <c r="Z178" s="333"/>
      <c r="AA178" s="363"/>
      <c r="AB178" s="333"/>
      <c r="AC178" s="333"/>
      <c r="AD178" s="333"/>
      <c r="AE178" s="333"/>
      <c r="AF178" s="333"/>
      <c r="AG178" s="333"/>
      <c r="AH178" s="333"/>
      <c r="AI178" s="333"/>
      <c r="AJ178" s="333"/>
      <c r="AK178" s="333"/>
      <c r="AL178" s="333"/>
      <c r="AM178" s="333"/>
      <c r="AN178" s="333"/>
      <c r="AO178" s="333"/>
      <c r="AP178" s="333"/>
      <c r="AQ178" s="333"/>
      <c r="AR178" s="333"/>
      <c r="AS178" s="333"/>
      <c r="AT178" s="333"/>
      <c r="AU178" s="333"/>
      <c r="AV178" s="333"/>
      <c r="AW178" s="333"/>
      <c r="AX178" s="333"/>
      <c r="AY178" s="333"/>
      <c r="AZ178" s="333"/>
      <c r="BA178" s="333"/>
      <c r="BB178" s="325"/>
      <c r="BC178" s="360"/>
      <c r="BD178" s="326"/>
    </row>
    <row r="179" spans="1:100">
      <c r="A179" s="348"/>
      <c r="B179" s="329"/>
      <c r="C179" s="345"/>
      <c r="D179" s="28">
        <v>7</v>
      </c>
      <c r="E179" s="340"/>
      <c r="F179" s="343"/>
      <c r="G179" s="128">
        <f>'12'!G178</f>
        <v>5.7199370009427099E-3</v>
      </c>
      <c r="H179" s="270">
        <f>'12'!H178</f>
        <v>4.3144555834608597E-4</v>
      </c>
      <c r="I179" s="271">
        <f>'12'!I178</f>
        <v>1.5602967028730901E-3</v>
      </c>
      <c r="J179" s="272">
        <f>'12'!J178</f>
        <v>1.05678398439217E-4</v>
      </c>
      <c r="K179" s="6"/>
      <c r="L179" s="333"/>
      <c r="M179" s="333"/>
      <c r="N179" s="333"/>
      <c r="O179" s="333"/>
      <c r="P179" s="333"/>
      <c r="Q179" s="333"/>
      <c r="R179" s="333"/>
      <c r="S179" s="333"/>
      <c r="T179" s="333"/>
      <c r="U179" s="333"/>
      <c r="V179" s="333"/>
      <c r="W179" s="333"/>
      <c r="X179" s="333"/>
      <c r="Y179" s="333"/>
      <c r="Z179" s="333"/>
      <c r="AA179" s="363"/>
      <c r="AB179" s="333"/>
      <c r="AC179" s="333"/>
      <c r="AD179" s="333"/>
      <c r="AE179" s="333"/>
      <c r="AF179" s="333"/>
      <c r="AG179" s="333"/>
      <c r="AH179" s="333"/>
      <c r="AI179" s="333"/>
      <c r="AJ179" s="333"/>
      <c r="AK179" s="333"/>
      <c r="AL179" s="333"/>
      <c r="AM179" s="333"/>
      <c r="AN179" s="333"/>
      <c r="AO179" s="333"/>
      <c r="AP179" s="333"/>
      <c r="AQ179" s="333"/>
      <c r="AR179" s="333"/>
      <c r="AS179" s="333"/>
      <c r="AT179" s="333"/>
      <c r="AU179" s="333"/>
      <c r="AV179" s="333"/>
      <c r="AW179" s="333"/>
      <c r="AX179" s="333"/>
      <c r="AY179" s="333"/>
      <c r="AZ179" s="333"/>
      <c r="BA179" s="333"/>
      <c r="BB179" s="325"/>
      <c r="BC179" s="360"/>
      <c r="BD179" s="326"/>
    </row>
    <row r="180" spans="1:100">
      <c r="A180" s="348"/>
      <c r="B180" s="329"/>
      <c r="C180" s="345"/>
      <c r="D180" s="28">
        <v>8</v>
      </c>
      <c r="E180" s="340"/>
      <c r="F180" s="343"/>
      <c r="G180" s="128">
        <f>'12'!G179</f>
        <v>5.0990663607117697E-3</v>
      </c>
      <c r="H180" s="270">
        <f>'12'!H179</f>
        <v>3.50065846434525E-4</v>
      </c>
      <c r="I180" s="271">
        <f>'12'!I179</f>
        <v>1.1999088730378299E-3</v>
      </c>
      <c r="J180" s="272">
        <f>'12'!J179</f>
        <v>7.5294411183422707E-5</v>
      </c>
      <c r="K180" s="6"/>
      <c r="L180" s="333"/>
      <c r="M180" s="333"/>
      <c r="N180" s="333"/>
      <c r="O180" s="333"/>
      <c r="P180" s="333"/>
      <c r="Q180" s="333"/>
      <c r="R180" s="333"/>
      <c r="S180" s="333"/>
      <c r="T180" s="333"/>
      <c r="U180" s="333"/>
      <c r="V180" s="333"/>
      <c r="W180" s="333"/>
      <c r="X180" s="333"/>
      <c r="Y180" s="333"/>
      <c r="Z180" s="333"/>
      <c r="AA180" s="363"/>
      <c r="AB180" s="333"/>
      <c r="AC180" s="333"/>
      <c r="AD180" s="333"/>
      <c r="AE180" s="333"/>
      <c r="AF180" s="333"/>
      <c r="AG180" s="333"/>
      <c r="AH180" s="333"/>
      <c r="AI180" s="333"/>
      <c r="AJ180" s="333"/>
      <c r="AK180" s="333"/>
      <c r="AL180" s="333"/>
      <c r="AM180" s="333"/>
      <c r="AN180" s="333"/>
      <c r="AO180" s="333"/>
      <c r="AP180" s="333"/>
      <c r="AQ180" s="333"/>
      <c r="AR180" s="333"/>
      <c r="AS180" s="333"/>
      <c r="AT180" s="333"/>
      <c r="AU180" s="333"/>
      <c r="AV180" s="333"/>
      <c r="AW180" s="333"/>
      <c r="AX180" s="333"/>
      <c r="AY180" s="333"/>
      <c r="AZ180" s="333"/>
      <c r="BA180" s="333"/>
      <c r="BB180" s="325"/>
      <c r="BC180" s="360"/>
      <c r="BD180" s="326"/>
    </row>
    <row r="181" spans="1:100">
      <c r="A181" s="348"/>
      <c r="B181" s="329"/>
      <c r="C181" s="345"/>
      <c r="D181" s="28">
        <v>9</v>
      </c>
      <c r="E181" s="340"/>
      <c r="F181" s="343"/>
      <c r="G181" s="128">
        <f>'12'!G180</f>
        <v>4.9035155142745299E-3</v>
      </c>
      <c r="H181" s="270">
        <f>'12'!H180</f>
        <v>3.2573033744711001E-4</v>
      </c>
      <c r="I181" s="271">
        <f>'12'!I180</f>
        <v>1.0962548125098301E-3</v>
      </c>
      <c r="J181" s="272">
        <f>'12'!J180</f>
        <v>6.6984604013301595E-5</v>
      </c>
      <c r="K181" s="6"/>
      <c r="L181" s="333"/>
      <c r="M181" s="333"/>
      <c r="N181" s="333"/>
      <c r="O181" s="333"/>
      <c r="P181" s="333"/>
      <c r="Q181" s="333"/>
      <c r="R181" s="333"/>
      <c r="S181" s="333"/>
      <c r="T181" s="333"/>
      <c r="U181" s="333"/>
      <c r="V181" s="333"/>
      <c r="W181" s="333"/>
      <c r="X181" s="333"/>
      <c r="Y181" s="333"/>
      <c r="Z181" s="333"/>
      <c r="AA181" s="363"/>
      <c r="AB181" s="333"/>
      <c r="AC181" s="333"/>
      <c r="AD181" s="333"/>
      <c r="AE181" s="333"/>
      <c r="AF181" s="333"/>
      <c r="AG181" s="333"/>
      <c r="AH181" s="333"/>
      <c r="AI181" s="333"/>
      <c r="AJ181" s="333"/>
      <c r="AK181" s="333"/>
      <c r="AL181" s="333"/>
      <c r="AM181" s="333"/>
      <c r="AN181" s="333"/>
      <c r="AO181" s="333"/>
      <c r="AP181" s="333"/>
      <c r="AQ181" s="333"/>
      <c r="AR181" s="333"/>
      <c r="AS181" s="333"/>
      <c r="AT181" s="333"/>
      <c r="AU181" s="333"/>
      <c r="AV181" s="333"/>
      <c r="AW181" s="333"/>
      <c r="AX181" s="333"/>
      <c r="AY181" s="333"/>
      <c r="AZ181" s="333"/>
      <c r="BA181" s="333"/>
      <c r="BB181" s="325"/>
      <c r="BC181" s="360"/>
      <c r="BD181" s="326"/>
    </row>
    <row r="182" spans="1:100">
      <c r="A182" s="348"/>
      <c r="B182" s="329"/>
      <c r="C182" s="345"/>
      <c r="D182" s="29">
        <v>10</v>
      </c>
      <c r="E182" s="341"/>
      <c r="F182" s="344"/>
      <c r="G182" s="274">
        <f>'12'!G181</f>
        <v>5.0990663607117697E-3</v>
      </c>
      <c r="H182" s="275">
        <f>'12'!H181</f>
        <v>3.50065846434525E-4</v>
      </c>
      <c r="I182" s="276">
        <f>'12'!I181</f>
        <v>1.1999088730378299E-3</v>
      </c>
      <c r="J182" s="277">
        <f>'12'!J181</f>
        <v>7.5294411183422707E-5</v>
      </c>
      <c r="K182" s="30"/>
      <c r="L182" s="334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64"/>
      <c r="AB182" s="358"/>
      <c r="AC182" s="358"/>
      <c r="AD182" s="358"/>
      <c r="AE182" s="358"/>
      <c r="AF182" s="358"/>
      <c r="AG182" s="358"/>
      <c r="AH182" s="358"/>
      <c r="AI182" s="358"/>
      <c r="AJ182" s="358"/>
      <c r="AK182" s="358"/>
      <c r="AL182" s="358"/>
      <c r="AM182" s="358"/>
      <c r="AN182" s="358"/>
      <c r="AO182" s="358"/>
      <c r="AP182" s="358"/>
      <c r="AQ182" s="358"/>
      <c r="AR182" s="358"/>
      <c r="AS182" s="358"/>
      <c r="AT182" s="358"/>
      <c r="AU182" s="358"/>
      <c r="AV182" s="358"/>
      <c r="AW182" s="358"/>
      <c r="AX182" s="358"/>
      <c r="AY182" s="358"/>
      <c r="AZ182" s="358"/>
      <c r="BA182" s="358"/>
      <c r="BB182" s="325"/>
      <c r="BC182" s="361"/>
      <c r="BD182" s="326"/>
    </row>
    <row r="183" spans="1:100">
      <c r="A183" s="348"/>
      <c r="B183" s="328">
        <v>1</v>
      </c>
      <c r="C183" s="345"/>
      <c r="D183" s="26">
        <v>-9</v>
      </c>
      <c r="E183" s="339">
        <v>6.6532275921296602E-4</v>
      </c>
      <c r="F183" s="342">
        <v>2.7000712915078301E-3</v>
      </c>
      <c r="G183" s="100">
        <f>'12'!G202</f>
        <v>5.2020602136469002E-3</v>
      </c>
      <c r="H183" s="64">
        <f>'12'!H202</f>
        <v>7.80844871674034E-4</v>
      </c>
      <c r="I183" s="269">
        <f>'12'!I202</f>
        <v>5.1855056047381397E-3</v>
      </c>
      <c r="J183" s="204">
        <f>'12'!J202</f>
        <v>7.8477819536070198E-4</v>
      </c>
      <c r="K183" s="27"/>
      <c r="L183" s="332">
        <f t="shared" ref="L183" si="320">1-SUM(M183:BC202)</f>
        <v>0.65850181688884557</v>
      </c>
      <c r="M183" s="357">
        <f t="shared" ref="M183" si="321">G193+I193</f>
        <v>1.8841943927529012E-2</v>
      </c>
      <c r="N183" s="357">
        <f t="shared" ref="N183" si="322">G200+I200+J193</f>
        <v>1.1911443974018219E-2</v>
      </c>
      <c r="O183" s="357">
        <f t="shared" ref="O183" si="323">G202+I202+H193</f>
        <v>1.1289845716232099E-2</v>
      </c>
      <c r="P183" s="357">
        <f t="shared" ref="P183" si="324">G195+I195+J200</f>
        <v>1.6318887145954638E-2</v>
      </c>
      <c r="Q183" s="357">
        <f t="shared" ref="Q183" si="325">G191+I191</f>
        <v>2.0275607145902999E-2</v>
      </c>
      <c r="R183" s="357">
        <f t="shared" ref="R183" si="326">G197+I197+H200+J202</f>
        <v>1.3886241099063144E-2</v>
      </c>
      <c r="S183" s="357">
        <f t="shared" ref="S183" si="327">G184+I184</f>
        <v>1.1237017110011731E-2</v>
      </c>
      <c r="T183" s="357">
        <f t="shared" ref="T183" si="328">G186+I186+J195</f>
        <v>1.542267996934622E-2</v>
      </c>
      <c r="U183" s="357">
        <f t="shared" ref="U183" si="329">G189+I189+H202</f>
        <v>1.9583293185791609E-2</v>
      </c>
      <c r="V183" s="357">
        <f t="shared" ref="V183" si="330">G198+I198+J191</f>
        <v>1.3507328199320301E-2</v>
      </c>
      <c r="W183" s="357">
        <f t="shared" ref="W183" si="331">G187+I187</f>
        <v>1.5597164924563752E-2</v>
      </c>
      <c r="X183" s="357">
        <f t="shared" ref="X183" si="332">G190+I190+J197+H195</f>
        <v>2.2124445420229979E-2</v>
      </c>
      <c r="Y183" s="357">
        <f t="shared" ref="Y183" si="333">G196+I196</f>
        <v>1.390805699763064E-2</v>
      </c>
      <c r="Z183" s="357">
        <f t="shared" ref="Z183" si="334">G188+I188+J184</f>
        <v>1.8215237285655245E-2</v>
      </c>
      <c r="AA183" s="362">
        <f t="shared" ref="AA183" si="335">G199+I199+H191</f>
        <v>1.1897574168447131E-2</v>
      </c>
      <c r="AB183" s="357">
        <f t="shared" ref="AB183" si="336">G185+I185+J186</f>
        <v>1.368651670236381E-2</v>
      </c>
      <c r="AC183" s="357">
        <f t="shared" ref="AC183" si="337">G201+I201</f>
        <v>9.7134918202112092E-3</v>
      </c>
      <c r="AD183" s="357">
        <f t="shared" ref="AD183" si="338">G194+I194+J189+H197</f>
        <v>2.0288668332251753E-2</v>
      </c>
      <c r="AE183" s="357">
        <f t="shared" ref="AE183" si="339">G183+I183</f>
        <v>1.038756581838504E-2</v>
      </c>
      <c r="AF183" s="357">
        <f t="shared" ref="AF183" si="340">G192+I192+J198</f>
        <v>2.0790841401571503E-2</v>
      </c>
      <c r="AG183" s="357">
        <f t="shared" ref="AG183" si="341">H184</f>
        <v>8.46568438916413E-4</v>
      </c>
      <c r="AH183" s="357">
        <f t="shared" ref="AH183" si="342">J187</f>
        <v>1.5146229717155799E-3</v>
      </c>
      <c r="AI183" s="357">
        <f t="shared" ref="AI183" si="343">J190+H186</f>
        <v>3.2552911584448501E-3</v>
      </c>
      <c r="AJ183" s="357">
        <f t="shared" ref="AJ183" si="344">F183</f>
        <v>2.7000712915078301E-3</v>
      </c>
      <c r="AK183" s="357">
        <f t="shared" ref="AK183" si="345">J196</f>
        <v>1.26334708295415E-3</v>
      </c>
      <c r="AL183" s="357">
        <f t="shared" ref="AL183" si="346">H189</f>
        <v>1.4086306220063001E-3</v>
      </c>
      <c r="AM183" s="357">
        <f t="shared" ref="AM183" si="347">J188</f>
        <v>1.78352948373903E-3</v>
      </c>
      <c r="AN183" s="357">
        <f t="shared" ref="AN183" si="348">J199+H198</f>
        <v>1.6313466342771149E-3</v>
      </c>
      <c r="AO183" s="357">
        <f t="shared" ref="AO183" si="349">J185</f>
        <v>1.0534890386238701E-3</v>
      </c>
      <c r="AP183" s="357">
        <f t="shared" ref="AP183" si="350">H187</f>
        <v>1.17417209674605E-3</v>
      </c>
      <c r="AQ183" s="357">
        <f t="shared" ref="AQ183" si="351">J201</f>
        <v>7.0119433157260697E-4</v>
      </c>
      <c r="AR183" s="357">
        <f t="shared" ref="AR183" si="352">H190+J194</f>
        <v>3.2668742970625099E-3</v>
      </c>
      <c r="AS183" s="357">
        <f t="shared" ref="AS183" si="353">J183</f>
        <v>7.8477819536070198E-4</v>
      </c>
      <c r="AT183" s="357">
        <f t="shared" ref="AT183" si="354">H196</f>
        <v>1.04909710701137E-3</v>
      </c>
      <c r="AU183" s="357">
        <f t="shared" ref="AU183" si="355">J192</f>
        <v>2.2061940514334802E-3</v>
      </c>
      <c r="AV183" s="357">
        <f t="shared" ref="AV183" si="356">H188</f>
        <v>1.2996479687967101E-3</v>
      </c>
      <c r="AW183" s="357">
        <f t="shared" ref="AW183" si="357">H199</f>
        <v>7.80844871674034E-4</v>
      </c>
      <c r="AX183" s="357">
        <f t="shared" ref="AX183" si="358">H185</f>
        <v>9.3725928351553003E-4</v>
      </c>
      <c r="AY183" s="357">
        <f t="shared" ref="AY183" si="359">E183</f>
        <v>6.6532275921296602E-4</v>
      </c>
      <c r="AZ183" s="357">
        <f t="shared" ref="AZ183" si="360">H201</f>
        <v>7.2821342830920995E-4</v>
      </c>
      <c r="BA183" s="357">
        <f t="shared" ref="BA183" si="361">H194</f>
        <v>1.2996479687967101E-3</v>
      </c>
      <c r="BB183" s="325">
        <f t="shared" ref="BB183" si="362">H183</f>
        <v>7.80844871674034E-4</v>
      </c>
      <c r="BC183" s="359">
        <f t="shared" ref="BC183" si="363">H192</f>
        <v>1.4833448133234799E-3</v>
      </c>
      <c r="BD183" s="326">
        <f t="shared" ref="BD183" si="364">SUMPRODUCT($L$1:$BC$1,BF183:CW183)</f>
        <v>4.3128880211614167</v>
      </c>
      <c r="BF183" s="12">
        <f>L183</f>
        <v>0.65850181688884557</v>
      </c>
      <c r="BG183" s="23">
        <f t="shared" ref="BG183:CV183" si="365">M183</f>
        <v>1.8841943927529012E-2</v>
      </c>
      <c r="BH183" s="23">
        <f t="shared" si="365"/>
        <v>1.1911443974018219E-2</v>
      </c>
      <c r="BI183" s="23">
        <f t="shared" si="365"/>
        <v>1.1289845716232099E-2</v>
      </c>
      <c r="BJ183" s="23">
        <f t="shared" si="365"/>
        <v>1.6318887145954638E-2</v>
      </c>
      <c r="BK183" s="23">
        <f t="shared" si="365"/>
        <v>2.0275607145902999E-2</v>
      </c>
      <c r="BL183" s="23">
        <f t="shared" si="365"/>
        <v>1.3886241099063144E-2</v>
      </c>
      <c r="BM183" s="23">
        <f t="shared" si="365"/>
        <v>1.1237017110011731E-2</v>
      </c>
      <c r="BN183" s="23">
        <f t="shared" si="365"/>
        <v>1.542267996934622E-2</v>
      </c>
      <c r="BO183" s="23">
        <f t="shared" si="365"/>
        <v>1.9583293185791609E-2</v>
      </c>
      <c r="BP183" s="23">
        <f t="shared" si="365"/>
        <v>1.3507328199320301E-2</v>
      </c>
      <c r="BQ183" s="23">
        <f t="shared" si="365"/>
        <v>1.5597164924563752E-2</v>
      </c>
      <c r="BR183" s="23">
        <f t="shared" si="365"/>
        <v>2.2124445420229979E-2</v>
      </c>
      <c r="BS183" s="23">
        <f t="shared" si="365"/>
        <v>1.390805699763064E-2</v>
      </c>
      <c r="BT183" s="23">
        <f t="shared" si="365"/>
        <v>1.8215237285655245E-2</v>
      </c>
      <c r="BU183" s="23">
        <f t="shared" si="365"/>
        <v>1.1897574168447131E-2</v>
      </c>
      <c r="BV183" s="23">
        <f t="shared" si="365"/>
        <v>1.368651670236381E-2</v>
      </c>
      <c r="BW183" s="23">
        <f t="shared" si="365"/>
        <v>9.7134918202112092E-3</v>
      </c>
      <c r="BX183" s="23">
        <f t="shared" si="365"/>
        <v>2.0288668332251753E-2</v>
      </c>
      <c r="BY183" s="23">
        <f t="shared" si="365"/>
        <v>1.038756581838504E-2</v>
      </c>
      <c r="BZ183" s="23">
        <f t="shared" si="365"/>
        <v>2.0790841401571503E-2</v>
      </c>
      <c r="CA183" s="23">
        <f t="shared" si="365"/>
        <v>8.46568438916413E-4</v>
      </c>
      <c r="CB183" s="23">
        <f t="shared" si="365"/>
        <v>1.5146229717155799E-3</v>
      </c>
      <c r="CC183" s="23">
        <f t="shared" si="365"/>
        <v>3.2552911584448501E-3</v>
      </c>
      <c r="CD183" s="23">
        <f t="shared" si="365"/>
        <v>2.7000712915078301E-3</v>
      </c>
      <c r="CE183" s="23">
        <f t="shared" si="365"/>
        <v>1.26334708295415E-3</v>
      </c>
      <c r="CF183" s="23">
        <f t="shared" si="365"/>
        <v>1.4086306220063001E-3</v>
      </c>
      <c r="CG183" s="23">
        <f t="shared" si="365"/>
        <v>1.78352948373903E-3</v>
      </c>
      <c r="CH183" s="23">
        <f t="shared" si="365"/>
        <v>1.6313466342771149E-3</v>
      </c>
      <c r="CI183" s="23">
        <f t="shared" si="365"/>
        <v>1.0534890386238701E-3</v>
      </c>
      <c r="CJ183" s="23">
        <f t="shared" si="365"/>
        <v>1.17417209674605E-3</v>
      </c>
      <c r="CK183" s="23">
        <f t="shared" si="365"/>
        <v>7.0119433157260697E-4</v>
      </c>
      <c r="CL183" s="23">
        <f t="shared" si="365"/>
        <v>3.2668742970625099E-3</v>
      </c>
      <c r="CM183" s="23">
        <f t="shared" si="365"/>
        <v>7.8477819536070198E-4</v>
      </c>
      <c r="CN183" s="23">
        <f t="shared" si="365"/>
        <v>1.04909710701137E-3</v>
      </c>
      <c r="CO183" s="23">
        <f t="shared" si="365"/>
        <v>2.2061940514334802E-3</v>
      </c>
      <c r="CP183" s="23">
        <f t="shared" si="365"/>
        <v>1.2996479687967101E-3</v>
      </c>
      <c r="CQ183" s="23">
        <f t="shared" si="365"/>
        <v>7.80844871674034E-4</v>
      </c>
      <c r="CR183" s="23">
        <f t="shared" si="365"/>
        <v>9.3725928351553003E-4</v>
      </c>
      <c r="CS183" s="23">
        <f t="shared" si="365"/>
        <v>6.6532275921296602E-4</v>
      </c>
      <c r="CT183" s="23">
        <f t="shared" si="365"/>
        <v>7.2821342830920995E-4</v>
      </c>
      <c r="CU183" s="23">
        <f t="shared" si="365"/>
        <v>1.2996479687967101E-3</v>
      </c>
      <c r="CV183" s="24">
        <f t="shared" si="365"/>
        <v>7.80844871674034E-4</v>
      </c>
    </row>
    <row r="184" spans="1:100">
      <c r="A184" s="348"/>
      <c r="B184" s="329"/>
      <c r="C184" s="345"/>
      <c r="D184" s="28">
        <v>-8</v>
      </c>
      <c r="E184" s="340"/>
      <c r="F184" s="343"/>
      <c r="G184" s="128">
        <f>'12'!G183</f>
        <v>5.4737690078471299E-3</v>
      </c>
      <c r="H184" s="270">
        <f>'12'!H183</f>
        <v>8.46568438916413E-4</v>
      </c>
      <c r="I184" s="271">
        <f>'12'!I183</f>
        <v>5.7632481021646E-3</v>
      </c>
      <c r="J184" s="272">
        <f>'12'!J183</f>
        <v>8.9405711671144104E-4</v>
      </c>
      <c r="K184" s="6"/>
      <c r="L184" s="333"/>
      <c r="M184" s="333"/>
      <c r="N184" s="333"/>
      <c r="O184" s="333"/>
      <c r="P184" s="333"/>
      <c r="Q184" s="333"/>
      <c r="R184" s="333"/>
      <c r="S184" s="333"/>
      <c r="T184" s="333"/>
      <c r="U184" s="333"/>
      <c r="V184" s="333"/>
      <c r="W184" s="333"/>
      <c r="X184" s="333"/>
      <c r="Y184" s="333"/>
      <c r="Z184" s="333"/>
      <c r="AA184" s="363"/>
      <c r="AB184" s="333"/>
      <c r="AC184" s="333"/>
      <c r="AD184" s="333"/>
      <c r="AE184" s="333"/>
      <c r="AF184" s="333"/>
      <c r="AG184" s="333"/>
      <c r="AH184" s="333"/>
      <c r="AI184" s="333"/>
      <c r="AJ184" s="333"/>
      <c r="AK184" s="333"/>
      <c r="AL184" s="333"/>
      <c r="AM184" s="333"/>
      <c r="AN184" s="333"/>
      <c r="AO184" s="333"/>
      <c r="AP184" s="333"/>
      <c r="AQ184" s="333"/>
      <c r="AR184" s="333"/>
      <c r="AS184" s="333"/>
      <c r="AT184" s="333"/>
      <c r="AU184" s="333"/>
      <c r="AV184" s="333"/>
      <c r="AW184" s="333"/>
      <c r="AX184" s="333"/>
      <c r="AY184" s="333"/>
      <c r="AZ184" s="333"/>
      <c r="BA184" s="333"/>
      <c r="BB184" s="325"/>
      <c r="BC184" s="360"/>
      <c r="BD184" s="326"/>
    </row>
    <row r="185" spans="1:100">
      <c r="A185" s="348"/>
      <c r="B185" s="329"/>
      <c r="C185" s="345"/>
      <c r="D185" s="28">
        <v>-7</v>
      </c>
      <c r="E185" s="340"/>
      <c r="F185" s="343"/>
      <c r="G185" s="128">
        <f>'12'!G184</f>
        <v>5.8387829076653203E-3</v>
      </c>
      <c r="H185" s="270">
        <f>'12'!H184</f>
        <v>9.3725928351553003E-4</v>
      </c>
      <c r="I185" s="271">
        <f>'12'!I184</f>
        <v>6.5843867117443399E-3</v>
      </c>
      <c r="J185" s="272">
        <f>'12'!J184</f>
        <v>1.0534890386238701E-3</v>
      </c>
      <c r="K185" s="6"/>
      <c r="L185" s="333"/>
      <c r="M185" s="333"/>
      <c r="N185" s="333"/>
      <c r="O185" s="333"/>
      <c r="P185" s="333"/>
      <c r="Q185" s="333"/>
      <c r="R185" s="333"/>
      <c r="S185" s="333"/>
      <c r="T185" s="333"/>
      <c r="U185" s="333"/>
      <c r="V185" s="333"/>
      <c r="W185" s="333"/>
      <c r="X185" s="333"/>
      <c r="Y185" s="333"/>
      <c r="Z185" s="333"/>
      <c r="AA185" s="363"/>
      <c r="AB185" s="333"/>
      <c r="AC185" s="333"/>
      <c r="AD185" s="333"/>
      <c r="AE185" s="333"/>
      <c r="AF185" s="333"/>
      <c r="AG185" s="333"/>
      <c r="AH185" s="333"/>
      <c r="AI185" s="333"/>
      <c r="AJ185" s="333"/>
      <c r="AK185" s="333"/>
      <c r="AL185" s="333"/>
      <c r="AM185" s="333"/>
      <c r="AN185" s="333"/>
      <c r="AO185" s="333"/>
      <c r="AP185" s="333"/>
      <c r="AQ185" s="333"/>
      <c r="AR185" s="333"/>
      <c r="AS185" s="333"/>
      <c r="AT185" s="333"/>
      <c r="AU185" s="333"/>
      <c r="AV185" s="333"/>
      <c r="AW185" s="333"/>
      <c r="AX185" s="333"/>
      <c r="AY185" s="333"/>
      <c r="AZ185" s="333"/>
      <c r="BA185" s="333"/>
      <c r="BB185" s="325"/>
      <c r="BC185" s="360"/>
      <c r="BD185" s="326"/>
    </row>
    <row r="186" spans="1:100">
      <c r="A186" s="348"/>
      <c r="B186" s="329"/>
      <c r="C186" s="345"/>
      <c r="D186" s="28">
        <v>-6</v>
      </c>
      <c r="E186" s="340"/>
      <c r="F186" s="343"/>
      <c r="G186" s="128">
        <f>'12'!G185</f>
        <v>6.2751438915571696E-3</v>
      </c>
      <c r="H186" s="270">
        <f>'12'!H185</f>
        <v>1.04909710701137E-3</v>
      </c>
      <c r="I186" s="271">
        <f>'12'!I185</f>
        <v>7.6329131060734702E-3</v>
      </c>
      <c r="J186" s="272">
        <f>'12'!J185</f>
        <v>1.26334708295415E-3</v>
      </c>
      <c r="K186" s="6"/>
      <c r="L186" s="333"/>
      <c r="M186" s="333"/>
      <c r="N186" s="333"/>
      <c r="O186" s="333"/>
      <c r="P186" s="333"/>
      <c r="Q186" s="333"/>
      <c r="R186" s="333"/>
      <c r="S186" s="333"/>
      <c r="T186" s="333"/>
      <c r="U186" s="333"/>
      <c r="V186" s="333"/>
      <c r="W186" s="333"/>
      <c r="X186" s="333"/>
      <c r="Y186" s="333"/>
      <c r="Z186" s="333"/>
      <c r="AA186" s="363"/>
      <c r="AB186" s="333"/>
      <c r="AC186" s="333"/>
      <c r="AD186" s="333"/>
      <c r="AE186" s="333"/>
      <c r="AF186" s="333"/>
      <c r="AG186" s="333"/>
      <c r="AH186" s="333"/>
      <c r="AI186" s="333"/>
      <c r="AJ186" s="333"/>
      <c r="AK186" s="333"/>
      <c r="AL186" s="333"/>
      <c r="AM186" s="333"/>
      <c r="AN186" s="333"/>
      <c r="AO186" s="333"/>
      <c r="AP186" s="333"/>
      <c r="AQ186" s="333"/>
      <c r="AR186" s="333"/>
      <c r="AS186" s="333"/>
      <c r="AT186" s="333"/>
      <c r="AU186" s="333"/>
      <c r="AV186" s="333"/>
      <c r="AW186" s="333"/>
      <c r="AX186" s="333"/>
      <c r="AY186" s="333"/>
      <c r="AZ186" s="333"/>
      <c r="BA186" s="333"/>
      <c r="BB186" s="325"/>
      <c r="BC186" s="360"/>
      <c r="BD186" s="326"/>
    </row>
    <row r="187" spans="1:100">
      <c r="A187" s="348"/>
      <c r="B187" s="329"/>
      <c r="C187" s="345"/>
      <c r="D187" s="28">
        <v>-5</v>
      </c>
      <c r="E187" s="340"/>
      <c r="F187" s="343"/>
      <c r="G187" s="128">
        <f>'12'!G186</f>
        <v>6.7477111974662404E-3</v>
      </c>
      <c r="H187" s="270">
        <f>'12'!H186</f>
        <v>1.17417209674605E-3</v>
      </c>
      <c r="I187" s="271">
        <f>'12'!I186</f>
        <v>8.8494537270975109E-3</v>
      </c>
      <c r="J187" s="272">
        <f>'12'!J186</f>
        <v>1.5146229717155799E-3</v>
      </c>
      <c r="K187" s="6"/>
      <c r="L187" s="333"/>
      <c r="M187" s="333"/>
      <c r="N187" s="333"/>
      <c r="O187" s="333"/>
      <c r="P187" s="333"/>
      <c r="Q187" s="333"/>
      <c r="R187" s="333"/>
      <c r="S187" s="333"/>
      <c r="T187" s="333"/>
      <c r="U187" s="333"/>
      <c r="V187" s="333"/>
      <c r="W187" s="333"/>
      <c r="X187" s="333"/>
      <c r="Y187" s="333"/>
      <c r="Z187" s="333"/>
      <c r="AA187" s="363"/>
      <c r="AB187" s="333"/>
      <c r="AC187" s="333"/>
      <c r="AD187" s="333"/>
      <c r="AE187" s="333"/>
      <c r="AF187" s="333"/>
      <c r="AG187" s="333"/>
      <c r="AH187" s="333"/>
      <c r="AI187" s="333"/>
      <c r="AJ187" s="333"/>
      <c r="AK187" s="333"/>
      <c r="AL187" s="333"/>
      <c r="AM187" s="333"/>
      <c r="AN187" s="333"/>
      <c r="AO187" s="333"/>
      <c r="AP187" s="333"/>
      <c r="AQ187" s="333"/>
      <c r="AR187" s="333"/>
      <c r="AS187" s="333"/>
      <c r="AT187" s="333"/>
      <c r="AU187" s="333"/>
      <c r="AV187" s="333"/>
      <c r="AW187" s="333"/>
      <c r="AX187" s="333"/>
      <c r="AY187" s="333"/>
      <c r="AZ187" s="333"/>
      <c r="BA187" s="333"/>
      <c r="BB187" s="325"/>
      <c r="BC187" s="360"/>
      <c r="BD187" s="326"/>
    </row>
    <row r="188" spans="1:100">
      <c r="A188" s="348"/>
      <c r="B188" s="329"/>
      <c r="C188" s="345"/>
      <c r="D188" s="28">
        <v>-4</v>
      </c>
      <c r="E188" s="340"/>
      <c r="F188" s="343"/>
      <c r="G188" s="128">
        <f>'12'!G187</f>
        <v>7.2077316976618001E-3</v>
      </c>
      <c r="H188" s="270">
        <f>'12'!H187</f>
        <v>1.2996479687967101E-3</v>
      </c>
      <c r="I188" s="271">
        <f>'12'!I187</f>
        <v>1.0113448471282E-2</v>
      </c>
      <c r="J188" s="272">
        <f>'12'!J187</f>
        <v>1.78352948373903E-3</v>
      </c>
      <c r="K188" s="6"/>
      <c r="L188" s="333"/>
      <c r="M188" s="333"/>
      <c r="N188" s="333"/>
      <c r="O188" s="333"/>
      <c r="P188" s="333"/>
      <c r="Q188" s="333"/>
      <c r="R188" s="333"/>
      <c r="S188" s="333"/>
      <c r="T188" s="333"/>
      <c r="U188" s="333"/>
      <c r="V188" s="333"/>
      <c r="W188" s="333"/>
      <c r="X188" s="333"/>
      <c r="Y188" s="333"/>
      <c r="Z188" s="333"/>
      <c r="AA188" s="363"/>
      <c r="AB188" s="333"/>
      <c r="AC188" s="333"/>
      <c r="AD188" s="333"/>
      <c r="AE188" s="333"/>
      <c r="AF188" s="333"/>
      <c r="AG188" s="333"/>
      <c r="AH188" s="333"/>
      <c r="AI188" s="333"/>
      <c r="AJ188" s="333"/>
      <c r="AK188" s="333"/>
      <c r="AL188" s="333"/>
      <c r="AM188" s="333"/>
      <c r="AN188" s="333"/>
      <c r="AO188" s="333"/>
      <c r="AP188" s="333"/>
      <c r="AQ188" s="333"/>
      <c r="AR188" s="333"/>
      <c r="AS188" s="333"/>
      <c r="AT188" s="333"/>
      <c r="AU188" s="333"/>
      <c r="AV188" s="333"/>
      <c r="AW188" s="333"/>
      <c r="AX188" s="333"/>
      <c r="AY188" s="333"/>
      <c r="AZ188" s="333"/>
      <c r="BA188" s="333"/>
      <c r="BB188" s="325"/>
      <c r="BC188" s="360"/>
      <c r="BD188" s="326"/>
    </row>
    <row r="189" spans="1:100">
      <c r="A189" s="348"/>
      <c r="B189" s="329"/>
      <c r="C189" s="345"/>
      <c r="D189" s="28">
        <v>-3</v>
      </c>
      <c r="E189" s="340"/>
      <c r="F189" s="343"/>
      <c r="G189" s="128">
        <f>'12'!G188</f>
        <v>7.5973190493578103E-3</v>
      </c>
      <c r="H189" s="270">
        <f>'12'!H188</f>
        <v>1.4086306220063001E-3</v>
      </c>
      <c r="I189" s="271">
        <f>'12'!I188</f>
        <v>1.1244624878171201E-2</v>
      </c>
      <c r="J189" s="272">
        <f>'12'!J188</f>
        <v>2.0302288797924201E-3</v>
      </c>
      <c r="K189" s="6"/>
      <c r="L189" s="333"/>
      <c r="M189" s="333"/>
      <c r="N189" s="333"/>
      <c r="O189" s="333"/>
      <c r="P189" s="333"/>
      <c r="Q189" s="333"/>
      <c r="R189" s="333"/>
      <c r="S189" s="333"/>
      <c r="T189" s="333"/>
      <c r="U189" s="333"/>
      <c r="V189" s="333"/>
      <c r="W189" s="333"/>
      <c r="X189" s="333"/>
      <c r="Y189" s="333"/>
      <c r="Z189" s="333"/>
      <c r="AA189" s="363"/>
      <c r="AB189" s="333"/>
      <c r="AC189" s="333"/>
      <c r="AD189" s="333"/>
      <c r="AE189" s="333"/>
      <c r="AF189" s="333"/>
      <c r="AG189" s="333"/>
      <c r="AH189" s="333"/>
      <c r="AI189" s="333"/>
      <c r="AJ189" s="333"/>
      <c r="AK189" s="333"/>
      <c r="AL189" s="333"/>
      <c r="AM189" s="333"/>
      <c r="AN189" s="333"/>
      <c r="AO189" s="333"/>
      <c r="AP189" s="333"/>
      <c r="AQ189" s="333"/>
      <c r="AR189" s="333"/>
      <c r="AS189" s="333"/>
      <c r="AT189" s="333"/>
      <c r="AU189" s="333"/>
      <c r="AV189" s="333"/>
      <c r="AW189" s="333"/>
      <c r="AX189" s="333"/>
      <c r="AY189" s="333"/>
      <c r="AZ189" s="333"/>
      <c r="BA189" s="333"/>
      <c r="BB189" s="325"/>
      <c r="BC189" s="360"/>
      <c r="BD189" s="326"/>
    </row>
    <row r="190" spans="1:100">
      <c r="A190" s="348"/>
      <c r="B190" s="329"/>
      <c r="C190" s="345"/>
      <c r="D190" s="28">
        <v>-2</v>
      </c>
      <c r="E190" s="340"/>
      <c r="F190" s="343"/>
      <c r="G190" s="128">
        <f>'12'!G189</f>
        <v>7.8596005704895597E-3</v>
      </c>
      <c r="H190" s="270">
        <f>'12'!H189</f>
        <v>1.4833448133234799E-3</v>
      </c>
      <c r="I190" s="271">
        <f>'12'!I189</f>
        <v>1.20371837143705E-2</v>
      </c>
      <c r="J190" s="272">
        <f>'12'!J189</f>
        <v>2.2061940514334802E-3</v>
      </c>
      <c r="K190" s="6"/>
      <c r="L190" s="333"/>
      <c r="M190" s="333"/>
      <c r="N190" s="333"/>
      <c r="O190" s="333"/>
      <c r="P190" s="333"/>
      <c r="Q190" s="333"/>
      <c r="R190" s="333"/>
      <c r="S190" s="333"/>
      <c r="T190" s="333"/>
      <c r="U190" s="333"/>
      <c r="V190" s="333"/>
      <c r="W190" s="333"/>
      <c r="X190" s="333"/>
      <c r="Y190" s="333"/>
      <c r="Z190" s="333"/>
      <c r="AA190" s="363"/>
      <c r="AB190" s="333"/>
      <c r="AC190" s="333"/>
      <c r="AD190" s="333"/>
      <c r="AE190" s="333"/>
      <c r="AF190" s="333"/>
      <c r="AG190" s="333"/>
      <c r="AH190" s="333"/>
      <c r="AI190" s="333"/>
      <c r="AJ190" s="333"/>
      <c r="AK190" s="333"/>
      <c r="AL190" s="333"/>
      <c r="AM190" s="333"/>
      <c r="AN190" s="333"/>
      <c r="AO190" s="333"/>
      <c r="AP190" s="333"/>
      <c r="AQ190" s="333"/>
      <c r="AR190" s="333"/>
      <c r="AS190" s="333"/>
      <c r="AT190" s="333"/>
      <c r="AU190" s="333"/>
      <c r="AV190" s="333"/>
      <c r="AW190" s="333"/>
      <c r="AX190" s="333"/>
      <c r="AY190" s="333"/>
      <c r="AZ190" s="333"/>
      <c r="BA190" s="333"/>
      <c r="BB190" s="325"/>
      <c r="BC190" s="360"/>
      <c r="BD190" s="326"/>
    </row>
    <row r="191" spans="1:100">
      <c r="A191" s="348"/>
      <c r="B191" s="329"/>
      <c r="C191" s="345"/>
      <c r="D191" s="28">
        <v>-1</v>
      </c>
      <c r="E191" s="340"/>
      <c r="F191" s="343"/>
      <c r="G191" s="128">
        <f>'12'!G190</f>
        <v>7.9523190411482994E-3</v>
      </c>
      <c r="H191" s="270">
        <f>'12'!H190</f>
        <v>1.51000835006209E-3</v>
      </c>
      <c r="I191" s="271">
        <f>'12'!I190</f>
        <v>1.23232881047547E-2</v>
      </c>
      <c r="J191" s="272">
        <f>'12'!J190</f>
        <v>2.2703110893085702E-3</v>
      </c>
      <c r="K191" s="6"/>
      <c r="L191" s="333"/>
      <c r="M191" s="333"/>
      <c r="N191" s="333"/>
      <c r="O191" s="333"/>
      <c r="P191" s="333"/>
      <c r="Q191" s="333"/>
      <c r="R191" s="333"/>
      <c r="S191" s="333"/>
      <c r="T191" s="333"/>
      <c r="U191" s="333"/>
      <c r="V191" s="333"/>
      <c r="W191" s="333"/>
      <c r="X191" s="333"/>
      <c r="Y191" s="333"/>
      <c r="Z191" s="333"/>
      <c r="AA191" s="363"/>
      <c r="AB191" s="333"/>
      <c r="AC191" s="333"/>
      <c r="AD191" s="333"/>
      <c r="AE191" s="333"/>
      <c r="AF191" s="333"/>
      <c r="AG191" s="333"/>
      <c r="AH191" s="333"/>
      <c r="AI191" s="333"/>
      <c r="AJ191" s="333"/>
      <c r="AK191" s="333"/>
      <c r="AL191" s="333"/>
      <c r="AM191" s="333"/>
      <c r="AN191" s="333"/>
      <c r="AO191" s="333"/>
      <c r="AP191" s="333"/>
      <c r="AQ191" s="333"/>
      <c r="AR191" s="333"/>
      <c r="AS191" s="333"/>
      <c r="AT191" s="333"/>
      <c r="AU191" s="333"/>
      <c r="AV191" s="333"/>
      <c r="AW191" s="333"/>
      <c r="AX191" s="333"/>
      <c r="AY191" s="333"/>
      <c r="AZ191" s="333"/>
      <c r="BA191" s="333"/>
      <c r="BB191" s="325"/>
      <c r="BC191" s="360"/>
      <c r="BD191" s="326"/>
    </row>
    <row r="192" spans="1:100">
      <c r="A192" s="348"/>
      <c r="B192" s="329"/>
      <c r="C192" s="345"/>
      <c r="D192" s="28">
        <v>0</v>
      </c>
      <c r="E192" s="340"/>
      <c r="F192" s="343"/>
      <c r="G192" s="128">
        <f>'12'!G191</f>
        <v>7.8596005704895597E-3</v>
      </c>
      <c r="H192" s="270">
        <f>'12'!H191</f>
        <v>1.4833448133234799E-3</v>
      </c>
      <c r="I192" s="271">
        <f>'12'!I191</f>
        <v>1.20371837143705E-2</v>
      </c>
      <c r="J192" s="272">
        <f>'12'!J191</f>
        <v>2.2061940514334802E-3</v>
      </c>
      <c r="K192" s="6"/>
      <c r="L192" s="333"/>
      <c r="M192" s="333"/>
      <c r="N192" s="333"/>
      <c r="O192" s="333"/>
      <c r="P192" s="333"/>
      <c r="Q192" s="333"/>
      <c r="R192" s="333"/>
      <c r="S192" s="333"/>
      <c r="T192" s="333"/>
      <c r="U192" s="333"/>
      <c r="V192" s="333"/>
      <c r="W192" s="333"/>
      <c r="X192" s="333"/>
      <c r="Y192" s="333"/>
      <c r="Z192" s="333"/>
      <c r="AA192" s="363"/>
      <c r="AB192" s="333"/>
      <c r="AC192" s="333"/>
      <c r="AD192" s="333"/>
      <c r="AE192" s="333"/>
      <c r="AF192" s="333"/>
      <c r="AG192" s="333"/>
      <c r="AH192" s="333"/>
      <c r="AI192" s="333"/>
      <c r="AJ192" s="333"/>
      <c r="AK192" s="333"/>
      <c r="AL192" s="333"/>
      <c r="AM192" s="333"/>
      <c r="AN192" s="333"/>
      <c r="AO192" s="333"/>
      <c r="AP192" s="333"/>
      <c r="AQ192" s="333"/>
      <c r="AR192" s="333"/>
      <c r="AS192" s="333"/>
      <c r="AT192" s="333"/>
      <c r="AU192" s="333"/>
      <c r="AV192" s="333"/>
      <c r="AW192" s="333"/>
      <c r="AX192" s="333"/>
      <c r="AY192" s="333"/>
      <c r="AZ192" s="333"/>
      <c r="BA192" s="333"/>
      <c r="BB192" s="325"/>
      <c r="BC192" s="360"/>
      <c r="BD192" s="326"/>
    </row>
    <row r="193" spans="1:100">
      <c r="A193" s="348"/>
      <c r="B193" s="329"/>
      <c r="C193" s="345"/>
      <c r="D193" s="28">
        <v>1</v>
      </c>
      <c r="E193" s="340"/>
      <c r="F193" s="343"/>
      <c r="G193" s="128">
        <f>'12'!G192</f>
        <v>7.5973190493578103E-3</v>
      </c>
      <c r="H193" s="270">
        <f>'12'!H192</f>
        <v>1.4086306220063001E-3</v>
      </c>
      <c r="I193" s="271">
        <f>'12'!I192</f>
        <v>1.1244624878171201E-2</v>
      </c>
      <c r="J193" s="272">
        <f>'12'!J192</f>
        <v>2.0302288797924201E-3</v>
      </c>
      <c r="K193" s="6"/>
      <c r="L193" s="333"/>
      <c r="M193" s="333"/>
      <c r="N193" s="333"/>
      <c r="O193" s="333"/>
      <c r="P193" s="333"/>
      <c r="Q193" s="333"/>
      <c r="R193" s="333"/>
      <c r="S193" s="333"/>
      <c r="T193" s="333"/>
      <c r="U193" s="333"/>
      <c r="V193" s="333"/>
      <c r="W193" s="333"/>
      <c r="X193" s="333"/>
      <c r="Y193" s="333"/>
      <c r="Z193" s="333"/>
      <c r="AA193" s="36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333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25"/>
      <c r="BC193" s="360"/>
      <c r="BD193" s="326"/>
    </row>
    <row r="194" spans="1:100">
      <c r="A194" s="348"/>
      <c r="B194" s="329"/>
      <c r="C194" s="345"/>
      <c r="D194" s="28">
        <v>2</v>
      </c>
      <c r="E194" s="340"/>
      <c r="F194" s="343"/>
      <c r="G194" s="128">
        <f>'12'!G193</f>
        <v>7.2077316976618001E-3</v>
      </c>
      <c r="H194" s="270">
        <f>'12'!H193</f>
        <v>1.2996479687967101E-3</v>
      </c>
      <c r="I194" s="271">
        <f>'12'!I193</f>
        <v>1.0113448471282E-2</v>
      </c>
      <c r="J194" s="272">
        <f>'12'!J193</f>
        <v>1.78352948373903E-3</v>
      </c>
      <c r="K194" s="6"/>
      <c r="L194" s="333"/>
      <c r="M194" s="333"/>
      <c r="N194" s="333"/>
      <c r="O194" s="333"/>
      <c r="P194" s="333"/>
      <c r="Q194" s="333"/>
      <c r="R194" s="333"/>
      <c r="S194" s="333"/>
      <c r="T194" s="333"/>
      <c r="U194" s="333"/>
      <c r="V194" s="333"/>
      <c r="W194" s="333"/>
      <c r="X194" s="333"/>
      <c r="Y194" s="333"/>
      <c r="Z194" s="333"/>
      <c r="AA194" s="363"/>
      <c r="AB194" s="333"/>
      <c r="AC194" s="333"/>
      <c r="AD194" s="333"/>
      <c r="AE194" s="333"/>
      <c r="AF194" s="333"/>
      <c r="AG194" s="333"/>
      <c r="AH194" s="333"/>
      <c r="AI194" s="333"/>
      <c r="AJ194" s="333"/>
      <c r="AK194" s="333"/>
      <c r="AL194" s="333"/>
      <c r="AM194" s="333"/>
      <c r="AN194" s="333"/>
      <c r="AO194" s="333"/>
      <c r="AP194" s="333"/>
      <c r="AQ194" s="333"/>
      <c r="AR194" s="333"/>
      <c r="AS194" s="333"/>
      <c r="AT194" s="333"/>
      <c r="AU194" s="333"/>
      <c r="AV194" s="333"/>
      <c r="AW194" s="333"/>
      <c r="AX194" s="333"/>
      <c r="AY194" s="333"/>
      <c r="AZ194" s="333"/>
      <c r="BA194" s="333"/>
      <c r="BB194" s="325"/>
      <c r="BC194" s="360"/>
      <c r="BD194" s="326"/>
    </row>
    <row r="195" spans="1:100">
      <c r="A195" s="348"/>
      <c r="B195" s="329"/>
      <c r="C195" s="345"/>
      <c r="D195" s="28">
        <v>3</v>
      </c>
      <c r="E195" s="340"/>
      <c r="F195" s="343"/>
      <c r="G195" s="128">
        <f>'12'!G194</f>
        <v>6.7477111974662404E-3</v>
      </c>
      <c r="H195" s="270">
        <f>'12'!H194</f>
        <v>1.17417209674605E-3</v>
      </c>
      <c r="I195" s="271">
        <f>'12'!I194</f>
        <v>8.8494537270975109E-3</v>
      </c>
      <c r="J195" s="272">
        <f>'12'!J194</f>
        <v>1.5146229717155799E-3</v>
      </c>
      <c r="K195" s="6"/>
      <c r="L195" s="333"/>
      <c r="M195" s="333"/>
      <c r="N195" s="333"/>
      <c r="O195" s="333"/>
      <c r="P195" s="333"/>
      <c r="Q195" s="333"/>
      <c r="R195" s="333"/>
      <c r="S195" s="333"/>
      <c r="T195" s="333"/>
      <c r="U195" s="333"/>
      <c r="V195" s="333"/>
      <c r="W195" s="333"/>
      <c r="X195" s="333"/>
      <c r="Y195" s="333"/>
      <c r="Z195" s="333"/>
      <c r="AA195" s="363"/>
      <c r="AB195" s="333"/>
      <c r="AC195" s="333"/>
      <c r="AD195" s="333"/>
      <c r="AE195" s="333"/>
      <c r="AF195" s="333"/>
      <c r="AG195" s="333"/>
      <c r="AH195" s="333"/>
      <c r="AI195" s="333"/>
      <c r="AJ195" s="333"/>
      <c r="AK195" s="333"/>
      <c r="AL195" s="333"/>
      <c r="AM195" s="333"/>
      <c r="AN195" s="333"/>
      <c r="AO195" s="333"/>
      <c r="AP195" s="333"/>
      <c r="AQ195" s="333"/>
      <c r="AR195" s="333"/>
      <c r="AS195" s="333"/>
      <c r="AT195" s="333"/>
      <c r="AU195" s="333"/>
      <c r="AV195" s="333"/>
      <c r="AW195" s="333"/>
      <c r="AX195" s="333"/>
      <c r="AY195" s="333"/>
      <c r="AZ195" s="333"/>
      <c r="BA195" s="333"/>
      <c r="BB195" s="325"/>
      <c r="BC195" s="360"/>
      <c r="BD195" s="326"/>
    </row>
    <row r="196" spans="1:100">
      <c r="A196" s="348"/>
      <c r="B196" s="329"/>
      <c r="C196" s="345"/>
      <c r="D196" s="28">
        <v>4</v>
      </c>
      <c r="E196" s="340"/>
      <c r="F196" s="343"/>
      <c r="G196" s="128">
        <f>'12'!G195</f>
        <v>6.2751438915571696E-3</v>
      </c>
      <c r="H196" s="270">
        <f>'12'!H195</f>
        <v>1.04909710701137E-3</v>
      </c>
      <c r="I196" s="271">
        <f>'12'!I195</f>
        <v>7.6329131060734702E-3</v>
      </c>
      <c r="J196" s="272">
        <f>'12'!J195</f>
        <v>1.26334708295415E-3</v>
      </c>
      <c r="K196" s="6"/>
      <c r="L196" s="333"/>
      <c r="M196" s="333"/>
      <c r="N196" s="333"/>
      <c r="O196" s="333"/>
      <c r="P196" s="333"/>
      <c r="Q196" s="333"/>
      <c r="R196" s="333"/>
      <c r="S196" s="333"/>
      <c r="T196" s="333"/>
      <c r="U196" s="333"/>
      <c r="V196" s="333"/>
      <c r="W196" s="333"/>
      <c r="X196" s="333"/>
      <c r="Y196" s="333"/>
      <c r="Z196" s="333"/>
      <c r="AA196" s="363"/>
      <c r="AB196" s="333"/>
      <c r="AC196" s="333"/>
      <c r="AD196" s="333"/>
      <c r="AE196" s="333"/>
      <c r="AF196" s="333"/>
      <c r="AG196" s="333"/>
      <c r="AH196" s="333"/>
      <c r="AI196" s="333"/>
      <c r="AJ196" s="333"/>
      <c r="AK196" s="333"/>
      <c r="AL196" s="333"/>
      <c r="AM196" s="333"/>
      <c r="AN196" s="333"/>
      <c r="AO196" s="333"/>
      <c r="AP196" s="333"/>
      <c r="AQ196" s="333"/>
      <c r="AR196" s="333"/>
      <c r="AS196" s="333"/>
      <c r="AT196" s="333"/>
      <c r="AU196" s="333"/>
      <c r="AV196" s="333"/>
      <c r="AW196" s="333"/>
      <c r="AX196" s="333"/>
      <c r="AY196" s="333"/>
      <c r="AZ196" s="333"/>
      <c r="BA196" s="333"/>
      <c r="BB196" s="325"/>
      <c r="BC196" s="360"/>
      <c r="BD196" s="326"/>
    </row>
    <row r="197" spans="1:100">
      <c r="A197" s="348"/>
      <c r="B197" s="329"/>
      <c r="C197" s="345"/>
      <c r="D197" s="28">
        <v>5</v>
      </c>
      <c r="E197" s="340"/>
      <c r="F197" s="343"/>
      <c r="G197" s="128">
        <f>'12'!G196</f>
        <v>5.8387829076653203E-3</v>
      </c>
      <c r="H197" s="270">
        <f>'12'!H196</f>
        <v>9.3725928351553003E-4</v>
      </c>
      <c r="I197" s="271">
        <f>'12'!I196</f>
        <v>6.5843867117443399E-3</v>
      </c>
      <c r="J197" s="272">
        <f>'12'!J196</f>
        <v>1.0534890386238701E-3</v>
      </c>
      <c r="K197" s="6"/>
      <c r="L197" s="333"/>
      <c r="M197" s="333"/>
      <c r="N197" s="333"/>
      <c r="O197" s="333"/>
      <c r="P197" s="333"/>
      <c r="Q197" s="333"/>
      <c r="R197" s="333"/>
      <c r="S197" s="333"/>
      <c r="T197" s="333"/>
      <c r="U197" s="333"/>
      <c r="V197" s="333"/>
      <c r="W197" s="333"/>
      <c r="X197" s="333"/>
      <c r="Y197" s="333"/>
      <c r="Z197" s="333"/>
      <c r="AA197" s="363"/>
      <c r="AB197" s="333"/>
      <c r="AC197" s="333"/>
      <c r="AD197" s="333"/>
      <c r="AE197" s="333"/>
      <c r="AF197" s="333"/>
      <c r="AG197" s="333"/>
      <c r="AH197" s="333"/>
      <c r="AI197" s="333"/>
      <c r="AJ197" s="333"/>
      <c r="AK197" s="333"/>
      <c r="AL197" s="333"/>
      <c r="AM197" s="333"/>
      <c r="AN197" s="333"/>
      <c r="AO197" s="333"/>
      <c r="AP197" s="333"/>
      <c r="AQ197" s="333"/>
      <c r="AR197" s="333"/>
      <c r="AS197" s="333"/>
      <c r="AT197" s="333"/>
      <c r="AU197" s="333"/>
      <c r="AV197" s="333"/>
      <c r="AW197" s="333"/>
      <c r="AX197" s="333"/>
      <c r="AY197" s="333"/>
      <c r="AZ197" s="333"/>
      <c r="BA197" s="333"/>
      <c r="BB197" s="325"/>
      <c r="BC197" s="360"/>
      <c r="BD197" s="326"/>
    </row>
    <row r="198" spans="1:100">
      <c r="A198" s="348"/>
      <c r="B198" s="329"/>
      <c r="C198" s="345"/>
      <c r="D198" s="28">
        <v>6</v>
      </c>
      <c r="E198" s="340"/>
      <c r="F198" s="343"/>
      <c r="G198" s="128">
        <f>'12'!G197</f>
        <v>5.4737690078471299E-3</v>
      </c>
      <c r="H198" s="270">
        <f>'12'!H197</f>
        <v>8.46568438916413E-4</v>
      </c>
      <c r="I198" s="271">
        <f>'12'!I197</f>
        <v>5.7632481021646E-3</v>
      </c>
      <c r="J198" s="272">
        <f>'12'!J197</f>
        <v>8.9405711671144104E-4</v>
      </c>
      <c r="K198" s="6"/>
      <c r="L198" s="333"/>
      <c r="M198" s="333"/>
      <c r="N198" s="333"/>
      <c r="O198" s="333"/>
      <c r="P198" s="333"/>
      <c r="Q198" s="333"/>
      <c r="R198" s="333"/>
      <c r="S198" s="333"/>
      <c r="T198" s="333"/>
      <c r="U198" s="333"/>
      <c r="V198" s="333"/>
      <c r="W198" s="333"/>
      <c r="X198" s="333"/>
      <c r="Y198" s="333"/>
      <c r="Z198" s="333"/>
      <c r="AA198" s="363"/>
      <c r="AB198" s="333"/>
      <c r="AC198" s="333"/>
      <c r="AD198" s="333"/>
      <c r="AE198" s="333"/>
      <c r="AF198" s="333"/>
      <c r="AG198" s="333"/>
      <c r="AH198" s="333"/>
      <c r="AI198" s="333"/>
      <c r="AJ198" s="333"/>
      <c r="AK198" s="333"/>
      <c r="AL198" s="333"/>
      <c r="AM198" s="333"/>
      <c r="AN198" s="333"/>
      <c r="AO198" s="333"/>
      <c r="AP198" s="333"/>
      <c r="AQ198" s="333"/>
      <c r="AR198" s="333"/>
      <c r="AS198" s="333"/>
      <c r="AT198" s="333"/>
      <c r="AU198" s="333"/>
      <c r="AV198" s="333"/>
      <c r="AW198" s="333"/>
      <c r="AX198" s="333"/>
      <c r="AY198" s="333"/>
      <c r="AZ198" s="333"/>
      <c r="BA198" s="333"/>
      <c r="BB198" s="325"/>
      <c r="BC198" s="360"/>
      <c r="BD198" s="326"/>
    </row>
    <row r="199" spans="1:100">
      <c r="A199" s="348"/>
      <c r="B199" s="329"/>
      <c r="C199" s="345"/>
      <c r="D199" s="28">
        <v>7</v>
      </c>
      <c r="E199" s="340"/>
      <c r="F199" s="343"/>
      <c r="G199" s="128">
        <f>'12'!G198</f>
        <v>5.2020602136469002E-3</v>
      </c>
      <c r="H199" s="270">
        <f>'12'!H198</f>
        <v>7.80844871674034E-4</v>
      </c>
      <c r="I199" s="271">
        <f>'12'!I198</f>
        <v>5.1855056047381397E-3</v>
      </c>
      <c r="J199" s="272">
        <f>'12'!J198</f>
        <v>7.8477819536070198E-4</v>
      </c>
      <c r="K199" s="6"/>
      <c r="L199" s="333"/>
      <c r="M199" s="333"/>
      <c r="N199" s="333"/>
      <c r="O199" s="333"/>
      <c r="P199" s="333"/>
      <c r="Q199" s="333"/>
      <c r="R199" s="333"/>
      <c r="S199" s="333"/>
      <c r="T199" s="333"/>
      <c r="U199" s="333"/>
      <c r="V199" s="333"/>
      <c r="W199" s="333"/>
      <c r="X199" s="333"/>
      <c r="Y199" s="333"/>
      <c r="Z199" s="333"/>
      <c r="AA199" s="363"/>
      <c r="AB199" s="333"/>
      <c r="AC199" s="333"/>
      <c r="AD199" s="333"/>
      <c r="AE199" s="333"/>
      <c r="AF199" s="333"/>
      <c r="AG199" s="333"/>
      <c r="AH199" s="333"/>
      <c r="AI199" s="333"/>
      <c r="AJ199" s="333"/>
      <c r="AK199" s="333"/>
      <c r="AL199" s="333"/>
      <c r="AM199" s="333"/>
      <c r="AN199" s="333"/>
      <c r="AO199" s="333"/>
      <c r="AP199" s="333"/>
      <c r="AQ199" s="333"/>
      <c r="AR199" s="333"/>
      <c r="AS199" s="333"/>
      <c r="AT199" s="333"/>
      <c r="AU199" s="333"/>
      <c r="AV199" s="333"/>
      <c r="AW199" s="333"/>
      <c r="AX199" s="333"/>
      <c r="AY199" s="333"/>
      <c r="AZ199" s="333"/>
      <c r="BA199" s="333"/>
      <c r="BB199" s="325"/>
      <c r="BC199" s="360"/>
      <c r="BD199" s="326"/>
    </row>
    <row r="200" spans="1:100">
      <c r="A200" s="348"/>
      <c r="B200" s="329"/>
      <c r="C200" s="345"/>
      <c r="D200" s="28">
        <v>8</v>
      </c>
      <c r="E200" s="340"/>
      <c r="F200" s="343"/>
      <c r="G200" s="128">
        <f>'12'!G199</f>
        <v>5.0355348062967502E-3</v>
      </c>
      <c r="H200" s="270">
        <f>'12'!H199</f>
        <v>7.4134925826259705E-4</v>
      </c>
      <c r="I200" s="271">
        <f>'12'!I199</f>
        <v>4.8456802879290502E-3</v>
      </c>
      <c r="J200" s="272">
        <f>'12'!J199</f>
        <v>7.2172222139088604E-4</v>
      </c>
      <c r="K200" s="6"/>
      <c r="L200" s="333"/>
      <c r="M200" s="333"/>
      <c r="N200" s="333"/>
      <c r="O200" s="333"/>
      <c r="P200" s="333"/>
      <c r="Q200" s="333"/>
      <c r="R200" s="333"/>
      <c r="S200" s="333"/>
      <c r="T200" s="333"/>
      <c r="U200" s="333"/>
      <c r="V200" s="333"/>
      <c r="W200" s="333"/>
      <c r="X200" s="333"/>
      <c r="Y200" s="333"/>
      <c r="Z200" s="333"/>
      <c r="AA200" s="363"/>
      <c r="AB200" s="333"/>
      <c r="AC200" s="333"/>
      <c r="AD200" s="333"/>
      <c r="AE200" s="333"/>
      <c r="AF200" s="333"/>
      <c r="AG200" s="333"/>
      <c r="AH200" s="333"/>
      <c r="AI200" s="333"/>
      <c r="AJ200" s="333"/>
      <c r="AK200" s="333"/>
      <c r="AL200" s="333"/>
      <c r="AM200" s="333"/>
      <c r="AN200" s="333"/>
      <c r="AO200" s="333"/>
      <c r="AP200" s="333"/>
      <c r="AQ200" s="333"/>
      <c r="AR200" s="333"/>
      <c r="AS200" s="333"/>
      <c r="AT200" s="333"/>
      <c r="AU200" s="333"/>
      <c r="AV200" s="333"/>
      <c r="AW200" s="333"/>
      <c r="AX200" s="333"/>
      <c r="AY200" s="333"/>
      <c r="AZ200" s="333"/>
      <c r="BA200" s="333"/>
      <c r="BB200" s="325"/>
      <c r="BC200" s="360"/>
      <c r="BD200" s="326"/>
    </row>
    <row r="201" spans="1:100">
      <c r="A201" s="348"/>
      <c r="B201" s="329"/>
      <c r="C201" s="345"/>
      <c r="D201" s="28">
        <v>9</v>
      </c>
      <c r="E201" s="340"/>
      <c r="F201" s="343"/>
      <c r="G201" s="128">
        <f>'12'!G200</f>
        <v>4.9795699979661599E-3</v>
      </c>
      <c r="H201" s="270">
        <f>'12'!H200</f>
        <v>7.2821342830920995E-4</v>
      </c>
      <c r="I201" s="271">
        <f>'12'!I200</f>
        <v>4.7339218222450501E-3</v>
      </c>
      <c r="J201" s="272">
        <f>'12'!J200</f>
        <v>7.0119433157260697E-4</v>
      </c>
      <c r="K201" s="6"/>
      <c r="L201" s="333"/>
      <c r="M201" s="333"/>
      <c r="N201" s="333"/>
      <c r="O201" s="333"/>
      <c r="P201" s="333"/>
      <c r="Q201" s="333"/>
      <c r="R201" s="333"/>
      <c r="S201" s="333"/>
      <c r="T201" s="333"/>
      <c r="U201" s="333"/>
      <c r="V201" s="333"/>
      <c r="W201" s="333"/>
      <c r="X201" s="333"/>
      <c r="Y201" s="333"/>
      <c r="Z201" s="333"/>
      <c r="AA201" s="363"/>
      <c r="AB201" s="333"/>
      <c r="AC201" s="333"/>
      <c r="AD201" s="333"/>
      <c r="AE201" s="333"/>
      <c r="AF201" s="333"/>
      <c r="AG201" s="333"/>
      <c r="AH201" s="333"/>
      <c r="AI201" s="333"/>
      <c r="AJ201" s="333"/>
      <c r="AK201" s="333"/>
      <c r="AL201" s="333"/>
      <c r="AM201" s="333"/>
      <c r="AN201" s="333"/>
      <c r="AO201" s="333"/>
      <c r="AP201" s="333"/>
      <c r="AQ201" s="333"/>
      <c r="AR201" s="333"/>
      <c r="AS201" s="333"/>
      <c r="AT201" s="333"/>
      <c r="AU201" s="333"/>
      <c r="AV201" s="333"/>
      <c r="AW201" s="333"/>
      <c r="AX201" s="333"/>
      <c r="AY201" s="333"/>
      <c r="AZ201" s="333"/>
      <c r="BA201" s="333"/>
      <c r="BB201" s="325"/>
      <c r="BC201" s="360"/>
      <c r="BD201" s="326"/>
    </row>
    <row r="202" spans="1:100">
      <c r="A202" s="348"/>
      <c r="B202" s="329"/>
      <c r="C202" s="345"/>
      <c r="D202" s="29">
        <v>10</v>
      </c>
      <c r="E202" s="341"/>
      <c r="F202" s="344"/>
      <c r="G202" s="274">
        <f>'12'!G201</f>
        <v>5.0355348062967502E-3</v>
      </c>
      <c r="H202" s="275">
        <f>'12'!H201</f>
        <v>7.4134925826259705E-4</v>
      </c>
      <c r="I202" s="276">
        <f>'12'!I201</f>
        <v>4.8456802879290502E-3</v>
      </c>
      <c r="J202" s="277">
        <f>'12'!J201</f>
        <v>7.2172222139088604E-4</v>
      </c>
      <c r="K202" s="30"/>
      <c r="L202" s="334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64"/>
      <c r="AB202" s="358"/>
      <c r="AC202" s="358"/>
      <c r="AD202" s="358"/>
      <c r="AE202" s="358"/>
      <c r="AF202" s="358"/>
      <c r="AG202" s="358"/>
      <c r="AH202" s="358"/>
      <c r="AI202" s="358"/>
      <c r="AJ202" s="358"/>
      <c r="AK202" s="358"/>
      <c r="AL202" s="358"/>
      <c r="AM202" s="358"/>
      <c r="AN202" s="358"/>
      <c r="AO202" s="358"/>
      <c r="AP202" s="358"/>
      <c r="AQ202" s="358"/>
      <c r="AR202" s="358"/>
      <c r="AS202" s="358"/>
      <c r="AT202" s="358"/>
      <c r="AU202" s="358"/>
      <c r="AV202" s="358"/>
      <c r="AW202" s="358"/>
      <c r="AX202" s="358"/>
      <c r="AY202" s="358"/>
      <c r="AZ202" s="358"/>
      <c r="BA202" s="358"/>
      <c r="BB202" s="325"/>
      <c r="BC202" s="361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10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38"/>
      <c r="D204" s="26">
        <v>-9</v>
      </c>
      <c r="E204" s="335">
        <v>1.06891018714859E-198</v>
      </c>
      <c r="F204" s="336">
        <v>2.65519131334017E-173</v>
      </c>
      <c r="G204" s="100">
        <f>'12'!G223</f>
        <v>9.1275764205570705E-259</v>
      </c>
      <c r="H204" s="64">
        <f>'12'!H223</f>
        <v>0</v>
      </c>
      <c r="I204" s="269">
        <f>'12'!I223</f>
        <v>0</v>
      </c>
      <c r="J204" s="204">
        <f>'12'!J223</f>
        <v>0</v>
      </c>
      <c r="K204" s="27"/>
      <c r="L204" s="332">
        <f>1-SUM(M204:BC223)</f>
        <v>1.9322623612261225E-8</v>
      </c>
      <c r="M204" s="357">
        <f>G214+I214</f>
        <v>5.2752027923950129E-47</v>
      </c>
      <c r="N204" s="357">
        <f>G221+I221+J214</f>
        <v>1.8958503944964899E-69</v>
      </c>
      <c r="O204" s="357">
        <f>G223+I223+H214</f>
        <v>8.2659036033910196E-50</v>
      </c>
      <c r="P204" s="357">
        <f>G216+I216+J221</f>
        <v>9.5404008468827302E-175</v>
      </c>
      <c r="Q204" s="357">
        <f>G212+I212</f>
        <v>0.99999923169151295</v>
      </c>
      <c r="R204" s="357">
        <f>G218+I218+H221+J223</f>
        <v>2.6405554012527501E-231</v>
      </c>
      <c r="S204" s="357">
        <f>G205+I205</f>
        <v>3.07755582500159E-246</v>
      </c>
      <c r="T204" s="357">
        <f>G207+I207+J216</f>
        <v>3.3650490165011299E-214</v>
      </c>
      <c r="U204" s="357">
        <f>G210+I210+H223</f>
        <v>5.2752027923950129E-47</v>
      </c>
      <c r="V204" s="357">
        <f>G219+I219+J212</f>
        <v>8.5928389899332606E-11</v>
      </c>
      <c r="W204" s="357">
        <f>G208+I208</f>
        <v>9.5404008468827302E-175</v>
      </c>
      <c r="X204" s="357">
        <f>G211+I211+J218+H216</f>
        <v>3.7441560360814019E-7</v>
      </c>
      <c r="Y204" s="357">
        <f>G217+I217</f>
        <v>3.3650490165011299E-214</v>
      </c>
      <c r="Z204" s="357">
        <f>G209+I209+J205</f>
        <v>5.0632054627553072E-111</v>
      </c>
      <c r="AA204" s="362">
        <f>G220+I220+H212</f>
        <v>6.8727114185277994E-11</v>
      </c>
      <c r="AB204" s="357">
        <f>G206+I206+J207</f>
        <v>2.6405554012527501E-231</v>
      </c>
      <c r="AC204" s="357">
        <f>G222+I222</f>
        <v>1.10433401404405E-271</v>
      </c>
      <c r="AD204" s="357">
        <f>G215+I215+J210+H218</f>
        <v>1.8958503944964899E-69</v>
      </c>
      <c r="AE204" s="357">
        <f>G204+I204</f>
        <v>9.1275764205570705E-259</v>
      </c>
      <c r="AF204" s="357">
        <f>G213+I213+J219</f>
        <v>3.7441560360814019E-7</v>
      </c>
      <c r="AG204" s="357">
        <f>H205</f>
        <v>0</v>
      </c>
      <c r="AH204" s="357">
        <f>J208</f>
        <v>4.7175619026216496E-298</v>
      </c>
      <c r="AI204" s="357">
        <f>J211+H207</f>
        <v>2.1297468766623498E-18</v>
      </c>
      <c r="AJ204" s="357">
        <f>F204</f>
        <v>2.65519131334017E-173</v>
      </c>
      <c r="AK204" s="357">
        <f>J217</f>
        <v>0</v>
      </c>
      <c r="AL204" s="357">
        <f>H210</f>
        <v>8.2659036033910196E-50</v>
      </c>
      <c r="AM204" s="357">
        <f>J209</f>
        <v>9.2202176626932704E-166</v>
      </c>
      <c r="AN204" s="357">
        <f>J220+H219</f>
        <v>0</v>
      </c>
      <c r="AO204" s="357">
        <f>J206</f>
        <v>0</v>
      </c>
      <c r="AP204" s="357">
        <f>H208</f>
        <v>3.90714992230244E-193</v>
      </c>
      <c r="AQ204" s="357">
        <f>J222</f>
        <v>0</v>
      </c>
      <c r="AR204" s="357">
        <f>H211+J215</f>
        <v>3.4197837225705701E-16</v>
      </c>
      <c r="AS204" s="357">
        <f>J204</f>
        <v>0</v>
      </c>
      <c r="AT204" s="357">
        <f>H217</f>
        <v>3.1437975338826099E-288</v>
      </c>
      <c r="AU204" s="357">
        <f>J213</f>
        <v>2.1297468766623498E-18</v>
      </c>
      <c r="AV204" s="357">
        <f>H209</f>
        <v>1.21708685424396E-111</v>
      </c>
      <c r="AW204" s="357">
        <f>H220</f>
        <v>0</v>
      </c>
      <c r="AX204" s="357">
        <f>H206</f>
        <v>0</v>
      </c>
      <c r="AY204" s="357">
        <f>E204</f>
        <v>1.06891018714859E-198</v>
      </c>
      <c r="AZ204" s="357">
        <f>H222</f>
        <v>0</v>
      </c>
      <c r="BA204" s="357">
        <f>H215</f>
        <v>1.21708685424396E-111</v>
      </c>
      <c r="BB204" s="325">
        <f>H204</f>
        <v>0</v>
      </c>
      <c r="BC204" s="359">
        <f>H213</f>
        <v>3.4197837225705701E-16</v>
      </c>
      <c r="BD204" s="326">
        <f>SUMPRODUCT($L$1:$BC$1,BF204:CW204)</f>
        <v>5.0000081416470836</v>
      </c>
      <c r="BF204" s="12">
        <f>L204</f>
        <v>1.9322623612261225E-8</v>
      </c>
      <c r="BG204" s="23">
        <f t="shared" ref="BG204:CV204" si="366">M204</f>
        <v>5.2752027923950129E-47</v>
      </c>
      <c r="BH204" s="23">
        <f t="shared" si="366"/>
        <v>1.8958503944964899E-69</v>
      </c>
      <c r="BI204" s="23">
        <f t="shared" si="366"/>
        <v>8.2659036033910196E-50</v>
      </c>
      <c r="BJ204" s="23">
        <f t="shared" si="366"/>
        <v>9.5404008468827302E-175</v>
      </c>
      <c r="BK204" s="23">
        <f t="shared" si="366"/>
        <v>0.99999923169151295</v>
      </c>
      <c r="BL204" s="23">
        <f t="shared" si="366"/>
        <v>2.6405554012527501E-231</v>
      </c>
      <c r="BM204" s="23">
        <f t="shared" si="366"/>
        <v>3.07755582500159E-246</v>
      </c>
      <c r="BN204" s="23">
        <f t="shared" si="366"/>
        <v>3.3650490165011299E-214</v>
      </c>
      <c r="BO204" s="23">
        <f t="shared" si="366"/>
        <v>5.2752027923950129E-47</v>
      </c>
      <c r="BP204" s="23">
        <f t="shared" si="366"/>
        <v>8.5928389899332606E-11</v>
      </c>
      <c r="BQ204" s="23">
        <f t="shared" si="366"/>
        <v>9.5404008468827302E-175</v>
      </c>
      <c r="BR204" s="23">
        <f t="shared" si="366"/>
        <v>3.7441560360814019E-7</v>
      </c>
      <c r="BS204" s="23">
        <f t="shared" si="366"/>
        <v>3.3650490165011299E-214</v>
      </c>
      <c r="BT204" s="23">
        <f t="shared" si="366"/>
        <v>5.0632054627553072E-111</v>
      </c>
      <c r="BU204" s="23">
        <f t="shared" si="366"/>
        <v>6.8727114185277994E-11</v>
      </c>
      <c r="BV204" s="23">
        <f t="shared" si="366"/>
        <v>2.6405554012527501E-231</v>
      </c>
      <c r="BW204" s="23">
        <f t="shared" si="366"/>
        <v>1.10433401404405E-271</v>
      </c>
      <c r="BX204" s="23">
        <f t="shared" si="366"/>
        <v>1.8958503944964899E-69</v>
      </c>
      <c r="BY204" s="23">
        <f t="shared" si="366"/>
        <v>9.1275764205570705E-259</v>
      </c>
      <c r="BZ204" s="23">
        <f t="shared" si="366"/>
        <v>3.7441560360814019E-7</v>
      </c>
      <c r="CA204" s="23">
        <f t="shared" si="366"/>
        <v>0</v>
      </c>
      <c r="CB204" s="23">
        <f t="shared" si="366"/>
        <v>4.7175619026216496E-298</v>
      </c>
      <c r="CC204" s="23">
        <f t="shared" si="366"/>
        <v>2.1297468766623498E-18</v>
      </c>
      <c r="CD204" s="23">
        <f t="shared" si="366"/>
        <v>2.65519131334017E-173</v>
      </c>
      <c r="CE204" s="23">
        <f t="shared" si="366"/>
        <v>0</v>
      </c>
      <c r="CF204" s="23">
        <f t="shared" si="366"/>
        <v>8.2659036033910196E-50</v>
      </c>
      <c r="CG204" s="23">
        <f t="shared" si="366"/>
        <v>9.2202176626932704E-166</v>
      </c>
      <c r="CH204" s="23">
        <f t="shared" si="366"/>
        <v>0</v>
      </c>
      <c r="CI204" s="23">
        <f t="shared" si="366"/>
        <v>0</v>
      </c>
      <c r="CJ204" s="23">
        <f t="shared" si="366"/>
        <v>3.90714992230244E-193</v>
      </c>
      <c r="CK204" s="23">
        <f t="shared" si="366"/>
        <v>0</v>
      </c>
      <c r="CL204" s="23">
        <f t="shared" si="366"/>
        <v>3.4197837225705701E-16</v>
      </c>
      <c r="CM204" s="23">
        <f t="shared" si="366"/>
        <v>0</v>
      </c>
      <c r="CN204" s="23">
        <f t="shared" si="366"/>
        <v>3.1437975338826099E-288</v>
      </c>
      <c r="CO204" s="23">
        <f t="shared" si="366"/>
        <v>2.1297468766623498E-18</v>
      </c>
      <c r="CP204" s="23">
        <f t="shared" si="366"/>
        <v>1.21708685424396E-111</v>
      </c>
      <c r="CQ204" s="23">
        <f t="shared" si="366"/>
        <v>0</v>
      </c>
      <c r="CR204" s="23">
        <f t="shared" si="366"/>
        <v>0</v>
      </c>
      <c r="CS204" s="23">
        <f t="shared" si="366"/>
        <v>1.06891018714859E-198</v>
      </c>
      <c r="CT204" s="23">
        <f t="shared" si="366"/>
        <v>0</v>
      </c>
      <c r="CU204" s="23">
        <f t="shared" si="366"/>
        <v>1.21708685424396E-111</v>
      </c>
      <c r="CV204" s="24">
        <f t="shared" si="366"/>
        <v>0</v>
      </c>
    </row>
    <row r="205" spans="1:100">
      <c r="A205" s="348"/>
      <c r="B205" s="329"/>
      <c r="C205" s="338"/>
      <c r="D205" s="28">
        <v>-8</v>
      </c>
      <c r="E205" s="335"/>
      <c r="F205" s="336"/>
      <c r="G205" s="128">
        <f>'12'!G204</f>
        <v>3.07755582500159E-246</v>
      </c>
      <c r="H205" s="270">
        <f>'12'!H204</f>
        <v>0</v>
      </c>
      <c r="I205" s="271">
        <f>'12'!I204</f>
        <v>0</v>
      </c>
      <c r="J205" s="272">
        <f>'12'!J204</f>
        <v>0</v>
      </c>
      <c r="K205" s="6"/>
      <c r="L205" s="333"/>
      <c r="M205" s="333"/>
      <c r="N205" s="333"/>
      <c r="O205" s="333"/>
      <c r="P205" s="333"/>
      <c r="Q205" s="333"/>
      <c r="R205" s="333"/>
      <c r="S205" s="333"/>
      <c r="T205" s="333"/>
      <c r="U205" s="333"/>
      <c r="V205" s="333"/>
      <c r="W205" s="333"/>
      <c r="X205" s="333"/>
      <c r="Y205" s="333"/>
      <c r="Z205" s="333"/>
      <c r="AA205" s="363"/>
      <c r="AB205" s="333"/>
      <c r="AC205" s="333"/>
      <c r="AD205" s="333"/>
      <c r="AE205" s="333"/>
      <c r="AF205" s="333"/>
      <c r="AG205" s="333"/>
      <c r="AH205" s="333"/>
      <c r="AI205" s="333"/>
      <c r="AJ205" s="333"/>
      <c r="AK205" s="333"/>
      <c r="AL205" s="333"/>
      <c r="AM205" s="333"/>
      <c r="AN205" s="333"/>
      <c r="AO205" s="333"/>
      <c r="AP205" s="333"/>
      <c r="AQ205" s="333"/>
      <c r="AR205" s="333"/>
      <c r="AS205" s="333"/>
      <c r="AT205" s="333"/>
      <c r="AU205" s="333"/>
      <c r="AV205" s="333"/>
      <c r="AW205" s="333"/>
      <c r="AX205" s="333"/>
      <c r="AY205" s="333"/>
      <c r="AZ205" s="333"/>
      <c r="BA205" s="333"/>
      <c r="BB205" s="325"/>
      <c r="BC205" s="360"/>
      <c r="BD205" s="326"/>
    </row>
    <row r="206" spans="1:100">
      <c r="A206" s="348"/>
      <c r="B206" s="329"/>
      <c r="C206" s="338"/>
      <c r="D206" s="28">
        <v>-7</v>
      </c>
      <c r="E206" s="335"/>
      <c r="F206" s="336"/>
      <c r="G206" s="128">
        <f>'12'!G205</f>
        <v>2.6405554012527501E-231</v>
      </c>
      <c r="H206" s="270">
        <f>'12'!H205</f>
        <v>0</v>
      </c>
      <c r="I206" s="271">
        <f>'12'!I205</f>
        <v>0</v>
      </c>
      <c r="J206" s="272">
        <f>'12'!J205</f>
        <v>0</v>
      </c>
      <c r="K206" s="6"/>
      <c r="L206" s="333"/>
      <c r="M206" s="333"/>
      <c r="N206" s="333"/>
      <c r="O206" s="333"/>
      <c r="P206" s="333"/>
      <c r="Q206" s="333"/>
      <c r="R206" s="333"/>
      <c r="S206" s="333"/>
      <c r="T206" s="333"/>
      <c r="U206" s="333"/>
      <c r="V206" s="333"/>
      <c r="W206" s="333"/>
      <c r="X206" s="333"/>
      <c r="Y206" s="333"/>
      <c r="Z206" s="333"/>
      <c r="AA206" s="363"/>
      <c r="AB206" s="333"/>
      <c r="AC206" s="333"/>
      <c r="AD206" s="333"/>
      <c r="AE206" s="333"/>
      <c r="AF206" s="333"/>
      <c r="AG206" s="333"/>
      <c r="AH206" s="333"/>
      <c r="AI206" s="333"/>
      <c r="AJ206" s="333"/>
      <c r="AK206" s="333"/>
      <c r="AL206" s="333"/>
      <c r="AM206" s="333"/>
      <c r="AN206" s="333"/>
      <c r="AO206" s="333"/>
      <c r="AP206" s="333"/>
      <c r="AQ206" s="333"/>
      <c r="AR206" s="333"/>
      <c r="AS206" s="333"/>
      <c r="AT206" s="333"/>
      <c r="AU206" s="333"/>
      <c r="AV206" s="333"/>
      <c r="AW206" s="333"/>
      <c r="AX206" s="333"/>
      <c r="AY206" s="333"/>
      <c r="AZ206" s="333"/>
      <c r="BA206" s="333"/>
      <c r="BB206" s="325"/>
      <c r="BC206" s="360"/>
      <c r="BD206" s="326"/>
    </row>
    <row r="207" spans="1:100">
      <c r="A207" s="348"/>
      <c r="B207" s="329"/>
      <c r="C207" s="338"/>
      <c r="D207" s="28">
        <v>-6</v>
      </c>
      <c r="E207" s="335"/>
      <c r="F207" s="336"/>
      <c r="G207" s="128">
        <f>'12'!G206</f>
        <v>3.3650490165011299E-214</v>
      </c>
      <c r="H207" s="270">
        <f>'12'!H206</f>
        <v>3.1437975338826099E-288</v>
      </c>
      <c r="I207" s="271">
        <f>'12'!I206</f>
        <v>5.8790306287524098E-305</v>
      </c>
      <c r="J207" s="272">
        <f>'12'!J206</f>
        <v>0</v>
      </c>
      <c r="K207" s="6"/>
      <c r="L207" s="333"/>
      <c r="M207" s="333"/>
      <c r="N207" s="333"/>
      <c r="O207" s="333"/>
      <c r="P207" s="333"/>
      <c r="Q207" s="333"/>
      <c r="R207" s="333"/>
      <c r="S207" s="333"/>
      <c r="T207" s="333"/>
      <c r="U207" s="333"/>
      <c r="V207" s="333"/>
      <c r="W207" s="333"/>
      <c r="X207" s="333"/>
      <c r="Y207" s="333"/>
      <c r="Z207" s="333"/>
      <c r="AA207" s="363"/>
      <c r="AB207" s="333"/>
      <c r="AC207" s="333"/>
      <c r="AD207" s="333"/>
      <c r="AE207" s="333"/>
      <c r="AF207" s="333"/>
      <c r="AG207" s="333"/>
      <c r="AH207" s="333"/>
      <c r="AI207" s="333"/>
      <c r="AJ207" s="333"/>
      <c r="AK207" s="333"/>
      <c r="AL207" s="333"/>
      <c r="AM207" s="333"/>
      <c r="AN207" s="333"/>
      <c r="AO207" s="333"/>
      <c r="AP207" s="333"/>
      <c r="AQ207" s="333"/>
      <c r="AR207" s="333"/>
      <c r="AS207" s="333"/>
      <c r="AT207" s="333"/>
      <c r="AU207" s="333"/>
      <c r="AV207" s="333"/>
      <c r="AW207" s="333"/>
      <c r="AX207" s="333"/>
      <c r="AY207" s="333"/>
      <c r="AZ207" s="333"/>
      <c r="BA207" s="333"/>
      <c r="BB207" s="325"/>
      <c r="BC207" s="360"/>
      <c r="BD207" s="326"/>
    </row>
    <row r="208" spans="1:100">
      <c r="A208" s="348"/>
      <c r="B208" s="329"/>
      <c r="C208" s="338"/>
      <c r="D208" s="28">
        <v>-5</v>
      </c>
      <c r="E208" s="335"/>
      <c r="F208" s="336"/>
      <c r="G208" s="128">
        <f>'12'!G207</f>
        <v>9.5404008468827302E-175</v>
      </c>
      <c r="H208" s="270">
        <f>'12'!H207</f>
        <v>3.90714992230244E-193</v>
      </c>
      <c r="I208" s="271">
        <f>'12'!I207</f>
        <v>9.2993128488985507E-202</v>
      </c>
      <c r="J208" s="272">
        <f>'12'!J207</f>
        <v>4.7175619026216496E-298</v>
      </c>
      <c r="K208" s="6"/>
      <c r="L208" s="333"/>
      <c r="M208" s="333"/>
      <c r="N208" s="333"/>
      <c r="O208" s="333"/>
      <c r="P208" s="333"/>
      <c r="Q208" s="333"/>
      <c r="R208" s="333"/>
      <c r="S208" s="333"/>
      <c r="T208" s="333"/>
      <c r="U208" s="333"/>
      <c r="V208" s="333"/>
      <c r="W208" s="333"/>
      <c r="X208" s="333"/>
      <c r="Y208" s="333"/>
      <c r="Z208" s="333"/>
      <c r="AA208" s="363"/>
      <c r="AB208" s="333"/>
      <c r="AC208" s="333"/>
      <c r="AD208" s="333"/>
      <c r="AE208" s="333"/>
      <c r="AF208" s="333"/>
      <c r="AG208" s="333"/>
      <c r="AH208" s="333"/>
      <c r="AI208" s="333"/>
      <c r="AJ208" s="333"/>
      <c r="AK208" s="333"/>
      <c r="AL208" s="333"/>
      <c r="AM208" s="333"/>
      <c r="AN208" s="333"/>
      <c r="AO208" s="333"/>
      <c r="AP208" s="333"/>
      <c r="AQ208" s="333"/>
      <c r="AR208" s="333"/>
      <c r="AS208" s="333"/>
      <c r="AT208" s="333"/>
      <c r="AU208" s="333"/>
      <c r="AV208" s="333"/>
      <c r="AW208" s="333"/>
      <c r="AX208" s="333"/>
      <c r="AY208" s="333"/>
      <c r="AZ208" s="333"/>
      <c r="BA208" s="333"/>
      <c r="BB208" s="325"/>
      <c r="BC208" s="360"/>
      <c r="BD208" s="326"/>
    </row>
    <row r="209" spans="1:100">
      <c r="A209" s="348"/>
      <c r="B209" s="329"/>
      <c r="C209" s="338"/>
      <c r="D209" s="28">
        <v>-4</v>
      </c>
      <c r="E209" s="335"/>
      <c r="F209" s="336"/>
      <c r="G209" s="128">
        <f>'12'!G208</f>
        <v>5.0495549488601798E-111</v>
      </c>
      <c r="H209" s="270">
        <f>'12'!H208</f>
        <v>1.21708685424396E-111</v>
      </c>
      <c r="I209" s="271">
        <f>'12'!I208</f>
        <v>1.3650513895127401E-113</v>
      </c>
      <c r="J209" s="272">
        <f>'12'!J208</f>
        <v>9.2202176626932704E-166</v>
      </c>
      <c r="K209" s="6"/>
      <c r="L209" s="333"/>
      <c r="M209" s="333"/>
      <c r="N209" s="333"/>
      <c r="O209" s="333"/>
      <c r="P209" s="333"/>
      <c r="Q209" s="333"/>
      <c r="R209" s="333"/>
      <c r="S209" s="333"/>
      <c r="T209" s="333"/>
      <c r="U209" s="333"/>
      <c r="V209" s="333"/>
      <c r="W209" s="333"/>
      <c r="X209" s="333"/>
      <c r="Y209" s="333"/>
      <c r="Z209" s="333"/>
      <c r="AA209" s="363"/>
      <c r="AB209" s="333"/>
      <c r="AC209" s="333"/>
      <c r="AD209" s="333"/>
      <c r="AE209" s="333"/>
      <c r="AF209" s="333"/>
      <c r="AG209" s="333"/>
      <c r="AH209" s="333"/>
      <c r="AI209" s="333"/>
      <c r="AJ209" s="333"/>
      <c r="AK209" s="333"/>
      <c r="AL209" s="333"/>
      <c r="AM209" s="333"/>
      <c r="AN209" s="333"/>
      <c r="AO209" s="333"/>
      <c r="AP209" s="333"/>
      <c r="AQ209" s="333"/>
      <c r="AR209" s="333"/>
      <c r="AS209" s="333"/>
      <c r="AT209" s="333"/>
      <c r="AU209" s="333"/>
      <c r="AV209" s="333"/>
      <c r="AW209" s="333"/>
      <c r="AX209" s="333"/>
      <c r="AY209" s="333"/>
      <c r="AZ209" s="333"/>
      <c r="BA209" s="333"/>
      <c r="BB209" s="325"/>
      <c r="BC209" s="360"/>
      <c r="BD209" s="326"/>
    </row>
    <row r="210" spans="1:100">
      <c r="A210" s="348"/>
      <c r="B210" s="329"/>
      <c r="C210" s="338"/>
      <c r="D210" s="28">
        <v>-3</v>
      </c>
      <c r="E210" s="335"/>
      <c r="F210" s="336"/>
      <c r="G210" s="128">
        <f>'12'!G209</f>
        <v>1.8280613729926299E-53</v>
      </c>
      <c r="H210" s="270">
        <f>'12'!H209</f>
        <v>8.2659036033910196E-50</v>
      </c>
      <c r="I210" s="271">
        <f>'12'!I209</f>
        <v>5.2752009643336401E-47</v>
      </c>
      <c r="J210" s="272">
        <f>'12'!J209</f>
        <v>1.8958503944964899E-69</v>
      </c>
      <c r="K210" s="6"/>
      <c r="L210" s="333"/>
      <c r="M210" s="333"/>
      <c r="N210" s="333"/>
      <c r="O210" s="333"/>
      <c r="P210" s="333"/>
      <c r="Q210" s="333"/>
      <c r="R210" s="333"/>
      <c r="S210" s="333"/>
      <c r="T210" s="333"/>
      <c r="U210" s="333"/>
      <c r="V210" s="333"/>
      <c r="W210" s="333"/>
      <c r="X210" s="333"/>
      <c r="Y210" s="333"/>
      <c r="Z210" s="333"/>
      <c r="AA210" s="363"/>
      <c r="AB210" s="333"/>
      <c r="AC210" s="333"/>
      <c r="AD210" s="333"/>
      <c r="AE210" s="333"/>
      <c r="AF210" s="333"/>
      <c r="AG210" s="333"/>
      <c r="AH210" s="333"/>
      <c r="AI210" s="333"/>
      <c r="AJ210" s="333"/>
      <c r="AK210" s="333"/>
      <c r="AL210" s="333"/>
      <c r="AM210" s="333"/>
      <c r="AN210" s="333"/>
      <c r="AO210" s="333"/>
      <c r="AP210" s="333"/>
      <c r="AQ210" s="333"/>
      <c r="AR210" s="333"/>
      <c r="AS210" s="333"/>
      <c r="AT210" s="333"/>
      <c r="AU210" s="333"/>
      <c r="AV210" s="333"/>
      <c r="AW210" s="333"/>
      <c r="AX210" s="333"/>
      <c r="AY210" s="333"/>
      <c r="AZ210" s="333"/>
      <c r="BA210" s="333"/>
      <c r="BB210" s="325"/>
      <c r="BC210" s="360"/>
      <c r="BD210" s="326"/>
    </row>
    <row r="211" spans="1:100">
      <c r="A211" s="348"/>
      <c r="B211" s="329"/>
      <c r="C211" s="338"/>
      <c r="D211" s="28">
        <v>-2</v>
      </c>
      <c r="E211" s="335"/>
      <c r="F211" s="336"/>
      <c r="G211" s="128">
        <f>'12'!G210</f>
        <v>1.9549333411339501E-22</v>
      </c>
      <c r="H211" s="270">
        <f>'12'!H210</f>
        <v>3.4197837225705701E-16</v>
      </c>
      <c r="I211" s="271">
        <f>'12'!I210</f>
        <v>3.7441560360813998E-7</v>
      </c>
      <c r="J211" s="272">
        <f>'12'!J210</f>
        <v>2.1297468766623498E-18</v>
      </c>
      <c r="K211" s="6"/>
      <c r="L211" s="333"/>
      <c r="M211" s="333"/>
      <c r="N211" s="333"/>
      <c r="O211" s="333"/>
      <c r="P211" s="333"/>
      <c r="Q211" s="333"/>
      <c r="R211" s="333"/>
      <c r="S211" s="333"/>
      <c r="T211" s="333"/>
      <c r="U211" s="333"/>
      <c r="V211" s="333"/>
      <c r="W211" s="333"/>
      <c r="X211" s="333"/>
      <c r="Y211" s="333"/>
      <c r="Z211" s="333"/>
      <c r="AA211" s="363"/>
      <c r="AB211" s="333"/>
      <c r="AC211" s="333"/>
      <c r="AD211" s="333"/>
      <c r="AE211" s="333"/>
      <c r="AF211" s="333"/>
      <c r="AG211" s="333"/>
      <c r="AH211" s="333"/>
      <c r="AI211" s="333"/>
      <c r="AJ211" s="333"/>
      <c r="AK211" s="333"/>
      <c r="AL211" s="333"/>
      <c r="AM211" s="333"/>
      <c r="AN211" s="333"/>
      <c r="AO211" s="333"/>
      <c r="AP211" s="333"/>
      <c r="AQ211" s="333"/>
      <c r="AR211" s="333"/>
      <c r="AS211" s="333"/>
      <c r="AT211" s="333"/>
      <c r="AU211" s="333"/>
      <c r="AV211" s="333"/>
      <c r="AW211" s="333"/>
      <c r="AX211" s="333"/>
      <c r="AY211" s="333"/>
      <c r="AZ211" s="333"/>
      <c r="BA211" s="333"/>
      <c r="BB211" s="325"/>
      <c r="BC211" s="360"/>
      <c r="BD211" s="326"/>
    </row>
    <row r="212" spans="1:100">
      <c r="A212" s="348"/>
      <c r="B212" s="329"/>
      <c r="C212" s="338"/>
      <c r="D212" s="28">
        <v>-1</v>
      </c>
      <c r="E212" s="335"/>
      <c r="F212" s="336"/>
      <c r="G212" s="128">
        <f>'12'!G211</f>
        <v>1.7530334805382699E-17</v>
      </c>
      <c r="H212" s="270">
        <f>'12'!H211</f>
        <v>6.8727114185277994E-11</v>
      </c>
      <c r="I212" s="271">
        <f>'12'!I211</f>
        <v>0.99999923169151295</v>
      </c>
      <c r="J212" s="272">
        <f>'12'!J211</f>
        <v>8.5928389899332606E-11</v>
      </c>
      <c r="K212" s="6"/>
      <c r="L212" s="333"/>
      <c r="M212" s="333"/>
      <c r="N212" s="333"/>
      <c r="O212" s="333"/>
      <c r="P212" s="333"/>
      <c r="Q212" s="333"/>
      <c r="R212" s="333"/>
      <c r="S212" s="333"/>
      <c r="T212" s="333"/>
      <c r="U212" s="333"/>
      <c r="V212" s="333"/>
      <c r="W212" s="333"/>
      <c r="X212" s="333"/>
      <c r="Y212" s="333"/>
      <c r="Z212" s="333"/>
      <c r="AA212" s="363"/>
      <c r="AB212" s="333"/>
      <c r="AC212" s="333"/>
      <c r="AD212" s="333"/>
      <c r="AE212" s="333"/>
      <c r="AF212" s="333"/>
      <c r="AG212" s="333"/>
      <c r="AH212" s="333"/>
      <c r="AI212" s="333"/>
      <c r="AJ212" s="333"/>
      <c r="AK212" s="333"/>
      <c r="AL212" s="333"/>
      <c r="AM212" s="333"/>
      <c r="AN212" s="333"/>
      <c r="AO212" s="333"/>
      <c r="AP212" s="333"/>
      <c r="AQ212" s="333"/>
      <c r="AR212" s="333"/>
      <c r="AS212" s="333"/>
      <c r="AT212" s="333"/>
      <c r="AU212" s="333"/>
      <c r="AV212" s="333"/>
      <c r="AW212" s="333"/>
      <c r="AX212" s="333"/>
      <c r="AY212" s="333"/>
      <c r="AZ212" s="333"/>
      <c r="BA212" s="333"/>
      <c r="BB212" s="325"/>
      <c r="BC212" s="360"/>
      <c r="BD212" s="326"/>
    </row>
    <row r="213" spans="1:100">
      <c r="A213" s="348"/>
      <c r="B213" s="329"/>
      <c r="C213" s="338"/>
      <c r="D213" s="28">
        <v>0</v>
      </c>
      <c r="E213" s="335"/>
      <c r="F213" s="336"/>
      <c r="G213" s="128">
        <f>'12'!G212</f>
        <v>1.9549333411339501E-22</v>
      </c>
      <c r="H213" s="270">
        <f>'12'!H212</f>
        <v>3.4197837225705701E-16</v>
      </c>
      <c r="I213" s="271">
        <f>'12'!I212</f>
        <v>3.7441560360813998E-7</v>
      </c>
      <c r="J213" s="272">
        <f>'12'!J212</f>
        <v>2.1297468766623498E-18</v>
      </c>
      <c r="K213" s="6"/>
      <c r="L213" s="333"/>
      <c r="M213" s="333"/>
      <c r="N213" s="333"/>
      <c r="O213" s="333"/>
      <c r="P213" s="333"/>
      <c r="Q213" s="333"/>
      <c r="R213" s="333"/>
      <c r="S213" s="333"/>
      <c r="T213" s="333"/>
      <c r="U213" s="333"/>
      <c r="V213" s="333"/>
      <c r="W213" s="333"/>
      <c r="X213" s="333"/>
      <c r="Y213" s="333"/>
      <c r="Z213" s="333"/>
      <c r="AA213" s="363"/>
      <c r="AB213" s="333"/>
      <c r="AC213" s="333"/>
      <c r="AD213" s="333"/>
      <c r="AE213" s="333"/>
      <c r="AF213" s="333"/>
      <c r="AG213" s="333"/>
      <c r="AH213" s="333"/>
      <c r="AI213" s="333"/>
      <c r="AJ213" s="333"/>
      <c r="AK213" s="333"/>
      <c r="AL213" s="333"/>
      <c r="AM213" s="333"/>
      <c r="AN213" s="333"/>
      <c r="AO213" s="333"/>
      <c r="AP213" s="333"/>
      <c r="AQ213" s="333"/>
      <c r="AR213" s="333"/>
      <c r="AS213" s="333"/>
      <c r="AT213" s="333"/>
      <c r="AU213" s="333"/>
      <c r="AV213" s="333"/>
      <c r="AW213" s="333"/>
      <c r="AX213" s="333"/>
      <c r="AY213" s="333"/>
      <c r="AZ213" s="333"/>
      <c r="BA213" s="333"/>
      <c r="BB213" s="325"/>
      <c r="BC213" s="360"/>
      <c r="BD213" s="326"/>
    </row>
    <row r="214" spans="1:100">
      <c r="A214" s="348"/>
      <c r="B214" s="329"/>
      <c r="C214" s="338"/>
      <c r="D214" s="28">
        <v>1</v>
      </c>
      <c r="E214" s="335"/>
      <c r="F214" s="336"/>
      <c r="G214" s="128">
        <f>'12'!G213</f>
        <v>1.8280613729926299E-53</v>
      </c>
      <c r="H214" s="270">
        <f>'12'!H213</f>
        <v>8.2659036033910196E-50</v>
      </c>
      <c r="I214" s="271">
        <f>'12'!I213</f>
        <v>5.2752009643336401E-47</v>
      </c>
      <c r="J214" s="272">
        <f>'12'!J213</f>
        <v>1.8958503944964899E-69</v>
      </c>
      <c r="K214" s="6"/>
      <c r="L214" s="333"/>
      <c r="M214" s="333"/>
      <c r="N214" s="333"/>
      <c r="O214" s="333"/>
      <c r="P214" s="333"/>
      <c r="Q214" s="333"/>
      <c r="R214" s="333"/>
      <c r="S214" s="333"/>
      <c r="T214" s="333"/>
      <c r="U214" s="333"/>
      <c r="V214" s="333"/>
      <c r="W214" s="333"/>
      <c r="X214" s="333"/>
      <c r="Y214" s="333"/>
      <c r="Z214" s="333"/>
      <c r="AA214" s="363"/>
      <c r="AB214" s="333"/>
      <c r="AC214" s="333"/>
      <c r="AD214" s="333"/>
      <c r="AE214" s="333"/>
      <c r="AF214" s="333"/>
      <c r="AG214" s="333"/>
      <c r="AH214" s="333"/>
      <c r="AI214" s="333"/>
      <c r="AJ214" s="333"/>
      <c r="AK214" s="333"/>
      <c r="AL214" s="333"/>
      <c r="AM214" s="333"/>
      <c r="AN214" s="333"/>
      <c r="AO214" s="333"/>
      <c r="AP214" s="333"/>
      <c r="AQ214" s="333"/>
      <c r="AR214" s="333"/>
      <c r="AS214" s="333"/>
      <c r="AT214" s="333"/>
      <c r="AU214" s="333"/>
      <c r="AV214" s="333"/>
      <c r="AW214" s="333"/>
      <c r="AX214" s="333"/>
      <c r="AY214" s="333"/>
      <c r="AZ214" s="333"/>
      <c r="BA214" s="333"/>
      <c r="BB214" s="325"/>
      <c r="BC214" s="360"/>
      <c r="BD214" s="326"/>
    </row>
    <row r="215" spans="1:100">
      <c r="A215" s="348"/>
      <c r="B215" s="329"/>
      <c r="C215" s="338"/>
      <c r="D215" s="28">
        <v>2</v>
      </c>
      <c r="E215" s="335"/>
      <c r="F215" s="336"/>
      <c r="G215" s="128">
        <f>'12'!G214</f>
        <v>5.0495549488601798E-111</v>
      </c>
      <c r="H215" s="270">
        <f>'12'!H214</f>
        <v>1.21708685424396E-111</v>
      </c>
      <c r="I215" s="271">
        <f>'12'!I214</f>
        <v>1.3650513895127401E-113</v>
      </c>
      <c r="J215" s="272">
        <f>'12'!J214</f>
        <v>9.2202176626932704E-166</v>
      </c>
      <c r="K215" s="6"/>
      <c r="L215" s="333"/>
      <c r="M215" s="333"/>
      <c r="N215" s="333"/>
      <c r="O215" s="333"/>
      <c r="P215" s="333"/>
      <c r="Q215" s="333"/>
      <c r="R215" s="333"/>
      <c r="S215" s="333"/>
      <c r="T215" s="333"/>
      <c r="U215" s="333"/>
      <c r="V215" s="333"/>
      <c r="W215" s="333"/>
      <c r="X215" s="333"/>
      <c r="Y215" s="333"/>
      <c r="Z215" s="333"/>
      <c r="AA215" s="363"/>
      <c r="AB215" s="333"/>
      <c r="AC215" s="333"/>
      <c r="AD215" s="333"/>
      <c r="AE215" s="333"/>
      <c r="AF215" s="333"/>
      <c r="AG215" s="333"/>
      <c r="AH215" s="333"/>
      <c r="AI215" s="333"/>
      <c r="AJ215" s="333"/>
      <c r="AK215" s="333"/>
      <c r="AL215" s="333"/>
      <c r="AM215" s="333"/>
      <c r="AN215" s="333"/>
      <c r="AO215" s="333"/>
      <c r="AP215" s="333"/>
      <c r="AQ215" s="333"/>
      <c r="AR215" s="333"/>
      <c r="AS215" s="333"/>
      <c r="AT215" s="333"/>
      <c r="AU215" s="333"/>
      <c r="AV215" s="333"/>
      <c r="AW215" s="333"/>
      <c r="AX215" s="333"/>
      <c r="AY215" s="333"/>
      <c r="AZ215" s="333"/>
      <c r="BA215" s="333"/>
      <c r="BB215" s="325"/>
      <c r="BC215" s="360"/>
      <c r="BD215" s="326"/>
    </row>
    <row r="216" spans="1:100">
      <c r="A216" s="348"/>
      <c r="B216" s="329"/>
      <c r="C216" s="338"/>
      <c r="D216" s="28">
        <v>3</v>
      </c>
      <c r="E216" s="335"/>
      <c r="F216" s="336"/>
      <c r="G216" s="128">
        <f>'12'!G215</f>
        <v>9.5404008468827302E-175</v>
      </c>
      <c r="H216" s="270">
        <f>'12'!H215</f>
        <v>3.90714992230244E-193</v>
      </c>
      <c r="I216" s="271">
        <f>'12'!I215</f>
        <v>9.2993128488985507E-202</v>
      </c>
      <c r="J216" s="272">
        <f>'12'!J215</f>
        <v>4.7175619026216496E-298</v>
      </c>
      <c r="K216" s="6"/>
      <c r="L216" s="333"/>
      <c r="M216" s="333"/>
      <c r="N216" s="333"/>
      <c r="O216" s="333"/>
      <c r="P216" s="333"/>
      <c r="Q216" s="333"/>
      <c r="R216" s="333"/>
      <c r="S216" s="333"/>
      <c r="T216" s="333"/>
      <c r="U216" s="333"/>
      <c r="V216" s="333"/>
      <c r="W216" s="333"/>
      <c r="X216" s="333"/>
      <c r="Y216" s="333"/>
      <c r="Z216" s="333"/>
      <c r="AA216" s="363"/>
      <c r="AB216" s="333"/>
      <c r="AC216" s="333"/>
      <c r="AD216" s="333"/>
      <c r="AE216" s="333"/>
      <c r="AF216" s="333"/>
      <c r="AG216" s="333"/>
      <c r="AH216" s="333"/>
      <c r="AI216" s="333"/>
      <c r="AJ216" s="333"/>
      <c r="AK216" s="333"/>
      <c r="AL216" s="333"/>
      <c r="AM216" s="333"/>
      <c r="AN216" s="333"/>
      <c r="AO216" s="333"/>
      <c r="AP216" s="333"/>
      <c r="AQ216" s="333"/>
      <c r="AR216" s="333"/>
      <c r="AS216" s="333"/>
      <c r="AT216" s="333"/>
      <c r="AU216" s="333"/>
      <c r="AV216" s="333"/>
      <c r="AW216" s="333"/>
      <c r="AX216" s="333"/>
      <c r="AY216" s="333"/>
      <c r="AZ216" s="333"/>
      <c r="BA216" s="333"/>
      <c r="BB216" s="325"/>
      <c r="BC216" s="360"/>
      <c r="BD216" s="326"/>
    </row>
    <row r="217" spans="1:100">
      <c r="A217" s="348"/>
      <c r="B217" s="329"/>
      <c r="C217" s="338"/>
      <c r="D217" s="28">
        <v>4</v>
      </c>
      <c r="E217" s="335"/>
      <c r="F217" s="336"/>
      <c r="G217" s="128">
        <f>'12'!G216</f>
        <v>3.3650490165011299E-214</v>
      </c>
      <c r="H217" s="270">
        <f>'12'!H216</f>
        <v>3.1437975338826099E-288</v>
      </c>
      <c r="I217" s="271">
        <f>'12'!I216</f>
        <v>5.8790306287524098E-305</v>
      </c>
      <c r="J217" s="272">
        <f>'12'!J216</f>
        <v>0</v>
      </c>
      <c r="K217" s="6"/>
      <c r="L217" s="333"/>
      <c r="M217" s="333"/>
      <c r="N217" s="333"/>
      <c r="O217" s="333"/>
      <c r="P217" s="333"/>
      <c r="Q217" s="333"/>
      <c r="R217" s="333"/>
      <c r="S217" s="333"/>
      <c r="T217" s="333"/>
      <c r="U217" s="333"/>
      <c r="V217" s="333"/>
      <c r="W217" s="333"/>
      <c r="X217" s="333"/>
      <c r="Y217" s="333"/>
      <c r="Z217" s="333"/>
      <c r="AA217" s="363"/>
      <c r="AB217" s="333"/>
      <c r="AC217" s="333"/>
      <c r="AD217" s="333"/>
      <c r="AE217" s="333"/>
      <c r="AF217" s="333"/>
      <c r="AG217" s="333"/>
      <c r="AH217" s="333"/>
      <c r="AI217" s="333"/>
      <c r="AJ217" s="333"/>
      <c r="AK217" s="333"/>
      <c r="AL217" s="333"/>
      <c r="AM217" s="333"/>
      <c r="AN217" s="333"/>
      <c r="AO217" s="333"/>
      <c r="AP217" s="333"/>
      <c r="AQ217" s="333"/>
      <c r="AR217" s="333"/>
      <c r="AS217" s="333"/>
      <c r="AT217" s="333"/>
      <c r="AU217" s="333"/>
      <c r="AV217" s="333"/>
      <c r="AW217" s="333"/>
      <c r="AX217" s="333"/>
      <c r="AY217" s="333"/>
      <c r="AZ217" s="333"/>
      <c r="BA217" s="333"/>
      <c r="BB217" s="325"/>
      <c r="BC217" s="360"/>
      <c r="BD217" s="326"/>
    </row>
    <row r="218" spans="1:100">
      <c r="A218" s="348"/>
      <c r="B218" s="329"/>
      <c r="C218" s="338"/>
      <c r="D218" s="28">
        <v>5</v>
      </c>
      <c r="E218" s="335"/>
      <c r="F218" s="336"/>
      <c r="G218" s="128">
        <f>'12'!G217</f>
        <v>2.6405554012527501E-231</v>
      </c>
      <c r="H218" s="270">
        <f>'12'!H217</f>
        <v>0</v>
      </c>
      <c r="I218" s="271">
        <f>'12'!I217</f>
        <v>0</v>
      </c>
      <c r="J218" s="272">
        <f>'12'!J217</f>
        <v>0</v>
      </c>
      <c r="K218" s="6"/>
      <c r="L218" s="333"/>
      <c r="M218" s="333"/>
      <c r="N218" s="333"/>
      <c r="O218" s="333"/>
      <c r="P218" s="333"/>
      <c r="Q218" s="333"/>
      <c r="R218" s="333"/>
      <c r="S218" s="333"/>
      <c r="T218" s="333"/>
      <c r="U218" s="333"/>
      <c r="V218" s="333"/>
      <c r="W218" s="333"/>
      <c r="X218" s="333"/>
      <c r="Y218" s="333"/>
      <c r="Z218" s="333"/>
      <c r="AA218" s="363"/>
      <c r="AB218" s="333"/>
      <c r="AC218" s="333"/>
      <c r="AD218" s="333"/>
      <c r="AE218" s="333"/>
      <c r="AF218" s="333"/>
      <c r="AG218" s="333"/>
      <c r="AH218" s="333"/>
      <c r="AI218" s="333"/>
      <c r="AJ218" s="333"/>
      <c r="AK218" s="333"/>
      <c r="AL218" s="333"/>
      <c r="AM218" s="333"/>
      <c r="AN218" s="333"/>
      <c r="AO218" s="333"/>
      <c r="AP218" s="333"/>
      <c r="AQ218" s="333"/>
      <c r="AR218" s="333"/>
      <c r="AS218" s="333"/>
      <c r="AT218" s="333"/>
      <c r="AU218" s="333"/>
      <c r="AV218" s="333"/>
      <c r="AW218" s="333"/>
      <c r="AX218" s="333"/>
      <c r="AY218" s="333"/>
      <c r="AZ218" s="333"/>
      <c r="BA218" s="333"/>
      <c r="BB218" s="325"/>
      <c r="BC218" s="360"/>
      <c r="BD218" s="326"/>
    </row>
    <row r="219" spans="1:100">
      <c r="A219" s="348"/>
      <c r="B219" s="329"/>
      <c r="C219" s="338"/>
      <c r="D219" s="28">
        <v>6</v>
      </c>
      <c r="E219" s="335"/>
      <c r="F219" s="336"/>
      <c r="G219" s="128">
        <f>'12'!G218</f>
        <v>3.07755582500159E-246</v>
      </c>
      <c r="H219" s="270">
        <f>'12'!H218</f>
        <v>0</v>
      </c>
      <c r="I219" s="271">
        <f>'12'!I218</f>
        <v>0</v>
      </c>
      <c r="J219" s="272">
        <f>'12'!J218</f>
        <v>0</v>
      </c>
      <c r="K219" s="6"/>
      <c r="L219" s="333"/>
      <c r="M219" s="333"/>
      <c r="N219" s="333"/>
      <c r="O219" s="333"/>
      <c r="P219" s="333"/>
      <c r="Q219" s="333"/>
      <c r="R219" s="333"/>
      <c r="S219" s="333"/>
      <c r="T219" s="333"/>
      <c r="U219" s="333"/>
      <c r="V219" s="333"/>
      <c r="W219" s="333"/>
      <c r="X219" s="333"/>
      <c r="Y219" s="333"/>
      <c r="Z219" s="333"/>
      <c r="AA219" s="363"/>
      <c r="AB219" s="333"/>
      <c r="AC219" s="333"/>
      <c r="AD219" s="333"/>
      <c r="AE219" s="333"/>
      <c r="AF219" s="333"/>
      <c r="AG219" s="333"/>
      <c r="AH219" s="333"/>
      <c r="AI219" s="333"/>
      <c r="AJ219" s="333"/>
      <c r="AK219" s="333"/>
      <c r="AL219" s="333"/>
      <c r="AM219" s="333"/>
      <c r="AN219" s="333"/>
      <c r="AO219" s="333"/>
      <c r="AP219" s="333"/>
      <c r="AQ219" s="333"/>
      <c r="AR219" s="333"/>
      <c r="AS219" s="333"/>
      <c r="AT219" s="333"/>
      <c r="AU219" s="333"/>
      <c r="AV219" s="333"/>
      <c r="AW219" s="333"/>
      <c r="AX219" s="333"/>
      <c r="AY219" s="333"/>
      <c r="AZ219" s="333"/>
      <c r="BA219" s="333"/>
      <c r="BB219" s="325"/>
      <c r="BC219" s="360"/>
      <c r="BD219" s="326"/>
    </row>
    <row r="220" spans="1:100">
      <c r="A220" s="348"/>
      <c r="B220" s="329"/>
      <c r="C220" s="338"/>
      <c r="D220" s="28">
        <v>7</v>
      </c>
      <c r="E220" s="335"/>
      <c r="F220" s="336"/>
      <c r="G220" s="128">
        <f>'12'!G219</f>
        <v>9.1275764205570705E-259</v>
      </c>
      <c r="H220" s="270">
        <f>'12'!H219</f>
        <v>0</v>
      </c>
      <c r="I220" s="271">
        <f>'12'!I219</f>
        <v>0</v>
      </c>
      <c r="J220" s="272">
        <f>'12'!J219</f>
        <v>0</v>
      </c>
      <c r="K220" s="6"/>
      <c r="L220" s="333"/>
      <c r="M220" s="333"/>
      <c r="N220" s="333"/>
      <c r="O220" s="333"/>
      <c r="P220" s="333"/>
      <c r="Q220" s="333"/>
      <c r="R220" s="333"/>
      <c r="S220" s="333"/>
      <c r="T220" s="333"/>
      <c r="U220" s="333"/>
      <c r="V220" s="333"/>
      <c r="W220" s="333"/>
      <c r="X220" s="333"/>
      <c r="Y220" s="333"/>
      <c r="Z220" s="333"/>
      <c r="AA220" s="363"/>
      <c r="AB220" s="333"/>
      <c r="AC220" s="333"/>
      <c r="AD220" s="333"/>
      <c r="AE220" s="333"/>
      <c r="AF220" s="333"/>
      <c r="AG220" s="333"/>
      <c r="AH220" s="333"/>
      <c r="AI220" s="333"/>
      <c r="AJ220" s="333"/>
      <c r="AK220" s="333"/>
      <c r="AL220" s="333"/>
      <c r="AM220" s="333"/>
      <c r="AN220" s="333"/>
      <c r="AO220" s="333"/>
      <c r="AP220" s="333"/>
      <c r="AQ220" s="333"/>
      <c r="AR220" s="333"/>
      <c r="AS220" s="333"/>
      <c r="AT220" s="333"/>
      <c r="AU220" s="333"/>
      <c r="AV220" s="333"/>
      <c r="AW220" s="333"/>
      <c r="AX220" s="333"/>
      <c r="AY220" s="333"/>
      <c r="AZ220" s="333"/>
      <c r="BA220" s="333"/>
      <c r="BB220" s="325"/>
      <c r="BC220" s="360"/>
      <c r="BD220" s="326"/>
    </row>
    <row r="221" spans="1:100">
      <c r="A221" s="348"/>
      <c r="B221" s="329"/>
      <c r="C221" s="338"/>
      <c r="D221" s="28">
        <v>8</v>
      </c>
      <c r="E221" s="335"/>
      <c r="F221" s="336"/>
      <c r="G221" s="128">
        <f>'12'!G220</f>
        <v>1.04004212013134E-267</v>
      </c>
      <c r="H221" s="270">
        <f>'12'!H220</f>
        <v>0</v>
      </c>
      <c r="I221" s="271">
        <f>'12'!I220</f>
        <v>0</v>
      </c>
      <c r="J221" s="272">
        <f>'12'!J220</f>
        <v>0</v>
      </c>
      <c r="K221" s="6"/>
      <c r="L221" s="333"/>
      <c r="M221" s="333"/>
      <c r="N221" s="333"/>
      <c r="O221" s="333"/>
      <c r="P221" s="333"/>
      <c r="Q221" s="333"/>
      <c r="R221" s="333"/>
      <c r="S221" s="333"/>
      <c r="T221" s="333"/>
      <c r="U221" s="333"/>
      <c r="V221" s="333"/>
      <c r="W221" s="333"/>
      <c r="X221" s="333"/>
      <c r="Y221" s="333"/>
      <c r="Z221" s="333"/>
      <c r="AA221" s="363"/>
      <c r="AB221" s="333"/>
      <c r="AC221" s="333"/>
      <c r="AD221" s="333"/>
      <c r="AE221" s="333"/>
      <c r="AF221" s="333"/>
      <c r="AG221" s="333"/>
      <c r="AH221" s="333"/>
      <c r="AI221" s="333"/>
      <c r="AJ221" s="333"/>
      <c r="AK221" s="333"/>
      <c r="AL221" s="333"/>
      <c r="AM221" s="333"/>
      <c r="AN221" s="333"/>
      <c r="AO221" s="333"/>
      <c r="AP221" s="333"/>
      <c r="AQ221" s="333"/>
      <c r="AR221" s="333"/>
      <c r="AS221" s="333"/>
      <c r="AT221" s="333"/>
      <c r="AU221" s="333"/>
      <c r="AV221" s="333"/>
      <c r="AW221" s="333"/>
      <c r="AX221" s="333"/>
      <c r="AY221" s="333"/>
      <c r="AZ221" s="333"/>
      <c r="BA221" s="333"/>
      <c r="BB221" s="325"/>
      <c r="BC221" s="360"/>
      <c r="BD221" s="326"/>
    </row>
    <row r="222" spans="1:100">
      <c r="A222" s="348"/>
      <c r="B222" s="329"/>
      <c r="C222" s="338"/>
      <c r="D222" s="28">
        <v>9</v>
      </c>
      <c r="E222" s="335"/>
      <c r="F222" s="336"/>
      <c r="G222" s="128">
        <f>'12'!G221</f>
        <v>1.10433401404405E-271</v>
      </c>
      <c r="H222" s="270">
        <f>'12'!H221</f>
        <v>0</v>
      </c>
      <c r="I222" s="271">
        <f>'12'!I221</f>
        <v>0</v>
      </c>
      <c r="J222" s="272">
        <f>'12'!J221</f>
        <v>0</v>
      </c>
      <c r="K222" s="6"/>
      <c r="L222" s="333"/>
      <c r="M222" s="333"/>
      <c r="N222" s="333"/>
      <c r="O222" s="333"/>
      <c r="P222" s="333"/>
      <c r="Q222" s="333"/>
      <c r="R222" s="333"/>
      <c r="S222" s="333"/>
      <c r="T222" s="333"/>
      <c r="U222" s="333"/>
      <c r="V222" s="333"/>
      <c r="W222" s="333"/>
      <c r="X222" s="333"/>
      <c r="Y222" s="333"/>
      <c r="Z222" s="333"/>
      <c r="AA222" s="363"/>
      <c r="AB222" s="333"/>
      <c r="AC222" s="333"/>
      <c r="AD222" s="333"/>
      <c r="AE222" s="333"/>
      <c r="AF222" s="333"/>
      <c r="AG222" s="333"/>
      <c r="AH222" s="333"/>
      <c r="AI222" s="333"/>
      <c r="AJ222" s="333"/>
      <c r="AK222" s="333"/>
      <c r="AL222" s="333"/>
      <c r="AM222" s="333"/>
      <c r="AN222" s="333"/>
      <c r="AO222" s="333"/>
      <c r="AP222" s="333"/>
      <c r="AQ222" s="333"/>
      <c r="AR222" s="333"/>
      <c r="AS222" s="333"/>
      <c r="AT222" s="333"/>
      <c r="AU222" s="333"/>
      <c r="AV222" s="333"/>
      <c r="AW222" s="333"/>
      <c r="AX222" s="333"/>
      <c r="AY222" s="333"/>
      <c r="AZ222" s="333"/>
      <c r="BA222" s="333"/>
      <c r="BB222" s="325"/>
      <c r="BC222" s="360"/>
      <c r="BD222" s="326"/>
    </row>
    <row r="223" spans="1:100">
      <c r="A223" s="348"/>
      <c r="B223" s="329"/>
      <c r="C223" s="338"/>
      <c r="D223" s="29">
        <v>10</v>
      </c>
      <c r="E223" s="335"/>
      <c r="F223" s="336"/>
      <c r="G223" s="274">
        <f>'12'!G222</f>
        <v>1.04004212013134E-267</v>
      </c>
      <c r="H223" s="275">
        <f>'12'!H222</f>
        <v>0</v>
      </c>
      <c r="I223" s="276">
        <f>'12'!I222</f>
        <v>0</v>
      </c>
      <c r="J223" s="277">
        <f>'12'!J222</f>
        <v>0</v>
      </c>
      <c r="K223" s="30"/>
      <c r="L223" s="334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64"/>
      <c r="AB223" s="358"/>
      <c r="AC223" s="358"/>
      <c r="AD223" s="358"/>
      <c r="AE223" s="358"/>
      <c r="AF223" s="358"/>
      <c r="AG223" s="358"/>
      <c r="AH223" s="358"/>
      <c r="AI223" s="358"/>
      <c r="AJ223" s="358"/>
      <c r="AK223" s="358"/>
      <c r="AL223" s="358"/>
      <c r="AM223" s="358"/>
      <c r="AN223" s="358"/>
      <c r="AO223" s="358"/>
      <c r="AP223" s="358"/>
      <c r="AQ223" s="358"/>
      <c r="AR223" s="358"/>
      <c r="AS223" s="358"/>
      <c r="AT223" s="358"/>
      <c r="AU223" s="358"/>
      <c r="AV223" s="358"/>
      <c r="AW223" s="358"/>
      <c r="AX223" s="358"/>
      <c r="AY223" s="358"/>
      <c r="AZ223" s="358"/>
      <c r="BA223" s="358"/>
      <c r="BB223" s="325"/>
      <c r="BC223" s="361"/>
      <c r="BD223" s="326"/>
    </row>
    <row r="224" spans="1:100">
      <c r="A224" s="348"/>
      <c r="B224" s="328">
        <v>0.05</v>
      </c>
      <c r="C224" s="338"/>
      <c r="D224" s="26">
        <v>-9</v>
      </c>
      <c r="E224" s="335">
        <v>7.9429517163497004E-52</v>
      </c>
      <c r="F224" s="336">
        <v>2.5712860385735101E-45</v>
      </c>
      <c r="G224" s="100">
        <f>'12'!G243</f>
        <v>2.7607313557163101E-67</v>
      </c>
      <c r="H224" s="64">
        <f>'12'!H243</f>
        <v>1.2108365119032001E-143</v>
      </c>
      <c r="I224" s="269">
        <f>'12'!I243</f>
        <v>9.6416392511777403E-154</v>
      </c>
      <c r="J224" s="204">
        <f>'12'!J243</f>
        <v>7.5808166066408099E-229</v>
      </c>
      <c r="K224" s="27"/>
      <c r="L224" s="332">
        <f t="shared" ref="L224" si="367">1-SUM(M224:BC243)</f>
        <v>1.0892164655862402E-4</v>
      </c>
      <c r="M224" s="357">
        <f t="shared" ref="M224" si="368">G234+I234</f>
        <v>3.3819128130821372E-13</v>
      </c>
      <c r="N224" s="357">
        <f t="shared" ref="N224" si="369">G241+I241+J234</f>
        <v>1.5414647703228399E-19</v>
      </c>
      <c r="O224" s="357">
        <f t="shared" ref="O224" si="370">G243+I243+H234</f>
        <v>2.2740373742569199E-14</v>
      </c>
      <c r="P224" s="357">
        <f t="shared" ref="P224" si="371">G236+I236+J241</f>
        <v>2.5552132250777181E-45</v>
      </c>
      <c r="Q224" s="357">
        <f t="shared" ref="Q224" si="372">G232+I232</f>
        <v>0.98521580522491248</v>
      </c>
      <c r="R224" s="357">
        <f t="shared" ref="R224" si="373">G238+I238+H241+J243</f>
        <v>3.3299646180871698E-60</v>
      </c>
      <c r="S224" s="357">
        <f t="shared" ref="S224" si="374">G225+I225</f>
        <v>4.0000975904421198E-64</v>
      </c>
      <c r="T224" s="357">
        <f t="shared" ref="T224" si="375">G227+I227+J236</f>
        <v>2.49209385181539E-55</v>
      </c>
      <c r="U224" s="357">
        <f t="shared" ref="U224" si="376">G230+I230+H243</f>
        <v>3.3819128130821372E-13</v>
      </c>
      <c r="V224" s="357">
        <f t="shared" ref="V224" si="377">G239+I239+J232</f>
        <v>7.4066583341407901E-4</v>
      </c>
      <c r="W224" s="357">
        <f t="shared" ref="W224" si="378">G228+I228</f>
        <v>2.5552132250777181E-45</v>
      </c>
      <c r="X224" s="357">
        <f t="shared" ref="X224" si="379">G231+I231+J238+H236</f>
        <v>6.667544808865623E-3</v>
      </c>
      <c r="Y224" s="357">
        <f t="shared" ref="Y224" si="380">G237+I237</f>
        <v>2.49209385181539E-55</v>
      </c>
      <c r="Z224" s="357">
        <f t="shared" ref="Z224" si="381">G229+I229+J225</f>
        <v>2.0246198265387631E-29</v>
      </c>
      <c r="AA224" s="362">
        <f t="shared" ref="AA224" si="382">G240+I240+H232</f>
        <v>5.7803765152664296E-4</v>
      </c>
      <c r="AB224" s="357">
        <f t="shared" ref="AB224" si="383">G226+I226+J227</f>
        <v>3.3299646180871698E-60</v>
      </c>
      <c r="AC224" s="357">
        <f t="shared" ref="AC224" si="384">G242+I242</f>
        <v>3.5314049916226501E-70</v>
      </c>
      <c r="AD224" s="357">
        <f t="shared" ref="AD224" si="385">G235+I235+J230+H238</f>
        <v>1.5414647705253018E-19</v>
      </c>
      <c r="AE224" s="357">
        <f t="shared" ref="AE224" si="386">G224+I224</f>
        <v>2.7607313557163101E-67</v>
      </c>
      <c r="AF224" s="357">
        <f t="shared" ref="AF224" si="387">G233+I233+J239</f>
        <v>6.667544808865623E-3</v>
      </c>
      <c r="AG224" s="357">
        <f t="shared" ref="AG224" si="388">H225</f>
        <v>1.6154857787233602E-123</v>
      </c>
      <c r="AH224" s="357">
        <f t="shared" ref="AH224" si="389">J228</f>
        <v>3.5558851033552902E-77</v>
      </c>
      <c r="AI224" s="357">
        <f>J231+H227</f>
        <v>2.3036223420305701E-6</v>
      </c>
      <c r="AJ224" s="357">
        <f t="shared" ref="AJ224" si="390">F224</f>
        <v>2.5712860385735101E-45</v>
      </c>
      <c r="AK224" s="357">
        <f t="shared" ref="AK224" si="391">J237</f>
        <v>3.69857229125332E-116</v>
      </c>
      <c r="AL224" s="357">
        <f t="shared" ref="AL224" si="392">H230</f>
        <v>2.2740373742569199E-14</v>
      </c>
      <c r="AM224" s="357">
        <f t="shared" ref="AM224" si="393">J229</f>
        <v>6.7379723891741396E-44</v>
      </c>
      <c r="AN224" s="357">
        <f t="shared" ref="AN224" si="394">J240+H239</f>
        <v>1.6154857787233602E-123</v>
      </c>
      <c r="AO224" s="357">
        <f t="shared" ref="AO224" si="395">J226</f>
        <v>4.6371647164698199E-157</v>
      </c>
      <c r="AP224" s="357">
        <f t="shared" ref="AP224" si="396">H228</f>
        <v>1.2064684375484601E-50</v>
      </c>
      <c r="AQ224" s="357">
        <f t="shared" ref="AQ224" si="397">J242</f>
        <v>1.9754750512706099E-264</v>
      </c>
      <c r="AR224" s="357">
        <f t="shared" ref="AR224" si="398">H231+J235</f>
        <v>8.4363902255413792E-6</v>
      </c>
      <c r="AS224" s="357">
        <f t="shared" ref="AS224" si="399">J224</f>
        <v>7.5808166066408099E-229</v>
      </c>
      <c r="AT224" s="357">
        <f t="shared" ref="AT224" si="400">H237</f>
        <v>1.13760371853743E-74</v>
      </c>
      <c r="AU224" s="357">
        <f t="shared" ref="AU224" si="401">J233</f>
        <v>2.3036223420305701E-6</v>
      </c>
      <c r="AV224" s="357">
        <f t="shared" ref="AV224" si="402">H229</f>
        <v>7.0372437179782598E-30</v>
      </c>
      <c r="AW224" s="357">
        <f t="shared" ref="AW224" si="403">H240</f>
        <v>1.2108365119032001E-143</v>
      </c>
      <c r="AX224" s="357">
        <f t="shared" ref="AX224" si="404">H226</f>
        <v>9.31660392414114E-100</v>
      </c>
      <c r="AY224" s="357">
        <f t="shared" ref="AY224" si="405">E224</f>
        <v>7.9429517163497004E-52</v>
      </c>
      <c r="AZ224" s="357">
        <f t="shared" ref="AZ224" si="406">H242</f>
        <v>5.5368254797937097E-165</v>
      </c>
      <c r="BA224" s="357">
        <f t="shared" ref="BA224" si="407">H235</f>
        <v>7.0372437179782598E-30</v>
      </c>
      <c r="BB224" s="325">
        <f t="shared" ref="BB224" si="408">H224</f>
        <v>1.2108365119032001E-143</v>
      </c>
      <c r="BC224" s="359">
        <f t="shared" ref="BC224" si="409">H233</f>
        <v>8.4363902255413792E-6</v>
      </c>
      <c r="BD224" s="326">
        <f t="shared" ref="BD224" si="410">SUMPRODUCT($L$1:$BC$1,BF224:CW224)</f>
        <v>5.1559688249973776</v>
      </c>
      <c r="BF224" s="12">
        <f>L224</f>
        <v>1.0892164655862402E-4</v>
      </c>
      <c r="BG224" s="23">
        <f t="shared" ref="BG224:CV224" si="411">M224</f>
        <v>3.3819128130821372E-13</v>
      </c>
      <c r="BH224" s="23">
        <f t="shared" si="411"/>
        <v>1.5414647703228399E-19</v>
      </c>
      <c r="BI224" s="23">
        <f t="shared" si="411"/>
        <v>2.2740373742569199E-14</v>
      </c>
      <c r="BJ224" s="23">
        <f t="shared" si="411"/>
        <v>2.5552132250777181E-45</v>
      </c>
      <c r="BK224" s="23">
        <f t="shared" si="411"/>
        <v>0.98521580522491248</v>
      </c>
      <c r="BL224" s="23">
        <f t="shared" si="411"/>
        <v>3.3299646180871698E-60</v>
      </c>
      <c r="BM224" s="23">
        <f t="shared" si="411"/>
        <v>4.0000975904421198E-64</v>
      </c>
      <c r="BN224" s="23">
        <f t="shared" si="411"/>
        <v>2.49209385181539E-55</v>
      </c>
      <c r="BO224" s="23">
        <f t="shared" si="411"/>
        <v>3.3819128130821372E-13</v>
      </c>
      <c r="BP224" s="23">
        <f t="shared" si="411"/>
        <v>7.4066583341407901E-4</v>
      </c>
      <c r="BQ224" s="23">
        <f t="shared" si="411"/>
        <v>2.5552132250777181E-45</v>
      </c>
      <c r="BR224" s="23">
        <f t="shared" si="411"/>
        <v>6.667544808865623E-3</v>
      </c>
      <c r="BS224" s="23">
        <f t="shared" si="411"/>
        <v>2.49209385181539E-55</v>
      </c>
      <c r="BT224" s="23">
        <f t="shared" si="411"/>
        <v>2.0246198265387631E-29</v>
      </c>
      <c r="BU224" s="23">
        <f t="shared" si="411"/>
        <v>5.7803765152664296E-4</v>
      </c>
      <c r="BV224" s="23">
        <f t="shared" si="411"/>
        <v>3.3299646180871698E-60</v>
      </c>
      <c r="BW224" s="23">
        <f t="shared" si="411"/>
        <v>3.5314049916226501E-70</v>
      </c>
      <c r="BX224" s="23">
        <f t="shared" si="411"/>
        <v>1.5414647705253018E-19</v>
      </c>
      <c r="BY224" s="23">
        <f t="shared" si="411"/>
        <v>2.7607313557163101E-67</v>
      </c>
      <c r="BZ224" s="23">
        <f t="shared" si="411"/>
        <v>6.667544808865623E-3</v>
      </c>
      <c r="CA224" s="23">
        <f t="shared" si="411"/>
        <v>1.6154857787233602E-123</v>
      </c>
      <c r="CB224" s="23">
        <f t="shared" si="411"/>
        <v>3.5558851033552902E-77</v>
      </c>
      <c r="CC224" s="23">
        <f t="shared" si="411"/>
        <v>2.3036223420305701E-6</v>
      </c>
      <c r="CD224" s="23">
        <f t="shared" si="411"/>
        <v>2.5712860385735101E-45</v>
      </c>
      <c r="CE224" s="23">
        <f t="shared" si="411"/>
        <v>3.69857229125332E-116</v>
      </c>
      <c r="CF224" s="23">
        <f t="shared" si="411"/>
        <v>2.2740373742569199E-14</v>
      </c>
      <c r="CG224" s="23">
        <f t="shared" si="411"/>
        <v>6.7379723891741396E-44</v>
      </c>
      <c r="CH224" s="23">
        <f t="shared" si="411"/>
        <v>1.6154857787233602E-123</v>
      </c>
      <c r="CI224" s="23">
        <f t="shared" si="411"/>
        <v>4.6371647164698199E-157</v>
      </c>
      <c r="CJ224" s="23">
        <f t="shared" si="411"/>
        <v>1.2064684375484601E-50</v>
      </c>
      <c r="CK224" s="23">
        <f t="shared" si="411"/>
        <v>1.9754750512706099E-264</v>
      </c>
      <c r="CL224" s="23">
        <f t="shared" si="411"/>
        <v>8.4363902255413792E-6</v>
      </c>
      <c r="CM224" s="23">
        <f t="shared" si="411"/>
        <v>7.5808166066408099E-229</v>
      </c>
      <c r="CN224" s="23">
        <f t="shared" si="411"/>
        <v>1.13760371853743E-74</v>
      </c>
      <c r="CO224" s="23">
        <f t="shared" si="411"/>
        <v>2.3036223420305701E-6</v>
      </c>
      <c r="CP224" s="23">
        <f t="shared" si="411"/>
        <v>7.0372437179782598E-30</v>
      </c>
      <c r="CQ224" s="23">
        <f t="shared" si="411"/>
        <v>1.2108365119032001E-143</v>
      </c>
      <c r="CR224" s="23">
        <f t="shared" si="411"/>
        <v>9.31660392414114E-100</v>
      </c>
      <c r="CS224" s="23">
        <f t="shared" si="411"/>
        <v>7.9429517163497004E-52</v>
      </c>
      <c r="CT224" s="23">
        <f t="shared" si="411"/>
        <v>5.5368254797937097E-165</v>
      </c>
      <c r="CU224" s="23">
        <f t="shared" si="411"/>
        <v>7.0372437179782598E-30</v>
      </c>
      <c r="CV224" s="24">
        <f t="shared" si="411"/>
        <v>1.2108365119032001E-143</v>
      </c>
    </row>
    <row r="225" spans="1:56">
      <c r="A225" s="348"/>
      <c r="B225" s="329"/>
      <c r="C225" s="338"/>
      <c r="D225" s="28">
        <v>-8</v>
      </c>
      <c r="E225" s="335"/>
      <c r="F225" s="336"/>
      <c r="G225" s="128">
        <f>'12'!G224</f>
        <v>4.0000975904421198E-64</v>
      </c>
      <c r="H225" s="270">
        <f>'12'!H224</f>
        <v>1.6154857787233602E-123</v>
      </c>
      <c r="I225" s="271">
        <f>'12'!I224</f>
        <v>6.8834482788133601E-132</v>
      </c>
      <c r="J225" s="272">
        <f>'12'!J224</f>
        <v>6.83975773655576E-196</v>
      </c>
      <c r="K225" s="6"/>
      <c r="L225" s="333"/>
      <c r="M225" s="333"/>
      <c r="N225" s="333"/>
      <c r="O225" s="333"/>
      <c r="P225" s="333"/>
      <c r="Q225" s="333"/>
      <c r="R225" s="333"/>
      <c r="S225" s="333"/>
      <c r="T225" s="333"/>
      <c r="U225" s="333"/>
      <c r="V225" s="333"/>
      <c r="W225" s="333"/>
      <c r="X225" s="333"/>
      <c r="Y225" s="333"/>
      <c r="Z225" s="333"/>
      <c r="AA225" s="363"/>
      <c r="AB225" s="333"/>
      <c r="AC225" s="333"/>
      <c r="AD225" s="333"/>
      <c r="AE225" s="333"/>
      <c r="AF225" s="333"/>
      <c r="AG225" s="333"/>
      <c r="AH225" s="333"/>
      <c r="AI225" s="333"/>
      <c r="AJ225" s="333"/>
      <c r="AK225" s="333"/>
      <c r="AL225" s="333"/>
      <c r="AM225" s="333"/>
      <c r="AN225" s="333"/>
      <c r="AO225" s="333"/>
      <c r="AP225" s="333"/>
      <c r="AQ225" s="333"/>
      <c r="AR225" s="333"/>
      <c r="AS225" s="333"/>
      <c r="AT225" s="333"/>
      <c r="AU225" s="333"/>
      <c r="AV225" s="333"/>
      <c r="AW225" s="333"/>
      <c r="AX225" s="333"/>
      <c r="AY225" s="333"/>
      <c r="AZ225" s="333"/>
      <c r="BA225" s="333"/>
      <c r="BB225" s="325"/>
      <c r="BC225" s="360"/>
      <c r="BD225" s="326"/>
    </row>
    <row r="226" spans="1:56">
      <c r="A226" s="348"/>
      <c r="B226" s="329"/>
      <c r="C226" s="338"/>
      <c r="D226" s="28">
        <v>-7</v>
      </c>
      <c r="E226" s="335"/>
      <c r="F226" s="336"/>
      <c r="G226" s="128">
        <f>'12'!G225</f>
        <v>3.3299646180871698E-60</v>
      </c>
      <c r="H226" s="270">
        <f>'12'!H225</f>
        <v>9.31660392414114E-100</v>
      </c>
      <c r="I226" s="271">
        <f>'12'!I225</f>
        <v>4.2464210141991299E-106</v>
      </c>
      <c r="J226" s="272">
        <f>'12'!J225</f>
        <v>4.6371647164698199E-157</v>
      </c>
      <c r="K226" s="6"/>
      <c r="L226" s="333"/>
      <c r="M226" s="333"/>
      <c r="N226" s="333"/>
      <c r="O226" s="333"/>
      <c r="P226" s="333"/>
      <c r="Q226" s="333"/>
      <c r="R226" s="333"/>
      <c r="S226" s="333"/>
      <c r="T226" s="333"/>
      <c r="U226" s="333"/>
      <c r="V226" s="333"/>
      <c r="W226" s="333"/>
      <c r="X226" s="333"/>
      <c r="Y226" s="333"/>
      <c r="Z226" s="333"/>
      <c r="AA226" s="363"/>
      <c r="AB226" s="333"/>
      <c r="AC226" s="333"/>
      <c r="AD226" s="333"/>
      <c r="AE226" s="333"/>
      <c r="AF226" s="333"/>
      <c r="AG226" s="333"/>
      <c r="AH226" s="333"/>
      <c r="AI226" s="333"/>
      <c r="AJ226" s="333"/>
      <c r="AK226" s="333"/>
      <c r="AL226" s="333"/>
      <c r="AM226" s="333"/>
      <c r="AN226" s="333"/>
      <c r="AO226" s="333"/>
      <c r="AP226" s="333"/>
      <c r="AQ226" s="333"/>
      <c r="AR226" s="333"/>
      <c r="AS226" s="333"/>
      <c r="AT226" s="333"/>
      <c r="AU226" s="333"/>
      <c r="AV226" s="333"/>
      <c r="AW226" s="333"/>
      <c r="AX226" s="333"/>
      <c r="AY226" s="333"/>
      <c r="AZ226" s="333"/>
      <c r="BA226" s="333"/>
      <c r="BB226" s="325"/>
      <c r="BC226" s="360"/>
      <c r="BD226" s="326"/>
    </row>
    <row r="227" spans="1:56">
      <c r="A227" s="348"/>
      <c r="B227" s="329"/>
      <c r="C227" s="338"/>
      <c r="D227" s="28">
        <v>-6</v>
      </c>
      <c r="E227" s="335"/>
      <c r="F227" s="336"/>
      <c r="G227" s="128">
        <f>'12'!G226</f>
        <v>2.49209385181539E-55</v>
      </c>
      <c r="H227" s="270">
        <f>'12'!H226</f>
        <v>1.13760371853743E-74</v>
      </c>
      <c r="I227" s="271">
        <f>'12'!I226</f>
        <v>6.9400059491462398E-79</v>
      </c>
      <c r="J227" s="272">
        <f>'12'!J226</f>
        <v>3.69857229125332E-116</v>
      </c>
      <c r="K227" s="6"/>
      <c r="L227" s="333"/>
      <c r="M227" s="333"/>
      <c r="N227" s="333"/>
      <c r="O227" s="333"/>
      <c r="P227" s="333"/>
      <c r="Q227" s="333"/>
      <c r="R227" s="333"/>
      <c r="S227" s="333"/>
      <c r="T227" s="333"/>
      <c r="U227" s="333"/>
      <c r="V227" s="333"/>
      <c r="W227" s="333"/>
      <c r="X227" s="333"/>
      <c r="Y227" s="333"/>
      <c r="Z227" s="333"/>
      <c r="AA227" s="363"/>
      <c r="AB227" s="333"/>
      <c r="AC227" s="333"/>
      <c r="AD227" s="333"/>
      <c r="AE227" s="333"/>
      <c r="AF227" s="333"/>
      <c r="AG227" s="333"/>
      <c r="AH227" s="333"/>
      <c r="AI227" s="333"/>
      <c r="AJ227" s="333"/>
      <c r="AK227" s="333"/>
      <c r="AL227" s="333"/>
      <c r="AM227" s="333"/>
      <c r="AN227" s="333"/>
      <c r="AO227" s="333"/>
      <c r="AP227" s="333"/>
      <c r="AQ227" s="333"/>
      <c r="AR227" s="333"/>
      <c r="AS227" s="333"/>
      <c r="AT227" s="333"/>
      <c r="AU227" s="333"/>
      <c r="AV227" s="333"/>
      <c r="AW227" s="333"/>
      <c r="AX227" s="333"/>
      <c r="AY227" s="333"/>
      <c r="AZ227" s="333"/>
      <c r="BA227" s="333"/>
      <c r="BB227" s="325"/>
      <c r="BC227" s="360"/>
      <c r="BD227" s="326"/>
    </row>
    <row r="228" spans="1:56">
      <c r="A228" s="348"/>
      <c r="B228" s="329"/>
      <c r="C228" s="338"/>
      <c r="D228" s="28">
        <v>-5</v>
      </c>
      <c r="E228" s="335"/>
      <c r="F228" s="336"/>
      <c r="G228" s="128">
        <f>'12'!G227</f>
        <v>2.5552131512801399E-45</v>
      </c>
      <c r="H228" s="270">
        <f>'12'!H227</f>
        <v>1.2064684375484601E-50</v>
      </c>
      <c r="I228" s="271">
        <f>'12'!I227</f>
        <v>7.3797578301906601E-53</v>
      </c>
      <c r="J228" s="272">
        <f>'12'!J227</f>
        <v>3.5558851033552902E-77</v>
      </c>
      <c r="K228" s="6"/>
      <c r="L228" s="333"/>
      <c r="M228" s="333"/>
      <c r="N228" s="333"/>
      <c r="O228" s="333"/>
      <c r="P228" s="333"/>
      <c r="Q228" s="333"/>
      <c r="R228" s="333"/>
      <c r="S228" s="333"/>
      <c r="T228" s="333"/>
      <c r="U228" s="333"/>
      <c r="V228" s="333"/>
      <c r="W228" s="333"/>
      <c r="X228" s="333"/>
      <c r="Y228" s="333"/>
      <c r="Z228" s="333"/>
      <c r="AA228" s="363"/>
      <c r="AB228" s="333"/>
      <c r="AC228" s="333"/>
      <c r="AD228" s="333"/>
      <c r="AE228" s="333"/>
      <c r="AF228" s="333"/>
      <c r="AG228" s="333"/>
      <c r="AH228" s="333"/>
      <c r="AI228" s="333"/>
      <c r="AJ228" s="333"/>
      <c r="AK228" s="333"/>
      <c r="AL228" s="333"/>
      <c r="AM228" s="333"/>
      <c r="AN228" s="333"/>
      <c r="AO228" s="333"/>
      <c r="AP228" s="333"/>
      <c r="AQ228" s="333"/>
      <c r="AR228" s="333"/>
      <c r="AS228" s="333"/>
      <c r="AT228" s="333"/>
      <c r="AU228" s="333"/>
      <c r="AV228" s="333"/>
      <c r="AW228" s="333"/>
      <c r="AX228" s="333"/>
      <c r="AY228" s="333"/>
      <c r="AZ228" s="333"/>
      <c r="BA228" s="333"/>
      <c r="BB228" s="325"/>
      <c r="BC228" s="360"/>
      <c r="BD228" s="326"/>
    </row>
    <row r="229" spans="1:56">
      <c r="A229" s="348"/>
      <c r="B229" s="329"/>
      <c r="C229" s="338"/>
      <c r="D229" s="28">
        <v>-4</v>
      </c>
      <c r="E229" s="335"/>
      <c r="F229" s="336"/>
      <c r="G229" s="128">
        <f>'12'!G228</f>
        <v>1.8143315294367901E-29</v>
      </c>
      <c r="H229" s="270">
        <f>'12'!H228</f>
        <v>7.0372437179782598E-30</v>
      </c>
      <c r="I229" s="271">
        <f>'12'!I228</f>
        <v>2.10288297101973E-30</v>
      </c>
      <c r="J229" s="272">
        <f>'12'!J228</f>
        <v>6.7379723891741396E-44</v>
      </c>
      <c r="K229" s="6"/>
      <c r="L229" s="333"/>
      <c r="M229" s="333"/>
      <c r="N229" s="333"/>
      <c r="O229" s="333"/>
      <c r="P229" s="333"/>
      <c r="Q229" s="333"/>
      <c r="R229" s="333"/>
      <c r="S229" s="333"/>
      <c r="T229" s="333"/>
      <c r="U229" s="333"/>
      <c r="V229" s="333"/>
      <c r="W229" s="333"/>
      <c r="X229" s="333"/>
      <c r="Y229" s="333"/>
      <c r="Z229" s="333"/>
      <c r="AA229" s="363"/>
      <c r="AB229" s="333"/>
      <c r="AC229" s="333"/>
      <c r="AD229" s="333"/>
      <c r="AE229" s="333"/>
      <c r="AF229" s="333"/>
      <c r="AG229" s="333"/>
      <c r="AH229" s="333"/>
      <c r="AI229" s="333"/>
      <c r="AJ229" s="333"/>
      <c r="AK229" s="333"/>
      <c r="AL229" s="333"/>
      <c r="AM229" s="333"/>
      <c r="AN229" s="333"/>
      <c r="AO229" s="333"/>
      <c r="AP229" s="333"/>
      <c r="AQ229" s="333"/>
      <c r="AR229" s="333"/>
      <c r="AS229" s="333"/>
      <c r="AT229" s="333"/>
      <c r="AU229" s="333"/>
      <c r="AV229" s="333"/>
      <c r="AW229" s="333"/>
      <c r="AX229" s="333"/>
      <c r="AY229" s="333"/>
      <c r="AZ229" s="333"/>
      <c r="BA229" s="333"/>
      <c r="BB229" s="325"/>
      <c r="BC229" s="360"/>
      <c r="BD229" s="326"/>
    </row>
    <row r="230" spans="1:56">
      <c r="A230" s="348"/>
      <c r="B230" s="329"/>
      <c r="C230" s="338"/>
      <c r="D230" s="28">
        <v>-3</v>
      </c>
      <c r="E230" s="335"/>
      <c r="F230" s="336"/>
      <c r="G230" s="128">
        <f>'12'!G229</f>
        <v>2.3491521002287302E-15</v>
      </c>
      <c r="H230" s="270">
        <f>'12'!H229</f>
        <v>2.2740373742569199E-14</v>
      </c>
      <c r="I230" s="271">
        <f>'12'!I229</f>
        <v>3.3584212920798498E-13</v>
      </c>
      <c r="J230" s="272">
        <f>'12'!J229</f>
        <v>1.5414647703228399E-19</v>
      </c>
      <c r="K230" s="6"/>
      <c r="L230" s="333"/>
      <c r="M230" s="333"/>
      <c r="N230" s="333"/>
      <c r="O230" s="333"/>
      <c r="P230" s="333"/>
      <c r="Q230" s="333"/>
      <c r="R230" s="333"/>
      <c r="S230" s="333"/>
      <c r="T230" s="333"/>
      <c r="U230" s="333"/>
      <c r="V230" s="333"/>
      <c r="W230" s="333"/>
      <c r="X230" s="333"/>
      <c r="Y230" s="333"/>
      <c r="Z230" s="333"/>
      <c r="AA230" s="363"/>
      <c r="AB230" s="333"/>
      <c r="AC230" s="333"/>
      <c r="AD230" s="333"/>
      <c r="AE230" s="333"/>
      <c r="AF230" s="333"/>
      <c r="AG230" s="333"/>
      <c r="AH230" s="333"/>
      <c r="AI230" s="333"/>
      <c r="AJ230" s="333"/>
      <c r="AK230" s="333"/>
      <c r="AL230" s="333"/>
      <c r="AM230" s="333"/>
      <c r="AN230" s="333"/>
      <c r="AO230" s="333"/>
      <c r="AP230" s="333"/>
      <c r="AQ230" s="333"/>
      <c r="AR230" s="333"/>
      <c r="AS230" s="333"/>
      <c r="AT230" s="333"/>
      <c r="AU230" s="333"/>
      <c r="AV230" s="333"/>
      <c r="AW230" s="333"/>
      <c r="AX230" s="333"/>
      <c r="AY230" s="333"/>
      <c r="AZ230" s="333"/>
      <c r="BA230" s="333"/>
      <c r="BB230" s="325"/>
      <c r="BC230" s="360"/>
      <c r="BD230" s="326"/>
    </row>
    <row r="231" spans="1:56">
      <c r="A231" s="348"/>
      <c r="B231" s="329"/>
      <c r="C231" s="338"/>
      <c r="D231" s="28">
        <v>-2</v>
      </c>
      <c r="E231" s="335"/>
      <c r="F231" s="336"/>
      <c r="G231" s="128">
        <f>'12'!G230</f>
        <v>1.9600414984246699E-7</v>
      </c>
      <c r="H231" s="270">
        <f>'12'!H230</f>
        <v>8.4363902255413792E-6</v>
      </c>
      <c r="I231" s="271">
        <f>'12'!I230</f>
        <v>6.6673488047157801E-3</v>
      </c>
      <c r="J231" s="272">
        <f>'12'!J230</f>
        <v>2.3036223420305701E-6</v>
      </c>
      <c r="K231" s="6"/>
      <c r="L231" s="333"/>
      <c r="M231" s="333"/>
      <c r="N231" s="333"/>
      <c r="O231" s="333"/>
      <c r="P231" s="333"/>
      <c r="Q231" s="333"/>
      <c r="R231" s="333"/>
      <c r="S231" s="333"/>
      <c r="T231" s="333"/>
      <c r="U231" s="333"/>
      <c r="V231" s="333"/>
      <c r="W231" s="333"/>
      <c r="X231" s="333"/>
      <c r="Y231" s="333"/>
      <c r="Z231" s="333"/>
      <c r="AA231" s="363"/>
      <c r="AB231" s="333"/>
      <c r="AC231" s="333"/>
      <c r="AD231" s="333"/>
      <c r="AE231" s="333"/>
      <c r="AF231" s="333"/>
      <c r="AG231" s="333"/>
      <c r="AH231" s="333"/>
      <c r="AI231" s="333"/>
      <c r="AJ231" s="333"/>
      <c r="AK231" s="333"/>
      <c r="AL231" s="333"/>
      <c r="AM231" s="333"/>
      <c r="AN231" s="333"/>
      <c r="AO231" s="333"/>
      <c r="AP231" s="333"/>
      <c r="AQ231" s="333"/>
      <c r="AR231" s="333"/>
      <c r="AS231" s="333"/>
      <c r="AT231" s="333"/>
      <c r="AU231" s="333"/>
      <c r="AV231" s="333"/>
      <c r="AW231" s="333"/>
      <c r="AX231" s="333"/>
      <c r="AY231" s="333"/>
      <c r="AZ231" s="333"/>
      <c r="BA231" s="333"/>
      <c r="BB231" s="325"/>
      <c r="BC231" s="360"/>
      <c r="BD231" s="326"/>
    </row>
    <row r="232" spans="1:56">
      <c r="A232" s="348"/>
      <c r="B232" s="329"/>
      <c r="C232" s="338"/>
      <c r="D232" s="28">
        <v>-1</v>
      </c>
      <c r="E232" s="335"/>
      <c r="F232" s="336"/>
      <c r="G232" s="128">
        <f>'12'!G231</f>
        <v>1.06953636255058E-5</v>
      </c>
      <c r="H232" s="270">
        <f>'12'!H231</f>
        <v>5.7803765152664296E-4</v>
      </c>
      <c r="I232" s="271">
        <f>'12'!I231</f>
        <v>0.98520510986128695</v>
      </c>
      <c r="J232" s="272">
        <f>'12'!J231</f>
        <v>7.4066583341407901E-4</v>
      </c>
      <c r="K232" s="6"/>
      <c r="L232" s="333"/>
      <c r="M232" s="333"/>
      <c r="N232" s="333"/>
      <c r="O232" s="333"/>
      <c r="P232" s="333"/>
      <c r="Q232" s="333"/>
      <c r="R232" s="333"/>
      <c r="S232" s="333"/>
      <c r="T232" s="333"/>
      <c r="U232" s="333"/>
      <c r="V232" s="333"/>
      <c r="W232" s="333"/>
      <c r="X232" s="333"/>
      <c r="Y232" s="333"/>
      <c r="Z232" s="333"/>
      <c r="AA232" s="363"/>
      <c r="AB232" s="333"/>
      <c r="AC232" s="333"/>
      <c r="AD232" s="333"/>
      <c r="AE232" s="333"/>
      <c r="AF232" s="333"/>
      <c r="AG232" s="333"/>
      <c r="AH232" s="333"/>
      <c r="AI232" s="333"/>
      <c r="AJ232" s="333"/>
      <c r="AK232" s="333"/>
      <c r="AL232" s="333"/>
      <c r="AM232" s="333"/>
      <c r="AN232" s="333"/>
      <c r="AO232" s="333"/>
      <c r="AP232" s="333"/>
      <c r="AQ232" s="333"/>
      <c r="AR232" s="333"/>
      <c r="AS232" s="333"/>
      <c r="AT232" s="333"/>
      <c r="AU232" s="333"/>
      <c r="AV232" s="333"/>
      <c r="AW232" s="333"/>
      <c r="AX232" s="333"/>
      <c r="AY232" s="333"/>
      <c r="AZ232" s="333"/>
      <c r="BA232" s="333"/>
      <c r="BB232" s="325"/>
      <c r="BC232" s="360"/>
      <c r="BD232" s="326"/>
    </row>
    <row r="233" spans="1:56">
      <c r="A233" s="348"/>
      <c r="B233" s="329"/>
      <c r="C233" s="338"/>
      <c r="D233" s="28">
        <v>0</v>
      </c>
      <c r="E233" s="335"/>
      <c r="F233" s="336"/>
      <c r="G233" s="128">
        <f>'12'!G232</f>
        <v>1.9600414984246699E-7</v>
      </c>
      <c r="H233" s="270">
        <f>'12'!H232</f>
        <v>8.4363902255413792E-6</v>
      </c>
      <c r="I233" s="271">
        <f>'12'!I232</f>
        <v>6.6673488047157801E-3</v>
      </c>
      <c r="J233" s="272">
        <f>'12'!J232</f>
        <v>2.3036223420305701E-6</v>
      </c>
      <c r="K233" s="6"/>
      <c r="L233" s="333"/>
      <c r="M233" s="333"/>
      <c r="N233" s="333"/>
      <c r="O233" s="333"/>
      <c r="P233" s="333"/>
      <c r="Q233" s="333"/>
      <c r="R233" s="333"/>
      <c r="S233" s="333"/>
      <c r="T233" s="333"/>
      <c r="U233" s="333"/>
      <c r="V233" s="333"/>
      <c r="W233" s="333"/>
      <c r="X233" s="333"/>
      <c r="Y233" s="333"/>
      <c r="Z233" s="333"/>
      <c r="AA233" s="363"/>
      <c r="AB233" s="333"/>
      <c r="AC233" s="333"/>
      <c r="AD233" s="333"/>
      <c r="AE233" s="333"/>
      <c r="AF233" s="333"/>
      <c r="AG233" s="333"/>
      <c r="AH233" s="333"/>
      <c r="AI233" s="333"/>
      <c r="AJ233" s="333"/>
      <c r="AK233" s="333"/>
      <c r="AL233" s="333"/>
      <c r="AM233" s="333"/>
      <c r="AN233" s="333"/>
      <c r="AO233" s="333"/>
      <c r="AP233" s="333"/>
      <c r="AQ233" s="333"/>
      <c r="AR233" s="333"/>
      <c r="AS233" s="333"/>
      <c r="AT233" s="333"/>
      <c r="AU233" s="333"/>
      <c r="AV233" s="333"/>
      <c r="AW233" s="333"/>
      <c r="AX233" s="333"/>
      <c r="AY233" s="333"/>
      <c r="AZ233" s="333"/>
      <c r="BA233" s="333"/>
      <c r="BB233" s="325"/>
      <c r="BC233" s="360"/>
      <c r="BD233" s="326"/>
    </row>
    <row r="234" spans="1:56">
      <c r="A234" s="348"/>
      <c r="B234" s="329"/>
      <c r="C234" s="338"/>
      <c r="D234" s="28">
        <v>1</v>
      </c>
      <c r="E234" s="335"/>
      <c r="F234" s="336"/>
      <c r="G234" s="128">
        <f>'12'!G233</f>
        <v>2.3491521002287302E-15</v>
      </c>
      <c r="H234" s="270">
        <f>'12'!H233</f>
        <v>2.2740373742569199E-14</v>
      </c>
      <c r="I234" s="271">
        <f>'12'!I233</f>
        <v>3.3584212920798498E-13</v>
      </c>
      <c r="J234" s="272">
        <f>'12'!J233</f>
        <v>1.5414647703228399E-19</v>
      </c>
      <c r="K234" s="6"/>
      <c r="L234" s="333"/>
      <c r="M234" s="333"/>
      <c r="N234" s="333"/>
      <c r="O234" s="333"/>
      <c r="P234" s="333"/>
      <c r="Q234" s="333"/>
      <c r="R234" s="333"/>
      <c r="S234" s="333"/>
      <c r="T234" s="333"/>
      <c r="U234" s="333"/>
      <c r="V234" s="333"/>
      <c r="W234" s="333"/>
      <c r="X234" s="333"/>
      <c r="Y234" s="333"/>
      <c r="Z234" s="333"/>
      <c r="AA234" s="363"/>
      <c r="AB234" s="333"/>
      <c r="AC234" s="333"/>
      <c r="AD234" s="333"/>
      <c r="AE234" s="333"/>
      <c r="AF234" s="333"/>
      <c r="AG234" s="333"/>
      <c r="AH234" s="333"/>
      <c r="AI234" s="333"/>
      <c r="AJ234" s="333"/>
      <c r="AK234" s="333"/>
      <c r="AL234" s="333"/>
      <c r="AM234" s="333"/>
      <c r="AN234" s="333"/>
      <c r="AO234" s="333"/>
      <c r="AP234" s="333"/>
      <c r="AQ234" s="333"/>
      <c r="AR234" s="333"/>
      <c r="AS234" s="333"/>
      <c r="AT234" s="333"/>
      <c r="AU234" s="333"/>
      <c r="AV234" s="333"/>
      <c r="AW234" s="333"/>
      <c r="AX234" s="333"/>
      <c r="AY234" s="333"/>
      <c r="AZ234" s="333"/>
      <c r="BA234" s="333"/>
      <c r="BB234" s="325"/>
      <c r="BC234" s="360"/>
      <c r="BD234" s="326"/>
    </row>
    <row r="235" spans="1:56">
      <c r="A235" s="348"/>
      <c r="B235" s="329"/>
      <c r="C235" s="338"/>
      <c r="D235" s="28">
        <v>2</v>
      </c>
      <c r="E235" s="335"/>
      <c r="F235" s="336"/>
      <c r="G235" s="128">
        <f>'12'!G234</f>
        <v>1.8143315294367901E-29</v>
      </c>
      <c r="H235" s="270">
        <f>'12'!H234</f>
        <v>7.0372437179782598E-30</v>
      </c>
      <c r="I235" s="271">
        <f>'12'!I234</f>
        <v>2.10288297101973E-30</v>
      </c>
      <c r="J235" s="272">
        <f>'12'!J234</f>
        <v>6.7379723891741396E-44</v>
      </c>
      <c r="K235" s="6"/>
      <c r="L235" s="333"/>
      <c r="M235" s="333"/>
      <c r="N235" s="333"/>
      <c r="O235" s="333"/>
      <c r="P235" s="333"/>
      <c r="Q235" s="333"/>
      <c r="R235" s="333"/>
      <c r="S235" s="333"/>
      <c r="T235" s="333"/>
      <c r="U235" s="333"/>
      <c r="V235" s="333"/>
      <c r="W235" s="333"/>
      <c r="X235" s="333"/>
      <c r="Y235" s="333"/>
      <c r="Z235" s="333"/>
      <c r="AA235" s="363"/>
      <c r="AB235" s="333"/>
      <c r="AC235" s="333"/>
      <c r="AD235" s="333"/>
      <c r="AE235" s="333"/>
      <c r="AF235" s="333"/>
      <c r="AG235" s="333"/>
      <c r="AH235" s="333"/>
      <c r="AI235" s="333"/>
      <c r="AJ235" s="333"/>
      <c r="AK235" s="333"/>
      <c r="AL235" s="333"/>
      <c r="AM235" s="333"/>
      <c r="AN235" s="333"/>
      <c r="AO235" s="333"/>
      <c r="AP235" s="333"/>
      <c r="AQ235" s="333"/>
      <c r="AR235" s="333"/>
      <c r="AS235" s="333"/>
      <c r="AT235" s="333"/>
      <c r="AU235" s="333"/>
      <c r="AV235" s="333"/>
      <c r="AW235" s="333"/>
      <c r="AX235" s="333"/>
      <c r="AY235" s="333"/>
      <c r="AZ235" s="333"/>
      <c r="BA235" s="333"/>
      <c r="BB235" s="325"/>
      <c r="BC235" s="360"/>
      <c r="BD235" s="326"/>
    </row>
    <row r="236" spans="1:56">
      <c r="A236" s="348"/>
      <c r="B236" s="329"/>
      <c r="C236" s="338"/>
      <c r="D236" s="28">
        <v>3</v>
      </c>
      <c r="E236" s="335"/>
      <c r="F236" s="336"/>
      <c r="G236" s="128">
        <f>'12'!G235</f>
        <v>2.5552131512801399E-45</v>
      </c>
      <c r="H236" s="270">
        <f>'12'!H235</f>
        <v>1.2064684375484601E-50</v>
      </c>
      <c r="I236" s="271">
        <f>'12'!I235</f>
        <v>7.3797578301906601E-53</v>
      </c>
      <c r="J236" s="272">
        <f>'12'!J235</f>
        <v>3.5558851033552902E-77</v>
      </c>
      <c r="K236" s="6"/>
      <c r="L236" s="333"/>
      <c r="M236" s="333"/>
      <c r="N236" s="333"/>
      <c r="O236" s="333"/>
      <c r="P236" s="333"/>
      <c r="Q236" s="333"/>
      <c r="R236" s="333"/>
      <c r="S236" s="333"/>
      <c r="T236" s="333"/>
      <c r="U236" s="333"/>
      <c r="V236" s="333"/>
      <c r="W236" s="333"/>
      <c r="X236" s="333"/>
      <c r="Y236" s="333"/>
      <c r="Z236" s="333"/>
      <c r="AA236" s="363"/>
      <c r="AB236" s="333"/>
      <c r="AC236" s="333"/>
      <c r="AD236" s="333"/>
      <c r="AE236" s="333"/>
      <c r="AF236" s="333"/>
      <c r="AG236" s="333"/>
      <c r="AH236" s="333"/>
      <c r="AI236" s="333"/>
      <c r="AJ236" s="333"/>
      <c r="AK236" s="333"/>
      <c r="AL236" s="333"/>
      <c r="AM236" s="333"/>
      <c r="AN236" s="333"/>
      <c r="AO236" s="333"/>
      <c r="AP236" s="333"/>
      <c r="AQ236" s="333"/>
      <c r="AR236" s="333"/>
      <c r="AS236" s="333"/>
      <c r="AT236" s="333"/>
      <c r="AU236" s="333"/>
      <c r="AV236" s="333"/>
      <c r="AW236" s="333"/>
      <c r="AX236" s="333"/>
      <c r="AY236" s="333"/>
      <c r="AZ236" s="333"/>
      <c r="BA236" s="333"/>
      <c r="BB236" s="325"/>
      <c r="BC236" s="360"/>
      <c r="BD236" s="326"/>
    </row>
    <row r="237" spans="1:56">
      <c r="A237" s="348"/>
      <c r="B237" s="329"/>
      <c r="C237" s="338"/>
      <c r="D237" s="28">
        <v>4</v>
      </c>
      <c r="E237" s="335"/>
      <c r="F237" s="336"/>
      <c r="G237" s="128">
        <f>'12'!G236</f>
        <v>2.49209385181539E-55</v>
      </c>
      <c r="H237" s="270">
        <f>'12'!H236</f>
        <v>1.13760371853743E-74</v>
      </c>
      <c r="I237" s="271">
        <f>'12'!I236</f>
        <v>6.9400059491462398E-79</v>
      </c>
      <c r="J237" s="272">
        <f>'12'!J236</f>
        <v>3.69857229125332E-116</v>
      </c>
      <c r="K237" s="6"/>
      <c r="L237" s="333"/>
      <c r="M237" s="333"/>
      <c r="N237" s="333"/>
      <c r="O237" s="333"/>
      <c r="P237" s="333"/>
      <c r="Q237" s="333"/>
      <c r="R237" s="333"/>
      <c r="S237" s="333"/>
      <c r="T237" s="333"/>
      <c r="U237" s="333"/>
      <c r="V237" s="333"/>
      <c r="W237" s="333"/>
      <c r="X237" s="333"/>
      <c r="Y237" s="333"/>
      <c r="Z237" s="333"/>
      <c r="AA237" s="363"/>
      <c r="AB237" s="333"/>
      <c r="AC237" s="333"/>
      <c r="AD237" s="333"/>
      <c r="AE237" s="333"/>
      <c r="AF237" s="333"/>
      <c r="AG237" s="333"/>
      <c r="AH237" s="333"/>
      <c r="AI237" s="333"/>
      <c r="AJ237" s="333"/>
      <c r="AK237" s="333"/>
      <c r="AL237" s="333"/>
      <c r="AM237" s="333"/>
      <c r="AN237" s="333"/>
      <c r="AO237" s="333"/>
      <c r="AP237" s="333"/>
      <c r="AQ237" s="333"/>
      <c r="AR237" s="333"/>
      <c r="AS237" s="333"/>
      <c r="AT237" s="333"/>
      <c r="AU237" s="333"/>
      <c r="AV237" s="333"/>
      <c r="AW237" s="333"/>
      <c r="AX237" s="333"/>
      <c r="AY237" s="333"/>
      <c r="AZ237" s="333"/>
      <c r="BA237" s="333"/>
      <c r="BB237" s="325"/>
      <c r="BC237" s="360"/>
      <c r="BD237" s="326"/>
    </row>
    <row r="238" spans="1:56">
      <c r="A238" s="348"/>
      <c r="B238" s="329"/>
      <c r="C238" s="338"/>
      <c r="D238" s="28">
        <v>5</v>
      </c>
      <c r="E238" s="335"/>
      <c r="F238" s="336"/>
      <c r="G238" s="128">
        <f>'12'!G237</f>
        <v>3.3299646180871698E-60</v>
      </c>
      <c r="H238" s="270">
        <f>'12'!H237</f>
        <v>9.31660392414114E-100</v>
      </c>
      <c r="I238" s="271">
        <f>'12'!I237</f>
        <v>4.2464210141991299E-106</v>
      </c>
      <c r="J238" s="272">
        <f>'12'!J237</f>
        <v>4.6371647164698199E-157</v>
      </c>
      <c r="K238" s="6"/>
      <c r="L238" s="333"/>
      <c r="M238" s="333"/>
      <c r="N238" s="333"/>
      <c r="O238" s="333"/>
      <c r="P238" s="333"/>
      <c r="Q238" s="333"/>
      <c r="R238" s="333"/>
      <c r="S238" s="333"/>
      <c r="T238" s="333"/>
      <c r="U238" s="333"/>
      <c r="V238" s="333"/>
      <c r="W238" s="333"/>
      <c r="X238" s="333"/>
      <c r="Y238" s="333"/>
      <c r="Z238" s="333"/>
      <c r="AA238" s="363"/>
      <c r="AB238" s="333"/>
      <c r="AC238" s="333"/>
      <c r="AD238" s="333"/>
      <c r="AE238" s="333"/>
      <c r="AF238" s="333"/>
      <c r="AG238" s="333"/>
      <c r="AH238" s="333"/>
      <c r="AI238" s="333"/>
      <c r="AJ238" s="333"/>
      <c r="AK238" s="333"/>
      <c r="AL238" s="333"/>
      <c r="AM238" s="333"/>
      <c r="AN238" s="333"/>
      <c r="AO238" s="333"/>
      <c r="AP238" s="333"/>
      <c r="AQ238" s="333"/>
      <c r="AR238" s="333"/>
      <c r="AS238" s="333"/>
      <c r="AT238" s="333"/>
      <c r="AU238" s="333"/>
      <c r="AV238" s="333"/>
      <c r="AW238" s="333"/>
      <c r="AX238" s="333"/>
      <c r="AY238" s="333"/>
      <c r="AZ238" s="333"/>
      <c r="BA238" s="333"/>
      <c r="BB238" s="325"/>
      <c r="BC238" s="360"/>
      <c r="BD238" s="326"/>
    </row>
    <row r="239" spans="1:56">
      <c r="A239" s="348"/>
      <c r="B239" s="329"/>
      <c r="C239" s="338"/>
      <c r="D239" s="28">
        <v>6</v>
      </c>
      <c r="E239" s="335"/>
      <c r="F239" s="336"/>
      <c r="G239" s="128">
        <f>'12'!G238</f>
        <v>4.0000975904421198E-64</v>
      </c>
      <c r="H239" s="270">
        <f>'12'!H238</f>
        <v>1.6154857787233602E-123</v>
      </c>
      <c r="I239" s="271">
        <f>'12'!I238</f>
        <v>6.8834482788133601E-132</v>
      </c>
      <c r="J239" s="272">
        <f>'12'!J238</f>
        <v>6.83975773655576E-196</v>
      </c>
      <c r="K239" s="6"/>
      <c r="L239" s="333"/>
      <c r="M239" s="333"/>
      <c r="N239" s="333"/>
      <c r="O239" s="333"/>
      <c r="P239" s="333"/>
      <c r="Q239" s="333"/>
      <c r="R239" s="333"/>
      <c r="S239" s="333"/>
      <c r="T239" s="333"/>
      <c r="U239" s="333"/>
      <c r="V239" s="333"/>
      <c r="W239" s="333"/>
      <c r="X239" s="333"/>
      <c r="Y239" s="333"/>
      <c r="Z239" s="333"/>
      <c r="AA239" s="363"/>
      <c r="AB239" s="333"/>
      <c r="AC239" s="333"/>
      <c r="AD239" s="333"/>
      <c r="AE239" s="333"/>
      <c r="AF239" s="333"/>
      <c r="AG239" s="333"/>
      <c r="AH239" s="333"/>
      <c r="AI239" s="333"/>
      <c r="AJ239" s="333"/>
      <c r="AK239" s="333"/>
      <c r="AL239" s="333"/>
      <c r="AM239" s="333"/>
      <c r="AN239" s="333"/>
      <c r="AO239" s="333"/>
      <c r="AP239" s="333"/>
      <c r="AQ239" s="333"/>
      <c r="AR239" s="333"/>
      <c r="AS239" s="333"/>
      <c r="AT239" s="333"/>
      <c r="AU239" s="333"/>
      <c r="AV239" s="333"/>
      <c r="AW239" s="333"/>
      <c r="AX239" s="333"/>
      <c r="AY239" s="333"/>
      <c r="AZ239" s="333"/>
      <c r="BA239" s="333"/>
      <c r="BB239" s="325"/>
      <c r="BC239" s="360"/>
      <c r="BD239" s="326"/>
    </row>
    <row r="240" spans="1:56">
      <c r="A240" s="348"/>
      <c r="B240" s="329"/>
      <c r="C240" s="338"/>
      <c r="D240" s="28">
        <v>7</v>
      </c>
      <c r="E240" s="335"/>
      <c r="F240" s="336"/>
      <c r="G240" s="128">
        <f>'12'!G239</f>
        <v>2.7607313557163101E-67</v>
      </c>
      <c r="H240" s="270">
        <f>'12'!H239</f>
        <v>1.2108365119032001E-143</v>
      </c>
      <c r="I240" s="271">
        <f>'12'!I239</f>
        <v>9.6416392511777403E-154</v>
      </c>
      <c r="J240" s="272">
        <f>'12'!J239</f>
        <v>7.5808166066408099E-229</v>
      </c>
      <c r="K240" s="6"/>
      <c r="L240" s="333"/>
      <c r="M240" s="333"/>
      <c r="N240" s="333"/>
      <c r="O240" s="333"/>
      <c r="P240" s="333"/>
      <c r="Q240" s="333"/>
      <c r="R240" s="333"/>
      <c r="S240" s="333"/>
      <c r="T240" s="333"/>
      <c r="U240" s="333"/>
      <c r="V240" s="333"/>
      <c r="W240" s="333"/>
      <c r="X240" s="333"/>
      <c r="Y240" s="333"/>
      <c r="Z240" s="333"/>
      <c r="AA240" s="363"/>
      <c r="AB240" s="333"/>
      <c r="AC240" s="333"/>
      <c r="AD240" s="333"/>
      <c r="AE240" s="333"/>
      <c r="AF240" s="333"/>
      <c r="AG240" s="333"/>
      <c r="AH240" s="333"/>
      <c r="AI240" s="333"/>
      <c r="AJ240" s="333"/>
      <c r="AK240" s="333"/>
      <c r="AL240" s="333"/>
      <c r="AM240" s="333"/>
      <c r="AN240" s="333"/>
      <c r="AO240" s="333"/>
      <c r="AP240" s="333"/>
      <c r="AQ240" s="333"/>
      <c r="AR240" s="333"/>
      <c r="AS240" s="333"/>
      <c r="AT240" s="333"/>
      <c r="AU240" s="333"/>
      <c r="AV240" s="333"/>
      <c r="AW240" s="333"/>
      <c r="AX240" s="333"/>
      <c r="AY240" s="333"/>
      <c r="AZ240" s="333"/>
      <c r="BA240" s="333"/>
      <c r="BB240" s="325"/>
      <c r="BC240" s="360"/>
      <c r="BD240" s="326"/>
    </row>
    <row r="241" spans="1:100">
      <c r="A241" s="348"/>
      <c r="B241" s="329"/>
      <c r="C241" s="338"/>
      <c r="D241" s="28">
        <v>8</v>
      </c>
      <c r="E241" s="335"/>
      <c r="F241" s="336"/>
      <c r="G241" s="128">
        <f>'12'!G240</f>
        <v>2.07156609639288E-69</v>
      </c>
      <c r="H241" s="270">
        <f>'12'!H240</f>
        <v>3.9539077542368296E-158</v>
      </c>
      <c r="I241" s="271">
        <f>'12'!I240</f>
        <v>1.7424868647517999E-169</v>
      </c>
      <c r="J241" s="272">
        <f>'12'!J240</f>
        <v>1.1660363269451001E-252</v>
      </c>
      <c r="K241" s="6"/>
      <c r="L241" s="333"/>
      <c r="M241" s="333"/>
      <c r="N241" s="333"/>
      <c r="O241" s="333"/>
      <c r="P241" s="333"/>
      <c r="Q241" s="333"/>
      <c r="R241" s="333"/>
      <c r="S241" s="333"/>
      <c r="T241" s="333"/>
      <c r="U241" s="333"/>
      <c r="V241" s="333"/>
      <c r="W241" s="333"/>
      <c r="X241" s="333"/>
      <c r="Y241" s="333"/>
      <c r="Z241" s="333"/>
      <c r="AA241" s="363"/>
      <c r="AB241" s="333"/>
      <c r="AC241" s="333"/>
      <c r="AD241" s="333"/>
      <c r="AE241" s="333"/>
      <c r="AF241" s="333"/>
      <c r="AG241" s="333"/>
      <c r="AH241" s="333"/>
      <c r="AI241" s="333"/>
      <c r="AJ241" s="333"/>
      <c r="AK241" s="333"/>
      <c r="AL241" s="333"/>
      <c r="AM241" s="333"/>
      <c r="AN241" s="333"/>
      <c r="AO241" s="333"/>
      <c r="AP241" s="333"/>
      <c r="AQ241" s="333"/>
      <c r="AR241" s="333"/>
      <c r="AS241" s="333"/>
      <c r="AT241" s="333"/>
      <c r="AU241" s="333"/>
      <c r="AV241" s="333"/>
      <c r="AW241" s="333"/>
      <c r="AX241" s="333"/>
      <c r="AY241" s="333"/>
      <c r="AZ241" s="333"/>
      <c r="BA241" s="333"/>
      <c r="BB241" s="325"/>
      <c r="BC241" s="360"/>
      <c r="BD241" s="326"/>
    </row>
    <row r="242" spans="1:100">
      <c r="A242" s="348"/>
      <c r="B242" s="329"/>
      <c r="C242" s="338"/>
      <c r="D242" s="28">
        <v>9</v>
      </c>
      <c r="E242" s="335"/>
      <c r="F242" s="336"/>
      <c r="G242" s="128">
        <f>'12'!G241</f>
        <v>3.5314049916226501E-70</v>
      </c>
      <c r="H242" s="270">
        <f>'12'!H241</f>
        <v>5.5368254797937097E-165</v>
      </c>
      <c r="I242" s="271">
        <f>'12'!I241</f>
        <v>5.3369645482869499E-177</v>
      </c>
      <c r="J242" s="272">
        <f>'12'!J241</f>
        <v>1.9754750512706099E-264</v>
      </c>
      <c r="K242" s="6"/>
      <c r="L242" s="333"/>
      <c r="M242" s="333"/>
      <c r="N242" s="333"/>
      <c r="O242" s="333"/>
      <c r="P242" s="333"/>
      <c r="Q242" s="333"/>
      <c r="R242" s="333"/>
      <c r="S242" s="333"/>
      <c r="T242" s="333"/>
      <c r="U242" s="333"/>
      <c r="V242" s="333"/>
      <c r="W242" s="333"/>
      <c r="X242" s="333"/>
      <c r="Y242" s="333"/>
      <c r="Z242" s="333"/>
      <c r="AA242" s="363"/>
      <c r="AB242" s="333"/>
      <c r="AC242" s="333"/>
      <c r="AD242" s="333"/>
      <c r="AE242" s="333"/>
      <c r="AF242" s="333"/>
      <c r="AG242" s="333"/>
      <c r="AH242" s="333"/>
      <c r="AI242" s="333"/>
      <c r="AJ242" s="333"/>
      <c r="AK242" s="333"/>
      <c r="AL242" s="333"/>
      <c r="AM242" s="333"/>
      <c r="AN242" s="333"/>
      <c r="AO242" s="333"/>
      <c r="AP242" s="333"/>
      <c r="AQ242" s="333"/>
      <c r="AR242" s="333"/>
      <c r="AS242" s="333"/>
      <c r="AT242" s="333"/>
      <c r="AU242" s="333"/>
      <c r="AV242" s="333"/>
      <c r="AW242" s="333"/>
      <c r="AX242" s="333"/>
      <c r="AY242" s="333"/>
      <c r="AZ242" s="333"/>
      <c r="BA242" s="333"/>
      <c r="BB242" s="325"/>
      <c r="BC242" s="360"/>
      <c r="BD242" s="326"/>
    </row>
    <row r="243" spans="1:100">
      <c r="A243" s="348"/>
      <c r="B243" s="329"/>
      <c r="C243" s="338"/>
      <c r="D243" s="29">
        <v>10</v>
      </c>
      <c r="E243" s="335"/>
      <c r="F243" s="336"/>
      <c r="G243" s="274">
        <f>'12'!G242</f>
        <v>2.07156609639288E-69</v>
      </c>
      <c r="H243" s="275">
        <f>'12'!H242</f>
        <v>3.9539077542368296E-158</v>
      </c>
      <c r="I243" s="276">
        <f>'12'!I242</f>
        <v>1.7424868647517999E-169</v>
      </c>
      <c r="J243" s="277">
        <f>'12'!J242</f>
        <v>1.1660363269451001E-252</v>
      </c>
      <c r="K243" s="30"/>
      <c r="L243" s="334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64"/>
      <c r="AB243" s="358"/>
      <c r="AC243" s="358"/>
      <c r="AD243" s="358"/>
      <c r="AE243" s="358"/>
      <c r="AF243" s="358"/>
      <c r="AG243" s="358"/>
      <c r="AH243" s="358"/>
      <c r="AI243" s="358"/>
      <c r="AJ243" s="358"/>
      <c r="AK243" s="358"/>
      <c r="AL243" s="358"/>
      <c r="AM243" s="358"/>
      <c r="AN243" s="358"/>
      <c r="AO243" s="358"/>
      <c r="AP243" s="358"/>
      <c r="AQ243" s="358"/>
      <c r="AR243" s="358"/>
      <c r="AS243" s="358"/>
      <c r="AT243" s="358"/>
      <c r="AU243" s="358"/>
      <c r="AV243" s="358"/>
      <c r="AW243" s="358"/>
      <c r="AX243" s="358"/>
      <c r="AY243" s="358"/>
      <c r="AZ243" s="358"/>
      <c r="BA243" s="358"/>
      <c r="BB243" s="325"/>
      <c r="BC243" s="361"/>
      <c r="BD243" s="326"/>
    </row>
    <row r="244" spans="1:100">
      <c r="A244" s="348"/>
      <c r="B244" s="328">
        <v>0.25</v>
      </c>
      <c r="C244" s="338"/>
      <c r="D244" s="26">
        <v>-9</v>
      </c>
      <c r="E244" s="330">
        <v>8.9005673214499994E-5</v>
      </c>
      <c r="F244" s="331">
        <v>4.0843113930671499E-4</v>
      </c>
      <c r="G244" s="100">
        <f>'12'!G263</f>
        <v>2.6125241784242399E-5</v>
      </c>
      <c r="H244" s="64">
        <f>'12'!H263</f>
        <v>2.07766365402674E-8</v>
      </c>
      <c r="I244" s="269">
        <f>'12'!I263</f>
        <v>1.32870744576401E-8</v>
      </c>
      <c r="J244" s="204">
        <f>'12'!J263</f>
        <v>8.4258878523882301E-12</v>
      </c>
      <c r="K244" s="27"/>
      <c r="L244" s="332">
        <f t="shared" ref="L244" si="412">1-SUM(M244:BC263)</f>
        <v>0.24317639582348316</v>
      </c>
      <c r="M244" s="357">
        <f t="shared" ref="M244" si="413">G254+I254</f>
        <v>4.5930417537378504E-2</v>
      </c>
      <c r="N244" s="357">
        <f t="shared" ref="N244" si="414">G261+I261+J254</f>
        <v>3.3213895528956786E-3</v>
      </c>
      <c r="O244" s="357">
        <f t="shared" ref="O244" si="415">G263+I263+H254</f>
        <v>4.5211843921554393E-3</v>
      </c>
      <c r="P244" s="357">
        <f t="shared" ref="P244" si="416">G256+I256+J261</f>
        <v>1.4935450602048808E-3</v>
      </c>
      <c r="Q244" s="357">
        <f t="shared" ref="Q244" si="417">G252+I252</f>
        <v>0.22473605381731759</v>
      </c>
      <c r="R244" s="357">
        <f t="shared" ref="R244" si="418">G258+I258+H261+J263</f>
        <v>1.0688978053766133E-4</v>
      </c>
      <c r="S244" s="357">
        <f t="shared" ref="S244" si="419">G245+I245</f>
        <v>4.6367807804851756E-5</v>
      </c>
      <c r="T244" s="357">
        <f t="shared" ref="T244" si="420">G247+I247+J256</f>
        <v>3.4518995155960209E-4</v>
      </c>
      <c r="U244" s="357">
        <f t="shared" ref="U244" si="421">G250+I250+H263</f>
        <v>4.5930424227076772E-2</v>
      </c>
      <c r="V244" s="357">
        <f t="shared" ref="V244" si="422">G259+I259+J252</f>
        <v>2.8232821435521853E-2</v>
      </c>
      <c r="W244" s="357">
        <f t="shared" ref="W244" si="423">G248+I248</f>
        <v>1.493545058923428E-3</v>
      </c>
      <c r="X244" s="357">
        <f t="shared" ref="X244" si="424">G251+I251+J258+H256</f>
        <v>0.14828585615517609</v>
      </c>
      <c r="Y244" s="357">
        <f t="shared" ref="Y244" si="425">G257+I257</f>
        <v>3.3544004443981213E-4</v>
      </c>
      <c r="Z244" s="357">
        <f t="shared" ref="Z244" si="426">G249+I249+J245</f>
        <v>8.6393187536284999E-3</v>
      </c>
      <c r="AA244" s="362">
        <f t="shared" ref="AA244" si="427">G260+I260+H252</f>
        <v>1.7869586705492997E-2</v>
      </c>
      <c r="AB244" s="357">
        <f t="shared" ref="AB244" si="428">G246+I246+J247</f>
        <v>1.0711711396198302E-4</v>
      </c>
      <c r="AC244" s="357">
        <f t="shared" ref="AC244" si="429">G262+I262</f>
        <v>1.6686904108474036E-5</v>
      </c>
      <c r="AD244" s="357">
        <f t="shared" ref="AD244" si="430">G255+I255+J250+H258</f>
        <v>1.1943092399583436E-2</v>
      </c>
      <c r="AE244" s="357">
        <f t="shared" ref="AE244" si="431">G244+I244</f>
        <v>2.6138528858700041E-5</v>
      </c>
      <c r="AF244" s="357">
        <f t="shared" ref="AF244" si="432">G253+I253+J259</f>
        <v>0.14817241890243713</v>
      </c>
      <c r="AG244" s="357">
        <f t="shared" ref="AG244" si="433">H245</f>
        <v>1.19012860151986E-7</v>
      </c>
      <c r="AH244" s="357">
        <f t="shared" ref="AH244" si="434">J248</f>
        <v>9.7499071197899494E-6</v>
      </c>
      <c r="AI244" s="357">
        <f t="shared" ref="AI244" si="435">J251+H247</f>
        <v>1.6361290902685573E-2</v>
      </c>
      <c r="AJ244" s="357">
        <f t="shared" ref="AJ244" si="436">F244</f>
        <v>4.0843113930671499E-4</v>
      </c>
      <c r="AK244" s="357">
        <f t="shared" ref="AK244" si="437">J257</f>
        <v>2.34024404041907E-7</v>
      </c>
      <c r="AL244" s="357">
        <f t="shared" ref="AL244" si="438">H250</f>
        <v>4.5025284481547004E-3</v>
      </c>
      <c r="AM244" s="357">
        <f t="shared" ref="AM244" si="439">J249</f>
        <v>2.5967981050031499E-4</v>
      </c>
      <c r="AN244" s="357">
        <f t="shared" ref="AN244" si="440">J260+H259</f>
        <v>1.1902128603983839E-7</v>
      </c>
      <c r="AO244" s="357">
        <f t="shared" ref="AO244" si="441">J246</f>
        <v>5.1150655840271697E-9</v>
      </c>
      <c r="AP244" s="357">
        <f t="shared" ref="AP244" si="442">H248</f>
        <v>1.13432286792194E-4</v>
      </c>
      <c r="AQ244" s="357">
        <f t="shared" ref="AQ244" si="443">J262</f>
        <v>6.6442713385192397E-13</v>
      </c>
      <c r="AR244" s="357">
        <f t="shared" ref="AR244" si="444">H251+J255</f>
        <v>1.2816471613836814E-2</v>
      </c>
      <c r="AS244" s="357">
        <f t="shared" ref="AS244" si="445">J244</f>
        <v>8.4258878523882301E-12</v>
      </c>
      <c r="AT244" s="357">
        <f t="shared" ref="AT244" si="446">H257</f>
        <v>1.10735353280755E-5</v>
      </c>
      <c r="AU244" s="357">
        <f t="shared" ref="AU244" si="447">J253</f>
        <v>1.6350217367357499E-2</v>
      </c>
      <c r="AV244" s="357">
        <f t="shared" ref="AV244" si="448">H249</f>
        <v>8.9494206034696703E-4</v>
      </c>
      <c r="AW244" s="357">
        <f t="shared" ref="AW244" si="449">H260</f>
        <v>2.07766365402674E-8</v>
      </c>
      <c r="AX244" s="357">
        <f t="shared" ref="AX244" si="450">H246</f>
        <v>1.04018617883743E-6</v>
      </c>
      <c r="AY244" s="357">
        <f t="shared" ref="AY244" si="451">E244</f>
        <v>8.9005673214499994E-5</v>
      </c>
      <c r="AZ244" s="357">
        <f t="shared" ref="AZ244" si="452">H262</f>
        <v>4.5169686861214503E-9</v>
      </c>
      <c r="BA244" s="357">
        <f t="shared" ref="BA244" si="453">H255</f>
        <v>8.9494206034696703E-4</v>
      </c>
      <c r="BB244" s="325">
        <f t="shared" ref="BB244" si="454">H244</f>
        <v>2.07766365402674E-8</v>
      </c>
      <c r="BC244" s="359">
        <f t="shared" ref="BC244" si="455">H253</f>
        <v>1.2556791803336499E-2</v>
      </c>
      <c r="BD244" s="326">
        <f t="shared" ref="BD244" si="456">SUMPRODUCT($L$1:$BC$1,BF244:CW244)</f>
        <v>9.0072948277735438</v>
      </c>
      <c r="BF244" s="12">
        <f>L244</f>
        <v>0.24317639582348316</v>
      </c>
      <c r="BG244" s="23">
        <f t="shared" ref="BG244:CV244" si="457">M244</f>
        <v>4.5930417537378504E-2</v>
      </c>
      <c r="BH244" s="23">
        <f t="shared" si="457"/>
        <v>3.3213895528956786E-3</v>
      </c>
      <c r="BI244" s="23">
        <f t="shared" si="457"/>
        <v>4.5211843921554393E-3</v>
      </c>
      <c r="BJ244" s="23">
        <f t="shared" si="457"/>
        <v>1.4935450602048808E-3</v>
      </c>
      <c r="BK244" s="23">
        <f t="shared" si="457"/>
        <v>0.22473605381731759</v>
      </c>
      <c r="BL244" s="23">
        <f t="shared" si="457"/>
        <v>1.0688978053766133E-4</v>
      </c>
      <c r="BM244" s="23">
        <f t="shared" si="457"/>
        <v>4.6367807804851756E-5</v>
      </c>
      <c r="BN244" s="23">
        <f t="shared" si="457"/>
        <v>3.4518995155960209E-4</v>
      </c>
      <c r="BO244" s="23">
        <f t="shared" si="457"/>
        <v>4.5930424227076772E-2</v>
      </c>
      <c r="BP244" s="23">
        <f t="shared" si="457"/>
        <v>2.8232821435521853E-2</v>
      </c>
      <c r="BQ244" s="23">
        <f t="shared" si="457"/>
        <v>1.493545058923428E-3</v>
      </c>
      <c r="BR244" s="23">
        <f t="shared" si="457"/>
        <v>0.14828585615517609</v>
      </c>
      <c r="BS244" s="23">
        <f t="shared" si="457"/>
        <v>3.3544004443981213E-4</v>
      </c>
      <c r="BT244" s="23">
        <f t="shared" si="457"/>
        <v>8.6393187536284999E-3</v>
      </c>
      <c r="BU244" s="23">
        <f t="shared" si="457"/>
        <v>1.7869586705492997E-2</v>
      </c>
      <c r="BV244" s="23">
        <f t="shared" si="457"/>
        <v>1.0711711396198302E-4</v>
      </c>
      <c r="BW244" s="23">
        <f t="shared" si="457"/>
        <v>1.6686904108474036E-5</v>
      </c>
      <c r="BX244" s="23">
        <f t="shared" si="457"/>
        <v>1.1943092399583436E-2</v>
      </c>
      <c r="BY244" s="23">
        <f t="shared" si="457"/>
        <v>2.6138528858700041E-5</v>
      </c>
      <c r="BZ244" s="23">
        <f t="shared" si="457"/>
        <v>0.14817241890243713</v>
      </c>
      <c r="CA244" s="23">
        <f t="shared" si="457"/>
        <v>1.19012860151986E-7</v>
      </c>
      <c r="CB244" s="23">
        <f t="shared" si="457"/>
        <v>9.7499071197899494E-6</v>
      </c>
      <c r="CC244" s="23">
        <f t="shared" si="457"/>
        <v>1.6361290902685573E-2</v>
      </c>
      <c r="CD244" s="23">
        <f t="shared" si="457"/>
        <v>4.0843113930671499E-4</v>
      </c>
      <c r="CE244" s="23">
        <f t="shared" si="457"/>
        <v>2.34024404041907E-7</v>
      </c>
      <c r="CF244" s="23">
        <f t="shared" si="457"/>
        <v>4.5025284481547004E-3</v>
      </c>
      <c r="CG244" s="23">
        <f t="shared" si="457"/>
        <v>2.5967981050031499E-4</v>
      </c>
      <c r="CH244" s="23">
        <f t="shared" si="457"/>
        <v>1.1902128603983839E-7</v>
      </c>
      <c r="CI244" s="23">
        <f t="shared" si="457"/>
        <v>5.1150655840271697E-9</v>
      </c>
      <c r="CJ244" s="23">
        <f t="shared" si="457"/>
        <v>1.13432286792194E-4</v>
      </c>
      <c r="CK244" s="23">
        <f t="shared" si="457"/>
        <v>6.6442713385192397E-13</v>
      </c>
      <c r="CL244" s="23">
        <f t="shared" si="457"/>
        <v>1.2816471613836814E-2</v>
      </c>
      <c r="CM244" s="23">
        <f t="shared" si="457"/>
        <v>8.4258878523882301E-12</v>
      </c>
      <c r="CN244" s="23">
        <f t="shared" si="457"/>
        <v>1.10735353280755E-5</v>
      </c>
      <c r="CO244" s="23">
        <f t="shared" si="457"/>
        <v>1.6350217367357499E-2</v>
      </c>
      <c r="CP244" s="23">
        <f t="shared" si="457"/>
        <v>8.9494206034696703E-4</v>
      </c>
      <c r="CQ244" s="23">
        <f t="shared" si="457"/>
        <v>2.07766365402674E-8</v>
      </c>
      <c r="CR244" s="23">
        <f t="shared" si="457"/>
        <v>1.04018617883743E-6</v>
      </c>
      <c r="CS244" s="23">
        <f t="shared" si="457"/>
        <v>8.9005673214499994E-5</v>
      </c>
      <c r="CT244" s="23">
        <f t="shared" si="457"/>
        <v>4.5169686861214503E-9</v>
      </c>
      <c r="CU244" s="23">
        <f t="shared" si="457"/>
        <v>8.9494206034696703E-4</v>
      </c>
      <c r="CV244" s="24">
        <f t="shared" si="457"/>
        <v>2.07766365402674E-8</v>
      </c>
    </row>
    <row r="245" spans="1:100">
      <c r="A245" s="348"/>
      <c r="B245" s="329"/>
      <c r="C245" s="338"/>
      <c r="D245" s="28">
        <v>-8</v>
      </c>
      <c r="E245" s="330"/>
      <c r="F245" s="331"/>
      <c r="G245" s="128">
        <f>'12'!G244</f>
        <v>4.6270444572797103E-5</v>
      </c>
      <c r="H245" s="270">
        <f>'12'!H244</f>
        <v>1.19012860151986E-7</v>
      </c>
      <c r="I245" s="271">
        <f>'12'!I244</f>
        <v>9.7363232054652502E-8</v>
      </c>
      <c r="J245" s="272">
        <f>'12'!J244</f>
        <v>1.49118841009811E-10</v>
      </c>
      <c r="K245" s="6"/>
      <c r="L245" s="333"/>
      <c r="M245" s="333"/>
      <c r="N245" s="333"/>
      <c r="O245" s="333"/>
      <c r="P245" s="333"/>
      <c r="Q245" s="333"/>
      <c r="R245" s="333"/>
      <c r="S245" s="333"/>
      <c r="T245" s="333"/>
      <c r="U245" s="333"/>
      <c r="V245" s="333"/>
      <c r="W245" s="333"/>
      <c r="X245" s="333"/>
      <c r="Y245" s="333"/>
      <c r="Z245" s="333"/>
      <c r="AA245" s="363"/>
      <c r="AB245" s="333"/>
      <c r="AC245" s="333"/>
      <c r="AD245" s="333"/>
      <c r="AE245" s="333"/>
      <c r="AF245" s="333"/>
      <c r="AG245" s="333"/>
      <c r="AH245" s="333"/>
      <c r="AI245" s="333"/>
      <c r="AJ245" s="333"/>
      <c r="AK245" s="333"/>
      <c r="AL245" s="333"/>
      <c r="AM245" s="333"/>
      <c r="AN245" s="333"/>
      <c r="AO245" s="333"/>
      <c r="AP245" s="333"/>
      <c r="AQ245" s="333"/>
      <c r="AR245" s="333"/>
      <c r="AS245" s="333"/>
      <c r="AT245" s="333"/>
      <c r="AU245" s="333"/>
      <c r="AV245" s="333"/>
      <c r="AW245" s="333"/>
      <c r="AX245" s="333"/>
      <c r="AY245" s="333"/>
      <c r="AZ245" s="333"/>
      <c r="BA245" s="333"/>
      <c r="BB245" s="325"/>
      <c r="BC245" s="360"/>
      <c r="BD245" s="326"/>
    </row>
    <row r="246" spans="1:100">
      <c r="A246" s="348"/>
      <c r="B246" s="329"/>
      <c r="C246" s="338"/>
      <c r="D246" s="28">
        <v>-7</v>
      </c>
      <c r="E246" s="330"/>
      <c r="F246" s="331"/>
      <c r="G246" s="128">
        <f>'12'!G245</f>
        <v>1.0569485010977899E-4</v>
      </c>
      <c r="H246" s="270">
        <f>'12'!H245</f>
        <v>1.04018617883743E-6</v>
      </c>
      <c r="I246" s="271">
        <f>'12'!I245</f>
        <v>1.1882394481621201E-6</v>
      </c>
      <c r="J246" s="272">
        <f>'12'!J245</f>
        <v>5.1150655840271697E-9</v>
      </c>
      <c r="K246" s="6"/>
      <c r="L246" s="333"/>
      <c r="M246" s="333"/>
      <c r="N246" s="333"/>
      <c r="O246" s="333"/>
      <c r="P246" s="333"/>
      <c r="Q246" s="333"/>
      <c r="R246" s="333"/>
      <c r="S246" s="333"/>
      <c r="T246" s="333"/>
      <c r="U246" s="333"/>
      <c r="V246" s="333"/>
      <c r="W246" s="333"/>
      <c r="X246" s="333"/>
      <c r="Y246" s="333"/>
      <c r="Z246" s="333"/>
      <c r="AA246" s="36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333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333"/>
      <c r="BB246" s="325"/>
      <c r="BC246" s="360"/>
      <c r="BD246" s="326"/>
    </row>
    <row r="247" spans="1:100">
      <c r="A247" s="348"/>
      <c r="B247" s="329"/>
      <c r="C247" s="338"/>
      <c r="D247" s="28">
        <v>-6</v>
      </c>
      <c r="E247" s="330"/>
      <c r="F247" s="331"/>
      <c r="G247" s="128">
        <f>'12'!G246</f>
        <v>3.1632172041313003E-4</v>
      </c>
      <c r="H247" s="270">
        <f>'12'!H246</f>
        <v>1.10735353280755E-5</v>
      </c>
      <c r="I247" s="271">
        <f>'12'!I246</f>
        <v>1.9118324026682099E-5</v>
      </c>
      <c r="J247" s="272">
        <f>'12'!J246</f>
        <v>2.34024404041907E-7</v>
      </c>
      <c r="K247" s="6"/>
      <c r="L247" s="333"/>
      <c r="M247" s="333"/>
      <c r="N247" s="333"/>
      <c r="O247" s="333"/>
      <c r="P247" s="333"/>
      <c r="Q247" s="333"/>
      <c r="R247" s="333"/>
      <c r="S247" s="333"/>
      <c r="T247" s="333"/>
      <c r="U247" s="333"/>
      <c r="V247" s="333"/>
      <c r="W247" s="333"/>
      <c r="X247" s="333"/>
      <c r="Y247" s="333"/>
      <c r="Z247" s="333"/>
      <c r="AA247" s="363"/>
      <c r="AB247" s="333"/>
      <c r="AC247" s="333"/>
      <c r="AD247" s="333"/>
      <c r="AE247" s="333"/>
      <c r="AF247" s="333"/>
      <c r="AG247" s="333"/>
      <c r="AH247" s="333"/>
      <c r="AI247" s="333"/>
      <c r="AJ247" s="333"/>
      <c r="AK247" s="333"/>
      <c r="AL247" s="333"/>
      <c r="AM247" s="333"/>
      <c r="AN247" s="333"/>
      <c r="AO247" s="333"/>
      <c r="AP247" s="333"/>
      <c r="AQ247" s="333"/>
      <c r="AR247" s="333"/>
      <c r="AS247" s="333"/>
      <c r="AT247" s="333"/>
      <c r="AU247" s="333"/>
      <c r="AV247" s="333"/>
      <c r="AW247" s="333"/>
      <c r="AX247" s="333"/>
      <c r="AY247" s="333"/>
      <c r="AZ247" s="333"/>
      <c r="BA247" s="333"/>
      <c r="BB247" s="325"/>
      <c r="BC247" s="360"/>
      <c r="BD247" s="326"/>
    </row>
    <row r="248" spans="1:100">
      <c r="A248" s="348"/>
      <c r="B248" s="329"/>
      <c r="C248" s="338"/>
      <c r="D248" s="28">
        <v>-5</v>
      </c>
      <c r="E248" s="330"/>
      <c r="F248" s="331"/>
      <c r="G248" s="128">
        <f>'12'!G247</f>
        <v>1.1794704917798299E-3</v>
      </c>
      <c r="H248" s="270">
        <f>'12'!H247</f>
        <v>1.13432286792194E-4</v>
      </c>
      <c r="I248" s="271">
        <f>'12'!I247</f>
        <v>3.14074567143598E-4</v>
      </c>
      <c r="J248" s="272">
        <f>'12'!J247</f>
        <v>9.7499071197899494E-6</v>
      </c>
      <c r="K248" s="6"/>
      <c r="L248" s="333"/>
      <c r="M248" s="333"/>
      <c r="N248" s="333"/>
      <c r="O248" s="333"/>
      <c r="P248" s="333"/>
      <c r="Q248" s="333"/>
      <c r="R248" s="333"/>
      <c r="S248" s="333"/>
      <c r="T248" s="333"/>
      <c r="U248" s="333"/>
      <c r="V248" s="333"/>
      <c r="W248" s="333"/>
      <c r="X248" s="333"/>
      <c r="Y248" s="333"/>
      <c r="Z248" s="333"/>
      <c r="AA248" s="363"/>
      <c r="AB248" s="333"/>
      <c r="AC248" s="333"/>
      <c r="AD248" s="333"/>
      <c r="AE248" s="333"/>
      <c r="AF248" s="333"/>
      <c r="AG248" s="333"/>
      <c r="AH248" s="333"/>
      <c r="AI248" s="333"/>
      <c r="AJ248" s="333"/>
      <c r="AK248" s="333"/>
      <c r="AL248" s="333"/>
      <c r="AM248" s="333"/>
      <c r="AN248" s="333"/>
      <c r="AO248" s="333"/>
      <c r="AP248" s="333"/>
      <c r="AQ248" s="333"/>
      <c r="AR248" s="333"/>
      <c r="AS248" s="333"/>
      <c r="AT248" s="333"/>
      <c r="AU248" s="333"/>
      <c r="AV248" s="333"/>
      <c r="AW248" s="333"/>
      <c r="AX248" s="333"/>
      <c r="AY248" s="333"/>
      <c r="AZ248" s="333"/>
      <c r="BA248" s="333"/>
      <c r="BB248" s="325"/>
      <c r="BC248" s="360"/>
      <c r="BD248" s="326"/>
    </row>
    <row r="249" spans="1:100">
      <c r="A249" s="348"/>
      <c r="B249" s="329"/>
      <c r="C249" s="338"/>
      <c r="D249" s="28">
        <v>-4</v>
      </c>
      <c r="E249" s="330"/>
      <c r="F249" s="331"/>
      <c r="G249" s="128">
        <f>'12'!G248</f>
        <v>4.6123632763938197E-3</v>
      </c>
      <c r="H249" s="270">
        <f>'12'!H248</f>
        <v>8.9494206034696703E-4</v>
      </c>
      <c r="I249" s="271">
        <f>'12'!I248</f>
        <v>4.0269553281158397E-3</v>
      </c>
      <c r="J249" s="272">
        <f>'12'!J248</f>
        <v>2.5967981050031499E-4</v>
      </c>
      <c r="K249" s="6"/>
      <c r="L249" s="333"/>
      <c r="M249" s="333"/>
      <c r="N249" s="333"/>
      <c r="O249" s="333"/>
      <c r="P249" s="333"/>
      <c r="Q249" s="333"/>
      <c r="R249" s="333"/>
      <c r="S249" s="333"/>
      <c r="T249" s="333"/>
      <c r="U249" s="333"/>
      <c r="V249" s="333"/>
      <c r="W249" s="333"/>
      <c r="X249" s="333"/>
      <c r="Y249" s="333"/>
      <c r="Z249" s="333"/>
      <c r="AA249" s="363"/>
      <c r="AB249" s="333"/>
      <c r="AC249" s="333"/>
      <c r="AD249" s="333"/>
      <c r="AE249" s="333"/>
      <c r="AF249" s="333"/>
      <c r="AG249" s="333"/>
      <c r="AH249" s="333"/>
      <c r="AI249" s="333"/>
      <c r="AJ249" s="333"/>
      <c r="AK249" s="333"/>
      <c r="AL249" s="333"/>
      <c r="AM249" s="333"/>
      <c r="AN249" s="333"/>
      <c r="AO249" s="333"/>
      <c r="AP249" s="333"/>
      <c r="AQ249" s="333"/>
      <c r="AR249" s="333"/>
      <c r="AS249" s="333"/>
      <c r="AT249" s="333"/>
      <c r="AU249" s="333"/>
      <c r="AV249" s="333"/>
      <c r="AW249" s="333"/>
      <c r="AX249" s="333"/>
      <c r="AY249" s="333"/>
      <c r="AZ249" s="333"/>
      <c r="BA249" s="333"/>
      <c r="BB249" s="325"/>
      <c r="BC249" s="360"/>
      <c r="BD249" s="326"/>
    </row>
    <row r="250" spans="1:100">
      <c r="A250" s="348"/>
      <c r="B250" s="329"/>
      <c r="C250" s="338"/>
      <c r="D250" s="28">
        <v>-3</v>
      </c>
      <c r="E250" s="330"/>
      <c r="F250" s="331"/>
      <c r="G250" s="128">
        <f>'12'!G249</f>
        <v>1.49280937514908E-2</v>
      </c>
      <c r="H250" s="270">
        <f>'12'!H249</f>
        <v>4.5025284481547004E-3</v>
      </c>
      <c r="I250" s="271">
        <f>'12'!I249</f>
        <v>3.10023237858877E-2</v>
      </c>
      <c r="J250" s="272">
        <f>'12'!J249</f>
        <v>3.3027336088949401E-3</v>
      </c>
      <c r="K250" s="6"/>
      <c r="L250" s="333"/>
      <c r="M250" s="333"/>
      <c r="N250" s="333"/>
      <c r="O250" s="333"/>
      <c r="P250" s="333"/>
      <c r="Q250" s="333"/>
      <c r="R250" s="333"/>
      <c r="S250" s="333"/>
      <c r="T250" s="333"/>
      <c r="U250" s="333"/>
      <c r="V250" s="333"/>
      <c r="W250" s="333"/>
      <c r="X250" s="333"/>
      <c r="Y250" s="333"/>
      <c r="Z250" s="333"/>
      <c r="AA250" s="363"/>
      <c r="AB250" s="333"/>
      <c r="AC250" s="333"/>
      <c r="AD250" s="333"/>
      <c r="AE250" s="333"/>
      <c r="AF250" s="333"/>
      <c r="AG250" s="333"/>
      <c r="AH250" s="333"/>
      <c r="AI250" s="333"/>
      <c r="AJ250" s="333"/>
      <c r="AK250" s="333"/>
      <c r="AL250" s="333"/>
      <c r="AM250" s="333"/>
      <c r="AN250" s="333"/>
      <c r="AO250" s="333"/>
      <c r="AP250" s="333"/>
      <c r="AQ250" s="333"/>
      <c r="AR250" s="333"/>
      <c r="AS250" s="333"/>
      <c r="AT250" s="333"/>
      <c r="AU250" s="333"/>
      <c r="AV250" s="333"/>
      <c r="AW250" s="333"/>
      <c r="AX250" s="333"/>
      <c r="AY250" s="333"/>
      <c r="AZ250" s="333"/>
      <c r="BA250" s="333"/>
      <c r="BB250" s="325"/>
      <c r="BC250" s="360"/>
      <c r="BD250" s="326"/>
    </row>
    <row r="251" spans="1:100">
      <c r="A251" s="348"/>
      <c r="B251" s="329"/>
      <c r="C251" s="338"/>
      <c r="D251" s="28">
        <v>-2</v>
      </c>
      <c r="E251" s="330"/>
      <c r="F251" s="331"/>
      <c r="G251" s="128">
        <f>'12'!G250</f>
        <v>3.2734681653986297E-2</v>
      </c>
      <c r="H251" s="270">
        <f>'12'!H250</f>
        <v>1.2556791803336499E-2</v>
      </c>
      <c r="I251" s="271">
        <f>'12'!I250</f>
        <v>0.115437737099332</v>
      </c>
      <c r="J251" s="272">
        <f>'12'!J250</f>
        <v>1.6350217367357499E-2</v>
      </c>
      <c r="K251" s="6"/>
      <c r="L251" s="333"/>
      <c r="M251" s="333"/>
      <c r="N251" s="333"/>
      <c r="O251" s="333"/>
      <c r="P251" s="333"/>
      <c r="Q251" s="333"/>
      <c r="R251" s="333"/>
      <c r="S251" s="333"/>
      <c r="T251" s="333"/>
      <c r="U251" s="333"/>
      <c r="V251" s="333"/>
      <c r="W251" s="333"/>
      <c r="X251" s="333"/>
      <c r="Y251" s="333"/>
      <c r="Z251" s="333"/>
      <c r="AA251" s="36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333"/>
      <c r="AN251" s="333"/>
      <c r="AO251" s="333"/>
      <c r="AP251" s="333"/>
      <c r="AQ251" s="333"/>
      <c r="AR251" s="333"/>
      <c r="AS251" s="333"/>
      <c r="AT251" s="333"/>
      <c r="AU251" s="333"/>
      <c r="AV251" s="333"/>
      <c r="AW251" s="333"/>
      <c r="AX251" s="333"/>
      <c r="AY251" s="333"/>
      <c r="AZ251" s="333"/>
      <c r="BA251" s="333"/>
      <c r="BB251" s="325"/>
      <c r="BC251" s="360"/>
      <c r="BD251" s="326"/>
    </row>
    <row r="252" spans="1:100">
      <c r="A252" s="348"/>
      <c r="B252" s="329"/>
      <c r="C252" s="338"/>
      <c r="D252" s="28">
        <v>-1</v>
      </c>
      <c r="E252" s="330"/>
      <c r="F252" s="331"/>
      <c r="G252" s="128">
        <f>'12'!G251</f>
        <v>4.3097907195071603E-2</v>
      </c>
      <c r="H252" s="270">
        <f>'12'!H251</f>
        <v>1.7843448176634299E-2</v>
      </c>
      <c r="I252" s="271">
        <f>'12'!I251</f>
        <v>0.18163814662224601</v>
      </c>
      <c r="J252" s="272">
        <f>'12'!J251</f>
        <v>2.8186453627717E-2</v>
      </c>
      <c r="K252" s="6"/>
      <c r="L252" s="333"/>
      <c r="M252" s="333"/>
      <c r="N252" s="333"/>
      <c r="O252" s="333"/>
      <c r="P252" s="333"/>
      <c r="Q252" s="333"/>
      <c r="R252" s="333"/>
      <c r="S252" s="333"/>
      <c r="T252" s="333"/>
      <c r="U252" s="333"/>
      <c r="V252" s="333"/>
      <c r="W252" s="333"/>
      <c r="X252" s="333"/>
      <c r="Y252" s="333"/>
      <c r="Z252" s="333"/>
      <c r="AA252" s="363"/>
      <c r="AB252" s="333"/>
      <c r="AC252" s="333"/>
      <c r="AD252" s="333"/>
      <c r="AE252" s="333"/>
      <c r="AF252" s="333"/>
      <c r="AG252" s="333"/>
      <c r="AH252" s="333"/>
      <c r="AI252" s="333"/>
      <c r="AJ252" s="333"/>
      <c r="AK252" s="333"/>
      <c r="AL252" s="333"/>
      <c r="AM252" s="333"/>
      <c r="AN252" s="333"/>
      <c r="AO252" s="333"/>
      <c r="AP252" s="333"/>
      <c r="AQ252" s="333"/>
      <c r="AR252" s="333"/>
      <c r="AS252" s="333"/>
      <c r="AT252" s="333"/>
      <c r="AU252" s="333"/>
      <c r="AV252" s="333"/>
      <c r="AW252" s="333"/>
      <c r="AX252" s="333"/>
      <c r="AY252" s="333"/>
      <c r="AZ252" s="333"/>
      <c r="BA252" s="333"/>
      <c r="BB252" s="325"/>
      <c r="BC252" s="360"/>
      <c r="BD252" s="326"/>
    </row>
    <row r="253" spans="1:100">
      <c r="A253" s="348"/>
      <c r="B253" s="329"/>
      <c r="C253" s="338"/>
      <c r="D253" s="28">
        <v>0</v>
      </c>
      <c r="E253" s="330"/>
      <c r="F253" s="331"/>
      <c r="G253" s="128">
        <f>'12'!G252</f>
        <v>3.2734681653986297E-2</v>
      </c>
      <c r="H253" s="270">
        <f>'12'!H252</f>
        <v>1.2556791803336499E-2</v>
      </c>
      <c r="I253" s="271">
        <f>'12'!I252</f>
        <v>0.115437737099332</v>
      </c>
      <c r="J253" s="272">
        <f>'12'!J252</f>
        <v>1.6350217367357499E-2</v>
      </c>
      <c r="K253" s="6"/>
      <c r="L253" s="333"/>
      <c r="M253" s="333"/>
      <c r="N253" s="333"/>
      <c r="O253" s="333"/>
      <c r="P253" s="333"/>
      <c r="Q253" s="333"/>
      <c r="R253" s="333"/>
      <c r="S253" s="333"/>
      <c r="T253" s="333"/>
      <c r="U253" s="333"/>
      <c r="V253" s="333"/>
      <c r="W253" s="333"/>
      <c r="X253" s="333"/>
      <c r="Y253" s="333"/>
      <c r="Z253" s="333"/>
      <c r="AA253" s="36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333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25"/>
      <c r="BC253" s="360"/>
      <c r="BD253" s="326"/>
    </row>
    <row r="254" spans="1:100">
      <c r="A254" s="348"/>
      <c r="B254" s="329"/>
      <c r="C254" s="338"/>
      <c r="D254" s="28">
        <v>1</v>
      </c>
      <c r="E254" s="330"/>
      <c r="F254" s="331"/>
      <c r="G254" s="128">
        <f>'12'!G253</f>
        <v>1.49280937514908E-2</v>
      </c>
      <c r="H254" s="270">
        <f>'12'!H253</f>
        <v>4.5025284481547004E-3</v>
      </c>
      <c r="I254" s="271">
        <f>'12'!I253</f>
        <v>3.10023237858877E-2</v>
      </c>
      <c r="J254" s="272">
        <f>'12'!J253</f>
        <v>3.3027336088949401E-3</v>
      </c>
      <c r="K254" s="6"/>
      <c r="L254" s="333"/>
      <c r="M254" s="333"/>
      <c r="N254" s="333"/>
      <c r="O254" s="333"/>
      <c r="P254" s="333"/>
      <c r="Q254" s="333"/>
      <c r="R254" s="333"/>
      <c r="S254" s="333"/>
      <c r="T254" s="333"/>
      <c r="U254" s="333"/>
      <c r="V254" s="333"/>
      <c r="W254" s="333"/>
      <c r="X254" s="333"/>
      <c r="Y254" s="333"/>
      <c r="Z254" s="333"/>
      <c r="AA254" s="363"/>
      <c r="AB254" s="333"/>
      <c r="AC254" s="333"/>
      <c r="AD254" s="333"/>
      <c r="AE254" s="333"/>
      <c r="AF254" s="333"/>
      <c r="AG254" s="333"/>
      <c r="AH254" s="333"/>
      <c r="AI254" s="333"/>
      <c r="AJ254" s="333"/>
      <c r="AK254" s="333"/>
      <c r="AL254" s="333"/>
      <c r="AM254" s="333"/>
      <c r="AN254" s="333"/>
      <c r="AO254" s="333"/>
      <c r="AP254" s="333"/>
      <c r="AQ254" s="333"/>
      <c r="AR254" s="333"/>
      <c r="AS254" s="333"/>
      <c r="AT254" s="333"/>
      <c r="AU254" s="333"/>
      <c r="AV254" s="333"/>
      <c r="AW254" s="333"/>
      <c r="AX254" s="333"/>
      <c r="AY254" s="333"/>
      <c r="AZ254" s="333"/>
      <c r="BA254" s="333"/>
      <c r="BB254" s="325"/>
      <c r="BC254" s="360"/>
      <c r="BD254" s="326"/>
    </row>
    <row r="255" spans="1:100">
      <c r="A255" s="348"/>
      <c r="B255" s="329"/>
      <c r="C255" s="338"/>
      <c r="D255" s="28">
        <v>2</v>
      </c>
      <c r="E255" s="330"/>
      <c r="F255" s="331"/>
      <c r="G255" s="128">
        <f>'12'!G254</f>
        <v>4.6123632763938197E-3</v>
      </c>
      <c r="H255" s="270">
        <f>'12'!H254</f>
        <v>8.9494206034696703E-4</v>
      </c>
      <c r="I255" s="271">
        <f>'12'!I254</f>
        <v>4.0269553281158397E-3</v>
      </c>
      <c r="J255" s="272">
        <f>'12'!J254</f>
        <v>2.5967981050031499E-4</v>
      </c>
      <c r="K255" s="6"/>
      <c r="L255" s="333"/>
      <c r="M255" s="333"/>
      <c r="N255" s="333"/>
      <c r="O255" s="333"/>
      <c r="P255" s="333"/>
      <c r="Q255" s="333"/>
      <c r="R255" s="333"/>
      <c r="S255" s="333"/>
      <c r="T255" s="333"/>
      <c r="U255" s="333"/>
      <c r="V255" s="333"/>
      <c r="W255" s="333"/>
      <c r="X255" s="333"/>
      <c r="Y255" s="333"/>
      <c r="Z255" s="333"/>
      <c r="AA255" s="363"/>
      <c r="AB255" s="333"/>
      <c r="AC255" s="333"/>
      <c r="AD255" s="333"/>
      <c r="AE255" s="333"/>
      <c r="AF255" s="333"/>
      <c r="AG255" s="333"/>
      <c r="AH255" s="333"/>
      <c r="AI255" s="333"/>
      <c r="AJ255" s="333"/>
      <c r="AK255" s="333"/>
      <c r="AL255" s="333"/>
      <c r="AM255" s="333"/>
      <c r="AN255" s="333"/>
      <c r="AO255" s="333"/>
      <c r="AP255" s="333"/>
      <c r="AQ255" s="333"/>
      <c r="AR255" s="333"/>
      <c r="AS255" s="333"/>
      <c r="AT255" s="333"/>
      <c r="AU255" s="333"/>
      <c r="AV255" s="333"/>
      <c r="AW255" s="333"/>
      <c r="AX255" s="333"/>
      <c r="AY255" s="333"/>
      <c r="AZ255" s="333"/>
      <c r="BA255" s="333"/>
      <c r="BB255" s="325"/>
      <c r="BC255" s="360"/>
      <c r="BD255" s="326"/>
    </row>
    <row r="256" spans="1:100">
      <c r="A256" s="348"/>
      <c r="B256" s="329"/>
      <c r="C256" s="338"/>
      <c r="D256" s="28">
        <v>3</v>
      </c>
      <c r="E256" s="330"/>
      <c r="F256" s="331"/>
      <c r="G256" s="128">
        <f>'12'!G255</f>
        <v>1.1794704917798299E-3</v>
      </c>
      <c r="H256" s="270">
        <f>'12'!H255</f>
        <v>1.13432286792194E-4</v>
      </c>
      <c r="I256" s="271">
        <f>'12'!I255</f>
        <v>3.14074567143598E-4</v>
      </c>
      <c r="J256" s="272">
        <f>'12'!J255</f>
        <v>9.7499071197899494E-6</v>
      </c>
      <c r="K256" s="6"/>
      <c r="L256" s="333"/>
      <c r="M256" s="333"/>
      <c r="N256" s="333"/>
      <c r="O256" s="333"/>
      <c r="P256" s="333"/>
      <c r="Q256" s="333"/>
      <c r="R256" s="333"/>
      <c r="S256" s="333"/>
      <c r="T256" s="333"/>
      <c r="U256" s="333"/>
      <c r="V256" s="333"/>
      <c r="W256" s="333"/>
      <c r="X256" s="333"/>
      <c r="Y256" s="333"/>
      <c r="Z256" s="333"/>
      <c r="AA256" s="363"/>
      <c r="AB256" s="333"/>
      <c r="AC256" s="333"/>
      <c r="AD256" s="333"/>
      <c r="AE256" s="333"/>
      <c r="AF256" s="333"/>
      <c r="AG256" s="333"/>
      <c r="AH256" s="333"/>
      <c r="AI256" s="333"/>
      <c r="AJ256" s="333"/>
      <c r="AK256" s="333"/>
      <c r="AL256" s="333"/>
      <c r="AM256" s="333"/>
      <c r="AN256" s="333"/>
      <c r="AO256" s="333"/>
      <c r="AP256" s="333"/>
      <c r="AQ256" s="333"/>
      <c r="AR256" s="333"/>
      <c r="AS256" s="333"/>
      <c r="AT256" s="333"/>
      <c r="AU256" s="333"/>
      <c r="AV256" s="333"/>
      <c r="AW256" s="333"/>
      <c r="AX256" s="333"/>
      <c r="AY256" s="333"/>
      <c r="AZ256" s="333"/>
      <c r="BA256" s="333"/>
      <c r="BB256" s="325"/>
      <c r="BC256" s="360"/>
      <c r="BD256" s="326"/>
    </row>
    <row r="257" spans="1:100">
      <c r="A257" s="348"/>
      <c r="B257" s="329"/>
      <c r="C257" s="338"/>
      <c r="D257" s="28">
        <v>4</v>
      </c>
      <c r="E257" s="330"/>
      <c r="F257" s="331"/>
      <c r="G257" s="128">
        <f>'12'!G256</f>
        <v>3.1632172041313003E-4</v>
      </c>
      <c r="H257" s="270">
        <f>'12'!H256</f>
        <v>1.10735353280755E-5</v>
      </c>
      <c r="I257" s="271">
        <f>'12'!I256</f>
        <v>1.9118324026682099E-5</v>
      </c>
      <c r="J257" s="272">
        <f>'12'!J256</f>
        <v>2.34024404041907E-7</v>
      </c>
      <c r="K257" s="6"/>
      <c r="L257" s="333"/>
      <c r="M257" s="333"/>
      <c r="N257" s="333"/>
      <c r="O257" s="333"/>
      <c r="P257" s="333"/>
      <c r="Q257" s="333"/>
      <c r="R257" s="333"/>
      <c r="S257" s="333"/>
      <c r="T257" s="333"/>
      <c r="U257" s="333"/>
      <c r="V257" s="333"/>
      <c r="W257" s="333"/>
      <c r="X257" s="333"/>
      <c r="Y257" s="333"/>
      <c r="Z257" s="333"/>
      <c r="AA257" s="363"/>
      <c r="AB257" s="333"/>
      <c r="AC257" s="333"/>
      <c r="AD257" s="333"/>
      <c r="AE257" s="333"/>
      <c r="AF257" s="333"/>
      <c r="AG257" s="333"/>
      <c r="AH257" s="333"/>
      <c r="AI257" s="333"/>
      <c r="AJ257" s="333"/>
      <c r="AK257" s="333"/>
      <c r="AL257" s="333"/>
      <c r="AM257" s="333"/>
      <c r="AN257" s="333"/>
      <c r="AO257" s="333"/>
      <c r="AP257" s="333"/>
      <c r="AQ257" s="333"/>
      <c r="AR257" s="333"/>
      <c r="AS257" s="333"/>
      <c r="AT257" s="333"/>
      <c r="AU257" s="333"/>
      <c r="AV257" s="333"/>
      <c r="AW257" s="333"/>
      <c r="AX257" s="333"/>
      <c r="AY257" s="333"/>
      <c r="AZ257" s="333"/>
      <c r="BA257" s="333"/>
      <c r="BB257" s="325"/>
      <c r="BC257" s="360"/>
      <c r="BD257" s="326"/>
    </row>
    <row r="258" spans="1:100">
      <c r="A258" s="348"/>
      <c r="B258" s="329"/>
      <c r="C258" s="338"/>
      <c r="D258" s="28">
        <v>5</v>
      </c>
      <c r="E258" s="330"/>
      <c r="F258" s="331"/>
      <c r="G258" s="128">
        <f>'12'!G257</f>
        <v>1.0569485010977899E-4</v>
      </c>
      <c r="H258" s="270">
        <f>'12'!H257</f>
        <v>1.04018617883743E-6</v>
      </c>
      <c r="I258" s="271">
        <f>'12'!I257</f>
        <v>1.1882394481621201E-6</v>
      </c>
      <c r="J258" s="272">
        <f>'12'!J257</f>
        <v>5.1150655840271697E-9</v>
      </c>
      <c r="K258" s="6"/>
      <c r="L258" s="333"/>
      <c r="M258" s="333"/>
      <c r="N258" s="333"/>
      <c r="O258" s="333"/>
      <c r="P258" s="333"/>
      <c r="Q258" s="333"/>
      <c r="R258" s="333"/>
      <c r="S258" s="333"/>
      <c r="T258" s="333"/>
      <c r="U258" s="333"/>
      <c r="V258" s="333"/>
      <c r="W258" s="333"/>
      <c r="X258" s="333"/>
      <c r="Y258" s="333"/>
      <c r="Z258" s="333"/>
      <c r="AA258" s="363"/>
      <c r="AB258" s="333"/>
      <c r="AC258" s="333"/>
      <c r="AD258" s="333"/>
      <c r="AE258" s="333"/>
      <c r="AF258" s="333"/>
      <c r="AG258" s="333"/>
      <c r="AH258" s="333"/>
      <c r="AI258" s="333"/>
      <c r="AJ258" s="333"/>
      <c r="AK258" s="333"/>
      <c r="AL258" s="333"/>
      <c r="AM258" s="333"/>
      <c r="AN258" s="333"/>
      <c r="AO258" s="333"/>
      <c r="AP258" s="333"/>
      <c r="AQ258" s="333"/>
      <c r="AR258" s="333"/>
      <c r="AS258" s="333"/>
      <c r="AT258" s="333"/>
      <c r="AU258" s="333"/>
      <c r="AV258" s="333"/>
      <c r="AW258" s="333"/>
      <c r="AX258" s="333"/>
      <c r="AY258" s="333"/>
      <c r="AZ258" s="333"/>
      <c r="BA258" s="333"/>
      <c r="BB258" s="325"/>
      <c r="BC258" s="360"/>
      <c r="BD258" s="326"/>
    </row>
    <row r="259" spans="1:100">
      <c r="A259" s="348"/>
      <c r="B259" s="329"/>
      <c r="C259" s="338"/>
      <c r="D259" s="28">
        <v>6</v>
      </c>
      <c r="E259" s="330"/>
      <c r="F259" s="331"/>
      <c r="G259" s="128">
        <f>'12'!G258</f>
        <v>4.6270444572797103E-5</v>
      </c>
      <c r="H259" s="270">
        <f>'12'!H258</f>
        <v>1.19012860151986E-7</v>
      </c>
      <c r="I259" s="271">
        <f>'12'!I258</f>
        <v>9.7363232054652502E-8</v>
      </c>
      <c r="J259" s="272">
        <f>'12'!J258</f>
        <v>1.49118841009811E-10</v>
      </c>
      <c r="K259" s="6"/>
      <c r="L259" s="333"/>
      <c r="M259" s="333"/>
      <c r="N259" s="333"/>
      <c r="O259" s="333"/>
      <c r="P259" s="333"/>
      <c r="Q259" s="333"/>
      <c r="R259" s="333"/>
      <c r="S259" s="333"/>
      <c r="T259" s="333"/>
      <c r="U259" s="333"/>
      <c r="V259" s="333"/>
      <c r="W259" s="333"/>
      <c r="X259" s="333"/>
      <c r="Y259" s="333"/>
      <c r="Z259" s="333"/>
      <c r="AA259" s="363"/>
      <c r="AB259" s="333"/>
      <c r="AC259" s="333"/>
      <c r="AD259" s="333"/>
      <c r="AE259" s="333"/>
      <c r="AF259" s="333"/>
      <c r="AG259" s="333"/>
      <c r="AH259" s="333"/>
      <c r="AI259" s="333"/>
      <c r="AJ259" s="333"/>
      <c r="AK259" s="333"/>
      <c r="AL259" s="333"/>
      <c r="AM259" s="333"/>
      <c r="AN259" s="333"/>
      <c r="AO259" s="333"/>
      <c r="AP259" s="333"/>
      <c r="AQ259" s="333"/>
      <c r="AR259" s="333"/>
      <c r="AS259" s="333"/>
      <c r="AT259" s="333"/>
      <c r="AU259" s="333"/>
      <c r="AV259" s="333"/>
      <c r="AW259" s="333"/>
      <c r="AX259" s="333"/>
      <c r="AY259" s="333"/>
      <c r="AZ259" s="333"/>
      <c r="BA259" s="333"/>
      <c r="BB259" s="325"/>
      <c r="BC259" s="360"/>
      <c r="BD259" s="326"/>
    </row>
    <row r="260" spans="1:100">
      <c r="A260" s="348"/>
      <c r="B260" s="329"/>
      <c r="C260" s="338"/>
      <c r="D260" s="28">
        <v>7</v>
      </c>
      <c r="E260" s="330"/>
      <c r="F260" s="331"/>
      <c r="G260" s="128">
        <f>'12'!G259</f>
        <v>2.6125241784242399E-5</v>
      </c>
      <c r="H260" s="270">
        <f>'12'!H259</f>
        <v>2.07766365402674E-8</v>
      </c>
      <c r="I260" s="271">
        <f>'12'!I259</f>
        <v>1.32870744576401E-8</v>
      </c>
      <c r="J260" s="272">
        <f>'12'!J259</f>
        <v>8.4258878523882301E-12</v>
      </c>
      <c r="K260" s="6"/>
      <c r="L260" s="333"/>
      <c r="M260" s="333"/>
      <c r="N260" s="333"/>
      <c r="O260" s="333"/>
      <c r="P260" s="333"/>
      <c r="Q260" s="333"/>
      <c r="R260" s="333"/>
      <c r="S260" s="333"/>
      <c r="T260" s="333"/>
      <c r="U260" s="333"/>
      <c r="V260" s="333"/>
      <c r="W260" s="333"/>
      <c r="X260" s="333"/>
      <c r="Y260" s="333"/>
      <c r="Z260" s="333"/>
      <c r="AA260" s="363"/>
      <c r="AB260" s="333"/>
      <c r="AC260" s="333"/>
      <c r="AD260" s="333"/>
      <c r="AE260" s="333"/>
      <c r="AF260" s="333"/>
      <c r="AG260" s="333"/>
      <c r="AH260" s="333"/>
      <c r="AI260" s="333"/>
      <c r="AJ260" s="333"/>
      <c r="AK260" s="333"/>
      <c r="AL260" s="333"/>
      <c r="AM260" s="333"/>
      <c r="AN260" s="333"/>
      <c r="AO260" s="333"/>
      <c r="AP260" s="333"/>
      <c r="AQ260" s="333"/>
      <c r="AR260" s="333"/>
      <c r="AS260" s="333"/>
      <c r="AT260" s="333"/>
      <c r="AU260" s="333"/>
      <c r="AV260" s="333"/>
      <c r="AW260" s="333"/>
      <c r="AX260" s="333"/>
      <c r="AY260" s="333"/>
      <c r="AZ260" s="333"/>
      <c r="BA260" s="333"/>
      <c r="BB260" s="325"/>
      <c r="BC260" s="360"/>
      <c r="BD260" s="326"/>
    </row>
    <row r="261" spans="1:100">
      <c r="A261" s="348"/>
      <c r="B261" s="329"/>
      <c r="C261" s="338"/>
      <c r="D261" s="28">
        <v>8</v>
      </c>
      <c r="E261" s="330"/>
      <c r="F261" s="331"/>
      <c r="G261" s="128">
        <f>'12'!G260</f>
        <v>1.86522688976191E-5</v>
      </c>
      <c r="H261" s="270">
        <f>'12'!H260</f>
        <v>6.6896982673953399E-9</v>
      </c>
      <c r="I261" s="271">
        <f>'12'!I260</f>
        <v>3.6751031195545402E-9</v>
      </c>
      <c r="J261" s="272">
        <f>'12'!J260</f>
        <v>1.2814528193763001E-12</v>
      </c>
      <c r="K261" s="6"/>
      <c r="L261" s="333"/>
      <c r="M261" s="333"/>
      <c r="N261" s="333"/>
      <c r="O261" s="333"/>
      <c r="P261" s="333"/>
      <c r="Q261" s="333"/>
      <c r="R261" s="333"/>
      <c r="S261" s="333"/>
      <c r="T261" s="333"/>
      <c r="U261" s="333"/>
      <c r="V261" s="333"/>
      <c r="W261" s="333"/>
      <c r="X261" s="333"/>
      <c r="Y261" s="333"/>
      <c r="Z261" s="333"/>
      <c r="AA261" s="363"/>
      <c r="AB261" s="333"/>
      <c r="AC261" s="333"/>
      <c r="AD261" s="333"/>
      <c r="AE261" s="333"/>
      <c r="AF261" s="333"/>
      <c r="AG261" s="333"/>
      <c r="AH261" s="333"/>
      <c r="AI261" s="333"/>
      <c r="AJ261" s="333"/>
      <c r="AK261" s="333"/>
      <c r="AL261" s="333"/>
      <c r="AM261" s="333"/>
      <c r="AN261" s="333"/>
      <c r="AO261" s="333"/>
      <c r="AP261" s="333"/>
      <c r="AQ261" s="333"/>
      <c r="AR261" s="333"/>
      <c r="AS261" s="333"/>
      <c r="AT261" s="333"/>
      <c r="AU261" s="333"/>
      <c r="AV261" s="333"/>
      <c r="AW261" s="333"/>
      <c r="AX261" s="333"/>
      <c r="AY261" s="333"/>
      <c r="AZ261" s="333"/>
      <c r="BA261" s="333"/>
      <c r="BB261" s="325"/>
      <c r="BC261" s="360"/>
      <c r="BD261" s="326"/>
    </row>
    <row r="262" spans="1:100">
      <c r="A262" s="348"/>
      <c r="B262" s="329"/>
      <c r="C262" s="338"/>
      <c r="D262" s="28">
        <v>9</v>
      </c>
      <c r="E262" s="330"/>
      <c r="F262" s="331"/>
      <c r="G262" s="128">
        <f>'12'!G261</f>
        <v>1.6684547198728699E-5</v>
      </c>
      <c r="H262" s="270">
        <f>'12'!H261</f>
        <v>4.5169686861214503E-9</v>
      </c>
      <c r="I262" s="271">
        <f>'12'!I261</f>
        <v>2.35690974533536E-9</v>
      </c>
      <c r="J262" s="272">
        <f>'12'!J261</f>
        <v>6.6442713385192397E-13</v>
      </c>
      <c r="K262" s="6"/>
      <c r="L262" s="333"/>
      <c r="M262" s="333"/>
      <c r="N262" s="333"/>
      <c r="O262" s="333"/>
      <c r="P262" s="333"/>
      <c r="Q262" s="333"/>
      <c r="R262" s="333"/>
      <c r="S262" s="333"/>
      <c r="T262" s="333"/>
      <c r="U262" s="333"/>
      <c r="V262" s="333"/>
      <c r="W262" s="333"/>
      <c r="X262" s="333"/>
      <c r="Y262" s="333"/>
      <c r="Z262" s="333"/>
      <c r="AA262" s="363"/>
      <c r="AB262" s="333"/>
      <c r="AC262" s="333"/>
      <c r="AD262" s="333"/>
      <c r="AE262" s="333"/>
      <c r="AF262" s="333"/>
      <c r="AG262" s="333"/>
      <c r="AH262" s="333"/>
      <c r="AI262" s="333"/>
      <c r="AJ262" s="333"/>
      <c r="AK262" s="333"/>
      <c r="AL262" s="333"/>
      <c r="AM262" s="333"/>
      <c r="AN262" s="333"/>
      <c r="AO262" s="333"/>
      <c r="AP262" s="333"/>
      <c r="AQ262" s="333"/>
      <c r="AR262" s="333"/>
      <c r="AS262" s="333"/>
      <c r="AT262" s="333"/>
      <c r="AU262" s="333"/>
      <c r="AV262" s="333"/>
      <c r="AW262" s="333"/>
      <c r="AX262" s="333"/>
      <c r="AY262" s="333"/>
      <c r="AZ262" s="333"/>
      <c r="BA262" s="333"/>
      <c r="BB262" s="325"/>
      <c r="BC262" s="360"/>
      <c r="BD262" s="326"/>
    </row>
    <row r="263" spans="1:100">
      <c r="A263" s="348"/>
      <c r="B263" s="329"/>
      <c r="C263" s="338"/>
      <c r="D263" s="29">
        <v>10</v>
      </c>
      <c r="E263" s="330"/>
      <c r="F263" s="331"/>
      <c r="G263" s="274">
        <f>'12'!G262</f>
        <v>1.86522688976191E-5</v>
      </c>
      <c r="H263" s="275">
        <f>'12'!H262</f>
        <v>6.6896982673953399E-9</v>
      </c>
      <c r="I263" s="276">
        <f>'12'!I262</f>
        <v>3.6751031195545402E-9</v>
      </c>
      <c r="J263" s="277">
        <f>'12'!J262</f>
        <v>1.2814528193763001E-12</v>
      </c>
      <c r="K263" s="30"/>
      <c r="L263" s="334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64"/>
      <c r="AB263" s="358"/>
      <c r="AC263" s="358"/>
      <c r="AD263" s="358"/>
      <c r="AE263" s="358"/>
      <c r="AF263" s="358"/>
      <c r="AG263" s="358"/>
      <c r="AH263" s="358"/>
      <c r="AI263" s="358"/>
      <c r="AJ263" s="358"/>
      <c r="AK263" s="358"/>
      <c r="AL263" s="358"/>
      <c r="AM263" s="358"/>
      <c r="AN263" s="358"/>
      <c r="AO263" s="358"/>
      <c r="AP263" s="358"/>
      <c r="AQ263" s="358"/>
      <c r="AR263" s="358"/>
      <c r="AS263" s="358"/>
      <c r="AT263" s="358"/>
      <c r="AU263" s="358"/>
      <c r="AV263" s="358"/>
      <c r="AW263" s="358"/>
      <c r="AX263" s="358"/>
      <c r="AY263" s="358"/>
      <c r="AZ263" s="358"/>
      <c r="BA263" s="358"/>
      <c r="BB263" s="325"/>
      <c r="BC263" s="361"/>
      <c r="BD263" s="326"/>
    </row>
    <row r="264" spans="1:100">
      <c r="A264" s="348"/>
      <c r="B264" s="328">
        <v>0.5</v>
      </c>
      <c r="C264" s="338"/>
      <c r="D264" s="26">
        <v>-9</v>
      </c>
      <c r="E264" s="330">
        <v>9.1791152889891304E-4</v>
      </c>
      <c r="F264" s="331">
        <v>3.73866727789028E-3</v>
      </c>
      <c r="G264" s="100">
        <f>'12'!G283</f>
        <v>2.8038389114276802E-3</v>
      </c>
      <c r="H264" s="64">
        <f>'12'!H283</f>
        <v>1.7996785792847499E-4</v>
      </c>
      <c r="I264" s="269">
        <f>'12'!I283</f>
        <v>5.9520420738263299E-4</v>
      </c>
      <c r="J264" s="204">
        <f>'12'!J283</f>
        <v>3.54851054555659E-5</v>
      </c>
      <c r="K264" s="27"/>
      <c r="L264" s="332">
        <f t="shared" ref="L264" si="458">1-SUM(M264:BC283)</f>
        <v>0.45203185990572969</v>
      </c>
      <c r="M264" s="357">
        <f t="shared" ref="M264" si="459">G274+I274</f>
        <v>4.9165015375033302E-2</v>
      </c>
      <c r="N264" s="357">
        <f t="shared" ref="N264" si="460">G281+I281+J274</f>
        <v>7.9144032251105383E-3</v>
      </c>
      <c r="O264" s="357">
        <f t="shared" ref="O264" si="461">G283+I283+H274</f>
        <v>6.7622473575937479E-3</v>
      </c>
      <c r="P264" s="357">
        <f t="shared" ref="P264" si="462">G276+I276+J281</f>
        <v>1.8900745010979436E-2</v>
      </c>
      <c r="Q264" s="357">
        <f t="shared" ref="Q264" si="463">G272+I272</f>
        <v>7.2812727230710694E-2</v>
      </c>
      <c r="R264" s="357">
        <f t="shared" ref="R264" si="464">G278+I278+H281+J283</f>
        <v>6.9571111535463416E-3</v>
      </c>
      <c r="S264" s="357">
        <f t="shared" ref="S264" si="465">G265+I265</f>
        <v>4.5547315284033101E-3</v>
      </c>
      <c r="T264" s="357">
        <f t="shared" ref="T264" si="466">G267+I267+J276</f>
        <v>1.218363144473991E-2</v>
      </c>
      <c r="U264" s="357">
        <f t="shared" ref="U264" si="467">G270+I270+H283</f>
        <v>4.9301884785334246E-2</v>
      </c>
      <c r="V264" s="357">
        <f t="shared" ref="V264" si="468">G279+I279+J272</f>
        <v>1.3541033421636031E-2</v>
      </c>
      <c r="W264" s="357">
        <f t="shared" ref="W264" si="469">G268+I268</f>
        <v>1.8878002322084371E-2</v>
      </c>
      <c r="X264" s="357">
        <f t="shared" ref="X264" si="470">G271+I271+J278+H276</f>
        <v>6.7445072935870098E-2</v>
      </c>
      <c r="Y264" s="357">
        <f t="shared" ref="Y264" si="471">G277+I277</f>
        <v>1.106713122557277E-2</v>
      </c>
      <c r="Z264" s="357">
        <f t="shared" ref="Z264" si="472">G269+I269+J265</f>
        <v>3.18327114134681E-2</v>
      </c>
      <c r="AA264" s="362">
        <f t="shared" ref="AA264" si="473">G280+I280+H272</f>
        <v>9.0037674569750925E-3</v>
      </c>
      <c r="AB264" s="357">
        <f t="shared" ref="AB264" si="474">G266+I266+J267</f>
        <v>7.2319150597856688E-3</v>
      </c>
      <c r="AC264" s="357">
        <f t="shared" ref="AC264" si="475">G282+I282</f>
        <v>2.684309672922E-3</v>
      </c>
      <c r="AD264" s="357">
        <f t="shared" ref="AD264" si="476">G275+I275+J270+H278</f>
        <v>3.7298398791101806E-2</v>
      </c>
      <c r="AE264" s="357">
        <f t="shared" ref="AE264" si="477">G264+I264</f>
        <v>3.3990431188103132E-3</v>
      </c>
      <c r="AF264" s="357">
        <f t="shared" ref="AF264" si="478">G273+I273+J279</f>
        <v>6.5825017816326992E-2</v>
      </c>
      <c r="AG264" s="357">
        <f t="shared" ref="AG264" si="479">H265</f>
        <v>2.7536168832533001E-4</v>
      </c>
      <c r="AH264" s="357">
        <f t="shared" ref="AH264" si="480">J268</f>
        <v>1.11650021916714E-3</v>
      </c>
      <c r="AI264" s="357">
        <f t="shared" ref="AI264" si="481">J271+H267</f>
        <v>8.6073543336425452E-3</v>
      </c>
      <c r="AJ264" s="357">
        <f t="shared" ref="AJ264" si="482">F264</f>
        <v>3.73866727789028E-3</v>
      </c>
      <c r="AK264" s="357">
        <f t="shared" ref="AK264" si="483">J277</f>
        <v>4.34416005435339E-4</v>
      </c>
      <c r="AL264" s="357">
        <f t="shared" ref="AL264" si="484">H270</f>
        <v>3.9145699056448401E-3</v>
      </c>
      <c r="AM264" s="357">
        <f t="shared" ref="AM264" si="485">J269</f>
        <v>2.6005753943918E-3</v>
      </c>
      <c r="AN264" s="357">
        <f t="shared" ref="AN264" si="486">J280+H279</f>
        <v>3.1084679378089592E-4</v>
      </c>
      <c r="AO264" s="357">
        <f t="shared" ref="AO264" si="487">J266</f>
        <v>1.6783876670521699E-4</v>
      </c>
      <c r="AP264" s="357">
        <f t="shared" ref="AP264" si="488">H268</f>
        <v>1.5229543900943799E-3</v>
      </c>
      <c r="AQ264" s="357">
        <f t="shared" ref="AQ264" si="489">J282</f>
        <v>1.95053236949711E-5</v>
      </c>
      <c r="AR264" s="357">
        <f t="shared" ref="AR264" si="490">H271+J275</f>
        <v>7.7130458053570293E-3</v>
      </c>
      <c r="AS264" s="357">
        <f t="shared" ref="AS264" si="491">J264</f>
        <v>3.54851054555659E-5</v>
      </c>
      <c r="AT264" s="357">
        <f t="shared" ref="AT264" si="492">H277</f>
        <v>8.4687667896933604E-4</v>
      </c>
      <c r="AU264" s="357">
        <f t="shared" ref="AU264" si="493">J273</f>
        <v>7.7604776546732097E-3</v>
      </c>
      <c r="AV264" s="357">
        <f t="shared" ref="AV264" si="494">H269</f>
        <v>2.58010330458664E-3</v>
      </c>
      <c r="AW264" s="357">
        <f t="shared" ref="AW264" si="495">H280</f>
        <v>1.7996785792847499E-4</v>
      </c>
      <c r="AX264" s="357">
        <f t="shared" ref="AX264" si="496">H266</f>
        <v>4.6969964172857302E-4</v>
      </c>
      <c r="AY264" s="357">
        <f t="shared" ref="AY264" si="497">E264</f>
        <v>9.1791152889891304E-4</v>
      </c>
      <c r="AZ264" s="357">
        <f t="shared" ref="AZ264" si="498">H282</f>
        <v>1.2454049841435501E-4</v>
      </c>
      <c r="BA264" s="357">
        <f t="shared" ref="BA264" si="499">H275</f>
        <v>2.58010330458664E-3</v>
      </c>
      <c r="BB264" s="325">
        <f t="shared" ref="BB264" si="500">H264</f>
        <v>1.7996785792847499E-4</v>
      </c>
      <c r="BC264" s="359">
        <f t="shared" ref="BC264" si="501">H273</f>
        <v>5.1124704109652298E-3</v>
      </c>
      <c r="BD264" s="326">
        <f t="shared" ref="BD264" si="502">SUMPRODUCT($L$1:$BC$1,BF264:CW264)</f>
        <v>6.7796674183044967</v>
      </c>
      <c r="BF264" s="12">
        <f>L264</f>
        <v>0.45203185990572969</v>
      </c>
      <c r="BG264" s="23">
        <f t="shared" ref="BG264:CV264" si="503">M264</f>
        <v>4.9165015375033302E-2</v>
      </c>
      <c r="BH264" s="23">
        <f t="shared" si="503"/>
        <v>7.9144032251105383E-3</v>
      </c>
      <c r="BI264" s="23">
        <f t="shared" si="503"/>
        <v>6.7622473575937479E-3</v>
      </c>
      <c r="BJ264" s="23">
        <f t="shared" si="503"/>
        <v>1.8900745010979436E-2</v>
      </c>
      <c r="BK264" s="23">
        <f t="shared" si="503"/>
        <v>7.2812727230710694E-2</v>
      </c>
      <c r="BL264" s="23">
        <f t="shared" si="503"/>
        <v>6.9571111535463416E-3</v>
      </c>
      <c r="BM264" s="23">
        <f t="shared" si="503"/>
        <v>4.5547315284033101E-3</v>
      </c>
      <c r="BN264" s="23">
        <f t="shared" si="503"/>
        <v>1.218363144473991E-2</v>
      </c>
      <c r="BO264" s="23">
        <f t="shared" si="503"/>
        <v>4.9301884785334246E-2</v>
      </c>
      <c r="BP264" s="23">
        <f t="shared" si="503"/>
        <v>1.3541033421636031E-2</v>
      </c>
      <c r="BQ264" s="23">
        <f t="shared" si="503"/>
        <v>1.8878002322084371E-2</v>
      </c>
      <c r="BR264" s="23">
        <f t="shared" si="503"/>
        <v>6.7445072935870098E-2</v>
      </c>
      <c r="BS264" s="23">
        <f t="shared" si="503"/>
        <v>1.106713122557277E-2</v>
      </c>
      <c r="BT264" s="23">
        <f t="shared" si="503"/>
        <v>3.18327114134681E-2</v>
      </c>
      <c r="BU264" s="23">
        <f t="shared" si="503"/>
        <v>9.0037674569750925E-3</v>
      </c>
      <c r="BV264" s="23">
        <f t="shared" si="503"/>
        <v>7.2319150597856688E-3</v>
      </c>
      <c r="BW264" s="23">
        <f t="shared" si="503"/>
        <v>2.684309672922E-3</v>
      </c>
      <c r="BX264" s="23">
        <f t="shared" si="503"/>
        <v>3.7298398791101806E-2</v>
      </c>
      <c r="BY264" s="23">
        <f t="shared" si="503"/>
        <v>3.3990431188103132E-3</v>
      </c>
      <c r="BZ264" s="23">
        <f t="shared" si="503"/>
        <v>6.5825017816326992E-2</v>
      </c>
      <c r="CA264" s="23">
        <f t="shared" si="503"/>
        <v>2.7536168832533001E-4</v>
      </c>
      <c r="CB264" s="23">
        <f t="shared" si="503"/>
        <v>1.11650021916714E-3</v>
      </c>
      <c r="CC264" s="23">
        <f t="shared" si="503"/>
        <v>8.6073543336425452E-3</v>
      </c>
      <c r="CD264" s="23">
        <f t="shared" si="503"/>
        <v>3.73866727789028E-3</v>
      </c>
      <c r="CE264" s="23">
        <f t="shared" si="503"/>
        <v>4.34416005435339E-4</v>
      </c>
      <c r="CF264" s="23">
        <f t="shared" si="503"/>
        <v>3.9145699056448401E-3</v>
      </c>
      <c r="CG264" s="23">
        <f t="shared" si="503"/>
        <v>2.6005753943918E-3</v>
      </c>
      <c r="CH264" s="23">
        <f t="shared" si="503"/>
        <v>3.1084679378089592E-4</v>
      </c>
      <c r="CI264" s="23">
        <f t="shared" si="503"/>
        <v>1.6783876670521699E-4</v>
      </c>
      <c r="CJ264" s="23">
        <f t="shared" si="503"/>
        <v>1.5229543900943799E-3</v>
      </c>
      <c r="CK264" s="23">
        <f t="shared" si="503"/>
        <v>1.95053236949711E-5</v>
      </c>
      <c r="CL264" s="23">
        <f t="shared" si="503"/>
        <v>7.7130458053570293E-3</v>
      </c>
      <c r="CM264" s="23">
        <f t="shared" si="503"/>
        <v>3.54851054555659E-5</v>
      </c>
      <c r="CN264" s="23">
        <f t="shared" si="503"/>
        <v>8.4687667896933604E-4</v>
      </c>
      <c r="CO264" s="23">
        <f t="shared" si="503"/>
        <v>7.7604776546732097E-3</v>
      </c>
      <c r="CP264" s="23">
        <f t="shared" si="503"/>
        <v>2.58010330458664E-3</v>
      </c>
      <c r="CQ264" s="23">
        <f t="shared" si="503"/>
        <v>1.7996785792847499E-4</v>
      </c>
      <c r="CR264" s="23">
        <f t="shared" si="503"/>
        <v>4.6969964172857302E-4</v>
      </c>
      <c r="CS264" s="23">
        <f t="shared" si="503"/>
        <v>9.1791152889891304E-4</v>
      </c>
      <c r="CT264" s="23">
        <f t="shared" si="503"/>
        <v>1.2454049841435501E-4</v>
      </c>
      <c r="CU264" s="23">
        <f t="shared" si="503"/>
        <v>2.58010330458664E-3</v>
      </c>
      <c r="CV264" s="24">
        <f t="shared" si="503"/>
        <v>1.7996785792847499E-4</v>
      </c>
    </row>
    <row r="265" spans="1:100">
      <c r="A265" s="348"/>
      <c r="B265" s="329"/>
      <c r="C265" s="338"/>
      <c r="D265" s="28">
        <v>-8</v>
      </c>
      <c r="E265" s="330"/>
      <c r="F265" s="331"/>
      <c r="G265" s="128">
        <f>'12'!G264</f>
        <v>3.5393210761781799E-3</v>
      </c>
      <c r="H265" s="270">
        <f>'12'!H264</f>
        <v>2.7536168832533001E-4</v>
      </c>
      <c r="I265" s="271">
        <f>'12'!I264</f>
        <v>1.01541045222513E-3</v>
      </c>
      <c r="J265" s="272">
        <f>'12'!J264</f>
        <v>7.0738037256496498E-5</v>
      </c>
      <c r="K265" s="6"/>
      <c r="L265" s="333"/>
      <c r="M265" s="333"/>
      <c r="N265" s="333"/>
      <c r="O265" s="333"/>
      <c r="P265" s="333"/>
      <c r="Q265" s="333"/>
      <c r="R265" s="333"/>
      <c r="S265" s="333"/>
      <c r="T265" s="333"/>
      <c r="U265" s="333"/>
      <c r="V265" s="333"/>
      <c r="W265" s="333"/>
      <c r="X265" s="333"/>
      <c r="Y265" s="333"/>
      <c r="Z265" s="333"/>
      <c r="AA265" s="363"/>
      <c r="AB265" s="333"/>
      <c r="AC265" s="333"/>
      <c r="AD265" s="333"/>
      <c r="AE265" s="333"/>
      <c r="AF265" s="333"/>
      <c r="AG265" s="333"/>
      <c r="AH265" s="333"/>
      <c r="AI265" s="333"/>
      <c r="AJ265" s="333"/>
      <c r="AK265" s="333"/>
      <c r="AL265" s="333"/>
      <c r="AM265" s="333"/>
      <c r="AN265" s="333"/>
      <c r="AO265" s="333"/>
      <c r="AP265" s="333"/>
      <c r="AQ265" s="333"/>
      <c r="AR265" s="333"/>
      <c r="AS265" s="333"/>
      <c r="AT265" s="333"/>
      <c r="AU265" s="333"/>
      <c r="AV265" s="333"/>
      <c r="AW265" s="333"/>
      <c r="AX265" s="333"/>
      <c r="AY265" s="333"/>
      <c r="AZ265" s="333"/>
      <c r="BA265" s="333"/>
      <c r="BB265" s="325"/>
      <c r="BC265" s="360"/>
      <c r="BD265" s="326"/>
    </row>
    <row r="266" spans="1:100">
      <c r="A266" s="348"/>
      <c r="B266" s="329"/>
      <c r="C266" s="338"/>
      <c r="D266" s="28">
        <v>-7</v>
      </c>
      <c r="E266" s="330"/>
      <c r="F266" s="331"/>
      <c r="G266" s="128">
        <f>'12'!G265</f>
        <v>4.8023971302260503E-3</v>
      </c>
      <c r="H266" s="270">
        <f>'12'!H265</f>
        <v>4.6969964172857302E-4</v>
      </c>
      <c r="I266" s="271">
        <f>'12'!I265</f>
        <v>1.9951019241242801E-3</v>
      </c>
      <c r="J266" s="272">
        <f>'12'!J265</f>
        <v>1.6783876670521699E-4</v>
      </c>
      <c r="K266" s="6"/>
      <c r="L266" s="333"/>
      <c r="M266" s="333"/>
      <c r="N266" s="333"/>
      <c r="O266" s="333"/>
      <c r="P266" s="333"/>
      <c r="Q266" s="333"/>
      <c r="R266" s="333"/>
      <c r="S266" s="333"/>
      <c r="T266" s="333"/>
      <c r="U266" s="333"/>
      <c r="V266" s="333"/>
      <c r="W266" s="333"/>
      <c r="X266" s="333"/>
      <c r="Y266" s="333"/>
      <c r="Z266" s="333"/>
      <c r="AA266" s="363"/>
      <c r="AB266" s="333"/>
      <c r="AC266" s="333"/>
      <c r="AD266" s="333"/>
      <c r="AE266" s="333"/>
      <c r="AF266" s="333"/>
      <c r="AG266" s="333"/>
      <c r="AH266" s="333"/>
      <c r="AI266" s="333"/>
      <c r="AJ266" s="333"/>
      <c r="AK266" s="333"/>
      <c r="AL266" s="333"/>
      <c r="AM266" s="333"/>
      <c r="AN266" s="333"/>
      <c r="AO266" s="333"/>
      <c r="AP266" s="333"/>
      <c r="AQ266" s="333"/>
      <c r="AR266" s="333"/>
      <c r="AS266" s="333"/>
      <c r="AT266" s="333"/>
      <c r="AU266" s="333"/>
      <c r="AV266" s="333"/>
      <c r="AW266" s="333"/>
      <c r="AX266" s="333"/>
      <c r="AY266" s="333"/>
      <c r="AZ266" s="333"/>
      <c r="BA266" s="333"/>
      <c r="BB266" s="325"/>
      <c r="BC266" s="360"/>
      <c r="BD266" s="326"/>
    </row>
    <row r="267" spans="1:100">
      <c r="A267" s="348"/>
      <c r="B267" s="329"/>
      <c r="C267" s="338"/>
      <c r="D267" s="28">
        <v>-6</v>
      </c>
      <c r="E267" s="330"/>
      <c r="F267" s="331"/>
      <c r="G267" s="128">
        <f>'12'!G266</f>
        <v>6.8361846874766099E-3</v>
      </c>
      <c r="H267" s="270">
        <f>'12'!H266</f>
        <v>8.4687667896933604E-4</v>
      </c>
      <c r="I267" s="271">
        <f>'12'!I266</f>
        <v>4.2309465380961598E-3</v>
      </c>
      <c r="J267" s="272">
        <f>'12'!J266</f>
        <v>4.34416005435339E-4</v>
      </c>
      <c r="K267" s="6"/>
      <c r="L267" s="333"/>
      <c r="M267" s="333"/>
      <c r="N267" s="333"/>
      <c r="O267" s="333"/>
      <c r="P267" s="333"/>
      <c r="Q267" s="333"/>
      <c r="R267" s="333"/>
      <c r="S267" s="333"/>
      <c r="T267" s="333"/>
      <c r="U267" s="333"/>
      <c r="V267" s="333"/>
      <c r="W267" s="333"/>
      <c r="X267" s="333"/>
      <c r="Y267" s="333"/>
      <c r="Z267" s="333"/>
      <c r="AA267" s="363"/>
      <c r="AB267" s="333"/>
      <c r="AC267" s="333"/>
      <c r="AD267" s="333"/>
      <c r="AE267" s="333"/>
      <c r="AF267" s="333"/>
      <c r="AG267" s="333"/>
      <c r="AH267" s="333"/>
      <c r="AI267" s="333"/>
      <c r="AJ267" s="333"/>
      <c r="AK267" s="333"/>
      <c r="AL267" s="333"/>
      <c r="AM267" s="333"/>
      <c r="AN267" s="333"/>
      <c r="AO267" s="333"/>
      <c r="AP267" s="333"/>
      <c r="AQ267" s="333"/>
      <c r="AR267" s="333"/>
      <c r="AS267" s="333"/>
      <c r="AT267" s="333"/>
      <c r="AU267" s="333"/>
      <c r="AV267" s="333"/>
      <c r="AW267" s="333"/>
      <c r="AX267" s="333"/>
      <c r="AY267" s="333"/>
      <c r="AZ267" s="333"/>
      <c r="BA267" s="333"/>
      <c r="BB267" s="325"/>
      <c r="BC267" s="360"/>
      <c r="BD267" s="326"/>
    </row>
    <row r="268" spans="1:100">
      <c r="A268" s="348"/>
      <c r="B268" s="329"/>
      <c r="C268" s="338"/>
      <c r="D268" s="28">
        <v>-5</v>
      </c>
      <c r="E268" s="330"/>
      <c r="F268" s="331"/>
      <c r="G268" s="128">
        <f>'12'!G267</f>
        <v>9.8774944243923794E-3</v>
      </c>
      <c r="H268" s="270">
        <f>'12'!H267</f>
        <v>1.5229543900943799E-3</v>
      </c>
      <c r="I268" s="271">
        <f>'12'!I267</f>
        <v>9.0005078976919898E-3</v>
      </c>
      <c r="J268" s="272">
        <f>'12'!J267</f>
        <v>1.11650021916714E-3</v>
      </c>
      <c r="K268" s="6"/>
      <c r="L268" s="333"/>
      <c r="M268" s="333"/>
      <c r="N268" s="333"/>
      <c r="O268" s="333"/>
      <c r="P268" s="333"/>
      <c r="Q268" s="333"/>
      <c r="R268" s="333"/>
      <c r="S268" s="333"/>
      <c r="T268" s="333"/>
      <c r="U268" s="333"/>
      <c r="V268" s="333"/>
      <c r="W268" s="333"/>
      <c r="X268" s="333"/>
      <c r="Y268" s="333"/>
      <c r="Z268" s="333"/>
      <c r="AA268" s="363"/>
      <c r="AB268" s="333"/>
      <c r="AC268" s="333"/>
      <c r="AD268" s="333"/>
      <c r="AE268" s="333"/>
      <c r="AF268" s="333"/>
      <c r="AG268" s="333"/>
      <c r="AH268" s="333"/>
      <c r="AI268" s="333"/>
      <c r="AJ268" s="333"/>
      <c r="AK268" s="333"/>
      <c r="AL268" s="333"/>
      <c r="AM268" s="333"/>
      <c r="AN268" s="333"/>
      <c r="AO268" s="333"/>
      <c r="AP268" s="333"/>
      <c r="AQ268" s="333"/>
      <c r="AR268" s="333"/>
      <c r="AS268" s="333"/>
      <c r="AT268" s="333"/>
      <c r="AU268" s="333"/>
      <c r="AV268" s="333"/>
      <c r="AW268" s="333"/>
      <c r="AX268" s="333"/>
      <c r="AY268" s="333"/>
      <c r="AZ268" s="333"/>
      <c r="BA268" s="333"/>
      <c r="BB268" s="325"/>
      <c r="BC268" s="360"/>
      <c r="BD268" s="326"/>
    </row>
    <row r="269" spans="1:100">
      <c r="A269" s="348"/>
      <c r="B269" s="329"/>
      <c r="C269" s="338"/>
      <c r="D269" s="28">
        <v>-4</v>
      </c>
      <c r="E269" s="330"/>
      <c r="F269" s="331"/>
      <c r="G269" s="128">
        <f>'12'!G268</f>
        <v>1.39335290531963E-2</v>
      </c>
      <c r="H269" s="270">
        <f>'12'!H268</f>
        <v>2.58010330458664E-3</v>
      </c>
      <c r="I269" s="271">
        <f>'12'!I268</f>
        <v>1.7828444323015301E-2</v>
      </c>
      <c r="J269" s="272">
        <f>'12'!J268</f>
        <v>2.6005753943918E-3</v>
      </c>
      <c r="K269" s="6"/>
      <c r="L269" s="333"/>
      <c r="M269" s="333"/>
      <c r="N269" s="333"/>
      <c r="O269" s="333"/>
      <c r="P269" s="333"/>
      <c r="Q269" s="333"/>
      <c r="R269" s="333"/>
      <c r="S269" s="333"/>
      <c r="T269" s="333"/>
      <c r="U269" s="333"/>
      <c r="V269" s="333"/>
      <c r="W269" s="333"/>
      <c r="X269" s="333"/>
      <c r="Y269" s="333"/>
      <c r="Z269" s="333"/>
      <c r="AA269" s="363"/>
      <c r="AB269" s="333"/>
      <c r="AC269" s="333"/>
      <c r="AD269" s="333"/>
      <c r="AE269" s="333"/>
      <c r="AF269" s="333"/>
      <c r="AG269" s="333"/>
      <c r="AH269" s="333"/>
      <c r="AI269" s="333"/>
      <c r="AJ269" s="333"/>
      <c r="AK269" s="333"/>
      <c r="AL269" s="333"/>
      <c r="AM269" s="333"/>
      <c r="AN269" s="333"/>
      <c r="AO269" s="333"/>
      <c r="AP269" s="333"/>
      <c r="AQ269" s="333"/>
      <c r="AR269" s="333"/>
      <c r="AS269" s="333"/>
      <c r="AT269" s="333"/>
      <c r="AU269" s="333"/>
      <c r="AV269" s="333"/>
      <c r="AW269" s="333"/>
      <c r="AX269" s="333"/>
      <c r="AY269" s="333"/>
      <c r="AZ269" s="333"/>
      <c r="BA269" s="333"/>
      <c r="BB269" s="325"/>
      <c r="BC269" s="360"/>
      <c r="BD269" s="326"/>
    </row>
    <row r="270" spans="1:100">
      <c r="A270" s="348"/>
      <c r="B270" s="329"/>
      <c r="C270" s="338"/>
      <c r="D270" s="28">
        <v>-3</v>
      </c>
      <c r="E270" s="330"/>
      <c r="F270" s="331"/>
      <c r="G270" s="128">
        <f>'12'!G269</f>
        <v>1.8447189075685301E-2</v>
      </c>
      <c r="H270" s="270">
        <f>'12'!H269</f>
        <v>3.9145699056448401E-3</v>
      </c>
      <c r="I270" s="271">
        <f>'12'!I269</f>
        <v>3.0717826299348001E-2</v>
      </c>
      <c r="J270" s="272">
        <f>'12'!J269</f>
        <v>5.0667257731616304E-3</v>
      </c>
      <c r="K270" s="6"/>
      <c r="L270" s="333"/>
      <c r="M270" s="333"/>
      <c r="N270" s="333"/>
      <c r="O270" s="333"/>
      <c r="P270" s="333"/>
      <c r="Q270" s="333"/>
      <c r="R270" s="333"/>
      <c r="S270" s="333"/>
      <c r="T270" s="333"/>
      <c r="U270" s="333"/>
      <c r="V270" s="333"/>
      <c r="W270" s="333"/>
      <c r="X270" s="333"/>
      <c r="Y270" s="333"/>
      <c r="Z270" s="333"/>
      <c r="AA270" s="363"/>
      <c r="AB270" s="333"/>
      <c r="AC270" s="333"/>
      <c r="AD270" s="333"/>
      <c r="AE270" s="333"/>
      <c r="AF270" s="333"/>
      <c r="AG270" s="333"/>
      <c r="AH270" s="333"/>
      <c r="AI270" s="333"/>
      <c r="AJ270" s="333"/>
      <c r="AK270" s="333"/>
      <c r="AL270" s="333"/>
      <c r="AM270" s="333"/>
      <c r="AN270" s="333"/>
      <c r="AO270" s="333"/>
      <c r="AP270" s="333"/>
      <c r="AQ270" s="333"/>
      <c r="AR270" s="333"/>
      <c r="AS270" s="333"/>
      <c r="AT270" s="333"/>
      <c r="AU270" s="333"/>
      <c r="AV270" s="333"/>
      <c r="AW270" s="333"/>
      <c r="AX270" s="333"/>
      <c r="AY270" s="333"/>
      <c r="AZ270" s="333"/>
      <c r="BA270" s="333"/>
      <c r="BB270" s="325"/>
      <c r="BC270" s="360"/>
      <c r="BD270" s="326"/>
    </row>
    <row r="271" spans="1:100">
      <c r="A271" s="348"/>
      <c r="B271" s="329"/>
      <c r="C271" s="338"/>
      <c r="D271" s="28">
        <v>-2</v>
      </c>
      <c r="E271" s="330"/>
      <c r="F271" s="331"/>
      <c r="G271" s="128">
        <f>'12'!G270</f>
        <v>2.21626707877308E-2</v>
      </c>
      <c r="H271" s="270">
        <f>'12'!H270</f>
        <v>5.1124704109652298E-3</v>
      </c>
      <c r="I271" s="271">
        <f>'12'!I270</f>
        <v>4.3591608991339702E-2</v>
      </c>
      <c r="J271" s="272">
        <f>'12'!J270</f>
        <v>7.7604776546732097E-3</v>
      </c>
      <c r="K271" s="6"/>
      <c r="L271" s="333"/>
      <c r="M271" s="333"/>
      <c r="N271" s="333"/>
      <c r="O271" s="333"/>
      <c r="P271" s="333"/>
      <c r="Q271" s="333"/>
      <c r="R271" s="333"/>
      <c r="S271" s="333"/>
      <c r="T271" s="333"/>
      <c r="U271" s="333"/>
      <c r="V271" s="333"/>
      <c r="W271" s="333"/>
      <c r="X271" s="333"/>
      <c r="Y271" s="333"/>
      <c r="Z271" s="333"/>
      <c r="AA271" s="363"/>
      <c r="AB271" s="333"/>
      <c r="AC271" s="333"/>
      <c r="AD271" s="333"/>
      <c r="AE271" s="333"/>
      <c r="AF271" s="333"/>
      <c r="AG271" s="333"/>
      <c r="AH271" s="333"/>
      <c r="AI271" s="333"/>
      <c r="AJ271" s="333"/>
      <c r="AK271" s="333"/>
      <c r="AL271" s="333"/>
      <c r="AM271" s="333"/>
      <c r="AN271" s="333"/>
      <c r="AO271" s="333"/>
      <c r="AP271" s="333"/>
      <c r="AQ271" s="333"/>
      <c r="AR271" s="333"/>
      <c r="AS271" s="333"/>
      <c r="AT271" s="333"/>
      <c r="AU271" s="333"/>
      <c r="AV271" s="333"/>
      <c r="AW271" s="333"/>
      <c r="AX271" s="333"/>
      <c r="AY271" s="333"/>
      <c r="AZ271" s="333"/>
      <c r="BA271" s="333"/>
      <c r="BB271" s="325"/>
      <c r="BC271" s="360"/>
      <c r="BD271" s="326"/>
    </row>
    <row r="272" spans="1:100">
      <c r="A272" s="348"/>
      <c r="B272" s="329"/>
      <c r="C272" s="338"/>
      <c r="D272" s="28">
        <v>-1</v>
      </c>
      <c r="E272" s="330"/>
      <c r="F272" s="331"/>
      <c r="G272" s="128">
        <f>'12'!G271</f>
        <v>2.36237759431688E-2</v>
      </c>
      <c r="H272" s="270">
        <f>'12'!H271</f>
        <v>5.6047243381647802E-3</v>
      </c>
      <c r="I272" s="271">
        <f>'12'!I271</f>
        <v>4.9188951287541902E-2</v>
      </c>
      <c r="J272" s="272">
        <f>'12'!J271</f>
        <v>8.9863018932327208E-3</v>
      </c>
      <c r="K272" s="6"/>
      <c r="L272" s="333"/>
      <c r="M272" s="333"/>
      <c r="N272" s="333"/>
      <c r="O272" s="333"/>
      <c r="P272" s="333"/>
      <c r="Q272" s="333"/>
      <c r="R272" s="333"/>
      <c r="S272" s="333"/>
      <c r="T272" s="333"/>
      <c r="U272" s="333"/>
      <c r="V272" s="333"/>
      <c r="W272" s="333"/>
      <c r="X272" s="333"/>
      <c r="Y272" s="333"/>
      <c r="Z272" s="333"/>
      <c r="AA272" s="363"/>
      <c r="AB272" s="333"/>
      <c r="AC272" s="333"/>
      <c r="AD272" s="333"/>
      <c r="AE272" s="333"/>
      <c r="AF272" s="333"/>
      <c r="AG272" s="333"/>
      <c r="AH272" s="333"/>
      <c r="AI272" s="333"/>
      <c r="AJ272" s="333"/>
      <c r="AK272" s="333"/>
      <c r="AL272" s="333"/>
      <c r="AM272" s="333"/>
      <c r="AN272" s="333"/>
      <c r="AO272" s="333"/>
      <c r="AP272" s="333"/>
      <c r="AQ272" s="333"/>
      <c r="AR272" s="333"/>
      <c r="AS272" s="333"/>
      <c r="AT272" s="333"/>
      <c r="AU272" s="333"/>
      <c r="AV272" s="333"/>
      <c r="AW272" s="333"/>
      <c r="AX272" s="333"/>
      <c r="AY272" s="333"/>
      <c r="AZ272" s="333"/>
      <c r="BA272" s="333"/>
      <c r="BB272" s="325"/>
      <c r="BC272" s="360"/>
      <c r="BD272" s="326"/>
    </row>
    <row r="273" spans="1:100">
      <c r="A273" s="348"/>
      <c r="B273" s="329"/>
      <c r="C273" s="338"/>
      <c r="D273" s="28">
        <v>0</v>
      </c>
      <c r="E273" s="330"/>
      <c r="F273" s="331"/>
      <c r="G273" s="128">
        <f>'12'!G272</f>
        <v>2.21626707877308E-2</v>
      </c>
      <c r="H273" s="270">
        <f>'12'!H272</f>
        <v>5.1124704109652298E-3</v>
      </c>
      <c r="I273" s="271">
        <f>'12'!I272</f>
        <v>4.3591608991339702E-2</v>
      </c>
      <c r="J273" s="272">
        <f>'12'!J272</f>
        <v>7.7604776546732097E-3</v>
      </c>
      <c r="K273" s="6"/>
      <c r="L273" s="333"/>
      <c r="M273" s="333"/>
      <c r="N273" s="333"/>
      <c r="O273" s="333"/>
      <c r="P273" s="333"/>
      <c r="Q273" s="333"/>
      <c r="R273" s="333"/>
      <c r="S273" s="333"/>
      <c r="T273" s="333"/>
      <c r="U273" s="333"/>
      <c r="V273" s="333"/>
      <c r="W273" s="333"/>
      <c r="X273" s="333"/>
      <c r="Y273" s="333"/>
      <c r="Z273" s="333"/>
      <c r="AA273" s="363"/>
      <c r="AB273" s="333"/>
      <c r="AC273" s="333"/>
      <c r="AD273" s="333"/>
      <c r="AE273" s="333"/>
      <c r="AF273" s="333"/>
      <c r="AG273" s="333"/>
      <c r="AH273" s="333"/>
      <c r="AI273" s="333"/>
      <c r="AJ273" s="333"/>
      <c r="AK273" s="333"/>
      <c r="AL273" s="333"/>
      <c r="AM273" s="333"/>
      <c r="AN273" s="333"/>
      <c r="AO273" s="333"/>
      <c r="AP273" s="333"/>
      <c r="AQ273" s="333"/>
      <c r="AR273" s="333"/>
      <c r="AS273" s="333"/>
      <c r="AT273" s="333"/>
      <c r="AU273" s="333"/>
      <c r="AV273" s="333"/>
      <c r="AW273" s="333"/>
      <c r="AX273" s="333"/>
      <c r="AY273" s="333"/>
      <c r="AZ273" s="333"/>
      <c r="BA273" s="333"/>
      <c r="BB273" s="325"/>
      <c r="BC273" s="360"/>
      <c r="BD273" s="326"/>
    </row>
    <row r="274" spans="1:100">
      <c r="A274" s="348"/>
      <c r="B274" s="329"/>
      <c r="C274" s="338"/>
      <c r="D274" s="28">
        <v>1</v>
      </c>
      <c r="E274" s="330"/>
      <c r="F274" s="331"/>
      <c r="G274" s="128">
        <f>'12'!G273</f>
        <v>1.8447189075685301E-2</v>
      </c>
      <c r="H274" s="270">
        <f>'12'!H273</f>
        <v>3.9145699056448401E-3</v>
      </c>
      <c r="I274" s="271">
        <f>'12'!I273</f>
        <v>3.0717826299348001E-2</v>
      </c>
      <c r="J274" s="272">
        <f>'12'!J273</f>
        <v>5.0667257731616304E-3</v>
      </c>
      <c r="K274" s="6"/>
      <c r="L274" s="333"/>
      <c r="M274" s="333"/>
      <c r="N274" s="333"/>
      <c r="O274" s="333"/>
      <c r="P274" s="333"/>
      <c r="Q274" s="333"/>
      <c r="R274" s="333"/>
      <c r="S274" s="333"/>
      <c r="T274" s="333"/>
      <c r="U274" s="333"/>
      <c r="V274" s="333"/>
      <c r="W274" s="333"/>
      <c r="X274" s="333"/>
      <c r="Y274" s="333"/>
      <c r="Z274" s="333"/>
      <c r="AA274" s="363"/>
      <c r="AB274" s="333"/>
      <c r="AC274" s="333"/>
      <c r="AD274" s="333"/>
      <c r="AE274" s="333"/>
      <c r="AF274" s="333"/>
      <c r="AG274" s="333"/>
      <c r="AH274" s="333"/>
      <c r="AI274" s="333"/>
      <c r="AJ274" s="333"/>
      <c r="AK274" s="333"/>
      <c r="AL274" s="333"/>
      <c r="AM274" s="333"/>
      <c r="AN274" s="333"/>
      <c r="AO274" s="333"/>
      <c r="AP274" s="333"/>
      <c r="AQ274" s="333"/>
      <c r="AR274" s="333"/>
      <c r="AS274" s="333"/>
      <c r="AT274" s="333"/>
      <c r="AU274" s="333"/>
      <c r="AV274" s="333"/>
      <c r="AW274" s="333"/>
      <c r="AX274" s="333"/>
      <c r="AY274" s="333"/>
      <c r="AZ274" s="333"/>
      <c r="BA274" s="333"/>
      <c r="BB274" s="325"/>
      <c r="BC274" s="360"/>
      <c r="BD274" s="326"/>
    </row>
    <row r="275" spans="1:100">
      <c r="A275" s="348"/>
      <c r="B275" s="329"/>
      <c r="C275" s="338"/>
      <c r="D275" s="28">
        <v>2</v>
      </c>
      <c r="E275" s="330"/>
      <c r="F275" s="331"/>
      <c r="G275" s="128">
        <f>'12'!G274</f>
        <v>1.39335290531963E-2</v>
      </c>
      <c r="H275" s="270">
        <f>'12'!H274</f>
        <v>2.58010330458664E-3</v>
      </c>
      <c r="I275" s="271">
        <f>'12'!I274</f>
        <v>1.7828444323015301E-2</v>
      </c>
      <c r="J275" s="272">
        <f>'12'!J274</f>
        <v>2.6005753943918E-3</v>
      </c>
      <c r="K275" s="6"/>
      <c r="L275" s="333"/>
      <c r="M275" s="333"/>
      <c r="N275" s="333"/>
      <c r="O275" s="333"/>
      <c r="P275" s="333"/>
      <c r="Q275" s="333"/>
      <c r="R275" s="333"/>
      <c r="S275" s="333"/>
      <c r="T275" s="333"/>
      <c r="U275" s="333"/>
      <c r="V275" s="333"/>
      <c r="W275" s="333"/>
      <c r="X275" s="333"/>
      <c r="Y275" s="333"/>
      <c r="Z275" s="333"/>
      <c r="AA275" s="363"/>
      <c r="AB275" s="333"/>
      <c r="AC275" s="333"/>
      <c r="AD275" s="333"/>
      <c r="AE275" s="333"/>
      <c r="AF275" s="333"/>
      <c r="AG275" s="333"/>
      <c r="AH275" s="333"/>
      <c r="AI275" s="333"/>
      <c r="AJ275" s="333"/>
      <c r="AK275" s="333"/>
      <c r="AL275" s="333"/>
      <c r="AM275" s="333"/>
      <c r="AN275" s="333"/>
      <c r="AO275" s="333"/>
      <c r="AP275" s="333"/>
      <c r="AQ275" s="333"/>
      <c r="AR275" s="333"/>
      <c r="AS275" s="333"/>
      <c r="AT275" s="333"/>
      <c r="AU275" s="333"/>
      <c r="AV275" s="333"/>
      <c r="AW275" s="333"/>
      <c r="AX275" s="333"/>
      <c r="AY275" s="333"/>
      <c r="AZ275" s="333"/>
      <c r="BA275" s="333"/>
      <c r="BB275" s="325"/>
      <c r="BC275" s="360"/>
      <c r="BD275" s="326"/>
    </row>
    <row r="276" spans="1:100">
      <c r="A276" s="348"/>
      <c r="B276" s="329"/>
      <c r="C276" s="338"/>
      <c r="D276" s="28">
        <v>3</v>
      </c>
      <c r="E276" s="330"/>
      <c r="F276" s="331"/>
      <c r="G276" s="128">
        <f>'12'!G275</f>
        <v>9.8774944243923794E-3</v>
      </c>
      <c r="H276" s="270">
        <f>'12'!H275</f>
        <v>1.5229543900943799E-3</v>
      </c>
      <c r="I276" s="271">
        <f>'12'!I275</f>
        <v>9.0005078976919898E-3</v>
      </c>
      <c r="J276" s="272">
        <f>'12'!J275</f>
        <v>1.11650021916714E-3</v>
      </c>
      <c r="K276" s="6"/>
      <c r="L276" s="333"/>
      <c r="M276" s="333"/>
      <c r="N276" s="333"/>
      <c r="O276" s="333"/>
      <c r="P276" s="333"/>
      <c r="Q276" s="333"/>
      <c r="R276" s="333"/>
      <c r="S276" s="333"/>
      <c r="T276" s="333"/>
      <c r="U276" s="333"/>
      <c r="V276" s="333"/>
      <c r="W276" s="333"/>
      <c r="X276" s="333"/>
      <c r="Y276" s="333"/>
      <c r="Z276" s="333"/>
      <c r="AA276" s="363"/>
      <c r="AB276" s="333"/>
      <c r="AC276" s="333"/>
      <c r="AD276" s="333"/>
      <c r="AE276" s="333"/>
      <c r="AF276" s="333"/>
      <c r="AG276" s="333"/>
      <c r="AH276" s="333"/>
      <c r="AI276" s="333"/>
      <c r="AJ276" s="333"/>
      <c r="AK276" s="333"/>
      <c r="AL276" s="333"/>
      <c r="AM276" s="333"/>
      <c r="AN276" s="333"/>
      <c r="AO276" s="333"/>
      <c r="AP276" s="333"/>
      <c r="AQ276" s="333"/>
      <c r="AR276" s="333"/>
      <c r="AS276" s="333"/>
      <c r="AT276" s="333"/>
      <c r="AU276" s="333"/>
      <c r="AV276" s="333"/>
      <c r="AW276" s="333"/>
      <c r="AX276" s="333"/>
      <c r="AY276" s="333"/>
      <c r="AZ276" s="333"/>
      <c r="BA276" s="333"/>
      <c r="BB276" s="325"/>
      <c r="BC276" s="360"/>
      <c r="BD276" s="326"/>
    </row>
    <row r="277" spans="1:100">
      <c r="A277" s="348"/>
      <c r="B277" s="329"/>
      <c r="C277" s="338"/>
      <c r="D277" s="28">
        <v>4</v>
      </c>
      <c r="E277" s="330"/>
      <c r="F277" s="331"/>
      <c r="G277" s="128">
        <f>'12'!G276</f>
        <v>6.8361846874766099E-3</v>
      </c>
      <c r="H277" s="270">
        <f>'12'!H276</f>
        <v>8.4687667896933604E-4</v>
      </c>
      <c r="I277" s="271">
        <f>'12'!I276</f>
        <v>4.2309465380961598E-3</v>
      </c>
      <c r="J277" s="272">
        <f>'12'!J276</f>
        <v>4.34416005435339E-4</v>
      </c>
      <c r="K277" s="6"/>
      <c r="L277" s="333"/>
      <c r="M277" s="333"/>
      <c r="N277" s="333"/>
      <c r="O277" s="333"/>
      <c r="P277" s="333"/>
      <c r="Q277" s="333"/>
      <c r="R277" s="333"/>
      <c r="S277" s="333"/>
      <c r="T277" s="333"/>
      <c r="U277" s="333"/>
      <c r="V277" s="333"/>
      <c r="W277" s="333"/>
      <c r="X277" s="333"/>
      <c r="Y277" s="333"/>
      <c r="Z277" s="333"/>
      <c r="AA277" s="363"/>
      <c r="AB277" s="333"/>
      <c r="AC277" s="333"/>
      <c r="AD277" s="333"/>
      <c r="AE277" s="333"/>
      <c r="AF277" s="333"/>
      <c r="AG277" s="333"/>
      <c r="AH277" s="333"/>
      <c r="AI277" s="333"/>
      <c r="AJ277" s="333"/>
      <c r="AK277" s="333"/>
      <c r="AL277" s="333"/>
      <c r="AM277" s="333"/>
      <c r="AN277" s="333"/>
      <c r="AO277" s="333"/>
      <c r="AP277" s="333"/>
      <c r="AQ277" s="333"/>
      <c r="AR277" s="333"/>
      <c r="AS277" s="333"/>
      <c r="AT277" s="333"/>
      <c r="AU277" s="333"/>
      <c r="AV277" s="333"/>
      <c r="AW277" s="333"/>
      <c r="AX277" s="333"/>
      <c r="AY277" s="333"/>
      <c r="AZ277" s="333"/>
      <c r="BA277" s="333"/>
      <c r="BB277" s="325"/>
      <c r="BC277" s="360"/>
      <c r="BD277" s="326"/>
    </row>
    <row r="278" spans="1:100">
      <c r="A278" s="348"/>
      <c r="B278" s="329"/>
      <c r="C278" s="338"/>
      <c r="D278" s="28">
        <v>5</v>
      </c>
      <c r="E278" s="330"/>
      <c r="F278" s="331"/>
      <c r="G278" s="128">
        <f>'12'!G277</f>
        <v>4.8023971302260503E-3</v>
      </c>
      <c r="H278" s="270">
        <f>'12'!H277</f>
        <v>4.6969964172857302E-4</v>
      </c>
      <c r="I278" s="271">
        <f>'12'!I277</f>
        <v>1.9951019241242801E-3</v>
      </c>
      <c r="J278" s="272">
        <f>'12'!J277</f>
        <v>1.6783876670521699E-4</v>
      </c>
      <c r="K278" s="6"/>
      <c r="L278" s="333"/>
      <c r="M278" s="333"/>
      <c r="N278" s="333"/>
      <c r="O278" s="333"/>
      <c r="P278" s="333"/>
      <c r="Q278" s="333"/>
      <c r="R278" s="333"/>
      <c r="S278" s="333"/>
      <c r="T278" s="333"/>
      <c r="U278" s="333"/>
      <c r="V278" s="333"/>
      <c r="W278" s="333"/>
      <c r="X278" s="333"/>
      <c r="Y278" s="333"/>
      <c r="Z278" s="333"/>
      <c r="AA278" s="363"/>
      <c r="AB278" s="333"/>
      <c r="AC278" s="333"/>
      <c r="AD278" s="333"/>
      <c r="AE278" s="333"/>
      <c r="AF278" s="333"/>
      <c r="AG278" s="333"/>
      <c r="AH278" s="333"/>
      <c r="AI278" s="333"/>
      <c r="AJ278" s="333"/>
      <c r="AK278" s="333"/>
      <c r="AL278" s="333"/>
      <c r="AM278" s="333"/>
      <c r="AN278" s="333"/>
      <c r="AO278" s="333"/>
      <c r="AP278" s="333"/>
      <c r="AQ278" s="333"/>
      <c r="AR278" s="333"/>
      <c r="AS278" s="333"/>
      <c r="AT278" s="333"/>
      <c r="AU278" s="333"/>
      <c r="AV278" s="333"/>
      <c r="AW278" s="333"/>
      <c r="AX278" s="333"/>
      <c r="AY278" s="333"/>
      <c r="AZ278" s="333"/>
      <c r="BA278" s="333"/>
      <c r="BB278" s="325"/>
      <c r="BC278" s="360"/>
      <c r="BD278" s="326"/>
    </row>
    <row r="279" spans="1:100">
      <c r="A279" s="348"/>
      <c r="B279" s="329"/>
      <c r="C279" s="338"/>
      <c r="D279" s="28">
        <v>6</v>
      </c>
      <c r="E279" s="330"/>
      <c r="F279" s="331"/>
      <c r="G279" s="128">
        <f>'12'!G278</f>
        <v>3.5393210761781799E-3</v>
      </c>
      <c r="H279" s="270">
        <f>'12'!H278</f>
        <v>2.7536168832533001E-4</v>
      </c>
      <c r="I279" s="271">
        <f>'12'!I278</f>
        <v>1.01541045222513E-3</v>
      </c>
      <c r="J279" s="272">
        <f>'12'!J278</f>
        <v>7.0738037256496498E-5</v>
      </c>
      <c r="K279" s="6"/>
      <c r="L279" s="333"/>
      <c r="M279" s="333"/>
      <c r="N279" s="333"/>
      <c r="O279" s="333"/>
      <c r="P279" s="333"/>
      <c r="Q279" s="333"/>
      <c r="R279" s="333"/>
      <c r="S279" s="333"/>
      <c r="T279" s="333"/>
      <c r="U279" s="333"/>
      <c r="V279" s="333"/>
      <c r="W279" s="333"/>
      <c r="X279" s="333"/>
      <c r="Y279" s="333"/>
      <c r="Z279" s="333"/>
      <c r="AA279" s="363"/>
      <c r="AB279" s="333"/>
      <c r="AC279" s="333"/>
      <c r="AD279" s="333"/>
      <c r="AE279" s="333"/>
      <c r="AF279" s="333"/>
      <c r="AG279" s="333"/>
      <c r="AH279" s="333"/>
      <c r="AI279" s="333"/>
      <c r="AJ279" s="333"/>
      <c r="AK279" s="333"/>
      <c r="AL279" s="333"/>
      <c r="AM279" s="333"/>
      <c r="AN279" s="333"/>
      <c r="AO279" s="333"/>
      <c r="AP279" s="333"/>
      <c r="AQ279" s="333"/>
      <c r="AR279" s="333"/>
      <c r="AS279" s="333"/>
      <c r="AT279" s="333"/>
      <c r="AU279" s="333"/>
      <c r="AV279" s="333"/>
      <c r="AW279" s="333"/>
      <c r="AX279" s="333"/>
      <c r="AY279" s="333"/>
      <c r="AZ279" s="333"/>
      <c r="BA279" s="333"/>
      <c r="BB279" s="325"/>
      <c r="BC279" s="360"/>
      <c r="BD279" s="326"/>
    </row>
    <row r="280" spans="1:100">
      <c r="A280" s="348"/>
      <c r="B280" s="329"/>
      <c r="C280" s="338"/>
      <c r="D280" s="28">
        <v>7</v>
      </c>
      <c r="E280" s="330"/>
      <c r="F280" s="331"/>
      <c r="G280" s="128">
        <f>'12'!G279</f>
        <v>2.8038389114276802E-3</v>
      </c>
      <c r="H280" s="270">
        <f>'12'!H279</f>
        <v>1.7996785792847499E-4</v>
      </c>
      <c r="I280" s="271">
        <f>'12'!I279</f>
        <v>5.9520420738263299E-4</v>
      </c>
      <c r="J280" s="272">
        <f>'12'!J279</f>
        <v>3.54851054555659E-5</v>
      </c>
      <c r="K280" s="6"/>
      <c r="L280" s="333"/>
      <c r="M280" s="333"/>
      <c r="N280" s="333"/>
      <c r="O280" s="333"/>
      <c r="P280" s="333"/>
      <c r="Q280" s="333"/>
      <c r="R280" s="333"/>
      <c r="S280" s="333"/>
      <c r="T280" s="333"/>
      <c r="U280" s="333"/>
      <c r="V280" s="333"/>
      <c r="W280" s="333"/>
      <c r="X280" s="333"/>
      <c r="Y280" s="333"/>
      <c r="Z280" s="333"/>
      <c r="AA280" s="363"/>
      <c r="AB280" s="333"/>
      <c r="AC280" s="333"/>
      <c r="AD280" s="333"/>
      <c r="AE280" s="333"/>
      <c r="AF280" s="333"/>
      <c r="AG280" s="333"/>
      <c r="AH280" s="333"/>
      <c r="AI280" s="333"/>
      <c r="AJ280" s="333"/>
      <c r="AK280" s="333"/>
      <c r="AL280" s="333"/>
      <c r="AM280" s="333"/>
      <c r="AN280" s="333"/>
      <c r="AO280" s="333"/>
      <c r="AP280" s="333"/>
      <c r="AQ280" s="333"/>
      <c r="AR280" s="333"/>
      <c r="AS280" s="333"/>
      <c r="AT280" s="333"/>
      <c r="AU280" s="333"/>
      <c r="AV280" s="333"/>
      <c r="AW280" s="333"/>
      <c r="AX280" s="333"/>
      <c r="AY280" s="333"/>
      <c r="AZ280" s="333"/>
      <c r="BA280" s="333"/>
      <c r="BB280" s="325"/>
      <c r="BC280" s="360"/>
      <c r="BD280" s="326"/>
    </row>
    <row r="281" spans="1:100">
      <c r="A281" s="348"/>
      <c r="B281" s="329"/>
      <c r="C281" s="338"/>
      <c r="D281" s="28">
        <v>8</v>
      </c>
      <c r="E281" s="330"/>
      <c r="F281" s="331"/>
      <c r="G281" s="128">
        <f>'12'!G280</f>
        <v>2.4249001615114399E-3</v>
      </c>
      <c r="H281" s="270">
        <f>'12'!H280</f>
        <v>1.3686941030094699E-4</v>
      </c>
      <c r="I281" s="271">
        <f>'12'!I280</f>
        <v>4.2277729043746802E-4</v>
      </c>
      <c r="J281" s="272">
        <f>'12'!J280</f>
        <v>2.2742688895064E-5</v>
      </c>
      <c r="K281" s="6"/>
      <c r="L281" s="333"/>
      <c r="M281" s="333"/>
      <c r="N281" s="333"/>
      <c r="O281" s="333"/>
      <c r="P281" s="333"/>
      <c r="Q281" s="333"/>
      <c r="R281" s="333"/>
      <c r="S281" s="333"/>
      <c r="T281" s="333"/>
      <c r="U281" s="333"/>
      <c r="V281" s="333"/>
      <c r="W281" s="333"/>
      <c r="X281" s="333"/>
      <c r="Y281" s="333"/>
      <c r="Z281" s="333"/>
      <c r="AA281" s="363"/>
      <c r="AB281" s="333"/>
      <c r="AC281" s="333"/>
      <c r="AD281" s="333"/>
      <c r="AE281" s="333"/>
      <c r="AF281" s="333"/>
      <c r="AG281" s="333"/>
      <c r="AH281" s="333"/>
      <c r="AI281" s="333"/>
      <c r="AJ281" s="333"/>
      <c r="AK281" s="333"/>
      <c r="AL281" s="333"/>
      <c r="AM281" s="333"/>
      <c r="AN281" s="333"/>
      <c r="AO281" s="333"/>
      <c r="AP281" s="333"/>
      <c r="AQ281" s="333"/>
      <c r="AR281" s="333"/>
      <c r="AS281" s="333"/>
      <c r="AT281" s="333"/>
      <c r="AU281" s="333"/>
      <c r="AV281" s="333"/>
      <c r="AW281" s="333"/>
      <c r="AX281" s="333"/>
      <c r="AY281" s="333"/>
      <c r="AZ281" s="333"/>
      <c r="BA281" s="333"/>
      <c r="BB281" s="325"/>
      <c r="BC281" s="360"/>
      <c r="BD281" s="326"/>
    </row>
    <row r="282" spans="1:100">
      <c r="A282" s="348"/>
      <c r="B282" s="329"/>
      <c r="C282" s="338"/>
      <c r="D282" s="28">
        <v>9</v>
      </c>
      <c r="E282" s="330"/>
      <c r="F282" s="331"/>
      <c r="G282" s="128">
        <f>'12'!G281</f>
        <v>2.3084530143927199E-3</v>
      </c>
      <c r="H282" s="270">
        <f>'12'!H281</f>
        <v>1.2454049841435501E-4</v>
      </c>
      <c r="I282" s="271">
        <f>'12'!I281</f>
        <v>3.7585665852927998E-4</v>
      </c>
      <c r="J282" s="272">
        <f>'12'!J281</f>
        <v>1.95053236949711E-5</v>
      </c>
      <c r="K282" s="6"/>
      <c r="L282" s="333"/>
      <c r="M282" s="333"/>
      <c r="N282" s="333"/>
      <c r="O282" s="333"/>
      <c r="P282" s="333"/>
      <c r="Q282" s="333"/>
      <c r="R282" s="333"/>
      <c r="S282" s="333"/>
      <c r="T282" s="333"/>
      <c r="U282" s="333"/>
      <c r="V282" s="333"/>
      <c r="W282" s="333"/>
      <c r="X282" s="333"/>
      <c r="Y282" s="333"/>
      <c r="Z282" s="333"/>
      <c r="AA282" s="363"/>
      <c r="AB282" s="333"/>
      <c r="AC282" s="333"/>
      <c r="AD282" s="333"/>
      <c r="AE282" s="333"/>
      <c r="AF282" s="333"/>
      <c r="AG282" s="333"/>
      <c r="AH282" s="333"/>
      <c r="AI282" s="333"/>
      <c r="AJ282" s="333"/>
      <c r="AK282" s="333"/>
      <c r="AL282" s="333"/>
      <c r="AM282" s="333"/>
      <c r="AN282" s="333"/>
      <c r="AO282" s="333"/>
      <c r="AP282" s="333"/>
      <c r="AQ282" s="333"/>
      <c r="AR282" s="333"/>
      <c r="AS282" s="333"/>
      <c r="AT282" s="333"/>
      <c r="AU282" s="333"/>
      <c r="AV282" s="333"/>
      <c r="AW282" s="333"/>
      <c r="AX282" s="333"/>
      <c r="AY282" s="333"/>
      <c r="AZ282" s="333"/>
      <c r="BA282" s="333"/>
      <c r="BB282" s="325"/>
      <c r="BC282" s="360"/>
      <c r="BD282" s="326"/>
    </row>
    <row r="283" spans="1:100">
      <c r="A283" s="348"/>
      <c r="B283" s="329"/>
      <c r="C283" s="338"/>
      <c r="D283" s="29">
        <v>10</v>
      </c>
      <c r="E283" s="330"/>
      <c r="F283" s="331"/>
      <c r="G283" s="274">
        <f>'12'!G282</f>
        <v>2.4249001615114399E-3</v>
      </c>
      <c r="H283" s="275">
        <f>'12'!H282</f>
        <v>1.3686941030094699E-4</v>
      </c>
      <c r="I283" s="276">
        <f>'12'!I282</f>
        <v>4.2277729043746802E-4</v>
      </c>
      <c r="J283" s="277">
        <f>'12'!J282</f>
        <v>2.2742688895064E-5</v>
      </c>
      <c r="K283" s="30"/>
      <c r="L283" s="334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64"/>
      <c r="AB283" s="358"/>
      <c r="AC283" s="358"/>
      <c r="AD283" s="358"/>
      <c r="AE283" s="358"/>
      <c r="AF283" s="358"/>
      <c r="AG283" s="358"/>
      <c r="AH283" s="358"/>
      <c r="AI283" s="358"/>
      <c r="AJ283" s="358"/>
      <c r="AK283" s="358"/>
      <c r="AL283" s="358"/>
      <c r="AM283" s="358"/>
      <c r="AN283" s="358"/>
      <c r="AO283" s="358"/>
      <c r="AP283" s="358"/>
      <c r="AQ283" s="358"/>
      <c r="AR283" s="358"/>
      <c r="AS283" s="358"/>
      <c r="AT283" s="358"/>
      <c r="AU283" s="358"/>
      <c r="AV283" s="358"/>
      <c r="AW283" s="358"/>
      <c r="AX283" s="358"/>
      <c r="AY283" s="358"/>
      <c r="AZ283" s="358"/>
      <c r="BA283" s="358"/>
      <c r="BB283" s="325"/>
      <c r="BC283" s="361"/>
      <c r="BD283" s="326"/>
    </row>
    <row r="284" spans="1:100">
      <c r="A284" s="348"/>
      <c r="B284" s="328">
        <v>1</v>
      </c>
      <c r="C284" s="338"/>
      <c r="D284" s="26">
        <v>-9</v>
      </c>
      <c r="E284" s="330">
        <v>5.8480960336756895E-4</v>
      </c>
      <c r="F284" s="331">
        <v>2.3739451466329199E-3</v>
      </c>
      <c r="G284" s="100">
        <f>'12'!G303</f>
        <v>4.32137020016473E-3</v>
      </c>
      <c r="H284" s="64">
        <f>'12'!H303</f>
        <v>6.2720548851481501E-4</v>
      </c>
      <c r="I284" s="269">
        <f>'12'!I303</f>
        <v>4.0528201831797296E-3</v>
      </c>
      <c r="J284" s="204">
        <f>'12'!J303</f>
        <v>5.9668427991573501E-4</v>
      </c>
      <c r="K284" s="27"/>
      <c r="L284" s="332">
        <f t="shared" ref="L284" si="504">1-SUM(M284:BC303)</f>
        <v>0.69099065900934242</v>
      </c>
      <c r="M284" s="357">
        <f t="shared" ref="M284" si="505">G294+I294</f>
        <v>1.8221193169372742E-2</v>
      </c>
      <c r="N284" s="357">
        <f t="shared" ref="N284" si="506">G301+I301+J294</f>
        <v>9.916863655661131E-3</v>
      </c>
      <c r="O284" s="357">
        <f t="shared" ref="O284" si="507">G303+I303+H294</f>
        <v>9.2077496390474411E-3</v>
      </c>
      <c r="P284" s="357">
        <f t="shared" ref="P284" si="508">G296+I296+J301</f>
        <v>1.4743901576204701E-2</v>
      </c>
      <c r="Q284" s="357">
        <f t="shared" ref="Q284" si="509">G292+I292</f>
        <v>2.007512514322083E-2</v>
      </c>
      <c r="R284" s="357">
        <f t="shared" ref="R284" si="510">G298+I298+H301+J303</f>
        <v>1.1677616936547241E-2</v>
      </c>
      <c r="S284" s="357">
        <f t="shared" ref="S284" si="511">G285+I285</f>
        <v>9.2686960060916097E-3</v>
      </c>
      <c r="T284" s="357">
        <f t="shared" ref="T284" si="512">G287+I287+J296</f>
        <v>1.3638140772685709E-2</v>
      </c>
      <c r="U284" s="357">
        <f t="shared" ref="U284" si="513">G290+I290+H303</f>
        <v>1.8807267668508681E-2</v>
      </c>
      <c r="V284" s="357">
        <f t="shared" ref="V284" si="514">G299+I299+J292</f>
        <v>1.1656894161435319E-2</v>
      </c>
      <c r="W284" s="357">
        <f t="shared" ref="W284" si="515">G288+I288</f>
        <v>1.420911054868702E-2</v>
      </c>
      <c r="X284" s="357">
        <f t="shared" ref="X284" si="516">G291+I291+J298+H296</f>
        <v>2.1525940139227331E-2</v>
      </c>
      <c r="Y284" s="357">
        <f t="shared" ref="Y284" si="517">G297+I297</f>
        <v>1.2229646889997999E-2</v>
      </c>
      <c r="Z284" s="357">
        <f t="shared" ref="Z284" si="518">G289+I289+J285</f>
        <v>1.7015492739347961E-2</v>
      </c>
      <c r="AA284" s="362">
        <f t="shared" ref="AA284" si="519">G300+I300+H292</f>
        <v>9.8579896725794099E-3</v>
      </c>
      <c r="AB284" s="357">
        <f t="shared" ref="AB284" si="520">G286+I286+J287</f>
        <v>1.1668242275154461E-2</v>
      </c>
      <c r="AC284" s="357">
        <f t="shared" ref="AC284" si="521">G302+I302</f>
        <v>7.6817643639604197E-3</v>
      </c>
      <c r="AD284" s="357">
        <f t="shared" ref="AD284" si="522">G295+I295+J290+H298</f>
        <v>1.9168401504480737E-2</v>
      </c>
      <c r="AE284" s="357">
        <f t="shared" ref="AE284" si="523">G284+I284</f>
        <v>8.3741903833444604E-3</v>
      </c>
      <c r="AF284" s="357">
        <f t="shared" ref="AF284" si="524">G293+I293+J299</f>
        <v>2.0288181967507275E-2</v>
      </c>
      <c r="AG284" s="357">
        <f t="shared" ref="AG284" si="525">H285</f>
        <v>6.9705450977250796E-4</v>
      </c>
      <c r="AH284" s="357">
        <f t="shared" ref="AH284" si="526">J288</f>
        <v>1.4084938826877101E-3</v>
      </c>
      <c r="AI284" s="357">
        <f t="shared" ref="AI284" si="527">J291+H287</f>
        <v>3.2230666924309053E-3</v>
      </c>
      <c r="AJ284" s="357">
        <f t="shared" ref="AJ284" si="528">F284</f>
        <v>2.3739451466329199E-3</v>
      </c>
      <c r="AK284" s="357">
        <f t="shared" ref="AK284" si="529">J297</f>
        <v>1.1114908652608401E-3</v>
      </c>
      <c r="AL284" s="357">
        <f t="shared" ref="AL284" si="530">H290</f>
        <v>1.3551712731467501E-3</v>
      </c>
      <c r="AM284" s="357">
        <f t="shared" ref="AM284" si="531">J289</f>
        <v>1.74330780089559E-3</v>
      </c>
      <c r="AN284" s="357">
        <f t="shared" ref="AN284" si="532">J300+H299</f>
        <v>1.293738789688243E-3</v>
      </c>
      <c r="AO284" s="357">
        <f t="shared" ref="AO284" si="533">J286</f>
        <v>8.7673110175538098E-4</v>
      </c>
      <c r="AP284" s="357">
        <f t="shared" ref="AP284" si="534">H288</f>
        <v>1.0685656939992899E-3</v>
      </c>
      <c r="AQ284" s="357">
        <f t="shared" ref="AQ284" si="535">J302</f>
        <v>5.14988405047494E-4</v>
      </c>
      <c r="AR284" s="357">
        <f t="shared" ref="AR284" si="536">H291+J295</f>
        <v>3.1930154738768002E-3</v>
      </c>
      <c r="AS284" s="357">
        <f t="shared" ref="AS284" si="537">J284</f>
        <v>5.9668427991573501E-4</v>
      </c>
      <c r="AT284" s="357">
        <f t="shared" ref="AT284" si="538">H297</f>
        <v>9.2243513500118502E-4</v>
      </c>
      <c r="AU284" s="357">
        <f t="shared" ref="AU284" si="539">J293</f>
        <v>2.30063155742972E-3</v>
      </c>
      <c r="AV284" s="357">
        <f t="shared" ref="AV284" si="540">H289</f>
        <v>1.2199902816023101E-3</v>
      </c>
      <c r="AW284" s="357">
        <f t="shared" ref="AW284" si="541">H300</f>
        <v>6.2720548851481501E-4</v>
      </c>
      <c r="AX284" s="357">
        <f t="shared" ref="AX284" si="542">H286</f>
        <v>7.9616209940694903E-4</v>
      </c>
      <c r="AY284" s="357">
        <f t="shared" ref="AY284" si="543">E284</f>
        <v>5.8480960336756895E-4</v>
      </c>
      <c r="AZ284" s="357">
        <f t="shared" ref="AZ284" si="544">H302</f>
        <v>5.7254025406419597E-4</v>
      </c>
      <c r="BA284" s="357">
        <f t="shared" ref="BA284" si="545">H295</f>
        <v>1.2199902816023101E-3</v>
      </c>
      <c r="BB284" s="325">
        <f t="shared" ref="BB284" si="546">H284</f>
        <v>6.2720548851481501E-4</v>
      </c>
      <c r="BC284" s="359">
        <f t="shared" ref="BC284" si="547">H293</f>
        <v>1.44970767298121E-3</v>
      </c>
      <c r="BD284" s="326">
        <f t="shared" ref="BD284" si="548">SUMPRODUCT($L$1:$BC$1,BF284:CW284)</f>
        <v>3.9014261672569304</v>
      </c>
      <c r="BF284" s="12">
        <f>L284</f>
        <v>0.69099065900934242</v>
      </c>
      <c r="BG284" s="23">
        <f t="shared" ref="BG284:CV284" si="549">M284</f>
        <v>1.8221193169372742E-2</v>
      </c>
      <c r="BH284" s="23">
        <f t="shared" si="549"/>
        <v>9.916863655661131E-3</v>
      </c>
      <c r="BI284" s="23">
        <f t="shared" si="549"/>
        <v>9.2077496390474411E-3</v>
      </c>
      <c r="BJ284" s="23">
        <f t="shared" si="549"/>
        <v>1.4743901576204701E-2</v>
      </c>
      <c r="BK284" s="23">
        <f t="shared" si="549"/>
        <v>2.007512514322083E-2</v>
      </c>
      <c r="BL284" s="23">
        <f t="shared" si="549"/>
        <v>1.1677616936547241E-2</v>
      </c>
      <c r="BM284" s="23">
        <f t="shared" si="549"/>
        <v>9.2686960060916097E-3</v>
      </c>
      <c r="BN284" s="23">
        <f t="shared" si="549"/>
        <v>1.3638140772685709E-2</v>
      </c>
      <c r="BO284" s="23">
        <f t="shared" si="549"/>
        <v>1.8807267668508681E-2</v>
      </c>
      <c r="BP284" s="23">
        <f t="shared" si="549"/>
        <v>1.1656894161435319E-2</v>
      </c>
      <c r="BQ284" s="23">
        <f t="shared" si="549"/>
        <v>1.420911054868702E-2</v>
      </c>
      <c r="BR284" s="23">
        <f t="shared" si="549"/>
        <v>2.1525940139227331E-2</v>
      </c>
      <c r="BS284" s="23">
        <f t="shared" si="549"/>
        <v>1.2229646889997999E-2</v>
      </c>
      <c r="BT284" s="23">
        <f t="shared" si="549"/>
        <v>1.7015492739347961E-2</v>
      </c>
      <c r="BU284" s="23">
        <f t="shared" si="549"/>
        <v>9.8579896725794099E-3</v>
      </c>
      <c r="BV284" s="23">
        <f t="shared" si="549"/>
        <v>1.1668242275154461E-2</v>
      </c>
      <c r="BW284" s="23">
        <f t="shared" si="549"/>
        <v>7.6817643639604197E-3</v>
      </c>
      <c r="BX284" s="23">
        <f t="shared" si="549"/>
        <v>1.9168401504480737E-2</v>
      </c>
      <c r="BY284" s="23">
        <f t="shared" si="549"/>
        <v>8.3741903833444604E-3</v>
      </c>
      <c r="BZ284" s="23">
        <f t="shared" si="549"/>
        <v>2.0288181967507275E-2</v>
      </c>
      <c r="CA284" s="23">
        <f t="shared" si="549"/>
        <v>6.9705450977250796E-4</v>
      </c>
      <c r="CB284" s="23">
        <f t="shared" si="549"/>
        <v>1.4084938826877101E-3</v>
      </c>
      <c r="CC284" s="23">
        <f t="shared" si="549"/>
        <v>3.2230666924309053E-3</v>
      </c>
      <c r="CD284" s="23">
        <f t="shared" si="549"/>
        <v>2.3739451466329199E-3</v>
      </c>
      <c r="CE284" s="23">
        <f t="shared" si="549"/>
        <v>1.1114908652608401E-3</v>
      </c>
      <c r="CF284" s="23">
        <f t="shared" si="549"/>
        <v>1.3551712731467501E-3</v>
      </c>
      <c r="CG284" s="23">
        <f t="shared" si="549"/>
        <v>1.74330780089559E-3</v>
      </c>
      <c r="CH284" s="23">
        <f t="shared" si="549"/>
        <v>1.293738789688243E-3</v>
      </c>
      <c r="CI284" s="23">
        <f t="shared" si="549"/>
        <v>8.7673110175538098E-4</v>
      </c>
      <c r="CJ284" s="23">
        <f t="shared" si="549"/>
        <v>1.0685656939992899E-3</v>
      </c>
      <c r="CK284" s="23">
        <f t="shared" si="549"/>
        <v>5.14988405047494E-4</v>
      </c>
      <c r="CL284" s="23">
        <f t="shared" si="549"/>
        <v>3.1930154738768002E-3</v>
      </c>
      <c r="CM284" s="23">
        <f t="shared" si="549"/>
        <v>5.9668427991573501E-4</v>
      </c>
      <c r="CN284" s="23">
        <f t="shared" si="549"/>
        <v>9.2243513500118502E-4</v>
      </c>
      <c r="CO284" s="23">
        <f t="shared" si="549"/>
        <v>2.30063155742972E-3</v>
      </c>
      <c r="CP284" s="23">
        <f t="shared" si="549"/>
        <v>1.2199902816023101E-3</v>
      </c>
      <c r="CQ284" s="23">
        <f t="shared" si="549"/>
        <v>6.2720548851481501E-4</v>
      </c>
      <c r="CR284" s="23">
        <f t="shared" si="549"/>
        <v>7.9616209940694903E-4</v>
      </c>
      <c r="CS284" s="23">
        <f t="shared" si="549"/>
        <v>5.8480960336756895E-4</v>
      </c>
      <c r="CT284" s="23">
        <f t="shared" si="549"/>
        <v>5.7254025406419597E-4</v>
      </c>
      <c r="CU284" s="23">
        <f t="shared" si="549"/>
        <v>1.2199902816023101E-3</v>
      </c>
      <c r="CV284" s="24">
        <f t="shared" si="549"/>
        <v>6.2720548851481501E-4</v>
      </c>
    </row>
    <row r="285" spans="1:100">
      <c r="A285" s="348"/>
      <c r="B285" s="329"/>
      <c r="C285" s="338"/>
      <c r="D285" s="28">
        <v>-8</v>
      </c>
      <c r="E285" s="330"/>
      <c r="F285" s="331"/>
      <c r="G285" s="128">
        <f>'12'!G284</f>
        <v>4.6167971786623199E-3</v>
      </c>
      <c r="H285" s="270">
        <f>'12'!H284</f>
        <v>6.9705450977250796E-4</v>
      </c>
      <c r="I285" s="271">
        <f>'12'!I284</f>
        <v>4.6518988274292898E-3</v>
      </c>
      <c r="J285" s="272">
        <f>'12'!J284</f>
        <v>7.0753862403461203E-4</v>
      </c>
      <c r="K285" s="6"/>
      <c r="L285" s="333"/>
      <c r="M285" s="333"/>
      <c r="N285" s="333"/>
      <c r="O285" s="333"/>
      <c r="P285" s="333"/>
      <c r="Q285" s="333"/>
      <c r="R285" s="333"/>
      <c r="S285" s="333"/>
      <c r="T285" s="333"/>
      <c r="U285" s="333"/>
      <c r="V285" s="333"/>
      <c r="W285" s="333"/>
      <c r="X285" s="333"/>
      <c r="Y285" s="333"/>
      <c r="Z285" s="333"/>
      <c r="AA285" s="363"/>
      <c r="AB285" s="333"/>
      <c r="AC285" s="333"/>
      <c r="AD285" s="333"/>
      <c r="AE285" s="333"/>
      <c r="AF285" s="333"/>
      <c r="AG285" s="333"/>
      <c r="AH285" s="333"/>
      <c r="AI285" s="333"/>
      <c r="AJ285" s="333"/>
      <c r="AK285" s="333"/>
      <c r="AL285" s="333"/>
      <c r="AM285" s="333"/>
      <c r="AN285" s="333"/>
      <c r="AO285" s="333"/>
      <c r="AP285" s="333"/>
      <c r="AQ285" s="333"/>
      <c r="AR285" s="333"/>
      <c r="AS285" s="333"/>
      <c r="AT285" s="333"/>
      <c r="AU285" s="333"/>
      <c r="AV285" s="333"/>
      <c r="AW285" s="333"/>
      <c r="AX285" s="333"/>
      <c r="AY285" s="333"/>
      <c r="AZ285" s="333"/>
      <c r="BA285" s="333"/>
      <c r="BB285" s="325"/>
      <c r="BC285" s="360"/>
      <c r="BD285" s="326"/>
    </row>
    <row r="286" spans="1:100">
      <c r="A286" s="348"/>
      <c r="B286" s="329"/>
      <c r="C286" s="338"/>
      <c r="D286" s="28">
        <v>-7</v>
      </c>
      <c r="E286" s="330"/>
      <c r="F286" s="331"/>
      <c r="G286" s="128">
        <f>'12'!G285</f>
        <v>5.02143303532087E-3</v>
      </c>
      <c r="H286" s="270">
        <f>'12'!H285</f>
        <v>7.9616209940694903E-4</v>
      </c>
      <c r="I286" s="271">
        <f>'12'!I285</f>
        <v>5.5353183745727504E-3</v>
      </c>
      <c r="J286" s="272">
        <f>'12'!J285</f>
        <v>8.7673110175538098E-4</v>
      </c>
      <c r="K286" s="6"/>
      <c r="L286" s="333"/>
      <c r="M286" s="333"/>
      <c r="N286" s="333"/>
      <c r="O286" s="333"/>
      <c r="P286" s="333"/>
      <c r="Q286" s="333"/>
      <c r="R286" s="333"/>
      <c r="S286" s="333"/>
      <c r="T286" s="333"/>
      <c r="U286" s="333"/>
      <c r="V286" s="333"/>
      <c r="W286" s="333"/>
      <c r="X286" s="333"/>
      <c r="Y286" s="333"/>
      <c r="Z286" s="333"/>
      <c r="AA286" s="363"/>
      <c r="AB286" s="333"/>
      <c r="AC286" s="333"/>
      <c r="AD286" s="333"/>
      <c r="AE286" s="333"/>
      <c r="AF286" s="333"/>
      <c r="AG286" s="333"/>
      <c r="AH286" s="333"/>
      <c r="AI286" s="333"/>
      <c r="AJ286" s="333"/>
      <c r="AK286" s="333"/>
      <c r="AL286" s="333"/>
      <c r="AM286" s="333"/>
      <c r="AN286" s="333"/>
      <c r="AO286" s="333"/>
      <c r="AP286" s="333"/>
      <c r="AQ286" s="333"/>
      <c r="AR286" s="333"/>
      <c r="AS286" s="333"/>
      <c r="AT286" s="333"/>
      <c r="AU286" s="333"/>
      <c r="AV286" s="333"/>
      <c r="AW286" s="333"/>
      <c r="AX286" s="333"/>
      <c r="AY286" s="333"/>
      <c r="AZ286" s="333"/>
      <c r="BA286" s="333"/>
      <c r="BB286" s="325"/>
      <c r="BC286" s="360"/>
      <c r="BD286" s="326"/>
    </row>
    <row r="287" spans="1:100">
      <c r="A287" s="348"/>
      <c r="B287" s="329"/>
      <c r="C287" s="338"/>
      <c r="D287" s="28">
        <v>-6</v>
      </c>
      <c r="E287" s="330"/>
      <c r="F287" s="331"/>
      <c r="G287" s="128">
        <f>'12'!G286</f>
        <v>5.51639549621224E-3</v>
      </c>
      <c r="H287" s="270">
        <f>'12'!H286</f>
        <v>9.2243513500118502E-4</v>
      </c>
      <c r="I287" s="271">
        <f>'12'!I286</f>
        <v>6.71325139378576E-3</v>
      </c>
      <c r="J287" s="272">
        <f>'12'!J286</f>
        <v>1.1114908652608401E-3</v>
      </c>
      <c r="K287" s="6"/>
      <c r="L287" s="333"/>
      <c r="M287" s="333"/>
      <c r="N287" s="333"/>
      <c r="O287" s="333"/>
      <c r="P287" s="333"/>
      <c r="Q287" s="333"/>
      <c r="R287" s="333"/>
      <c r="S287" s="333"/>
      <c r="T287" s="333"/>
      <c r="U287" s="333"/>
      <c r="V287" s="333"/>
      <c r="W287" s="333"/>
      <c r="X287" s="333"/>
      <c r="Y287" s="333"/>
      <c r="Z287" s="333"/>
      <c r="AA287" s="363"/>
      <c r="AB287" s="333"/>
      <c r="AC287" s="333"/>
      <c r="AD287" s="333"/>
      <c r="AE287" s="333"/>
      <c r="AF287" s="333"/>
      <c r="AG287" s="333"/>
      <c r="AH287" s="333"/>
      <c r="AI287" s="333"/>
      <c r="AJ287" s="333"/>
      <c r="AK287" s="333"/>
      <c r="AL287" s="333"/>
      <c r="AM287" s="333"/>
      <c r="AN287" s="333"/>
      <c r="AO287" s="333"/>
      <c r="AP287" s="333"/>
      <c r="AQ287" s="333"/>
      <c r="AR287" s="333"/>
      <c r="AS287" s="333"/>
      <c r="AT287" s="333"/>
      <c r="AU287" s="333"/>
      <c r="AV287" s="333"/>
      <c r="AW287" s="333"/>
      <c r="AX287" s="333"/>
      <c r="AY287" s="333"/>
      <c r="AZ287" s="333"/>
      <c r="BA287" s="333"/>
      <c r="BB287" s="325"/>
      <c r="BC287" s="360"/>
      <c r="BD287" s="326"/>
    </row>
    <row r="288" spans="1:100">
      <c r="A288" s="348"/>
      <c r="B288" s="329"/>
      <c r="C288" s="338"/>
      <c r="D288" s="28">
        <v>-5</v>
      </c>
      <c r="E288" s="330"/>
      <c r="F288" s="331"/>
      <c r="G288" s="128">
        <f>'12'!G287</f>
        <v>6.06564636959246E-3</v>
      </c>
      <c r="H288" s="270">
        <f>'12'!H287</f>
        <v>1.0685656939992899E-3</v>
      </c>
      <c r="I288" s="271">
        <f>'12'!I287</f>
        <v>8.1434641790945599E-3</v>
      </c>
      <c r="J288" s="272">
        <f>'12'!J287</f>
        <v>1.4084938826877101E-3</v>
      </c>
      <c r="K288" s="6"/>
      <c r="L288" s="333"/>
      <c r="M288" s="333"/>
      <c r="N288" s="333"/>
      <c r="O288" s="333"/>
      <c r="P288" s="333"/>
      <c r="Q288" s="333"/>
      <c r="R288" s="333"/>
      <c r="S288" s="333"/>
      <c r="T288" s="333"/>
      <c r="U288" s="333"/>
      <c r="V288" s="333"/>
      <c r="W288" s="333"/>
      <c r="X288" s="333"/>
      <c r="Y288" s="333"/>
      <c r="Z288" s="333"/>
      <c r="AA288" s="363"/>
      <c r="AB288" s="333"/>
      <c r="AC288" s="333"/>
      <c r="AD288" s="333"/>
      <c r="AE288" s="333"/>
      <c r="AF288" s="333"/>
      <c r="AG288" s="333"/>
      <c r="AH288" s="333"/>
      <c r="AI288" s="333"/>
      <c r="AJ288" s="333"/>
      <c r="AK288" s="333"/>
      <c r="AL288" s="333"/>
      <c r="AM288" s="333"/>
      <c r="AN288" s="333"/>
      <c r="AO288" s="333"/>
      <c r="AP288" s="333"/>
      <c r="AQ288" s="333"/>
      <c r="AR288" s="333"/>
      <c r="AS288" s="333"/>
      <c r="AT288" s="333"/>
      <c r="AU288" s="333"/>
      <c r="AV288" s="333"/>
      <c r="AW288" s="333"/>
      <c r="AX288" s="333"/>
      <c r="AY288" s="333"/>
      <c r="AZ288" s="333"/>
      <c r="BA288" s="333"/>
      <c r="BB288" s="325"/>
      <c r="BC288" s="360"/>
      <c r="BD288" s="326"/>
    </row>
    <row r="289" spans="1:56">
      <c r="A289" s="348"/>
      <c r="B289" s="329"/>
      <c r="C289" s="338"/>
      <c r="D289" s="28">
        <v>-4</v>
      </c>
      <c r="E289" s="330"/>
      <c r="F289" s="331"/>
      <c r="G289" s="128">
        <f>'12'!G288</f>
        <v>6.6129572973444503E-3</v>
      </c>
      <c r="H289" s="270">
        <f>'12'!H288</f>
        <v>1.2199902816023101E-3</v>
      </c>
      <c r="I289" s="271">
        <f>'12'!I288</f>
        <v>9.6949968179689001E-3</v>
      </c>
      <c r="J289" s="272">
        <f>'12'!J288</f>
        <v>1.74330780089559E-3</v>
      </c>
      <c r="K289" s="6"/>
      <c r="L289" s="333"/>
      <c r="M289" s="333"/>
      <c r="N289" s="333"/>
      <c r="O289" s="333"/>
      <c r="P289" s="333"/>
      <c r="Q289" s="333"/>
      <c r="R289" s="333"/>
      <c r="S289" s="333"/>
      <c r="T289" s="333"/>
      <c r="U289" s="333"/>
      <c r="V289" s="333"/>
      <c r="W289" s="333"/>
      <c r="X289" s="333"/>
      <c r="Y289" s="333"/>
      <c r="Z289" s="333"/>
      <c r="AA289" s="363"/>
      <c r="AB289" s="333"/>
      <c r="AC289" s="333"/>
      <c r="AD289" s="333"/>
      <c r="AE289" s="333"/>
      <c r="AF289" s="333"/>
      <c r="AG289" s="333"/>
      <c r="AH289" s="333"/>
      <c r="AI289" s="333"/>
      <c r="AJ289" s="333"/>
      <c r="AK289" s="333"/>
      <c r="AL289" s="333"/>
      <c r="AM289" s="333"/>
      <c r="AN289" s="333"/>
      <c r="AO289" s="333"/>
      <c r="AP289" s="333"/>
      <c r="AQ289" s="333"/>
      <c r="AR289" s="333"/>
      <c r="AS289" s="333"/>
      <c r="AT289" s="333"/>
      <c r="AU289" s="333"/>
      <c r="AV289" s="333"/>
      <c r="AW289" s="333"/>
      <c r="AX289" s="333"/>
      <c r="AY289" s="333"/>
      <c r="AZ289" s="333"/>
      <c r="BA289" s="333"/>
      <c r="BB289" s="325"/>
      <c r="BC289" s="360"/>
      <c r="BD289" s="326"/>
    </row>
    <row r="290" spans="1:56">
      <c r="A290" s="348"/>
      <c r="B290" s="329"/>
      <c r="C290" s="338"/>
      <c r="D290" s="28">
        <v>-3</v>
      </c>
      <c r="E290" s="330"/>
      <c r="F290" s="331"/>
      <c r="G290" s="128">
        <f>'12'!G289</f>
        <v>7.0858464835184404E-3</v>
      </c>
      <c r="H290" s="270">
        <f>'12'!H289</f>
        <v>1.3551712731467501E-3</v>
      </c>
      <c r="I290" s="271">
        <f>'12'!I289</f>
        <v>1.11353466858543E-2</v>
      </c>
      <c r="J290" s="272">
        <f>'12'!J289</f>
        <v>2.0642852897604399E-3</v>
      </c>
      <c r="K290" s="6"/>
      <c r="L290" s="333"/>
      <c r="M290" s="333"/>
      <c r="N290" s="333"/>
      <c r="O290" s="333"/>
      <c r="P290" s="333"/>
      <c r="Q290" s="333"/>
      <c r="R290" s="333"/>
      <c r="S290" s="333"/>
      <c r="T290" s="333"/>
      <c r="U290" s="333"/>
      <c r="V290" s="333"/>
      <c r="W290" s="333"/>
      <c r="X290" s="333"/>
      <c r="Y290" s="333"/>
      <c r="Z290" s="333"/>
      <c r="AA290" s="363"/>
      <c r="AB290" s="333"/>
      <c r="AC290" s="333"/>
      <c r="AD290" s="333"/>
      <c r="AE290" s="333"/>
      <c r="AF290" s="333"/>
      <c r="AG290" s="333"/>
      <c r="AH290" s="333"/>
      <c r="AI290" s="333"/>
      <c r="AJ290" s="333"/>
      <c r="AK290" s="333"/>
      <c r="AL290" s="333"/>
      <c r="AM290" s="333"/>
      <c r="AN290" s="333"/>
      <c r="AO290" s="333"/>
      <c r="AP290" s="333"/>
      <c r="AQ290" s="333"/>
      <c r="AR290" s="333"/>
      <c r="AS290" s="333"/>
      <c r="AT290" s="333"/>
      <c r="AU290" s="333"/>
      <c r="AV290" s="333"/>
      <c r="AW290" s="333"/>
      <c r="AX290" s="333"/>
      <c r="AY290" s="333"/>
      <c r="AZ290" s="333"/>
      <c r="BA290" s="333"/>
      <c r="BB290" s="325"/>
      <c r="BC290" s="360"/>
      <c r="BD290" s="326"/>
    </row>
    <row r="291" spans="1:56">
      <c r="A291" s="348"/>
      <c r="B291" s="329"/>
      <c r="C291" s="338"/>
      <c r="D291" s="28">
        <v>-2</v>
      </c>
      <c r="E291" s="330"/>
      <c r="F291" s="331"/>
      <c r="G291" s="128">
        <f>'12'!G290</f>
        <v>7.4089017562161599E-3</v>
      </c>
      <c r="H291" s="270">
        <f>'12'!H290</f>
        <v>1.44970767298121E-3</v>
      </c>
      <c r="I291" s="271">
        <f>'12'!I290</f>
        <v>1.21717415872565E-2</v>
      </c>
      <c r="J291" s="272">
        <f>'12'!J290</f>
        <v>2.30063155742972E-3</v>
      </c>
      <c r="K291" s="6"/>
      <c r="L291" s="333"/>
      <c r="M291" s="333"/>
      <c r="N291" s="333"/>
      <c r="O291" s="333"/>
      <c r="P291" s="333"/>
      <c r="Q291" s="333"/>
      <c r="R291" s="333"/>
      <c r="S291" s="333"/>
      <c r="T291" s="333"/>
      <c r="U291" s="333"/>
      <c r="V291" s="333"/>
      <c r="W291" s="333"/>
      <c r="X291" s="333"/>
      <c r="Y291" s="333"/>
      <c r="Z291" s="333"/>
      <c r="AA291" s="363"/>
      <c r="AB291" s="333"/>
      <c r="AC291" s="333"/>
      <c r="AD291" s="333"/>
      <c r="AE291" s="333"/>
      <c r="AF291" s="333"/>
      <c r="AG291" s="333"/>
      <c r="AH291" s="333"/>
      <c r="AI291" s="333"/>
      <c r="AJ291" s="333"/>
      <c r="AK291" s="333"/>
      <c r="AL291" s="333"/>
      <c r="AM291" s="333"/>
      <c r="AN291" s="333"/>
      <c r="AO291" s="333"/>
      <c r="AP291" s="333"/>
      <c r="AQ291" s="333"/>
      <c r="AR291" s="333"/>
      <c r="AS291" s="333"/>
      <c r="AT291" s="333"/>
      <c r="AU291" s="333"/>
      <c r="AV291" s="333"/>
      <c r="AW291" s="333"/>
      <c r="AX291" s="333"/>
      <c r="AY291" s="333"/>
      <c r="AZ291" s="333"/>
      <c r="BA291" s="333"/>
      <c r="BB291" s="325"/>
      <c r="BC291" s="360"/>
      <c r="BD291" s="326"/>
    </row>
    <row r="292" spans="1:56">
      <c r="A292" s="348"/>
      <c r="B292" s="329"/>
      <c r="C292" s="338"/>
      <c r="D292" s="28">
        <v>-1</v>
      </c>
      <c r="E292" s="330"/>
      <c r="F292" s="331"/>
      <c r="G292" s="128">
        <f>'12'!G291</f>
        <v>7.5239893379778298E-3</v>
      </c>
      <c r="H292" s="270">
        <f>'12'!H291</f>
        <v>1.4837992892349501E-3</v>
      </c>
      <c r="I292" s="271">
        <f>'12'!I291</f>
        <v>1.2551135805243E-2</v>
      </c>
      <c r="J292" s="272">
        <f>'12'!J291</f>
        <v>2.3881981553437099E-3</v>
      </c>
      <c r="K292" s="6"/>
      <c r="L292" s="333"/>
      <c r="M292" s="333"/>
      <c r="N292" s="333"/>
      <c r="O292" s="333"/>
      <c r="P292" s="333"/>
      <c r="Q292" s="333"/>
      <c r="R292" s="333"/>
      <c r="S292" s="333"/>
      <c r="T292" s="333"/>
      <c r="U292" s="333"/>
      <c r="V292" s="333"/>
      <c r="W292" s="333"/>
      <c r="X292" s="333"/>
      <c r="Y292" s="333"/>
      <c r="Z292" s="333"/>
      <c r="AA292" s="363"/>
      <c r="AB292" s="333"/>
      <c r="AC292" s="333"/>
      <c r="AD292" s="333"/>
      <c r="AE292" s="333"/>
      <c r="AF292" s="333"/>
      <c r="AG292" s="333"/>
      <c r="AH292" s="333"/>
      <c r="AI292" s="333"/>
      <c r="AJ292" s="333"/>
      <c r="AK292" s="333"/>
      <c r="AL292" s="333"/>
      <c r="AM292" s="333"/>
      <c r="AN292" s="333"/>
      <c r="AO292" s="333"/>
      <c r="AP292" s="333"/>
      <c r="AQ292" s="333"/>
      <c r="AR292" s="333"/>
      <c r="AS292" s="333"/>
      <c r="AT292" s="333"/>
      <c r="AU292" s="333"/>
      <c r="AV292" s="333"/>
      <c r="AW292" s="333"/>
      <c r="AX292" s="333"/>
      <c r="AY292" s="333"/>
      <c r="AZ292" s="333"/>
      <c r="BA292" s="333"/>
      <c r="BB292" s="325"/>
      <c r="BC292" s="360"/>
      <c r="BD292" s="326"/>
    </row>
    <row r="293" spans="1:56">
      <c r="A293" s="348"/>
      <c r="B293" s="329"/>
      <c r="C293" s="338"/>
      <c r="D293" s="28">
        <v>0</v>
      </c>
      <c r="E293" s="330"/>
      <c r="F293" s="331"/>
      <c r="G293" s="128">
        <f>'12'!G292</f>
        <v>7.4089017562161599E-3</v>
      </c>
      <c r="H293" s="270">
        <f>'12'!H292</f>
        <v>1.44970767298121E-3</v>
      </c>
      <c r="I293" s="271">
        <f>'12'!I292</f>
        <v>1.21717415872565E-2</v>
      </c>
      <c r="J293" s="272">
        <f>'12'!J292</f>
        <v>2.30063155742972E-3</v>
      </c>
      <c r="K293" s="6"/>
      <c r="L293" s="333"/>
      <c r="M293" s="333"/>
      <c r="N293" s="333"/>
      <c r="O293" s="333"/>
      <c r="P293" s="333"/>
      <c r="Q293" s="333"/>
      <c r="R293" s="333"/>
      <c r="S293" s="333"/>
      <c r="T293" s="333"/>
      <c r="U293" s="333"/>
      <c r="V293" s="333"/>
      <c r="W293" s="333"/>
      <c r="X293" s="333"/>
      <c r="Y293" s="333"/>
      <c r="Z293" s="333"/>
      <c r="AA293" s="363"/>
      <c r="AB293" s="333"/>
      <c r="AC293" s="333"/>
      <c r="AD293" s="333"/>
      <c r="AE293" s="333"/>
      <c r="AF293" s="333"/>
      <c r="AG293" s="333"/>
      <c r="AH293" s="333"/>
      <c r="AI293" s="333"/>
      <c r="AJ293" s="333"/>
      <c r="AK293" s="333"/>
      <c r="AL293" s="333"/>
      <c r="AM293" s="333"/>
      <c r="AN293" s="333"/>
      <c r="AO293" s="333"/>
      <c r="AP293" s="333"/>
      <c r="AQ293" s="333"/>
      <c r="AR293" s="333"/>
      <c r="AS293" s="333"/>
      <c r="AT293" s="333"/>
      <c r="AU293" s="333"/>
      <c r="AV293" s="333"/>
      <c r="AW293" s="333"/>
      <c r="AX293" s="333"/>
      <c r="AY293" s="333"/>
      <c r="AZ293" s="333"/>
      <c r="BA293" s="333"/>
      <c r="BB293" s="325"/>
      <c r="BC293" s="360"/>
      <c r="BD293" s="326"/>
    </row>
    <row r="294" spans="1:56">
      <c r="A294" s="348"/>
      <c r="B294" s="329"/>
      <c r="C294" s="338"/>
      <c r="D294" s="28">
        <v>1</v>
      </c>
      <c r="E294" s="330"/>
      <c r="F294" s="331"/>
      <c r="G294" s="128">
        <f>'12'!G293</f>
        <v>7.0858464835184404E-3</v>
      </c>
      <c r="H294" s="270">
        <f>'12'!H293</f>
        <v>1.3551712731467501E-3</v>
      </c>
      <c r="I294" s="271">
        <f>'12'!I293</f>
        <v>1.11353466858543E-2</v>
      </c>
      <c r="J294" s="272">
        <f>'12'!J293</f>
        <v>2.0642852897604399E-3</v>
      </c>
      <c r="K294" s="6"/>
      <c r="L294" s="333"/>
      <c r="M294" s="333"/>
      <c r="N294" s="333"/>
      <c r="O294" s="333"/>
      <c r="P294" s="333"/>
      <c r="Q294" s="333"/>
      <c r="R294" s="333"/>
      <c r="S294" s="333"/>
      <c r="T294" s="333"/>
      <c r="U294" s="333"/>
      <c r="V294" s="333"/>
      <c r="W294" s="333"/>
      <c r="X294" s="333"/>
      <c r="Y294" s="333"/>
      <c r="Z294" s="333"/>
      <c r="AA294" s="363"/>
      <c r="AB294" s="333"/>
      <c r="AC294" s="333"/>
      <c r="AD294" s="333"/>
      <c r="AE294" s="333"/>
      <c r="AF294" s="333"/>
      <c r="AG294" s="333"/>
      <c r="AH294" s="333"/>
      <c r="AI294" s="333"/>
      <c r="AJ294" s="333"/>
      <c r="AK294" s="333"/>
      <c r="AL294" s="333"/>
      <c r="AM294" s="333"/>
      <c r="AN294" s="333"/>
      <c r="AO294" s="333"/>
      <c r="AP294" s="333"/>
      <c r="AQ294" s="333"/>
      <c r="AR294" s="333"/>
      <c r="AS294" s="333"/>
      <c r="AT294" s="333"/>
      <c r="AU294" s="333"/>
      <c r="AV294" s="333"/>
      <c r="AW294" s="333"/>
      <c r="AX294" s="333"/>
      <c r="AY294" s="333"/>
      <c r="AZ294" s="333"/>
      <c r="BA294" s="333"/>
      <c r="BB294" s="325"/>
      <c r="BC294" s="360"/>
      <c r="BD294" s="326"/>
    </row>
    <row r="295" spans="1:56">
      <c r="A295" s="348"/>
      <c r="B295" s="329"/>
      <c r="C295" s="338"/>
      <c r="D295" s="28">
        <v>2</v>
      </c>
      <c r="E295" s="330"/>
      <c r="F295" s="331"/>
      <c r="G295" s="128">
        <f>'12'!G294</f>
        <v>6.6129572973444503E-3</v>
      </c>
      <c r="H295" s="270">
        <f>'12'!H294</f>
        <v>1.2199902816023101E-3</v>
      </c>
      <c r="I295" s="271">
        <f>'12'!I294</f>
        <v>9.6949968179689001E-3</v>
      </c>
      <c r="J295" s="272">
        <f>'12'!J294</f>
        <v>1.74330780089559E-3</v>
      </c>
      <c r="K295" s="6"/>
      <c r="L295" s="333"/>
      <c r="M295" s="333"/>
      <c r="N295" s="333"/>
      <c r="O295" s="333"/>
      <c r="P295" s="333"/>
      <c r="Q295" s="333"/>
      <c r="R295" s="333"/>
      <c r="S295" s="333"/>
      <c r="T295" s="333"/>
      <c r="U295" s="333"/>
      <c r="V295" s="333"/>
      <c r="W295" s="333"/>
      <c r="X295" s="333"/>
      <c r="Y295" s="333"/>
      <c r="Z295" s="333"/>
      <c r="AA295" s="363"/>
      <c r="AB295" s="333"/>
      <c r="AC295" s="333"/>
      <c r="AD295" s="333"/>
      <c r="AE295" s="333"/>
      <c r="AF295" s="333"/>
      <c r="AG295" s="333"/>
      <c r="AH295" s="333"/>
      <c r="AI295" s="333"/>
      <c r="AJ295" s="333"/>
      <c r="AK295" s="333"/>
      <c r="AL295" s="333"/>
      <c r="AM295" s="333"/>
      <c r="AN295" s="333"/>
      <c r="AO295" s="333"/>
      <c r="AP295" s="333"/>
      <c r="AQ295" s="333"/>
      <c r="AR295" s="333"/>
      <c r="AS295" s="333"/>
      <c r="AT295" s="333"/>
      <c r="AU295" s="333"/>
      <c r="AV295" s="333"/>
      <c r="AW295" s="333"/>
      <c r="AX295" s="333"/>
      <c r="AY295" s="333"/>
      <c r="AZ295" s="333"/>
      <c r="BA295" s="333"/>
      <c r="BB295" s="325"/>
      <c r="BC295" s="360"/>
      <c r="BD295" s="326"/>
    </row>
    <row r="296" spans="1:56">
      <c r="A296" s="348"/>
      <c r="B296" s="329"/>
      <c r="C296" s="338"/>
      <c r="D296" s="28">
        <v>3</v>
      </c>
      <c r="E296" s="330"/>
      <c r="F296" s="331"/>
      <c r="G296" s="128">
        <f>'12'!G295</f>
        <v>6.06564636959246E-3</v>
      </c>
      <c r="H296" s="270">
        <f>'12'!H295</f>
        <v>1.0685656939992899E-3</v>
      </c>
      <c r="I296" s="271">
        <f>'12'!I295</f>
        <v>8.1434641790945599E-3</v>
      </c>
      <c r="J296" s="272">
        <f>'12'!J295</f>
        <v>1.4084938826877101E-3</v>
      </c>
      <c r="K296" s="6"/>
      <c r="L296" s="333"/>
      <c r="M296" s="333"/>
      <c r="N296" s="333"/>
      <c r="O296" s="333"/>
      <c r="P296" s="333"/>
      <c r="Q296" s="333"/>
      <c r="R296" s="333"/>
      <c r="S296" s="333"/>
      <c r="T296" s="333"/>
      <c r="U296" s="333"/>
      <c r="V296" s="333"/>
      <c r="W296" s="333"/>
      <c r="X296" s="333"/>
      <c r="Y296" s="333"/>
      <c r="Z296" s="333"/>
      <c r="AA296" s="363"/>
      <c r="AB296" s="333"/>
      <c r="AC296" s="333"/>
      <c r="AD296" s="333"/>
      <c r="AE296" s="333"/>
      <c r="AF296" s="333"/>
      <c r="AG296" s="333"/>
      <c r="AH296" s="333"/>
      <c r="AI296" s="333"/>
      <c r="AJ296" s="333"/>
      <c r="AK296" s="333"/>
      <c r="AL296" s="333"/>
      <c r="AM296" s="333"/>
      <c r="AN296" s="333"/>
      <c r="AO296" s="333"/>
      <c r="AP296" s="333"/>
      <c r="AQ296" s="333"/>
      <c r="AR296" s="333"/>
      <c r="AS296" s="333"/>
      <c r="AT296" s="333"/>
      <c r="AU296" s="333"/>
      <c r="AV296" s="333"/>
      <c r="AW296" s="333"/>
      <c r="AX296" s="333"/>
      <c r="AY296" s="333"/>
      <c r="AZ296" s="333"/>
      <c r="BA296" s="333"/>
      <c r="BB296" s="325"/>
      <c r="BC296" s="360"/>
      <c r="BD296" s="326"/>
    </row>
    <row r="297" spans="1:56">
      <c r="A297" s="348"/>
      <c r="B297" s="329"/>
      <c r="C297" s="338"/>
      <c r="D297" s="28">
        <v>4</v>
      </c>
      <c r="E297" s="330"/>
      <c r="F297" s="331"/>
      <c r="G297" s="128">
        <f>'12'!G296</f>
        <v>5.51639549621224E-3</v>
      </c>
      <c r="H297" s="270">
        <f>'12'!H296</f>
        <v>9.2243513500118502E-4</v>
      </c>
      <c r="I297" s="271">
        <f>'12'!I296</f>
        <v>6.71325139378576E-3</v>
      </c>
      <c r="J297" s="272">
        <f>'12'!J296</f>
        <v>1.1114908652608401E-3</v>
      </c>
      <c r="K297" s="6"/>
      <c r="L297" s="333"/>
      <c r="M297" s="333"/>
      <c r="N297" s="333"/>
      <c r="O297" s="333"/>
      <c r="P297" s="333"/>
      <c r="Q297" s="333"/>
      <c r="R297" s="333"/>
      <c r="S297" s="333"/>
      <c r="T297" s="333"/>
      <c r="U297" s="333"/>
      <c r="V297" s="333"/>
      <c r="W297" s="333"/>
      <c r="X297" s="333"/>
      <c r="Y297" s="333"/>
      <c r="Z297" s="333"/>
      <c r="AA297" s="363"/>
      <c r="AB297" s="333"/>
      <c r="AC297" s="333"/>
      <c r="AD297" s="333"/>
      <c r="AE297" s="333"/>
      <c r="AF297" s="333"/>
      <c r="AG297" s="333"/>
      <c r="AH297" s="333"/>
      <c r="AI297" s="333"/>
      <c r="AJ297" s="333"/>
      <c r="AK297" s="333"/>
      <c r="AL297" s="333"/>
      <c r="AM297" s="333"/>
      <c r="AN297" s="333"/>
      <c r="AO297" s="333"/>
      <c r="AP297" s="333"/>
      <c r="AQ297" s="333"/>
      <c r="AR297" s="333"/>
      <c r="AS297" s="333"/>
      <c r="AT297" s="333"/>
      <c r="AU297" s="333"/>
      <c r="AV297" s="333"/>
      <c r="AW297" s="333"/>
      <c r="AX297" s="333"/>
      <c r="AY297" s="333"/>
      <c r="AZ297" s="333"/>
      <c r="BA297" s="333"/>
      <c r="BB297" s="325"/>
      <c r="BC297" s="360"/>
      <c r="BD297" s="326"/>
    </row>
    <row r="298" spans="1:56">
      <c r="A298" s="348"/>
      <c r="B298" s="329"/>
      <c r="C298" s="338"/>
      <c r="D298" s="28">
        <v>5</v>
      </c>
      <c r="E298" s="330"/>
      <c r="F298" s="331"/>
      <c r="G298" s="128">
        <f>'12'!G297</f>
        <v>5.02143303532087E-3</v>
      </c>
      <c r="H298" s="270">
        <f>'12'!H297</f>
        <v>7.9616209940694903E-4</v>
      </c>
      <c r="I298" s="271">
        <f>'12'!I297</f>
        <v>5.5353183745727504E-3</v>
      </c>
      <c r="J298" s="272">
        <f>'12'!J297</f>
        <v>8.7673110175538098E-4</v>
      </c>
      <c r="K298" s="6"/>
      <c r="L298" s="333"/>
      <c r="M298" s="333"/>
      <c r="N298" s="333"/>
      <c r="O298" s="333"/>
      <c r="P298" s="333"/>
      <c r="Q298" s="333"/>
      <c r="R298" s="333"/>
      <c r="S298" s="333"/>
      <c r="T298" s="333"/>
      <c r="U298" s="333"/>
      <c r="V298" s="333"/>
      <c r="W298" s="333"/>
      <c r="X298" s="333"/>
      <c r="Y298" s="333"/>
      <c r="Z298" s="333"/>
      <c r="AA298" s="363"/>
      <c r="AB298" s="333"/>
      <c r="AC298" s="333"/>
      <c r="AD298" s="333"/>
      <c r="AE298" s="333"/>
      <c r="AF298" s="333"/>
      <c r="AG298" s="333"/>
      <c r="AH298" s="333"/>
      <c r="AI298" s="333"/>
      <c r="AJ298" s="333"/>
      <c r="AK298" s="333"/>
      <c r="AL298" s="333"/>
      <c r="AM298" s="333"/>
      <c r="AN298" s="333"/>
      <c r="AO298" s="333"/>
      <c r="AP298" s="333"/>
      <c r="AQ298" s="333"/>
      <c r="AR298" s="333"/>
      <c r="AS298" s="333"/>
      <c r="AT298" s="333"/>
      <c r="AU298" s="333"/>
      <c r="AV298" s="333"/>
      <c r="AW298" s="333"/>
      <c r="AX298" s="333"/>
      <c r="AY298" s="333"/>
      <c r="AZ298" s="333"/>
      <c r="BA298" s="333"/>
      <c r="BB298" s="325"/>
      <c r="BC298" s="360"/>
      <c r="BD298" s="326"/>
    </row>
    <row r="299" spans="1:56">
      <c r="A299" s="348"/>
      <c r="B299" s="329"/>
      <c r="C299" s="338"/>
      <c r="D299" s="28">
        <v>6</v>
      </c>
      <c r="E299" s="330"/>
      <c r="F299" s="331"/>
      <c r="G299" s="128">
        <f>'12'!G298</f>
        <v>4.6167971786623199E-3</v>
      </c>
      <c r="H299" s="270">
        <f>'12'!H298</f>
        <v>6.9705450977250796E-4</v>
      </c>
      <c r="I299" s="271">
        <f>'12'!I298</f>
        <v>4.6518988274292898E-3</v>
      </c>
      <c r="J299" s="272">
        <f>'12'!J298</f>
        <v>7.0753862403461203E-4</v>
      </c>
      <c r="K299" s="6"/>
      <c r="L299" s="333"/>
      <c r="M299" s="333"/>
      <c r="N299" s="333"/>
      <c r="O299" s="333"/>
      <c r="P299" s="333"/>
      <c r="Q299" s="333"/>
      <c r="R299" s="333"/>
      <c r="S299" s="333"/>
      <c r="T299" s="333"/>
      <c r="U299" s="333"/>
      <c r="V299" s="333"/>
      <c r="W299" s="333"/>
      <c r="X299" s="333"/>
      <c r="Y299" s="333"/>
      <c r="Z299" s="333"/>
      <c r="AA299" s="363"/>
      <c r="AB299" s="333"/>
      <c r="AC299" s="333"/>
      <c r="AD299" s="333"/>
      <c r="AE299" s="333"/>
      <c r="AF299" s="333"/>
      <c r="AG299" s="333"/>
      <c r="AH299" s="333"/>
      <c r="AI299" s="333"/>
      <c r="AJ299" s="333"/>
      <c r="AK299" s="333"/>
      <c r="AL299" s="333"/>
      <c r="AM299" s="333"/>
      <c r="AN299" s="333"/>
      <c r="AO299" s="333"/>
      <c r="AP299" s="333"/>
      <c r="AQ299" s="333"/>
      <c r="AR299" s="333"/>
      <c r="AS299" s="333"/>
      <c r="AT299" s="333"/>
      <c r="AU299" s="333"/>
      <c r="AV299" s="333"/>
      <c r="AW299" s="333"/>
      <c r="AX299" s="333"/>
      <c r="AY299" s="333"/>
      <c r="AZ299" s="333"/>
      <c r="BA299" s="333"/>
      <c r="BB299" s="325"/>
      <c r="BC299" s="360"/>
      <c r="BD299" s="326"/>
    </row>
    <row r="300" spans="1:56">
      <c r="A300" s="348"/>
      <c r="B300" s="329"/>
      <c r="C300" s="338"/>
      <c r="D300" s="28">
        <v>7</v>
      </c>
      <c r="E300" s="330"/>
      <c r="F300" s="331"/>
      <c r="G300" s="128">
        <f>'12'!G299</f>
        <v>4.32137020016473E-3</v>
      </c>
      <c r="H300" s="270">
        <f>'12'!H299</f>
        <v>6.2720548851481501E-4</v>
      </c>
      <c r="I300" s="271">
        <f>'12'!I299</f>
        <v>4.0528201831797296E-3</v>
      </c>
      <c r="J300" s="272">
        <f>'12'!J299</f>
        <v>5.9668427991573501E-4</v>
      </c>
      <c r="K300" s="6"/>
      <c r="L300" s="333"/>
      <c r="M300" s="333"/>
      <c r="N300" s="333"/>
      <c r="O300" s="333"/>
      <c r="P300" s="333"/>
      <c r="Q300" s="333"/>
      <c r="R300" s="333"/>
      <c r="S300" s="333"/>
      <c r="T300" s="333"/>
      <c r="U300" s="333"/>
      <c r="V300" s="333"/>
      <c r="W300" s="333"/>
      <c r="X300" s="333"/>
      <c r="Y300" s="333"/>
      <c r="Z300" s="333"/>
      <c r="AA300" s="363"/>
      <c r="AB300" s="333"/>
      <c r="AC300" s="333"/>
      <c r="AD300" s="333"/>
      <c r="AE300" s="333"/>
      <c r="AF300" s="333"/>
      <c r="AG300" s="333"/>
      <c r="AH300" s="333"/>
      <c r="AI300" s="333"/>
      <c r="AJ300" s="333"/>
      <c r="AK300" s="333"/>
      <c r="AL300" s="333"/>
      <c r="AM300" s="333"/>
      <c r="AN300" s="333"/>
      <c r="AO300" s="333"/>
      <c r="AP300" s="333"/>
      <c r="AQ300" s="333"/>
      <c r="AR300" s="333"/>
      <c r="AS300" s="333"/>
      <c r="AT300" s="333"/>
      <c r="AU300" s="333"/>
      <c r="AV300" s="333"/>
      <c r="AW300" s="333"/>
      <c r="AX300" s="333"/>
      <c r="AY300" s="333"/>
      <c r="AZ300" s="333"/>
      <c r="BA300" s="333"/>
      <c r="BB300" s="325"/>
      <c r="BC300" s="360"/>
      <c r="BD300" s="326"/>
    </row>
    <row r="301" spans="1:56">
      <c r="A301" s="348"/>
      <c r="B301" s="329"/>
      <c r="C301" s="338"/>
      <c r="D301" s="28">
        <v>8</v>
      </c>
      <c r="E301" s="330"/>
      <c r="F301" s="331"/>
      <c r="G301" s="128">
        <f>'12'!G300</f>
        <v>4.1428192177411999E-3</v>
      </c>
      <c r="H301" s="270">
        <f>'12'!H300</f>
        <v>5.8607449913593995E-4</v>
      </c>
      <c r="I301" s="271">
        <f>'12'!I300</f>
        <v>3.7097591481594899E-3</v>
      </c>
      <c r="J301" s="272">
        <f>'12'!J300</f>
        <v>5.3479102751768004E-4</v>
      </c>
      <c r="K301" s="6"/>
      <c r="L301" s="333"/>
      <c r="M301" s="333"/>
      <c r="N301" s="333"/>
      <c r="O301" s="333"/>
      <c r="P301" s="333"/>
      <c r="Q301" s="333"/>
      <c r="R301" s="333"/>
      <c r="S301" s="333"/>
      <c r="T301" s="333"/>
      <c r="U301" s="333"/>
      <c r="V301" s="333"/>
      <c r="W301" s="333"/>
      <c r="X301" s="333"/>
      <c r="Y301" s="333"/>
      <c r="Z301" s="333"/>
      <c r="AA301" s="363"/>
      <c r="AB301" s="333"/>
      <c r="AC301" s="333"/>
      <c r="AD301" s="333"/>
      <c r="AE301" s="333"/>
      <c r="AF301" s="333"/>
      <c r="AG301" s="333"/>
      <c r="AH301" s="333"/>
      <c r="AI301" s="333"/>
      <c r="AJ301" s="333"/>
      <c r="AK301" s="333"/>
      <c r="AL301" s="333"/>
      <c r="AM301" s="333"/>
      <c r="AN301" s="333"/>
      <c r="AO301" s="333"/>
      <c r="AP301" s="333"/>
      <c r="AQ301" s="333"/>
      <c r="AR301" s="333"/>
      <c r="AS301" s="333"/>
      <c r="AT301" s="333"/>
      <c r="AU301" s="333"/>
      <c r="AV301" s="333"/>
      <c r="AW301" s="333"/>
      <c r="AX301" s="333"/>
      <c r="AY301" s="333"/>
      <c r="AZ301" s="333"/>
      <c r="BA301" s="333"/>
      <c r="BB301" s="325"/>
      <c r="BC301" s="360"/>
      <c r="BD301" s="326"/>
    </row>
    <row r="302" spans="1:56">
      <c r="A302" s="348"/>
      <c r="B302" s="329"/>
      <c r="C302" s="338"/>
      <c r="D302" s="28">
        <v>9</v>
      </c>
      <c r="E302" s="330"/>
      <c r="F302" s="331"/>
      <c r="G302" s="128">
        <f>'12'!G301</f>
        <v>4.0832496595301897E-3</v>
      </c>
      <c r="H302" s="270">
        <f>'12'!H301</f>
        <v>5.7254025406419597E-4</v>
      </c>
      <c r="I302" s="271">
        <f>'12'!I301</f>
        <v>3.59851470443023E-3</v>
      </c>
      <c r="J302" s="272">
        <f>'12'!J301</f>
        <v>5.14988405047494E-4</v>
      </c>
      <c r="K302" s="6"/>
      <c r="L302" s="333"/>
      <c r="M302" s="333"/>
      <c r="N302" s="333"/>
      <c r="O302" s="333"/>
      <c r="P302" s="333"/>
      <c r="Q302" s="333"/>
      <c r="R302" s="333"/>
      <c r="S302" s="333"/>
      <c r="T302" s="333"/>
      <c r="U302" s="333"/>
      <c r="V302" s="333"/>
      <c r="W302" s="333"/>
      <c r="X302" s="333"/>
      <c r="Y302" s="333"/>
      <c r="Z302" s="333"/>
      <c r="AA302" s="363"/>
      <c r="AB302" s="333"/>
      <c r="AC302" s="333"/>
      <c r="AD302" s="333"/>
      <c r="AE302" s="333"/>
      <c r="AF302" s="333"/>
      <c r="AG302" s="333"/>
      <c r="AH302" s="333"/>
      <c r="AI302" s="333"/>
      <c r="AJ302" s="333"/>
      <c r="AK302" s="333"/>
      <c r="AL302" s="333"/>
      <c r="AM302" s="333"/>
      <c r="AN302" s="333"/>
      <c r="AO302" s="333"/>
      <c r="AP302" s="333"/>
      <c r="AQ302" s="333"/>
      <c r="AR302" s="333"/>
      <c r="AS302" s="333"/>
      <c r="AT302" s="333"/>
      <c r="AU302" s="333"/>
      <c r="AV302" s="333"/>
      <c r="AW302" s="333"/>
      <c r="AX302" s="333"/>
      <c r="AY302" s="333"/>
      <c r="AZ302" s="333"/>
      <c r="BA302" s="333"/>
      <c r="BB302" s="325"/>
      <c r="BC302" s="360"/>
      <c r="BD302" s="326"/>
    </row>
    <row r="303" spans="1:56">
      <c r="A303" s="348"/>
      <c r="B303" s="329"/>
      <c r="C303" s="338"/>
      <c r="D303" s="29">
        <v>10</v>
      </c>
      <c r="E303" s="330"/>
      <c r="F303" s="331"/>
      <c r="G303" s="274">
        <f>'12'!G302</f>
        <v>4.1428192177411999E-3</v>
      </c>
      <c r="H303" s="275">
        <f>'12'!H302</f>
        <v>5.8607449913593995E-4</v>
      </c>
      <c r="I303" s="276">
        <f>'12'!I302</f>
        <v>3.7097591481594899E-3</v>
      </c>
      <c r="J303" s="277">
        <f>'12'!J302</f>
        <v>5.3479102751768004E-4</v>
      </c>
      <c r="K303" s="30"/>
      <c r="L303" s="334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64"/>
      <c r="AB303" s="358"/>
      <c r="AC303" s="358"/>
      <c r="AD303" s="358"/>
      <c r="AE303" s="358"/>
      <c r="AF303" s="358"/>
      <c r="AG303" s="358"/>
      <c r="AH303" s="358"/>
      <c r="AI303" s="358"/>
      <c r="AJ303" s="358"/>
      <c r="AK303" s="358"/>
      <c r="AL303" s="358"/>
      <c r="AM303" s="358"/>
      <c r="AN303" s="358"/>
      <c r="AO303" s="358"/>
      <c r="AP303" s="358"/>
      <c r="AQ303" s="358"/>
      <c r="AR303" s="358"/>
      <c r="AS303" s="358"/>
      <c r="AT303" s="358"/>
      <c r="AU303" s="358"/>
      <c r="AV303" s="358"/>
      <c r="AW303" s="358"/>
      <c r="AX303" s="358"/>
      <c r="AY303" s="358"/>
      <c r="AZ303" s="358"/>
      <c r="BA303" s="358"/>
      <c r="BB303" s="325"/>
      <c r="BC303" s="361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118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37"/>
      <c r="D305" s="26">
        <v>-9</v>
      </c>
      <c r="E305" s="335">
        <v>3.8143823268231599E-307</v>
      </c>
      <c r="F305" s="336">
        <v>2.4950806894799001E-275</v>
      </c>
      <c r="G305" s="100">
        <f>'12'!G324</f>
        <v>0</v>
      </c>
      <c r="H305" s="64">
        <f>'12'!H324</f>
        <v>0</v>
      </c>
      <c r="I305" s="269">
        <f>'12'!I324</f>
        <v>0</v>
      </c>
      <c r="J305" s="204">
        <f>'12'!J324</f>
        <v>0</v>
      </c>
      <c r="K305" s="27"/>
      <c r="L305" s="332">
        <f>1-SUM(M305:BC324)</f>
        <v>0.16326987584283592</v>
      </c>
      <c r="M305" s="357">
        <f>G315+I315</f>
        <v>1.71807555141274E-70</v>
      </c>
      <c r="N305" s="357">
        <f>G322+I322+J315</f>
        <v>9.8300199670221498E-74</v>
      </c>
      <c r="O305" s="357">
        <f>G324+I324+H315</f>
        <v>1.1417817380498E-91</v>
      </c>
      <c r="P305" s="357">
        <f>G317+I317+J322</f>
        <v>6.4463194907750857E-265</v>
      </c>
      <c r="Q305" s="357">
        <f>G313+I313</f>
        <v>0.15400720290569</v>
      </c>
      <c r="R305" s="357">
        <f>G319+I319+H322+J324</f>
        <v>0</v>
      </c>
      <c r="S305" s="357">
        <f>G306+I306</f>
        <v>0</v>
      </c>
      <c r="T305" s="357">
        <f>G308+I308+J317</f>
        <v>0</v>
      </c>
      <c r="U305" s="357">
        <f>G311+I311+H324</f>
        <v>1.71807555141274E-70</v>
      </c>
      <c r="V305" s="357">
        <f>G320+I320+J313</f>
        <v>0.68272292030891601</v>
      </c>
      <c r="W305" s="357">
        <f>G309+I309</f>
        <v>6.4463194907750857E-265</v>
      </c>
      <c r="X305" s="357">
        <f>G312+I312+J319+H317</f>
        <v>1.51986133890874E-10</v>
      </c>
      <c r="Y305" s="357">
        <f>G318+I318</f>
        <v>0</v>
      </c>
      <c r="Z305" s="357">
        <f>G310+I310+J306</f>
        <v>9.1737906610909348E-168</v>
      </c>
      <c r="AA305" s="362">
        <f>G321+I321+H313</f>
        <v>1.0088245743864199E-43</v>
      </c>
      <c r="AB305" s="357">
        <f>G307+I307+J308</f>
        <v>0</v>
      </c>
      <c r="AC305" s="357">
        <f>G323+I323</f>
        <v>0</v>
      </c>
      <c r="AD305" s="357">
        <f>G316+I316+J311+H319</f>
        <v>9.8300199670221498E-74</v>
      </c>
      <c r="AE305" s="357">
        <f>G305+I305</f>
        <v>0</v>
      </c>
      <c r="AF305" s="357">
        <f>G314+I314+J320</f>
        <v>1.51986133890874E-10</v>
      </c>
      <c r="AG305" s="357">
        <f>H306</f>
        <v>0</v>
      </c>
      <c r="AH305" s="357">
        <f>J309</f>
        <v>0</v>
      </c>
      <c r="AI305" s="357">
        <f>J312+H308</f>
        <v>3.1929292175315799E-10</v>
      </c>
      <c r="AJ305" s="357">
        <f>F305</f>
        <v>2.4950806894799001E-275</v>
      </c>
      <c r="AK305" s="357">
        <f>J318</f>
        <v>0</v>
      </c>
      <c r="AL305" s="357">
        <f>H311</f>
        <v>1.1417817380498E-91</v>
      </c>
      <c r="AM305" s="357">
        <f>J310</f>
        <v>8.69835112111481E-193</v>
      </c>
      <c r="AN305" s="357">
        <f>J321+H320</f>
        <v>0</v>
      </c>
      <c r="AO305" s="357">
        <f>J307</f>
        <v>0</v>
      </c>
      <c r="AP305" s="357">
        <f>H309</f>
        <v>1.23110487147049E-272</v>
      </c>
      <c r="AQ305" s="357">
        <f>J323</f>
        <v>0</v>
      </c>
      <c r="AR305" s="357">
        <f>H312+J316</f>
        <v>4.44639343111688E-50</v>
      </c>
      <c r="AS305" s="357">
        <f>J305</f>
        <v>0</v>
      </c>
      <c r="AT305" s="357">
        <f>H318</f>
        <v>0</v>
      </c>
      <c r="AU305" s="357">
        <f>J314</f>
        <v>3.1929292175315799E-10</v>
      </c>
      <c r="AV305" s="357">
        <f>H310</f>
        <v>8.1424874106782201E-170</v>
      </c>
      <c r="AW305" s="357">
        <f>H321</f>
        <v>0</v>
      </c>
      <c r="AX305" s="357">
        <f>H307</f>
        <v>0</v>
      </c>
      <c r="AY305" s="357">
        <f>E305</f>
        <v>3.8143823268231599E-307</v>
      </c>
      <c r="AZ305" s="357">
        <f>H323</f>
        <v>0</v>
      </c>
      <c r="BA305" s="357">
        <f>H316</f>
        <v>8.1424874106782201E-170</v>
      </c>
      <c r="BB305" s="325">
        <f>H305</f>
        <v>0</v>
      </c>
      <c r="BC305" s="359">
        <f>H314</f>
        <v>4.44639343111688E-50</v>
      </c>
      <c r="BD305" s="326">
        <f>SUMPRODUCT($L$1:$BC$1,BF305:CW305)</f>
        <v>7.5972652429159133</v>
      </c>
      <c r="BF305" s="12">
        <f>L305</f>
        <v>0.16326987584283592</v>
      </c>
      <c r="BG305" s="23">
        <f t="shared" ref="BG305:CV305" si="550">M305</f>
        <v>1.71807555141274E-70</v>
      </c>
      <c r="BH305" s="23">
        <f t="shared" si="550"/>
        <v>9.8300199670221498E-74</v>
      </c>
      <c r="BI305" s="23">
        <f t="shared" si="550"/>
        <v>1.1417817380498E-91</v>
      </c>
      <c r="BJ305" s="23">
        <f t="shared" si="550"/>
        <v>6.4463194907750857E-265</v>
      </c>
      <c r="BK305" s="23">
        <f t="shared" si="550"/>
        <v>0.15400720290569</v>
      </c>
      <c r="BL305" s="23">
        <f t="shared" si="550"/>
        <v>0</v>
      </c>
      <c r="BM305" s="23">
        <f t="shared" si="550"/>
        <v>0</v>
      </c>
      <c r="BN305" s="23">
        <f t="shared" si="550"/>
        <v>0</v>
      </c>
      <c r="BO305" s="23">
        <f t="shared" si="550"/>
        <v>1.71807555141274E-70</v>
      </c>
      <c r="BP305" s="23">
        <f t="shared" si="550"/>
        <v>0.68272292030891601</v>
      </c>
      <c r="BQ305" s="23">
        <f t="shared" si="550"/>
        <v>6.4463194907750857E-265</v>
      </c>
      <c r="BR305" s="23">
        <f t="shared" si="550"/>
        <v>1.51986133890874E-10</v>
      </c>
      <c r="BS305" s="23">
        <f t="shared" si="550"/>
        <v>0</v>
      </c>
      <c r="BT305" s="23">
        <f t="shared" si="550"/>
        <v>9.1737906610909348E-168</v>
      </c>
      <c r="BU305" s="23">
        <f t="shared" si="550"/>
        <v>1.0088245743864199E-43</v>
      </c>
      <c r="BV305" s="23">
        <f t="shared" si="550"/>
        <v>0</v>
      </c>
      <c r="BW305" s="23">
        <f t="shared" si="550"/>
        <v>0</v>
      </c>
      <c r="BX305" s="23">
        <f t="shared" si="550"/>
        <v>9.8300199670221498E-74</v>
      </c>
      <c r="BY305" s="23">
        <f t="shared" si="550"/>
        <v>0</v>
      </c>
      <c r="BZ305" s="23">
        <f t="shared" si="550"/>
        <v>1.51986133890874E-10</v>
      </c>
      <c r="CA305" s="23">
        <f t="shared" si="550"/>
        <v>0</v>
      </c>
      <c r="CB305" s="23">
        <f t="shared" si="550"/>
        <v>0</v>
      </c>
      <c r="CC305" s="23">
        <f t="shared" si="550"/>
        <v>3.1929292175315799E-10</v>
      </c>
      <c r="CD305" s="23">
        <f t="shared" si="550"/>
        <v>2.4950806894799001E-275</v>
      </c>
      <c r="CE305" s="23">
        <f t="shared" si="550"/>
        <v>0</v>
      </c>
      <c r="CF305" s="23">
        <f t="shared" si="550"/>
        <v>1.1417817380498E-91</v>
      </c>
      <c r="CG305" s="23">
        <f t="shared" si="550"/>
        <v>8.69835112111481E-193</v>
      </c>
      <c r="CH305" s="23">
        <f t="shared" si="550"/>
        <v>0</v>
      </c>
      <c r="CI305" s="23">
        <f t="shared" si="550"/>
        <v>0</v>
      </c>
      <c r="CJ305" s="23">
        <f t="shared" si="550"/>
        <v>1.23110487147049E-272</v>
      </c>
      <c r="CK305" s="23">
        <f t="shared" si="550"/>
        <v>0</v>
      </c>
      <c r="CL305" s="23">
        <f t="shared" si="550"/>
        <v>4.44639343111688E-50</v>
      </c>
      <c r="CM305" s="23">
        <f t="shared" si="550"/>
        <v>0</v>
      </c>
      <c r="CN305" s="23">
        <f t="shared" si="550"/>
        <v>0</v>
      </c>
      <c r="CO305" s="23">
        <f t="shared" si="550"/>
        <v>3.1929292175315799E-10</v>
      </c>
      <c r="CP305" s="23">
        <f t="shared" si="550"/>
        <v>8.1424874106782201E-170</v>
      </c>
      <c r="CQ305" s="23">
        <f t="shared" si="550"/>
        <v>0</v>
      </c>
      <c r="CR305" s="23">
        <f t="shared" si="550"/>
        <v>0</v>
      </c>
      <c r="CS305" s="23">
        <f t="shared" si="550"/>
        <v>3.8143823268231599E-307</v>
      </c>
      <c r="CT305" s="23">
        <f t="shared" si="550"/>
        <v>0</v>
      </c>
      <c r="CU305" s="23">
        <f t="shared" si="550"/>
        <v>8.1424874106782201E-170</v>
      </c>
      <c r="CV305" s="24">
        <f t="shared" si="550"/>
        <v>0</v>
      </c>
    </row>
    <row r="306" spans="1:100">
      <c r="A306" s="348"/>
      <c r="B306" s="329"/>
      <c r="C306" s="337"/>
      <c r="D306" s="28">
        <v>-8</v>
      </c>
      <c r="E306" s="335"/>
      <c r="F306" s="336"/>
      <c r="G306" s="128">
        <f>'12'!G305</f>
        <v>0</v>
      </c>
      <c r="H306" s="270">
        <f>'12'!H305</f>
        <v>0</v>
      </c>
      <c r="I306" s="271">
        <f>'12'!I305</f>
        <v>0</v>
      </c>
      <c r="J306" s="272">
        <f>'12'!J305</f>
        <v>0</v>
      </c>
      <c r="K306" s="6"/>
      <c r="L306" s="333"/>
      <c r="M306" s="333"/>
      <c r="N306" s="333"/>
      <c r="O306" s="333"/>
      <c r="P306" s="333"/>
      <c r="Q306" s="333"/>
      <c r="R306" s="333"/>
      <c r="S306" s="333"/>
      <c r="T306" s="333"/>
      <c r="U306" s="333"/>
      <c r="V306" s="333"/>
      <c r="W306" s="333"/>
      <c r="X306" s="333"/>
      <c r="Y306" s="333"/>
      <c r="Z306" s="333"/>
      <c r="AA306" s="363"/>
      <c r="AB306" s="333"/>
      <c r="AC306" s="333"/>
      <c r="AD306" s="333"/>
      <c r="AE306" s="333"/>
      <c r="AF306" s="333"/>
      <c r="AG306" s="333"/>
      <c r="AH306" s="333"/>
      <c r="AI306" s="333"/>
      <c r="AJ306" s="333"/>
      <c r="AK306" s="333"/>
      <c r="AL306" s="333"/>
      <c r="AM306" s="333"/>
      <c r="AN306" s="333"/>
      <c r="AO306" s="333"/>
      <c r="AP306" s="333"/>
      <c r="AQ306" s="333"/>
      <c r="AR306" s="333"/>
      <c r="AS306" s="333"/>
      <c r="AT306" s="333"/>
      <c r="AU306" s="333"/>
      <c r="AV306" s="333"/>
      <c r="AW306" s="333"/>
      <c r="AX306" s="333"/>
      <c r="AY306" s="333"/>
      <c r="AZ306" s="333"/>
      <c r="BA306" s="333"/>
      <c r="BB306" s="325"/>
      <c r="BC306" s="360"/>
      <c r="BD306" s="326"/>
    </row>
    <row r="307" spans="1:100">
      <c r="A307" s="348"/>
      <c r="B307" s="329"/>
      <c r="C307" s="337"/>
      <c r="D307" s="28">
        <v>-7</v>
      </c>
      <c r="E307" s="335"/>
      <c r="F307" s="336"/>
      <c r="G307" s="128">
        <f>'12'!G306</f>
        <v>0</v>
      </c>
      <c r="H307" s="270">
        <f>'12'!H306</f>
        <v>0</v>
      </c>
      <c r="I307" s="271">
        <f>'12'!I306</f>
        <v>0</v>
      </c>
      <c r="J307" s="272">
        <f>'12'!J306</f>
        <v>0</v>
      </c>
      <c r="K307" s="6"/>
      <c r="L307" s="333"/>
      <c r="M307" s="333"/>
      <c r="N307" s="333"/>
      <c r="O307" s="333"/>
      <c r="P307" s="333"/>
      <c r="Q307" s="333"/>
      <c r="R307" s="333"/>
      <c r="S307" s="333"/>
      <c r="T307" s="333"/>
      <c r="U307" s="333"/>
      <c r="V307" s="333"/>
      <c r="W307" s="333"/>
      <c r="X307" s="333"/>
      <c r="Y307" s="333"/>
      <c r="Z307" s="333"/>
      <c r="AA307" s="363"/>
      <c r="AB307" s="333"/>
      <c r="AC307" s="333"/>
      <c r="AD307" s="333"/>
      <c r="AE307" s="333"/>
      <c r="AF307" s="333"/>
      <c r="AG307" s="333"/>
      <c r="AH307" s="333"/>
      <c r="AI307" s="333"/>
      <c r="AJ307" s="333"/>
      <c r="AK307" s="333"/>
      <c r="AL307" s="333"/>
      <c r="AM307" s="333"/>
      <c r="AN307" s="333"/>
      <c r="AO307" s="333"/>
      <c r="AP307" s="333"/>
      <c r="AQ307" s="333"/>
      <c r="AR307" s="333"/>
      <c r="AS307" s="333"/>
      <c r="AT307" s="333"/>
      <c r="AU307" s="333"/>
      <c r="AV307" s="333"/>
      <c r="AW307" s="333"/>
      <c r="AX307" s="333"/>
      <c r="AY307" s="333"/>
      <c r="AZ307" s="333"/>
      <c r="BA307" s="333"/>
      <c r="BB307" s="325"/>
      <c r="BC307" s="360"/>
      <c r="BD307" s="326"/>
    </row>
    <row r="308" spans="1:100">
      <c r="A308" s="348"/>
      <c r="B308" s="329"/>
      <c r="C308" s="337"/>
      <c r="D308" s="28">
        <v>-6</v>
      </c>
      <c r="E308" s="335"/>
      <c r="F308" s="336"/>
      <c r="G308" s="128">
        <f>'12'!G307</f>
        <v>0</v>
      </c>
      <c r="H308" s="270">
        <f>'12'!H307</f>
        <v>0</v>
      </c>
      <c r="I308" s="271">
        <f>'12'!I307</f>
        <v>0</v>
      </c>
      <c r="J308" s="272">
        <f>'12'!J307</f>
        <v>0</v>
      </c>
      <c r="K308" s="6"/>
      <c r="L308" s="333"/>
      <c r="M308" s="333"/>
      <c r="N308" s="333"/>
      <c r="O308" s="333"/>
      <c r="P308" s="333"/>
      <c r="Q308" s="333"/>
      <c r="R308" s="333"/>
      <c r="S308" s="333"/>
      <c r="T308" s="333"/>
      <c r="U308" s="333"/>
      <c r="V308" s="333"/>
      <c r="W308" s="333"/>
      <c r="X308" s="333"/>
      <c r="Y308" s="333"/>
      <c r="Z308" s="333"/>
      <c r="AA308" s="363"/>
      <c r="AB308" s="333"/>
      <c r="AC308" s="333"/>
      <c r="AD308" s="333"/>
      <c r="AE308" s="333"/>
      <c r="AF308" s="333"/>
      <c r="AG308" s="333"/>
      <c r="AH308" s="333"/>
      <c r="AI308" s="333"/>
      <c r="AJ308" s="333"/>
      <c r="AK308" s="333"/>
      <c r="AL308" s="333"/>
      <c r="AM308" s="333"/>
      <c r="AN308" s="333"/>
      <c r="AO308" s="333"/>
      <c r="AP308" s="333"/>
      <c r="AQ308" s="333"/>
      <c r="AR308" s="333"/>
      <c r="AS308" s="333"/>
      <c r="AT308" s="333"/>
      <c r="AU308" s="333"/>
      <c r="AV308" s="333"/>
      <c r="AW308" s="333"/>
      <c r="AX308" s="333"/>
      <c r="AY308" s="333"/>
      <c r="AZ308" s="333"/>
      <c r="BA308" s="333"/>
      <c r="BB308" s="325"/>
      <c r="BC308" s="360"/>
      <c r="BD308" s="326"/>
    </row>
    <row r="309" spans="1:100">
      <c r="A309" s="348"/>
      <c r="B309" s="329"/>
      <c r="C309" s="337"/>
      <c r="D309" s="28">
        <v>-5</v>
      </c>
      <c r="E309" s="335"/>
      <c r="F309" s="336"/>
      <c r="G309" s="128">
        <f>'12'!G308</f>
        <v>6.4463194907748697E-265</v>
      </c>
      <c r="H309" s="270">
        <f>'12'!H308</f>
        <v>1.23110487147049E-272</v>
      </c>
      <c r="I309" s="271">
        <f>'12'!I308</f>
        <v>2.1588361015074601E-278</v>
      </c>
      <c r="J309" s="272">
        <f>'12'!J308</f>
        <v>0</v>
      </c>
      <c r="K309" s="6"/>
      <c r="L309" s="333"/>
      <c r="M309" s="333"/>
      <c r="N309" s="333"/>
      <c r="O309" s="333"/>
      <c r="P309" s="333"/>
      <c r="Q309" s="333"/>
      <c r="R309" s="333"/>
      <c r="S309" s="333"/>
      <c r="T309" s="333"/>
      <c r="U309" s="333"/>
      <c r="V309" s="333"/>
      <c r="W309" s="333"/>
      <c r="X309" s="333"/>
      <c r="Y309" s="333"/>
      <c r="Z309" s="333"/>
      <c r="AA309" s="363"/>
      <c r="AB309" s="333"/>
      <c r="AC309" s="333"/>
      <c r="AD309" s="333"/>
      <c r="AE309" s="333"/>
      <c r="AF309" s="333"/>
      <c r="AG309" s="333"/>
      <c r="AH309" s="333"/>
      <c r="AI309" s="333"/>
      <c r="AJ309" s="333"/>
      <c r="AK309" s="333"/>
      <c r="AL309" s="333"/>
      <c r="AM309" s="333"/>
      <c r="AN309" s="333"/>
      <c r="AO309" s="333"/>
      <c r="AP309" s="333"/>
      <c r="AQ309" s="333"/>
      <c r="AR309" s="333"/>
      <c r="AS309" s="333"/>
      <c r="AT309" s="333"/>
      <c r="AU309" s="333"/>
      <c r="AV309" s="333"/>
      <c r="AW309" s="333"/>
      <c r="AX309" s="333"/>
      <c r="AY309" s="333"/>
      <c r="AZ309" s="333"/>
      <c r="BA309" s="333"/>
      <c r="BB309" s="325"/>
      <c r="BC309" s="360"/>
      <c r="BD309" s="326"/>
    </row>
    <row r="310" spans="1:100">
      <c r="A310" s="348"/>
      <c r="B310" s="329"/>
      <c r="C310" s="337"/>
      <c r="D310" s="28">
        <v>-4</v>
      </c>
      <c r="E310" s="335"/>
      <c r="F310" s="336"/>
      <c r="G310" s="128">
        <f>'12'!G309</f>
        <v>5.4261624594251996E-173</v>
      </c>
      <c r="H310" s="270">
        <f>'12'!H309</f>
        <v>8.1424874106782201E-170</v>
      </c>
      <c r="I310" s="271">
        <f>'12'!I309</f>
        <v>9.1737363994663404E-168</v>
      </c>
      <c r="J310" s="272">
        <f>'12'!J309</f>
        <v>8.69835112111481E-193</v>
      </c>
      <c r="K310" s="6"/>
      <c r="L310" s="333"/>
      <c r="M310" s="333"/>
      <c r="N310" s="333"/>
      <c r="O310" s="333"/>
      <c r="P310" s="333"/>
      <c r="Q310" s="333"/>
      <c r="R310" s="333"/>
      <c r="S310" s="333"/>
      <c r="T310" s="333"/>
      <c r="U310" s="333"/>
      <c r="V310" s="333"/>
      <c r="W310" s="333"/>
      <c r="X310" s="333"/>
      <c r="Y310" s="333"/>
      <c r="Z310" s="333"/>
      <c r="AA310" s="363"/>
      <c r="AB310" s="333"/>
      <c r="AC310" s="333"/>
      <c r="AD310" s="333"/>
      <c r="AE310" s="333"/>
      <c r="AF310" s="333"/>
      <c r="AG310" s="333"/>
      <c r="AH310" s="333"/>
      <c r="AI310" s="333"/>
      <c r="AJ310" s="333"/>
      <c r="AK310" s="333"/>
      <c r="AL310" s="333"/>
      <c r="AM310" s="333"/>
      <c r="AN310" s="333"/>
      <c r="AO310" s="333"/>
      <c r="AP310" s="333"/>
      <c r="AQ310" s="333"/>
      <c r="AR310" s="333"/>
      <c r="AS310" s="333"/>
      <c r="AT310" s="333"/>
      <c r="AU310" s="333"/>
      <c r="AV310" s="333"/>
      <c r="AW310" s="333"/>
      <c r="AX310" s="333"/>
      <c r="AY310" s="333"/>
      <c r="AZ310" s="333"/>
      <c r="BA310" s="333"/>
      <c r="BB310" s="325"/>
      <c r="BC310" s="360"/>
      <c r="BD310" s="326"/>
    </row>
    <row r="311" spans="1:100">
      <c r="A311" s="348"/>
      <c r="B311" s="329"/>
      <c r="C311" s="337"/>
      <c r="D311" s="28">
        <v>-3</v>
      </c>
      <c r="E311" s="335"/>
      <c r="F311" s="336"/>
      <c r="G311" s="128">
        <f>'12'!G310</f>
        <v>5.8816334167623704E-101</v>
      </c>
      <c r="H311" s="270">
        <f>'12'!H310</f>
        <v>1.1417817380498E-91</v>
      </c>
      <c r="I311" s="271">
        <f>'12'!I310</f>
        <v>1.71807555141274E-70</v>
      </c>
      <c r="J311" s="272">
        <f>'12'!J310</f>
        <v>9.8300199670221498E-74</v>
      </c>
      <c r="K311" s="6"/>
      <c r="L311" s="333"/>
      <c r="M311" s="333"/>
      <c r="N311" s="333"/>
      <c r="O311" s="333"/>
      <c r="P311" s="333"/>
      <c r="Q311" s="333"/>
      <c r="R311" s="333"/>
      <c r="S311" s="333"/>
      <c r="T311" s="333"/>
      <c r="U311" s="333"/>
      <c r="V311" s="333"/>
      <c r="W311" s="333"/>
      <c r="X311" s="333"/>
      <c r="Y311" s="333"/>
      <c r="Z311" s="333"/>
      <c r="AA311" s="363"/>
      <c r="AB311" s="333"/>
      <c r="AC311" s="333"/>
      <c r="AD311" s="333"/>
      <c r="AE311" s="333"/>
      <c r="AF311" s="333"/>
      <c r="AG311" s="333"/>
      <c r="AH311" s="333"/>
      <c r="AI311" s="333"/>
      <c r="AJ311" s="333"/>
      <c r="AK311" s="333"/>
      <c r="AL311" s="333"/>
      <c r="AM311" s="333"/>
      <c r="AN311" s="333"/>
      <c r="AO311" s="333"/>
      <c r="AP311" s="333"/>
      <c r="AQ311" s="333"/>
      <c r="AR311" s="333"/>
      <c r="AS311" s="333"/>
      <c r="AT311" s="333"/>
      <c r="AU311" s="333"/>
      <c r="AV311" s="333"/>
      <c r="AW311" s="333"/>
      <c r="AX311" s="333"/>
      <c r="AY311" s="333"/>
      <c r="AZ311" s="333"/>
      <c r="BA311" s="333"/>
      <c r="BB311" s="325"/>
      <c r="BC311" s="360"/>
      <c r="BD311" s="326"/>
    </row>
    <row r="312" spans="1:100">
      <c r="A312" s="348"/>
      <c r="B312" s="329"/>
      <c r="C312" s="337"/>
      <c r="D312" s="28">
        <v>-2</v>
      </c>
      <c r="E312" s="335"/>
      <c r="F312" s="336"/>
      <c r="G312" s="128">
        <f>'12'!G311</f>
        <v>1.22467563669655E-62</v>
      </c>
      <c r="H312" s="270">
        <f>'12'!H311</f>
        <v>4.44639343111688E-50</v>
      </c>
      <c r="I312" s="271">
        <f>'12'!I311</f>
        <v>1.51986133890874E-10</v>
      </c>
      <c r="J312" s="272">
        <f>'12'!J311</f>
        <v>3.1929292175315799E-10</v>
      </c>
      <c r="K312" s="6"/>
      <c r="L312" s="333"/>
      <c r="M312" s="333"/>
      <c r="N312" s="333"/>
      <c r="O312" s="333"/>
      <c r="P312" s="333"/>
      <c r="Q312" s="333"/>
      <c r="R312" s="333"/>
      <c r="S312" s="333"/>
      <c r="T312" s="333"/>
      <c r="U312" s="333"/>
      <c r="V312" s="333"/>
      <c r="W312" s="333"/>
      <c r="X312" s="333"/>
      <c r="Y312" s="333"/>
      <c r="Z312" s="333"/>
      <c r="AA312" s="363"/>
      <c r="AB312" s="333"/>
      <c r="AC312" s="333"/>
      <c r="AD312" s="333"/>
      <c r="AE312" s="333"/>
      <c r="AF312" s="333"/>
      <c r="AG312" s="333"/>
      <c r="AH312" s="333"/>
      <c r="AI312" s="333"/>
      <c r="AJ312" s="333"/>
      <c r="AK312" s="333"/>
      <c r="AL312" s="333"/>
      <c r="AM312" s="333"/>
      <c r="AN312" s="333"/>
      <c r="AO312" s="333"/>
      <c r="AP312" s="333"/>
      <c r="AQ312" s="333"/>
      <c r="AR312" s="333"/>
      <c r="AS312" s="333"/>
      <c r="AT312" s="333"/>
      <c r="AU312" s="333"/>
      <c r="AV312" s="333"/>
      <c r="AW312" s="333"/>
      <c r="AX312" s="333"/>
      <c r="AY312" s="333"/>
      <c r="AZ312" s="333"/>
      <c r="BA312" s="333"/>
      <c r="BB312" s="325"/>
      <c r="BC312" s="360"/>
      <c r="BD312" s="326"/>
    </row>
    <row r="313" spans="1:100">
      <c r="A313" s="348"/>
      <c r="B313" s="329"/>
      <c r="C313" s="337"/>
      <c r="D313" s="28">
        <v>-1</v>
      </c>
      <c r="E313" s="335"/>
      <c r="F313" s="336"/>
      <c r="G313" s="128">
        <f>'12'!G312</f>
        <v>1.02141297839071E-56</v>
      </c>
      <c r="H313" s="270">
        <f>'12'!H312</f>
        <v>1.0088245743864199E-43</v>
      </c>
      <c r="I313" s="271">
        <f>'12'!I312</f>
        <v>0.15400720290569</v>
      </c>
      <c r="J313" s="272">
        <f>'12'!J312</f>
        <v>0.68272292030891601</v>
      </c>
      <c r="K313" s="6"/>
      <c r="L313" s="333"/>
      <c r="M313" s="333"/>
      <c r="N313" s="333"/>
      <c r="O313" s="333"/>
      <c r="P313" s="333"/>
      <c r="Q313" s="333"/>
      <c r="R313" s="333"/>
      <c r="S313" s="333"/>
      <c r="T313" s="333"/>
      <c r="U313" s="333"/>
      <c r="V313" s="333"/>
      <c r="W313" s="333"/>
      <c r="X313" s="333"/>
      <c r="Y313" s="333"/>
      <c r="Z313" s="333"/>
      <c r="AA313" s="363"/>
      <c r="AB313" s="333"/>
      <c r="AC313" s="333"/>
      <c r="AD313" s="333"/>
      <c r="AE313" s="333"/>
      <c r="AF313" s="333"/>
      <c r="AG313" s="333"/>
      <c r="AH313" s="333"/>
      <c r="AI313" s="333"/>
      <c r="AJ313" s="333"/>
      <c r="AK313" s="333"/>
      <c r="AL313" s="333"/>
      <c r="AM313" s="333"/>
      <c r="AN313" s="333"/>
      <c r="AO313" s="333"/>
      <c r="AP313" s="333"/>
      <c r="AQ313" s="333"/>
      <c r="AR313" s="333"/>
      <c r="AS313" s="333"/>
      <c r="AT313" s="333"/>
      <c r="AU313" s="333"/>
      <c r="AV313" s="333"/>
      <c r="AW313" s="333"/>
      <c r="AX313" s="333"/>
      <c r="AY313" s="333"/>
      <c r="AZ313" s="333"/>
      <c r="BA313" s="333"/>
      <c r="BB313" s="325"/>
      <c r="BC313" s="360"/>
      <c r="BD313" s="326"/>
    </row>
    <row r="314" spans="1:100">
      <c r="A314" s="348"/>
      <c r="B314" s="329"/>
      <c r="C314" s="337"/>
      <c r="D314" s="28">
        <v>0</v>
      </c>
      <c r="E314" s="335"/>
      <c r="F314" s="336"/>
      <c r="G314" s="128">
        <f>'12'!G313</f>
        <v>1.22467563669655E-62</v>
      </c>
      <c r="H314" s="270">
        <f>'12'!H313</f>
        <v>4.44639343111688E-50</v>
      </c>
      <c r="I314" s="271">
        <f>'12'!I313</f>
        <v>1.51986133890874E-10</v>
      </c>
      <c r="J314" s="272">
        <f>'12'!J313</f>
        <v>3.1929292175315799E-10</v>
      </c>
      <c r="K314" s="6"/>
      <c r="L314" s="333"/>
      <c r="M314" s="333"/>
      <c r="N314" s="333"/>
      <c r="O314" s="333"/>
      <c r="P314" s="333"/>
      <c r="Q314" s="333"/>
      <c r="R314" s="333"/>
      <c r="S314" s="333"/>
      <c r="T314" s="333"/>
      <c r="U314" s="333"/>
      <c r="V314" s="333"/>
      <c r="W314" s="333"/>
      <c r="X314" s="333"/>
      <c r="Y314" s="333"/>
      <c r="Z314" s="333"/>
      <c r="AA314" s="363"/>
      <c r="AB314" s="333"/>
      <c r="AC314" s="333"/>
      <c r="AD314" s="333"/>
      <c r="AE314" s="333"/>
      <c r="AF314" s="333"/>
      <c r="AG314" s="333"/>
      <c r="AH314" s="333"/>
      <c r="AI314" s="333"/>
      <c r="AJ314" s="333"/>
      <c r="AK314" s="333"/>
      <c r="AL314" s="333"/>
      <c r="AM314" s="333"/>
      <c r="AN314" s="333"/>
      <c r="AO314" s="333"/>
      <c r="AP314" s="333"/>
      <c r="AQ314" s="333"/>
      <c r="AR314" s="333"/>
      <c r="AS314" s="333"/>
      <c r="AT314" s="333"/>
      <c r="AU314" s="333"/>
      <c r="AV314" s="333"/>
      <c r="AW314" s="333"/>
      <c r="AX314" s="333"/>
      <c r="AY314" s="333"/>
      <c r="AZ314" s="333"/>
      <c r="BA314" s="333"/>
      <c r="BB314" s="325"/>
      <c r="BC314" s="360"/>
      <c r="BD314" s="326"/>
    </row>
    <row r="315" spans="1:100">
      <c r="A315" s="348"/>
      <c r="B315" s="329"/>
      <c r="C315" s="337"/>
      <c r="D315" s="28">
        <v>1</v>
      </c>
      <c r="E315" s="335"/>
      <c r="F315" s="336"/>
      <c r="G315" s="128">
        <f>'12'!G314</f>
        <v>5.8816334167623704E-101</v>
      </c>
      <c r="H315" s="270">
        <f>'12'!H314</f>
        <v>1.1417817380498E-91</v>
      </c>
      <c r="I315" s="271">
        <f>'12'!I314</f>
        <v>1.71807555141274E-70</v>
      </c>
      <c r="J315" s="272">
        <f>'12'!J314</f>
        <v>9.8300199670221498E-74</v>
      </c>
      <c r="K315" s="6"/>
      <c r="L315" s="333"/>
      <c r="M315" s="333"/>
      <c r="N315" s="333"/>
      <c r="O315" s="333"/>
      <c r="P315" s="333"/>
      <c r="Q315" s="333"/>
      <c r="R315" s="333"/>
      <c r="S315" s="333"/>
      <c r="T315" s="333"/>
      <c r="U315" s="333"/>
      <c r="V315" s="333"/>
      <c r="W315" s="333"/>
      <c r="X315" s="333"/>
      <c r="Y315" s="333"/>
      <c r="Z315" s="333"/>
      <c r="AA315" s="363"/>
      <c r="AB315" s="333"/>
      <c r="AC315" s="333"/>
      <c r="AD315" s="333"/>
      <c r="AE315" s="333"/>
      <c r="AF315" s="333"/>
      <c r="AG315" s="333"/>
      <c r="AH315" s="333"/>
      <c r="AI315" s="333"/>
      <c r="AJ315" s="333"/>
      <c r="AK315" s="333"/>
      <c r="AL315" s="333"/>
      <c r="AM315" s="333"/>
      <c r="AN315" s="333"/>
      <c r="AO315" s="333"/>
      <c r="AP315" s="333"/>
      <c r="AQ315" s="333"/>
      <c r="AR315" s="333"/>
      <c r="AS315" s="333"/>
      <c r="AT315" s="333"/>
      <c r="AU315" s="333"/>
      <c r="AV315" s="333"/>
      <c r="AW315" s="333"/>
      <c r="AX315" s="333"/>
      <c r="AY315" s="333"/>
      <c r="AZ315" s="333"/>
      <c r="BA315" s="333"/>
      <c r="BB315" s="325"/>
      <c r="BC315" s="360"/>
      <c r="BD315" s="326"/>
    </row>
    <row r="316" spans="1:100">
      <c r="A316" s="348"/>
      <c r="B316" s="329"/>
      <c r="C316" s="337"/>
      <c r="D316" s="28">
        <v>2</v>
      </c>
      <c r="E316" s="335"/>
      <c r="F316" s="336"/>
      <c r="G316" s="128">
        <f>'12'!G315</f>
        <v>5.4261624594251996E-173</v>
      </c>
      <c r="H316" s="270">
        <f>'12'!H315</f>
        <v>8.1424874106782201E-170</v>
      </c>
      <c r="I316" s="271">
        <f>'12'!I315</f>
        <v>9.1737363994663404E-168</v>
      </c>
      <c r="J316" s="272">
        <f>'12'!J315</f>
        <v>8.69835112111481E-193</v>
      </c>
      <c r="K316" s="6"/>
      <c r="L316" s="333"/>
      <c r="M316" s="333"/>
      <c r="N316" s="333"/>
      <c r="O316" s="333"/>
      <c r="P316" s="333"/>
      <c r="Q316" s="333"/>
      <c r="R316" s="333"/>
      <c r="S316" s="333"/>
      <c r="T316" s="333"/>
      <c r="U316" s="333"/>
      <c r="V316" s="333"/>
      <c r="W316" s="333"/>
      <c r="X316" s="333"/>
      <c r="Y316" s="333"/>
      <c r="Z316" s="333"/>
      <c r="AA316" s="363"/>
      <c r="AB316" s="333"/>
      <c r="AC316" s="333"/>
      <c r="AD316" s="333"/>
      <c r="AE316" s="333"/>
      <c r="AF316" s="333"/>
      <c r="AG316" s="333"/>
      <c r="AH316" s="333"/>
      <c r="AI316" s="333"/>
      <c r="AJ316" s="333"/>
      <c r="AK316" s="333"/>
      <c r="AL316" s="333"/>
      <c r="AM316" s="333"/>
      <c r="AN316" s="333"/>
      <c r="AO316" s="333"/>
      <c r="AP316" s="333"/>
      <c r="AQ316" s="333"/>
      <c r="AR316" s="333"/>
      <c r="AS316" s="333"/>
      <c r="AT316" s="333"/>
      <c r="AU316" s="333"/>
      <c r="AV316" s="333"/>
      <c r="AW316" s="333"/>
      <c r="AX316" s="333"/>
      <c r="AY316" s="333"/>
      <c r="AZ316" s="333"/>
      <c r="BA316" s="333"/>
      <c r="BB316" s="325"/>
      <c r="BC316" s="360"/>
      <c r="BD316" s="326"/>
    </row>
    <row r="317" spans="1:100">
      <c r="A317" s="348"/>
      <c r="B317" s="329"/>
      <c r="C317" s="337"/>
      <c r="D317" s="28">
        <v>3</v>
      </c>
      <c r="E317" s="335"/>
      <c r="F317" s="336"/>
      <c r="G317" s="128">
        <f>'12'!G316</f>
        <v>6.4463194907748697E-265</v>
      </c>
      <c r="H317" s="270">
        <f>'12'!H316</f>
        <v>1.23110487147049E-272</v>
      </c>
      <c r="I317" s="271">
        <f>'12'!I316</f>
        <v>2.1588361015074601E-278</v>
      </c>
      <c r="J317" s="272">
        <f>'12'!J316</f>
        <v>0</v>
      </c>
      <c r="K317" s="6"/>
      <c r="L317" s="333"/>
      <c r="M317" s="333"/>
      <c r="N317" s="333"/>
      <c r="O317" s="333"/>
      <c r="P317" s="333"/>
      <c r="Q317" s="333"/>
      <c r="R317" s="333"/>
      <c r="S317" s="333"/>
      <c r="T317" s="333"/>
      <c r="U317" s="333"/>
      <c r="V317" s="333"/>
      <c r="W317" s="333"/>
      <c r="X317" s="333"/>
      <c r="Y317" s="333"/>
      <c r="Z317" s="333"/>
      <c r="AA317" s="363"/>
      <c r="AB317" s="333"/>
      <c r="AC317" s="333"/>
      <c r="AD317" s="333"/>
      <c r="AE317" s="333"/>
      <c r="AF317" s="333"/>
      <c r="AG317" s="333"/>
      <c r="AH317" s="333"/>
      <c r="AI317" s="333"/>
      <c r="AJ317" s="333"/>
      <c r="AK317" s="333"/>
      <c r="AL317" s="333"/>
      <c r="AM317" s="333"/>
      <c r="AN317" s="333"/>
      <c r="AO317" s="333"/>
      <c r="AP317" s="333"/>
      <c r="AQ317" s="333"/>
      <c r="AR317" s="333"/>
      <c r="AS317" s="333"/>
      <c r="AT317" s="333"/>
      <c r="AU317" s="333"/>
      <c r="AV317" s="333"/>
      <c r="AW317" s="333"/>
      <c r="AX317" s="333"/>
      <c r="AY317" s="333"/>
      <c r="AZ317" s="333"/>
      <c r="BA317" s="333"/>
      <c r="BB317" s="325"/>
      <c r="BC317" s="360"/>
      <c r="BD317" s="326"/>
    </row>
    <row r="318" spans="1:100">
      <c r="A318" s="348"/>
      <c r="B318" s="329"/>
      <c r="C318" s="337"/>
      <c r="D318" s="28">
        <v>4</v>
      </c>
      <c r="E318" s="335"/>
      <c r="F318" s="336"/>
      <c r="G318" s="128">
        <f>'12'!G317</f>
        <v>0</v>
      </c>
      <c r="H318" s="270">
        <f>'12'!H317</f>
        <v>0</v>
      </c>
      <c r="I318" s="271">
        <f>'12'!I317</f>
        <v>0</v>
      </c>
      <c r="J318" s="272">
        <f>'12'!J317</f>
        <v>0</v>
      </c>
      <c r="K318" s="6"/>
      <c r="L318" s="333"/>
      <c r="M318" s="333"/>
      <c r="N318" s="333"/>
      <c r="O318" s="333"/>
      <c r="P318" s="333"/>
      <c r="Q318" s="333"/>
      <c r="R318" s="333"/>
      <c r="S318" s="333"/>
      <c r="T318" s="333"/>
      <c r="U318" s="333"/>
      <c r="V318" s="333"/>
      <c r="W318" s="333"/>
      <c r="X318" s="333"/>
      <c r="Y318" s="333"/>
      <c r="Z318" s="333"/>
      <c r="AA318" s="363"/>
      <c r="AB318" s="333"/>
      <c r="AC318" s="333"/>
      <c r="AD318" s="333"/>
      <c r="AE318" s="333"/>
      <c r="AF318" s="333"/>
      <c r="AG318" s="333"/>
      <c r="AH318" s="333"/>
      <c r="AI318" s="333"/>
      <c r="AJ318" s="333"/>
      <c r="AK318" s="333"/>
      <c r="AL318" s="333"/>
      <c r="AM318" s="333"/>
      <c r="AN318" s="333"/>
      <c r="AO318" s="333"/>
      <c r="AP318" s="333"/>
      <c r="AQ318" s="333"/>
      <c r="AR318" s="333"/>
      <c r="AS318" s="333"/>
      <c r="AT318" s="333"/>
      <c r="AU318" s="333"/>
      <c r="AV318" s="333"/>
      <c r="AW318" s="333"/>
      <c r="AX318" s="333"/>
      <c r="AY318" s="333"/>
      <c r="AZ318" s="333"/>
      <c r="BA318" s="333"/>
      <c r="BB318" s="325"/>
      <c r="BC318" s="360"/>
      <c r="BD318" s="326"/>
    </row>
    <row r="319" spans="1:100">
      <c r="A319" s="348"/>
      <c r="B319" s="329"/>
      <c r="C319" s="337"/>
      <c r="D319" s="28">
        <v>5</v>
      </c>
      <c r="E319" s="335"/>
      <c r="F319" s="336"/>
      <c r="G319" s="128">
        <f>'12'!G318</f>
        <v>0</v>
      </c>
      <c r="H319" s="270">
        <f>'12'!H318</f>
        <v>0</v>
      </c>
      <c r="I319" s="271">
        <f>'12'!I318</f>
        <v>0</v>
      </c>
      <c r="J319" s="272">
        <f>'12'!J318</f>
        <v>0</v>
      </c>
      <c r="K319" s="6"/>
      <c r="L319" s="333"/>
      <c r="M319" s="333"/>
      <c r="N319" s="333"/>
      <c r="O319" s="333"/>
      <c r="P319" s="333"/>
      <c r="Q319" s="333"/>
      <c r="R319" s="333"/>
      <c r="S319" s="333"/>
      <c r="T319" s="333"/>
      <c r="U319" s="333"/>
      <c r="V319" s="333"/>
      <c r="W319" s="333"/>
      <c r="X319" s="333"/>
      <c r="Y319" s="333"/>
      <c r="Z319" s="333"/>
      <c r="AA319" s="363"/>
      <c r="AB319" s="333"/>
      <c r="AC319" s="333"/>
      <c r="AD319" s="333"/>
      <c r="AE319" s="333"/>
      <c r="AF319" s="333"/>
      <c r="AG319" s="333"/>
      <c r="AH319" s="333"/>
      <c r="AI319" s="333"/>
      <c r="AJ319" s="333"/>
      <c r="AK319" s="333"/>
      <c r="AL319" s="333"/>
      <c r="AM319" s="333"/>
      <c r="AN319" s="333"/>
      <c r="AO319" s="333"/>
      <c r="AP319" s="333"/>
      <c r="AQ319" s="333"/>
      <c r="AR319" s="333"/>
      <c r="AS319" s="333"/>
      <c r="AT319" s="333"/>
      <c r="AU319" s="333"/>
      <c r="AV319" s="333"/>
      <c r="AW319" s="333"/>
      <c r="AX319" s="333"/>
      <c r="AY319" s="333"/>
      <c r="AZ319" s="333"/>
      <c r="BA319" s="333"/>
      <c r="BB319" s="325"/>
      <c r="BC319" s="360"/>
      <c r="BD319" s="326"/>
    </row>
    <row r="320" spans="1:100">
      <c r="A320" s="348"/>
      <c r="B320" s="329"/>
      <c r="C320" s="337"/>
      <c r="D320" s="28">
        <v>6</v>
      </c>
      <c r="E320" s="335"/>
      <c r="F320" s="336"/>
      <c r="G320" s="128">
        <f>'12'!G319</f>
        <v>0</v>
      </c>
      <c r="H320" s="270">
        <f>'12'!H319</f>
        <v>0</v>
      </c>
      <c r="I320" s="271">
        <f>'12'!I319</f>
        <v>0</v>
      </c>
      <c r="J320" s="272">
        <f>'12'!J319</f>
        <v>0</v>
      </c>
      <c r="K320" s="6"/>
      <c r="L320" s="333"/>
      <c r="M320" s="333"/>
      <c r="N320" s="333"/>
      <c r="O320" s="333"/>
      <c r="P320" s="333"/>
      <c r="Q320" s="333"/>
      <c r="R320" s="333"/>
      <c r="S320" s="333"/>
      <c r="T320" s="333"/>
      <c r="U320" s="333"/>
      <c r="V320" s="333"/>
      <c r="W320" s="333"/>
      <c r="X320" s="333"/>
      <c r="Y320" s="333"/>
      <c r="Z320" s="333"/>
      <c r="AA320" s="363"/>
      <c r="AB320" s="333"/>
      <c r="AC320" s="333"/>
      <c r="AD320" s="333"/>
      <c r="AE320" s="333"/>
      <c r="AF320" s="333"/>
      <c r="AG320" s="333"/>
      <c r="AH320" s="333"/>
      <c r="AI320" s="333"/>
      <c r="AJ320" s="333"/>
      <c r="AK320" s="333"/>
      <c r="AL320" s="333"/>
      <c r="AM320" s="333"/>
      <c r="AN320" s="333"/>
      <c r="AO320" s="333"/>
      <c r="AP320" s="333"/>
      <c r="AQ320" s="333"/>
      <c r="AR320" s="333"/>
      <c r="AS320" s="333"/>
      <c r="AT320" s="333"/>
      <c r="AU320" s="333"/>
      <c r="AV320" s="333"/>
      <c r="AW320" s="333"/>
      <c r="AX320" s="333"/>
      <c r="AY320" s="333"/>
      <c r="AZ320" s="333"/>
      <c r="BA320" s="333"/>
      <c r="BB320" s="325"/>
      <c r="BC320" s="360"/>
      <c r="BD320" s="326"/>
    </row>
    <row r="321" spans="1:100">
      <c r="A321" s="348"/>
      <c r="B321" s="329"/>
      <c r="C321" s="337"/>
      <c r="D321" s="28">
        <v>7</v>
      </c>
      <c r="E321" s="335"/>
      <c r="F321" s="336"/>
      <c r="G321" s="128">
        <f>'12'!G320</f>
        <v>0</v>
      </c>
      <c r="H321" s="270">
        <f>'12'!H320</f>
        <v>0</v>
      </c>
      <c r="I321" s="271">
        <f>'12'!I320</f>
        <v>0</v>
      </c>
      <c r="J321" s="272">
        <f>'12'!J320</f>
        <v>0</v>
      </c>
      <c r="K321" s="6"/>
      <c r="L321" s="333"/>
      <c r="M321" s="333"/>
      <c r="N321" s="333"/>
      <c r="O321" s="333"/>
      <c r="P321" s="333"/>
      <c r="Q321" s="333"/>
      <c r="R321" s="333"/>
      <c r="S321" s="333"/>
      <c r="T321" s="333"/>
      <c r="U321" s="333"/>
      <c r="V321" s="333"/>
      <c r="W321" s="333"/>
      <c r="X321" s="333"/>
      <c r="Y321" s="333"/>
      <c r="Z321" s="333"/>
      <c r="AA321" s="363"/>
      <c r="AB321" s="333"/>
      <c r="AC321" s="333"/>
      <c r="AD321" s="333"/>
      <c r="AE321" s="333"/>
      <c r="AF321" s="333"/>
      <c r="AG321" s="333"/>
      <c r="AH321" s="333"/>
      <c r="AI321" s="333"/>
      <c r="AJ321" s="333"/>
      <c r="AK321" s="333"/>
      <c r="AL321" s="333"/>
      <c r="AM321" s="333"/>
      <c r="AN321" s="333"/>
      <c r="AO321" s="333"/>
      <c r="AP321" s="333"/>
      <c r="AQ321" s="333"/>
      <c r="AR321" s="333"/>
      <c r="AS321" s="333"/>
      <c r="AT321" s="333"/>
      <c r="AU321" s="333"/>
      <c r="AV321" s="333"/>
      <c r="AW321" s="333"/>
      <c r="AX321" s="333"/>
      <c r="AY321" s="333"/>
      <c r="AZ321" s="333"/>
      <c r="BA321" s="333"/>
      <c r="BB321" s="325"/>
      <c r="BC321" s="360"/>
      <c r="BD321" s="326"/>
    </row>
    <row r="322" spans="1:100">
      <c r="A322" s="348"/>
      <c r="B322" s="329"/>
      <c r="C322" s="337"/>
      <c r="D322" s="28">
        <v>8</v>
      </c>
      <c r="E322" s="335"/>
      <c r="F322" s="336"/>
      <c r="G322" s="128">
        <f>'12'!G321</f>
        <v>0</v>
      </c>
      <c r="H322" s="270">
        <f>'12'!H321</f>
        <v>0</v>
      </c>
      <c r="I322" s="271">
        <f>'12'!I321</f>
        <v>0</v>
      </c>
      <c r="J322" s="272">
        <f>'12'!J321</f>
        <v>0</v>
      </c>
      <c r="K322" s="6"/>
      <c r="L322" s="333"/>
      <c r="M322" s="333"/>
      <c r="N322" s="333"/>
      <c r="O322" s="333"/>
      <c r="P322" s="333"/>
      <c r="Q322" s="333"/>
      <c r="R322" s="333"/>
      <c r="S322" s="333"/>
      <c r="T322" s="333"/>
      <c r="U322" s="333"/>
      <c r="V322" s="333"/>
      <c r="W322" s="333"/>
      <c r="X322" s="333"/>
      <c r="Y322" s="333"/>
      <c r="Z322" s="333"/>
      <c r="AA322" s="363"/>
      <c r="AB322" s="333"/>
      <c r="AC322" s="333"/>
      <c r="AD322" s="333"/>
      <c r="AE322" s="333"/>
      <c r="AF322" s="333"/>
      <c r="AG322" s="333"/>
      <c r="AH322" s="333"/>
      <c r="AI322" s="333"/>
      <c r="AJ322" s="333"/>
      <c r="AK322" s="333"/>
      <c r="AL322" s="333"/>
      <c r="AM322" s="333"/>
      <c r="AN322" s="333"/>
      <c r="AO322" s="333"/>
      <c r="AP322" s="333"/>
      <c r="AQ322" s="333"/>
      <c r="AR322" s="333"/>
      <c r="AS322" s="333"/>
      <c r="AT322" s="333"/>
      <c r="AU322" s="333"/>
      <c r="AV322" s="333"/>
      <c r="AW322" s="333"/>
      <c r="AX322" s="333"/>
      <c r="AY322" s="333"/>
      <c r="AZ322" s="333"/>
      <c r="BA322" s="333"/>
      <c r="BB322" s="325"/>
      <c r="BC322" s="360"/>
      <c r="BD322" s="326"/>
    </row>
    <row r="323" spans="1:100">
      <c r="A323" s="348"/>
      <c r="B323" s="329"/>
      <c r="C323" s="337"/>
      <c r="D323" s="28">
        <v>9</v>
      </c>
      <c r="E323" s="335"/>
      <c r="F323" s="336"/>
      <c r="G323" s="128">
        <f>'12'!G322</f>
        <v>0</v>
      </c>
      <c r="H323" s="270">
        <f>'12'!H322</f>
        <v>0</v>
      </c>
      <c r="I323" s="271">
        <f>'12'!I322</f>
        <v>0</v>
      </c>
      <c r="J323" s="272">
        <f>'12'!J322</f>
        <v>0</v>
      </c>
      <c r="K323" s="6"/>
      <c r="L323" s="333"/>
      <c r="M323" s="333"/>
      <c r="N323" s="333"/>
      <c r="O323" s="333"/>
      <c r="P323" s="333"/>
      <c r="Q323" s="333"/>
      <c r="R323" s="333"/>
      <c r="S323" s="333"/>
      <c r="T323" s="333"/>
      <c r="U323" s="333"/>
      <c r="V323" s="333"/>
      <c r="W323" s="333"/>
      <c r="X323" s="333"/>
      <c r="Y323" s="333"/>
      <c r="Z323" s="333"/>
      <c r="AA323" s="363"/>
      <c r="AB323" s="333"/>
      <c r="AC323" s="333"/>
      <c r="AD323" s="333"/>
      <c r="AE323" s="333"/>
      <c r="AF323" s="333"/>
      <c r="AG323" s="333"/>
      <c r="AH323" s="333"/>
      <c r="AI323" s="333"/>
      <c r="AJ323" s="333"/>
      <c r="AK323" s="333"/>
      <c r="AL323" s="333"/>
      <c r="AM323" s="333"/>
      <c r="AN323" s="333"/>
      <c r="AO323" s="333"/>
      <c r="AP323" s="333"/>
      <c r="AQ323" s="333"/>
      <c r="AR323" s="333"/>
      <c r="AS323" s="333"/>
      <c r="AT323" s="333"/>
      <c r="AU323" s="333"/>
      <c r="AV323" s="333"/>
      <c r="AW323" s="333"/>
      <c r="AX323" s="333"/>
      <c r="AY323" s="333"/>
      <c r="AZ323" s="333"/>
      <c r="BA323" s="333"/>
      <c r="BB323" s="325"/>
      <c r="BC323" s="360"/>
      <c r="BD323" s="326"/>
    </row>
    <row r="324" spans="1:100">
      <c r="A324" s="348"/>
      <c r="B324" s="329"/>
      <c r="C324" s="337"/>
      <c r="D324" s="29">
        <v>10</v>
      </c>
      <c r="E324" s="335"/>
      <c r="F324" s="336"/>
      <c r="G324" s="274">
        <f>'12'!G323</f>
        <v>0</v>
      </c>
      <c r="H324" s="275">
        <f>'12'!H323</f>
        <v>0</v>
      </c>
      <c r="I324" s="276">
        <f>'12'!I323</f>
        <v>0</v>
      </c>
      <c r="J324" s="277">
        <f>'12'!J323</f>
        <v>0</v>
      </c>
      <c r="K324" s="30"/>
      <c r="L324" s="334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64"/>
      <c r="AB324" s="358"/>
      <c r="AC324" s="358"/>
      <c r="AD324" s="358"/>
      <c r="AE324" s="358"/>
      <c r="AF324" s="358"/>
      <c r="AG324" s="358"/>
      <c r="AH324" s="358"/>
      <c r="AI324" s="358"/>
      <c r="AJ324" s="358"/>
      <c r="AK324" s="358"/>
      <c r="AL324" s="358"/>
      <c r="AM324" s="358"/>
      <c r="AN324" s="358"/>
      <c r="AO324" s="358"/>
      <c r="AP324" s="358"/>
      <c r="AQ324" s="358"/>
      <c r="AR324" s="358"/>
      <c r="AS324" s="358"/>
      <c r="AT324" s="358"/>
      <c r="AU324" s="358"/>
      <c r="AV324" s="358"/>
      <c r="AW324" s="358"/>
      <c r="AX324" s="358"/>
      <c r="AY324" s="358"/>
      <c r="AZ324" s="358"/>
      <c r="BA324" s="358"/>
      <c r="BB324" s="325"/>
      <c r="BC324" s="361"/>
      <c r="BD324" s="326"/>
    </row>
    <row r="325" spans="1:100">
      <c r="A325" s="348"/>
      <c r="B325" s="328">
        <v>0.05</v>
      </c>
      <c r="C325" s="337"/>
      <c r="D325" s="26">
        <v>-9</v>
      </c>
      <c r="E325" s="335">
        <v>4.8463323420987202E-79</v>
      </c>
      <c r="F325" s="336">
        <v>6.2400000000000003E-71</v>
      </c>
      <c r="G325" s="100">
        <f>'12'!G344</f>
        <v>7.3342792217815105E-98</v>
      </c>
      <c r="H325" s="64">
        <f>'12'!H344</f>
        <v>2.5143973190378701E-185</v>
      </c>
      <c r="I325" s="269">
        <f>'12'!I344</f>
        <v>1.4789959545715999E-196</v>
      </c>
      <c r="J325" s="204">
        <f>'12'!J344</f>
        <v>6.2924027365154196E-279</v>
      </c>
      <c r="K325" s="27"/>
      <c r="L325" s="332">
        <f t="shared" ref="L325" si="551">1-SUM(M325:BC344)</f>
        <v>0.31864431356956091</v>
      </c>
      <c r="M325" s="357">
        <f t="shared" ref="M325" si="552">G335+I335</f>
        <v>3.945673920301715E-19</v>
      </c>
      <c r="N325" s="357">
        <f t="shared" ref="N325" si="553">G342+I342+J335</f>
        <v>1.98549860431127E-20</v>
      </c>
      <c r="O325" s="357">
        <f t="shared" ref="O325" si="554">G344+I344+H335</f>
        <v>3.7310868561999198E-25</v>
      </c>
      <c r="P325" s="357">
        <f t="shared" ref="P325" si="555">G337+I337+J342</f>
        <v>6.2490953845460602E-68</v>
      </c>
      <c r="Q325" s="357">
        <f t="shared" ref="Q325" si="556">G333+I333</f>
        <v>0.29743478723480699</v>
      </c>
      <c r="R325" s="357">
        <f t="shared" ref="R325" si="557">G339+I339+H342+J344</f>
        <v>3.6842106921196601E-89</v>
      </c>
      <c r="S325" s="357">
        <f t="shared" ref="S325" si="558">G326+I326</f>
        <v>5.8118612292915704E-94</v>
      </c>
      <c r="T325" s="357">
        <f t="shared" ref="T325" si="559">G328+I328+J337</f>
        <v>5.1678934003191551E-83</v>
      </c>
      <c r="U325" s="357">
        <f t="shared" ref="U325" si="560">G331+I331+H344</f>
        <v>3.945673920301715E-19</v>
      </c>
      <c r="V325" s="357">
        <f t="shared" ref="V325" si="561">G340+I340+J333</f>
        <v>0.38218331780577702</v>
      </c>
      <c r="W325" s="357">
        <f t="shared" ref="W325" si="562">G329+I329</f>
        <v>6.2490953845460602E-68</v>
      </c>
      <c r="X325" s="357">
        <f t="shared" ref="X325" si="563">G332+I332+J339+H337</f>
        <v>4.4663557900388869E-4</v>
      </c>
      <c r="Y325" s="357">
        <f t="shared" ref="Y325" si="564">G338+I338</f>
        <v>5.1678933898580897E-83</v>
      </c>
      <c r="Z325" s="357">
        <f t="shared" ref="Z325" si="565">G330+I330+J326</f>
        <v>1.2995449036951396E-43</v>
      </c>
      <c r="AA325" s="362">
        <f t="shared" ref="AA325" si="566">G341+I341+H333</f>
        <v>2.04107089213409E-12</v>
      </c>
      <c r="AB325" s="357">
        <f t="shared" ref="AB325" si="567">G327+I327+J328</f>
        <v>3.6842106921196601E-89</v>
      </c>
      <c r="AC325" s="357">
        <f t="shared" ref="AC325" si="568">G343+I343</f>
        <v>1.69838630311181E-101</v>
      </c>
      <c r="AD325" s="357">
        <f t="shared" ref="AD325" si="569">G336+I336+J331+H339</f>
        <v>1.98549860431127E-20</v>
      </c>
      <c r="AE325" s="357">
        <f t="shared" ref="AE325" si="570">G325+I325</f>
        <v>7.3342792217815105E-98</v>
      </c>
      <c r="AF325" s="357">
        <f t="shared" ref="AF325" si="571">G334+I334+J340</f>
        <v>4.4663557900388869E-4</v>
      </c>
      <c r="AG325" s="357">
        <f t="shared" ref="AG325" si="572">H326</f>
        <v>1.7922917262935201E-160</v>
      </c>
      <c r="AH325" s="357">
        <f t="shared" ref="AH325" si="573">J329</f>
        <v>1.04610657027276E-91</v>
      </c>
      <c r="AI325" s="357">
        <f>J332+H328</f>
        <v>4.2215511488823398E-4</v>
      </c>
      <c r="AJ325" s="357">
        <f t="shared" ref="AJ325" si="574">F325</f>
        <v>6.2400000000000003E-71</v>
      </c>
      <c r="AK325" s="357">
        <f t="shared" ref="AK325" si="575">J338</f>
        <v>7.9723571066144898E-140</v>
      </c>
      <c r="AL325" s="357">
        <f t="shared" ref="AL325" si="576">H331</f>
        <v>3.7310868561999198E-25</v>
      </c>
      <c r="AM325" s="357">
        <f t="shared" ref="AM325" si="577">J330</f>
        <v>1.3431198341299999E-50</v>
      </c>
      <c r="AN325" s="357">
        <f t="shared" ref="AN325" si="578">J341+H340</f>
        <v>1.7922917262935201E-160</v>
      </c>
      <c r="AO325" s="357">
        <f t="shared" ref="AO325" si="579">J327</f>
        <v>2.6359359596192201E-190</v>
      </c>
      <c r="AP325" s="357">
        <f t="shared" ref="AP325" si="580">H329</f>
        <v>1.8167736290334101E-70</v>
      </c>
      <c r="AQ325" s="357">
        <f t="shared" ref="AQ325" si="581">J343</f>
        <v>0</v>
      </c>
      <c r="AR325" s="357">
        <f t="shared" ref="AR325" si="582">H332+J336</f>
        <v>1.4916435873000099E-14</v>
      </c>
      <c r="AS325" s="357">
        <f t="shared" ref="AS325" si="583">J325</f>
        <v>6.2924027365154196E-279</v>
      </c>
      <c r="AT325" s="357">
        <f t="shared" ref="AT325" si="584">H338</f>
        <v>3.4967526232704698E-100</v>
      </c>
      <c r="AU325" s="357">
        <f t="shared" ref="AU325" si="585">J334</f>
        <v>4.2215511488823398E-4</v>
      </c>
      <c r="AV325" s="357">
        <f t="shared" ref="AV325" si="586">H330</f>
        <v>1.49476702128921E-44</v>
      </c>
      <c r="AW325" s="357">
        <f t="shared" ref="AW325" si="587">H341</f>
        <v>2.5143973190378701E-185</v>
      </c>
      <c r="AX325" s="357">
        <f t="shared" ref="AX325" si="588">H327</f>
        <v>3.8029856444719699E-131</v>
      </c>
      <c r="AY325" s="357">
        <f t="shared" ref="AY325" si="589">E325</f>
        <v>4.8463323420987202E-79</v>
      </c>
      <c r="AZ325" s="357">
        <f t="shared" ref="AZ325" si="590">H343</f>
        <v>6.62948363356139E-212</v>
      </c>
      <c r="BA325" s="357">
        <f t="shared" ref="BA325" si="591">H336</f>
        <v>1.49476702128921E-44</v>
      </c>
      <c r="BB325" s="325">
        <f t="shared" ref="BB325" si="592">H325</f>
        <v>2.5143973190378701E-185</v>
      </c>
      <c r="BC325" s="359">
        <f t="shared" ref="BC325" si="593">H334</f>
        <v>1.4916435873000099E-14</v>
      </c>
      <c r="BD325" s="326">
        <f t="shared" ref="BD325" si="594">SUMPRODUCT($L$1:$BC$1,BF325:CW325)</f>
        <v>5.350317380143931</v>
      </c>
      <c r="BF325" s="12">
        <f>L325</f>
        <v>0.31864431356956091</v>
      </c>
      <c r="BG325" s="23">
        <f t="shared" ref="BG325:CV325" si="595">M325</f>
        <v>3.945673920301715E-19</v>
      </c>
      <c r="BH325" s="23">
        <f t="shared" si="595"/>
        <v>1.98549860431127E-20</v>
      </c>
      <c r="BI325" s="23">
        <f t="shared" si="595"/>
        <v>3.7310868561999198E-25</v>
      </c>
      <c r="BJ325" s="23">
        <f t="shared" si="595"/>
        <v>6.2490953845460602E-68</v>
      </c>
      <c r="BK325" s="23">
        <f t="shared" si="595"/>
        <v>0.29743478723480699</v>
      </c>
      <c r="BL325" s="23">
        <f t="shared" si="595"/>
        <v>3.6842106921196601E-89</v>
      </c>
      <c r="BM325" s="23">
        <f t="shared" si="595"/>
        <v>5.8118612292915704E-94</v>
      </c>
      <c r="BN325" s="23">
        <f t="shared" si="595"/>
        <v>5.1678934003191551E-83</v>
      </c>
      <c r="BO325" s="23">
        <f t="shared" si="595"/>
        <v>3.945673920301715E-19</v>
      </c>
      <c r="BP325" s="23">
        <f t="shared" si="595"/>
        <v>0.38218331780577702</v>
      </c>
      <c r="BQ325" s="23">
        <f t="shared" si="595"/>
        <v>6.2490953845460602E-68</v>
      </c>
      <c r="BR325" s="23">
        <f t="shared" si="595"/>
        <v>4.4663557900388869E-4</v>
      </c>
      <c r="BS325" s="23">
        <f t="shared" si="595"/>
        <v>5.1678933898580897E-83</v>
      </c>
      <c r="BT325" s="23">
        <f t="shared" si="595"/>
        <v>1.2995449036951396E-43</v>
      </c>
      <c r="BU325" s="23">
        <f t="shared" si="595"/>
        <v>2.04107089213409E-12</v>
      </c>
      <c r="BV325" s="23">
        <f t="shared" si="595"/>
        <v>3.6842106921196601E-89</v>
      </c>
      <c r="BW325" s="23">
        <f t="shared" si="595"/>
        <v>1.69838630311181E-101</v>
      </c>
      <c r="BX325" s="23">
        <f t="shared" si="595"/>
        <v>1.98549860431127E-20</v>
      </c>
      <c r="BY325" s="23">
        <f t="shared" si="595"/>
        <v>7.3342792217815105E-98</v>
      </c>
      <c r="BZ325" s="23">
        <f t="shared" si="595"/>
        <v>4.4663557900388869E-4</v>
      </c>
      <c r="CA325" s="23">
        <f t="shared" si="595"/>
        <v>1.7922917262935201E-160</v>
      </c>
      <c r="CB325" s="23">
        <f t="shared" si="595"/>
        <v>1.04610657027276E-91</v>
      </c>
      <c r="CC325" s="23">
        <f t="shared" si="595"/>
        <v>4.2215511488823398E-4</v>
      </c>
      <c r="CD325" s="23">
        <f t="shared" si="595"/>
        <v>6.2400000000000003E-71</v>
      </c>
      <c r="CE325" s="23">
        <f t="shared" si="595"/>
        <v>7.9723571066144898E-140</v>
      </c>
      <c r="CF325" s="23">
        <f t="shared" si="595"/>
        <v>3.7310868561999198E-25</v>
      </c>
      <c r="CG325" s="23">
        <f t="shared" si="595"/>
        <v>1.3431198341299999E-50</v>
      </c>
      <c r="CH325" s="23">
        <f t="shared" si="595"/>
        <v>1.7922917262935201E-160</v>
      </c>
      <c r="CI325" s="23">
        <f t="shared" si="595"/>
        <v>2.6359359596192201E-190</v>
      </c>
      <c r="CJ325" s="23">
        <f t="shared" si="595"/>
        <v>1.8167736290334101E-70</v>
      </c>
      <c r="CK325" s="23">
        <f t="shared" si="595"/>
        <v>0</v>
      </c>
      <c r="CL325" s="23">
        <f t="shared" si="595"/>
        <v>1.4916435873000099E-14</v>
      </c>
      <c r="CM325" s="23">
        <f t="shared" si="595"/>
        <v>6.2924027365154196E-279</v>
      </c>
      <c r="CN325" s="23">
        <f t="shared" si="595"/>
        <v>3.4967526232704698E-100</v>
      </c>
      <c r="CO325" s="23">
        <f t="shared" si="595"/>
        <v>4.2215511488823398E-4</v>
      </c>
      <c r="CP325" s="23">
        <f t="shared" si="595"/>
        <v>1.49476702128921E-44</v>
      </c>
      <c r="CQ325" s="23">
        <f t="shared" si="595"/>
        <v>2.5143973190378701E-185</v>
      </c>
      <c r="CR325" s="23">
        <f t="shared" si="595"/>
        <v>3.8029856444719699E-131</v>
      </c>
      <c r="CS325" s="23">
        <f t="shared" si="595"/>
        <v>4.8463323420987202E-79</v>
      </c>
      <c r="CT325" s="23">
        <f t="shared" si="595"/>
        <v>6.62948363356139E-212</v>
      </c>
      <c r="CU325" s="23">
        <f t="shared" si="595"/>
        <v>1.49476702128921E-44</v>
      </c>
      <c r="CV325" s="24">
        <f t="shared" si="595"/>
        <v>2.5143973190378701E-185</v>
      </c>
    </row>
    <row r="326" spans="1:100">
      <c r="A326" s="348"/>
      <c r="B326" s="329"/>
      <c r="C326" s="337"/>
      <c r="D326" s="28">
        <v>-8</v>
      </c>
      <c r="E326" s="335"/>
      <c r="F326" s="336"/>
      <c r="G326" s="128">
        <f>'12'!G325</f>
        <v>5.8118612292915704E-94</v>
      </c>
      <c r="H326" s="270">
        <f>'12'!H325</f>
        <v>1.7922917262935201E-160</v>
      </c>
      <c r="I326" s="271">
        <f>'12'!I325</f>
        <v>1.43511972636824E-169</v>
      </c>
      <c r="J326" s="272">
        <f>'12'!J325</f>
        <v>3.0919915282669597E-238</v>
      </c>
      <c r="K326" s="6"/>
      <c r="L326" s="333"/>
      <c r="M326" s="333"/>
      <c r="N326" s="333"/>
      <c r="O326" s="333"/>
      <c r="P326" s="333"/>
      <c r="Q326" s="333"/>
      <c r="R326" s="333"/>
      <c r="S326" s="333"/>
      <c r="T326" s="333"/>
      <c r="U326" s="333"/>
      <c r="V326" s="333"/>
      <c r="W326" s="333"/>
      <c r="X326" s="333"/>
      <c r="Y326" s="333"/>
      <c r="Z326" s="333"/>
      <c r="AA326" s="363"/>
      <c r="AB326" s="333"/>
      <c r="AC326" s="333"/>
      <c r="AD326" s="333"/>
      <c r="AE326" s="333"/>
      <c r="AF326" s="333"/>
      <c r="AG326" s="333"/>
      <c r="AH326" s="333"/>
      <c r="AI326" s="333"/>
      <c r="AJ326" s="333"/>
      <c r="AK326" s="333"/>
      <c r="AL326" s="333"/>
      <c r="AM326" s="333"/>
      <c r="AN326" s="333"/>
      <c r="AO326" s="333"/>
      <c r="AP326" s="333"/>
      <c r="AQ326" s="333"/>
      <c r="AR326" s="333"/>
      <c r="AS326" s="333"/>
      <c r="AT326" s="333"/>
      <c r="AU326" s="333"/>
      <c r="AV326" s="333"/>
      <c r="AW326" s="333"/>
      <c r="AX326" s="333"/>
      <c r="AY326" s="333"/>
      <c r="AZ326" s="333"/>
      <c r="BA326" s="333"/>
      <c r="BB326" s="325"/>
      <c r="BC326" s="360"/>
      <c r="BD326" s="326"/>
    </row>
    <row r="327" spans="1:100">
      <c r="A327" s="348"/>
      <c r="B327" s="329"/>
      <c r="C327" s="337"/>
      <c r="D327" s="28">
        <v>-7</v>
      </c>
      <c r="E327" s="335"/>
      <c r="F327" s="336"/>
      <c r="G327" s="128">
        <f>'12'!G326</f>
        <v>3.6842106921196601E-89</v>
      </c>
      <c r="H327" s="270">
        <f>'12'!H326</f>
        <v>3.8029856444719699E-131</v>
      </c>
      <c r="I327" s="271">
        <f>'12'!I326</f>
        <v>9.7508634815065594E-138</v>
      </c>
      <c r="J327" s="272">
        <f>'12'!J326</f>
        <v>2.6359359596192201E-190</v>
      </c>
      <c r="K327" s="6"/>
      <c r="L327" s="333"/>
      <c r="M327" s="333"/>
      <c r="N327" s="333"/>
      <c r="O327" s="333"/>
      <c r="P327" s="333"/>
      <c r="Q327" s="333"/>
      <c r="R327" s="333"/>
      <c r="S327" s="333"/>
      <c r="T327" s="333"/>
      <c r="U327" s="333"/>
      <c r="V327" s="333"/>
      <c r="W327" s="333"/>
      <c r="X327" s="333"/>
      <c r="Y327" s="333"/>
      <c r="Z327" s="333"/>
      <c r="AA327" s="363"/>
      <c r="AB327" s="333"/>
      <c r="AC327" s="333"/>
      <c r="AD327" s="333"/>
      <c r="AE327" s="333"/>
      <c r="AF327" s="333"/>
      <c r="AG327" s="333"/>
      <c r="AH327" s="333"/>
      <c r="AI327" s="333"/>
      <c r="AJ327" s="333"/>
      <c r="AK327" s="333"/>
      <c r="AL327" s="333"/>
      <c r="AM327" s="333"/>
      <c r="AN327" s="333"/>
      <c r="AO327" s="333"/>
      <c r="AP327" s="333"/>
      <c r="AQ327" s="333"/>
      <c r="AR327" s="333"/>
      <c r="AS327" s="333"/>
      <c r="AT327" s="333"/>
      <c r="AU327" s="333"/>
      <c r="AV327" s="333"/>
      <c r="AW327" s="333"/>
      <c r="AX327" s="333"/>
      <c r="AY327" s="333"/>
      <c r="AZ327" s="333"/>
      <c r="BA327" s="333"/>
      <c r="BB327" s="325"/>
      <c r="BC327" s="360"/>
      <c r="BD327" s="326"/>
    </row>
    <row r="328" spans="1:100">
      <c r="A328" s="348"/>
      <c r="B328" s="329"/>
      <c r="C328" s="337"/>
      <c r="D328" s="28">
        <v>-6</v>
      </c>
      <c r="E328" s="335"/>
      <c r="F328" s="336"/>
      <c r="G328" s="128">
        <f>'12'!G327</f>
        <v>5.1678933898580897E-83</v>
      </c>
      <c r="H328" s="270">
        <f>'12'!H327</f>
        <v>3.4967526232704698E-100</v>
      </c>
      <c r="I328" s="271">
        <f>'12'!I327</f>
        <v>3.7739641851731898E-104</v>
      </c>
      <c r="J328" s="272">
        <f>'12'!J327</f>
        <v>7.9723571066144898E-140</v>
      </c>
      <c r="K328" s="6"/>
      <c r="L328" s="333"/>
      <c r="M328" s="333"/>
      <c r="N328" s="333"/>
      <c r="O328" s="333"/>
      <c r="P328" s="333"/>
      <c r="Q328" s="333"/>
      <c r="R328" s="333"/>
      <c r="S328" s="333"/>
      <c r="T328" s="333"/>
      <c r="U328" s="333"/>
      <c r="V328" s="333"/>
      <c r="W328" s="333"/>
      <c r="X328" s="333"/>
      <c r="Y328" s="333"/>
      <c r="Z328" s="333"/>
      <c r="AA328" s="363"/>
      <c r="AB328" s="333"/>
      <c r="AC328" s="333"/>
      <c r="AD328" s="333"/>
      <c r="AE328" s="333"/>
      <c r="AF328" s="333"/>
      <c r="AG328" s="333"/>
      <c r="AH328" s="333"/>
      <c r="AI328" s="333"/>
      <c r="AJ328" s="333"/>
      <c r="AK328" s="333"/>
      <c r="AL328" s="333"/>
      <c r="AM328" s="333"/>
      <c r="AN328" s="333"/>
      <c r="AO328" s="333"/>
      <c r="AP328" s="333"/>
      <c r="AQ328" s="333"/>
      <c r="AR328" s="333"/>
      <c r="AS328" s="333"/>
      <c r="AT328" s="333"/>
      <c r="AU328" s="333"/>
      <c r="AV328" s="333"/>
      <c r="AW328" s="333"/>
      <c r="AX328" s="333"/>
      <c r="AY328" s="333"/>
      <c r="AZ328" s="333"/>
      <c r="BA328" s="333"/>
      <c r="BB328" s="325"/>
      <c r="BC328" s="360"/>
      <c r="BD328" s="326"/>
    </row>
    <row r="329" spans="1:100">
      <c r="A329" s="348"/>
      <c r="B329" s="329"/>
      <c r="C329" s="337"/>
      <c r="D329" s="28">
        <v>-5</v>
      </c>
      <c r="E329" s="335"/>
      <c r="F329" s="336"/>
      <c r="G329" s="128">
        <f>'12'!G328</f>
        <v>6.2485334165967998E-68</v>
      </c>
      <c r="H329" s="270">
        <f>'12'!H328</f>
        <v>1.8167736290334101E-70</v>
      </c>
      <c r="I329" s="271">
        <f>'12'!I328</f>
        <v>5.6196794926033698E-72</v>
      </c>
      <c r="J329" s="272">
        <f>'12'!J328</f>
        <v>1.04610657027276E-91</v>
      </c>
      <c r="K329" s="6"/>
      <c r="L329" s="333"/>
      <c r="M329" s="333"/>
      <c r="N329" s="333"/>
      <c r="O329" s="333"/>
      <c r="P329" s="333"/>
      <c r="Q329" s="333"/>
      <c r="R329" s="333"/>
      <c r="S329" s="333"/>
      <c r="T329" s="333"/>
      <c r="U329" s="333"/>
      <c r="V329" s="333"/>
      <c r="W329" s="333"/>
      <c r="X329" s="333"/>
      <c r="Y329" s="333"/>
      <c r="Z329" s="333"/>
      <c r="AA329" s="363"/>
      <c r="AB329" s="333"/>
      <c r="AC329" s="333"/>
      <c r="AD329" s="333"/>
      <c r="AE329" s="333"/>
      <c r="AF329" s="333"/>
      <c r="AG329" s="333"/>
      <c r="AH329" s="333"/>
      <c r="AI329" s="333"/>
      <c r="AJ329" s="333"/>
      <c r="AK329" s="333"/>
      <c r="AL329" s="333"/>
      <c r="AM329" s="333"/>
      <c r="AN329" s="333"/>
      <c r="AO329" s="333"/>
      <c r="AP329" s="333"/>
      <c r="AQ329" s="333"/>
      <c r="AR329" s="333"/>
      <c r="AS329" s="333"/>
      <c r="AT329" s="333"/>
      <c r="AU329" s="333"/>
      <c r="AV329" s="333"/>
      <c r="AW329" s="333"/>
      <c r="AX329" s="333"/>
      <c r="AY329" s="333"/>
      <c r="AZ329" s="333"/>
      <c r="BA329" s="333"/>
      <c r="BB329" s="325"/>
      <c r="BC329" s="360"/>
      <c r="BD329" s="326"/>
    </row>
    <row r="330" spans="1:100">
      <c r="A330" s="348"/>
      <c r="B330" s="329"/>
      <c r="C330" s="337"/>
      <c r="D330" s="28">
        <v>-4</v>
      </c>
      <c r="E330" s="335"/>
      <c r="F330" s="336"/>
      <c r="G330" s="128">
        <f>'12'!G329</f>
        <v>2.0566904148779601E-45</v>
      </c>
      <c r="H330" s="270">
        <f>'12'!H329</f>
        <v>1.49476702128921E-44</v>
      </c>
      <c r="I330" s="271">
        <f>'12'!I329</f>
        <v>1.2789779995463599E-43</v>
      </c>
      <c r="J330" s="272">
        <f>'12'!J329</f>
        <v>1.3431198341299999E-50</v>
      </c>
      <c r="K330" s="6"/>
      <c r="L330" s="333"/>
      <c r="M330" s="333"/>
      <c r="N330" s="333"/>
      <c r="O330" s="333"/>
      <c r="P330" s="333"/>
      <c r="Q330" s="333"/>
      <c r="R330" s="333"/>
      <c r="S330" s="333"/>
      <c r="T330" s="333"/>
      <c r="U330" s="333"/>
      <c r="V330" s="333"/>
      <c r="W330" s="333"/>
      <c r="X330" s="333"/>
      <c r="Y330" s="333"/>
      <c r="Z330" s="333"/>
      <c r="AA330" s="363"/>
      <c r="AB330" s="333"/>
      <c r="AC330" s="333"/>
      <c r="AD330" s="333"/>
      <c r="AE330" s="333"/>
      <c r="AF330" s="333"/>
      <c r="AG330" s="333"/>
      <c r="AH330" s="333"/>
      <c r="AI330" s="333"/>
      <c r="AJ330" s="333"/>
      <c r="AK330" s="333"/>
      <c r="AL330" s="333"/>
      <c r="AM330" s="333"/>
      <c r="AN330" s="333"/>
      <c r="AO330" s="333"/>
      <c r="AP330" s="333"/>
      <c r="AQ330" s="333"/>
      <c r="AR330" s="333"/>
      <c r="AS330" s="333"/>
      <c r="AT330" s="333"/>
      <c r="AU330" s="333"/>
      <c r="AV330" s="333"/>
      <c r="AW330" s="333"/>
      <c r="AX330" s="333"/>
      <c r="AY330" s="333"/>
      <c r="AZ330" s="333"/>
      <c r="BA330" s="333"/>
      <c r="BB330" s="325"/>
      <c r="BC330" s="360"/>
      <c r="BD330" s="326"/>
    </row>
    <row r="331" spans="1:100">
      <c r="A331" s="348"/>
      <c r="B331" s="329"/>
      <c r="C331" s="337"/>
      <c r="D331" s="28">
        <v>-3</v>
      </c>
      <c r="E331" s="335"/>
      <c r="F331" s="336"/>
      <c r="G331" s="128">
        <f>'12'!G330</f>
        <v>1.5627284748599499E-27</v>
      </c>
      <c r="H331" s="270">
        <f>'12'!H330</f>
        <v>3.7310868561999198E-25</v>
      </c>
      <c r="I331" s="271">
        <f>'12'!I330</f>
        <v>3.94567390467443E-19</v>
      </c>
      <c r="J331" s="272">
        <f>'12'!J330</f>
        <v>1.98549860431127E-20</v>
      </c>
      <c r="K331" s="6"/>
      <c r="L331" s="333"/>
      <c r="M331" s="333"/>
      <c r="N331" s="333"/>
      <c r="O331" s="333"/>
      <c r="P331" s="333"/>
      <c r="Q331" s="333"/>
      <c r="R331" s="333"/>
      <c r="S331" s="333"/>
      <c r="T331" s="333"/>
      <c r="U331" s="333"/>
      <c r="V331" s="333"/>
      <c r="W331" s="333"/>
      <c r="X331" s="333"/>
      <c r="Y331" s="333"/>
      <c r="Z331" s="333"/>
      <c r="AA331" s="363"/>
      <c r="AB331" s="333"/>
      <c r="AC331" s="333"/>
      <c r="AD331" s="333"/>
      <c r="AE331" s="333"/>
      <c r="AF331" s="333"/>
      <c r="AG331" s="333"/>
      <c r="AH331" s="333"/>
      <c r="AI331" s="333"/>
      <c r="AJ331" s="333"/>
      <c r="AK331" s="333"/>
      <c r="AL331" s="333"/>
      <c r="AM331" s="333"/>
      <c r="AN331" s="333"/>
      <c r="AO331" s="333"/>
      <c r="AP331" s="333"/>
      <c r="AQ331" s="333"/>
      <c r="AR331" s="333"/>
      <c r="AS331" s="333"/>
      <c r="AT331" s="333"/>
      <c r="AU331" s="333"/>
      <c r="AV331" s="333"/>
      <c r="AW331" s="333"/>
      <c r="AX331" s="333"/>
      <c r="AY331" s="333"/>
      <c r="AZ331" s="333"/>
      <c r="BA331" s="333"/>
      <c r="BB331" s="325"/>
      <c r="BC331" s="360"/>
      <c r="BD331" s="326"/>
    </row>
    <row r="332" spans="1:100">
      <c r="A332" s="348"/>
      <c r="B332" s="329"/>
      <c r="C332" s="337"/>
      <c r="D332" s="28">
        <v>-2</v>
      </c>
      <c r="E332" s="335"/>
      <c r="F332" s="336"/>
      <c r="G332" s="128">
        <f>'12'!G331</f>
        <v>9.7108257050233806E-18</v>
      </c>
      <c r="H332" s="270">
        <f>'12'!H331</f>
        <v>1.4916435873000099E-14</v>
      </c>
      <c r="I332" s="271">
        <f>'12'!I331</f>
        <v>4.4663557900387899E-4</v>
      </c>
      <c r="J332" s="272">
        <f>'12'!J331</f>
        <v>4.2215511488823398E-4</v>
      </c>
      <c r="K332" s="6"/>
      <c r="L332" s="333"/>
      <c r="M332" s="333"/>
      <c r="N332" s="333"/>
      <c r="O332" s="333"/>
      <c r="P332" s="333"/>
      <c r="Q332" s="333"/>
      <c r="R332" s="333"/>
      <c r="S332" s="333"/>
      <c r="T332" s="333"/>
      <c r="U332" s="333"/>
      <c r="V332" s="333"/>
      <c r="W332" s="333"/>
      <c r="X332" s="333"/>
      <c r="Y332" s="333"/>
      <c r="Z332" s="333"/>
      <c r="AA332" s="363"/>
      <c r="AB332" s="333"/>
      <c r="AC332" s="333"/>
      <c r="AD332" s="333"/>
      <c r="AE332" s="333"/>
      <c r="AF332" s="333"/>
      <c r="AG332" s="333"/>
      <c r="AH332" s="333"/>
      <c r="AI332" s="333"/>
      <c r="AJ332" s="333"/>
      <c r="AK332" s="333"/>
      <c r="AL332" s="333"/>
      <c r="AM332" s="333"/>
      <c r="AN332" s="333"/>
      <c r="AO332" s="333"/>
      <c r="AP332" s="333"/>
      <c r="AQ332" s="333"/>
      <c r="AR332" s="333"/>
      <c r="AS332" s="333"/>
      <c r="AT332" s="333"/>
      <c r="AU332" s="333"/>
      <c r="AV332" s="333"/>
      <c r="AW332" s="333"/>
      <c r="AX332" s="333"/>
      <c r="AY332" s="333"/>
      <c r="AZ332" s="333"/>
      <c r="BA332" s="333"/>
      <c r="BB332" s="325"/>
      <c r="BC332" s="360"/>
      <c r="BD332" s="326"/>
    </row>
    <row r="333" spans="1:100">
      <c r="A333" s="348"/>
      <c r="B333" s="329"/>
      <c r="C333" s="337"/>
      <c r="D333" s="28">
        <v>-1</v>
      </c>
      <c r="E333" s="335"/>
      <c r="F333" s="336"/>
      <c r="G333" s="128">
        <f>'12'!G332</f>
        <v>1.00913600005796E-15</v>
      </c>
      <c r="H333" s="270">
        <f>'12'!H332</f>
        <v>2.04107089213409E-12</v>
      </c>
      <c r="I333" s="271">
        <f>'12'!I332</f>
        <v>0.29743478723480599</v>
      </c>
      <c r="J333" s="272">
        <f>'12'!J332</f>
        <v>0.38218331780577702</v>
      </c>
      <c r="K333" s="6"/>
      <c r="L333" s="333"/>
      <c r="M333" s="333"/>
      <c r="N333" s="333"/>
      <c r="O333" s="333"/>
      <c r="P333" s="333"/>
      <c r="Q333" s="333"/>
      <c r="R333" s="333"/>
      <c r="S333" s="333"/>
      <c r="T333" s="333"/>
      <c r="U333" s="333"/>
      <c r="V333" s="333"/>
      <c r="W333" s="333"/>
      <c r="X333" s="333"/>
      <c r="Y333" s="333"/>
      <c r="Z333" s="333"/>
      <c r="AA333" s="363"/>
      <c r="AB333" s="333"/>
      <c r="AC333" s="333"/>
      <c r="AD333" s="333"/>
      <c r="AE333" s="333"/>
      <c r="AF333" s="333"/>
      <c r="AG333" s="333"/>
      <c r="AH333" s="333"/>
      <c r="AI333" s="333"/>
      <c r="AJ333" s="333"/>
      <c r="AK333" s="333"/>
      <c r="AL333" s="333"/>
      <c r="AM333" s="333"/>
      <c r="AN333" s="333"/>
      <c r="AO333" s="333"/>
      <c r="AP333" s="333"/>
      <c r="AQ333" s="333"/>
      <c r="AR333" s="333"/>
      <c r="AS333" s="333"/>
      <c r="AT333" s="333"/>
      <c r="AU333" s="333"/>
      <c r="AV333" s="333"/>
      <c r="AW333" s="333"/>
      <c r="AX333" s="333"/>
      <c r="AY333" s="333"/>
      <c r="AZ333" s="333"/>
      <c r="BA333" s="333"/>
      <c r="BB333" s="325"/>
      <c r="BC333" s="360"/>
      <c r="BD333" s="326"/>
    </row>
    <row r="334" spans="1:100">
      <c r="A334" s="348"/>
      <c r="B334" s="329"/>
      <c r="C334" s="337"/>
      <c r="D334" s="28">
        <v>0</v>
      </c>
      <c r="E334" s="335"/>
      <c r="F334" s="336"/>
      <c r="G334" s="128">
        <f>'12'!G333</f>
        <v>9.7108257050233806E-18</v>
      </c>
      <c r="H334" s="270">
        <f>'12'!H333</f>
        <v>1.4916435873000099E-14</v>
      </c>
      <c r="I334" s="271">
        <f>'12'!I333</f>
        <v>4.4663557900387899E-4</v>
      </c>
      <c r="J334" s="272">
        <f>'12'!J333</f>
        <v>4.2215511488823398E-4</v>
      </c>
      <c r="K334" s="6"/>
      <c r="L334" s="333"/>
      <c r="M334" s="333"/>
      <c r="N334" s="333"/>
      <c r="O334" s="333"/>
      <c r="P334" s="333"/>
      <c r="Q334" s="333"/>
      <c r="R334" s="333"/>
      <c r="S334" s="333"/>
      <c r="T334" s="333"/>
      <c r="U334" s="333"/>
      <c r="V334" s="333"/>
      <c r="W334" s="333"/>
      <c r="X334" s="333"/>
      <c r="Y334" s="333"/>
      <c r="Z334" s="333"/>
      <c r="AA334" s="363"/>
      <c r="AB334" s="333"/>
      <c r="AC334" s="333"/>
      <c r="AD334" s="333"/>
      <c r="AE334" s="333"/>
      <c r="AF334" s="333"/>
      <c r="AG334" s="333"/>
      <c r="AH334" s="333"/>
      <c r="AI334" s="333"/>
      <c r="AJ334" s="333"/>
      <c r="AK334" s="333"/>
      <c r="AL334" s="333"/>
      <c r="AM334" s="333"/>
      <c r="AN334" s="333"/>
      <c r="AO334" s="333"/>
      <c r="AP334" s="333"/>
      <c r="AQ334" s="333"/>
      <c r="AR334" s="333"/>
      <c r="AS334" s="333"/>
      <c r="AT334" s="333"/>
      <c r="AU334" s="333"/>
      <c r="AV334" s="333"/>
      <c r="AW334" s="333"/>
      <c r="AX334" s="333"/>
      <c r="AY334" s="333"/>
      <c r="AZ334" s="333"/>
      <c r="BA334" s="333"/>
      <c r="BB334" s="325"/>
      <c r="BC334" s="360"/>
      <c r="BD334" s="326"/>
    </row>
    <row r="335" spans="1:100">
      <c r="A335" s="348"/>
      <c r="B335" s="329"/>
      <c r="C335" s="337"/>
      <c r="D335" s="28">
        <v>1</v>
      </c>
      <c r="E335" s="335"/>
      <c r="F335" s="336"/>
      <c r="G335" s="128">
        <f>'12'!G334</f>
        <v>1.5627284748599499E-27</v>
      </c>
      <c r="H335" s="270">
        <f>'12'!H334</f>
        <v>3.7310868561999198E-25</v>
      </c>
      <c r="I335" s="271">
        <f>'12'!I334</f>
        <v>3.94567390467443E-19</v>
      </c>
      <c r="J335" s="272">
        <f>'12'!J334</f>
        <v>1.98549860431127E-20</v>
      </c>
      <c r="K335" s="6"/>
      <c r="L335" s="333"/>
      <c r="M335" s="333"/>
      <c r="N335" s="333"/>
      <c r="O335" s="333"/>
      <c r="P335" s="333"/>
      <c r="Q335" s="333"/>
      <c r="R335" s="333"/>
      <c r="S335" s="333"/>
      <c r="T335" s="333"/>
      <c r="U335" s="333"/>
      <c r="V335" s="333"/>
      <c r="W335" s="333"/>
      <c r="X335" s="333"/>
      <c r="Y335" s="333"/>
      <c r="Z335" s="333"/>
      <c r="AA335" s="363"/>
      <c r="AB335" s="333"/>
      <c r="AC335" s="333"/>
      <c r="AD335" s="333"/>
      <c r="AE335" s="333"/>
      <c r="AF335" s="333"/>
      <c r="AG335" s="333"/>
      <c r="AH335" s="333"/>
      <c r="AI335" s="333"/>
      <c r="AJ335" s="333"/>
      <c r="AK335" s="333"/>
      <c r="AL335" s="333"/>
      <c r="AM335" s="333"/>
      <c r="AN335" s="333"/>
      <c r="AO335" s="333"/>
      <c r="AP335" s="333"/>
      <c r="AQ335" s="333"/>
      <c r="AR335" s="333"/>
      <c r="AS335" s="333"/>
      <c r="AT335" s="333"/>
      <c r="AU335" s="333"/>
      <c r="AV335" s="333"/>
      <c r="AW335" s="333"/>
      <c r="AX335" s="333"/>
      <c r="AY335" s="333"/>
      <c r="AZ335" s="333"/>
      <c r="BA335" s="333"/>
      <c r="BB335" s="325"/>
      <c r="BC335" s="360"/>
      <c r="BD335" s="326"/>
    </row>
    <row r="336" spans="1:100">
      <c r="A336" s="348"/>
      <c r="B336" s="329"/>
      <c r="C336" s="337"/>
      <c r="D336" s="28">
        <v>2</v>
      </c>
      <c r="E336" s="335"/>
      <c r="F336" s="336"/>
      <c r="G336" s="128">
        <f>'12'!G335</f>
        <v>2.0566904148779601E-45</v>
      </c>
      <c r="H336" s="270">
        <f>'12'!H335</f>
        <v>1.49476702128921E-44</v>
      </c>
      <c r="I336" s="271">
        <f>'12'!I335</f>
        <v>1.2789779995463599E-43</v>
      </c>
      <c r="J336" s="272">
        <f>'12'!J335</f>
        <v>1.3431198341299999E-50</v>
      </c>
      <c r="K336" s="6"/>
      <c r="L336" s="333"/>
      <c r="M336" s="333"/>
      <c r="N336" s="333"/>
      <c r="O336" s="333"/>
      <c r="P336" s="333"/>
      <c r="Q336" s="333"/>
      <c r="R336" s="333"/>
      <c r="S336" s="333"/>
      <c r="T336" s="333"/>
      <c r="U336" s="333"/>
      <c r="V336" s="333"/>
      <c r="W336" s="333"/>
      <c r="X336" s="333"/>
      <c r="Y336" s="333"/>
      <c r="Z336" s="333"/>
      <c r="AA336" s="363"/>
      <c r="AB336" s="333"/>
      <c r="AC336" s="333"/>
      <c r="AD336" s="333"/>
      <c r="AE336" s="333"/>
      <c r="AF336" s="333"/>
      <c r="AG336" s="333"/>
      <c r="AH336" s="333"/>
      <c r="AI336" s="333"/>
      <c r="AJ336" s="333"/>
      <c r="AK336" s="333"/>
      <c r="AL336" s="333"/>
      <c r="AM336" s="333"/>
      <c r="AN336" s="333"/>
      <c r="AO336" s="333"/>
      <c r="AP336" s="333"/>
      <c r="AQ336" s="333"/>
      <c r="AR336" s="333"/>
      <c r="AS336" s="333"/>
      <c r="AT336" s="333"/>
      <c r="AU336" s="333"/>
      <c r="AV336" s="333"/>
      <c r="AW336" s="333"/>
      <c r="AX336" s="333"/>
      <c r="AY336" s="333"/>
      <c r="AZ336" s="333"/>
      <c r="BA336" s="333"/>
      <c r="BB336" s="325"/>
      <c r="BC336" s="360"/>
      <c r="BD336" s="326"/>
    </row>
    <row r="337" spans="1:100">
      <c r="A337" s="348"/>
      <c r="B337" s="329"/>
      <c r="C337" s="337"/>
      <c r="D337" s="28">
        <v>3</v>
      </c>
      <c r="E337" s="335"/>
      <c r="F337" s="336"/>
      <c r="G337" s="128">
        <f>'12'!G336</f>
        <v>6.2485334165967998E-68</v>
      </c>
      <c r="H337" s="270">
        <f>'12'!H336</f>
        <v>1.8167736290334101E-70</v>
      </c>
      <c r="I337" s="271">
        <f>'12'!I336</f>
        <v>5.6196794926033698E-72</v>
      </c>
      <c r="J337" s="272">
        <f>'12'!J336</f>
        <v>1.04610657027276E-91</v>
      </c>
      <c r="K337" s="6"/>
      <c r="L337" s="333"/>
      <c r="M337" s="333"/>
      <c r="N337" s="333"/>
      <c r="O337" s="333"/>
      <c r="P337" s="333"/>
      <c r="Q337" s="333"/>
      <c r="R337" s="333"/>
      <c r="S337" s="333"/>
      <c r="T337" s="333"/>
      <c r="U337" s="333"/>
      <c r="V337" s="333"/>
      <c r="W337" s="333"/>
      <c r="X337" s="333"/>
      <c r="Y337" s="333"/>
      <c r="Z337" s="333"/>
      <c r="AA337" s="363"/>
      <c r="AB337" s="333"/>
      <c r="AC337" s="333"/>
      <c r="AD337" s="333"/>
      <c r="AE337" s="333"/>
      <c r="AF337" s="333"/>
      <c r="AG337" s="333"/>
      <c r="AH337" s="333"/>
      <c r="AI337" s="333"/>
      <c r="AJ337" s="333"/>
      <c r="AK337" s="333"/>
      <c r="AL337" s="333"/>
      <c r="AM337" s="333"/>
      <c r="AN337" s="333"/>
      <c r="AO337" s="333"/>
      <c r="AP337" s="333"/>
      <c r="AQ337" s="333"/>
      <c r="AR337" s="333"/>
      <c r="AS337" s="333"/>
      <c r="AT337" s="333"/>
      <c r="AU337" s="333"/>
      <c r="AV337" s="333"/>
      <c r="AW337" s="333"/>
      <c r="AX337" s="333"/>
      <c r="AY337" s="333"/>
      <c r="AZ337" s="333"/>
      <c r="BA337" s="333"/>
      <c r="BB337" s="325"/>
      <c r="BC337" s="360"/>
      <c r="BD337" s="326"/>
    </row>
    <row r="338" spans="1:100">
      <c r="A338" s="348"/>
      <c r="B338" s="329"/>
      <c r="C338" s="337"/>
      <c r="D338" s="28">
        <v>4</v>
      </c>
      <c r="E338" s="335"/>
      <c r="F338" s="336"/>
      <c r="G338" s="128">
        <f>'12'!G337</f>
        <v>5.1678933898580897E-83</v>
      </c>
      <c r="H338" s="270">
        <f>'12'!H337</f>
        <v>3.4967526232704698E-100</v>
      </c>
      <c r="I338" s="271">
        <f>'12'!I337</f>
        <v>3.7739641851731898E-104</v>
      </c>
      <c r="J338" s="272">
        <f>'12'!J337</f>
        <v>7.9723571066144898E-140</v>
      </c>
      <c r="K338" s="6"/>
      <c r="L338" s="333"/>
      <c r="M338" s="333"/>
      <c r="N338" s="333"/>
      <c r="O338" s="333"/>
      <c r="P338" s="333"/>
      <c r="Q338" s="333"/>
      <c r="R338" s="333"/>
      <c r="S338" s="333"/>
      <c r="T338" s="333"/>
      <c r="U338" s="333"/>
      <c r="V338" s="333"/>
      <c r="W338" s="333"/>
      <c r="X338" s="333"/>
      <c r="Y338" s="333"/>
      <c r="Z338" s="333"/>
      <c r="AA338" s="363"/>
      <c r="AB338" s="333"/>
      <c r="AC338" s="333"/>
      <c r="AD338" s="333"/>
      <c r="AE338" s="333"/>
      <c r="AF338" s="333"/>
      <c r="AG338" s="333"/>
      <c r="AH338" s="333"/>
      <c r="AI338" s="333"/>
      <c r="AJ338" s="333"/>
      <c r="AK338" s="333"/>
      <c r="AL338" s="333"/>
      <c r="AM338" s="333"/>
      <c r="AN338" s="333"/>
      <c r="AO338" s="333"/>
      <c r="AP338" s="333"/>
      <c r="AQ338" s="333"/>
      <c r="AR338" s="333"/>
      <c r="AS338" s="333"/>
      <c r="AT338" s="333"/>
      <c r="AU338" s="333"/>
      <c r="AV338" s="333"/>
      <c r="AW338" s="333"/>
      <c r="AX338" s="333"/>
      <c r="AY338" s="333"/>
      <c r="AZ338" s="333"/>
      <c r="BA338" s="333"/>
      <c r="BB338" s="325"/>
      <c r="BC338" s="360"/>
      <c r="BD338" s="326"/>
    </row>
    <row r="339" spans="1:100">
      <c r="A339" s="348"/>
      <c r="B339" s="329"/>
      <c r="C339" s="337"/>
      <c r="D339" s="28">
        <v>5</v>
      </c>
      <c r="E339" s="335"/>
      <c r="F339" s="336"/>
      <c r="G339" s="128">
        <f>'12'!G338</f>
        <v>3.6842106921196601E-89</v>
      </c>
      <c r="H339" s="270">
        <f>'12'!H338</f>
        <v>3.8029856444719699E-131</v>
      </c>
      <c r="I339" s="271">
        <f>'12'!I338</f>
        <v>9.7508634815065594E-138</v>
      </c>
      <c r="J339" s="272">
        <f>'12'!J338</f>
        <v>2.6359359596192201E-190</v>
      </c>
      <c r="K339" s="6"/>
      <c r="L339" s="333"/>
      <c r="M339" s="333"/>
      <c r="N339" s="333"/>
      <c r="O339" s="333"/>
      <c r="P339" s="333"/>
      <c r="Q339" s="333"/>
      <c r="R339" s="333"/>
      <c r="S339" s="333"/>
      <c r="T339" s="333"/>
      <c r="U339" s="333"/>
      <c r="V339" s="333"/>
      <c r="W339" s="333"/>
      <c r="X339" s="333"/>
      <c r="Y339" s="333"/>
      <c r="Z339" s="333"/>
      <c r="AA339" s="363"/>
      <c r="AB339" s="333"/>
      <c r="AC339" s="333"/>
      <c r="AD339" s="333"/>
      <c r="AE339" s="333"/>
      <c r="AF339" s="333"/>
      <c r="AG339" s="333"/>
      <c r="AH339" s="333"/>
      <c r="AI339" s="333"/>
      <c r="AJ339" s="333"/>
      <c r="AK339" s="333"/>
      <c r="AL339" s="333"/>
      <c r="AM339" s="333"/>
      <c r="AN339" s="333"/>
      <c r="AO339" s="333"/>
      <c r="AP339" s="333"/>
      <c r="AQ339" s="333"/>
      <c r="AR339" s="333"/>
      <c r="AS339" s="333"/>
      <c r="AT339" s="333"/>
      <c r="AU339" s="333"/>
      <c r="AV339" s="333"/>
      <c r="AW339" s="333"/>
      <c r="AX339" s="333"/>
      <c r="AY339" s="333"/>
      <c r="AZ339" s="333"/>
      <c r="BA339" s="333"/>
      <c r="BB339" s="325"/>
      <c r="BC339" s="360"/>
      <c r="BD339" s="326"/>
    </row>
    <row r="340" spans="1:100">
      <c r="A340" s="348"/>
      <c r="B340" s="329"/>
      <c r="C340" s="337"/>
      <c r="D340" s="28">
        <v>6</v>
      </c>
      <c r="E340" s="335"/>
      <c r="F340" s="336"/>
      <c r="G340" s="128">
        <f>'12'!G339</f>
        <v>5.8118612292915704E-94</v>
      </c>
      <c r="H340" s="270">
        <f>'12'!H339</f>
        <v>1.7922917262935201E-160</v>
      </c>
      <c r="I340" s="271">
        <f>'12'!I339</f>
        <v>1.43511972636824E-169</v>
      </c>
      <c r="J340" s="272">
        <f>'12'!J339</f>
        <v>3.0919915282669597E-238</v>
      </c>
      <c r="K340" s="6"/>
      <c r="L340" s="333"/>
      <c r="M340" s="333"/>
      <c r="N340" s="333"/>
      <c r="O340" s="333"/>
      <c r="P340" s="333"/>
      <c r="Q340" s="333"/>
      <c r="R340" s="333"/>
      <c r="S340" s="333"/>
      <c r="T340" s="333"/>
      <c r="U340" s="333"/>
      <c r="V340" s="333"/>
      <c r="W340" s="333"/>
      <c r="X340" s="333"/>
      <c r="Y340" s="333"/>
      <c r="Z340" s="333"/>
      <c r="AA340" s="363"/>
      <c r="AB340" s="333"/>
      <c r="AC340" s="333"/>
      <c r="AD340" s="333"/>
      <c r="AE340" s="333"/>
      <c r="AF340" s="333"/>
      <c r="AG340" s="333"/>
      <c r="AH340" s="333"/>
      <c r="AI340" s="333"/>
      <c r="AJ340" s="333"/>
      <c r="AK340" s="333"/>
      <c r="AL340" s="333"/>
      <c r="AM340" s="333"/>
      <c r="AN340" s="333"/>
      <c r="AO340" s="333"/>
      <c r="AP340" s="333"/>
      <c r="AQ340" s="333"/>
      <c r="AR340" s="333"/>
      <c r="AS340" s="333"/>
      <c r="AT340" s="333"/>
      <c r="AU340" s="333"/>
      <c r="AV340" s="333"/>
      <c r="AW340" s="333"/>
      <c r="AX340" s="333"/>
      <c r="AY340" s="333"/>
      <c r="AZ340" s="333"/>
      <c r="BA340" s="333"/>
      <c r="BB340" s="325"/>
      <c r="BC340" s="360"/>
      <c r="BD340" s="326"/>
    </row>
    <row r="341" spans="1:100">
      <c r="A341" s="348"/>
      <c r="B341" s="329"/>
      <c r="C341" s="337"/>
      <c r="D341" s="28">
        <v>7</v>
      </c>
      <c r="E341" s="335"/>
      <c r="F341" s="336"/>
      <c r="G341" s="128">
        <f>'12'!G340</f>
        <v>7.3342792217815105E-98</v>
      </c>
      <c r="H341" s="270">
        <f>'12'!H340</f>
        <v>2.5143973190378701E-185</v>
      </c>
      <c r="I341" s="271">
        <f>'12'!I340</f>
        <v>1.4789959545715999E-196</v>
      </c>
      <c r="J341" s="272">
        <f>'12'!J340</f>
        <v>6.2924027365154196E-279</v>
      </c>
      <c r="K341" s="6"/>
      <c r="L341" s="333"/>
      <c r="M341" s="333"/>
      <c r="N341" s="333"/>
      <c r="O341" s="333"/>
      <c r="P341" s="333"/>
      <c r="Q341" s="333"/>
      <c r="R341" s="333"/>
      <c r="S341" s="333"/>
      <c r="T341" s="333"/>
      <c r="U341" s="333"/>
      <c r="V341" s="333"/>
      <c r="W341" s="333"/>
      <c r="X341" s="333"/>
      <c r="Y341" s="333"/>
      <c r="Z341" s="333"/>
      <c r="AA341" s="363"/>
      <c r="AB341" s="333"/>
      <c r="AC341" s="333"/>
      <c r="AD341" s="333"/>
      <c r="AE341" s="333"/>
      <c r="AF341" s="333"/>
      <c r="AG341" s="333"/>
      <c r="AH341" s="333"/>
      <c r="AI341" s="333"/>
      <c r="AJ341" s="333"/>
      <c r="AK341" s="333"/>
      <c r="AL341" s="333"/>
      <c r="AM341" s="333"/>
      <c r="AN341" s="333"/>
      <c r="AO341" s="333"/>
      <c r="AP341" s="333"/>
      <c r="AQ341" s="333"/>
      <c r="AR341" s="333"/>
      <c r="AS341" s="333"/>
      <c r="AT341" s="333"/>
      <c r="AU341" s="333"/>
      <c r="AV341" s="333"/>
      <c r="AW341" s="333"/>
      <c r="AX341" s="333"/>
      <c r="AY341" s="333"/>
      <c r="AZ341" s="333"/>
      <c r="BA341" s="333"/>
      <c r="BB341" s="325"/>
      <c r="BC341" s="360"/>
      <c r="BD341" s="326"/>
    </row>
    <row r="342" spans="1:100">
      <c r="A342" s="348"/>
      <c r="B342" s="329"/>
      <c r="C342" s="337"/>
      <c r="D342" s="28">
        <v>8</v>
      </c>
      <c r="E342" s="335"/>
      <c r="F342" s="336"/>
      <c r="G342" s="128">
        <f>'12'!G341</f>
        <v>1.6253117698578801E-100</v>
      </c>
      <c r="H342" s="270">
        <f>'12'!H341</f>
        <v>3.0241419468770198E-203</v>
      </c>
      <c r="I342" s="271">
        <f>'12'!I341</f>
        <v>4.9962796653203402E-216</v>
      </c>
      <c r="J342" s="272">
        <f>'12'!J341</f>
        <v>0</v>
      </c>
      <c r="K342" s="6"/>
      <c r="L342" s="333"/>
      <c r="M342" s="333"/>
      <c r="N342" s="333"/>
      <c r="O342" s="333"/>
      <c r="P342" s="333"/>
      <c r="Q342" s="333"/>
      <c r="R342" s="333"/>
      <c r="S342" s="333"/>
      <c r="T342" s="333"/>
      <c r="U342" s="333"/>
      <c r="V342" s="333"/>
      <c r="W342" s="333"/>
      <c r="X342" s="333"/>
      <c r="Y342" s="333"/>
      <c r="Z342" s="333"/>
      <c r="AA342" s="363"/>
      <c r="AB342" s="333"/>
      <c r="AC342" s="333"/>
      <c r="AD342" s="333"/>
      <c r="AE342" s="333"/>
      <c r="AF342" s="333"/>
      <c r="AG342" s="333"/>
      <c r="AH342" s="333"/>
      <c r="AI342" s="333"/>
      <c r="AJ342" s="333"/>
      <c r="AK342" s="333"/>
      <c r="AL342" s="333"/>
      <c r="AM342" s="333"/>
      <c r="AN342" s="333"/>
      <c r="AO342" s="333"/>
      <c r="AP342" s="333"/>
      <c r="AQ342" s="333"/>
      <c r="AR342" s="333"/>
      <c r="AS342" s="333"/>
      <c r="AT342" s="333"/>
      <c r="AU342" s="333"/>
      <c r="AV342" s="333"/>
      <c r="AW342" s="333"/>
      <c r="AX342" s="333"/>
      <c r="AY342" s="333"/>
      <c r="AZ342" s="333"/>
      <c r="BA342" s="333"/>
      <c r="BB342" s="325"/>
      <c r="BC342" s="360"/>
      <c r="BD342" s="326"/>
    </row>
    <row r="343" spans="1:100">
      <c r="A343" s="348"/>
      <c r="B343" s="329"/>
      <c r="C343" s="337"/>
      <c r="D343" s="28">
        <v>9</v>
      </c>
      <c r="E343" s="335"/>
      <c r="F343" s="336"/>
      <c r="G343" s="128">
        <f>'12'!G342</f>
        <v>1.69838630311181E-101</v>
      </c>
      <c r="H343" s="270">
        <f>'12'!H342</f>
        <v>6.62948363356139E-212</v>
      </c>
      <c r="I343" s="271">
        <f>'12'!I342</f>
        <v>1.6640606545692301E-225</v>
      </c>
      <c r="J343" s="272">
        <f>'12'!J342</f>
        <v>0</v>
      </c>
      <c r="K343" s="6"/>
      <c r="L343" s="333"/>
      <c r="M343" s="333"/>
      <c r="N343" s="333"/>
      <c r="O343" s="333"/>
      <c r="P343" s="333"/>
      <c r="Q343" s="333"/>
      <c r="R343" s="333"/>
      <c r="S343" s="333"/>
      <c r="T343" s="333"/>
      <c r="U343" s="333"/>
      <c r="V343" s="333"/>
      <c r="W343" s="333"/>
      <c r="X343" s="333"/>
      <c r="Y343" s="333"/>
      <c r="Z343" s="333"/>
      <c r="AA343" s="363"/>
      <c r="AB343" s="333"/>
      <c r="AC343" s="333"/>
      <c r="AD343" s="333"/>
      <c r="AE343" s="333"/>
      <c r="AF343" s="333"/>
      <c r="AG343" s="333"/>
      <c r="AH343" s="333"/>
      <c r="AI343" s="333"/>
      <c r="AJ343" s="333"/>
      <c r="AK343" s="333"/>
      <c r="AL343" s="333"/>
      <c r="AM343" s="333"/>
      <c r="AN343" s="333"/>
      <c r="AO343" s="333"/>
      <c r="AP343" s="333"/>
      <c r="AQ343" s="333"/>
      <c r="AR343" s="333"/>
      <c r="AS343" s="333"/>
      <c r="AT343" s="333"/>
      <c r="AU343" s="333"/>
      <c r="AV343" s="333"/>
      <c r="AW343" s="333"/>
      <c r="AX343" s="333"/>
      <c r="AY343" s="333"/>
      <c r="AZ343" s="333"/>
      <c r="BA343" s="333"/>
      <c r="BB343" s="325"/>
      <c r="BC343" s="360"/>
      <c r="BD343" s="326"/>
    </row>
    <row r="344" spans="1:100">
      <c r="A344" s="348"/>
      <c r="B344" s="329"/>
      <c r="C344" s="337"/>
      <c r="D344" s="29">
        <v>10</v>
      </c>
      <c r="E344" s="335"/>
      <c r="F344" s="336"/>
      <c r="G344" s="274">
        <f>'12'!G343</f>
        <v>1.6253117698578801E-100</v>
      </c>
      <c r="H344" s="275">
        <f>'12'!H343</f>
        <v>3.0241419468770198E-203</v>
      </c>
      <c r="I344" s="276">
        <f>'12'!I343</f>
        <v>4.9962796653203402E-216</v>
      </c>
      <c r="J344" s="277">
        <f>'12'!J343</f>
        <v>0</v>
      </c>
      <c r="K344" s="30"/>
      <c r="L344" s="334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64"/>
      <c r="AB344" s="358"/>
      <c r="AC344" s="358"/>
      <c r="AD344" s="358"/>
      <c r="AE344" s="358"/>
      <c r="AF344" s="358"/>
      <c r="AG344" s="358"/>
      <c r="AH344" s="358"/>
      <c r="AI344" s="358"/>
      <c r="AJ344" s="358"/>
      <c r="AK344" s="358"/>
      <c r="AL344" s="358"/>
      <c r="AM344" s="358"/>
      <c r="AN344" s="358"/>
      <c r="AO344" s="358"/>
      <c r="AP344" s="358"/>
      <c r="AQ344" s="358"/>
      <c r="AR344" s="358"/>
      <c r="AS344" s="358"/>
      <c r="AT344" s="358"/>
      <c r="AU344" s="358"/>
      <c r="AV344" s="358"/>
      <c r="AW344" s="358"/>
      <c r="AX344" s="358"/>
      <c r="AY344" s="358"/>
      <c r="AZ344" s="358"/>
      <c r="BA344" s="358"/>
      <c r="BB344" s="325"/>
      <c r="BC344" s="361"/>
      <c r="BD344" s="326"/>
    </row>
    <row r="345" spans="1:100">
      <c r="A345" s="348"/>
      <c r="B345" s="328">
        <v>0.25</v>
      </c>
      <c r="C345" s="337"/>
      <c r="D345" s="26">
        <v>-9</v>
      </c>
      <c r="E345" s="330">
        <v>6.63890833798307E-6</v>
      </c>
      <c r="F345" s="331">
        <v>3.2844640617134297E-5</v>
      </c>
      <c r="G345" s="100">
        <f>'12'!G364</f>
        <v>1.24358642048816E-6</v>
      </c>
      <c r="H345" s="64">
        <f>'12'!H364</f>
        <v>3.79272425089855E-10</v>
      </c>
      <c r="I345" s="269">
        <f>'12'!I364</f>
        <v>2.0464735319712999E-10</v>
      </c>
      <c r="J345" s="204">
        <f>'12'!J364</f>
        <v>6.8012560564985296E-14</v>
      </c>
      <c r="K345" s="27"/>
      <c r="L345" s="332">
        <f t="shared" ref="L345" si="596">1-SUM(M345:BC364)</f>
        <v>0.51161130770837482</v>
      </c>
      <c r="M345" s="357">
        <f t="shared" ref="M345" si="597">G355+I355</f>
        <v>1.951282540493484E-2</v>
      </c>
      <c r="N345" s="357">
        <f t="shared" ref="N345" si="598">G362+I362+J355</f>
        <v>2.7282870320347302E-3</v>
      </c>
      <c r="O345" s="357">
        <f t="shared" ref="O345" si="599">G364+I364+H355</f>
        <v>1.4592684570817103E-3</v>
      </c>
      <c r="P345" s="357">
        <f t="shared" ref="P345" si="600">G357+I357+J362</f>
        <v>1.8059878679045136E-4</v>
      </c>
      <c r="Q345" s="357">
        <f t="shared" ref="Q345" si="601">G353+I353</f>
        <v>0.15879571399807529</v>
      </c>
      <c r="R345" s="357">
        <f t="shared" ref="R345" si="602">G359+I359+H362+J364</f>
        <v>6.3751451286724531E-6</v>
      </c>
      <c r="S345" s="357">
        <f t="shared" ref="S345" si="603">G346+I346</f>
        <v>2.4020162447800785E-6</v>
      </c>
      <c r="T345" s="357">
        <f t="shared" ref="T345" si="604">G348+I348+J357</f>
        <v>2.7887713612804576E-5</v>
      </c>
      <c r="U345" s="357">
        <f t="shared" ref="U345" si="605">G351+I351+H364</f>
        <v>1.9512825497178983E-2</v>
      </c>
      <c r="V345" s="357">
        <f t="shared" ref="V345" si="606">G360+I360+J353</f>
        <v>3.663464247846418E-2</v>
      </c>
      <c r="W345" s="357">
        <f t="shared" ref="W345" si="607">G349+I349</f>
        <v>1.8059878678404131E-4</v>
      </c>
      <c r="X345" s="357">
        <f t="shared" ref="X345" si="608">G352+I352+J359+H357</f>
        <v>9.2219577263795816E-2</v>
      </c>
      <c r="Y345" s="357">
        <f t="shared" ref="Y345" si="609">G358+I358</f>
        <v>2.5703441787851647E-5</v>
      </c>
      <c r="Z345" s="357">
        <f t="shared" ref="Z345" si="610">G350+I350+J346</f>
        <v>2.0071006851670862E-3</v>
      </c>
      <c r="AA345" s="362">
        <f t="shared" ref="AA345" si="611">G361+I361+H353</f>
        <v>7.8214320536154607E-3</v>
      </c>
      <c r="AB345" s="357">
        <f t="shared" ref="AB345" si="612">G347+I347+J348</f>
        <v>6.3971618446873448E-6</v>
      </c>
      <c r="AC345" s="357">
        <f t="shared" ref="AC345" si="613">G363+I363</f>
        <v>7.4508051676157645E-7</v>
      </c>
      <c r="AD345" s="357">
        <f t="shared" ref="AD345" si="614">G356+I356+J351+H359</f>
        <v>4.7345903682113957E-3</v>
      </c>
      <c r="AE345" s="357">
        <f t="shared" ref="AE345" si="615">G345+I345</f>
        <v>1.2437910678413571E-6</v>
      </c>
      <c r="AF345" s="357">
        <f t="shared" ref="AF345" si="616">G354+I354+J360</f>
        <v>9.2203610017878232E-2</v>
      </c>
      <c r="AG345" s="357">
        <f t="shared" ref="AG345" si="617">H346</f>
        <v>3.3243874699028502E-9</v>
      </c>
      <c r="AH345" s="357">
        <f t="shared" ref="AH345" si="618">J349</f>
        <v>2.1842718249529301E-6</v>
      </c>
      <c r="AI345" s="357">
        <f t="shared" ref="AI345" si="619">J352+H348</f>
        <v>1.8983196157414037E-2</v>
      </c>
      <c r="AJ345" s="357">
        <f t="shared" ref="AJ345" si="620">F345</f>
        <v>3.2844640617134297E-5</v>
      </c>
      <c r="AK345" s="357">
        <f t="shared" ref="AK345" si="621">J358</f>
        <v>2.21089665676577E-8</v>
      </c>
      <c r="AL345" s="357">
        <f t="shared" ref="AL345" si="622">H351</f>
        <v>1.4584222604519901E-3</v>
      </c>
      <c r="AM345" s="357">
        <f t="shared" ref="AM345" si="623">J350</f>
        <v>1.22425461398818E-4</v>
      </c>
      <c r="AN345" s="357">
        <f t="shared" ref="AN345" si="624">J361+H360</f>
        <v>3.324455482463415E-9</v>
      </c>
      <c r="AO345" s="357">
        <f t="shared" ref="AO345" si="625">J347</f>
        <v>1.9620071089878001E-10</v>
      </c>
      <c r="AP345" s="357">
        <f t="shared" ref="AP345" si="626">H349</f>
        <v>1.5967052161440899E-5</v>
      </c>
      <c r="AQ345" s="357">
        <f t="shared" ref="AQ345" si="627">J363</f>
        <v>2.8015641567449001E-15</v>
      </c>
      <c r="AR345" s="357">
        <f t="shared" ref="AR345" si="628">H352+J356</f>
        <v>5.2203361869768384E-3</v>
      </c>
      <c r="AS345" s="357">
        <f t="shared" ref="AS345" si="629">J345</f>
        <v>6.8012560564985296E-14</v>
      </c>
      <c r="AT345" s="357">
        <f t="shared" ref="AT345" si="630">H358</f>
        <v>9.0836705613619399E-7</v>
      </c>
      <c r="AU345" s="357">
        <f t="shared" ref="AU345" si="631">J354</f>
        <v>1.8982287790357901E-2</v>
      </c>
      <c r="AV345" s="357">
        <f t="shared" ref="AV345" si="632">H350</f>
        <v>2.01833335032974E-4</v>
      </c>
      <c r="AW345" s="357">
        <f t="shared" ref="AW345" si="633">H361</f>
        <v>3.79272425089855E-10</v>
      </c>
      <c r="AX345" s="357">
        <f t="shared" ref="AX345" si="634">H347</f>
        <v>4.8850083871526302E-8</v>
      </c>
      <c r="AY345" s="357">
        <f t="shared" ref="AY345" si="635">E345</f>
        <v>6.63890833798307E-6</v>
      </c>
      <c r="AZ345" s="357">
        <f t="shared" ref="AZ345" si="636">H363</f>
        <v>5.6458488543818098E-11</v>
      </c>
      <c r="BA345" s="357">
        <f t="shared" ref="BA345" si="637">H356</f>
        <v>2.01833335032974E-4</v>
      </c>
      <c r="BB345" s="325">
        <f t="shared" ref="BB345" si="638">H345</f>
        <v>3.79272425089855E-10</v>
      </c>
      <c r="BC345" s="359">
        <f t="shared" ref="BC345" si="639">H354</f>
        <v>5.0979107255780202E-3</v>
      </c>
      <c r="BD345" s="326">
        <f t="shared" ref="BD345" si="640">SUMPRODUCT($L$1:$BC$1,BF345:CW345)</f>
        <v>6.0168664475805542</v>
      </c>
      <c r="BF345" s="12">
        <f>L345</f>
        <v>0.51161130770837482</v>
      </c>
      <c r="BG345" s="23">
        <f t="shared" ref="BG345:CV345" si="641">M345</f>
        <v>1.951282540493484E-2</v>
      </c>
      <c r="BH345" s="23">
        <f t="shared" si="641"/>
        <v>2.7282870320347302E-3</v>
      </c>
      <c r="BI345" s="23">
        <f t="shared" si="641"/>
        <v>1.4592684570817103E-3</v>
      </c>
      <c r="BJ345" s="23">
        <f t="shared" si="641"/>
        <v>1.8059878679045136E-4</v>
      </c>
      <c r="BK345" s="23">
        <f t="shared" si="641"/>
        <v>0.15879571399807529</v>
      </c>
      <c r="BL345" s="23">
        <f t="shared" si="641"/>
        <v>6.3751451286724531E-6</v>
      </c>
      <c r="BM345" s="23">
        <f t="shared" si="641"/>
        <v>2.4020162447800785E-6</v>
      </c>
      <c r="BN345" s="23">
        <f t="shared" si="641"/>
        <v>2.7887713612804576E-5</v>
      </c>
      <c r="BO345" s="23">
        <f t="shared" si="641"/>
        <v>1.9512825497178983E-2</v>
      </c>
      <c r="BP345" s="23">
        <f t="shared" si="641"/>
        <v>3.663464247846418E-2</v>
      </c>
      <c r="BQ345" s="23">
        <f t="shared" si="641"/>
        <v>1.8059878678404131E-4</v>
      </c>
      <c r="BR345" s="23">
        <f t="shared" si="641"/>
        <v>9.2219577263795816E-2</v>
      </c>
      <c r="BS345" s="23">
        <f t="shared" si="641"/>
        <v>2.5703441787851647E-5</v>
      </c>
      <c r="BT345" s="23">
        <f t="shared" si="641"/>
        <v>2.0071006851670862E-3</v>
      </c>
      <c r="BU345" s="23">
        <f t="shared" si="641"/>
        <v>7.8214320536154607E-3</v>
      </c>
      <c r="BV345" s="23">
        <f t="shared" si="641"/>
        <v>6.3971618446873448E-6</v>
      </c>
      <c r="BW345" s="23">
        <f t="shared" si="641"/>
        <v>7.4508051676157645E-7</v>
      </c>
      <c r="BX345" s="23">
        <f t="shared" si="641"/>
        <v>4.7345903682113957E-3</v>
      </c>
      <c r="BY345" s="23">
        <f t="shared" si="641"/>
        <v>1.2437910678413571E-6</v>
      </c>
      <c r="BZ345" s="23">
        <f t="shared" si="641"/>
        <v>9.2203610017878232E-2</v>
      </c>
      <c r="CA345" s="23">
        <f t="shared" si="641"/>
        <v>3.3243874699028502E-9</v>
      </c>
      <c r="CB345" s="23">
        <f t="shared" si="641"/>
        <v>2.1842718249529301E-6</v>
      </c>
      <c r="CC345" s="23">
        <f t="shared" si="641"/>
        <v>1.8983196157414037E-2</v>
      </c>
      <c r="CD345" s="23">
        <f t="shared" si="641"/>
        <v>3.2844640617134297E-5</v>
      </c>
      <c r="CE345" s="23">
        <f t="shared" si="641"/>
        <v>2.21089665676577E-8</v>
      </c>
      <c r="CF345" s="23">
        <f t="shared" si="641"/>
        <v>1.4584222604519901E-3</v>
      </c>
      <c r="CG345" s="23">
        <f t="shared" si="641"/>
        <v>1.22425461398818E-4</v>
      </c>
      <c r="CH345" s="23">
        <f t="shared" si="641"/>
        <v>3.324455482463415E-9</v>
      </c>
      <c r="CI345" s="23">
        <f t="shared" si="641"/>
        <v>1.9620071089878001E-10</v>
      </c>
      <c r="CJ345" s="23">
        <f t="shared" si="641"/>
        <v>1.5967052161440899E-5</v>
      </c>
      <c r="CK345" s="23">
        <f t="shared" si="641"/>
        <v>2.8015641567449001E-15</v>
      </c>
      <c r="CL345" s="23">
        <f t="shared" si="641"/>
        <v>5.2203361869768384E-3</v>
      </c>
      <c r="CM345" s="23">
        <f t="shared" si="641"/>
        <v>6.8012560564985296E-14</v>
      </c>
      <c r="CN345" s="23">
        <f t="shared" si="641"/>
        <v>9.0836705613619399E-7</v>
      </c>
      <c r="CO345" s="23">
        <f t="shared" si="641"/>
        <v>1.8982287790357901E-2</v>
      </c>
      <c r="CP345" s="23">
        <f t="shared" si="641"/>
        <v>2.01833335032974E-4</v>
      </c>
      <c r="CQ345" s="23">
        <f t="shared" si="641"/>
        <v>3.79272425089855E-10</v>
      </c>
      <c r="CR345" s="23">
        <f t="shared" si="641"/>
        <v>4.8850083871526302E-8</v>
      </c>
      <c r="CS345" s="23">
        <f t="shared" si="641"/>
        <v>6.63890833798307E-6</v>
      </c>
      <c r="CT345" s="23">
        <f t="shared" si="641"/>
        <v>5.6458488543818098E-11</v>
      </c>
      <c r="CU345" s="23">
        <f t="shared" si="641"/>
        <v>2.01833335032974E-4</v>
      </c>
      <c r="CV345" s="24">
        <f t="shared" si="641"/>
        <v>3.79272425089855E-10</v>
      </c>
    </row>
    <row r="346" spans="1:100">
      <c r="A346" s="348"/>
      <c r="B346" s="329"/>
      <c r="C346" s="337"/>
      <c r="D346" s="28">
        <v>-8</v>
      </c>
      <c r="E346" s="330"/>
      <c r="F346" s="331"/>
      <c r="G346" s="128">
        <f>'12'!G345</f>
        <v>2.3996110663296699E-6</v>
      </c>
      <c r="H346" s="270">
        <f>'12'!H345</f>
        <v>3.3243874699028502E-9</v>
      </c>
      <c r="I346" s="271">
        <f>'12'!I345</f>
        <v>2.40517845040844E-9</v>
      </c>
      <c r="J346" s="272">
        <f>'12'!J345</f>
        <v>2.44457199799888E-12</v>
      </c>
      <c r="K346" s="6"/>
      <c r="L346" s="333"/>
      <c r="M346" s="333"/>
      <c r="N346" s="333"/>
      <c r="O346" s="333"/>
      <c r="P346" s="333"/>
      <c r="Q346" s="333"/>
      <c r="R346" s="333"/>
      <c r="S346" s="333"/>
      <c r="T346" s="333"/>
      <c r="U346" s="333"/>
      <c r="V346" s="333"/>
      <c r="W346" s="333"/>
      <c r="X346" s="333"/>
      <c r="Y346" s="333"/>
      <c r="Z346" s="333"/>
      <c r="AA346" s="363"/>
      <c r="AB346" s="333"/>
      <c r="AC346" s="333"/>
      <c r="AD346" s="333"/>
      <c r="AE346" s="333"/>
      <c r="AF346" s="333"/>
      <c r="AG346" s="333"/>
      <c r="AH346" s="333"/>
      <c r="AI346" s="333"/>
      <c r="AJ346" s="333"/>
      <c r="AK346" s="333"/>
      <c r="AL346" s="333"/>
      <c r="AM346" s="333"/>
      <c r="AN346" s="333"/>
      <c r="AO346" s="333"/>
      <c r="AP346" s="333"/>
      <c r="AQ346" s="333"/>
      <c r="AR346" s="333"/>
      <c r="AS346" s="333"/>
      <c r="AT346" s="333"/>
      <c r="AU346" s="333"/>
      <c r="AV346" s="333"/>
      <c r="AW346" s="333"/>
      <c r="AX346" s="333"/>
      <c r="AY346" s="333"/>
      <c r="AZ346" s="333"/>
      <c r="BA346" s="333"/>
      <c r="BB346" s="325"/>
      <c r="BC346" s="360"/>
      <c r="BD346" s="326"/>
    </row>
    <row r="347" spans="1:100">
      <c r="A347" s="348"/>
      <c r="B347" s="329"/>
      <c r="C347" s="337"/>
      <c r="D347" s="28">
        <v>-7</v>
      </c>
      <c r="E347" s="330"/>
      <c r="F347" s="331"/>
      <c r="G347" s="128">
        <f>'12'!G346</f>
        <v>6.3222506807204797E-6</v>
      </c>
      <c r="H347" s="270">
        <f>'12'!H346</f>
        <v>4.8850083871526302E-8</v>
      </c>
      <c r="I347" s="271">
        <f>'12'!I346</f>
        <v>5.28021973992075E-8</v>
      </c>
      <c r="J347" s="272">
        <f>'12'!J346</f>
        <v>1.9620071089878001E-10</v>
      </c>
      <c r="K347" s="6"/>
      <c r="L347" s="333"/>
      <c r="M347" s="333"/>
      <c r="N347" s="333"/>
      <c r="O347" s="333"/>
      <c r="P347" s="333"/>
      <c r="Q347" s="333"/>
      <c r="R347" s="333"/>
      <c r="S347" s="333"/>
      <c r="T347" s="333"/>
      <c r="U347" s="333"/>
      <c r="V347" s="333"/>
      <c r="W347" s="333"/>
      <c r="X347" s="333"/>
      <c r="Y347" s="333"/>
      <c r="Z347" s="333"/>
      <c r="AA347" s="363"/>
      <c r="AB347" s="333"/>
      <c r="AC347" s="333"/>
      <c r="AD347" s="333"/>
      <c r="AE347" s="333"/>
      <c r="AF347" s="333"/>
      <c r="AG347" s="333"/>
      <c r="AH347" s="333"/>
      <c r="AI347" s="333"/>
      <c r="AJ347" s="333"/>
      <c r="AK347" s="333"/>
      <c r="AL347" s="333"/>
      <c r="AM347" s="333"/>
      <c r="AN347" s="333"/>
      <c r="AO347" s="333"/>
      <c r="AP347" s="333"/>
      <c r="AQ347" s="333"/>
      <c r="AR347" s="333"/>
      <c r="AS347" s="333"/>
      <c r="AT347" s="333"/>
      <c r="AU347" s="333"/>
      <c r="AV347" s="333"/>
      <c r="AW347" s="333"/>
      <c r="AX347" s="333"/>
      <c r="AY347" s="333"/>
      <c r="AZ347" s="333"/>
      <c r="BA347" s="333"/>
      <c r="BB347" s="325"/>
      <c r="BC347" s="360"/>
      <c r="BD347" s="326"/>
    </row>
    <row r="348" spans="1:100">
      <c r="A348" s="348"/>
      <c r="B348" s="329"/>
      <c r="C348" s="337"/>
      <c r="D348" s="28">
        <v>-6</v>
      </c>
      <c r="E348" s="330"/>
      <c r="F348" s="331"/>
      <c r="G348" s="128">
        <f>'12'!G347</f>
        <v>2.4069637454115598E-5</v>
      </c>
      <c r="H348" s="270">
        <f>'12'!H347</f>
        <v>9.0836705613619399E-7</v>
      </c>
      <c r="I348" s="271">
        <f>'12'!I347</f>
        <v>1.6338043337360499E-6</v>
      </c>
      <c r="J348" s="272">
        <f>'12'!J347</f>
        <v>2.21089665676577E-8</v>
      </c>
      <c r="K348" s="6"/>
      <c r="L348" s="333"/>
      <c r="M348" s="333"/>
      <c r="N348" s="333"/>
      <c r="O348" s="333"/>
      <c r="P348" s="333"/>
      <c r="Q348" s="333"/>
      <c r="R348" s="333"/>
      <c r="S348" s="333"/>
      <c r="T348" s="333"/>
      <c r="U348" s="333"/>
      <c r="V348" s="333"/>
      <c r="W348" s="333"/>
      <c r="X348" s="333"/>
      <c r="Y348" s="333"/>
      <c r="Z348" s="333"/>
      <c r="AA348" s="363"/>
      <c r="AB348" s="333"/>
      <c r="AC348" s="333"/>
      <c r="AD348" s="333"/>
      <c r="AE348" s="333"/>
      <c r="AF348" s="333"/>
      <c r="AG348" s="333"/>
      <c r="AH348" s="333"/>
      <c r="AI348" s="333"/>
      <c r="AJ348" s="333"/>
      <c r="AK348" s="333"/>
      <c r="AL348" s="333"/>
      <c r="AM348" s="333"/>
      <c r="AN348" s="333"/>
      <c r="AO348" s="333"/>
      <c r="AP348" s="333"/>
      <c r="AQ348" s="333"/>
      <c r="AR348" s="333"/>
      <c r="AS348" s="333"/>
      <c r="AT348" s="333"/>
      <c r="AU348" s="333"/>
      <c r="AV348" s="333"/>
      <c r="AW348" s="333"/>
      <c r="AX348" s="333"/>
      <c r="AY348" s="333"/>
      <c r="AZ348" s="333"/>
      <c r="BA348" s="333"/>
      <c r="BB348" s="325"/>
      <c r="BC348" s="360"/>
      <c r="BD348" s="326"/>
    </row>
    <row r="349" spans="1:100">
      <c r="A349" s="348"/>
      <c r="B349" s="329"/>
      <c r="C349" s="337"/>
      <c r="D349" s="28">
        <v>-5</v>
      </c>
      <c r="E349" s="330"/>
      <c r="F349" s="331"/>
      <c r="G349" s="128">
        <f>'12'!G348</f>
        <v>1.28048586971148E-4</v>
      </c>
      <c r="H349" s="270">
        <f>'12'!H348</f>
        <v>1.5967052161440899E-5</v>
      </c>
      <c r="I349" s="271">
        <f>'12'!I348</f>
        <v>5.2550199812893299E-5</v>
      </c>
      <c r="J349" s="272">
        <f>'12'!J348</f>
        <v>2.1842718249529301E-6</v>
      </c>
      <c r="K349" s="6"/>
      <c r="L349" s="333"/>
      <c r="M349" s="333"/>
      <c r="N349" s="333"/>
      <c r="O349" s="333"/>
      <c r="P349" s="333"/>
      <c r="Q349" s="333"/>
      <c r="R349" s="333"/>
      <c r="S349" s="333"/>
      <c r="T349" s="333"/>
      <c r="U349" s="333"/>
      <c r="V349" s="333"/>
      <c r="W349" s="333"/>
      <c r="X349" s="333"/>
      <c r="Y349" s="333"/>
      <c r="Z349" s="333"/>
      <c r="AA349" s="363"/>
      <c r="AB349" s="333"/>
      <c r="AC349" s="333"/>
      <c r="AD349" s="333"/>
      <c r="AE349" s="333"/>
      <c r="AF349" s="333"/>
      <c r="AG349" s="333"/>
      <c r="AH349" s="333"/>
      <c r="AI349" s="333"/>
      <c r="AJ349" s="333"/>
      <c r="AK349" s="333"/>
      <c r="AL349" s="333"/>
      <c r="AM349" s="333"/>
      <c r="AN349" s="333"/>
      <c r="AO349" s="333"/>
      <c r="AP349" s="333"/>
      <c r="AQ349" s="333"/>
      <c r="AR349" s="333"/>
      <c r="AS349" s="333"/>
      <c r="AT349" s="333"/>
      <c r="AU349" s="333"/>
      <c r="AV349" s="333"/>
      <c r="AW349" s="333"/>
      <c r="AX349" s="333"/>
      <c r="AY349" s="333"/>
      <c r="AZ349" s="333"/>
      <c r="BA349" s="333"/>
      <c r="BB349" s="325"/>
      <c r="BC349" s="360"/>
      <c r="BD349" s="326"/>
    </row>
    <row r="350" spans="1:100">
      <c r="A350" s="348"/>
      <c r="B350" s="329"/>
      <c r="C350" s="337"/>
      <c r="D350" s="28">
        <v>-4</v>
      </c>
      <c r="E350" s="330"/>
      <c r="F350" s="331"/>
      <c r="G350" s="128">
        <f>'12'!G349</f>
        <v>7.4500043233291405E-4</v>
      </c>
      <c r="H350" s="270">
        <f>'12'!H349</f>
        <v>2.01833335032974E-4</v>
      </c>
      <c r="I350" s="271">
        <f>'12'!I349</f>
        <v>1.2621002503896001E-3</v>
      </c>
      <c r="J350" s="272">
        <f>'12'!J349</f>
        <v>1.22425461398818E-4</v>
      </c>
      <c r="K350" s="6"/>
      <c r="L350" s="333"/>
      <c r="M350" s="333"/>
      <c r="N350" s="333"/>
      <c r="O350" s="333"/>
      <c r="P350" s="333"/>
      <c r="Q350" s="333"/>
      <c r="R350" s="333"/>
      <c r="S350" s="333"/>
      <c r="T350" s="333"/>
      <c r="U350" s="333"/>
      <c r="V350" s="333"/>
      <c r="W350" s="333"/>
      <c r="X350" s="333"/>
      <c r="Y350" s="333"/>
      <c r="Z350" s="333"/>
      <c r="AA350" s="363"/>
      <c r="AB350" s="333"/>
      <c r="AC350" s="333"/>
      <c r="AD350" s="333"/>
      <c r="AE350" s="333"/>
      <c r="AF350" s="333"/>
      <c r="AG350" s="333"/>
      <c r="AH350" s="333"/>
      <c r="AI350" s="333"/>
      <c r="AJ350" s="333"/>
      <c r="AK350" s="333"/>
      <c r="AL350" s="333"/>
      <c r="AM350" s="333"/>
      <c r="AN350" s="333"/>
      <c r="AO350" s="333"/>
      <c r="AP350" s="333"/>
      <c r="AQ350" s="333"/>
      <c r="AR350" s="333"/>
      <c r="AS350" s="333"/>
      <c r="AT350" s="333"/>
      <c r="AU350" s="333"/>
      <c r="AV350" s="333"/>
      <c r="AW350" s="333"/>
      <c r="AX350" s="333"/>
      <c r="AY350" s="333"/>
      <c r="AZ350" s="333"/>
      <c r="BA350" s="333"/>
      <c r="BB350" s="325"/>
      <c r="BC350" s="360"/>
      <c r="BD350" s="326"/>
    </row>
    <row r="351" spans="1:100">
      <c r="A351" s="348"/>
      <c r="B351" s="329"/>
      <c r="C351" s="337"/>
      <c r="D351" s="28">
        <v>-3</v>
      </c>
      <c r="E351" s="330"/>
      <c r="F351" s="331"/>
      <c r="G351" s="128">
        <f>'12'!G350</f>
        <v>3.38054532416514E-3</v>
      </c>
      <c r="H351" s="270">
        <f>'12'!H350</f>
        <v>1.4584222604519901E-3</v>
      </c>
      <c r="I351" s="271">
        <f>'12'!I350</f>
        <v>1.6132280080769699E-2</v>
      </c>
      <c r="J351" s="272">
        <f>'12'!J350</f>
        <v>2.7274408354050102E-3</v>
      </c>
      <c r="K351" s="6"/>
      <c r="L351" s="333"/>
      <c r="M351" s="333"/>
      <c r="N351" s="333"/>
      <c r="O351" s="333"/>
      <c r="P351" s="333"/>
      <c r="Q351" s="333"/>
      <c r="R351" s="333"/>
      <c r="S351" s="333"/>
      <c r="T351" s="333"/>
      <c r="U351" s="333"/>
      <c r="V351" s="333"/>
      <c r="W351" s="333"/>
      <c r="X351" s="333"/>
      <c r="Y351" s="333"/>
      <c r="Z351" s="333"/>
      <c r="AA351" s="363"/>
      <c r="AB351" s="333"/>
      <c r="AC351" s="333"/>
      <c r="AD351" s="333"/>
      <c r="AE351" s="333"/>
      <c r="AF351" s="333"/>
      <c r="AG351" s="333"/>
      <c r="AH351" s="333"/>
      <c r="AI351" s="333"/>
      <c r="AJ351" s="333"/>
      <c r="AK351" s="333"/>
      <c r="AL351" s="333"/>
      <c r="AM351" s="333"/>
      <c r="AN351" s="333"/>
      <c r="AO351" s="333"/>
      <c r="AP351" s="333"/>
      <c r="AQ351" s="333"/>
      <c r="AR351" s="333"/>
      <c r="AS351" s="333"/>
      <c r="AT351" s="333"/>
      <c r="AU351" s="333"/>
      <c r="AV351" s="333"/>
      <c r="AW351" s="333"/>
      <c r="AX351" s="333"/>
      <c r="AY351" s="333"/>
      <c r="AZ351" s="333"/>
      <c r="BA351" s="333"/>
      <c r="BB351" s="325"/>
      <c r="BC351" s="360"/>
      <c r="BD351" s="326"/>
    </row>
    <row r="352" spans="1:100">
      <c r="A352" s="348"/>
      <c r="B352" s="329"/>
      <c r="C352" s="337"/>
      <c r="D352" s="28">
        <v>-2</v>
      </c>
      <c r="E352" s="330"/>
      <c r="F352" s="331"/>
      <c r="G352" s="128">
        <f>'12'!G351</f>
        <v>9.2232048786429592E-3</v>
      </c>
      <c r="H352" s="270">
        <f>'12'!H351</f>
        <v>5.0979107255780202E-3</v>
      </c>
      <c r="I352" s="271">
        <f>'12'!I351</f>
        <v>8.2980405136790697E-2</v>
      </c>
      <c r="J352" s="272">
        <f>'12'!J351</f>
        <v>1.8982287790357901E-2</v>
      </c>
      <c r="K352" s="6"/>
      <c r="L352" s="333"/>
      <c r="M352" s="333"/>
      <c r="N352" s="333"/>
      <c r="O352" s="333"/>
      <c r="P352" s="333"/>
      <c r="Q352" s="333"/>
      <c r="R352" s="333"/>
      <c r="S352" s="333"/>
      <c r="T352" s="333"/>
      <c r="U352" s="333"/>
      <c r="V352" s="333"/>
      <c r="W352" s="333"/>
      <c r="X352" s="333"/>
      <c r="Y352" s="333"/>
      <c r="Z352" s="333"/>
      <c r="AA352" s="363"/>
      <c r="AB352" s="333"/>
      <c r="AC352" s="333"/>
      <c r="AD352" s="333"/>
      <c r="AE352" s="333"/>
      <c r="AF352" s="333"/>
      <c r="AG352" s="333"/>
      <c r="AH352" s="333"/>
      <c r="AI352" s="333"/>
      <c r="AJ352" s="333"/>
      <c r="AK352" s="333"/>
      <c r="AL352" s="333"/>
      <c r="AM352" s="333"/>
      <c r="AN352" s="333"/>
      <c r="AO352" s="333"/>
      <c r="AP352" s="333"/>
      <c r="AQ352" s="333"/>
      <c r="AR352" s="333"/>
      <c r="AS352" s="333"/>
      <c r="AT352" s="333"/>
      <c r="AU352" s="333"/>
      <c r="AV352" s="333"/>
      <c r="AW352" s="333"/>
      <c r="AX352" s="333"/>
      <c r="AY352" s="333"/>
      <c r="AZ352" s="333"/>
      <c r="BA352" s="333"/>
      <c r="BB352" s="325"/>
      <c r="BC352" s="360"/>
      <c r="BD352" s="326"/>
    </row>
    <row r="353" spans="1:100">
      <c r="A353" s="348"/>
      <c r="B353" s="329"/>
      <c r="C353" s="337"/>
      <c r="D353" s="28">
        <v>-1</v>
      </c>
      <c r="E353" s="330"/>
      <c r="F353" s="331"/>
      <c r="G353" s="128">
        <f>'12'!G352</f>
        <v>1.30873609457013E-2</v>
      </c>
      <c r="H353" s="270">
        <f>'12'!H352</f>
        <v>7.8201882625476195E-3</v>
      </c>
      <c r="I353" s="271">
        <f>'12'!I352</f>
        <v>0.14570835305237401</v>
      </c>
      <c r="J353" s="272">
        <f>'12'!J352</f>
        <v>3.6632240462219398E-2</v>
      </c>
      <c r="K353" s="6"/>
      <c r="L353" s="333"/>
      <c r="M353" s="333"/>
      <c r="N353" s="333"/>
      <c r="O353" s="333"/>
      <c r="P353" s="333"/>
      <c r="Q353" s="333"/>
      <c r="R353" s="333"/>
      <c r="S353" s="333"/>
      <c r="T353" s="333"/>
      <c r="U353" s="333"/>
      <c r="V353" s="333"/>
      <c r="W353" s="333"/>
      <c r="X353" s="333"/>
      <c r="Y353" s="333"/>
      <c r="Z353" s="333"/>
      <c r="AA353" s="363"/>
      <c r="AB353" s="333"/>
      <c r="AC353" s="333"/>
      <c r="AD353" s="333"/>
      <c r="AE353" s="333"/>
      <c r="AF353" s="333"/>
      <c r="AG353" s="333"/>
      <c r="AH353" s="333"/>
      <c r="AI353" s="333"/>
      <c r="AJ353" s="333"/>
      <c r="AK353" s="333"/>
      <c r="AL353" s="333"/>
      <c r="AM353" s="333"/>
      <c r="AN353" s="333"/>
      <c r="AO353" s="333"/>
      <c r="AP353" s="333"/>
      <c r="AQ353" s="333"/>
      <c r="AR353" s="333"/>
      <c r="AS353" s="333"/>
      <c r="AT353" s="333"/>
      <c r="AU353" s="333"/>
      <c r="AV353" s="333"/>
      <c r="AW353" s="333"/>
      <c r="AX353" s="333"/>
      <c r="AY353" s="333"/>
      <c r="AZ353" s="333"/>
      <c r="BA353" s="333"/>
      <c r="BB353" s="325"/>
      <c r="BC353" s="360"/>
      <c r="BD353" s="326"/>
    </row>
    <row r="354" spans="1:100">
      <c r="A354" s="348"/>
      <c r="B354" s="329"/>
      <c r="C354" s="337"/>
      <c r="D354" s="28">
        <v>0</v>
      </c>
      <c r="E354" s="330"/>
      <c r="F354" s="331"/>
      <c r="G354" s="128">
        <f>'12'!G353</f>
        <v>9.2232048786429592E-3</v>
      </c>
      <c r="H354" s="270">
        <f>'12'!H353</f>
        <v>5.0979107255780202E-3</v>
      </c>
      <c r="I354" s="271">
        <f>'12'!I353</f>
        <v>8.2980405136790697E-2</v>
      </c>
      <c r="J354" s="272">
        <f>'12'!J353</f>
        <v>1.8982287790357901E-2</v>
      </c>
      <c r="K354" s="6"/>
      <c r="L354" s="333"/>
      <c r="M354" s="333"/>
      <c r="N354" s="333"/>
      <c r="O354" s="333"/>
      <c r="P354" s="333"/>
      <c r="Q354" s="333"/>
      <c r="R354" s="333"/>
      <c r="S354" s="333"/>
      <c r="T354" s="333"/>
      <c r="U354" s="333"/>
      <c r="V354" s="333"/>
      <c r="W354" s="333"/>
      <c r="X354" s="333"/>
      <c r="Y354" s="333"/>
      <c r="Z354" s="333"/>
      <c r="AA354" s="363"/>
      <c r="AB354" s="333"/>
      <c r="AC354" s="333"/>
      <c r="AD354" s="333"/>
      <c r="AE354" s="333"/>
      <c r="AF354" s="333"/>
      <c r="AG354" s="333"/>
      <c r="AH354" s="333"/>
      <c r="AI354" s="333"/>
      <c r="AJ354" s="333"/>
      <c r="AK354" s="333"/>
      <c r="AL354" s="333"/>
      <c r="AM354" s="333"/>
      <c r="AN354" s="333"/>
      <c r="AO354" s="333"/>
      <c r="AP354" s="333"/>
      <c r="AQ354" s="333"/>
      <c r="AR354" s="333"/>
      <c r="AS354" s="333"/>
      <c r="AT354" s="333"/>
      <c r="AU354" s="333"/>
      <c r="AV354" s="333"/>
      <c r="AW354" s="333"/>
      <c r="AX354" s="333"/>
      <c r="AY354" s="333"/>
      <c r="AZ354" s="333"/>
      <c r="BA354" s="333"/>
      <c r="BB354" s="325"/>
      <c r="BC354" s="360"/>
      <c r="BD354" s="326"/>
    </row>
    <row r="355" spans="1:100">
      <c r="A355" s="348"/>
      <c r="B355" s="329"/>
      <c r="C355" s="337"/>
      <c r="D355" s="28">
        <v>1</v>
      </c>
      <c r="E355" s="330"/>
      <c r="F355" s="331"/>
      <c r="G355" s="128">
        <f>'12'!G354</f>
        <v>3.38054532416514E-3</v>
      </c>
      <c r="H355" s="270">
        <f>'12'!H354</f>
        <v>1.4584222604519901E-3</v>
      </c>
      <c r="I355" s="271">
        <f>'12'!I354</f>
        <v>1.6132280080769699E-2</v>
      </c>
      <c r="J355" s="272">
        <f>'12'!J354</f>
        <v>2.7274408354050102E-3</v>
      </c>
      <c r="K355" s="6"/>
      <c r="L355" s="333"/>
      <c r="M355" s="333"/>
      <c r="N355" s="333"/>
      <c r="O355" s="333"/>
      <c r="P355" s="333"/>
      <c r="Q355" s="333"/>
      <c r="R355" s="333"/>
      <c r="S355" s="333"/>
      <c r="T355" s="333"/>
      <c r="U355" s="333"/>
      <c r="V355" s="333"/>
      <c r="W355" s="333"/>
      <c r="X355" s="333"/>
      <c r="Y355" s="333"/>
      <c r="Z355" s="333"/>
      <c r="AA355" s="363"/>
      <c r="AB355" s="333"/>
      <c r="AC355" s="333"/>
      <c r="AD355" s="333"/>
      <c r="AE355" s="333"/>
      <c r="AF355" s="333"/>
      <c r="AG355" s="333"/>
      <c r="AH355" s="333"/>
      <c r="AI355" s="333"/>
      <c r="AJ355" s="333"/>
      <c r="AK355" s="333"/>
      <c r="AL355" s="333"/>
      <c r="AM355" s="333"/>
      <c r="AN355" s="333"/>
      <c r="AO355" s="333"/>
      <c r="AP355" s="333"/>
      <c r="AQ355" s="333"/>
      <c r="AR355" s="333"/>
      <c r="AS355" s="333"/>
      <c r="AT355" s="333"/>
      <c r="AU355" s="333"/>
      <c r="AV355" s="333"/>
      <c r="AW355" s="333"/>
      <c r="AX355" s="333"/>
      <c r="AY355" s="333"/>
      <c r="AZ355" s="333"/>
      <c r="BA355" s="333"/>
      <c r="BB355" s="325"/>
      <c r="BC355" s="360"/>
      <c r="BD355" s="326"/>
    </row>
    <row r="356" spans="1:100">
      <c r="A356" s="348"/>
      <c r="B356" s="329"/>
      <c r="C356" s="337"/>
      <c r="D356" s="28">
        <v>2</v>
      </c>
      <c r="E356" s="330"/>
      <c r="F356" s="331"/>
      <c r="G356" s="128">
        <f>'12'!G355</f>
        <v>7.4500043233291405E-4</v>
      </c>
      <c r="H356" s="270">
        <f>'12'!H355</f>
        <v>2.01833335032974E-4</v>
      </c>
      <c r="I356" s="271">
        <f>'12'!I355</f>
        <v>1.2621002503896001E-3</v>
      </c>
      <c r="J356" s="272">
        <f>'12'!J355</f>
        <v>1.22425461398818E-4</v>
      </c>
      <c r="K356" s="6"/>
      <c r="L356" s="333"/>
      <c r="M356" s="333"/>
      <c r="N356" s="333"/>
      <c r="O356" s="333"/>
      <c r="P356" s="333"/>
      <c r="Q356" s="333"/>
      <c r="R356" s="333"/>
      <c r="S356" s="333"/>
      <c r="T356" s="333"/>
      <c r="U356" s="333"/>
      <c r="V356" s="333"/>
      <c r="W356" s="333"/>
      <c r="X356" s="333"/>
      <c r="Y356" s="333"/>
      <c r="Z356" s="333"/>
      <c r="AA356" s="363"/>
      <c r="AB356" s="333"/>
      <c r="AC356" s="333"/>
      <c r="AD356" s="333"/>
      <c r="AE356" s="333"/>
      <c r="AF356" s="333"/>
      <c r="AG356" s="333"/>
      <c r="AH356" s="333"/>
      <c r="AI356" s="333"/>
      <c r="AJ356" s="333"/>
      <c r="AK356" s="333"/>
      <c r="AL356" s="333"/>
      <c r="AM356" s="333"/>
      <c r="AN356" s="333"/>
      <c r="AO356" s="333"/>
      <c r="AP356" s="333"/>
      <c r="AQ356" s="333"/>
      <c r="AR356" s="333"/>
      <c r="AS356" s="333"/>
      <c r="AT356" s="333"/>
      <c r="AU356" s="333"/>
      <c r="AV356" s="333"/>
      <c r="AW356" s="333"/>
      <c r="AX356" s="333"/>
      <c r="AY356" s="333"/>
      <c r="AZ356" s="333"/>
      <c r="BA356" s="333"/>
      <c r="BB356" s="325"/>
      <c r="BC356" s="360"/>
      <c r="BD356" s="326"/>
    </row>
    <row r="357" spans="1:100">
      <c r="A357" s="348"/>
      <c r="B357" s="329"/>
      <c r="C357" s="337"/>
      <c r="D357" s="28">
        <v>3</v>
      </c>
      <c r="E357" s="330"/>
      <c r="F357" s="331"/>
      <c r="G357" s="128">
        <f>'12'!G356</f>
        <v>1.28048586971148E-4</v>
      </c>
      <c r="H357" s="270">
        <f>'12'!H356</f>
        <v>1.5967052161440899E-5</v>
      </c>
      <c r="I357" s="271">
        <f>'12'!I356</f>
        <v>5.2550199812893299E-5</v>
      </c>
      <c r="J357" s="272">
        <f>'12'!J356</f>
        <v>2.1842718249529301E-6</v>
      </c>
      <c r="K357" s="6"/>
      <c r="L357" s="333"/>
      <c r="M357" s="333"/>
      <c r="N357" s="333"/>
      <c r="O357" s="333"/>
      <c r="P357" s="333"/>
      <c r="Q357" s="333"/>
      <c r="R357" s="333"/>
      <c r="S357" s="333"/>
      <c r="T357" s="333"/>
      <c r="U357" s="333"/>
      <c r="V357" s="333"/>
      <c r="W357" s="333"/>
      <c r="X357" s="333"/>
      <c r="Y357" s="333"/>
      <c r="Z357" s="333"/>
      <c r="AA357" s="363"/>
      <c r="AB357" s="333"/>
      <c r="AC357" s="333"/>
      <c r="AD357" s="333"/>
      <c r="AE357" s="333"/>
      <c r="AF357" s="333"/>
      <c r="AG357" s="333"/>
      <c r="AH357" s="333"/>
      <c r="AI357" s="333"/>
      <c r="AJ357" s="333"/>
      <c r="AK357" s="333"/>
      <c r="AL357" s="333"/>
      <c r="AM357" s="333"/>
      <c r="AN357" s="333"/>
      <c r="AO357" s="333"/>
      <c r="AP357" s="333"/>
      <c r="AQ357" s="333"/>
      <c r="AR357" s="333"/>
      <c r="AS357" s="333"/>
      <c r="AT357" s="333"/>
      <c r="AU357" s="333"/>
      <c r="AV357" s="333"/>
      <c r="AW357" s="333"/>
      <c r="AX357" s="333"/>
      <c r="AY357" s="333"/>
      <c r="AZ357" s="333"/>
      <c r="BA357" s="333"/>
      <c r="BB357" s="325"/>
      <c r="BC357" s="360"/>
      <c r="BD357" s="326"/>
    </row>
    <row r="358" spans="1:100">
      <c r="A358" s="348"/>
      <c r="B358" s="329"/>
      <c r="C358" s="337"/>
      <c r="D358" s="28">
        <v>4</v>
      </c>
      <c r="E358" s="330"/>
      <c r="F358" s="331"/>
      <c r="G358" s="128">
        <f>'12'!G357</f>
        <v>2.4069637454115598E-5</v>
      </c>
      <c r="H358" s="270">
        <f>'12'!H357</f>
        <v>9.0836705613619399E-7</v>
      </c>
      <c r="I358" s="271">
        <f>'12'!I357</f>
        <v>1.6338043337360499E-6</v>
      </c>
      <c r="J358" s="272">
        <f>'12'!J357</f>
        <v>2.21089665676577E-8</v>
      </c>
      <c r="K358" s="6"/>
      <c r="L358" s="333"/>
      <c r="M358" s="333"/>
      <c r="N358" s="333"/>
      <c r="O358" s="333"/>
      <c r="P358" s="333"/>
      <c r="Q358" s="333"/>
      <c r="R358" s="333"/>
      <c r="S358" s="333"/>
      <c r="T358" s="333"/>
      <c r="U358" s="333"/>
      <c r="V358" s="333"/>
      <c r="W358" s="333"/>
      <c r="X358" s="333"/>
      <c r="Y358" s="333"/>
      <c r="Z358" s="333"/>
      <c r="AA358" s="363"/>
      <c r="AB358" s="333"/>
      <c r="AC358" s="333"/>
      <c r="AD358" s="333"/>
      <c r="AE358" s="333"/>
      <c r="AF358" s="333"/>
      <c r="AG358" s="333"/>
      <c r="AH358" s="333"/>
      <c r="AI358" s="333"/>
      <c r="AJ358" s="333"/>
      <c r="AK358" s="333"/>
      <c r="AL358" s="333"/>
      <c r="AM358" s="333"/>
      <c r="AN358" s="333"/>
      <c r="AO358" s="333"/>
      <c r="AP358" s="333"/>
      <c r="AQ358" s="333"/>
      <c r="AR358" s="333"/>
      <c r="AS358" s="333"/>
      <c r="AT358" s="333"/>
      <c r="AU358" s="333"/>
      <c r="AV358" s="333"/>
      <c r="AW358" s="333"/>
      <c r="AX358" s="333"/>
      <c r="AY358" s="333"/>
      <c r="AZ358" s="333"/>
      <c r="BA358" s="333"/>
      <c r="BB358" s="325"/>
      <c r="BC358" s="360"/>
      <c r="BD358" s="326"/>
    </row>
    <row r="359" spans="1:100">
      <c r="A359" s="348"/>
      <c r="B359" s="329"/>
      <c r="C359" s="337"/>
      <c r="D359" s="28">
        <v>5</v>
      </c>
      <c r="E359" s="330"/>
      <c r="F359" s="331"/>
      <c r="G359" s="128">
        <f>'12'!G358</f>
        <v>6.3222506807204797E-6</v>
      </c>
      <c r="H359" s="270">
        <f>'12'!H358</f>
        <v>4.8850083871526302E-8</v>
      </c>
      <c r="I359" s="271">
        <f>'12'!I358</f>
        <v>5.28021973992075E-8</v>
      </c>
      <c r="J359" s="272">
        <f>'12'!J358</f>
        <v>1.9620071089878001E-10</v>
      </c>
      <c r="K359" s="6"/>
      <c r="L359" s="333"/>
      <c r="M359" s="333"/>
      <c r="N359" s="333"/>
      <c r="O359" s="333"/>
      <c r="P359" s="333"/>
      <c r="Q359" s="333"/>
      <c r="R359" s="333"/>
      <c r="S359" s="333"/>
      <c r="T359" s="333"/>
      <c r="U359" s="333"/>
      <c r="V359" s="333"/>
      <c r="W359" s="333"/>
      <c r="X359" s="333"/>
      <c r="Y359" s="333"/>
      <c r="Z359" s="333"/>
      <c r="AA359" s="363"/>
      <c r="AB359" s="333"/>
      <c r="AC359" s="333"/>
      <c r="AD359" s="333"/>
      <c r="AE359" s="333"/>
      <c r="AF359" s="333"/>
      <c r="AG359" s="333"/>
      <c r="AH359" s="333"/>
      <c r="AI359" s="333"/>
      <c r="AJ359" s="333"/>
      <c r="AK359" s="333"/>
      <c r="AL359" s="333"/>
      <c r="AM359" s="333"/>
      <c r="AN359" s="333"/>
      <c r="AO359" s="333"/>
      <c r="AP359" s="333"/>
      <c r="AQ359" s="333"/>
      <c r="AR359" s="333"/>
      <c r="AS359" s="333"/>
      <c r="AT359" s="333"/>
      <c r="AU359" s="333"/>
      <c r="AV359" s="333"/>
      <c r="AW359" s="333"/>
      <c r="AX359" s="333"/>
      <c r="AY359" s="333"/>
      <c r="AZ359" s="333"/>
      <c r="BA359" s="333"/>
      <c r="BB359" s="325"/>
      <c r="BC359" s="360"/>
      <c r="BD359" s="326"/>
    </row>
    <row r="360" spans="1:100">
      <c r="A360" s="348"/>
      <c r="B360" s="329"/>
      <c r="C360" s="337"/>
      <c r="D360" s="28">
        <v>6</v>
      </c>
      <c r="E360" s="330"/>
      <c r="F360" s="331"/>
      <c r="G360" s="128">
        <f>'12'!G359</f>
        <v>2.3996110663296699E-6</v>
      </c>
      <c r="H360" s="270">
        <f>'12'!H359</f>
        <v>3.3243874699028502E-9</v>
      </c>
      <c r="I360" s="271">
        <f>'12'!I359</f>
        <v>2.40517845040844E-9</v>
      </c>
      <c r="J360" s="272">
        <f>'12'!J359</f>
        <v>2.44457199799888E-12</v>
      </c>
      <c r="K360" s="6"/>
      <c r="L360" s="333"/>
      <c r="M360" s="333"/>
      <c r="N360" s="333"/>
      <c r="O360" s="333"/>
      <c r="P360" s="333"/>
      <c r="Q360" s="333"/>
      <c r="R360" s="333"/>
      <c r="S360" s="333"/>
      <c r="T360" s="333"/>
      <c r="U360" s="333"/>
      <c r="V360" s="333"/>
      <c r="W360" s="333"/>
      <c r="X360" s="333"/>
      <c r="Y360" s="333"/>
      <c r="Z360" s="333"/>
      <c r="AA360" s="363"/>
      <c r="AB360" s="333"/>
      <c r="AC360" s="333"/>
      <c r="AD360" s="333"/>
      <c r="AE360" s="333"/>
      <c r="AF360" s="333"/>
      <c r="AG360" s="333"/>
      <c r="AH360" s="333"/>
      <c r="AI360" s="333"/>
      <c r="AJ360" s="333"/>
      <c r="AK360" s="333"/>
      <c r="AL360" s="333"/>
      <c r="AM360" s="333"/>
      <c r="AN360" s="333"/>
      <c r="AO360" s="333"/>
      <c r="AP360" s="333"/>
      <c r="AQ360" s="333"/>
      <c r="AR360" s="333"/>
      <c r="AS360" s="333"/>
      <c r="AT360" s="333"/>
      <c r="AU360" s="333"/>
      <c r="AV360" s="333"/>
      <c r="AW360" s="333"/>
      <c r="AX360" s="333"/>
      <c r="AY360" s="333"/>
      <c r="AZ360" s="333"/>
      <c r="BA360" s="333"/>
      <c r="BB360" s="325"/>
      <c r="BC360" s="360"/>
      <c r="BD360" s="326"/>
    </row>
    <row r="361" spans="1:100">
      <c r="A361" s="348"/>
      <c r="B361" s="329"/>
      <c r="C361" s="337"/>
      <c r="D361" s="28">
        <v>7</v>
      </c>
      <c r="E361" s="330"/>
      <c r="F361" s="331"/>
      <c r="G361" s="128">
        <f>'12'!G360</f>
        <v>1.24358642048816E-6</v>
      </c>
      <c r="H361" s="270">
        <f>'12'!H360</f>
        <v>3.79272425089855E-10</v>
      </c>
      <c r="I361" s="271">
        <f>'12'!I360</f>
        <v>2.0464735319712999E-10</v>
      </c>
      <c r="J361" s="272">
        <f>'12'!J360</f>
        <v>6.8012560564985296E-14</v>
      </c>
      <c r="K361" s="6"/>
      <c r="L361" s="333"/>
      <c r="M361" s="333"/>
      <c r="N361" s="333"/>
      <c r="O361" s="333"/>
      <c r="P361" s="333"/>
      <c r="Q361" s="333"/>
      <c r="R361" s="333"/>
      <c r="S361" s="333"/>
      <c r="T361" s="333"/>
      <c r="U361" s="333"/>
      <c r="V361" s="333"/>
      <c r="W361" s="333"/>
      <c r="X361" s="333"/>
      <c r="Y361" s="333"/>
      <c r="Z361" s="333"/>
      <c r="AA361" s="363"/>
      <c r="AB361" s="333"/>
      <c r="AC361" s="333"/>
      <c r="AD361" s="333"/>
      <c r="AE361" s="333"/>
      <c r="AF361" s="333"/>
      <c r="AG361" s="333"/>
      <c r="AH361" s="333"/>
      <c r="AI361" s="333"/>
      <c r="AJ361" s="333"/>
      <c r="AK361" s="333"/>
      <c r="AL361" s="333"/>
      <c r="AM361" s="333"/>
      <c r="AN361" s="333"/>
      <c r="AO361" s="333"/>
      <c r="AP361" s="333"/>
      <c r="AQ361" s="333"/>
      <c r="AR361" s="333"/>
      <c r="AS361" s="333"/>
      <c r="AT361" s="333"/>
      <c r="AU361" s="333"/>
      <c r="AV361" s="333"/>
      <c r="AW361" s="333"/>
      <c r="AX361" s="333"/>
      <c r="AY361" s="333"/>
      <c r="AZ361" s="333"/>
      <c r="BA361" s="333"/>
      <c r="BB361" s="325"/>
      <c r="BC361" s="360"/>
      <c r="BD361" s="326"/>
    </row>
    <row r="362" spans="1:100">
      <c r="A362" s="348"/>
      <c r="B362" s="329"/>
      <c r="C362" s="337"/>
      <c r="D362" s="28">
        <v>8</v>
      </c>
      <c r="E362" s="330"/>
      <c r="F362" s="331"/>
      <c r="G362" s="128">
        <f>'12'!G361</f>
        <v>8.4615510140384299E-7</v>
      </c>
      <c r="H362" s="270">
        <f>'12'!H361</f>
        <v>9.2244142710847298E-11</v>
      </c>
      <c r="I362" s="271">
        <f>'12'!I361</f>
        <v>4.1528316300986702E-11</v>
      </c>
      <c r="J362" s="272">
        <f>'12'!J361</f>
        <v>6.4100546220818E-15</v>
      </c>
      <c r="K362" s="6"/>
      <c r="L362" s="333"/>
      <c r="M362" s="333"/>
      <c r="N362" s="333"/>
      <c r="O362" s="333"/>
      <c r="P362" s="333"/>
      <c r="Q362" s="333"/>
      <c r="R362" s="333"/>
      <c r="S362" s="333"/>
      <c r="T362" s="333"/>
      <c r="U362" s="333"/>
      <c r="V362" s="333"/>
      <c r="W362" s="333"/>
      <c r="X362" s="333"/>
      <c r="Y362" s="333"/>
      <c r="Z362" s="333"/>
      <c r="AA362" s="363"/>
      <c r="AB362" s="333"/>
      <c r="AC362" s="333"/>
      <c r="AD362" s="333"/>
      <c r="AE362" s="333"/>
      <c r="AF362" s="333"/>
      <c r="AG362" s="333"/>
      <c r="AH362" s="333"/>
      <c r="AI362" s="333"/>
      <c r="AJ362" s="333"/>
      <c r="AK362" s="333"/>
      <c r="AL362" s="333"/>
      <c r="AM362" s="333"/>
      <c r="AN362" s="333"/>
      <c r="AO362" s="333"/>
      <c r="AP362" s="333"/>
      <c r="AQ362" s="333"/>
      <c r="AR362" s="333"/>
      <c r="AS362" s="333"/>
      <c r="AT362" s="333"/>
      <c r="AU362" s="333"/>
      <c r="AV362" s="333"/>
      <c r="AW362" s="333"/>
      <c r="AX362" s="333"/>
      <c r="AY362" s="333"/>
      <c r="AZ362" s="333"/>
      <c r="BA362" s="333"/>
      <c r="BB362" s="325"/>
      <c r="BC362" s="360"/>
      <c r="BD362" s="326"/>
    </row>
    <row r="363" spans="1:100">
      <c r="A363" s="348"/>
      <c r="B363" s="329"/>
      <c r="C363" s="337"/>
      <c r="D363" s="28">
        <v>9</v>
      </c>
      <c r="E363" s="330"/>
      <c r="F363" s="331"/>
      <c r="G363" s="128">
        <f>'12'!G362</f>
        <v>7.4505661716631803E-7</v>
      </c>
      <c r="H363" s="270">
        <f>'12'!H362</f>
        <v>5.6458488543818098E-11</v>
      </c>
      <c r="I363" s="271">
        <f>'12'!I362</f>
        <v>2.3899595258414201E-11</v>
      </c>
      <c r="J363" s="272">
        <f>'12'!J362</f>
        <v>2.8015641567449001E-15</v>
      </c>
      <c r="K363" s="6"/>
      <c r="L363" s="333"/>
      <c r="M363" s="333"/>
      <c r="N363" s="333"/>
      <c r="O363" s="333"/>
      <c r="P363" s="333"/>
      <c r="Q363" s="333"/>
      <c r="R363" s="333"/>
      <c r="S363" s="333"/>
      <c r="T363" s="333"/>
      <c r="U363" s="333"/>
      <c r="V363" s="333"/>
      <c r="W363" s="333"/>
      <c r="X363" s="333"/>
      <c r="Y363" s="333"/>
      <c r="Z363" s="333"/>
      <c r="AA363" s="363"/>
      <c r="AB363" s="333"/>
      <c r="AC363" s="333"/>
      <c r="AD363" s="333"/>
      <c r="AE363" s="333"/>
      <c r="AF363" s="333"/>
      <c r="AG363" s="333"/>
      <c r="AH363" s="333"/>
      <c r="AI363" s="333"/>
      <c r="AJ363" s="333"/>
      <c r="AK363" s="333"/>
      <c r="AL363" s="333"/>
      <c r="AM363" s="333"/>
      <c r="AN363" s="333"/>
      <c r="AO363" s="333"/>
      <c r="AP363" s="333"/>
      <c r="AQ363" s="333"/>
      <c r="AR363" s="333"/>
      <c r="AS363" s="333"/>
      <c r="AT363" s="333"/>
      <c r="AU363" s="333"/>
      <c r="AV363" s="333"/>
      <c r="AW363" s="333"/>
      <c r="AX363" s="333"/>
      <c r="AY363" s="333"/>
      <c r="AZ363" s="333"/>
      <c r="BA363" s="333"/>
      <c r="BB363" s="325"/>
      <c r="BC363" s="360"/>
      <c r="BD363" s="326"/>
    </row>
    <row r="364" spans="1:100">
      <c r="A364" s="348"/>
      <c r="B364" s="329"/>
      <c r="C364" s="337"/>
      <c r="D364" s="29">
        <v>10</v>
      </c>
      <c r="E364" s="330"/>
      <c r="F364" s="331"/>
      <c r="G364" s="274">
        <f>'12'!G363</f>
        <v>8.4615510140384299E-7</v>
      </c>
      <c r="H364" s="275">
        <f>'12'!H363</f>
        <v>9.2244142710847298E-11</v>
      </c>
      <c r="I364" s="276">
        <f>'12'!I363</f>
        <v>4.1528316300986702E-11</v>
      </c>
      <c r="J364" s="277">
        <f>'12'!J363</f>
        <v>6.4100546220818E-15</v>
      </c>
      <c r="K364" s="30"/>
      <c r="L364" s="334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64"/>
      <c r="AB364" s="358"/>
      <c r="AC364" s="358"/>
      <c r="AD364" s="358"/>
      <c r="AE364" s="358"/>
      <c r="AF364" s="358"/>
      <c r="AG364" s="358"/>
      <c r="AH364" s="358"/>
      <c r="AI364" s="358"/>
      <c r="AJ364" s="358"/>
      <c r="AK364" s="358"/>
      <c r="AL364" s="358"/>
      <c r="AM364" s="358"/>
      <c r="AN364" s="358"/>
      <c r="AO364" s="358"/>
      <c r="AP364" s="358"/>
      <c r="AQ364" s="358"/>
      <c r="AR364" s="358"/>
      <c r="AS364" s="358"/>
      <c r="AT364" s="358"/>
      <c r="AU364" s="358"/>
      <c r="AV364" s="358"/>
      <c r="AW364" s="358"/>
      <c r="AX364" s="358"/>
      <c r="AY364" s="358"/>
      <c r="AZ364" s="358"/>
      <c r="BA364" s="358"/>
      <c r="BB364" s="325"/>
      <c r="BC364" s="361"/>
      <c r="BD364" s="326"/>
    </row>
    <row r="365" spans="1:100">
      <c r="A365" s="348"/>
      <c r="B365" s="328">
        <v>0.5</v>
      </c>
      <c r="C365" s="337"/>
      <c r="D365" s="26">
        <v>-9</v>
      </c>
      <c r="E365" s="330">
        <v>4.7823077932433999E-4</v>
      </c>
      <c r="F365" s="331">
        <v>1.9580709848113602E-3</v>
      </c>
      <c r="G365" s="100">
        <f>'12'!G384</f>
        <v>1.20617831625914E-3</v>
      </c>
      <c r="H365" s="64">
        <f>'12'!H384</f>
        <v>6.5507157947582498E-5</v>
      </c>
      <c r="I365" s="269">
        <f>'12'!I384</f>
        <v>1.9870032964954099E-4</v>
      </c>
      <c r="J365" s="204">
        <f>'12'!J384</f>
        <v>1.0407020050599301E-5</v>
      </c>
      <c r="K365" s="27"/>
      <c r="L365" s="332">
        <f t="shared" ref="L365" si="642">1-SUM(M365:BC384)</f>
        <v>0.58577827841139674</v>
      </c>
      <c r="M365" s="357">
        <f t="shared" ref="M365" si="643">G375+I375</f>
        <v>3.8167872499351496E-2</v>
      </c>
      <c r="N365" s="357">
        <f t="shared" ref="N365" si="644">G382+I382+J375</f>
        <v>5.8929604998655162E-3</v>
      </c>
      <c r="O365" s="357">
        <f t="shared" ref="O365" si="645">G384+I384+H375</f>
        <v>4.0754490530704561E-3</v>
      </c>
      <c r="P365" s="357">
        <f t="shared" ref="P365" si="646">G377+I377+J382</f>
        <v>1.130700083031537E-2</v>
      </c>
      <c r="Q365" s="357">
        <f t="shared" ref="Q365" si="647">G373+I373</f>
        <v>6.3099616007343595E-2</v>
      </c>
      <c r="R365" s="357">
        <f t="shared" ref="R365" si="648">G379+I379+H382+J384</f>
        <v>3.2477972744303705E-3</v>
      </c>
      <c r="S365" s="357">
        <f t="shared" ref="S365" si="649">G366+I366</f>
        <v>1.9798881876061042E-3</v>
      </c>
      <c r="T365" s="357">
        <f t="shared" ref="T365" si="650">G368+I368+J377</f>
        <v>6.5383686519509274E-3</v>
      </c>
      <c r="U365" s="357">
        <f t="shared" ref="U365" si="651">G371+I371+H384</f>
        <v>3.8214551567667718E-2</v>
      </c>
      <c r="V365" s="357">
        <f t="shared" ref="V365" si="652">G380+I380+J373</f>
        <v>1.1575456898320294E-2</v>
      </c>
      <c r="W365" s="357">
        <f t="shared" ref="W365" si="653">G369+I369</f>
        <v>1.1301007159412249E-2</v>
      </c>
      <c r="X365" s="357">
        <f t="shared" ref="X365" si="654">G372+I372+J379+H377</f>
        <v>5.6362288150696924E-2</v>
      </c>
      <c r="Y365" s="357">
        <f t="shared" ref="Y365" si="655">G378+I378</f>
        <v>5.7997978008416601E-3</v>
      </c>
      <c r="Z365" s="357">
        <f t="shared" ref="Z365" si="656">G370+I370+J366</f>
        <v>2.1875196459546178E-2</v>
      </c>
      <c r="AA365" s="362">
        <f t="shared" ref="AA365" si="657">G381+I381+H373</f>
        <v>5.9626658270052106E-3</v>
      </c>
      <c r="AB365" s="357">
        <f t="shared" ref="AB365" si="658">G367+I367+J368</f>
        <v>3.4257406055246452E-3</v>
      </c>
      <c r="AC365" s="357">
        <f t="shared" ref="AC365" si="659">G383+I383</f>
        <v>1.06951220553565E-3</v>
      </c>
      <c r="AD365" s="357">
        <f t="shared" ref="AD365" si="660">G376+I376+J371+H379</f>
        <v>2.6813497274130814E-2</v>
      </c>
      <c r="AE365" s="357">
        <f t="shared" ref="AE365" si="661">G365+I365</f>
        <v>1.404878645908681E-3</v>
      </c>
      <c r="AF365" s="357">
        <f t="shared" ref="AF365" si="662">G374+I374+J380</f>
        <v>5.5399433967988972E-2</v>
      </c>
      <c r="AG365" s="357">
        <f t="shared" ref="AG365" si="663">H366</f>
        <v>1.10862932102716E-4</v>
      </c>
      <c r="AH365" s="357">
        <f t="shared" ref="AH365" si="664">J369</f>
        <v>7.3857085110926696E-4</v>
      </c>
      <c r="AI365" s="357">
        <f t="shared" ref="AI365" si="665">J372+H368</f>
        <v>8.4592011073902421E-3</v>
      </c>
      <c r="AJ365" s="357">
        <f t="shared" ref="AJ365" si="666">F365</f>
        <v>1.9580709848113602E-3</v>
      </c>
      <c r="AK365" s="357">
        <f t="shared" ref="AK365" si="667">J378</f>
        <v>2.30616070313621E-4</v>
      </c>
      <c r="AL365" s="357">
        <f t="shared" ref="AL365" si="668">H371</f>
        <v>2.9307473199235898E-3</v>
      </c>
      <c r="AM365" s="357">
        <f t="shared" ref="AM365" si="669">J370</f>
        <v>2.0914892323200501E-3</v>
      </c>
      <c r="AN365" s="357">
        <f t="shared" ref="AN365" si="670">J381+H380</f>
        <v>1.2126995215331531E-4</v>
      </c>
      <c r="AO365" s="357">
        <f t="shared" ref="AO365" si="671">J367</f>
        <v>7.1245149541437298E-5</v>
      </c>
      <c r="AP365" s="357">
        <f t="shared" ref="AP365" si="672">H369</f>
        <v>9.1607280548598703E-4</v>
      </c>
      <c r="AQ365" s="357">
        <f t="shared" ref="AQ365" si="673">J383</f>
        <v>4.9536847601429896E-6</v>
      </c>
      <c r="AR365" s="357">
        <f t="shared" ref="AR365" si="674">H372+J376</f>
        <v>6.1619769720249809E-3</v>
      </c>
      <c r="AS365" s="357">
        <f t="shared" ref="AS365" si="675">J365</f>
        <v>1.0407020050599301E-5</v>
      </c>
      <c r="AT365" s="357">
        <f t="shared" ref="AT365" si="676">H378</f>
        <v>4.4416739599219198E-4</v>
      </c>
      <c r="AU365" s="357">
        <f t="shared" ref="AU365" si="677">J374</f>
        <v>8.0150337113980494E-3</v>
      </c>
      <c r="AV365" s="357">
        <f t="shared" ref="AV365" si="678">H370</f>
        <v>1.7541442641440599E-3</v>
      </c>
      <c r="AW365" s="357">
        <f t="shared" ref="AW365" si="679">H381</f>
        <v>6.5507157947582498E-5</v>
      </c>
      <c r="AX365" s="357">
        <f t="shared" ref="AX365" si="680">H367</f>
        <v>2.1450582018546499E-4</v>
      </c>
      <c r="AY365" s="357">
        <f t="shared" ref="AY365" si="681">E365</f>
        <v>4.7823077932433999E-4</v>
      </c>
      <c r="AZ365" s="357">
        <f t="shared" ref="AZ365" si="682">H383</f>
        <v>4.15296493150027E-5</v>
      </c>
      <c r="BA365" s="357">
        <f t="shared" ref="BA365" si="683">H376</f>
        <v>1.7541442641440599E-3</v>
      </c>
      <c r="BB365" s="325">
        <f t="shared" ref="BB365" si="684">H365</f>
        <v>6.5507157947582498E-5</v>
      </c>
      <c r="BC365" s="359">
        <f t="shared" ref="BC365" si="685">H374</f>
        <v>4.0704877397049304E-3</v>
      </c>
      <c r="BD365" s="326">
        <f t="shared" ref="BD365" si="686">SUMPRODUCT($L$1:$BC$1,BF365:CW365)</f>
        <v>5.152421106097556</v>
      </c>
      <c r="BF365" s="12">
        <f>L365</f>
        <v>0.58577827841139674</v>
      </c>
      <c r="BG365" s="23">
        <f t="shared" ref="BG365:CV365" si="687">M365</f>
        <v>3.8167872499351496E-2</v>
      </c>
      <c r="BH365" s="23">
        <f t="shared" si="687"/>
        <v>5.8929604998655162E-3</v>
      </c>
      <c r="BI365" s="23">
        <f t="shared" si="687"/>
        <v>4.0754490530704561E-3</v>
      </c>
      <c r="BJ365" s="23">
        <f t="shared" si="687"/>
        <v>1.130700083031537E-2</v>
      </c>
      <c r="BK365" s="23">
        <f t="shared" si="687"/>
        <v>6.3099616007343595E-2</v>
      </c>
      <c r="BL365" s="23">
        <f t="shared" si="687"/>
        <v>3.2477972744303705E-3</v>
      </c>
      <c r="BM365" s="23">
        <f t="shared" si="687"/>
        <v>1.9798881876061042E-3</v>
      </c>
      <c r="BN365" s="23">
        <f t="shared" si="687"/>
        <v>6.5383686519509274E-3</v>
      </c>
      <c r="BO365" s="23">
        <f t="shared" si="687"/>
        <v>3.8214551567667718E-2</v>
      </c>
      <c r="BP365" s="23">
        <f t="shared" si="687"/>
        <v>1.1575456898320294E-2</v>
      </c>
      <c r="BQ365" s="23">
        <f t="shared" si="687"/>
        <v>1.1301007159412249E-2</v>
      </c>
      <c r="BR365" s="23">
        <f t="shared" si="687"/>
        <v>5.6362288150696924E-2</v>
      </c>
      <c r="BS365" s="23">
        <f t="shared" si="687"/>
        <v>5.7997978008416601E-3</v>
      </c>
      <c r="BT365" s="23">
        <f t="shared" si="687"/>
        <v>2.1875196459546178E-2</v>
      </c>
      <c r="BU365" s="23">
        <f t="shared" si="687"/>
        <v>5.9626658270052106E-3</v>
      </c>
      <c r="BV365" s="23">
        <f t="shared" si="687"/>
        <v>3.4257406055246452E-3</v>
      </c>
      <c r="BW365" s="23">
        <f t="shared" si="687"/>
        <v>1.06951220553565E-3</v>
      </c>
      <c r="BX365" s="23">
        <f t="shared" si="687"/>
        <v>2.6813497274130814E-2</v>
      </c>
      <c r="BY365" s="23">
        <f t="shared" si="687"/>
        <v>1.404878645908681E-3</v>
      </c>
      <c r="BZ365" s="23">
        <f t="shared" si="687"/>
        <v>5.5399433967988972E-2</v>
      </c>
      <c r="CA365" s="23">
        <f t="shared" si="687"/>
        <v>1.10862932102716E-4</v>
      </c>
      <c r="CB365" s="23">
        <f t="shared" si="687"/>
        <v>7.3857085110926696E-4</v>
      </c>
      <c r="CC365" s="23">
        <f t="shared" si="687"/>
        <v>8.4592011073902421E-3</v>
      </c>
      <c r="CD365" s="23">
        <f t="shared" si="687"/>
        <v>1.9580709848113602E-3</v>
      </c>
      <c r="CE365" s="23">
        <f t="shared" si="687"/>
        <v>2.30616070313621E-4</v>
      </c>
      <c r="CF365" s="23">
        <f t="shared" si="687"/>
        <v>2.9307473199235898E-3</v>
      </c>
      <c r="CG365" s="23">
        <f t="shared" si="687"/>
        <v>2.0914892323200501E-3</v>
      </c>
      <c r="CH365" s="23">
        <f t="shared" si="687"/>
        <v>1.2126995215331531E-4</v>
      </c>
      <c r="CI365" s="23">
        <f t="shared" si="687"/>
        <v>7.1245149541437298E-5</v>
      </c>
      <c r="CJ365" s="23">
        <f t="shared" si="687"/>
        <v>9.1607280548598703E-4</v>
      </c>
      <c r="CK365" s="23">
        <f t="shared" si="687"/>
        <v>4.9536847601429896E-6</v>
      </c>
      <c r="CL365" s="23">
        <f t="shared" si="687"/>
        <v>6.1619769720249809E-3</v>
      </c>
      <c r="CM365" s="23">
        <f t="shared" si="687"/>
        <v>1.0407020050599301E-5</v>
      </c>
      <c r="CN365" s="23">
        <f t="shared" si="687"/>
        <v>4.4416739599219198E-4</v>
      </c>
      <c r="CO365" s="23">
        <f t="shared" si="687"/>
        <v>8.0150337113980494E-3</v>
      </c>
      <c r="CP365" s="23">
        <f t="shared" si="687"/>
        <v>1.7541442641440599E-3</v>
      </c>
      <c r="CQ365" s="23">
        <f t="shared" si="687"/>
        <v>6.5507157947582498E-5</v>
      </c>
      <c r="CR365" s="23">
        <f t="shared" si="687"/>
        <v>2.1450582018546499E-4</v>
      </c>
      <c r="CS365" s="23">
        <f t="shared" si="687"/>
        <v>4.7823077932433999E-4</v>
      </c>
      <c r="CT365" s="23">
        <f t="shared" si="687"/>
        <v>4.15296493150027E-5</v>
      </c>
      <c r="CU365" s="23">
        <f t="shared" si="687"/>
        <v>1.7541442641440599E-3</v>
      </c>
      <c r="CV365" s="24">
        <f t="shared" si="687"/>
        <v>6.5507157947582498E-5</v>
      </c>
    </row>
    <row r="366" spans="1:100">
      <c r="A366" s="348"/>
      <c r="B366" s="329"/>
      <c r="C366" s="337"/>
      <c r="D366" s="28">
        <v>-8</v>
      </c>
      <c r="E366" s="330"/>
      <c r="F366" s="331"/>
      <c r="G366" s="128">
        <f>'12'!G365</f>
        <v>1.5962394864804301E-3</v>
      </c>
      <c r="H366" s="270">
        <f>'12'!H365</f>
        <v>1.10862932102716E-4</v>
      </c>
      <c r="I366" s="271">
        <f>'12'!I365</f>
        <v>3.8364870112567401E-4</v>
      </c>
      <c r="J366" s="272">
        <f>'12'!J365</f>
        <v>2.44637723194774E-5</v>
      </c>
      <c r="K366" s="6"/>
      <c r="L366" s="333"/>
      <c r="M366" s="333"/>
      <c r="N366" s="333"/>
      <c r="O366" s="333"/>
      <c r="P366" s="333"/>
      <c r="Q366" s="333"/>
      <c r="R366" s="333"/>
      <c r="S366" s="333"/>
      <c r="T366" s="333"/>
      <c r="U366" s="333"/>
      <c r="V366" s="333"/>
      <c r="W366" s="333"/>
      <c r="X366" s="333"/>
      <c r="Y366" s="333"/>
      <c r="Z366" s="333"/>
      <c r="AA366" s="363"/>
      <c r="AB366" s="333"/>
      <c r="AC366" s="333"/>
      <c r="AD366" s="333"/>
      <c r="AE366" s="333"/>
      <c r="AF366" s="333"/>
      <c r="AG366" s="333"/>
      <c r="AH366" s="333"/>
      <c r="AI366" s="333"/>
      <c r="AJ366" s="333"/>
      <c r="AK366" s="333"/>
      <c r="AL366" s="333"/>
      <c r="AM366" s="333"/>
      <c r="AN366" s="333"/>
      <c r="AO366" s="333"/>
      <c r="AP366" s="333"/>
      <c r="AQ366" s="333"/>
      <c r="AR366" s="333"/>
      <c r="AS366" s="333"/>
      <c r="AT366" s="333"/>
      <c r="AU366" s="333"/>
      <c r="AV366" s="333"/>
      <c r="AW366" s="333"/>
      <c r="AX366" s="333"/>
      <c r="AY366" s="333"/>
      <c r="AZ366" s="333"/>
      <c r="BA366" s="333"/>
      <c r="BB366" s="325"/>
      <c r="BC366" s="360"/>
      <c r="BD366" s="326"/>
    </row>
    <row r="367" spans="1:100">
      <c r="A367" s="348"/>
      <c r="B367" s="329"/>
      <c r="C367" s="337"/>
      <c r="D367" s="28">
        <v>-7</v>
      </c>
      <c r="E367" s="330"/>
      <c r="F367" s="331"/>
      <c r="G367" s="128">
        <f>'12'!G366</f>
        <v>2.3130239595577002E-3</v>
      </c>
      <c r="H367" s="270">
        <f>'12'!H366</f>
        <v>2.1450582018546499E-4</v>
      </c>
      <c r="I367" s="271">
        <f>'12'!I366</f>
        <v>8.8210057565332397E-4</v>
      </c>
      <c r="J367" s="272">
        <f>'12'!J366</f>
        <v>7.1245149541437298E-5</v>
      </c>
      <c r="K367" s="6"/>
      <c r="L367" s="333"/>
      <c r="M367" s="333"/>
      <c r="N367" s="333"/>
      <c r="O367" s="333"/>
      <c r="P367" s="333"/>
      <c r="Q367" s="333"/>
      <c r="R367" s="333"/>
      <c r="S367" s="333"/>
      <c r="T367" s="333"/>
      <c r="U367" s="333"/>
      <c r="V367" s="333"/>
      <c r="W367" s="333"/>
      <c r="X367" s="333"/>
      <c r="Y367" s="333"/>
      <c r="Z367" s="333"/>
      <c r="AA367" s="363"/>
      <c r="AB367" s="333"/>
      <c r="AC367" s="333"/>
      <c r="AD367" s="333"/>
      <c r="AE367" s="333"/>
      <c r="AF367" s="333"/>
      <c r="AG367" s="333"/>
      <c r="AH367" s="333"/>
      <c r="AI367" s="333"/>
      <c r="AJ367" s="333"/>
      <c r="AK367" s="333"/>
      <c r="AL367" s="333"/>
      <c r="AM367" s="333"/>
      <c r="AN367" s="333"/>
      <c r="AO367" s="333"/>
      <c r="AP367" s="333"/>
      <c r="AQ367" s="333"/>
      <c r="AR367" s="333"/>
      <c r="AS367" s="333"/>
      <c r="AT367" s="333"/>
      <c r="AU367" s="333"/>
      <c r="AV367" s="333"/>
      <c r="AW367" s="333"/>
      <c r="AX367" s="333"/>
      <c r="AY367" s="333"/>
      <c r="AZ367" s="333"/>
      <c r="BA367" s="333"/>
      <c r="BB367" s="325"/>
      <c r="BC367" s="360"/>
      <c r="BD367" s="326"/>
    </row>
    <row r="368" spans="1:100">
      <c r="A368" s="348"/>
      <c r="B368" s="329"/>
      <c r="C368" s="337"/>
      <c r="D368" s="28">
        <v>-6</v>
      </c>
      <c r="E368" s="330"/>
      <c r="F368" s="331"/>
      <c r="G368" s="128">
        <f>'12'!G367</f>
        <v>3.5695166445070502E-3</v>
      </c>
      <c r="H368" s="270">
        <f>'12'!H367</f>
        <v>4.4416739599219198E-4</v>
      </c>
      <c r="I368" s="271">
        <f>'12'!I367</f>
        <v>2.2302811563346099E-3</v>
      </c>
      <c r="J368" s="272">
        <f>'12'!J367</f>
        <v>2.30616070313621E-4</v>
      </c>
      <c r="K368" s="6"/>
      <c r="L368" s="333"/>
      <c r="M368" s="333"/>
      <c r="N368" s="333"/>
      <c r="O368" s="333"/>
      <c r="P368" s="333"/>
      <c r="Q368" s="333"/>
      <c r="R368" s="333"/>
      <c r="S368" s="333"/>
      <c r="T368" s="333"/>
      <c r="U368" s="333"/>
      <c r="V368" s="333"/>
      <c r="W368" s="333"/>
      <c r="X368" s="333"/>
      <c r="Y368" s="333"/>
      <c r="Z368" s="333"/>
      <c r="AA368" s="363"/>
      <c r="AB368" s="333"/>
      <c r="AC368" s="333"/>
      <c r="AD368" s="333"/>
      <c r="AE368" s="333"/>
      <c r="AF368" s="333"/>
      <c r="AG368" s="333"/>
      <c r="AH368" s="333"/>
      <c r="AI368" s="333"/>
      <c r="AJ368" s="333"/>
      <c r="AK368" s="333"/>
      <c r="AL368" s="333"/>
      <c r="AM368" s="333"/>
      <c r="AN368" s="333"/>
      <c r="AO368" s="333"/>
      <c r="AP368" s="333"/>
      <c r="AQ368" s="333"/>
      <c r="AR368" s="333"/>
      <c r="AS368" s="333"/>
      <c r="AT368" s="333"/>
      <c r="AU368" s="333"/>
      <c r="AV368" s="333"/>
      <c r="AW368" s="333"/>
      <c r="AX368" s="333"/>
      <c r="AY368" s="333"/>
      <c r="AZ368" s="333"/>
      <c r="BA368" s="333"/>
      <c r="BB368" s="325"/>
      <c r="BC368" s="360"/>
      <c r="BD368" s="326"/>
    </row>
    <row r="369" spans="1:56">
      <c r="A369" s="348"/>
      <c r="B369" s="329"/>
      <c r="C369" s="337"/>
      <c r="D369" s="28">
        <v>-5</v>
      </c>
      <c r="E369" s="330"/>
      <c r="F369" s="331"/>
      <c r="G369" s="128">
        <f>'12'!G368</f>
        <v>5.6349945223994101E-3</v>
      </c>
      <c r="H369" s="270">
        <f>'12'!H368</f>
        <v>9.1607280548598703E-4</v>
      </c>
      <c r="I369" s="271">
        <f>'12'!I368</f>
        <v>5.6660126370128398E-3</v>
      </c>
      <c r="J369" s="272">
        <f>'12'!J368</f>
        <v>7.3857085110926696E-4</v>
      </c>
      <c r="K369" s="6"/>
      <c r="L369" s="333"/>
      <c r="M369" s="333"/>
      <c r="N369" s="333"/>
      <c r="O369" s="333"/>
      <c r="P369" s="333"/>
      <c r="Q369" s="333"/>
      <c r="R369" s="333"/>
      <c r="S369" s="333"/>
      <c r="T369" s="333"/>
      <c r="U369" s="333"/>
      <c r="V369" s="333"/>
      <c r="W369" s="333"/>
      <c r="X369" s="333"/>
      <c r="Y369" s="333"/>
      <c r="Z369" s="333"/>
      <c r="AA369" s="363"/>
      <c r="AB369" s="333"/>
      <c r="AC369" s="333"/>
      <c r="AD369" s="333"/>
      <c r="AE369" s="333"/>
      <c r="AF369" s="333"/>
      <c r="AG369" s="333"/>
      <c r="AH369" s="333"/>
      <c r="AI369" s="333"/>
      <c r="AJ369" s="333"/>
      <c r="AK369" s="333"/>
      <c r="AL369" s="333"/>
      <c r="AM369" s="333"/>
      <c r="AN369" s="333"/>
      <c r="AO369" s="333"/>
      <c r="AP369" s="333"/>
      <c r="AQ369" s="333"/>
      <c r="AR369" s="333"/>
      <c r="AS369" s="333"/>
      <c r="AT369" s="333"/>
      <c r="AU369" s="333"/>
      <c r="AV369" s="333"/>
      <c r="AW369" s="333"/>
      <c r="AX369" s="333"/>
      <c r="AY369" s="333"/>
      <c r="AZ369" s="333"/>
      <c r="BA369" s="333"/>
      <c r="BB369" s="325"/>
      <c r="BC369" s="360"/>
      <c r="BD369" s="326"/>
    </row>
    <row r="370" spans="1:56">
      <c r="A370" s="348"/>
      <c r="B370" s="329"/>
      <c r="C370" s="337"/>
      <c r="D370" s="28">
        <v>-4</v>
      </c>
      <c r="E370" s="330"/>
      <c r="F370" s="331"/>
      <c r="G370" s="128">
        <f>'12'!G369</f>
        <v>8.6613517659068998E-3</v>
      </c>
      <c r="H370" s="270">
        <f>'12'!H369</f>
        <v>1.7541442641440599E-3</v>
      </c>
      <c r="I370" s="271">
        <f>'12'!I369</f>
        <v>1.3189380921319801E-2</v>
      </c>
      <c r="J370" s="272">
        <f>'12'!J369</f>
        <v>2.0914892323200501E-3</v>
      </c>
      <c r="K370" s="6"/>
      <c r="L370" s="333"/>
      <c r="M370" s="333"/>
      <c r="N370" s="333"/>
      <c r="O370" s="333"/>
      <c r="P370" s="333"/>
      <c r="Q370" s="333"/>
      <c r="R370" s="333"/>
      <c r="S370" s="333"/>
      <c r="T370" s="333"/>
      <c r="U370" s="333"/>
      <c r="V370" s="333"/>
      <c r="W370" s="333"/>
      <c r="X370" s="333"/>
      <c r="Y370" s="333"/>
      <c r="Z370" s="333"/>
      <c r="AA370" s="363"/>
      <c r="AB370" s="333"/>
      <c r="AC370" s="333"/>
      <c r="AD370" s="333"/>
      <c r="AE370" s="333"/>
      <c r="AF370" s="333"/>
      <c r="AG370" s="333"/>
      <c r="AH370" s="333"/>
      <c r="AI370" s="333"/>
      <c r="AJ370" s="333"/>
      <c r="AK370" s="333"/>
      <c r="AL370" s="333"/>
      <c r="AM370" s="333"/>
      <c r="AN370" s="333"/>
      <c r="AO370" s="333"/>
      <c r="AP370" s="333"/>
      <c r="AQ370" s="333"/>
      <c r="AR370" s="333"/>
      <c r="AS370" s="333"/>
      <c r="AT370" s="333"/>
      <c r="AU370" s="333"/>
      <c r="AV370" s="333"/>
      <c r="AW370" s="333"/>
      <c r="AX370" s="333"/>
      <c r="AY370" s="333"/>
      <c r="AZ370" s="333"/>
      <c r="BA370" s="333"/>
      <c r="BB370" s="325"/>
      <c r="BC370" s="360"/>
      <c r="BD370" s="326"/>
    </row>
    <row r="371" spans="1:56">
      <c r="A371" s="348"/>
      <c r="B371" s="329"/>
      <c r="C371" s="337"/>
      <c r="D371" s="28">
        <v>-3</v>
      </c>
      <c r="E371" s="330"/>
      <c r="F371" s="331"/>
      <c r="G371" s="128">
        <f>'12'!G370</f>
        <v>1.23185377757839E-2</v>
      </c>
      <c r="H371" s="270">
        <f>'12'!H370</f>
        <v>2.9307473199235898E-3</v>
      </c>
      <c r="I371" s="271">
        <f>'12'!I370</f>
        <v>2.58493347235676E-2</v>
      </c>
      <c r="J371" s="272">
        <f>'12'!J370</f>
        <v>4.7482587667186504E-3</v>
      </c>
      <c r="K371" s="6"/>
      <c r="L371" s="333"/>
      <c r="M371" s="333"/>
      <c r="N371" s="333"/>
      <c r="O371" s="333"/>
      <c r="P371" s="333"/>
      <c r="Q371" s="333"/>
      <c r="R371" s="333"/>
      <c r="S371" s="333"/>
      <c r="T371" s="333"/>
      <c r="U371" s="333"/>
      <c r="V371" s="333"/>
      <c r="W371" s="333"/>
      <c r="X371" s="333"/>
      <c r="Y371" s="333"/>
      <c r="Z371" s="333"/>
      <c r="AA371" s="363"/>
      <c r="AB371" s="333"/>
      <c r="AC371" s="333"/>
      <c r="AD371" s="333"/>
      <c r="AE371" s="333"/>
      <c r="AF371" s="333"/>
      <c r="AG371" s="333"/>
      <c r="AH371" s="333"/>
      <c r="AI371" s="333"/>
      <c r="AJ371" s="333"/>
      <c r="AK371" s="333"/>
      <c r="AL371" s="333"/>
      <c r="AM371" s="333"/>
      <c r="AN371" s="333"/>
      <c r="AO371" s="333"/>
      <c r="AP371" s="333"/>
      <c r="AQ371" s="333"/>
      <c r="AR371" s="333"/>
      <c r="AS371" s="333"/>
      <c r="AT371" s="333"/>
      <c r="AU371" s="333"/>
      <c r="AV371" s="333"/>
      <c r="AW371" s="333"/>
      <c r="AX371" s="333"/>
      <c r="AY371" s="333"/>
      <c r="AZ371" s="333"/>
      <c r="BA371" s="333"/>
      <c r="BB371" s="325"/>
      <c r="BC371" s="360"/>
      <c r="BD371" s="326"/>
    </row>
    <row r="372" spans="1:56">
      <c r="A372" s="348"/>
      <c r="B372" s="329"/>
      <c r="C372" s="337"/>
      <c r="D372" s="28">
        <v>-2</v>
      </c>
      <c r="E372" s="330"/>
      <c r="F372" s="331"/>
      <c r="G372" s="128">
        <f>'12'!G371</f>
        <v>1.5518184327479E-2</v>
      </c>
      <c r="H372" s="270">
        <f>'12'!H371</f>
        <v>4.0704877397049304E-3</v>
      </c>
      <c r="I372" s="271">
        <f>'12'!I371</f>
        <v>3.9856785868190497E-2</v>
      </c>
      <c r="J372" s="272">
        <f>'12'!J371</f>
        <v>8.0150337113980494E-3</v>
      </c>
      <c r="K372" s="6"/>
      <c r="L372" s="333"/>
      <c r="M372" s="333"/>
      <c r="N372" s="333"/>
      <c r="O372" s="333"/>
      <c r="P372" s="333"/>
      <c r="Q372" s="333"/>
      <c r="R372" s="333"/>
      <c r="S372" s="333"/>
      <c r="T372" s="333"/>
      <c r="U372" s="333"/>
      <c r="V372" s="333"/>
      <c r="W372" s="333"/>
      <c r="X372" s="333"/>
      <c r="Y372" s="333"/>
      <c r="Z372" s="333"/>
      <c r="AA372" s="363"/>
      <c r="AB372" s="333"/>
      <c r="AC372" s="333"/>
      <c r="AD372" s="333"/>
      <c r="AE372" s="333"/>
      <c r="AF372" s="333"/>
      <c r="AG372" s="333"/>
      <c r="AH372" s="333"/>
      <c r="AI372" s="333"/>
      <c r="AJ372" s="333"/>
      <c r="AK372" s="333"/>
      <c r="AL372" s="333"/>
      <c r="AM372" s="333"/>
      <c r="AN372" s="333"/>
      <c r="AO372" s="333"/>
      <c r="AP372" s="333"/>
      <c r="AQ372" s="333"/>
      <c r="AR372" s="333"/>
      <c r="AS372" s="333"/>
      <c r="AT372" s="333"/>
      <c r="AU372" s="333"/>
      <c r="AV372" s="333"/>
      <c r="AW372" s="333"/>
      <c r="AX372" s="333"/>
      <c r="AY372" s="333"/>
      <c r="AZ372" s="333"/>
      <c r="BA372" s="333"/>
      <c r="BB372" s="325"/>
      <c r="BC372" s="360"/>
      <c r="BD372" s="326"/>
    </row>
    <row r="373" spans="1:56">
      <c r="A373" s="348"/>
      <c r="B373" s="329"/>
      <c r="C373" s="337"/>
      <c r="D373" s="28">
        <v>-1</v>
      </c>
      <c r="E373" s="330"/>
      <c r="F373" s="331"/>
      <c r="G373" s="128">
        <f>'12'!G372</f>
        <v>1.6817780696837301E-2</v>
      </c>
      <c r="H373" s="270">
        <f>'12'!H372</f>
        <v>4.5577871810965299E-3</v>
      </c>
      <c r="I373" s="271">
        <f>'12'!I372</f>
        <v>4.6281835310506302E-2</v>
      </c>
      <c r="J373" s="272">
        <f>'12'!J372</f>
        <v>9.5955687107141894E-3</v>
      </c>
      <c r="K373" s="6"/>
      <c r="L373" s="333"/>
      <c r="M373" s="333"/>
      <c r="N373" s="333"/>
      <c r="O373" s="333"/>
      <c r="P373" s="333"/>
      <c r="Q373" s="333"/>
      <c r="R373" s="333"/>
      <c r="S373" s="333"/>
      <c r="T373" s="333"/>
      <c r="U373" s="333"/>
      <c r="V373" s="333"/>
      <c r="W373" s="333"/>
      <c r="X373" s="333"/>
      <c r="Y373" s="333"/>
      <c r="Z373" s="333"/>
      <c r="AA373" s="363"/>
      <c r="AB373" s="333"/>
      <c r="AC373" s="333"/>
      <c r="AD373" s="333"/>
      <c r="AE373" s="333"/>
      <c r="AF373" s="333"/>
      <c r="AG373" s="333"/>
      <c r="AH373" s="333"/>
      <c r="AI373" s="333"/>
      <c r="AJ373" s="333"/>
      <c r="AK373" s="333"/>
      <c r="AL373" s="333"/>
      <c r="AM373" s="333"/>
      <c r="AN373" s="333"/>
      <c r="AO373" s="333"/>
      <c r="AP373" s="333"/>
      <c r="AQ373" s="333"/>
      <c r="AR373" s="333"/>
      <c r="AS373" s="333"/>
      <c r="AT373" s="333"/>
      <c r="AU373" s="333"/>
      <c r="AV373" s="333"/>
      <c r="AW373" s="333"/>
      <c r="AX373" s="333"/>
      <c r="AY373" s="333"/>
      <c r="AZ373" s="333"/>
      <c r="BA373" s="333"/>
      <c r="BB373" s="325"/>
      <c r="BC373" s="360"/>
      <c r="BD373" s="326"/>
    </row>
    <row r="374" spans="1:56">
      <c r="A374" s="348"/>
      <c r="B374" s="329"/>
      <c r="C374" s="337"/>
      <c r="D374" s="28">
        <v>0</v>
      </c>
      <c r="E374" s="330"/>
      <c r="F374" s="331"/>
      <c r="G374" s="128">
        <f>'12'!G373</f>
        <v>1.5518184327479E-2</v>
      </c>
      <c r="H374" s="270">
        <f>'12'!H373</f>
        <v>4.0704877397049304E-3</v>
      </c>
      <c r="I374" s="271">
        <f>'12'!I373</f>
        <v>3.9856785868190497E-2</v>
      </c>
      <c r="J374" s="272">
        <f>'12'!J373</f>
        <v>8.0150337113980494E-3</v>
      </c>
      <c r="K374" s="6"/>
      <c r="L374" s="333"/>
      <c r="M374" s="333"/>
      <c r="N374" s="333"/>
      <c r="O374" s="333"/>
      <c r="P374" s="333"/>
      <c r="Q374" s="333"/>
      <c r="R374" s="333"/>
      <c r="S374" s="333"/>
      <c r="T374" s="333"/>
      <c r="U374" s="333"/>
      <c r="V374" s="333"/>
      <c r="W374" s="333"/>
      <c r="X374" s="333"/>
      <c r="Y374" s="333"/>
      <c r="Z374" s="333"/>
      <c r="AA374" s="363"/>
      <c r="AB374" s="333"/>
      <c r="AC374" s="333"/>
      <c r="AD374" s="333"/>
      <c r="AE374" s="333"/>
      <c r="AF374" s="333"/>
      <c r="AG374" s="333"/>
      <c r="AH374" s="333"/>
      <c r="AI374" s="333"/>
      <c r="AJ374" s="333"/>
      <c r="AK374" s="333"/>
      <c r="AL374" s="333"/>
      <c r="AM374" s="333"/>
      <c r="AN374" s="333"/>
      <c r="AO374" s="333"/>
      <c r="AP374" s="333"/>
      <c r="AQ374" s="333"/>
      <c r="AR374" s="333"/>
      <c r="AS374" s="333"/>
      <c r="AT374" s="333"/>
      <c r="AU374" s="333"/>
      <c r="AV374" s="333"/>
      <c r="AW374" s="333"/>
      <c r="AX374" s="333"/>
      <c r="AY374" s="333"/>
      <c r="AZ374" s="333"/>
      <c r="BA374" s="333"/>
      <c r="BB374" s="325"/>
      <c r="BC374" s="360"/>
      <c r="BD374" s="326"/>
    </row>
    <row r="375" spans="1:56">
      <c r="A375" s="348"/>
      <c r="B375" s="329"/>
      <c r="C375" s="337"/>
      <c r="D375" s="28">
        <v>1</v>
      </c>
      <c r="E375" s="330"/>
      <c r="F375" s="331"/>
      <c r="G375" s="128">
        <f>'12'!G374</f>
        <v>1.23185377757839E-2</v>
      </c>
      <c r="H375" s="270">
        <f>'12'!H374</f>
        <v>2.9307473199235898E-3</v>
      </c>
      <c r="I375" s="271">
        <f>'12'!I374</f>
        <v>2.58493347235676E-2</v>
      </c>
      <c r="J375" s="272">
        <f>'12'!J374</f>
        <v>4.7482587667186504E-3</v>
      </c>
      <c r="K375" s="6"/>
      <c r="L375" s="333"/>
      <c r="M375" s="333"/>
      <c r="N375" s="333"/>
      <c r="O375" s="333"/>
      <c r="P375" s="333"/>
      <c r="Q375" s="333"/>
      <c r="R375" s="333"/>
      <c r="S375" s="333"/>
      <c r="T375" s="333"/>
      <c r="U375" s="333"/>
      <c r="V375" s="333"/>
      <c r="W375" s="333"/>
      <c r="X375" s="333"/>
      <c r="Y375" s="333"/>
      <c r="Z375" s="333"/>
      <c r="AA375" s="363"/>
      <c r="AB375" s="333"/>
      <c r="AC375" s="333"/>
      <c r="AD375" s="333"/>
      <c r="AE375" s="333"/>
      <c r="AF375" s="333"/>
      <c r="AG375" s="333"/>
      <c r="AH375" s="333"/>
      <c r="AI375" s="333"/>
      <c r="AJ375" s="333"/>
      <c r="AK375" s="333"/>
      <c r="AL375" s="333"/>
      <c r="AM375" s="333"/>
      <c r="AN375" s="333"/>
      <c r="AO375" s="333"/>
      <c r="AP375" s="333"/>
      <c r="AQ375" s="333"/>
      <c r="AR375" s="333"/>
      <c r="AS375" s="333"/>
      <c r="AT375" s="333"/>
      <c r="AU375" s="333"/>
      <c r="AV375" s="333"/>
      <c r="AW375" s="333"/>
      <c r="AX375" s="333"/>
      <c r="AY375" s="333"/>
      <c r="AZ375" s="333"/>
      <c r="BA375" s="333"/>
      <c r="BB375" s="325"/>
      <c r="BC375" s="360"/>
      <c r="BD375" s="326"/>
    </row>
    <row r="376" spans="1:56">
      <c r="A376" s="348"/>
      <c r="B376" s="329"/>
      <c r="C376" s="337"/>
      <c r="D376" s="28">
        <v>2</v>
      </c>
      <c r="E376" s="330"/>
      <c r="F376" s="331"/>
      <c r="G376" s="128">
        <f>'12'!G375</f>
        <v>8.6613517659068998E-3</v>
      </c>
      <c r="H376" s="270">
        <f>'12'!H375</f>
        <v>1.7541442641440599E-3</v>
      </c>
      <c r="I376" s="271">
        <f>'12'!I375</f>
        <v>1.3189380921319801E-2</v>
      </c>
      <c r="J376" s="272">
        <f>'12'!J375</f>
        <v>2.0914892323200501E-3</v>
      </c>
      <c r="K376" s="6"/>
      <c r="L376" s="333"/>
      <c r="M376" s="333"/>
      <c r="N376" s="333"/>
      <c r="O376" s="333"/>
      <c r="P376" s="333"/>
      <c r="Q376" s="333"/>
      <c r="R376" s="333"/>
      <c r="S376" s="333"/>
      <c r="T376" s="333"/>
      <c r="U376" s="333"/>
      <c r="V376" s="333"/>
      <c r="W376" s="333"/>
      <c r="X376" s="333"/>
      <c r="Y376" s="333"/>
      <c r="Z376" s="333"/>
      <c r="AA376" s="363"/>
      <c r="AB376" s="333"/>
      <c r="AC376" s="333"/>
      <c r="AD376" s="333"/>
      <c r="AE376" s="333"/>
      <c r="AF376" s="333"/>
      <c r="AG376" s="333"/>
      <c r="AH376" s="333"/>
      <c r="AI376" s="333"/>
      <c r="AJ376" s="333"/>
      <c r="AK376" s="333"/>
      <c r="AL376" s="333"/>
      <c r="AM376" s="333"/>
      <c r="AN376" s="333"/>
      <c r="AO376" s="333"/>
      <c r="AP376" s="333"/>
      <c r="AQ376" s="333"/>
      <c r="AR376" s="333"/>
      <c r="AS376" s="333"/>
      <c r="AT376" s="333"/>
      <c r="AU376" s="333"/>
      <c r="AV376" s="333"/>
      <c r="AW376" s="333"/>
      <c r="AX376" s="333"/>
      <c r="AY376" s="333"/>
      <c r="AZ376" s="333"/>
      <c r="BA376" s="333"/>
      <c r="BB376" s="325"/>
      <c r="BC376" s="360"/>
      <c r="BD376" s="326"/>
    </row>
    <row r="377" spans="1:56">
      <c r="A377" s="348"/>
      <c r="B377" s="329"/>
      <c r="C377" s="337"/>
      <c r="D377" s="28">
        <v>3</v>
      </c>
      <c r="E377" s="330"/>
      <c r="F377" s="331"/>
      <c r="G377" s="128">
        <f>'12'!G376</f>
        <v>5.6349945223994101E-3</v>
      </c>
      <c r="H377" s="270">
        <f>'12'!H376</f>
        <v>9.1607280548598703E-4</v>
      </c>
      <c r="I377" s="271">
        <f>'12'!I376</f>
        <v>5.6660126370128398E-3</v>
      </c>
      <c r="J377" s="272">
        <f>'12'!J376</f>
        <v>7.3857085110926696E-4</v>
      </c>
      <c r="K377" s="6"/>
      <c r="L377" s="333"/>
      <c r="M377" s="333"/>
      <c r="N377" s="333"/>
      <c r="O377" s="333"/>
      <c r="P377" s="333"/>
      <c r="Q377" s="333"/>
      <c r="R377" s="333"/>
      <c r="S377" s="333"/>
      <c r="T377" s="333"/>
      <c r="U377" s="333"/>
      <c r="V377" s="333"/>
      <c r="W377" s="333"/>
      <c r="X377" s="333"/>
      <c r="Y377" s="333"/>
      <c r="Z377" s="333"/>
      <c r="AA377" s="363"/>
      <c r="AB377" s="333"/>
      <c r="AC377" s="333"/>
      <c r="AD377" s="333"/>
      <c r="AE377" s="333"/>
      <c r="AF377" s="333"/>
      <c r="AG377" s="333"/>
      <c r="AH377" s="333"/>
      <c r="AI377" s="333"/>
      <c r="AJ377" s="333"/>
      <c r="AK377" s="333"/>
      <c r="AL377" s="333"/>
      <c r="AM377" s="333"/>
      <c r="AN377" s="333"/>
      <c r="AO377" s="333"/>
      <c r="AP377" s="333"/>
      <c r="AQ377" s="333"/>
      <c r="AR377" s="333"/>
      <c r="AS377" s="333"/>
      <c r="AT377" s="333"/>
      <c r="AU377" s="333"/>
      <c r="AV377" s="333"/>
      <c r="AW377" s="333"/>
      <c r="AX377" s="333"/>
      <c r="AY377" s="333"/>
      <c r="AZ377" s="333"/>
      <c r="BA377" s="333"/>
      <c r="BB377" s="325"/>
      <c r="BC377" s="360"/>
      <c r="BD377" s="326"/>
    </row>
    <row r="378" spans="1:56">
      <c r="A378" s="348"/>
      <c r="B378" s="329"/>
      <c r="C378" s="337"/>
      <c r="D378" s="28">
        <v>4</v>
      </c>
      <c r="E378" s="330"/>
      <c r="F378" s="331"/>
      <c r="G378" s="128">
        <f>'12'!G377</f>
        <v>3.5695166445070502E-3</v>
      </c>
      <c r="H378" s="270">
        <f>'12'!H377</f>
        <v>4.4416739599219198E-4</v>
      </c>
      <c r="I378" s="271">
        <f>'12'!I377</f>
        <v>2.2302811563346099E-3</v>
      </c>
      <c r="J378" s="272">
        <f>'12'!J377</f>
        <v>2.30616070313621E-4</v>
      </c>
      <c r="K378" s="6"/>
      <c r="L378" s="333"/>
      <c r="M378" s="333"/>
      <c r="N378" s="333"/>
      <c r="O378" s="333"/>
      <c r="P378" s="333"/>
      <c r="Q378" s="333"/>
      <c r="R378" s="333"/>
      <c r="S378" s="333"/>
      <c r="T378" s="333"/>
      <c r="U378" s="333"/>
      <c r="V378" s="333"/>
      <c r="W378" s="333"/>
      <c r="X378" s="333"/>
      <c r="Y378" s="333"/>
      <c r="Z378" s="333"/>
      <c r="AA378" s="363"/>
      <c r="AB378" s="333"/>
      <c r="AC378" s="333"/>
      <c r="AD378" s="333"/>
      <c r="AE378" s="333"/>
      <c r="AF378" s="333"/>
      <c r="AG378" s="333"/>
      <c r="AH378" s="333"/>
      <c r="AI378" s="333"/>
      <c r="AJ378" s="333"/>
      <c r="AK378" s="333"/>
      <c r="AL378" s="333"/>
      <c r="AM378" s="333"/>
      <c r="AN378" s="333"/>
      <c r="AO378" s="333"/>
      <c r="AP378" s="333"/>
      <c r="AQ378" s="333"/>
      <c r="AR378" s="333"/>
      <c r="AS378" s="333"/>
      <c r="AT378" s="333"/>
      <c r="AU378" s="333"/>
      <c r="AV378" s="333"/>
      <c r="AW378" s="333"/>
      <c r="AX378" s="333"/>
      <c r="AY378" s="333"/>
      <c r="AZ378" s="333"/>
      <c r="BA378" s="333"/>
      <c r="BB378" s="325"/>
      <c r="BC378" s="360"/>
      <c r="BD378" s="326"/>
    </row>
    <row r="379" spans="1:56">
      <c r="A379" s="348"/>
      <c r="B379" s="329"/>
      <c r="C379" s="337"/>
      <c r="D379" s="28">
        <v>5</v>
      </c>
      <c r="E379" s="330"/>
      <c r="F379" s="331"/>
      <c r="G379" s="128">
        <f>'12'!G378</f>
        <v>2.3130239595577002E-3</v>
      </c>
      <c r="H379" s="270">
        <f>'12'!H378</f>
        <v>2.1450582018546499E-4</v>
      </c>
      <c r="I379" s="271">
        <f>'12'!I378</f>
        <v>8.8210057565332397E-4</v>
      </c>
      <c r="J379" s="272">
        <f>'12'!J378</f>
        <v>7.1245149541437298E-5</v>
      </c>
      <c r="K379" s="6"/>
      <c r="L379" s="333"/>
      <c r="M379" s="333"/>
      <c r="N379" s="333"/>
      <c r="O379" s="333"/>
      <c r="P379" s="333"/>
      <c r="Q379" s="333"/>
      <c r="R379" s="333"/>
      <c r="S379" s="333"/>
      <c r="T379" s="333"/>
      <c r="U379" s="333"/>
      <c r="V379" s="333"/>
      <c r="W379" s="333"/>
      <c r="X379" s="333"/>
      <c r="Y379" s="333"/>
      <c r="Z379" s="333"/>
      <c r="AA379" s="363"/>
      <c r="AB379" s="333"/>
      <c r="AC379" s="333"/>
      <c r="AD379" s="333"/>
      <c r="AE379" s="333"/>
      <c r="AF379" s="333"/>
      <c r="AG379" s="333"/>
      <c r="AH379" s="333"/>
      <c r="AI379" s="333"/>
      <c r="AJ379" s="333"/>
      <c r="AK379" s="333"/>
      <c r="AL379" s="333"/>
      <c r="AM379" s="333"/>
      <c r="AN379" s="333"/>
      <c r="AO379" s="333"/>
      <c r="AP379" s="333"/>
      <c r="AQ379" s="333"/>
      <c r="AR379" s="333"/>
      <c r="AS379" s="333"/>
      <c r="AT379" s="333"/>
      <c r="AU379" s="333"/>
      <c r="AV379" s="333"/>
      <c r="AW379" s="333"/>
      <c r="AX379" s="333"/>
      <c r="AY379" s="333"/>
      <c r="AZ379" s="333"/>
      <c r="BA379" s="333"/>
      <c r="BB379" s="325"/>
      <c r="BC379" s="360"/>
      <c r="BD379" s="326"/>
    </row>
    <row r="380" spans="1:56">
      <c r="A380" s="348"/>
      <c r="B380" s="329"/>
      <c r="C380" s="337"/>
      <c r="D380" s="28">
        <v>6</v>
      </c>
      <c r="E380" s="330"/>
      <c r="F380" s="331"/>
      <c r="G380" s="128">
        <f>'12'!G379</f>
        <v>1.5962394864804301E-3</v>
      </c>
      <c r="H380" s="270">
        <f>'12'!H379</f>
        <v>1.10862932102716E-4</v>
      </c>
      <c r="I380" s="271">
        <f>'12'!I379</f>
        <v>3.8364870112567401E-4</v>
      </c>
      <c r="J380" s="272">
        <f>'12'!J379</f>
        <v>2.44637723194774E-5</v>
      </c>
      <c r="K380" s="6"/>
      <c r="L380" s="333"/>
      <c r="M380" s="333"/>
      <c r="N380" s="333"/>
      <c r="O380" s="333"/>
      <c r="P380" s="333"/>
      <c r="Q380" s="333"/>
      <c r="R380" s="333"/>
      <c r="S380" s="333"/>
      <c r="T380" s="333"/>
      <c r="U380" s="333"/>
      <c r="V380" s="333"/>
      <c r="W380" s="333"/>
      <c r="X380" s="333"/>
      <c r="Y380" s="333"/>
      <c r="Z380" s="333"/>
      <c r="AA380" s="363"/>
      <c r="AB380" s="333"/>
      <c r="AC380" s="333"/>
      <c r="AD380" s="333"/>
      <c r="AE380" s="333"/>
      <c r="AF380" s="333"/>
      <c r="AG380" s="333"/>
      <c r="AH380" s="333"/>
      <c r="AI380" s="333"/>
      <c r="AJ380" s="333"/>
      <c r="AK380" s="333"/>
      <c r="AL380" s="333"/>
      <c r="AM380" s="333"/>
      <c r="AN380" s="333"/>
      <c r="AO380" s="333"/>
      <c r="AP380" s="333"/>
      <c r="AQ380" s="333"/>
      <c r="AR380" s="333"/>
      <c r="AS380" s="333"/>
      <c r="AT380" s="333"/>
      <c r="AU380" s="333"/>
      <c r="AV380" s="333"/>
      <c r="AW380" s="333"/>
      <c r="AX380" s="333"/>
      <c r="AY380" s="333"/>
      <c r="AZ380" s="333"/>
      <c r="BA380" s="333"/>
      <c r="BB380" s="325"/>
      <c r="BC380" s="360"/>
      <c r="BD380" s="326"/>
    </row>
    <row r="381" spans="1:56">
      <c r="A381" s="348"/>
      <c r="B381" s="329"/>
      <c r="C381" s="337"/>
      <c r="D381" s="28">
        <v>7</v>
      </c>
      <c r="E381" s="330"/>
      <c r="F381" s="331"/>
      <c r="G381" s="128">
        <f>'12'!G380</f>
        <v>1.20617831625914E-3</v>
      </c>
      <c r="H381" s="270">
        <f>'12'!H380</f>
        <v>6.5507157947582498E-5</v>
      </c>
      <c r="I381" s="271">
        <f>'12'!I380</f>
        <v>1.9870032964954099E-4</v>
      </c>
      <c r="J381" s="272">
        <f>'12'!J380</f>
        <v>1.0407020050599301E-5</v>
      </c>
      <c r="K381" s="6"/>
      <c r="L381" s="333"/>
      <c r="M381" s="333"/>
      <c r="N381" s="333"/>
      <c r="O381" s="333"/>
      <c r="P381" s="333"/>
      <c r="Q381" s="333"/>
      <c r="R381" s="333"/>
      <c r="S381" s="333"/>
      <c r="T381" s="333"/>
      <c r="U381" s="333"/>
      <c r="V381" s="333"/>
      <c r="W381" s="333"/>
      <c r="X381" s="333"/>
      <c r="Y381" s="333"/>
      <c r="Z381" s="333"/>
      <c r="AA381" s="363"/>
      <c r="AB381" s="333"/>
      <c r="AC381" s="333"/>
      <c r="AD381" s="333"/>
      <c r="AE381" s="333"/>
      <c r="AF381" s="333"/>
      <c r="AG381" s="333"/>
      <c r="AH381" s="333"/>
      <c r="AI381" s="333"/>
      <c r="AJ381" s="333"/>
      <c r="AK381" s="333"/>
      <c r="AL381" s="333"/>
      <c r="AM381" s="333"/>
      <c r="AN381" s="333"/>
      <c r="AO381" s="333"/>
      <c r="AP381" s="333"/>
      <c r="AQ381" s="333"/>
      <c r="AR381" s="333"/>
      <c r="AS381" s="333"/>
      <c r="AT381" s="333"/>
      <c r="AU381" s="333"/>
      <c r="AV381" s="333"/>
      <c r="AW381" s="333"/>
      <c r="AX381" s="333"/>
      <c r="AY381" s="333"/>
      <c r="AZ381" s="333"/>
      <c r="BA381" s="333"/>
      <c r="BB381" s="325"/>
      <c r="BC381" s="360"/>
      <c r="BD381" s="326"/>
    </row>
    <row r="382" spans="1:56">
      <c r="A382" s="348"/>
      <c r="B382" s="329"/>
      <c r="C382" s="337"/>
      <c r="D382" s="28">
        <v>8</v>
      </c>
      <c r="E382" s="330"/>
      <c r="F382" s="331"/>
      <c r="G382" s="128">
        <f>'12'!G381</f>
        <v>1.0142917108634901E-3</v>
      </c>
      <c r="H382" s="270">
        <f>'12'!H381</f>
        <v>4.6679068316225003E-5</v>
      </c>
      <c r="I382" s="271">
        <f>'12'!I381</f>
        <v>1.3041002228337601E-4</v>
      </c>
      <c r="J382" s="272">
        <f>'12'!J381</f>
        <v>5.9936709031213704E-6</v>
      </c>
      <c r="K382" s="6"/>
      <c r="L382" s="333"/>
      <c r="M382" s="333"/>
      <c r="N382" s="333"/>
      <c r="O382" s="333"/>
      <c r="P382" s="333"/>
      <c r="Q382" s="333"/>
      <c r="R382" s="333"/>
      <c r="S382" s="333"/>
      <c r="T382" s="333"/>
      <c r="U382" s="333"/>
      <c r="V382" s="333"/>
      <c r="W382" s="333"/>
      <c r="X382" s="333"/>
      <c r="Y382" s="333"/>
      <c r="Z382" s="333"/>
      <c r="AA382" s="363"/>
      <c r="AB382" s="333"/>
      <c r="AC382" s="333"/>
      <c r="AD382" s="333"/>
      <c r="AE382" s="333"/>
      <c r="AF382" s="333"/>
      <c r="AG382" s="333"/>
      <c r="AH382" s="333"/>
      <c r="AI382" s="333"/>
      <c r="AJ382" s="333"/>
      <c r="AK382" s="333"/>
      <c r="AL382" s="333"/>
      <c r="AM382" s="333"/>
      <c r="AN382" s="333"/>
      <c r="AO382" s="333"/>
      <c r="AP382" s="333"/>
      <c r="AQ382" s="333"/>
      <c r="AR382" s="333"/>
      <c r="AS382" s="333"/>
      <c r="AT382" s="333"/>
      <c r="AU382" s="333"/>
      <c r="AV382" s="333"/>
      <c r="AW382" s="333"/>
      <c r="AX382" s="333"/>
      <c r="AY382" s="333"/>
      <c r="AZ382" s="333"/>
      <c r="BA382" s="333"/>
      <c r="BB382" s="325"/>
      <c r="BC382" s="360"/>
      <c r="BD382" s="326"/>
    </row>
    <row r="383" spans="1:56">
      <c r="A383" s="348"/>
      <c r="B383" s="329"/>
      <c r="C383" s="337"/>
      <c r="D383" s="28">
        <v>9</v>
      </c>
      <c r="E383" s="330"/>
      <c r="F383" s="331"/>
      <c r="G383" s="128">
        <f>'12'!G382</f>
        <v>9.5668101410543603E-4</v>
      </c>
      <c r="H383" s="270">
        <f>'12'!H382</f>
        <v>4.15296493150027E-5</v>
      </c>
      <c r="I383" s="271">
        <f>'12'!I382</f>
        <v>1.12831191430214E-4</v>
      </c>
      <c r="J383" s="272">
        <f>'12'!J382</f>
        <v>4.9536847601429896E-6</v>
      </c>
      <c r="K383" s="6"/>
      <c r="L383" s="333"/>
      <c r="M383" s="333"/>
      <c r="N383" s="333"/>
      <c r="O383" s="333"/>
      <c r="P383" s="333"/>
      <c r="Q383" s="333"/>
      <c r="R383" s="333"/>
      <c r="S383" s="333"/>
      <c r="T383" s="333"/>
      <c r="U383" s="333"/>
      <c r="V383" s="333"/>
      <c r="W383" s="333"/>
      <c r="X383" s="333"/>
      <c r="Y383" s="333"/>
      <c r="Z383" s="333"/>
      <c r="AA383" s="363"/>
      <c r="AB383" s="333"/>
      <c r="AC383" s="333"/>
      <c r="AD383" s="333"/>
      <c r="AE383" s="333"/>
      <c r="AF383" s="333"/>
      <c r="AG383" s="333"/>
      <c r="AH383" s="333"/>
      <c r="AI383" s="333"/>
      <c r="AJ383" s="333"/>
      <c r="AK383" s="333"/>
      <c r="AL383" s="333"/>
      <c r="AM383" s="333"/>
      <c r="AN383" s="333"/>
      <c r="AO383" s="333"/>
      <c r="AP383" s="333"/>
      <c r="AQ383" s="333"/>
      <c r="AR383" s="333"/>
      <c r="AS383" s="333"/>
      <c r="AT383" s="333"/>
      <c r="AU383" s="333"/>
      <c r="AV383" s="333"/>
      <c r="AW383" s="333"/>
      <c r="AX383" s="333"/>
      <c r="AY383" s="333"/>
      <c r="AZ383" s="333"/>
      <c r="BA383" s="333"/>
      <c r="BB383" s="325"/>
      <c r="BC383" s="360"/>
      <c r="BD383" s="326"/>
    </row>
    <row r="384" spans="1:56">
      <c r="A384" s="348"/>
      <c r="B384" s="329"/>
      <c r="C384" s="337"/>
      <c r="D384" s="29">
        <v>10</v>
      </c>
      <c r="E384" s="330"/>
      <c r="F384" s="331"/>
      <c r="G384" s="274">
        <f>'12'!G383</f>
        <v>1.0142917108634901E-3</v>
      </c>
      <c r="H384" s="275">
        <f>'12'!H383</f>
        <v>4.6679068316225003E-5</v>
      </c>
      <c r="I384" s="276">
        <f>'12'!I383</f>
        <v>1.3041002228337601E-4</v>
      </c>
      <c r="J384" s="277">
        <f>'12'!J383</f>
        <v>5.9936709031213704E-6</v>
      </c>
      <c r="K384" s="30"/>
      <c r="L384" s="334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64"/>
      <c r="AB384" s="358"/>
      <c r="AC384" s="358"/>
      <c r="AD384" s="358"/>
      <c r="AE384" s="358"/>
      <c r="AF384" s="358"/>
      <c r="AG384" s="358"/>
      <c r="AH384" s="358"/>
      <c r="AI384" s="358"/>
      <c r="AJ384" s="358"/>
      <c r="AK384" s="358"/>
      <c r="AL384" s="358"/>
      <c r="AM384" s="358"/>
      <c r="AN384" s="358"/>
      <c r="AO384" s="358"/>
      <c r="AP384" s="358"/>
      <c r="AQ384" s="358"/>
      <c r="AR384" s="358"/>
      <c r="AS384" s="358"/>
      <c r="AT384" s="358"/>
      <c r="AU384" s="358"/>
      <c r="AV384" s="358"/>
      <c r="AW384" s="358"/>
      <c r="AX384" s="358"/>
      <c r="AY384" s="358"/>
      <c r="AZ384" s="358"/>
      <c r="BA384" s="358"/>
      <c r="BB384" s="325"/>
      <c r="BC384" s="361"/>
      <c r="BD384" s="326"/>
    </row>
    <row r="385" spans="1:100">
      <c r="A385" s="348"/>
      <c r="B385" s="328">
        <v>1</v>
      </c>
      <c r="C385" s="337"/>
      <c r="D385" s="26">
        <v>-9</v>
      </c>
      <c r="E385" s="330">
        <v>4.9675108096974298E-4</v>
      </c>
      <c r="F385" s="331">
        <v>2.0171508237830801E-3</v>
      </c>
      <c r="G385" s="100">
        <f>'12'!G404</f>
        <v>3.4703695931757299E-3</v>
      </c>
      <c r="H385" s="64">
        <f>'12'!H404</f>
        <v>4.8686515682501999E-4</v>
      </c>
      <c r="I385" s="269">
        <f>'12'!I404</f>
        <v>3.0617336107222099E-3</v>
      </c>
      <c r="J385" s="204">
        <f>'12'!J404</f>
        <v>4.3845071792331401E-4</v>
      </c>
      <c r="K385" s="27"/>
      <c r="L385" s="332">
        <f t="shared" ref="L385" si="688">1-SUM(M385:BC404)</f>
        <v>0.72780145475157121</v>
      </c>
      <c r="M385" s="357">
        <f t="shared" ref="M385" si="689">G395+I395</f>
        <v>1.7047624505276561E-2</v>
      </c>
      <c r="N385" s="357">
        <f t="shared" ref="N385" si="690">G402+I402+J395</f>
        <v>8.0692560837684404E-3</v>
      </c>
      <c r="O385" s="357">
        <f t="shared" ref="O385" si="691">G404+I404+H395</f>
        <v>7.3006932314211397E-3</v>
      </c>
      <c r="P385" s="357">
        <f t="shared" ref="P385" si="692">G397+I397+J402</f>
        <v>1.2895585715628304E-2</v>
      </c>
      <c r="Q385" s="357">
        <f t="shared" ref="Q385" si="693">G393+I393</f>
        <v>1.923953581496202E-2</v>
      </c>
      <c r="R385" s="357">
        <f t="shared" ref="R385" si="694">G399+I399+H402+J404</f>
        <v>9.5019603295306808E-3</v>
      </c>
      <c r="S385" s="357">
        <f t="shared" ref="S385" si="695">G386+I386</f>
        <v>7.3931260790996997E-3</v>
      </c>
      <c r="T385" s="357">
        <f t="shared" ref="T385" si="696">G388+I388+J397</f>
        <v>1.165924015466274E-2</v>
      </c>
      <c r="U385" s="357">
        <f t="shared" ref="U385" si="697">G391+I391+H404</f>
        <v>1.749536479168207E-2</v>
      </c>
      <c r="V385" s="357">
        <f t="shared" ref="V385" si="698">G400+I400+J393</f>
        <v>9.8208252992406393E-3</v>
      </c>
      <c r="W385" s="357">
        <f t="shared" ref="W385" si="699">G389+I389</f>
        <v>1.251263007672501E-2</v>
      </c>
      <c r="X385" s="357">
        <f t="shared" ref="X385" si="700">G392+I392+J399+H397</f>
        <v>2.0294448238216665E-2</v>
      </c>
      <c r="Y385" s="357">
        <f t="shared" ref="Y385" si="701">G398+I398</f>
        <v>1.0393203986610571E-2</v>
      </c>
      <c r="Z385" s="357">
        <f t="shared" ref="Z385" si="702">G390+I390+J386</f>
        <v>1.5388746807961264E-2</v>
      </c>
      <c r="AA385" s="362">
        <f t="shared" ref="AA385" si="703">G401+I401+H393</f>
        <v>7.9411012224064395E-3</v>
      </c>
      <c r="AB385" s="357">
        <f t="shared" ref="AB385" si="704">G387+I387+J388</f>
        <v>9.6165013936049589E-3</v>
      </c>
      <c r="AC385" s="357">
        <f t="shared" ref="AC385" si="705">G403+I403</f>
        <v>5.8816628288948895E-3</v>
      </c>
      <c r="AD385" s="357">
        <f t="shared" ref="AD385" si="706">G396+I396+J391+H399</f>
        <v>1.7529659416203429E-2</v>
      </c>
      <c r="AE385" s="357">
        <f t="shared" ref="AE385" si="707">G385+I385</f>
        <v>6.5321032038979394E-3</v>
      </c>
      <c r="AF385" s="357">
        <f t="shared" ref="AF385" si="708">G394+I394+J400</f>
        <v>1.9190558888949983E-2</v>
      </c>
      <c r="AG385" s="357">
        <f t="shared" ref="AG385" si="709">H386</f>
        <v>5.5467420482656403E-4</v>
      </c>
      <c r="AH385" s="357">
        <f t="shared" ref="AH385" si="710">J389</f>
        <v>1.26603616805217E-3</v>
      </c>
      <c r="AI385" s="357">
        <f t="shared" ref="AI385" si="711">J392+H388</f>
        <v>3.102322409852574E-3</v>
      </c>
      <c r="AJ385" s="357">
        <f t="shared" ref="AJ385" si="712">F385</f>
        <v>2.0171508237830801E-3</v>
      </c>
      <c r="AK385" s="357">
        <f t="shared" ref="AK385" si="713">J398</f>
        <v>9.4523698938307895E-4</v>
      </c>
      <c r="AL385" s="357">
        <f t="shared" ref="AL385" si="714">H391</f>
        <v>1.2599257167395599E-3</v>
      </c>
      <c r="AM385" s="357">
        <f t="shared" ref="AM385" si="715">J390</f>
        <v>1.64695045374451E-3</v>
      </c>
      <c r="AN385" s="357">
        <f t="shared" ref="AN385" si="716">J401+H400</f>
        <v>9.9312492274987799E-4</v>
      </c>
      <c r="AO385" s="357">
        <f t="shared" ref="AO385" si="717">J387</f>
        <v>7.0525135512344698E-4</v>
      </c>
      <c r="AP385" s="357">
        <f t="shared" ref="AP385" si="718">H389</f>
        <v>9.3982613376550697E-4</v>
      </c>
      <c r="AQ385" s="357">
        <f t="shared" ref="AQ385" si="719">J403</f>
        <v>3.6550728546779198E-4</v>
      </c>
      <c r="AR385" s="357">
        <f t="shared" ref="AR385" si="720">H392+J396</f>
        <v>3.01613541179998E-3</v>
      </c>
      <c r="AS385" s="357">
        <f t="shared" ref="AS385" si="721">J385</f>
        <v>4.3845071792331401E-4</v>
      </c>
      <c r="AT385" s="357">
        <f t="shared" ref="AT385" si="722">H398</f>
        <v>7.8385689795080397E-4</v>
      </c>
      <c r="AU385" s="357">
        <f t="shared" ref="AU385" si="723">J394</f>
        <v>2.3184655119017701E-3</v>
      </c>
      <c r="AV385" s="357">
        <f t="shared" ref="AV385" si="724">H390</f>
        <v>1.1067600558505701E-3</v>
      </c>
      <c r="AW385" s="357">
        <f t="shared" ref="AW385" si="725">H401</f>
        <v>4.8686515682501999E-4</v>
      </c>
      <c r="AX385" s="357">
        <f t="shared" ref="AX385" si="726">H387</f>
        <v>6.5361217877758099E-4</v>
      </c>
      <c r="AY385" s="357">
        <f t="shared" ref="AY385" si="727">E385</f>
        <v>4.9675108096974298E-4</v>
      </c>
      <c r="AZ385" s="357">
        <f t="shared" ref="AZ385" si="728">H403</f>
        <v>4.35003533467336E-4</v>
      </c>
      <c r="BA385" s="357">
        <f t="shared" ref="BA385" si="729">H396</f>
        <v>1.1067600558505701E-3</v>
      </c>
      <c r="BB385" s="325">
        <f t="shared" ref="BB385" si="730">H385</f>
        <v>4.8686515682501999E-4</v>
      </c>
      <c r="BC385" s="359">
        <f t="shared" ref="BC385" si="731">H394</f>
        <v>1.3691849580554701E-3</v>
      </c>
      <c r="BD385" s="326">
        <f t="shared" ref="BD385" si="732">SUMPRODUCT($L$1:$BC$1,BF385:CW385)</f>
        <v>3.4364764780732338</v>
      </c>
      <c r="BF385" s="12">
        <f>L385</f>
        <v>0.72780145475157121</v>
      </c>
      <c r="BG385" s="23">
        <f t="shared" ref="BG385:CV385" si="733">M385</f>
        <v>1.7047624505276561E-2</v>
      </c>
      <c r="BH385" s="23">
        <f t="shared" si="733"/>
        <v>8.0692560837684404E-3</v>
      </c>
      <c r="BI385" s="23">
        <f t="shared" si="733"/>
        <v>7.3006932314211397E-3</v>
      </c>
      <c r="BJ385" s="23">
        <f t="shared" si="733"/>
        <v>1.2895585715628304E-2</v>
      </c>
      <c r="BK385" s="23">
        <f t="shared" si="733"/>
        <v>1.923953581496202E-2</v>
      </c>
      <c r="BL385" s="23">
        <f t="shared" si="733"/>
        <v>9.5019603295306808E-3</v>
      </c>
      <c r="BM385" s="23">
        <f t="shared" si="733"/>
        <v>7.3931260790996997E-3</v>
      </c>
      <c r="BN385" s="23">
        <f t="shared" si="733"/>
        <v>1.165924015466274E-2</v>
      </c>
      <c r="BO385" s="23">
        <f t="shared" si="733"/>
        <v>1.749536479168207E-2</v>
      </c>
      <c r="BP385" s="23">
        <f t="shared" si="733"/>
        <v>9.8208252992406393E-3</v>
      </c>
      <c r="BQ385" s="23">
        <f t="shared" si="733"/>
        <v>1.251263007672501E-2</v>
      </c>
      <c r="BR385" s="23">
        <f t="shared" si="733"/>
        <v>2.0294448238216665E-2</v>
      </c>
      <c r="BS385" s="23">
        <f t="shared" si="733"/>
        <v>1.0393203986610571E-2</v>
      </c>
      <c r="BT385" s="23">
        <f t="shared" si="733"/>
        <v>1.5388746807961264E-2</v>
      </c>
      <c r="BU385" s="23">
        <f t="shared" si="733"/>
        <v>7.9411012224064395E-3</v>
      </c>
      <c r="BV385" s="23">
        <f t="shared" si="733"/>
        <v>9.6165013936049589E-3</v>
      </c>
      <c r="BW385" s="23">
        <f t="shared" si="733"/>
        <v>5.8816628288948895E-3</v>
      </c>
      <c r="BX385" s="23">
        <f t="shared" si="733"/>
        <v>1.7529659416203429E-2</v>
      </c>
      <c r="BY385" s="23">
        <f t="shared" si="733"/>
        <v>6.5321032038979394E-3</v>
      </c>
      <c r="BZ385" s="23">
        <f t="shared" si="733"/>
        <v>1.9190558888949983E-2</v>
      </c>
      <c r="CA385" s="23">
        <f t="shared" si="733"/>
        <v>5.5467420482656403E-4</v>
      </c>
      <c r="CB385" s="23">
        <f t="shared" si="733"/>
        <v>1.26603616805217E-3</v>
      </c>
      <c r="CC385" s="23">
        <f t="shared" si="733"/>
        <v>3.102322409852574E-3</v>
      </c>
      <c r="CD385" s="23">
        <f t="shared" si="733"/>
        <v>2.0171508237830801E-3</v>
      </c>
      <c r="CE385" s="23">
        <f t="shared" si="733"/>
        <v>9.4523698938307895E-4</v>
      </c>
      <c r="CF385" s="23">
        <f t="shared" si="733"/>
        <v>1.2599257167395599E-3</v>
      </c>
      <c r="CG385" s="23">
        <f t="shared" si="733"/>
        <v>1.64695045374451E-3</v>
      </c>
      <c r="CH385" s="23">
        <f t="shared" si="733"/>
        <v>9.9312492274987799E-4</v>
      </c>
      <c r="CI385" s="23">
        <f t="shared" si="733"/>
        <v>7.0525135512344698E-4</v>
      </c>
      <c r="CJ385" s="23">
        <f t="shared" si="733"/>
        <v>9.3982613376550697E-4</v>
      </c>
      <c r="CK385" s="23">
        <f t="shared" si="733"/>
        <v>3.6550728546779198E-4</v>
      </c>
      <c r="CL385" s="23">
        <f t="shared" si="733"/>
        <v>3.01613541179998E-3</v>
      </c>
      <c r="CM385" s="23">
        <f t="shared" si="733"/>
        <v>4.3845071792331401E-4</v>
      </c>
      <c r="CN385" s="23">
        <f t="shared" si="733"/>
        <v>7.8385689795080397E-4</v>
      </c>
      <c r="CO385" s="23">
        <f t="shared" si="733"/>
        <v>2.3184655119017701E-3</v>
      </c>
      <c r="CP385" s="23">
        <f t="shared" si="733"/>
        <v>1.1067600558505701E-3</v>
      </c>
      <c r="CQ385" s="23">
        <f t="shared" si="733"/>
        <v>4.8686515682501999E-4</v>
      </c>
      <c r="CR385" s="23">
        <f t="shared" si="733"/>
        <v>6.5361217877758099E-4</v>
      </c>
      <c r="CS385" s="23">
        <f t="shared" si="733"/>
        <v>4.9675108096974298E-4</v>
      </c>
      <c r="CT385" s="23">
        <f t="shared" si="733"/>
        <v>4.35003533467336E-4</v>
      </c>
      <c r="CU385" s="23">
        <f t="shared" si="733"/>
        <v>1.1067600558505701E-3</v>
      </c>
      <c r="CV385" s="24">
        <f t="shared" si="733"/>
        <v>4.8686515682501999E-4</v>
      </c>
    </row>
    <row r="386" spans="1:100">
      <c r="A386" s="348"/>
      <c r="B386" s="329"/>
      <c r="C386" s="337"/>
      <c r="D386" s="28">
        <v>-8</v>
      </c>
      <c r="E386" s="330"/>
      <c r="F386" s="331"/>
      <c r="G386" s="128">
        <f>'12'!G385</f>
        <v>3.76383241628498E-3</v>
      </c>
      <c r="H386" s="270">
        <f>'12'!H385</f>
        <v>5.5467420482656403E-4</v>
      </c>
      <c r="I386" s="271">
        <f>'12'!I385</f>
        <v>3.6292936628147198E-3</v>
      </c>
      <c r="J386" s="272">
        <f>'12'!J385</f>
        <v>5.4118813962227496E-4</v>
      </c>
      <c r="K386" s="6"/>
      <c r="L386" s="333"/>
      <c r="M386" s="333"/>
      <c r="N386" s="333"/>
      <c r="O386" s="333"/>
      <c r="P386" s="333"/>
      <c r="Q386" s="333"/>
      <c r="R386" s="333"/>
      <c r="S386" s="333"/>
      <c r="T386" s="333"/>
      <c r="U386" s="333"/>
      <c r="V386" s="333"/>
      <c r="W386" s="333"/>
      <c r="X386" s="333"/>
      <c r="Y386" s="333"/>
      <c r="Z386" s="333"/>
      <c r="AA386" s="363"/>
      <c r="AB386" s="333"/>
      <c r="AC386" s="333"/>
      <c r="AD386" s="333"/>
      <c r="AE386" s="333"/>
      <c r="AF386" s="333"/>
      <c r="AG386" s="333"/>
      <c r="AH386" s="333"/>
      <c r="AI386" s="333"/>
      <c r="AJ386" s="333"/>
      <c r="AK386" s="333"/>
      <c r="AL386" s="333"/>
      <c r="AM386" s="333"/>
      <c r="AN386" s="333"/>
      <c r="AO386" s="333"/>
      <c r="AP386" s="333"/>
      <c r="AQ386" s="333"/>
      <c r="AR386" s="333"/>
      <c r="AS386" s="333"/>
      <c r="AT386" s="333"/>
      <c r="AU386" s="333"/>
      <c r="AV386" s="333"/>
      <c r="AW386" s="333"/>
      <c r="AX386" s="333"/>
      <c r="AY386" s="333"/>
      <c r="AZ386" s="333"/>
      <c r="BA386" s="333"/>
      <c r="BB386" s="325"/>
      <c r="BC386" s="360"/>
      <c r="BD386" s="326"/>
    </row>
    <row r="387" spans="1:100">
      <c r="A387" s="348"/>
      <c r="B387" s="329"/>
      <c r="C387" s="337"/>
      <c r="D387" s="28">
        <v>-7</v>
      </c>
      <c r="E387" s="330"/>
      <c r="F387" s="331"/>
      <c r="G387" s="128">
        <f>'12'!G386</f>
        <v>4.1735973093326396E-3</v>
      </c>
      <c r="H387" s="270">
        <f>'12'!H386</f>
        <v>6.5361217877758099E-4</v>
      </c>
      <c r="I387" s="271">
        <f>'12'!I386</f>
        <v>4.49766709488924E-3</v>
      </c>
      <c r="J387" s="272">
        <f>'12'!J386</f>
        <v>7.0525135512344698E-4</v>
      </c>
      <c r="K387" s="6"/>
      <c r="L387" s="333"/>
      <c r="M387" s="333"/>
      <c r="N387" s="333"/>
      <c r="O387" s="333"/>
      <c r="P387" s="333"/>
      <c r="Q387" s="333"/>
      <c r="R387" s="333"/>
      <c r="S387" s="333"/>
      <c r="T387" s="333"/>
      <c r="U387" s="333"/>
      <c r="V387" s="333"/>
      <c r="W387" s="333"/>
      <c r="X387" s="333"/>
      <c r="Y387" s="333"/>
      <c r="Z387" s="333"/>
      <c r="AA387" s="363"/>
      <c r="AB387" s="333"/>
      <c r="AC387" s="333"/>
      <c r="AD387" s="333"/>
      <c r="AE387" s="333"/>
      <c r="AF387" s="333"/>
      <c r="AG387" s="333"/>
      <c r="AH387" s="333"/>
      <c r="AI387" s="333"/>
      <c r="AJ387" s="333"/>
      <c r="AK387" s="333"/>
      <c r="AL387" s="333"/>
      <c r="AM387" s="333"/>
      <c r="AN387" s="333"/>
      <c r="AO387" s="333"/>
      <c r="AP387" s="333"/>
      <c r="AQ387" s="333"/>
      <c r="AR387" s="333"/>
      <c r="AS387" s="333"/>
      <c r="AT387" s="333"/>
      <c r="AU387" s="333"/>
      <c r="AV387" s="333"/>
      <c r="AW387" s="333"/>
      <c r="AX387" s="333"/>
      <c r="AY387" s="333"/>
      <c r="AZ387" s="333"/>
      <c r="BA387" s="333"/>
      <c r="BB387" s="325"/>
      <c r="BC387" s="360"/>
      <c r="BD387" s="326"/>
    </row>
    <row r="388" spans="1:100">
      <c r="A388" s="348"/>
      <c r="B388" s="329"/>
      <c r="C388" s="337"/>
      <c r="D388" s="28">
        <v>-6</v>
      </c>
      <c r="E388" s="330"/>
      <c r="F388" s="331"/>
      <c r="G388" s="128">
        <f>'12'!G387</f>
        <v>4.6864474917412803E-3</v>
      </c>
      <c r="H388" s="270">
        <f>'12'!H387</f>
        <v>7.8385689795080397E-4</v>
      </c>
      <c r="I388" s="271">
        <f>'12'!I387</f>
        <v>5.70675649486929E-3</v>
      </c>
      <c r="J388" s="272">
        <f>'12'!J387</f>
        <v>9.4523698938307895E-4</v>
      </c>
      <c r="K388" s="6"/>
      <c r="L388" s="333"/>
      <c r="M388" s="333"/>
      <c r="N388" s="333"/>
      <c r="O388" s="333"/>
      <c r="P388" s="333"/>
      <c r="Q388" s="333"/>
      <c r="R388" s="333"/>
      <c r="S388" s="333"/>
      <c r="T388" s="333"/>
      <c r="U388" s="333"/>
      <c r="V388" s="333"/>
      <c r="W388" s="333"/>
      <c r="X388" s="333"/>
      <c r="Y388" s="333"/>
      <c r="Z388" s="333"/>
      <c r="AA388" s="363"/>
      <c r="AB388" s="333"/>
      <c r="AC388" s="333"/>
      <c r="AD388" s="333"/>
      <c r="AE388" s="333"/>
      <c r="AF388" s="333"/>
      <c r="AG388" s="333"/>
      <c r="AH388" s="333"/>
      <c r="AI388" s="333"/>
      <c r="AJ388" s="333"/>
      <c r="AK388" s="333"/>
      <c r="AL388" s="333"/>
      <c r="AM388" s="333"/>
      <c r="AN388" s="333"/>
      <c r="AO388" s="333"/>
      <c r="AP388" s="333"/>
      <c r="AQ388" s="333"/>
      <c r="AR388" s="333"/>
      <c r="AS388" s="333"/>
      <c r="AT388" s="333"/>
      <c r="AU388" s="333"/>
      <c r="AV388" s="333"/>
      <c r="AW388" s="333"/>
      <c r="AX388" s="333"/>
      <c r="AY388" s="333"/>
      <c r="AZ388" s="333"/>
      <c r="BA388" s="333"/>
      <c r="BB388" s="325"/>
      <c r="BC388" s="360"/>
      <c r="BD388" s="326"/>
    </row>
    <row r="389" spans="1:100">
      <c r="A389" s="348"/>
      <c r="B389" s="329"/>
      <c r="C389" s="337"/>
      <c r="D389" s="28">
        <v>-5</v>
      </c>
      <c r="E389" s="330"/>
      <c r="F389" s="331"/>
      <c r="G389" s="128">
        <f>'12'!G388</f>
        <v>5.26958521871238E-3</v>
      </c>
      <c r="H389" s="270">
        <f>'12'!H388</f>
        <v>9.3982613376550697E-4</v>
      </c>
      <c r="I389" s="271">
        <f>'12'!I388</f>
        <v>7.2430448580126303E-3</v>
      </c>
      <c r="J389" s="272">
        <f>'12'!J388</f>
        <v>1.26603616805217E-3</v>
      </c>
      <c r="K389" s="6"/>
      <c r="L389" s="333"/>
      <c r="M389" s="333"/>
      <c r="N389" s="333"/>
      <c r="O389" s="333"/>
      <c r="P389" s="333"/>
      <c r="Q389" s="333"/>
      <c r="R389" s="333"/>
      <c r="S389" s="333"/>
      <c r="T389" s="333"/>
      <c r="U389" s="333"/>
      <c r="V389" s="333"/>
      <c r="W389" s="333"/>
      <c r="X389" s="333"/>
      <c r="Y389" s="333"/>
      <c r="Z389" s="333"/>
      <c r="AA389" s="363"/>
      <c r="AB389" s="333"/>
      <c r="AC389" s="333"/>
      <c r="AD389" s="333"/>
      <c r="AE389" s="333"/>
      <c r="AF389" s="333"/>
      <c r="AG389" s="333"/>
      <c r="AH389" s="333"/>
      <c r="AI389" s="333"/>
      <c r="AJ389" s="333"/>
      <c r="AK389" s="333"/>
      <c r="AL389" s="333"/>
      <c r="AM389" s="333"/>
      <c r="AN389" s="333"/>
      <c r="AO389" s="333"/>
      <c r="AP389" s="333"/>
      <c r="AQ389" s="333"/>
      <c r="AR389" s="333"/>
      <c r="AS389" s="333"/>
      <c r="AT389" s="333"/>
      <c r="AU389" s="333"/>
      <c r="AV389" s="333"/>
      <c r="AW389" s="333"/>
      <c r="AX389" s="333"/>
      <c r="AY389" s="333"/>
      <c r="AZ389" s="333"/>
      <c r="BA389" s="333"/>
      <c r="BB389" s="325"/>
      <c r="BC389" s="360"/>
      <c r="BD389" s="326"/>
    </row>
    <row r="390" spans="1:100">
      <c r="A390" s="348"/>
      <c r="B390" s="329"/>
      <c r="C390" s="337"/>
      <c r="D390" s="28">
        <v>-4</v>
      </c>
      <c r="E390" s="330"/>
      <c r="F390" s="331"/>
      <c r="G390" s="128">
        <f>'12'!G389</f>
        <v>5.86443571497743E-3</v>
      </c>
      <c r="H390" s="270">
        <f>'12'!H389</f>
        <v>1.1067600558505701E-3</v>
      </c>
      <c r="I390" s="271">
        <f>'12'!I389</f>
        <v>8.9831229533615595E-3</v>
      </c>
      <c r="J390" s="272">
        <f>'12'!J389</f>
        <v>1.64695045374451E-3</v>
      </c>
      <c r="K390" s="6"/>
      <c r="L390" s="333"/>
      <c r="M390" s="333"/>
      <c r="N390" s="333"/>
      <c r="O390" s="333"/>
      <c r="P390" s="333"/>
      <c r="Q390" s="333"/>
      <c r="R390" s="333"/>
      <c r="S390" s="333"/>
      <c r="T390" s="333"/>
      <c r="U390" s="333"/>
      <c r="V390" s="333"/>
      <c r="W390" s="333"/>
      <c r="X390" s="333"/>
      <c r="Y390" s="333"/>
      <c r="Z390" s="333"/>
      <c r="AA390" s="363"/>
      <c r="AB390" s="333"/>
      <c r="AC390" s="333"/>
      <c r="AD390" s="333"/>
      <c r="AE390" s="333"/>
      <c r="AF390" s="333"/>
      <c r="AG390" s="333"/>
      <c r="AH390" s="333"/>
      <c r="AI390" s="333"/>
      <c r="AJ390" s="333"/>
      <c r="AK390" s="333"/>
      <c r="AL390" s="333"/>
      <c r="AM390" s="333"/>
      <c r="AN390" s="333"/>
      <c r="AO390" s="333"/>
      <c r="AP390" s="333"/>
      <c r="AQ390" s="333"/>
      <c r="AR390" s="333"/>
      <c r="AS390" s="333"/>
      <c r="AT390" s="333"/>
      <c r="AU390" s="333"/>
      <c r="AV390" s="333"/>
      <c r="AW390" s="333"/>
      <c r="AX390" s="333"/>
      <c r="AY390" s="333"/>
      <c r="AZ390" s="333"/>
      <c r="BA390" s="333"/>
      <c r="BB390" s="325"/>
      <c r="BC390" s="360"/>
      <c r="BD390" s="326"/>
    </row>
    <row r="391" spans="1:100">
      <c r="A391" s="348"/>
      <c r="B391" s="329"/>
      <c r="C391" s="337"/>
      <c r="D391" s="28">
        <v>-3</v>
      </c>
      <c r="E391" s="330"/>
      <c r="F391" s="331"/>
      <c r="G391" s="128">
        <f>'12'!G390</f>
        <v>6.3888393785172604E-3</v>
      </c>
      <c r="H391" s="270">
        <f>'12'!H390</f>
        <v>1.2599257167395599E-3</v>
      </c>
      <c r="I391" s="271">
        <f>'12'!I390</f>
        <v>1.06587851267593E-2</v>
      </c>
      <c r="J391" s="272">
        <f>'12'!J390</f>
        <v>2.0284885690868598E-3</v>
      </c>
      <c r="K391" s="6"/>
      <c r="L391" s="333"/>
      <c r="M391" s="333"/>
      <c r="N391" s="333"/>
      <c r="O391" s="333"/>
      <c r="P391" s="333"/>
      <c r="Q391" s="333"/>
      <c r="R391" s="333"/>
      <c r="S391" s="333"/>
      <c r="T391" s="333"/>
      <c r="U391" s="333"/>
      <c r="V391" s="333"/>
      <c r="W391" s="333"/>
      <c r="X391" s="333"/>
      <c r="Y391" s="333"/>
      <c r="Z391" s="333"/>
      <c r="AA391" s="363"/>
      <c r="AB391" s="333"/>
      <c r="AC391" s="333"/>
      <c r="AD391" s="333"/>
      <c r="AE391" s="333"/>
      <c r="AF391" s="333"/>
      <c r="AG391" s="333"/>
      <c r="AH391" s="333"/>
      <c r="AI391" s="333"/>
      <c r="AJ391" s="333"/>
      <c r="AK391" s="333"/>
      <c r="AL391" s="333"/>
      <c r="AM391" s="333"/>
      <c r="AN391" s="333"/>
      <c r="AO391" s="333"/>
      <c r="AP391" s="333"/>
      <c r="AQ391" s="333"/>
      <c r="AR391" s="333"/>
      <c r="AS391" s="333"/>
      <c r="AT391" s="333"/>
      <c r="AU391" s="333"/>
      <c r="AV391" s="333"/>
      <c r="AW391" s="333"/>
      <c r="AX391" s="333"/>
      <c r="AY391" s="333"/>
      <c r="AZ391" s="333"/>
      <c r="BA391" s="333"/>
      <c r="BB391" s="325"/>
      <c r="BC391" s="360"/>
      <c r="BD391" s="326"/>
    </row>
    <row r="392" spans="1:100">
      <c r="A392" s="348"/>
      <c r="B392" s="329"/>
      <c r="C392" s="337"/>
      <c r="D392" s="28">
        <v>-2</v>
      </c>
      <c r="E392" s="330"/>
      <c r="F392" s="331"/>
      <c r="G392" s="128">
        <f>'12'!G391</f>
        <v>6.7523950876889104E-3</v>
      </c>
      <c r="H392" s="270">
        <f>'12'!H391</f>
        <v>1.3691849580554701E-3</v>
      </c>
      <c r="I392" s="271">
        <f>'12'!I391</f>
        <v>1.18969756616388E-2</v>
      </c>
      <c r="J392" s="272">
        <f>'12'!J391</f>
        <v>2.3184655119017701E-3</v>
      </c>
      <c r="K392" s="6"/>
      <c r="L392" s="333"/>
      <c r="M392" s="333"/>
      <c r="N392" s="333"/>
      <c r="O392" s="333"/>
      <c r="P392" s="333"/>
      <c r="Q392" s="333"/>
      <c r="R392" s="333"/>
      <c r="S392" s="333"/>
      <c r="T392" s="333"/>
      <c r="U392" s="333"/>
      <c r="V392" s="333"/>
      <c r="W392" s="333"/>
      <c r="X392" s="333"/>
      <c r="Y392" s="333"/>
      <c r="Z392" s="333"/>
      <c r="AA392" s="363"/>
      <c r="AB392" s="333"/>
      <c r="AC392" s="333"/>
      <c r="AD392" s="333"/>
      <c r="AE392" s="333"/>
      <c r="AF392" s="333"/>
      <c r="AG392" s="333"/>
      <c r="AH392" s="333"/>
      <c r="AI392" s="333"/>
      <c r="AJ392" s="333"/>
      <c r="AK392" s="333"/>
      <c r="AL392" s="333"/>
      <c r="AM392" s="333"/>
      <c r="AN392" s="333"/>
      <c r="AO392" s="333"/>
      <c r="AP392" s="333"/>
      <c r="AQ392" s="333"/>
      <c r="AR392" s="333"/>
      <c r="AS392" s="333"/>
      <c r="AT392" s="333"/>
      <c r="AU392" s="333"/>
      <c r="AV392" s="333"/>
      <c r="AW392" s="333"/>
      <c r="AX392" s="333"/>
      <c r="AY392" s="333"/>
      <c r="AZ392" s="333"/>
      <c r="BA392" s="333"/>
      <c r="BB392" s="325"/>
      <c r="BC392" s="360"/>
      <c r="BD392" s="326"/>
    </row>
    <row r="393" spans="1:100">
      <c r="A393" s="348"/>
      <c r="B393" s="329"/>
      <c r="C393" s="337"/>
      <c r="D393" s="28">
        <v>-1</v>
      </c>
      <c r="E393" s="330"/>
      <c r="F393" s="331"/>
      <c r="G393" s="128">
        <f>'12'!G392</f>
        <v>6.8829206316589203E-3</v>
      </c>
      <c r="H393" s="270">
        <f>'12'!H392</f>
        <v>1.4089980185084999E-3</v>
      </c>
      <c r="I393" s="271">
        <f>'12'!I392</f>
        <v>1.23566151833031E-2</v>
      </c>
      <c r="J393" s="272">
        <f>'12'!J392</f>
        <v>2.4276992201409399E-3</v>
      </c>
      <c r="K393" s="6"/>
      <c r="L393" s="333"/>
      <c r="M393" s="333"/>
      <c r="N393" s="333"/>
      <c r="O393" s="333"/>
      <c r="P393" s="333"/>
      <c r="Q393" s="333"/>
      <c r="R393" s="333"/>
      <c r="S393" s="333"/>
      <c r="T393" s="333"/>
      <c r="U393" s="333"/>
      <c r="V393" s="333"/>
      <c r="W393" s="333"/>
      <c r="X393" s="333"/>
      <c r="Y393" s="333"/>
      <c r="Z393" s="333"/>
      <c r="AA393" s="363"/>
      <c r="AB393" s="333"/>
      <c r="AC393" s="333"/>
      <c r="AD393" s="333"/>
      <c r="AE393" s="333"/>
      <c r="AF393" s="333"/>
      <c r="AG393" s="333"/>
      <c r="AH393" s="333"/>
      <c r="AI393" s="333"/>
      <c r="AJ393" s="333"/>
      <c r="AK393" s="333"/>
      <c r="AL393" s="333"/>
      <c r="AM393" s="333"/>
      <c r="AN393" s="333"/>
      <c r="AO393" s="333"/>
      <c r="AP393" s="333"/>
      <c r="AQ393" s="333"/>
      <c r="AR393" s="333"/>
      <c r="AS393" s="333"/>
      <c r="AT393" s="333"/>
      <c r="AU393" s="333"/>
      <c r="AV393" s="333"/>
      <c r="AW393" s="333"/>
      <c r="AX393" s="333"/>
      <c r="AY393" s="333"/>
      <c r="AZ393" s="333"/>
      <c r="BA393" s="333"/>
      <c r="BB393" s="325"/>
      <c r="BC393" s="360"/>
      <c r="BD393" s="326"/>
    </row>
    <row r="394" spans="1:100">
      <c r="A394" s="348"/>
      <c r="B394" s="329"/>
      <c r="C394" s="337"/>
      <c r="D394" s="28">
        <v>0</v>
      </c>
      <c r="E394" s="330"/>
      <c r="F394" s="331"/>
      <c r="G394" s="128">
        <f>'12'!G393</f>
        <v>6.7523950876889104E-3</v>
      </c>
      <c r="H394" s="270">
        <f>'12'!H393</f>
        <v>1.3691849580554701E-3</v>
      </c>
      <c r="I394" s="271">
        <f>'12'!I393</f>
        <v>1.18969756616388E-2</v>
      </c>
      <c r="J394" s="272">
        <f>'12'!J393</f>
        <v>2.3184655119017701E-3</v>
      </c>
      <c r="K394" s="6"/>
      <c r="L394" s="333"/>
      <c r="M394" s="333"/>
      <c r="N394" s="333"/>
      <c r="O394" s="333"/>
      <c r="P394" s="333"/>
      <c r="Q394" s="333"/>
      <c r="R394" s="333"/>
      <c r="S394" s="333"/>
      <c r="T394" s="333"/>
      <c r="U394" s="333"/>
      <c r="V394" s="333"/>
      <c r="W394" s="333"/>
      <c r="X394" s="333"/>
      <c r="Y394" s="333"/>
      <c r="Z394" s="333"/>
      <c r="AA394" s="363"/>
      <c r="AB394" s="333"/>
      <c r="AC394" s="333"/>
      <c r="AD394" s="333"/>
      <c r="AE394" s="333"/>
      <c r="AF394" s="333"/>
      <c r="AG394" s="333"/>
      <c r="AH394" s="333"/>
      <c r="AI394" s="333"/>
      <c r="AJ394" s="333"/>
      <c r="AK394" s="333"/>
      <c r="AL394" s="333"/>
      <c r="AM394" s="333"/>
      <c r="AN394" s="333"/>
      <c r="AO394" s="333"/>
      <c r="AP394" s="333"/>
      <c r="AQ394" s="333"/>
      <c r="AR394" s="333"/>
      <c r="AS394" s="333"/>
      <c r="AT394" s="333"/>
      <c r="AU394" s="333"/>
      <c r="AV394" s="333"/>
      <c r="AW394" s="333"/>
      <c r="AX394" s="333"/>
      <c r="AY394" s="333"/>
      <c r="AZ394" s="333"/>
      <c r="BA394" s="333"/>
      <c r="BB394" s="325"/>
      <c r="BC394" s="360"/>
      <c r="BD394" s="326"/>
    </row>
    <row r="395" spans="1:100">
      <c r="A395" s="348"/>
      <c r="B395" s="329"/>
      <c r="C395" s="337"/>
      <c r="D395" s="28">
        <v>1</v>
      </c>
      <c r="E395" s="330"/>
      <c r="F395" s="331"/>
      <c r="G395" s="128">
        <f>'12'!G394</f>
        <v>6.3888393785172604E-3</v>
      </c>
      <c r="H395" s="270">
        <f>'12'!H394</f>
        <v>1.2599257167395599E-3</v>
      </c>
      <c r="I395" s="271">
        <f>'12'!I394</f>
        <v>1.06587851267593E-2</v>
      </c>
      <c r="J395" s="272">
        <f>'12'!J394</f>
        <v>2.0284885690868598E-3</v>
      </c>
      <c r="K395" s="6"/>
      <c r="L395" s="333"/>
      <c r="M395" s="333"/>
      <c r="N395" s="333"/>
      <c r="O395" s="333"/>
      <c r="P395" s="333"/>
      <c r="Q395" s="333"/>
      <c r="R395" s="333"/>
      <c r="S395" s="333"/>
      <c r="T395" s="333"/>
      <c r="U395" s="333"/>
      <c r="V395" s="333"/>
      <c r="W395" s="333"/>
      <c r="X395" s="333"/>
      <c r="Y395" s="333"/>
      <c r="Z395" s="333"/>
      <c r="AA395" s="363"/>
      <c r="AB395" s="333"/>
      <c r="AC395" s="333"/>
      <c r="AD395" s="333"/>
      <c r="AE395" s="333"/>
      <c r="AF395" s="333"/>
      <c r="AG395" s="333"/>
      <c r="AH395" s="333"/>
      <c r="AI395" s="333"/>
      <c r="AJ395" s="333"/>
      <c r="AK395" s="333"/>
      <c r="AL395" s="333"/>
      <c r="AM395" s="333"/>
      <c r="AN395" s="333"/>
      <c r="AO395" s="333"/>
      <c r="AP395" s="333"/>
      <c r="AQ395" s="333"/>
      <c r="AR395" s="333"/>
      <c r="AS395" s="333"/>
      <c r="AT395" s="333"/>
      <c r="AU395" s="333"/>
      <c r="AV395" s="333"/>
      <c r="AW395" s="333"/>
      <c r="AX395" s="333"/>
      <c r="AY395" s="333"/>
      <c r="AZ395" s="333"/>
      <c r="BA395" s="333"/>
      <c r="BB395" s="325"/>
      <c r="BC395" s="360"/>
      <c r="BD395" s="326"/>
    </row>
    <row r="396" spans="1:100">
      <c r="A396" s="348"/>
      <c r="B396" s="329"/>
      <c r="C396" s="337"/>
      <c r="D396" s="28">
        <v>2</v>
      </c>
      <c r="E396" s="330"/>
      <c r="F396" s="331"/>
      <c r="G396" s="128">
        <f>'12'!G395</f>
        <v>5.86443571497743E-3</v>
      </c>
      <c r="H396" s="270">
        <f>'12'!H395</f>
        <v>1.1067600558505701E-3</v>
      </c>
      <c r="I396" s="271">
        <f>'12'!I395</f>
        <v>8.9831229533615595E-3</v>
      </c>
      <c r="J396" s="272">
        <f>'12'!J395</f>
        <v>1.64695045374451E-3</v>
      </c>
      <c r="K396" s="6"/>
      <c r="L396" s="333"/>
      <c r="M396" s="333"/>
      <c r="N396" s="333"/>
      <c r="O396" s="333"/>
      <c r="P396" s="333"/>
      <c r="Q396" s="333"/>
      <c r="R396" s="333"/>
      <c r="S396" s="333"/>
      <c r="T396" s="333"/>
      <c r="U396" s="333"/>
      <c r="V396" s="333"/>
      <c r="W396" s="333"/>
      <c r="X396" s="333"/>
      <c r="Y396" s="333"/>
      <c r="Z396" s="333"/>
      <c r="AA396" s="363"/>
      <c r="AB396" s="333"/>
      <c r="AC396" s="333"/>
      <c r="AD396" s="333"/>
      <c r="AE396" s="333"/>
      <c r="AF396" s="333"/>
      <c r="AG396" s="333"/>
      <c r="AH396" s="333"/>
      <c r="AI396" s="333"/>
      <c r="AJ396" s="333"/>
      <c r="AK396" s="333"/>
      <c r="AL396" s="333"/>
      <c r="AM396" s="333"/>
      <c r="AN396" s="333"/>
      <c r="AO396" s="333"/>
      <c r="AP396" s="333"/>
      <c r="AQ396" s="333"/>
      <c r="AR396" s="333"/>
      <c r="AS396" s="333"/>
      <c r="AT396" s="333"/>
      <c r="AU396" s="333"/>
      <c r="AV396" s="333"/>
      <c r="AW396" s="333"/>
      <c r="AX396" s="333"/>
      <c r="AY396" s="333"/>
      <c r="AZ396" s="333"/>
      <c r="BA396" s="333"/>
      <c r="BB396" s="325"/>
      <c r="BC396" s="360"/>
      <c r="BD396" s="326"/>
    </row>
    <row r="397" spans="1:100">
      <c r="A397" s="348"/>
      <c r="B397" s="329"/>
      <c r="C397" s="337"/>
      <c r="D397" s="28">
        <v>3</v>
      </c>
      <c r="E397" s="330"/>
      <c r="F397" s="331"/>
      <c r="G397" s="128">
        <f>'12'!G396</f>
        <v>5.26958521871238E-3</v>
      </c>
      <c r="H397" s="270">
        <f>'12'!H396</f>
        <v>9.3982613376550697E-4</v>
      </c>
      <c r="I397" s="271">
        <f>'12'!I396</f>
        <v>7.2430448580126303E-3</v>
      </c>
      <c r="J397" s="272">
        <f>'12'!J396</f>
        <v>1.26603616805217E-3</v>
      </c>
      <c r="K397" s="6"/>
      <c r="L397" s="333"/>
      <c r="M397" s="333"/>
      <c r="N397" s="333"/>
      <c r="O397" s="333"/>
      <c r="P397" s="333"/>
      <c r="Q397" s="333"/>
      <c r="R397" s="333"/>
      <c r="S397" s="333"/>
      <c r="T397" s="333"/>
      <c r="U397" s="333"/>
      <c r="V397" s="333"/>
      <c r="W397" s="333"/>
      <c r="X397" s="333"/>
      <c r="Y397" s="333"/>
      <c r="Z397" s="333"/>
      <c r="AA397" s="363"/>
      <c r="AB397" s="333"/>
      <c r="AC397" s="333"/>
      <c r="AD397" s="333"/>
      <c r="AE397" s="333"/>
      <c r="AF397" s="333"/>
      <c r="AG397" s="333"/>
      <c r="AH397" s="333"/>
      <c r="AI397" s="333"/>
      <c r="AJ397" s="333"/>
      <c r="AK397" s="333"/>
      <c r="AL397" s="333"/>
      <c r="AM397" s="333"/>
      <c r="AN397" s="333"/>
      <c r="AO397" s="333"/>
      <c r="AP397" s="333"/>
      <c r="AQ397" s="333"/>
      <c r="AR397" s="333"/>
      <c r="AS397" s="333"/>
      <c r="AT397" s="333"/>
      <c r="AU397" s="333"/>
      <c r="AV397" s="333"/>
      <c r="AW397" s="333"/>
      <c r="AX397" s="333"/>
      <c r="AY397" s="333"/>
      <c r="AZ397" s="333"/>
      <c r="BA397" s="333"/>
      <c r="BB397" s="325"/>
      <c r="BC397" s="360"/>
      <c r="BD397" s="326"/>
    </row>
    <row r="398" spans="1:100">
      <c r="A398" s="348"/>
      <c r="B398" s="329"/>
      <c r="C398" s="337"/>
      <c r="D398" s="28">
        <v>4</v>
      </c>
      <c r="E398" s="330"/>
      <c r="F398" s="331"/>
      <c r="G398" s="128">
        <f>'12'!G397</f>
        <v>4.6864474917412803E-3</v>
      </c>
      <c r="H398" s="270">
        <f>'12'!H397</f>
        <v>7.8385689795080397E-4</v>
      </c>
      <c r="I398" s="271">
        <f>'12'!I397</f>
        <v>5.70675649486929E-3</v>
      </c>
      <c r="J398" s="272">
        <f>'12'!J397</f>
        <v>9.4523698938307895E-4</v>
      </c>
      <c r="K398" s="6"/>
      <c r="L398" s="333"/>
      <c r="M398" s="333"/>
      <c r="N398" s="333"/>
      <c r="O398" s="333"/>
      <c r="P398" s="333"/>
      <c r="Q398" s="333"/>
      <c r="R398" s="333"/>
      <c r="S398" s="333"/>
      <c r="T398" s="333"/>
      <c r="U398" s="333"/>
      <c r="V398" s="333"/>
      <c r="W398" s="333"/>
      <c r="X398" s="333"/>
      <c r="Y398" s="333"/>
      <c r="Z398" s="333"/>
      <c r="AA398" s="363"/>
      <c r="AB398" s="333"/>
      <c r="AC398" s="333"/>
      <c r="AD398" s="333"/>
      <c r="AE398" s="333"/>
      <c r="AF398" s="333"/>
      <c r="AG398" s="333"/>
      <c r="AH398" s="333"/>
      <c r="AI398" s="333"/>
      <c r="AJ398" s="333"/>
      <c r="AK398" s="333"/>
      <c r="AL398" s="333"/>
      <c r="AM398" s="333"/>
      <c r="AN398" s="333"/>
      <c r="AO398" s="333"/>
      <c r="AP398" s="333"/>
      <c r="AQ398" s="333"/>
      <c r="AR398" s="333"/>
      <c r="AS398" s="333"/>
      <c r="AT398" s="333"/>
      <c r="AU398" s="333"/>
      <c r="AV398" s="333"/>
      <c r="AW398" s="333"/>
      <c r="AX398" s="333"/>
      <c r="AY398" s="333"/>
      <c r="AZ398" s="333"/>
      <c r="BA398" s="333"/>
      <c r="BB398" s="325"/>
      <c r="BC398" s="360"/>
      <c r="BD398" s="326"/>
    </row>
    <row r="399" spans="1:100">
      <c r="A399" s="348"/>
      <c r="B399" s="329"/>
      <c r="C399" s="337"/>
      <c r="D399" s="28">
        <v>5</v>
      </c>
      <c r="E399" s="330"/>
      <c r="F399" s="331"/>
      <c r="G399" s="128">
        <f>'12'!G398</f>
        <v>4.1735973093326396E-3</v>
      </c>
      <c r="H399" s="270">
        <f>'12'!H398</f>
        <v>6.5361217877758099E-4</v>
      </c>
      <c r="I399" s="271">
        <f>'12'!I398</f>
        <v>4.49766709488924E-3</v>
      </c>
      <c r="J399" s="272">
        <f>'12'!J398</f>
        <v>7.0525135512344698E-4</v>
      </c>
      <c r="K399" s="6"/>
      <c r="L399" s="333"/>
      <c r="M399" s="333"/>
      <c r="N399" s="333"/>
      <c r="O399" s="333"/>
      <c r="P399" s="333"/>
      <c r="Q399" s="333"/>
      <c r="R399" s="333"/>
      <c r="S399" s="333"/>
      <c r="T399" s="333"/>
      <c r="U399" s="333"/>
      <c r="V399" s="333"/>
      <c r="W399" s="333"/>
      <c r="X399" s="333"/>
      <c r="Y399" s="333"/>
      <c r="Z399" s="333"/>
      <c r="AA399" s="363"/>
      <c r="AB399" s="333"/>
      <c r="AC399" s="333"/>
      <c r="AD399" s="333"/>
      <c r="AE399" s="333"/>
      <c r="AF399" s="333"/>
      <c r="AG399" s="333"/>
      <c r="AH399" s="333"/>
      <c r="AI399" s="333"/>
      <c r="AJ399" s="333"/>
      <c r="AK399" s="333"/>
      <c r="AL399" s="333"/>
      <c r="AM399" s="333"/>
      <c r="AN399" s="333"/>
      <c r="AO399" s="333"/>
      <c r="AP399" s="333"/>
      <c r="AQ399" s="333"/>
      <c r="AR399" s="333"/>
      <c r="AS399" s="333"/>
      <c r="AT399" s="333"/>
      <c r="AU399" s="333"/>
      <c r="AV399" s="333"/>
      <c r="AW399" s="333"/>
      <c r="AX399" s="333"/>
      <c r="AY399" s="333"/>
      <c r="AZ399" s="333"/>
      <c r="BA399" s="333"/>
      <c r="BB399" s="325"/>
      <c r="BC399" s="360"/>
      <c r="BD399" s="326"/>
    </row>
    <row r="400" spans="1:100">
      <c r="A400" s="348"/>
      <c r="B400" s="329"/>
      <c r="C400" s="337"/>
      <c r="D400" s="28">
        <v>6</v>
      </c>
      <c r="E400" s="330"/>
      <c r="F400" s="331"/>
      <c r="G400" s="128">
        <f>'12'!G399</f>
        <v>3.76383241628498E-3</v>
      </c>
      <c r="H400" s="270">
        <f>'12'!H399</f>
        <v>5.5467420482656403E-4</v>
      </c>
      <c r="I400" s="271">
        <f>'12'!I399</f>
        <v>3.6292936628147198E-3</v>
      </c>
      <c r="J400" s="272">
        <f>'12'!J399</f>
        <v>5.4118813962227496E-4</v>
      </c>
      <c r="K400" s="6"/>
      <c r="L400" s="333"/>
      <c r="M400" s="333"/>
      <c r="N400" s="333"/>
      <c r="O400" s="333"/>
      <c r="P400" s="333"/>
      <c r="Q400" s="333"/>
      <c r="R400" s="333"/>
      <c r="S400" s="333"/>
      <c r="T400" s="333"/>
      <c r="U400" s="333"/>
      <c r="V400" s="333"/>
      <c r="W400" s="333"/>
      <c r="X400" s="333"/>
      <c r="Y400" s="333"/>
      <c r="Z400" s="333"/>
      <c r="AA400" s="363"/>
      <c r="AB400" s="333"/>
      <c r="AC400" s="333"/>
      <c r="AD400" s="333"/>
      <c r="AE400" s="333"/>
      <c r="AF400" s="333"/>
      <c r="AG400" s="333"/>
      <c r="AH400" s="333"/>
      <c r="AI400" s="333"/>
      <c r="AJ400" s="333"/>
      <c r="AK400" s="333"/>
      <c r="AL400" s="333"/>
      <c r="AM400" s="333"/>
      <c r="AN400" s="333"/>
      <c r="AO400" s="333"/>
      <c r="AP400" s="333"/>
      <c r="AQ400" s="333"/>
      <c r="AR400" s="333"/>
      <c r="AS400" s="333"/>
      <c r="AT400" s="333"/>
      <c r="AU400" s="333"/>
      <c r="AV400" s="333"/>
      <c r="AW400" s="333"/>
      <c r="AX400" s="333"/>
      <c r="AY400" s="333"/>
      <c r="AZ400" s="333"/>
      <c r="BA400" s="333"/>
      <c r="BB400" s="325"/>
      <c r="BC400" s="360"/>
      <c r="BD400" s="326"/>
    </row>
    <row r="401" spans="1:56">
      <c r="A401" s="348"/>
      <c r="B401" s="329"/>
      <c r="C401" s="337"/>
      <c r="D401" s="28">
        <v>7</v>
      </c>
      <c r="E401" s="330"/>
      <c r="F401" s="331"/>
      <c r="G401" s="128">
        <f>'12'!G400</f>
        <v>3.4703695931757299E-3</v>
      </c>
      <c r="H401" s="270">
        <f>'12'!H400</f>
        <v>4.8686515682501999E-4</v>
      </c>
      <c r="I401" s="271">
        <f>'12'!I400</f>
        <v>3.0617336107222099E-3</v>
      </c>
      <c r="J401" s="272">
        <f>'12'!J400</f>
        <v>4.3845071792331401E-4</v>
      </c>
      <c r="K401" s="6"/>
      <c r="L401" s="333"/>
      <c r="M401" s="333"/>
      <c r="N401" s="333"/>
      <c r="O401" s="333"/>
      <c r="P401" s="333"/>
      <c r="Q401" s="333"/>
      <c r="R401" s="333"/>
      <c r="S401" s="333"/>
      <c r="T401" s="333"/>
      <c r="U401" s="333"/>
      <c r="V401" s="333"/>
      <c r="W401" s="333"/>
      <c r="X401" s="333"/>
      <c r="Y401" s="333"/>
      <c r="Z401" s="333"/>
      <c r="AA401" s="363"/>
      <c r="AB401" s="333"/>
      <c r="AC401" s="333"/>
      <c r="AD401" s="333"/>
      <c r="AE401" s="333"/>
      <c r="AF401" s="333"/>
      <c r="AG401" s="333"/>
      <c r="AH401" s="333"/>
      <c r="AI401" s="333"/>
      <c r="AJ401" s="333"/>
      <c r="AK401" s="333"/>
      <c r="AL401" s="333"/>
      <c r="AM401" s="333"/>
      <c r="AN401" s="333"/>
      <c r="AO401" s="333"/>
      <c r="AP401" s="333"/>
      <c r="AQ401" s="333"/>
      <c r="AR401" s="333"/>
      <c r="AS401" s="333"/>
      <c r="AT401" s="333"/>
      <c r="AU401" s="333"/>
      <c r="AV401" s="333"/>
      <c r="AW401" s="333"/>
      <c r="AX401" s="333"/>
      <c r="AY401" s="333"/>
      <c r="AZ401" s="333"/>
      <c r="BA401" s="333"/>
      <c r="BB401" s="325"/>
      <c r="BC401" s="360"/>
      <c r="BD401" s="326"/>
    </row>
    <row r="402" spans="1:56">
      <c r="A402" s="348"/>
      <c r="B402" s="329"/>
      <c r="C402" s="337"/>
      <c r="D402" s="28">
        <v>8</v>
      </c>
      <c r="E402" s="330"/>
      <c r="F402" s="331"/>
      <c r="G402" s="128">
        <f>'12'!G401</f>
        <v>3.2954480046307002E-3</v>
      </c>
      <c r="H402" s="270">
        <f>'12'!H401</f>
        <v>4.47740286405508E-4</v>
      </c>
      <c r="I402" s="271">
        <f>'12'!I401</f>
        <v>2.74531951005088E-3</v>
      </c>
      <c r="J402" s="272">
        <f>'12'!J401</f>
        <v>3.8295563890329402E-4</v>
      </c>
      <c r="K402" s="6"/>
      <c r="L402" s="333"/>
      <c r="M402" s="333"/>
      <c r="N402" s="333"/>
      <c r="O402" s="333"/>
      <c r="P402" s="333"/>
      <c r="Q402" s="333"/>
      <c r="R402" s="333"/>
      <c r="S402" s="333"/>
      <c r="T402" s="333"/>
      <c r="U402" s="333"/>
      <c r="V402" s="333"/>
      <c r="W402" s="333"/>
      <c r="X402" s="333"/>
      <c r="Y402" s="333"/>
      <c r="Z402" s="333"/>
      <c r="AA402" s="363"/>
      <c r="AB402" s="333"/>
      <c r="AC402" s="333"/>
      <c r="AD402" s="333"/>
      <c r="AE402" s="333"/>
      <c r="AF402" s="333"/>
      <c r="AG402" s="333"/>
      <c r="AH402" s="333"/>
      <c r="AI402" s="333"/>
      <c r="AJ402" s="333"/>
      <c r="AK402" s="333"/>
      <c r="AL402" s="333"/>
      <c r="AM402" s="333"/>
      <c r="AN402" s="333"/>
      <c r="AO402" s="333"/>
      <c r="AP402" s="333"/>
      <c r="AQ402" s="333"/>
      <c r="AR402" s="333"/>
      <c r="AS402" s="333"/>
      <c r="AT402" s="333"/>
      <c r="AU402" s="333"/>
      <c r="AV402" s="333"/>
      <c r="AW402" s="333"/>
      <c r="AX402" s="333"/>
      <c r="AY402" s="333"/>
      <c r="AZ402" s="333"/>
      <c r="BA402" s="333"/>
      <c r="BB402" s="325"/>
      <c r="BC402" s="360"/>
      <c r="BD402" s="326"/>
    </row>
    <row r="403" spans="1:56">
      <c r="A403" s="348"/>
      <c r="B403" s="329"/>
      <c r="C403" s="337"/>
      <c r="D403" s="28">
        <v>9</v>
      </c>
      <c r="E403" s="330"/>
      <c r="F403" s="331"/>
      <c r="G403" s="128">
        <f>'12'!G402</f>
        <v>3.2375104172590501E-3</v>
      </c>
      <c r="H403" s="270">
        <f>'12'!H402</f>
        <v>4.35003533467336E-4</v>
      </c>
      <c r="I403" s="271">
        <f>'12'!I402</f>
        <v>2.6441524116358399E-3</v>
      </c>
      <c r="J403" s="272">
        <f>'12'!J402</f>
        <v>3.6550728546779198E-4</v>
      </c>
      <c r="K403" s="6"/>
      <c r="L403" s="333"/>
      <c r="M403" s="333"/>
      <c r="N403" s="333"/>
      <c r="O403" s="333"/>
      <c r="P403" s="333"/>
      <c r="Q403" s="333"/>
      <c r="R403" s="333"/>
      <c r="S403" s="333"/>
      <c r="T403" s="333"/>
      <c r="U403" s="333"/>
      <c r="V403" s="333"/>
      <c r="W403" s="333"/>
      <c r="X403" s="333"/>
      <c r="Y403" s="333"/>
      <c r="Z403" s="333"/>
      <c r="AA403" s="363"/>
      <c r="AB403" s="333"/>
      <c r="AC403" s="333"/>
      <c r="AD403" s="333"/>
      <c r="AE403" s="333"/>
      <c r="AF403" s="333"/>
      <c r="AG403" s="333"/>
      <c r="AH403" s="333"/>
      <c r="AI403" s="333"/>
      <c r="AJ403" s="333"/>
      <c r="AK403" s="333"/>
      <c r="AL403" s="333"/>
      <c r="AM403" s="333"/>
      <c r="AN403" s="333"/>
      <c r="AO403" s="333"/>
      <c r="AP403" s="333"/>
      <c r="AQ403" s="333"/>
      <c r="AR403" s="333"/>
      <c r="AS403" s="333"/>
      <c r="AT403" s="333"/>
      <c r="AU403" s="333"/>
      <c r="AV403" s="333"/>
      <c r="AW403" s="333"/>
      <c r="AX403" s="333"/>
      <c r="AY403" s="333"/>
      <c r="AZ403" s="333"/>
      <c r="BA403" s="333"/>
      <c r="BB403" s="325"/>
      <c r="BC403" s="360"/>
      <c r="BD403" s="326"/>
    </row>
    <row r="404" spans="1:56">
      <c r="A404" s="348"/>
      <c r="B404" s="329"/>
      <c r="C404" s="337"/>
      <c r="D404" s="29">
        <v>10</v>
      </c>
      <c r="E404" s="330"/>
      <c r="F404" s="331"/>
      <c r="G404" s="274">
        <f>'12'!G403</f>
        <v>3.2954480046307002E-3</v>
      </c>
      <c r="H404" s="275">
        <f>'12'!H403</f>
        <v>4.47740286405508E-4</v>
      </c>
      <c r="I404" s="276">
        <f>'12'!I403</f>
        <v>2.74531951005088E-3</v>
      </c>
      <c r="J404" s="277">
        <f>'12'!J403</f>
        <v>3.8295563890329402E-4</v>
      </c>
      <c r="K404" s="30"/>
      <c r="L404" s="334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64"/>
      <c r="AB404" s="358"/>
      <c r="AC404" s="358"/>
      <c r="AD404" s="358"/>
      <c r="AE404" s="358"/>
      <c r="AF404" s="358"/>
      <c r="AG404" s="358"/>
      <c r="AH404" s="358"/>
      <c r="AI404" s="358"/>
      <c r="AJ404" s="358"/>
      <c r="AK404" s="358"/>
      <c r="AL404" s="358"/>
      <c r="AM404" s="358"/>
      <c r="AN404" s="358"/>
      <c r="AO404" s="358"/>
      <c r="AP404" s="358"/>
      <c r="AQ404" s="358"/>
      <c r="AR404" s="358"/>
      <c r="AS404" s="358"/>
      <c r="AT404" s="358"/>
      <c r="AU404" s="358"/>
      <c r="AV404" s="358"/>
      <c r="AW404" s="358"/>
      <c r="AX404" s="358"/>
      <c r="AY404" s="358"/>
      <c r="AZ404" s="358"/>
      <c r="BA404" s="358"/>
      <c r="BB404" s="325"/>
      <c r="BC404" s="361"/>
      <c r="BD404" s="326"/>
    </row>
    <row r="405" spans="1:56">
      <c r="G405" s="102"/>
      <c r="H405" s="75"/>
      <c r="I405" s="109"/>
      <c r="J405" s="76"/>
    </row>
    <row r="406" spans="1:56">
      <c r="G406" s="102"/>
      <c r="H406" s="75"/>
      <c r="I406" s="109"/>
      <c r="J406" s="76"/>
    </row>
    <row r="407" spans="1:56">
      <c r="G407" s="102"/>
      <c r="H407" s="75"/>
      <c r="I407" s="109"/>
      <c r="J407" s="76"/>
    </row>
    <row r="408" spans="1:56">
      <c r="G408" s="102"/>
      <c r="H408" s="75"/>
      <c r="I408" s="109"/>
      <c r="J408" s="76"/>
    </row>
    <row r="409" spans="1:56">
      <c r="G409" s="102"/>
      <c r="H409" s="75"/>
      <c r="I409" s="109"/>
      <c r="J409" s="76"/>
    </row>
    <row r="410" spans="1:56">
      <c r="G410" s="102"/>
      <c r="H410" s="75"/>
      <c r="I410" s="109"/>
      <c r="J410" s="76"/>
    </row>
    <row r="411" spans="1:56">
      <c r="G411" s="102"/>
      <c r="H411" s="75"/>
      <c r="I411" s="109"/>
      <c r="J411" s="76"/>
    </row>
    <row r="412" spans="1:56">
      <c r="G412" s="102"/>
      <c r="H412" s="75"/>
      <c r="I412" s="109"/>
      <c r="J412" s="76"/>
    </row>
    <row r="413" spans="1:56">
      <c r="G413" s="102"/>
      <c r="H413" s="75"/>
      <c r="I413" s="109"/>
      <c r="J413" s="76"/>
    </row>
    <row r="414" spans="1:56">
      <c r="G414" s="102"/>
      <c r="H414" s="75"/>
      <c r="I414" s="109"/>
      <c r="J414" s="76"/>
    </row>
    <row r="415" spans="1:56">
      <c r="G415" s="102"/>
      <c r="H415" s="75"/>
      <c r="I415" s="109"/>
      <c r="J415" s="76"/>
    </row>
    <row r="416" spans="1:56">
      <c r="G416" s="102"/>
      <c r="H416" s="75"/>
      <c r="I416" s="109"/>
      <c r="J416" s="76"/>
    </row>
    <row r="417" spans="7:10">
      <c r="G417" s="102"/>
      <c r="H417" s="75"/>
      <c r="I417" s="109"/>
      <c r="J417" s="76"/>
    </row>
    <row r="418" spans="7:10">
      <c r="G418" s="102"/>
      <c r="H418" s="75"/>
      <c r="I418" s="109"/>
      <c r="J418" s="76"/>
    </row>
    <row r="419" spans="7:10">
      <c r="G419" s="102"/>
      <c r="H419" s="75"/>
      <c r="I419" s="109"/>
      <c r="J419" s="76"/>
    </row>
    <row r="420" spans="7:10">
      <c r="G420" s="102"/>
      <c r="H420" s="75"/>
      <c r="I420" s="109"/>
      <c r="J420" s="76"/>
    </row>
    <row r="421" spans="7:10">
      <c r="G421" s="102"/>
      <c r="H421" s="75"/>
      <c r="I421" s="109"/>
      <c r="J421" s="76"/>
    </row>
    <row r="422" spans="7:10">
      <c r="G422" s="102"/>
      <c r="H422" s="75"/>
      <c r="I422" s="109"/>
      <c r="J422" s="76"/>
    </row>
    <row r="423" spans="7:10">
      <c r="G423" s="102"/>
      <c r="H423" s="75"/>
      <c r="I423" s="109"/>
      <c r="J423" s="76"/>
    </row>
    <row r="424" spans="7:10">
      <c r="G424" s="102"/>
      <c r="H424" s="75"/>
      <c r="I424" s="109"/>
      <c r="J424" s="76"/>
    </row>
    <row r="425" spans="7:10">
      <c r="G425" s="102"/>
      <c r="H425" s="75"/>
      <c r="I425" s="109"/>
      <c r="J425" s="76"/>
    </row>
    <row r="426" spans="7:10">
      <c r="G426" s="102"/>
      <c r="H426" s="75"/>
      <c r="I426" s="109"/>
      <c r="J426" s="76"/>
    </row>
    <row r="427" spans="7:10">
      <c r="G427" s="102"/>
      <c r="H427" s="75"/>
      <c r="I427" s="109"/>
      <c r="J427" s="76"/>
    </row>
    <row r="428" spans="7:10">
      <c r="G428" s="102"/>
      <c r="H428" s="75"/>
      <c r="I428" s="109"/>
      <c r="J428" s="76"/>
    </row>
    <row r="429" spans="7:10">
      <c r="G429" s="102"/>
      <c r="H429" s="75"/>
      <c r="I429" s="109"/>
      <c r="J429" s="76"/>
    </row>
    <row r="430" spans="7:10">
      <c r="G430" s="102"/>
      <c r="H430" s="75"/>
      <c r="I430" s="109"/>
      <c r="J430" s="76"/>
    </row>
    <row r="431" spans="7:10">
      <c r="G431" s="102"/>
      <c r="H431" s="75"/>
      <c r="I431" s="109"/>
      <c r="J431" s="76"/>
    </row>
    <row r="432" spans="7:10">
      <c r="G432" s="102"/>
      <c r="H432" s="75"/>
      <c r="I432" s="109"/>
      <c r="J432" s="76"/>
    </row>
    <row r="433" spans="7:10">
      <c r="G433" s="102"/>
      <c r="H433" s="75"/>
      <c r="I433" s="109"/>
      <c r="J433" s="76"/>
    </row>
    <row r="434" spans="7:10">
      <c r="G434" s="102"/>
      <c r="H434" s="75"/>
      <c r="I434" s="109"/>
      <c r="J434" s="76"/>
    </row>
    <row r="435" spans="7:10">
      <c r="G435" s="102"/>
      <c r="H435" s="75"/>
      <c r="I435" s="109"/>
      <c r="J435" s="76"/>
    </row>
    <row r="436" spans="7:10">
      <c r="G436" s="102"/>
      <c r="H436" s="75"/>
      <c r="I436" s="109"/>
      <c r="J436" s="76"/>
    </row>
    <row r="437" spans="7:10">
      <c r="G437" s="102"/>
      <c r="H437" s="75"/>
      <c r="I437" s="109"/>
      <c r="J437" s="76"/>
    </row>
    <row r="438" spans="7:10">
      <c r="G438" s="102"/>
      <c r="H438" s="75"/>
      <c r="I438" s="109"/>
      <c r="J438" s="76"/>
    </row>
    <row r="439" spans="7:10">
      <c r="G439" s="102"/>
      <c r="H439" s="75"/>
      <c r="I439" s="109"/>
      <c r="J439" s="76"/>
    </row>
    <row r="440" spans="7:10">
      <c r="G440" s="102"/>
      <c r="H440" s="75"/>
      <c r="I440" s="109"/>
      <c r="J440" s="76"/>
    </row>
    <row r="441" spans="7:10">
      <c r="G441" s="102"/>
      <c r="H441" s="75"/>
      <c r="I441" s="109"/>
      <c r="J441" s="76"/>
    </row>
    <row r="442" spans="7:10">
      <c r="G442" s="102"/>
      <c r="H442" s="75"/>
      <c r="I442" s="109"/>
      <c r="J442" s="76"/>
    </row>
    <row r="443" spans="7:10">
      <c r="G443" s="102"/>
      <c r="H443" s="75"/>
      <c r="I443" s="109"/>
      <c r="J443" s="76"/>
    </row>
    <row r="444" spans="7:10">
      <c r="G444" s="102"/>
      <c r="H444" s="75"/>
      <c r="I444" s="109"/>
      <c r="J444" s="76"/>
    </row>
    <row r="445" spans="7:10">
      <c r="G445" s="102"/>
      <c r="H445" s="75"/>
      <c r="I445" s="109"/>
      <c r="J445" s="76"/>
    </row>
    <row r="446" spans="7:10">
      <c r="G446" s="102"/>
      <c r="H446" s="75"/>
      <c r="I446" s="109"/>
      <c r="J446" s="76"/>
    </row>
    <row r="447" spans="7:10">
      <c r="G447" s="102"/>
      <c r="H447" s="75"/>
      <c r="I447" s="109"/>
      <c r="J447" s="76"/>
    </row>
    <row r="448" spans="7:10">
      <c r="G448" s="102"/>
      <c r="H448" s="75"/>
      <c r="I448" s="109"/>
      <c r="J448" s="76"/>
    </row>
    <row r="449" spans="7:10">
      <c r="G449" s="102"/>
      <c r="H449" s="75"/>
      <c r="I449" s="109"/>
      <c r="J449" s="76"/>
    </row>
    <row r="450" spans="7:10">
      <c r="G450" s="102"/>
      <c r="H450" s="75"/>
      <c r="I450" s="109"/>
      <c r="J450" s="76"/>
    </row>
    <row r="451" spans="7:10">
      <c r="G451" s="102"/>
      <c r="H451" s="75"/>
      <c r="I451" s="109"/>
      <c r="J451" s="76"/>
    </row>
    <row r="452" spans="7:10">
      <c r="G452" s="102"/>
      <c r="H452" s="75"/>
      <c r="I452" s="109"/>
      <c r="J452" s="76"/>
    </row>
    <row r="453" spans="7:10">
      <c r="G453" s="102"/>
      <c r="H453" s="75"/>
      <c r="I453" s="109"/>
      <c r="J453" s="76"/>
    </row>
    <row r="454" spans="7:10">
      <c r="G454" s="102"/>
      <c r="H454" s="75"/>
      <c r="I454" s="109"/>
      <c r="J454" s="76"/>
    </row>
    <row r="455" spans="7:10">
      <c r="G455" s="102"/>
      <c r="H455" s="75"/>
      <c r="I455" s="109"/>
      <c r="J455" s="76"/>
    </row>
    <row r="456" spans="7:10">
      <c r="G456" s="102"/>
      <c r="H456" s="75"/>
      <c r="I456" s="109"/>
      <c r="J456" s="76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704B3-2B26-4672-8FE1-661F862C9C93}">
  <dimension ref="A1:CW456"/>
  <sheetViews>
    <sheetView zoomScale="57" workbookViewId="0">
      <selection activeCell="BB2" sqref="BB2:BB404"/>
    </sheetView>
  </sheetViews>
  <sheetFormatPr baseColWidth="10" defaultRowHeight="14.5"/>
  <cols>
    <col min="1" max="1" width="10.90625" style="172"/>
    <col min="2" max="2" width="11" style="172" bestFit="1" customWidth="1"/>
    <col min="3" max="3" width="10.90625" style="172"/>
    <col min="4" max="4" width="11" style="172" bestFit="1" customWidth="1"/>
    <col min="5" max="5" width="11" style="200" bestFit="1" customWidth="1"/>
    <col min="6" max="6" width="11" style="201" customWidth="1"/>
    <col min="7" max="7" width="15.6328125" style="177" bestFit="1" customWidth="1"/>
    <col min="8" max="8" width="15.6328125" style="178" bestFit="1" customWidth="1"/>
    <col min="9" max="9" width="15.6328125" style="179" bestFit="1" customWidth="1"/>
    <col min="10" max="10" width="15.6328125" style="180" bestFit="1" customWidth="1"/>
    <col min="11" max="11" width="10.90625" style="172"/>
    <col min="12" max="14" width="11.08984375" style="172" bestFit="1" customWidth="1"/>
    <col min="15" max="15" width="11" style="172" bestFit="1" customWidth="1"/>
    <col min="16" max="16" width="11.08984375" style="172" bestFit="1" customWidth="1"/>
    <col min="17" max="35" width="15.6328125" style="172" bestFit="1" customWidth="1"/>
    <col min="36" max="36" width="13.36328125" style="172" bestFit="1" customWidth="1"/>
    <col min="37" max="37" width="11.1796875" style="172" bestFit="1" customWidth="1"/>
    <col min="38" max="42" width="15.7265625" style="172" bestFit="1" customWidth="1"/>
    <col min="43" max="43" width="11.1796875" style="172" bestFit="1" customWidth="1"/>
    <col min="44" max="44" width="15.7265625" style="172" bestFit="1" customWidth="1"/>
    <col min="45" max="46" width="11.26953125" style="172" bestFit="1" customWidth="1"/>
    <col min="47" max="48" width="15.81640625" style="172" bestFit="1" customWidth="1"/>
    <col min="49" max="49" width="11.26953125" style="172" bestFit="1" customWidth="1"/>
    <col min="50" max="50" width="14.7265625" style="172" bestFit="1" customWidth="1"/>
    <col min="51" max="51" width="13.453125" style="172" bestFit="1" customWidth="1"/>
    <col min="52" max="53" width="11.1796875" style="172" bestFit="1" customWidth="1"/>
    <col min="54" max="55" width="14.7265625" style="172" bestFit="1" customWidth="1"/>
    <col min="56" max="56" width="11.1796875" style="202" bestFit="1" customWidth="1"/>
    <col min="57" max="57" width="10.90625" style="172"/>
    <col min="58" max="59" width="11.1796875" style="172" bestFit="1" customWidth="1"/>
    <col min="60" max="60" width="14.7265625" style="172" bestFit="1" customWidth="1"/>
    <col min="61" max="61" width="13.26953125" style="172" bestFit="1" customWidth="1"/>
    <col min="62" max="66" width="14.7265625" style="172" bestFit="1" customWidth="1"/>
    <col min="67" max="75" width="13.36328125" style="172" bestFit="1" customWidth="1"/>
    <col min="76" max="76" width="11.08984375" style="172" bestFit="1" customWidth="1"/>
    <col min="77" max="77" width="13.36328125" style="172" bestFit="1" customWidth="1"/>
    <col min="78" max="78" width="11.08984375" style="172" bestFit="1" customWidth="1"/>
    <col min="79" max="82" width="13.36328125" style="172" bestFit="1" customWidth="1"/>
    <col min="83" max="16384" width="10.90625" style="172"/>
  </cols>
  <sheetData>
    <row r="1" spans="1:101" ht="15" thickBot="1">
      <c r="A1" s="166"/>
      <c r="B1" s="65" t="s">
        <v>23</v>
      </c>
      <c r="C1" s="66" t="s">
        <v>24</v>
      </c>
      <c r="D1" s="131" t="s">
        <v>0</v>
      </c>
      <c r="E1" s="389" t="s">
        <v>20</v>
      </c>
      <c r="F1" s="290"/>
      <c r="G1" s="290"/>
      <c r="H1" s="290"/>
      <c r="I1" s="290"/>
      <c r="J1" s="390"/>
      <c r="K1" s="167" t="s">
        <v>1</v>
      </c>
      <c r="L1" s="168">
        <v>0</v>
      </c>
      <c r="M1" s="169">
        <v>1</v>
      </c>
      <c r="N1" s="169">
        <v>2</v>
      </c>
      <c r="O1" s="169">
        <v>3</v>
      </c>
      <c r="P1" s="170">
        <v>4</v>
      </c>
      <c r="Q1" s="170">
        <v>5</v>
      </c>
      <c r="R1" s="170">
        <v>6</v>
      </c>
      <c r="S1" s="170">
        <v>7</v>
      </c>
      <c r="T1" s="170">
        <v>8</v>
      </c>
      <c r="U1" s="170">
        <v>9</v>
      </c>
      <c r="V1" s="170">
        <v>10</v>
      </c>
      <c r="W1" s="170">
        <v>11</v>
      </c>
      <c r="X1" s="170">
        <v>12</v>
      </c>
      <c r="Y1" s="170">
        <v>13</v>
      </c>
      <c r="Z1" s="170">
        <v>14</v>
      </c>
      <c r="AA1" s="170">
        <v>15</v>
      </c>
      <c r="AB1" s="170">
        <v>16</v>
      </c>
      <c r="AC1" s="170">
        <v>17</v>
      </c>
      <c r="AD1" s="170">
        <v>18</v>
      </c>
      <c r="AE1" s="170">
        <v>19</v>
      </c>
      <c r="AF1" s="170">
        <v>20</v>
      </c>
      <c r="AG1" s="170">
        <v>21</v>
      </c>
      <c r="AH1" s="170">
        <v>22</v>
      </c>
      <c r="AI1" s="170">
        <v>24</v>
      </c>
      <c r="AJ1" s="170">
        <v>25</v>
      </c>
      <c r="AK1" s="170">
        <v>26</v>
      </c>
      <c r="AL1" s="170">
        <v>27</v>
      </c>
      <c r="AM1" s="170">
        <v>28</v>
      </c>
      <c r="AN1" s="170">
        <v>30</v>
      </c>
      <c r="AO1" s="170">
        <v>32</v>
      </c>
      <c r="AP1" s="170">
        <v>33</v>
      </c>
      <c r="AQ1" s="170">
        <v>34</v>
      </c>
      <c r="AR1" s="170">
        <v>36</v>
      </c>
      <c r="AS1" s="170">
        <v>38</v>
      </c>
      <c r="AT1" s="170">
        <v>39</v>
      </c>
      <c r="AU1" s="170">
        <v>40</v>
      </c>
      <c r="AV1" s="170">
        <v>42</v>
      </c>
      <c r="AW1" s="170">
        <v>45</v>
      </c>
      <c r="AX1" s="170">
        <v>48</v>
      </c>
      <c r="AY1" s="170">
        <v>50</v>
      </c>
      <c r="AZ1" s="170">
        <v>51</v>
      </c>
      <c r="BA1" s="170">
        <v>54</v>
      </c>
      <c r="BB1" s="170">
        <v>57</v>
      </c>
      <c r="BC1" s="170">
        <v>60</v>
      </c>
      <c r="BD1" s="171" t="s">
        <v>15</v>
      </c>
    </row>
    <row r="2" spans="1:101" ht="14.5" customHeight="1">
      <c r="A2" s="347">
        <v>4</v>
      </c>
      <c r="B2" s="328">
        <v>2.5000000000000001E-2</v>
      </c>
      <c r="C2" s="391"/>
      <c r="D2" s="26">
        <v>-9</v>
      </c>
      <c r="E2" s="350">
        <f>'20'!E2:E12</f>
        <v>6.5398039972999604E-33</v>
      </c>
      <c r="F2" s="342">
        <f>'20'!F2:F12</f>
        <v>2.8555597746504301E-23</v>
      </c>
      <c r="G2" s="97">
        <f>'18'!G21</f>
        <v>3.5758386362116399E-60</v>
      </c>
      <c r="H2" s="51">
        <f>'18'!H21</f>
        <v>2.3685241393983299E-255</v>
      </c>
      <c r="I2" s="126">
        <f>'18'!I21</f>
        <v>1.4999860869649901E-284</v>
      </c>
      <c r="J2" s="173">
        <f>'18'!J21</f>
        <v>0</v>
      </c>
      <c r="K2" s="27"/>
      <c r="L2" s="332">
        <f>1-SUM(M2:BC21)</f>
        <v>1.8433507993398379E-4</v>
      </c>
      <c r="M2" s="325">
        <f>G12+I12</f>
        <v>5.8117948717745798E-10</v>
      </c>
      <c r="N2" s="325">
        <f>G19+I19+J12</f>
        <v>1.8513110447804099E-41</v>
      </c>
      <c r="O2" s="325">
        <f>G21+I21+H12</f>
        <v>6.0482162183111417E-39</v>
      </c>
      <c r="P2" s="325">
        <f>G14+I14+J19</f>
        <v>0.96393721352530104</v>
      </c>
      <c r="Q2" s="325">
        <f>G10+I10</f>
        <v>3.6185914492126802E-33</v>
      </c>
      <c r="R2" s="325">
        <f>G16+I16+H19+J21</f>
        <v>5.8117948717745798E-10</v>
      </c>
      <c r="S2" s="325">
        <f>G3+I3</f>
        <v>7.30025863804536E-64</v>
      </c>
      <c r="T2" s="325">
        <f>G5+I5+J14</f>
        <v>7.30025863804536E-64</v>
      </c>
      <c r="U2" s="325">
        <f>G8+I8+H21</f>
        <v>1.7880232818375301E-48</v>
      </c>
      <c r="V2" s="325">
        <f>G17+I17+J10</f>
        <v>1.3119742741773899E-21</v>
      </c>
      <c r="W2" s="325">
        <f>G6+I6</f>
        <v>3.5758386362116399E-60</v>
      </c>
      <c r="X2" s="325">
        <f>G9+I9+J16+H14</f>
        <v>7.4576985454672704E-23</v>
      </c>
      <c r="Y2" s="325">
        <f>G15+I15</f>
        <v>1.7939225116203099E-2</v>
      </c>
      <c r="Z2" s="325">
        <f>G7+I7+J3</f>
        <v>7.26530774169935E-55</v>
      </c>
      <c r="AA2" s="327">
        <f>G18+I18+H10</f>
        <v>3.6185914492126802E-33</v>
      </c>
      <c r="AB2" s="325">
        <f>G4+I4+J5</f>
        <v>2.74631260865472E-65</v>
      </c>
      <c r="AC2" s="325">
        <f>G20+I20</f>
        <v>1.7880232818375301E-48</v>
      </c>
      <c r="AD2" s="325">
        <f>G13+I13+J8+H16</f>
        <v>1.7939225116203099E-2</v>
      </c>
      <c r="AE2" s="325">
        <f>G2+I2</f>
        <v>3.5758386362116399E-60</v>
      </c>
      <c r="AF2" s="325">
        <f>G11+I11+J17</f>
        <v>1.3119742741773899E-21</v>
      </c>
      <c r="AG2" s="325">
        <f>H3</f>
        <v>5.2153349860870896E-280</v>
      </c>
      <c r="AH2" s="325">
        <f>J6</f>
        <v>0</v>
      </c>
      <c r="AI2" s="325">
        <f>J9+H5</f>
        <v>5.2153349860870896E-280</v>
      </c>
      <c r="AJ2" s="325">
        <f>F2</f>
        <v>2.8555597746504301E-23</v>
      </c>
      <c r="AK2" s="325">
        <f>J15</f>
        <v>2.13786645323025E-137</v>
      </c>
      <c r="AL2" s="325">
        <f>H8</f>
        <v>4.7572995994461101E-181</v>
      </c>
      <c r="AM2" s="325">
        <f>J7</f>
        <v>0</v>
      </c>
      <c r="AN2" s="325">
        <f>J18+H17</f>
        <v>4.7308597939970703E-64</v>
      </c>
      <c r="AO2" s="325">
        <f>J4</f>
        <v>0</v>
      </c>
      <c r="AP2" s="325">
        <f>H6</f>
        <v>2.3685241393983299E-255</v>
      </c>
      <c r="AQ2" s="325">
        <f>J20</f>
        <v>0</v>
      </c>
      <c r="AR2" s="325">
        <f>H9+J13</f>
        <v>2.2367221548754651E-137</v>
      </c>
      <c r="AS2" s="325">
        <f>J2</f>
        <v>0</v>
      </c>
      <c r="AT2" s="325">
        <f>H15</f>
        <v>2.07465431178909E-25</v>
      </c>
      <c r="AU2" s="325">
        <f>J11</f>
        <v>3.7644664355374399E-200</v>
      </c>
      <c r="AV2" s="325">
        <f>H7</f>
        <v>3.08345780710817E-221</v>
      </c>
      <c r="AW2" s="325">
        <f>H18</f>
        <v>2.0138403545989401E-98</v>
      </c>
      <c r="AX2" s="325">
        <f>H4</f>
        <v>3.1611795617136199E-292</v>
      </c>
      <c r="AY2" s="325">
        <f>E2</f>
        <v>6.5398039972999604E-33</v>
      </c>
      <c r="AZ2" s="325">
        <f>H20</f>
        <v>4.7572995994461101E-181</v>
      </c>
      <c r="BA2" s="325">
        <f>H13</f>
        <v>2.07465431178909E-25</v>
      </c>
      <c r="BB2" s="325">
        <f>H2</f>
        <v>2.3685241393983299E-255</v>
      </c>
      <c r="BC2" s="325">
        <f>H11</f>
        <v>4.7308597939970703E-64</v>
      </c>
      <c r="BD2" s="388">
        <f>SUMPRODUCT($L$1:$BC$1,BF2:CW2)</f>
        <v>4.4118648367717572</v>
      </c>
      <c r="BF2" s="174">
        <f>L2</f>
        <v>1.8433507993398379E-4</v>
      </c>
      <c r="BG2" s="175">
        <f t="shared" ref="BG2:CV2" si="0">M2</f>
        <v>5.8117948717745798E-10</v>
      </c>
      <c r="BH2" s="175">
        <f t="shared" si="0"/>
        <v>1.8513110447804099E-41</v>
      </c>
      <c r="BI2" s="175">
        <f t="shared" si="0"/>
        <v>6.0482162183111417E-39</v>
      </c>
      <c r="BJ2" s="175">
        <f t="shared" si="0"/>
        <v>0.96393721352530104</v>
      </c>
      <c r="BK2" s="175">
        <f t="shared" si="0"/>
        <v>3.6185914492126802E-33</v>
      </c>
      <c r="BL2" s="175">
        <f t="shared" si="0"/>
        <v>5.8117948717745798E-10</v>
      </c>
      <c r="BM2" s="175">
        <f t="shared" si="0"/>
        <v>7.30025863804536E-64</v>
      </c>
      <c r="BN2" s="175">
        <f t="shared" si="0"/>
        <v>7.30025863804536E-64</v>
      </c>
      <c r="BO2" s="175">
        <f t="shared" si="0"/>
        <v>1.7880232818375301E-48</v>
      </c>
      <c r="BP2" s="175">
        <f t="shared" si="0"/>
        <v>1.3119742741773899E-21</v>
      </c>
      <c r="BQ2" s="175">
        <f t="shared" si="0"/>
        <v>3.5758386362116399E-60</v>
      </c>
      <c r="BR2" s="175">
        <f t="shared" si="0"/>
        <v>7.4576985454672704E-23</v>
      </c>
      <c r="BS2" s="175">
        <f t="shared" si="0"/>
        <v>1.7939225116203099E-2</v>
      </c>
      <c r="BT2" s="175">
        <f t="shared" si="0"/>
        <v>7.26530774169935E-55</v>
      </c>
      <c r="BU2" s="175">
        <f t="shared" si="0"/>
        <v>3.6185914492126802E-33</v>
      </c>
      <c r="BV2" s="175">
        <f t="shared" si="0"/>
        <v>2.74631260865472E-65</v>
      </c>
      <c r="BW2" s="175">
        <f t="shared" si="0"/>
        <v>1.7880232818375301E-48</v>
      </c>
      <c r="BX2" s="175">
        <f t="shared" si="0"/>
        <v>1.7939225116203099E-2</v>
      </c>
      <c r="BY2" s="175">
        <f t="shared" si="0"/>
        <v>3.5758386362116399E-60</v>
      </c>
      <c r="BZ2" s="175">
        <f t="shared" si="0"/>
        <v>1.3119742741773899E-21</v>
      </c>
      <c r="CA2" s="175">
        <f t="shared" si="0"/>
        <v>5.2153349860870896E-280</v>
      </c>
      <c r="CB2" s="175">
        <f t="shared" si="0"/>
        <v>0</v>
      </c>
      <c r="CC2" s="175">
        <f t="shared" si="0"/>
        <v>5.2153349860870896E-280</v>
      </c>
      <c r="CD2" s="175">
        <f t="shared" si="0"/>
        <v>2.8555597746504301E-23</v>
      </c>
      <c r="CE2" s="175">
        <f t="shared" si="0"/>
        <v>2.13786645323025E-137</v>
      </c>
      <c r="CF2" s="175">
        <f t="shared" si="0"/>
        <v>4.7572995994461101E-181</v>
      </c>
      <c r="CG2" s="175">
        <f t="shared" si="0"/>
        <v>0</v>
      </c>
      <c r="CH2" s="175">
        <f t="shared" si="0"/>
        <v>4.7308597939970703E-64</v>
      </c>
      <c r="CI2" s="175">
        <f t="shared" si="0"/>
        <v>0</v>
      </c>
      <c r="CJ2" s="175">
        <f t="shared" si="0"/>
        <v>2.3685241393983299E-255</v>
      </c>
      <c r="CK2" s="175">
        <f t="shared" si="0"/>
        <v>0</v>
      </c>
      <c r="CL2" s="175">
        <f t="shared" si="0"/>
        <v>2.2367221548754651E-137</v>
      </c>
      <c r="CM2" s="175">
        <f t="shared" si="0"/>
        <v>0</v>
      </c>
      <c r="CN2" s="175">
        <f t="shared" si="0"/>
        <v>2.07465431178909E-25</v>
      </c>
      <c r="CO2" s="175">
        <f t="shared" si="0"/>
        <v>3.7644664355374399E-200</v>
      </c>
      <c r="CP2" s="175">
        <f t="shared" si="0"/>
        <v>3.08345780710817E-221</v>
      </c>
      <c r="CQ2" s="175">
        <f t="shared" si="0"/>
        <v>2.0138403545989401E-98</v>
      </c>
      <c r="CR2" s="175">
        <f t="shared" si="0"/>
        <v>3.1611795617136199E-292</v>
      </c>
      <c r="CS2" s="175">
        <f t="shared" si="0"/>
        <v>6.5398039972999604E-33</v>
      </c>
      <c r="CT2" s="175">
        <f t="shared" si="0"/>
        <v>4.7572995994461101E-181</v>
      </c>
      <c r="CU2" s="175">
        <f t="shared" si="0"/>
        <v>2.07465431178909E-25</v>
      </c>
      <c r="CV2" s="176">
        <f t="shared" si="0"/>
        <v>2.3685241393983299E-255</v>
      </c>
      <c r="CW2" s="172">
        <f>BC2</f>
        <v>4.7308597939970703E-64</v>
      </c>
    </row>
    <row r="3" spans="1:101">
      <c r="A3" s="348"/>
      <c r="B3" s="329"/>
      <c r="C3" s="391"/>
      <c r="D3" s="28">
        <v>-8</v>
      </c>
      <c r="E3" s="351"/>
      <c r="F3" s="343"/>
      <c r="G3" s="97">
        <f>'18'!G2</f>
        <v>7.30025863804536E-64</v>
      </c>
      <c r="H3" s="51">
        <f>'18'!H2</f>
        <v>5.2153349860870896E-280</v>
      </c>
      <c r="I3" s="126" t="str">
        <f>'18'!I2</f>
        <v>0</v>
      </c>
      <c r="J3" s="173">
        <f>'18'!J2</f>
        <v>0</v>
      </c>
      <c r="K3" s="6"/>
      <c r="L3" s="333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7"/>
      <c r="AB3" s="325"/>
      <c r="AC3" s="325"/>
      <c r="AD3" s="325"/>
      <c r="AE3" s="325"/>
      <c r="AF3" s="325"/>
      <c r="AG3" s="325"/>
      <c r="AH3" s="325"/>
      <c r="AI3" s="325"/>
      <c r="AJ3" s="325"/>
      <c r="AK3" s="325"/>
      <c r="AL3" s="325"/>
      <c r="AM3" s="325"/>
      <c r="AN3" s="325"/>
      <c r="AO3" s="325"/>
      <c r="AP3" s="325"/>
      <c r="AQ3" s="325"/>
      <c r="AR3" s="325"/>
      <c r="AS3" s="325"/>
      <c r="AT3" s="325"/>
      <c r="AU3" s="325"/>
      <c r="AV3" s="325"/>
      <c r="AW3" s="325"/>
      <c r="AX3" s="325"/>
      <c r="AY3" s="325"/>
      <c r="AZ3" s="325"/>
      <c r="BA3" s="325"/>
      <c r="BB3" s="325"/>
      <c r="BC3" s="325"/>
      <c r="BD3" s="369"/>
    </row>
    <row r="4" spans="1:101">
      <c r="A4" s="348"/>
      <c r="B4" s="329"/>
      <c r="C4" s="391"/>
      <c r="D4" s="28">
        <v>-7</v>
      </c>
      <c r="E4" s="351"/>
      <c r="F4" s="343"/>
      <c r="G4" s="97">
        <f>'18'!G3</f>
        <v>2.74631260865472E-65</v>
      </c>
      <c r="H4" s="51">
        <f>'18'!H3</f>
        <v>3.1611795617136199E-292</v>
      </c>
      <c r="I4" s="126">
        <f>'18'!I3</f>
        <v>0</v>
      </c>
      <c r="J4" s="173">
        <f>'18'!J3</f>
        <v>0</v>
      </c>
      <c r="K4" s="6"/>
      <c r="L4" s="333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7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325"/>
      <c r="AU4" s="325"/>
      <c r="AV4" s="325"/>
      <c r="AW4" s="325"/>
      <c r="AX4" s="325"/>
      <c r="AY4" s="325"/>
      <c r="AZ4" s="325"/>
      <c r="BA4" s="325"/>
      <c r="BB4" s="325"/>
      <c r="BC4" s="325"/>
      <c r="BD4" s="369"/>
    </row>
    <row r="5" spans="1:101">
      <c r="A5" s="348"/>
      <c r="B5" s="329"/>
      <c r="C5" s="391"/>
      <c r="D5" s="28">
        <v>-6</v>
      </c>
      <c r="E5" s="351"/>
      <c r="F5" s="343"/>
      <c r="G5" s="255">
        <f>G3</f>
        <v>7.30025863804536E-64</v>
      </c>
      <c r="H5" s="260">
        <f t="shared" ref="H5:I5" si="1">H3</f>
        <v>5.2153349860870896E-280</v>
      </c>
      <c r="I5" s="261" t="str">
        <f t="shared" si="1"/>
        <v>0</v>
      </c>
      <c r="J5" s="262">
        <f>J3</f>
        <v>0</v>
      </c>
      <c r="K5" s="6"/>
      <c r="L5" s="333"/>
      <c r="M5" s="325"/>
      <c r="N5" s="325"/>
      <c r="O5" s="325"/>
      <c r="P5" s="325"/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7"/>
      <c r="AB5" s="325"/>
      <c r="AC5" s="325"/>
      <c r="AD5" s="325"/>
      <c r="AE5" s="325"/>
      <c r="AF5" s="325"/>
      <c r="AG5" s="325"/>
      <c r="AH5" s="325"/>
      <c r="AI5" s="325"/>
      <c r="AJ5" s="325"/>
      <c r="AK5" s="325"/>
      <c r="AL5" s="325"/>
      <c r="AM5" s="325"/>
      <c r="AN5" s="325"/>
      <c r="AO5" s="325"/>
      <c r="AP5" s="325"/>
      <c r="AQ5" s="325"/>
      <c r="AR5" s="325"/>
      <c r="AS5" s="325"/>
      <c r="AT5" s="325"/>
      <c r="AU5" s="325"/>
      <c r="AV5" s="325"/>
      <c r="AW5" s="325"/>
      <c r="AX5" s="325"/>
      <c r="AY5" s="325"/>
      <c r="AZ5" s="325"/>
      <c r="BA5" s="325"/>
      <c r="BB5" s="325"/>
      <c r="BC5" s="325"/>
      <c r="BD5" s="369"/>
    </row>
    <row r="6" spans="1:101">
      <c r="A6" s="348"/>
      <c r="B6" s="329"/>
      <c r="C6" s="391"/>
      <c r="D6" s="28">
        <v>-5</v>
      </c>
      <c r="E6" s="351"/>
      <c r="F6" s="343"/>
      <c r="G6" s="255">
        <f>G2</f>
        <v>3.5758386362116399E-60</v>
      </c>
      <c r="H6" s="260">
        <f t="shared" ref="H6:J6" si="2">H2</f>
        <v>2.3685241393983299E-255</v>
      </c>
      <c r="I6" s="261">
        <f t="shared" si="2"/>
        <v>1.4999860869649901E-284</v>
      </c>
      <c r="J6" s="262">
        <f t="shared" si="2"/>
        <v>0</v>
      </c>
      <c r="K6" s="6"/>
      <c r="L6" s="333"/>
      <c r="M6" s="325"/>
      <c r="N6" s="325"/>
      <c r="O6" s="325"/>
      <c r="P6" s="325"/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7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  <c r="AN6" s="325"/>
      <c r="AO6" s="325"/>
      <c r="AP6" s="325"/>
      <c r="AQ6" s="325"/>
      <c r="AR6" s="325"/>
      <c r="AS6" s="325"/>
      <c r="AT6" s="325"/>
      <c r="AU6" s="325"/>
      <c r="AV6" s="325"/>
      <c r="AW6" s="325"/>
      <c r="AX6" s="325"/>
      <c r="AY6" s="325"/>
      <c r="AZ6" s="325"/>
      <c r="BA6" s="325"/>
      <c r="BB6" s="325"/>
      <c r="BC6" s="325"/>
      <c r="BD6" s="369"/>
    </row>
    <row r="7" spans="1:101">
      <c r="A7" s="348"/>
      <c r="B7" s="329"/>
      <c r="C7" s="391"/>
      <c r="D7" s="28">
        <v>-4</v>
      </c>
      <c r="E7" s="351"/>
      <c r="F7" s="343"/>
      <c r="G7" s="255">
        <f>G21</f>
        <v>7.26530774169935E-55</v>
      </c>
      <c r="H7" s="260">
        <f t="shared" ref="H7:I7" si="3">H21</f>
        <v>3.08345780710817E-221</v>
      </c>
      <c r="I7" s="261">
        <f t="shared" si="3"/>
        <v>1.68371203011061E-247</v>
      </c>
      <c r="J7" s="262">
        <f>J21</f>
        <v>0</v>
      </c>
      <c r="K7" s="6"/>
      <c r="L7" s="333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7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69"/>
    </row>
    <row r="8" spans="1:101">
      <c r="A8" s="348"/>
      <c r="B8" s="329"/>
      <c r="C8" s="391"/>
      <c r="D8" s="28">
        <v>-3</v>
      </c>
      <c r="E8" s="351"/>
      <c r="F8" s="343"/>
      <c r="G8" s="255">
        <f>G20</f>
        <v>1.7880232818375301E-48</v>
      </c>
      <c r="H8" s="260">
        <f t="shared" ref="H8:J8" si="4">H20</f>
        <v>4.7572995994461101E-181</v>
      </c>
      <c r="I8" s="261">
        <f t="shared" si="4"/>
        <v>7.3240333786527494E-204</v>
      </c>
      <c r="J8" s="262">
        <f t="shared" si="4"/>
        <v>0</v>
      </c>
      <c r="K8" s="6"/>
      <c r="L8" s="333"/>
      <c r="M8" s="325"/>
      <c r="N8" s="325"/>
      <c r="O8" s="325"/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7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325"/>
      <c r="AW8" s="325"/>
      <c r="AX8" s="325"/>
      <c r="AY8" s="325"/>
      <c r="AZ8" s="325"/>
      <c r="BA8" s="325"/>
      <c r="BB8" s="325"/>
      <c r="BC8" s="325"/>
      <c r="BD8" s="369"/>
    </row>
    <row r="9" spans="1:101">
      <c r="A9" s="348"/>
      <c r="B9" s="329"/>
      <c r="C9" s="391"/>
      <c r="D9" s="28">
        <v>-2</v>
      </c>
      <c r="E9" s="351"/>
      <c r="F9" s="343"/>
      <c r="G9" s="255">
        <f>G19</f>
        <v>1.8513110447804099E-41</v>
      </c>
      <c r="H9" s="260">
        <f t="shared" ref="H9:J9" si="5">H19</f>
        <v>9.88557016452152E-139</v>
      </c>
      <c r="I9" s="261">
        <f t="shared" si="5"/>
        <v>6.4345923505765399E-158</v>
      </c>
      <c r="J9" s="262">
        <f t="shared" si="5"/>
        <v>0</v>
      </c>
      <c r="K9" s="6"/>
      <c r="L9" s="333"/>
      <c r="M9" s="325"/>
      <c r="N9" s="325"/>
      <c r="O9" s="325"/>
      <c r="P9" s="325"/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7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  <c r="AN9" s="325"/>
      <c r="AO9" s="325"/>
      <c r="AP9" s="325"/>
      <c r="AQ9" s="325"/>
      <c r="AR9" s="325"/>
      <c r="AS9" s="325"/>
      <c r="AT9" s="325"/>
      <c r="AU9" s="325"/>
      <c r="AV9" s="325"/>
      <c r="AW9" s="325"/>
      <c r="AX9" s="325"/>
      <c r="AY9" s="325"/>
      <c r="AZ9" s="325"/>
      <c r="BA9" s="325"/>
      <c r="BB9" s="325"/>
      <c r="BC9" s="325"/>
      <c r="BD9" s="369"/>
    </row>
    <row r="10" spans="1:101">
      <c r="A10" s="348"/>
      <c r="B10" s="329"/>
      <c r="C10" s="391"/>
      <c r="D10" s="28">
        <v>-1</v>
      </c>
      <c r="E10" s="351"/>
      <c r="F10" s="343"/>
      <c r="G10" s="255">
        <f>G18</f>
        <v>3.6185914492126802E-33</v>
      </c>
      <c r="H10" s="260">
        <f>H18</f>
        <v>2.0138403545989401E-98</v>
      </c>
      <c r="I10" s="261">
        <f t="shared" ref="I10:J10" si="6">I18</f>
        <v>3.6615898806687399E-114</v>
      </c>
      <c r="J10" s="262">
        <f t="shared" si="6"/>
        <v>2.8019704224344601E-256</v>
      </c>
      <c r="K10" s="6"/>
      <c r="L10" s="333"/>
      <c r="M10" s="325"/>
      <c r="N10" s="325"/>
      <c r="O10" s="325"/>
      <c r="P10" s="325"/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7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  <c r="AN10" s="325"/>
      <c r="AO10" s="325"/>
      <c r="AP10" s="325"/>
      <c r="AQ10" s="325"/>
      <c r="AR10" s="325"/>
      <c r="AS10" s="325"/>
      <c r="AT10" s="325"/>
      <c r="AU10" s="325"/>
      <c r="AV10" s="325"/>
      <c r="AW10" s="325"/>
      <c r="AX10" s="325"/>
      <c r="AY10" s="325"/>
      <c r="AZ10" s="325"/>
      <c r="BA10" s="325"/>
      <c r="BB10" s="325"/>
      <c r="BC10" s="325"/>
      <c r="BD10" s="369"/>
    </row>
    <row r="11" spans="1:101">
      <c r="A11" s="348"/>
      <c r="B11" s="329"/>
      <c r="C11" s="391"/>
      <c r="D11" s="28">
        <v>0</v>
      </c>
      <c r="E11" s="351"/>
      <c r="F11" s="343"/>
      <c r="G11" s="255">
        <f>G17</f>
        <v>1.3119742741773899E-21</v>
      </c>
      <c r="H11" s="260">
        <f t="shared" ref="H11:J11" si="7">H17</f>
        <v>4.7308597939970703E-64</v>
      </c>
      <c r="I11" s="261">
        <f t="shared" si="7"/>
        <v>7.2884764617076802E-77</v>
      </c>
      <c r="J11" s="262">
        <f t="shared" si="7"/>
        <v>3.7644664355374399E-200</v>
      </c>
      <c r="K11" s="6"/>
      <c r="L11" s="333"/>
      <c r="M11" s="325"/>
      <c r="N11" s="325"/>
      <c r="O11" s="325"/>
      <c r="P11" s="325"/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7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  <c r="AV11" s="325"/>
      <c r="AW11" s="325"/>
      <c r="AX11" s="325"/>
      <c r="AY11" s="325"/>
      <c r="AZ11" s="325"/>
      <c r="BA11" s="325"/>
      <c r="BB11" s="325"/>
      <c r="BC11" s="325"/>
      <c r="BD11" s="369"/>
    </row>
    <row r="12" spans="1:101">
      <c r="A12" s="348"/>
      <c r="B12" s="329"/>
      <c r="C12" s="391"/>
      <c r="D12" s="28">
        <v>1</v>
      </c>
      <c r="E12" s="351"/>
      <c r="F12" s="343"/>
      <c r="G12" s="97">
        <f>G16</f>
        <v>5.8117948717745798E-10</v>
      </c>
      <c r="H12" s="51">
        <f t="shared" ref="H12:J12" si="8">H16</f>
        <v>6.0482162183111404E-39</v>
      </c>
      <c r="I12" s="126">
        <f t="shared" si="8"/>
        <v>1.2400181920507701E-49</v>
      </c>
      <c r="J12" s="173">
        <f t="shared" si="8"/>
        <v>3.0253480888572402E-159</v>
      </c>
      <c r="K12" s="6"/>
      <c r="L12" s="333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7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  <c r="AN12" s="325"/>
      <c r="AO12" s="325"/>
      <c r="AP12" s="325"/>
      <c r="AQ12" s="325"/>
      <c r="AR12" s="325"/>
      <c r="AS12" s="325"/>
      <c r="AT12" s="325"/>
      <c r="AU12" s="325"/>
      <c r="AV12" s="325"/>
      <c r="AW12" s="325"/>
      <c r="AX12" s="325"/>
      <c r="AY12" s="325"/>
      <c r="AZ12" s="325"/>
      <c r="BA12" s="325"/>
      <c r="BB12" s="325"/>
      <c r="BC12" s="325"/>
      <c r="BD12" s="369"/>
    </row>
    <row r="13" spans="1:101">
      <c r="A13" s="348"/>
      <c r="B13" s="329"/>
      <c r="C13" s="391"/>
      <c r="D13" s="28">
        <v>2</v>
      </c>
      <c r="E13" s="351"/>
      <c r="F13" s="343"/>
      <c r="G13" s="97">
        <f>G15</f>
        <v>1.7939225116203099E-2</v>
      </c>
      <c r="H13" s="51">
        <f t="shared" ref="H13:J13" si="9">H15</f>
        <v>2.07465431178909E-25</v>
      </c>
      <c r="I13" s="126">
        <f t="shared" si="9"/>
        <v>5.57199289641902E-35</v>
      </c>
      <c r="J13" s="173">
        <f t="shared" si="9"/>
        <v>2.13786645323025E-137</v>
      </c>
      <c r="K13" s="6"/>
      <c r="L13" s="333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7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  <c r="AN13" s="325"/>
      <c r="AO13" s="325"/>
      <c r="AP13" s="325"/>
      <c r="AQ13" s="325"/>
      <c r="AR13" s="325"/>
      <c r="AS13" s="325"/>
      <c r="AT13" s="325"/>
      <c r="AU13" s="325"/>
      <c r="AV13" s="325"/>
      <c r="AW13" s="325"/>
      <c r="AX13" s="325"/>
      <c r="AY13" s="325"/>
      <c r="AZ13" s="325"/>
      <c r="BA13" s="325"/>
      <c r="BB13" s="325"/>
      <c r="BC13" s="325"/>
      <c r="BD13" s="369"/>
    </row>
    <row r="14" spans="1:101">
      <c r="A14" s="348"/>
      <c r="B14" s="329"/>
      <c r="C14" s="391"/>
      <c r="D14" s="28">
        <v>3</v>
      </c>
      <c r="E14" s="351"/>
      <c r="F14" s="343"/>
      <c r="G14" s="50">
        <f>'18'!G13</f>
        <v>0.96393721352530104</v>
      </c>
      <c r="H14" s="51">
        <f>'18'!H13</f>
        <v>7.4576985454672704E-23</v>
      </c>
      <c r="I14" s="126">
        <f>'18'!I13</f>
        <v>2.8791731340828299E-32</v>
      </c>
      <c r="J14" s="173">
        <f>'18'!J13</f>
        <v>1.09041594079355E-133</v>
      </c>
      <c r="K14" s="6"/>
      <c r="L14" s="333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7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  <c r="AN14" s="325"/>
      <c r="AO14" s="325"/>
      <c r="AP14" s="325"/>
      <c r="AQ14" s="325"/>
      <c r="AR14" s="325"/>
      <c r="AS14" s="325"/>
      <c r="AT14" s="325"/>
      <c r="AU14" s="325"/>
      <c r="AV14" s="325"/>
      <c r="AW14" s="325"/>
      <c r="AX14" s="325"/>
      <c r="AY14" s="325"/>
      <c r="AZ14" s="325"/>
      <c r="BA14" s="325"/>
      <c r="BB14" s="325"/>
      <c r="BC14" s="325"/>
      <c r="BD14" s="369"/>
    </row>
    <row r="15" spans="1:101">
      <c r="A15" s="348"/>
      <c r="B15" s="329"/>
      <c r="C15" s="391"/>
      <c r="D15" s="28">
        <v>4</v>
      </c>
      <c r="E15" s="351"/>
      <c r="F15" s="343"/>
      <c r="G15" s="50">
        <f>'18'!G14</f>
        <v>1.7939225116203099E-2</v>
      </c>
      <c r="H15" s="51">
        <f>'18'!H14</f>
        <v>2.07465431178909E-25</v>
      </c>
      <c r="I15" s="126">
        <f>'18'!I14</f>
        <v>5.57199289641902E-35</v>
      </c>
      <c r="J15" s="173">
        <f>'18'!J14</f>
        <v>2.13786645323025E-137</v>
      </c>
      <c r="K15" s="6"/>
      <c r="L15" s="333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7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5"/>
      <c r="AO15" s="325"/>
      <c r="AP15" s="325"/>
      <c r="AQ15" s="325"/>
      <c r="AR15" s="325"/>
      <c r="AS15" s="325"/>
      <c r="AT15" s="325"/>
      <c r="AU15" s="325"/>
      <c r="AV15" s="325"/>
      <c r="AW15" s="325"/>
      <c r="AX15" s="325"/>
      <c r="AY15" s="325"/>
      <c r="AZ15" s="325"/>
      <c r="BA15" s="325"/>
      <c r="BB15" s="325"/>
      <c r="BC15" s="325"/>
      <c r="BD15" s="369"/>
    </row>
    <row r="16" spans="1:101">
      <c r="A16" s="348"/>
      <c r="B16" s="329"/>
      <c r="C16" s="391"/>
      <c r="D16" s="28">
        <v>5</v>
      </c>
      <c r="E16" s="351"/>
      <c r="F16" s="343"/>
      <c r="G16" s="50">
        <f>'18'!G15</f>
        <v>5.8117948717745798E-10</v>
      </c>
      <c r="H16" s="51">
        <f>'18'!H15</f>
        <v>6.0482162183111404E-39</v>
      </c>
      <c r="I16" s="126">
        <f>'18'!I15</f>
        <v>1.2400181920507701E-49</v>
      </c>
      <c r="J16" s="173">
        <f>'18'!J15</f>
        <v>3.0253480888572402E-159</v>
      </c>
      <c r="K16" s="6"/>
      <c r="L16" s="333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7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  <c r="AN16" s="325"/>
      <c r="AO16" s="325"/>
      <c r="AP16" s="325"/>
      <c r="AQ16" s="325"/>
      <c r="AR16" s="325"/>
      <c r="AS16" s="325"/>
      <c r="AT16" s="325"/>
      <c r="AU16" s="325"/>
      <c r="AV16" s="325"/>
      <c r="AW16" s="325"/>
      <c r="AX16" s="325"/>
      <c r="AY16" s="325"/>
      <c r="AZ16" s="325"/>
      <c r="BA16" s="325"/>
      <c r="BB16" s="325"/>
      <c r="BC16" s="325"/>
      <c r="BD16" s="369"/>
    </row>
    <row r="17" spans="1:100">
      <c r="A17" s="348"/>
      <c r="B17" s="329"/>
      <c r="C17" s="391"/>
      <c r="D17" s="28">
        <v>6</v>
      </c>
      <c r="E17" s="351"/>
      <c r="F17" s="343"/>
      <c r="G17" s="50">
        <f>'18'!G16</f>
        <v>1.3119742741773899E-21</v>
      </c>
      <c r="H17" s="51">
        <f>'18'!H16</f>
        <v>4.7308597939970703E-64</v>
      </c>
      <c r="I17" s="126">
        <f>'18'!I16</f>
        <v>7.2884764617076802E-77</v>
      </c>
      <c r="J17" s="173">
        <f>'18'!J16</f>
        <v>3.7644664355374399E-200</v>
      </c>
      <c r="K17" s="6"/>
      <c r="L17" s="333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7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  <c r="AV17" s="325"/>
      <c r="AW17" s="325"/>
      <c r="AX17" s="325"/>
      <c r="AY17" s="325"/>
      <c r="AZ17" s="325"/>
      <c r="BA17" s="325"/>
      <c r="BB17" s="325"/>
      <c r="BC17" s="325"/>
      <c r="BD17" s="369"/>
      <c r="CJ17" s="257"/>
    </row>
    <row r="18" spans="1:100">
      <c r="A18" s="348"/>
      <c r="B18" s="329"/>
      <c r="C18" s="391"/>
      <c r="D18" s="28">
        <v>7</v>
      </c>
      <c r="E18" s="351"/>
      <c r="F18" s="343"/>
      <c r="G18" s="50">
        <f>'18'!G17</f>
        <v>3.6185914492126802E-33</v>
      </c>
      <c r="H18" s="51">
        <f>'18'!H17</f>
        <v>2.0138403545989401E-98</v>
      </c>
      <c r="I18" s="126">
        <f>'18'!I17</f>
        <v>3.6615898806687399E-114</v>
      </c>
      <c r="J18" s="173">
        <f>'18'!J17</f>
        <v>2.8019704224344601E-256</v>
      </c>
      <c r="K18" s="6"/>
      <c r="L18" s="333"/>
      <c r="M18" s="325"/>
      <c r="N18" s="325"/>
      <c r="O18" s="325"/>
      <c r="P18" s="325"/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7"/>
      <c r="AB18" s="325"/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  <c r="AN18" s="325"/>
      <c r="AO18" s="325"/>
      <c r="AP18" s="325"/>
      <c r="AQ18" s="325"/>
      <c r="AR18" s="325"/>
      <c r="AS18" s="325"/>
      <c r="AT18" s="325"/>
      <c r="AU18" s="325"/>
      <c r="AV18" s="325"/>
      <c r="AW18" s="325"/>
      <c r="AX18" s="325"/>
      <c r="AY18" s="325"/>
      <c r="AZ18" s="325"/>
      <c r="BA18" s="325"/>
      <c r="BB18" s="325"/>
      <c r="BC18" s="325"/>
      <c r="BD18" s="369"/>
    </row>
    <row r="19" spans="1:100">
      <c r="A19" s="348"/>
      <c r="B19" s="329"/>
      <c r="C19" s="391"/>
      <c r="D19" s="28">
        <v>8</v>
      </c>
      <c r="E19" s="351"/>
      <c r="F19" s="343"/>
      <c r="G19" s="50">
        <f>'18'!G18</f>
        <v>1.8513110447804099E-41</v>
      </c>
      <c r="H19" s="51">
        <f>'18'!H18</f>
        <v>9.88557016452152E-139</v>
      </c>
      <c r="I19" s="126">
        <f>'18'!I18</f>
        <v>6.4345923505765399E-158</v>
      </c>
      <c r="J19" s="173">
        <f>'18'!J18</f>
        <v>0</v>
      </c>
      <c r="K19" s="6"/>
      <c r="L19" s="333"/>
      <c r="M19" s="325"/>
      <c r="N19" s="325"/>
      <c r="O19" s="325"/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7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325"/>
      <c r="AV19" s="325"/>
      <c r="AW19" s="325"/>
      <c r="AX19" s="325"/>
      <c r="AY19" s="325"/>
      <c r="AZ19" s="325"/>
      <c r="BA19" s="325"/>
      <c r="BB19" s="325"/>
      <c r="BC19" s="325"/>
      <c r="BD19" s="369"/>
    </row>
    <row r="20" spans="1:100">
      <c r="A20" s="348"/>
      <c r="B20" s="329"/>
      <c r="C20" s="391"/>
      <c r="D20" s="28">
        <v>9</v>
      </c>
      <c r="E20" s="351"/>
      <c r="F20" s="343"/>
      <c r="G20" s="50">
        <f>'18'!G19</f>
        <v>1.7880232818375301E-48</v>
      </c>
      <c r="H20" s="51">
        <f>'18'!H19</f>
        <v>4.7572995994461101E-181</v>
      </c>
      <c r="I20" s="126">
        <f>'18'!I19</f>
        <v>7.3240333786527494E-204</v>
      </c>
      <c r="J20" s="173">
        <f>'18'!J19</f>
        <v>0</v>
      </c>
      <c r="K20" s="6"/>
      <c r="L20" s="333"/>
      <c r="M20" s="325"/>
      <c r="N20" s="325"/>
      <c r="O20" s="325"/>
      <c r="P20" s="325"/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7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  <c r="AV20" s="325"/>
      <c r="AW20" s="325"/>
      <c r="AX20" s="325"/>
      <c r="AY20" s="325"/>
      <c r="AZ20" s="325"/>
      <c r="BA20" s="325"/>
      <c r="BB20" s="325"/>
      <c r="BC20" s="325"/>
      <c r="BD20" s="369"/>
    </row>
    <row r="21" spans="1:100">
      <c r="A21" s="348"/>
      <c r="B21" s="377"/>
      <c r="C21" s="391"/>
      <c r="D21" s="29">
        <v>10</v>
      </c>
      <c r="E21" s="352"/>
      <c r="F21" s="344"/>
      <c r="G21" s="125">
        <f>'18'!G20</f>
        <v>7.26530774169935E-55</v>
      </c>
      <c r="H21" s="77">
        <f>'18'!H20</f>
        <v>3.08345780710817E-221</v>
      </c>
      <c r="I21" s="248">
        <f>'18'!I20</f>
        <v>1.68371203011061E-247</v>
      </c>
      <c r="J21" s="182">
        <f>'18'!J20</f>
        <v>0</v>
      </c>
      <c r="K21" s="30"/>
      <c r="L21" s="334"/>
      <c r="M21" s="325"/>
      <c r="N21" s="325"/>
      <c r="O21" s="325"/>
      <c r="P21" s="325"/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7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  <c r="AN21" s="325"/>
      <c r="AO21" s="325"/>
      <c r="AP21" s="325"/>
      <c r="AQ21" s="325"/>
      <c r="AR21" s="325"/>
      <c r="AS21" s="325"/>
      <c r="AT21" s="325"/>
      <c r="AU21" s="325"/>
      <c r="AV21" s="325"/>
      <c r="AW21" s="325"/>
      <c r="AX21" s="325"/>
      <c r="AY21" s="325"/>
      <c r="AZ21" s="325"/>
      <c r="BA21" s="325"/>
      <c r="BB21" s="325"/>
      <c r="BC21" s="325"/>
      <c r="BD21" s="370"/>
    </row>
    <row r="22" spans="1:100" ht="14.5" customHeight="1">
      <c r="A22" s="348"/>
      <c r="B22" s="328">
        <v>0.05</v>
      </c>
      <c r="C22" s="391"/>
      <c r="D22" s="26">
        <v>-9</v>
      </c>
      <c r="E22" s="339">
        <v>5.7376294935465395E-10</v>
      </c>
      <c r="F22" s="342">
        <v>2.3615289999999999E-7</v>
      </c>
      <c r="G22" s="97">
        <f>'18'!G41</f>
        <v>3.6820729084800898E-17</v>
      </c>
      <c r="H22" s="51">
        <f>'18'!H41</f>
        <v>3.0579444827835302E-66</v>
      </c>
      <c r="I22" s="126">
        <f>'18'!I41</f>
        <v>1.46787125681763E-73</v>
      </c>
      <c r="J22" s="173">
        <f>'18'!J41</f>
        <v>8.3820089481565899E-131</v>
      </c>
      <c r="K22" s="27"/>
      <c r="L22" s="332">
        <f t="shared" ref="L22" si="10">1-SUM(M22:BC41)</f>
        <v>4.7887071037777673E-4</v>
      </c>
      <c r="M22" s="325">
        <f t="shared" ref="M22" si="11">G32+I32</f>
        <v>1.1713383167380703E-3</v>
      </c>
      <c r="N22" s="325">
        <f t="shared" ref="N22" si="12">G39+I39+J32</f>
        <v>4.16908787752663E-12</v>
      </c>
      <c r="O22" s="325">
        <f t="shared" ref="O22" si="13">G41+I41+H32</f>
        <v>1.0958837650873199E-11</v>
      </c>
      <c r="P22" s="325">
        <f t="shared" ref="P22" si="14">G34+I34+J39</f>
        <v>0.70541168110080221</v>
      </c>
      <c r="Q22" s="325">
        <f t="shared" ref="Q22" si="15">G30+I30</f>
        <v>1.05727426710791E-9</v>
      </c>
      <c r="R22" s="325">
        <f t="shared" ref="R22" si="16">G36+I36+H39+J41</f>
        <v>1.1713383167380703E-3</v>
      </c>
      <c r="S22" s="325">
        <f t="shared" ref="S22" si="17">G23+I23</f>
        <v>4.9926866312593103E-18</v>
      </c>
      <c r="T22" s="325">
        <f t="shared" ref="T22" si="18">G25+I25+J34</f>
        <v>4.9926866312593103E-18</v>
      </c>
      <c r="U22" s="325">
        <f t="shared" ref="U22" si="19">G28+I28+H41</f>
        <v>4.1511669152929402E-14</v>
      </c>
      <c r="V22" s="325">
        <f t="shared" ref="V22" si="20">G37+I37+J30</f>
        <v>1.0745581150962221E-6</v>
      </c>
      <c r="W22" s="325">
        <f t="shared" ref="W22" si="21">G26+I26</f>
        <v>3.6820729084800898E-17</v>
      </c>
      <c r="X22" s="325">
        <f t="shared" ref="X22" si="22">G29+I29+J36+H34</f>
        <v>5.3155256334976955E-7</v>
      </c>
      <c r="Y22" s="325">
        <f t="shared" ref="Y22" si="23">G35+I35</f>
        <v>0.14588187406188791</v>
      </c>
      <c r="Z22" s="325">
        <f t="shared" ref="Z22" si="24">G27+I27+J23</f>
        <v>8.1225737629783198E-16</v>
      </c>
      <c r="AA22" s="327">
        <f t="shared" ref="AA22" si="25">G38+I38+H30</f>
        <v>1.05727426710791E-9</v>
      </c>
      <c r="AB22" s="325">
        <f t="shared" ref="AB22" si="26">G24+I24+J25</f>
        <v>2.49711000786164E-18</v>
      </c>
      <c r="AC22" s="325">
        <f t="shared" ref="AC22" si="27">G40+I40</f>
        <v>4.1511669152929402E-14</v>
      </c>
      <c r="AD22" s="325">
        <f t="shared" ref="AD22" si="28">G33+I33+J28+H36</f>
        <v>0.14588187407284592</v>
      </c>
      <c r="AE22" s="325">
        <f t="shared" ref="AE22" si="29">G22+I22</f>
        <v>3.6820729084800898E-17</v>
      </c>
      <c r="AF22" s="325">
        <f t="shared" ref="AF22" si="30">G31+I31+J37</f>
        <v>1.0745581150962221E-6</v>
      </c>
      <c r="AG22" s="325">
        <f t="shared" ref="AG22" si="31">H23</f>
        <v>2.8954350620771998E-72</v>
      </c>
      <c r="AH22" s="325">
        <f t="shared" ref="AH22" si="32">J26</f>
        <v>8.3820089481565899E-131</v>
      </c>
      <c r="AI22" s="325">
        <f>J29+H25</f>
        <v>2.8954350621199678E-72</v>
      </c>
      <c r="AJ22" s="325">
        <f t="shared" ref="AJ22" si="33">F22</f>
        <v>2.3615289999999999E-7</v>
      </c>
      <c r="AK22" s="325">
        <f t="shared" ref="AK22" si="34">J35</f>
        <v>2.9261350682649101E-36</v>
      </c>
      <c r="AL22" s="325">
        <f t="shared" ref="AL22" si="35">H28</f>
        <v>1.06566772202865E-47</v>
      </c>
      <c r="AM22" s="325">
        <f t="shared" ref="AM22" si="36">J27</f>
        <v>6.9776094186269895E-117</v>
      </c>
      <c r="AN22" s="325">
        <f t="shared" ref="AN22" si="37">J38+H37</f>
        <v>3.7258066716526499E-18</v>
      </c>
      <c r="AO22" s="325">
        <f t="shared" ref="AO22" si="38">J24</f>
        <v>2.6847235293268101E-145</v>
      </c>
      <c r="AP22" s="325">
        <f t="shared" ref="AP22" si="39">H26</f>
        <v>3.0579444827835302E-66</v>
      </c>
      <c r="AQ22" s="325">
        <f t="shared" ref="AQ22" si="40">J40</f>
        <v>1.9400500836147001E-100</v>
      </c>
      <c r="AR22" s="325">
        <f t="shared" ref="AR22" si="41">H29+J33</f>
        <v>3.3866959664726249E-36</v>
      </c>
      <c r="AS22" s="325">
        <f t="shared" ref="AS22" si="42">J22</f>
        <v>8.3820089481565899E-131</v>
      </c>
      <c r="AT22" s="325">
        <f t="shared" ref="AT22" si="43">H35</f>
        <v>5.19476966802323E-8</v>
      </c>
      <c r="AU22" s="325">
        <f t="shared" ref="AU22" si="44">J31</f>
        <v>2.0757815080387501E-52</v>
      </c>
      <c r="AV22" s="325">
        <f t="shared" ref="AV22" si="45">H27</f>
        <v>9.3172590408187299E-58</v>
      </c>
      <c r="AW22" s="325">
        <f t="shared" ref="AW22" si="46">H38</f>
        <v>6.8924506585593895E-27</v>
      </c>
      <c r="AX22" s="325">
        <f t="shared" ref="AX22" si="47">H24</f>
        <v>8.7766553911308903E-75</v>
      </c>
      <c r="AY22" s="325">
        <f t="shared" ref="AY22" si="48">E22</f>
        <v>5.7376294935465395E-10</v>
      </c>
      <c r="AZ22" s="325">
        <f t="shared" ref="AZ22" si="49">H40</f>
        <v>1.06566772202865E-47</v>
      </c>
      <c r="BA22" s="325">
        <f t="shared" ref="BA22" si="50">H33</f>
        <v>5.19476966802323E-8</v>
      </c>
      <c r="BB22" s="325">
        <f t="shared" ref="BB22" si="51">H22</f>
        <v>3.0579444827835302E-66</v>
      </c>
      <c r="BC22" s="325">
        <f t="shared" ref="BC22" si="52">H31</f>
        <v>3.7258066716526499E-18</v>
      </c>
      <c r="BD22" s="368">
        <f>SUMPRODUCT($L$1:$BC$1,BF22:CW22)</f>
        <v>7.3522335889445891</v>
      </c>
      <c r="BF22" s="174">
        <f>L22</f>
        <v>4.7887071037777673E-4</v>
      </c>
      <c r="BG22" s="175">
        <f t="shared" ref="BG22:CV22" si="53">M22</f>
        <v>1.1713383167380703E-3</v>
      </c>
      <c r="BH22" s="175">
        <f t="shared" si="53"/>
        <v>4.16908787752663E-12</v>
      </c>
      <c r="BI22" s="175">
        <f t="shared" si="53"/>
        <v>1.0958837650873199E-11</v>
      </c>
      <c r="BJ22" s="175">
        <f t="shared" si="53"/>
        <v>0.70541168110080221</v>
      </c>
      <c r="BK22" s="175">
        <f t="shared" si="53"/>
        <v>1.05727426710791E-9</v>
      </c>
      <c r="BL22" s="175">
        <f t="shared" si="53"/>
        <v>1.1713383167380703E-3</v>
      </c>
      <c r="BM22" s="175">
        <f t="shared" si="53"/>
        <v>4.9926866312593103E-18</v>
      </c>
      <c r="BN22" s="175">
        <f t="shared" si="53"/>
        <v>4.9926866312593103E-18</v>
      </c>
      <c r="BO22" s="175">
        <f t="shared" si="53"/>
        <v>4.1511669152929402E-14</v>
      </c>
      <c r="BP22" s="175">
        <f t="shared" si="53"/>
        <v>1.0745581150962221E-6</v>
      </c>
      <c r="BQ22" s="175">
        <f t="shared" si="53"/>
        <v>3.6820729084800898E-17</v>
      </c>
      <c r="BR22" s="175">
        <f t="shared" si="53"/>
        <v>5.3155256334976955E-7</v>
      </c>
      <c r="BS22" s="175">
        <f t="shared" si="53"/>
        <v>0.14588187406188791</v>
      </c>
      <c r="BT22" s="175">
        <f t="shared" si="53"/>
        <v>8.1225737629783198E-16</v>
      </c>
      <c r="BU22" s="175">
        <f t="shared" si="53"/>
        <v>1.05727426710791E-9</v>
      </c>
      <c r="BV22" s="175">
        <f t="shared" si="53"/>
        <v>2.49711000786164E-18</v>
      </c>
      <c r="BW22" s="175">
        <f t="shared" si="53"/>
        <v>4.1511669152929402E-14</v>
      </c>
      <c r="BX22" s="175">
        <f t="shared" si="53"/>
        <v>0.14588187407284592</v>
      </c>
      <c r="BY22" s="175">
        <f t="shared" si="53"/>
        <v>3.6820729084800898E-17</v>
      </c>
      <c r="BZ22" s="175">
        <f t="shared" si="53"/>
        <v>1.0745581150962221E-6</v>
      </c>
      <c r="CA22" s="175">
        <f t="shared" si="53"/>
        <v>2.8954350620771998E-72</v>
      </c>
      <c r="CB22" s="175">
        <f t="shared" si="53"/>
        <v>8.3820089481565899E-131</v>
      </c>
      <c r="CC22" s="175">
        <f t="shared" si="53"/>
        <v>2.8954350621199678E-72</v>
      </c>
      <c r="CD22" s="175">
        <f t="shared" si="53"/>
        <v>2.3615289999999999E-7</v>
      </c>
      <c r="CE22" s="175">
        <f t="shared" si="53"/>
        <v>2.9261350682649101E-36</v>
      </c>
      <c r="CF22" s="175">
        <f t="shared" si="53"/>
        <v>1.06566772202865E-47</v>
      </c>
      <c r="CG22" s="175">
        <f t="shared" si="53"/>
        <v>6.9776094186269895E-117</v>
      </c>
      <c r="CH22" s="175">
        <f t="shared" si="53"/>
        <v>3.7258066716526499E-18</v>
      </c>
      <c r="CI22" s="175">
        <f t="shared" si="53"/>
        <v>2.6847235293268101E-145</v>
      </c>
      <c r="CJ22" s="175">
        <f t="shared" si="53"/>
        <v>3.0579444827835302E-66</v>
      </c>
      <c r="CK22" s="175">
        <f t="shared" si="53"/>
        <v>1.9400500836147001E-100</v>
      </c>
      <c r="CL22" s="175">
        <f t="shared" si="53"/>
        <v>3.3866959664726249E-36</v>
      </c>
      <c r="CM22" s="175">
        <f t="shared" si="53"/>
        <v>8.3820089481565899E-131</v>
      </c>
      <c r="CN22" s="175">
        <f t="shared" si="53"/>
        <v>5.19476966802323E-8</v>
      </c>
      <c r="CO22" s="175">
        <f t="shared" si="53"/>
        <v>2.0757815080387501E-52</v>
      </c>
      <c r="CP22" s="175">
        <f t="shared" si="53"/>
        <v>9.3172590408187299E-58</v>
      </c>
      <c r="CQ22" s="175">
        <f t="shared" si="53"/>
        <v>6.8924506585593895E-27</v>
      </c>
      <c r="CR22" s="175">
        <f t="shared" si="53"/>
        <v>8.7766553911308903E-75</v>
      </c>
      <c r="CS22" s="175">
        <f t="shared" si="53"/>
        <v>5.7376294935465395E-10</v>
      </c>
      <c r="CT22" s="175">
        <f t="shared" si="53"/>
        <v>1.06566772202865E-47</v>
      </c>
      <c r="CU22" s="175">
        <f t="shared" si="53"/>
        <v>5.19476966802323E-8</v>
      </c>
      <c r="CV22" s="176">
        <f t="shared" si="53"/>
        <v>3.0579444827835302E-66</v>
      </c>
    </row>
    <row r="23" spans="1:100" ht="14.5" customHeight="1">
      <c r="A23" s="348"/>
      <c r="B23" s="329"/>
      <c r="C23" s="391"/>
      <c r="D23" s="28">
        <v>-8</v>
      </c>
      <c r="E23" s="340"/>
      <c r="F23" s="343"/>
      <c r="G23" s="97">
        <f>'18'!G22</f>
        <v>4.9926866312593103E-18</v>
      </c>
      <c r="H23" s="51">
        <f>'18'!H22</f>
        <v>2.8954350620771998E-72</v>
      </c>
      <c r="I23" s="126">
        <f>'18'!I22</f>
        <v>4.06563885830451E-80</v>
      </c>
      <c r="J23" s="173">
        <f>'18'!J22</f>
        <v>8.7263487988828195E-141</v>
      </c>
      <c r="K23" s="6"/>
      <c r="L23" s="333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7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  <c r="AV23" s="325"/>
      <c r="AW23" s="325"/>
      <c r="AX23" s="325"/>
      <c r="AY23" s="325"/>
      <c r="AZ23" s="325"/>
      <c r="BA23" s="325"/>
      <c r="BB23" s="325"/>
      <c r="BC23" s="325"/>
      <c r="BD23" s="369"/>
    </row>
    <row r="24" spans="1:100" ht="14.5" customHeight="1">
      <c r="A24" s="348"/>
      <c r="B24" s="329"/>
      <c r="C24" s="391"/>
      <c r="D24" s="28">
        <v>-7</v>
      </c>
      <c r="E24" s="340"/>
      <c r="F24" s="343"/>
      <c r="G24" s="97">
        <f>'18'!G23</f>
        <v>2.49711000786164E-18</v>
      </c>
      <c r="H24" s="51">
        <f>'18'!H23</f>
        <v>8.7766553911308903E-75</v>
      </c>
      <c r="I24" s="126">
        <f>'18'!I23</f>
        <v>6.7473147373871504E-83</v>
      </c>
      <c r="J24" s="173">
        <f>'18'!J23</f>
        <v>2.6847235293268101E-145</v>
      </c>
      <c r="K24" s="6"/>
      <c r="L24" s="333"/>
      <c r="M24" s="325"/>
      <c r="N24" s="325"/>
      <c r="O24" s="325"/>
      <c r="P24" s="325"/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7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  <c r="AV24" s="325"/>
      <c r="AW24" s="325"/>
      <c r="AX24" s="325"/>
      <c r="AY24" s="325"/>
      <c r="AZ24" s="325"/>
      <c r="BA24" s="325"/>
      <c r="BB24" s="325"/>
      <c r="BC24" s="325"/>
      <c r="BD24" s="369"/>
    </row>
    <row r="25" spans="1:100" ht="14.5" customHeight="1">
      <c r="A25" s="348"/>
      <c r="B25" s="329"/>
      <c r="C25" s="391"/>
      <c r="D25" s="28">
        <v>-6</v>
      </c>
      <c r="E25" s="340"/>
      <c r="F25" s="343"/>
      <c r="G25" s="255">
        <f>G23</f>
        <v>4.9926866312593103E-18</v>
      </c>
      <c r="H25" s="260">
        <f t="shared" ref="H25:I25" si="54">H23</f>
        <v>2.8954350620771998E-72</v>
      </c>
      <c r="I25" s="261">
        <f t="shared" si="54"/>
        <v>4.06563885830451E-80</v>
      </c>
      <c r="J25" s="262">
        <f>J23</f>
        <v>8.7263487988828195E-141</v>
      </c>
      <c r="K25" s="6"/>
      <c r="L25" s="333"/>
      <c r="M25" s="325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7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  <c r="AR25" s="325"/>
      <c r="AS25" s="325"/>
      <c r="AT25" s="325"/>
      <c r="AU25" s="325"/>
      <c r="AV25" s="325"/>
      <c r="AW25" s="325"/>
      <c r="AX25" s="325"/>
      <c r="AY25" s="325"/>
      <c r="AZ25" s="325"/>
      <c r="BA25" s="325"/>
      <c r="BB25" s="325"/>
      <c r="BC25" s="325"/>
      <c r="BD25" s="369"/>
    </row>
    <row r="26" spans="1:100" ht="14.5" customHeight="1">
      <c r="A26" s="348"/>
      <c r="B26" s="329"/>
      <c r="C26" s="391"/>
      <c r="D26" s="28">
        <v>-5</v>
      </c>
      <c r="E26" s="340"/>
      <c r="F26" s="343"/>
      <c r="G26" s="255">
        <f>G22</f>
        <v>3.6820729084800898E-17</v>
      </c>
      <c r="H26" s="260">
        <f t="shared" ref="H26:J26" si="55">H22</f>
        <v>3.0579444827835302E-66</v>
      </c>
      <c r="I26" s="261">
        <f t="shared" si="55"/>
        <v>1.46787125681763E-73</v>
      </c>
      <c r="J26" s="262">
        <f t="shared" si="55"/>
        <v>8.3820089481565899E-131</v>
      </c>
      <c r="K26" s="6"/>
      <c r="L26" s="333"/>
      <c r="M26" s="325"/>
      <c r="N26" s="325"/>
      <c r="O26" s="325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7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  <c r="AR26" s="325"/>
      <c r="AS26" s="325"/>
      <c r="AT26" s="325"/>
      <c r="AU26" s="325"/>
      <c r="AV26" s="325"/>
      <c r="AW26" s="325"/>
      <c r="AX26" s="325"/>
      <c r="AY26" s="325"/>
      <c r="AZ26" s="325"/>
      <c r="BA26" s="325"/>
      <c r="BB26" s="325"/>
      <c r="BC26" s="325"/>
      <c r="BD26" s="369"/>
    </row>
    <row r="27" spans="1:100" ht="14.5" customHeight="1">
      <c r="A27" s="348"/>
      <c r="B27" s="329"/>
      <c r="C27" s="391"/>
      <c r="D27" s="28">
        <v>-4</v>
      </c>
      <c r="E27" s="340"/>
      <c r="F27" s="343"/>
      <c r="G27" s="255">
        <f>G41</f>
        <v>8.1225737629783198E-16</v>
      </c>
      <c r="H27" s="260">
        <f t="shared" ref="H27:I27" si="56">H41</f>
        <v>9.3172590408187299E-58</v>
      </c>
      <c r="I27" s="261">
        <f t="shared" si="56"/>
        <v>2.4134657925991799E-64</v>
      </c>
      <c r="J27" s="262">
        <f>J41</f>
        <v>6.9776094186269895E-117</v>
      </c>
      <c r="K27" s="6"/>
      <c r="L27" s="333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7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  <c r="AV27" s="325"/>
      <c r="AW27" s="325"/>
      <c r="AX27" s="325"/>
      <c r="AY27" s="325"/>
      <c r="AZ27" s="325"/>
      <c r="BA27" s="325"/>
      <c r="BB27" s="325"/>
      <c r="BC27" s="325"/>
      <c r="BD27" s="369"/>
    </row>
    <row r="28" spans="1:100" ht="14.5" customHeight="1">
      <c r="A28" s="348"/>
      <c r="B28" s="329"/>
      <c r="C28" s="391"/>
      <c r="D28" s="28">
        <v>-3</v>
      </c>
      <c r="E28" s="340"/>
      <c r="F28" s="343"/>
      <c r="G28" s="255">
        <f>G40</f>
        <v>4.1511669152929402E-14</v>
      </c>
      <c r="H28" s="260">
        <f t="shared" ref="H28:J28" si="57">H40</f>
        <v>1.06566772202865E-47</v>
      </c>
      <c r="I28" s="261">
        <f t="shared" si="57"/>
        <v>1.99724644055448E-53</v>
      </c>
      <c r="J28" s="262">
        <f t="shared" si="57"/>
        <v>1.9400500836147001E-100</v>
      </c>
      <c r="K28" s="6"/>
      <c r="L28" s="333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7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  <c r="AV28" s="325"/>
      <c r="AW28" s="325"/>
      <c r="AX28" s="325"/>
      <c r="AY28" s="325"/>
      <c r="AZ28" s="325"/>
      <c r="BA28" s="325"/>
      <c r="BB28" s="325"/>
      <c r="BC28" s="325"/>
      <c r="BD28" s="369"/>
    </row>
    <row r="29" spans="1:100" ht="14.5" customHeight="1">
      <c r="A29" s="348"/>
      <c r="B29" s="329"/>
      <c r="C29" s="391"/>
      <c r="D29" s="28">
        <v>-2</v>
      </c>
      <c r="E29" s="340"/>
      <c r="F29" s="343"/>
      <c r="G29" s="255">
        <f>G39</f>
        <v>4.16908787752663E-12</v>
      </c>
      <c r="H29" s="260">
        <f t="shared" ref="H29:J29" si="58">H39</f>
        <v>4.6056089820771498E-37</v>
      </c>
      <c r="I29" s="261">
        <f t="shared" si="58"/>
        <v>6.8895037959537295E-42</v>
      </c>
      <c r="J29" s="262">
        <f t="shared" si="58"/>
        <v>4.2767902362840601E-83</v>
      </c>
      <c r="K29" s="6"/>
      <c r="L29" s="333"/>
      <c r="M29" s="325"/>
      <c r="N29" s="325"/>
      <c r="O29" s="325"/>
      <c r="P29" s="325"/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7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  <c r="AV29" s="325"/>
      <c r="AW29" s="325"/>
      <c r="AX29" s="325"/>
      <c r="AY29" s="325"/>
      <c r="AZ29" s="325"/>
      <c r="BA29" s="325"/>
      <c r="BB29" s="325"/>
      <c r="BC29" s="325"/>
      <c r="BD29" s="369"/>
    </row>
    <row r="30" spans="1:100" ht="14.5" customHeight="1">
      <c r="A30" s="348"/>
      <c r="B30" s="329"/>
      <c r="C30" s="391"/>
      <c r="D30" s="28">
        <v>-1</v>
      </c>
      <c r="E30" s="340"/>
      <c r="F30" s="343"/>
      <c r="G30" s="255">
        <f>G38</f>
        <v>1.05727426710791E-9</v>
      </c>
      <c r="H30" s="260">
        <f>H38</f>
        <v>6.8924506585593895E-27</v>
      </c>
      <c r="I30" s="261">
        <f t="shared" ref="I30:J30" si="59">I38</f>
        <v>7.39395686756485E-31</v>
      </c>
      <c r="J30" s="262">
        <f t="shared" si="59"/>
        <v>1.5005002837521701E-66</v>
      </c>
      <c r="K30" s="6"/>
      <c r="L30" s="333"/>
      <c r="M30" s="325"/>
      <c r="N30" s="325"/>
      <c r="O30" s="325"/>
      <c r="P30" s="325"/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7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  <c r="AR30" s="325"/>
      <c r="AS30" s="325"/>
      <c r="AT30" s="325"/>
      <c r="AU30" s="325"/>
      <c r="AV30" s="325"/>
      <c r="AW30" s="325"/>
      <c r="AX30" s="325"/>
      <c r="AY30" s="325"/>
      <c r="AZ30" s="325"/>
      <c r="BA30" s="325"/>
      <c r="BB30" s="325"/>
      <c r="BC30" s="325"/>
      <c r="BD30" s="369"/>
    </row>
    <row r="31" spans="1:100" ht="14.5" customHeight="1">
      <c r="A31" s="348"/>
      <c r="B31" s="329"/>
      <c r="C31" s="391"/>
      <c r="D31" s="28">
        <v>0</v>
      </c>
      <c r="E31" s="340"/>
      <c r="F31" s="343"/>
      <c r="G31" s="255">
        <f>G37</f>
        <v>1.07455811509622E-6</v>
      </c>
      <c r="H31" s="260">
        <f t="shared" ref="H31:J31" si="60">H37</f>
        <v>3.7258066716526499E-18</v>
      </c>
      <c r="I31" s="261">
        <f t="shared" si="60"/>
        <v>2.121807726551E-21</v>
      </c>
      <c r="J31" s="262">
        <f t="shared" si="60"/>
        <v>2.0757815080387501E-52</v>
      </c>
      <c r="K31" s="6"/>
      <c r="L31" s="333"/>
      <c r="M31" s="325"/>
      <c r="N31" s="325"/>
      <c r="O31" s="325"/>
      <c r="P31" s="325"/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7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325"/>
      <c r="AY31" s="325"/>
      <c r="AZ31" s="325"/>
      <c r="BA31" s="325"/>
      <c r="BB31" s="325"/>
      <c r="BC31" s="325"/>
      <c r="BD31" s="369"/>
    </row>
    <row r="32" spans="1:100" ht="14.5" customHeight="1">
      <c r="A32" s="348"/>
      <c r="B32" s="329"/>
      <c r="C32" s="391"/>
      <c r="D32" s="28">
        <v>1</v>
      </c>
      <c r="E32" s="340"/>
      <c r="F32" s="343"/>
      <c r="G32" s="97">
        <f>G36</f>
        <v>1.1713383167171799E-3</v>
      </c>
      <c r="H32" s="51">
        <f t="shared" ref="H32:J32" si="61">H36</f>
        <v>1.0958025393496901E-11</v>
      </c>
      <c r="I32" s="126">
        <f t="shared" si="61"/>
        <v>2.08904881027126E-14</v>
      </c>
      <c r="J32" s="173">
        <f t="shared" si="61"/>
        <v>5.1106630111016203E-42</v>
      </c>
      <c r="K32" s="6"/>
      <c r="L32" s="333"/>
      <c r="M32" s="325"/>
      <c r="N32" s="325"/>
      <c r="O32" s="325"/>
      <c r="P32" s="325"/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7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  <c r="AR32" s="325"/>
      <c r="AS32" s="325"/>
      <c r="AT32" s="325"/>
      <c r="AU32" s="325"/>
      <c r="AV32" s="325"/>
      <c r="AW32" s="325"/>
      <c r="AX32" s="325"/>
      <c r="AY32" s="325"/>
      <c r="AZ32" s="325"/>
      <c r="BA32" s="325"/>
      <c r="BB32" s="325"/>
      <c r="BC32" s="325"/>
      <c r="BD32" s="369"/>
    </row>
    <row r="33" spans="1:100" ht="14.5" customHeight="1">
      <c r="A33" s="348"/>
      <c r="B33" s="329"/>
      <c r="C33" s="391"/>
      <c r="D33" s="28">
        <v>2</v>
      </c>
      <c r="E33" s="340"/>
      <c r="F33" s="343"/>
      <c r="G33" s="97">
        <f>G35</f>
        <v>0.14588187387364199</v>
      </c>
      <c r="H33" s="51">
        <f t="shared" ref="H33:J33" si="62">H35</f>
        <v>5.19476966802323E-8</v>
      </c>
      <c r="I33" s="126">
        <f t="shared" si="62"/>
        <v>1.88245920738723E-10</v>
      </c>
      <c r="J33" s="173">
        <f t="shared" si="62"/>
        <v>2.9261350682649101E-36</v>
      </c>
      <c r="K33" s="6"/>
      <c r="L33" s="333"/>
      <c r="M33" s="325"/>
      <c r="N33" s="325"/>
      <c r="O33" s="325"/>
      <c r="P33" s="325"/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7"/>
      <c r="AB33" s="325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25"/>
      <c r="AY33" s="325"/>
      <c r="AZ33" s="325"/>
      <c r="BA33" s="325"/>
      <c r="BB33" s="325"/>
      <c r="BC33" s="325"/>
      <c r="BD33" s="369"/>
    </row>
    <row r="34" spans="1:100" ht="14.5" customHeight="1">
      <c r="A34" s="348"/>
      <c r="B34" s="329"/>
      <c r="C34" s="391"/>
      <c r="D34" s="28">
        <v>3</v>
      </c>
      <c r="E34" s="340"/>
      <c r="F34" s="343"/>
      <c r="G34" s="50">
        <f>'18'!G33</f>
        <v>0.70541167891770795</v>
      </c>
      <c r="H34" s="51">
        <f>'18'!H33</f>
        <v>5.3154839426189202E-7</v>
      </c>
      <c r="I34" s="126">
        <f>'18'!I33</f>
        <v>2.1830942847629901E-9</v>
      </c>
      <c r="J34" s="173">
        <f>'18'!J33</f>
        <v>7.1097196867935696E-35</v>
      </c>
      <c r="K34" s="6"/>
      <c r="L34" s="333"/>
      <c r="M34" s="325"/>
      <c r="N34" s="325"/>
      <c r="O34" s="325"/>
      <c r="P34" s="325"/>
      <c r="Q34" s="325"/>
      <c r="R34" s="325"/>
      <c r="S34" s="325"/>
      <c r="T34" s="325"/>
      <c r="U34" s="325"/>
      <c r="V34" s="325"/>
      <c r="W34" s="325"/>
      <c r="X34" s="325"/>
      <c r="Y34" s="325"/>
      <c r="Z34" s="325"/>
      <c r="AA34" s="327"/>
      <c r="AB34" s="325"/>
      <c r="AC34" s="325"/>
      <c r="AD34" s="325"/>
      <c r="AE34" s="325"/>
      <c r="AF34" s="325"/>
      <c r="AG34" s="325"/>
      <c r="AH34" s="325"/>
      <c r="AI34" s="325"/>
      <c r="AJ34" s="325"/>
      <c r="AK34" s="325"/>
      <c r="AL34" s="325"/>
      <c r="AM34" s="325"/>
      <c r="AN34" s="325"/>
      <c r="AO34" s="325"/>
      <c r="AP34" s="325"/>
      <c r="AQ34" s="325"/>
      <c r="AR34" s="325"/>
      <c r="AS34" s="325"/>
      <c r="AT34" s="325"/>
      <c r="AU34" s="325"/>
      <c r="AV34" s="325"/>
      <c r="AW34" s="325"/>
      <c r="AX34" s="325"/>
      <c r="AY34" s="325"/>
      <c r="AZ34" s="325"/>
      <c r="BA34" s="325"/>
      <c r="BB34" s="325"/>
      <c r="BC34" s="325"/>
      <c r="BD34" s="369"/>
    </row>
    <row r="35" spans="1:100" ht="14.5" customHeight="1">
      <c r="A35" s="348"/>
      <c r="B35" s="329"/>
      <c r="C35" s="391"/>
      <c r="D35" s="28">
        <v>4</v>
      </c>
      <c r="E35" s="340"/>
      <c r="F35" s="343"/>
      <c r="G35" s="50">
        <f>'18'!G34</f>
        <v>0.14588187387364199</v>
      </c>
      <c r="H35" s="51">
        <f>'18'!H34</f>
        <v>5.19476966802323E-8</v>
      </c>
      <c r="I35" s="126">
        <f>'18'!I34</f>
        <v>1.88245920738723E-10</v>
      </c>
      <c r="J35" s="173">
        <f>'18'!J34</f>
        <v>2.9261350682649101E-36</v>
      </c>
      <c r="K35" s="6"/>
      <c r="L35" s="333"/>
      <c r="M35" s="325"/>
      <c r="N35" s="325"/>
      <c r="O35" s="325"/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7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5"/>
      <c r="AO35" s="325"/>
      <c r="AP35" s="325"/>
      <c r="AQ35" s="325"/>
      <c r="AR35" s="325"/>
      <c r="AS35" s="325"/>
      <c r="AT35" s="325"/>
      <c r="AU35" s="325"/>
      <c r="AV35" s="325"/>
      <c r="AW35" s="325"/>
      <c r="AX35" s="325"/>
      <c r="AY35" s="325"/>
      <c r="AZ35" s="325"/>
      <c r="BA35" s="325"/>
      <c r="BB35" s="325"/>
      <c r="BC35" s="325"/>
      <c r="BD35" s="369"/>
    </row>
    <row r="36" spans="1:100" ht="14.5" customHeight="1">
      <c r="A36" s="348"/>
      <c r="B36" s="329"/>
      <c r="C36" s="391"/>
      <c r="D36" s="28">
        <v>5</v>
      </c>
      <c r="E36" s="340"/>
      <c r="F36" s="343"/>
      <c r="G36" s="50">
        <f>'18'!G35</f>
        <v>1.1713383167171799E-3</v>
      </c>
      <c r="H36" s="51">
        <f>'18'!H35</f>
        <v>1.0958025393496901E-11</v>
      </c>
      <c r="I36" s="126">
        <f>'18'!I35</f>
        <v>2.08904881027126E-14</v>
      </c>
      <c r="J36" s="173">
        <f>'18'!J35</f>
        <v>5.1106630111016203E-42</v>
      </c>
      <c r="K36" s="6"/>
      <c r="L36" s="333"/>
      <c r="M36" s="325"/>
      <c r="N36" s="325"/>
      <c r="O36" s="325"/>
      <c r="P36" s="325"/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7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  <c r="AR36" s="325"/>
      <c r="AS36" s="325"/>
      <c r="AT36" s="325"/>
      <c r="AU36" s="325"/>
      <c r="AV36" s="325"/>
      <c r="AW36" s="325"/>
      <c r="AX36" s="325"/>
      <c r="AY36" s="325"/>
      <c r="AZ36" s="325"/>
      <c r="BA36" s="325"/>
      <c r="BB36" s="325"/>
      <c r="BC36" s="325"/>
      <c r="BD36" s="369"/>
    </row>
    <row r="37" spans="1:100" ht="14.5" customHeight="1">
      <c r="A37" s="348"/>
      <c r="B37" s="329"/>
      <c r="C37" s="391"/>
      <c r="D37" s="28">
        <v>6</v>
      </c>
      <c r="E37" s="340"/>
      <c r="F37" s="343"/>
      <c r="G37" s="50">
        <f>'18'!G36</f>
        <v>1.07455811509622E-6</v>
      </c>
      <c r="H37" s="51">
        <f>'18'!H36</f>
        <v>3.7258066716526499E-18</v>
      </c>
      <c r="I37" s="126">
        <f>'18'!I36</f>
        <v>2.121807726551E-21</v>
      </c>
      <c r="J37" s="173">
        <f>'18'!J36</f>
        <v>2.0757815080387501E-52</v>
      </c>
      <c r="K37" s="6"/>
      <c r="L37" s="333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7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5"/>
      <c r="AY37" s="325"/>
      <c r="AZ37" s="325"/>
      <c r="BA37" s="325"/>
      <c r="BB37" s="325"/>
      <c r="BC37" s="325"/>
      <c r="BD37" s="369"/>
    </row>
    <row r="38" spans="1:100" ht="14.5" customHeight="1">
      <c r="A38" s="348"/>
      <c r="B38" s="329"/>
      <c r="C38" s="391"/>
      <c r="D38" s="28">
        <v>7</v>
      </c>
      <c r="E38" s="340"/>
      <c r="F38" s="343"/>
      <c r="G38" s="50">
        <f>'18'!G37</f>
        <v>1.05727426710791E-9</v>
      </c>
      <c r="H38" s="51">
        <f>'18'!H37</f>
        <v>6.8924506585593895E-27</v>
      </c>
      <c r="I38" s="126">
        <f>'18'!I37</f>
        <v>7.39395686756485E-31</v>
      </c>
      <c r="J38" s="173">
        <f>'18'!J37</f>
        <v>1.5005002837521701E-66</v>
      </c>
      <c r="K38" s="6"/>
      <c r="L38" s="333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7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  <c r="AV38" s="325"/>
      <c r="AW38" s="325"/>
      <c r="AX38" s="325"/>
      <c r="AY38" s="325"/>
      <c r="AZ38" s="325"/>
      <c r="BA38" s="325"/>
      <c r="BB38" s="325"/>
      <c r="BC38" s="325"/>
      <c r="BD38" s="369"/>
    </row>
    <row r="39" spans="1:100" ht="14.5" customHeight="1">
      <c r="A39" s="348"/>
      <c r="B39" s="329"/>
      <c r="C39" s="391"/>
      <c r="D39" s="28">
        <v>8</v>
      </c>
      <c r="E39" s="340"/>
      <c r="F39" s="343"/>
      <c r="G39" s="50">
        <f>'18'!G38</f>
        <v>4.16908787752663E-12</v>
      </c>
      <c r="H39" s="51">
        <f>'18'!H38</f>
        <v>4.6056089820771498E-37</v>
      </c>
      <c r="I39" s="126">
        <f>'18'!I38</f>
        <v>6.8895037959537295E-42</v>
      </c>
      <c r="J39" s="173">
        <f>'18'!J38</f>
        <v>4.2767902362840601E-83</v>
      </c>
      <c r="K39" s="6"/>
      <c r="L39" s="333"/>
      <c r="M39" s="325"/>
      <c r="N39" s="325"/>
      <c r="O39" s="325"/>
      <c r="P39" s="325"/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7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  <c r="AN39" s="325"/>
      <c r="AO39" s="325"/>
      <c r="AP39" s="325"/>
      <c r="AQ39" s="325"/>
      <c r="AR39" s="325"/>
      <c r="AS39" s="325"/>
      <c r="AT39" s="325"/>
      <c r="AU39" s="325"/>
      <c r="AV39" s="325"/>
      <c r="AW39" s="325"/>
      <c r="AX39" s="325"/>
      <c r="AY39" s="325"/>
      <c r="AZ39" s="325"/>
      <c r="BA39" s="325"/>
      <c r="BB39" s="325"/>
      <c r="BC39" s="325"/>
      <c r="BD39" s="369"/>
    </row>
    <row r="40" spans="1:100" ht="14.5" customHeight="1">
      <c r="A40" s="348"/>
      <c r="B40" s="329"/>
      <c r="C40" s="391"/>
      <c r="D40" s="28">
        <v>9</v>
      </c>
      <c r="E40" s="340"/>
      <c r="F40" s="343"/>
      <c r="G40" s="50">
        <f>'18'!G39</f>
        <v>4.1511669152929402E-14</v>
      </c>
      <c r="H40" s="51">
        <f>'18'!H39</f>
        <v>1.06566772202865E-47</v>
      </c>
      <c r="I40" s="126">
        <f>'18'!I39</f>
        <v>1.99724644055448E-53</v>
      </c>
      <c r="J40" s="173">
        <f>'18'!J39</f>
        <v>1.9400500836147001E-100</v>
      </c>
      <c r="K40" s="6"/>
      <c r="L40" s="333"/>
      <c r="M40" s="325"/>
      <c r="N40" s="325"/>
      <c r="O40" s="325"/>
      <c r="P40" s="325"/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7"/>
      <c r="AB40" s="325"/>
      <c r="AC40" s="325"/>
      <c r="AD40" s="325"/>
      <c r="AE40" s="325"/>
      <c r="AF40" s="325"/>
      <c r="AG40" s="325"/>
      <c r="AH40" s="325"/>
      <c r="AI40" s="325"/>
      <c r="AJ40" s="325"/>
      <c r="AK40" s="325"/>
      <c r="AL40" s="325"/>
      <c r="AM40" s="325"/>
      <c r="AN40" s="325"/>
      <c r="AO40" s="325"/>
      <c r="AP40" s="325"/>
      <c r="AQ40" s="325"/>
      <c r="AR40" s="325"/>
      <c r="AS40" s="325"/>
      <c r="AT40" s="325"/>
      <c r="AU40" s="325"/>
      <c r="AV40" s="325"/>
      <c r="AW40" s="325"/>
      <c r="AX40" s="325"/>
      <c r="AY40" s="325"/>
      <c r="AZ40" s="325"/>
      <c r="BA40" s="325"/>
      <c r="BB40" s="325"/>
      <c r="BC40" s="325"/>
      <c r="BD40" s="369"/>
    </row>
    <row r="41" spans="1:100" ht="15" customHeight="1">
      <c r="A41" s="348"/>
      <c r="B41" s="377"/>
      <c r="C41" s="391"/>
      <c r="D41" s="29">
        <v>10</v>
      </c>
      <c r="E41" s="341"/>
      <c r="F41" s="344"/>
      <c r="G41" s="125">
        <f>'18'!G40</f>
        <v>8.1225737629783198E-16</v>
      </c>
      <c r="H41" s="77">
        <f>'18'!H40</f>
        <v>9.3172590408187299E-58</v>
      </c>
      <c r="I41" s="248">
        <f>'18'!I40</f>
        <v>2.4134657925991799E-64</v>
      </c>
      <c r="J41" s="182">
        <f>'18'!J40</f>
        <v>6.9776094186269895E-117</v>
      </c>
      <c r="K41" s="6"/>
      <c r="L41" s="334"/>
      <c r="M41" s="325"/>
      <c r="N41" s="325"/>
      <c r="O41" s="325"/>
      <c r="P41" s="325"/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7"/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5"/>
      <c r="AM41" s="325"/>
      <c r="AN41" s="325"/>
      <c r="AO41" s="325"/>
      <c r="AP41" s="325"/>
      <c r="AQ41" s="325"/>
      <c r="AR41" s="325"/>
      <c r="AS41" s="325"/>
      <c r="AT41" s="325"/>
      <c r="AU41" s="325"/>
      <c r="AV41" s="325"/>
      <c r="AW41" s="325"/>
      <c r="AX41" s="325"/>
      <c r="AY41" s="325"/>
      <c r="AZ41" s="325"/>
      <c r="BA41" s="325"/>
      <c r="BB41" s="325"/>
      <c r="BC41" s="325"/>
      <c r="BD41" s="370"/>
    </row>
    <row r="42" spans="1:100">
      <c r="A42" s="348"/>
      <c r="B42" s="328">
        <v>0.25</v>
      </c>
      <c r="C42" s="391"/>
      <c r="D42" s="26">
        <v>-9</v>
      </c>
      <c r="E42" s="339">
        <v>5.20687765729604E-3</v>
      </c>
      <c r="F42" s="342">
        <v>2.1089097175317002E-2</v>
      </c>
      <c r="G42" s="97">
        <f>'18'!G61</f>
        <v>5.4809073406499598E-3</v>
      </c>
      <c r="H42" s="51">
        <f>'18'!H61</f>
        <v>3.9810675524728501E-5</v>
      </c>
      <c r="I42" s="126">
        <f>'18'!I61</f>
        <v>4.0999185598566001E-5</v>
      </c>
      <c r="J42" s="173">
        <f>'18'!J61</f>
        <v>1.2639774509771599E-7</v>
      </c>
      <c r="K42" s="6"/>
      <c r="L42" s="332">
        <f t="shared" ref="L42" si="63">1-SUM(M42:BC61)</f>
        <v>7.37025916504086E-3</v>
      </c>
      <c r="M42" s="325">
        <f t="shared" ref="M42" si="64">G52+I52</f>
        <v>9.6078981256718807E-2</v>
      </c>
      <c r="N42" s="325">
        <f t="shared" ref="N42" si="65">G59+I59+J52</f>
        <v>1.9385170127264307E-2</v>
      </c>
      <c r="O42" s="325">
        <f t="shared" ref="O42" si="66">G61+I61+H52</f>
        <v>1.4785334564181291E-2</v>
      </c>
      <c r="P42" s="325">
        <f t="shared" ref="P42" si="67">G54+I54+J59</f>
        <v>0.15268988874755704</v>
      </c>
      <c r="Q42" s="325">
        <f t="shared" ref="Q42" si="68">G50+I50</f>
        <v>3.3125309892660271E-2</v>
      </c>
      <c r="R42" s="325">
        <f t="shared" ref="R42" si="69">G56+I56+H59+J61</f>
        <v>9.6632194084521894E-2</v>
      </c>
      <c r="S42" s="325">
        <f t="shared" ref="S42" si="70">G43+I43</f>
        <v>4.585234200417153E-3</v>
      </c>
      <c r="T42" s="325">
        <f t="shared" ref="T42" si="71">G45+I45+J54</f>
        <v>6.0370175950031826E-3</v>
      </c>
      <c r="U42" s="325">
        <f t="shared" ref="U42" si="72">G48+I48+H61</f>
        <v>1.1425574160056497E-2</v>
      </c>
      <c r="V42" s="325">
        <f t="shared" ref="V42" si="73">G57+I57+J50</f>
        <v>5.8537412351347566E-2</v>
      </c>
      <c r="W42" s="325">
        <f t="shared" ref="W42" si="74">G46+I46</f>
        <v>5.5219065262485257E-3</v>
      </c>
      <c r="X42" s="325">
        <f t="shared" ref="X42" si="75">G49+I49+J56+H54</f>
        <v>3.2698594805835805E-2</v>
      </c>
      <c r="Y42" s="325">
        <f t="shared" ref="Y42" si="76">G55+I55</f>
        <v>0.13515760986335529</v>
      </c>
      <c r="Z42" s="325">
        <f t="shared" ref="Z42" si="77">G47+I47+J43</f>
        <v>7.4914024364593768E-3</v>
      </c>
      <c r="AA42" s="327">
        <f t="shared" ref="AA42" si="78">G58+I58+H50</f>
        <v>3.4615094649947359E-2</v>
      </c>
      <c r="AB42" s="325">
        <f t="shared" ref="AB42" si="79">G44+I44+J45</f>
        <v>4.3081211475749252E-3</v>
      </c>
      <c r="AC42" s="325">
        <f t="shared" ref="AC42" si="80">G60+I60</f>
        <v>1.1343410447922662E-2</v>
      </c>
      <c r="AD42" s="325">
        <f t="shared" ref="AD42" si="81">G53+I53+J48+H56</f>
        <v>0.14245339459506007</v>
      </c>
      <c r="AE42" s="325">
        <f t="shared" ref="AE42" si="82">G42+I42</f>
        <v>5.5219065262485257E-3</v>
      </c>
      <c r="AF42" s="325">
        <f t="shared" ref="AF42" si="83">G51+I51+J57</f>
        <v>5.8676292240702546E-2</v>
      </c>
      <c r="AG42" s="325">
        <f t="shared" ref="AG42" si="84">H43</f>
        <v>2.4950032009495599E-5</v>
      </c>
      <c r="AH42" s="325">
        <f t="shared" ref="AH42" si="85">J46</f>
        <v>1.2639774509771599E-7</v>
      </c>
      <c r="AI42" s="325">
        <f t="shared" ref="AI42" si="86">J49+H45</f>
        <v>3.394805773093873E-5</v>
      </c>
      <c r="AJ42" s="325">
        <f t="shared" ref="AJ42" si="87">F42</f>
        <v>2.1089097175317002E-2</v>
      </c>
      <c r="AK42" s="325">
        <f t="shared" ref="AK42" si="88">J55</f>
        <v>1.13741291958076E-3</v>
      </c>
      <c r="AL42" s="325">
        <f t="shared" ref="AL42" si="89">H48</f>
        <v>2.0360623505206099E-4</v>
      </c>
      <c r="AM42" s="325">
        <f t="shared" ref="AM42" si="90">J47</f>
        <v>4.1153217886646001E-7</v>
      </c>
      <c r="AN42" s="325">
        <f t="shared" ref="AN42" si="91">J58+H57</f>
        <v>3.6648103077127781E-3</v>
      </c>
      <c r="AO42" s="325">
        <f t="shared" ref="AO42" si="92">J44</f>
        <v>4.5220459246007301E-8</v>
      </c>
      <c r="AP42" s="325">
        <f t="shared" ref="AP42" si="93">H46</f>
        <v>3.9810675524728501E-5</v>
      </c>
      <c r="AQ42" s="325">
        <f t="shared" ref="AQ42" si="94">J60</f>
        <v>1.7937141247606299E-6</v>
      </c>
      <c r="AR42" s="325">
        <f t="shared" ref="AR42" si="95">H49+J53</f>
        <v>1.6902142152049871E-3</v>
      </c>
      <c r="AS42" s="325">
        <f t="shared" ref="AS42" si="96">J42</f>
        <v>1.2639774509771599E-7</v>
      </c>
      <c r="AT42" s="325">
        <f t="shared" ref="AT42" si="97">H55</f>
        <v>1.1413185415507E-2</v>
      </c>
      <c r="AU42" s="325">
        <f t="shared" ref="AU42" si="98">J51</f>
        <v>1.8313720491271401E-4</v>
      </c>
      <c r="AV42" s="325">
        <f t="shared" ref="AV42" si="99">H47</f>
        <v>8.2163712133834303E-5</v>
      </c>
      <c r="AW42" s="325">
        <f t="shared" ref="AW42" si="100">H58</f>
        <v>1.4897847572870901E-3</v>
      </c>
      <c r="AX42" s="325">
        <f t="shared" ref="AX42" si="101">H44</f>
        <v>2.1233670114455701E-5</v>
      </c>
      <c r="AY42" s="325">
        <f t="shared" ref="AY42" si="102">E42</f>
        <v>5.20687765729604E-3</v>
      </c>
      <c r="AZ42" s="325">
        <f t="shared" ref="AZ42" si="103">H60</f>
        <v>2.0360623505206099E-4</v>
      </c>
      <c r="BA42" s="325">
        <f t="shared" ref="BA42" si="104">H53</f>
        <v>1.1413185415507E-2</v>
      </c>
      <c r="BB42" s="325">
        <f t="shared" ref="BB42" si="105">H42</f>
        <v>3.9810675524728501E-5</v>
      </c>
      <c r="BC42" s="325">
        <f t="shared" ref="BC42" si="106">H51</f>
        <v>3.6205529921550499E-3</v>
      </c>
      <c r="BD42" s="368">
        <f t="shared" ref="BD42" si="107">SUMPRODUCT($L$1:$BC$1,BF42:CW42)</f>
        <v>11.391714542740109</v>
      </c>
      <c r="BF42" s="174">
        <f>L42</f>
        <v>7.37025916504086E-3</v>
      </c>
      <c r="BG42" s="175">
        <f t="shared" ref="BG42:CV42" si="108">M42</f>
        <v>9.6078981256718807E-2</v>
      </c>
      <c r="BH42" s="175">
        <f t="shared" si="108"/>
        <v>1.9385170127264307E-2</v>
      </c>
      <c r="BI42" s="175">
        <f t="shared" si="108"/>
        <v>1.4785334564181291E-2</v>
      </c>
      <c r="BJ42" s="175">
        <f t="shared" si="108"/>
        <v>0.15268988874755704</v>
      </c>
      <c r="BK42" s="175">
        <f t="shared" si="108"/>
        <v>3.3125309892660271E-2</v>
      </c>
      <c r="BL42" s="175">
        <f t="shared" si="108"/>
        <v>9.6632194084521894E-2</v>
      </c>
      <c r="BM42" s="175">
        <f t="shared" si="108"/>
        <v>4.585234200417153E-3</v>
      </c>
      <c r="BN42" s="175">
        <f t="shared" si="108"/>
        <v>6.0370175950031826E-3</v>
      </c>
      <c r="BO42" s="175">
        <f t="shared" si="108"/>
        <v>1.1425574160056497E-2</v>
      </c>
      <c r="BP42" s="175">
        <f t="shared" si="108"/>
        <v>5.8537412351347566E-2</v>
      </c>
      <c r="BQ42" s="175">
        <f t="shared" si="108"/>
        <v>5.5219065262485257E-3</v>
      </c>
      <c r="BR42" s="175">
        <f t="shared" si="108"/>
        <v>3.2698594805835805E-2</v>
      </c>
      <c r="BS42" s="175">
        <f t="shared" si="108"/>
        <v>0.13515760986335529</v>
      </c>
      <c r="BT42" s="175">
        <f t="shared" si="108"/>
        <v>7.4914024364593768E-3</v>
      </c>
      <c r="BU42" s="175">
        <f t="shared" si="108"/>
        <v>3.4615094649947359E-2</v>
      </c>
      <c r="BV42" s="175">
        <f t="shared" si="108"/>
        <v>4.3081211475749252E-3</v>
      </c>
      <c r="BW42" s="175">
        <f t="shared" si="108"/>
        <v>1.1343410447922662E-2</v>
      </c>
      <c r="BX42" s="175">
        <f t="shared" si="108"/>
        <v>0.14245339459506007</v>
      </c>
      <c r="BY42" s="175">
        <f t="shared" si="108"/>
        <v>5.5219065262485257E-3</v>
      </c>
      <c r="BZ42" s="175">
        <f t="shared" si="108"/>
        <v>5.8676292240702546E-2</v>
      </c>
      <c r="CA42" s="175">
        <f t="shared" si="108"/>
        <v>2.4950032009495599E-5</v>
      </c>
      <c r="CB42" s="175">
        <f t="shared" si="108"/>
        <v>1.2639774509771599E-7</v>
      </c>
      <c r="CC42" s="175">
        <f t="shared" si="108"/>
        <v>3.394805773093873E-5</v>
      </c>
      <c r="CD42" s="175">
        <f t="shared" si="108"/>
        <v>2.1089097175317002E-2</v>
      </c>
      <c r="CE42" s="175">
        <f t="shared" si="108"/>
        <v>1.13741291958076E-3</v>
      </c>
      <c r="CF42" s="175">
        <f t="shared" si="108"/>
        <v>2.0360623505206099E-4</v>
      </c>
      <c r="CG42" s="175">
        <f t="shared" si="108"/>
        <v>4.1153217886646001E-7</v>
      </c>
      <c r="CH42" s="175">
        <f t="shared" si="108"/>
        <v>3.6648103077127781E-3</v>
      </c>
      <c r="CI42" s="175">
        <f t="shared" si="108"/>
        <v>4.5220459246007301E-8</v>
      </c>
      <c r="CJ42" s="175">
        <f t="shared" si="108"/>
        <v>3.9810675524728501E-5</v>
      </c>
      <c r="CK42" s="175">
        <f t="shared" si="108"/>
        <v>1.7937141247606299E-6</v>
      </c>
      <c r="CL42" s="175">
        <f t="shared" si="108"/>
        <v>1.6902142152049871E-3</v>
      </c>
      <c r="CM42" s="175">
        <f t="shared" si="108"/>
        <v>1.2639774509771599E-7</v>
      </c>
      <c r="CN42" s="175">
        <f t="shared" si="108"/>
        <v>1.1413185415507E-2</v>
      </c>
      <c r="CO42" s="175">
        <f t="shared" si="108"/>
        <v>1.8313720491271401E-4</v>
      </c>
      <c r="CP42" s="175">
        <f t="shared" si="108"/>
        <v>8.2163712133834303E-5</v>
      </c>
      <c r="CQ42" s="175">
        <f t="shared" si="108"/>
        <v>1.4897847572870901E-3</v>
      </c>
      <c r="CR42" s="175">
        <f t="shared" si="108"/>
        <v>2.1233670114455701E-5</v>
      </c>
      <c r="CS42" s="175">
        <f t="shared" si="108"/>
        <v>5.20687765729604E-3</v>
      </c>
      <c r="CT42" s="175">
        <f t="shared" si="108"/>
        <v>2.0360623505206099E-4</v>
      </c>
      <c r="CU42" s="175">
        <f t="shared" si="108"/>
        <v>1.1413185415507E-2</v>
      </c>
      <c r="CV42" s="176">
        <f t="shared" si="108"/>
        <v>3.9810675524728501E-5</v>
      </c>
    </row>
    <row r="43" spans="1:100">
      <c r="A43" s="348"/>
      <c r="B43" s="329"/>
      <c r="C43" s="391"/>
      <c r="D43" s="28">
        <v>-8</v>
      </c>
      <c r="E43" s="340"/>
      <c r="F43" s="343"/>
      <c r="G43" s="97">
        <f>'18'!G42</f>
        <v>4.5613424798768704E-3</v>
      </c>
      <c r="H43" s="51">
        <f>'18'!H42</f>
        <v>2.4950032009495599E-5</v>
      </c>
      <c r="I43" s="126">
        <f>'18'!I42</f>
        <v>2.3891720540282302E-5</v>
      </c>
      <c r="J43" s="173">
        <f>'18'!J42</f>
        <v>5.8889858105846899E-8</v>
      </c>
      <c r="K43" s="6"/>
      <c r="L43" s="333"/>
      <c r="M43" s="325"/>
      <c r="N43" s="325"/>
      <c r="O43" s="325"/>
      <c r="P43" s="325"/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7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  <c r="AN43" s="325"/>
      <c r="AO43" s="325"/>
      <c r="AP43" s="325"/>
      <c r="AQ43" s="325"/>
      <c r="AR43" s="325"/>
      <c r="AS43" s="325"/>
      <c r="AT43" s="325"/>
      <c r="AU43" s="325"/>
      <c r="AV43" s="325"/>
      <c r="AW43" s="325"/>
      <c r="AX43" s="325"/>
      <c r="AY43" s="325"/>
      <c r="AZ43" s="325"/>
      <c r="BA43" s="325"/>
      <c r="BB43" s="325"/>
      <c r="BC43" s="325"/>
      <c r="BD43" s="369"/>
    </row>
    <row r="44" spans="1:100">
      <c r="A44" s="348"/>
      <c r="B44" s="329"/>
      <c r="C44" s="391"/>
      <c r="D44" s="28">
        <v>-7</v>
      </c>
      <c r="E44" s="340"/>
      <c r="F44" s="343"/>
      <c r="G44" s="97">
        <f>'18'!G43</f>
        <v>4.2882260968929902E-3</v>
      </c>
      <c r="H44" s="51">
        <f>'18'!H43</f>
        <v>2.1233670114455701E-5</v>
      </c>
      <c r="I44" s="126">
        <f>'18'!I43</f>
        <v>1.98361608238296E-5</v>
      </c>
      <c r="J44" s="173">
        <f>'18'!J43</f>
        <v>4.5220459246007301E-8</v>
      </c>
      <c r="K44" s="6"/>
      <c r="L44" s="333"/>
      <c r="M44" s="325"/>
      <c r="N44" s="325"/>
      <c r="O44" s="325"/>
      <c r="P44" s="325"/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7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/>
      <c r="AV44" s="325"/>
      <c r="AW44" s="325"/>
      <c r="AX44" s="325"/>
      <c r="AY44" s="325"/>
      <c r="AZ44" s="325"/>
      <c r="BA44" s="325"/>
      <c r="BB44" s="325"/>
      <c r="BC44" s="325"/>
      <c r="BD44" s="369"/>
    </row>
    <row r="45" spans="1:100">
      <c r="A45" s="348"/>
      <c r="B45" s="329"/>
      <c r="C45" s="391"/>
      <c r="D45" s="28">
        <v>-6</v>
      </c>
      <c r="E45" s="340"/>
      <c r="F45" s="343"/>
      <c r="G45" s="255">
        <f>G43</f>
        <v>4.5613424798768704E-3</v>
      </c>
      <c r="H45" s="260">
        <f t="shared" ref="H45:I45" si="109">H43</f>
        <v>2.4950032009495599E-5</v>
      </c>
      <c r="I45" s="261">
        <f t="shared" si="109"/>
        <v>2.3891720540282302E-5</v>
      </c>
      <c r="J45" s="262">
        <f>J43</f>
        <v>5.8889858105846899E-8</v>
      </c>
      <c r="K45" s="6"/>
      <c r="L45" s="333"/>
      <c r="M45" s="325"/>
      <c r="N45" s="325"/>
      <c r="O45" s="325"/>
      <c r="P45" s="325"/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7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  <c r="AN45" s="325"/>
      <c r="AO45" s="325"/>
      <c r="AP45" s="325"/>
      <c r="AQ45" s="325"/>
      <c r="AR45" s="325"/>
      <c r="AS45" s="325"/>
      <c r="AT45" s="325"/>
      <c r="AU45" s="325"/>
      <c r="AV45" s="325"/>
      <c r="AW45" s="325"/>
      <c r="AX45" s="325"/>
      <c r="AY45" s="325"/>
      <c r="AZ45" s="325"/>
      <c r="BA45" s="325"/>
      <c r="BB45" s="325"/>
      <c r="BC45" s="325"/>
      <c r="BD45" s="369"/>
    </row>
    <row r="46" spans="1:100">
      <c r="A46" s="348"/>
      <c r="B46" s="329"/>
      <c r="C46" s="391"/>
      <c r="D46" s="28">
        <v>-5</v>
      </c>
      <c r="E46" s="340"/>
      <c r="F46" s="343"/>
      <c r="G46" s="255">
        <f>G42</f>
        <v>5.4809073406499598E-3</v>
      </c>
      <c r="H46" s="260">
        <f t="shared" ref="H46:J46" si="110">H42</f>
        <v>3.9810675524728501E-5</v>
      </c>
      <c r="I46" s="261">
        <f t="shared" si="110"/>
        <v>4.0999185598566001E-5</v>
      </c>
      <c r="J46" s="262">
        <f t="shared" si="110"/>
        <v>1.2639774509771599E-7</v>
      </c>
      <c r="K46" s="6"/>
      <c r="L46" s="333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7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  <c r="AN46" s="325"/>
      <c r="AO46" s="325"/>
      <c r="AP46" s="325"/>
      <c r="AQ46" s="325"/>
      <c r="AR46" s="325"/>
      <c r="AS46" s="325"/>
      <c r="AT46" s="325"/>
      <c r="AU46" s="325"/>
      <c r="AV46" s="325"/>
      <c r="AW46" s="325"/>
      <c r="AX46" s="325"/>
      <c r="AY46" s="325"/>
      <c r="AZ46" s="325"/>
      <c r="BA46" s="325"/>
      <c r="BB46" s="325"/>
      <c r="BC46" s="325"/>
      <c r="BD46" s="369"/>
    </row>
    <row r="47" spans="1:100">
      <c r="A47" s="348"/>
      <c r="B47" s="329"/>
      <c r="C47" s="391"/>
      <c r="D47" s="28">
        <v>-4</v>
      </c>
      <c r="E47" s="340"/>
      <c r="F47" s="343"/>
      <c r="G47" s="255">
        <f>G61</f>
        <v>7.3962939244665796E-3</v>
      </c>
      <c r="H47" s="260">
        <f t="shared" ref="H47:I47" si="111">H61</f>
        <v>8.2163712133834303E-5</v>
      </c>
      <c r="I47" s="261">
        <f t="shared" si="111"/>
        <v>9.5049622134691899E-5</v>
      </c>
      <c r="J47" s="262">
        <f>J61</f>
        <v>4.1153217886646001E-7</v>
      </c>
      <c r="K47" s="6"/>
      <c r="L47" s="333"/>
      <c r="M47" s="325"/>
      <c r="N47" s="325"/>
      <c r="O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7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  <c r="AN47" s="325"/>
      <c r="AO47" s="325"/>
      <c r="AP47" s="325"/>
      <c r="AQ47" s="325"/>
      <c r="AR47" s="325"/>
      <c r="AS47" s="325"/>
      <c r="AT47" s="325"/>
      <c r="AU47" s="325"/>
      <c r="AV47" s="325"/>
      <c r="AW47" s="325"/>
      <c r="AX47" s="325"/>
      <c r="AY47" s="325"/>
      <c r="AZ47" s="325"/>
      <c r="BA47" s="325"/>
      <c r="BB47" s="325"/>
      <c r="BC47" s="325"/>
      <c r="BD47" s="369"/>
    </row>
    <row r="48" spans="1:100">
      <c r="A48" s="348"/>
      <c r="B48" s="329"/>
      <c r="C48" s="391"/>
      <c r="D48" s="28">
        <v>-3</v>
      </c>
      <c r="E48" s="340"/>
      <c r="F48" s="343"/>
      <c r="G48" s="255">
        <f>G60</f>
        <v>1.1069166595897901E-2</v>
      </c>
      <c r="H48" s="260">
        <f t="shared" ref="H48:J48" si="112">H60</f>
        <v>2.0360623505206099E-4</v>
      </c>
      <c r="I48" s="261">
        <f t="shared" si="112"/>
        <v>2.7424385202476202E-4</v>
      </c>
      <c r="J48" s="262">
        <f t="shared" si="112"/>
        <v>1.7937141247606299E-6</v>
      </c>
      <c r="K48" s="6"/>
      <c r="L48" s="333"/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7"/>
      <c r="AB48" s="325"/>
      <c r="AC48" s="325"/>
      <c r="AD48" s="325"/>
      <c r="AE48" s="325"/>
      <c r="AF48" s="325"/>
      <c r="AG48" s="325"/>
      <c r="AH48" s="325"/>
      <c r="AI48" s="325"/>
      <c r="AJ48" s="325"/>
      <c r="AK48" s="325"/>
      <c r="AL48" s="325"/>
      <c r="AM48" s="325"/>
      <c r="AN48" s="325"/>
      <c r="AO48" s="325"/>
      <c r="AP48" s="325"/>
      <c r="AQ48" s="325"/>
      <c r="AR48" s="325"/>
      <c r="AS48" s="325"/>
      <c r="AT48" s="325"/>
      <c r="AU48" s="325"/>
      <c r="AV48" s="325"/>
      <c r="AW48" s="325"/>
      <c r="AX48" s="325"/>
      <c r="AY48" s="325"/>
      <c r="AZ48" s="325"/>
      <c r="BA48" s="325"/>
      <c r="BB48" s="325"/>
      <c r="BC48" s="325"/>
      <c r="BD48" s="369"/>
    </row>
    <row r="49" spans="1:100">
      <c r="A49" s="348"/>
      <c r="B49" s="329"/>
      <c r="C49" s="391"/>
      <c r="D49" s="28">
        <v>-2</v>
      </c>
      <c r="E49" s="340"/>
      <c r="F49" s="343"/>
      <c r="G49" s="255">
        <f>G59</f>
        <v>1.7937723746708701E-2</v>
      </c>
      <c r="H49" s="260">
        <f t="shared" ref="H49:J49" si="113">H59</f>
        <v>5.5280129562422704E-4</v>
      </c>
      <c r="I49" s="261">
        <f t="shared" si="113"/>
        <v>8.8865930344227996E-4</v>
      </c>
      <c r="J49" s="262">
        <f t="shared" si="113"/>
        <v>8.9980257214431292E-6</v>
      </c>
      <c r="K49" s="6"/>
      <c r="L49" s="333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7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  <c r="AN49" s="325"/>
      <c r="AO49" s="325"/>
      <c r="AP49" s="325"/>
      <c r="AQ49" s="325"/>
      <c r="AR49" s="325"/>
      <c r="AS49" s="325"/>
      <c r="AT49" s="325"/>
      <c r="AU49" s="325"/>
      <c r="AV49" s="325"/>
      <c r="AW49" s="325"/>
      <c r="AX49" s="325"/>
      <c r="AY49" s="325"/>
      <c r="AZ49" s="325"/>
      <c r="BA49" s="325"/>
      <c r="BB49" s="325"/>
      <c r="BC49" s="325"/>
      <c r="BD49" s="369"/>
    </row>
    <row r="50" spans="1:100">
      <c r="A50" s="348"/>
      <c r="B50" s="329"/>
      <c r="C50" s="391"/>
      <c r="D50" s="28">
        <v>-1</v>
      </c>
      <c r="E50" s="340"/>
      <c r="F50" s="343"/>
      <c r="G50" s="255">
        <f>G58</f>
        <v>3.0239355105741699E-2</v>
      </c>
      <c r="H50" s="260">
        <f>H58</f>
        <v>1.4897847572870901E-3</v>
      </c>
      <c r="I50" s="261">
        <f t="shared" ref="I50:J50" si="114">I58</f>
        <v>2.8859547869185698E-3</v>
      </c>
      <c r="J50" s="262">
        <f t="shared" si="114"/>
        <v>4.4257315557728202E-5</v>
      </c>
      <c r="K50" s="6"/>
      <c r="L50" s="333"/>
      <c r="M50" s="325"/>
      <c r="N50" s="325"/>
      <c r="O50" s="325"/>
      <c r="P50" s="325"/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7"/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  <c r="AN50" s="325"/>
      <c r="AO50" s="325"/>
      <c r="AP50" s="325"/>
      <c r="AQ50" s="325"/>
      <c r="AR50" s="325"/>
      <c r="AS50" s="325"/>
      <c r="AT50" s="325"/>
      <c r="AU50" s="325"/>
      <c r="AV50" s="325"/>
      <c r="AW50" s="325"/>
      <c r="AX50" s="325"/>
      <c r="AY50" s="325"/>
      <c r="AZ50" s="325"/>
      <c r="BA50" s="325"/>
      <c r="BB50" s="325"/>
      <c r="BC50" s="325"/>
      <c r="BD50" s="369"/>
    </row>
    <row r="51" spans="1:100">
      <c r="A51" s="348"/>
      <c r="B51" s="329"/>
      <c r="C51" s="391"/>
      <c r="D51" s="28">
        <v>0</v>
      </c>
      <c r="E51" s="340"/>
      <c r="F51" s="343"/>
      <c r="G51" s="255">
        <f>G57</f>
        <v>5.0119672086280598E-2</v>
      </c>
      <c r="H51" s="260">
        <f t="shared" ref="H51:J51" si="115">H57</f>
        <v>3.6205529921550499E-3</v>
      </c>
      <c r="I51" s="261">
        <f t="shared" si="115"/>
        <v>8.3734829495092401E-3</v>
      </c>
      <c r="J51" s="262">
        <f t="shared" si="115"/>
        <v>1.8313720491271401E-4</v>
      </c>
      <c r="K51" s="6"/>
      <c r="L51" s="333"/>
      <c r="M51" s="325"/>
      <c r="N51" s="325"/>
      <c r="O51" s="325"/>
      <c r="P51" s="325"/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7"/>
      <c r="AB51" s="325"/>
      <c r="AC51" s="325"/>
      <c r="AD51" s="325"/>
      <c r="AE51" s="325"/>
      <c r="AF51" s="325"/>
      <c r="AG51" s="325"/>
      <c r="AH51" s="325"/>
      <c r="AI51" s="325"/>
      <c r="AJ51" s="325"/>
      <c r="AK51" s="325"/>
      <c r="AL51" s="325"/>
      <c r="AM51" s="325"/>
      <c r="AN51" s="325"/>
      <c r="AO51" s="325"/>
      <c r="AP51" s="325"/>
      <c r="AQ51" s="325"/>
      <c r="AR51" s="325"/>
      <c r="AS51" s="325"/>
      <c r="AT51" s="325"/>
      <c r="AU51" s="325"/>
      <c r="AV51" s="325"/>
      <c r="AW51" s="325"/>
      <c r="AX51" s="325"/>
      <c r="AY51" s="325"/>
      <c r="AZ51" s="325"/>
      <c r="BA51" s="325"/>
      <c r="BB51" s="325"/>
      <c r="BC51" s="325"/>
      <c r="BD51" s="369"/>
    </row>
    <row r="52" spans="1:100">
      <c r="A52" s="348"/>
      <c r="B52" s="329"/>
      <c r="C52" s="391"/>
      <c r="D52" s="28">
        <v>1</v>
      </c>
      <c r="E52" s="340"/>
      <c r="F52" s="343"/>
      <c r="G52" s="97">
        <f>G56</f>
        <v>7.6538072303169905E-2</v>
      </c>
      <c r="H52" s="51">
        <f t="shared" ref="H52:J52" si="116">H56</f>
        <v>7.2939910175800196E-3</v>
      </c>
      <c r="I52" s="126">
        <f t="shared" si="116"/>
        <v>1.9540908953548899E-2</v>
      </c>
      <c r="J52" s="173">
        <f t="shared" si="116"/>
        <v>5.5878707711332499E-4</v>
      </c>
      <c r="K52" s="6"/>
      <c r="L52" s="333"/>
      <c r="M52" s="325"/>
      <c r="N52" s="325"/>
      <c r="O52" s="325"/>
      <c r="P52" s="325"/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7"/>
      <c r="AB52" s="325"/>
      <c r="AC52" s="325"/>
      <c r="AD52" s="325"/>
      <c r="AE52" s="325"/>
      <c r="AF52" s="325"/>
      <c r="AG52" s="325"/>
      <c r="AH52" s="325"/>
      <c r="AI52" s="325"/>
      <c r="AJ52" s="325"/>
      <c r="AK52" s="325"/>
      <c r="AL52" s="325"/>
      <c r="AM52" s="325"/>
      <c r="AN52" s="325"/>
      <c r="AO52" s="325"/>
      <c r="AP52" s="325"/>
      <c r="AQ52" s="325"/>
      <c r="AR52" s="325"/>
      <c r="AS52" s="325"/>
      <c r="AT52" s="325"/>
      <c r="AU52" s="325"/>
      <c r="AV52" s="325"/>
      <c r="AW52" s="325"/>
      <c r="AX52" s="325"/>
      <c r="AY52" s="325"/>
      <c r="AZ52" s="325"/>
      <c r="BA52" s="325"/>
      <c r="BB52" s="325"/>
      <c r="BC52" s="325"/>
      <c r="BD52" s="369"/>
    </row>
    <row r="53" spans="1:100">
      <c r="A53" s="348"/>
      <c r="B53" s="329"/>
      <c r="C53" s="391"/>
      <c r="D53" s="28">
        <v>2</v>
      </c>
      <c r="E53" s="340"/>
      <c r="F53" s="343"/>
      <c r="G53" s="97">
        <f>G55</f>
        <v>0.101451900780255</v>
      </c>
      <c r="H53" s="51">
        <f t="shared" ref="H53:J53" si="117">H55</f>
        <v>1.1413185415507E-2</v>
      </c>
      <c r="I53" s="126">
        <f t="shared" si="117"/>
        <v>3.3705709083100298E-2</v>
      </c>
      <c r="J53" s="173">
        <f t="shared" si="117"/>
        <v>1.13741291958076E-3</v>
      </c>
      <c r="K53" s="6"/>
      <c r="L53" s="333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7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  <c r="AR53" s="325"/>
      <c r="AS53" s="325"/>
      <c r="AT53" s="325"/>
      <c r="AU53" s="325"/>
      <c r="AV53" s="325"/>
      <c r="AW53" s="325"/>
      <c r="AX53" s="325"/>
      <c r="AY53" s="325"/>
      <c r="AZ53" s="325"/>
      <c r="BA53" s="325"/>
      <c r="BB53" s="325"/>
      <c r="BC53" s="325"/>
      <c r="BD53" s="369"/>
    </row>
    <row r="54" spans="1:100">
      <c r="A54" s="348"/>
      <c r="B54" s="329"/>
      <c r="C54" s="391"/>
      <c r="D54" s="28">
        <v>3</v>
      </c>
      <c r="E54" s="340"/>
      <c r="F54" s="343"/>
      <c r="G54" s="50">
        <f>'18'!G53</f>
        <v>0.11199745462564301</v>
      </c>
      <c r="H54" s="51">
        <f>'18'!H53</f>
        <v>1.33134246785715E-2</v>
      </c>
      <c r="I54" s="126">
        <f>'18'!I53</f>
        <v>4.0683436096192599E-2</v>
      </c>
      <c r="J54" s="173">
        <f>'18'!J53</f>
        <v>1.45178339458603E-3</v>
      </c>
      <c r="K54" s="6"/>
      <c r="L54" s="333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7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  <c r="AR54" s="325"/>
      <c r="AS54" s="325"/>
      <c r="AT54" s="325"/>
      <c r="AU54" s="325"/>
      <c r="AV54" s="325"/>
      <c r="AW54" s="325"/>
      <c r="AX54" s="325"/>
      <c r="AY54" s="325"/>
      <c r="AZ54" s="325"/>
      <c r="BA54" s="325"/>
      <c r="BB54" s="325"/>
      <c r="BC54" s="325"/>
      <c r="BD54" s="369"/>
    </row>
    <row r="55" spans="1:100">
      <c r="A55" s="348"/>
      <c r="B55" s="329"/>
      <c r="C55" s="391"/>
      <c r="D55" s="28">
        <v>4</v>
      </c>
      <c r="E55" s="340"/>
      <c r="F55" s="343"/>
      <c r="G55" s="50">
        <f>'18'!G54</f>
        <v>0.101451900780255</v>
      </c>
      <c r="H55" s="51">
        <f>'18'!H54</f>
        <v>1.1413185415507E-2</v>
      </c>
      <c r="I55" s="126">
        <f>'18'!I54</f>
        <v>3.3705709083100298E-2</v>
      </c>
      <c r="J55" s="173">
        <f>'18'!J54</f>
        <v>1.13741291958076E-3</v>
      </c>
      <c r="K55" s="6"/>
      <c r="L55" s="333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7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  <c r="AN55" s="325"/>
      <c r="AO55" s="325"/>
      <c r="AP55" s="325"/>
      <c r="AQ55" s="325"/>
      <c r="AR55" s="325"/>
      <c r="AS55" s="325"/>
      <c r="AT55" s="325"/>
      <c r="AU55" s="325"/>
      <c r="AV55" s="325"/>
      <c r="AW55" s="325"/>
      <c r="AX55" s="325"/>
      <c r="AY55" s="325"/>
      <c r="AZ55" s="325"/>
      <c r="BA55" s="325"/>
      <c r="BB55" s="325"/>
      <c r="BC55" s="325"/>
      <c r="BD55" s="369"/>
    </row>
    <row r="56" spans="1:100">
      <c r="A56" s="348"/>
      <c r="B56" s="329"/>
      <c r="C56" s="391"/>
      <c r="D56" s="28">
        <v>5</v>
      </c>
      <c r="E56" s="340"/>
      <c r="F56" s="343"/>
      <c r="G56" s="50">
        <f>'18'!G55</f>
        <v>7.6538072303169905E-2</v>
      </c>
      <c r="H56" s="51">
        <f>'18'!H55</f>
        <v>7.2939910175800196E-3</v>
      </c>
      <c r="I56" s="126">
        <f>'18'!I55</f>
        <v>1.9540908953548899E-2</v>
      </c>
      <c r="J56" s="173">
        <f>'18'!J55</f>
        <v>5.5878707711332499E-4</v>
      </c>
      <c r="K56" s="6"/>
      <c r="L56" s="333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7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  <c r="AN56" s="325"/>
      <c r="AO56" s="325"/>
      <c r="AP56" s="325"/>
      <c r="AQ56" s="325"/>
      <c r="AR56" s="325"/>
      <c r="AS56" s="325"/>
      <c r="AT56" s="325"/>
      <c r="AU56" s="325"/>
      <c r="AV56" s="325"/>
      <c r="AW56" s="325"/>
      <c r="AX56" s="325"/>
      <c r="AY56" s="325"/>
      <c r="AZ56" s="325"/>
      <c r="BA56" s="325"/>
      <c r="BB56" s="325"/>
      <c r="BC56" s="325"/>
      <c r="BD56" s="369"/>
    </row>
    <row r="57" spans="1:100">
      <c r="A57" s="348"/>
      <c r="B57" s="329"/>
      <c r="C57" s="391"/>
      <c r="D57" s="28">
        <v>6</v>
      </c>
      <c r="E57" s="340"/>
      <c r="F57" s="343"/>
      <c r="G57" s="50">
        <f>'18'!G56</f>
        <v>5.0119672086280598E-2</v>
      </c>
      <c r="H57" s="51">
        <f>'18'!H56</f>
        <v>3.6205529921550499E-3</v>
      </c>
      <c r="I57" s="126">
        <f>'18'!I56</f>
        <v>8.3734829495092401E-3</v>
      </c>
      <c r="J57" s="173">
        <f>'18'!J56</f>
        <v>1.8313720491271401E-4</v>
      </c>
      <c r="K57" s="6"/>
      <c r="L57" s="333"/>
      <c r="M57" s="325"/>
      <c r="N57" s="325"/>
      <c r="O57" s="325"/>
      <c r="P57" s="325"/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7"/>
      <c r="AB57" s="325"/>
      <c r="AC57" s="325"/>
      <c r="AD57" s="325"/>
      <c r="AE57" s="325"/>
      <c r="AF57" s="325"/>
      <c r="AG57" s="325"/>
      <c r="AH57" s="325"/>
      <c r="AI57" s="325"/>
      <c r="AJ57" s="325"/>
      <c r="AK57" s="325"/>
      <c r="AL57" s="325"/>
      <c r="AM57" s="325"/>
      <c r="AN57" s="325"/>
      <c r="AO57" s="325"/>
      <c r="AP57" s="325"/>
      <c r="AQ57" s="325"/>
      <c r="AR57" s="325"/>
      <c r="AS57" s="325"/>
      <c r="AT57" s="325"/>
      <c r="AU57" s="325"/>
      <c r="AV57" s="325"/>
      <c r="AW57" s="325"/>
      <c r="AX57" s="325"/>
      <c r="AY57" s="325"/>
      <c r="AZ57" s="325"/>
      <c r="BA57" s="325"/>
      <c r="BB57" s="325"/>
      <c r="BC57" s="325"/>
      <c r="BD57" s="369"/>
    </row>
    <row r="58" spans="1:100">
      <c r="A58" s="348"/>
      <c r="B58" s="329"/>
      <c r="C58" s="391"/>
      <c r="D58" s="28">
        <v>7</v>
      </c>
      <c r="E58" s="340"/>
      <c r="F58" s="343"/>
      <c r="G58" s="50">
        <f>'18'!G57</f>
        <v>3.0239355105741699E-2</v>
      </c>
      <c r="H58" s="51">
        <f>'18'!H57</f>
        <v>1.4897847572870901E-3</v>
      </c>
      <c r="I58" s="126">
        <f>'18'!I57</f>
        <v>2.8859547869185698E-3</v>
      </c>
      <c r="J58" s="173">
        <f>'18'!J57</f>
        <v>4.4257315557728202E-5</v>
      </c>
      <c r="K58" s="6"/>
      <c r="L58" s="333"/>
      <c r="M58" s="325"/>
      <c r="N58" s="325"/>
      <c r="O58" s="325"/>
      <c r="P58" s="325"/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7"/>
      <c r="AB58" s="325"/>
      <c r="AC58" s="325"/>
      <c r="AD58" s="325"/>
      <c r="AE58" s="325"/>
      <c r="AF58" s="325"/>
      <c r="AG58" s="325"/>
      <c r="AH58" s="325"/>
      <c r="AI58" s="325"/>
      <c r="AJ58" s="325"/>
      <c r="AK58" s="325"/>
      <c r="AL58" s="325"/>
      <c r="AM58" s="325"/>
      <c r="AN58" s="325"/>
      <c r="AO58" s="325"/>
      <c r="AP58" s="325"/>
      <c r="AQ58" s="325"/>
      <c r="AR58" s="325"/>
      <c r="AS58" s="325"/>
      <c r="AT58" s="325"/>
      <c r="AU58" s="325"/>
      <c r="AV58" s="325"/>
      <c r="AW58" s="325"/>
      <c r="AX58" s="325"/>
      <c r="AY58" s="325"/>
      <c r="AZ58" s="325"/>
      <c r="BA58" s="325"/>
      <c r="BB58" s="325"/>
      <c r="BC58" s="325"/>
      <c r="BD58" s="369"/>
    </row>
    <row r="59" spans="1:100">
      <c r="A59" s="348"/>
      <c r="B59" s="329"/>
      <c r="C59" s="391"/>
      <c r="D59" s="28">
        <v>8</v>
      </c>
      <c r="E59" s="340"/>
      <c r="F59" s="343"/>
      <c r="G59" s="50">
        <f>'18'!G58</f>
        <v>1.7937723746708701E-2</v>
      </c>
      <c r="H59" s="51">
        <f>'18'!H58</f>
        <v>5.5280129562422704E-4</v>
      </c>
      <c r="I59" s="126">
        <f>'18'!I58</f>
        <v>8.8865930344227996E-4</v>
      </c>
      <c r="J59" s="173">
        <f>'18'!J58</f>
        <v>8.9980257214431292E-6</v>
      </c>
      <c r="K59" s="6"/>
      <c r="L59" s="333"/>
      <c r="M59" s="325"/>
      <c r="N59" s="325"/>
      <c r="O59" s="325"/>
      <c r="P59" s="325"/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7"/>
      <c r="AB59" s="325"/>
      <c r="AC59" s="325"/>
      <c r="AD59" s="325"/>
      <c r="AE59" s="325"/>
      <c r="AF59" s="325"/>
      <c r="AG59" s="325"/>
      <c r="AH59" s="325"/>
      <c r="AI59" s="325"/>
      <c r="AJ59" s="325"/>
      <c r="AK59" s="325"/>
      <c r="AL59" s="325"/>
      <c r="AM59" s="325"/>
      <c r="AN59" s="325"/>
      <c r="AO59" s="325"/>
      <c r="AP59" s="325"/>
      <c r="AQ59" s="325"/>
      <c r="AR59" s="325"/>
      <c r="AS59" s="325"/>
      <c r="AT59" s="325"/>
      <c r="AU59" s="325"/>
      <c r="AV59" s="325"/>
      <c r="AW59" s="325"/>
      <c r="AX59" s="325"/>
      <c r="AY59" s="325"/>
      <c r="AZ59" s="325"/>
      <c r="BA59" s="325"/>
      <c r="BB59" s="325"/>
      <c r="BC59" s="325"/>
      <c r="BD59" s="369"/>
    </row>
    <row r="60" spans="1:100">
      <c r="A60" s="348"/>
      <c r="B60" s="329"/>
      <c r="C60" s="391"/>
      <c r="D60" s="28">
        <v>9</v>
      </c>
      <c r="E60" s="340"/>
      <c r="F60" s="343"/>
      <c r="G60" s="50">
        <f>'18'!G59</f>
        <v>1.1069166595897901E-2</v>
      </c>
      <c r="H60" s="51">
        <f>'18'!H59</f>
        <v>2.0360623505206099E-4</v>
      </c>
      <c r="I60" s="126">
        <f>'18'!I59</f>
        <v>2.7424385202476202E-4</v>
      </c>
      <c r="J60" s="173">
        <f>'18'!J59</f>
        <v>1.7937141247606299E-6</v>
      </c>
      <c r="K60" s="6"/>
      <c r="L60" s="333"/>
      <c r="M60" s="325"/>
      <c r="N60" s="325"/>
      <c r="O60" s="325"/>
      <c r="P60" s="325"/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7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325"/>
      <c r="AM60" s="325"/>
      <c r="AN60" s="325"/>
      <c r="AO60" s="325"/>
      <c r="AP60" s="325"/>
      <c r="AQ60" s="325"/>
      <c r="AR60" s="325"/>
      <c r="AS60" s="325"/>
      <c r="AT60" s="325"/>
      <c r="AU60" s="325"/>
      <c r="AV60" s="325"/>
      <c r="AW60" s="325"/>
      <c r="AX60" s="325"/>
      <c r="AY60" s="325"/>
      <c r="AZ60" s="325"/>
      <c r="BA60" s="325"/>
      <c r="BB60" s="325"/>
      <c r="BC60" s="325"/>
      <c r="BD60" s="369"/>
    </row>
    <row r="61" spans="1:100">
      <c r="A61" s="348"/>
      <c r="B61" s="377"/>
      <c r="C61" s="391"/>
      <c r="D61" s="29">
        <v>10</v>
      </c>
      <c r="E61" s="341"/>
      <c r="F61" s="344"/>
      <c r="G61" s="125">
        <f>'18'!G60</f>
        <v>7.3962939244665796E-3</v>
      </c>
      <c r="H61" s="77">
        <f>'18'!H60</f>
        <v>8.2163712133834303E-5</v>
      </c>
      <c r="I61" s="248">
        <f>'18'!I60</f>
        <v>9.5049622134691899E-5</v>
      </c>
      <c r="J61" s="182">
        <f>'18'!J60</f>
        <v>4.1153217886646001E-7</v>
      </c>
      <c r="K61" s="6"/>
      <c r="L61" s="334"/>
      <c r="M61" s="325"/>
      <c r="N61" s="325"/>
      <c r="O61" s="325"/>
      <c r="P61" s="325"/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7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  <c r="AN61" s="325"/>
      <c r="AO61" s="325"/>
      <c r="AP61" s="325"/>
      <c r="AQ61" s="325"/>
      <c r="AR61" s="325"/>
      <c r="AS61" s="325"/>
      <c r="AT61" s="325"/>
      <c r="AU61" s="325"/>
      <c r="AV61" s="325"/>
      <c r="AW61" s="325"/>
      <c r="AX61" s="325"/>
      <c r="AY61" s="325"/>
      <c r="AZ61" s="325"/>
      <c r="BA61" s="325"/>
      <c r="BB61" s="325"/>
      <c r="BC61" s="325"/>
      <c r="BD61" s="370"/>
    </row>
    <row r="62" spans="1:100">
      <c r="A62" s="348"/>
      <c r="B62" s="328">
        <v>0.5</v>
      </c>
      <c r="C62" s="391"/>
      <c r="D62" s="26">
        <v>-9</v>
      </c>
      <c r="E62" s="339">
        <v>2.5509373595435599E-3</v>
      </c>
      <c r="F62" s="342">
        <v>1.0304696374072501E-2</v>
      </c>
      <c r="G62" s="97">
        <f>'18'!G81</f>
        <v>1.28107553574296E-2</v>
      </c>
      <c r="H62" s="51">
        <f>'18'!H81</f>
        <v>1.21038683171977E-3</v>
      </c>
      <c r="I62" s="126">
        <f>'18'!I81</f>
        <v>5.0138509029409497E-3</v>
      </c>
      <c r="J62" s="173">
        <f>'18'!J81</f>
        <v>4.0755919279817802E-4</v>
      </c>
      <c r="K62" s="6"/>
      <c r="L62" s="332">
        <f t="shared" ref="L62" si="118">1-SUM(M62:BC81)</f>
        <v>0.19612800244368989</v>
      </c>
      <c r="M62" s="325">
        <f t="shared" ref="M62" si="119">G72+I72</f>
        <v>5.51834618082023E-2</v>
      </c>
      <c r="N62" s="325">
        <f t="shared" ref="N62" si="120">G79+I79+J72</f>
        <v>3.3818236967185847E-2</v>
      </c>
      <c r="O62" s="325">
        <f t="shared" ref="O62" si="121">G81+I81+H72</f>
        <v>2.499145101351009E-2</v>
      </c>
      <c r="P62" s="325">
        <f t="shared" ref="P62" si="122">G74+I74+J79</f>
        <v>6.5181246637236082E-2</v>
      </c>
      <c r="Q62" s="325">
        <f t="shared" ref="Q62" si="123">G70+I70</f>
        <v>3.7978714092292601E-2</v>
      </c>
      <c r="R62" s="325">
        <f t="shared" ref="R62" si="124">G76+I76+H79+J81</f>
        <v>5.8057120117522516E-2</v>
      </c>
      <c r="S62" s="325">
        <f t="shared" ref="S62" si="125">G63+I63</f>
        <v>1.6318169252819342E-2</v>
      </c>
      <c r="T62" s="325">
        <f t="shared" ref="T62" si="126">G65+I65+J74</f>
        <v>2.0591834174020354E-2</v>
      </c>
      <c r="U62" s="325">
        <f t="shared" ref="U62" si="127">G68+I68+H81</f>
        <v>2.6111411834248678E-2</v>
      </c>
      <c r="V62" s="325">
        <f t="shared" ref="V62" si="128">G77+I77+J70</f>
        <v>4.8401334445238316E-2</v>
      </c>
      <c r="W62" s="325">
        <f t="shared" ref="W62" si="129">G66+I66</f>
        <v>1.7824606260370551E-2</v>
      </c>
      <c r="X62" s="325">
        <f t="shared" ref="X62" si="130">G69+I69+J76+H74</f>
        <v>3.9026524560466576E-2</v>
      </c>
      <c r="Y62" s="325">
        <f t="shared" ref="Y62" si="131">G75+I75</f>
        <v>6.1602203465045205E-2</v>
      </c>
      <c r="Z62" s="325">
        <f t="shared" ref="Z62" si="132">G67+I67+J63</f>
        <v>2.0861940908512358E-2</v>
      </c>
      <c r="AA62" s="327">
        <f t="shared" ref="AA62" si="133">G78+I78+H70</f>
        <v>4.096694100698204E-2</v>
      </c>
      <c r="AB62" s="325">
        <f t="shared" ref="AB62" si="134">G64+I64+J65</f>
        <v>1.6174018214429767E-2</v>
      </c>
      <c r="AC62" s="325">
        <f t="shared" ref="AC62" si="135">G80+I80</f>
        <v>2.4663321267242778E-2</v>
      </c>
      <c r="AD62" s="325">
        <f t="shared" ref="AD62" si="136">G73+I73+J68+H76</f>
        <v>6.6853701918530226E-2</v>
      </c>
      <c r="AE62" s="325">
        <f t="shared" ref="AE62" si="137">G62+I62</f>
        <v>1.7824606260370551E-2</v>
      </c>
      <c r="AF62" s="325">
        <f t="shared" ref="AF62" si="138">G71+I71+J77</f>
        <v>4.9161937528213462E-2</v>
      </c>
      <c r="AG62" s="325">
        <f t="shared" ref="AG62" si="139">H63</f>
        <v>1.0786458151272301E-3</v>
      </c>
      <c r="AH62" s="325">
        <f t="shared" ref="AH62" si="140">J66</f>
        <v>4.0755919279817802E-4</v>
      </c>
      <c r="AI62" s="325">
        <f t="shared" ref="AI62" si="141">J69+H65</f>
        <v>2.2506749085899201E-3</v>
      </c>
      <c r="AJ62" s="325">
        <f t="shared" ref="AJ62" si="142">F62</f>
        <v>1.0304696374072501E-2</v>
      </c>
      <c r="AK62" s="325">
        <f t="shared" ref="AK62" si="143">J75</f>
        <v>4.0124940934156E-3</v>
      </c>
      <c r="AL62" s="325">
        <f t="shared" ref="AL62" si="144">H68</f>
        <v>1.8145769146066101E-3</v>
      </c>
      <c r="AM62" s="325">
        <f t="shared" ref="AM62" si="145">J67</f>
        <v>5.4451973763676496E-4</v>
      </c>
      <c r="AN62" s="325">
        <f t="shared" ref="AN62" si="146">J78+H77</f>
        <v>5.49047113505227E-3</v>
      </c>
      <c r="AO62" s="325">
        <f t="shared" ref="AO62" si="147">J64</f>
        <v>3.1722866189416E-4</v>
      </c>
      <c r="AP62" s="325">
        <f t="shared" ref="AP62" si="148">H66</f>
        <v>1.21038683171977E-3</v>
      </c>
      <c r="AQ62" s="325">
        <f t="shared" ref="AQ62" si="149">J80</f>
        <v>7.8371638607179601E-4</v>
      </c>
      <c r="AR62" s="325">
        <f t="shared" ref="AR62" si="150">H69+J73</f>
        <v>6.3416326650990503E-3</v>
      </c>
      <c r="AS62" s="325">
        <f t="shared" ref="AS62" si="151">J62</f>
        <v>4.0755919279817802E-4</v>
      </c>
      <c r="AT62" s="325">
        <f t="shared" ref="AT62" si="152">H75</f>
        <v>5.0075509557909502E-3</v>
      </c>
      <c r="AU62" s="325">
        <f t="shared" ref="AU62" si="153">J71</f>
        <v>2.5111173514266601E-3</v>
      </c>
      <c r="AV62" s="325">
        <f t="shared" ref="AV62" si="154">H67</f>
        <v>1.4480905670059001E-3</v>
      </c>
      <c r="AW62" s="325">
        <f t="shared" ref="AW62" si="155">H78</f>
        <v>2.9882269146894402E-3</v>
      </c>
      <c r="AX62" s="325">
        <f t="shared" ref="AX62" si="156">H64</f>
        <v>1.03665919781344E-3</v>
      </c>
      <c r="AY62" s="325">
        <f t="shared" ref="AY62" si="157">E62</f>
        <v>2.5509373595435599E-3</v>
      </c>
      <c r="AZ62" s="325">
        <f t="shared" ref="AZ62" si="158">H80</f>
        <v>1.8145769146066101E-3</v>
      </c>
      <c r="BA62" s="325">
        <f t="shared" ref="BA62" si="159">H73</f>
        <v>5.0075509557909502E-3</v>
      </c>
      <c r="BB62" s="325">
        <f t="shared" ref="BB62" si="160">H62</f>
        <v>1.21038683171977E-3</v>
      </c>
      <c r="BC62" s="325">
        <f t="shared" ref="BC62" si="161">H71</f>
        <v>3.7399568666007599E-3</v>
      </c>
      <c r="BD62" s="368">
        <f t="shared" ref="BD62" si="162">SUMPRODUCT($L$1:$BC$1,BF62:CW62)</f>
        <v>9.6671920049147637</v>
      </c>
      <c r="BF62" s="174">
        <f>L62</f>
        <v>0.19612800244368989</v>
      </c>
      <c r="BG62" s="175">
        <f t="shared" ref="BG62:CV62" si="163">M62</f>
        <v>5.51834618082023E-2</v>
      </c>
      <c r="BH62" s="175">
        <f t="shared" si="163"/>
        <v>3.3818236967185847E-2</v>
      </c>
      <c r="BI62" s="175">
        <f t="shared" si="163"/>
        <v>2.499145101351009E-2</v>
      </c>
      <c r="BJ62" s="175">
        <f t="shared" si="163"/>
        <v>6.5181246637236082E-2</v>
      </c>
      <c r="BK62" s="175">
        <f t="shared" si="163"/>
        <v>3.7978714092292601E-2</v>
      </c>
      <c r="BL62" s="175">
        <f t="shared" si="163"/>
        <v>5.8057120117522516E-2</v>
      </c>
      <c r="BM62" s="175">
        <f t="shared" si="163"/>
        <v>1.6318169252819342E-2</v>
      </c>
      <c r="BN62" s="175">
        <f t="shared" si="163"/>
        <v>2.0591834174020354E-2</v>
      </c>
      <c r="BO62" s="175">
        <f t="shared" si="163"/>
        <v>2.6111411834248678E-2</v>
      </c>
      <c r="BP62" s="175">
        <f t="shared" si="163"/>
        <v>4.8401334445238316E-2</v>
      </c>
      <c r="BQ62" s="175">
        <f t="shared" si="163"/>
        <v>1.7824606260370551E-2</v>
      </c>
      <c r="BR62" s="175">
        <f t="shared" si="163"/>
        <v>3.9026524560466576E-2</v>
      </c>
      <c r="BS62" s="175">
        <f t="shared" si="163"/>
        <v>6.1602203465045205E-2</v>
      </c>
      <c r="BT62" s="175">
        <f t="shared" si="163"/>
        <v>2.0861940908512358E-2</v>
      </c>
      <c r="BU62" s="175">
        <f t="shared" si="163"/>
        <v>4.096694100698204E-2</v>
      </c>
      <c r="BV62" s="175">
        <f t="shared" si="163"/>
        <v>1.6174018214429767E-2</v>
      </c>
      <c r="BW62" s="175">
        <f t="shared" si="163"/>
        <v>2.4663321267242778E-2</v>
      </c>
      <c r="BX62" s="175">
        <f t="shared" si="163"/>
        <v>6.6853701918530226E-2</v>
      </c>
      <c r="BY62" s="175">
        <f t="shared" si="163"/>
        <v>1.7824606260370551E-2</v>
      </c>
      <c r="BZ62" s="175">
        <f t="shared" si="163"/>
        <v>4.9161937528213462E-2</v>
      </c>
      <c r="CA62" s="175">
        <f t="shared" si="163"/>
        <v>1.0786458151272301E-3</v>
      </c>
      <c r="CB62" s="175">
        <f t="shared" si="163"/>
        <v>4.0755919279817802E-4</v>
      </c>
      <c r="CC62" s="175">
        <f t="shared" si="163"/>
        <v>2.2506749085899201E-3</v>
      </c>
      <c r="CD62" s="175">
        <f t="shared" si="163"/>
        <v>1.0304696374072501E-2</v>
      </c>
      <c r="CE62" s="175">
        <f t="shared" si="163"/>
        <v>4.0124940934156E-3</v>
      </c>
      <c r="CF62" s="175">
        <f t="shared" si="163"/>
        <v>1.8145769146066101E-3</v>
      </c>
      <c r="CG62" s="175">
        <f t="shared" si="163"/>
        <v>5.4451973763676496E-4</v>
      </c>
      <c r="CH62" s="175">
        <f t="shared" si="163"/>
        <v>5.49047113505227E-3</v>
      </c>
      <c r="CI62" s="175">
        <f t="shared" si="163"/>
        <v>3.1722866189416E-4</v>
      </c>
      <c r="CJ62" s="175">
        <f t="shared" si="163"/>
        <v>1.21038683171977E-3</v>
      </c>
      <c r="CK62" s="175">
        <f t="shared" si="163"/>
        <v>7.8371638607179601E-4</v>
      </c>
      <c r="CL62" s="175">
        <f t="shared" si="163"/>
        <v>6.3416326650990503E-3</v>
      </c>
      <c r="CM62" s="175">
        <f t="shared" si="163"/>
        <v>4.0755919279817802E-4</v>
      </c>
      <c r="CN62" s="175">
        <f t="shared" si="163"/>
        <v>5.0075509557909502E-3</v>
      </c>
      <c r="CO62" s="175">
        <f t="shared" si="163"/>
        <v>2.5111173514266601E-3</v>
      </c>
      <c r="CP62" s="175">
        <f t="shared" si="163"/>
        <v>1.4480905670059001E-3</v>
      </c>
      <c r="CQ62" s="175">
        <f t="shared" si="163"/>
        <v>2.9882269146894402E-3</v>
      </c>
      <c r="CR62" s="175">
        <f t="shared" si="163"/>
        <v>1.03665919781344E-3</v>
      </c>
      <c r="CS62" s="175">
        <f t="shared" si="163"/>
        <v>2.5509373595435599E-3</v>
      </c>
      <c r="CT62" s="175">
        <f t="shared" si="163"/>
        <v>1.8145769146066101E-3</v>
      </c>
      <c r="CU62" s="175">
        <f t="shared" si="163"/>
        <v>5.0075509557909502E-3</v>
      </c>
      <c r="CV62" s="176">
        <f t="shared" si="163"/>
        <v>1.21038683171977E-3</v>
      </c>
    </row>
    <row r="63" spans="1:100">
      <c r="A63" s="348"/>
      <c r="B63" s="329"/>
      <c r="C63" s="391"/>
      <c r="D63" s="28">
        <v>-8</v>
      </c>
      <c r="E63" s="340"/>
      <c r="F63" s="343"/>
      <c r="G63" s="97">
        <f>'18'!G62</f>
        <v>1.1985350538209E-2</v>
      </c>
      <c r="H63" s="51">
        <f>'18'!H62</f>
        <v>1.0786458151272301E-3</v>
      </c>
      <c r="I63" s="126">
        <f>'18'!I62</f>
        <v>4.3328187146103401E-3</v>
      </c>
      <c r="J63" s="173">
        <f>'18'!J62</f>
        <v>3.3827196241548798E-4</v>
      </c>
      <c r="K63" s="6"/>
      <c r="L63" s="333"/>
      <c r="M63" s="325"/>
      <c r="N63" s="325"/>
      <c r="O63" s="325"/>
      <c r="P63" s="325"/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7"/>
      <c r="AB63" s="325"/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  <c r="AN63" s="325"/>
      <c r="AO63" s="325"/>
      <c r="AP63" s="325"/>
      <c r="AQ63" s="325"/>
      <c r="AR63" s="325"/>
      <c r="AS63" s="325"/>
      <c r="AT63" s="325"/>
      <c r="AU63" s="325"/>
      <c r="AV63" s="325"/>
      <c r="AW63" s="325"/>
      <c r="AX63" s="325"/>
      <c r="AY63" s="325"/>
      <c r="AZ63" s="325"/>
      <c r="BA63" s="325"/>
      <c r="BB63" s="325"/>
      <c r="BC63" s="325"/>
      <c r="BD63" s="369"/>
    </row>
    <row r="64" spans="1:100">
      <c r="A64" s="348"/>
      <c r="B64" s="329"/>
      <c r="C64" s="391"/>
      <c r="D64" s="28">
        <v>-7</v>
      </c>
      <c r="E64" s="340"/>
      <c r="F64" s="343"/>
      <c r="G64" s="97">
        <f>'18'!G63</f>
        <v>1.1715236829300899E-2</v>
      </c>
      <c r="H64" s="51">
        <f>'18'!H63</f>
        <v>1.03665919781344E-3</v>
      </c>
      <c r="I64" s="126">
        <f>'18'!I63</f>
        <v>4.1205094227133804E-3</v>
      </c>
      <c r="J64" s="173">
        <f>'18'!J63</f>
        <v>3.1722866189416E-4</v>
      </c>
      <c r="K64" s="6"/>
      <c r="L64" s="333"/>
      <c r="M64" s="325"/>
      <c r="N64" s="325"/>
      <c r="O64" s="325"/>
      <c r="P64" s="325"/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7"/>
      <c r="AB64" s="325"/>
      <c r="AC64" s="325"/>
      <c r="AD64" s="325"/>
      <c r="AE64" s="325"/>
      <c r="AF64" s="325"/>
      <c r="AG64" s="325"/>
      <c r="AH64" s="325"/>
      <c r="AI64" s="325"/>
      <c r="AJ64" s="325"/>
      <c r="AK64" s="325"/>
      <c r="AL64" s="325"/>
      <c r="AM64" s="325"/>
      <c r="AN64" s="325"/>
      <c r="AO64" s="325"/>
      <c r="AP64" s="325"/>
      <c r="AQ64" s="325"/>
      <c r="AR64" s="325"/>
      <c r="AS64" s="325"/>
      <c r="AT64" s="325"/>
      <c r="AU64" s="325"/>
      <c r="AV64" s="325"/>
      <c r="AW64" s="325"/>
      <c r="AX64" s="325"/>
      <c r="AY64" s="325"/>
      <c r="AZ64" s="325"/>
      <c r="BA64" s="325"/>
      <c r="BB64" s="325"/>
      <c r="BC64" s="325"/>
      <c r="BD64" s="369"/>
    </row>
    <row r="65" spans="1:56">
      <c r="A65" s="348"/>
      <c r="B65" s="329"/>
      <c r="C65" s="391"/>
      <c r="D65" s="28">
        <v>-6</v>
      </c>
      <c r="E65" s="340"/>
      <c r="F65" s="343"/>
      <c r="G65" s="255">
        <f>G63</f>
        <v>1.1985350538209E-2</v>
      </c>
      <c r="H65" s="260">
        <f t="shared" ref="H65:I65" si="164">H63</f>
        <v>1.0786458151272301E-3</v>
      </c>
      <c r="I65" s="261">
        <f t="shared" si="164"/>
        <v>4.3328187146103401E-3</v>
      </c>
      <c r="J65" s="262">
        <f>J63</f>
        <v>3.3827196241548798E-4</v>
      </c>
      <c r="K65" s="6"/>
      <c r="L65" s="333"/>
      <c r="M65" s="325"/>
      <c r="N65" s="325"/>
      <c r="O65" s="325"/>
      <c r="P65" s="325"/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7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  <c r="AM65" s="325"/>
      <c r="AN65" s="325"/>
      <c r="AO65" s="325"/>
      <c r="AP65" s="325"/>
      <c r="AQ65" s="325"/>
      <c r="AR65" s="325"/>
      <c r="AS65" s="325"/>
      <c r="AT65" s="325"/>
      <c r="AU65" s="325"/>
      <c r="AV65" s="325"/>
      <c r="AW65" s="325"/>
      <c r="AX65" s="325"/>
      <c r="AY65" s="325"/>
      <c r="AZ65" s="325"/>
      <c r="BA65" s="325"/>
      <c r="BB65" s="325"/>
      <c r="BC65" s="325"/>
      <c r="BD65" s="369"/>
    </row>
    <row r="66" spans="1:56">
      <c r="A66" s="348"/>
      <c r="B66" s="329"/>
      <c r="C66" s="391"/>
      <c r="D66" s="28">
        <v>-5</v>
      </c>
      <c r="E66" s="340"/>
      <c r="F66" s="343"/>
      <c r="G66" s="255">
        <f>G62</f>
        <v>1.28107553574296E-2</v>
      </c>
      <c r="H66" s="260">
        <f t="shared" ref="H66:J66" si="165">H62</f>
        <v>1.21038683171977E-3</v>
      </c>
      <c r="I66" s="261">
        <f t="shared" si="165"/>
        <v>5.0138509029409497E-3</v>
      </c>
      <c r="J66" s="262">
        <f t="shared" si="165"/>
        <v>4.0755919279817802E-4</v>
      </c>
      <c r="K66" s="6"/>
      <c r="L66" s="333"/>
      <c r="M66" s="325"/>
      <c r="N66" s="325"/>
      <c r="O66" s="325"/>
      <c r="P66" s="325"/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7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  <c r="AM66" s="325"/>
      <c r="AN66" s="325"/>
      <c r="AO66" s="325"/>
      <c r="AP66" s="325"/>
      <c r="AQ66" s="325"/>
      <c r="AR66" s="325"/>
      <c r="AS66" s="325"/>
      <c r="AT66" s="325"/>
      <c r="AU66" s="325"/>
      <c r="AV66" s="325"/>
      <c r="AW66" s="325"/>
      <c r="AX66" s="325"/>
      <c r="AY66" s="325"/>
      <c r="AZ66" s="325"/>
      <c r="BA66" s="325"/>
      <c r="BB66" s="325"/>
      <c r="BC66" s="325"/>
      <c r="BD66" s="369"/>
    </row>
    <row r="67" spans="1:56">
      <c r="A67" s="348"/>
      <c r="B67" s="329"/>
      <c r="C67" s="391"/>
      <c r="D67" s="28">
        <v>-4</v>
      </c>
      <c r="E67" s="340"/>
      <c r="F67" s="343"/>
      <c r="G67" s="255">
        <f>G81</f>
        <v>1.42280545324763E-2</v>
      </c>
      <c r="H67" s="260">
        <f t="shared" ref="H67:I67" si="166">H81</f>
        <v>1.4480905670059001E-3</v>
      </c>
      <c r="I67" s="261">
        <f t="shared" si="166"/>
        <v>6.2956144136205698E-3</v>
      </c>
      <c r="J67" s="262">
        <f>J81</f>
        <v>5.4451973763676496E-4</v>
      </c>
      <c r="K67" s="6"/>
      <c r="L67" s="333"/>
      <c r="M67" s="325"/>
      <c r="N67" s="325"/>
      <c r="O67" s="325"/>
      <c r="P67" s="325"/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7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  <c r="AN67" s="325"/>
      <c r="AO67" s="325"/>
      <c r="AP67" s="325"/>
      <c r="AQ67" s="325"/>
      <c r="AR67" s="325"/>
      <c r="AS67" s="325"/>
      <c r="AT67" s="325"/>
      <c r="AU67" s="325"/>
      <c r="AV67" s="325"/>
      <c r="AW67" s="325"/>
      <c r="AX67" s="325"/>
      <c r="AY67" s="325"/>
      <c r="AZ67" s="325"/>
      <c r="BA67" s="325"/>
      <c r="BB67" s="325"/>
      <c r="BC67" s="325"/>
      <c r="BD67" s="369"/>
    </row>
    <row r="68" spans="1:56">
      <c r="A68" s="348"/>
      <c r="B68" s="329"/>
      <c r="C68" s="391"/>
      <c r="D68" s="28">
        <v>-3</v>
      </c>
      <c r="E68" s="340"/>
      <c r="F68" s="343"/>
      <c r="G68" s="255">
        <f>G80</f>
        <v>1.6272499311386399E-2</v>
      </c>
      <c r="H68" s="260">
        <f t="shared" ref="H68:J68" si="167">H80</f>
        <v>1.8145769146066101E-3</v>
      </c>
      <c r="I68" s="261">
        <f t="shared" si="167"/>
        <v>8.3908219558563799E-3</v>
      </c>
      <c r="J68" s="262">
        <f t="shared" si="167"/>
        <v>7.8371638607179601E-4</v>
      </c>
      <c r="K68" s="6"/>
      <c r="L68" s="333"/>
      <c r="M68" s="325"/>
      <c r="N68" s="325"/>
      <c r="O68" s="325"/>
      <c r="P68" s="325"/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7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  <c r="AN68" s="325"/>
      <c r="AO68" s="325"/>
      <c r="AP68" s="325"/>
      <c r="AQ68" s="325"/>
      <c r="AR68" s="325"/>
      <c r="AS68" s="325"/>
      <c r="AT68" s="325"/>
      <c r="AU68" s="325"/>
      <c r="AV68" s="325"/>
      <c r="AW68" s="325"/>
      <c r="AX68" s="325"/>
      <c r="AY68" s="325"/>
      <c r="AZ68" s="325"/>
      <c r="BA68" s="325"/>
      <c r="BB68" s="325"/>
      <c r="BC68" s="325"/>
      <c r="BD68" s="369"/>
    </row>
    <row r="69" spans="1:56">
      <c r="A69" s="348"/>
      <c r="B69" s="329"/>
      <c r="C69" s="391"/>
      <c r="D69" s="28">
        <v>-2</v>
      </c>
      <c r="E69" s="340"/>
      <c r="F69" s="343"/>
      <c r="G69" s="255">
        <f>G79</f>
        <v>1.8933228407573201E-2</v>
      </c>
      <c r="H69" s="260">
        <f t="shared" ref="H69:J69" si="168">H79</f>
        <v>2.3291385716834498E-3</v>
      </c>
      <c r="I69" s="261">
        <f t="shared" si="168"/>
        <v>1.15437370488897E-2</v>
      </c>
      <c r="J69" s="262">
        <f t="shared" si="168"/>
        <v>1.1720290934626901E-3</v>
      </c>
      <c r="K69" s="6"/>
      <c r="L69" s="333"/>
      <c r="M69" s="325"/>
      <c r="N69" s="325"/>
      <c r="O69" s="325"/>
      <c r="P69" s="325"/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7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25"/>
      <c r="AY69" s="325"/>
      <c r="AZ69" s="325"/>
      <c r="BA69" s="325"/>
      <c r="BB69" s="325"/>
      <c r="BC69" s="325"/>
      <c r="BD69" s="369"/>
    </row>
    <row r="70" spans="1:56">
      <c r="A70" s="348"/>
      <c r="B70" s="329"/>
      <c r="C70" s="391"/>
      <c r="D70" s="28">
        <v>-1</v>
      </c>
      <c r="E70" s="340"/>
      <c r="F70" s="343"/>
      <c r="G70" s="255">
        <f>G78</f>
        <v>2.2088356634097299E-2</v>
      </c>
      <c r="H70" s="260">
        <f>H78</f>
        <v>2.9882269146894402E-3</v>
      </c>
      <c r="I70" s="261">
        <f t="shared" ref="I70:J70" si="169">I78</f>
        <v>1.5890357458195298E-2</v>
      </c>
      <c r="J70" s="262">
        <f t="shared" si="169"/>
        <v>1.75051426845151E-3</v>
      </c>
      <c r="K70" s="6"/>
      <c r="L70" s="333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7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  <c r="AN70" s="325"/>
      <c r="AO70" s="325"/>
      <c r="AP70" s="325"/>
      <c r="AQ70" s="325"/>
      <c r="AR70" s="325"/>
      <c r="AS70" s="325"/>
      <c r="AT70" s="325"/>
      <c r="AU70" s="325"/>
      <c r="AV70" s="325"/>
      <c r="AW70" s="325"/>
      <c r="AX70" s="325"/>
      <c r="AY70" s="325"/>
      <c r="AZ70" s="325"/>
      <c r="BA70" s="325"/>
      <c r="BB70" s="325"/>
      <c r="BC70" s="325"/>
      <c r="BD70" s="369"/>
    </row>
    <row r="71" spans="1:56">
      <c r="A71" s="348"/>
      <c r="B71" s="329"/>
      <c r="C71" s="391"/>
      <c r="D71" s="28">
        <v>0</v>
      </c>
      <c r="E71" s="340"/>
      <c r="F71" s="343"/>
      <c r="G71" s="255">
        <f>G77</f>
        <v>2.54406990284591E-2</v>
      </c>
      <c r="H71" s="260">
        <f t="shared" ref="H71:J71" si="170">H77</f>
        <v>3.7399568666007599E-3</v>
      </c>
      <c r="I71" s="261">
        <f t="shared" si="170"/>
        <v>2.1210121148327699E-2</v>
      </c>
      <c r="J71" s="262">
        <f t="shared" si="170"/>
        <v>2.5111173514266601E-3</v>
      </c>
      <c r="K71" s="6"/>
      <c r="L71" s="333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7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  <c r="AN71" s="325"/>
      <c r="AO71" s="325"/>
      <c r="AP71" s="325"/>
      <c r="AQ71" s="325"/>
      <c r="AR71" s="325"/>
      <c r="AS71" s="325"/>
      <c r="AT71" s="325"/>
      <c r="AU71" s="325"/>
      <c r="AV71" s="325"/>
      <c r="AW71" s="325"/>
      <c r="AX71" s="325"/>
      <c r="AY71" s="325"/>
      <c r="AZ71" s="325"/>
      <c r="BA71" s="325"/>
      <c r="BB71" s="325"/>
      <c r="BC71" s="325"/>
      <c r="BD71" s="369"/>
    </row>
    <row r="72" spans="1:56">
      <c r="A72" s="348"/>
      <c r="B72" s="329"/>
      <c r="C72" s="391"/>
      <c r="D72" s="28">
        <v>1</v>
      </c>
      <c r="E72" s="340"/>
      <c r="F72" s="343"/>
      <c r="G72" s="97">
        <f>G76</f>
        <v>2.8502040610866201E-2</v>
      </c>
      <c r="H72" s="51">
        <f t="shared" ref="H72:J72" si="171">H76</f>
        <v>4.46778206741322E-3</v>
      </c>
      <c r="I72" s="126">
        <f t="shared" si="171"/>
        <v>2.6681421197336099E-2</v>
      </c>
      <c r="J72" s="173">
        <f t="shared" si="171"/>
        <v>3.3412715107229499E-3</v>
      </c>
      <c r="K72" s="6"/>
      <c r="L72" s="333"/>
      <c r="M72" s="325"/>
      <c r="N72" s="325"/>
      <c r="O72" s="325"/>
      <c r="P72" s="325"/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7"/>
      <c r="AB72" s="325"/>
      <c r="AC72" s="325"/>
      <c r="AD72" s="325"/>
      <c r="AE72" s="325"/>
      <c r="AF72" s="325"/>
      <c r="AG72" s="325"/>
      <c r="AH72" s="325"/>
      <c r="AI72" s="325"/>
      <c r="AJ72" s="325"/>
      <c r="AK72" s="325"/>
      <c r="AL72" s="325"/>
      <c r="AM72" s="325"/>
      <c r="AN72" s="325"/>
      <c r="AO72" s="325"/>
      <c r="AP72" s="325"/>
      <c r="AQ72" s="325"/>
      <c r="AR72" s="325"/>
      <c r="AS72" s="325"/>
      <c r="AT72" s="325"/>
      <c r="AU72" s="325"/>
      <c r="AV72" s="325"/>
      <c r="AW72" s="325"/>
      <c r="AX72" s="325"/>
      <c r="AY72" s="325"/>
      <c r="AZ72" s="325"/>
      <c r="BA72" s="325"/>
      <c r="BB72" s="325"/>
      <c r="BC72" s="325"/>
      <c r="BD72" s="369"/>
    </row>
    <row r="73" spans="1:56">
      <c r="A73" s="348"/>
      <c r="B73" s="329"/>
      <c r="C73" s="391"/>
      <c r="D73" s="28">
        <v>2</v>
      </c>
      <c r="E73" s="340"/>
      <c r="F73" s="343"/>
      <c r="G73" s="97">
        <f>G75</f>
        <v>3.0680130873025201E-2</v>
      </c>
      <c r="H73" s="51">
        <f t="shared" ref="H73:J73" si="172">H75</f>
        <v>5.0075509557909502E-3</v>
      </c>
      <c r="I73" s="126">
        <f t="shared" si="172"/>
        <v>3.0922072592020001E-2</v>
      </c>
      <c r="J73" s="173">
        <f t="shared" si="172"/>
        <v>4.0124940934156E-3</v>
      </c>
      <c r="K73" s="6"/>
      <c r="L73" s="333"/>
      <c r="M73" s="325"/>
      <c r="N73" s="325"/>
      <c r="O73" s="325"/>
      <c r="P73" s="325"/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7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  <c r="AN73" s="325"/>
      <c r="AO73" s="325"/>
      <c r="AP73" s="325"/>
      <c r="AQ73" s="325"/>
      <c r="AR73" s="325"/>
      <c r="AS73" s="325"/>
      <c r="AT73" s="325"/>
      <c r="AU73" s="325"/>
      <c r="AV73" s="325"/>
      <c r="AW73" s="325"/>
      <c r="AX73" s="325"/>
      <c r="AY73" s="325"/>
      <c r="AZ73" s="325"/>
      <c r="BA73" s="325"/>
      <c r="BB73" s="325"/>
      <c r="BC73" s="325"/>
      <c r="BD73" s="369"/>
    </row>
    <row r="74" spans="1:56">
      <c r="A74" s="348"/>
      <c r="B74" s="329"/>
      <c r="C74" s="391"/>
      <c r="D74" s="28">
        <v>3</v>
      </c>
      <c r="E74" s="340"/>
      <c r="F74" s="343"/>
      <c r="G74" s="50">
        <f>'18'!G73</f>
        <v>3.1472934427484597E-2</v>
      </c>
      <c r="H74" s="51">
        <f>'18'!H73</f>
        <v>5.2082875932807299E-3</v>
      </c>
      <c r="I74" s="126">
        <f>'18'!I73</f>
        <v>3.2536283116288797E-2</v>
      </c>
      <c r="J74" s="173">
        <f>'18'!J73</f>
        <v>4.2736649212010104E-3</v>
      </c>
      <c r="K74" s="6"/>
      <c r="L74" s="333"/>
      <c r="M74" s="325"/>
      <c r="N74" s="325"/>
      <c r="O74" s="325"/>
      <c r="P74" s="325"/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7"/>
      <c r="AB74" s="325"/>
      <c r="AC74" s="325"/>
      <c r="AD74" s="325"/>
      <c r="AE74" s="325"/>
      <c r="AF74" s="325"/>
      <c r="AG74" s="325"/>
      <c r="AH74" s="325"/>
      <c r="AI74" s="325"/>
      <c r="AJ74" s="325"/>
      <c r="AK74" s="325"/>
      <c r="AL74" s="325"/>
      <c r="AM74" s="325"/>
      <c r="AN74" s="325"/>
      <c r="AO74" s="325"/>
      <c r="AP74" s="325"/>
      <c r="AQ74" s="325"/>
      <c r="AR74" s="325"/>
      <c r="AS74" s="325"/>
      <c r="AT74" s="325"/>
      <c r="AU74" s="325"/>
      <c r="AV74" s="325"/>
      <c r="AW74" s="325"/>
      <c r="AX74" s="325"/>
      <c r="AY74" s="325"/>
      <c r="AZ74" s="325"/>
      <c r="BA74" s="325"/>
      <c r="BB74" s="325"/>
      <c r="BC74" s="325"/>
      <c r="BD74" s="369"/>
    </row>
    <row r="75" spans="1:56">
      <c r="A75" s="348"/>
      <c r="B75" s="329"/>
      <c r="C75" s="391"/>
      <c r="D75" s="28">
        <v>4</v>
      </c>
      <c r="E75" s="340"/>
      <c r="F75" s="343"/>
      <c r="G75" s="50">
        <f>'18'!G74</f>
        <v>3.0680130873025201E-2</v>
      </c>
      <c r="H75" s="51">
        <f>'18'!H74</f>
        <v>5.0075509557909502E-3</v>
      </c>
      <c r="I75" s="126">
        <f>'18'!I74</f>
        <v>3.0922072592020001E-2</v>
      </c>
      <c r="J75" s="173">
        <f>'18'!J74</f>
        <v>4.0124940934156E-3</v>
      </c>
      <c r="K75" s="6"/>
      <c r="L75" s="333"/>
      <c r="M75" s="325"/>
      <c r="N75" s="325"/>
      <c r="O75" s="325"/>
      <c r="P75" s="325"/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7"/>
      <c r="AB75" s="325"/>
      <c r="AC75" s="325"/>
      <c r="AD75" s="325"/>
      <c r="AE75" s="325"/>
      <c r="AF75" s="325"/>
      <c r="AG75" s="325"/>
      <c r="AH75" s="325"/>
      <c r="AI75" s="325"/>
      <c r="AJ75" s="325"/>
      <c r="AK75" s="325"/>
      <c r="AL75" s="325"/>
      <c r="AM75" s="325"/>
      <c r="AN75" s="325"/>
      <c r="AO75" s="325"/>
      <c r="AP75" s="325"/>
      <c r="AQ75" s="325"/>
      <c r="AR75" s="325"/>
      <c r="AS75" s="325"/>
      <c r="AT75" s="325"/>
      <c r="AU75" s="325"/>
      <c r="AV75" s="325"/>
      <c r="AW75" s="325"/>
      <c r="AX75" s="325"/>
      <c r="AY75" s="325"/>
      <c r="AZ75" s="325"/>
      <c r="BA75" s="325"/>
      <c r="BB75" s="325"/>
      <c r="BC75" s="325"/>
      <c r="BD75" s="369"/>
    </row>
    <row r="76" spans="1:56">
      <c r="A76" s="348"/>
      <c r="B76" s="329"/>
      <c r="C76" s="391"/>
      <c r="D76" s="28">
        <v>5</v>
      </c>
      <c r="E76" s="340"/>
      <c r="F76" s="343"/>
      <c r="G76" s="50">
        <f>'18'!G75</f>
        <v>2.8502040610866201E-2</v>
      </c>
      <c r="H76" s="51">
        <f>'18'!H75</f>
        <v>4.46778206741322E-3</v>
      </c>
      <c r="I76" s="126">
        <f>'18'!I75</f>
        <v>2.6681421197336099E-2</v>
      </c>
      <c r="J76" s="173">
        <f>'18'!J75</f>
        <v>3.3412715107229499E-3</v>
      </c>
      <c r="K76" s="6"/>
      <c r="L76" s="333"/>
      <c r="M76" s="325"/>
      <c r="N76" s="325"/>
      <c r="O76" s="325"/>
      <c r="P76" s="325"/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7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  <c r="AN76" s="325"/>
      <c r="AO76" s="325"/>
      <c r="AP76" s="325"/>
      <c r="AQ76" s="325"/>
      <c r="AR76" s="325"/>
      <c r="AS76" s="325"/>
      <c r="AT76" s="325"/>
      <c r="AU76" s="325"/>
      <c r="AV76" s="325"/>
      <c r="AW76" s="325"/>
      <c r="AX76" s="325"/>
      <c r="AY76" s="325"/>
      <c r="AZ76" s="325"/>
      <c r="BA76" s="325"/>
      <c r="BB76" s="325"/>
      <c r="BC76" s="325"/>
      <c r="BD76" s="369"/>
    </row>
    <row r="77" spans="1:56">
      <c r="A77" s="348"/>
      <c r="B77" s="329"/>
      <c r="C77" s="391"/>
      <c r="D77" s="28">
        <v>6</v>
      </c>
      <c r="E77" s="340"/>
      <c r="F77" s="343"/>
      <c r="G77" s="50">
        <f>'18'!G76</f>
        <v>2.54406990284591E-2</v>
      </c>
      <c r="H77" s="51">
        <f>'18'!H76</f>
        <v>3.7399568666007599E-3</v>
      </c>
      <c r="I77" s="126">
        <f>'18'!I76</f>
        <v>2.1210121148327699E-2</v>
      </c>
      <c r="J77" s="173">
        <f>'18'!J76</f>
        <v>2.5111173514266601E-3</v>
      </c>
      <c r="K77" s="6"/>
      <c r="L77" s="333"/>
      <c r="M77" s="325"/>
      <c r="N77" s="325"/>
      <c r="O77" s="325"/>
      <c r="P77" s="325"/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7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  <c r="AN77" s="325"/>
      <c r="AO77" s="325"/>
      <c r="AP77" s="325"/>
      <c r="AQ77" s="325"/>
      <c r="AR77" s="325"/>
      <c r="AS77" s="325"/>
      <c r="AT77" s="325"/>
      <c r="AU77" s="325"/>
      <c r="AV77" s="325"/>
      <c r="AW77" s="325"/>
      <c r="AX77" s="325"/>
      <c r="AY77" s="325"/>
      <c r="AZ77" s="325"/>
      <c r="BA77" s="325"/>
      <c r="BB77" s="325"/>
      <c r="BC77" s="325"/>
      <c r="BD77" s="369"/>
    </row>
    <row r="78" spans="1:56">
      <c r="A78" s="348"/>
      <c r="B78" s="329"/>
      <c r="C78" s="391"/>
      <c r="D78" s="28">
        <v>7</v>
      </c>
      <c r="E78" s="340"/>
      <c r="F78" s="343"/>
      <c r="G78" s="50">
        <f>'18'!G77</f>
        <v>2.2088356634097299E-2</v>
      </c>
      <c r="H78" s="51">
        <f>'18'!H77</f>
        <v>2.9882269146894402E-3</v>
      </c>
      <c r="I78" s="126">
        <f>'18'!I77</f>
        <v>1.5890357458195298E-2</v>
      </c>
      <c r="J78" s="173">
        <f>'18'!J77</f>
        <v>1.75051426845151E-3</v>
      </c>
      <c r="K78" s="6"/>
      <c r="L78" s="333"/>
      <c r="M78" s="325"/>
      <c r="N78" s="325"/>
      <c r="O78" s="325"/>
      <c r="P78" s="325"/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7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  <c r="AN78" s="325"/>
      <c r="AO78" s="325"/>
      <c r="AP78" s="325"/>
      <c r="AQ78" s="325"/>
      <c r="AR78" s="325"/>
      <c r="AS78" s="325"/>
      <c r="AT78" s="325"/>
      <c r="AU78" s="325"/>
      <c r="AV78" s="325"/>
      <c r="AW78" s="325"/>
      <c r="AX78" s="325"/>
      <c r="AY78" s="325"/>
      <c r="AZ78" s="325"/>
      <c r="BA78" s="325"/>
      <c r="BB78" s="325"/>
      <c r="BC78" s="325"/>
      <c r="BD78" s="369"/>
    </row>
    <row r="79" spans="1:56">
      <c r="A79" s="348"/>
      <c r="B79" s="329"/>
      <c r="C79" s="391"/>
      <c r="D79" s="28">
        <v>8</v>
      </c>
      <c r="E79" s="340"/>
      <c r="F79" s="343"/>
      <c r="G79" s="50">
        <f>'18'!G78</f>
        <v>1.8933228407573201E-2</v>
      </c>
      <c r="H79" s="51">
        <f>'18'!H78</f>
        <v>2.3291385716834498E-3</v>
      </c>
      <c r="I79" s="126">
        <f>'18'!I78</f>
        <v>1.15437370488897E-2</v>
      </c>
      <c r="J79" s="173">
        <f>'18'!J78</f>
        <v>1.1720290934626901E-3</v>
      </c>
      <c r="K79" s="6"/>
      <c r="L79" s="333"/>
      <c r="M79" s="325"/>
      <c r="N79" s="325"/>
      <c r="O79" s="325"/>
      <c r="P79" s="325"/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7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  <c r="AN79" s="325"/>
      <c r="AO79" s="325"/>
      <c r="AP79" s="325"/>
      <c r="AQ79" s="325"/>
      <c r="AR79" s="325"/>
      <c r="AS79" s="325"/>
      <c r="AT79" s="325"/>
      <c r="AU79" s="325"/>
      <c r="AV79" s="325"/>
      <c r="AW79" s="325"/>
      <c r="AX79" s="325"/>
      <c r="AY79" s="325"/>
      <c r="AZ79" s="325"/>
      <c r="BA79" s="325"/>
      <c r="BB79" s="325"/>
      <c r="BC79" s="325"/>
      <c r="BD79" s="369"/>
    </row>
    <row r="80" spans="1:56">
      <c r="A80" s="348"/>
      <c r="B80" s="329"/>
      <c r="C80" s="391"/>
      <c r="D80" s="28">
        <v>9</v>
      </c>
      <c r="E80" s="340"/>
      <c r="F80" s="343"/>
      <c r="G80" s="50">
        <f>'18'!G79</f>
        <v>1.6272499311386399E-2</v>
      </c>
      <c r="H80" s="51">
        <f>'18'!H79</f>
        <v>1.8145769146066101E-3</v>
      </c>
      <c r="I80" s="126">
        <f>'18'!I79</f>
        <v>8.3908219558563799E-3</v>
      </c>
      <c r="J80" s="173">
        <f>'18'!J79</f>
        <v>7.8371638607179601E-4</v>
      </c>
      <c r="K80" s="6"/>
      <c r="L80" s="333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7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  <c r="AN80" s="325"/>
      <c r="AO80" s="325"/>
      <c r="AP80" s="325"/>
      <c r="AQ80" s="325"/>
      <c r="AR80" s="325"/>
      <c r="AS80" s="325"/>
      <c r="AT80" s="325"/>
      <c r="AU80" s="325"/>
      <c r="AV80" s="325"/>
      <c r="AW80" s="325"/>
      <c r="AX80" s="325"/>
      <c r="AY80" s="325"/>
      <c r="AZ80" s="325"/>
      <c r="BA80" s="325"/>
      <c r="BB80" s="325"/>
      <c r="BC80" s="325"/>
      <c r="BD80" s="369"/>
    </row>
    <row r="81" spans="1:100">
      <c r="A81" s="348"/>
      <c r="B81" s="377"/>
      <c r="C81" s="391"/>
      <c r="D81" s="29">
        <v>10</v>
      </c>
      <c r="E81" s="341"/>
      <c r="F81" s="344"/>
      <c r="G81" s="125">
        <f>'18'!G80</f>
        <v>1.42280545324763E-2</v>
      </c>
      <c r="H81" s="77">
        <f>'18'!H80</f>
        <v>1.4480905670059001E-3</v>
      </c>
      <c r="I81" s="248">
        <f>'18'!I80</f>
        <v>6.2956144136205698E-3</v>
      </c>
      <c r="J81" s="182">
        <f>'18'!J80</f>
        <v>5.4451973763676496E-4</v>
      </c>
      <c r="K81" s="6"/>
      <c r="L81" s="334"/>
      <c r="M81" s="325"/>
      <c r="N81" s="325"/>
      <c r="O81" s="325"/>
      <c r="P81" s="325"/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7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5"/>
      <c r="AM81" s="325"/>
      <c r="AN81" s="325"/>
      <c r="AO81" s="325"/>
      <c r="AP81" s="325"/>
      <c r="AQ81" s="325"/>
      <c r="AR81" s="325"/>
      <c r="AS81" s="325"/>
      <c r="AT81" s="325"/>
      <c r="AU81" s="325"/>
      <c r="AV81" s="325"/>
      <c r="AW81" s="325"/>
      <c r="AX81" s="325"/>
      <c r="AY81" s="325"/>
      <c r="AZ81" s="325"/>
      <c r="BA81" s="325"/>
      <c r="BB81" s="325"/>
      <c r="BC81" s="325"/>
      <c r="BD81" s="370"/>
    </row>
    <row r="82" spans="1:100">
      <c r="A82" s="348"/>
      <c r="B82" s="328">
        <v>1</v>
      </c>
      <c r="C82" s="391"/>
      <c r="D82" s="26">
        <v>-9</v>
      </c>
      <c r="E82" s="339">
        <v>7.5530494882703901E-4</v>
      </c>
      <c r="F82" s="342">
        <v>3.0644582499814699E-3</v>
      </c>
      <c r="G82" s="97">
        <f>'18'!G101</f>
        <v>6.4175707085793003E-3</v>
      </c>
      <c r="H82" s="51">
        <f>'18'!H101</f>
        <v>1.01110050892765E-3</v>
      </c>
      <c r="I82" s="126">
        <f>'18'!I101</f>
        <v>6.9906822697382801E-3</v>
      </c>
      <c r="J82" s="173">
        <f>'18'!J101</f>
        <v>1.1010961043120401E-3</v>
      </c>
      <c r="K82" s="6"/>
      <c r="L82" s="332">
        <f t="shared" ref="L82" si="173">1-SUM(M82:BC101)</f>
        <v>0.62331356700477669</v>
      </c>
      <c r="M82" s="325">
        <f t="shared" ref="M82" si="174">G92+I92</f>
        <v>1.8646389999623682E-2</v>
      </c>
      <c r="N82" s="325">
        <f t="shared" ref="N82" si="175">G99+I99+J92</f>
        <v>1.7647087911626499E-2</v>
      </c>
      <c r="O82" s="325">
        <f t="shared" ref="O82" si="176">G101+I101+H92</f>
        <v>1.5416359719528608E-2</v>
      </c>
      <c r="P82" s="325">
        <f t="shared" ref="P82" si="177">G94+I94+J99</f>
        <v>2.0837961548731951E-2</v>
      </c>
      <c r="Q82" s="325">
        <f t="shared" ref="Q82" si="178">G90+I90</f>
        <v>1.6813874860670749E-2</v>
      </c>
      <c r="R82" s="325">
        <f t="shared" ref="R82" si="179">G96+I96+H99+J101</f>
        <v>2.1020406498205111E-2</v>
      </c>
      <c r="S82" s="325">
        <f t="shared" ref="S82" si="180">G83+I83</f>
        <v>1.303481465831065E-2</v>
      </c>
      <c r="T82" s="325">
        <f t="shared" ref="T82" si="181">G85+I85+J94</f>
        <v>1.5017841011024449E-2</v>
      </c>
      <c r="U82" s="325">
        <f t="shared" ref="U82" si="182">G88+I88+H101</f>
        <v>1.5881018073631882E-2</v>
      </c>
      <c r="V82" s="325">
        <f t="shared" ref="V82" si="183">G97+I97+J90</f>
        <v>1.939355180414621E-2</v>
      </c>
      <c r="W82" s="325">
        <f t="shared" ref="W82" si="184">G86+I86</f>
        <v>1.340825297831758E-2</v>
      </c>
      <c r="X82" s="325">
        <f t="shared" ref="X82" si="185">G89+I89+J96+H94</f>
        <v>1.9103909799767858E-2</v>
      </c>
      <c r="Y82" s="325">
        <f t="shared" ref="Y82" si="186">G95+I95</f>
        <v>1.9207271333991811E-2</v>
      </c>
      <c r="Z82" s="325">
        <f t="shared" ref="Z82" si="187">G87+I87+J83</f>
        <v>1.5065878669500979E-2</v>
      </c>
      <c r="AA82" s="327">
        <f t="shared" ref="AA82" si="188">G98+I98+H90</f>
        <v>1.808113124469151E-2</v>
      </c>
      <c r="AB82" s="325">
        <f t="shared" ref="AB82" si="189">G84+I84+J85</f>
        <v>1.3960272487145509E-2</v>
      </c>
      <c r="AC82" s="325">
        <f t="shared" ref="AC82" si="190">G100+I100</f>
        <v>1.4823685885606161E-2</v>
      </c>
      <c r="AD82" s="325">
        <f t="shared" ref="AD82" si="191">G93+I93+J88+H96</f>
        <v>2.1904882370620212E-2</v>
      </c>
      <c r="AE82" s="325">
        <f t="shared" ref="AE82" si="192">G82+I82</f>
        <v>1.340825297831758E-2</v>
      </c>
      <c r="AF82" s="325">
        <f t="shared" ref="AF82" si="193">G91+I91+J97</f>
        <v>1.954376349737778E-2</v>
      </c>
      <c r="AG82" s="325">
        <f t="shared" ref="AG82" si="194">H83</f>
        <v>9.8248549043834809E-4</v>
      </c>
      <c r="AH82" s="325">
        <f t="shared" ref="AH82" si="195">J86</f>
        <v>1.1010961043120401E-3</v>
      </c>
      <c r="AI82" s="325">
        <f t="shared" ref="AI82" si="196">J89+H85</f>
        <v>2.4154117423129482E-3</v>
      </c>
      <c r="AJ82" s="325">
        <f t="shared" ref="AJ82" si="197">F82</f>
        <v>3.0644582499814699E-3</v>
      </c>
      <c r="AK82" s="325">
        <f t="shared" ref="AK82" si="198">J95</f>
        <v>1.9517542843800601E-3</v>
      </c>
      <c r="AL82" s="325">
        <f t="shared" ref="AL82" si="199">H88</f>
        <v>1.11858983436524E-3</v>
      </c>
      <c r="AM82" s="325">
        <f t="shared" ref="AM82" si="200">J87</f>
        <v>1.1833956291825399E-3</v>
      </c>
      <c r="AN82" s="325">
        <f t="shared" ref="AN82" si="201">J98+H97</f>
        <v>2.92496987760564E-3</v>
      </c>
      <c r="AO82" s="325">
        <f t="shared" ref="AO82" si="202">J84</f>
        <v>1.0346537523328099E-3</v>
      </c>
      <c r="AP82" s="325">
        <f t="shared" ref="AP82" si="203">H86</f>
        <v>1.01110050892765E-3</v>
      </c>
      <c r="AQ82" s="325">
        <f t="shared" ref="AQ82" si="204">J100</f>
        <v>1.2958464530542001E-3</v>
      </c>
      <c r="AR82" s="325">
        <f t="shared" ref="AR82" si="205">H89+J93</f>
        <v>3.1423751537789498E-3</v>
      </c>
      <c r="AS82" s="325">
        <f t="shared" ref="AS82" si="206">J82</f>
        <v>1.1010961043120401E-3</v>
      </c>
      <c r="AT82" s="325">
        <f t="shared" ref="AT82" si="207">H95</f>
        <v>1.4425038427794299E-3</v>
      </c>
      <c r="AU82" s="325">
        <f t="shared" ref="AU82" si="208">J91</f>
        <v>1.7345981340666501E-3</v>
      </c>
      <c r="AV82" s="325">
        <f t="shared" ref="AV82" si="209">H87</f>
        <v>1.05733218802572E-3</v>
      </c>
      <c r="AW82" s="325">
        <f t="shared" ref="AW82" si="210">H98</f>
        <v>1.2672563840207601E-3</v>
      </c>
      <c r="AX82" s="325">
        <f t="shared" ref="AX82" si="211">H84</f>
        <v>9.7281935884007103E-4</v>
      </c>
      <c r="AY82" s="325">
        <f t="shared" ref="AY82" si="212">E82</f>
        <v>7.5530494882703901E-4</v>
      </c>
      <c r="AZ82" s="325">
        <f t="shared" ref="AZ82" si="213">H100</f>
        <v>1.11858983436524E-3</v>
      </c>
      <c r="BA82" s="325">
        <f t="shared" ref="BA82" si="214">H93</f>
        <v>1.4425038427794299E-3</v>
      </c>
      <c r="BB82" s="325">
        <f t="shared" ref="BB82" si="215">H82</f>
        <v>1.01110050892765E-3</v>
      </c>
      <c r="BC82" s="325">
        <f t="shared" ref="BC82" si="216">H91</f>
        <v>1.34058343677056E-3</v>
      </c>
      <c r="BD82" s="368">
        <f t="shared" ref="BD82" si="217">SUMPRODUCT($L$1:$BC$1,BF82:CW82)</f>
        <v>4.7167260841153587</v>
      </c>
      <c r="BF82" s="174">
        <f>L82</f>
        <v>0.62331356700477669</v>
      </c>
      <c r="BG82" s="175">
        <f t="shared" ref="BG82:CV82" si="218">M82</f>
        <v>1.8646389999623682E-2</v>
      </c>
      <c r="BH82" s="175">
        <f t="shared" si="218"/>
        <v>1.7647087911626499E-2</v>
      </c>
      <c r="BI82" s="175">
        <f t="shared" si="218"/>
        <v>1.5416359719528608E-2</v>
      </c>
      <c r="BJ82" s="175">
        <f t="shared" si="218"/>
        <v>2.0837961548731951E-2</v>
      </c>
      <c r="BK82" s="175">
        <f t="shared" si="218"/>
        <v>1.6813874860670749E-2</v>
      </c>
      <c r="BL82" s="175">
        <f t="shared" si="218"/>
        <v>2.1020406498205111E-2</v>
      </c>
      <c r="BM82" s="175">
        <f t="shared" si="218"/>
        <v>1.303481465831065E-2</v>
      </c>
      <c r="BN82" s="175">
        <f t="shared" si="218"/>
        <v>1.5017841011024449E-2</v>
      </c>
      <c r="BO82" s="175">
        <f t="shared" si="218"/>
        <v>1.5881018073631882E-2</v>
      </c>
      <c r="BP82" s="175">
        <f t="shared" si="218"/>
        <v>1.939355180414621E-2</v>
      </c>
      <c r="BQ82" s="175">
        <f t="shared" si="218"/>
        <v>1.340825297831758E-2</v>
      </c>
      <c r="BR82" s="175">
        <f t="shared" si="218"/>
        <v>1.9103909799767858E-2</v>
      </c>
      <c r="BS82" s="175">
        <f t="shared" si="218"/>
        <v>1.9207271333991811E-2</v>
      </c>
      <c r="BT82" s="175">
        <f t="shared" si="218"/>
        <v>1.5065878669500979E-2</v>
      </c>
      <c r="BU82" s="175">
        <f t="shared" si="218"/>
        <v>1.808113124469151E-2</v>
      </c>
      <c r="BV82" s="175">
        <f t="shared" si="218"/>
        <v>1.3960272487145509E-2</v>
      </c>
      <c r="BW82" s="175">
        <f t="shared" si="218"/>
        <v>1.4823685885606161E-2</v>
      </c>
      <c r="BX82" s="175">
        <f t="shared" si="218"/>
        <v>2.1904882370620212E-2</v>
      </c>
      <c r="BY82" s="175">
        <f t="shared" si="218"/>
        <v>1.340825297831758E-2</v>
      </c>
      <c r="BZ82" s="175">
        <f t="shared" si="218"/>
        <v>1.954376349737778E-2</v>
      </c>
      <c r="CA82" s="175">
        <f t="shared" si="218"/>
        <v>9.8248549043834809E-4</v>
      </c>
      <c r="CB82" s="175">
        <f t="shared" si="218"/>
        <v>1.1010961043120401E-3</v>
      </c>
      <c r="CC82" s="175">
        <f t="shared" si="218"/>
        <v>2.4154117423129482E-3</v>
      </c>
      <c r="CD82" s="175">
        <f t="shared" si="218"/>
        <v>3.0644582499814699E-3</v>
      </c>
      <c r="CE82" s="175">
        <f t="shared" si="218"/>
        <v>1.9517542843800601E-3</v>
      </c>
      <c r="CF82" s="175">
        <f t="shared" si="218"/>
        <v>1.11858983436524E-3</v>
      </c>
      <c r="CG82" s="175">
        <f t="shared" si="218"/>
        <v>1.1833956291825399E-3</v>
      </c>
      <c r="CH82" s="175">
        <f t="shared" si="218"/>
        <v>2.92496987760564E-3</v>
      </c>
      <c r="CI82" s="175">
        <f t="shared" si="218"/>
        <v>1.0346537523328099E-3</v>
      </c>
      <c r="CJ82" s="175">
        <f t="shared" si="218"/>
        <v>1.01110050892765E-3</v>
      </c>
      <c r="CK82" s="175">
        <f t="shared" si="218"/>
        <v>1.2958464530542001E-3</v>
      </c>
      <c r="CL82" s="175">
        <f t="shared" si="218"/>
        <v>3.1423751537789498E-3</v>
      </c>
      <c r="CM82" s="175">
        <f t="shared" si="218"/>
        <v>1.1010961043120401E-3</v>
      </c>
      <c r="CN82" s="175">
        <f t="shared" si="218"/>
        <v>1.4425038427794299E-3</v>
      </c>
      <c r="CO82" s="175">
        <f t="shared" si="218"/>
        <v>1.7345981340666501E-3</v>
      </c>
      <c r="CP82" s="175">
        <f t="shared" si="218"/>
        <v>1.05733218802572E-3</v>
      </c>
      <c r="CQ82" s="175">
        <f t="shared" si="218"/>
        <v>1.2672563840207601E-3</v>
      </c>
      <c r="CR82" s="175">
        <f t="shared" si="218"/>
        <v>9.7281935884007103E-4</v>
      </c>
      <c r="CS82" s="175">
        <f t="shared" si="218"/>
        <v>7.5530494882703901E-4</v>
      </c>
      <c r="CT82" s="175">
        <f t="shared" si="218"/>
        <v>1.11858983436524E-3</v>
      </c>
      <c r="CU82" s="175">
        <f t="shared" si="218"/>
        <v>1.4425038427794299E-3</v>
      </c>
      <c r="CV82" s="176">
        <f t="shared" si="218"/>
        <v>1.01110050892765E-3</v>
      </c>
    </row>
    <row r="83" spans="1:100">
      <c r="A83" s="348"/>
      <c r="B83" s="329"/>
      <c r="C83" s="391"/>
      <c r="D83" s="28">
        <v>-8</v>
      </c>
      <c r="E83" s="340"/>
      <c r="F83" s="343"/>
      <c r="G83" s="97">
        <f>'18'!G82</f>
        <v>6.3018829151328497E-3</v>
      </c>
      <c r="H83" s="51">
        <f>'18'!H82</f>
        <v>9.8248549043834809E-4</v>
      </c>
      <c r="I83" s="126">
        <f>'18'!I82</f>
        <v>6.7329317431777998E-3</v>
      </c>
      <c r="J83" s="173">
        <f>'18'!J82</f>
        <v>1.0512835335465701E-3</v>
      </c>
      <c r="K83" s="6"/>
      <c r="L83" s="333"/>
      <c r="M83" s="325"/>
      <c r="N83" s="325"/>
      <c r="O83" s="325"/>
      <c r="P83" s="325"/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7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  <c r="AN83" s="325"/>
      <c r="AO83" s="325"/>
      <c r="AP83" s="325"/>
      <c r="AQ83" s="325"/>
      <c r="AR83" s="325"/>
      <c r="AS83" s="325"/>
      <c r="AT83" s="325"/>
      <c r="AU83" s="325"/>
      <c r="AV83" s="325"/>
      <c r="AW83" s="325"/>
      <c r="AX83" s="325"/>
      <c r="AY83" s="325"/>
      <c r="AZ83" s="325"/>
      <c r="BA83" s="325"/>
      <c r="BB83" s="325"/>
      <c r="BC83" s="325"/>
      <c r="BD83" s="369"/>
    </row>
    <row r="84" spans="1:100">
      <c r="A84" s="348"/>
      <c r="B84" s="329"/>
      <c r="C84" s="391"/>
      <c r="D84" s="28">
        <v>-7</v>
      </c>
      <c r="E84" s="340"/>
      <c r="F84" s="343"/>
      <c r="G84" s="97">
        <f>'18'!G83</f>
        <v>6.2625823208117999E-3</v>
      </c>
      <c r="H84" s="51">
        <f>'18'!H83</f>
        <v>9.7281935884007103E-4</v>
      </c>
      <c r="I84" s="126">
        <f>'18'!I83</f>
        <v>6.6464066327871401E-3</v>
      </c>
      <c r="J84" s="173">
        <f>'18'!J83</f>
        <v>1.0346537523328099E-3</v>
      </c>
      <c r="K84" s="6"/>
      <c r="L84" s="333"/>
      <c r="M84" s="325"/>
      <c r="N84" s="325"/>
      <c r="O84" s="325"/>
      <c r="P84" s="325"/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7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  <c r="AN84" s="325"/>
      <c r="AO84" s="325"/>
      <c r="AP84" s="325"/>
      <c r="AQ84" s="325"/>
      <c r="AR84" s="325"/>
      <c r="AS84" s="325"/>
      <c r="AT84" s="325"/>
      <c r="AU84" s="325"/>
      <c r="AV84" s="325"/>
      <c r="AW84" s="325"/>
      <c r="AX84" s="325"/>
      <c r="AY84" s="325"/>
      <c r="AZ84" s="325"/>
      <c r="BA84" s="325"/>
      <c r="BB84" s="325"/>
      <c r="BC84" s="325"/>
      <c r="BD84" s="369"/>
    </row>
    <row r="85" spans="1:100">
      <c r="A85" s="348"/>
      <c r="B85" s="329"/>
      <c r="C85" s="391"/>
      <c r="D85" s="28">
        <v>-6</v>
      </c>
      <c r="E85" s="340"/>
      <c r="F85" s="343"/>
      <c r="G85" s="255">
        <f>G83</f>
        <v>6.3018829151328497E-3</v>
      </c>
      <c r="H85" s="260">
        <f t="shared" ref="H85:I85" si="219">H83</f>
        <v>9.8248549043834809E-4</v>
      </c>
      <c r="I85" s="261">
        <f t="shared" si="219"/>
        <v>6.7329317431777998E-3</v>
      </c>
      <c r="J85" s="262">
        <f>J83</f>
        <v>1.0512835335465701E-3</v>
      </c>
      <c r="K85" s="6"/>
      <c r="L85" s="333"/>
      <c r="M85" s="325"/>
      <c r="N85" s="325"/>
      <c r="O85" s="325"/>
      <c r="P85" s="325"/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7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  <c r="AN85" s="325"/>
      <c r="AO85" s="325"/>
      <c r="AP85" s="325"/>
      <c r="AQ85" s="325"/>
      <c r="AR85" s="325"/>
      <c r="AS85" s="325"/>
      <c r="AT85" s="325"/>
      <c r="AU85" s="325"/>
      <c r="AV85" s="325"/>
      <c r="AW85" s="325"/>
      <c r="AX85" s="325"/>
      <c r="AY85" s="325"/>
      <c r="AZ85" s="325"/>
      <c r="BA85" s="325"/>
      <c r="BB85" s="325"/>
      <c r="BC85" s="325"/>
      <c r="BD85" s="369"/>
    </row>
    <row r="86" spans="1:100">
      <c r="A86" s="348"/>
      <c r="B86" s="329"/>
      <c r="C86" s="391"/>
      <c r="D86" s="28">
        <v>-5</v>
      </c>
      <c r="E86" s="340"/>
      <c r="F86" s="343"/>
      <c r="G86" s="255">
        <f>G82</f>
        <v>6.4175707085793003E-3</v>
      </c>
      <c r="H86" s="260">
        <f t="shared" ref="H86:J86" si="220">H82</f>
        <v>1.01110050892765E-3</v>
      </c>
      <c r="I86" s="261">
        <f t="shared" si="220"/>
        <v>6.9906822697382801E-3</v>
      </c>
      <c r="J86" s="262">
        <f t="shared" si="220"/>
        <v>1.1010961043120401E-3</v>
      </c>
      <c r="K86" s="6"/>
      <c r="L86" s="333"/>
      <c r="M86" s="325"/>
      <c r="N86" s="325"/>
      <c r="O86" s="325"/>
      <c r="P86" s="325"/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7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  <c r="AN86" s="325"/>
      <c r="AO86" s="325"/>
      <c r="AP86" s="325"/>
      <c r="AQ86" s="325"/>
      <c r="AR86" s="325"/>
      <c r="AS86" s="325"/>
      <c r="AT86" s="325"/>
      <c r="AU86" s="325"/>
      <c r="AV86" s="325"/>
      <c r="AW86" s="325"/>
      <c r="AX86" s="325"/>
      <c r="AY86" s="325"/>
      <c r="AZ86" s="325"/>
      <c r="BA86" s="325"/>
      <c r="BB86" s="325"/>
      <c r="BC86" s="325"/>
      <c r="BD86" s="369"/>
    </row>
    <row r="87" spans="1:100">
      <c r="A87" s="348"/>
      <c r="B87" s="329"/>
      <c r="C87" s="391"/>
      <c r="D87" s="28">
        <v>-4</v>
      </c>
      <c r="E87" s="340"/>
      <c r="F87" s="343"/>
      <c r="G87" s="255">
        <f>G101</f>
        <v>6.6024910866019498E-3</v>
      </c>
      <c r="H87" s="260">
        <f t="shared" ref="H87:I87" si="221">H101</f>
        <v>1.05733218802572E-3</v>
      </c>
      <c r="I87" s="261">
        <f t="shared" si="221"/>
        <v>7.4121040493524597E-3</v>
      </c>
      <c r="J87" s="262">
        <f>J101</f>
        <v>1.1833956291825399E-3</v>
      </c>
      <c r="K87" s="6"/>
      <c r="L87" s="333"/>
      <c r="M87" s="325"/>
      <c r="N87" s="325"/>
      <c r="O87" s="325"/>
      <c r="P87" s="325"/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7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  <c r="AN87" s="325"/>
      <c r="AO87" s="325"/>
      <c r="AP87" s="325"/>
      <c r="AQ87" s="325"/>
      <c r="AR87" s="325"/>
      <c r="AS87" s="325"/>
      <c r="AT87" s="325"/>
      <c r="AU87" s="325"/>
      <c r="AV87" s="325"/>
      <c r="AW87" s="325"/>
      <c r="AX87" s="325"/>
      <c r="AY87" s="325"/>
      <c r="AZ87" s="325"/>
      <c r="BA87" s="325"/>
      <c r="BB87" s="325"/>
      <c r="BC87" s="325"/>
      <c r="BD87" s="369"/>
    </row>
    <row r="88" spans="1:100">
      <c r="A88" s="348"/>
      <c r="B88" s="329"/>
      <c r="C88" s="391"/>
      <c r="D88" s="28">
        <v>-3</v>
      </c>
      <c r="E88" s="340"/>
      <c r="F88" s="343"/>
      <c r="G88" s="255">
        <f>G100</f>
        <v>6.8439517169169304E-3</v>
      </c>
      <c r="H88" s="260">
        <f t="shared" ref="H88:J88" si="222">H100</f>
        <v>1.11858983436524E-3</v>
      </c>
      <c r="I88" s="261">
        <f t="shared" si="222"/>
        <v>7.9797341686892297E-3</v>
      </c>
      <c r="J88" s="262">
        <f t="shared" si="222"/>
        <v>1.2958464530542001E-3</v>
      </c>
      <c r="K88" s="6"/>
      <c r="L88" s="333"/>
      <c r="M88" s="325"/>
      <c r="N88" s="325"/>
      <c r="O88" s="325"/>
      <c r="P88" s="325"/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7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325"/>
      <c r="AP88" s="325"/>
      <c r="AQ88" s="325"/>
      <c r="AR88" s="325"/>
      <c r="AS88" s="325"/>
      <c r="AT88" s="325"/>
      <c r="AU88" s="325"/>
      <c r="AV88" s="325"/>
      <c r="AW88" s="325"/>
      <c r="AX88" s="325"/>
      <c r="AY88" s="325"/>
      <c r="AZ88" s="325"/>
      <c r="BA88" s="325"/>
      <c r="BB88" s="325"/>
      <c r="BC88" s="325"/>
      <c r="BD88" s="369"/>
    </row>
    <row r="89" spans="1:100">
      <c r="A89" s="348"/>
      <c r="B89" s="329"/>
      <c r="C89" s="391"/>
      <c r="D89" s="28">
        <v>-2</v>
      </c>
      <c r="E89" s="340"/>
      <c r="F89" s="343"/>
      <c r="G89" s="255">
        <f>G99</f>
        <v>7.1230696640205904E-3</v>
      </c>
      <c r="H89" s="260">
        <f t="shared" ref="H89:J89" si="223">H99</f>
        <v>1.19062086939889E-3</v>
      </c>
      <c r="I89" s="261">
        <f t="shared" si="223"/>
        <v>8.6602172317240007E-3</v>
      </c>
      <c r="J89" s="262">
        <f t="shared" si="223"/>
        <v>1.4329262518745999E-3</v>
      </c>
      <c r="K89" s="6"/>
      <c r="L89" s="333"/>
      <c r="M89" s="325"/>
      <c r="N89" s="325"/>
      <c r="O89" s="325"/>
      <c r="P89" s="325"/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7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  <c r="AN89" s="325"/>
      <c r="AO89" s="325"/>
      <c r="AP89" s="325"/>
      <c r="AQ89" s="325"/>
      <c r="AR89" s="325"/>
      <c r="AS89" s="325"/>
      <c r="AT89" s="325"/>
      <c r="AU89" s="325"/>
      <c r="AV89" s="325"/>
      <c r="AW89" s="325"/>
      <c r="AX89" s="325"/>
      <c r="AY89" s="325"/>
      <c r="AZ89" s="325"/>
      <c r="BA89" s="325"/>
      <c r="BB89" s="325"/>
      <c r="BC89" s="325"/>
      <c r="BD89" s="369"/>
    </row>
    <row r="90" spans="1:100">
      <c r="A90" s="348"/>
      <c r="B90" s="329"/>
      <c r="C90" s="391"/>
      <c r="D90" s="28">
        <v>-1</v>
      </c>
      <c r="E90" s="340"/>
      <c r="F90" s="343"/>
      <c r="G90" s="255">
        <f>G98</f>
        <v>7.4147889856136396E-3</v>
      </c>
      <c r="H90" s="260">
        <f>H98</f>
        <v>1.2672563840207601E-3</v>
      </c>
      <c r="I90" s="261">
        <f t="shared" ref="I90:J90" si="224">I98</f>
        <v>9.3990858750571098E-3</v>
      </c>
      <c r="J90" s="262">
        <f t="shared" si="224"/>
        <v>1.5843864408350799E-3</v>
      </c>
      <c r="K90" s="6"/>
      <c r="L90" s="333"/>
      <c r="M90" s="325"/>
      <c r="N90" s="325"/>
      <c r="O90" s="325"/>
      <c r="P90" s="325"/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7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  <c r="AN90" s="325"/>
      <c r="AO90" s="325"/>
      <c r="AP90" s="325"/>
      <c r="AQ90" s="325"/>
      <c r="AR90" s="325"/>
      <c r="AS90" s="325"/>
      <c r="AT90" s="325"/>
      <c r="AU90" s="325"/>
      <c r="AV90" s="325"/>
      <c r="AW90" s="325"/>
      <c r="AX90" s="325"/>
      <c r="AY90" s="325"/>
      <c r="AZ90" s="325"/>
      <c r="BA90" s="325"/>
      <c r="BB90" s="325"/>
      <c r="BC90" s="325"/>
      <c r="BD90" s="369"/>
    </row>
    <row r="91" spans="1:100">
      <c r="A91" s="348"/>
      <c r="B91" s="329"/>
      <c r="C91" s="391"/>
      <c r="D91" s="28">
        <v>0</v>
      </c>
      <c r="E91" s="340"/>
      <c r="F91" s="343"/>
      <c r="G91" s="255">
        <f>G97</f>
        <v>7.6892670175653299E-3</v>
      </c>
      <c r="H91" s="260">
        <f t="shared" ref="H91:J91" si="225">H97</f>
        <v>1.34058343677056E-3</v>
      </c>
      <c r="I91" s="261">
        <f t="shared" si="225"/>
        <v>1.01198983457458E-2</v>
      </c>
      <c r="J91" s="262">
        <f t="shared" si="225"/>
        <v>1.7345981340666501E-3</v>
      </c>
      <c r="K91" s="6"/>
      <c r="L91" s="333"/>
      <c r="M91" s="325"/>
      <c r="N91" s="325"/>
      <c r="O91" s="325"/>
      <c r="P91" s="325"/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7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  <c r="AN91" s="325"/>
      <c r="AO91" s="325"/>
      <c r="AP91" s="325"/>
      <c r="AQ91" s="325"/>
      <c r="AR91" s="325"/>
      <c r="AS91" s="325"/>
      <c r="AT91" s="325"/>
      <c r="AU91" s="325"/>
      <c r="AV91" s="325"/>
      <c r="AW91" s="325"/>
      <c r="AX91" s="325"/>
      <c r="AY91" s="325"/>
      <c r="AZ91" s="325"/>
      <c r="BA91" s="325"/>
      <c r="BB91" s="325"/>
      <c r="BC91" s="325"/>
      <c r="BD91" s="369"/>
    </row>
    <row r="92" spans="1:100">
      <c r="A92" s="348"/>
      <c r="B92" s="329"/>
      <c r="C92" s="391"/>
      <c r="D92" s="28">
        <v>1</v>
      </c>
      <c r="E92" s="340"/>
      <c r="F92" s="343"/>
      <c r="G92" s="97">
        <f>G96</f>
        <v>7.9150575962988797E-3</v>
      </c>
      <c r="H92" s="51">
        <f t="shared" ref="H92:J92" si="226">H96</f>
        <v>1.4017645835742E-3</v>
      </c>
      <c r="I92" s="126">
        <f t="shared" si="226"/>
        <v>1.07313324033248E-2</v>
      </c>
      <c r="J92" s="173">
        <f t="shared" si="226"/>
        <v>1.8638010158819099E-3</v>
      </c>
      <c r="K92" s="6"/>
      <c r="L92" s="333"/>
      <c r="M92" s="325"/>
      <c r="N92" s="325"/>
      <c r="O92" s="325"/>
      <c r="P92" s="325"/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7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  <c r="AN92" s="325"/>
      <c r="AO92" s="325"/>
      <c r="AP92" s="325"/>
      <c r="AQ92" s="325"/>
      <c r="AR92" s="325"/>
      <c r="AS92" s="325"/>
      <c r="AT92" s="325"/>
      <c r="AU92" s="325"/>
      <c r="AV92" s="325"/>
      <c r="AW92" s="325"/>
      <c r="AX92" s="325"/>
      <c r="AY92" s="325"/>
      <c r="AZ92" s="325"/>
      <c r="BA92" s="325"/>
      <c r="BB92" s="325"/>
      <c r="BC92" s="325"/>
      <c r="BD92" s="369"/>
    </row>
    <row r="93" spans="1:100">
      <c r="A93" s="348"/>
      <c r="B93" s="329"/>
      <c r="C93" s="391"/>
      <c r="D93" s="28">
        <v>2</v>
      </c>
      <c r="E93" s="340"/>
      <c r="F93" s="343"/>
      <c r="G93" s="97">
        <f>G95</f>
        <v>8.0638758897906108E-3</v>
      </c>
      <c r="H93" s="51">
        <f t="shared" ref="H93:J93" si="227">H95</f>
        <v>1.4425038427794299E-3</v>
      </c>
      <c r="I93" s="126">
        <f t="shared" si="227"/>
        <v>1.1143395444201201E-2</v>
      </c>
      <c r="J93" s="173">
        <f t="shared" si="227"/>
        <v>1.9517542843800601E-3</v>
      </c>
      <c r="K93" s="6"/>
      <c r="L93" s="333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7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  <c r="BB93" s="325"/>
      <c r="BC93" s="325"/>
      <c r="BD93" s="369"/>
    </row>
    <row r="94" spans="1:100">
      <c r="A94" s="348"/>
      <c r="B94" s="329"/>
      <c r="C94" s="391"/>
      <c r="D94" s="28">
        <v>3</v>
      </c>
      <c r="E94" s="340"/>
      <c r="F94" s="343"/>
      <c r="G94" s="50">
        <f>'18'!G93</f>
        <v>8.1158992771562504E-3</v>
      </c>
      <c r="H94" s="51">
        <f>'18'!H93</f>
        <v>1.45682188814136E-3</v>
      </c>
      <c r="I94" s="126">
        <f>'18'!I93</f>
        <v>1.12891360197011E-2</v>
      </c>
      <c r="J94" s="173">
        <f>'18'!J93</f>
        <v>1.9830263527138002E-3</v>
      </c>
      <c r="K94" s="6"/>
      <c r="L94" s="333"/>
      <c r="M94" s="325"/>
      <c r="N94" s="325"/>
      <c r="O94" s="325"/>
      <c r="P94" s="325"/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7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325"/>
      <c r="AP94" s="325"/>
      <c r="AQ94" s="325"/>
      <c r="AR94" s="325"/>
      <c r="AS94" s="325"/>
      <c r="AT94" s="325"/>
      <c r="AU94" s="325"/>
      <c r="AV94" s="325"/>
      <c r="AW94" s="325"/>
      <c r="AX94" s="325"/>
      <c r="AY94" s="325"/>
      <c r="AZ94" s="325"/>
      <c r="BA94" s="325"/>
      <c r="BB94" s="325"/>
      <c r="BC94" s="325"/>
      <c r="BD94" s="369"/>
    </row>
    <row r="95" spans="1:100">
      <c r="A95" s="348"/>
      <c r="B95" s="329"/>
      <c r="C95" s="391"/>
      <c r="D95" s="28">
        <v>4</v>
      </c>
      <c r="E95" s="340"/>
      <c r="F95" s="343"/>
      <c r="G95" s="50">
        <f>'18'!G94</f>
        <v>8.0638758897906108E-3</v>
      </c>
      <c r="H95" s="51">
        <f>'18'!H94</f>
        <v>1.4425038427794299E-3</v>
      </c>
      <c r="I95" s="126">
        <f>'18'!I94</f>
        <v>1.1143395444201201E-2</v>
      </c>
      <c r="J95" s="173">
        <f>'18'!J94</f>
        <v>1.9517542843800601E-3</v>
      </c>
      <c r="K95" s="6"/>
      <c r="L95" s="333"/>
      <c r="M95" s="325"/>
      <c r="N95" s="325"/>
      <c r="O95" s="325"/>
      <c r="P95" s="325"/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7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  <c r="AN95" s="325"/>
      <c r="AO95" s="325"/>
      <c r="AP95" s="325"/>
      <c r="AQ95" s="325"/>
      <c r="AR95" s="325"/>
      <c r="AS95" s="325"/>
      <c r="AT95" s="325"/>
      <c r="AU95" s="325"/>
      <c r="AV95" s="325"/>
      <c r="AW95" s="325"/>
      <c r="AX95" s="325"/>
      <c r="AY95" s="325"/>
      <c r="AZ95" s="325"/>
      <c r="BA95" s="325"/>
      <c r="BB95" s="325"/>
      <c r="BC95" s="325"/>
      <c r="BD95" s="369"/>
    </row>
    <row r="96" spans="1:100">
      <c r="A96" s="348"/>
      <c r="B96" s="329"/>
      <c r="C96" s="391"/>
      <c r="D96" s="28">
        <v>5</v>
      </c>
      <c r="E96" s="340"/>
      <c r="F96" s="343"/>
      <c r="G96" s="50">
        <f>'18'!G95</f>
        <v>7.9150575962988797E-3</v>
      </c>
      <c r="H96" s="51">
        <f>'18'!H95</f>
        <v>1.4017645835742E-3</v>
      </c>
      <c r="I96" s="126">
        <f>'18'!I95</f>
        <v>1.07313324033248E-2</v>
      </c>
      <c r="J96" s="173">
        <f>'18'!J95</f>
        <v>1.8638010158819099E-3</v>
      </c>
      <c r="K96" s="6"/>
      <c r="L96" s="333"/>
      <c r="M96" s="325"/>
      <c r="N96" s="325"/>
      <c r="O96" s="325"/>
      <c r="P96" s="325"/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7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  <c r="AN96" s="325"/>
      <c r="AO96" s="325"/>
      <c r="AP96" s="325"/>
      <c r="AQ96" s="325"/>
      <c r="AR96" s="325"/>
      <c r="AS96" s="325"/>
      <c r="AT96" s="325"/>
      <c r="AU96" s="325"/>
      <c r="AV96" s="325"/>
      <c r="AW96" s="325"/>
      <c r="AX96" s="325"/>
      <c r="AY96" s="325"/>
      <c r="AZ96" s="325"/>
      <c r="BA96" s="325"/>
      <c r="BB96" s="325"/>
      <c r="BC96" s="325"/>
      <c r="BD96" s="369"/>
    </row>
    <row r="97" spans="1:100">
      <c r="A97" s="348"/>
      <c r="B97" s="329"/>
      <c r="C97" s="391"/>
      <c r="D97" s="28">
        <v>6</v>
      </c>
      <c r="E97" s="340"/>
      <c r="F97" s="343"/>
      <c r="G97" s="50">
        <f>'18'!G96</f>
        <v>7.6892670175653299E-3</v>
      </c>
      <c r="H97" s="51">
        <f>'18'!H96</f>
        <v>1.34058343677056E-3</v>
      </c>
      <c r="I97" s="126">
        <f>'18'!I96</f>
        <v>1.01198983457458E-2</v>
      </c>
      <c r="J97" s="173">
        <f>'18'!J96</f>
        <v>1.7345981340666501E-3</v>
      </c>
      <c r="K97" s="6"/>
      <c r="L97" s="333"/>
      <c r="M97" s="325"/>
      <c r="N97" s="325"/>
      <c r="O97" s="325"/>
      <c r="P97" s="325"/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7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  <c r="AN97" s="325"/>
      <c r="AO97" s="325"/>
      <c r="AP97" s="325"/>
      <c r="AQ97" s="325"/>
      <c r="AR97" s="325"/>
      <c r="AS97" s="325"/>
      <c r="AT97" s="325"/>
      <c r="AU97" s="325"/>
      <c r="AV97" s="325"/>
      <c r="AW97" s="325"/>
      <c r="AX97" s="325"/>
      <c r="AY97" s="325"/>
      <c r="AZ97" s="325"/>
      <c r="BA97" s="325"/>
      <c r="BB97" s="325"/>
      <c r="BC97" s="325"/>
      <c r="BD97" s="369"/>
    </row>
    <row r="98" spans="1:100">
      <c r="A98" s="348"/>
      <c r="B98" s="329"/>
      <c r="C98" s="391"/>
      <c r="D98" s="28">
        <v>7</v>
      </c>
      <c r="E98" s="340"/>
      <c r="F98" s="343"/>
      <c r="G98" s="50">
        <f>'18'!G97</f>
        <v>7.4147889856136396E-3</v>
      </c>
      <c r="H98" s="51">
        <f>'18'!H97</f>
        <v>1.2672563840207601E-3</v>
      </c>
      <c r="I98" s="126">
        <f>'18'!I97</f>
        <v>9.3990858750571098E-3</v>
      </c>
      <c r="J98" s="173">
        <f>'18'!J97</f>
        <v>1.5843864408350799E-3</v>
      </c>
      <c r="K98" s="6"/>
      <c r="L98" s="333"/>
      <c r="M98" s="325"/>
      <c r="N98" s="325"/>
      <c r="O98" s="325"/>
      <c r="P98" s="325"/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7"/>
      <c r="AB98" s="325"/>
      <c r="AC98" s="325"/>
      <c r="AD98" s="325"/>
      <c r="AE98" s="325"/>
      <c r="AF98" s="325"/>
      <c r="AG98" s="325"/>
      <c r="AH98" s="325"/>
      <c r="AI98" s="325"/>
      <c r="AJ98" s="325"/>
      <c r="AK98" s="325"/>
      <c r="AL98" s="325"/>
      <c r="AM98" s="325"/>
      <c r="AN98" s="325"/>
      <c r="AO98" s="325"/>
      <c r="AP98" s="325"/>
      <c r="AQ98" s="325"/>
      <c r="AR98" s="325"/>
      <c r="AS98" s="325"/>
      <c r="AT98" s="325"/>
      <c r="AU98" s="325"/>
      <c r="AV98" s="325"/>
      <c r="AW98" s="325"/>
      <c r="AX98" s="325"/>
      <c r="AY98" s="325"/>
      <c r="AZ98" s="325"/>
      <c r="BA98" s="325"/>
      <c r="BB98" s="325"/>
      <c r="BC98" s="325"/>
      <c r="BD98" s="369"/>
    </row>
    <row r="99" spans="1:100">
      <c r="A99" s="348"/>
      <c r="B99" s="329"/>
      <c r="C99" s="391"/>
      <c r="D99" s="28">
        <v>8</v>
      </c>
      <c r="E99" s="340"/>
      <c r="F99" s="343"/>
      <c r="G99" s="50">
        <f>'18'!G98</f>
        <v>7.1230696640205904E-3</v>
      </c>
      <c r="H99" s="51">
        <f>'18'!H98</f>
        <v>1.19062086939889E-3</v>
      </c>
      <c r="I99" s="126">
        <f>'18'!I98</f>
        <v>8.6602172317240007E-3</v>
      </c>
      <c r="J99" s="173">
        <f>'18'!J98</f>
        <v>1.4329262518745999E-3</v>
      </c>
      <c r="K99" s="6"/>
      <c r="L99" s="333"/>
      <c r="M99" s="325"/>
      <c r="N99" s="325"/>
      <c r="O99" s="325"/>
      <c r="P99" s="325"/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7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  <c r="AN99" s="325"/>
      <c r="AO99" s="325"/>
      <c r="AP99" s="325"/>
      <c r="AQ99" s="325"/>
      <c r="AR99" s="325"/>
      <c r="AS99" s="325"/>
      <c r="AT99" s="325"/>
      <c r="AU99" s="325"/>
      <c r="AV99" s="325"/>
      <c r="AW99" s="325"/>
      <c r="AX99" s="325"/>
      <c r="AY99" s="325"/>
      <c r="AZ99" s="325"/>
      <c r="BA99" s="325"/>
      <c r="BB99" s="325"/>
      <c r="BC99" s="325"/>
      <c r="BD99" s="369"/>
    </row>
    <row r="100" spans="1:100">
      <c r="A100" s="348"/>
      <c r="B100" s="329"/>
      <c r="C100" s="391"/>
      <c r="D100" s="28">
        <v>9</v>
      </c>
      <c r="E100" s="340"/>
      <c r="F100" s="343"/>
      <c r="G100" s="50">
        <f>'18'!G99</f>
        <v>6.8439517169169304E-3</v>
      </c>
      <c r="H100" s="51">
        <f>'18'!H99</f>
        <v>1.11858983436524E-3</v>
      </c>
      <c r="I100" s="126">
        <f>'18'!I99</f>
        <v>7.9797341686892297E-3</v>
      </c>
      <c r="J100" s="173">
        <f>'18'!J99</f>
        <v>1.2958464530542001E-3</v>
      </c>
      <c r="K100" s="6"/>
      <c r="L100" s="333"/>
      <c r="M100" s="325"/>
      <c r="N100" s="325"/>
      <c r="O100" s="325"/>
      <c r="P100" s="325"/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7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  <c r="AN100" s="325"/>
      <c r="AO100" s="325"/>
      <c r="AP100" s="325"/>
      <c r="AQ100" s="325"/>
      <c r="AR100" s="325"/>
      <c r="AS100" s="325"/>
      <c r="AT100" s="325"/>
      <c r="AU100" s="325"/>
      <c r="AV100" s="325"/>
      <c r="AW100" s="325"/>
      <c r="AX100" s="325"/>
      <c r="AY100" s="325"/>
      <c r="AZ100" s="325"/>
      <c r="BA100" s="325"/>
      <c r="BB100" s="325"/>
      <c r="BC100" s="325"/>
      <c r="BD100" s="369"/>
    </row>
    <row r="101" spans="1:100">
      <c r="A101" s="348"/>
      <c r="B101" s="329"/>
      <c r="C101" s="391"/>
      <c r="D101" s="29">
        <v>10</v>
      </c>
      <c r="E101" s="341"/>
      <c r="F101" s="344"/>
      <c r="G101" s="50">
        <f>'18'!G100</f>
        <v>6.6024910866019498E-3</v>
      </c>
      <c r="H101" s="51">
        <f>'18'!H100</f>
        <v>1.05733218802572E-3</v>
      </c>
      <c r="I101" s="126">
        <f>'18'!I100</f>
        <v>7.4121040493524597E-3</v>
      </c>
      <c r="J101" s="173">
        <f>'18'!J100</f>
        <v>1.1833956291825399E-3</v>
      </c>
      <c r="K101" s="6"/>
      <c r="L101" s="334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7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/>
      <c r="AW101" s="325"/>
      <c r="AX101" s="325"/>
      <c r="AY101" s="325"/>
      <c r="AZ101" s="325"/>
      <c r="BA101" s="325"/>
      <c r="BB101" s="325"/>
      <c r="BC101" s="325"/>
      <c r="BD101" s="370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7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87"/>
      <c r="D103" s="26">
        <v>-9</v>
      </c>
      <c r="E103" s="339">
        <v>5.4116774285997303E-114</v>
      </c>
      <c r="F103" s="342">
        <v>5.1558128414361699E-95</v>
      </c>
      <c r="G103" s="97">
        <f>'18'!G122</f>
        <v>1.00375942525474E-160</v>
      </c>
      <c r="H103" s="51">
        <f>'18'!H122</f>
        <v>0</v>
      </c>
      <c r="I103" s="126">
        <f>'18'!I122</f>
        <v>0</v>
      </c>
      <c r="J103" s="173">
        <f>'18'!J122</f>
        <v>0</v>
      </c>
      <c r="K103" s="6"/>
      <c r="L103" s="332">
        <f>1-SUM(M103:BC122)</f>
        <v>7.4312623130912137E-4</v>
      </c>
      <c r="M103" s="325">
        <f>G113+I113</f>
        <v>2.0252170990319098E-28</v>
      </c>
      <c r="N103" s="325">
        <f>G120+I120+J113</f>
        <v>1.08805788623228E-88</v>
      </c>
      <c r="O103" s="325">
        <f>G122+I122+H113</f>
        <v>1.0797150785443899E-29</v>
      </c>
      <c r="P103" s="325">
        <f>G115+I115+J120</f>
        <v>0.31642487352514703</v>
      </c>
      <c r="Q103" s="325">
        <f>G111+I111</f>
        <v>1.95243762947606E-103</v>
      </c>
      <c r="R103" s="325">
        <f>G117+I117+H120+J122</f>
        <v>2.0252170990319098E-28</v>
      </c>
      <c r="S103" s="325">
        <f>G104+I104</f>
        <v>1.54503922944415E-167</v>
      </c>
      <c r="T103" s="325">
        <f>G106+I106+J115</f>
        <v>1.62074737602909E-43</v>
      </c>
      <c r="U103" s="325">
        <f>G109+I109+H122</f>
        <v>1.1764238687732401E-139</v>
      </c>
      <c r="V103" s="325">
        <f>G118+I118+J111</f>
        <v>5.7661529661670617E-66</v>
      </c>
      <c r="W103" s="325">
        <f>G107+I107</f>
        <v>1.00375942525474E-160</v>
      </c>
      <c r="X103" s="325">
        <f>G110+I110+J117+H115</f>
        <v>0.68268130764394697</v>
      </c>
      <c r="Y103" s="325">
        <f>G116+I116</f>
        <v>2.538253462427885E-5</v>
      </c>
      <c r="Z103" s="325">
        <f>G108+I108+J104</f>
        <v>3.9736301004613199E-151</v>
      </c>
      <c r="AA103" s="327">
        <f>G119+I119+H111</f>
        <v>1.95243762947606E-103</v>
      </c>
      <c r="AB103" s="325">
        <f>G105+I105+J106</f>
        <v>1.9382321982848098E-170</v>
      </c>
      <c r="AC103" s="325">
        <f>G121+I121</f>
        <v>1.1764238687732401E-139</v>
      </c>
      <c r="AD103" s="325">
        <f>G114+I114+J109+H117</f>
        <v>2.538253462427885E-5</v>
      </c>
      <c r="AE103" s="325">
        <f>G103+I103</f>
        <v>1.00375942525474E-160</v>
      </c>
      <c r="AF103" s="325">
        <f>G112+I112+J118</f>
        <v>5.7661529661670617E-66</v>
      </c>
      <c r="AG103" s="325">
        <f>H104</f>
        <v>0</v>
      </c>
      <c r="AH103" s="325">
        <f>J107</f>
        <v>0</v>
      </c>
      <c r="AI103" s="325">
        <f>J110+H106</f>
        <v>0</v>
      </c>
      <c r="AJ103" s="325">
        <f>F103</f>
        <v>5.1558128414361699E-95</v>
      </c>
      <c r="AK103" s="325">
        <f>J116</f>
        <v>1.5150652140337601E-49</v>
      </c>
      <c r="AL103" s="325">
        <f>H109</f>
        <v>0</v>
      </c>
      <c r="AM103" s="325">
        <f>J108</f>
        <v>0</v>
      </c>
      <c r="AN103" s="325">
        <f>J119+H118</f>
        <v>3.2632668458936602E-75</v>
      </c>
      <c r="AO103" s="325">
        <f>J105</f>
        <v>0</v>
      </c>
      <c r="AP103" s="325">
        <f>H107</f>
        <v>0</v>
      </c>
      <c r="AQ103" s="325">
        <f>J121</f>
        <v>0</v>
      </c>
      <c r="AR103" s="325">
        <f>H110+J114</f>
        <v>1.5150652140337601E-49</v>
      </c>
      <c r="AS103" s="325">
        <f>J103</f>
        <v>0</v>
      </c>
      <c r="AT103" s="325">
        <f>H116</f>
        <v>4.9963765174134601E-5</v>
      </c>
      <c r="AU103" s="325">
        <f>J112</f>
        <v>1.91597664499382E-162</v>
      </c>
      <c r="AV103" s="325">
        <f>H108</f>
        <v>0</v>
      </c>
      <c r="AW103" s="325">
        <f>H119</f>
        <v>2.4990680654140702E-137</v>
      </c>
      <c r="AX103" s="325">
        <f>H105</f>
        <v>0</v>
      </c>
      <c r="AY103" s="325">
        <f>E103</f>
        <v>5.4116774285997303E-114</v>
      </c>
      <c r="AZ103" s="325">
        <f>H121</f>
        <v>0</v>
      </c>
      <c r="BA103" s="325">
        <f>H114</f>
        <v>4.9963765174134601E-5</v>
      </c>
      <c r="BB103" s="325">
        <f>H103</f>
        <v>0</v>
      </c>
      <c r="BC103" s="325">
        <f>H112</f>
        <v>3.2632668458936602E-75</v>
      </c>
      <c r="BD103" s="378">
        <f>SUMPRODUCT($L$1:$BC$1,BF103:CW103)</f>
        <v>9.4633086745624997</v>
      </c>
      <c r="BF103" s="174">
        <f>L103</f>
        <v>7.4312623130912137E-4</v>
      </c>
      <c r="BG103" s="175">
        <f t="shared" ref="BG103:CV103" si="228">M103</f>
        <v>2.0252170990319098E-28</v>
      </c>
      <c r="BH103" s="175">
        <f t="shared" si="228"/>
        <v>1.08805788623228E-88</v>
      </c>
      <c r="BI103" s="175">
        <f t="shared" si="228"/>
        <v>1.0797150785443899E-29</v>
      </c>
      <c r="BJ103" s="175">
        <f t="shared" si="228"/>
        <v>0.31642487352514703</v>
      </c>
      <c r="BK103" s="175">
        <f t="shared" si="228"/>
        <v>1.95243762947606E-103</v>
      </c>
      <c r="BL103" s="175">
        <f t="shared" si="228"/>
        <v>2.0252170990319098E-28</v>
      </c>
      <c r="BM103" s="175">
        <f t="shared" si="228"/>
        <v>1.54503922944415E-167</v>
      </c>
      <c r="BN103" s="175">
        <f t="shared" si="228"/>
        <v>1.62074737602909E-43</v>
      </c>
      <c r="BO103" s="175">
        <f t="shared" si="228"/>
        <v>1.1764238687732401E-139</v>
      </c>
      <c r="BP103" s="175">
        <f t="shared" si="228"/>
        <v>5.7661529661670617E-66</v>
      </c>
      <c r="BQ103" s="175">
        <f t="shared" si="228"/>
        <v>1.00375942525474E-160</v>
      </c>
      <c r="BR103" s="175">
        <f t="shared" si="228"/>
        <v>0.68268130764394697</v>
      </c>
      <c r="BS103" s="175">
        <f t="shared" si="228"/>
        <v>2.538253462427885E-5</v>
      </c>
      <c r="BT103" s="175">
        <f t="shared" si="228"/>
        <v>3.9736301004613199E-151</v>
      </c>
      <c r="BU103" s="175">
        <f t="shared" si="228"/>
        <v>1.95243762947606E-103</v>
      </c>
      <c r="BV103" s="175">
        <f t="shared" si="228"/>
        <v>1.9382321982848098E-170</v>
      </c>
      <c r="BW103" s="175">
        <f t="shared" si="228"/>
        <v>1.1764238687732401E-139</v>
      </c>
      <c r="BX103" s="175">
        <f t="shared" si="228"/>
        <v>2.538253462427885E-5</v>
      </c>
      <c r="BY103" s="175">
        <f t="shared" si="228"/>
        <v>1.00375942525474E-160</v>
      </c>
      <c r="BZ103" s="175">
        <f t="shared" si="228"/>
        <v>5.7661529661670617E-66</v>
      </c>
      <c r="CA103" s="175">
        <f t="shared" si="228"/>
        <v>0</v>
      </c>
      <c r="CB103" s="175">
        <f t="shared" si="228"/>
        <v>0</v>
      </c>
      <c r="CC103" s="175">
        <f t="shared" si="228"/>
        <v>0</v>
      </c>
      <c r="CD103" s="175">
        <f t="shared" si="228"/>
        <v>5.1558128414361699E-95</v>
      </c>
      <c r="CE103" s="175">
        <f t="shared" si="228"/>
        <v>1.5150652140337601E-49</v>
      </c>
      <c r="CF103" s="175">
        <f t="shared" si="228"/>
        <v>0</v>
      </c>
      <c r="CG103" s="175">
        <f t="shared" si="228"/>
        <v>0</v>
      </c>
      <c r="CH103" s="175">
        <f t="shared" si="228"/>
        <v>3.2632668458936602E-75</v>
      </c>
      <c r="CI103" s="175">
        <f t="shared" si="228"/>
        <v>0</v>
      </c>
      <c r="CJ103" s="175">
        <f t="shared" si="228"/>
        <v>0</v>
      </c>
      <c r="CK103" s="175">
        <f t="shared" si="228"/>
        <v>0</v>
      </c>
      <c r="CL103" s="175">
        <f t="shared" si="228"/>
        <v>1.5150652140337601E-49</v>
      </c>
      <c r="CM103" s="175">
        <f t="shared" si="228"/>
        <v>0</v>
      </c>
      <c r="CN103" s="175">
        <f t="shared" si="228"/>
        <v>4.9963765174134601E-5</v>
      </c>
      <c r="CO103" s="175">
        <f t="shared" si="228"/>
        <v>1.91597664499382E-162</v>
      </c>
      <c r="CP103" s="175">
        <f t="shared" si="228"/>
        <v>0</v>
      </c>
      <c r="CQ103" s="175">
        <f t="shared" si="228"/>
        <v>2.4990680654140702E-137</v>
      </c>
      <c r="CR103" s="175">
        <f t="shared" si="228"/>
        <v>0</v>
      </c>
      <c r="CS103" s="175">
        <f t="shared" si="228"/>
        <v>5.4116774285997303E-114</v>
      </c>
      <c r="CT103" s="175">
        <f t="shared" si="228"/>
        <v>0</v>
      </c>
      <c r="CU103" s="175">
        <f t="shared" si="228"/>
        <v>4.9963765174134601E-5</v>
      </c>
      <c r="CV103" s="176">
        <f t="shared" si="228"/>
        <v>0</v>
      </c>
    </row>
    <row r="104" spans="1:100">
      <c r="A104" s="348"/>
      <c r="B104" s="329"/>
      <c r="C104" s="387"/>
      <c r="D104" s="28">
        <v>-8</v>
      </c>
      <c r="E104" s="340"/>
      <c r="F104" s="343"/>
      <c r="G104" s="97">
        <f>'18'!G103</f>
        <v>1.54503922944415E-167</v>
      </c>
      <c r="H104" s="51">
        <f>'18'!H103</f>
        <v>0</v>
      </c>
      <c r="I104" s="126">
        <f>'18'!I103</f>
        <v>0</v>
      </c>
      <c r="J104" s="173">
        <f>'18'!J103</f>
        <v>0</v>
      </c>
      <c r="K104" s="6"/>
      <c r="L104" s="333"/>
      <c r="M104" s="325"/>
      <c r="N104" s="325"/>
      <c r="O104" s="325"/>
      <c r="P104" s="325"/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7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  <c r="AN104" s="325"/>
      <c r="AO104" s="325"/>
      <c r="AP104" s="325"/>
      <c r="AQ104" s="325"/>
      <c r="AR104" s="325"/>
      <c r="AS104" s="325"/>
      <c r="AT104" s="325"/>
      <c r="AU104" s="325"/>
      <c r="AV104" s="325"/>
      <c r="AW104" s="325"/>
      <c r="AX104" s="325"/>
      <c r="AY104" s="325"/>
      <c r="AZ104" s="325"/>
      <c r="BA104" s="325"/>
      <c r="BB104" s="325"/>
      <c r="BC104" s="325"/>
      <c r="BD104" s="369"/>
    </row>
    <row r="105" spans="1:100">
      <c r="A105" s="348"/>
      <c r="B105" s="329"/>
      <c r="C105" s="387"/>
      <c r="D105" s="28">
        <v>-7</v>
      </c>
      <c r="E105" s="340"/>
      <c r="F105" s="343"/>
      <c r="G105" s="97">
        <f>'18'!G104</f>
        <v>1.9382321982848098E-170</v>
      </c>
      <c r="H105" s="51">
        <f>'18'!H104</f>
        <v>0</v>
      </c>
      <c r="I105" s="126">
        <f>'18'!I104</f>
        <v>0</v>
      </c>
      <c r="J105" s="173">
        <f>'18'!J104</f>
        <v>0</v>
      </c>
      <c r="K105" s="6"/>
      <c r="L105" s="333"/>
      <c r="M105" s="325"/>
      <c r="N105" s="325"/>
      <c r="O105" s="325"/>
      <c r="P105" s="325"/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7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  <c r="AN105" s="325"/>
      <c r="AO105" s="325"/>
      <c r="AP105" s="325"/>
      <c r="AQ105" s="325"/>
      <c r="AR105" s="325"/>
      <c r="AS105" s="325"/>
      <c r="AT105" s="325"/>
      <c r="AU105" s="325"/>
      <c r="AV105" s="325"/>
      <c r="AW105" s="325"/>
      <c r="AX105" s="325"/>
      <c r="AY105" s="325"/>
      <c r="AZ105" s="325"/>
      <c r="BA105" s="325"/>
      <c r="BB105" s="325"/>
      <c r="BC105" s="325"/>
      <c r="BD105" s="369"/>
    </row>
    <row r="106" spans="1:100">
      <c r="A106" s="348"/>
      <c r="B106" s="329"/>
      <c r="C106" s="387"/>
      <c r="D106" s="28">
        <v>-6</v>
      </c>
      <c r="E106" s="340"/>
      <c r="F106" s="343"/>
      <c r="G106" s="255">
        <f>G104</f>
        <v>1.54503922944415E-167</v>
      </c>
      <c r="H106" s="260">
        <f t="shared" ref="H106:I106" si="229">H104</f>
        <v>0</v>
      </c>
      <c r="I106" s="261">
        <f t="shared" si="229"/>
        <v>0</v>
      </c>
      <c r="J106" s="262">
        <f>J104</f>
        <v>0</v>
      </c>
      <c r="K106" s="6"/>
      <c r="L106" s="333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7"/>
      <c r="AB106" s="325"/>
      <c r="AC106" s="325"/>
      <c r="AD106" s="325"/>
      <c r="AE106" s="325"/>
      <c r="AF106" s="325"/>
      <c r="AG106" s="325"/>
      <c r="AH106" s="325"/>
      <c r="AI106" s="325"/>
      <c r="AJ106" s="325"/>
      <c r="AK106" s="325"/>
      <c r="AL106" s="325"/>
      <c r="AM106" s="325"/>
      <c r="AN106" s="325"/>
      <c r="AO106" s="325"/>
      <c r="AP106" s="325"/>
      <c r="AQ106" s="325"/>
      <c r="AR106" s="325"/>
      <c r="AS106" s="325"/>
      <c r="AT106" s="325"/>
      <c r="AU106" s="325"/>
      <c r="AV106" s="325"/>
      <c r="AW106" s="325"/>
      <c r="AX106" s="325"/>
      <c r="AY106" s="325"/>
      <c r="AZ106" s="325"/>
      <c r="BA106" s="325"/>
      <c r="BB106" s="325"/>
      <c r="BC106" s="325"/>
      <c r="BD106" s="369"/>
    </row>
    <row r="107" spans="1:100">
      <c r="A107" s="348"/>
      <c r="B107" s="329"/>
      <c r="C107" s="387"/>
      <c r="D107" s="28">
        <v>-5</v>
      </c>
      <c r="E107" s="340"/>
      <c r="F107" s="343"/>
      <c r="G107" s="255">
        <f>G103</f>
        <v>1.00375942525474E-160</v>
      </c>
      <c r="H107" s="260">
        <f t="shared" ref="H107:J107" si="230">H103</f>
        <v>0</v>
      </c>
      <c r="I107" s="261">
        <f t="shared" si="230"/>
        <v>0</v>
      </c>
      <c r="J107" s="262">
        <f t="shared" si="230"/>
        <v>0</v>
      </c>
      <c r="K107" s="6"/>
      <c r="L107" s="333"/>
      <c r="M107" s="325"/>
      <c r="N107" s="325"/>
      <c r="O107" s="325"/>
      <c r="P107" s="325"/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7"/>
      <c r="AB107" s="325"/>
      <c r="AC107" s="325"/>
      <c r="AD107" s="325"/>
      <c r="AE107" s="325"/>
      <c r="AF107" s="325"/>
      <c r="AG107" s="325"/>
      <c r="AH107" s="325"/>
      <c r="AI107" s="325"/>
      <c r="AJ107" s="325"/>
      <c r="AK107" s="325"/>
      <c r="AL107" s="325"/>
      <c r="AM107" s="325"/>
      <c r="AN107" s="325"/>
      <c r="AO107" s="325"/>
      <c r="AP107" s="325"/>
      <c r="AQ107" s="325"/>
      <c r="AR107" s="325"/>
      <c r="AS107" s="325"/>
      <c r="AT107" s="325"/>
      <c r="AU107" s="325"/>
      <c r="AV107" s="325"/>
      <c r="AW107" s="325"/>
      <c r="AX107" s="325"/>
      <c r="AY107" s="325"/>
      <c r="AZ107" s="325"/>
      <c r="BA107" s="325"/>
      <c r="BB107" s="325"/>
      <c r="BC107" s="325"/>
      <c r="BD107" s="369"/>
    </row>
    <row r="108" spans="1:100">
      <c r="A108" s="348"/>
      <c r="B108" s="329"/>
      <c r="C108" s="387"/>
      <c r="D108" s="28">
        <v>-4</v>
      </c>
      <c r="E108" s="340"/>
      <c r="F108" s="343"/>
      <c r="G108" s="255">
        <f>G122</f>
        <v>3.9736301004613199E-151</v>
      </c>
      <c r="H108" s="260">
        <f t="shared" ref="H108:I108" si="231">H122</f>
        <v>0</v>
      </c>
      <c r="I108" s="261">
        <f t="shared" si="231"/>
        <v>0</v>
      </c>
      <c r="J108" s="262">
        <f>J122</f>
        <v>0</v>
      </c>
      <c r="K108" s="6"/>
      <c r="L108" s="333"/>
      <c r="M108" s="325"/>
      <c r="N108" s="325"/>
      <c r="O108" s="325"/>
      <c r="P108" s="325"/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7"/>
      <c r="AB108" s="325"/>
      <c r="AC108" s="325"/>
      <c r="AD108" s="325"/>
      <c r="AE108" s="325"/>
      <c r="AF108" s="325"/>
      <c r="AG108" s="325"/>
      <c r="AH108" s="325"/>
      <c r="AI108" s="325"/>
      <c r="AJ108" s="325"/>
      <c r="AK108" s="325"/>
      <c r="AL108" s="325"/>
      <c r="AM108" s="325"/>
      <c r="AN108" s="325"/>
      <c r="AO108" s="325"/>
      <c r="AP108" s="325"/>
      <c r="AQ108" s="325"/>
      <c r="AR108" s="325"/>
      <c r="AS108" s="325"/>
      <c r="AT108" s="325"/>
      <c r="AU108" s="325"/>
      <c r="AV108" s="325"/>
      <c r="AW108" s="325"/>
      <c r="AX108" s="325"/>
      <c r="AY108" s="325"/>
      <c r="AZ108" s="325"/>
      <c r="BA108" s="325"/>
      <c r="BB108" s="325"/>
      <c r="BC108" s="325"/>
      <c r="BD108" s="369"/>
    </row>
    <row r="109" spans="1:100">
      <c r="A109" s="348"/>
      <c r="B109" s="329"/>
      <c r="C109" s="387"/>
      <c r="D109" s="28">
        <v>-3</v>
      </c>
      <c r="E109" s="340"/>
      <c r="F109" s="343"/>
      <c r="G109" s="255">
        <f>G121</f>
        <v>1.1764238687732401E-139</v>
      </c>
      <c r="H109" s="260">
        <f t="shared" ref="H109:J109" si="232">H121</f>
        <v>0</v>
      </c>
      <c r="I109" s="261" t="str">
        <f t="shared" si="232"/>
        <v>0</v>
      </c>
      <c r="J109" s="262">
        <f t="shared" si="232"/>
        <v>0</v>
      </c>
      <c r="K109" s="6"/>
      <c r="L109" s="333"/>
      <c r="M109" s="325"/>
      <c r="N109" s="325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7"/>
      <c r="AB109" s="325"/>
      <c r="AC109" s="325"/>
      <c r="AD109" s="325"/>
      <c r="AE109" s="325"/>
      <c r="AF109" s="325"/>
      <c r="AG109" s="325"/>
      <c r="AH109" s="325"/>
      <c r="AI109" s="325"/>
      <c r="AJ109" s="325"/>
      <c r="AK109" s="325"/>
      <c r="AL109" s="325"/>
      <c r="AM109" s="325"/>
      <c r="AN109" s="325"/>
      <c r="AO109" s="325"/>
      <c r="AP109" s="325"/>
      <c r="AQ109" s="325"/>
      <c r="AR109" s="325"/>
      <c r="AS109" s="325"/>
      <c r="AT109" s="325"/>
      <c r="AU109" s="325"/>
      <c r="AV109" s="325"/>
      <c r="AW109" s="325"/>
      <c r="AX109" s="325"/>
      <c r="AY109" s="325"/>
      <c r="AZ109" s="325"/>
      <c r="BA109" s="325"/>
      <c r="BB109" s="325"/>
      <c r="BC109" s="325"/>
      <c r="BD109" s="369"/>
    </row>
    <row r="110" spans="1:100">
      <c r="A110" s="348"/>
      <c r="B110" s="329"/>
      <c r="C110" s="387"/>
      <c r="D110" s="28">
        <v>-2</v>
      </c>
      <c r="E110" s="340"/>
      <c r="F110" s="343"/>
      <c r="G110" s="255">
        <f>G120</f>
        <v>8.2808070676414504E-127</v>
      </c>
      <c r="H110" s="260">
        <f t="shared" ref="H110:J110" si="233">H120</f>
        <v>3.9807890660857901E-210</v>
      </c>
      <c r="I110" s="261">
        <f t="shared" si="233"/>
        <v>7.4556614657225102E-228</v>
      </c>
      <c r="J110" s="262">
        <f t="shared" si="233"/>
        <v>0</v>
      </c>
      <c r="K110" s="6"/>
      <c r="L110" s="333"/>
      <c r="M110" s="325"/>
      <c r="N110" s="325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7"/>
      <c r="AB110" s="325"/>
      <c r="AC110" s="325"/>
      <c r="AD110" s="325"/>
      <c r="AE110" s="325"/>
      <c r="AF110" s="325"/>
      <c r="AG110" s="325"/>
      <c r="AH110" s="325"/>
      <c r="AI110" s="325"/>
      <c r="AJ110" s="325"/>
      <c r="AK110" s="325"/>
      <c r="AL110" s="325"/>
      <c r="AM110" s="325"/>
      <c r="AN110" s="325"/>
      <c r="AO110" s="325"/>
      <c r="AP110" s="325"/>
      <c r="AQ110" s="325"/>
      <c r="AR110" s="325"/>
      <c r="AS110" s="325"/>
      <c r="AT110" s="325"/>
      <c r="AU110" s="325"/>
      <c r="AV110" s="325"/>
      <c r="AW110" s="325"/>
      <c r="AX110" s="325"/>
      <c r="AY110" s="325"/>
      <c r="AZ110" s="325"/>
      <c r="BA110" s="325"/>
      <c r="BB110" s="325"/>
      <c r="BC110" s="325"/>
      <c r="BD110" s="369"/>
    </row>
    <row r="111" spans="1:100">
      <c r="A111" s="348"/>
      <c r="B111" s="329"/>
      <c r="C111" s="387"/>
      <c r="D111" s="28">
        <v>-1</v>
      </c>
      <c r="E111" s="340"/>
      <c r="F111" s="343"/>
      <c r="G111" s="255">
        <f>G119</f>
        <v>1.95243762947606E-103</v>
      </c>
      <c r="H111" s="260">
        <f>H119</f>
        <v>2.4990680654140702E-137</v>
      </c>
      <c r="I111" s="261">
        <f t="shared" ref="I111:J111" si="234">I119</f>
        <v>7.6986653113508501E-149</v>
      </c>
      <c r="J111" s="262">
        <f t="shared" si="234"/>
        <v>9.3955083614059492E-264</v>
      </c>
      <c r="K111" s="6"/>
      <c r="L111" s="333"/>
      <c r="M111" s="325"/>
      <c r="N111" s="325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7"/>
      <c r="AB111" s="325"/>
      <c r="AC111" s="325"/>
      <c r="AD111" s="325"/>
      <c r="AE111" s="325"/>
      <c r="AF111" s="325"/>
      <c r="AG111" s="325"/>
      <c r="AH111" s="325"/>
      <c r="AI111" s="325"/>
      <c r="AJ111" s="325"/>
      <c r="AK111" s="325"/>
      <c r="AL111" s="325"/>
      <c r="AM111" s="325"/>
      <c r="AN111" s="325"/>
      <c r="AO111" s="325"/>
      <c r="AP111" s="325"/>
      <c r="AQ111" s="325"/>
      <c r="AR111" s="325"/>
      <c r="AS111" s="325"/>
      <c r="AT111" s="325"/>
      <c r="AU111" s="325"/>
      <c r="AV111" s="325"/>
      <c r="AW111" s="325"/>
      <c r="AX111" s="325"/>
      <c r="AY111" s="325"/>
      <c r="AZ111" s="325"/>
      <c r="BA111" s="325"/>
      <c r="BB111" s="325"/>
      <c r="BC111" s="325"/>
      <c r="BD111" s="369"/>
    </row>
    <row r="112" spans="1:100">
      <c r="A112" s="348"/>
      <c r="B112" s="329"/>
      <c r="C112" s="387"/>
      <c r="D112" s="28">
        <v>0</v>
      </c>
      <c r="E112" s="340"/>
      <c r="F112" s="343"/>
      <c r="G112" s="255">
        <f>G118</f>
        <v>5.7661529661670596E-66</v>
      </c>
      <c r="H112" s="260">
        <f t="shared" ref="H112:J112" si="235">H118</f>
        <v>3.2632668458936602E-75</v>
      </c>
      <c r="I112" s="261">
        <f t="shared" si="235"/>
        <v>1.8029099902130099E-81</v>
      </c>
      <c r="J112" s="262">
        <f t="shared" si="235"/>
        <v>1.91597664499382E-162</v>
      </c>
      <c r="K112" s="6"/>
      <c r="L112" s="333"/>
      <c r="M112" s="325"/>
      <c r="N112" s="325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7"/>
      <c r="AB112" s="325"/>
      <c r="AC112" s="325"/>
      <c r="AD112" s="325"/>
      <c r="AE112" s="325"/>
      <c r="AF112" s="325"/>
      <c r="AG112" s="325"/>
      <c r="AH112" s="325"/>
      <c r="AI112" s="325"/>
      <c r="AJ112" s="325"/>
      <c r="AK112" s="325"/>
      <c r="AL112" s="325"/>
      <c r="AM112" s="325"/>
      <c r="AN112" s="325"/>
      <c r="AO112" s="325"/>
      <c r="AP112" s="325"/>
      <c r="AQ112" s="325"/>
      <c r="AR112" s="325"/>
      <c r="AS112" s="325"/>
      <c r="AT112" s="325"/>
      <c r="AU112" s="325"/>
      <c r="AV112" s="325"/>
      <c r="AW112" s="325"/>
      <c r="AX112" s="325"/>
      <c r="AY112" s="325"/>
      <c r="AZ112" s="325"/>
      <c r="BA112" s="325"/>
      <c r="BB112" s="325"/>
      <c r="BC112" s="325"/>
      <c r="BD112" s="369"/>
    </row>
    <row r="113" spans="1:100">
      <c r="A113" s="348"/>
      <c r="B113" s="329"/>
      <c r="C113" s="387"/>
      <c r="D113" s="28">
        <v>1</v>
      </c>
      <c r="E113" s="340"/>
      <c r="F113" s="343"/>
      <c r="G113" s="97">
        <f>G117</f>
        <v>2.0249176745974299E-28</v>
      </c>
      <c r="H113" s="51">
        <f t="shared" ref="H113:J113" si="236">H117</f>
        <v>1.0797150785443899E-29</v>
      </c>
      <c r="I113" s="126">
        <f t="shared" si="236"/>
        <v>2.99424434480075E-32</v>
      </c>
      <c r="J113" s="173">
        <f t="shared" si="236"/>
        <v>1.08805788623228E-88</v>
      </c>
      <c r="K113" s="6"/>
      <c r="L113" s="333"/>
      <c r="M113" s="325"/>
      <c r="N113" s="325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7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  <c r="AN113" s="325"/>
      <c r="AO113" s="325"/>
      <c r="AP113" s="325"/>
      <c r="AQ113" s="325"/>
      <c r="AR113" s="325"/>
      <c r="AS113" s="325"/>
      <c r="AT113" s="325"/>
      <c r="AU113" s="325"/>
      <c r="AV113" s="325"/>
      <c r="AW113" s="325"/>
      <c r="AX113" s="325"/>
      <c r="AY113" s="325"/>
      <c r="AZ113" s="325"/>
      <c r="BA113" s="325"/>
      <c r="BB113" s="325"/>
      <c r="BC113" s="325"/>
      <c r="BD113" s="369"/>
    </row>
    <row r="114" spans="1:100">
      <c r="A114" s="348"/>
      <c r="B114" s="329"/>
      <c r="C114" s="387"/>
      <c r="D114" s="28">
        <v>2</v>
      </c>
      <c r="E114" s="340"/>
      <c r="F114" s="343"/>
      <c r="G114" s="97">
        <f>G116</f>
        <v>1.7945980721421999E-5</v>
      </c>
      <c r="H114" s="51">
        <f t="shared" ref="H114:J114" si="237">H116</f>
        <v>4.9963765174134601E-5</v>
      </c>
      <c r="I114" s="126">
        <f t="shared" si="237"/>
        <v>7.43655390285685E-6</v>
      </c>
      <c r="J114" s="173">
        <f t="shared" si="237"/>
        <v>1.5150652140337601E-49</v>
      </c>
      <c r="K114" s="6"/>
      <c r="L114" s="333"/>
      <c r="M114" s="325"/>
      <c r="N114" s="325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7"/>
      <c r="AB114" s="325"/>
      <c r="AC114" s="325"/>
      <c r="AD114" s="325"/>
      <c r="AE114" s="325"/>
      <c r="AF114" s="325"/>
      <c r="AG114" s="325"/>
      <c r="AH114" s="325"/>
      <c r="AI114" s="325"/>
      <c r="AJ114" s="325"/>
      <c r="AK114" s="325"/>
      <c r="AL114" s="325"/>
      <c r="AM114" s="325"/>
      <c r="AN114" s="325"/>
      <c r="AO114" s="325"/>
      <c r="AP114" s="325"/>
      <c r="AQ114" s="325"/>
      <c r="AR114" s="325"/>
      <c r="AS114" s="325"/>
      <c r="AT114" s="325"/>
      <c r="AU114" s="325"/>
      <c r="AV114" s="325"/>
      <c r="AW114" s="325"/>
      <c r="AX114" s="325"/>
      <c r="AY114" s="325"/>
      <c r="AZ114" s="325"/>
      <c r="BA114" s="325"/>
      <c r="BB114" s="325"/>
      <c r="BC114" s="325"/>
      <c r="BD114" s="369"/>
    </row>
    <row r="115" spans="1:100">
      <c r="A115" s="348"/>
      <c r="B115" s="329"/>
      <c r="C115" s="387"/>
      <c r="D115" s="28">
        <v>3</v>
      </c>
      <c r="E115" s="340"/>
      <c r="F115" s="343"/>
      <c r="G115" s="50">
        <f>'18'!G114</f>
        <v>0.151251013494275</v>
      </c>
      <c r="H115" s="51">
        <f>'18'!H114</f>
        <v>0.68268130764394697</v>
      </c>
      <c r="I115" s="126">
        <f>'18'!I114</f>
        <v>0.16517386003087201</v>
      </c>
      <c r="J115" s="173">
        <f>'18'!J114</f>
        <v>1.62074737602909E-43</v>
      </c>
      <c r="K115" s="6"/>
      <c r="L115" s="333"/>
      <c r="M115" s="325"/>
      <c r="N115" s="325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7"/>
      <c r="AB115" s="325"/>
      <c r="AC115" s="325"/>
      <c r="AD115" s="325"/>
      <c r="AE115" s="325"/>
      <c r="AF115" s="325"/>
      <c r="AG115" s="325"/>
      <c r="AH115" s="325"/>
      <c r="AI115" s="325"/>
      <c r="AJ115" s="325"/>
      <c r="AK115" s="325"/>
      <c r="AL115" s="325"/>
      <c r="AM115" s="325"/>
      <c r="AN115" s="325"/>
      <c r="AO115" s="325"/>
      <c r="AP115" s="325"/>
      <c r="AQ115" s="325"/>
      <c r="AR115" s="325"/>
      <c r="AS115" s="325"/>
      <c r="AT115" s="325"/>
      <c r="AU115" s="325"/>
      <c r="AV115" s="325"/>
      <c r="AW115" s="325"/>
      <c r="AX115" s="325"/>
      <c r="AY115" s="325"/>
      <c r="AZ115" s="325"/>
      <c r="BA115" s="325"/>
      <c r="BB115" s="325"/>
      <c r="BC115" s="325"/>
      <c r="BD115" s="369"/>
    </row>
    <row r="116" spans="1:100">
      <c r="A116" s="348"/>
      <c r="B116" s="329"/>
      <c r="C116" s="387"/>
      <c r="D116" s="28">
        <v>4</v>
      </c>
      <c r="E116" s="340"/>
      <c r="F116" s="343"/>
      <c r="G116" s="50">
        <f>'18'!G115</f>
        <v>1.7945980721421999E-5</v>
      </c>
      <c r="H116" s="51">
        <f>'18'!H115</f>
        <v>4.9963765174134601E-5</v>
      </c>
      <c r="I116" s="126">
        <f>'18'!I115</f>
        <v>7.43655390285685E-6</v>
      </c>
      <c r="J116" s="173">
        <f>'18'!J115</f>
        <v>1.5150652140337601E-49</v>
      </c>
      <c r="K116" s="6"/>
      <c r="L116" s="333"/>
      <c r="M116" s="325"/>
      <c r="N116" s="325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7"/>
      <c r="AB116" s="325"/>
      <c r="AC116" s="325"/>
      <c r="AD116" s="325"/>
      <c r="AE116" s="325"/>
      <c r="AF116" s="325"/>
      <c r="AG116" s="325"/>
      <c r="AH116" s="325"/>
      <c r="AI116" s="325"/>
      <c r="AJ116" s="325"/>
      <c r="AK116" s="325"/>
      <c r="AL116" s="325"/>
      <c r="AM116" s="325"/>
      <c r="AN116" s="325"/>
      <c r="AO116" s="325"/>
      <c r="AP116" s="325"/>
      <c r="AQ116" s="325"/>
      <c r="AR116" s="325"/>
      <c r="AS116" s="325"/>
      <c r="AT116" s="325"/>
      <c r="AU116" s="325"/>
      <c r="AV116" s="325"/>
      <c r="AW116" s="325"/>
      <c r="AX116" s="325"/>
      <c r="AY116" s="325"/>
      <c r="AZ116" s="325"/>
      <c r="BA116" s="325"/>
      <c r="BB116" s="325"/>
      <c r="BC116" s="325"/>
      <c r="BD116" s="369"/>
    </row>
    <row r="117" spans="1:100">
      <c r="A117" s="348"/>
      <c r="B117" s="329"/>
      <c r="C117" s="387"/>
      <c r="D117" s="28">
        <v>5</v>
      </c>
      <c r="E117" s="340"/>
      <c r="F117" s="343"/>
      <c r="G117" s="50">
        <f>'18'!G116</f>
        <v>2.0249176745974299E-28</v>
      </c>
      <c r="H117" s="51">
        <f>'18'!H116</f>
        <v>1.0797150785443899E-29</v>
      </c>
      <c r="I117" s="126">
        <f>'18'!I116</f>
        <v>2.99424434480075E-32</v>
      </c>
      <c r="J117" s="173">
        <f>'18'!J116</f>
        <v>1.08805788623228E-88</v>
      </c>
      <c r="K117" s="6"/>
      <c r="L117" s="333"/>
      <c r="M117" s="325"/>
      <c r="N117" s="325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7"/>
      <c r="AB117" s="325"/>
      <c r="AC117" s="325"/>
      <c r="AD117" s="325"/>
      <c r="AE117" s="325"/>
      <c r="AF117" s="325"/>
      <c r="AG117" s="325"/>
      <c r="AH117" s="325"/>
      <c r="AI117" s="325"/>
      <c r="AJ117" s="325"/>
      <c r="AK117" s="325"/>
      <c r="AL117" s="325"/>
      <c r="AM117" s="325"/>
      <c r="AN117" s="325"/>
      <c r="AO117" s="325"/>
      <c r="AP117" s="325"/>
      <c r="AQ117" s="325"/>
      <c r="AR117" s="325"/>
      <c r="AS117" s="325"/>
      <c r="AT117" s="325"/>
      <c r="AU117" s="325"/>
      <c r="AV117" s="325"/>
      <c r="AW117" s="325"/>
      <c r="AX117" s="325"/>
      <c r="AY117" s="325"/>
      <c r="AZ117" s="325"/>
      <c r="BA117" s="325"/>
      <c r="BB117" s="325"/>
      <c r="BC117" s="325"/>
      <c r="BD117" s="369"/>
    </row>
    <row r="118" spans="1:100">
      <c r="A118" s="348"/>
      <c r="B118" s="329"/>
      <c r="C118" s="387"/>
      <c r="D118" s="28">
        <v>6</v>
      </c>
      <c r="E118" s="340"/>
      <c r="F118" s="343"/>
      <c r="G118" s="50">
        <f>'18'!G117</f>
        <v>5.7661529661670596E-66</v>
      </c>
      <c r="H118" s="51">
        <f>'18'!H117</f>
        <v>3.2632668458936602E-75</v>
      </c>
      <c r="I118" s="126">
        <f>'18'!I117</f>
        <v>1.8029099902130099E-81</v>
      </c>
      <c r="J118" s="173">
        <f>'18'!J117</f>
        <v>1.91597664499382E-162</v>
      </c>
      <c r="K118" s="6"/>
      <c r="L118" s="333"/>
      <c r="M118" s="325"/>
      <c r="N118" s="325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7"/>
      <c r="AB118" s="325"/>
      <c r="AC118" s="325"/>
      <c r="AD118" s="325"/>
      <c r="AE118" s="325"/>
      <c r="AF118" s="325"/>
      <c r="AG118" s="325"/>
      <c r="AH118" s="325"/>
      <c r="AI118" s="325"/>
      <c r="AJ118" s="325"/>
      <c r="AK118" s="325"/>
      <c r="AL118" s="325"/>
      <c r="AM118" s="325"/>
      <c r="AN118" s="325"/>
      <c r="AO118" s="325"/>
      <c r="AP118" s="325"/>
      <c r="AQ118" s="325"/>
      <c r="AR118" s="325"/>
      <c r="AS118" s="325"/>
      <c r="AT118" s="325"/>
      <c r="AU118" s="325"/>
      <c r="AV118" s="325"/>
      <c r="AW118" s="325"/>
      <c r="AX118" s="325"/>
      <c r="AY118" s="325"/>
      <c r="AZ118" s="325"/>
      <c r="BA118" s="325"/>
      <c r="BB118" s="325"/>
      <c r="BC118" s="325"/>
      <c r="BD118" s="369"/>
    </row>
    <row r="119" spans="1:100">
      <c r="A119" s="348"/>
      <c r="B119" s="329"/>
      <c r="C119" s="387"/>
      <c r="D119" s="28">
        <v>7</v>
      </c>
      <c r="E119" s="340"/>
      <c r="F119" s="343"/>
      <c r="G119" s="50">
        <f>'18'!G118</f>
        <v>1.95243762947606E-103</v>
      </c>
      <c r="H119" s="51">
        <f>'18'!H118</f>
        <v>2.4990680654140702E-137</v>
      </c>
      <c r="I119" s="126">
        <f>'18'!I118</f>
        <v>7.6986653113508501E-149</v>
      </c>
      <c r="J119" s="173">
        <f>'18'!J118</f>
        <v>9.3955083614059492E-264</v>
      </c>
      <c r="K119" s="6"/>
      <c r="L119" s="333"/>
      <c r="M119" s="325"/>
      <c r="N119" s="325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7"/>
      <c r="AB119" s="325"/>
      <c r="AC119" s="325"/>
      <c r="AD119" s="325"/>
      <c r="AE119" s="325"/>
      <c r="AF119" s="325"/>
      <c r="AG119" s="325"/>
      <c r="AH119" s="325"/>
      <c r="AI119" s="325"/>
      <c r="AJ119" s="325"/>
      <c r="AK119" s="325"/>
      <c r="AL119" s="325"/>
      <c r="AM119" s="325"/>
      <c r="AN119" s="325"/>
      <c r="AO119" s="325"/>
      <c r="AP119" s="325"/>
      <c r="AQ119" s="325"/>
      <c r="AR119" s="325"/>
      <c r="AS119" s="325"/>
      <c r="AT119" s="325"/>
      <c r="AU119" s="325"/>
      <c r="AV119" s="325"/>
      <c r="AW119" s="325"/>
      <c r="AX119" s="325"/>
      <c r="AY119" s="325"/>
      <c r="AZ119" s="325"/>
      <c r="BA119" s="325"/>
      <c r="BB119" s="325"/>
      <c r="BC119" s="325"/>
      <c r="BD119" s="369"/>
    </row>
    <row r="120" spans="1:100">
      <c r="A120" s="348"/>
      <c r="B120" s="329"/>
      <c r="C120" s="387"/>
      <c r="D120" s="28">
        <v>8</v>
      </c>
      <c r="E120" s="340"/>
      <c r="F120" s="343"/>
      <c r="G120" s="50">
        <f>'18'!G119</f>
        <v>8.2808070676414504E-127</v>
      </c>
      <c r="H120" s="51">
        <f>'18'!H119</f>
        <v>3.9807890660857901E-210</v>
      </c>
      <c r="I120" s="126">
        <f>'18'!I119</f>
        <v>7.4556614657225102E-228</v>
      </c>
      <c r="J120" s="173">
        <f>'18'!J119</f>
        <v>0</v>
      </c>
      <c r="K120" s="6"/>
      <c r="L120" s="333"/>
      <c r="M120" s="325"/>
      <c r="N120" s="325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7"/>
      <c r="AB120" s="325"/>
      <c r="AC120" s="325"/>
      <c r="AD120" s="325"/>
      <c r="AE120" s="325"/>
      <c r="AF120" s="325"/>
      <c r="AG120" s="325"/>
      <c r="AH120" s="325"/>
      <c r="AI120" s="325"/>
      <c r="AJ120" s="325"/>
      <c r="AK120" s="325"/>
      <c r="AL120" s="325"/>
      <c r="AM120" s="325"/>
      <c r="AN120" s="325"/>
      <c r="AO120" s="325"/>
      <c r="AP120" s="325"/>
      <c r="AQ120" s="325"/>
      <c r="AR120" s="325"/>
      <c r="AS120" s="325"/>
      <c r="AT120" s="325"/>
      <c r="AU120" s="325"/>
      <c r="AV120" s="325"/>
      <c r="AW120" s="325"/>
      <c r="AX120" s="325"/>
      <c r="AY120" s="325"/>
      <c r="AZ120" s="325"/>
      <c r="BA120" s="325"/>
      <c r="BB120" s="325"/>
      <c r="BC120" s="325"/>
      <c r="BD120" s="369"/>
    </row>
    <row r="121" spans="1:100">
      <c r="A121" s="348"/>
      <c r="B121" s="329"/>
      <c r="C121" s="387"/>
      <c r="D121" s="28">
        <v>9</v>
      </c>
      <c r="E121" s="340"/>
      <c r="F121" s="343"/>
      <c r="G121" s="50">
        <f>'18'!G120</f>
        <v>1.1764238687732401E-139</v>
      </c>
      <c r="H121" s="51">
        <f>'18'!H120</f>
        <v>0</v>
      </c>
      <c r="I121" s="126" t="str">
        <f>'18'!I120</f>
        <v>0</v>
      </c>
      <c r="J121" s="173">
        <f>'18'!J120</f>
        <v>0</v>
      </c>
      <c r="K121" s="6"/>
      <c r="L121" s="333"/>
      <c r="M121" s="325"/>
      <c r="N121" s="325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7"/>
      <c r="AB121" s="325"/>
      <c r="AC121" s="325"/>
      <c r="AD121" s="325"/>
      <c r="AE121" s="325"/>
      <c r="AF121" s="325"/>
      <c r="AG121" s="325"/>
      <c r="AH121" s="325"/>
      <c r="AI121" s="325"/>
      <c r="AJ121" s="325"/>
      <c r="AK121" s="325"/>
      <c r="AL121" s="325"/>
      <c r="AM121" s="325"/>
      <c r="AN121" s="325"/>
      <c r="AO121" s="325"/>
      <c r="AP121" s="325"/>
      <c r="AQ121" s="325"/>
      <c r="AR121" s="325"/>
      <c r="AS121" s="325"/>
      <c r="AT121" s="325"/>
      <c r="AU121" s="325"/>
      <c r="AV121" s="325"/>
      <c r="AW121" s="325"/>
      <c r="AX121" s="325"/>
      <c r="AY121" s="325"/>
      <c r="AZ121" s="325"/>
      <c r="BA121" s="325"/>
      <c r="BB121" s="325"/>
      <c r="BC121" s="325"/>
      <c r="BD121" s="369"/>
    </row>
    <row r="122" spans="1:100">
      <c r="A122" s="348"/>
      <c r="B122" s="377"/>
      <c r="C122" s="387"/>
      <c r="D122" s="29">
        <v>10</v>
      </c>
      <c r="E122" s="341"/>
      <c r="F122" s="344"/>
      <c r="G122" s="125">
        <f>'18'!G121</f>
        <v>3.9736301004613199E-151</v>
      </c>
      <c r="H122" s="77">
        <f>'18'!H121</f>
        <v>0</v>
      </c>
      <c r="I122" s="248">
        <f>'18'!I121</f>
        <v>0</v>
      </c>
      <c r="J122" s="182">
        <f>'18'!J121</f>
        <v>0</v>
      </c>
      <c r="K122" s="6"/>
      <c r="L122" s="334"/>
      <c r="M122" s="325"/>
      <c r="N122" s="325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7"/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5"/>
      <c r="AM122" s="325"/>
      <c r="AN122" s="325"/>
      <c r="AO122" s="325"/>
      <c r="AP122" s="325"/>
      <c r="AQ122" s="325"/>
      <c r="AR122" s="325"/>
      <c r="AS122" s="325"/>
      <c r="AT122" s="325"/>
      <c r="AU122" s="325"/>
      <c r="AV122" s="325"/>
      <c r="AW122" s="325"/>
      <c r="AX122" s="325"/>
      <c r="AY122" s="325"/>
      <c r="AZ122" s="325"/>
      <c r="BA122" s="325"/>
      <c r="BB122" s="325"/>
      <c r="BC122" s="325"/>
      <c r="BD122" s="370"/>
    </row>
    <row r="123" spans="1:100">
      <c r="A123" s="348"/>
      <c r="B123" s="328">
        <v>0.05</v>
      </c>
      <c r="C123" s="387"/>
      <c r="D123" s="26">
        <v>-9</v>
      </c>
      <c r="E123" s="339">
        <v>1.60626001285213E-30</v>
      </c>
      <c r="F123" s="342">
        <v>1.3229598083444401E-25</v>
      </c>
      <c r="G123" s="97">
        <f>'18'!G142</f>
        <v>1.29420218472785E-42</v>
      </c>
      <c r="H123" s="51">
        <f>'18'!H142</f>
        <v>7.0935534702074595E-108</v>
      </c>
      <c r="I123" s="126">
        <f>'18'!I142</f>
        <v>7.6374529378612599E-117</v>
      </c>
      <c r="J123" s="173">
        <f>'18'!J142</f>
        <v>1.10437323862151E-184</v>
      </c>
      <c r="K123" s="6"/>
      <c r="L123" s="332">
        <f t="shared" ref="L123" si="238">1-SUM(M123:BC142)</f>
        <v>7.9479548067284966E-4</v>
      </c>
      <c r="M123" s="325">
        <f t="shared" ref="M123" si="239">G133+I133</f>
        <v>1.6148144092759504E-8</v>
      </c>
      <c r="N123" s="325">
        <f t="shared" ref="N123" si="240">G140+I140+J133</f>
        <v>2.0272691963624382E-24</v>
      </c>
      <c r="O123" s="325">
        <f t="shared" ref="O123" si="241">G142+I142+H133</f>
        <v>3.3689104577866699E-9</v>
      </c>
      <c r="P123" s="325">
        <f t="shared" ref="P123" si="242">G135+I135+J140</f>
        <v>0.58007862408316502</v>
      </c>
      <c r="Q123" s="325">
        <f t="shared" ref="Q123" si="243">G131+I131</f>
        <v>2.0922036002310027E-27</v>
      </c>
      <c r="R123" s="325">
        <f t="shared" ref="R123" si="244">G137+I137+H140+J142</f>
        <v>1.6148144092759504E-8</v>
      </c>
      <c r="S123" s="325">
        <f t="shared" ref="S123" si="245">G124+I124</f>
        <v>3.2304256165859198E-44</v>
      </c>
      <c r="T123" s="325">
        <f t="shared" ref="T123" si="246">G126+I126+J135</f>
        <v>3.22575523278089E-12</v>
      </c>
      <c r="U123" s="325">
        <f t="shared" ref="U123" si="247">G129+I129+H142</f>
        <v>3.6629978428560699E-37</v>
      </c>
      <c r="V123" s="325">
        <f t="shared" ref="V123" si="248">G138+I138+J131</f>
        <v>5.7684570480951299E-18</v>
      </c>
      <c r="W123" s="325">
        <f t="shared" ref="W123" si="249">G127+I127</f>
        <v>1.29420218472785E-42</v>
      </c>
      <c r="X123" s="325">
        <f t="shared" ref="X123" si="250">G130+I130+J137+H135</f>
        <v>0.361043535364651</v>
      </c>
      <c r="Y123" s="325">
        <f t="shared" ref="Y123" si="251">G136+I136</f>
        <v>1.8001378352176099E-2</v>
      </c>
      <c r="Z123" s="325">
        <f t="shared" ref="Z123" si="252">G128+I128+J124</f>
        <v>3.4159126719946102E-40</v>
      </c>
      <c r="AA123" s="327">
        <f t="shared" ref="AA123" si="253">G139+I139+H131</f>
        <v>2.0922036012905805E-27</v>
      </c>
      <c r="AB123" s="325">
        <f t="shared" ref="AB123" si="254">G125+I125+J126</f>
        <v>8.7296080698230195E-45</v>
      </c>
      <c r="AC123" s="325">
        <f t="shared" ref="AC123" si="255">G141+I141</f>
        <v>3.6629978428560699E-37</v>
      </c>
      <c r="AD123" s="325">
        <f t="shared" ref="AD123" si="256">G134+I134+J129+H137</f>
        <v>1.8001381721086555E-2</v>
      </c>
      <c r="AE123" s="325">
        <f t="shared" ref="AE123" si="257">G123+I123</f>
        <v>1.29420218472785E-42</v>
      </c>
      <c r="AF123" s="325">
        <f t="shared" ref="AF123" si="258">G132+I132+J138</f>
        <v>5.7684570480951299E-18</v>
      </c>
      <c r="AG123" s="325">
        <f t="shared" ref="AG123" si="259">H124</f>
        <v>6.3258558064496704E-119</v>
      </c>
      <c r="AH123" s="325">
        <f t="shared" ref="AH123" si="260">J127</f>
        <v>1.10437323862151E-184</v>
      </c>
      <c r="AI123" s="325">
        <f>J130+H126</f>
        <v>2.0604509470820101E-98</v>
      </c>
      <c r="AJ123" s="325">
        <f t="shared" ref="AJ123" si="261">F123</f>
        <v>1.3229598083444401E-25</v>
      </c>
      <c r="AK123" s="325">
        <f t="shared" ref="AK123" si="262">J136</f>
        <v>2.77249957617814E-14</v>
      </c>
      <c r="AL123" s="325">
        <f t="shared" ref="AL123" si="263">H129</f>
        <v>2.7425269061409801E-74</v>
      </c>
      <c r="AM123" s="325">
        <f t="shared" ref="AM123" si="264">J128</f>
        <v>1.8226742376452599E-159</v>
      </c>
      <c r="AN123" s="325">
        <f t="shared" ref="AN123" si="265">J139+H138</f>
        <v>6.5950668502108702E-21</v>
      </c>
      <c r="AO123" s="325">
        <f t="shared" ref="AO123" si="266">J125</f>
        <v>1.11329794459672E-211</v>
      </c>
      <c r="AP123" s="325">
        <f t="shared" ref="AP123" si="267">H127</f>
        <v>7.0935534702074595E-108</v>
      </c>
      <c r="AQ123" s="325">
        <f t="shared" ref="AQ123" si="268">J141</f>
        <v>9.7925690784320999E-130</v>
      </c>
      <c r="AR123" s="325">
        <f t="shared" ref="AR123" si="269">H130+J134</f>
        <v>2.77249957617814E-14</v>
      </c>
      <c r="AS123" s="325">
        <f t="shared" ref="AS123" si="270">J123</f>
        <v>1.10437323862151E-184</v>
      </c>
      <c r="AT123" s="325">
        <f t="shared" ref="AT123" si="271">H136</f>
        <v>1.1040124664884399E-2</v>
      </c>
      <c r="AU123" s="325">
        <f t="shared" ref="AU123" si="272">J132</f>
        <v>4.4988849360685498E-43</v>
      </c>
      <c r="AV123" s="325">
        <f t="shared" ref="AV123" si="273">H128</f>
        <v>1.76114543773527E-92</v>
      </c>
      <c r="AW123" s="325">
        <f t="shared" ref="AW123" si="274">H139</f>
        <v>1.05957782107248E-36</v>
      </c>
      <c r="AX123" s="325">
        <f t="shared" ref="AX123" si="275">H125</f>
        <v>5.48757623836762E-124</v>
      </c>
      <c r="AY123" s="325">
        <f t="shared" ref="AY123" si="276">E123</f>
        <v>1.60626001285213E-30</v>
      </c>
      <c r="AZ123" s="325">
        <f t="shared" ref="AZ123" si="277">H141</f>
        <v>2.7425269061409801E-74</v>
      </c>
      <c r="BA123" s="325">
        <f t="shared" ref="BA123" si="278">H134</f>
        <v>1.1040124664884399E-2</v>
      </c>
      <c r="BB123" s="325">
        <f t="shared" ref="BB123" si="279">H123</f>
        <v>7.0935534702074595E-108</v>
      </c>
      <c r="BC123" s="325">
        <f t="shared" ref="BC123" si="280">H132</f>
        <v>6.5950668502108702E-21</v>
      </c>
      <c r="BD123" s="368">
        <f>SUMPRODUCT($L$1:$BC$1,BF123:CW123)</f>
        <v>8.237611427271835</v>
      </c>
      <c r="BF123" s="174">
        <f>L123</f>
        <v>7.9479548067284966E-4</v>
      </c>
      <c r="BG123" s="175">
        <f t="shared" ref="BG123:CV123" si="281">M123</f>
        <v>1.6148144092759504E-8</v>
      </c>
      <c r="BH123" s="175">
        <f t="shared" si="281"/>
        <v>2.0272691963624382E-24</v>
      </c>
      <c r="BI123" s="175">
        <f t="shared" si="281"/>
        <v>3.3689104577866699E-9</v>
      </c>
      <c r="BJ123" s="175">
        <f t="shared" si="281"/>
        <v>0.58007862408316502</v>
      </c>
      <c r="BK123" s="175">
        <f t="shared" si="281"/>
        <v>2.0922036002310027E-27</v>
      </c>
      <c r="BL123" s="175">
        <f t="shared" si="281"/>
        <v>1.6148144092759504E-8</v>
      </c>
      <c r="BM123" s="175">
        <f t="shared" si="281"/>
        <v>3.2304256165859198E-44</v>
      </c>
      <c r="BN123" s="175">
        <f t="shared" si="281"/>
        <v>3.22575523278089E-12</v>
      </c>
      <c r="BO123" s="175">
        <f t="shared" si="281"/>
        <v>3.6629978428560699E-37</v>
      </c>
      <c r="BP123" s="175">
        <f t="shared" si="281"/>
        <v>5.7684570480951299E-18</v>
      </c>
      <c r="BQ123" s="175">
        <f t="shared" si="281"/>
        <v>1.29420218472785E-42</v>
      </c>
      <c r="BR123" s="175">
        <f t="shared" si="281"/>
        <v>0.361043535364651</v>
      </c>
      <c r="BS123" s="175">
        <f t="shared" si="281"/>
        <v>1.8001378352176099E-2</v>
      </c>
      <c r="BT123" s="175">
        <f t="shared" si="281"/>
        <v>3.4159126719946102E-40</v>
      </c>
      <c r="BU123" s="175">
        <f t="shared" si="281"/>
        <v>2.0922036012905805E-27</v>
      </c>
      <c r="BV123" s="175">
        <f t="shared" si="281"/>
        <v>8.7296080698230195E-45</v>
      </c>
      <c r="BW123" s="175">
        <f t="shared" si="281"/>
        <v>3.6629978428560699E-37</v>
      </c>
      <c r="BX123" s="175">
        <f t="shared" si="281"/>
        <v>1.8001381721086555E-2</v>
      </c>
      <c r="BY123" s="175">
        <f t="shared" si="281"/>
        <v>1.29420218472785E-42</v>
      </c>
      <c r="BZ123" s="175">
        <f t="shared" si="281"/>
        <v>5.7684570480951299E-18</v>
      </c>
      <c r="CA123" s="175">
        <f t="shared" si="281"/>
        <v>6.3258558064496704E-119</v>
      </c>
      <c r="CB123" s="175">
        <f t="shared" si="281"/>
        <v>1.10437323862151E-184</v>
      </c>
      <c r="CC123" s="175">
        <f t="shared" si="281"/>
        <v>2.0604509470820101E-98</v>
      </c>
      <c r="CD123" s="175">
        <f t="shared" si="281"/>
        <v>1.3229598083444401E-25</v>
      </c>
      <c r="CE123" s="175">
        <f t="shared" si="281"/>
        <v>2.77249957617814E-14</v>
      </c>
      <c r="CF123" s="175">
        <f t="shared" si="281"/>
        <v>2.7425269061409801E-74</v>
      </c>
      <c r="CG123" s="175">
        <f t="shared" si="281"/>
        <v>1.8226742376452599E-159</v>
      </c>
      <c r="CH123" s="175">
        <f t="shared" si="281"/>
        <v>6.5950668502108702E-21</v>
      </c>
      <c r="CI123" s="175">
        <f t="shared" si="281"/>
        <v>1.11329794459672E-211</v>
      </c>
      <c r="CJ123" s="175">
        <f t="shared" si="281"/>
        <v>7.0935534702074595E-108</v>
      </c>
      <c r="CK123" s="175">
        <f t="shared" si="281"/>
        <v>9.7925690784320999E-130</v>
      </c>
      <c r="CL123" s="175">
        <f t="shared" si="281"/>
        <v>2.77249957617814E-14</v>
      </c>
      <c r="CM123" s="175">
        <f t="shared" si="281"/>
        <v>1.10437323862151E-184</v>
      </c>
      <c r="CN123" s="175">
        <f t="shared" si="281"/>
        <v>1.1040124664884399E-2</v>
      </c>
      <c r="CO123" s="175">
        <f t="shared" si="281"/>
        <v>4.4988849360685498E-43</v>
      </c>
      <c r="CP123" s="175">
        <f t="shared" si="281"/>
        <v>1.76114543773527E-92</v>
      </c>
      <c r="CQ123" s="175">
        <f t="shared" si="281"/>
        <v>1.05957782107248E-36</v>
      </c>
      <c r="CR123" s="175">
        <f t="shared" si="281"/>
        <v>5.48757623836762E-124</v>
      </c>
      <c r="CS123" s="175">
        <f t="shared" si="281"/>
        <v>1.60626001285213E-30</v>
      </c>
      <c r="CT123" s="175">
        <f t="shared" si="281"/>
        <v>2.7425269061409801E-74</v>
      </c>
      <c r="CU123" s="175">
        <f t="shared" si="281"/>
        <v>1.1040124664884399E-2</v>
      </c>
      <c r="CV123" s="176">
        <f t="shared" si="281"/>
        <v>7.0935534702074595E-108</v>
      </c>
    </row>
    <row r="124" spans="1:100">
      <c r="A124" s="348"/>
      <c r="B124" s="329"/>
      <c r="C124" s="387"/>
      <c r="D124" s="28">
        <v>-8</v>
      </c>
      <c r="E124" s="340"/>
      <c r="F124" s="343"/>
      <c r="G124" s="97">
        <f>'18'!G123</f>
        <v>3.2304256165859198E-44</v>
      </c>
      <c r="H124" s="51">
        <f>'18'!H123</f>
        <v>6.3258558064496704E-119</v>
      </c>
      <c r="I124" s="126">
        <f>'18'!I123</f>
        <v>7.42452219787819E-129</v>
      </c>
      <c r="J124" s="173">
        <f>'18'!J123</f>
        <v>7.0961602891773404E-203</v>
      </c>
      <c r="K124" s="6"/>
      <c r="L124" s="333"/>
      <c r="M124" s="325"/>
      <c r="N124" s="325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7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  <c r="AN124" s="325"/>
      <c r="AO124" s="325"/>
      <c r="AP124" s="325"/>
      <c r="AQ124" s="325"/>
      <c r="AR124" s="325"/>
      <c r="AS124" s="325"/>
      <c r="AT124" s="325"/>
      <c r="AU124" s="325"/>
      <c r="AV124" s="325"/>
      <c r="AW124" s="325"/>
      <c r="AX124" s="325"/>
      <c r="AY124" s="325"/>
      <c r="AZ124" s="325"/>
      <c r="BA124" s="325"/>
      <c r="BB124" s="325"/>
      <c r="BC124" s="325"/>
      <c r="BD124" s="369"/>
    </row>
    <row r="125" spans="1:100">
      <c r="A125" s="348"/>
      <c r="B125" s="329"/>
      <c r="C125" s="387"/>
      <c r="D125" s="28">
        <v>-7</v>
      </c>
      <c r="E125" s="340"/>
      <c r="F125" s="343"/>
      <c r="G125" s="97">
        <f>'18'!G124</f>
        <v>8.7296080698230195E-45</v>
      </c>
      <c r="H125" s="51">
        <f>'18'!H124</f>
        <v>5.48757623836762E-124</v>
      </c>
      <c r="I125" s="126">
        <f>'18'!I124</f>
        <v>2.0369679282246799E-134</v>
      </c>
      <c r="J125" s="173">
        <f>'18'!J124</f>
        <v>1.11329794459672E-211</v>
      </c>
      <c r="K125" s="6"/>
      <c r="L125" s="333"/>
      <c r="M125" s="325"/>
      <c r="N125" s="325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7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  <c r="AN125" s="325"/>
      <c r="AO125" s="325"/>
      <c r="AP125" s="325"/>
      <c r="AQ125" s="325"/>
      <c r="AR125" s="325"/>
      <c r="AS125" s="325"/>
      <c r="AT125" s="325"/>
      <c r="AU125" s="325"/>
      <c r="AV125" s="325"/>
      <c r="AW125" s="325"/>
      <c r="AX125" s="325"/>
      <c r="AY125" s="325"/>
      <c r="AZ125" s="325"/>
      <c r="BA125" s="325"/>
      <c r="BB125" s="325"/>
      <c r="BC125" s="325"/>
      <c r="BD125" s="369"/>
    </row>
    <row r="126" spans="1:100">
      <c r="A126" s="348"/>
      <c r="B126" s="329"/>
      <c r="C126" s="387"/>
      <c r="D126" s="28">
        <v>-6</v>
      </c>
      <c r="E126" s="340"/>
      <c r="F126" s="343"/>
      <c r="G126" s="255">
        <f>G124</f>
        <v>3.2304256165859198E-44</v>
      </c>
      <c r="H126" s="260">
        <f t="shared" ref="H126:I126" si="282">H124</f>
        <v>6.3258558064496704E-119</v>
      </c>
      <c r="I126" s="261">
        <f t="shared" si="282"/>
        <v>7.42452219787819E-129</v>
      </c>
      <c r="J126" s="262">
        <f>J124</f>
        <v>7.0961602891773404E-203</v>
      </c>
      <c r="K126" s="6"/>
      <c r="L126" s="333"/>
      <c r="M126" s="325"/>
      <c r="N126" s="325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7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  <c r="AN126" s="325"/>
      <c r="AO126" s="325"/>
      <c r="AP126" s="325"/>
      <c r="AQ126" s="325"/>
      <c r="AR126" s="325"/>
      <c r="AS126" s="325"/>
      <c r="AT126" s="325"/>
      <c r="AU126" s="325"/>
      <c r="AV126" s="325"/>
      <c r="AW126" s="325"/>
      <c r="AX126" s="325"/>
      <c r="AY126" s="325"/>
      <c r="AZ126" s="325"/>
      <c r="BA126" s="325"/>
      <c r="BB126" s="325"/>
      <c r="BC126" s="325"/>
      <c r="BD126" s="369"/>
    </row>
    <row r="127" spans="1:100">
      <c r="A127" s="348"/>
      <c r="B127" s="329"/>
      <c r="C127" s="387"/>
      <c r="D127" s="28">
        <v>-5</v>
      </c>
      <c r="E127" s="340"/>
      <c r="F127" s="343"/>
      <c r="G127" s="255">
        <f>G123</f>
        <v>1.29420218472785E-42</v>
      </c>
      <c r="H127" s="260">
        <f t="shared" ref="H127:J127" si="283">H123</f>
        <v>7.0935534702074595E-108</v>
      </c>
      <c r="I127" s="261">
        <f t="shared" si="283"/>
        <v>7.6374529378612599E-117</v>
      </c>
      <c r="J127" s="262">
        <f t="shared" si="283"/>
        <v>1.10437323862151E-184</v>
      </c>
      <c r="K127" s="6"/>
      <c r="L127" s="333"/>
      <c r="M127" s="325"/>
      <c r="N127" s="325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7"/>
      <c r="AB127" s="325"/>
      <c r="AC127" s="325"/>
      <c r="AD127" s="325"/>
      <c r="AE127" s="325"/>
      <c r="AF127" s="325"/>
      <c r="AG127" s="325"/>
      <c r="AH127" s="325"/>
      <c r="AI127" s="325"/>
      <c r="AJ127" s="325"/>
      <c r="AK127" s="325"/>
      <c r="AL127" s="325"/>
      <c r="AM127" s="325"/>
      <c r="AN127" s="325"/>
      <c r="AO127" s="325"/>
      <c r="AP127" s="325"/>
      <c r="AQ127" s="325"/>
      <c r="AR127" s="325"/>
      <c r="AS127" s="325"/>
      <c r="AT127" s="325"/>
      <c r="AU127" s="325"/>
      <c r="AV127" s="325"/>
      <c r="AW127" s="325"/>
      <c r="AX127" s="325"/>
      <c r="AY127" s="325"/>
      <c r="AZ127" s="325"/>
      <c r="BA127" s="325"/>
      <c r="BB127" s="325"/>
      <c r="BC127" s="325"/>
      <c r="BD127" s="369"/>
    </row>
    <row r="128" spans="1:100">
      <c r="A128" s="348"/>
      <c r="B128" s="329"/>
      <c r="C128" s="387"/>
      <c r="D128" s="28">
        <v>-4</v>
      </c>
      <c r="E128" s="340"/>
      <c r="F128" s="343"/>
      <c r="G128" s="255">
        <f>G142</f>
        <v>3.4159126719946102E-40</v>
      </c>
      <c r="H128" s="260">
        <f t="shared" ref="H128:I128" si="284">H142</f>
        <v>1.76114543773527E-92</v>
      </c>
      <c r="I128" s="261">
        <f t="shared" si="284"/>
        <v>3.9899646690462898E-100</v>
      </c>
      <c r="J128" s="262">
        <f>J142</f>
        <v>1.8226742376452599E-159</v>
      </c>
      <c r="K128" s="6"/>
      <c r="L128" s="333"/>
      <c r="M128" s="325"/>
      <c r="N128" s="325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7"/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5"/>
      <c r="AM128" s="325"/>
      <c r="AN128" s="325"/>
      <c r="AO128" s="325"/>
      <c r="AP128" s="325"/>
      <c r="AQ128" s="325"/>
      <c r="AR128" s="325"/>
      <c r="AS128" s="325"/>
      <c r="AT128" s="325"/>
      <c r="AU128" s="325"/>
      <c r="AV128" s="325"/>
      <c r="AW128" s="325"/>
      <c r="AX128" s="325"/>
      <c r="AY128" s="325"/>
      <c r="AZ128" s="325"/>
      <c r="BA128" s="325"/>
      <c r="BB128" s="325"/>
      <c r="BC128" s="325"/>
      <c r="BD128" s="369"/>
    </row>
    <row r="129" spans="1:100">
      <c r="A129" s="348"/>
      <c r="B129" s="329"/>
      <c r="C129" s="387"/>
      <c r="D129" s="28">
        <v>-3</v>
      </c>
      <c r="E129" s="340"/>
      <c r="F129" s="343"/>
      <c r="G129" s="255">
        <f>G141</f>
        <v>3.6629978428560699E-37</v>
      </c>
      <c r="H129" s="260">
        <f t="shared" ref="H129:J129" si="285">H141</f>
        <v>2.7425269061409801E-74</v>
      </c>
      <c r="I129" s="261">
        <f t="shared" si="285"/>
        <v>2.2216124125201898E-80</v>
      </c>
      <c r="J129" s="262">
        <f t="shared" si="285"/>
        <v>9.7925690784320999E-130</v>
      </c>
      <c r="K129" s="6"/>
      <c r="L129" s="333"/>
      <c r="M129" s="325"/>
      <c r="N129" s="325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7"/>
      <c r="AB129" s="325"/>
      <c r="AC129" s="325"/>
      <c r="AD129" s="325"/>
      <c r="AE129" s="325"/>
      <c r="AF129" s="325"/>
      <c r="AG129" s="325"/>
      <c r="AH129" s="325"/>
      <c r="AI129" s="325"/>
      <c r="AJ129" s="325"/>
      <c r="AK129" s="325"/>
      <c r="AL129" s="325"/>
      <c r="AM129" s="325"/>
      <c r="AN129" s="325"/>
      <c r="AO129" s="325"/>
      <c r="AP129" s="325"/>
      <c r="AQ129" s="325"/>
      <c r="AR129" s="325"/>
      <c r="AS129" s="325"/>
      <c r="AT129" s="325"/>
      <c r="AU129" s="325"/>
      <c r="AV129" s="325"/>
      <c r="AW129" s="325"/>
      <c r="AX129" s="325"/>
      <c r="AY129" s="325"/>
      <c r="AZ129" s="325"/>
      <c r="BA129" s="325"/>
      <c r="BB129" s="325"/>
      <c r="BC129" s="325"/>
      <c r="BD129" s="369"/>
    </row>
    <row r="130" spans="1:100">
      <c r="A130" s="348"/>
      <c r="B130" s="329"/>
      <c r="C130" s="387"/>
      <c r="D130" s="28">
        <v>-2</v>
      </c>
      <c r="E130" s="340"/>
      <c r="F130" s="343"/>
      <c r="G130" s="255">
        <f>G140</f>
        <v>1.7238880513340601E-33</v>
      </c>
      <c r="H130" s="260">
        <f t="shared" ref="H130:J130" si="286">H140</f>
        <v>4.4554982396596801E-55</v>
      </c>
      <c r="I130" s="261">
        <f t="shared" si="286"/>
        <v>1.53539901500313E-59</v>
      </c>
      <c r="J130" s="262">
        <f t="shared" si="286"/>
        <v>2.0604509470820101E-98</v>
      </c>
      <c r="K130" s="6"/>
      <c r="L130" s="333"/>
      <c r="M130" s="325"/>
      <c r="N130" s="325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7"/>
      <c r="AB130" s="325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  <c r="AN130" s="325"/>
      <c r="AO130" s="325"/>
      <c r="AP130" s="325"/>
      <c r="AQ130" s="325"/>
      <c r="AR130" s="325"/>
      <c r="AS130" s="325"/>
      <c r="AT130" s="325"/>
      <c r="AU130" s="325"/>
      <c r="AV130" s="325"/>
      <c r="AW130" s="325"/>
      <c r="AX130" s="325"/>
      <c r="AY130" s="325"/>
      <c r="AZ130" s="325"/>
      <c r="BA130" s="325"/>
      <c r="BB130" s="325"/>
      <c r="BC130" s="325"/>
      <c r="BD130" s="369"/>
    </row>
    <row r="131" spans="1:100">
      <c r="A131" s="348"/>
      <c r="B131" s="329"/>
      <c r="C131" s="387"/>
      <c r="D131" s="28">
        <v>-1</v>
      </c>
      <c r="E131" s="340"/>
      <c r="F131" s="343"/>
      <c r="G131" s="255">
        <f>G139</f>
        <v>2.0922036002297399E-27</v>
      </c>
      <c r="H131" s="260">
        <f>H139</f>
        <v>1.05957782107248E-36</v>
      </c>
      <c r="I131" s="261">
        <f t="shared" ref="I131:J131" si="287">I139</f>
        <v>1.26278997567354E-39</v>
      </c>
      <c r="J131" s="262">
        <f t="shared" si="287"/>
        <v>1.4780379549800901E-68</v>
      </c>
      <c r="K131" s="6"/>
      <c r="L131" s="333"/>
      <c r="M131" s="325"/>
      <c r="N131" s="325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7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  <c r="AN131" s="325"/>
      <c r="AO131" s="325"/>
      <c r="AP131" s="325"/>
      <c r="AQ131" s="325"/>
      <c r="AR131" s="325"/>
      <c r="AS131" s="325"/>
      <c r="AT131" s="325"/>
      <c r="AU131" s="325"/>
      <c r="AV131" s="325"/>
      <c r="AW131" s="325"/>
      <c r="AX131" s="325"/>
      <c r="AY131" s="325"/>
      <c r="AZ131" s="325"/>
      <c r="BA131" s="325"/>
      <c r="BB131" s="325"/>
      <c r="BC131" s="325"/>
      <c r="BD131" s="369"/>
    </row>
    <row r="132" spans="1:100">
      <c r="A132" s="348"/>
      <c r="B132" s="329"/>
      <c r="C132" s="387"/>
      <c r="D132" s="28">
        <v>0</v>
      </c>
      <c r="E132" s="340"/>
      <c r="F132" s="343"/>
      <c r="G132" s="255">
        <f>G138</f>
        <v>5.76830345116732E-18</v>
      </c>
      <c r="H132" s="260">
        <f t="shared" ref="H132:J132" si="288">H138</f>
        <v>6.5950668502108702E-21</v>
      </c>
      <c r="I132" s="261">
        <f t="shared" si="288"/>
        <v>1.53596927809885E-22</v>
      </c>
      <c r="J132" s="262">
        <f t="shared" si="288"/>
        <v>4.4988849360685498E-43</v>
      </c>
      <c r="K132" s="6"/>
      <c r="L132" s="333"/>
      <c r="M132" s="325"/>
      <c r="N132" s="325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7"/>
      <c r="AB132" s="325"/>
      <c r="AC132" s="325"/>
      <c r="AD132" s="325"/>
      <c r="AE132" s="325"/>
      <c r="AF132" s="325"/>
      <c r="AG132" s="325"/>
      <c r="AH132" s="325"/>
      <c r="AI132" s="325"/>
      <c r="AJ132" s="325"/>
      <c r="AK132" s="325"/>
      <c r="AL132" s="325"/>
      <c r="AM132" s="325"/>
      <c r="AN132" s="325"/>
      <c r="AO132" s="325"/>
      <c r="AP132" s="325"/>
      <c r="AQ132" s="325"/>
      <c r="AR132" s="325"/>
      <c r="AS132" s="325"/>
      <c r="AT132" s="325"/>
      <c r="AU132" s="325"/>
      <c r="AV132" s="325"/>
      <c r="AW132" s="325"/>
      <c r="AX132" s="325"/>
      <c r="AY132" s="325"/>
      <c r="AZ132" s="325"/>
      <c r="BA132" s="325"/>
      <c r="BB132" s="325"/>
      <c r="BC132" s="325"/>
      <c r="BD132" s="369"/>
    </row>
    <row r="133" spans="1:100">
      <c r="A133" s="348"/>
      <c r="B133" s="329"/>
      <c r="C133" s="387"/>
      <c r="D133" s="28">
        <v>1</v>
      </c>
      <c r="E133" s="340"/>
      <c r="F133" s="343"/>
      <c r="G133" s="97">
        <f>G137</f>
        <v>1.5467764829761701E-8</v>
      </c>
      <c r="H133" s="51">
        <f t="shared" ref="H133:J133" si="289">H137</f>
        <v>3.3689104577866699E-9</v>
      </c>
      <c r="I133" s="126">
        <f t="shared" si="289"/>
        <v>6.80379262997802E-10</v>
      </c>
      <c r="J133" s="173">
        <f t="shared" si="289"/>
        <v>2.02726919463855E-24</v>
      </c>
      <c r="K133" s="6"/>
      <c r="L133" s="333"/>
      <c r="M133" s="325"/>
      <c r="N133" s="325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7"/>
      <c r="AB133" s="325"/>
      <c r="AC133" s="325"/>
      <c r="AD133" s="325"/>
      <c r="AE133" s="325"/>
      <c r="AF133" s="325"/>
      <c r="AG133" s="325"/>
      <c r="AH133" s="325"/>
      <c r="AI133" s="325"/>
      <c r="AJ133" s="325"/>
      <c r="AK133" s="325"/>
      <c r="AL133" s="325"/>
      <c r="AM133" s="325"/>
      <c r="AN133" s="325"/>
      <c r="AO133" s="325"/>
      <c r="AP133" s="325"/>
      <c r="AQ133" s="325"/>
      <c r="AR133" s="325"/>
      <c r="AS133" s="325"/>
      <c r="AT133" s="325"/>
      <c r="AU133" s="325"/>
      <c r="AV133" s="325"/>
      <c r="AW133" s="325"/>
      <c r="AX133" s="325"/>
      <c r="AY133" s="325"/>
      <c r="AZ133" s="325"/>
      <c r="BA133" s="325"/>
      <c r="BB133" s="325"/>
      <c r="BC133" s="325"/>
      <c r="BD133" s="369"/>
    </row>
    <row r="134" spans="1:100">
      <c r="A134" s="348"/>
      <c r="B134" s="329"/>
      <c r="C134" s="387"/>
      <c r="D134" s="28">
        <v>2</v>
      </c>
      <c r="E134" s="340"/>
      <c r="F134" s="343"/>
      <c r="G134" s="97">
        <f>G136</f>
        <v>1.03681750800653E-2</v>
      </c>
      <c r="H134" s="51">
        <f t="shared" ref="H134:J134" si="290">H136</f>
        <v>1.1040124664884399E-2</v>
      </c>
      <c r="I134" s="126">
        <f t="shared" si="290"/>
        <v>7.6332032721107999E-3</v>
      </c>
      <c r="J134" s="173">
        <f t="shared" si="290"/>
        <v>2.77249957617814E-14</v>
      </c>
      <c r="K134" s="6"/>
      <c r="L134" s="333"/>
      <c r="M134" s="325"/>
      <c r="N134" s="325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7"/>
      <c r="AB134" s="325"/>
      <c r="AC134" s="325"/>
      <c r="AD134" s="325"/>
      <c r="AE134" s="325"/>
      <c r="AF134" s="325"/>
      <c r="AG134" s="325"/>
      <c r="AH134" s="325"/>
      <c r="AI134" s="325"/>
      <c r="AJ134" s="325"/>
      <c r="AK134" s="325"/>
      <c r="AL134" s="325"/>
      <c r="AM134" s="325"/>
      <c r="AN134" s="325"/>
      <c r="AO134" s="325"/>
      <c r="AP134" s="325"/>
      <c r="AQ134" s="325"/>
      <c r="AR134" s="325"/>
      <c r="AS134" s="325"/>
      <c r="AT134" s="325"/>
      <c r="AU134" s="325"/>
      <c r="AV134" s="325"/>
      <c r="AW134" s="325"/>
      <c r="AX134" s="325"/>
      <c r="AY134" s="325"/>
      <c r="AZ134" s="325"/>
      <c r="BA134" s="325"/>
      <c r="BB134" s="325"/>
      <c r="BC134" s="325"/>
      <c r="BD134" s="369"/>
    </row>
    <row r="135" spans="1:100">
      <c r="A135" s="348"/>
      <c r="B135" s="329"/>
      <c r="C135" s="387"/>
      <c r="D135" s="28">
        <v>3</v>
      </c>
      <c r="E135" s="340"/>
      <c r="F135" s="343"/>
      <c r="G135" s="50">
        <f>'18'!G134</f>
        <v>0.271315027687351</v>
      </c>
      <c r="H135" s="51">
        <f>'18'!H134</f>
        <v>0.361043535364651</v>
      </c>
      <c r="I135" s="126">
        <f>'18'!I134</f>
        <v>0.30876359639581402</v>
      </c>
      <c r="J135" s="173">
        <f>'18'!J134</f>
        <v>3.22575523278089E-12</v>
      </c>
      <c r="K135" s="6"/>
      <c r="L135" s="333"/>
      <c r="M135" s="325"/>
      <c r="N135" s="325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7"/>
      <c r="AB135" s="325"/>
      <c r="AC135" s="325"/>
      <c r="AD135" s="325"/>
      <c r="AE135" s="325"/>
      <c r="AF135" s="325"/>
      <c r="AG135" s="325"/>
      <c r="AH135" s="325"/>
      <c r="AI135" s="325"/>
      <c r="AJ135" s="325"/>
      <c r="AK135" s="325"/>
      <c r="AL135" s="325"/>
      <c r="AM135" s="325"/>
      <c r="AN135" s="325"/>
      <c r="AO135" s="325"/>
      <c r="AP135" s="325"/>
      <c r="AQ135" s="325"/>
      <c r="AR135" s="325"/>
      <c r="AS135" s="325"/>
      <c r="AT135" s="325"/>
      <c r="AU135" s="325"/>
      <c r="AV135" s="325"/>
      <c r="AW135" s="325"/>
      <c r="AX135" s="325"/>
      <c r="AY135" s="325"/>
      <c r="AZ135" s="325"/>
      <c r="BA135" s="325"/>
      <c r="BB135" s="325"/>
      <c r="BC135" s="325"/>
      <c r="BD135" s="369"/>
    </row>
    <row r="136" spans="1:100">
      <c r="A136" s="348"/>
      <c r="B136" s="329"/>
      <c r="C136" s="387"/>
      <c r="D136" s="28">
        <v>4</v>
      </c>
      <c r="E136" s="340"/>
      <c r="F136" s="343"/>
      <c r="G136" s="50">
        <f>'18'!G135</f>
        <v>1.03681750800653E-2</v>
      </c>
      <c r="H136" s="51">
        <f>'18'!H135</f>
        <v>1.1040124664884399E-2</v>
      </c>
      <c r="I136" s="126">
        <f>'18'!I135</f>
        <v>7.6332032721107999E-3</v>
      </c>
      <c r="J136" s="173">
        <f>'18'!J135</f>
        <v>2.77249957617814E-14</v>
      </c>
      <c r="K136" s="6"/>
      <c r="L136" s="333"/>
      <c r="M136" s="325"/>
      <c r="N136" s="325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7"/>
      <c r="AB136" s="325"/>
      <c r="AC136" s="325"/>
      <c r="AD136" s="325"/>
      <c r="AE136" s="325"/>
      <c r="AF136" s="325"/>
      <c r="AG136" s="325"/>
      <c r="AH136" s="325"/>
      <c r="AI136" s="325"/>
      <c r="AJ136" s="325"/>
      <c r="AK136" s="325"/>
      <c r="AL136" s="325"/>
      <c r="AM136" s="325"/>
      <c r="AN136" s="325"/>
      <c r="AO136" s="325"/>
      <c r="AP136" s="325"/>
      <c r="AQ136" s="325"/>
      <c r="AR136" s="325"/>
      <c r="AS136" s="325"/>
      <c r="AT136" s="325"/>
      <c r="AU136" s="325"/>
      <c r="AV136" s="325"/>
      <c r="AW136" s="325"/>
      <c r="AX136" s="325"/>
      <c r="AY136" s="325"/>
      <c r="AZ136" s="325"/>
      <c r="BA136" s="325"/>
      <c r="BB136" s="325"/>
      <c r="BC136" s="325"/>
      <c r="BD136" s="369"/>
    </row>
    <row r="137" spans="1:100">
      <c r="A137" s="348"/>
      <c r="B137" s="329"/>
      <c r="C137" s="387"/>
      <c r="D137" s="28">
        <v>5</v>
      </c>
      <c r="E137" s="340"/>
      <c r="F137" s="343"/>
      <c r="G137" s="50">
        <f>'18'!G136</f>
        <v>1.5467764829761701E-8</v>
      </c>
      <c r="H137" s="51">
        <f>'18'!H136</f>
        <v>3.3689104577866699E-9</v>
      </c>
      <c r="I137" s="126">
        <f>'18'!I136</f>
        <v>6.80379262997802E-10</v>
      </c>
      <c r="J137" s="173">
        <f>'18'!J136</f>
        <v>2.02726919463855E-24</v>
      </c>
      <c r="K137" s="6"/>
      <c r="L137" s="333"/>
      <c r="M137" s="325"/>
      <c r="N137" s="325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7"/>
      <c r="AB137" s="325"/>
      <c r="AC137" s="325"/>
      <c r="AD137" s="325"/>
      <c r="AE137" s="325"/>
      <c r="AF137" s="325"/>
      <c r="AG137" s="325"/>
      <c r="AH137" s="325"/>
      <c r="AI137" s="325"/>
      <c r="AJ137" s="325"/>
      <c r="AK137" s="325"/>
      <c r="AL137" s="325"/>
      <c r="AM137" s="325"/>
      <c r="AN137" s="325"/>
      <c r="AO137" s="325"/>
      <c r="AP137" s="325"/>
      <c r="AQ137" s="325"/>
      <c r="AR137" s="325"/>
      <c r="AS137" s="325"/>
      <c r="AT137" s="325"/>
      <c r="AU137" s="325"/>
      <c r="AV137" s="325"/>
      <c r="AW137" s="325"/>
      <c r="AX137" s="325"/>
      <c r="AY137" s="325"/>
      <c r="AZ137" s="325"/>
      <c r="BA137" s="325"/>
      <c r="BB137" s="325"/>
      <c r="BC137" s="325"/>
      <c r="BD137" s="369"/>
    </row>
    <row r="138" spans="1:100">
      <c r="A138" s="348"/>
      <c r="B138" s="329"/>
      <c r="C138" s="387"/>
      <c r="D138" s="28">
        <v>6</v>
      </c>
      <c r="E138" s="340"/>
      <c r="F138" s="343"/>
      <c r="G138" s="50">
        <f>'18'!G137</f>
        <v>5.76830345116732E-18</v>
      </c>
      <c r="H138" s="51">
        <f>'18'!H137</f>
        <v>6.5950668502108702E-21</v>
      </c>
      <c r="I138" s="126">
        <f>'18'!I137</f>
        <v>1.53596927809885E-22</v>
      </c>
      <c r="J138" s="173">
        <f>'18'!J137</f>
        <v>4.4988849360685498E-43</v>
      </c>
      <c r="K138" s="6"/>
      <c r="L138" s="333"/>
      <c r="M138" s="325"/>
      <c r="N138" s="325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7"/>
      <c r="AB138" s="325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  <c r="AN138" s="325"/>
      <c r="AO138" s="325"/>
      <c r="AP138" s="325"/>
      <c r="AQ138" s="325"/>
      <c r="AR138" s="325"/>
      <c r="AS138" s="325"/>
      <c r="AT138" s="325"/>
      <c r="AU138" s="325"/>
      <c r="AV138" s="325"/>
      <c r="AW138" s="325"/>
      <c r="AX138" s="325"/>
      <c r="AY138" s="325"/>
      <c r="AZ138" s="325"/>
      <c r="BA138" s="325"/>
      <c r="BB138" s="325"/>
      <c r="BC138" s="325"/>
      <c r="BD138" s="369"/>
    </row>
    <row r="139" spans="1:100">
      <c r="A139" s="348"/>
      <c r="B139" s="329"/>
      <c r="C139" s="387"/>
      <c r="D139" s="28">
        <v>7</v>
      </c>
      <c r="E139" s="340"/>
      <c r="F139" s="343"/>
      <c r="G139" s="50">
        <f>'18'!G138</f>
        <v>2.0922036002297399E-27</v>
      </c>
      <c r="H139" s="51">
        <f>'18'!H138</f>
        <v>1.05957782107248E-36</v>
      </c>
      <c r="I139" s="126">
        <f>'18'!I138</f>
        <v>1.26278997567354E-39</v>
      </c>
      <c r="J139" s="173">
        <f>'18'!J138</f>
        <v>1.4780379549800901E-68</v>
      </c>
      <c r="K139" s="6"/>
      <c r="L139" s="333"/>
      <c r="M139" s="325"/>
      <c r="N139" s="325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7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  <c r="AN139" s="325"/>
      <c r="AO139" s="325"/>
      <c r="AP139" s="325"/>
      <c r="AQ139" s="325"/>
      <c r="AR139" s="325"/>
      <c r="AS139" s="325"/>
      <c r="AT139" s="325"/>
      <c r="AU139" s="325"/>
      <c r="AV139" s="325"/>
      <c r="AW139" s="325"/>
      <c r="AX139" s="325"/>
      <c r="AY139" s="325"/>
      <c r="AZ139" s="325"/>
      <c r="BA139" s="325"/>
      <c r="BB139" s="325"/>
      <c r="BC139" s="325"/>
      <c r="BD139" s="369"/>
    </row>
    <row r="140" spans="1:100">
      <c r="A140" s="348"/>
      <c r="B140" s="329"/>
      <c r="C140" s="387"/>
      <c r="D140" s="28">
        <v>8</v>
      </c>
      <c r="E140" s="340"/>
      <c r="F140" s="343"/>
      <c r="G140" s="50">
        <f>'18'!G139</f>
        <v>1.7238880513340601E-33</v>
      </c>
      <c r="H140" s="51">
        <f>'18'!H139</f>
        <v>4.4554982396596801E-55</v>
      </c>
      <c r="I140" s="126">
        <f>'18'!I139</f>
        <v>1.53539901500313E-59</v>
      </c>
      <c r="J140" s="173">
        <f>'18'!J139</f>
        <v>2.0604509470820101E-98</v>
      </c>
      <c r="K140" s="6"/>
      <c r="L140" s="333"/>
      <c r="M140" s="325"/>
      <c r="N140" s="325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7"/>
      <c r="AB140" s="325"/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  <c r="AN140" s="325"/>
      <c r="AO140" s="325"/>
      <c r="AP140" s="325"/>
      <c r="AQ140" s="325"/>
      <c r="AR140" s="325"/>
      <c r="AS140" s="325"/>
      <c r="AT140" s="325"/>
      <c r="AU140" s="325"/>
      <c r="AV140" s="325"/>
      <c r="AW140" s="325"/>
      <c r="AX140" s="325"/>
      <c r="AY140" s="325"/>
      <c r="AZ140" s="325"/>
      <c r="BA140" s="325"/>
      <c r="BB140" s="325"/>
      <c r="BC140" s="325"/>
      <c r="BD140" s="369"/>
    </row>
    <row r="141" spans="1:100">
      <c r="A141" s="348"/>
      <c r="B141" s="329"/>
      <c r="C141" s="387"/>
      <c r="D141" s="28">
        <v>9</v>
      </c>
      <c r="E141" s="340"/>
      <c r="F141" s="343"/>
      <c r="G141" s="50">
        <f>'18'!G140</f>
        <v>3.6629978428560699E-37</v>
      </c>
      <c r="H141" s="51">
        <f>'18'!H140</f>
        <v>2.7425269061409801E-74</v>
      </c>
      <c r="I141" s="126">
        <f>'18'!I140</f>
        <v>2.2216124125201898E-80</v>
      </c>
      <c r="J141" s="173">
        <f>'18'!J140</f>
        <v>9.7925690784320999E-130</v>
      </c>
      <c r="K141" s="6"/>
      <c r="L141" s="333"/>
      <c r="M141" s="325"/>
      <c r="N141" s="325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7"/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/>
      <c r="AW141" s="325"/>
      <c r="AX141" s="325"/>
      <c r="AY141" s="325"/>
      <c r="AZ141" s="325"/>
      <c r="BA141" s="325"/>
      <c r="BB141" s="325"/>
      <c r="BC141" s="325"/>
      <c r="BD141" s="369"/>
    </row>
    <row r="142" spans="1:100">
      <c r="A142" s="348"/>
      <c r="B142" s="377"/>
      <c r="C142" s="387"/>
      <c r="D142" s="29">
        <v>10</v>
      </c>
      <c r="E142" s="341"/>
      <c r="F142" s="344"/>
      <c r="G142" s="125">
        <f>'18'!G141</f>
        <v>3.4159126719946102E-40</v>
      </c>
      <c r="H142" s="77">
        <f>'18'!H141</f>
        <v>1.76114543773527E-92</v>
      </c>
      <c r="I142" s="248">
        <f>'18'!I141</f>
        <v>3.9899646690462898E-100</v>
      </c>
      <c r="J142" s="182">
        <f>'18'!J141</f>
        <v>1.8226742376452599E-159</v>
      </c>
      <c r="K142" s="30"/>
      <c r="L142" s="334"/>
      <c r="M142" s="325"/>
      <c r="N142" s="325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7"/>
      <c r="AB142" s="325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  <c r="AN142" s="325"/>
      <c r="AO142" s="325"/>
      <c r="AP142" s="325"/>
      <c r="AQ142" s="325"/>
      <c r="AR142" s="325"/>
      <c r="AS142" s="325"/>
      <c r="AT142" s="325"/>
      <c r="AU142" s="325"/>
      <c r="AV142" s="325"/>
      <c r="AW142" s="325"/>
      <c r="AX142" s="325"/>
      <c r="AY142" s="325"/>
      <c r="AZ142" s="325"/>
      <c r="BA142" s="325"/>
      <c r="BB142" s="325"/>
      <c r="BC142" s="325"/>
      <c r="BD142" s="370"/>
    </row>
    <row r="143" spans="1:100">
      <c r="A143" s="348"/>
      <c r="B143" s="328">
        <v>0.25</v>
      </c>
      <c r="C143" s="387"/>
      <c r="D143" s="26">
        <v>-9</v>
      </c>
      <c r="E143" s="339">
        <v>6.9245088836919499E-4</v>
      </c>
      <c r="F143" s="342">
        <v>2.9870635962449699E-3</v>
      </c>
      <c r="G143" s="97">
        <f>'18'!G162</f>
        <v>3.2994316995110399E-4</v>
      </c>
      <c r="H143" s="51">
        <f>'18'!H162</f>
        <v>6.6461829074635305E-7</v>
      </c>
      <c r="I143" s="126">
        <f>'18'!I162</f>
        <v>5.1001303648121398E-7</v>
      </c>
      <c r="J143" s="173">
        <f>'18'!J162</f>
        <v>6.1646737528822802E-10</v>
      </c>
      <c r="K143" s="27"/>
      <c r="L143" s="332">
        <f t="shared" ref="L143" si="291">1-SUM(M143:BC162)</f>
        <v>7.853472058947597E-2</v>
      </c>
      <c r="M143" s="325">
        <f t="shared" ref="M143" si="292">G153+I153</f>
        <v>7.7466461548761897E-2</v>
      </c>
      <c r="N143" s="325">
        <f t="shared" ref="N143" si="293">G160+I160+J153</f>
        <v>4.9112156656182186E-3</v>
      </c>
      <c r="O143" s="325">
        <f t="shared" ref="O143" si="294">G162+I162+H153</f>
        <v>8.6451433344217413E-3</v>
      </c>
      <c r="P143" s="325">
        <f t="shared" ref="P143" si="295">G155+I155+J160</f>
        <v>0.228475543114323</v>
      </c>
      <c r="Q143" s="325">
        <f t="shared" ref="Q143" si="296">G151+I151</f>
        <v>7.5793170712551107E-3</v>
      </c>
      <c r="R143" s="325">
        <f t="shared" ref="R143" si="297">G157+I157+H160+J162</f>
        <v>7.7546119808105551E-2</v>
      </c>
      <c r="S143" s="325">
        <f t="shared" ref="S143" si="298">G144+I144</f>
        <v>2.4888283670858156E-4</v>
      </c>
      <c r="T143" s="325">
        <f t="shared" ref="T143" si="299">G146+I146+J155</f>
        <v>1.2815839650469781E-2</v>
      </c>
      <c r="U143" s="325">
        <f t="shared" ref="U143" si="300">G149+I149+H162</f>
        <v>1.0525233205913641E-3</v>
      </c>
      <c r="V143" s="325">
        <f t="shared" ref="V143" si="301">G158+I158+J151</f>
        <v>2.524690745588919E-2</v>
      </c>
      <c r="W143" s="325">
        <f t="shared" ref="W143" si="302">G147+I147</f>
        <v>3.3045318298758518E-4</v>
      </c>
      <c r="X143" s="325">
        <f t="shared" ref="X143" si="303">G150+I150+J157+H155</f>
        <v>2.8500912213637819E-2</v>
      </c>
      <c r="Y143" s="325">
        <f t="shared" ref="Y143" si="304">G156+I156</f>
        <v>0.17159437613651868</v>
      </c>
      <c r="Z143" s="325">
        <f t="shared" ref="Z143" si="305">G148+I148+J144</f>
        <v>5.3247271902925344E-4</v>
      </c>
      <c r="AA143" s="327">
        <f t="shared" ref="AA143" si="306">G159+I159+H151</f>
        <v>8.0540745775990602E-3</v>
      </c>
      <c r="AB143" s="325">
        <f t="shared" ref="AB143" si="307">G145+I145+J146</f>
        <v>2.2653863562743126E-4</v>
      </c>
      <c r="AC143" s="325">
        <f t="shared" ref="AC143" si="308">G161+I161</f>
        <v>1.05002129806481E-3</v>
      </c>
      <c r="AD143" s="325">
        <f t="shared" ref="AD143" si="309">G154+I154+J149+H157</f>
        <v>0.17970712684470203</v>
      </c>
      <c r="AE143" s="325">
        <f t="shared" ref="AE143" si="310">G143+I143</f>
        <v>3.3045318298758518E-4</v>
      </c>
      <c r="AF143" s="325">
        <f t="shared" ref="AF143" si="311">G152+I152+J158</f>
        <v>2.5548567718911317E-2</v>
      </c>
      <c r="AG143" s="325">
        <f t="shared" ref="AG143" si="312">H144</f>
        <v>2.8174023520804599E-7</v>
      </c>
      <c r="AH143" s="325">
        <f t="shared" ref="AH143" si="313">J147</f>
        <v>6.1646737528822802E-10</v>
      </c>
      <c r="AI143" s="325">
        <f t="shared" ref="AI143" si="314">J150+H146</f>
        <v>1.768185487215466E-6</v>
      </c>
      <c r="AJ143" s="325">
        <f t="shared" ref="AJ143" si="315">F143</f>
        <v>2.9870635962449699E-3</v>
      </c>
      <c r="AK143" s="325">
        <f t="shared" ref="AK143" si="316">J156</f>
        <v>8.2036692389676306E-3</v>
      </c>
      <c r="AL143" s="325">
        <f t="shared" ref="AL143" si="317">H149</f>
        <v>1.30548973477078E-5</v>
      </c>
      <c r="AM143" s="325">
        <f t="shared" ref="AM143" si="318">J148</f>
        <v>5.4258821499562899E-9</v>
      </c>
      <c r="AN143" s="325">
        <f t="shared" ref="AN143" si="319">J159+H158</f>
        <v>2.3547624537373891E-3</v>
      </c>
      <c r="AO143" s="325">
        <f t="shared" ref="AO143" si="320">J145</f>
        <v>9.1293812393694098E-11</v>
      </c>
      <c r="AP143" s="325">
        <f t="shared" ref="AP143" si="321">H147</f>
        <v>6.6461829074635305E-7</v>
      </c>
      <c r="AQ143" s="325">
        <f t="shared" ref="AQ143" si="322">J161</f>
        <v>7.9943411118362305E-8</v>
      </c>
      <c r="AR143" s="325">
        <f t="shared" ref="AR143" si="323">H150+J154</f>
        <v>8.2833220724291366E-3</v>
      </c>
      <c r="AS143" s="325">
        <f t="shared" ref="AS143" si="324">J143</f>
        <v>6.1646737528822802E-10</v>
      </c>
      <c r="AT143" s="325">
        <f t="shared" ref="AT143" si="325">H156</f>
        <v>1.79587967905698E-2</v>
      </c>
      <c r="AU143" s="325">
        <f t="shared" ref="AU143" si="326">J152</f>
        <v>3.2771176018557498E-4</v>
      </c>
      <c r="AV143" s="325">
        <f t="shared" ref="AV143" si="327">H148</f>
        <v>2.5020225265541799E-6</v>
      </c>
      <c r="AW143" s="325">
        <f t="shared" ref="AW143" si="328">H159</f>
        <v>4.74757506343949E-4</v>
      </c>
      <c r="AX143" s="325">
        <f t="shared" ref="AX143" si="329">H145</f>
        <v>2.0936727483497899E-7</v>
      </c>
      <c r="AY143" s="325">
        <f t="shared" ref="AY143" si="330">E143</f>
        <v>6.9245088836919499E-4</v>
      </c>
      <c r="AZ143" s="325">
        <f t="shared" ref="AZ143" si="331">H161</f>
        <v>1.30548973477078E-5</v>
      </c>
      <c r="BA143" s="325">
        <f t="shared" ref="BA143" si="332">H154</f>
        <v>1.79587967905698E-2</v>
      </c>
      <c r="BB143" s="325">
        <f t="shared" ref="BB143" si="333">H143</f>
        <v>6.6461829074635305E-7</v>
      </c>
      <c r="BC143" s="325">
        <f t="shared" ref="BC143" si="334">H152</f>
        <v>2.3287109565739402E-3</v>
      </c>
      <c r="BD143" s="368">
        <f t="shared" ref="BD143" si="335">SUMPRODUCT($L$1:$BC$1,BF143:CW143)</f>
        <v>10.771924425023375</v>
      </c>
      <c r="BF143" s="174">
        <f>L143</f>
        <v>7.853472058947597E-2</v>
      </c>
      <c r="BG143" s="175">
        <f t="shared" ref="BG143:CV143" si="336">M143</f>
        <v>7.7466461548761897E-2</v>
      </c>
      <c r="BH143" s="175">
        <f t="shared" si="336"/>
        <v>4.9112156656182186E-3</v>
      </c>
      <c r="BI143" s="175">
        <f t="shared" si="336"/>
        <v>8.6451433344217413E-3</v>
      </c>
      <c r="BJ143" s="175">
        <f t="shared" si="336"/>
        <v>0.228475543114323</v>
      </c>
      <c r="BK143" s="175">
        <f t="shared" si="336"/>
        <v>7.5793170712551107E-3</v>
      </c>
      <c r="BL143" s="175">
        <f t="shared" si="336"/>
        <v>7.7546119808105551E-2</v>
      </c>
      <c r="BM143" s="175">
        <f t="shared" si="336"/>
        <v>2.4888283670858156E-4</v>
      </c>
      <c r="BN143" s="175">
        <f t="shared" si="336"/>
        <v>1.2815839650469781E-2</v>
      </c>
      <c r="BO143" s="175">
        <f t="shared" si="336"/>
        <v>1.0525233205913641E-3</v>
      </c>
      <c r="BP143" s="175">
        <f t="shared" si="336"/>
        <v>2.524690745588919E-2</v>
      </c>
      <c r="BQ143" s="175">
        <f t="shared" si="336"/>
        <v>3.3045318298758518E-4</v>
      </c>
      <c r="BR143" s="175">
        <f t="shared" si="336"/>
        <v>2.8500912213637819E-2</v>
      </c>
      <c r="BS143" s="175">
        <f t="shared" si="336"/>
        <v>0.17159437613651868</v>
      </c>
      <c r="BT143" s="175">
        <f t="shared" si="336"/>
        <v>5.3247271902925344E-4</v>
      </c>
      <c r="BU143" s="175">
        <f t="shared" si="336"/>
        <v>8.0540745775990602E-3</v>
      </c>
      <c r="BV143" s="175">
        <f t="shared" si="336"/>
        <v>2.2653863562743126E-4</v>
      </c>
      <c r="BW143" s="175">
        <f t="shared" si="336"/>
        <v>1.05002129806481E-3</v>
      </c>
      <c r="BX143" s="175">
        <f t="shared" si="336"/>
        <v>0.17970712684470203</v>
      </c>
      <c r="BY143" s="175">
        <f t="shared" si="336"/>
        <v>3.3045318298758518E-4</v>
      </c>
      <c r="BZ143" s="175">
        <f t="shared" si="336"/>
        <v>2.5548567718911317E-2</v>
      </c>
      <c r="CA143" s="175">
        <f t="shared" si="336"/>
        <v>2.8174023520804599E-7</v>
      </c>
      <c r="CB143" s="175">
        <f t="shared" si="336"/>
        <v>6.1646737528822802E-10</v>
      </c>
      <c r="CC143" s="175">
        <f t="shared" si="336"/>
        <v>1.768185487215466E-6</v>
      </c>
      <c r="CD143" s="175">
        <f t="shared" si="336"/>
        <v>2.9870635962449699E-3</v>
      </c>
      <c r="CE143" s="175">
        <f t="shared" si="336"/>
        <v>8.2036692389676306E-3</v>
      </c>
      <c r="CF143" s="175">
        <f t="shared" si="336"/>
        <v>1.30548973477078E-5</v>
      </c>
      <c r="CG143" s="175">
        <f t="shared" si="336"/>
        <v>5.4258821499562899E-9</v>
      </c>
      <c r="CH143" s="175">
        <f t="shared" si="336"/>
        <v>2.3547624537373891E-3</v>
      </c>
      <c r="CI143" s="175">
        <f t="shared" si="336"/>
        <v>9.1293812393694098E-11</v>
      </c>
      <c r="CJ143" s="175">
        <f t="shared" si="336"/>
        <v>6.6461829074635305E-7</v>
      </c>
      <c r="CK143" s="175">
        <f t="shared" si="336"/>
        <v>7.9943411118362305E-8</v>
      </c>
      <c r="CL143" s="175">
        <f t="shared" si="336"/>
        <v>8.2833220724291366E-3</v>
      </c>
      <c r="CM143" s="175">
        <f t="shared" si="336"/>
        <v>6.1646737528822802E-10</v>
      </c>
      <c r="CN143" s="175">
        <f t="shared" si="336"/>
        <v>1.79587967905698E-2</v>
      </c>
      <c r="CO143" s="175">
        <f t="shared" si="336"/>
        <v>3.2771176018557498E-4</v>
      </c>
      <c r="CP143" s="175">
        <f t="shared" si="336"/>
        <v>2.5020225265541799E-6</v>
      </c>
      <c r="CQ143" s="175">
        <f t="shared" si="336"/>
        <v>4.74757506343949E-4</v>
      </c>
      <c r="CR143" s="175">
        <f t="shared" si="336"/>
        <v>2.0936727483497899E-7</v>
      </c>
      <c r="CS143" s="175">
        <f t="shared" si="336"/>
        <v>6.9245088836919499E-4</v>
      </c>
      <c r="CT143" s="175">
        <f t="shared" si="336"/>
        <v>1.30548973477078E-5</v>
      </c>
      <c r="CU143" s="175">
        <f t="shared" si="336"/>
        <v>1.79587967905698E-2</v>
      </c>
      <c r="CV143" s="176">
        <f t="shared" si="336"/>
        <v>6.6461829074635305E-7</v>
      </c>
    </row>
    <row r="144" spans="1:100">
      <c r="A144" s="348"/>
      <c r="B144" s="329"/>
      <c r="C144" s="387"/>
      <c r="D144" s="28">
        <v>-8</v>
      </c>
      <c r="E144" s="340"/>
      <c r="F144" s="343"/>
      <c r="G144" s="97">
        <f>'18'!G143</f>
        <v>2.4869135744324801E-4</v>
      </c>
      <c r="H144" s="51">
        <f>'18'!H143</f>
        <v>2.8174023520804599E-7</v>
      </c>
      <c r="I144" s="126">
        <f>'18'!I143</f>
        <v>1.91479265333571E-7</v>
      </c>
      <c r="J144" s="173">
        <f>'18'!J143</f>
        <v>1.49379750625227E-10</v>
      </c>
      <c r="K144" s="6"/>
      <c r="L144" s="333"/>
      <c r="M144" s="325"/>
      <c r="N144" s="325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7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  <c r="AN144" s="325"/>
      <c r="AO144" s="325"/>
      <c r="AP144" s="325"/>
      <c r="AQ144" s="325"/>
      <c r="AR144" s="325"/>
      <c r="AS144" s="325"/>
      <c r="AT144" s="325"/>
      <c r="AU144" s="325"/>
      <c r="AV144" s="325"/>
      <c r="AW144" s="325"/>
      <c r="AX144" s="325"/>
      <c r="AY144" s="325"/>
      <c r="AZ144" s="325"/>
      <c r="BA144" s="325"/>
      <c r="BB144" s="325"/>
      <c r="BC144" s="325"/>
      <c r="BD144" s="369"/>
    </row>
    <row r="145" spans="1:56">
      <c r="A145" s="348"/>
      <c r="B145" s="329"/>
      <c r="C145" s="387"/>
      <c r="D145" s="28">
        <v>-7</v>
      </c>
      <c r="E145" s="340"/>
      <c r="F145" s="343"/>
      <c r="G145" s="97">
        <f>'18'!G144</f>
        <v>2.2640192713815999E-4</v>
      </c>
      <c r="H145" s="51">
        <f>'18'!H144</f>
        <v>2.0936727483497899E-7</v>
      </c>
      <c r="I145" s="126">
        <f>'18'!I144</f>
        <v>1.3655910952063401E-7</v>
      </c>
      <c r="J145" s="173">
        <f>'18'!J144</f>
        <v>9.1293812393694098E-11</v>
      </c>
      <c r="K145" s="6"/>
      <c r="L145" s="333"/>
      <c r="M145" s="325"/>
      <c r="N145" s="325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7"/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  <c r="AN145" s="325"/>
      <c r="AO145" s="325"/>
      <c r="AP145" s="325"/>
      <c r="AQ145" s="325"/>
      <c r="AR145" s="325"/>
      <c r="AS145" s="325"/>
      <c r="AT145" s="325"/>
      <c r="AU145" s="325"/>
      <c r="AV145" s="325"/>
      <c r="AW145" s="325"/>
      <c r="AX145" s="325"/>
      <c r="AY145" s="325"/>
      <c r="AZ145" s="325"/>
      <c r="BA145" s="325"/>
      <c r="BB145" s="325"/>
      <c r="BC145" s="325"/>
      <c r="BD145" s="369"/>
    </row>
    <row r="146" spans="1:56">
      <c r="A146" s="348"/>
      <c r="B146" s="329"/>
      <c r="C146" s="387"/>
      <c r="D146" s="28">
        <v>-6</v>
      </c>
      <c r="E146" s="340"/>
      <c r="F146" s="343"/>
      <c r="G146" s="255">
        <f>G144</f>
        <v>2.4869135744324801E-4</v>
      </c>
      <c r="H146" s="260">
        <f t="shared" ref="H146:I146" si="337">H144</f>
        <v>2.8174023520804599E-7</v>
      </c>
      <c r="I146" s="261">
        <f t="shared" si="337"/>
        <v>1.91479265333571E-7</v>
      </c>
      <c r="J146" s="262">
        <f>J144</f>
        <v>1.49379750625227E-10</v>
      </c>
      <c r="K146" s="6"/>
      <c r="L146" s="333"/>
      <c r="M146" s="325"/>
      <c r="N146" s="325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7"/>
      <c r="AB146" s="325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  <c r="AN146" s="325"/>
      <c r="AO146" s="325"/>
      <c r="AP146" s="325"/>
      <c r="AQ146" s="325"/>
      <c r="AR146" s="325"/>
      <c r="AS146" s="325"/>
      <c r="AT146" s="325"/>
      <c r="AU146" s="325"/>
      <c r="AV146" s="325"/>
      <c r="AW146" s="325"/>
      <c r="AX146" s="325"/>
      <c r="AY146" s="325"/>
      <c r="AZ146" s="325"/>
      <c r="BA146" s="325"/>
      <c r="BB146" s="325"/>
      <c r="BC146" s="325"/>
      <c r="BD146" s="369"/>
    </row>
    <row r="147" spans="1:56">
      <c r="A147" s="348"/>
      <c r="B147" s="329"/>
      <c r="C147" s="387"/>
      <c r="D147" s="28">
        <v>-5</v>
      </c>
      <c r="E147" s="340"/>
      <c r="F147" s="343"/>
      <c r="G147" s="255">
        <f>G143</f>
        <v>3.2994316995110399E-4</v>
      </c>
      <c r="H147" s="260">
        <f t="shared" ref="H147:J147" si="338">H143</f>
        <v>6.6461829074635305E-7</v>
      </c>
      <c r="I147" s="261">
        <f t="shared" si="338"/>
        <v>5.1001303648121398E-7</v>
      </c>
      <c r="J147" s="262">
        <f t="shared" si="338"/>
        <v>6.1646737528822802E-10</v>
      </c>
      <c r="K147" s="6"/>
      <c r="L147" s="333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7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  <c r="AN147" s="325"/>
      <c r="AO147" s="325"/>
      <c r="AP147" s="325"/>
      <c r="AQ147" s="325"/>
      <c r="AR147" s="325"/>
      <c r="AS147" s="325"/>
      <c r="AT147" s="325"/>
      <c r="AU147" s="325"/>
      <c r="AV147" s="325"/>
      <c r="AW147" s="325"/>
      <c r="AX147" s="325"/>
      <c r="AY147" s="325"/>
      <c r="AZ147" s="325"/>
      <c r="BA147" s="325"/>
      <c r="BB147" s="325"/>
      <c r="BC147" s="325"/>
      <c r="BD147" s="369"/>
    </row>
    <row r="148" spans="1:56">
      <c r="A148" s="348"/>
      <c r="B148" s="329"/>
      <c r="C148" s="387"/>
      <c r="D148" s="28">
        <v>-4</v>
      </c>
      <c r="E148" s="340"/>
      <c r="F148" s="343"/>
      <c r="G148" s="255">
        <f>G162</f>
        <v>5.3013628927849E-4</v>
      </c>
      <c r="H148" s="260">
        <f t="shared" ref="H148:I148" si="339">H162</f>
        <v>2.5020225265541799E-6</v>
      </c>
      <c r="I148" s="261">
        <f t="shared" si="339"/>
        <v>2.3362803710127801E-6</v>
      </c>
      <c r="J148" s="262">
        <f>J162</f>
        <v>5.4258821499562899E-9</v>
      </c>
      <c r="K148" s="6"/>
      <c r="L148" s="333"/>
      <c r="M148" s="325"/>
      <c r="N148" s="325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7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  <c r="AN148" s="325"/>
      <c r="AO148" s="325"/>
      <c r="AP148" s="325"/>
      <c r="AQ148" s="325"/>
      <c r="AR148" s="325"/>
      <c r="AS148" s="325"/>
      <c r="AT148" s="325"/>
      <c r="AU148" s="325"/>
      <c r="AV148" s="325"/>
      <c r="AW148" s="325"/>
      <c r="AX148" s="325"/>
      <c r="AY148" s="325"/>
      <c r="AZ148" s="325"/>
      <c r="BA148" s="325"/>
      <c r="BB148" s="325"/>
      <c r="BC148" s="325"/>
      <c r="BD148" s="369"/>
    </row>
    <row r="149" spans="1:56">
      <c r="A149" s="348"/>
      <c r="B149" s="329"/>
      <c r="C149" s="387"/>
      <c r="D149" s="28">
        <v>-3</v>
      </c>
      <c r="E149" s="340"/>
      <c r="F149" s="343"/>
      <c r="G149" s="255">
        <f>G161</f>
        <v>1.03416697537754E-3</v>
      </c>
      <c r="H149" s="260">
        <f t="shared" ref="H149:J149" si="340">H161</f>
        <v>1.30548973477078E-5</v>
      </c>
      <c r="I149" s="261">
        <f t="shared" si="340"/>
        <v>1.5854322687269999E-5</v>
      </c>
      <c r="J149" s="262">
        <f t="shared" si="340"/>
        <v>7.9943411118362305E-8</v>
      </c>
      <c r="K149" s="6"/>
      <c r="L149" s="333"/>
      <c r="M149" s="325"/>
      <c r="N149" s="325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7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  <c r="AN149" s="325"/>
      <c r="AO149" s="325"/>
      <c r="AP149" s="325"/>
      <c r="AQ149" s="325"/>
      <c r="AR149" s="325"/>
      <c r="AS149" s="325"/>
      <c r="AT149" s="325"/>
      <c r="AU149" s="325"/>
      <c r="AV149" s="325"/>
      <c r="AW149" s="325"/>
      <c r="AX149" s="325"/>
      <c r="AY149" s="325"/>
      <c r="AZ149" s="325"/>
      <c r="BA149" s="325"/>
      <c r="BB149" s="325"/>
      <c r="BC149" s="325"/>
      <c r="BD149" s="369"/>
    </row>
    <row r="150" spans="1:56">
      <c r="A150" s="348"/>
      <c r="B150" s="329"/>
      <c r="C150" s="387"/>
      <c r="D150" s="28">
        <v>-2</v>
      </c>
      <c r="E150" s="340"/>
      <c r="F150" s="343"/>
      <c r="G150" s="255">
        <f>G160</f>
        <v>2.4225235557829299E-3</v>
      </c>
      <c r="H150" s="260">
        <f t="shared" ref="H150:J150" si="341">H160</f>
        <v>7.9652833461505299E-5</v>
      </c>
      <c r="I150" s="261">
        <f t="shared" si="341"/>
        <v>1.32824442176479E-4</v>
      </c>
      <c r="J150" s="262">
        <f t="shared" si="341"/>
        <v>1.4864452520074199E-6</v>
      </c>
      <c r="K150" s="6"/>
      <c r="L150" s="333"/>
      <c r="M150" s="325"/>
      <c r="N150" s="325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7"/>
      <c r="AB150" s="325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  <c r="AN150" s="325"/>
      <c r="AO150" s="325"/>
      <c r="AP150" s="325"/>
      <c r="AQ150" s="325"/>
      <c r="AR150" s="325"/>
      <c r="AS150" s="325"/>
      <c r="AT150" s="325"/>
      <c r="AU150" s="325"/>
      <c r="AV150" s="325"/>
      <c r="AW150" s="325"/>
      <c r="AX150" s="325"/>
      <c r="AY150" s="325"/>
      <c r="AZ150" s="325"/>
      <c r="BA150" s="325"/>
      <c r="BB150" s="325"/>
      <c r="BC150" s="325"/>
      <c r="BD150" s="369"/>
    </row>
    <row r="151" spans="1:56">
      <c r="A151" s="348"/>
      <c r="B151" s="329"/>
      <c r="C151" s="387"/>
      <c r="D151" s="28">
        <v>-1</v>
      </c>
      <c r="E151" s="340"/>
      <c r="F151" s="343"/>
      <c r="G151" s="255">
        <f>G159</f>
        <v>6.4555932702104303E-3</v>
      </c>
      <c r="H151" s="260">
        <f>H159</f>
        <v>4.74757506343949E-4</v>
      </c>
      <c r="I151" s="261">
        <f t="shared" ref="I151:J151" si="342">I159</f>
        <v>1.1237238010446801E-3</v>
      </c>
      <c r="J151" s="262">
        <f t="shared" si="342"/>
        <v>2.6051497163449001E-5</v>
      </c>
      <c r="K151" s="6"/>
      <c r="L151" s="333"/>
      <c r="M151" s="325"/>
      <c r="N151" s="325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7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  <c r="AN151" s="325"/>
      <c r="AO151" s="325"/>
      <c r="AP151" s="325"/>
      <c r="AQ151" s="325"/>
      <c r="AR151" s="325"/>
      <c r="AS151" s="325"/>
      <c r="AT151" s="325"/>
      <c r="AU151" s="325"/>
      <c r="AV151" s="325"/>
      <c r="AW151" s="325"/>
      <c r="AX151" s="325"/>
      <c r="AY151" s="325"/>
      <c r="AZ151" s="325"/>
      <c r="BA151" s="325"/>
      <c r="BB151" s="325"/>
      <c r="BC151" s="325"/>
      <c r="BD151" s="369"/>
    </row>
    <row r="152" spans="1:56">
      <c r="A152" s="348"/>
      <c r="B152" s="329"/>
      <c r="C152" s="387"/>
      <c r="D152" s="28">
        <v>0</v>
      </c>
      <c r="E152" s="340"/>
      <c r="F152" s="343"/>
      <c r="G152" s="255">
        <f>G158</f>
        <v>1.7411331615804201E-2</v>
      </c>
      <c r="H152" s="260">
        <f t="shared" ref="H152:J152" si="343">H158</f>
        <v>2.3287109565739402E-3</v>
      </c>
      <c r="I152" s="261">
        <f t="shared" si="343"/>
        <v>7.8095243429215401E-3</v>
      </c>
      <c r="J152" s="262">
        <f t="shared" si="343"/>
        <v>3.2771176018557498E-4</v>
      </c>
      <c r="K152" s="6"/>
      <c r="L152" s="333"/>
      <c r="M152" s="325"/>
      <c r="N152" s="325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7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  <c r="AN152" s="325"/>
      <c r="AO152" s="325"/>
      <c r="AP152" s="325"/>
      <c r="AQ152" s="325"/>
      <c r="AR152" s="325"/>
      <c r="AS152" s="325"/>
      <c r="AT152" s="325"/>
      <c r="AU152" s="325"/>
      <c r="AV152" s="325"/>
      <c r="AW152" s="325"/>
      <c r="AX152" s="325"/>
      <c r="AY152" s="325"/>
      <c r="AZ152" s="325"/>
      <c r="BA152" s="325"/>
      <c r="BB152" s="325"/>
      <c r="BC152" s="325"/>
      <c r="BD152" s="369"/>
    </row>
    <row r="153" spans="1:56">
      <c r="A153" s="348"/>
      <c r="B153" s="329"/>
      <c r="C153" s="387"/>
      <c r="D153" s="28">
        <v>1</v>
      </c>
      <c r="E153" s="340"/>
      <c r="F153" s="343"/>
      <c r="G153" s="97">
        <f>G157</f>
        <v>4.0768220680048199E-2</v>
      </c>
      <c r="H153" s="51">
        <f t="shared" ref="H153:J153" si="344">H157</f>
        <v>8.1126707647722392E-3</v>
      </c>
      <c r="I153" s="126">
        <f t="shared" si="344"/>
        <v>3.6698240868713698E-2</v>
      </c>
      <c r="J153" s="173">
        <f t="shared" si="344"/>
        <v>2.35586766765881E-3</v>
      </c>
      <c r="K153" s="6"/>
      <c r="L153" s="333"/>
      <c r="M153" s="325"/>
      <c r="N153" s="325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7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  <c r="AN153" s="325"/>
      <c r="AO153" s="325"/>
      <c r="AP153" s="325"/>
      <c r="AQ153" s="325"/>
      <c r="AR153" s="325"/>
      <c r="AS153" s="325"/>
      <c r="AT153" s="325"/>
      <c r="AU153" s="325"/>
      <c r="AV153" s="325"/>
      <c r="AW153" s="325"/>
      <c r="AX153" s="325"/>
      <c r="AY153" s="325"/>
      <c r="AZ153" s="325"/>
      <c r="BA153" s="325"/>
      <c r="BB153" s="325"/>
      <c r="BC153" s="325"/>
      <c r="BD153" s="369"/>
    </row>
    <row r="154" spans="1:56">
      <c r="A154" s="348"/>
      <c r="B154" s="329"/>
      <c r="C154" s="387"/>
      <c r="D154" s="28">
        <v>2</v>
      </c>
      <c r="E154" s="340"/>
      <c r="F154" s="343"/>
      <c r="G154" s="97">
        <f>G156</f>
        <v>7.2144504340283994E-2</v>
      </c>
      <c r="H154" s="51">
        <f t="shared" ref="H154:J154" si="345">H156</f>
        <v>1.79587967905698E-2</v>
      </c>
      <c r="I154" s="126">
        <f t="shared" si="345"/>
        <v>9.9449871796234698E-2</v>
      </c>
      <c r="J154" s="173">
        <f t="shared" si="345"/>
        <v>8.2036692389676306E-3</v>
      </c>
      <c r="K154" s="6"/>
      <c r="L154" s="333"/>
      <c r="M154" s="325"/>
      <c r="N154" s="325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7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/>
      <c r="AW154" s="325"/>
      <c r="AX154" s="325"/>
      <c r="AY154" s="325"/>
      <c r="AZ154" s="325"/>
      <c r="BA154" s="325"/>
      <c r="BB154" s="325"/>
      <c r="BC154" s="325"/>
      <c r="BD154" s="369"/>
    </row>
    <row r="155" spans="1:56">
      <c r="A155" s="348"/>
      <c r="B155" s="329"/>
      <c r="C155" s="387"/>
      <c r="D155" s="28">
        <v>3</v>
      </c>
      <c r="E155" s="340"/>
      <c r="F155" s="343"/>
      <c r="G155" s="50">
        <f>'18'!G154</f>
        <v>8.8170373796577994E-2</v>
      </c>
      <c r="H155" s="51">
        <f>'18'!H154</f>
        <v>2.3589696548019599E-2</v>
      </c>
      <c r="I155" s="126">
        <f>'18'!I154</f>
        <v>0.14030368287249301</v>
      </c>
      <c r="J155" s="173">
        <f>'18'!J154</f>
        <v>1.25669568137612E-2</v>
      </c>
      <c r="K155" s="6"/>
      <c r="L155" s="333"/>
      <c r="M155" s="325"/>
      <c r="N155" s="325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  <c r="AA155" s="327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/>
      <c r="AW155" s="325"/>
      <c r="AX155" s="325"/>
      <c r="AY155" s="325"/>
      <c r="AZ155" s="325"/>
      <c r="BA155" s="325"/>
      <c r="BB155" s="325"/>
      <c r="BC155" s="325"/>
      <c r="BD155" s="369"/>
    </row>
    <row r="156" spans="1:56">
      <c r="A156" s="348"/>
      <c r="B156" s="329"/>
      <c r="C156" s="387"/>
      <c r="D156" s="28">
        <v>4</v>
      </c>
      <c r="E156" s="340"/>
      <c r="F156" s="343"/>
      <c r="G156" s="50">
        <f>'18'!G155</f>
        <v>7.2144504340283994E-2</v>
      </c>
      <c r="H156" s="51">
        <f>'18'!H155</f>
        <v>1.79587967905698E-2</v>
      </c>
      <c r="I156" s="126">
        <f>'18'!I155</f>
        <v>9.9449871796234698E-2</v>
      </c>
      <c r="J156" s="173">
        <f>'18'!J155</f>
        <v>8.2036692389676306E-3</v>
      </c>
      <c r="K156" s="6"/>
      <c r="L156" s="333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7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/>
      <c r="AW156" s="325"/>
      <c r="AX156" s="325"/>
      <c r="AY156" s="325"/>
      <c r="AZ156" s="325"/>
      <c r="BA156" s="325"/>
      <c r="BB156" s="325"/>
      <c r="BC156" s="325"/>
      <c r="BD156" s="369"/>
    </row>
    <row r="157" spans="1:56">
      <c r="A157" s="348"/>
      <c r="B157" s="329"/>
      <c r="C157" s="387"/>
      <c r="D157" s="28">
        <v>5</v>
      </c>
      <c r="E157" s="340"/>
      <c r="F157" s="343"/>
      <c r="G157" s="50">
        <f>'18'!G156</f>
        <v>4.0768220680048199E-2</v>
      </c>
      <c r="H157" s="51">
        <f>'18'!H156</f>
        <v>8.1126707647722392E-3</v>
      </c>
      <c r="I157" s="126">
        <f>'18'!I156</f>
        <v>3.6698240868713698E-2</v>
      </c>
      <c r="J157" s="173">
        <f>'18'!J156</f>
        <v>2.35586766765881E-3</v>
      </c>
      <c r="K157" s="6"/>
      <c r="L157" s="333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7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/>
      <c r="AW157" s="325"/>
      <c r="AX157" s="325"/>
      <c r="AY157" s="325"/>
      <c r="AZ157" s="325"/>
      <c r="BA157" s="325"/>
      <c r="BB157" s="325"/>
      <c r="BC157" s="325"/>
      <c r="BD157" s="369"/>
    </row>
    <row r="158" spans="1:56">
      <c r="A158" s="348"/>
      <c r="B158" s="329"/>
      <c r="C158" s="387"/>
      <c r="D158" s="28">
        <v>6</v>
      </c>
      <c r="E158" s="340"/>
      <c r="F158" s="343"/>
      <c r="G158" s="50">
        <f>'18'!G157</f>
        <v>1.7411331615804201E-2</v>
      </c>
      <c r="H158" s="51">
        <f>'18'!H157</f>
        <v>2.3287109565739402E-3</v>
      </c>
      <c r="I158" s="126">
        <f>'18'!I157</f>
        <v>7.8095243429215401E-3</v>
      </c>
      <c r="J158" s="173">
        <f>'18'!J157</f>
        <v>3.2771176018557498E-4</v>
      </c>
      <c r="K158" s="6"/>
      <c r="L158" s="333"/>
      <c r="M158" s="325"/>
      <c r="N158" s="325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7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/>
      <c r="AW158" s="325"/>
      <c r="AX158" s="325"/>
      <c r="AY158" s="325"/>
      <c r="AZ158" s="325"/>
      <c r="BA158" s="325"/>
      <c r="BB158" s="325"/>
      <c r="BC158" s="325"/>
      <c r="BD158" s="369"/>
    </row>
    <row r="159" spans="1:56">
      <c r="A159" s="348"/>
      <c r="B159" s="329"/>
      <c r="C159" s="387"/>
      <c r="D159" s="28">
        <v>7</v>
      </c>
      <c r="E159" s="340"/>
      <c r="F159" s="343"/>
      <c r="G159" s="50">
        <f>'18'!G158</f>
        <v>6.4555932702104303E-3</v>
      </c>
      <c r="H159" s="51">
        <f>'18'!H158</f>
        <v>4.74757506343949E-4</v>
      </c>
      <c r="I159" s="126">
        <f>'18'!I158</f>
        <v>1.1237238010446801E-3</v>
      </c>
      <c r="J159" s="173">
        <f>'18'!J158</f>
        <v>2.6051497163449001E-5</v>
      </c>
      <c r="K159" s="6"/>
      <c r="L159" s="333"/>
      <c r="M159" s="325"/>
      <c r="N159" s="325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7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  <c r="AN159" s="325"/>
      <c r="AO159" s="325"/>
      <c r="AP159" s="325"/>
      <c r="AQ159" s="325"/>
      <c r="AR159" s="325"/>
      <c r="AS159" s="325"/>
      <c r="AT159" s="325"/>
      <c r="AU159" s="325"/>
      <c r="AV159" s="325"/>
      <c r="AW159" s="325"/>
      <c r="AX159" s="325"/>
      <c r="AY159" s="325"/>
      <c r="AZ159" s="325"/>
      <c r="BA159" s="325"/>
      <c r="BB159" s="325"/>
      <c r="BC159" s="325"/>
      <c r="BD159" s="369"/>
    </row>
    <row r="160" spans="1:56">
      <c r="A160" s="348"/>
      <c r="B160" s="329"/>
      <c r="C160" s="387"/>
      <c r="D160" s="28">
        <v>8</v>
      </c>
      <c r="E160" s="340"/>
      <c r="F160" s="343"/>
      <c r="G160" s="50">
        <f>'18'!G159</f>
        <v>2.4225235557829299E-3</v>
      </c>
      <c r="H160" s="51">
        <f>'18'!H159</f>
        <v>7.9652833461505299E-5</v>
      </c>
      <c r="I160" s="126">
        <f>'18'!I159</f>
        <v>1.32824442176479E-4</v>
      </c>
      <c r="J160" s="173">
        <f>'18'!J159</f>
        <v>1.4864452520074199E-6</v>
      </c>
      <c r="K160" s="6"/>
      <c r="L160" s="333"/>
      <c r="M160" s="325"/>
      <c r="N160" s="325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7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  <c r="AN160" s="325"/>
      <c r="AO160" s="325"/>
      <c r="AP160" s="325"/>
      <c r="AQ160" s="325"/>
      <c r="AR160" s="325"/>
      <c r="AS160" s="325"/>
      <c r="AT160" s="325"/>
      <c r="AU160" s="325"/>
      <c r="AV160" s="325"/>
      <c r="AW160" s="325"/>
      <c r="AX160" s="325"/>
      <c r="AY160" s="325"/>
      <c r="AZ160" s="325"/>
      <c r="BA160" s="325"/>
      <c r="BB160" s="325"/>
      <c r="BC160" s="325"/>
      <c r="BD160" s="369"/>
    </row>
    <row r="161" spans="1:100">
      <c r="A161" s="348"/>
      <c r="B161" s="329"/>
      <c r="C161" s="387"/>
      <c r="D161" s="28">
        <v>9</v>
      </c>
      <c r="E161" s="340"/>
      <c r="F161" s="343"/>
      <c r="G161" s="50">
        <f>'18'!G160</f>
        <v>1.03416697537754E-3</v>
      </c>
      <c r="H161" s="51">
        <f>'18'!H160</f>
        <v>1.30548973477078E-5</v>
      </c>
      <c r="I161" s="126">
        <f>'18'!I160</f>
        <v>1.5854322687269999E-5</v>
      </c>
      <c r="J161" s="173">
        <f>'18'!J160</f>
        <v>7.9943411118362305E-8</v>
      </c>
      <c r="K161" s="6"/>
      <c r="L161" s="333"/>
      <c r="M161" s="325"/>
      <c r="N161" s="325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7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  <c r="AN161" s="325"/>
      <c r="AO161" s="325"/>
      <c r="AP161" s="325"/>
      <c r="AQ161" s="325"/>
      <c r="AR161" s="325"/>
      <c r="AS161" s="325"/>
      <c r="AT161" s="325"/>
      <c r="AU161" s="325"/>
      <c r="AV161" s="325"/>
      <c r="AW161" s="325"/>
      <c r="AX161" s="325"/>
      <c r="AY161" s="325"/>
      <c r="AZ161" s="325"/>
      <c r="BA161" s="325"/>
      <c r="BB161" s="325"/>
      <c r="BC161" s="325"/>
      <c r="BD161" s="369"/>
    </row>
    <row r="162" spans="1:100">
      <c r="A162" s="348"/>
      <c r="B162" s="377"/>
      <c r="C162" s="387"/>
      <c r="D162" s="29">
        <v>10</v>
      </c>
      <c r="E162" s="341"/>
      <c r="F162" s="344"/>
      <c r="G162" s="125">
        <f>'18'!G161</f>
        <v>5.3013628927849E-4</v>
      </c>
      <c r="H162" s="77">
        <f>'18'!H161</f>
        <v>2.5020225265541799E-6</v>
      </c>
      <c r="I162" s="248">
        <f>'18'!I161</f>
        <v>2.3362803710127801E-6</v>
      </c>
      <c r="J162" s="182">
        <f>'18'!J161</f>
        <v>5.4258821499562899E-9</v>
      </c>
      <c r="K162" s="30"/>
      <c r="L162" s="334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7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  <c r="AN162" s="325"/>
      <c r="AO162" s="325"/>
      <c r="AP162" s="325"/>
      <c r="AQ162" s="325"/>
      <c r="AR162" s="325"/>
      <c r="AS162" s="325"/>
      <c r="AT162" s="325"/>
      <c r="AU162" s="325"/>
      <c r="AV162" s="325"/>
      <c r="AW162" s="325"/>
      <c r="AX162" s="325"/>
      <c r="AY162" s="325"/>
      <c r="AZ162" s="325"/>
      <c r="BA162" s="325"/>
      <c r="BB162" s="325"/>
      <c r="BC162" s="325"/>
      <c r="BD162" s="370"/>
    </row>
    <row r="163" spans="1:100">
      <c r="A163" s="348"/>
      <c r="B163" s="328">
        <v>0.5</v>
      </c>
      <c r="C163" s="387"/>
      <c r="D163" s="26">
        <v>-9</v>
      </c>
      <c r="E163" s="339">
        <v>1.53675276004867E-3</v>
      </c>
      <c r="F163" s="342">
        <v>6.2332844498915402E-3</v>
      </c>
      <c r="G163" s="97">
        <f>'18'!G182</f>
        <v>5.7199370009427099E-3</v>
      </c>
      <c r="H163" s="51">
        <f>'18'!H182</f>
        <v>4.3144555834608597E-4</v>
      </c>
      <c r="I163" s="126">
        <f>'18'!I182</f>
        <v>1.5602967028730901E-3</v>
      </c>
      <c r="J163" s="173">
        <f>'18'!J182</f>
        <v>1.05678398439217E-4</v>
      </c>
      <c r="K163" s="27"/>
      <c r="L163" s="332">
        <f t="shared" ref="L163" si="346">1-SUM(M163:BC182)</f>
        <v>0.32881691488101894</v>
      </c>
      <c r="M163" s="325">
        <f t="shared" ref="M163" si="347">G173+I173</f>
        <v>5.6187945768557596E-2</v>
      </c>
      <c r="N163" s="325">
        <f t="shared" ref="N163" si="348">G180+I180+J173</f>
        <v>2.3165008948260603E-2</v>
      </c>
      <c r="O163" s="325">
        <f t="shared" ref="O163" si="349">G182+I182+H173</f>
        <v>1.3781486257691281E-2</v>
      </c>
      <c r="P163" s="325">
        <f t="shared" ref="P163" si="350">G175+I175+J180</f>
        <v>7.5673680376878258E-2</v>
      </c>
      <c r="Q163" s="325">
        <f t="shared" ref="Q163" si="351">G171+I171</f>
        <v>2.7628336833991698E-2</v>
      </c>
      <c r="R163" s="325">
        <f t="shared" ref="R163" si="352">G177+I177+H180+J182</f>
        <v>5.7777202835484008E-2</v>
      </c>
      <c r="S163" s="325">
        <f t="shared" ref="S163" si="353">G164+I164</f>
        <v>6.2989752337495996E-3</v>
      </c>
      <c r="T163" s="325">
        <f t="shared" ref="T163" si="354">G166+I166+J175</f>
        <v>1.363884792938766E-2</v>
      </c>
      <c r="U163" s="325">
        <f t="shared" ref="U163" si="355">G169+I169+H182</f>
        <v>1.32501622984E-2</v>
      </c>
      <c r="V163" s="325">
        <f t="shared" ref="V163" si="356">G178+I178+J171</f>
        <v>4.2183405537054824E-2</v>
      </c>
      <c r="W163" s="325">
        <f t="shared" ref="W163" si="357">G167+I167</f>
        <v>7.2802337038157996E-3</v>
      </c>
      <c r="X163" s="325">
        <f t="shared" ref="X163" si="358">G170+I170+J177+H175</f>
        <v>2.9176051602157763E-2</v>
      </c>
      <c r="Y163" s="325">
        <f t="shared" ref="Y163" si="359">G176+I176</f>
        <v>6.9559319299764194E-2</v>
      </c>
      <c r="Z163" s="325">
        <f t="shared" ref="Z163" si="360">G168+I168+J164</f>
        <v>9.2942061082224633E-3</v>
      </c>
      <c r="AA163" s="327">
        <f t="shared" ref="AA163" si="361">G179+I179+H171</f>
        <v>2.9839523059087918E-2</v>
      </c>
      <c r="AB163" s="325">
        <f t="shared" ref="AB163" si="362">G165+I165+J166</f>
        <v>6.0750647379677822E-3</v>
      </c>
      <c r="AC163" s="325">
        <f t="shared" ref="AC163" si="363">G181+I181</f>
        <v>1.265306224942001E-2</v>
      </c>
      <c r="AD163" s="325">
        <f t="shared" ref="AD163" si="364">G174+I174+J169+H177</f>
        <v>7.4467988492001341E-2</v>
      </c>
      <c r="AE163" s="325">
        <f t="shared" ref="AE163" si="365">G163+I163</f>
        <v>7.2802337038157996E-3</v>
      </c>
      <c r="AF163" s="325">
        <f t="shared" ref="AF163" si="366">G172+I172+J178</f>
        <v>4.3533612380237681E-2</v>
      </c>
      <c r="AG163" s="325">
        <f t="shared" ref="AG163" si="367">H164</f>
        <v>3.50065846434525E-4</v>
      </c>
      <c r="AH163" s="325">
        <f t="shared" ref="AH163" si="368">J167</f>
        <v>1.05678398439217E-4</v>
      </c>
      <c r="AI163" s="325">
        <f t="shared" ref="AI163" si="369">J170+H166</f>
        <v>1.0665914691775861E-3</v>
      </c>
      <c r="AJ163" s="325">
        <f t="shared" ref="AJ163" si="370">F163</f>
        <v>6.2332844498915402E-3</v>
      </c>
      <c r="AK163" s="325">
        <f t="shared" ref="AK163" si="371">J176</f>
        <v>6.5559452847695496E-3</v>
      </c>
      <c r="AL163" s="325">
        <f t="shared" ref="AL163" si="372">H169</f>
        <v>8.9822994853541803E-4</v>
      </c>
      <c r="AM163" s="325">
        <f t="shared" ref="AM163" si="373">J168</f>
        <v>1.78869604740917E-4</v>
      </c>
      <c r="AN163" s="325">
        <f t="shared" ref="AN163" si="374">J179+H178</f>
        <v>4.79034830616614E-3</v>
      </c>
      <c r="AO163" s="325">
        <f t="shared" ref="AO163" si="375">J165</f>
        <v>6.6984604013301595E-5</v>
      </c>
      <c r="AP163" s="325">
        <f t="shared" ref="AP163" si="376">H167</f>
        <v>4.3144555834608597E-4</v>
      </c>
      <c r="AQ163" s="325">
        <f t="shared" ref="AQ163" si="377">J181</f>
        <v>3.4609463158490099E-4</v>
      </c>
      <c r="AR163" s="325">
        <f t="shared" ref="AR163" si="378">H170+J174</f>
        <v>7.9663327469550495E-3</v>
      </c>
      <c r="AS163" s="325">
        <f t="shared" ref="AS163" si="379">J163</f>
        <v>1.05678398439217E-4</v>
      </c>
      <c r="AT163" s="325">
        <f t="shared" ref="AT163" si="380">H176</f>
        <v>5.6010942438695904E-3</v>
      </c>
      <c r="AU163" s="325">
        <f t="shared" ref="AU163" si="381">J172</f>
        <v>2.8274980534231898E-3</v>
      </c>
      <c r="AV163" s="325">
        <f t="shared" ref="AV163" si="382">H168</f>
        <v>5.9710004897999003E-4</v>
      </c>
      <c r="AW163" s="325">
        <f t="shared" ref="AW163" si="383">H179</f>
        <v>2.2111862250962198E-3</v>
      </c>
      <c r="AX163" s="325">
        <f t="shared" ref="AX163" si="384">H165</f>
        <v>3.2573033744711001E-4</v>
      </c>
      <c r="AY163" s="325">
        <f t="shared" ref="AY163" si="385">E163</f>
        <v>1.53675276004867E-3</v>
      </c>
      <c r="AZ163" s="325">
        <f t="shared" ref="AZ163" si="386">H181</f>
        <v>8.9822994853541803E-4</v>
      </c>
      <c r="BA163" s="325">
        <f t="shared" ref="BA163" si="387">H174</f>
        <v>5.6010942438695904E-3</v>
      </c>
      <c r="BB163" s="325">
        <f t="shared" ref="BB163" si="388">H163</f>
        <v>4.3144555834608597E-4</v>
      </c>
      <c r="BC163" s="325">
        <f t="shared" ref="BC163" si="389">H172</f>
        <v>3.3130570959258102E-3</v>
      </c>
      <c r="BD163" s="368">
        <f t="shared" ref="BD163" si="390">SUMPRODUCT($L$1:$BC$1,BF163:CW163)</f>
        <v>7.9744952902467183</v>
      </c>
      <c r="BF163" s="174">
        <f>L163</f>
        <v>0.32881691488101894</v>
      </c>
      <c r="BG163" s="175">
        <f t="shared" ref="BG163:CV163" si="391">M163</f>
        <v>5.6187945768557596E-2</v>
      </c>
      <c r="BH163" s="175">
        <f t="shared" si="391"/>
        <v>2.3165008948260603E-2</v>
      </c>
      <c r="BI163" s="175">
        <f t="shared" si="391"/>
        <v>1.3781486257691281E-2</v>
      </c>
      <c r="BJ163" s="175">
        <f t="shared" si="391"/>
        <v>7.5673680376878258E-2</v>
      </c>
      <c r="BK163" s="175">
        <f t="shared" si="391"/>
        <v>2.7628336833991698E-2</v>
      </c>
      <c r="BL163" s="175">
        <f t="shared" si="391"/>
        <v>5.7777202835484008E-2</v>
      </c>
      <c r="BM163" s="175">
        <f t="shared" si="391"/>
        <v>6.2989752337495996E-3</v>
      </c>
      <c r="BN163" s="175">
        <f t="shared" si="391"/>
        <v>1.363884792938766E-2</v>
      </c>
      <c r="BO163" s="175">
        <f t="shared" si="391"/>
        <v>1.32501622984E-2</v>
      </c>
      <c r="BP163" s="175">
        <f t="shared" si="391"/>
        <v>4.2183405537054824E-2</v>
      </c>
      <c r="BQ163" s="175">
        <f t="shared" si="391"/>
        <v>7.2802337038157996E-3</v>
      </c>
      <c r="BR163" s="175">
        <f t="shared" si="391"/>
        <v>2.9176051602157763E-2</v>
      </c>
      <c r="BS163" s="175">
        <f t="shared" si="391"/>
        <v>6.9559319299764194E-2</v>
      </c>
      <c r="BT163" s="175">
        <f t="shared" si="391"/>
        <v>9.2942061082224633E-3</v>
      </c>
      <c r="BU163" s="175">
        <f t="shared" si="391"/>
        <v>2.9839523059087918E-2</v>
      </c>
      <c r="BV163" s="175">
        <f t="shared" si="391"/>
        <v>6.0750647379677822E-3</v>
      </c>
      <c r="BW163" s="175">
        <f t="shared" si="391"/>
        <v>1.265306224942001E-2</v>
      </c>
      <c r="BX163" s="175">
        <f t="shared" si="391"/>
        <v>7.4467988492001341E-2</v>
      </c>
      <c r="BY163" s="175">
        <f t="shared" si="391"/>
        <v>7.2802337038157996E-3</v>
      </c>
      <c r="BZ163" s="175">
        <f t="shared" si="391"/>
        <v>4.3533612380237681E-2</v>
      </c>
      <c r="CA163" s="175">
        <f t="shared" si="391"/>
        <v>3.50065846434525E-4</v>
      </c>
      <c r="CB163" s="175">
        <f t="shared" si="391"/>
        <v>1.05678398439217E-4</v>
      </c>
      <c r="CC163" s="175">
        <f t="shared" si="391"/>
        <v>1.0665914691775861E-3</v>
      </c>
      <c r="CD163" s="175">
        <f t="shared" si="391"/>
        <v>6.2332844498915402E-3</v>
      </c>
      <c r="CE163" s="175">
        <f t="shared" si="391"/>
        <v>6.5559452847695496E-3</v>
      </c>
      <c r="CF163" s="175">
        <f t="shared" si="391"/>
        <v>8.9822994853541803E-4</v>
      </c>
      <c r="CG163" s="175">
        <f t="shared" si="391"/>
        <v>1.78869604740917E-4</v>
      </c>
      <c r="CH163" s="175">
        <f t="shared" si="391"/>
        <v>4.79034830616614E-3</v>
      </c>
      <c r="CI163" s="175">
        <f t="shared" si="391"/>
        <v>6.6984604013301595E-5</v>
      </c>
      <c r="CJ163" s="175">
        <f t="shared" si="391"/>
        <v>4.3144555834608597E-4</v>
      </c>
      <c r="CK163" s="175">
        <f t="shared" si="391"/>
        <v>3.4609463158490099E-4</v>
      </c>
      <c r="CL163" s="175">
        <f t="shared" si="391"/>
        <v>7.9663327469550495E-3</v>
      </c>
      <c r="CM163" s="175">
        <f t="shared" si="391"/>
        <v>1.05678398439217E-4</v>
      </c>
      <c r="CN163" s="175">
        <f t="shared" si="391"/>
        <v>5.6010942438695904E-3</v>
      </c>
      <c r="CO163" s="175">
        <f t="shared" si="391"/>
        <v>2.8274980534231898E-3</v>
      </c>
      <c r="CP163" s="175">
        <f t="shared" si="391"/>
        <v>5.9710004897999003E-4</v>
      </c>
      <c r="CQ163" s="175">
        <f t="shared" si="391"/>
        <v>2.2111862250962198E-3</v>
      </c>
      <c r="CR163" s="175">
        <f t="shared" si="391"/>
        <v>3.2573033744711001E-4</v>
      </c>
      <c r="CS163" s="175">
        <f t="shared" si="391"/>
        <v>1.53675276004867E-3</v>
      </c>
      <c r="CT163" s="175">
        <f t="shared" si="391"/>
        <v>8.9822994853541803E-4</v>
      </c>
      <c r="CU163" s="175">
        <f t="shared" si="391"/>
        <v>5.6010942438695904E-3</v>
      </c>
      <c r="CV163" s="176">
        <f t="shared" si="391"/>
        <v>4.3144555834608597E-4</v>
      </c>
    </row>
    <row r="164" spans="1:100">
      <c r="A164" s="348"/>
      <c r="B164" s="329"/>
      <c r="C164" s="387"/>
      <c r="D164" s="28">
        <v>-8</v>
      </c>
      <c r="E164" s="340"/>
      <c r="F164" s="343"/>
      <c r="G164" s="97">
        <f>'18'!G163</f>
        <v>5.0990663607117697E-3</v>
      </c>
      <c r="H164" s="51">
        <f>'18'!H163</f>
        <v>3.50065846434525E-4</v>
      </c>
      <c r="I164" s="126">
        <f>'18'!I163</f>
        <v>1.1999088730378299E-3</v>
      </c>
      <c r="J164" s="173">
        <f>'18'!J163</f>
        <v>7.5294411183422707E-5</v>
      </c>
      <c r="K164" s="6"/>
      <c r="L164" s="333"/>
      <c r="M164" s="325"/>
      <c r="N164" s="325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7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  <c r="AN164" s="325"/>
      <c r="AO164" s="325"/>
      <c r="AP164" s="325"/>
      <c r="AQ164" s="325"/>
      <c r="AR164" s="325"/>
      <c r="AS164" s="325"/>
      <c r="AT164" s="325"/>
      <c r="AU164" s="325"/>
      <c r="AV164" s="325"/>
      <c r="AW164" s="325"/>
      <c r="AX164" s="325"/>
      <c r="AY164" s="325"/>
      <c r="AZ164" s="325"/>
      <c r="BA164" s="325"/>
      <c r="BB164" s="325"/>
      <c r="BC164" s="325"/>
      <c r="BD164" s="369"/>
    </row>
    <row r="165" spans="1:100">
      <c r="A165" s="348"/>
      <c r="B165" s="329"/>
      <c r="C165" s="387"/>
      <c r="D165" s="28">
        <v>-7</v>
      </c>
      <c r="E165" s="340"/>
      <c r="F165" s="343"/>
      <c r="G165" s="97">
        <f>'18'!G164</f>
        <v>4.9035155142745299E-3</v>
      </c>
      <c r="H165" s="51">
        <f>'18'!H164</f>
        <v>3.2573033744711001E-4</v>
      </c>
      <c r="I165" s="126">
        <f>'18'!I164</f>
        <v>1.0962548125098301E-3</v>
      </c>
      <c r="J165" s="173">
        <f>'18'!J164</f>
        <v>6.6984604013301595E-5</v>
      </c>
      <c r="K165" s="6"/>
      <c r="L165" s="333"/>
      <c r="M165" s="325"/>
      <c r="N165" s="325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7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  <c r="AN165" s="325"/>
      <c r="AO165" s="325"/>
      <c r="AP165" s="325"/>
      <c r="AQ165" s="325"/>
      <c r="AR165" s="325"/>
      <c r="AS165" s="325"/>
      <c r="AT165" s="325"/>
      <c r="AU165" s="325"/>
      <c r="AV165" s="325"/>
      <c r="AW165" s="325"/>
      <c r="AX165" s="325"/>
      <c r="AY165" s="325"/>
      <c r="AZ165" s="325"/>
      <c r="BA165" s="325"/>
      <c r="BB165" s="325"/>
      <c r="BC165" s="325"/>
      <c r="BD165" s="369"/>
    </row>
    <row r="166" spans="1:100">
      <c r="A166" s="348"/>
      <c r="B166" s="329"/>
      <c r="C166" s="387"/>
      <c r="D166" s="28">
        <v>-6</v>
      </c>
      <c r="E166" s="340"/>
      <c r="F166" s="343"/>
      <c r="G166" s="255">
        <f>G164</f>
        <v>5.0990663607117697E-3</v>
      </c>
      <c r="H166" s="260">
        <f t="shared" ref="H166:I166" si="392">H164</f>
        <v>3.50065846434525E-4</v>
      </c>
      <c r="I166" s="261">
        <f t="shared" si="392"/>
        <v>1.1999088730378299E-3</v>
      </c>
      <c r="J166" s="262">
        <f>J164</f>
        <v>7.5294411183422707E-5</v>
      </c>
      <c r="K166" s="6"/>
      <c r="L166" s="333"/>
      <c r="M166" s="325"/>
      <c r="N166" s="325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7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/>
      <c r="AW166" s="325"/>
      <c r="AX166" s="325"/>
      <c r="AY166" s="325"/>
      <c r="AZ166" s="325"/>
      <c r="BA166" s="325"/>
      <c r="BB166" s="325"/>
      <c r="BC166" s="325"/>
      <c r="BD166" s="369"/>
    </row>
    <row r="167" spans="1:100">
      <c r="A167" s="348"/>
      <c r="B167" s="329"/>
      <c r="C167" s="387"/>
      <c r="D167" s="28">
        <v>-5</v>
      </c>
      <c r="E167" s="340"/>
      <c r="F167" s="343"/>
      <c r="G167" s="255">
        <f>G163</f>
        <v>5.7199370009427099E-3</v>
      </c>
      <c r="H167" s="260">
        <f t="shared" ref="H167:J167" si="393">H163</f>
        <v>4.3144555834608597E-4</v>
      </c>
      <c r="I167" s="261">
        <f t="shared" si="393"/>
        <v>1.5602967028730901E-3</v>
      </c>
      <c r="J167" s="262">
        <f t="shared" si="393"/>
        <v>1.05678398439217E-4</v>
      </c>
      <c r="K167" s="6"/>
      <c r="L167" s="333"/>
      <c r="M167" s="325"/>
      <c r="N167" s="325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7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325"/>
      <c r="AY167" s="325"/>
      <c r="AZ167" s="325"/>
      <c r="BA167" s="325"/>
      <c r="BB167" s="325"/>
      <c r="BC167" s="325"/>
      <c r="BD167" s="369"/>
    </row>
    <row r="168" spans="1:100">
      <c r="A168" s="348"/>
      <c r="B168" s="329"/>
      <c r="C168" s="387"/>
      <c r="D168" s="28">
        <v>-4</v>
      </c>
      <c r="E168" s="340"/>
      <c r="F168" s="343"/>
      <c r="G168" s="255">
        <f>G182</f>
        <v>6.8680955248140198E-3</v>
      </c>
      <c r="H168" s="260">
        <f t="shared" ref="H168:I168" si="394">H182</f>
        <v>5.9710004897999003E-4</v>
      </c>
      <c r="I168" s="261">
        <f t="shared" si="394"/>
        <v>2.3508161722250202E-3</v>
      </c>
      <c r="J168" s="262">
        <f>J182</f>
        <v>1.78869604740917E-4</v>
      </c>
      <c r="K168" s="6"/>
      <c r="L168" s="333"/>
      <c r="M168" s="325"/>
      <c r="N168" s="325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7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/>
      <c r="AW168" s="325"/>
      <c r="AX168" s="325"/>
      <c r="AY168" s="325"/>
      <c r="AZ168" s="325"/>
      <c r="BA168" s="325"/>
      <c r="BB168" s="325"/>
      <c r="BC168" s="325"/>
      <c r="BD168" s="369"/>
    </row>
    <row r="169" spans="1:100">
      <c r="A169" s="348"/>
      <c r="B169" s="329"/>
      <c r="C169" s="387"/>
      <c r="D169" s="28">
        <v>-3</v>
      </c>
      <c r="E169" s="340"/>
      <c r="F169" s="343"/>
      <c r="G169" s="255">
        <f>G181</f>
        <v>8.7073381497470501E-3</v>
      </c>
      <c r="H169" s="260">
        <f t="shared" ref="H169:J169" si="395">H181</f>
        <v>8.9822994853541803E-4</v>
      </c>
      <c r="I169" s="261">
        <f t="shared" si="395"/>
        <v>3.9457240996729603E-3</v>
      </c>
      <c r="J169" s="262">
        <f t="shared" si="395"/>
        <v>3.4609463158490099E-4</v>
      </c>
      <c r="K169" s="6"/>
      <c r="L169" s="333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7"/>
      <c r="AB169" s="325"/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  <c r="AN169" s="325"/>
      <c r="AO169" s="325"/>
      <c r="AP169" s="325"/>
      <c r="AQ169" s="325"/>
      <c r="AR169" s="325"/>
      <c r="AS169" s="325"/>
      <c r="AT169" s="325"/>
      <c r="AU169" s="325"/>
      <c r="AV169" s="325"/>
      <c r="AW169" s="325"/>
      <c r="AX169" s="325"/>
      <c r="AY169" s="325"/>
      <c r="AZ169" s="325"/>
      <c r="BA169" s="325"/>
      <c r="BB169" s="325"/>
      <c r="BC169" s="325"/>
      <c r="BD169" s="369"/>
    </row>
    <row r="170" spans="1:100">
      <c r="A170" s="348"/>
      <c r="B170" s="329"/>
      <c r="C170" s="387"/>
      <c r="D170" s="28">
        <v>-2</v>
      </c>
      <c r="E170" s="340"/>
      <c r="F170" s="343"/>
      <c r="G170" s="255">
        <f>G180</f>
        <v>1.1425164476522399E-2</v>
      </c>
      <c r="H170" s="260">
        <f t="shared" ref="H170:J170" si="396">H180</f>
        <v>1.4103874621855001E-3</v>
      </c>
      <c r="I170" s="261">
        <f t="shared" si="396"/>
        <v>7.0179631769375899E-3</v>
      </c>
      <c r="J170" s="262">
        <f t="shared" si="396"/>
        <v>7.1652562274306098E-4</v>
      </c>
      <c r="K170" s="6"/>
      <c r="L170" s="333"/>
      <c r="M170" s="325"/>
      <c r="N170" s="325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7"/>
      <c r="AB170" s="325"/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  <c r="AN170" s="325"/>
      <c r="AO170" s="325"/>
      <c r="AP170" s="325"/>
      <c r="AQ170" s="325"/>
      <c r="AR170" s="325"/>
      <c r="AS170" s="325"/>
      <c r="AT170" s="325"/>
      <c r="AU170" s="325"/>
      <c r="AV170" s="325"/>
      <c r="AW170" s="325"/>
      <c r="AX170" s="325"/>
      <c r="AY170" s="325"/>
      <c r="AZ170" s="325"/>
      <c r="BA170" s="325"/>
      <c r="BB170" s="325"/>
      <c r="BC170" s="325"/>
      <c r="BD170" s="369"/>
    </row>
    <row r="171" spans="1:100">
      <c r="A171" s="348"/>
      <c r="B171" s="329"/>
      <c r="C171" s="387"/>
      <c r="D171" s="28">
        <v>-1</v>
      </c>
      <c r="E171" s="340"/>
      <c r="F171" s="343"/>
      <c r="G171" s="255">
        <f>G179</f>
        <v>1.5123158496653201E-2</v>
      </c>
      <c r="H171" s="260">
        <f>H179</f>
        <v>2.2111862250962198E-3</v>
      </c>
      <c r="I171" s="261">
        <f t="shared" ref="I171:J171" si="397">I179</f>
        <v>1.25051783373385E-2</v>
      </c>
      <c r="J171" s="262">
        <f t="shared" si="397"/>
        <v>1.4772912102403301E-3</v>
      </c>
      <c r="K171" s="6"/>
      <c r="L171" s="333"/>
      <c r="M171" s="325"/>
      <c r="N171" s="325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7"/>
      <c r="AB171" s="325"/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  <c r="AN171" s="325"/>
      <c r="AO171" s="325"/>
      <c r="AP171" s="325"/>
      <c r="AQ171" s="325"/>
      <c r="AR171" s="325"/>
      <c r="AS171" s="325"/>
      <c r="AT171" s="325"/>
      <c r="AU171" s="325"/>
      <c r="AV171" s="325"/>
      <c r="AW171" s="325"/>
      <c r="AX171" s="325"/>
      <c r="AY171" s="325"/>
      <c r="AZ171" s="325"/>
      <c r="BA171" s="325"/>
      <c r="BB171" s="325"/>
      <c r="BC171" s="325"/>
      <c r="BD171" s="369"/>
    </row>
    <row r="172" spans="1:100">
      <c r="A172" s="348"/>
      <c r="B172" s="329"/>
      <c r="C172" s="387"/>
      <c r="D172" s="28">
        <v>0</v>
      </c>
      <c r="E172" s="340"/>
      <c r="F172" s="343"/>
      <c r="G172" s="255">
        <f>G178</f>
        <v>1.9616461056460598E-2</v>
      </c>
      <c r="H172" s="260">
        <f t="shared" ref="H172:J172" si="398">H178</f>
        <v>3.3130570959258102E-3</v>
      </c>
      <c r="I172" s="261">
        <f t="shared" si="398"/>
        <v>2.1089653270353899E-2</v>
      </c>
      <c r="J172" s="262">
        <f t="shared" si="398"/>
        <v>2.8274980534231898E-3</v>
      </c>
      <c r="K172" s="6"/>
      <c r="L172" s="333"/>
      <c r="M172" s="325"/>
      <c r="N172" s="325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7"/>
      <c r="AB172" s="325"/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  <c r="AN172" s="325"/>
      <c r="AO172" s="325"/>
      <c r="AP172" s="325"/>
      <c r="AQ172" s="325"/>
      <c r="AR172" s="325"/>
      <c r="AS172" s="325"/>
      <c r="AT172" s="325"/>
      <c r="AU172" s="325"/>
      <c r="AV172" s="325"/>
      <c r="AW172" s="325"/>
      <c r="AX172" s="325"/>
      <c r="AY172" s="325"/>
      <c r="AZ172" s="325"/>
      <c r="BA172" s="325"/>
      <c r="BB172" s="325"/>
      <c r="BC172" s="325"/>
      <c r="BD172" s="369"/>
    </row>
    <row r="173" spans="1:100">
      <c r="A173" s="348"/>
      <c r="B173" s="329"/>
      <c r="C173" s="387"/>
      <c r="D173" s="28">
        <v>1</v>
      </c>
      <c r="E173" s="340"/>
      <c r="F173" s="343"/>
      <c r="G173" s="97">
        <f>G177</f>
        <v>2.4226283237181501E-2</v>
      </c>
      <c r="H173" s="51">
        <f t="shared" ref="H173:J173" si="399">H177</f>
        <v>4.5625745606522397E-3</v>
      </c>
      <c r="I173" s="126">
        <f t="shared" si="399"/>
        <v>3.1961662531376098E-2</v>
      </c>
      <c r="J173" s="173">
        <f t="shared" si="399"/>
        <v>4.72188129480061E-3</v>
      </c>
      <c r="K173" s="6"/>
      <c r="L173" s="333"/>
      <c r="M173" s="325"/>
      <c r="N173" s="325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7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  <c r="AN173" s="325"/>
      <c r="AO173" s="325"/>
      <c r="AP173" s="325"/>
      <c r="AQ173" s="325"/>
      <c r="AR173" s="325"/>
      <c r="AS173" s="325"/>
      <c r="AT173" s="325"/>
      <c r="AU173" s="325"/>
      <c r="AV173" s="325"/>
      <c r="AW173" s="325"/>
      <c r="AX173" s="325"/>
      <c r="AY173" s="325"/>
      <c r="AZ173" s="325"/>
      <c r="BA173" s="325"/>
      <c r="BB173" s="325"/>
      <c r="BC173" s="325"/>
      <c r="BD173" s="369"/>
    </row>
    <row r="174" spans="1:100">
      <c r="A174" s="348"/>
      <c r="B174" s="329"/>
      <c r="C174" s="387"/>
      <c r="D174" s="28">
        <v>2</v>
      </c>
      <c r="E174" s="340"/>
      <c r="F174" s="343"/>
      <c r="G174" s="97">
        <f>G176</f>
        <v>2.77997203426169E-2</v>
      </c>
      <c r="H174" s="51">
        <f t="shared" ref="H174:J174" si="400">H176</f>
        <v>5.6010942438695904E-3</v>
      </c>
      <c r="I174" s="126">
        <f t="shared" si="400"/>
        <v>4.1759598957147301E-2</v>
      </c>
      <c r="J174" s="173">
        <f t="shared" si="400"/>
        <v>6.5559452847695496E-3</v>
      </c>
      <c r="K174" s="6"/>
      <c r="L174" s="333"/>
      <c r="M174" s="325"/>
      <c r="N174" s="325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7"/>
      <c r="AB174" s="325"/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  <c r="AN174" s="325"/>
      <c r="AO174" s="325"/>
      <c r="AP174" s="325"/>
      <c r="AQ174" s="325"/>
      <c r="AR174" s="325"/>
      <c r="AS174" s="325"/>
      <c r="AT174" s="325"/>
      <c r="AU174" s="325"/>
      <c r="AV174" s="325"/>
      <c r="AW174" s="325"/>
      <c r="AX174" s="325"/>
      <c r="AY174" s="325"/>
      <c r="AZ174" s="325"/>
      <c r="BA174" s="325"/>
      <c r="BB174" s="325"/>
      <c r="BC174" s="325"/>
      <c r="BD174" s="369"/>
    </row>
    <row r="175" spans="1:100">
      <c r="A175" s="348"/>
      <c r="B175" s="329"/>
      <c r="C175" s="387"/>
      <c r="D175" s="28">
        <v>3</v>
      </c>
      <c r="E175" s="340"/>
      <c r="F175" s="343"/>
      <c r="G175" s="50">
        <f>'18'!G174</f>
        <v>2.9160891400131301E-2</v>
      </c>
      <c r="H175" s="51">
        <f>'18'!H174</f>
        <v>6.0110426538971598E-3</v>
      </c>
      <c r="I175" s="126">
        <f>'18'!I174</f>
        <v>4.5796263354003899E-2</v>
      </c>
      <c r="J175" s="173">
        <f>'18'!J174</f>
        <v>7.3398726956380601E-3</v>
      </c>
      <c r="K175" s="6"/>
      <c r="L175" s="333"/>
      <c r="M175" s="325"/>
      <c r="N175" s="325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7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  <c r="AN175" s="325"/>
      <c r="AO175" s="325"/>
      <c r="AP175" s="325"/>
      <c r="AQ175" s="325"/>
      <c r="AR175" s="325"/>
      <c r="AS175" s="325"/>
      <c r="AT175" s="325"/>
      <c r="AU175" s="325"/>
      <c r="AV175" s="325"/>
      <c r="AW175" s="325"/>
      <c r="AX175" s="325"/>
      <c r="AY175" s="325"/>
      <c r="AZ175" s="325"/>
      <c r="BA175" s="325"/>
      <c r="BB175" s="325"/>
      <c r="BC175" s="325"/>
      <c r="BD175" s="369"/>
    </row>
    <row r="176" spans="1:100">
      <c r="A176" s="348"/>
      <c r="B176" s="329"/>
      <c r="C176" s="387"/>
      <c r="D176" s="28">
        <v>4</v>
      </c>
      <c r="E176" s="340"/>
      <c r="F176" s="343"/>
      <c r="G176" s="50">
        <f>'18'!G175</f>
        <v>2.77997203426169E-2</v>
      </c>
      <c r="H176" s="51">
        <f>'18'!H175</f>
        <v>5.6010942438695904E-3</v>
      </c>
      <c r="I176" s="126">
        <f>'18'!I175</f>
        <v>4.1759598957147301E-2</v>
      </c>
      <c r="J176" s="173">
        <f>'18'!J175</f>
        <v>6.5559452847695496E-3</v>
      </c>
      <c r="K176" s="6"/>
      <c r="L176" s="333"/>
      <c r="M176" s="325"/>
      <c r="N176" s="325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7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  <c r="AN176" s="325"/>
      <c r="AO176" s="325"/>
      <c r="AP176" s="325"/>
      <c r="AQ176" s="325"/>
      <c r="AR176" s="325"/>
      <c r="AS176" s="325"/>
      <c r="AT176" s="325"/>
      <c r="AU176" s="325"/>
      <c r="AV176" s="325"/>
      <c r="AW176" s="325"/>
      <c r="AX176" s="325"/>
      <c r="AY176" s="325"/>
      <c r="AZ176" s="325"/>
      <c r="BA176" s="325"/>
      <c r="BB176" s="325"/>
      <c r="BC176" s="325"/>
      <c r="BD176" s="369"/>
    </row>
    <row r="177" spans="1:100">
      <c r="A177" s="348"/>
      <c r="B177" s="329"/>
      <c r="C177" s="387"/>
      <c r="D177" s="28">
        <v>5</v>
      </c>
      <c r="E177" s="340"/>
      <c r="F177" s="343"/>
      <c r="G177" s="50">
        <f>'18'!G176</f>
        <v>2.4226283237181501E-2</v>
      </c>
      <c r="H177" s="51">
        <f>'18'!H176</f>
        <v>4.5625745606522397E-3</v>
      </c>
      <c r="I177" s="126">
        <f>'18'!I176</f>
        <v>3.1961662531376098E-2</v>
      </c>
      <c r="J177" s="173">
        <f>'18'!J176</f>
        <v>4.72188129480061E-3</v>
      </c>
      <c r="K177" s="6"/>
      <c r="L177" s="333"/>
      <c r="M177" s="325"/>
      <c r="N177" s="325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7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  <c r="AN177" s="325"/>
      <c r="AO177" s="325"/>
      <c r="AP177" s="325"/>
      <c r="AQ177" s="325"/>
      <c r="AR177" s="325"/>
      <c r="AS177" s="325"/>
      <c r="AT177" s="325"/>
      <c r="AU177" s="325"/>
      <c r="AV177" s="325"/>
      <c r="AW177" s="325"/>
      <c r="AX177" s="325"/>
      <c r="AY177" s="325"/>
      <c r="AZ177" s="325"/>
      <c r="BA177" s="325"/>
      <c r="BB177" s="325"/>
      <c r="BC177" s="325"/>
      <c r="BD177" s="369"/>
    </row>
    <row r="178" spans="1:100">
      <c r="A178" s="348"/>
      <c r="B178" s="329"/>
      <c r="C178" s="387"/>
      <c r="D178" s="28">
        <v>6</v>
      </c>
      <c r="E178" s="340"/>
      <c r="F178" s="343"/>
      <c r="G178" s="50">
        <f>'18'!G177</f>
        <v>1.9616461056460598E-2</v>
      </c>
      <c r="H178" s="51">
        <f>'18'!H177</f>
        <v>3.3130570959258102E-3</v>
      </c>
      <c r="I178" s="126">
        <f>'18'!I177</f>
        <v>2.1089653270353899E-2</v>
      </c>
      <c r="J178" s="173">
        <f>'18'!J177</f>
        <v>2.8274980534231898E-3</v>
      </c>
      <c r="K178" s="6"/>
      <c r="L178" s="333"/>
      <c r="M178" s="325"/>
      <c r="N178" s="325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7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  <c r="AN178" s="325"/>
      <c r="AO178" s="325"/>
      <c r="AP178" s="325"/>
      <c r="AQ178" s="325"/>
      <c r="AR178" s="325"/>
      <c r="AS178" s="325"/>
      <c r="AT178" s="325"/>
      <c r="AU178" s="325"/>
      <c r="AV178" s="325"/>
      <c r="AW178" s="325"/>
      <c r="AX178" s="325"/>
      <c r="AY178" s="325"/>
      <c r="AZ178" s="325"/>
      <c r="BA178" s="325"/>
      <c r="BB178" s="325"/>
      <c r="BC178" s="325"/>
      <c r="BD178" s="369"/>
    </row>
    <row r="179" spans="1:100">
      <c r="A179" s="348"/>
      <c r="B179" s="329"/>
      <c r="C179" s="387"/>
      <c r="D179" s="28">
        <v>7</v>
      </c>
      <c r="E179" s="340"/>
      <c r="F179" s="343"/>
      <c r="G179" s="50">
        <f>'18'!G178</f>
        <v>1.5123158496653201E-2</v>
      </c>
      <c r="H179" s="51">
        <f>'18'!H178</f>
        <v>2.2111862250962198E-3</v>
      </c>
      <c r="I179" s="126">
        <f>'18'!I178</f>
        <v>1.25051783373385E-2</v>
      </c>
      <c r="J179" s="173">
        <f>'18'!J178</f>
        <v>1.4772912102403301E-3</v>
      </c>
      <c r="K179" s="6"/>
      <c r="L179" s="333"/>
      <c r="M179" s="325"/>
      <c r="N179" s="325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7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  <c r="AN179" s="325"/>
      <c r="AO179" s="325"/>
      <c r="AP179" s="325"/>
      <c r="AQ179" s="325"/>
      <c r="AR179" s="325"/>
      <c r="AS179" s="325"/>
      <c r="AT179" s="325"/>
      <c r="AU179" s="325"/>
      <c r="AV179" s="325"/>
      <c r="AW179" s="325"/>
      <c r="AX179" s="325"/>
      <c r="AY179" s="325"/>
      <c r="AZ179" s="325"/>
      <c r="BA179" s="325"/>
      <c r="BB179" s="325"/>
      <c r="BC179" s="325"/>
      <c r="BD179" s="369"/>
    </row>
    <row r="180" spans="1:100">
      <c r="A180" s="348"/>
      <c r="B180" s="329"/>
      <c r="C180" s="387"/>
      <c r="D180" s="28">
        <v>8</v>
      </c>
      <c r="E180" s="340"/>
      <c r="F180" s="343"/>
      <c r="G180" s="50">
        <f>'18'!G179</f>
        <v>1.1425164476522399E-2</v>
      </c>
      <c r="H180" s="51">
        <f>'18'!H179</f>
        <v>1.4103874621855001E-3</v>
      </c>
      <c r="I180" s="126">
        <f>'18'!I179</f>
        <v>7.0179631769375899E-3</v>
      </c>
      <c r="J180" s="173">
        <f>'18'!J179</f>
        <v>7.1652562274306098E-4</v>
      </c>
      <c r="K180" s="6"/>
      <c r="L180" s="333"/>
      <c r="M180" s="325"/>
      <c r="N180" s="325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7"/>
      <c r="AB180" s="325"/>
      <c r="AC180" s="325"/>
      <c r="AD180" s="325"/>
      <c r="AE180" s="325"/>
      <c r="AF180" s="325"/>
      <c r="AG180" s="325"/>
      <c r="AH180" s="325"/>
      <c r="AI180" s="325"/>
      <c r="AJ180" s="325"/>
      <c r="AK180" s="325"/>
      <c r="AL180" s="325"/>
      <c r="AM180" s="325"/>
      <c r="AN180" s="325"/>
      <c r="AO180" s="325"/>
      <c r="AP180" s="325"/>
      <c r="AQ180" s="325"/>
      <c r="AR180" s="325"/>
      <c r="AS180" s="325"/>
      <c r="AT180" s="325"/>
      <c r="AU180" s="325"/>
      <c r="AV180" s="325"/>
      <c r="AW180" s="325"/>
      <c r="AX180" s="325"/>
      <c r="AY180" s="325"/>
      <c r="AZ180" s="325"/>
      <c r="BA180" s="325"/>
      <c r="BB180" s="325"/>
      <c r="BC180" s="325"/>
      <c r="BD180" s="369"/>
    </row>
    <row r="181" spans="1:100">
      <c r="A181" s="348"/>
      <c r="B181" s="329"/>
      <c r="C181" s="387"/>
      <c r="D181" s="28">
        <v>9</v>
      </c>
      <c r="E181" s="340"/>
      <c r="F181" s="343"/>
      <c r="G181" s="50">
        <f>'18'!G180</f>
        <v>8.7073381497470501E-3</v>
      </c>
      <c r="H181" s="51">
        <f>'18'!H180</f>
        <v>8.9822994853541803E-4</v>
      </c>
      <c r="I181" s="126">
        <f>'18'!I180</f>
        <v>3.9457240996729603E-3</v>
      </c>
      <c r="J181" s="173">
        <f>'18'!J180</f>
        <v>3.4609463158490099E-4</v>
      </c>
      <c r="K181" s="6"/>
      <c r="L181" s="333"/>
      <c r="M181" s="325"/>
      <c r="N181" s="325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7"/>
      <c r="AB181" s="325"/>
      <c r="AC181" s="325"/>
      <c r="AD181" s="325"/>
      <c r="AE181" s="325"/>
      <c r="AF181" s="325"/>
      <c r="AG181" s="325"/>
      <c r="AH181" s="325"/>
      <c r="AI181" s="325"/>
      <c r="AJ181" s="325"/>
      <c r="AK181" s="325"/>
      <c r="AL181" s="325"/>
      <c r="AM181" s="325"/>
      <c r="AN181" s="325"/>
      <c r="AO181" s="325"/>
      <c r="AP181" s="325"/>
      <c r="AQ181" s="325"/>
      <c r="AR181" s="325"/>
      <c r="AS181" s="325"/>
      <c r="AT181" s="325"/>
      <c r="AU181" s="325"/>
      <c r="AV181" s="325"/>
      <c r="AW181" s="325"/>
      <c r="AX181" s="325"/>
      <c r="AY181" s="325"/>
      <c r="AZ181" s="325"/>
      <c r="BA181" s="325"/>
      <c r="BB181" s="325"/>
      <c r="BC181" s="325"/>
      <c r="BD181" s="369"/>
    </row>
    <row r="182" spans="1:100">
      <c r="A182" s="348"/>
      <c r="B182" s="377"/>
      <c r="C182" s="387"/>
      <c r="D182" s="29">
        <v>10</v>
      </c>
      <c r="E182" s="341"/>
      <c r="F182" s="344"/>
      <c r="G182" s="125">
        <f>'18'!G181</f>
        <v>6.8680955248140198E-3</v>
      </c>
      <c r="H182" s="77">
        <f>'18'!H181</f>
        <v>5.9710004897999003E-4</v>
      </c>
      <c r="I182" s="248">
        <f>'18'!I181</f>
        <v>2.3508161722250202E-3</v>
      </c>
      <c r="J182" s="182">
        <f>'18'!J181</f>
        <v>1.78869604740917E-4</v>
      </c>
      <c r="K182" s="30"/>
      <c r="L182" s="334"/>
      <c r="M182" s="325"/>
      <c r="N182" s="325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7"/>
      <c r="AB182" s="325"/>
      <c r="AC182" s="325"/>
      <c r="AD182" s="325"/>
      <c r="AE182" s="325"/>
      <c r="AF182" s="325"/>
      <c r="AG182" s="325"/>
      <c r="AH182" s="325"/>
      <c r="AI182" s="325"/>
      <c r="AJ182" s="325"/>
      <c r="AK182" s="325"/>
      <c r="AL182" s="325"/>
      <c r="AM182" s="325"/>
      <c r="AN182" s="325"/>
      <c r="AO182" s="325"/>
      <c r="AP182" s="325"/>
      <c r="AQ182" s="325"/>
      <c r="AR182" s="325"/>
      <c r="AS182" s="325"/>
      <c r="AT182" s="325"/>
      <c r="AU182" s="325"/>
      <c r="AV182" s="325"/>
      <c r="AW182" s="325"/>
      <c r="AX182" s="325"/>
      <c r="AY182" s="325"/>
      <c r="AZ182" s="325"/>
      <c r="BA182" s="325"/>
      <c r="BB182" s="325"/>
      <c r="BC182" s="325"/>
      <c r="BD182" s="370"/>
    </row>
    <row r="183" spans="1:100">
      <c r="A183" s="348"/>
      <c r="B183" s="328">
        <v>1</v>
      </c>
      <c r="C183" s="387"/>
      <c r="D183" s="26">
        <v>-9</v>
      </c>
      <c r="E183" s="339">
        <v>6.6532275921296602E-4</v>
      </c>
      <c r="F183" s="342">
        <v>2.7000712915078301E-3</v>
      </c>
      <c r="G183" s="97">
        <f>'18'!G202</f>
        <v>5.2020602136469002E-3</v>
      </c>
      <c r="H183" s="51">
        <f>'18'!H202</f>
        <v>7.80844871674034E-4</v>
      </c>
      <c r="I183" s="126">
        <f>'18'!I202</f>
        <v>5.1855056047381397E-3</v>
      </c>
      <c r="J183" s="173">
        <f>'18'!J202</f>
        <v>7.8477819536070198E-4</v>
      </c>
      <c r="K183" s="27"/>
      <c r="L183" s="332">
        <f t="shared" ref="L183" si="401">1-SUM(M183:BC202)</f>
        <v>0.65850181688884568</v>
      </c>
      <c r="M183" s="325">
        <f t="shared" ref="M183" si="402">G193+I193</f>
        <v>1.8841943927529012E-2</v>
      </c>
      <c r="N183" s="325">
        <f t="shared" ref="N183" si="403">G200+I200+J193</f>
        <v>1.5938285877423061E-2</v>
      </c>
      <c r="O183" s="325">
        <f t="shared" ref="O183" si="404">G202+I202+H193</f>
        <v>1.2645647732018031E-2</v>
      </c>
      <c r="P183" s="325">
        <f t="shared" ref="P183" si="405">G195+I195+J200</f>
        <v>2.1538954228857148E-2</v>
      </c>
      <c r="Q183" s="325">
        <f t="shared" ref="Q183" si="406">G191+I191</f>
        <v>1.5597164924563752E-2</v>
      </c>
      <c r="R183" s="325">
        <f t="shared" ref="R183" si="407">G197+I197+H200+J202</f>
        <v>2.0785098151251825E-2</v>
      </c>
      <c r="S183" s="325">
        <f t="shared" ref="S183" si="408">G184+I184</f>
        <v>9.8812150942257995E-3</v>
      </c>
      <c r="T183" s="325">
        <f t="shared" ref="T183" si="409">G186+I186+J195</f>
        <v>1.2151526183534369E-2</v>
      </c>
      <c r="U183" s="325">
        <f t="shared" ref="U183" si="410">G189+I189+H202</f>
        <v>1.3269738058326073E-2</v>
      </c>
      <c r="V183" s="325">
        <f t="shared" ref="V183" si="411">G198+I198+J191</f>
        <v>1.8835803140659382E-2</v>
      </c>
      <c r="W183" s="325">
        <f t="shared" ref="W183" si="412">G187+I187</f>
        <v>1.038756581838504E-2</v>
      </c>
      <c r="X183" s="325">
        <f t="shared" ref="X183" si="413">G190+I190+J197+H195</f>
        <v>1.7448294227485152E-2</v>
      </c>
      <c r="Y183" s="325">
        <f t="shared" ref="Y183" si="414">G196+I196</f>
        <v>1.989678428486006E-2</v>
      </c>
      <c r="Z183" s="325">
        <f t="shared" ref="Z183" si="415">G188+I188+J184</f>
        <v>1.1958739331402617E-2</v>
      </c>
      <c r="AA183" s="327">
        <f t="shared" ref="AA183" si="416">G199+I199+H191</f>
        <v>1.6771337021309802E-2</v>
      </c>
      <c r="AB183" s="325">
        <f t="shared" ref="AB183" si="417">G185+I185+J186</f>
        <v>1.0435214041602095E-2</v>
      </c>
      <c r="AC183" s="325">
        <f t="shared" ref="AC183" si="418">G201+I201</f>
        <v>1.242316961940966E-2</v>
      </c>
      <c r="AD183" s="325">
        <f t="shared" ref="AD183" si="419">G194+I194+J189+H197</f>
        <v>2.2358903945490231E-2</v>
      </c>
      <c r="AE183" s="325">
        <f t="shared" ref="AE183" si="420">G183+I183</f>
        <v>1.038756581838504E-2</v>
      </c>
      <c r="AF183" s="325">
        <f t="shared" ref="AF183" si="421">G192+I192+J198</f>
        <v>1.9104709652682832E-2</v>
      </c>
      <c r="AG183" s="325">
        <f t="shared" ref="AG183" si="422">H184</f>
        <v>7.4134925826259705E-4</v>
      </c>
      <c r="AH183" s="325">
        <f t="shared" ref="AH183" si="423">J187</f>
        <v>7.8477819536070198E-4</v>
      </c>
      <c r="AI183" s="325">
        <f t="shared" ref="AI183" si="424">J190+H186</f>
        <v>2.004696341216747E-3</v>
      </c>
      <c r="AJ183" s="325">
        <f t="shared" ref="AJ183" si="425">F183</f>
        <v>2.7000712915078301E-3</v>
      </c>
      <c r="AK183" s="325">
        <f t="shared" ref="AK183" si="426">J196</f>
        <v>2.2061940514334802E-3</v>
      </c>
      <c r="AL183" s="325">
        <f t="shared" ref="AL183" si="427">H189</f>
        <v>9.3725928351553003E-4</v>
      </c>
      <c r="AM183" s="325">
        <f t="shared" ref="AM183" si="428">J188</f>
        <v>8.9405711671144104E-4</v>
      </c>
      <c r="AN183" s="325">
        <f t="shared" ref="AN183" si="429">J199+H198</f>
        <v>2.8142709405122902E-3</v>
      </c>
      <c r="AO183" s="325">
        <f t="shared" ref="AO183" si="430">J185</f>
        <v>7.0119433157260697E-4</v>
      </c>
      <c r="AP183" s="325">
        <f t="shared" ref="AP183" si="431">H187</f>
        <v>7.80844871674034E-4</v>
      </c>
      <c r="AQ183" s="325">
        <f t="shared" ref="AQ183" si="432">J201</f>
        <v>1.0534890386238701E-3</v>
      </c>
      <c r="AR183" s="325">
        <f t="shared" ref="AR183" si="433">H190+J194</f>
        <v>3.2552911584448501E-3</v>
      </c>
      <c r="AS183" s="325">
        <f t="shared" ref="AS183" si="434">J183</f>
        <v>7.8477819536070198E-4</v>
      </c>
      <c r="AT183" s="325">
        <f t="shared" ref="AT183" si="435">H196</f>
        <v>1.4833448133234799E-3</v>
      </c>
      <c r="AU183" s="325">
        <f t="shared" ref="AU183" si="436">J192</f>
        <v>1.78352948373903E-3</v>
      </c>
      <c r="AV183" s="325">
        <f t="shared" ref="AV183" si="437">H188</f>
        <v>8.46568438916413E-4</v>
      </c>
      <c r="AW183" s="325">
        <f t="shared" ref="AW183" si="438">H199</f>
        <v>1.17417209674605E-3</v>
      </c>
      <c r="AX183" s="325">
        <f t="shared" ref="AX183" si="439">H185</f>
        <v>7.2821342830920995E-4</v>
      </c>
      <c r="AY183" s="325">
        <f t="shared" ref="AY183" si="440">E183</f>
        <v>6.6532275921296602E-4</v>
      </c>
      <c r="AZ183" s="325">
        <f t="shared" ref="AZ183" si="441">H201</f>
        <v>9.3725928351553003E-4</v>
      </c>
      <c r="BA183" s="325">
        <f t="shared" ref="BA183" si="442">H194</f>
        <v>1.4833448133234799E-3</v>
      </c>
      <c r="BB183" s="325">
        <f t="shared" ref="BB183" si="443">H183</f>
        <v>7.80844871674034E-4</v>
      </c>
      <c r="BC183" s="325">
        <f t="shared" ref="BC183" si="444">H192</f>
        <v>1.2996479687967101E-3</v>
      </c>
      <c r="BD183" s="368">
        <f t="shared" ref="BD183" si="445">SUMPRODUCT($L$1:$BC$1,BF183:CW183)</f>
        <v>4.2428710895267221</v>
      </c>
      <c r="BF183" s="174">
        <f>L183</f>
        <v>0.65850181688884568</v>
      </c>
      <c r="BG183" s="175">
        <f t="shared" ref="BG183:CV183" si="446">M183</f>
        <v>1.8841943927529012E-2</v>
      </c>
      <c r="BH183" s="175">
        <f t="shared" si="446"/>
        <v>1.5938285877423061E-2</v>
      </c>
      <c r="BI183" s="175">
        <f t="shared" si="446"/>
        <v>1.2645647732018031E-2</v>
      </c>
      <c r="BJ183" s="175">
        <f t="shared" si="446"/>
        <v>2.1538954228857148E-2</v>
      </c>
      <c r="BK183" s="175">
        <f t="shared" si="446"/>
        <v>1.5597164924563752E-2</v>
      </c>
      <c r="BL183" s="175">
        <f t="shared" si="446"/>
        <v>2.0785098151251825E-2</v>
      </c>
      <c r="BM183" s="175">
        <f t="shared" si="446"/>
        <v>9.8812150942257995E-3</v>
      </c>
      <c r="BN183" s="175">
        <f t="shared" si="446"/>
        <v>1.2151526183534369E-2</v>
      </c>
      <c r="BO183" s="175">
        <f t="shared" si="446"/>
        <v>1.3269738058326073E-2</v>
      </c>
      <c r="BP183" s="175">
        <f t="shared" si="446"/>
        <v>1.8835803140659382E-2</v>
      </c>
      <c r="BQ183" s="175">
        <f t="shared" si="446"/>
        <v>1.038756581838504E-2</v>
      </c>
      <c r="BR183" s="175">
        <f t="shared" si="446"/>
        <v>1.7448294227485152E-2</v>
      </c>
      <c r="BS183" s="175">
        <f t="shared" si="446"/>
        <v>1.989678428486006E-2</v>
      </c>
      <c r="BT183" s="175">
        <f t="shared" si="446"/>
        <v>1.1958739331402617E-2</v>
      </c>
      <c r="BU183" s="175">
        <f t="shared" si="446"/>
        <v>1.6771337021309802E-2</v>
      </c>
      <c r="BV183" s="175">
        <f t="shared" si="446"/>
        <v>1.0435214041602095E-2</v>
      </c>
      <c r="BW183" s="175">
        <f t="shared" si="446"/>
        <v>1.242316961940966E-2</v>
      </c>
      <c r="BX183" s="175">
        <f t="shared" si="446"/>
        <v>2.2358903945490231E-2</v>
      </c>
      <c r="BY183" s="175">
        <f t="shared" si="446"/>
        <v>1.038756581838504E-2</v>
      </c>
      <c r="BZ183" s="175">
        <f t="shared" si="446"/>
        <v>1.9104709652682832E-2</v>
      </c>
      <c r="CA183" s="175">
        <f t="shared" si="446"/>
        <v>7.4134925826259705E-4</v>
      </c>
      <c r="CB183" s="175">
        <f t="shared" si="446"/>
        <v>7.8477819536070198E-4</v>
      </c>
      <c r="CC183" s="175">
        <f t="shared" si="446"/>
        <v>2.004696341216747E-3</v>
      </c>
      <c r="CD183" s="175">
        <f t="shared" si="446"/>
        <v>2.7000712915078301E-3</v>
      </c>
      <c r="CE183" s="175">
        <f t="shared" si="446"/>
        <v>2.2061940514334802E-3</v>
      </c>
      <c r="CF183" s="175">
        <f t="shared" si="446"/>
        <v>9.3725928351553003E-4</v>
      </c>
      <c r="CG183" s="175">
        <f t="shared" si="446"/>
        <v>8.9405711671144104E-4</v>
      </c>
      <c r="CH183" s="175">
        <f t="shared" si="446"/>
        <v>2.8142709405122902E-3</v>
      </c>
      <c r="CI183" s="175">
        <f t="shared" si="446"/>
        <v>7.0119433157260697E-4</v>
      </c>
      <c r="CJ183" s="175">
        <f t="shared" si="446"/>
        <v>7.80844871674034E-4</v>
      </c>
      <c r="CK183" s="175">
        <f t="shared" si="446"/>
        <v>1.0534890386238701E-3</v>
      </c>
      <c r="CL183" s="175">
        <f t="shared" si="446"/>
        <v>3.2552911584448501E-3</v>
      </c>
      <c r="CM183" s="175">
        <f t="shared" si="446"/>
        <v>7.8477819536070198E-4</v>
      </c>
      <c r="CN183" s="175">
        <f t="shared" si="446"/>
        <v>1.4833448133234799E-3</v>
      </c>
      <c r="CO183" s="175">
        <f t="shared" si="446"/>
        <v>1.78352948373903E-3</v>
      </c>
      <c r="CP183" s="175">
        <f t="shared" si="446"/>
        <v>8.46568438916413E-4</v>
      </c>
      <c r="CQ183" s="175">
        <f t="shared" si="446"/>
        <v>1.17417209674605E-3</v>
      </c>
      <c r="CR183" s="175">
        <f t="shared" si="446"/>
        <v>7.2821342830920995E-4</v>
      </c>
      <c r="CS183" s="175">
        <f t="shared" si="446"/>
        <v>6.6532275921296602E-4</v>
      </c>
      <c r="CT183" s="175">
        <f t="shared" si="446"/>
        <v>9.3725928351553003E-4</v>
      </c>
      <c r="CU183" s="175">
        <f t="shared" si="446"/>
        <v>1.4833448133234799E-3</v>
      </c>
      <c r="CV183" s="176">
        <f t="shared" si="446"/>
        <v>7.80844871674034E-4</v>
      </c>
    </row>
    <row r="184" spans="1:100">
      <c r="A184" s="348"/>
      <c r="B184" s="329"/>
      <c r="C184" s="387"/>
      <c r="D184" s="28">
        <v>-8</v>
      </c>
      <c r="E184" s="340"/>
      <c r="F184" s="343"/>
      <c r="G184" s="97">
        <f>'18'!G183</f>
        <v>5.0355348062967502E-3</v>
      </c>
      <c r="H184" s="51">
        <f>'18'!H183</f>
        <v>7.4134925826259705E-4</v>
      </c>
      <c r="I184" s="126">
        <f>'18'!I183</f>
        <v>4.8456802879290502E-3</v>
      </c>
      <c r="J184" s="173">
        <f>'18'!J183</f>
        <v>7.2172222139088604E-4</v>
      </c>
      <c r="K184" s="6"/>
      <c r="L184" s="333"/>
      <c r="M184" s="325"/>
      <c r="N184" s="325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7"/>
      <c r="AB184" s="325"/>
      <c r="AC184" s="325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  <c r="AN184" s="325"/>
      <c r="AO184" s="325"/>
      <c r="AP184" s="325"/>
      <c r="AQ184" s="325"/>
      <c r="AR184" s="325"/>
      <c r="AS184" s="325"/>
      <c r="AT184" s="325"/>
      <c r="AU184" s="325"/>
      <c r="AV184" s="325"/>
      <c r="AW184" s="325"/>
      <c r="AX184" s="325"/>
      <c r="AY184" s="325"/>
      <c r="AZ184" s="325"/>
      <c r="BA184" s="325"/>
      <c r="BB184" s="325"/>
      <c r="BC184" s="325"/>
      <c r="BD184" s="369"/>
    </row>
    <row r="185" spans="1:100">
      <c r="A185" s="348"/>
      <c r="B185" s="329"/>
      <c r="C185" s="387"/>
      <c r="D185" s="28">
        <v>-7</v>
      </c>
      <c r="E185" s="340"/>
      <c r="F185" s="343"/>
      <c r="G185" s="97">
        <f>'18'!G184</f>
        <v>4.9795699979661599E-3</v>
      </c>
      <c r="H185" s="51">
        <f>'18'!H184</f>
        <v>7.2821342830920995E-4</v>
      </c>
      <c r="I185" s="126">
        <f>'18'!I184</f>
        <v>4.7339218222450501E-3</v>
      </c>
      <c r="J185" s="173">
        <f>'18'!J184</f>
        <v>7.0119433157260697E-4</v>
      </c>
      <c r="K185" s="6"/>
      <c r="L185" s="333"/>
      <c r="M185" s="325"/>
      <c r="N185" s="325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7"/>
      <c r="AB185" s="325"/>
      <c r="AC185" s="325"/>
      <c r="AD185" s="325"/>
      <c r="AE185" s="325"/>
      <c r="AF185" s="325"/>
      <c r="AG185" s="325"/>
      <c r="AH185" s="325"/>
      <c r="AI185" s="325"/>
      <c r="AJ185" s="325"/>
      <c r="AK185" s="325"/>
      <c r="AL185" s="325"/>
      <c r="AM185" s="325"/>
      <c r="AN185" s="325"/>
      <c r="AO185" s="325"/>
      <c r="AP185" s="325"/>
      <c r="AQ185" s="325"/>
      <c r="AR185" s="325"/>
      <c r="AS185" s="325"/>
      <c r="AT185" s="325"/>
      <c r="AU185" s="325"/>
      <c r="AV185" s="325"/>
      <c r="AW185" s="325"/>
      <c r="AX185" s="325"/>
      <c r="AY185" s="325"/>
      <c r="AZ185" s="325"/>
      <c r="BA185" s="325"/>
      <c r="BB185" s="325"/>
      <c r="BC185" s="325"/>
      <c r="BD185" s="369"/>
    </row>
    <row r="186" spans="1:100">
      <c r="A186" s="348"/>
      <c r="B186" s="329"/>
      <c r="C186" s="387"/>
      <c r="D186" s="28">
        <v>-6</v>
      </c>
      <c r="E186" s="340"/>
      <c r="F186" s="343"/>
      <c r="G186" s="255">
        <f>G184</f>
        <v>5.0355348062967502E-3</v>
      </c>
      <c r="H186" s="260">
        <f t="shared" ref="H186:I186" si="447">H184</f>
        <v>7.4134925826259705E-4</v>
      </c>
      <c r="I186" s="261">
        <f t="shared" si="447"/>
        <v>4.8456802879290502E-3</v>
      </c>
      <c r="J186" s="262">
        <f>J184</f>
        <v>7.2172222139088604E-4</v>
      </c>
      <c r="K186" s="6"/>
      <c r="L186" s="333"/>
      <c r="M186" s="325"/>
      <c r="N186" s="325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7"/>
      <c r="AB186" s="325"/>
      <c r="AC186" s="325"/>
      <c r="AD186" s="325"/>
      <c r="AE186" s="325"/>
      <c r="AF186" s="325"/>
      <c r="AG186" s="325"/>
      <c r="AH186" s="325"/>
      <c r="AI186" s="325"/>
      <c r="AJ186" s="325"/>
      <c r="AK186" s="325"/>
      <c r="AL186" s="325"/>
      <c r="AM186" s="325"/>
      <c r="AN186" s="325"/>
      <c r="AO186" s="325"/>
      <c r="AP186" s="325"/>
      <c r="AQ186" s="325"/>
      <c r="AR186" s="325"/>
      <c r="AS186" s="325"/>
      <c r="AT186" s="325"/>
      <c r="AU186" s="325"/>
      <c r="AV186" s="325"/>
      <c r="AW186" s="325"/>
      <c r="AX186" s="325"/>
      <c r="AY186" s="325"/>
      <c r="AZ186" s="325"/>
      <c r="BA186" s="325"/>
      <c r="BB186" s="325"/>
      <c r="BC186" s="325"/>
      <c r="BD186" s="369"/>
    </row>
    <row r="187" spans="1:100">
      <c r="A187" s="348"/>
      <c r="B187" s="329"/>
      <c r="C187" s="387"/>
      <c r="D187" s="28">
        <v>-5</v>
      </c>
      <c r="E187" s="340"/>
      <c r="F187" s="343"/>
      <c r="G187" s="255">
        <f>G183</f>
        <v>5.2020602136469002E-3</v>
      </c>
      <c r="H187" s="260">
        <f t="shared" ref="H187:J187" si="448">H183</f>
        <v>7.80844871674034E-4</v>
      </c>
      <c r="I187" s="261">
        <f t="shared" si="448"/>
        <v>5.1855056047381397E-3</v>
      </c>
      <c r="J187" s="262">
        <f t="shared" si="448"/>
        <v>7.8477819536070198E-4</v>
      </c>
      <c r="K187" s="6"/>
      <c r="L187" s="333"/>
      <c r="M187" s="325"/>
      <c r="N187" s="325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7"/>
      <c r="AB187" s="325"/>
      <c r="AC187" s="325"/>
      <c r="AD187" s="325"/>
      <c r="AE187" s="325"/>
      <c r="AF187" s="325"/>
      <c r="AG187" s="325"/>
      <c r="AH187" s="325"/>
      <c r="AI187" s="325"/>
      <c r="AJ187" s="325"/>
      <c r="AK187" s="325"/>
      <c r="AL187" s="325"/>
      <c r="AM187" s="325"/>
      <c r="AN187" s="325"/>
      <c r="AO187" s="325"/>
      <c r="AP187" s="325"/>
      <c r="AQ187" s="325"/>
      <c r="AR187" s="325"/>
      <c r="AS187" s="325"/>
      <c r="AT187" s="325"/>
      <c r="AU187" s="325"/>
      <c r="AV187" s="325"/>
      <c r="AW187" s="325"/>
      <c r="AX187" s="325"/>
      <c r="AY187" s="325"/>
      <c r="AZ187" s="325"/>
      <c r="BA187" s="325"/>
      <c r="BB187" s="325"/>
      <c r="BC187" s="325"/>
      <c r="BD187" s="369"/>
    </row>
    <row r="188" spans="1:100">
      <c r="A188" s="348"/>
      <c r="B188" s="329"/>
      <c r="C188" s="387"/>
      <c r="D188" s="28">
        <v>-4</v>
      </c>
      <c r="E188" s="340"/>
      <c r="F188" s="343"/>
      <c r="G188" s="255">
        <f>G202</f>
        <v>5.4737690078471299E-3</v>
      </c>
      <c r="H188" s="260">
        <f t="shared" ref="H188:I188" si="449">H202</f>
        <v>8.46568438916413E-4</v>
      </c>
      <c r="I188" s="261">
        <f t="shared" si="449"/>
        <v>5.7632481021646E-3</v>
      </c>
      <c r="J188" s="262">
        <f>J202</f>
        <v>8.9405711671144104E-4</v>
      </c>
      <c r="K188" s="6"/>
      <c r="L188" s="333"/>
      <c r="M188" s="325"/>
      <c r="N188" s="325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7"/>
      <c r="AB188" s="325"/>
      <c r="AC188" s="325"/>
      <c r="AD188" s="325"/>
      <c r="AE188" s="325"/>
      <c r="AF188" s="325"/>
      <c r="AG188" s="325"/>
      <c r="AH188" s="325"/>
      <c r="AI188" s="325"/>
      <c r="AJ188" s="325"/>
      <c r="AK188" s="325"/>
      <c r="AL188" s="325"/>
      <c r="AM188" s="325"/>
      <c r="AN188" s="325"/>
      <c r="AO188" s="325"/>
      <c r="AP188" s="325"/>
      <c r="AQ188" s="325"/>
      <c r="AR188" s="325"/>
      <c r="AS188" s="325"/>
      <c r="AT188" s="325"/>
      <c r="AU188" s="325"/>
      <c r="AV188" s="325"/>
      <c r="AW188" s="325"/>
      <c r="AX188" s="325"/>
      <c r="AY188" s="325"/>
      <c r="AZ188" s="325"/>
      <c r="BA188" s="325"/>
      <c r="BB188" s="325"/>
      <c r="BC188" s="325"/>
      <c r="BD188" s="369"/>
    </row>
    <row r="189" spans="1:100">
      <c r="A189" s="348"/>
      <c r="B189" s="329"/>
      <c r="C189" s="387"/>
      <c r="D189" s="28">
        <v>-3</v>
      </c>
      <c r="E189" s="340"/>
      <c r="F189" s="343"/>
      <c r="G189" s="255">
        <f>G201</f>
        <v>5.8387829076653203E-3</v>
      </c>
      <c r="H189" s="260">
        <f t="shared" ref="H189:J189" si="450">H201</f>
        <v>9.3725928351553003E-4</v>
      </c>
      <c r="I189" s="261">
        <f t="shared" si="450"/>
        <v>6.5843867117443399E-3</v>
      </c>
      <c r="J189" s="262">
        <f t="shared" si="450"/>
        <v>1.0534890386238701E-3</v>
      </c>
      <c r="K189" s="6"/>
      <c r="L189" s="333"/>
      <c r="M189" s="325"/>
      <c r="N189" s="325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7"/>
      <c r="AB189" s="325"/>
      <c r="AC189" s="325"/>
      <c r="AD189" s="325"/>
      <c r="AE189" s="325"/>
      <c r="AF189" s="325"/>
      <c r="AG189" s="325"/>
      <c r="AH189" s="325"/>
      <c r="AI189" s="325"/>
      <c r="AJ189" s="325"/>
      <c r="AK189" s="325"/>
      <c r="AL189" s="325"/>
      <c r="AM189" s="325"/>
      <c r="AN189" s="325"/>
      <c r="AO189" s="325"/>
      <c r="AP189" s="325"/>
      <c r="AQ189" s="325"/>
      <c r="AR189" s="325"/>
      <c r="AS189" s="325"/>
      <c r="AT189" s="325"/>
      <c r="AU189" s="325"/>
      <c r="AV189" s="325"/>
      <c r="AW189" s="325"/>
      <c r="AX189" s="325"/>
      <c r="AY189" s="325"/>
      <c r="AZ189" s="325"/>
      <c r="BA189" s="325"/>
      <c r="BB189" s="325"/>
      <c r="BC189" s="325"/>
      <c r="BD189" s="369"/>
    </row>
    <row r="190" spans="1:100">
      <c r="A190" s="348"/>
      <c r="B190" s="329"/>
      <c r="C190" s="387"/>
      <c r="D190" s="28">
        <v>-2</v>
      </c>
      <c r="E190" s="340"/>
      <c r="F190" s="343"/>
      <c r="G190" s="255">
        <f>G200</f>
        <v>6.2751438915571696E-3</v>
      </c>
      <c r="H190" s="260">
        <f t="shared" ref="H190:J190" si="451">H200</f>
        <v>1.04909710701137E-3</v>
      </c>
      <c r="I190" s="261">
        <f t="shared" si="451"/>
        <v>7.6329131060734702E-3</v>
      </c>
      <c r="J190" s="262">
        <f t="shared" si="451"/>
        <v>1.26334708295415E-3</v>
      </c>
      <c r="K190" s="6"/>
      <c r="L190" s="333"/>
      <c r="M190" s="325"/>
      <c r="N190" s="325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7"/>
      <c r="AB190" s="325"/>
      <c r="AC190" s="325"/>
      <c r="AD190" s="325"/>
      <c r="AE190" s="325"/>
      <c r="AF190" s="325"/>
      <c r="AG190" s="325"/>
      <c r="AH190" s="325"/>
      <c r="AI190" s="325"/>
      <c r="AJ190" s="325"/>
      <c r="AK190" s="325"/>
      <c r="AL190" s="325"/>
      <c r="AM190" s="325"/>
      <c r="AN190" s="325"/>
      <c r="AO190" s="325"/>
      <c r="AP190" s="325"/>
      <c r="AQ190" s="325"/>
      <c r="AR190" s="325"/>
      <c r="AS190" s="325"/>
      <c r="AT190" s="325"/>
      <c r="AU190" s="325"/>
      <c r="AV190" s="325"/>
      <c r="AW190" s="325"/>
      <c r="AX190" s="325"/>
      <c r="AY190" s="325"/>
      <c r="AZ190" s="325"/>
      <c r="BA190" s="325"/>
      <c r="BB190" s="325"/>
      <c r="BC190" s="325"/>
      <c r="BD190" s="369"/>
    </row>
    <row r="191" spans="1:100">
      <c r="A191" s="348"/>
      <c r="B191" s="329"/>
      <c r="C191" s="387"/>
      <c r="D191" s="28">
        <v>-1</v>
      </c>
      <c r="E191" s="340"/>
      <c r="F191" s="343"/>
      <c r="G191" s="255">
        <f>G199</f>
        <v>6.7477111974662404E-3</v>
      </c>
      <c r="H191" s="260">
        <f>H199</f>
        <v>1.17417209674605E-3</v>
      </c>
      <c r="I191" s="261">
        <f t="shared" ref="I191:J191" si="452">I199</f>
        <v>8.8494537270975109E-3</v>
      </c>
      <c r="J191" s="262">
        <f t="shared" si="452"/>
        <v>1.5146229717155799E-3</v>
      </c>
      <c r="K191" s="6"/>
      <c r="L191" s="333"/>
      <c r="M191" s="325"/>
      <c r="N191" s="325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7"/>
      <c r="AB191" s="325"/>
      <c r="AC191" s="325"/>
      <c r="AD191" s="325"/>
      <c r="AE191" s="325"/>
      <c r="AF191" s="325"/>
      <c r="AG191" s="325"/>
      <c r="AH191" s="325"/>
      <c r="AI191" s="325"/>
      <c r="AJ191" s="325"/>
      <c r="AK191" s="325"/>
      <c r="AL191" s="325"/>
      <c r="AM191" s="325"/>
      <c r="AN191" s="325"/>
      <c r="AO191" s="325"/>
      <c r="AP191" s="325"/>
      <c r="AQ191" s="325"/>
      <c r="AR191" s="325"/>
      <c r="AS191" s="325"/>
      <c r="AT191" s="325"/>
      <c r="AU191" s="325"/>
      <c r="AV191" s="325"/>
      <c r="AW191" s="325"/>
      <c r="AX191" s="325"/>
      <c r="AY191" s="325"/>
      <c r="AZ191" s="325"/>
      <c r="BA191" s="325"/>
      <c r="BB191" s="325"/>
      <c r="BC191" s="325"/>
      <c r="BD191" s="369"/>
    </row>
    <row r="192" spans="1:100">
      <c r="A192" s="348"/>
      <c r="B192" s="329"/>
      <c r="C192" s="387"/>
      <c r="D192" s="28">
        <v>0</v>
      </c>
      <c r="E192" s="340"/>
      <c r="F192" s="343"/>
      <c r="G192" s="255">
        <f>G198</f>
        <v>7.2077316976618001E-3</v>
      </c>
      <c r="H192" s="260">
        <f t="shared" ref="H192:J192" si="453">H198</f>
        <v>1.2996479687967101E-3</v>
      </c>
      <c r="I192" s="261">
        <f t="shared" si="453"/>
        <v>1.0113448471282E-2</v>
      </c>
      <c r="J192" s="262">
        <f t="shared" si="453"/>
        <v>1.78352948373903E-3</v>
      </c>
      <c r="K192" s="6"/>
      <c r="L192" s="333"/>
      <c r="M192" s="325"/>
      <c r="N192" s="325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7"/>
      <c r="AB192" s="325"/>
      <c r="AC192" s="325"/>
      <c r="AD192" s="325"/>
      <c r="AE192" s="325"/>
      <c r="AF192" s="325"/>
      <c r="AG192" s="325"/>
      <c r="AH192" s="325"/>
      <c r="AI192" s="325"/>
      <c r="AJ192" s="325"/>
      <c r="AK192" s="325"/>
      <c r="AL192" s="325"/>
      <c r="AM192" s="325"/>
      <c r="AN192" s="325"/>
      <c r="AO192" s="325"/>
      <c r="AP192" s="325"/>
      <c r="AQ192" s="325"/>
      <c r="AR192" s="325"/>
      <c r="AS192" s="325"/>
      <c r="AT192" s="325"/>
      <c r="AU192" s="325"/>
      <c r="AV192" s="325"/>
      <c r="AW192" s="325"/>
      <c r="AX192" s="325"/>
      <c r="AY192" s="325"/>
      <c r="AZ192" s="325"/>
      <c r="BA192" s="325"/>
      <c r="BB192" s="325"/>
      <c r="BC192" s="325"/>
      <c r="BD192" s="369"/>
    </row>
    <row r="193" spans="1:100">
      <c r="A193" s="348"/>
      <c r="B193" s="329"/>
      <c r="C193" s="387"/>
      <c r="D193" s="28">
        <v>1</v>
      </c>
      <c r="E193" s="340"/>
      <c r="F193" s="343"/>
      <c r="G193" s="97">
        <f>G197</f>
        <v>7.5973190493578103E-3</v>
      </c>
      <c r="H193" s="51">
        <f t="shared" ref="H193:J193" si="454">H197</f>
        <v>1.4086306220063001E-3</v>
      </c>
      <c r="I193" s="126">
        <f t="shared" si="454"/>
        <v>1.1244624878171201E-2</v>
      </c>
      <c r="J193" s="173">
        <f t="shared" si="454"/>
        <v>2.0302288797924201E-3</v>
      </c>
      <c r="K193" s="6"/>
      <c r="L193" s="333"/>
      <c r="M193" s="325"/>
      <c r="N193" s="325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7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325"/>
      <c r="BD193" s="369"/>
    </row>
    <row r="194" spans="1:100">
      <c r="A194" s="348"/>
      <c r="B194" s="329"/>
      <c r="C194" s="387"/>
      <c r="D194" s="28">
        <v>2</v>
      </c>
      <c r="E194" s="340"/>
      <c r="F194" s="343"/>
      <c r="G194" s="97">
        <f>G196</f>
        <v>7.8596005704895597E-3</v>
      </c>
      <c r="H194" s="51">
        <f t="shared" ref="H194:J194" si="455">H196</f>
        <v>1.4833448133234799E-3</v>
      </c>
      <c r="I194" s="126">
        <f t="shared" si="455"/>
        <v>1.20371837143705E-2</v>
      </c>
      <c r="J194" s="173">
        <f t="shared" si="455"/>
        <v>2.2061940514334802E-3</v>
      </c>
      <c r="K194" s="6"/>
      <c r="L194" s="333"/>
      <c r="M194" s="325"/>
      <c r="N194" s="325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7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  <c r="AN194" s="325"/>
      <c r="AO194" s="325"/>
      <c r="AP194" s="325"/>
      <c r="AQ194" s="325"/>
      <c r="AR194" s="325"/>
      <c r="AS194" s="325"/>
      <c r="AT194" s="325"/>
      <c r="AU194" s="325"/>
      <c r="AV194" s="325"/>
      <c r="AW194" s="325"/>
      <c r="AX194" s="325"/>
      <c r="AY194" s="325"/>
      <c r="AZ194" s="325"/>
      <c r="BA194" s="325"/>
      <c r="BB194" s="325"/>
      <c r="BC194" s="325"/>
      <c r="BD194" s="369"/>
    </row>
    <row r="195" spans="1:100">
      <c r="A195" s="348"/>
      <c r="B195" s="329"/>
      <c r="C195" s="387"/>
      <c r="D195" s="28">
        <v>3</v>
      </c>
      <c r="E195" s="340"/>
      <c r="F195" s="343"/>
      <c r="G195" s="50">
        <f>'18'!G194</f>
        <v>7.9523190411482994E-3</v>
      </c>
      <c r="H195" s="51">
        <f>'18'!H194</f>
        <v>1.51000835006209E-3</v>
      </c>
      <c r="I195" s="126">
        <f>'18'!I194</f>
        <v>1.23232881047547E-2</v>
      </c>
      <c r="J195" s="173">
        <f>'18'!J194</f>
        <v>2.2703110893085702E-3</v>
      </c>
      <c r="K195" s="6"/>
      <c r="L195" s="333"/>
      <c r="M195" s="325"/>
      <c r="N195" s="325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7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  <c r="AN195" s="325"/>
      <c r="AO195" s="325"/>
      <c r="AP195" s="325"/>
      <c r="AQ195" s="325"/>
      <c r="AR195" s="325"/>
      <c r="AS195" s="325"/>
      <c r="AT195" s="325"/>
      <c r="AU195" s="325"/>
      <c r="AV195" s="325"/>
      <c r="AW195" s="325"/>
      <c r="AX195" s="325"/>
      <c r="AY195" s="325"/>
      <c r="AZ195" s="325"/>
      <c r="BA195" s="325"/>
      <c r="BB195" s="325"/>
      <c r="BC195" s="325"/>
      <c r="BD195" s="369"/>
    </row>
    <row r="196" spans="1:100">
      <c r="A196" s="348"/>
      <c r="B196" s="329"/>
      <c r="C196" s="387"/>
      <c r="D196" s="28">
        <v>4</v>
      </c>
      <c r="E196" s="340"/>
      <c r="F196" s="343"/>
      <c r="G196" s="50">
        <f>'18'!G195</f>
        <v>7.8596005704895597E-3</v>
      </c>
      <c r="H196" s="51">
        <f>'18'!H195</f>
        <v>1.4833448133234799E-3</v>
      </c>
      <c r="I196" s="126">
        <f>'18'!I195</f>
        <v>1.20371837143705E-2</v>
      </c>
      <c r="J196" s="173">
        <f>'18'!J195</f>
        <v>2.2061940514334802E-3</v>
      </c>
      <c r="K196" s="6"/>
      <c r="L196" s="333"/>
      <c r="M196" s="325"/>
      <c r="N196" s="325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7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  <c r="AN196" s="325"/>
      <c r="AO196" s="325"/>
      <c r="AP196" s="325"/>
      <c r="AQ196" s="325"/>
      <c r="AR196" s="325"/>
      <c r="AS196" s="325"/>
      <c r="AT196" s="325"/>
      <c r="AU196" s="325"/>
      <c r="AV196" s="325"/>
      <c r="AW196" s="325"/>
      <c r="AX196" s="325"/>
      <c r="AY196" s="325"/>
      <c r="AZ196" s="325"/>
      <c r="BA196" s="325"/>
      <c r="BB196" s="325"/>
      <c r="BC196" s="325"/>
      <c r="BD196" s="369"/>
    </row>
    <row r="197" spans="1:100">
      <c r="A197" s="348"/>
      <c r="B197" s="329"/>
      <c r="C197" s="387"/>
      <c r="D197" s="28">
        <v>5</v>
      </c>
      <c r="E197" s="340"/>
      <c r="F197" s="343"/>
      <c r="G197" s="50">
        <f>'18'!G196</f>
        <v>7.5973190493578103E-3</v>
      </c>
      <c r="H197" s="51">
        <f>'18'!H196</f>
        <v>1.4086306220063001E-3</v>
      </c>
      <c r="I197" s="126">
        <f>'18'!I196</f>
        <v>1.1244624878171201E-2</v>
      </c>
      <c r="J197" s="173">
        <f>'18'!J196</f>
        <v>2.0302288797924201E-3</v>
      </c>
      <c r="K197" s="6"/>
      <c r="L197" s="333"/>
      <c r="M197" s="325"/>
      <c r="N197" s="325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7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  <c r="AN197" s="325"/>
      <c r="AO197" s="325"/>
      <c r="AP197" s="325"/>
      <c r="AQ197" s="325"/>
      <c r="AR197" s="325"/>
      <c r="AS197" s="325"/>
      <c r="AT197" s="325"/>
      <c r="AU197" s="325"/>
      <c r="AV197" s="325"/>
      <c r="AW197" s="325"/>
      <c r="AX197" s="325"/>
      <c r="AY197" s="325"/>
      <c r="AZ197" s="325"/>
      <c r="BA197" s="325"/>
      <c r="BB197" s="325"/>
      <c r="BC197" s="325"/>
      <c r="BD197" s="369"/>
    </row>
    <row r="198" spans="1:100">
      <c r="A198" s="348"/>
      <c r="B198" s="329"/>
      <c r="C198" s="387"/>
      <c r="D198" s="28">
        <v>6</v>
      </c>
      <c r="E198" s="340"/>
      <c r="F198" s="343"/>
      <c r="G198" s="50">
        <f>'18'!G197</f>
        <v>7.2077316976618001E-3</v>
      </c>
      <c r="H198" s="51">
        <f>'18'!H197</f>
        <v>1.2996479687967101E-3</v>
      </c>
      <c r="I198" s="126">
        <f>'18'!I197</f>
        <v>1.0113448471282E-2</v>
      </c>
      <c r="J198" s="173">
        <f>'18'!J197</f>
        <v>1.78352948373903E-3</v>
      </c>
      <c r="K198" s="6"/>
      <c r="L198" s="333"/>
      <c r="M198" s="325"/>
      <c r="N198" s="325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7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  <c r="AN198" s="325"/>
      <c r="AO198" s="325"/>
      <c r="AP198" s="325"/>
      <c r="AQ198" s="325"/>
      <c r="AR198" s="325"/>
      <c r="AS198" s="325"/>
      <c r="AT198" s="325"/>
      <c r="AU198" s="325"/>
      <c r="AV198" s="325"/>
      <c r="AW198" s="325"/>
      <c r="AX198" s="325"/>
      <c r="AY198" s="325"/>
      <c r="AZ198" s="325"/>
      <c r="BA198" s="325"/>
      <c r="BB198" s="325"/>
      <c r="BC198" s="325"/>
      <c r="BD198" s="369"/>
    </row>
    <row r="199" spans="1:100">
      <c r="A199" s="348"/>
      <c r="B199" s="329"/>
      <c r="C199" s="387"/>
      <c r="D199" s="28">
        <v>7</v>
      </c>
      <c r="E199" s="340"/>
      <c r="F199" s="343"/>
      <c r="G199" s="50">
        <f>'18'!G198</f>
        <v>6.7477111974662404E-3</v>
      </c>
      <c r="H199" s="51">
        <f>'18'!H198</f>
        <v>1.17417209674605E-3</v>
      </c>
      <c r="I199" s="126">
        <f>'18'!I198</f>
        <v>8.8494537270975109E-3</v>
      </c>
      <c r="J199" s="173">
        <f>'18'!J198</f>
        <v>1.5146229717155799E-3</v>
      </c>
      <c r="K199" s="6"/>
      <c r="L199" s="333"/>
      <c r="M199" s="325"/>
      <c r="N199" s="325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7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  <c r="AN199" s="325"/>
      <c r="AO199" s="325"/>
      <c r="AP199" s="325"/>
      <c r="AQ199" s="325"/>
      <c r="AR199" s="325"/>
      <c r="AS199" s="325"/>
      <c r="AT199" s="325"/>
      <c r="AU199" s="325"/>
      <c r="AV199" s="325"/>
      <c r="AW199" s="325"/>
      <c r="AX199" s="325"/>
      <c r="AY199" s="325"/>
      <c r="AZ199" s="325"/>
      <c r="BA199" s="325"/>
      <c r="BB199" s="325"/>
      <c r="BC199" s="325"/>
      <c r="BD199" s="369"/>
    </row>
    <row r="200" spans="1:100">
      <c r="A200" s="348"/>
      <c r="B200" s="329"/>
      <c r="C200" s="387"/>
      <c r="D200" s="28">
        <v>8</v>
      </c>
      <c r="E200" s="340"/>
      <c r="F200" s="343"/>
      <c r="G200" s="50">
        <f>'18'!G199</f>
        <v>6.2751438915571696E-3</v>
      </c>
      <c r="H200" s="51">
        <f>'18'!H199</f>
        <v>1.04909710701137E-3</v>
      </c>
      <c r="I200" s="126">
        <f>'18'!I199</f>
        <v>7.6329131060734702E-3</v>
      </c>
      <c r="J200" s="173">
        <f>'18'!J199</f>
        <v>1.26334708295415E-3</v>
      </c>
      <c r="K200" s="6"/>
      <c r="L200" s="333"/>
      <c r="M200" s="325"/>
      <c r="N200" s="325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7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  <c r="AN200" s="325"/>
      <c r="AO200" s="325"/>
      <c r="AP200" s="325"/>
      <c r="AQ200" s="325"/>
      <c r="AR200" s="325"/>
      <c r="AS200" s="325"/>
      <c r="AT200" s="325"/>
      <c r="AU200" s="325"/>
      <c r="AV200" s="325"/>
      <c r="AW200" s="325"/>
      <c r="AX200" s="325"/>
      <c r="AY200" s="325"/>
      <c r="AZ200" s="325"/>
      <c r="BA200" s="325"/>
      <c r="BB200" s="325"/>
      <c r="BC200" s="325"/>
      <c r="BD200" s="369"/>
    </row>
    <row r="201" spans="1:100">
      <c r="A201" s="348"/>
      <c r="B201" s="329"/>
      <c r="C201" s="387"/>
      <c r="D201" s="28">
        <v>9</v>
      </c>
      <c r="E201" s="340"/>
      <c r="F201" s="343"/>
      <c r="G201" s="50">
        <f>'18'!G200</f>
        <v>5.8387829076653203E-3</v>
      </c>
      <c r="H201" s="51">
        <f>'18'!H200</f>
        <v>9.3725928351553003E-4</v>
      </c>
      <c r="I201" s="126">
        <f>'18'!I200</f>
        <v>6.5843867117443399E-3</v>
      </c>
      <c r="J201" s="173">
        <f>'18'!J200</f>
        <v>1.0534890386238701E-3</v>
      </c>
      <c r="K201" s="6"/>
      <c r="L201" s="333"/>
      <c r="M201" s="325"/>
      <c r="N201" s="325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7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  <c r="AN201" s="325"/>
      <c r="AO201" s="325"/>
      <c r="AP201" s="325"/>
      <c r="AQ201" s="325"/>
      <c r="AR201" s="325"/>
      <c r="AS201" s="325"/>
      <c r="AT201" s="325"/>
      <c r="AU201" s="325"/>
      <c r="AV201" s="325"/>
      <c r="AW201" s="325"/>
      <c r="AX201" s="325"/>
      <c r="AY201" s="325"/>
      <c r="AZ201" s="325"/>
      <c r="BA201" s="325"/>
      <c r="BB201" s="325"/>
      <c r="BC201" s="325"/>
      <c r="BD201" s="369"/>
    </row>
    <row r="202" spans="1:100">
      <c r="A202" s="348"/>
      <c r="B202" s="329"/>
      <c r="C202" s="387"/>
      <c r="D202" s="29">
        <v>10</v>
      </c>
      <c r="E202" s="341"/>
      <c r="F202" s="344"/>
      <c r="G202" s="50">
        <f>'18'!G201</f>
        <v>5.4737690078471299E-3</v>
      </c>
      <c r="H202" s="51">
        <f>'18'!H201</f>
        <v>8.46568438916413E-4</v>
      </c>
      <c r="I202" s="126">
        <f>'18'!I201</f>
        <v>5.7632481021646E-3</v>
      </c>
      <c r="J202" s="173">
        <f>'18'!J201</f>
        <v>8.9405711671144104E-4</v>
      </c>
      <c r="K202" s="30"/>
      <c r="L202" s="334"/>
      <c r="M202" s="325"/>
      <c r="N202" s="325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7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  <c r="AN202" s="325"/>
      <c r="AO202" s="325"/>
      <c r="AP202" s="325"/>
      <c r="AQ202" s="325"/>
      <c r="AR202" s="325"/>
      <c r="AS202" s="325"/>
      <c r="AT202" s="325"/>
      <c r="AU202" s="325"/>
      <c r="AV202" s="325"/>
      <c r="AW202" s="325"/>
      <c r="AX202" s="325"/>
      <c r="AY202" s="325"/>
      <c r="AZ202" s="325"/>
      <c r="BA202" s="325"/>
      <c r="BB202" s="325"/>
      <c r="BC202" s="325"/>
      <c r="BD202" s="370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7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86"/>
      <c r="D204" s="26">
        <v>-9</v>
      </c>
      <c r="E204" s="379">
        <v>1.06891018714859E-198</v>
      </c>
      <c r="F204" s="382">
        <v>2.65519131334017E-173</v>
      </c>
      <c r="G204" s="97">
        <f>'18'!G223</f>
        <v>9.1275764205570705E-259</v>
      </c>
      <c r="H204" s="51">
        <f>'18'!H223</f>
        <v>0</v>
      </c>
      <c r="I204" s="126">
        <f>'18'!I223</f>
        <v>0</v>
      </c>
      <c r="J204" s="173">
        <f>'18'!J223</f>
        <v>0</v>
      </c>
      <c r="K204" s="27"/>
      <c r="L204" s="332">
        <f>1-SUM(M204:BC223)</f>
        <v>1.9322623612261225E-8</v>
      </c>
      <c r="M204" s="325">
        <f>G214+I214</f>
        <v>5.2752027923950129E-47</v>
      </c>
      <c r="N204" s="325">
        <f>G221+I221+J214</f>
        <v>1.8958503944964899E-69</v>
      </c>
      <c r="O204" s="325">
        <f>G223+I223+H214</f>
        <v>8.2659036033910196E-50</v>
      </c>
      <c r="P204" s="325">
        <f>G216+I216+J221</f>
        <v>0.99999923169151295</v>
      </c>
      <c r="Q204" s="325">
        <f>G212+I212</f>
        <v>9.5404008468827302E-175</v>
      </c>
      <c r="R204" s="325">
        <f>G218+I218+H221+J223</f>
        <v>5.2752027923950129E-47</v>
      </c>
      <c r="S204" s="325">
        <f>G205+I205</f>
        <v>1.04004212013134E-267</v>
      </c>
      <c r="T204" s="325">
        <f>G207+I207+J216</f>
        <v>8.5928389899332606E-11</v>
      </c>
      <c r="U204" s="325">
        <f>G210+I210+H223</f>
        <v>2.6405554012527501E-231</v>
      </c>
      <c r="V204" s="325">
        <f>G219+I219+J212</f>
        <v>5.0632054627553072E-111</v>
      </c>
      <c r="W204" s="325">
        <f>G208+I208</f>
        <v>9.1275764205570705E-259</v>
      </c>
      <c r="X204" s="325">
        <f>G211+I211+J218+H216</f>
        <v>6.8727114185277994E-11</v>
      </c>
      <c r="Y204" s="325">
        <f>G217+I217</f>
        <v>3.7441560360814019E-7</v>
      </c>
      <c r="Z204" s="325">
        <f>G209+I209+J205</f>
        <v>3.07755582500159E-246</v>
      </c>
      <c r="AA204" s="327">
        <f>G220+I220+H212</f>
        <v>9.5404008468827302E-175</v>
      </c>
      <c r="AB204" s="325">
        <f>G206+I206+J207</f>
        <v>1.10433401404405E-271</v>
      </c>
      <c r="AC204" s="325">
        <f>G222+I222</f>
        <v>2.6405554012527501E-231</v>
      </c>
      <c r="AD204" s="325">
        <f>G215+I215+J210+H218</f>
        <v>3.7441560360814019E-7</v>
      </c>
      <c r="AE204" s="325">
        <f>G204+I204</f>
        <v>9.1275764205570705E-259</v>
      </c>
      <c r="AF204" s="325">
        <f>G213+I213+J219</f>
        <v>5.0632054627553072E-111</v>
      </c>
      <c r="AG204" s="325">
        <f>H205</f>
        <v>0</v>
      </c>
      <c r="AH204" s="325">
        <f>J208</f>
        <v>0</v>
      </c>
      <c r="AI204" s="325">
        <f>J211+H207</f>
        <v>0</v>
      </c>
      <c r="AJ204" s="325">
        <f>F204</f>
        <v>2.65519131334017E-173</v>
      </c>
      <c r="AK204" s="325">
        <f>J217</f>
        <v>2.1297468766623498E-18</v>
      </c>
      <c r="AL204" s="325">
        <f>H210</f>
        <v>0</v>
      </c>
      <c r="AM204" s="325">
        <f>J209</f>
        <v>0</v>
      </c>
      <c r="AN204" s="325">
        <f>J220+H219</f>
        <v>1.21708685424396E-111</v>
      </c>
      <c r="AO204" s="325">
        <f>J206</f>
        <v>0</v>
      </c>
      <c r="AP204" s="325">
        <f>H208</f>
        <v>0</v>
      </c>
      <c r="AQ204" s="325">
        <f>J222</f>
        <v>0</v>
      </c>
      <c r="AR204" s="325">
        <f>H211+J215</f>
        <v>2.1297468766623498E-18</v>
      </c>
      <c r="AS204" s="325">
        <f>J204</f>
        <v>0</v>
      </c>
      <c r="AT204" s="325">
        <f>H217</f>
        <v>3.4197837225705701E-16</v>
      </c>
      <c r="AU204" s="325">
        <f>J213</f>
        <v>9.2202176626932704E-166</v>
      </c>
      <c r="AV204" s="325">
        <f>H209</f>
        <v>0</v>
      </c>
      <c r="AW204" s="325">
        <f>H220</f>
        <v>3.90714992230244E-193</v>
      </c>
      <c r="AX204" s="325">
        <f>H206</f>
        <v>0</v>
      </c>
      <c r="AY204" s="325">
        <f>E204</f>
        <v>1.06891018714859E-198</v>
      </c>
      <c r="AZ204" s="325">
        <f>H222</f>
        <v>0</v>
      </c>
      <c r="BA204" s="325">
        <f>H215</f>
        <v>3.4197837225705701E-16</v>
      </c>
      <c r="BB204" s="325">
        <f>H204</f>
        <v>0</v>
      </c>
      <c r="BC204" s="325">
        <f>H213</f>
        <v>1.21708685424396E-111</v>
      </c>
      <c r="BD204" s="378">
        <f>SUMPRODUCT($L$1:$BC$1,BF204:CW204)</f>
        <v>4.0000085351619479</v>
      </c>
      <c r="BF204" s="174">
        <f>L204</f>
        <v>1.9322623612261225E-8</v>
      </c>
      <c r="BG204" s="175">
        <f t="shared" ref="BG204:CV204" si="456">M204</f>
        <v>5.2752027923950129E-47</v>
      </c>
      <c r="BH204" s="175">
        <f t="shared" si="456"/>
        <v>1.8958503944964899E-69</v>
      </c>
      <c r="BI204" s="175">
        <f t="shared" si="456"/>
        <v>8.2659036033910196E-50</v>
      </c>
      <c r="BJ204" s="175">
        <f t="shared" si="456"/>
        <v>0.99999923169151295</v>
      </c>
      <c r="BK204" s="175">
        <f t="shared" si="456"/>
        <v>9.5404008468827302E-175</v>
      </c>
      <c r="BL204" s="175">
        <f t="shared" si="456"/>
        <v>5.2752027923950129E-47</v>
      </c>
      <c r="BM204" s="175">
        <f t="shared" si="456"/>
        <v>1.04004212013134E-267</v>
      </c>
      <c r="BN204" s="175">
        <f t="shared" si="456"/>
        <v>8.5928389899332606E-11</v>
      </c>
      <c r="BO204" s="175">
        <f t="shared" si="456"/>
        <v>2.6405554012527501E-231</v>
      </c>
      <c r="BP204" s="175">
        <f t="shared" si="456"/>
        <v>5.0632054627553072E-111</v>
      </c>
      <c r="BQ204" s="175">
        <f t="shared" si="456"/>
        <v>9.1275764205570705E-259</v>
      </c>
      <c r="BR204" s="175">
        <f t="shared" si="456"/>
        <v>6.8727114185277994E-11</v>
      </c>
      <c r="BS204" s="175">
        <f t="shared" si="456"/>
        <v>3.7441560360814019E-7</v>
      </c>
      <c r="BT204" s="175">
        <f t="shared" si="456"/>
        <v>3.07755582500159E-246</v>
      </c>
      <c r="BU204" s="175">
        <f t="shared" si="456"/>
        <v>9.5404008468827302E-175</v>
      </c>
      <c r="BV204" s="175">
        <f t="shared" si="456"/>
        <v>1.10433401404405E-271</v>
      </c>
      <c r="BW204" s="175">
        <f t="shared" si="456"/>
        <v>2.6405554012527501E-231</v>
      </c>
      <c r="BX204" s="175">
        <f t="shared" si="456"/>
        <v>3.7441560360814019E-7</v>
      </c>
      <c r="BY204" s="175">
        <f t="shared" si="456"/>
        <v>9.1275764205570705E-259</v>
      </c>
      <c r="BZ204" s="175">
        <f t="shared" si="456"/>
        <v>5.0632054627553072E-111</v>
      </c>
      <c r="CA204" s="175">
        <f t="shared" si="456"/>
        <v>0</v>
      </c>
      <c r="CB204" s="175">
        <f t="shared" si="456"/>
        <v>0</v>
      </c>
      <c r="CC204" s="175">
        <f t="shared" si="456"/>
        <v>0</v>
      </c>
      <c r="CD204" s="175">
        <f t="shared" si="456"/>
        <v>2.65519131334017E-173</v>
      </c>
      <c r="CE204" s="175">
        <f t="shared" si="456"/>
        <v>2.1297468766623498E-18</v>
      </c>
      <c r="CF204" s="175">
        <f t="shared" si="456"/>
        <v>0</v>
      </c>
      <c r="CG204" s="175">
        <f t="shared" si="456"/>
        <v>0</v>
      </c>
      <c r="CH204" s="175">
        <f t="shared" si="456"/>
        <v>1.21708685424396E-111</v>
      </c>
      <c r="CI204" s="175">
        <f t="shared" si="456"/>
        <v>0</v>
      </c>
      <c r="CJ204" s="175">
        <f t="shared" si="456"/>
        <v>0</v>
      </c>
      <c r="CK204" s="175">
        <f t="shared" si="456"/>
        <v>0</v>
      </c>
      <c r="CL204" s="175">
        <f t="shared" si="456"/>
        <v>2.1297468766623498E-18</v>
      </c>
      <c r="CM204" s="175">
        <f t="shared" si="456"/>
        <v>0</v>
      </c>
      <c r="CN204" s="175">
        <f t="shared" si="456"/>
        <v>3.4197837225705701E-16</v>
      </c>
      <c r="CO204" s="175">
        <f t="shared" si="456"/>
        <v>9.2202176626932704E-166</v>
      </c>
      <c r="CP204" s="175">
        <f t="shared" si="456"/>
        <v>0</v>
      </c>
      <c r="CQ204" s="175">
        <f t="shared" si="456"/>
        <v>3.90714992230244E-193</v>
      </c>
      <c r="CR204" s="175">
        <f t="shared" si="456"/>
        <v>0</v>
      </c>
      <c r="CS204" s="175">
        <f t="shared" si="456"/>
        <v>1.06891018714859E-198</v>
      </c>
      <c r="CT204" s="175">
        <f t="shared" si="456"/>
        <v>0</v>
      </c>
      <c r="CU204" s="175">
        <f t="shared" si="456"/>
        <v>3.4197837225705701E-16</v>
      </c>
      <c r="CV204" s="176">
        <f t="shared" si="456"/>
        <v>0</v>
      </c>
    </row>
    <row r="205" spans="1:100">
      <c r="A205" s="348"/>
      <c r="B205" s="329"/>
      <c r="C205" s="386"/>
      <c r="D205" s="28">
        <v>-8</v>
      </c>
      <c r="E205" s="380"/>
      <c r="F205" s="383"/>
      <c r="G205" s="97">
        <f>'18'!G204</f>
        <v>1.04004212013134E-267</v>
      </c>
      <c r="H205" s="51">
        <f>'18'!H204</f>
        <v>0</v>
      </c>
      <c r="I205" s="126">
        <f>'18'!I204</f>
        <v>0</v>
      </c>
      <c r="J205" s="173">
        <f>'18'!J204</f>
        <v>0</v>
      </c>
      <c r="K205" s="6"/>
      <c r="L205" s="333"/>
      <c r="M205" s="325"/>
      <c r="N205" s="325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7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  <c r="AN205" s="325"/>
      <c r="AO205" s="325"/>
      <c r="AP205" s="325"/>
      <c r="AQ205" s="325"/>
      <c r="AR205" s="325"/>
      <c r="AS205" s="325"/>
      <c r="AT205" s="325"/>
      <c r="AU205" s="325"/>
      <c r="AV205" s="325"/>
      <c r="AW205" s="325"/>
      <c r="AX205" s="325"/>
      <c r="AY205" s="325"/>
      <c r="AZ205" s="325"/>
      <c r="BA205" s="325"/>
      <c r="BB205" s="325"/>
      <c r="BC205" s="325"/>
      <c r="BD205" s="369"/>
    </row>
    <row r="206" spans="1:100">
      <c r="A206" s="348"/>
      <c r="B206" s="329"/>
      <c r="C206" s="386"/>
      <c r="D206" s="28">
        <v>-7</v>
      </c>
      <c r="E206" s="380"/>
      <c r="F206" s="383"/>
      <c r="G206" s="97">
        <f>'18'!G205</f>
        <v>1.10433401404405E-271</v>
      </c>
      <c r="H206" s="51">
        <f>'18'!H205</f>
        <v>0</v>
      </c>
      <c r="I206" s="126">
        <f>'18'!I205</f>
        <v>0</v>
      </c>
      <c r="J206" s="173">
        <f>'18'!J205</f>
        <v>0</v>
      </c>
      <c r="K206" s="6"/>
      <c r="L206" s="333"/>
      <c r="M206" s="325"/>
      <c r="N206" s="325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7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  <c r="AN206" s="325"/>
      <c r="AO206" s="325"/>
      <c r="AP206" s="325"/>
      <c r="AQ206" s="325"/>
      <c r="AR206" s="325"/>
      <c r="AS206" s="325"/>
      <c r="AT206" s="325"/>
      <c r="AU206" s="325"/>
      <c r="AV206" s="325"/>
      <c r="AW206" s="325"/>
      <c r="AX206" s="325"/>
      <c r="AY206" s="325"/>
      <c r="AZ206" s="325"/>
      <c r="BA206" s="325"/>
      <c r="BB206" s="325"/>
      <c r="BC206" s="325"/>
      <c r="BD206" s="369"/>
    </row>
    <row r="207" spans="1:100">
      <c r="A207" s="348"/>
      <c r="B207" s="329"/>
      <c r="C207" s="386"/>
      <c r="D207" s="28">
        <v>-6</v>
      </c>
      <c r="E207" s="380"/>
      <c r="F207" s="383"/>
      <c r="G207" s="255">
        <f>G205</f>
        <v>1.04004212013134E-267</v>
      </c>
      <c r="H207" s="260">
        <f t="shared" ref="H207:I207" si="457">H205</f>
        <v>0</v>
      </c>
      <c r="I207" s="261">
        <f t="shared" si="457"/>
        <v>0</v>
      </c>
      <c r="J207" s="262">
        <f>J205</f>
        <v>0</v>
      </c>
      <c r="K207" s="6"/>
      <c r="L207" s="333"/>
      <c r="M207" s="325"/>
      <c r="N207" s="325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7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  <c r="AN207" s="325"/>
      <c r="AO207" s="325"/>
      <c r="AP207" s="325"/>
      <c r="AQ207" s="325"/>
      <c r="AR207" s="325"/>
      <c r="AS207" s="325"/>
      <c r="AT207" s="325"/>
      <c r="AU207" s="325"/>
      <c r="AV207" s="325"/>
      <c r="AW207" s="325"/>
      <c r="AX207" s="325"/>
      <c r="AY207" s="325"/>
      <c r="AZ207" s="325"/>
      <c r="BA207" s="325"/>
      <c r="BB207" s="325"/>
      <c r="BC207" s="325"/>
      <c r="BD207" s="369"/>
    </row>
    <row r="208" spans="1:100">
      <c r="A208" s="348"/>
      <c r="B208" s="329"/>
      <c r="C208" s="386"/>
      <c r="D208" s="28">
        <v>-5</v>
      </c>
      <c r="E208" s="380"/>
      <c r="F208" s="383"/>
      <c r="G208" s="255">
        <f>G204</f>
        <v>9.1275764205570705E-259</v>
      </c>
      <c r="H208" s="260">
        <f t="shared" ref="H208:J208" si="458">H204</f>
        <v>0</v>
      </c>
      <c r="I208" s="261">
        <f t="shared" si="458"/>
        <v>0</v>
      </c>
      <c r="J208" s="262">
        <f t="shared" si="458"/>
        <v>0</v>
      </c>
      <c r="K208" s="6"/>
      <c r="L208" s="333"/>
      <c r="M208" s="325"/>
      <c r="N208" s="325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7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  <c r="AN208" s="325"/>
      <c r="AO208" s="325"/>
      <c r="AP208" s="325"/>
      <c r="AQ208" s="325"/>
      <c r="AR208" s="325"/>
      <c r="AS208" s="325"/>
      <c r="AT208" s="325"/>
      <c r="AU208" s="325"/>
      <c r="AV208" s="325"/>
      <c r="AW208" s="325"/>
      <c r="AX208" s="325"/>
      <c r="AY208" s="325"/>
      <c r="AZ208" s="325"/>
      <c r="BA208" s="325"/>
      <c r="BB208" s="325"/>
      <c r="BC208" s="325"/>
      <c r="BD208" s="369"/>
    </row>
    <row r="209" spans="1:100">
      <c r="A209" s="348"/>
      <c r="B209" s="329"/>
      <c r="C209" s="386"/>
      <c r="D209" s="28">
        <v>-4</v>
      </c>
      <c r="E209" s="380"/>
      <c r="F209" s="383"/>
      <c r="G209" s="255">
        <f>G223</f>
        <v>3.07755582500159E-246</v>
      </c>
      <c r="H209" s="260">
        <f t="shared" ref="H209:I209" si="459">H223</f>
        <v>0</v>
      </c>
      <c r="I209" s="261">
        <f t="shared" si="459"/>
        <v>0</v>
      </c>
      <c r="J209" s="262">
        <f>J223</f>
        <v>0</v>
      </c>
      <c r="K209" s="6"/>
      <c r="L209" s="333"/>
      <c r="M209" s="325"/>
      <c r="N209" s="325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7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  <c r="AN209" s="325"/>
      <c r="AO209" s="325"/>
      <c r="AP209" s="325"/>
      <c r="AQ209" s="325"/>
      <c r="AR209" s="325"/>
      <c r="AS209" s="325"/>
      <c r="AT209" s="325"/>
      <c r="AU209" s="325"/>
      <c r="AV209" s="325"/>
      <c r="AW209" s="325"/>
      <c r="AX209" s="325"/>
      <c r="AY209" s="325"/>
      <c r="AZ209" s="325"/>
      <c r="BA209" s="325"/>
      <c r="BB209" s="325"/>
      <c r="BC209" s="325"/>
      <c r="BD209" s="369"/>
    </row>
    <row r="210" spans="1:100">
      <c r="A210" s="348"/>
      <c r="B210" s="329"/>
      <c r="C210" s="386"/>
      <c r="D210" s="28">
        <v>-3</v>
      </c>
      <c r="E210" s="380"/>
      <c r="F210" s="383"/>
      <c r="G210" s="255">
        <f>G222</f>
        <v>2.6405554012527501E-231</v>
      </c>
      <c r="H210" s="260">
        <f t="shared" ref="H210:J210" si="460">H222</f>
        <v>0</v>
      </c>
      <c r="I210" s="261">
        <f t="shared" si="460"/>
        <v>0</v>
      </c>
      <c r="J210" s="262">
        <f t="shared" si="460"/>
        <v>0</v>
      </c>
      <c r="K210" s="6"/>
      <c r="L210" s="333"/>
      <c r="M210" s="325"/>
      <c r="N210" s="325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7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  <c r="AN210" s="325"/>
      <c r="AO210" s="325"/>
      <c r="AP210" s="325"/>
      <c r="AQ210" s="325"/>
      <c r="AR210" s="325"/>
      <c r="AS210" s="325"/>
      <c r="AT210" s="325"/>
      <c r="AU210" s="325"/>
      <c r="AV210" s="325"/>
      <c r="AW210" s="325"/>
      <c r="AX210" s="325"/>
      <c r="AY210" s="325"/>
      <c r="AZ210" s="325"/>
      <c r="BA210" s="325"/>
      <c r="BB210" s="325"/>
      <c r="BC210" s="325"/>
      <c r="BD210" s="369"/>
    </row>
    <row r="211" spans="1:100">
      <c r="A211" s="348"/>
      <c r="B211" s="329"/>
      <c r="C211" s="386"/>
      <c r="D211" s="28">
        <v>-2</v>
      </c>
      <c r="E211" s="380"/>
      <c r="F211" s="383"/>
      <c r="G211" s="255">
        <f>G221</f>
        <v>3.3650490165011299E-214</v>
      </c>
      <c r="H211" s="260">
        <f t="shared" ref="H211:J211" si="461">H221</f>
        <v>3.1437975338826099E-288</v>
      </c>
      <c r="I211" s="261">
        <f t="shared" si="461"/>
        <v>5.8790306287524098E-305</v>
      </c>
      <c r="J211" s="262">
        <f t="shared" si="461"/>
        <v>0</v>
      </c>
      <c r="K211" s="6"/>
      <c r="L211" s="333"/>
      <c r="M211" s="325"/>
      <c r="N211" s="325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7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  <c r="AN211" s="325"/>
      <c r="AO211" s="325"/>
      <c r="AP211" s="325"/>
      <c r="AQ211" s="325"/>
      <c r="AR211" s="325"/>
      <c r="AS211" s="325"/>
      <c r="AT211" s="325"/>
      <c r="AU211" s="325"/>
      <c r="AV211" s="325"/>
      <c r="AW211" s="325"/>
      <c r="AX211" s="325"/>
      <c r="AY211" s="325"/>
      <c r="AZ211" s="325"/>
      <c r="BA211" s="325"/>
      <c r="BB211" s="325"/>
      <c r="BC211" s="325"/>
      <c r="BD211" s="369"/>
    </row>
    <row r="212" spans="1:100">
      <c r="A212" s="348"/>
      <c r="B212" s="329"/>
      <c r="C212" s="386"/>
      <c r="D212" s="28">
        <v>-1</v>
      </c>
      <c r="E212" s="380"/>
      <c r="F212" s="383"/>
      <c r="G212" s="255">
        <f>G220</f>
        <v>9.5404008468827302E-175</v>
      </c>
      <c r="H212" s="260">
        <f>H220</f>
        <v>3.90714992230244E-193</v>
      </c>
      <c r="I212" s="261">
        <f t="shared" ref="I212:J212" si="462">I220</f>
        <v>9.2993128488985507E-202</v>
      </c>
      <c r="J212" s="262">
        <f t="shared" si="462"/>
        <v>4.7175619026216496E-298</v>
      </c>
      <c r="K212" s="6"/>
      <c r="L212" s="333"/>
      <c r="M212" s="325"/>
      <c r="N212" s="325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7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  <c r="AN212" s="325"/>
      <c r="AO212" s="325"/>
      <c r="AP212" s="325"/>
      <c r="AQ212" s="325"/>
      <c r="AR212" s="325"/>
      <c r="AS212" s="325"/>
      <c r="AT212" s="325"/>
      <c r="AU212" s="325"/>
      <c r="AV212" s="325"/>
      <c r="AW212" s="325"/>
      <c r="AX212" s="325"/>
      <c r="AY212" s="325"/>
      <c r="AZ212" s="325"/>
      <c r="BA212" s="325"/>
      <c r="BB212" s="325"/>
      <c r="BC212" s="325"/>
      <c r="BD212" s="369"/>
    </row>
    <row r="213" spans="1:100">
      <c r="A213" s="348"/>
      <c r="B213" s="329"/>
      <c r="C213" s="386"/>
      <c r="D213" s="28">
        <v>0</v>
      </c>
      <c r="E213" s="380"/>
      <c r="F213" s="383"/>
      <c r="G213" s="255">
        <f>G219</f>
        <v>5.0495549488601798E-111</v>
      </c>
      <c r="H213" s="260">
        <f t="shared" ref="H213:J213" si="463">H219</f>
        <v>1.21708685424396E-111</v>
      </c>
      <c r="I213" s="261">
        <f t="shared" si="463"/>
        <v>1.3650513895127401E-113</v>
      </c>
      <c r="J213" s="262">
        <f t="shared" si="463"/>
        <v>9.2202176626932704E-166</v>
      </c>
      <c r="K213" s="6"/>
      <c r="L213" s="333"/>
      <c r="M213" s="325"/>
      <c r="N213" s="325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7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  <c r="AN213" s="325"/>
      <c r="AO213" s="325"/>
      <c r="AP213" s="325"/>
      <c r="AQ213" s="325"/>
      <c r="AR213" s="325"/>
      <c r="AS213" s="325"/>
      <c r="AT213" s="325"/>
      <c r="AU213" s="325"/>
      <c r="AV213" s="325"/>
      <c r="AW213" s="325"/>
      <c r="AX213" s="325"/>
      <c r="AY213" s="325"/>
      <c r="AZ213" s="325"/>
      <c r="BA213" s="325"/>
      <c r="BB213" s="325"/>
      <c r="BC213" s="325"/>
      <c r="BD213" s="369"/>
    </row>
    <row r="214" spans="1:100">
      <c r="A214" s="348"/>
      <c r="B214" s="329"/>
      <c r="C214" s="386"/>
      <c r="D214" s="28">
        <v>1</v>
      </c>
      <c r="E214" s="380"/>
      <c r="F214" s="383"/>
      <c r="G214" s="97">
        <f>G218</f>
        <v>1.8280613729926299E-53</v>
      </c>
      <c r="H214" s="51">
        <f t="shared" ref="H214:J214" si="464">H218</f>
        <v>8.2659036033910196E-50</v>
      </c>
      <c r="I214" s="126">
        <f t="shared" si="464"/>
        <v>5.2752009643336401E-47</v>
      </c>
      <c r="J214" s="173">
        <f t="shared" si="464"/>
        <v>1.8958503944964899E-69</v>
      </c>
      <c r="K214" s="6"/>
      <c r="L214" s="333"/>
      <c r="M214" s="325"/>
      <c r="N214" s="325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7"/>
      <c r="AB214" s="325"/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  <c r="AN214" s="325"/>
      <c r="AO214" s="325"/>
      <c r="AP214" s="325"/>
      <c r="AQ214" s="325"/>
      <c r="AR214" s="325"/>
      <c r="AS214" s="325"/>
      <c r="AT214" s="325"/>
      <c r="AU214" s="325"/>
      <c r="AV214" s="325"/>
      <c r="AW214" s="325"/>
      <c r="AX214" s="325"/>
      <c r="AY214" s="325"/>
      <c r="AZ214" s="325"/>
      <c r="BA214" s="325"/>
      <c r="BB214" s="325"/>
      <c r="BC214" s="325"/>
      <c r="BD214" s="369"/>
    </row>
    <row r="215" spans="1:100">
      <c r="A215" s="348"/>
      <c r="B215" s="329"/>
      <c r="C215" s="386"/>
      <c r="D215" s="28">
        <v>2</v>
      </c>
      <c r="E215" s="380"/>
      <c r="F215" s="383"/>
      <c r="G215" s="97">
        <f>G217</f>
        <v>1.9549333411339501E-22</v>
      </c>
      <c r="H215" s="51">
        <f t="shared" ref="H215:J215" si="465">H217</f>
        <v>3.4197837225705701E-16</v>
      </c>
      <c r="I215" s="126">
        <f t="shared" si="465"/>
        <v>3.7441560360813998E-7</v>
      </c>
      <c r="J215" s="173">
        <f t="shared" si="465"/>
        <v>2.1297468766623498E-18</v>
      </c>
      <c r="K215" s="6"/>
      <c r="L215" s="333"/>
      <c r="M215" s="325"/>
      <c r="N215" s="325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7"/>
      <c r="AB215" s="325"/>
      <c r="AC215" s="325"/>
      <c r="AD215" s="325"/>
      <c r="AE215" s="325"/>
      <c r="AF215" s="325"/>
      <c r="AG215" s="325"/>
      <c r="AH215" s="325"/>
      <c r="AI215" s="325"/>
      <c r="AJ215" s="325"/>
      <c r="AK215" s="325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325"/>
      <c r="AX215" s="325"/>
      <c r="AY215" s="325"/>
      <c r="AZ215" s="325"/>
      <c r="BA215" s="325"/>
      <c r="BB215" s="325"/>
      <c r="BC215" s="325"/>
      <c r="BD215" s="369"/>
    </row>
    <row r="216" spans="1:100">
      <c r="A216" s="348"/>
      <c r="B216" s="329"/>
      <c r="C216" s="386"/>
      <c r="D216" s="28">
        <v>3</v>
      </c>
      <c r="E216" s="380"/>
      <c r="F216" s="383"/>
      <c r="G216" s="50">
        <f>'18'!G215</f>
        <v>1.7530334805382699E-17</v>
      </c>
      <c r="H216" s="51">
        <f>'18'!H215</f>
        <v>6.8727114185277994E-11</v>
      </c>
      <c r="I216" s="126">
        <f>'18'!I215</f>
        <v>0.99999923169151295</v>
      </c>
      <c r="J216" s="173">
        <f>'18'!J215</f>
        <v>8.5928389899332606E-11</v>
      </c>
      <c r="K216" s="6"/>
      <c r="L216" s="333"/>
      <c r="M216" s="325"/>
      <c r="N216" s="325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7"/>
      <c r="AB216" s="325"/>
      <c r="AC216" s="325"/>
      <c r="AD216" s="325"/>
      <c r="AE216" s="325"/>
      <c r="AF216" s="325"/>
      <c r="AG216" s="325"/>
      <c r="AH216" s="325"/>
      <c r="AI216" s="325"/>
      <c r="AJ216" s="325"/>
      <c r="AK216" s="325"/>
      <c r="AL216" s="325"/>
      <c r="AM216" s="325"/>
      <c r="AN216" s="325"/>
      <c r="AO216" s="325"/>
      <c r="AP216" s="325"/>
      <c r="AQ216" s="325"/>
      <c r="AR216" s="325"/>
      <c r="AS216" s="325"/>
      <c r="AT216" s="325"/>
      <c r="AU216" s="325"/>
      <c r="AV216" s="325"/>
      <c r="AW216" s="325"/>
      <c r="AX216" s="325"/>
      <c r="AY216" s="325"/>
      <c r="AZ216" s="325"/>
      <c r="BA216" s="325"/>
      <c r="BB216" s="325"/>
      <c r="BC216" s="325"/>
      <c r="BD216" s="369"/>
    </row>
    <row r="217" spans="1:100">
      <c r="A217" s="348"/>
      <c r="B217" s="329"/>
      <c r="C217" s="386"/>
      <c r="D217" s="28">
        <v>4</v>
      </c>
      <c r="E217" s="380"/>
      <c r="F217" s="383"/>
      <c r="G217" s="50">
        <f>'18'!G216</f>
        <v>1.9549333411339501E-22</v>
      </c>
      <c r="H217" s="51">
        <f>'18'!H216</f>
        <v>3.4197837225705701E-16</v>
      </c>
      <c r="I217" s="126">
        <f>'18'!I216</f>
        <v>3.7441560360813998E-7</v>
      </c>
      <c r="J217" s="173">
        <f>'18'!J216</f>
        <v>2.1297468766623498E-18</v>
      </c>
      <c r="K217" s="6"/>
      <c r="L217" s="333"/>
      <c r="M217" s="325"/>
      <c r="N217" s="325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7"/>
      <c r="AB217" s="325"/>
      <c r="AC217" s="325"/>
      <c r="AD217" s="325"/>
      <c r="AE217" s="325"/>
      <c r="AF217" s="325"/>
      <c r="AG217" s="325"/>
      <c r="AH217" s="325"/>
      <c r="AI217" s="325"/>
      <c r="AJ217" s="325"/>
      <c r="AK217" s="325"/>
      <c r="AL217" s="325"/>
      <c r="AM217" s="325"/>
      <c r="AN217" s="325"/>
      <c r="AO217" s="325"/>
      <c r="AP217" s="325"/>
      <c r="AQ217" s="325"/>
      <c r="AR217" s="325"/>
      <c r="AS217" s="325"/>
      <c r="AT217" s="325"/>
      <c r="AU217" s="325"/>
      <c r="AV217" s="325"/>
      <c r="AW217" s="325"/>
      <c r="AX217" s="325"/>
      <c r="AY217" s="325"/>
      <c r="AZ217" s="325"/>
      <c r="BA217" s="325"/>
      <c r="BB217" s="325"/>
      <c r="BC217" s="325"/>
      <c r="BD217" s="369"/>
    </row>
    <row r="218" spans="1:100">
      <c r="A218" s="348"/>
      <c r="B218" s="329"/>
      <c r="C218" s="386"/>
      <c r="D218" s="28">
        <v>5</v>
      </c>
      <c r="E218" s="380"/>
      <c r="F218" s="383"/>
      <c r="G218" s="50">
        <f>'18'!G217</f>
        <v>1.8280613729926299E-53</v>
      </c>
      <c r="H218" s="51">
        <f>'18'!H217</f>
        <v>8.2659036033910196E-50</v>
      </c>
      <c r="I218" s="126">
        <f>'18'!I217</f>
        <v>5.2752009643336401E-47</v>
      </c>
      <c r="J218" s="173">
        <f>'18'!J217</f>
        <v>1.8958503944964899E-69</v>
      </c>
      <c r="K218" s="6"/>
      <c r="L218" s="333"/>
      <c r="M218" s="325"/>
      <c r="N218" s="325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7"/>
      <c r="AB218" s="325"/>
      <c r="AC218" s="325"/>
      <c r="AD218" s="325"/>
      <c r="AE218" s="325"/>
      <c r="AF218" s="325"/>
      <c r="AG218" s="325"/>
      <c r="AH218" s="325"/>
      <c r="AI218" s="325"/>
      <c r="AJ218" s="325"/>
      <c r="AK218" s="325"/>
      <c r="AL218" s="325"/>
      <c r="AM218" s="325"/>
      <c r="AN218" s="325"/>
      <c r="AO218" s="325"/>
      <c r="AP218" s="325"/>
      <c r="AQ218" s="325"/>
      <c r="AR218" s="325"/>
      <c r="AS218" s="325"/>
      <c r="AT218" s="325"/>
      <c r="AU218" s="325"/>
      <c r="AV218" s="325"/>
      <c r="AW218" s="325"/>
      <c r="AX218" s="325"/>
      <c r="AY218" s="325"/>
      <c r="AZ218" s="325"/>
      <c r="BA218" s="325"/>
      <c r="BB218" s="325"/>
      <c r="BC218" s="325"/>
      <c r="BD218" s="369"/>
    </row>
    <row r="219" spans="1:100">
      <c r="A219" s="348"/>
      <c r="B219" s="329"/>
      <c r="C219" s="386"/>
      <c r="D219" s="28">
        <v>6</v>
      </c>
      <c r="E219" s="380"/>
      <c r="F219" s="383"/>
      <c r="G219" s="50">
        <f>'18'!G218</f>
        <v>5.0495549488601798E-111</v>
      </c>
      <c r="H219" s="51">
        <f>'18'!H218</f>
        <v>1.21708685424396E-111</v>
      </c>
      <c r="I219" s="126">
        <f>'18'!I218</f>
        <v>1.3650513895127401E-113</v>
      </c>
      <c r="J219" s="173">
        <f>'18'!J218</f>
        <v>9.2202176626932704E-166</v>
      </c>
      <c r="K219" s="6"/>
      <c r="L219" s="333"/>
      <c r="M219" s="325"/>
      <c r="N219" s="325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7"/>
      <c r="AB219" s="325"/>
      <c r="AC219" s="325"/>
      <c r="AD219" s="325"/>
      <c r="AE219" s="325"/>
      <c r="AF219" s="325"/>
      <c r="AG219" s="325"/>
      <c r="AH219" s="325"/>
      <c r="AI219" s="325"/>
      <c r="AJ219" s="325"/>
      <c r="AK219" s="325"/>
      <c r="AL219" s="325"/>
      <c r="AM219" s="325"/>
      <c r="AN219" s="325"/>
      <c r="AO219" s="325"/>
      <c r="AP219" s="325"/>
      <c r="AQ219" s="325"/>
      <c r="AR219" s="325"/>
      <c r="AS219" s="325"/>
      <c r="AT219" s="325"/>
      <c r="AU219" s="325"/>
      <c r="AV219" s="325"/>
      <c r="AW219" s="325"/>
      <c r="AX219" s="325"/>
      <c r="AY219" s="325"/>
      <c r="AZ219" s="325"/>
      <c r="BA219" s="325"/>
      <c r="BB219" s="325"/>
      <c r="BC219" s="325"/>
      <c r="BD219" s="369"/>
    </row>
    <row r="220" spans="1:100">
      <c r="A220" s="348"/>
      <c r="B220" s="329"/>
      <c r="C220" s="386"/>
      <c r="D220" s="28">
        <v>7</v>
      </c>
      <c r="E220" s="380"/>
      <c r="F220" s="383"/>
      <c r="G220" s="50">
        <f>'18'!G219</f>
        <v>9.5404008468827302E-175</v>
      </c>
      <c r="H220" s="51">
        <f>'18'!H219</f>
        <v>3.90714992230244E-193</v>
      </c>
      <c r="I220" s="126">
        <f>'18'!I219</f>
        <v>9.2993128488985507E-202</v>
      </c>
      <c r="J220" s="173">
        <f>'18'!J219</f>
        <v>4.7175619026216496E-298</v>
      </c>
      <c r="K220" s="6"/>
      <c r="L220" s="333"/>
      <c r="M220" s="325"/>
      <c r="N220" s="325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7"/>
      <c r="AB220" s="325"/>
      <c r="AC220" s="325"/>
      <c r="AD220" s="325"/>
      <c r="AE220" s="325"/>
      <c r="AF220" s="325"/>
      <c r="AG220" s="325"/>
      <c r="AH220" s="325"/>
      <c r="AI220" s="325"/>
      <c r="AJ220" s="325"/>
      <c r="AK220" s="325"/>
      <c r="AL220" s="325"/>
      <c r="AM220" s="325"/>
      <c r="AN220" s="325"/>
      <c r="AO220" s="325"/>
      <c r="AP220" s="325"/>
      <c r="AQ220" s="325"/>
      <c r="AR220" s="325"/>
      <c r="AS220" s="325"/>
      <c r="AT220" s="325"/>
      <c r="AU220" s="325"/>
      <c r="AV220" s="325"/>
      <c r="AW220" s="325"/>
      <c r="AX220" s="325"/>
      <c r="AY220" s="325"/>
      <c r="AZ220" s="325"/>
      <c r="BA220" s="325"/>
      <c r="BB220" s="325"/>
      <c r="BC220" s="325"/>
      <c r="BD220" s="369"/>
    </row>
    <row r="221" spans="1:100">
      <c r="A221" s="348"/>
      <c r="B221" s="329"/>
      <c r="C221" s="386"/>
      <c r="D221" s="28">
        <v>8</v>
      </c>
      <c r="E221" s="380"/>
      <c r="F221" s="383"/>
      <c r="G221" s="50">
        <f>'18'!G220</f>
        <v>3.3650490165011299E-214</v>
      </c>
      <c r="H221" s="51">
        <f>'18'!H220</f>
        <v>3.1437975338826099E-288</v>
      </c>
      <c r="I221" s="126">
        <f>'18'!I220</f>
        <v>5.8790306287524098E-305</v>
      </c>
      <c r="J221" s="173">
        <f>'18'!J220</f>
        <v>0</v>
      </c>
      <c r="K221" s="6"/>
      <c r="L221" s="333"/>
      <c r="M221" s="325"/>
      <c r="N221" s="325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7"/>
      <c r="AB221" s="325"/>
      <c r="AC221" s="325"/>
      <c r="AD221" s="325"/>
      <c r="AE221" s="325"/>
      <c r="AF221" s="325"/>
      <c r="AG221" s="325"/>
      <c r="AH221" s="325"/>
      <c r="AI221" s="325"/>
      <c r="AJ221" s="325"/>
      <c r="AK221" s="325"/>
      <c r="AL221" s="325"/>
      <c r="AM221" s="325"/>
      <c r="AN221" s="325"/>
      <c r="AO221" s="325"/>
      <c r="AP221" s="325"/>
      <c r="AQ221" s="325"/>
      <c r="AR221" s="325"/>
      <c r="AS221" s="325"/>
      <c r="AT221" s="325"/>
      <c r="AU221" s="325"/>
      <c r="AV221" s="325"/>
      <c r="AW221" s="325"/>
      <c r="AX221" s="325"/>
      <c r="AY221" s="325"/>
      <c r="AZ221" s="325"/>
      <c r="BA221" s="325"/>
      <c r="BB221" s="325"/>
      <c r="BC221" s="325"/>
      <c r="BD221" s="369"/>
    </row>
    <row r="222" spans="1:100">
      <c r="A222" s="348"/>
      <c r="B222" s="329"/>
      <c r="C222" s="386"/>
      <c r="D222" s="28">
        <v>9</v>
      </c>
      <c r="E222" s="380"/>
      <c r="F222" s="383"/>
      <c r="G222" s="50">
        <f>'18'!G221</f>
        <v>2.6405554012527501E-231</v>
      </c>
      <c r="H222" s="51">
        <f>'18'!H221</f>
        <v>0</v>
      </c>
      <c r="I222" s="126">
        <f>'18'!I221</f>
        <v>0</v>
      </c>
      <c r="J222" s="173">
        <f>'18'!J221</f>
        <v>0</v>
      </c>
      <c r="K222" s="6"/>
      <c r="L222" s="333"/>
      <c r="M222" s="325"/>
      <c r="N222" s="325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7"/>
      <c r="AB222" s="325"/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  <c r="AN222" s="325"/>
      <c r="AO222" s="325"/>
      <c r="AP222" s="325"/>
      <c r="AQ222" s="325"/>
      <c r="AR222" s="325"/>
      <c r="AS222" s="325"/>
      <c r="AT222" s="325"/>
      <c r="AU222" s="325"/>
      <c r="AV222" s="325"/>
      <c r="AW222" s="325"/>
      <c r="AX222" s="325"/>
      <c r="AY222" s="325"/>
      <c r="AZ222" s="325"/>
      <c r="BA222" s="325"/>
      <c r="BB222" s="325"/>
      <c r="BC222" s="325"/>
      <c r="BD222" s="369"/>
    </row>
    <row r="223" spans="1:100">
      <c r="A223" s="348"/>
      <c r="B223" s="377"/>
      <c r="C223" s="386"/>
      <c r="D223" s="29">
        <v>10</v>
      </c>
      <c r="E223" s="381"/>
      <c r="F223" s="384"/>
      <c r="G223" s="125">
        <f>'18'!G222</f>
        <v>3.07755582500159E-246</v>
      </c>
      <c r="H223" s="77">
        <f>'18'!H222</f>
        <v>0</v>
      </c>
      <c r="I223" s="248">
        <f>'18'!I222</f>
        <v>0</v>
      </c>
      <c r="J223" s="182">
        <f>'18'!J222</f>
        <v>0</v>
      </c>
      <c r="K223" s="30"/>
      <c r="L223" s="334"/>
      <c r="M223" s="325"/>
      <c r="N223" s="325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7"/>
      <c r="AB223" s="325"/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  <c r="AN223" s="325"/>
      <c r="AO223" s="325"/>
      <c r="AP223" s="325"/>
      <c r="AQ223" s="325"/>
      <c r="AR223" s="325"/>
      <c r="AS223" s="325"/>
      <c r="AT223" s="325"/>
      <c r="AU223" s="325"/>
      <c r="AV223" s="325"/>
      <c r="AW223" s="325"/>
      <c r="AX223" s="325"/>
      <c r="AY223" s="325"/>
      <c r="AZ223" s="325"/>
      <c r="BA223" s="325"/>
      <c r="BB223" s="325"/>
      <c r="BC223" s="325"/>
      <c r="BD223" s="370"/>
    </row>
    <row r="224" spans="1:100">
      <c r="A224" s="348"/>
      <c r="B224" s="328">
        <v>0.05</v>
      </c>
      <c r="C224" s="386"/>
      <c r="D224" s="26">
        <v>-9</v>
      </c>
      <c r="E224" s="379">
        <v>7.9429517163497004E-52</v>
      </c>
      <c r="F224" s="382">
        <v>2.5712860385735101E-45</v>
      </c>
      <c r="G224" s="97">
        <f>'18'!G243</f>
        <v>2.7607313557163101E-67</v>
      </c>
      <c r="H224" s="51">
        <f>'18'!H243</f>
        <v>1.2108365119032001E-143</v>
      </c>
      <c r="I224" s="126">
        <f>'18'!I243</f>
        <v>9.6416392511777403E-154</v>
      </c>
      <c r="J224" s="173">
        <f>'18'!J243</f>
        <v>7.5808166066408099E-229</v>
      </c>
      <c r="K224" s="27"/>
      <c r="L224" s="332">
        <f t="shared" ref="L224" si="466">1-SUM(M224:BC243)</f>
        <v>1.0892164655873504E-4</v>
      </c>
      <c r="M224" s="325">
        <f t="shared" ref="M224" si="467">G234+I234</f>
        <v>3.3819128130821372E-13</v>
      </c>
      <c r="N224" s="325">
        <f t="shared" ref="N224" si="468">G241+I241+J234</f>
        <v>1.5414647703228399E-19</v>
      </c>
      <c r="O224" s="325">
        <f t="shared" ref="O224" si="469">G243+I243+H234</f>
        <v>2.2740373742569199E-14</v>
      </c>
      <c r="P224" s="325">
        <f t="shared" ref="P224" si="470">G236+I236+J241</f>
        <v>0.98521580522491248</v>
      </c>
      <c r="Q224" s="325">
        <f t="shared" ref="Q224" si="471">G232+I232</f>
        <v>2.5552132250777181E-45</v>
      </c>
      <c r="R224" s="325">
        <f t="shared" ref="R224" si="472">G238+I238+H241+J243</f>
        <v>3.3819128130821372E-13</v>
      </c>
      <c r="S224" s="325">
        <f t="shared" ref="S224" si="473">G225+I225</f>
        <v>2.07156609639288E-69</v>
      </c>
      <c r="T224" s="325">
        <f t="shared" ref="T224" si="474">G227+I227+J236</f>
        <v>7.4066583341407901E-4</v>
      </c>
      <c r="U224" s="325">
        <f t="shared" ref="U224" si="475">G230+I230+H243</f>
        <v>3.3299646180871698E-60</v>
      </c>
      <c r="V224" s="325">
        <f t="shared" ref="V224" si="476">G239+I239+J232</f>
        <v>2.0246198265387631E-29</v>
      </c>
      <c r="W224" s="325">
        <f t="shared" ref="W224" si="477">G228+I228</f>
        <v>2.7607313557163101E-67</v>
      </c>
      <c r="X224" s="325">
        <f t="shared" ref="X224" si="478">G231+I231+J238+H236</f>
        <v>5.7803765152664307E-4</v>
      </c>
      <c r="Y224" s="325">
        <f t="shared" ref="Y224" si="479">G237+I237</f>
        <v>6.667544808865623E-3</v>
      </c>
      <c r="Z224" s="325">
        <f t="shared" ref="Z224" si="480">G229+I229+J225</f>
        <v>4.0000975904421198E-64</v>
      </c>
      <c r="AA224" s="327">
        <f t="shared" ref="AA224" si="481">G240+I240+H232</f>
        <v>2.5552252897620937E-45</v>
      </c>
      <c r="AB224" s="325">
        <f t="shared" ref="AB224" si="482">G226+I226+J227</f>
        <v>3.5314049916226501E-70</v>
      </c>
      <c r="AC224" s="325">
        <f t="shared" ref="AC224" si="483">G242+I242</f>
        <v>3.3299646180871698E-60</v>
      </c>
      <c r="AD224" s="325">
        <f t="shared" ref="AD224" si="484">G235+I235+J230+H238</f>
        <v>6.6675448088883635E-3</v>
      </c>
      <c r="AE224" s="325">
        <f t="shared" ref="AE224" si="485">G224+I224</f>
        <v>2.7607313557163101E-67</v>
      </c>
      <c r="AF224" s="325">
        <f t="shared" ref="AF224" si="486">G233+I233+J239</f>
        <v>2.0246198265387699E-29</v>
      </c>
      <c r="AG224" s="325">
        <f t="shared" ref="AG224" si="487">H225</f>
        <v>3.9539077542368296E-158</v>
      </c>
      <c r="AH224" s="325">
        <f t="shared" ref="AH224" si="488">J228</f>
        <v>7.5808166066408099E-229</v>
      </c>
      <c r="AI224" s="325">
        <f>J231+H227</f>
        <v>3.69857229125332E-116</v>
      </c>
      <c r="AJ224" s="325">
        <f t="shared" ref="AJ224" si="489">F224</f>
        <v>2.5712860385735101E-45</v>
      </c>
      <c r="AK224" s="325">
        <f t="shared" ref="AK224" si="490">J237</f>
        <v>2.3036223420305701E-6</v>
      </c>
      <c r="AL224" s="325">
        <f t="shared" ref="AL224" si="491">H230</f>
        <v>9.31660392414114E-100</v>
      </c>
      <c r="AM224" s="325">
        <f t="shared" ref="AM224" si="492">J229</f>
        <v>6.83975773655576E-196</v>
      </c>
      <c r="AN224" s="325">
        <f t="shared" ref="AN224" si="493">J240+H239</f>
        <v>7.0372437179782598E-30</v>
      </c>
      <c r="AO224" s="325">
        <f t="shared" ref="AO224" si="494">J226</f>
        <v>1.9754750512706099E-264</v>
      </c>
      <c r="AP224" s="325">
        <f t="shared" ref="AP224" si="495">H228</f>
        <v>1.2108365119032001E-143</v>
      </c>
      <c r="AQ224" s="325">
        <f t="shared" ref="AQ224" si="496">J242</f>
        <v>4.6371647164698199E-157</v>
      </c>
      <c r="AR224" s="325">
        <f t="shared" ref="AR224" si="497">H231+J235</f>
        <v>2.3036223420305701E-6</v>
      </c>
      <c r="AS224" s="325">
        <f t="shared" ref="AS224" si="498">J224</f>
        <v>7.5808166066408099E-229</v>
      </c>
      <c r="AT224" s="325">
        <f t="shared" ref="AT224" si="499">H237</f>
        <v>8.4363902255413792E-6</v>
      </c>
      <c r="AU224" s="325">
        <f t="shared" ref="AU224" si="500">J233</f>
        <v>6.7379723891741396E-44</v>
      </c>
      <c r="AV224" s="325">
        <f t="shared" ref="AV224" si="501">H229</f>
        <v>1.6154857787233602E-123</v>
      </c>
      <c r="AW224" s="325">
        <f t="shared" ref="AW224" si="502">H240</f>
        <v>1.2064684375484601E-50</v>
      </c>
      <c r="AX224" s="325">
        <f t="shared" ref="AX224" si="503">H226</f>
        <v>5.5368254797937097E-165</v>
      </c>
      <c r="AY224" s="325">
        <f t="shared" ref="AY224" si="504">E224</f>
        <v>7.9429517163497004E-52</v>
      </c>
      <c r="AZ224" s="325">
        <f t="shared" ref="AZ224" si="505">H242</f>
        <v>9.31660392414114E-100</v>
      </c>
      <c r="BA224" s="325">
        <f t="shared" ref="BA224" si="506">H235</f>
        <v>8.4363902255413792E-6</v>
      </c>
      <c r="BB224" s="325">
        <f t="shared" ref="BB224" si="507">H224</f>
        <v>1.2108365119032001E-143</v>
      </c>
      <c r="BC224" s="325">
        <f t="shared" ref="BC224" si="508">H233</f>
        <v>7.0372437179782598E-30</v>
      </c>
      <c r="BD224" s="368">
        <f t="shared" ref="BD224" si="509">SUMPRODUCT($L$1:$BC$1,BF224:CW224)</f>
        <v>4.1613462973391435</v>
      </c>
      <c r="BF224" s="174">
        <f>L224</f>
        <v>1.0892164655873504E-4</v>
      </c>
      <c r="BG224" s="175">
        <f t="shared" ref="BG224:CV224" si="510">M224</f>
        <v>3.3819128130821372E-13</v>
      </c>
      <c r="BH224" s="175">
        <f t="shared" si="510"/>
        <v>1.5414647703228399E-19</v>
      </c>
      <c r="BI224" s="175">
        <f t="shared" si="510"/>
        <v>2.2740373742569199E-14</v>
      </c>
      <c r="BJ224" s="175">
        <f t="shared" si="510"/>
        <v>0.98521580522491248</v>
      </c>
      <c r="BK224" s="175">
        <f t="shared" si="510"/>
        <v>2.5552132250777181E-45</v>
      </c>
      <c r="BL224" s="175">
        <f t="shared" si="510"/>
        <v>3.3819128130821372E-13</v>
      </c>
      <c r="BM224" s="175">
        <f t="shared" si="510"/>
        <v>2.07156609639288E-69</v>
      </c>
      <c r="BN224" s="175">
        <f t="shared" si="510"/>
        <v>7.4066583341407901E-4</v>
      </c>
      <c r="BO224" s="175">
        <f t="shared" si="510"/>
        <v>3.3299646180871698E-60</v>
      </c>
      <c r="BP224" s="175">
        <f t="shared" si="510"/>
        <v>2.0246198265387631E-29</v>
      </c>
      <c r="BQ224" s="175">
        <f t="shared" si="510"/>
        <v>2.7607313557163101E-67</v>
      </c>
      <c r="BR224" s="175">
        <f t="shared" si="510"/>
        <v>5.7803765152664307E-4</v>
      </c>
      <c r="BS224" s="175">
        <f t="shared" si="510"/>
        <v>6.667544808865623E-3</v>
      </c>
      <c r="BT224" s="175">
        <f t="shared" si="510"/>
        <v>4.0000975904421198E-64</v>
      </c>
      <c r="BU224" s="175">
        <f t="shared" si="510"/>
        <v>2.5552252897620937E-45</v>
      </c>
      <c r="BV224" s="175">
        <f t="shared" si="510"/>
        <v>3.5314049916226501E-70</v>
      </c>
      <c r="BW224" s="175">
        <f t="shared" si="510"/>
        <v>3.3299646180871698E-60</v>
      </c>
      <c r="BX224" s="175">
        <f t="shared" si="510"/>
        <v>6.6675448088883635E-3</v>
      </c>
      <c r="BY224" s="175">
        <f t="shared" si="510"/>
        <v>2.7607313557163101E-67</v>
      </c>
      <c r="BZ224" s="175">
        <f t="shared" si="510"/>
        <v>2.0246198265387699E-29</v>
      </c>
      <c r="CA224" s="175">
        <f t="shared" si="510"/>
        <v>3.9539077542368296E-158</v>
      </c>
      <c r="CB224" s="175">
        <f t="shared" si="510"/>
        <v>7.5808166066408099E-229</v>
      </c>
      <c r="CC224" s="175">
        <f t="shared" si="510"/>
        <v>3.69857229125332E-116</v>
      </c>
      <c r="CD224" s="175">
        <f t="shared" si="510"/>
        <v>2.5712860385735101E-45</v>
      </c>
      <c r="CE224" s="175">
        <f t="shared" si="510"/>
        <v>2.3036223420305701E-6</v>
      </c>
      <c r="CF224" s="175">
        <f t="shared" si="510"/>
        <v>9.31660392414114E-100</v>
      </c>
      <c r="CG224" s="175">
        <f t="shared" si="510"/>
        <v>6.83975773655576E-196</v>
      </c>
      <c r="CH224" s="175">
        <f t="shared" si="510"/>
        <v>7.0372437179782598E-30</v>
      </c>
      <c r="CI224" s="175">
        <f t="shared" si="510"/>
        <v>1.9754750512706099E-264</v>
      </c>
      <c r="CJ224" s="175">
        <f t="shared" si="510"/>
        <v>1.2108365119032001E-143</v>
      </c>
      <c r="CK224" s="175">
        <f t="shared" si="510"/>
        <v>4.6371647164698199E-157</v>
      </c>
      <c r="CL224" s="175">
        <f t="shared" si="510"/>
        <v>2.3036223420305701E-6</v>
      </c>
      <c r="CM224" s="175">
        <f t="shared" si="510"/>
        <v>7.5808166066408099E-229</v>
      </c>
      <c r="CN224" s="175">
        <f t="shared" si="510"/>
        <v>8.4363902255413792E-6</v>
      </c>
      <c r="CO224" s="175">
        <f t="shared" si="510"/>
        <v>6.7379723891741396E-44</v>
      </c>
      <c r="CP224" s="175">
        <f t="shared" si="510"/>
        <v>1.6154857787233602E-123</v>
      </c>
      <c r="CQ224" s="175">
        <f t="shared" si="510"/>
        <v>1.2064684375484601E-50</v>
      </c>
      <c r="CR224" s="175">
        <f t="shared" si="510"/>
        <v>5.5368254797937097E-165</v>
      </c>
      <c r="CS224" s="175">
        <f t="shared" si="510"/>
        <v>7.9429517163497004E-52</v>
      </c>
      <c r="CT224" s="175">
        <f t="shared" si="510"/>
        <v>9.31660392414114E-100</v>
      </c>
      <c r="CU224" s="175">
        <f t="shared" si="510"/>
        <v>8.4363902255413792E-6</v>
      </c>
      <c r="CV224" s="176">
        <f t="shared" si="510"/>
        <v>1.2108365119032001E-143</v>
      </c>
    </row>
    <row r="225" spans="1:56">
      <c r="A225" s="348"/>
      <c r="B225" s="329"/>
      <c r="C225" s="386"/>
      <c r="D225" s="28">
        <v>-8</v>
      </c>
      <c r="E225" s="380"/>
      <c r="F225" s="383"/>
      <c r="G225" s="97">
        <f>'18'!G224</f>
        <v>2.07156609639288E-69</v>
      </c>
      <c r="H225" s="51">
        <f>'18'!H224</f>
        <v>3.9539077542368296E-158</v>
      </c>
      <c r="I225" s="126">
        <f>'18'!I224</f>
        <v>1.7424868647517999E-169</v>
      </c>
      <c r="J225" s="173">
        <f>'18'!J224</f>
        <v>1.1660363269451001E-252</v>
      </c>
      <c r="K225" s="6"/>
      <c r="L225" s="333"/>
      <c r="M225" s="325"/>
      <c r="N225" s="325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7"/>
      <c r="AB225" s="325"/>
      <c r="AC225" s="325"/>
      <c r="AD225" s="325"/>
      <c r="AE225" s="325"/>
      <c r="AF225" s="325"/>
      <c r="AG225" s="325"/>
      <c r="AH225" s="325"/>
      <c r="AI225" s="325"/>
      <c r="AJ225" s="325"/>
      <c r="AK225" s="325"/>
      <c r="AL225" s="325"/>
      <c r="AM225" s="325"/>
      <c r="AN225" s="325"/>
      <c r="AO225" s="325"/>
      <c r="AP225" s="325"/>
      <c r="AQ225" s="325"/>
      <c r="AR225" s="325"/>
      <c r="AS225" s="325"/>
      <c r="AT225" s="325"/>
      <c r="AU225" s="325"/>
      <c r="AV225" s="325"/>
      <c r="AW225" s="325"/>
      <c r="AX225" s="325"/>
      <c r="AY225" s="325"/>
      <c r="AZ225" s="325"/>
      <c r="BA225" s="325"/>
      <c r="BB225" s="325"/>
      <c r="BC225" s="325"/>
      <c r="BD225" s="369"/>
    </row>
    <row r="226" spans="1:56">
      <c r="A226" s="348"/>
      <c r="B226" s="329"/>
      <c r="C226" s="386"/>
      <c r="D226" s="28">
        <v>-7</v>
      </c>
      <c r="E226" s="380"/>
      <c r="F226" s="383"/>
      <c r="G226" s="97">
        <f>'18'!G225</f>
        <v>3.5314049916226501E-70</v>
      </c>
      <c r="H226" s="51">
        <f>'18'!H225</f>
        <v>5.5368254797937097E-165</v>
      </c>
      <c r="I226" s="126">
        <f>'18'!I225</f>
        <v>5.3369645482869499E-177</v>
      </c>
      <c r="J226" s="173">
        <f>'18'!J225</f>
        <v>1.9754750512706099E-264</v>
      </c>
      <c r="K226" s="6"/>
      <c r="L226" s="333"/>
      <c r="M226" s="325"/>
      <c r="N226" s="325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7"/>
      <c r="AB226" s="325"/>
      <c r="AC226" s="325"/>
      <c r="AD226" s="325"/>
      <c r="AE226" s="325"/>
      <c r="AF226" s="325"/>
      <c r="AG226" s="325"/>
      <c r="AH226" s="325"/>
      <c r="AI226" s="325"/>
      <c r="AJ226" s="325"/>
      <c r="AK226" s="325"/>
      <c r="AL226" s="325"/>
      <c r="AM226" s="325"/>
      <c r="AN226" s="325"/>
      <c r="AO226" s="325"/>
      <c r="AP226" s="325"/>
      <c r="AQ226" s="325"/>
      <c r="AR226" s="325"/>
      <c r="AS226" s="325"/>
      <c r="AT226" s="325"/>
      <c r="AU226" s="325"/>
      <c r="AV226" s="325"/>
      <c r="AW226" s="325"/>
      <c r="AX226" s="325"/>
      <c r="AY226" s="325"/>
      <c r="AZ226" s="325"/>
      <c r="BA226" s="325"/>
      <c r="BB226" s="325"/>
      <c r="BC226" s="325"/>
      <c r="BD226" s="369"/>
    </row>
    <row r="227" spans="1:56">
      <c r="A227" s="348"/>
      <c r="B227" s="329"/>
      <c r="C227" s="386"/>
      <c r="D227" s="28">
        <v>-6</v>
      </c>
      <c r="E227" s="380"/>
      <c r="F227" s="383"/>
      <c r="G227" s="255">
        <f>G225</f>
        <v>2.07156609639288E-69</v>
      </c>
      <c r="H227" s="260">
        <f t="shared" ref="H227:I227" si="511">H225</f>
        <v>3.9539077542368296E-158</v>
      </c>
      <c r="I227" s="261">
        <f t="shared" si="511"/>
        <v>1.7424868647517999E-169</v>
      </c>
      <c r="J227" s="262">
        <f>J225</f>
        <v>1.1660363269451001E-252</v>
      </c>
      <c r="K227" s="6"/>
      <c r="L227" s="333"/>
      <c r="M227" s="325"/>
      <c r="N227" s="325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7"/>
      <c r="AB227" s="325"/>
      <c r="AC227" s="325"/>
      <c r="AD227" s="325"/>
      <c r="AE227" s="325"/>
      <c r="AF227" s="325"/>
      <c r="AG227" s="325"/>
      <c r="AH227" s="325"/>
      <c r="AI227" s="325"/>
      <c r="AJ227" s="325"/>
      <c r="AK227" s="325"/>
      <c r="AL227" s="325"/>
      <c r="AM227" s="325"/>
      <c r="AN227" s="325"/>
      <c r="AO227" s="325"/>
      <c r="AP227" s="325"/>
      <c r="AQ227" s="325"/>
      <c r="AR227" s="325"/>
      <c r="AS227" s="325"/>
      <c r="AT227" s="325"/>
      <c r="AU227" s="325"/>
      <c r="AV227" s="325"/>
      <c r="AW227" s="325"/>
      <c r="AX227" s="325"/>
      <c r="AY227" s="325"/>
      <c r="AZ227" s="325"/>
      <c r="BA227" s="325"/>
      <c r="BB227" s="325"/>
      <c r="BC227" s="325"/>
      <c r="BD227" s="369"/>
    </row>
    <row r="228" spans="1:56">
      <c r="A228" s="348"/>
      <c r="B228" s="329"/>
      <c r="C228" s="386"/>
      <c r="D228" s="28">
        <v>-5</v>
      </c>
      <c r="E228" s="380"/>
      <c r="F228" s="383"/>
      <c r="G228" s="255">
        <f>G224</f>
        <v>2.7607313557163101E-67</v>
      </c>
      <c r="H228" s="260">
        <f t="shared" ref="H228:J228" si="512">H224</f>
        <v>1.2108365119032001E-143</v>
      </c>
      <c r="I228" s="261">
        <f t="shared" si="512"/>
        <v>9.6416392511777403E-154</v>
      </c>
      <c r="J228" s="262">
        <f t="shared" si="512"/>
        <v>7.5808166066408099E-229</v>
      </c>
      <c r="K228" s="6"/>
      <c r="L228" s="333"/>
      <c r="M228" s="325"/>
      <c r="N228" s="325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7"/>
      <c r="AB228" s="325"/>
      <c r="AC228" s="325"/>
      <c r="AD228" s="325"/>
      <c r="AE228" s="325"/>
      <c r="AF228" s="325"/>
      <c r="AG228" s="325"/>
      <c r="AH228" s="325"/>
      <c r="AI228" s="325"/>
      <c r="AJ228" s="325"/>
      <c r="AK228" s="325"/>
      <c r="AL228" s="325"/>
      <c r="AM228" s="325"/>
      <c r="AN228" s="325"/>
      <c r="AO228" s="325"/>
      <c r="AP228" s="325"/>
      <c r="AQ228" s="325"/>
      <c r="AR228" s="325"/>
      <c r="AS228" s="325"/>
      <c r="AT228" s="325"/>
      <c r="AU228" s="325"/>
      <c r="AV228" s="325"/>
      <c r="AW228" s="325"/>
      <c r="AX228" s="325"/>
      <c r="AY228" s="325"/>
      <c r="AZ228" s="325"/>
      <c r="BA228" s="325"/>
      <c r="BB228" s="325"/>
      <c r="BC228" s="325"/>
      <c r="BD228" s="369"/>
    </row>
    <row r="229" spans="1:56">
      <c r="A229" s="348"/>
      <c r="B229" s="329"/>
      <c r="C229" s="386"/>
      <c r="D229" s="28">
        <v>-4</v>
      </c>
      <c r="E229" s="380"/>
      <c r="F229" s="383"/>
      <c r="G229" s="255">
        <f>G243</f>
        <v>4.0000975904421198E-64</v>
      </c>
      <c r="H229" s="260">
        <f t="shared" ref="H229:I229" si="513">H243</f>
        <v>1.6154857787233602E-123</v>
      </c>
      <c r="I229" s="261">
        <f t="shared" si="513"/>
        <v>6.8834482788133601E-132</v>
      </c>
      <c r="J229" s="262">
        <f>J243</f>
        <v>6.83975773655576E-196</v>
      </c>
      <c r="K229" s="6"/>
      <c r="L229" s="333"/>
      <c r="M229" s="325"/>
      <c r="N229" s="325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7"/>
      <c r="AB229" s="325"/>
      <c r="AC229" s="325"/>
      <c r="AD229" s="325"/>
      <c r="AE229" s="325"/>
      <c r="AF229" s="325"/>
      <c r="AG229" s="325"/>
      <c r="AH229" s="325"/>
      <c r="AI229" s="325"/>
      <c r="AJ229" s="325"/>
      <c r="AK229" s="325"/>
      <c r="AL229" s="325"/>
      <c r="AM229" s="325"/>
      <c r="AN229" s="325"/>
      <c r="AO229" s="325"/>
      <c r="AP229" s="325"/>
      <c r="AQ229" s="325"/>
      <c r="AR229" s="325"/>
      <c r="AS229" s="325"/>
      <c r="AT229" s="325"/>
      <c r="AU229" s="325"/>
      <c r="AV229" s="325"/>
      <c r="AW229" s="325"/>
      <c r="AX229" s="325"/>
      <c r="AY229" s="325"/>
      <c r="AZ229" s="325"/>
      <c r="BA229" s="325"/>
      <c r="BB229" s="325"/>
      <c r="BC229" s="325"/>
      <c r="BD229" s="369"/>
    </row>
    <row r="230" spans="1:56">
      <c r="A230" s="348"/>
      <c r="B230" s="329"/>
      <c r="C230" s="386"/>
      <c r="D230" s="28">
        <v>-3</v>
      </c>
      <c r="E230" s="380"/>
      <c r="F230" s="383"/>
      <c r="G230" s="255">
        <f>G242</f>
        <v>3.3299646180871698E-60</v>
      </c>
      <c r="H230" s="260">
        <f t="shared" ref="H230:J230" si="514">H242</f>
        <v>9.31660392414114E-100</v>
      </c>
      <c r="I230" s="261">
        <f t="shared" si="514"/>
        <v>4.2464210141991299E-106</v>
      </c>
      <c r="J230" s="262">
        <f t="shared" si="514"/>
        <v>4.6371647164698199E-157</v>
      </c>
      <c r="K230" s="6"/>
      <c r="L230" s="333"/>
      <c r="M230" s="325"/>
      <c r="N230" s="325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7"/>
      <c r="AB230" s="325"/>
      <c r="AC230" s="325"/>
      <c r="AD230" s="325"/>
      <c r="AE230" s="325"/>
      <c r="AF230" s="325"/>
      <c r="AG230" s="325"/>
      <c r="AH230" s="325"/>
      <c r="AI230" s="325"/>
      <c r="AJ230" s="325"/>
      <c r="AK230" s="325"/>
      <c r="AL230" s="325"/>
      <c r="AM230" s="325"/>
      <c r="AN230" s="325"/>
      <c r="AO230" s="325"/>
      <c r="AP230" s="325"/>
      <c r="AQ230" s="325"/>
      <c r="AR230" s="325"/>
      <c r="AS230" s="325"/>
      <c r="AT230" s="325"/>
      <c r="AU230" s="325"/>
      <c r="AV230" s="325"/>
      <c r="AW230" s="325"/>
      <c r="AX230" s="325"/>
      <c r="AY230" s="325"/>
      <c r="AZ230" s="325"/>
      <c r="BA230" s="325"/>
      <c r="BB230" s="325"/>
      <c r="BC230" s="325"/>
      <c r="BD230" s="369"/>
    </row>
    <row r="231" spans="1:56">
      <c r="A231" s="348"/>
      <c r="B231" s="329"/>
      <c r="C231" s="386"/>
      <c r="D231" s="28">
        <v>-2</v>
      </c>
      <c r="E231" s="380"/>
      <c r="F231" s="383"/>
      <c r="G231" s="255">
        <f>G241</f>
        <v>2.49209385181539E-55</v>
      </c>
      <c r="H231" s="260">
        <f t="shared" ref="H231:J231" si="515">H241</f>
        <v>1.13760371853743E-74</v>
      </c>
      <c r="I231" s="261">
        <f t="shared" si="515"/>
        <v>6.9400059491462398E-79</v>
      </c>
      <c r="J231" s="262">
        <f t="shared" si="515"/>
        <v>3.69857229125332E-116</v>
      </c>
      <c r="K231" s="6"/>
      <c r="L231" s="333"/>
      <c r="M231" s="325"/>
      <c r="N231" s="325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7"/>
      <c r="AB231" s="325"/>
      <c r="AC231" s="325"/>
      <c r="AD231" s="325"/>
      <c r="AE231" s="325"/>
      <c r="AF231" s="325"/>
      <c r="AG231" s="325"/>
      <c r="AH231" s="325"/>
      <c r="AI231" s="325"/>
      <c r="AJ231" s="325"/>
      <c r="AK231" s="325"/>
      <c r="AL231" s="325"/>
      <c r="AM231" s="325"/>
      <c r="AN231" s="325"/>
      <c r="AO231" s="325"/>
      <c r="AP231" s="325"/>
      <c r="AQ231" s="325"/>
      <c r="AR231" s="325"/>
      <c r="AS231" s="325"/>
      <c r="AT231" s="325"/>
      <c r="AU231" s="325"/>
      <c r="AV231" s="325"/>
      <c r="AW231" s="325"/>
      <c r="AX231" s="325"/>
      <c r="AY231" s="325"/>
      <c r="AZ231" s="325"/>
      <c r="BA231" s="325"/>
      <c r="BB231" s="325"/>
      <c r="BC231" s="325"/>
      <c r="BD231" s="369"/>
    </row>
    <row r="232" spans="1:56">
      <c r="A232" s="348"/>
      <c r="B232" s="329"/>
      <c r="C232" s="386"/>
      <c r="D232" s="28">
        <v>-1</v>
      </c>
      <c r="E232" s="380"/>
      <c r="F232" s="383"/>
      <c r="G232" s="255">
        <f>G240</f>
        <v>2.5552131512801399E-45</v>
      </c>
      <c r="H232" s="260">
        <f>H240</f>
        <v>1.2064684375484601E-50</v>
      </c>
      <c r="I232" s="261">
        <f t="shared" ref="I232:J232" si="516">I240</f>
        <v>7.3797578301906601E-53</v>
      </c>
      <c r="J232" s="262">
        <f t="shared" si="516"/>
        <v>3.5558851033552902E-77</v>
      </c>
      <c r="K232" s="6"/>
      <c r="L232" s="333"/>
      <c r="M232" s="325"/>
      <c r="N232" s="325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7"/>
      <c r="AB232" s="325"/>
      <c r="AC232" s="325"/>
      <c r="AD232" s="325"/>
      <c r="AE232" s="325"/>
      <c r="AF232" s="325"/>
      <c r="AG232" s="325"/>
      <c r="AH232" s="325"/>
      <c r="AI232" s="325"/>
      <c r="AJ232" s="325"/>
      <c r="AK232" s="325"/>
      <c r="AL232" s="325"/>
      <c r="AM232" s="325"/>
      <c r="AN232" s="325"/>
      <c r="AO232" s="325"/>
      <c r="AP232" s="325"/>
      <c r="AQ232" s="325"/>
      <c r="AR232" s="325"/>
      <c r="AS232" s="325"/>
      <c r="AT232" s="325"/>
      <c r="AU232" s="325"/>
      <c r="AV232" s="325"/>
      <c r="AW232" s="325"/>
      <c r="AX232" s="325"/>
      <c r="AY232" s="325"/>
      <c r="AZ232" s="325"/>
      <c r="BA232" s="325"/>
      <c r="BB232" s="325"/>
      <c r="BC232" s="325"/>
      <c r="BD232" s="369"/>
    </row>
    <row r="233" spans="1:56">
      <c r="A233" s="348"/>
      <c r="B233" s="329"/>
      <c r="C233" s="386"/>
      <c r="D233" s="28">
        <v>0</v>
      </c>
      <c r="E233" s="380"/>
      <c r="F233" s="383"/>
      <c r="G233" s="255">
        <f>G239</f>
        <v>1.8143315294367901E-29</v>
      </c>
      <c r="H233" s="260">
        <f t="shared" ref="H233:J233" si="517">H239</f>
        <v>7.0372437179782598E-30</v>
      </c>
      <c r="I233" s="261">
        <f t="shared" si="517"/>
        <v>2.10288297101973E-30</v>
      </c>
      <c r="J233" s="262">
        <f t="shared" si="517"/>
        <v>6.7379723891741396E-44</v>
      </c>
      <c r="K233" s="6"/>
      <c r="L233" s="333"/>
      <c r="M233" s="325"/>
      <c r="N233" s="325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7"/>
      <c r="AB233" s="325"/>
      <c r="AC233" s="325"/>
      <c r="AD233" s="325"/>
      <c r="AE233" s="325"/>
      <c r="AF233" s="325"/>
      <c r="AG233" s="325"/>
      <c r="AH233" s="325"/>
      <c r="AI233" s="325"/>
      <c r="AJ233" s="325"/>
      <c r="AK233" s="325"/>
      <c r="AL233" s="325"/>
      <c r="AM233" s="325"/>
      <c r="AN233" s="325"/>
      <c r="AO233" s="325"/>
      <c r="AP233" s="325"/>
      <c r="AQ233" s="325"/>
      <c r="AR233" s="325"/>
      <c r="AS233" s="325"/>
      <c r="AT233" s="325"/>
      <c r="AU233" s="325"/>
      <c r="AV233" s="325"/>
      <c r="AW233" s="325"/>
      <c r="AX233" s="325"/>
      <c r="AY233" s="325"/>
      <c r="AZ233" s="325"/>
      <c r="BA233" s="325"/>
      <c r="BB233" s="325"/>
      <c r="BC233" s="325"/>
      <c r="BD233" s="369"/>
    </row>
    <row r="234" spans="1:56">
      <c r="A234" s="348"/>
      <c r="B234" s="329"/>
      <c r="C234" s="386"/>
      <c r="D234" s="28">
        <v>1</v>
      </c>
      <c r="E234" s="380"/>
      <c r="F234" s="383"/>
      <c r="G234" s="97">
        <f>G238</f>
        <v>2.3491521002287302E-15</v>
      </c>
      <c r="H234" s="51">
        <f t="shared" ref="H234:J234" si="518">H238</f>
        <v>2.2740373742569199E-14</v>
      </c>
      <c r="I234" s="126">
        <f t="shared" si="518"/>
        <v>3.3584212920798498E-13</v>
      </c>
      <c r="J234" s="173">
        <f t="shared" si="518"/>
        <v>1.5414647703228399E-19</v>
      </c>
      <c r="K234" s="6"/>
      <c r="L234" s="333"/>
      <c r="M234" s="325"/>
      <c r="N234" s="325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7"/>
      <c r="AB234" s="325"/>
      <c r="AC234" s="325"/>
      <c r="AD234" s="325"/>
      <c r="AE234" s="325"/>
      <c r="AF234" s="325"/>
      <c r="AG234" s="325"/>
      <c r="AH234" s="325"/>
      <c r="AI234" s="325"/>
      <c r="AJ234" s="325"/>
      <c r="AK234" s="325"/>
      <c r="AL234" s="325"/>
      <c r="AM234" s="325"/>
      <c r="AN234" s="325"/>
      <c r="AO234" s="325"/>
      <c r="AP234" s="325"/>
      <c r="AQ234" s="325"/>
      <c r="AR234" s="325"/>
      <c r="AS234" s="325"/>
      <c r="AT234" s="325"/>
      <c r="AU234" s="325"/>
      <c r="AV234" s="325"/>
      <c r="AW234" s="325"/>
      <c r="AX234" s="325"/>
      <c r="AY234" s="325"/>
      <c r="AZ234" s="325"/>
      <c r="BA234" s="325"/>
      <c r="BB234" s="325"/>
      <c r="BC234" s="325"/>
      <c r="BD234" s="369"/>
    </row>
    <row r="235" spans="1:56">
      <c r="A235" s="348"/>
      <c r="B235" s="329"/>
      <c r="C235" s="386"/>
      <c r="D235" s="28">
        <v>2</v>
      </c>
      <c r="E235" s="380"/>
      <c r="F235" s="383"/>
      <c r="G235" s="97">
        <f>G237</f>
        <v>1.9600414984246699E-7</v>
      </c>
      <c r="H235" s="51">
        <f t="shared" ref="H235:J235" si="519">H237</f>
        <v>8.4363902255413792E-6</v>
      </c>
      <c r="I235" s="126">
        <f t="shared" si="519"/>
        <v>6.6673488047157801E-3</v>
      </c>
      <c r="J235" s="173">
        <f t="shared" si="519"/>
        <v>2.3036223420305701E-6</v>
      </c>
      <c r="K235" s="6"/>
      <c r="L235" s="333"/>
      <c r="M235" s="325"/>
      <c r="N235" s="325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7"/>
      <c r="AB235" s="325"/>
      <c r="AC235" s="325"/>
      <c r="AD235" s="325"/>
      <c r="AE235" s="325"/>
      <c r="AF235" s="325"/>
      <c r="AG235" s="325"/>
      <c r="AH235" s="325"/>
      <c r="AI235" s="325"/>
      <c r="AJ235" s="325"/>
      <c r="AK235" s="325"/>
      <c r="AL235" s="325"/>
      <c r="AM235" s="325"/>
      <c r="AN235" s="325"/>
      <c r="AO235" s="325"/>
      <c r="AP235" s="325"/>
      <c r="AQ235" s="325"/>
      <c r="AR235" s="325"/>
      <c r="AS235" s="325"/>
      <c r="AT235" s="325"/>
      <c r="AU235" s="325"/>
      <c r="AV235" s="325"/>
      <c r="AW235" s="325"/>
      <c r="AX235" s="325"/>
      <c r="AY235" s="325"/>
      <c r="AZ235" s="325"/>
      <c r="BA235" s="325"/>
      <c r="BB235" s="325"/>
      <c r="BC235" s="325"/>
      <c r="BD235" s="369"/>
    </row>
    <row r="236" spans="1:56">
      <c r="A236" s="348"/>
      <c r="B236" s="329"/>
      <c r="C236" s="386"/>
      <c r="D236" s="28">
        <v>3</v>
      </c>
      <c r="E236" s="380"/>
      <c r="F236" s="383"/>
      <c r="G236" s="50">
        <f>'18'!G235</f>
        <v>1.06953636255058E-5</v>
      </c>
      <c r="H236" s="51">
        <f>'18'!H235</f>
        <v>5.7803765152664296E-4</v>
      </c>
      <c r="I236" s="126">
        <f>'18'!I235</f>
        <v>0.98520510986128695</v>
      </c>
      <c r="J236" s="173">
        <f>'18'!J235</f>
        <v>7.4066583341407901E-4</v>
      </c>
      <c r="K236" s="6"/>
      <c r="L236" s="333"/>
      <c r="M236" s="325"/>
      <c r="N236" s="325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7"/>
      <c r="AB236" s="325"/>
      <c r="AC236" s="325"/>
      <c r="AD236" s="325"/>
      <c r="AE236" s="325"/>
      <c r="AF236" s="325"/>
      <c r="AG236" s="325"/>
      <c r="AH236" s="325"/>
      <c r="AI236" s="325"/>
      <c r="AJ236" s="325"/>
      <c r="AK236" s="325"/>
      <c r="AL236" s="325"/>
      <c r="AM236" s="325"/>
      <c r="AN236" s="325"/>
      <c r="AO236" s="325"/>
      <c r="AP236" s="325"/>
      <c r="AQ236" s="325"/>
      <c r="AR236" s="325"/>
      <c r="AS236" s="325"/>
      <c r="AT236" s="325"/>
      <c r="AU236" s="325"/>
      <c r="AV236" s="325"/>
      <c r="AW236" s="325"/>
      <c r="AX236" s="325"/>
      <c r="AY236" s="325"/>
      <c r="AZ236" s="325"/>
      <c r="BA236" s="325"/>
      <c r="BB236" s="325"/>
      <c r="BC236" s="325"/>
      <c r="BD236" s="369"/>
    </row>
    <row r="237" spans="1:56">
      <c r="A237" s="348"/>
      <c r="B237" s="329"/>
      <c r="C237" s="386"/>
      <c r="D237" s="28">
        <v>4</v>
      </c>
      <c r="E237" s="380"/>
      <c r="F237" s="383"/>
      <c r="G237" s="50">
        <f>'18'!G236</f>
        <v>1.9600414984246699E-7</v>
      </c>
      <c r="H237" s="51">
        <f>'18'!H236</f>
        <v>8.4363902255413792E-6</v>
      </c>
      <c r="I237" s="126">
        <f>'18'!I236</f>
        <v>6.6673488047157801E-3</v>
      </c>
      <c r="J237" s="173">
        <f>'18'!J236</f>
        <v>2.3036223420305701E-6</v>
      </c>
      <c r="K237" s="6"/>
      <c r="L237" s="333"/>
      <c r="M237" s="325"/>
      <c r="N237" s="325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7"/>
      <c r="AB237" s="325"/>
      <c r="AC237" s="325"/>
      <c r="AD237" s="325"/>
      <c r="AE237" s="325"/>
      <c r="AF237" s="325"/>
      <c r="AG237" s="325"/>
      <c r="AH237" s="325"/>
      <c r="AI237" s="325"/>
      <c r="AJ237" s="325"/>
      <c r="AK237" s="325"/>
      <c r="AL237" s="325"/>
      <c r="AM237" s="325"/>
      <c r="AN237" s="325"/>
      <c r="AO237" s="325"/>
      <c r="AP237" s="325"/>
      <c r="AQ237" s="325"/>
      <c r="AR237" s="325"/>
      <c r="AS237" s="325"/>
      <c r="AT237" s="325"/>
      <c r="AU237" s="325"/>
      <c r="AV237" s="325"/>
      <c r="AW237" s="325"/>
      <c r="AX237" s="325"/>
      <c r="AY237" s="325"/>
      <c r="AZ237" s="325"/>
      <c r="BA237" s="325"/>
      <c r="BB237" s="325"/>
      <c r="BC237" s="325"/>
      <c r="BD237" s="369"/>
    </row>
    <row r="238" spans="1:56">
      <c r="A238" s="348"/>
      <c r="B238" s="329"/>
      <c r="C238" s="386"/>
      <c r="D238" s="28">
        <v>5</v>
      </c>
      <c r="E238" s="380"/>
      <c r="F238" s="383"/>
      <c r="G238" s="50">
        <f>'18'!G237</f>
        <v>2.3491521002287302E-15</v>
      </c>
      <c r="H238" s="51">
        <f>'18'!H237</f>
        <v>2.2740373742569199E-14</v>
      </c>
      <c r="I238" s="126">
        <f>'18'!I237</f>
        <v>3.3584212920798498E-13</v>
      </c>
      <c r="J238" s="173">
        <f>'18'!J237</f>
        <v>1.5414647703228399E-19</v>
      </c>
      <c r="K238" s="6"/>
      <c r="L238" s="333"/>
      <c r="M238" s="325"/>
      <c r="N238" s="325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7"/>
      <c r="AB238" s="325"/>
      <c r="AC238" s="325"/>
      <c r="AD238" s="325"/>
      <c r="AE238" s="325"/>
      <c r="AF238" s="325"/>
      <c r="AG238" s="325"/>
      <c r="AH238" s="325"/>
      <c r="AI238" s="325"/>
      <c r="AJ238" s="325"/>
      <c r="AK238" s="325"/>
      <c r="AL238" s="325"/>
      <c r="AM238" s="325"/>
      <c r="AN238" s="325"/>
      <c r="AO238" s="325"/>
      <c r="AP238" s="325"/>
      <c r="AQ238" s="325"/>
      <c r="AR238" s="325"/>
      <c r="AS238" s="325"/>
      <c r="AT238" s="325"/>
      <c r="AU238" s="325"/>
      <c r="AV238" s="325"/>
      <c r="AW238" s="325"/>
      <c r="AX238" s="325"/>
      <c r="AY238" s="325"/>
      <c r="AZ238" s="325"/>
      <c r="BA238" s="325"/>
      <c r="BB238" s="325"/>
      <c r="BC238" s="325"/>
      <c r="BD238" s="369"/>
    </row>
    <row r="239" spans="1:56">
      <c r="A239" s="348"/>
      <c r="B239" s="329"/>
      <c r="C239" s="386"/>
      <c r="D239" s="28">
        <v>6</v>
      </c>
      <c r="E239" s="380"/>
      <c r="F239" s="383"/>
      <c r="G239" s="50">
        <f>'18'!G238</f>
        <v>1.8143315294367901E-29</v>
      </c>
      <c r="H239" s="51">
        <f>'18'!H238</f>
        <v>7.0372437179782598E-30</v>
      </c>
      <c r="I239" s="126">
        <f>'18'!I238</f>
        <v>2.10288297101973E-30</v>
      </c>
      <c r="J239" s="173">
        <f>'18'!J238</f>
        <v>6.7379723891741396E-44</v>
      </c>
      <c r="K239" s="6"/>
      <c r="L239" s="333"/>
      <c r="M239" s="325"/>
      <c r="N239" s="325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  <c r="AA239" s="327"/>
      <c r="AB239" s="325"/>
      <c r="AC239" s="325"/>
      <c r="AD239" s="325"/>
      <c r="AE239" s="325"/>
      <c r="AF239" s="325"/>
      <c r="AG239" s="325"/>
      <c r="AH239" s="325"/>
      <c r="AI239" s="325"/>
      <c r="AJ239" s="325"/>
      <c r="AK239" s="325"/>
      <c r="AL239" s="325"/>
      <c r="AM239" s="325"/>
      <c r="AN239" s="325"/>
      <c r="AO239" s="325"/>
      <c r="AP239" s="325"/>
      <c r="AQ239" s="325"/>
      <c r="AR239" s="325"/>
      <c r="AS239" s="325"/>
      <c r="AT239" s="325"/>
      <c r="AU239" s="325"/>
      <c r="AV239" s="325"/>
      <c r="AW239" s="325"/>
      <c r="AX239" s="325"/>
      <c r="AY239" s="325"/>
      <c r="AZ239" s="325"/>
      <c r="BA239" s="325"/>
      <c r="BB239" s="325"/>
      <c r="BC239" s="325"/>
      <c r="BD239" s="369"/>
    </row>
    <row r="240" spans="1:56">
      <c r="A240" s="348"/>
      <c r="B240" s="329"/>
      <c r="C240" s="386"/>
      <c r="D240" s="28">
        <v>7</v>
      </c>
      <c r="E240" s="380"/>
      <c r="F240" s="383"/>
      <c r="G240" s="50">
        <f>'18'!G239</f>
        <v>2.5552131512801399E-45</v>
      </c>
      <c r="H240" s="51">
        <f>'18'!H239</f>
        <v>1.2064684375484601E-50</v>
      </c>
      <c r="I240" s="126">
        <f>'18'!I239</f>
        <v>7.3797578301906601E-53</v>
      </c>
      <c r="J240" s="173">
        <f>'18'!J239</f>
        <v>3.5558851033552902E-77</v>
      </c>
      <c r="K240" s="6"/>
      <c r="L240" s="333"/>
      <c r="M240" s="325"/>
      <c r="N240" s="325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  <c r="AA240" s="327"/>
      <c r="AB240" s="325"/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  <c r="AN240" s="325"/>
      <c r="AO240" s="325"/>
      <c r="AP240" s="325"/>
      <c r="AQ240" s="325"/>
      <c r="AR240" s="325"/>
      <c r="AS240" s="325"/>
      <c r="AT240" s="325"/>
      <c r="AU240" s="325"/>
      <c r="AV240" s="325"/>
      <c r="AW240" s="325"/>
      <c r="AX240" s="325"/>
      <c r="AY240" s="325"/>
      <c r="AZ240" s="325"/>
      <c r="BA240" s="325"/>
      <c r="BB240" s="325"/>
      <c r="BC240" s="325"/>
      <c r="BD240" s="369"/>
    </row>
    <row r="241" spans="1:100">
      <c r="A241" s="348"/>
      <c r="B241" s="329"/>
      <c r="C241" s="386"/>
      <c r="D241" s="28">
        <v>8</v>
      </c>
      <c r="E241" s="380"/>
      <c r="F241" s="383"/>
      <c r="G241" s="50">
        <f>'18'!G240</f>
        <v>2.49209385181539E-55</v>
      </c>
      <c r="H241" s="51">
        <f>'18'!H240</f>
        <v>1.13760371853743E-74</v>
      </c>
      <c r="I241" s="126">
        <f>'18'!I240</f>
        <v>6.9400059491462398E-79</v>
      </c>
      <c r="J241" s="173">
        <f>'18'!J240</f>
        <v>3.69857229125332E-116</v>
      </c>
      <c r="K241" s="6"/>
      <c r="L241" s="333"/>
      <c r="M241" s="325"/>
      <c r="N241" s="325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7"/>
      <c r="AB241" s="325"/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  <c r="AN241" s="325"/>
      <c r="AO241" s="325"/>
      <c r="AP241" s="325"/>
      <c r="AQ241" s="325"/>
      <c r="AR241" s="325"/>
      <c r="AS241" s="325"/>
      <c r="AT241" s="325"/>
      <c r="AU241" s="325"/>
      <c r="AV241" s="325"/>
      <c r="AW241" s="325"/>
      <c r="AX241" s="325"/>
      <c r="AY241" s="325"/>
      <c r="AZ241" s="325"/>
      <c r="BA241" s="325"/>
      <c r="BB241" s="325"/>
      <c r="BC241" s="325"/>
      <c r="BD241" s="369"/>
    </row>
    <row r="242" spans="1:100">
      <c r="A242" s="348"/>
      <c r="B242" s="329"/>
      <c r="C242" s="386"/>
      <c r="D242" s="28">
        <v>9</v>
      </c>
      <c r="E242" s="380"/>
      <c r="F242" s="383"/>
      <c r="G242" s="50">
        <f>'18'!G241</f>
        <v>3.3299646180871698E-60</v>
      </c>
      <c r="H242" s="51">
        <f>'18'!H241</f>
        <v>9.31660392414114E-100</v>
      </c>
      <c r="I242" s="126">
        <f>'18'!I241</f>
        <v>4.2464210141991299E-106</v>
      </c>
      <c r="J242" s="173">
        <f>'18'!J241</f>
        <v>4.6371647164698199E-157</v>
      </c>
      <c r="K242" s="6"/>
      <c r="L242" s="333"/>
      <c r="M242" s="325"/>
      <c r="N242" s="325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7"/>
      <c r="AB242" s="325"/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  <c r="AN242" s="325"/>
      <c r="AO242" s="325"/>
      <c r="AP242" s="325"/>
      <c r="AQ242" s="325"/>
      <c r="AR242" s="325"/>
      <c r="AS242" s="325"/>
      <c r="AT242" s="325"/>
      <c r="AU242" s="325"/>
      <c r="AV242" s="325"/>
      <c r="AW242" s="325"/>
      <c r="AX242" s="325"/>
      <c r="AY242" s="325"/>
      <c r="AZ242" s="325"/>
      <c r="BA242" s="325"/>
      <c r="BB242" s="325"/>
      <c r="BC242" s="325"/>
      <c r="BD242" s="369"/>
    </row>
    <row r="243" spans="1:100">
      <c r="A243" s="348"/>
      <c r="B243" s="377"/>
      <c r="C243" s="386"/>
      <c r="D243" s="29">
        <v>10</v>
      </c>
      <c r="E243" s="381"/>
      <c r="F243" s="384"/>
      <c r="G243" s="125">
        <f>'18'!G242</f>
        <v>4.0000975904421198E-64</v>
      </c>
      <c r="H243" s="77">
        <f>'18'!H242</f>
        <v>1.6154857787233602E-123</v>
      </c>
      <c r="I243" s="248">
        <f>'18'!I242</f>
        <v>6.8834482788133601E-132</v>
      </c>
      <c r="J243" s="182">
        <f>'18'!J242</f>
        <v>6.83975773655576E-196</v>
      </c>
      <c r="K243" s="30"/>
      <c r="L243" s="334"/>
      <c r="M243" s="325"/>
      <c r="N243" s="325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7"/>
      <c r="AB243" s="325"/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  <c r="AN243" s="325"/>
      <c r="AO243" s="325"/>
      <c r="AP243" s="325"/>
      <c r="AQ243" s="325"/>
      <c r="AR243" s="325"/>
      <c r="AS243" s="325"/>
      <c r="AT243" s="325"/>
      <c r="AU243" s="325"/>
      <c r="AV243" s="325"/>
      <c r="AW243" s="325"/>
      <c r="AX243" s="325"/>
      <c r="AY243" s="325"/>
      <c r="AZ243" s="325"/>
      <c r="BA243" s="325"/>
      <c r="BB243" s="325"/>
      <c r="BC243" s="325"/>
      <c r="BD243" s="370"/>
    </row>
    <row r="244" spans="1:100">
      <c r="A244" s="348"/>
      <c r="B244" s="328">
        <v>0.25</v>
      </c>
      <c r="C244" s="386"/>
      <c r="D244" s="26">
        <v>-9</v>
      </c>
      <c r="E244" s="371">
        <v>8.9005673214499994E-5</v>
      </c>
      <c r="F244" s="374">
        <v>4.0843113930671499E-4</v>
      </c>
      <c r="G244" s="97">
        <f>'18'!G263</f>
        <v>2.6125241784242399E-5</v>
      </c>
      <c r="H244" s="51">
        <f>'18'!H263</f>
        <v>2.07766365402674E-8</v>
      </c>
      <c r="I244" s="126">
        <f>'18'!I263</f>
        <v>1.32870744576401E-8</v>
      </c>
      <c r="J244" s="173">
        <f>'18'!J263</f>
        <v>8.4258878523882301E-12</v>
      </c>
      <c r="K244" s="27"/>
      <c r="L244" s="332">
        <f t="shared" ref="L244" si="520">1-SUM(M244:BC263)</f>
        <v>0.24317639582348338</v>
      </c>
      <c r="M244" s="325">
        <f t="shared" ref="M244" si="521">G254+I254</f>
        <v>4.5930417537378504E-2</v>
      </c>
      <c r="N244" s="325">
        <f t="shared" ref="N244" si="522">G261+I261+J254</f>
        <v>3.6381736533347524E-3</v>
      </c>
      <c r="O244" s="325">
        <f t="shared" ref="O244" si="523">G263+I263+H254</f>
        <v>4.5488962559595524E-3</v>
      </c>
      <c r="P244" s="325">
        <f t="shared" ref="P244" si="524">G256+I256+J261</f>
        <v>0.22473628784172164</v>
      </c>
      <c r="Q244" s="325">
        <f t="shared" ref="Q244" si="525">G252+I252</f>
        <v>1.493545058923428E-3</v>
      </c>
      <c r="R244" s="325">
        <f t="shared" ref="R244" si="526">G258+I258+H261+J263</f>
        <v>4.594149122182542E-2</v>
      </c>
      <c r="S244" s="325">
        <f t="shared" ref="S244" si="527">G245+I245</f>
        <v>1.8655944000738656E-5</v>
      </c>
      <c r="T244" s="325">
        <f t="shared" ref="T244" si="528">G247+I247+J256</f>
        <v>2.8205109571717738E-2</v>
      </c>
      <c r="U244" s="325">
        <f t="shared" ref="U244" si="529">G250+I250+H263</f>
        <v>1.0700210241809309E-4</v>
      </c>
      <c r="V244" s="325">
        <f t="shared" ref="V244" si="530">G259+I259+J252</f>
        <v>8.64906851162945E-3</v>
      </c>
      <c r="W244" s="325">
        <f t="shared" ref="W244" si="531">G248+I248</f>
        <v>2.6138528858700041E-5</v>
      </c>
      <c r="X244" s="325">
        <f t="shared" ref="X244" si="532">G251+I251+J258+H256</f>
        <v>2.1481621829969051E-2</v>
      </c>
      <c r="Y244" s="325">
        <f t="shared" ref="Y244" si="533">G257+I257</f>
        <v>0.1481724187533183</v>
      </c>
      <c r="Z244" s="325">
        <f t="shared" ref="Z244" si="534">G249+I249+J245</f>
        <v>4.6367809086304578E-5</v>
      </c>
      <c r="AA244" s="327">
        <f t="shared" ref="AA244" si="535">G260+I260+H252</f>
        <v>1.606977345715622E-3</v>
      </c>
      <c r="AB244" s="325">
        <f t="shared" ref="AB244" si="536">G246+I246+J247</f>
        <v>1.6686905389926855E-5</v>
      </c>
      <c r="AC244" s="325">
        <f t="shared" ref="AC244" si="537">G262+I262</f>
        <v>1.0688308955794111E-4</v>
      </c>
      <c r="AD244" s="325">
        <f t="shared" ref="AD244" si="538">G255+I255+J250+H258</f>
        <v>0.1526749523165386</v>
      </c>
      <c r="AE244" s="325">
        <f t="shared" ref="AE244" si="539">G244+I244</f>
        <v>2.6138528858700041E-5</v>
      </c>
      <c r="AF244" s="325">
        <f t="shared" ref="AF244" si="540">G253+I253+J259</f>
        <v>8.8989984150099743E-3</v>
      </c>
      <c r="AG244" s="325">
        <f t="shared" ref="AG244" si="541">H245</f>
        <v>6.6896982673953399E-9</v>
      </c>
      <c r="AH244" s="325">
        <f t="shared" ref="AH244" si="542">J248</f>
        <v>8.4258878523882301E-12</v>
      </c>
      <c r="AI244" s="325">
        <f t="shared" ref="AI244" si="543">J251+H247</f>
        <v>2.4071410230930233E-7</v>
      </c>
      <c r="AJ244" s="325">
        <f t="shared" ref="AJ244" si="544">F244</f>
        <v>4.0843113930671499E-4</v>
      </c>
      <c r="AK244" s="325">
        <f t="shared" ref="AK244" si="545">J257</f>
        <v>1.6350217367357499E-2</v>
      </c>
      <c r="AL244" s="325">
        <f t="shared" ref="AL244" si="546">H250</f>
        <v>1.04018617883743E-6</v>
      </c>
      <c r="AM244" s="325">
        <f t="shared" ref="AM244" si="547">J249</f>
        <v>1.49118841009811E-10</v>
      </c>
      <c r="AN244" s="325">
        <f t="shared" ref="AN244" si="548">J260+H259</f>
        <v>9.0469196746675699E-4</v>
      </c>
      <c r="AO244" s="325">
        <f t="shared" ref="AO244" si="549">J246</f>
        <v>6.6442713385192397E-13</v>
      </c>
      <c r="AP244" s="325">
        <f t="shared" ref="AP244" si="550">H248</f>
        <v>2.07766365402674E-8</v>
      </c>
      <c r="AQ244" s="325">
        <f t="shared" ref="AQ244" si="551">J262</f>
        <v>5.1150655840271697E-9</v>
      </c>
      <c r="AR244" s="325">
        <f t="shared" ref="AR244" si="552">H251+J255</f>
        <v>1.6361290902685573E-2</v>
      </c>
      <c r="AS244" s="325">
        <f t="shared" ref="AS244" si="553">J244</f>
        <v>8.4258878523882301E-12</v>
      </c>
      <c r="AT244" s="325">
        <f t="shared" ref="AT244" si="554">H257</f>
        <v>1.2556791803336499E-2</v>
      </c>
      <c r="AU244" s="325">
        <f t="shared" ref="AU244" si="555">J253</f>
        <v>2.5967981050031499E-4</v>
      </c>
      <c r="AV244" s="325">
        <f t="shared" ref="AV244" si="556">H249</f>
        <v>1.19012860151986E-7</v>
      </c>
      <c r="AW244" s="325">
        <f t="shared" ref="AW244" si="557">H260</f>
        <v>1.13432286792194E-4</v>
      </c>
      <c r="AX244" s="325">
        <f t="shared" ref="AX244" si="558">H246</f>
        <v>4.5169686861214503E-9</v>
      </c>
      <c r="AY244" s="325">
        <f t="shared" ref="AY244" si="559">E244</f>
        <v>8.9005673214499994E-5</v>
      </c>
      <c r="AZ244" s="325">
        <f t="shared" ref="AZ244" si="560">H262</f>
        <v>1.04018617883743E-6</v>
      </c>
      <c r="BA244" s="325">
        <f t="shared" ref="BA244" si="561">H255</f>
        <v>1.2556791803336499E-2</v>
      </c>
      <c r="BB244" s="325">
        <f t="shared" ref="BB244" si="562">H244</f>
        <v>2.07766365402674E-8</v>
      </c>
      <c r="BC244" s="325">
        <f t="shared" ref="BC244" si="563">H253</f>
        <v>8.9494206034696703E-4</v>
      </c>
      <c r="BD244" s="368">
        <f t="shared" ref="BD244" si="564">SUMPRODUCT($L$1:$BC$1,BF244:CW244)</f>
        <v>8.9391939782239547</v>
      </c>
      <c r="BF244" s="174">
        <f>L244</f>
        <v>0.24317639582348338</v>
      </c>
      <c r="BG244" s="175">
        <f t="shared" ref="BG244:CV244" si="565">M244</f>
        <v>4.5930417537378504E-2</v>
      </c>
      <c r="BH244" s="175">
        <f t="shared" si="565"/>
        <v>3.6381736533347524E-3</v>
      </c>
      <c r="BI244" s="175">
        <f t="shared" si="565"/>
        <v>4.5488962559595524E-3</v>
      </c>
      <c r="BJ244" s="175">
        <f t="shared" si="565"/>
        <v>0.22473628784172164</v>
      </c>
      <c r="BK244" s="175">
        <f t="shared" si="565"/>
        <v>1.493545058923428E-3</v>
      </c>
      <c r="BL244" s="175">
        <f t="shared" si="565"/>
        <v>4.594149122182542E-2</v>
      </c>
      <c r="BM244" s="175">
        <f t="shared" si="565"/>
        <v>1.8655944000738656E-5</v>
      </c>
      <c r="BN244" s="175">
        <f t="shared" si="565"/>
        <v>2.8205109571717738E-2</v>
      </c>
      <c r="BO244" s="175">
        <f t="shared" si="565"/>
        <v>1.0700210241809309E-4</v>
      </c>
      <c r="BP244" s="175">
        <f t="shared" si="565"/>
        <v>8.64906851162945E-3</v>
      </c>
      <c r="BQ244" s="175">
        <f t="shared" si="565"/>
        <v>2.6138528858700041E-5</v>
      </c>
      <c r="BR244" s="175">
        <f t="shared" si="565"/>
        <v>2.1481621829969051E-2</v>
      </c>
      <c r="BS244" s="175">
        <f t="shared" si="565"/>
        <v>0.1481724187533183</v>
      </c>
      <c r="BT244" s="175">
        <f t="shared" si="565"/>
        <v>4.6367809086304578E-5</v>
      </c>
      <c r="BU244" s="175">
        <f t="shared" si="565"/>
        <v>1.606977345715622E-3</v>
      </c>
      <c r="BV244" s="175">
        <f t="shared" si="565"/>
        <v>1.6686905389926855E-5</v>
      </c>
      <c r="BW244" s="175">
        <f t="shared" si="565"/>
        <v>1.0688308955794111E-4</v>
      </c>
      <c r="BX244" s="175">
        <f t="shared" si="565"/>
        <v>0.1526749523165386</v>
      </c>
      <c r="BY244" s="175">
        <f t="shared" si="565"/>
        <v>2.6138528858700041E-5</v>
      </c>
      <c r="BZ244" s="175">
        <f t="shared" si="565"/>
        <v>8.8989984150099743E-3</v>
      </c>
      <c r="CA244" s="175">
        <f t="shared" si="565"/>
        <v>6.6896982673953399E-9</v>
      </c>
      <c r="CB244" s="175">
        <f t="shared" si="565"/>
        <v>8.4258878523882301E-12</v>
      </c>
      <c r="CC244" s="175">
        <f t="shared" si="565"/>
        <v>2.4071410230930233E-7</v>
      </c>
      <c r="CD244" s="175">
        <f t="shared" si="565"/>
        <v>4.0843113930671499E-4</v>
      </c>
      <c r="CE244" s="175">
        <f t="shared" si="565"/>
        <v>1.6350217367357499E-2</v>
      </c>
      <c r="CF244" s="175">
        <f t="shared" si="565"/>
        <v>1.04018617883743E-6</v>
      </c>
      <c r="CG244" s="175">
        <f t="shared" si="565"/>
        <v>1.49118841009811E-10</v>
      </c>
      <c r="CH244" s="175">
        <f t="shared" si="565"/>
        <v>9.0469196746675699E-4</v>
      </c>
      <c r="CI244" s="175">
        <f t="shared" si="565"/>
        <v>6.6442713385192397E-13</v>
      </c>
      <c r="CJ244" s="175">
        <f t="shared" si="565"/>
        <v>2.07766365402674E-8</v>
      </c>
      <c r="CK244" s="175">
        <f t="shared" si="565"/>
        <v>5.1150655840271697E-9</v>
      </c>
      <c r="CL244" s="175">
        <f t="shared" si="565"/>
        <v>1.6361290902685573E-2</v>
      </c>
      <c r="CM244" s="175">
        <f t="shared" si="565"/>
        <v>8.4258878523882301E-12</v>
      </c>
      <c r="CN244" s="175">
        <f t="shared" si="565"/>
        <v>1.2556791803336499E-2</v>
      </c>
      <c r="CO244" s="175">
        <f t="shared" si="565"/>
        <v>2.5967981050031499E-4</v>
      </c>
      <c r="CP244" s="175">
        <f t="shared" si="565"/>
        <v>1.19012860151986E-7</v>
      </c>
      <c r="CQ244" s="175">
        <f t="shared" si="565"/>
        <v>1.13432286792194E-4</v>
      </c>
      <c r="CR244" s="175">
        <f t="shared" si="565"/>
        <v>4.5169686861214503E-9</v>
      </c>
      <c r="CS244" s="175">
        <f t="shared" si="565"/>
        <v>8.9005673214499994E-5</v>
      </c>
      <c r="CT244" s="175">
        <f t="shared" si="565"/>
        <v>1.04018617883743E-6</v>
      </c>
      <c r="CU244" s="175">
        <f t="shared" si="565"/>
        <v>1.2556791803336499E-2</v>
      </c>
      <c r="CV244" s="176">
        <f t="shared" si="565"/>
        <v>2.07766365402674E-8</v>
      </c>
    </row>
    <row r="245" spans="1:100">
      <c r="A245" s="348"/>
      <c r="B245" s="329"/>
      <c r="C245" s="386"/>
      <c r="D245" s="28">
        <v>-8</v>
      </c>
      <c r="E245" s="372"/>
      <c r="F245" s="375"/>
      <c r="G245" s="97">
        <f>'18'!G244</f>
        <v>1.86522688976191E-5</v>
      </c>
      <c r="H245" s="51">
        <f>'18'!H244</f>
        <v>6.6896982673953399E-9</v>
      </c>
      <c r="I245" s="126">
        <f>'18'!I244</f>
        <v>3.6751031195545402E-9</v>
      </c>
      <c r="J245" s="173">
        <f>'18'!J244</f>
        <v>1.2814528193763001E-12</v>
      </c>
      <c r="K245" s="6"/>
      <c r="L245" s="333"/>
      <c r="M245" s="325"/>
      <c r="N245" s="325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7"/>
      <c r="AB245" s="325"/>
      <c r="AC245" s="325"/>
      <c r="AD245" s="325"/>
      <c r="AE245" s="325"/>
      <c r="AF245" s="325"/>
      <c r="AG245" s="325"/>
      <c r="AH245" s="325"/>
      <c r="AI245" s="325"/>
      <c r="AJ245" s="325"/>
      <c r="AK245" s="325"/>
      <c r="AL245" s="325"/>
      <c r="AM245" s="325"/>
      <c r="AN245" s="325"/>
      <c r="AO245" s="325"/>
      <c r="AP245" s="325"/>
      <c r="AQ245" s="325"/>
      <c r="AR245" s="325"/>
      <c r="AS245" s="325"/>
      <c r="AT245" s="325"/>
      <c r="AU245" s="325"/>
      <c r="AV245" s="325"/>
      <c r="AW245" s="325"/>
      <c r="AX245" s="325"/>
      <c r="AY245" s="325"/>
      <c r="AZ245" s="325"/>
      <c r="BA245" s="325"/>
      <c r="BB245" s="325"/>
      <c r="BC245" s="325"/>
      <c r="BD245" s="369"/>
    </row>
    <row r="246" spans="1:100">
      <c r="A246" s="348"/>
      <c r="B246" s="329"/>
      <c r="C246" s="386"/>
      <c r="D246" s="28">
        <v>-7</v>
      </c>
      <c r="E246" s="372"/>
      <c r="F246" s="375"/>
      <c r="G246" s="97">
        <f>'18'!G245</f>
        <v>1.6684547198728699E-5</v>
      </c>
      <c r="H246" s="51">
        <f>'18'!H245</f>
        <v>4.5169686861214503E-9</v>
      </c>
      <c r="I246" s="126">
        <f>'18'!I245</f>
        <v>2.35690974533536E-9</v>
      </c>
      <c r="J246" s="173">
        <f>'18'!J245</f>
        <v>6.6442713385192397E-13</v>
      </c>
      <c r="K246" s="6"/>
      <c r="L246" s="333"/>
      <c r="M246" s="325"/>
      <c r="N246" s="325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7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325"/>
      <c r="AZ246" s="325"/>
      <c r="BA246" s="325"/>
      <c r="BB246" s="325"/>
      <c r="BC246" s="325"/>
      <c r="BD246" s="369"/>
    </row>
    <row r="247" spans="1:100">
      <c r="A247" s="348"/>
      <c r="B247" s="329"/>
      <c r="C247" s="386"/>
      <c r="D247" s="28">
        <v>-6</v>
      </c>
      <c r="E247" s="372"/>
      <c r="F247" s="375"/>
      <c r="G247" s="255">
        <f>G245</f>
        <v>1.86522688976191E-5</v>
      </c>
      <c r="H247" s="260">
        <f t="shared" ref="H247:I247" si="566">H245</f>
        <v>6.6896982673953399E-9</v>
      </c>
      <c r="I247" s="261">
        <f t="shared" si="566"/>
        <v>3.6751031195545402E-9</v>
      </c>
      <c r="J247" s="262">
        <f>J245</f>
        <v>1.2814528193763001E-12</v>
      </c>
      <c r="K247" s="6"/>
      <c r="L247" s="333"/>
      <c r="M247" s="325"/>
      <c r="N247" s="325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7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  <c r="AN247" s="325"/>
      <c r="AO247" s="325"/>
      <c r="AP247" s="325"/>
      <c r="AQ247" s="325"/>
      <c r="AR247" s="325"/>
      <c r="AS247" s="325"/>
      <c r="AT247" s="325"/>
      <c r="AU247" s="325"/>
      <c r="AV247" s="325"/>
      <c r="AW247" s="325"/>
      <c r="AX247" s="325"/>
      <c r="AY247" s="325"/>
      <c r="AZ247" s="325"/>
      <c r="BA247" s="325"/>
      <c r="BB247" s="325"/>
      <c r="BC247" s="325"/>
      <c r="BD247" s="369"/>
    </row>
    <row r="248" spans="1:100">
      <c r="A248" s="348"/>
      <c r="B248" s="329"/>
      <c r="C248" s="386"/>
      <c r="D248" s="28">
        <v>-5</v>
      </c>
      <c r="E248" s="372"/>
      <c r="F248" s="375"/>
      <c r="G248" s="255">
        <f>G244</f>
        <v>2.6125241784242399E-5</v>
      </c>
      <c r="H248" s="260">
        <f t="shared" ref="H248:J248" si="567">H244</f>
        <v>2.07766365402674E-8</v>
      </c>
      <c r="I248" s="261">
        <f t="shared" si="567"/>
        <v>1.32870744576401E-8</v>
      </c>
      <c r="J248" s="262">
        <f t="shared" si="567"/>
        <v>8.4258878523882301E-12</v>
      </c>
      <c r="K248" s="6"/>
      <c r="L248" s="333"/>
      <c r="M248" s="325"/>
      <c r="N248" s="325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7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  <c r="AN248" s="325"/>
      <c r="AO248" s="325"/>
      <c r="AP248" s="325"/>
      <c r="AQ248" s="325"/>
      <c r="AR248" s="325"/>
      <c r="AS248" s="325"/>
      <c r="AT248" s="325"/>
      <c r="AU248" s="325"/>
      <c r="AV248" s="325"/>
      <c r="AW248" s="325"/>
      <c r="AX248" s="325"/>
      <c r="AY248" s="325"/>
      <c r="AZ248" s="325"/>
      <c r="BA248" s="325"/>
      <c r="BB248" s="325"/>
      <c r="BC248" s="325"/>
      <c r="BD248" s="369"/>
    </row>
    <row r="249" spans="1:100">
      <c r="A249" s="348"/>
      <c r="B249" s="329"/>
      <c r="C249" s="386"/>
      <c r="D249" s="28">
        <v>-4</v>
      </c>
      <c r="E249" s="372"/>
      <c r="F249" s="375"/>
      <c r="G249" s="255">
        <f>G263</f>
        <v>4.6270444572797103E-5</v>
      </c>
      <c r="H249" s="260">
        <f t="shared" ref="H249:I249" si="568">H263</f>
        <v>1.19012860151986E-7</v>
      </c>
      <c r="I249" s="261">
        <f t="shared" si="568"/>
        <v>9.7363232054652502E-8</v>
      </c>
      <c r="J249" s="262">
        <f>J263</f>
        <v>1.49118841009811E-10</v>
      </c>
      <c r="K249" s="6"/>
      <c r="L249" s="333"/>
      <c r="M249" s="325"/>
      <c r="N249" s="325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7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  <c r="AN249" s="325"/>
      <c r="AO249" s="325"/>
      <c r="AP249" s="325"/>
      <c r="AQ249" s="325"/>
      <c r="AR249" s="325"/>
      <c r="AS249" s="325"/>
      <c r="AT249" s="325"/>
      <c r="AU249" s="325"/>
      <c r="AV249" s="325"/>
      <c r="AW249" s="325"/>
      <c r="AX249" s="325"/>
      <c r="AY249" s="325"/>
      <c r="AZ249" s="325"/>
      <c r="BA249" s="325"/>
      <c r="BB249" s="325"/>
      <c r="BC249" s="325"/>
      <c r="BD249" s="369"/>
    </row>
    <row r="250" spans="1:100">
      <c r="A250" s="348"/>
      <c r="B250" s="329"/>
      <c r="C250" s="386"/>
      <c r="D250" s="28">
        <v>-3</v>
      </c>
      <c r="E250" s="372"/>
      <c r="F250" s="375"/>
      <c r="G250" s="255">
        <f>G262</f>
        <v>1.0569485010977899E-4</v>
      </c>
      <c r="H250" s="260">
        <f t="shared" ref="H250:J250" si="569">H262</f>
        <v>1.04018617883743E-6</v>
      </c>
      <c r="I250" s="261">
        <f t="shared" si="569"/>
        <v>1.1882394481621201E-6</v>
      </c>
      <c r="J250" s="262">
        <f t="shared" si="569"/>
        <v>5.1150655840271697E-9</v>
      </c>
      <c r="K250" s="6"/>
      <c r="L250" s="333"/>
      <c r="M250" s="325"/>
      <c r="N250" s="325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7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  <c r="AN250" s="325"/>
      <c r="AO250" s="325"/>
      <c r="AP250" s="325"/>
      <c r="AQ250" s="325"/>
      <c r="AR250" s="325"/>
      <c r="AS250" s="325"/>
      <c r="AT250" s="325"/>
      <c r="AU250" s="325"/>
      <c r="AV250" s="325"/>
      <c r="AW250" s="325"/>
      <c r="AX250" s="325"/>
      <c r="AY250" s="325"/>
      <c r="AZ250" s="325"/>
      <c r="BA250" s="325"/>
      <c r="BB250" s="325"/>
      <c r="BC250" s="325"/>
      <c r="BD250" s="369"/>
    </row>
    <row r="251" spans="1:100">
      <c r="A251" s="348"/>
      <c r="B251" s="329"/>
      <c r="C251" s="386"/>
      <c r="D251" s="28">
        <v>-2</v>
      </c>
      <c r="E251" s="372"/>
      <c r="F251" s="375"/>
      <c r="G251" s="255">
        <f>G261</f>
        <v>3.1632172041313003E-4</v>
      </c>
      <c r="H251" s="260">
        <f t="shared" ref="H251:J251" si="570">H261</f>
        <v>1.10735353280755E-5</v>
      </c>
      <c r="I251" s="261">
        <f t="shared" si="570"/>
        <v>1.9118324026682099E-5</v>
      </c>
      <c r="J251" s="262">
        <f t="shared" si="570"/>
        <v>2.34024404041907E-7</v>
      </c>
      <c r="K251" s="6"/>
      <c r="L251" s="333"/>
      <c r="M251" s="325"/>
      <c r="N251" s="325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7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325"/>
      <c r="BD251" s="369"/>
    </row>
    <row r="252" spans="1:100">
      <c r="A252" s="348"/>
      <c r="B252" s="329"/>
      <c r="C252" s="386"/>
      <c r="D252" s="28">
        <v>-1</v>
      </c>
      <c r="E252" s="372"/>
      <c r="F252" s="375"/>
      <c r="G252" s="255">
        <f>G260</f>
        <v>1.1794704917798299E-3</v>
      </c>
      <c r="H252" s="260">
        <f>H260</f>
        <v>1.13432286792194E-4</v>
      </c>
      <c r="I252" s="261">
        <f t="shared" ref="I252:J252" si="571">I260</f>
        <v>3.14074567143598E-4</v>
      </c>
      <c r="J252" s="262">
        <f t="shared" si="571"/>
        <v>9.7499071197899494E-6</v>
      </c>
      <c r="K252" s="6"/>
      <c r="L252" s="333"/>
      <c r="M252" s="325"/>
      <c r="N252" s="325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7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  <c r="AN252" s="325"/>
      <c r="AO252" s="325"/>
      <c r="AP252" s="325"/>
      <c r="AQ252" s="325"/>
      <c r="AR252" s="325"/>
      <c r="AS252" s="325"/>
      <c r="AT252" s="325"/>
      <c r="AU252" s="325"/>
      <c r="AV252" s="325"/>
      <c r="AW252" s="325"/>
      <c r="AX252" s="325"/>
      <c r="AY252" s="325"/>
      <c r="AZ252" s="325"/>
      <c r="BA252" s="325"/>
      <c r="BB252" s="325"/>
      <c r="BC252" s="325"/>
      <c r="BD252" s="369"/>
    </row>
    <row r="253" spans="1:100">
      <c r="A253" s="348"/>
      <c r="B253" s="329"/>
      <c r="C253" s="386"/>
      <c r="D253" s="28">
        <v>0</v>
      </c>
      <c r="E253" s="372"/>
      <c r="F253" s="375"/>
      <c r="G253" s="255">
        <f>G259</f>
        <v>4.6123632763938197E-3</v>
      </c>
      <c r="H253" s="260">
        <f t="shared" ref="H253:J253" si="572">H259</f>
        <v>8.9494206034696703E-4</v>
      </c>
      <c r="I253" s="261">
        <f t="shared" si="572"/>
        <v>4.0269553281158397E-3</v>
      </c>
      <c r="J253" s="262">
        <f t="shared" si="572"/>
        <v>2.5967981050031499E-4</v>
      </c>
      <c r="K253" s="6"/>
      <c r="L253" s="333"/>
      <c r="M253" s="325"/>
      <c r="N253" s="325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7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325"/>
      <c r="BD253" s="369"/>
    </row>
    <row r="254" spans="1:100">
      <c r="A254" s="348"/>
      <c r="B254" s="329"/>
      <c r="C254" s="386"/>
      <c r="D254" s="28">
        <v>1</v>
      </c>
      <c r="E254" s="372"/>
      <c r="F254" s="375"/>
      <c r="G254" s="97">
        <f>G258</f>
        <v>1.49280937514908E-2</v>
      </c>
      <c r="H254" s="51">
        <f t="shared" ref="H254:J254" si="573">H258</f>
        <v>4.5025284481547004E-3</v>
      </c>
      <c r="I254" s="126">
        <f t="shared" si="573"/>
        <v>3.10023237858877E-2</v>
      </c>
      <c r="J254" s="173">
        <f t="shared" si="573"/>
        <v>3.3027336088949401E-3</v>
      </c>
      <c r="K254" s="6"/>
      <c r="L254" s="333"/>
      <c r="M254" s="325"/>
      <c r="N254" s="325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7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  <c r="AN254" s="325"/>
      <c r="AO254" s="325"/>
      <c r="AP254" s="325"/>
      <c r="AQ254" s="325"/>
      <c r="AR254" s="325"/>
      <c r="AS254" s="325"/>
      <c r="AT254" s="325"/>
      <c r="AU254" s="325"/>
      <c r="AV254" s="325"/>
      <c r="AW254" s="325"/>
      <c r="AX254" s="325"/>
      <c r="AY254" s="325"/>
      <c r="AZ254" s="325"/>
      <c r="BA254" s="325"/>
      <c r="BB254" s="325"/>
      <c r="BC254" s="325"/>
      <c r="BD254" s="369"/>
    </row>
    <row r="255" spans="1:100">
      <c r="A255" s="348"/>
      <c r="B255" s="329"/>
      <c r="C255" s="386"/>
      <c r="D255" s="28">
        <v>2</v>
      </c>
      <c r="E255" s="372"/>
      <c r="F255" s="375"/>
      <c r="G255" s="97">
        <f>G257</f>
        <v>3.2734681653986297E-2</v>
      </c>
      <c r="H255" s="51">
        <f t="shared" ref="H255:J255" si="574">H257</f>
        <v>1.2556791803336499E-2</v>
      </c>
      <c r="I255" s="126">
        <f t="shared" si="574"/>
        <v>0.115437737099332</v>
      </c>
      <c r="J255" s="173">
        <f t="shared" si="574"/>
        <v>1.6350217367357499E-2</v>
      </c>
      <c r="K255" s="6"/>
      <c r="L255" s="333"/>
      <c r="M255" s="325"/>
      <c r="N255" s="325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7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  <c r="AN255" s="325"/>
      <c r="AO255" s="325"/>
      <c r="AP255" s="325"/>
      <c r="AQ255" s="325"/>
      <c r="AR255" s="325"/>
      <c r="AS255" s="325"/>
      <c r="AT255" s="325"/>
      <c r="AU255" s="325"/>
      <c r="AV255" s="325"/>
      <c r="AW255" s="325"/>
      <c r="AX255" s="325"/>
      <c r="AY255" s="325"/>
      <c r="AZ255" s="325"/>
      <c r="BA255" s="325"/>
      <c r="BB255" s="325"/>
      <c r="BC255" s="325"/>
      <c r="BD255" s="369"/>
    </row>
    <row r="256" spans="1:100">
      <c r="A256" s="348"/>
      <c r="B256" s="329"/>
      <c r="C256" s="386"/>
      <c r="D256" s="28">
        <v>3</v>
      </c>
      <c r="E256" s="372"/>
      <c r="F256" s="375"/>
      <c r="G256" s="50">
        <f>'18'!G255</f>
        <v>4.3097907195071603E-2</v>
      </c>
      <c r="H256" s="51">
        <f>'18'!H255</f>
        <v>1.7843448176634299E-2</v>
      </c>
      <c r="I256" s="126">
        <f>'18'!I255</f>
        <v>0.18163814662224601</v>
      </c>
      <c r="J256" s="173">
        <f>'18'!J255</f>
        <v>2.8186453627717E-2</v>
      </c>
      <c r="K256" s="6"/>
      <c r="L256" s="333"/>
      <c r="M256" s="325"/>
      <c r="N256" s="325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7"/>
      <c r="AB256" s="325"/>
      <c r="AC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  <c r="AN256" s="325"/>
      <c r="AO256" s="325"/>
      <c r="AP256" s="325"/>
      <c r="AQ256" s="325"/>
      <c r="AR256" s="325"/>
      <c r="AS256" s="325"/>
      <c r="AT256" s="325"/>
      <c r="AU256" s="325"/>
      <c r="AV256" s="325"/>
      <c r="AW256" s="325"/>
      <c r="AX256" s="325"/>
      <c r="AY256" s="325"/>
      <c r="AZ256" s="325"/>
      <c r="BA256" s="325"/>
      <c r="BB256" s="325"/>
      <c r="BC256" s="325"/>
      <c r="BD256" s="369"/>
    </row>
    <row r="257" spans="1:100">
      <c r="A257" s="348"/>
      <c r="B257" s="329"/>
      <c r="C257" s="386"/>
      <c r="D257" s="28">
        <v>4</v>
      </c>
      <c r="E257" s="372"/>
      <c r="F257" s="375"/>
      <c r="G257" s="50">
        <f>'18'!G256</f>
        <v>3.2734681653986297E-2</v>
      </c>
      <c r="H257" s="51">
        <f>'18'!H256</f>
        <v>1.2556791803336499E-2</v>
      </c>
      <c r="I257" s="126">
        <f>'18'!I256</f>
        <v>0.115437737099332</v>
      </c>
      <c r="J257" s="173">
        <f>'18'!J256</f>
        <v>1.6350217367357499E-2</v>
      </c>
      <c r="K257" s="6"/>
      <c r="L257" s="333"/>
      <c r="M257" s="325"/>
      <c r="N257" s="325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7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  <c r="AN257" s="325"/>
      <c r="AO257" s="325"/>
      <c r="AP257" s="325"/>
      <c r="AQ257" s="325"/>
      <c r="AR257" s="325"/>
      <c r="AS257" s="325"/>
      <c r="AT257" s="325"/>
      <c r="AU257" s="325"/>
      <c r="AV257" s="325"/>
      <c r="AW257" s="325"/>
      <c r="AX257" s="325"/>
      <c r="AY257" s="325"/>
      <c r="AZ257" s="325"/>
      <c r="BA257" s="325"/>
      <c r="BB257" s="325"/>
      <c r="BC257" s="325"/>
      <c r="BD257" s="369"/>
    </row>
    <row r="258" spans="1:100">
      <c r="A258" s="348"/>
      <c r="B258" s="329"/>
      <c r="C258" s="386"/>
      <c r="D258" s="28">
        <v>5</v>
      </c>
      <c r="E258" s="372"/>
      <c r="F258" s="375"/>
      <c r="G258" s="50">
        <f>'18'!G257</f>
        <v>1.49280937514908E-2</v>
      </c>
      <c r="H258" s="51">
        <f>'18'!H257</f>
        <v>4.5025284481547004E-3</v>
      </c>
      <c r="I258" s="126">
        <f>'18'!I257</f>
        <v>3.10023237858877E-2</v>
      </c>
      <c r="J258" s="173">
        <f>'18'!J257</f>
        <v>3.3027336088949401E-3</v>
      </c>
      <c r="K258" s="6"/>
      <c r="L258" s="333"/>
      <c r="M258" s="325"/>
      <c r="N258" s="325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7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  <c r="AN258" s="325"/>
      <c r="AO258" s="325"/>
      <c r="AP258" s="325"/>
      <c r="AQ258" s="325"/>
      <c r="AR258" s="325"/>
      <c r="AS258" s="325"/>
      <c r="AT258" s="325"/>
      <c r="AU258" s="325"/>
      <c r="AV258" s="325"/>
      <c r="AW258" s="325"/>
      <c r="AX258" s="325"/>
      <c r="AY258" s="325"/>
      <c r="AZ258" s="325"/>
      <c r="BA258" s="325"/>
      <c r="BB258" s="325"/>
      <c r="BC258" s="325"/>
      <c r="BD258" s="369"/>
    </row>
    <row r="259" spans="1:100">
      <c r="A259" s="348"/>
      <c r="B259" s="329"/>
      <c r="C259" s="386"/>
      <c r="D259" s="28">
        <v>6</v>
      </c>
      <c r="E259" s="372"/>
      <c r="F259" s="375"/>
      <c r="G259" s="50">
        <f>'18'!G258</f>
        <v>4.6123632763938197E-3</v>
      </c>
      <c r="H259" s="51">
        <f>'18'!H258</f>
        <v>8.9494206034696703E-4</v>
      </c>
      <c r="I259" s="126">
        <f>'18'!I258</f>
        <v>4.0269553281158397E-3</v>
      </c>
      <c r="J259" s="173">
        <f>'18'!J258</f>
        <v>2.5967981050031499E-4</v>
      </c>
      <c r="K259" s="6"/>
      <c r="L259" s="333"/>
      <c r="M259" s="325"/>
      <c r="N259" s="325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7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  <c r="AN259" s="325"/>
      <c r="AO259" s="325"/>
      <c r="AP259" s="325"/>
      <c r="AQ259" s="325"/>
      <c r="AR259" s="325"/>
      <c r="AS259" s="325"/>
      <c r="AT259" s="325"/>
      <c r="AU259" s="325"/>
      <c r="AV259" s="325"/>
      <c r="AW259" s="325"/>
      <c r="AX259" s="325"/>
      <c r="AY259" s="325"/>
      <c r="AZ259" s="325"/>
      <c r="BA259" s="325"/>
      <c r="BB259" s="325"/>
      <c r="BC259" s="325"/>
      <c r="BD259" s="369"/>
    </row>
    <row r="260" spans="1:100">
      <c r="A260" s="348"/>
      <c r="B260" s="329"/>
      <c r="C260" s="386"/>
      <c r="D260" s="28">
        <v>7</v>
      </c>
      <c r="E260" s="372"/>
      <c r="F260" s="375"/>
      <c r="G260" s="50">
        <f>'18'!G259</f>
        <v>1.1794704917798299E-3</v>
      </c>
      <c r="H260" s="51">
        <f>'18'!H259</f>
        <v>1.13432286792194E-4</v>
      </c>
      <c r="I260" s="126">
        <f>'18'!I259</f>
        <v>3.14074567143598E-4</v>
      </c>
      <c r="J260" s="173">
        <f>'18'!J259</f>
        <v>9.7499071197899494E-6</v>
      </c>
      <c r="K260" s="6"/>
      <c r="L260" s="333"/>
      <c r="M260" s="325"/>
      <c r="N260" s="325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7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  <c r="AN260" s="325"/>
      <c r="AO260" s="325"/>
      <c r="AP260" s="325"/>
      <c r="AQ260" s="325"/>
      <c r="AR260" s="325"/>
      <c r="AS260" s="325"/>
      <c r="AT260" s="325"/>
      <c r="AU260" s="325"/>
      <c r="AV260" s="325"/>
      <c r="AW260" s="325"/>
      <c r="AX260" s="325"/>
      <c r="AY260" s="325"/>
      <c r="AZ260" s="325"/>
      <c r="BA260" s="325"/>
      <c r="BB260" s="325"/>
      <c r="BC260" s="325"/>
      <c r="BD260" s="369"/>
    </row>
    <row r="261" spans="1:100">
      <c r="A261" s="348"/>
      <c r="B261" s="329"/>
      <c r="C261" s="386"/>
      <c r="D261" s="28">
        <v>8</v>
      </c>
      <c r="E261" s="372"/>
      <c r="F261" s="375"/>
      <c r="G261" s="50">
        <f>'18'!G260</f>
        <v>3.1632172041313003E-4</v>
      </c>
      <c r="H261" s="51">
        <f>'18'!H260</f>
        <v>1.10735353280755E-5</v>
      </c>
      <c r="I261" s="126">
        <f>'18'!I260</f>
        <v>1.9118324026682099E-5</v>
      </c>
      <c r="J261" s="173">
        <f>'18'!J260</f>
        <v>2.34024404041907E-7</v>
      </c>
      <c r="K261" s="6"/>
      <c r="L261" s="333"/>
      <c r="M261" s="325"/>
      <c r="N261" s="325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7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  <c r="AN261" s="325"/>
      <c r="AO261" s="325"/>
      <c r="AP261" s="325"/>
      <c r="AQ261" s="325"/>
      <c r="AR261" s="325"/>
      <c r="AS261" s="325"/>
      <c r="AT261" s="325"/>
      <c r="AU261" s="325"/>
      <c r="AV261" s="325"/>
      <c r="AW261" s="325"/>
      <c r="AX261" s="325"/>
      <c r="AY261" s="325"/>
      <c r="AZ261" s="325"/>
      <c r="BA261" s="325"/>
      <c r="BB261" s="325"/>
      <c r="BC261" s="325"/>
      <c r="BD261" s="369"/>
    </row>
    <row r="262" spans="1:100">
      <c r="A262" s="348"/>
      <c r="B262" s="329"/>
      <c r="C262" s="386"/>
      <c r="D262" s="28">
        <v>9</v>
      </c>
      <c r="E262" s="372"/>
      <c r="F262" s="375"/>
      <c r="G262" s="50">
        <f>'18'!G261</f>
        <v>1.0569485010977899E-4</v>
      </c>
      <c r="H262" s="51">
        <f>'18'!H261</f>
        <v>1.04018617883743E-6</v>
      </c>
      <c r="I262" s="126">
        <f>'18'!I261</f>
        <v>1.1882394481621201E-6</v>
      </c>
      <c r="J262" s="173">
        <f>'18'!J261</f>
        <v>5.1150655840271697E-9</v>
      </c>
      <c r="K262" s="6"/>
      <c r="L262" s="333"/>
      <c r="M262" s="325"/>
      <c r="N262" s="325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7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  <c r="AN262" s="325"/>
      <c r="AO262" s="325"/>
      <c r="AP262" s="325"/>
      <c r="AQ262" s="325"/>
      <c r="AR262" s="325"/>
      <c r="AS262" s="325"/>
      <c r="AT262" s="325"/>
      <c r="AU262" s="325"/>
      <c r="AV262" s="325"/>
      <c r="AW262" s="325"/>
      <c r="AX262" s="325"/>
      <c r="AY262" s="325"/>
      <c r="AZ262" s="325"/>
      <c r="BA262" s="325"/>
      <c r="BB262" s="325"/>
      <c r="BC262" s="325"/>
      <c r="BD262" s="369"/>
    </row>
    <row r="263" spans="1:100">
      <c r="A263" s="348"/>
      <c r="B263" s="377"/>
      <c r="C263" s="386"/>
      <c r="D263" s="29">
        <v>10</v>
      </c>
      <c r="E263" s="373"/>
      <c r="F263" s="376"/>
      <c r="G263" s="125">
        <f>'18'!G262</f>
        <v>4.6270444572797103E-5</v>
      </c>
      <c r="H263" s="77">
        <f>'18'!H262</f>
        <v>1.19012860151986E-7</v>
      </c>
      <c r="I263" s="248">
        <f>'18'!I262</f>
        <v>9.7363232054652502E-8</v>
      </c>
      <c r="J263" s="182">
        <f>'18'!J262</f>
        <v>1.49118841009811E-10</v>
      </c>
      <c r="K263" s="30"/>
      <c r="L263" s="334"/>
      <c r="M263" s="325"/>
      <c r="N263" s="325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7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  <c r="AN263" s="325"/>
      <c r="AO263" s="325"/>
      <c r="AP263" s="325"/>
      <c r="AQ263" s="325"/>
      <c r="AR263" s="325"/>
      <c r="AS263" s="325"/>
      <c r="AT263" s="325"/>
      <c r="AU263" s="325"/>
      <c r="AV263" s="325"/>
      <c r="AW263" s="325"/>
      <c r="AX263" s="325"/>
      <c r="AY263" s="325"/>
      <c r="AZ263" s="325"/>
      <c r="BA263" s="325"/>
      <c r="BB263" s="325"/>
      <c r="BC263" s="325"/>
      <c r="BD263" s="370"/>
    </row>
    <row r="264" spans="1:100">
      <c r="A264" s="348"/>
      <c r="B264" s="328">
        <v>0.5</v>
      </c>
      <c r="C264" s="386"/>
      <c r="D264" s="26">
        <v>-9</v>
      </c>
      <c r="E264" s="371">
        <v>9.1791152889891304E-4</v>
      </c>
      <c r="F264" s="374">
        <v>3.73866727789028E-3</v>
      </c>
      <c r="G264" s="97">
        <f>'18'!G283</f>
        <v>2.8038389114276802E-3</v>
      </c>
      <c r="H264" s="51">
        <f>'18'!H283</f>
        <v>1.7996785792847499E-4</v>
      </c>
      <c r="I264" s="126">
        <f>'18'!I283</f>
        <v>5.9520420738263299E-4</v>
      </c>
      <c r="J264" s="173">
        <f>'18'!J283</f>
        <v>3.54851054555659E-5</v>
      </c>
      <c r="K264" s="27"/>
      <c r="L264" s="332">
        <f t="shared" ref="L264" si="575">1-SUM(M264:BC283)</f>
        <v>0.45203185990572969</v>
      </c>
      <c r="M264" s="325">
        <f t="shared" ref="M264" si="576">G274+I274</f>
        <v>4.9165015375033302E-2</v>
      </c>
      <c r="N264" s="325">
        <f t="shared" ref="N264" si="577">G281+I281+J274</f>
        <v>1.6133856998734399E-2</v>
      </c>
      <c r="O264" s="325">
        <f t="shared" ref="O264" si="578">G283+I283+H274</f>
        <v>8.4693014340481501E-3</v>
      </c>
      <c r="P264" s="325">
        <f t="shared" ref="P264" si="579">G276+I276+J281</f>
        <v>7.3247143236146034E-2</v>
      </c>
      <c r="Q264" s="325">
        <f t="shared" ref="Q264" si="580">G272+I272</f>
        <v>1.8878002322084371E-2</v>
      </c>
      <c r="R264" s="325">
        <f t="shared" ref="R264" si="581">G278+I278+H281+J283</f>
        <v>5.0082630091259135E-2</v>
      </c>
      <c r="S264" s="325">
        <f t="shared" ref="S264" si="582">G265+I265</f>
        <v>2.8476774519489078E-3</v>
      </c>
      <c r="T264" s="325">
        <f t="shared" ref="T264" si="583">G267+I267+J276</f>
        <v>1.1833979345181628E-2</v>
      </c>
      <c r="U264" s="325">
        <f t="shared" ref="U264" si="584">G270+I270+H283</f>
        <v>7.0728607426756599E-3</v>
      </c>
      <c r="V264" s="325">
        <f t="shared" ref="V264" si="585">G279+I279+J272</f>
        <v>3.2878473595378745E-2</v>
      </c>
      <c r="W264" s="325">
        <f t="shared" ref="W264" si="586">G268+I268</f>
        <v>3.3990431188103132E-3</v>
      </c>
      <c r="X264" s="325">
        <f t="shared" ref="X264" si="587">G271+I271+J278+H276</f>
        <v>2.1738581336899179E-2</v>
      </c>
      <c r="Y264" s="325">
        <f t="shared" ref="Y264" si="588">G277+I277</f>
        <v>6.5754279779070501E-2</v>
      </c>
      <c r="Z264" s="325">
        <f t="shared" ref="Z264" si="589">G269+I269+J265</f>
        <v>4.5774742172983744E-3</v>
      </c>
      <c r="AA264" s="327">
        <f t="shared" ref="AA264" si="590">G280+I280+H272</f>
        <v>2.0400956712178751E-2</v>
      </c>
      <c r="AB264" s="325">
        <f t="shared" ref="AB264" si="591">G266+I266+J267</f>
        <v>2.7070523618170639E-3</v>
      </c>
      <c r="AC264" s="325">
        <f t="shared" ref="AC264" si="592">G282+I282</f>
        <v>6.79749905435033E-3</v>
      </c>
      <c r="AD264" s="325">
        <f t="shared" ref="AD264" si="593">G275+I275+J270+H278</f>
        <v>6.9836688451420562E-2</v>
      </c>
      <c r="AE264" s="325">
        <f t="shared" ref="AE264" si="594">G264+I264</f>
        <v>3.3990431188103132E-3</v>
      </c>
      <c r="AF264" s="325">
        <f t="shared" ref="AF264" si="595">G273+I273+J279</f>
        <v>3.43625487706034E-2</v>
      </c>
      <c r="AG264" s="325">
        <f t="shared" ref="AG264" si="596">H265</f>
        <v>1.3686941030094699E-4</v>
      </c>
      <c r="AH264" s="325">
        <f t="shared" ref="AH264" si="597">J268</f>
        <v>3.54851054555659E-5</v>
      </c>
      <c r="AI264" s="325">
        <f t="shared" ref="AI264" si="598">J271+H267</f>
        <v>5.7128541573628604E-4</v>
      </c>
      <c r="AJ264" s="325">
        <f t="shared" ref="AJ264" si="599">F264</f>
        <v>3.73866727789028E-3</v>
      </c>
      <c r="AK264" s="325">
        <f t="shared" ref="AK264" si="600">J277</f>
        <v>7.7604776546732097E-3</v>
      </c>
      <c r="AL264" s="325">
        <f t="shared" ref="AL264" si="601">H270</f>
        <v>4.6969964172857302E-4</v>
      </c>
      <c r="AM264" s="325">
        <f t="shared" ref="AM264" si="602">J269</f>
        <v>7.0738037256496498E-5</v>
      </c>
      <c r="AN264" s="325">
        <f t="shared" ref="AN264" si="603">J280+H279</f>
        <v>3.6966035237537801E-3</v>
      </c>
      <c r="AO264" s="325">
        <f t="shared" ref="AO264" si="604">J266</f>
        <v>1.95053236949711E-5</v>
      </c>
      <c r="AP264" s="325">
        <f t="shared" ref="AP264" si="605">H268</f>
        <v>1.7996785792847499E-4</v>
      </c>
      <c r="AQ264" s="325">
        <f t="shared" ref="AQ264" si="606">J282</f>
        <v>1.6783876670521699E-4</v>
      </c>
      <c r="AR264" s="325">
        <f t="shared" ref="AR264" si="607">H271+J275</f>
        <v>8.6073543336425452E-3</v>
      </c>
      <c r="AS264" s="325">
        <f t="shared" ref="AS264" si="608">J264</f>
        <v>3.54851054555659E-5</v>
      </c>
      <c r="AT264" s="325">
        <f t="shared" ref="AT264" si="609">H277</f>
        <v>5.1124704109652298E-3</v>
      </c>
      <c r="AU264" s="325">
        <f t="shared" ref="AU264" si="610">J273</f>
        <v>2.6005753943918E-3</v>
      </c>
      <c r="AV264" s="325">
        <f t="shared" ref="AV264" si="611">H269</f>
        <v>2.7536168832533001E-4</v>
      </c>
      <c r="AW264" s="325">
        <f t="shared" ref="AW264" si="612">H280</f>
        <v>1.5229543900943799E-3</v>
      </c>
      <c r="AX264" s="325">
        <f t="shared" ref="AX264" si="613">H266</f>
        <v>1.2454049841435501E-4</v>
      </c>
      <c r="AY264" s="325">
        <f t="shared" ref="AY264" si="614">E264</f>
        <v>9.1791152889891304E-4</v>
      </c>
      <c r="AZ264" s="325">
        <f t="shared" ref="AZ264" si="615">H282</f>
        <v>4.6969964172857302E-4</v>
      </c>
      <c r="BA264" s="325">
        <f t="shared" ref="BA264" si="616">H275</f>
        <v>5.1124704109652298E-3</v>
      </c>
      <c r="BB264" s="325">
        <f t="shared" ref="BB264" si="617">H264</f>
        <v>1.7996785792847499E-4</v>
      </c>
      <c r="BC264" s="325">
        <f t="shared" ref="BC264" si="618">H273</f>
        <v>2.58010330458664E-3</v>
      </c>
      <c r="BD264" s="368">
        <f t="shared" ref="BD264" si="619">SUMPRODUCT($L$1:$BC$1,BF264:CW264)</f>
        <v>6.4999972762305154</v>
      </c>
      <c r="BF264" s="174">
        <f>L264</f>
        <v>0.45203185990572969</v>
      </c>
      <c r="BG264" s="175">
        <f t="shared" ref="BG264:CV264" si="620">M264</f>
        <v>4.9165015375033302E-2</v>
      </c>
      <c r="BH264" s="175">
        <f t="shared" si="620"/>
        <v>1.6133856998734399E-2</v>
      </c>
      <c r="BI264" s="175">
        <f t="shared" si="620"/>
        <v>8.4693014340481501E-3</v>
      </c>
      <c r="BJ264" s="175">
        <f t="shared" si="620"/>
        <v>7.3247143236146034E-2</v>
      </c>
      <c r="BK264" s="175">
        <f t="shared" si="620"/>
        <v>1.8878002322084371E-2</v>
      </c>
      <c r="BL264" s="175">
        <f t="shared" si="620"/>
        <v>5.0082630091259135E-2</v>
      </c>
      <c r="BM264" s="175">
        <f t="shared" si="620"/>
        <v>2.8476774519489078E-3</v>
      </c>
      <c r="BN264" s="175">
        <f t="shared" si="620"/>
        <v>1.1833979345181628E-2</v>
      </c>
      <c r="BO264" s="175">
        <f t="shared" si="620"/>
        <v>7.0728607426756599E-3</v>
      </c>
      <c r="BP264" s="175">
        <f t="shared" si="620"/>
        <v>3.2878473595378745E-2</v>
      </c>
      <c r="BQ264" s="175">
        <f t="shared" si="620"/>
        <v>3.3990431188103132E-3</v>
      </c>
      <c r="BR264" s="175">
        <f t="shared" si="620"/>
        <v>2.1738581336899179E-2</v>
      </c>
      <c r="BS264" s="175">
        <f t="shared" si="620"/>
        <v>6.5754279779070501E-2</v>
      </c>
      <c r="BT264" s="175">
        <f t="shared" si="620"/>
        <v>4.5774742172983744E-3</v>
      </c>
      <c r="BU264" s="175">
        <f t="shared" si="620"/>
        <v>2.0400956712178751E-2</v>
      </c>
      <c r="BV264" s="175">
        <f t="shared" si="620"/>
        <v>2.7070523618170639E-3</v>
      </c>
      <c r="BW264" s="175">
        <f t="shared" si="620"/>
        <v>6.79749905435033E-3</v>
      </c>
      <c r="BX264" s="175">
        <f t="shared" si="620"/>
        <v>6.9836688451420562E-2</v>
      </c>
      <c r="BY264" s="175">
        <f t="shared" si="620"/>
        <v>3.3990431188103132E-3</v>
      </c>
      <c r="BZ264" s="175">
        <f t="shared" si="620"/>
        <v>3.43625487706034E-2</v>
      </c>
      <c r="CA264" s="175">
        <f t="shared" si="620"/>
        <v>1.3686941030094699E-4</v>
      </c>
      <c r="CB264" s="175">
        <f t="shared" si="620"/>
        <v>3.54851054555659E-5</v>
      </c>
      <c r="CC264" s="175">
        <f t="shared" si="620"/>
        <v>5.7128541573628604E-4</v>
      </c>
      <c r="CD264" s="175">
        <f t="shared" si="620"/>
        <v>3.73866727789028E-3</v>
      </c>
      <c r="CE264" s="175">
        <f t="shared" si="620"/>
        <v>7.7604776546732097E-3</v>
      </c>
      <c r="CF264" s="175">
        <f t="shared" si="620"/>
        <v>4.6969964172857302E-4</v>
      </c>
      <c r="CG264" s="175">
        <f t="shared" si="620"/>
        <v>7.0738037256496498E-5</v>
      </c>
      <c r="CH264" s="175">
        <f t="shared" si="620"/>
        <v>3.6966035237537801E-3</v>
      </c>
      <c r="CI264" s="175">
        <f t="shared" si="620"/>
        <v>1.95053236949711E-5</v>
      </c>
      <c r="CJ264" s="175">
        <f t="shared" si="620"/>
        <v>1.7996785792847499E-4</v>
      </c>
      <c r="CK264" s="175">
        <f t="shared" si="620"/>
        <v>1.6783876670521699E-4</v>
      </c>
      <c r="CL264" s="175">
        <f t="shared" si="620"/>
        <v>8.6073543336425452E-3</v>
      </c>
      <c r="CM264" s="175">
        <f t="shared" si="620"/>
        <v>3.54851054555659E-5</v>
      </c>
      <c r="CN264" s="175">
        <f t="shared" si="620"/>
        <v>5.1124704109652298E-3</v>
      </c>
      <c r="CO264" s="175">
        <f t="shared" si="620"/>
        <v>2.6005753943918E-3</v>
      </c>
      <c r="CP264" s="175">
        <f t="shared" si="620"/>
        <v>2.7536168832533001E-4</v>
      </c>
      <c r="CQ264" s="175">
        <f t="shared" si="620"/>
        <v>1.5229543900943799E-3</v>
      </c>
      <c r="CR264" s="175">
        <f t="shared" si="620"/>
        <v>1.2454049841435501E-4</v>
      </c>
      <c r="CS264" s="175">
        <f t="shared" si="620"/>
        <v>9.1791152889891304E-4</v>
      </c>
      <c r="CT264" s="175">
        <f t="shared" si="620"/>
        <v>4.6969964172857302E-4</v>
      </c>
      <c r="CU264" s="175">
        <f t="shared" si="620"/>
        <v>5.1124704109652298E-3</v>
      </c>
      <c r="CV264" s="176">
        <f t="shared" si="620"/>
        <v>1.7996785792847499E-4</v>
      </c>
    </row>
    <row r="265" spans="1:100">
      <c r="A265" s="348"/>
      <c r="B265" s="329"/>
      <c r="C265" s="386"/>
      <c r="D265" s="28">
        <v>-8</v>
      </c>
      <c r="E265" s="372"/>
      <c r="F265" s="375"/>
      <c r="G265" s="97">
        <f>'18'!G264</f>
        <v>2.4249001615114399E-3</v>
      </c>
      <c r="H265" s="51">
        <f>'18'!H264</f>
        <v>1.3686941030094699E-4</v>
      </c>
      <c r="I265" s="126">
        <f>'18'!I264</f>
        <v>4.2277729043746802E-4</v>
      </c>
      <c r="J265" s="173">
        <f>'18'!J264</f>
        <v>2.2742688895064E-5</v>
      </c>
      <c r="K265" s="6"/>
      <c r="L265" s="333"/>
      <c r="M265" s="325"/>
      <c r="N265" s="325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7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  <c r="AN265" s="325"/>
      <c r="AO265" s="325"/>
      <c r="AP265" s="325"/>
      <c r="AQ265" s="325"/>
      <c r="AR265" s="325"/>
      <c r="AS265" s="325"/>
      <c r="AT265" s="325"/>
      <c r="AU265" s="325"/>
      <c r="AV265" s="325"/>
      <c r="AW265" s="325"/>
      <c r="AX265" s="325"/>
      <c r="AY265" s="325"/>
      <c r="AZ265" s="325"/>
      <c r="BA265" s="325"/>
      <c r="BB265" s="325"/>
      <c r="BC265" s="325"/>
      <c r="BD265" s="369"/>
    </row>
    <row r="266" spans="1:100">
      <c r="A266" s="348"/>
      <c r="B266" s="329"/>
      <c r="C266" s="386"/>
      <c r="D266" s="28">
        <v>-7</v>
      </c>
      <c r="E266" s="372"/>
      <c r="F266" s="375"/>
      <c r="G266" s="97">
        <f>'18'!G265</f>
        <v>2.3084530143927199E-3</v>
      </c>
      <c r="H266" s="51">
        <f>'18'!H265</f>
        <v>1.2454049841435501E-4</v>
      </c>
      <c r="I266" s="126">
        <f>'18'!I265</f>
        <v>3.7585665852927998E-4</v>
      </c>
      <c r="J266" s="173">
        <f>'18'!J265</f>
        <v>1.95053236949711E-5</v>
      </c>
      <c r="K266" s="6"/>
      <c r="L266" s="333"/>
      <c r="M266" s="325"/>
      <c r="N266" s="325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7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  <c r="AN266" s="325"/>
      <c r="AO266" s="325"/>
      <c r="AP266" s="325"/>
      <c r="AQ266" s="325"/>
      <c r="AR266" s="325"/>
      <c r="AS266" s="325"/>
      <c r="AT266" s="325"/>
      <c r="AU266" s="325"/>
      <c r="AV266" s="325"/>
      <c r="AW266" s="325"/>
      <c r="AX266" s="325"/>
      <c r="AY266" s="325"/>
      <c r="AZ266" s="325"/>
      <c r="BA266" s="325"/>
      <c r="BB266" s="325"/>
      <c r="BC266" s="325"/>
      <c r="BD266" s="369"/>
    </row>
    <row r="267" spans="1:100">
      <c r="A267" s="348"/>
      <c r="B267" s="329"/>
      <c r="C267" s="386"/>
      <c r="D267" s="28">
        <v>-6</v>
      </c>
      <c r="E267" s="372"/>
      <c r="F267" s="375"/>
      <c r="G267" s="255">
        <f>G265</f>
        <v>2.4249001615114399E-3</v>
      </c>
      <c r="H267" s="260">
        <f t="shared" ref="H267:I267" si="621">H265</f>
        <v>1.3686941030094699E-4</v>
      </c>
      <c r="I267" s="261">
        <f t="shared" si="621"/>
        <v>4.2277729043746802E-4</v>
      </c>
      <c r="J267" s="262">
        <f>J265</f>
        <v>2.2742688895064E-5</v>
      </c>
      <c r="K267" s="6"/>
      <c r="L267" s="333"/>
      <c r="M267" s="325"/>
      <c r="N267" s="325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7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  <c r="AN267" s="325"/>
      <c r="AO267" s="325"/>
      <c r="AP267" s="325"/>
      <c r="AQ267" s="325"/>
      <c r="AR267" s="325"/>
      <c r="AS267" s="325"/>
      <c r="AT267" s="325"/>
      <c r="AU267" s="325"/>
      <c r="AV267" s="325"/>
      <c r="AW267" s="325"/>
      <c r="AX267" s="325"/>
      <c r="AY267" s="325"/>
      <c r="AZ267" s="325"/>
      <c r="BA267" s="325"/>
      <c r="BB267" s="325"/>
      <c r="BC267" s="325"/>
      <c r="BD267" s="369"/>
    </row>
    <row r="268" spans="1:100">
      <c r="A268" s="348"/>
      <c r="B268" s="329"/>
      <c r="C268" s="386"/>
      <c r="D268" s="28">
        <v>-5</v>
      </c>
      <c r="E268" s="372"/>
      <c r="F268" s="375"/>
      <c r="G268" s="255">
        <f>G264</f>
        <v>2.8038389114276802E-3</v>
      </c>
      <c r="H268" s="260">
        <f t="shared" ref="H268:J268" si="622">H264</f>
        <v>1.7996785792847499E-4</v>
      </c>
      <c r="I268" s="261">
        <f t="shared" si="622"/>
        <v>5.9520420738263299E-4</v>
      </c>
      <c r="J268" s="262">
        <f t="shared" si="622"/>
        <v>3.54851054555659E-5</v>
      </c>
      <c r="K268" s="6"/>
      <c r="L268" s="333"/>
      <c r="M268" s="325"/>
      <c r="N268" s="325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7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  <c r="AN268" s="325"/>
      <c r="AO268" s="325"/>
      <c r="AP268" s="325"/>
      <c r="AQ268" s="325"/>
      <c r="AR268" s="325"/>
      <c r="AS268" s="325"/>
      <c r="AT268" s="325"/>
      <c r="AU268" s="325"/>
      <c r="AV268" s="325"/>
      <c r="AW268" s="325"/>
      <c r="AX268" s="325"/>
      <c r="AY268" s="325"/>
      <c r="AZ268" s="325"/>
      <c r="BA268" s="325"/>
      <c r="BB268" s="325"/>
      <c r="BC268" s="325"/>
      <c r="BD268" s="369"/>
    </row>
    <row r="269" spans="1:100">
      <c r="A269" s="348"/>
      <c r="B269" s="329"/>
      <c r="C269" s="386"/>
      <c r="D269" s="28">
        <v>-4</v>
      </c>
      <c r="E269" s="372"/>
      <c r="F269" s="375"/>
      <c r="G269" s="255">
        <f>G283</f>
        <v>3.5393210761781799E-3</v>
      </c>
      <c r="H269" s="260">
        <f t="shared" ref="H269:I269" si="623">H283</f>
        <v>2.7536168832533001E-4</v>
      </c>
      <c r="I269" s="261">
        <f t="shared" si="623"/>
        <v>1.01541045222513E-3</v>
      </c>
      <c r="J269" s="262">
        <f>J283</f>
        <v>7.0738037256496498E-5</v>
      </c>
      <c r="K269" s="6"/>
      <c r="L269" s="333"/>
      <c r="M269" s="325"/>
      <c r="N269" s="325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  <c r="AA269" s="327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  <c r="AN269" s="325"/>
      <c r="AO269" s="325"/>
      <c r="AP269" s="325"/>
      <c r="AQ269" s="325"/>
      <c r="AR269" s="325"/>
      <c r="AS269" s="325"/>
      <c r="AT269" s="325"/>
      <c r="AU269" s="325"/>
      <c r="AV269" s="325"/>
      <c r="AW269" s="325"/>
      <c r="AX269" s="325"/>
      <c r="AY269" s="325"/>
      <c r="AZ269" s="325"/>
      <c r="BA269" s="325"/>
      <c r="BB269" s="325"/>
      <c r="BC269" s="325"/>
      <c r="BD269" s="369"/>
    </row>
    <row r="270" spans="1:100">
      <c r="A270" s="348"/>
      <c r="B270" s="329"/>
      <c r="C270" s="386"/>
      <c r="D270" s="28">
        <v>-3</v>
      </c>
      <c r="E270" s="372"/>
      <c r="F270" s="375"/>
      <c r="G270" s="255">
        <f>G282</f>
        <v>4.8023971302260503E-3</v>
      </c>
      <c r="H270" s="260">
        <f t="shared" ref="H270:J270" si="624">H282</f>
        <v>4.6969964172857302E-4</v>
      </c>
      <c r="I270" s="261">
        <f t="shared" si="624"/>
        <v>1.9951019241242801E-3</v>
      </c>
      <c r="J270" s="262">
        <f t="shared" si="624"/>
        <v>1.6783876670521699E-4</v>
      </c>
      <c r="K270" s="6"/>
      <c r="L270" s="333"/>
      <c r="M270" s="325"/>
      <c r="N270" s="325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7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  <c r="AN270" s="325"/>
      <c r="AO270" s="325"/>
      <c r="AP270" s="325"/>
      <c r="AQ270" s="325"/>
      <c r="AR270" s="325"/>
      <c r="AS270" s="325"/>
      <c r="AT270" s="325"/>
      <c r="AU270" s="325"/>
      <c r="AV270" s="325"/>
      <c r="AW270" s="325"/>
      <c r="AX270" s="325"/>
      <c r="AY270" s="325"/>
      <c r="AZ270" s="325"/>
      <c r="BA270" s="325"/>
      <c r="BB270" s="325"/>
      <c r="BC270" s="325"/>
      <c r="BD270" s="369"/>
    </row>
    <row r="271" spans="1:100">
      <c r="A271" s="348"/>
      <c r="B271" s="329"/>
      <c r="C271" s="386"/>
      <c r="D271" s="28">
        <v>-2</v>
      </c>
      <c r="E271" s="372"/>
      <c r="F271" s="375"/>
      <c r="G271" s="255">
        <f>G281</f>
        <v>6.8361846874766099E-3</v>
      </c>
      <c r="H271" s="260">
        <f t="shared" ref="H271:J271" si="625">H281</f>
        <v>8.4687667896933604E-4</v>
      </c>
      <c r="I271" s="261">
        <f t="shared" si="625"/>
        <v>4.2309465380961598E-3</v>
      </c>
      <c r="J271" s="262">
        <f t="shared" si="625"/>
        <v>4.34416005435339E-4</v>
      </c>
      <c r="K271" s="6"/>
      <c r="L271" s="333"/>
      <c r="M271" s="325"/>
      <c r="N271" s="325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7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  <c r="AN271" s="325"/>
      <c r="AO271" s="325"/>
      <c r="AP271" s="325"/>
      <c r="AQ271" s="325"/>
      <c r="AR271" s="325"/>
      <c r="AS271" s="325"/>
      <c r="AT271" s="325"/>
      <c r="AU271" s="325"/>
      <c r="AV271" s="325"/>
      <c r="AW271" s="325"/>
      <c r="AX271" s="325"/>
      <c r="AY271" s="325"/>
      <c r="AZ271" s="325"/>
      <c r="BA271" s="325"/>
      <c r="BB271" s="325"/>
      <c r="BC271" s="325"/>
      <c r="BD271" s="369"/>
    </row>
    <row r="272" spans="1:100">
      <c r="A272" s="348"/>
      <c r="B272" s="329"/>
      <c r="C272" s="386"/>
      <c r="D272" s="28">
        <v>-1</v>
      </c>
      <c r="E272" s="372"/>
      <c r="F272" s="375"/>
      <c r="G272" s="255">
        <f>G280</f>
        <v>9.8774944243923794E-3</v>
      </c>
      <c r="H272" s="260">
        <f>H280</f>
        <v>1.5229543900943799E-3</v>
      </c>
      <c r="I272" s="261">
        <f t="shared" ref="I272:J272" si="626">I280</f>
        <v>9.0005078976919898E-3</v>
      </c>
      <c r="J272" s="262">
        <f t="shared" si="626"/>
        <v>1.11650021916714E-3</v>
      </c>
      <c r="K272" s="6"/>
      <c r="L272" s="333"/>
      <c r="M272" s="325"/>
      <c r="N272" s="325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7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  <c r="AN272" s="325"/>
      <c r="AO272" s="325"/>
      <c r="AP272" s="325"/>
      <c r="AQ272" s="325"/>
      <c r="AR272" s="325"/>
      <c r="AS272" s="325"/>
      <c r="AT272" s="325"/>
      <c r="AU272" s="325"/>
      <c r="AV272" s="325"/>
      <c r="AW272" s="325"/>
      <c r="AX272" s="325"/>
      <c r="AY272" s="325"/>
      <c r="AZ272" s="325"/>
      <c r="BA272" s="325"/>
      <c r="BB272" s="325"/>
      <c r="BC272" s="325"/>
      <c r="BD272" s="369"/>
    </row>
    <row r="273" spans="1:100">
      <c r="A273" s="348"/>
      <c r="B273" s="329"/>
      <c r="C273" s="386"/>
      <c r="D273" s="28">
        <v>0</v>
      </c>
      <c r="E273" s="372"/>
      <c r="F273" s="375"/>
      <c r="G273" s="255">
        <f>G279</f>
        <v>1.39335290531963E-2</v>
      </c>
      <c r="H273" s="260">
        <f t="shared" ref="H273:J273" si="627">H279</f>
        <v>2.58010330458664E-3</v>
      </c>
      <c r="I273" s="261">
        <f t="shared" si="627"/>
        <v>1.7828444323015301E-2</v>
      </c>
      <c r="J273" s="262">
        <f t="shared" si="627"/>
        <v>2.6005753943918E-3</v>
      </c>
      <c r="K273" s="6"/>
      <c r="L273" s="333"/>
      <c r="M273" s="325"/>
      <c r="N273" s="325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7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  <c r="AN273" s="325"/>
      <c r="AO273" s="325"/>
      <c r="AP273" s="325"/>
      <c r="AQ273" s="325"/>
      <c r="AR273" s="325"/>
      <c r="AS273" s="325"/>
      <c r="AT273" s="325"/>
      <c r="AU273" s="325"/>
      <c r="AV273" s="325"/>
      <c r="AW273" s="325"/>
      <c r="AX273" s="325"/>
      <c r="AY273" s="325"/>
      <c r="AZ273" s="325"/>
      <c r="BA273" s="325"/>
      <c r="BB273" s="325"/>
      <c r="BC273" s="325"/>
      <c r="BD273" s="369"/>
    </row>
    <row r="274" spans="1:100">
      <c r="A274" s="348"/>
      <c r="B274" s="329"/>
      <c r="C274" s="386"/>
      <c r="D274" s="28">
        <v>1</v>
      </c>
      <c r="E274" s="372"/>
      <c r="F274" s="375"/>
      <c r="G274" s="97">
        <f>G278</f>
        <v>1.8447189075685301E-2</v>
      </c>
      <c r="H274" s="51">
        <f t="shared" ref="H274:J274" si="628">H278</f>
        <v>3.9145699056448401E-3</v>
      </c>
      <c r="I274" s="126">
        <f t="shared" si="628"/>
        <v>3.0717826299348001E-2</v>
      </c>
      <c r="J274" s="173">
        <f t="shared" si="628"/>
        <v>5.0667257731616304E-3</v>
      </c>
      <c r="K274" s="6"/>
      <c r="L274" s="333"/>
      <c r="M274" s="325"/>
      <c r="N274" s="325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7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  <c r="AN274" s="325"/>
      <c r="AO274" s="325"/>
      <c r="AP274" s="325"/>
      <c r="AQ274" s="325"/>
      <c r="AR274" s="325"/>
      <c r="AS274" s="325"/>
      <c r="AT274" s="325"/>
      <c r="AU274" s="325"/>
      <c r="AV274" s="325"/>
      <c r="AW274" s="325"/>
      <c r="AX274" s="325"/>
      <c r="AY274" s="325"/>
      <c r="AZ274" s="325"/>
      <c r="BA274" s="325"/>
      <c r="BB274" s="325"/>
      <c r="BC274" s="325"/>
      <c r="BD274" s="369"/>
    </row>
    <row r="275" spans="1:100">
      <c r="A275" s="348"/>
      <c r="B275" s="329"/>
      <c r="C275" s="386"/>
      <c r="D275" s="28">
        <v>2</v>
      </c>
      <c r="E275" s="372"/>
      <c r="F275" s="375"/>
      <c r="G275" s="97">
        <f>G277</f>
        <v>2.21626707877308E-2</v>
      </c>
      <c r="H275" s="51">
        <f t="shared" ref="H275:J275" si="629">H277</f>
        <v>5.1124704109652298E-3</v>
      </c>
      <c r="I275" s="126">
        <f t="shared" si="629"/>
        <v>4.3591608991339702E-2</v>
      </c>
      <c r="J275" s="173">
        <f t="shared" si="629"/>
        <v>7.7604776546732097E-3</v>
      </c>
      <c r="K275" s="6"/>
      <c r="L275" s="333"/>
      <c r="M275" s="325"/>
      <c r="N275" s="325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7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  <c r="AN275" s="325"/>
      <c r="AO275" s="325"/>
      <c r="AP275" s="325"/>
      <c r="AQ275" s="325"/>
      <c r="AR275" s="325"/>
      <c r="AS275" s="325"/>
      <c r="AT275" s="325"/>
      <c r="AU275" s="325"/>
      <c r="AV275" s="325"/>
      <c r="AW275" s="325"/>
      <c r="AX275" s="325"/>
      <c r="AY275" s="325"/>
      <c r="AZ275" s="325"/>
      <c r="BA275" s="325"/>
      <c r="BB275" s="325"/>
      <c r="BC275" s="325"/>
      <c r="BD275" s="369"/>
    </row>
    <row r="276" spans="1:100">
      <c r="A276" s="348"/>
      <c r="B276" s="329"/>
      <c r="C276" s="386"/>
      <c r="D276" s="28">
        <v>3</v>
      </c>
      <c r="E276" s="372"/>
      <c r="F276" s="375"/>
      <c r="G276" s="50">
        <f>'18'!G275</f>
        <v>2.36237759431688E-2</v>
      </c>
      <c r="H276" s="51">
        <f>'18'!H275</f>
        <v>5.6047243381647802E-3</v>
      </c>
      <c r="I276" s="126">
        <f>'18'!I275</f>
        <v>4.9188951287541902E-2</v>
      </c>
      <c r="J276" s="173">
        <f>'18'!J275</f>
        <v>8.9863018932327208E-3</v>
      </c>
      <c r="K276" s="6"/>
      <c r="L276" s="333"/>
      <c r="M276" s="325"/>
      <c r="N276" s="325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7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  <c r="AN276" s="325"/>
      <c r="AO276" s="325"/>
      <c r="AP276" s="325"/>
      <c r="AQ276" s="325"/>
      <c r="AR276" s="325"/>
      <c r="AS276" s="325"/>
      <c r="AT276" s="325"/>
      <c r="AU276" s="325"/>
      <c r="AV276" s="325"/>
      <c r="AW276" s="325"/>
      <c r="AX276" s="325"/>
      <c r="AY276" s="325"/>
      <c r="AZ276" s="325"/>
      <c r="BA276" s="325"/>
      <c r="BB276" s="325"/>
      <c r="BC276" s="325"/>
      <c r="BD276" s="369"/>
    </row>
    <row r="277" spans="1:100">
      <c r="A277" s="348"/>
      <c r="B277" s="329"/>
      <c r="C277" s="386"/>
      <c r="D277" s="28">
        <v>4</v>
      </c>
      <c r="E277" s="372"/>
      <c r="F277" s="375"/>
      <c r="G277" s="50">
        <f>'18'!G276</f>
        <v>2.21626707877308E-2</v>
      </c>
      <c r="H277" s="51">
        <f>'18'!H276</f>
        <v>5.1124704109652298E-3</v>
      </c>
      <c r="I277" s="126">
        <f>'18'!I276</f>
        <v>4.3591608991339702E-2</v>
      </c>
      <c r="J277" s="173">
        <f>'18'!J276</f>
        <v>7.7604776546732097E-3</v>
      </c>
      <c r="K277" s="6"/>
      <c r="L277" s="333"/>
      <c r="M277" s="325"/>
      <c r="N277" s="325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7"/>
      <c r="AB277" s="325"/>
      <c r="AC277" s="325"/>
      <c r="AD277" s="325"/>
      <c r="AE277" s="325"/>
      <c r="AF277" s="325"/>
      <c r="AG277" s="325"/>
      <c r="AH277" s="325"/>
      <c r="AI277" s="325"/>
      <c r="AJ277" s="325"/>
      <c r="AK277" s="325"/>
      <c r="AL277" s="325"/>
      <c r="AM277" s="325"/>
      <c r="AN277" s="325"/>
      <c r="AO277" s="325"/>
      <c r="AP277" s="325"/>
      <c r="AQ277" s="325"/>
      <c r="AR277" s="325"/>
      <c r="AS277" s="325"/>
      <c r="AT277" s="325"/>
      <c r="AU277" s="325"/>
      <c r="AV277" s="325"/>
      <c r="AW277" s="325"/>
      <c r="AX277" s="325"/>
      <c r="AY277" s="325"/>
      <c r="AZ277" s="325"/>
      <c r="BA277" s="325"/>
      <c r="BB277" s="325"/>
      <c r="BC277" s="325"/>
      <c r="BD277" s="369"/>
    </row>
    <row r="278" spans="1:100">
      <c r="A278" s="348"/>
      <c r="B278" s="329"/>
      <c r="C278" s="386"/>
      <c r="D278" s="28">
        <v>5</v>
      </c>
      <c r="E278" s="372"/>
      <c r="F278" s="375"/>
      <c r="G278" s="50">
        <f>'18'!G277</f>
        <v>1.8447189075685301E-2</v>
      </c>
      <c r="H278" s="51">
        <f>'18'!H277</f>
        <v>3.9145699056448401E-3</v>
      </c>
      <c r="I278" s="126">
        <f>'18'!I277</f>
        <v>3.0717826299348001E-2</v>
      </c>
      <c r="J278" s="173">
        <f>'18'!J277</f>
        <v>5.0667257731616304E-3</v>
      </c>
      <c r="K278" s="6"/>
      <c r="L278" s="333"/>
      <c r="M278" s="325"/>
      <c r="N278" s="325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7"/>
      <c r="AB278" s="325"/>
      <c r="AC278" s="325"/>
      <c r="AD278" s="325"/>
      <c r="AE278" s="325"/>
      <c r="AF278" s="325"/>
      <c r="AG278" s="325"/>
      <c r="AH278" s="325"/>
      <c r="AI278" s="325"/>
      <c r="AJ278" s="325"/>
      <c r="AK278" s="325"/>
      <c r="AL278" s="325"/>
      <c r="AM278" s="325"/>
      <c r="AN278" s="325"/>
      <c r="AO278" s="325"/>
      <c r="AP278" s="325"/>
      <c r="AQ278" s="325"/>
      <c r="AR278" s="325"/>
      <c r="AS278" s="325"/>
      <c r="AT278" s="325"/>
      <c r="AU278" s="325"/>
      <c r="AV278" s="325"/>
      <c r="AW278" s="325"/>
      <c r="AX278" s="325"/>
      <c r="AY278" s="325"/>
      <c r="AZ278" s="325"/>
      <c r="BA278" s="325"/>
      <c r="BB278" s="325"/>
      <c r="BC278" s="325"/>
      <c r="BD278" s="369"/>
    </row>
    <row r="279" spans="1:100">
      <c r="A279" s="348"/>
      <c r="B279" s="329"/>
      <c r="C279" s="386"/>
      <c r="D279" s="28">
        <v>6</v>
      </c>
      <c r="E279" s="372"/>
      <c r="F279" s="375"/>
      <c r="G279" s="50">
        <f>'18'!G278</f>
        <v>1.39335290531963E-2</v>
      </c>
      <c r="H279" s="51">
        <f>'18'!H278</f>
        <v>2.58010330458664E-3</v>
      </c>
      <c r="I279" s="126">
        <f>'18'!I278</f>
        <v>1.7828444323015301E-2</v>
      </c>
      <c r="J279" s="173">
        <f>'18'!J278</f>
        <v>2.6005753943918E-3</v>
      </c>
      <c r="K279" s="6"/>
      <c r="L279" s="333"/>
      <c r="M279" s="325"/>
      <c r="N279" s="325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7"/>
      <c r="AB279" s="325"/>
      <c r="AC279" s="325"/>
      <c r="AD279" s="325"/>
      <c r="AE279" s="325"/>
      <c r="AF279" s="325"/>
      <c r="AG279" s="325"/>
      <c r="AH279" s="325"/>
      <c r="AI279" s="325"/>
      <c r="AJ279" s="325"/>
      <c r="AK279" s="325"/>
      <c r="AL279" s="325"/>
      <c r="AM279" s="325"/>
      <c r="AN279" s="325"/>
      <c r="AO279" s="325"/>
      <c r="AP279" s="325"/>
      <c r="AQ279" s="325"/>
      <c r="AR279" s="325"/>
      <c r="AS279" s="325"/>
      <c r="AT279" s="325"/>
      <c r="AU279" s="325"/>
      <c r="AV279" s="325"/>
      <c r="AW279" s="325"/>
      <c r="AX279" s="325"/>
      <c r="AY279" s="325"/>
      <c r="AZ279" s="325"/>
      <c r="BA279" s="325"/>
      <c r="BB279" s="325"/>
      <c r="BC279" s="325"/>
      <c r="BD279" s="369"/>
    </row>
    <row r="280" spans="1:100">
      <c r="A280" s="348"/>
      <c r="B280" s="329"/>
      <c r="C280" s="386"/>
      <c r="D280" s="28">
        <v>7</v>
      </c>
      <c r="E280" s="372"/>
      <c r="F280" s="375"/>
      <c r="G280" s="50">
        <f>'18'!G279</f>
        <v>9.8774944243923794E-3</v>
      </c>
      <c r="H280" s="51">
        <f>'18'!H279</f>
        <v>1.5229543900943799E-3</v>
      </c>
      <c r="I280" s="126">
        <f>'18'!I279</f>
        <v>9.0005078976919898E-3</v>
      </c>
      <c r="J280" s="173">
        <f>'18'!J279</f>
        <v>1.11650021916714E-3</v>
      </c>
      <c r="K280" s="6"/>
      <c r="L280" s="333"/>
      <c r="M280" s="325"/>
      <c r="N280" s="325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7"/>
      <c r="AB280" s="325"/>
      <c r="AC280" s="325"/>
      <c r="AD280" s="325"/>
      <c r="AE280" s="325"/>
      <c r="AF280" s="325"/>
      <c r="AG280" s="325"/>
      <c r="AH280" s="325"/>
      <c r="AI280" s="325"/>
      <c r="AJ280" s="325"/>
      <c r="AK280" s="325"/>
      <c r="AL280" s="325"/>
      <c r="AM280" s="325"/>
      <c r="AN280" s="325"/>
      <c r="AO280" s="325"/>
      <c r="AP280" s="325"/>
      <c r="AQ280" s="325"/>
      <c r="AR280" s="325"/>
      <c r="AS280" s="325"/>
      <c r="AT280" s="325"/>
      <c r="AU280" s="325"/>
      <c r="AV280" s="325"/>
      <c r="AW280" s="325"/>
      <c r="AX280" s="325"/>
      <c r="AY280" s="325"/>
      <c r="AZ280" s="325"/>
      <c r="BA280" s="325"/>
      <c r="BB280" s="325"/>
      <c r="BC280" s="325"/>
      <c r="BD280" s="369"/>
    </row>
    <row r="281" spans="1:100">
      <c r="A281" s="348"/>
      <c r="B281" s="329"/>
      <c r="C281" s="386"/>
      <c r="D281" s="28">
        <v>8</v>
      </c>
      <c r="E281" s="372"/>
      <c r="F281" s="375"/>
      <c r="G281" s="50">
        <f>'18'!G280</f>
        <v>6.8361846874766099E-3</v>
      </c>
      <c r="H281" s="51">
        <f>'18'!H280</f>
        <v>8.4687667896933604E-4</v>
      </c>
      <c r="I281" s="126">
        <f>'18'!I280</f>
        <v>4.2309465380961598E-3</v>
      </c>
      <c r="J281" s="173">
        <f>'18'!J280</f>
        <v>4.34416005435339E-4</v>
      </c>
      <c r="K281" s="6"/>
      <c r="L281" s="333"/>
      <c r="M281" s="325"/>
      <c r="N281" s="325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7"/>
      <c r="AB281" s="325"/>
      <c r="AC281" s="325"/>
      <c r="AD281" s="325"/>
      <c r="AE281" s="325"/>
      <c r="AF281" s="325"/>
      <c r="AG281" s="325"/>
      <c r="AH281" s="325"/>
      <c r="AI281" s="325"/>
      <c r="AJ281" s="325"/>
      <c r="AK281" s="325"/>
      <c r="AL281" s="325"/>
      <c r="AM281" s="325"/>
      <c r="AN281" s="325"/>
      <c r="AO281" s="325"/>
      <c r="AP281" s="325"/>
      <c r="AQ281" s="325"/>
      <c r="AR281" s="325"/>
      <c r="AS281" s="325"/>
      <c r="AT281" s="325"/>
      <c r="AU281" s="325"/>
      <c r="AV281" s="325"/>
      <c r="AW281" s="325"/>
      <c r="AX281" s="325"/>
      <c r="AY281" s="325"/>
      <c r="AZ281" s="325"/>
      <c r="BA281" s="325"/>
      <c r="BB281" s="325"/>
      <c r="BC281" s="325"/>
      <c r="BD281" s="369"/>
    </row>
    <row r="282" spans="1:100">
      <c r="A282" s="348"/>
      <c r="B282" s="329"/>
      <c r="C282" s="386"/>
      <c r="D282" s="28">
        <v>9</v>
      </c>
      <c r="E282" s="372"/>
      <c r="F282" s="375"/>
      <c r="G282" s="50">
        <f>'18'!G281</f>
        <v>4.8023971302260503E-3</v>
      </c>
      <c r="H282" s="51">
        <f>'18'!H281</f>
        <v>4.6969964172857302E-4</v>
      </c>
      <c r="I282" s="126">
        <f>'18'!I281</f>
        <v>1.9951019241242801E-3</v>
      </c>
      <c r="J282" s="173">
        <f>'18'!J281</f>
        <v>1.6783876670521699E-4</v>
      </c>
      <c r="K282" s="6"/>
      <c r="L282" s="333"/>
      <c r="M282" s="325"/>
      <c r="N282" s="325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7"/>
      <c r="AB282" s="325"/>
      <c r="AC282" s="325"/>
      <c r="AD282" s="325"/>
      <c r="AE282" s="325"/>
      <c r="AF282" s="325"/>
      <c r="AG282" s="325"/>
      <c r="AH282" s="325"/>
      <c r="AI282" s="325"/>
      <c r="AJ282" s="325"/>
      <c r="AK282" s="325"/>
      <c r="AL282" s="325"/>
      <c r="AM282" s="325"/>
      <c r="AN282" s="325"/>
      <c r="AO282" s="325"/>
      <c r="AP282" s="325"/>
      <c r="AQ282" s="325"/>
      <c r="AR282" s="325"/>
      <c r="AS282" s="325"/>
      <c r="AT282" s="325"/>
      <c r="AU282" s="325"/>
      <c r="AV282" s="325"/>
      <c r="AW282" s="325"/>
      <c r="AX282" s="325"/>
      <c r="AY282" s="325"/>
      <c r="AZ282" s="325"/>
      <c r="BA282" s="325"/>
      <c r="BB282" s="325"/>
      <c r="BC282" s="325"/>
      <c r="BD282" s="369"/>
    </row>
    <row r="283" spans="1:100">
      <c r="A283" s="348"/>
      <c r="B283" s="377"/>
      <c r="C283" s="386"/>
      <c r="D283" s="29">
        <v>10</v>
      </c>
      <c r="E283" s="373"/>
      <c r="F283" s="376"/>
      <c r="G283" s="125">
        <f>'18'!G282</f>
        <v>3.5393210761781799E-3</v>
      </c>
      <c r="H283" s="77">
        <f>'18'!H282</f>
        <v>2.7536168832533001E-4</v>
      </c>
      <c r="I283" s="248">
        <f>'18'!I282</f>
        <v>1.01541045222513E-3</v>
      </c>
      <c r="J283" s="182">
        <f>'18'!J282</f>
        <v>7.0738037256496498E-5</v>
      </c>
      <c r="K283" s="30"/>
      <c r="L283" s="334"/>
      <c r="M283" s="325"/>
      <c r="N283" s="325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7"/>
      <c r="AB283" s="325"/>
      <c r="AC283" s="325"/>
      <c r="AD283" s="325"/>
      <c r="AE283" s="325"/>
      <c r="AF283" s="325"/>
      <c r="AG283" s="325"/>
      <c r="AH283" s="325"/>
      <c r="AI283" s="325"/>
      <c r="AJ283" s="325"/>
      <c r="AK283" s="325"/>
      <c r="AL283" s="325"/>
      <c r="AM283" s="325"/>
      <c r="AN283" s="325"/>
      <c r="AO283" s="325"/>
      <c r="AP283" s="325"/>
      <c r="AQ283" s="325"/>
      <c r="AR283" s="325"/>
      <c r="AS283" s="325"/>
      <c r="AT283" s="325"/>
      <c r="AU283" s="325"/>
      <c r="AV283" s="325"/>
      <c r="AW283" s="325"/>
      <c r="AX283" s="325"/>
      <c r="AY283" s="325"/>
      <c r="AZ283" s="325"/>
      <c r="BA283" s="325"/>
      <c r="BB283" s="325"/>
      <c r="BC283" s="325"/>
      <c r="BD283" s="370"/>
    </row>
    <row r="284" spans="1:100">
      <c r="A284" s="348"/>
      <c r="B284" s="328">
        <v>1</v>
      </c>
      <c r="C284" s="386"/>
      <c r="D284" s="26">
        <v>-9</v>
      </c>
      <c r="E284" s="371">
        <v>5.8480960336756895E-4</v>
      </c>
      <c r="F284" s="374">
        <v>2.3739451466329199E-3</v>
      </c>
      <c r="G284" s="97">
        <f>'18'!G303</f>
        <v>4.32137020016473E-3</v>
      </c>
      <c r="H284" s="51">
        <f>'18'!H303</f>
        <v>6.2720548851481501E-4</v>
      </c>
      <c r="I284" s="126">
        <f>'18'!I303</f>
        <v>4.0528201831797296E-3</v>
      </c>
      <c r="J284" s="173">
        <f>'18'!J303</f>
        <v>5.9668427991573501E-4</v>
      </c>
      <c r="K284" s="27"/>
      <c r="L284" s="332">
        <f t="shared" ref="L284" si="630">1-SUM(M284:BC303)</f>
        <v>0.69099065900934231</v>
      </c>
      <c r="M284" s="325">
        <f t="shared" ref="M284" si="631">G294+I294</f>
        <v>1.8221193169372742E-2</v>
      </c>
      <c r="N284" s="325">
        <f t="shared" ref="N284" si="632">G301+I301+J294</f>
        <v>1.429393217975844E-2</v>
      </c>
      <c r="O284" s="325">
        <f t="shared" ref="O284" si="633">G303+I303+H294</f>
        <v>1.062386727923836E-2</v>
      </c>
      <c r="P284" s="325">
        <f t="shared" ref="P284" si="634">G296+I296+J301</f>
        <v>2.1186616008481672E-2</v>
      </c>
      <c r="Q284" s="325">
        <f t="shared" ref="Q284" si="635">G292+I292</f>
        <v>1.420911054868702E-2</v>
      </c>
      <c r="R284" s="325">
        <f t="shared" ref="R284" si="636">G298+I298+H301+J303</f>
        <v>1.9851166928408541E-2</v>
      </c>
      <c r="S284" s="325">
        <f t="shared" ref="S284" si="637">G285+I285</f>
        <v>7.8525783659006906E-3</v>
      </c>
      <c r="T284" s="325">
        <f t="shared" ref="T284" si="638">G287+I287+J296</f>
        <v>1.02407765212444E-2</v>
      </c>
      <c r="U284" s="325">
        <f t="shared" ref="U284" si="639">G290+I290+H303</f>
        <v>1.1253805919666128E-2</v>
      </c>
      <c r="V284" s="325">
        <f t="shared" ref="V284" si="640">G299+I299+J292</f>
        <v>1.771644799800106E-2</v>
      </c>
      <c r="W284" s="325">
        <f t="shared" ref="W284" si="641">G288+I288</f>
        <v>8.3741903833444604E-3</v>
      </c>
      <c r="X284" s="325">
        <f t="shared" ref="X284" si="642">G291+I291+J298+H296</f>
        <v>1.5777731468993389E-2</v>
      </c>
      <c r="Y284" s="325">
        <f t="shared" ref="Y284" si="643">G297+I297</f>
        <v>1.9580643343472662E-2</v>
      </c>
      <c r="Z284" s="325">
        <f t="shared" ref="Z284" si="644">G289+I289+J285</f>
        <v>9.8034870336092903E-3</v>
      </c>
      <c r="AA284" s="327">
        <f t="shared" ref="AA284" si="645">G300+I300+H292</f>
        <v>1.5277676242686309E-2</v>
      </c>
      <c r="AB284" s="325">
        <f t="shared" ref="AB284" si="646">G286+I286+J287</f>
        <v>8.2165553914781003E-3</v>
      </c>
      <c r="AC284" s="325">
        <f t="shared" ref="AC284" si="647">G302+I302</f>
        <v>1.055675140989362E-2</v>
      </c>
      <c r="AD284" s="325">
        <f t="shared" ref="AD284" si="648">G295+I295+J290+H298</f>
        <v>2.1812545718374793E-2</v>
      </c>
      <c r="AE284" s="325">
        <f t="shared" ref="AE284" si="649">G284+I284</f>
        <v>8.3741903833444604E-3</v>
      </c>
      <c r="AF284" s="325">
        <f t="shared" ref="AF284" si="650">G293+I293+J299</f>
        <v>1.8051261916208938E-2</v>
      </c>
      <c r="AG284" s="325">
        <f t="shared" ref="AG284" si="651">H285</f>
        <v>5.8607449913593995E-4</v>
      </c>
      <c r="AH284" s="325">
        <f t="shared" ref="AH284" si="652">J288</f>
        <v>5.9668427991573501E-4</v>
      </c>
      <c r="AI284" s="325">
        <f t="shared" ref="AI284" si="653">J291+H287</f>
        <v>1.6975653643967799E-3</v>
      </c>
      <c r="AJ284" s="325">
        <f t="shared" ref="AJ284" si="654">F284</f>
        <v>2.3739451466329199E-3</v>
      </c>
      <c r="AK284" s="325">
        <f t="shared" ref="AK284" si="655">J297</f>
        <v>2.30063155742972E-3</v>
      </c>
      <c r="AL284" s="325">
        <f t="shared" ref="AL284" si="656">H290</f>
        <v>7.9616209940694903E-4</v>
      </c>
      <c r="AM284" s="325">
        <f t="shared" ref="AM284" si="657">J289</f>
        <v>7.0753862403461203E-4</v>
      </c>
      <c r="AN284" s="325">
        <f t="shared" ref="AN284" si="658">J300+H299</f>
        <v>2.6284841642900203E-3</v>
      </c>
      <c r="AO284" s="325">
        <f t="shared" ref="AO284" si="659">J286</f>
        <v>5.14988405047494E-4</v>
      </c>
      <c r="AP284" s="325">
        <f t="shared" ref="AP284" si="660">H288</f>
        <v>6.2720548851481501E-4</v>
      </c>
      <c r="AQ284" s="325">
        <f t="shared" ref="AQ284" si="661">J302</f>
        <v>8.7673110175538098E-4</v>
      </c>
      <c r="AR284" s="325">
        <f t="shared" ref="AR284" si="662">H291+J295</f>
        <v>3.2230666924309053E-3</v>
      </c>
      <c r="AS284" s="325">
        <f t="shared" ref="AS284" si="663">J284</f>
        <v>5.9668427991573501E-4</v>
      </c>
      <c r="AT284" s="325">
        <f t="shared" ref="AT284" si="664">H297</f>
        <v>1.44970767298121E-3</v>
      </c>
      <c r="AU284" s="325">
        <f t="shared" ref="AU284" si="665">J293</f>
        <v>1.74330780089559E-3</v>
      </c>
      <c r="AV284" s="325">
        <f t="shared" ref="AV284" si="666">H289</f>
        <v>6.9705450977250796E-4</v>
      </c>
      <c r="AW284" s="325">
        <f t="shared" ref="AW284" si="667">H300</f>
        <v>1.0685656939992899E-3</v>
      </c>
      <c r="AX284" s="325">
        <f t="shared" ref="AX284" si="668">H286</f>
        <v>5.7254025406419597E-4</v>
      </c>
      <c r="AY284" s="325">
        <f t="shared" ref="AY284" si="669">E284</f>
        <v>5.8480960336756895E-4</v>
      </c>
      <c r="AZ284" s="325">
        <f t="shared" ref="AZ284" si="670">H302</f>
        <v>7.9616209940694903E-4</v>
      </c>
      <c r="BA284" s="325">
        <f t="shared" ref="BA284" si="671">H295</f>
        <v>1.44970767298121E-3</v>
      </c>
      <c r="BB284" s="325">
        <f t="shared" ref="BB284" si="672">H284</f>
        <v>6.2720548851481501E-4</v>
      </c>
      <c r="BC284" s="325">
        <f t="shared" ref="BC284" si="673">H293</f>
        <v>1.2199902816023101E-3</v>
      </c>
      <c r="BD284" s="368">
        <f t="shared" ref="BD284" si="674">SUMPRODUCT($L$1:$BC$1,BF284:CW284)</f>
        <v>3.8212123621724001</v>
      </c>
      <c r="BF284" s="174">
        <f>L284</f>
        <v>0.69099065900934231</v>
      </c>
      <c r="BG284" s="175">
        <f t="shared" ref="BG284:CV284" si="675">M284</f>
        <v>1.8221193169372742E-2</v>
      </c>
      <c r="BH284" s="175">
        <f t="shared" si="675"/>
        <v>1.429393217975844E-2</v>
      </c>
      <c r="BI284" s="175">
        <f t="shared" si="675"/>
        <v>1.062386727923836E-2</v>
      </c>
      <c r="BJ284" s="175">
        <f t="shared" si="675"/>
        <v>2.1186616008481672E-2</v>
      </c>
      <c r="BK284" s="175">
        <f t="shared" si="675"/>
        <v>1.420911054868702E-2</v>
      </c>
      <c r="BL284" s="175">
        <f t="shared" si="675"/>
        <v>1.9851166928408541E-2</v>
      </c>
      <c r="BM284" s="175">
        <f t="shared" si="675"/>
        <v>7.8525783659006906E-3</v>
      </c>
      <c r="BN284" s="175">
        <f t="shared" si="675"/>
        <v>1.02407765212444E-2</v>
      </c>
      <c r="BO284" s="175">
        <f t="shared" si="675"/>
        <v>1.1253805919666128E-2</v>
      </c>
      <c r="BP284" s="175">
        <f t="shared" si="675"/>
        <v>1.771644799800106E-2</v>
      </c>
      <c r="BQ284" s="175">
        <f t="shared" si="675"/>
        <v>8.3741903833444604E-3</v>
      </c>
      <c r="BR284" s="175">
        <f t="shared" si="675"/>
        <v>1.5777731468993389E-2</v>
      </c>
      <c r="BS284" s="175">
        <f t="shared" si="675"/>
        <v>1.9580643343472662E-2</v>
      </c>
      <c r="BT284" s="175">
        <f t="shared" si="675"/>
        <v>9.8034870336092903E-3</v>
      </c>
      <c r="BU284" s="175">
        <f t="shared" si="675"/>
        <v>1.5277676242686309E-2</v>
      </c>
      <c r="BV284" s="175">
        <f t="shared" si="675"/>
        <v>8.2165553914781003E-3</v>
      </c>
      <c r="BW284" s="175">
        <f t="shared" si="675"/>
        <v>1.055675140989362E-2</v>
      </c>
      <c r="BX284" s="175">
        <f t="shared" si="675"/>
        <v>2.1812545718374793E-2</v>
      </c>
      <c r="BY284" s="175">
        <f t="shared" si="675"/>
        <v>8.3741903833444604E-3</v>
      </c>
      <c r="BZ284" s="175">
        <f t="shared" si="675"/>
        <v>1.8051261916208938E-2</v>
      </c>
      <c r="CA284" s="175">
        <f t="shared" si="675"/>
        <v>5.8607449913593995E-4</v>
      </c>
      <c r="CB284" s="175">
        <f t="shared" si="675"/>
        <v>5.9668427991573501E-4</v>
      </c>
      <c r="CC284" s="175">
        <f t="shared" si="675"/>
        <v>1.6975653643967799E-3</v>
      </c>
      <c r="CD284" s="175">
        <f t="shared" si="675"/>
        <v>2.3739451466329199E-3</v>
      </c>
      <c r="CE284" s="175">
        <f t="shared" si="675"/>
        <v>2.30063155742972E-3</v>
      </c>
      <c r="CF284" s="175">
        <f t="shared" si="675"/>
        <v>7.9616209940694903E-4</v>
      </c>
      <c r="CG284" s="175">
        <f t="shared" si="675"/>
        <v>7.0753862403461203E-4</v>
      </c>
      <c r="CH284" s="175">
        <f t="shared" si="675"/>
        <v>2.6284841642900203E-3</v>
      </c>
      <c r="CI284" s="175">
        <f t="shared" si="675"/>
        <v>5.14988405047494E-4</v>
      </c>
      <c r="CJ284" s="175">
        <f t="shared" si="675"/>
        <v>6.2720548851481501E-4</v>
      </c>
      <c r="CK284" s="175">
        <f t="shared" si="675"/>
        <v>8.7673110175538098E-4</v>
      </c>
      <c r="CL284" s="175">
        <f t="shared" si="675"/>
        <v>3.2230666924309053E-3</v>
      </c>
      <c r="CM284" s="175">
        <f t="shared" si="675"/>
        <v>5.9668427991573501E-4</v>
      </c>
      <c r="CN284" s="175">
        <f t="shared" si="675"/>
        <v>1.44970767298121E-3</v>
      </c>
      <c r="CO284" s="175">
        <f t="shared" si="675"/>
        <v>1.74330780089559E-3</v>
      </c>
      <c r="CP284" s="175">
        <f t="shared" si="675"/>
        <v>6.9705450977250796E-4</v>
      </c>
      <c r="CQ284" s="175">
        <f t="shared" si="675"/>
        <v>1.0685656939992899E-3</v>
      </c>
      <c r="CR284" s="175">
        <f t="shared" si="675"/>
        <v>5.7254025406419597E-4</v>
      </c>
      <c r="CS284" s="175">
        <f t="shared" si="675"/>
        <v>5.8480960336756895E-4</v>
      </c>
      <c r="CT284" s="175">
        <f t="shared" si="675"/>
        <v>7.9616209940694903E-4</v>
      </c>
      <c r="CU284" s="175">
        <f t="shared" si="675"/>
        <v>1.44970767298121E-3</v>
      </c>
      <c r="CV284" s="176">
        <f t="shared" si="675"/>
        <v>6.2720548851481501E-4</v>
      </c>
    </row>
    <row r="285" spans="1:100">
      <c r="A285" s="348"/>
      <c r="B285" s="329"/>
      <c r="C285" s="386"/>
      <c r="D285" s="28">
        <v>-8</v>
      </c>
      <c r="E285" s="372"/>
      <c r="F285" s="375"/>
      <c r="G285" s="97">
        <f>'18'!G284</f>
        <v>4.1428192177411999E-3</v>
      </c>
      <c r="H285" s="51">
        <f>'18'!H284</f>
        <v>5.8607449913593995E-4</v>
      </c>
      <c r="I285" s="126">
        <f>'18'!I284</f>
        <v>3.7097591481594899E-3</v>
      </c>
      <c r="J285" s="173">
        <f>'18'!J284</f>
        <v>5.3479102751768004E-4</v>
      </c>
      <c r="K285" s="6"/>
      <c r="L285" s="333"/>
      <c r="M285" s="325"/>
      <c r="N285" s="325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7"/>
      <c r="AB285" s="325"/>
      <c r="AC285" s="325"/>
      <c r="AD285" s="325"/>
      <c r="AE285" s="325"/>
      <c r="AF285" s="325"/>
      <c r="AG285" s="325"/>
      <c r="AH285" s="325"/>
      <c r="AI285" s="325"/>
      <c r="AJ285" s="325"/>
      <c r="AK285" s="325"/>
      <c r="AL285" s="325"/>
      <c r="AM285" s="325"/>
      <c r="AN285" s="325"/>
      <c r="AO285" s="325"/>
      <c r="AP285" s="325"/>
      <c r="AQ285" s="325"/>
      <c r="AR285" s="325"/>
      <c r="AS285" s="325"/>
      <c r="AT285" s="325"/>
      <c r="AU285" s="325"/>
      <c r="AV285" s="325"/>
      <c r="AW285" s="325"/>
      <c r="AX285" s="325"/>
      <c r="AY285" s="325"/>
      <c r="AZ285" s="325"/>
      <c r="BA285" s="325"/>
      <c r="BB285" s="325"/>
      <c r="BC285" s="325"/>
      <c r="BD285" s="369"/>
    </row>
    <row r="286" spans="1:100">
      <c r="A286" s="348"/>
      <c r="B286" s="329"/>
      <c r="C286" s="386"/>
      <c r="D286" s="28">
        <v>-7</v>
      </c>
      <c r="E286" s="372"/>
      <c r="F286" s="375"/>
      <c r="G286" s="97">
        <f>'18'!G285</f>
        <v>4.0832496595301897E-3</v>
      </c>
      <c r="H286" s="51">
        <f>'18'!H285</f>
        <v>5.7254025406419597E-4</v>
      </c>
      <c r="I286" s="126">
        <f>'18'!I285</f>
        <v>3.59851470443023E-3</v>
      </c>
      <c r="J286" s="173">
        <f>'18'!J285</f>
        <v>5.14988405047494E-4</v>
      </c>
      <c r="K286" s="6"/>
      <c r="L286" s="333"/>
      <c r="M286" s="325"/>
      <c r="N286" s="325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7"/>
      <c r="AB286" s="325"/>
      <c r="AC286" s="325"/>
      <c r="AD286" s="325"/>
      <c r="AE286" s="325"/>
      <c r="AF286" s="325"/>
      <c r="AG286" s="325"/>
      <c r="AH286" s="325"/>
      <c r="AI286" s="325"/>
      <c r="AJ286" s="325"/>
      <c r="AK286" s="325"/>
      <c r="AL286" s="325"/>
      <c r="AM286" s="325"/>
      <c r="AN286" s="325"/>
      <c r="AO286" s="325"/>
      <c r="AP286" s="325"/>
      <c r="AQ286" s="325"/>
      <c r="AR286" s="325"/>
      <c r="AS286" s="325"/>
      <c r="AT286" s="325"/>
      <c r="AU286" s="325"/>
      <c r="AV286" s="325"/>
      <c r="AW286" s="325"/>
      <c r="AX286" s="325"/>
      <c r="AY286" s="325"/>
      <c r="AZ286" s="325"/>
      <c r="BA286" s="325"/>
      <c r="BB286" s="325"/>
      <c r="BC286" s="325"/>
      <c r="BD286" s="369"/>
    </row>
    <row r="287" spans="1:100">
      <c r="A287" s="348"/>
      <c r="B287" s="329"/>
      <c r="C287" s="386"/>
      <c r="D287" s="28">
        <v>-6</v>
      </c>
      <c r="E287" s="372"/>
      <c r="F287" s="375"/>
      <c r="G287" s="255">
        <f>G285</f>
        <v>4.1428192177411999E-3</v>
      </c>
      <c r="H287" s="260">
        <f t="shared" ref="H287:I287" si="676">H285</f>
        <v>5.8607449913593995E-4</v>
      </c>
      <c r="I287" s="261">
        <f t="shared" si="676"/>
        <v>3.7097591481594899E-3</v>
      </c>
      <c r="J287" s="262">
        <f>J285</f>
        <v>5.3479102751768004E-4</v>
      </c>
      <c r="K287" s="6"/>
      <c r="L287" s="333"/>
      <c r="M287" s="325"/>
      <c r="N287" s="325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7"/>
      <c r="AB287" s="325"/>
      <c r="AC287" s="325"/>
      <c r="AD287" s="325"/>
      <c r="AE287" s="325"/>
      <c r="AF287" s="325"/>
      <c r="AG287" s="325"/>
      <c r="AH287" s="325"/>
      <c r="AI287" s="325"/>
      <c r="AJ287" s="325"/>
      <c r="AK287" s="325"/>
      <c r="AL287" s="325"/>
      <c r="AM287" s="325"/>
      <c r="AN287" s="325"/>
      <c r="AO287" s="325"/>
      <c r="AP287" s="325"/>
      <c r="AQ287" s="325"/>
      <c r="AR287" s="325"/>
      <c r="AS287" s="325"/>
      <c r="AT287" s="325"/>
      <c r="AU287" s="325"/>
      <c r="AV287" s="325"/>
      <c r="AW287" s="325"/>
      <c r="AX287" s="325"/>
      <c r="AY287" s="325"/>
      <c r="AZ287" s="325"/>
      <c r="BA287" s="325"/>
      <c r="BB287" s="325"/>
      <c r="BC287" s="325"/>
      <c r="BD287" s="369"/>
    </row>
    <row r="288" spans="1:100">
      <c r="A288" s="348"/>
      <c r="B288" s="329"/>
      <c r="C288" s="386"/>
      <c r="D288" s="28">
        <v>-5</v>
      </c>
      <c r="E288" s="372"/>
      <c r="F288" s="375"/>
      <c r="G288" s="255">
        <f>G284</f>
        <v>4.32137020016473E-3</v>
      </c>
      <c r="H288" s="260">
        <f t="shared" ref="H288:J288" si="677">H284</f>
        <v>6.2720548851481501E-4</v>
      </c>
      <c r="I288" s="261">
        <f t="shared" si="677"/>
        <v>4.0528201831797296E-3</v>
      </c>
      <c r="J288" s="262">
        <f t="shared" si="677"/>
        <v>5.9668427991573501E-4</v>
      </c>
      <c r="K288" s="6"/>
      <c r="L288" s="333"/>
      <c r="M288" s="325"/>
      <c r="N288" s="325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7"/>
      <c r="AB288" s="325"/>
      <c r="AC288" s="325"/>
      <c r="AD288" s="325"/>
      <c r="AE288" s="325"/>
      <c r="AF288" s="325"/>
      <c r="AG288" s="325"/>
      <c r="AH288" s="325"/>
      <c r="AI288" s="325"/>
      <c r="AJ288" s="325"/>
      <c r="AK288" s="325"/>
      <c r="AL288" s="325"/>
      <c r="AM288" s="325"/>
      <c r="AN288" s="325"/>
      <c r="AO288" s="325"/>
      <c r="AP288" s="325"/>
      <c r="AQ288" s="325"/>
      <c r="AR288" s="325"/>
      <c r="AS288" s="325"/>
      <c r="AT288" s="325"/>
      <c r="AU288" s="325"/>
      <c r="AV288" s="325"/>
      <c r="AW288" s="325"/>
      <c r="AX288" s="325"/>
      <c r="AY288" s="325"/>
      <c r="AZ288" s="325"/>
      <c r="BA288" s="325"/>
      <c r="BB288" s="325"/>
      <c r="BC288" s="325"/>
      <c r="BD288" s="369"/>
    </row>
    <row r="289" spans="1:56">
      <c r="A289" s="348"/>
      <c r="B289" s="329"/>
      <c r="C289" s="386"/>
      <c r="D289" s="28">
        <v>-4</v>
      </c>
      <c r="E289" s="372"/>
      <c r="F289" s="375"/>
      <c r="G289" s="255">
        <f>G303</f>
        <v>4.6167971786623199E-3</v>
      </c>
      <c r="H289" s="260">
        <f t="shared" ref="H289:I289" si="678">H303</f>
        <v>6.9705450977250796E-4</v>
      </c>
      <c r="I289" s="261">
        <f t="shared" si="678"/>
        <v>4.6518988274292898E-3</v>
      </c>
      <c r="J289" s="262">
        <f>J303</f>
        <v>7.0753862403461203E-4</v>
      </c>
      <c r="K289" s="6"/>
      <c r="L289" s="333"/>
      <c r="M289" s="325"/>
      <c r="N289" s="325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7"/>
      <c r="AB289" s="325"/>
      <c r="AC289" s="325"/>
      <c r="AD289" s="325"/>
      <c r="AE289" s="325"/>
      <c r="AF289" s="325"/>
      <c r="AG289" s="325"/>
      <c r="AH289" s="325"/>
      <c r="AI289" s="325"/>
      <c r="AJ289" s="325"/>
      <c r="AK289" s="325"/>
      <c r="AL289" s="325"/>
      <c r="AM289" s="325"/>
      <c r="AN289" s="325"/>
      <c r="AO289" s="325"/>
      <c r="AP289" s="325"/>
      <c r="AQ289" s="325"/>
      <c r="AR289" s="325"/>
      <c r="AS289" s="325"/>
      <c r="AT289" s="325"/>
      <c r="AU289" s="325"/>
      <c r="AV289" s="325"/>
      <c r="AW289" s="325"/>
      <c r="AX289" s="325"/>
      <c r="AY289" s="325"/>
      <c r="AZ289" s="325"/>
      <c r="BA289" s="325"/>
      <c r="BB289" s="325"/>
      <c r="BC289" s="325"/>
      <c r="BD289" s="369"/>
    </row>
    <row r="290" spans="1:56">
      <c r="A290" s="348"/>
      <c r="B290" s="329"/>
      <c r="C290" s="386"/>
      <c r="D290" s="28">
        <v>-3</v>
      </c>
      <c r="E290" s="372"/>
      <c r="F290" s="375"/>
      <c r="G290" s="255">
        <f>G302</f>
        <v>5.02143303532087E-3</v>
      </c>
      <c r="H290" s="260">
        <f t="shared" ref="H290:J290" si="679">H302</f>
        <v>7.9616209940694903E-4</v>
      </c>
      <c r="I290" s="261">
        <f t="shared" si="679"/>
        <v>5.5353183745727504E-3</v>
      </c>
      <c r="J290" s="262">
        <f t="shared" si="679"/>
        <v>8.7673110175538098E-4</v>
      </c>
      <c r="K290" s="6"/>
      <c r="L290" s="333"/>
      <c r="M290" s="325"/>
      <c r="N290" s="325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7"/>
      <c r="AB290" s="325"/>
      <c r="AC290" s="325"/>
      <c r="AD290" s="325"/>
      <c r="AE290" s="325"/>
      <c r="AF290" s="325"/>
      <c r="AG290" s="325"/>
      <c r="AH290" s="325"/>
      <c r="AI290" s="325"/>
      <c r="AJ290" s="325"/>
      <c r="AK290" s="325"/>
      <c r="AL290" s="325"/>
      <c r="AM290" s="325"/>
      <c r="AN290" s="325"/>
      <c r="AO290" s="325"/>
      <c r="AP290" s="325"/>
      <c r="AQ290" s="325"/>
      <c r="AR290" s="325"/>
      <c r="AS290" s="325"/>
      <c r="AT290" s="325"/>
      <c r="AU290" s="325"/>
      <c r="AV290" s="325"/>
      <c r="AW290" s="325"/>
      <c r="AX290" s="325"/>
      <c r="AY290" s="325"/>
      <c r="AZ290" s="325"/>
      <c r="BA290" s="325"/>
      <c r="BB290" s="325"/>
      <c r="BC290" s="325"/>
      <c r="BD290" s="369"/>
    </row>
    <row r="291" spans="1:56">
      <c r="A291" s="348"/>
      <c r="B291" s="329"/>
      <c r="C291" s="386"/>
      <c r="D291" s="28">
        <v>-2</v>
      </c>
      <c r="E291" s="372"/>
      <c r="F291" s="375"/>
      <c r="G291" s="255">
        <f>G301</f>
        <v>5.51639549621224E-3</v>
      </c>
      <c r="H291" s="260">
        <f t="shared" ref="H291:J291" si="680">H301</f>
        <v>9.2243513500118502E-4</v>
      </c>
      <c r="I291" s="261">
        <f t="shared" si="680"/>
        <v>6.71325139378576E-3</v>
      </c>
      <c r="J291" s="262">
        <f t="shared" si="680"/>
        <v>1.1114908652608401E-3</v>
      </c>
      <c r="K291" s="6"/>
      <c r="L291" s="333"/>
      <c r="M291" s="325"/>
      <c r="N291" s="325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7"/>
      <c r="AB291" s="325"/>
      <c r="AC291" s="325"/>
      <c r="AD291" s="325"/>
      <c r="AE291" s="325"/>
      <c r="AF291" s="325"/>
      <c r="AG291" s="325"/>
      <c r="AH291" s="325"/>
      <c r="AI291" s="325"/>
      <c r="AJ291" s="325"/>
      <c r="AK291" s="325"/>
      <c r="AL291" s="325"/>
      <c r="AM291" s="325"/>
      <c r="AN291" s="325"/>
      <c r="AO291" s="325"/>
      <c r="AP291" s="325"/>
      <c r="AQ291" s="325"/>
      <c r="AR291" s="325"/>
      <c r="AS291" s="325"/>
      <c r="AT291" s="325"/>
      <c r="AU291" s="325"/>
      <c r="AV291" s="325"/>
      <c r="AW291" s="325"/>
      <c r="AX291" s="325"/>
      <c r="AY291" s="325"/>
      <c r="AZ291" s="325"/>
      <c r="BA291" s="325"/>
      <c r="BB291" s="325"/>
      <c r="BC291" s="325"/>
      <c r="BD291" s="369"/>
    </row>
    <row r="292" spans="1:56">
      <c r="A292" s="348"/>
      <c r="B292" s="329"/>
      <c r="C292" s="386"/>
      <c r="D292" s="28">
        <v>-1</v>
      </c>
      <c r="E292" s="372"/>
      <c r="F292" s="375"/>
      <c r="G292" s="255">
        <f>G300</f>
        <v>6.06564636959246E-3</v>
      </c>
      <c r="H292" s="260">
        <f>H300</f>
        <v>1.0685656939992899E-3</v>
      </c>
      <c r="I292" s="261">
        <f t="shared" ref="I292:J292" si="681">I300</f>
        <v>8.1434641790945599E-3</v>
      </c>
      <c r="J292" s="262">
        <f t="shared" si="681"/>
        <v>1.4084938826877101E-3</v>
      </c>
      <c r="K292" s="6"/>
      <c r="L292" s="333"/>
      <c r="M292" s="325"/>
      <c r="N292" s="325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7"/>
      <c r="AB292" s="325"/>
      <c r="AC292" s="325"/>
      <c r="AD292" s="325"/>
      <c r="AE292" s="325"/>
      <c r="AF292" s="325"/>
      <c r="AG292" s="325"/>
      <c r="AH292" s="325"/>
      <c r="AI292" s="325"/>
      <c r="AJ292" s="325"/>
      <c r="AK292" s="325"/>
      <c r="AL292" s="325"/>
      <c r="AM292" s="325"/>
      <c r="AN292" s="325"/>
      <c r="AO292" s="325"/>
      <c r="AP292" s="325"/>
      <c r="AQ292" s="325"/>
      <c r="AR292" s="325"/>
      <c r="AS292" s="325"/>
      <c r="AT292" s="325"/>
      <c r="AU292" s="325"/>
      <c r="AV292" s="325"/>
      <c r="AW292" s="325"/>
      <c r="AX292" s="325"/>
      <c r="AY292" s="325"/>
      <c r="AZ292" s="325"/>
      <c r="BA292" s="325"/>
      <c r="BB292" s="325"/>
      <c r="BC292" s="325"/>
      <c r="BD292" s="369"/>
    </row>
    <row r="293" spans="1:56">
      <c r="A293" s="348"/>
      <c r="B293" s="329"/>
      <c r="C293" s="386"/>
      <c r="D293" s="28">
        <v>0</v>
      </c>
      <c r="E293" s="372"/>
      <c r="F293" s="375"/>
      <c r="G293" s="255">
        <f>G299</f>
        <v>6.6129572973444503E-3</v>
      </c>
      <c r="H293" s="260">
        <f t="shared" ref="H293:J293" si="682">H299</f>
        <v>1.2199902816023101E-3</v>
      </c>
      <c r="I293" s="261">
        <f t="shared" si="682"/>
        <v>9.6949968179689001E-3</v>
      </c>
      <c r="J293" s="262">
        <f t="shared" si="682"/>
        <v>1.74330780089559E-3</v>
      </c>
      <c r="K293" s="6"/>
      <c r="L293" s="333"/>
      <c r="M293" s="325"/>
      <c r="N293" s="325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7"/>
      <c r="AB293" s="325"/>
      <c r="AC293" s="325"/>
      <c r="AD293" s="325"/>
      <c r="AE293" s="325"/>
      <c r="AF293" s="325"/>
      <c r="AG293" s="325"/>
      <c r="AH293" s="325"/>
      <c r="AI293" s="325"/>
      <c r="AJ293" s="325"/>
      <c r="AK293" s="325"/>
      <c r="AL293" s="325"/>
      <c r="AM293" s="325"/>
      <c r="AN293" s="325"/>
      <c r="AO293" s="325"/>
      <c r="AP293" s="325"/>
      <c r="AQ293" s="325"/>
      <c r="AR293" s="325"/>
      <c r="AS293" s="325"/>
      <c r="AT293" s="325"/>
      <c r="AU293" s="325"/>
      <c r="AV293" s="325"/>
      <c r="AW293" s="325"/>
      <c r="AX293" s="325"/>
      <c r="AY293" s="325"/>
      <c r="AZ293" s="325"/>
      <c r="BA293" s="325"/>
      <c r="BB293" s="325"/>
      <c r="BC293" s="325"/>
      <c r="BD293" s="369"/>
    </row>
    <row r="294" spans="1:56">
      <c r="A294" s="348"/>
      <c r="B294" s="329"/>
      <c r="C294" s="386"/>
      <c r="D294" s="28">
        <v>1</v>
      </c>
      <c r="E294" s="372"/>
      <c r="F294" s="375"/>
      <c r="G294" s="97">
        <f>G298</f>
        <v>7.0858464835184404E-3</v>
      </c>
      <c r="H294" s="51">
        <f t="shared" ref="H294:J294" si="683">H298</f>
        <v>1.3551712731467501E-3</v>
      </c>
      <c r="I294" s="126">
        <f t="shared" si="683"/>
        <v>1.11353466858543E-2</v>
      </c>
      <c r="J294" s="173">
        <f t="shared" si="683"/>
        <v>2.0642852897604399E-3</v>
      </c>
      <c r="K294" s="6"/>
      <c r="L294" s="333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7"/>
      <c r="AB294" s="325"/>
      <c r="AC294" s="325"/>
      <c r="AD294" s="325"/>
      <c r="AE294" s="325"/>
      <c r="AF294" s="325"/>
      <c r="AG294" s="325"/>
      <c r="AH294" s="325"/>
      <c r="AI294" s="325"/>
      <c r="AJ294" s="325"/>
      <c r="AK294" s="325"/>
      <c r="AL294" s="325"/>
      <c r="AM294" s="325"/>
      <c r="AN294" s="325"/>
      <c r="AO294" s="325"/>
      <c r="AP294" s="325"/>
      <c r="AQ294" s="325"/>
      <c r="AR294" s="325"/>
      <c r="AS294" s="325"/>
      <c r="AT294" s="325"/>
      <c r="AU294" s="325"/>
      <c r="AV294" s="325"/>
      <c r="AW294" s="325"/>
      <c r="AX294" s="325"/>
      <c r="AY294" s="325"/>
      <c r="AZ294" s="325"/>
      <c r="BA294" s="325"/>
      <c r="BB294" s="325"/>
      <c r="BC294" s="325"/>
      <c r="BD294" s="369"/>
    </row>
    <row r="295" spans="1:56">
      <c r="A295" s="348"/>
      <c r="B295" s="329"/>
      <c r="C295" s="386"/>
      <c r="D295" s="28">
        <v>2</v>
      </c>
      <c r="E295" s="372"/>
      <c r="F295" s="375"/>
      <c r="G295" s="97">
        <f>G297</f>
        <v>7.4089017562161599E-3</v>
      </c>
      <c r="H295" s="51">
        <f t="shared" ref="H295:J295" si="684">H297</f>
        <v>1.44970767298121E-3</v>
      </c>
      <c r="I295" s="126">
        <f t="shared" si="684"/>
        <v>1.21717415872565E-2</v>
      </c>
      <c r="J295" s="173">
        <f t="shared" si="684"/>
        <v>2.30063155742972E-3</v>
      </c>
      <c r="K295" s="6"/>
      <c r="L295" s="333"/>
      <c r="M295" s="325"/>
      <c r="N295" s="325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7"/>
      <c r="AB295" s="325"/>
      <c r="AC295" s="325"/>
      <c r="AD295" s="325"/>
      <c r="AE295" s="325"/>
      <c r="AF295" s="325"/>
      <c r="AG295" s="325"/>
      <c r="AH295" s="325"/>
      <c r="AI295" s="325"/>
      <c r="AJ295" s="325"/>
      <c r="AK295" s="325"/>
      <c r="AL295" s="325"/>
      <c r="AM295" s="325"/>
      <c r="AN295" s="325"/>
      <c r="AO295" s="325"/>
      <c r="AP295" s="325"/>
      <c r="AQ295" s="325"/>
      <c r="AR295" s="325"/>
      <c r="AS295" s="325"/>
      <c r="AT295" s="325"/>
      <c r="AU295" s="325"/>
      <c r="AV295" s="325"/>
      <c r="AW295" s="325"/>
      <c r="AX295" s="325"/>
      <c r="AY295" s="325"/>
      <c r="AZ295" s="325"/>
      <c r="BA295" s="325"/>
      <c r="BB295" s="325"/>
      <c r="BC295" s="325"/>
      <c r="BD295" s="369"/>
    </row>
    <row r="296" spans="1:56">
      <c r="A296" s="348"/>
      <c r="B296" s="329"/>
      <c r="C296" s="386"/>
      <c r="D296" s="28">
        <v>3</v>
      </c>
      <c r="E296" s="372"/>
      <c r="F296" s="375"/>
      <c r="G296" s="50">
        <f>'18'!G295</f>
        <v>7.5239893379778298E-3</v>
      </c>
      <c r="H296" s="51">
        <f>'18'!H295</f>
        <v>1.4837992892349501E-3</v>
      </c>
      <c r="I296" s="126">
        <f>'18'!I295</f>
        <v>1.2551135805243E-2</v>
      </c>
      <c r="J296" s="173">
        <f>'18'!J295</f>
        <v>2.3881981553437099E-3</v>
      </c>
      <c r="K296" s="6"/>
      <c r="L296" s="333"/>
      <c r="M296" s="325"/>
      <c r="N296" s="325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7"/>
      <c r="AB296" s="325"/>
      <c r="AC296" s="325"/>
      <c r="AD296" s="325"/>
      <c r="AE296" s="325"/>
      <c r="AF296" s="325"/>
      <c r="AG296" s="325"/>
      <c r="AH296" s="325"/>
      <c r="AI296" s="325"/>
      <c r="AJ296" s="325"/>
      <c r="AK296" s="325"/>
      <c r="AL296" s="325"/>
      <c r="AM296" s="325"/>
      <c r="AN296" s="325"/>
      <c r="AO296" s="325"/>
      <c r="AP296" s="325"/>
      <c r="AQ296" s="325"/>
      <c r="AR296" s="325"/>
      <c r="AS296" s="325"/>
      <c r="AT296" s="325"/>
      <c r="AU296" s="325"/>
      <c r="AV296" s="325"/>
      <c r="AW296" s="325"/>
      <c r="AX296" s="325"/>
      <c r="AY296" s="325"/>
      <c r="AZ296" s="325"/>
      <c r="BA296" s="325"/>
      <c r="BB296" s="325"/>
      <c r="BC296" s="325"/>
      <c r="BD296" s="369"/>
    </row>
    <row r="297" spans="1:56">
      <c r="A297" s="348"/>
      <c r="B297" s="329"/>
      <c r="C297" s="386"/>
      <c r="D297" s="28">
        <v>4</v>
      </c>
      <c r="E297" s="372"/>
      <c r="F297" s="375"/>
      <c r="G297" s="50">
        <f>'18'!G296</f>
        <v>7.4089017562161599E-3</v>
      </c>
      <c r="H297" s="51">
        <f>'18'!H296</f>
        <v>1.44970767298121E-3</v>
      </c>
      <c r="I297" s="126">
        <f>'18'!I296</f>
        <v>1.21717415872565E-2</v>
      </c>
      <c r="J297" s="173">
        <f>'18'!J296</f>
        <v>2.30063155742972E-3</v>
      </c>
      <c r="K297" s="6"/>
      <c r="L297" s="333"/>
      <c r="M297" s="325"/>
      <c r="N297" s="325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7"/>
      <c r="AB297" s="325"/>
      <c r="AC297" s="325"/>
      <c r="AD297" s="325"/>
      <c r="AE297" s="325"/>
      <c r="AF297" s="325"/>
      <c r="AG297" s="325"/>
      <c r="AH297" s="325"/>
      <c r="AI297" s="325"/>
      <c r="AJ297" s="325"/>
      <c r="AK297" s="325"/>
      <c r="AL297" s="325"/>
      <c r="AM297" s="325"/>
      <c r="AN297" s="325"/>
      <c r="AO297" s="325"/>
      <c r="AP297" s="325"/>
      <c r="AQ297" s="325"/>
      <c r="AR297" s="325"/>
      <c r="AS297" s="325"/>
      <c r="AT297" s="325"/>
      <c r="AU297" s="325"/>
      <c r="AV297" s="325"/>
      <c r="AW297" s="325"/>
      <c r="AX297" s="325"/>
      <c r="AY297" s="325"/>
      <c r="AZ297" s="325"/>
      <c r="BA297" s="325"/>
      <c r="BB297" s="325"/>
      <c r="BC297" s="325"/>
      <c r="BD297" s="369"/>
    </row>
    <row r="298" spans="1:56">
      <c r="A298" s="348"/>
      <c r="B298" s="329"/>
      <c r="C298" s="386"/>
      <c r="D298" s="28">
        <v>5</v>
      </c>
      <c r="E298" s="372"/>
      <c r="F298" s="375"/>
      <c r="G298" s="50">
        <f>'18'!G297</f>
        <v>7.0858464835184404E-3</v>
      </c>
      <c r="H298" s="51">
        <f>'18'!H297</f>
        <v>1.3551712731467501E-3</v>
      </c>
      <c r="I298" s="126">
        <f>'18'!I297</f>
        <v>1.11353466858543E-2</v>
      </c>
      <c r="J298" s="173">
        <f>'18'!J297</f>
        <v>2.0642852897604399E-3</v>
      </c>
      <c r="K298" s="6"/>
      <c r="L298" s="333"/>
      <c r="M298" s="325"/>
      <c r="N298" s="325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7"/>
      <c r="AB298" s="325"/>
      <c r="AC298" s="325"/>
      <c r="AD298" s="325"/>
      <c r="AE298" s="325"/>
      <c r="AF298" s="325"/>
      <c r="AG298" s="325"/>
      <c r="AH298" s="325"/>
      <c r="AI298" s="325"/>
      <c r="AJ298" s="325"/>
      <c r="AK298" s="325"/>
      <c r="AL298" s="325"/>
      <c r="AM298" s="325"/>
      <c r="AN298" s="325"/>
      <c r="AO298" s="325"/>
      <c r="AP298" s="325"/>
      <c r="AQ298" s="325"/>
      <c r="AR298" s="325"/>
      <c r="AS298" s="325"/>
      <c r="AT298" s="325"/>
      <c r="AU298" s="325"/>
      <c r="AV298" s="325"/>
      <c r="AW298" s="325"/>
      <c r="AX298" s="325"/>
      <c r="AY298" s="325"/>
      <c r="AZ298" s="325"/>
      <c r="BA298" s="325"/>
      <c r="BB298" s="325"/>
      <c r="BC298" s="325"/>
      <c r="BD298" s="369"/>
    </row>
    <row r="299" spans="1:56">
      <c r="A299" s="348"/>
      <c r="B299" s="329"/>
      <c r="C299" s="386"/>
      <c r="D299" s="28">
        <v>6</v>
      </c>
      <c r="E299" s="372"/>
      <c r="F299" s="375"/>
      <c r="G299" s="50">
        <f>'18'!G298</f>
        <v>6.6129572973444503E-3</v>
      </c>
      <c r="H299" s="51">
        <f>'18'!H298</f>
        <v>1.2199902816023101E-3</v>
      </c>
      <c r="I299" s="126">
        <f>'18'!I298</f>
        <v>9.6949968179689001E-3</v>
      </c>
      <c r="J299" s="173">
        <f>'18'!J298</f>
        <v>1.74330780089559E-3</v>
      </c>
      <c r="K299" s="6"/>
      <c r="L299" s="333"/>
      <c r="M299" s="325"/>
      <c r="N299" s="325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7"/>
      <c r="AB299" s="325"/>
      <c r="AC299" s="325"/>
      <c r="AD299" s="325"/>
      <c r="AE299" s="325"/>
      <c r="AF299" s="325"/>
      <c r="AG299" s="325"/>
      <c r="AH299" s="325"/>
      <c r="AI299" s="325"/>
      <c r="AJ299" s="325"/>
      <c r="AK299" s="325"/>
      <c r="AL299" s="325"/>
      <c r="AM299" s="325"/>
      <c r="AN299" s="325"/>
      <c r="AO299" s="325"/>
      <c r="AP299" s="325"/>
      <c r="AQ299" s="325"/>
      <c r="AR299" s="325"/>
      <c r="AS299" s="325"/>
      <c r="AT299" s="325"/>
      <c r="AU299" s="325"/>
      <c r="AV299" s="325"/>
      <c r="AW299" s="325"/>
      <c r="AX299" s="325"/>
      <c r="AY299" s="325"/>
      <c r="AZ299" s="325"/>
      <c r="BA299" s="325"/>
      <c r="BB299" s="325"/>
      <c r="BC299" s="325"/>
      <c r="BD299" s="369"/>
    </row>
    <row r="300" spans="1:56">
      <c r="A300" s="348"/>
      <c r="B300" s="329"/>
      <c r="C300" s="386"/>
      <c r="D300" s="28">
        <v>7</v>
      </c>
      <c r="E300" s="372"/>
      <c r="F300" s="375"/>
      <c r="G300" s="50">
        <f>'18'!G299</f>
        <v>6.06564636959246E-3</v>
      </c>
      <c r="H300" s="51">
        <f>'18'!H299</f>
        <v>1.0685656939992899E-3</v>
      </c>
      <c r="I300" s="126">
        <f>'18'!I299</f>
        <v>8.1434641790945599E-3</v>
      </c>
      <c r="J300" s="173">
        <f>'18'!J299</f>
        <v>1.4084938826877101E-3</v>
      </c>
      <c r="K300" s="6"/>
      <c r="L300" s="333"/>
      <c r="M300" s="325"/>
      <c r="N300" s="325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7"/>
      <c r="AB300" s="325"/>
      <c r="AC300" s="325"/>
      <c r="AD300" s="325"/>
      <c r="AE300" s="325"/>
      <c r="AF300" s="325"/>
      <c r="AG300" s="325"/>
      <c r="AH300" s="325"/>
      <c r="AI300" s="325"/>
      <c r="AJ300" s="325"/>
      <c r="AK300" s="325"/>
      <c r="AL300" s="325"/>
      <c r="AM300" s="325"/>
      <c r="AN300" s="325"/>
      <c r="AO300" s="325"/>
      <c r="AP300" s="325"/>
      <c r="AQ300" s="325"/>
      <c r="AR300" s="325"/>
      <c r="AS300" s="325"/>
      <c r="AT300" s="325"/>
      <c r="AU300" s="325"/>
      <c r="AV300" s="325"/>
      <c r="AW300" s="325"/>
      <c r="AX300" s="325"/>
      <c r="AY300" s="325"/>
      <c r="AZ300" s="325"/>
      <c r="BA300" s="325"/>
      <c r="BB300" s="325"/>
      <c r="BC300" s="325"/>
      <c r="BD300" s="369"/>
    </row>
    <row r="301" spans="1:56">
      <c r="A301" s="348"/>
      <c r="B301" s="329"/>
      <c r="C301" s="386"/>
      <c r="D301" s="28">
        <v>8</v>
      </c>
      <c r="E301" s="372"/>
      <c r="F301" s="375"/>
      <c r="G301" s="50">
        <f>'18'!G300</f>
        <v>5.51639549621224E-3</v>
      </c>
      <c r="H301" s="51">
        <f>'18'!H300</f>
        <v>9.2243513500118502E-4</v>
      </c>
      <c r="I301" s="126">
        <f>'18'!I300</f>
        <v>6.71325139378576E-3</v>
      </c>
      <c r="J301" s="173">
        <f>'18'!J300</f>
        <v>1.1114908652608401E-3</v>
      </c>
      <c r="K301" s="6"/>
      <c r="L301" s="333"/>
      <c r="M301" s="325"/>
      <c r="N301" s="325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7"/>
      <c r="AB301" s="325"/>
      <c r="AC301" s="325"/>
      <c r="AD301" s="325"/>
      <c r="AE301" s="325"/>
      <c r="AF301" s="325"/>
      <c r="AG301" s="325"/>
      <c r="AH301" s="325"/>
      <c r="AI301" s="325"/>
      <c r="AJ301" s="325"/>
      <c r="AK301" s="325"/>
      <c r="AL301" s="325"/>
      <c r="AM301" s="325"/>
      <c r="AN301" s="325"/>
      <c r="AO301" s="325"/>
      <c r="AP301" s="325"/>
      <c r="AQ301" s="325"/>
      <c r="AR301" s="325"/>
      <c r="AS301" s="325"/>
      <c r="AT301" s="325"/>
      <c r="AU301" s="325"/>
      <c r="AV301" s="325"/>
      <c r="AW301" s="325"/>
      <c r="AX301" s="325"/>
      <c r="AY301" s="325"/>
      <c r="AZ301" s="325"/>
      <c r="BA301" s="325"/>
      <c r="BB301" s="325"/>
      <c r="BC301" s="325"/>
      <c r="BD301" s="369"/>
    </row>
    <row r="302" spans="1:56">
      <c r="A302" s="348"/>
      <c r="B302" s="329"/>
      <c r="C302" s="386"/>
      <c r="D302" s="28">
        <v>9</v>
      </c>
      <c r="E302" s="372"/>
      <c r="F302" s="375"/>
      <c r="G302" s="50">
        <f>'18'!G301</f>
        <v>5.02143303532087E-3</v>
      </c>
      <c r="H302" s="51">
        <f>'18'!H301</f>
        <v>7.9616209940694903E-4</v>
      </c>
      <c r="I302" s="126">
        <f>'18'!I301</f>
        <v>5.5353183745727504E-3</v>
      </c>
      <c r="J302" s="173">
        <f>'18'!J301</f>
        <v>8.7673110175538098E-4</v>
      </c>
      <c r="K302" s="6"/>
      <c r="L302" s="333"/>
      <c r="M302" s="325"/>
      <c r="N302" s="325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7"/>
      <c r="AB302" s="325"/>
      <c r="AC302" s="325"/>
      <c r="AD302" s="325"/>
      <c r="AE302" s="325"/>
      <c r="AF302" s="325"/>
      <c r="AG302" s="325"/>
      <c r="AH302" s="325"/>
      <c r="AI302" s="325"/>
      <c r="AJ302" s="325"/>
      <c r="AK302" s="325"/>
      <c r="AL302" s="325"/>
      <c r="AM302" s="325"/>
      <c r="AN302" s="325"/>
      <c r="AO302" s="325"/>
      <c r="AP302" s="325"/>
      <c r="AQ302" s="325"/>
      <c r="AR302" s="325"/>
      <c r="AS302" s="325"/>
      <c r="AT302" s="325"/>
      <c r="AU302" s="325"/>
      <c r="AV302" s="325"/>
      <c r="AW302" s="325"/>
      <c r="AX302" s="325"/>
      <c r="AY302" s="325"/>
      <c r="AZ302" s="325"/>
      <c r="BA302" s="325"/>
      <c r="BB302" s="325"/>
      <c r="BC302" s="325"/>
      <c r="BD302" s="369"/>
    </row>
    <row r="303" spans="1:56">
      <c r="A303" s="348"/>
      <c r="B303" s="329"/>
      <c r="C303" s="386"/>
      <c r="D303" s="29">
        <v>10</v>
      </c>
      <c r="E303" s="373"/>
      <c r="F303" s="376"/>
      <c r="G303" s="50">
        <f>'18'!G302</f>
        <v>4.6167971786623199E-3</v>
      </c>
      <c r="H303" s="51">
        <f>'18'!H302</f>
        <v>6.9705450977250796E-4</v>
      </c>
      <c r="I303" s="126">
        <f>'18'!I302</f>
        <v>4.6518988274292898E-3</v>
      </c>
      <c r="J303" s="173">
        <f>'18'!J302</f>
        <v>7.0753862403461203E-4</v>
      </c>
      <c r="K303" s="30"/>
      <c r="L303" s="334"/>
      <c r="M303" s="325"/>
      <c r="N303" s="325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7"/>
      <c r="AB303" s="325"/>
      <c r="AC303" s="325"/>
      <c r="AD303" s="325"/>
      <c r="AE303" s="325"/>
      <c r="AF303" s="325"/>
      <c r="AG303" s="325"/>
      <c r="AH303" s="325"/>
      <c r="AI303" s="325"/>
      <c r="AJ303" s="325"/>
      <c r="AK303" s="325"/>
      <c r="AL303" s="325"/>
      <c r="AM303" s="325"/>
      <c r="AN303" s="325"/>
      <c r="AO303" s="325"/>
      <c r="AP303" s="325"/>
      <c r="AQ303" s="325"/>
      <c r="AR303" s="325"/>
      <c r="AS303" s="325"/>
      <c r="AT303" s="325"/>
      <c r="AU303" s="325"/>
      <c r="AV303" s="325"/>
      <c r="AW303" s="325"/>
      <c r="AX303" s="325"/>
      <c r="AY303" s="325"/>
      <c r="AZ303" s="325"/>
      <c r="BA303" s="325"/>
      <c r="BB303" s="325"/>
      <c r="BC303" s="325"/>
      <c r="BD303" s="370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251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85"/>
      <c r="D305" s="26">
        <v>-9</v>
      </c>
      <c r="E305" s="379">
        <v>3.8143823268231599E-307</v>
      </c>
      <c r="F305" s="382">
        <v>2.4950806894799001E-275</v>
      </c>
      <c r="G305" s="97">
        <f>'18'!G324</f>
        <v>0</v>
      </c>
      <c r="H305" s="51">
        <f>'18'!H324</f>
        <v>0</v>
      </c>
      <c r="I305" s="126">
        <f>'18'!I324</f>
        <v>0</v>
      </c>
      <c r="J305" s="173">
        <f>'18'!J324</f>
        <v>0</v>
      </c>
      <c r="K305" s="27"/>
      <c r="L305" s="332">
        <f>1-SUM(M305:BC324)</f>
        <v>0.16326987584283592</v>
      </c>
      <c r="M305" s="325">
        <f>G315+I315</f>
        <v>1.71807555141274E-70</v>
      </c>
      <c r="N305" s="325">
        <f>G322+I322+J315</f>
        <v>9.8300199670221498E-74</v>
      </c>
      <c r="O305" s="325">
        <f>G324+I324+H315</f>
        <v>1.1417817380498E-91</v>
      </c>
      <c r="P305" s="325">
        <f>G317+I317+J322</f>
        <v>0.15400720290569</v>
      </c>
      <c r="Q305" s="325">
        <f>G313+I313</f>
        <v>6.4463194907750857E-265</v>
      </c>
      <c r="R305" s="325">
        <f>G319+I319+H322+J324</f>
        <v>1.71807555141274E-70</v>
      </c>
      <c r="S305" s="325">
        <f>G306+I306</f>
        <v>0</v>
      </c>
      <c r="T305" s="325">
        <f>G308+I308+J317</f>
        <v>0.68272292030891601</v>
      </c>
      <c r="U305" s="325">
        <f>G311+I311+H324</f>
        <v>0</v>
      </c>
      <c r="V305" s="325">
        <f>G320+I320+J313</f>
        <v>9.1737906610909348E-168</v>
      </c>
      <c r="W305" s="325">
        <f>G309+I309</f>
        <v>0</v>
      </c>
      <c r="X305" s="325">
        <f>G312+I312+J319+H317</f>
        <v>1.0088245743864199E-43</v>
      </c>
      <c r="Y305" s="325">
        <f>G318+I318</f>
        <v>1.51986133890874E-10</v>
      </c>
      <c r="Z305" s="325">
        <f>G310+I310+J306</f>
        <v>0</v>
      </c>
      <c r="AA305" s="327">
        <f>G321+I321+H313</f>
        <v>6.4463196138855729E-265</v>
      </c>
      <c r="AB305" s="325">
        <f>G307+I307+J308</f>
        <v>0</v>
      </c>
      <c r="AC305" s="325">
        <f>G323+I323</f>
        <v>0</v>
      </c>
      <c r="AD305" s="325">
        <f>G316+I316+J311+H319</f>
        <v>1.51986133890874E-10</v>
      </c>
      <c r="AE305" s="325">
        <f>G305+I305</f>
        <v>0</v>
      </c>
      <c r="AF305" s="325">
        <f>G314+I314+J320</f>
        <v>9.1737906610909348E-168</v>
      </c>
      <c r="AG305" s="325">
        <f>H306</f>
        <v>0</v>
      </c>
      <c r="AH305" s="325">
        <f>J309</f>
        <v>0</v>
      </c>
      <c r="AI305" s="325">
        <f>J312+H308</f>
        <v>0</v>
      </c>
      <c r="AJ305" s="325">
        <f>F305</f>
        <v>2.4950806894799001E-275</v>
      </c>
      <c r="AK305" s="325">
        <f>J318</f>
        <v>3.1929292175315799E-10</v>
      </c>
      <c r="AL305" s="325">
        <f>H311</f>
        <v>0</v>
      </c>
      <c r="AM305" s="325">
        <f>J310</f>
        <v>0</v>
      </c>
      <c r="AN305" s="325">
        <f>J321+H320</f>
        <v>8.1424874106782201E-170</v>
      </c>
      <c r="AO305" s="325">
        <f>J307</f>
        <v>0</v>
      </c>
      <c r="AP305" s="325">
        <f>H309</f>
        <v>0</v>
      </c>
      <c r="AQ305" s="325">
        <f>J323</f>
        <v>0</v>
      </c>
      <c r="AR305" s="325">
        <f>H312+J316</f>
        <v>3.1929292175315799E-10</v>
      </c>
      <c r="AS305" s="325">
        <f>J305</f>
        <v>0</v>
      </c>
      <c r="AT305" s="325">
        <f>H318</f>
        <v>4.44639343111688E-50</v>
      </c>
      <c r="AU305" s="325">
        <f>J314</f>
        <v>8.69835112111481E-193</v>
      </c>
      <c r="AV305" s="325">
        <f>H310</f>
        <v>0</v>
      </c>
      <c r="AW305" s="325">
        <f>H321</f>
        <v>1.23110487147049E-272</v>
      </c>
      <c r="AX305" s="325">
        <f>H307</f>
        <v>0</v>
      </c>
      <c r="AY305" s="325">
        <f>E305</f>
        <v>3.8143823268231599E-307</v>
      </c>
      <c r="AZ305" s="325">
        <f>H323</f>
        <v>0</v>
      </c>
      <c r="BA305" s="325">
        <f>H316</f>
        <v>4.44639343111688E-50</v>
      </c>
      <c r="BB305" s="325">
        <f>H305</f>
        <v>0</v>
      </c>
      <c r="BC305" s="325">
        <f>H314</f>
        <v>8.1424874106782201E-170</v>
      </c>
      <c r="BD305" s="378">
        <f>SUMPRODUCT($L$1:$BC$1,BF305:CW305)</f>
        <v>6.0778121986018192</v>
      </c>
      <c r="BF305" s="174">
        <f>L305</f>
        <v>0.16326987584283592</v>
      </c>
      <c r="BG305" s="175">
        <f t="shared" ref="BG305:CV305" si="685">M305</f>
        <v>1.71807555141274E-70</v>
      </c>
      <c r="BH305" s="175">
        <f t="shared" si="685"/>
        <v>9.8300199670221498E-74</v>
      </c>
      <c r="BI305" s="175">
        <f t="shared" si="685"/>
        <v>1.1417817380498E-91</v>
      </c>
      <c r="BJ305" s="175">
        <f t="shared" si="685"/>
        <v>0.15400720290569</v>
      </c>
      <c r="BK305" s="175">
        <f t="shared" si="685"/>
        <v>6.4463194907750857E-265</v>
      </c>
      <c r="BL305" s="175">
        <f t="shared" si="685"/>
        <v>1.71807555141274E-70</v>
      </c>
      <c r="BM305" s="175">
        <f t="shared" si="685"/>
        <v>0</v>
      </c>
      <c r="BN305" s="175">
        <f t="shared" si="685"/>
        <v>0.68272292030891601</v>
      </c>
      <c r="BO305" s="175">
        <f t="shared" si="685"/>
        <v>0</v>
      </c>
      <c r="BP305" s="175">
        <f t="shared" si="685"/>
        <v>9.1737906610909348E-168</v>
      </c>
      <c r="BQ305" s="175">
        <f t="shared" si="685"/>
        <v>0</v>
      </c>
      <c r="BR305" s="175">
        <f t="shared" si="685"/>
        <v>1.0088245743864199E-43</v>
      </c>
      <c r="BS305" s="175">
        <f t="shared" si="685"/>
        <v>1.51986133890874E-10</v>
      </c>
      <c r="BT305" s="175">
        <f t="shared" si="685"/>
        <v>0</v>
      </c>
      <c r="BU305" s="175">
        <f t="shared" si="685"/>
        <v>6.4463196138855729E-265</v>
      </c>
      <c r="BV305" s="175">
        <f t="shared" si="685"/>
        <v>0</v>
      </c>
      <c r="BW305" s="175">
        <f t="shared" si="685"/>
        <v>0</v>
      </c>
      <c r="BX305" s="175">
        <f t="shared" si="685"/>
        <v>1.51986133890874E-10</v>
      </c>
      <c r="BY305" s="175">
        <f t="shared" si="685"/>
        <v>0</v>
      </c>
      <c r="BZ305" s="175">
        <f t="shared" si="685"/>
        <v>9.1737906610909348E-168</v>
      </c>
      <c r="CA305" s="175">
        <f t="shared" si="685"/>
        <v>0</v>
      </c>
      <c r="CB305" s="175">
        <f t="shared" si="685"/>
        <v>0</v>
      </c>
      <c r="CC305" s="175">
        <f t="shared" si="685"/>
        <v>0</v>
      </c>
      <c r="CD305" s="175">
        <f t="shared" si="685"/>
        <v>2.4950806894799001E-275</v>
      </c>
      <c r="CE305" s="175">
        <f t="shared" si="685"/>
        <v>3.1929292175315799E-10</v>
      </c>
      <c r="CF305" s="175">
        <f t="shared" si="685"/>
        <v>0</v>
      </c>
      <c r="CG305" s="175">
        <f t="shared" si="685"/>
        <v>0</v>
      </c>
      <c r="CH305" s="175">
        <f t="shared" si="685"/>
        <v>8.1424874106782201E-170</v>
      </c>
      <c r="CI305" s="175">
        <f t="shared" si="685"/>
        <v>0</v>
      </c>
      <c r="CJ305" s="175">
        <f t="shared" si="685"/>
        <v>0</v>
      </c>
      <c r="CK305" s="175">
        <f t="shared" si="685"/>
        <v>0</v>
      </c>
      <c r="CL305" s="175">
        <f t="shared" si="685"/>
        <v>3.1929292175315799E-10</v>
      </c>
      <c r="CM305" s="175">
        <f t="shared" si="685"/>
        <v>0</v>
      </c>
      <c r="CN305" s="175">
        <f t="shared" si="685"/>
        <v>4.44639343111688E-50</v>
      </c>
      <c r="CO305" s="175">
        <f t="shared" si="685"/>
        <v>8.69835112111481E-193</v>
      </c>
      <c r="CP305" s="175">
        <f t="shared" si="685"/>
        <v>0</v>
      </c>
      <c r="CQ305" s="175">
        <f t="shared" si="685"/>
        <v>1.23110487147049E-272</v>
      </c>
      <c r="CR305" s="175">
        <f t="shared" si="685"/>
        <v>0</v>
      </c>
      <c r="CS305" s="175">
        <f t="shared" si="685"/>
        <v>3.8143823268231599E-307</v>
      </c>
      <c r="CT305" s="175">
        <f t="shared" si="685"/>
        <v>0</v>
      </c>
      <c r="CU305" s="175">
        <f t="shared" si="685"/>
        <v>4.44639343111688E-50</v>
      </c>
      <c r="CV305" s="176">
        <f t="shared" si="685"/>
        <v>0</v>
      </c>
    </row>
    <row r="306" spans="1:100">
      <c r="A306" s="348"/>
      <c r="B306" s="329"/>
      <c r="C306" s="385"/>
      <c r="D306" s="28">
        <v>-8</v>
      </c>
      <c r="E306" s="380"/>
      <c r="F306" s="383"/>
      <c r="G306" s="97">
        <f>'18'!G305</f>
        <v>0</v>
      </c>
      <c r="H306" s="51">
        <f>'18'!H305</f>
        <v>0</v>
      </c>
      <c r="I306" s="126">
        <f>'18'!I305</f>
        <v>0</v>
      </c>
      <c r="J306" s="173">
        <f>'18'!J305</f>
        <v>0</v>
      </c>
      <c r="K306" s="6"/>
      <c r="L306" s="333"/>
      <c r="M306" s="325"/>
      <c r="N306" s="325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7"/>
      <c r="AB306" s="325"/>
      <c r="AC306" s="325"/>
      <c r="AD306" s="325"/>
      <c r="AE306" s="325"/>
      <c r="AF306" s="325"/>
      <c r="AG306" s="325"/>
      <c r="AH306" s="325"/>
      <c r="AI306" s="325"/>
      <c r="AJ306" s="325"/>
      <c r="AK306" s="325"/>
      <c r="AL306" s="325"/>
      <c r="AM306" s="325"/>
      <c r="AN306" s="325"/>
      <c r="AO306" s="325"/>
      <c r="AP306" s="325"/>
      <c r="AQ306" s="325"/>
      <c r="AR306" s="325"/>
      <c r="AS306" s="325"/>
      <c r="AT306" s="325"/>
      <c r="AU306" s="325"/>
      <c r="AV306" s="325"/>
      <c r="AW306" s="325"/>
      <c r="AX306" s="325"/>
      <c r="AY306" s="325"/>
      <c r="AZ306" s="325"/>
      <c r="BA306" s="325"/>
      <c r="BB306" s="325"/>
      <c r="BC306" s="325"/>
      <c r="BD306" s="369"/>
    </row>
    <row r="307" spans="1:100">
      <c r="A307" s="348"/>
      <c r="B307" s="329"/>
      <c r="C307" s="385"/>
      <c r="D307" s="28">
        <v>-7</v>
      </c>
      <c r="E307" s="380"/>
      <c r="F307" s="383"/>
      <c r="G307" s="97">
        <f>'18'!G306</f>
        <v>0</v>
      </c>
      <c r="H307" s="51">
        <f>'18'!H306</f>
        <v>0</v>
      </c>
      <c r="I307" s="126">
        <f>'18'!I306</f>
        <v>0</v>
      </c>
      <c r="J307" s="173">
        <f>'18'!J306</f>
        <v>0</v>
      </c>
      <c r="K307" s="6"/>
      <c r="L307" s="333"/>
      <c r="M307" s="325"/>
      <c r="N307" s="325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7"/>
      <c r="AB307" s="325"/>
      <c r="AC307" s="325"/>
      <c r="AD307" s="325"/>
      <c r="AE307" s="325"/>
      <c r="AF307" s="325"/>
      <c r="AG307" s="325"/>
      <c r="AH307" s="325"/>
      <c r="AI307" s="325"/>
      <c r="AJ307" s="325"/>
      <c r="AK307" s="325"/>
      <c r="AL307" s="325"/>
      <c r="AM307" s="325"/>
      <c r="AN307" s="325"/>
      <c r="AO307" s="325"/>
      <c r="AP307" s="325"/>
      <c r="AQ307" s="325"/>
      <c r="AR307" s="325"/>
      <c r="AS307" s="325"/>
      <c r="AT307" s="325"/>
      <c r="AU307" s="325"/>
      <c r="AV307" s="325"/>
      <c r="AW307" s="325"/>
      <c r="AX307" s="325"/>
      <c r="AY307" s="325"/>
      <c r="AZ307" s="325"/>
      <c r="BA307" s="325"/>
      <c r="BB307" s="325"/>
      <c r="BC307" s="325"/>
      <c r="BD307" s="369"/>
    </row>
    <row r="308" spans="1:100">
      <c r="A308" s="348"/>
      <c r="B308" s="329"/>
      <c r="C308" s="385"/>
      <c r="D308" s="28">
        <v>-6</v>
      </c>
      <c r="E308" s="380"/>
      <c r="F308" s="383"/>
      <c r="G308" s="255">
        <f>G306</f>
        <v>0</v>
      </c>
      <c r="H308" s="260">
        <f t="shared" ref="H308:I308" si="686">H306</f>
        <v>0</v>
      </c>
      <c r="I308" s="261">
        <f t="shared" si="686"/>
        <v>0</v>
      </c>
      <c r="J308" s="262">
        <f>J306</f>
        <v>0</v>
      </c>
      <c r="K308" s="6"/>
      <c r="L308" s="333"/>
      <c r="M308" s="325"/>
      <c r="N308" s="325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7"/>
      <c r="AB308" s="325"/>
      <c r="AC308" s="325"/>
      <c r="AD308" s="325"/>
      <c r="AE308" s="325"/>
      <c r="AF308" s="325"/>
      <c r="AG308" s="325"/>
      <c r="AH308" s="325"/>
      <c r="AI308" s="325"/>
      <c r="AJ308" s="325"/>
      <c r="AK308" s="325"/>
      <c r="AL308" s="325"/>
      <c r="AM308" s="325"/>
      <c r="AN308" s="325"/>
      <c r="AO308" s="325"/>
      <c r="AP308" s="325"/>
      <c r="AQ308" s="325"/>
      <c r="AR308" s="325"/>
      <c r="AS308" s="325"/>
      <c r="AT308" s="325"/>
      <c r="AU308" s="325"/>
      <c r="AV308" s="325"/>
      <c r="AW308" s="325"/>
      <c r="AX308" s="325"/>
      <c r="AY308" s="325"/>
      <c r="AZ308" s="325"/>
      <c r="BA308" s="325"/>
      <c r="BB308" s="325"/>
      <c r="BC308" s="325"/>
      <c r="BD308" s="369"/>
    </row>
    <row r="309" spans="1:100">
      <c r="A309" s="348"/>
      <c r="B309" s="329"/>
      <c r="C309" s="385"/>
      <c r="D309" s="28">
        <v>-5</v>
      </c>
      <c r="E309" s="380"/>
      <c r="F309" s="383"/>
      <c r="G309" s="255">
        <f>G305</f>
        <v>0</v>
      </c>
      <c r="H309" s="260">
        <f t="shared" ref="H309:J309" si="687">H305</f>
        <v>0</v>
      </c>
      <c r="I309" s="261">
        <f t="shared" si="687"/>
        <v>0</v>
      </c>
      <c r="J309" s="262">
        <f t="shared" si="687"/>
        <v>0</v>
      </c>
      <c r="K309" s="6"/>
      <c r="L309" s="333"/>
      <c r="M309" s="325"/>
      <c r="N309" s="325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7"/>
      <c r="AB309" s="325"/>
      <c r="AC309" s="325"/>
      <c r="AD309" s="325"/>
      <c r="AE309" s="325"/>
      <c r="AF309" s="325"/>
      <c r="AG309" s="325"/>
      <c r="AH309" s="325"/>
      <c r="AI309" s="325"/>
      <c r="AJ309" s="325"/>
      <c r="AK309" s="325"/>
      <c r="AL309" s="325"/>
      <c r="AM309" s="325"/>
      <c r="AN309" s="325"/>
      <c r="AO309" s="325"/>
      <c r="AP309" s="325"/>
      <c r="AQ309" s="325"/>
      <c r="AR309" s="325"/>
      <c r="AS309" s="325"/>
      <c r="AT309" s="325"/>
      <c r="AU309" s="325"/>
      <c r="AV309" s="325"/>
      <c r="AW309" s="325"/>
      <c r="AX309" s="325"/>
      <c r="AY309" s="325"/>
      <c r="AZ309" s="325"/>
      <c r="BA309" s="325"/>
      <c r="BB309" s="325"/>
      <c r="BC309" s="325"/>
      <c r="BD309" s="369"/>
    </row>
    <row r="310" spans="1:100">
      <c r="A310" s="348"/>
      <c r="B310" s="329"/>
      <c r="C310" s="385"/>
      <c r="D310" s="28">
        <v>-4</v>
      </c>
      <c r="E310" s="380"/>
      <c r="F310" s="383"/>
      <c r="G310" s="255">
        <f>G324</f>
        <v>0</v>
      </c>
      <c r="H310" s="260">
        <f t="shared" ref="H310:I310" si="688">H324</f>
        <v>0</v>
      </c>
      <c r="I310" s="261">
        <f t="shared" si="688"/>
        <v>0</v>
      </c>
      <c r="J310" s="262">
        <f>J324</f>
        <v>0</v>
      </c>
      <c r="K310" s="6"/>
      <c r="L310" s="333"/>
      <c r="M310" s="325"/>
      <c r="N310" s="325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7"/>
      <c r="AB310" s="325"/>
      <c r="AC310" s="325"/>
      <c r="AD310" s="325"/>
      <c r="AE310" s="325"/>
      <c r="AF310" s="325"/>
      <c r="AG310" s="325"/>
      <c r="AH310" s="325"/>
      <c r="AI310" s="325"/>
      <c r="AJ310" s="325"/>
      <c r="AK310" s="325"/>
      <c r="AL310" s="325"/>
      <c r="AM310" s="325"/>
      <c r="AN310" s="325"/>
      <c r="AO310" s="325"/>
      <c r="AP310" s="325"/>
      <c r="AQ310" s="325"/>
      <c r="AR310" s="325"/>
      <c r="AS310" s="325"/>
      <c r="AT310" s="325"/>
      <c r="AU310" s="325"/>
      <c r="AV310" s="325"/>
      <c r="AW310" s="325"/>
      <c r="AX310" s="325"/>
      <c r="AY310" s="325"/>
      <c r="AZ310" s="325"/>
      <c r="BA310" s="325"/>
      <c r="BB310" s="325"/>
      <c r="BC310" s="325"/>
      <c r="BD310" s="369"/>
    </row>
    <row r="311" spans="1:100">
      <c r="A311" s="348"/>
      <c r="B311" s="329"/>
      <c r="C311" s="385"/>
      <c r="D311" s="28">
        <v>-3</v>
      </c>
      <c r="E311" s="380"/>
      <c r="F311" s="383"/>
      <c r="G311" s="255">
        <f>G323</f>
        <v>0</v>
      </c>
      <c r="H311" s="260">
        <f t="shared" ref="H311:J311" si="689">H323</f>
        <v>0</v>
      </c>
      <c r="I311" s="261">
        <f t="shared" si="689"/>
        <v>0</v>
      </c>
      <c r="J311" s="262">
        <f t="shared" si="689"/>
        <v>0</v>
      </c>
      <c r="K311" s="6"/>
      <c r="L311" s="333"/>
      <c r="M311" s="325"/>
      <c r="N311" s="325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7"/>
      <c r="AB311" s="325"/>
      <c r="AC311" s="325"/>
      <c r="AD311" s="325"/>
      <c r="AE311" s="325"/>
      <c r="AF311" s="325"/>
      <c r="AG311" s="325"/>
      <c r="AH311" s="325"/>
      <c r="AI311" s="325"/>
      <c r="AJ311" s="325"/>
      <c r="AK311" s="325"/>
      <c r="AL311" s="325"/>
      <c r="AM311" s="325"/>
      <c r="AN311" s="325"/>
      <c r="AO311" s="325"/>
      <c r="AP311" s="325"/>
      <c r="AQ311" s="325"/>
      <c r="AR311" s="325"/>
      <c r="AS311" s="325"/>
      <c r="AT311" s="325"/>
      <c r="AU311" s="325"/>
      <c r="AV311" s="325"/>
      <c r="AW311" s="325"/>
      <c r="AX311" s="325"/>
      <c r="AY311" s="325"/>
      <c r="AZ311" s="325"/>
      <c r="BA311" s="325"/>
      <c r="BB311" s="325"/>
      <c r="BC311" s="325"/>
      <c r="BD311" s="369"/>
    </row>
    <row r="312" spans="1:100">
      <c r="A312" s="348"/>
      <c r="B312" s="329"/>
      <c r="C312" s="385"/>
      <c r="D312" s="28">
        <v>-2</v>
      </c>
      <c r="E312" s="380"/>
      <c r="F312" s="383"/>
      <c r="G312" s="255">
        <f>G322</f>
        <v>0</v>
      </c>
      <c r="H312" s="260">
        <f t="shared" ref="H312:J312" si="690">H322</f>
        <v>0</v>
      </c>
      <c r="I312" s="261">
        <f t="shared" si="690"/>
        <v>0</v>
      </c>
      <c r="J312" s="262">
        <f t="shared" si="690"/>
        <v>0</v>
      </c>
      <c r="K312" s="6"/>
      <c r="L312" s="333"/>
      <c r="M312" s="325"/>
      <c r="N312" s="325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7"/>
      <c r="AB312" s="325"/>
      <c r="AC312" s="325"/>
      <c r="AD312" s="325"/>
      <c r="AE312" s="325"/>
      <c r="AF312" s="325"/>
      <c r="AG312" s="325"/>
      <c r="AH312" s="325"/>
      <c r="AI312" s="325"/>
      <c r="AJ312" s="325"/>
      <c r="AK312" s="325"/>
      <c r="AL312" s="325"/>
      <c r="AM312" s="325"/>
      <c r="AN312" s="325"/>
      <c r="AO312" s="325"/>
      <c r="AP312" s="325"/>
      <c r="AQ312" s="325"/>
      <c r="AR312" s="325"/>
      <c r="AS312" s="325"/>
      <c r="AT312" s="325"/>
      <c r="AU312" s="325"/>
      <c r="AV312" s="325"/>
      <c r="AW312" s="325"/>
      <c r="AX312" s="325"/>
      <c r="AY312" s="325"/>
      <c r="AZ312" s="325"/>
      <c r="BA312" s="325"/>
      <c r="BB312" s="325"/>
      <c r="BC312" s="325"/>
      <c r="BD312" s="369"/>
    </row>
    <row r="313" spans="1:100">
      <c r="A313" s="348"/>
      <c r="B313" s="329"/>
      <c r="C313" s="385"/>
      <c r="D313" s="28">
        <v>-1</v>
      </c>
      <c r="E313" s="380"/>
      <c r="F313" s="383"/>
      <c r="G313" s="255">
        <f>G321</f>
        <v>6.4463194907748697E-265</v>
      </c>
      <c r="H313" s="260">
        <f>H321</f>
        <v>1.23110487147049E-272</v>
      </c>
      <c r="I313" s="261">
        <f t="shared" ref="I313:J313" si="691">I321</f>
        <v>2.1588361015074601E-278</v>
      </c>
      <c r="J313" s="262">
        <f t="shared" si="691"/>
        <v>0</v>
      </c>
      <c r="K313" s="6"/>
      <c r="L313" s="333"/>
      <c r="M313" s="325"/>
      <c r="N313" s="325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7"/>
      <c r="AB313" s="325"/>
      <c r="AC313" s="325"/>
      <c r="AD313" s="325"/>
      <c r="AE313" s="325"/>
      <c r="AF313" s="325"/>
      <c r="AG313" s="325"/>
      <c r="AH313" s="325"/>
      <c r="AI313" s="325"/>
      <c r="AJ313" s="325"/>
      <c r="AK313" s="325"/>
      <c r="AL313" s="325"/>
      <c r="AM313" s="325"/>
      <c r="AN313" s="325"/>
      <c r="AO313" s="325"/>
      <c r="AP313" s="325"/>
      <c r="AQ313" s="325"/>
      <c r="AR313" s="325"/>
      <c r="AS313" s="325"/>
      <c r="AT313" s="325"/>
      <c r="AU313" s="325"/>
      <c r="AV313" s="325"/>
      <c r="AW313" s="325"/>
      <c r="AX313" s="325"/>
      <c r="AY313" s="325"/>
      <c r="AZ313" s="325"/>
      <c r="BA313" s="325"/>
      <c r="BB313" s="325"/>
      <c r="BC313" s="325"/>
      <c r="BD313" s="369"/>
    </row>
    <row r="314" spans="1:100">
      <c r="A314" s="348"/>
      <c r="B314" s="329"/>
      <c r="C314" s="385"/>
      <c r="D314" s="28">
        <v>0</v>
      </c>
      <c r="E314" s="380"/>
      <c r="F314" s="383"/>
      <c r="G314" s="255">
        <f>G320</f>
        <v>5.4261624594251996E-173</v>
      </c>
      <c r="H314" s="260">
        <f t="shared" ref="H314:J314" si="692">H320</f>
        <v>8.1424874106782201E-170</v>
      </c>
      <c r="I314" s="261">
        <f t="shared" si="692"/>
        <v>9.1737363994663404E-168</v>
      </c>
      <c r="J314" s="262">
        <f t="shared" si="692"/>
        <v>8.69835112111481E-193</v>
      </c>
      <c r="K314" s="6"/>
      <c r="L314" s="333"/>
      <c r="M314" s="325"/>
      <c r="N314" s="325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7"/>
      <c r="AB314" s="325"/>
      <c r="AC314" s="325"/>
      <c r="AD314" s="325"/>
      <c r="AE314" s="325"/>
      <c r="AF314" s="325"/>
      <c r="AG314" s="325"/>
      <c r="AH314" s="325"/>
      <c r="AI314" s="325"/>
      <c r="AJ314" s="325"/>
      <c r="AK314" s="325"/>
      <c r="AL314" s="325"/>
      <c r="AM314" s="325"/>
      <c r="AN314" s="325"/>
      <c r="AO314" s="325"/>
      <c r="AP314" s="325"/>
      <c r="AQ314" s="325"/>
      <c r="AR314" s="325"/>
      <c r="AS314" s="325"/>
      <c r="AT314" s="325"/>
      <c r="AU314" s="325"/>
      <c r="AV314" s="325"/>
      <c r="AW314" s="325"/>
      <c r="AX314" s="325"/>
      <c r="AY314" s="325"/>
      <c r="AZ314" s="325"/>
      <c r="BA314" s="325"/>
      <c r="BB314" s="325"/>
      <c r="BC314" s="325"/>
      <c r="BD314" s="369"/>
    </row>
    <row r="315" spans="1:100">
      <c r="A315" s="348"/>
      <c r="B315" s="329"/>
      <c r="C315" s="385"/>
      <c r="D315" s="28">
        <v>1</v>
      </c>
      <c r="E315" s="380"/>
      <c r="F315" s="383"/>
      <c r="G315" s="97">
        <f>G319</f>
        <v>5.8816334167623704E-101</v>
      </c>
      <c r="H315" s="51">
        <f t="shared" ref="H315:J315" si="693">H319</f>
        <v>1.1417817380498E-91</v>
      </c>
      <c r="I315" s="126">
        <f t="shared" si="693"/>
        <v>1.71807555141274E-70</v>
      </c>
      <c r="J315" s="173">
        <f t="shared" si="693"/>
        <v>9.8300199670221498E-74</v>
      </c>
      <c r="K315" s="6"/>
      <c r="L315" s="333"/>
      <c r="M315" s="325"/>
      <c r="N315" s="325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  <c r="AA315" s="327"/>
      <c r="AB315" s="325"/>
      <c r="AC315" s="325"/>
      <c r="AD315" s="325"/>
      <c r="AE315" s="325"/>
      <c r="AF315" s="325"/>
      <c r="AG315" s="325"/>
      <c r="AH315" s="325"/>
      <c r="AI315" s="325"/>
      <c r="AJ315" s="325"/>
      <c r="AK315" s="325"/>
      <c r="AL315" s="325"/>
      <c r="AM315" s="325"/>
      <c r="AN315" s="325"/>
      <c r="AO315" s="325"/>
      <c r="AP315" s="325"/>
      <c r="AQ315" s="325"/>
      <c r="AR315" s="325"/>
      <c r="AS315" s="325"/>
      <c r="AT315" s="325"/>
      <c r="AU315" s="325"/>
      <c r="AV315" s="325"/>
      <c r="AW315" s="325"/>
      <c r="AX315" s="325"/>
      <c r="AY315" s="325"/>
      <c r="AZ315" s="325"/>
      <c r="BA315" s="325"/>
      <c r="BB315" s="325"/>
      <c r="BC315" s="325"/>
      <c r="BD315" s="369"/>
    </row>
    <row r="316" spans="1:100">
      <c r="A316" s="348"/>
      <c r="B316" s="329"/>
      <c r="C316" s="385"/>
      <c r="D316" s="28">
        <v>2</v>
      </c>
      <c r="E316" s="380"/>
      <c r="F316" s="383"/>
      <c r="G316" s="97">
        <f>G318</f>
        <v>1.22467563669655E-62</v>
      </c>
      <c r="H316" s="51">
        <f t="shared" ref="H316:J316" si="694">H318</f>
        <v>4.44639343111688E-50</v>
      </c>
      <c r="I316" s="126">
        <f t="shared" si="694"/>
        <v>1.51986133890874E-10</v>
      </c>
      <c r="J316" s="173">
        <f t="shared" si="694"/>
        <v>3.1929292175315799E-10</v>
      </c>
      <c r="K316" s="6"/>
      <c r="L316" s="333"/>
      <c r="M316" s="325"/>
      <c r="N316" s="325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  <c r="AA316" s="327"/>
      <c r="AB316" s="325"/>
      <c r="AC316" s="325"/>
      <c r="AD316" s="325"/>
      <c r="AE316" s="325"/>
      <c r="AF316" s="325"/>
      <c r="AG316" s="325"/>
      <c r="AH316" s="325"/>
      <c r="AI316" s="325"/>
      <c r="AJ316" s="325"/>
      <c r="AK316" s="325"/>
      <c r="AL316" s="325"/>
      <c r="AM316" s="325"/>
      <c r="AN316" s="325"/>
      <c r="AO316" s="325"/>
      <c r="AP316" s="325"/>
      <c r="AQ316" s="325"/>
      <c r="AR316" s="325"/>
      <c r="AS316" s="325"/>
      <c r="AT316" s="325"/>
      <c r="AU316" s="325"/>
      <c r="AV316" s="325"/>
      <c r="AW316" s="325"/>
      <c r="AX316" s="325"/>
      <c r="AY316" s="325"/>
      <c r="AZ316" s="325"/>
      <c r="BA316" s="325"/>
      <c r="BB316" s="325"/>
      <c r="BC316" s="325"/>
      <c r="BD316" s="369"/>
    </row>
    <row r="317" spans="1:100">
      <c r="A317" s="348"/>
      <c r="B317" s="329"/>
      <c r="C317" s="385"/>
      <c r="D317" s="28">
        <v>3</v>
      </c>
      <c r="E317" s="380"/>
      <c r="F317" s="383"/>
      <c r="G317" s="50">
        <f>'18'!G316</f>
        <v>1.02141297839071E-56</v>
      </c>
      <c r="H317" s="51">
        <f>'18'!H316</f>
        <v>1.0088245743864199E-43</v>
      </c>
      <c r="I317" s="126">
        <f>'18'!I316</f>
        <v>0.15400720290569</v>
      </c>
      <c r="J317" s="173">
        <f>'18'!J316</f>
        <v>0.68272292030891601</v>
      </c>
      <c r="K317" s="6"/>
      <c r="L317" s="333"/>
      <c r="M317" s="325"/>
      <c r="N317" s="325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  <c r="AA317" s="327"/>
      <c r="AB317" s="325"/>
      <c r="AC317" s="325"/>
      <c r="AD317" s="325"/>
      <c r="AE317" s="325"/>
      <c r="AF317" s="325"/>
      <c r="AG317" s="325"/>
      <c r="AH317" s="325"/>
      <c r="AI317" s="325"/>
      <c r="AJ317" s="325"/>
      <c r="AK317" s="325"/>
      <c r="AL317" s="325"/>
      <c r="AM317" s="325"/>
      <c r="AN317" s="325"/>
      <c r="AO317" s="325"/>
      <c r="AP317" s="325"/>
      <c r="AQ317" s="325"/>
      <c r="AR317" s="325"/>
      <c r="AS317" s="325"/>
      <c r="AT317" s="325"/>
      <c r="AU317" s="325"/>
      <c r="AV317" s="325"/>
      <c r="AW317" s="325"/>
      <c r="AX317" s="325"/>
      <c r="AY317" s="325"/>
      <c r="AZ317" s="325"/>
      <c r="BA317" s="325"/>
      <c r="BB317" s="325"/>
      <c r="BC317" s="325"/>
      <c r="BD317" s="369"/>
    </row>
    <row r="318" spans="1:100">
      <c r="A318" s="348"/>
      <c r="B318" s="329"/>
      <c r="C318" s="385"/>
      <c r="D318" s="28">
        <v>4</v>
      </c>
      <c r="E318" s="380"/>
      <c r="F318" s="383"/>
      <c r="G318" s="50">
        <f>'18'!G317</f>
        <v>1.22467563669655E-62</v>
      </c>
      <c r="H318" s="51">
        <f>'18'!H317</f>
        <v>4.44639343111688E-50</v>
      </c>
      <c r="I318" s="126">
        <f>'18'!I317</f>
        <v>1.51986133890874E-10</v>
      </c>
      <c r="J318" s="173">
        <f>'18'!J317</f>
        <v>3.1929292175315799E-10</v>
      </c>
      <c r="K318" s="6"/>
      <c r="L318" s="333"/>
      <c r="M318" s="325"/>
      <c r="N318" s="325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  <c r="AA318" s="327"/>
      <c r="AB318" s="325"/>
      <c r="AC318" s="325"/>
      <c r="AD318" s="325"/>
      <c r="AE318" s="325"/>
      <c r="AF318" s="325"/>
      <c r="AG318" s="325"/>
      <c r="AH318" s="325"/>
      <c r="AI318" s="325"/>
      <c r="AJ318" s="325"/>
      <c r="AK318" s="325"/>
      <c r="AL318" s="325"/>
      <c r="AM318" s="325"/>
      <c r="AN318" s="325"/>
      <c r="AO318" s="325"/>
      <c r="AP318" s="325"/>
      <c r="AQ318" s="325"/>
      <c r="AR318" s="325"/>
      <c r="AS318" s="325"/>
      <c r="AT318" s="325"/>
      <c r="AU318" s="325"/>
      <c r="AV318" s="325"/>
      <c r="AW318" s="325"/>
      <c r="AX318" s="325"/>
      <c r="AY318" s="325"/>
      <c r="AZ318" s="325"/>
      <c r="BA318" s="325"/>
      <c r="BB318" s="325"/>
      <c r="BC318" s="325"/>
      <c r="BD318" s="369"/>
    </row>
    <row r="319" spans="1:100">
      <c r="A319" s="348"/>
      <c r="B319" s="329"/>
      <c r="C319" s="385"/>
      <c r="D319" s="28">
        <v>5</v>
      </c>
      <c r="E319" s="380"/>
      <c r="F319" s="383"/>
      <c r="G319" s="50">
        <f>'18'!G318</f>
        <v>5.8816334167623704E-101</v>
      </c>
      <c r="H319" s="51">
        <f>'18'!H318</f>
        <v>1.1417817380498E-91</v>
      </c>
      <c r="I319" s="126">
        <f>'18'!I318</f>
        <v>1.71807555141274E-70</v>
      </c>
      <c r="J319" s="173">
        <f>'18'!J318</f>
        <v>9.8300199670221498E-74</v>
      </c>
      <c r="K319" s="6"/>
      <c r="L319" s="333"/>
      <c r="M319" s="325"/>
      <c r="N319" s="325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  <c r="AA319" s="327"/>
      <c r="AB319" s="325"/>
      <c r="AC319" s="325"/>
      <c r="AD319" s="325"/>
      <c r="AE319" s="325"/>
      <c r="AF319" s="325"/>
      <c r="AG319" s="325"/>
      <c r="AH319" s="325"/>
      <c r="AI319" s="325"/>
      <c r="AJ319" s="325"/>
      <c r="AK319" s="325"/>
      <c r="AL319" s="325"/>
      <c r="AM319" s="325"/>
      <c r="AN319" s="325"/>
      <c r="AO319" s="325"/>
      <c r="AP319" s="325"/>
      <c r="AQ319" s="325"/>
      <c r="AR319" s="325"/>
      <c r="AS319" s="325"/>
      <c r="AT319" s="325"/>
      <c r="AU319" s="325"/>
      <c r="AV319" s="325"/>
      <c r="AW319" s="325"/>
      <c r="AX319" s="325"/>
      <c r="AY319" s="325"/>
      <c r="AZ319" s="325"/>
      <c r="BA319" s="325"/>
      <c r="BB319" s="325"/>
      <c r="BC319" s="325"/>
      <c r="BD319" s="369"/>
    </row>
    <row r="320" spans="1:100">
      <c r="A320" s="348"/>
      <c r="B320" s="329"/>
      <c r="C320" s="385"/>
      <c r="D320" s="28">
        <v>6</v>
      </c>
      <c r="E320" s="380"/>
      <c r="F320" s="383"/>
      <c r="G320" s="50">
        <f>'18'!G319</f>
        <v>5.4261624594251996E-173</v>
      </c>
      <c r="H320" s="51">
        <f>'18'!H319</f>
        <v>8.1424874106782201E-170</v>
      </c>
      <c r="I320" s="126">
        <f>'18'!I319</f>
        <v>9.1737363994663404E-168</v>
      </c>
      <c r="J320" s="173">
        <f>'18'!J319</f>
        <v>8.69835112111481E-193</v>
      </c>
      <c r="K320" s="6"/>
      <c r="L320" s="333"/>
      <c r="M320" s="325"/>
      <c r="N320" s="325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  <c r="AA320" s="327"/>
      <c r="AB320" s="325"/>
      <c r="AC320" s="325"/>
      <c r="AD320" s="325"/>
      <c r="AE320" s="325"/>
      <c r="AF320" s="325"/>
      <c r="AG320" s="325"/>
      <c r="AH320" s="325"/>
      <c r="AI320" s="325"/>
      <c r="AJ320" s="325"/>
      <c r="AK320" s="325"/>
      <c r="AL320" s="325"/>
      <c r="AM320" s="325"/>
      <c r="AN320" s="325"/>
      <c r="AO320" s="325"/>
      <c r="AP320" s="325"/>
      <c r="AQ320" s="325"/>
      <c r="AR320" s="325"/>
      <c r="AS320" s="325"/>
      <c r="AT320" s="325"/>
      <c r="AU320" s="325"/>
      <c r="AV320" s="325"/>
      <c r="AW320" s="325"/>
      <c r="AX320" s="325"/>
      <c r="AY320" s="325"/>
      <c r="AZ320" s="325"/>
      <c r="BA320" s="325"/>
      <c r="BB320" s="325"/>
      <c r="BC320" s="325"/>
      <c r="BD320" s="369"/>
    </row>
    <row r="321" spans="1:100">
      <c r="A321" s="348"/>
      <c r="B321" s="329"/>
      <c r="C321" s="385"/>
      <c r="D321" s="28">
        <v>7</v>
      </c>
      <c r="E321" s="380"/>
      <c r="F321" s="383"/>
      <c r="G321" s="50">
        <f>'18'!G320</f>
        <v>6.4463194907748697E-265</v>
      </c>
      <c r="H321" s="51">
        <f>'18'!H320</f>
        <v>1.23110487147049E-272</v>
      </c>
      <c r="I321" s="126">
        <f>'18'!I320</f>
        <v>2.1588361015074601E-278</v>
      </c>
      <c r="J321" s="173">
        <f>'18'!J320</f>
        <v>0</v>
      </c>
      <c r="K321" s="6"/>
      <c r="L321" s="333"/>
      <c r="M321" s="325"/>
      <c r="N321" s="325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  <c r="AA321" s="327"/>
      <c r="AB321" s="325"/>
      <c r="AC321" s="325"/>
      <c r="AD321" s="325"/>
      <c r="AE321" s="325"/>
      <c r="AF321" s="325"/>
      <c r="AG321" s="325"/>
      <c r="AH321" s="325"/>
      <c r="AI321" s="325"/>
      <c r="AJ321" s="325"/>
      <c r="AK321" s="325"/>
      <c r="AL321" s="325"/>
      <c r="AM321" s="325"/>
      <c r="AN321" s="325"/>
      <c r="AO321" s="325"/>
      <c r="AP321" s="325"/>
      <c r="AQ321" s="325"/>
      <c r="AR321" s="325"/>
      <c r="AS321" s="325"/>
      <c r="AT321" s="325"/>
      <c r="AU321" s="325"/>
      <c r="AV321" s="325"/>
      <c r="AW321" s="325"/>
      <c r="AX321" s="325"/>
      <c r="AY321" s="325"/>
      <c r="AZ321" s="325"/>
      <c r="BA321" s="325"/>
      <c r="BB321" s="325"/>
      <c r="BC321" s="325"/>
      <c r="BD321" s="369"/>
    </row>
    <row r="322" spans="1:100">
      <c r="A322" s="348"/>
      <c r="B322" s="329"/>
      <c r="C322" s="385"/>
      <c r="D322" s="28">
        <v>8</v>
      </c>
      <c r="E322" s="380"/>
      <c r="F322" s="383"/>
      <c r="G322" s="50">
        <f>'18'!G321</f>
        <v>0</v>
      </c>
      <c r="H322" s="51">
        <f>'18'!H321</f>
        <v>0</v>
      </c>
      <c r="I322" s="126">
        <f>'18'!I321</f>
        <v>0</v>
      </c>
      <c r="J322" s="173">
        <f>'18'!J321</f>
        <v>0</v>
      </c>
      <c r="K322" s="6"/>
      <c r="L322" s="333"/>
      <c r="M322" s="325"/>
      <c r="N322" s="325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  <c r="AA322" s="327"/>
      <c r="AB322" s="325"/>
      <c r="AC322" s="325"/>
      <c r="AD322" s="325"/>
      <c r="AE322" s="325"/>
      <c r="AF322" s="325"/>
      <c r="AG322" s="325"/>
      <c r="AH322" s="325"/>
      <c r="AI322" s="325"/>
      <c r="AJ322" s="325"/>
      <c r="AK322" s="325"/>
      <c r="AL322" s="325"/>
      <c r="AM322" s="325"/>
      <c r="AN322" s="325"/>
      <c r="AO322" s="325"/>
      <c r="AP322" s="325"/>
      <c r="AQ322" s="325"/>
      <c r="AR322" s="325"/>
      <c r="AS322" s="325"/>
      <c r="AT322" s="325"/>
      <c r="AU322" s="325"/>
      <c r="AV322" s="325"/>
      <c r="AW322" s="325"/>
      <c r="AX322" s="325"/>
      <c r="AY322" s="325"/>
      <c r="AZ322" s="325"/>
      <c r="BA322" s="325"/>
      <c r="BB322" s="325"/>
      <c r="BC322" s="325"/>
      <c r="BD322" s="369"/>
    </row>
    <row r="323" spans="1:100">
      <c r="A323" s="348"/>
      <c r="B323" s="329"/>
      <c r="C323" s="385"/>
      <c r="D323" s="28">
        <v>9</v>
      </c>
      <c r="E323" s="380"/>
      <c r="F323" s="383"/>
      <c r="G323" s="50">
        <f>'18'!G322</f>
        <v>0</v>
      </c>
      <c r="H323" s="51">
        <f>'18'!H322</f>
        <v>0</v>
      </c>
      <c r="I323" s="126">
        <f>'18'!I322</f>
        <v>0</v>
      </c>
      <c r="J323" s="173">
        <f>'18'!J322</f>
        <v>0</v>
      </c>
      <c r="K323" s="6"/>
      <c r="L323" s="333"/>
      <c r="M323" s="325"/>
      <c r="N323" s="325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  <c r="AA323" s="327"/>
      <c r="AB323" s="325"/>
      <c r="AC323" s="325"/>
      <c r="AD323" s="325"/>
      <c r="AE323" s="325"/>
      <c r="AF323" s="325"/>
      <c r="AG323" s="325"/>
      <c r="AH323" s="325"/>
      <c r="AI323" s="325"/>
      <c r="AJ323" s="325"/>
      <c r="AK323" s="325"/>
      <c r="AL323" s="325"/>
      <c r="AM323" s="325"/>
      <c r="AN323" s="325"/>
      <c r="AO323" s="325"/>
      <c r="AP323" s="325"/>
      <c r="AQ323" s="325"/>
      <c r="AR323" s="325"/>
      <c r="AS323" s="325"/>
      <c r="AT323" s="325"/>
      <c r="AU323" s="325"/>
      <c r="AV323" s="325"/>
      <c r="AW323" s="325"/>
      <c r="AX323" s="325"/>
      <c r="AY323" s="325"/>
      <c r="AZ323" s="325"/>
      <c r="BA323" s="325"/>
      <c r="BB323" s="325"/>
      <c r="BC323" s="325"/>
      <c r="BD323" s="369"/>
    </row>
    <row r="324" spans="1:100">
      <c r="A324" s="348"/>
      <c r="B324" s="377"/>
      <c r="C324" s="385"/>
      <c r="D324" s="29">
        <v>10</v>
      </c>
      <c r="E324" s="381"/>
      <c r="F324" s="384"/>
      <c r="G324" s="125">
        <f>'18'!G323</f>
        <v>0</v>
      </c>
      <c r="H324" s="77">
        <f>'18'!H323</f>
        <v>0</v>
      </c>
      <c r="I324" s="248">
        <f>'18'!I323</f>
        <v>0</v>
      </c>
      <c r="J324" s="182">
        <f>'18'!J323</f>
        <v>0</v>
      </c>
      <c r="K324" s="30"/>
      <c r="L324" s="334"/>
      <c r="M324" s="325"/>
      <c r="N324" s="325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7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  <c r="AN324" s="325"/>
      <c r="AO324" s="325"/>
      <c r="AP324" s="325"/>
      <c r="AQ324" s="325"/>
      <c r="AR324" s="325"/>
      <c r="AS324" s="325"/>
      <c r="AT324" s="325"/>
      <c r="AU324" s="325"/>
      <c r="AV324" s="325"/>
      <c r="AW324" s="325"/>
      <c r="AX324" s="325"/>
      <c r="AY324" s="325"/>
      <c r="AZ324" s="325"/>
      <c r="BA324" s="325"/>
      <c r="BB324" s="325"/>
      <c r="BC324" s="325"/>
      <c r="BD324" s="370"/>
    </row>
    <row r="325" spans="1:100">
      <c r="A325" s="348"/>
      <c r="B325" s="328">
        <v>0.05</v>
      </c>
      <c r="C325" s="385"/>
      <c r="D325" s="26">
        <v>-9</v>
      </c>
      <c r="E325" s="379">
        <v>4.8463323420987202E-79</v>
      </c>
      <c r="F325" s="382">
        <v>6.2400000000000003E-71</v>
      </c>
      <c r="G325" s="97">
        <f>'18'!G344</f>
        <v>7.3342792217815105E-98</v>
      </c>
      <c r="H325" s="51">
        <f>'18'!H344</f>
        <v>2.5143973190378701E-185</v>
      </c>
      <c r="I325" s="126">
        <f>'18'!I344</f>
        <v>1.4789959545715999E-196</v>
      </c>
      <c r="J325" s="173">
        <f>'18'!J344</f>
        <v>6.2924027365154196E-279</v>
      </c>
      <c r="K325" s="27"/>
      <c r="L325" s="332">
        <f t="shared" ref="L325" si="695">1-SUM(M325:BC344)</f>
        <v>0.31864431356956091</v>
      </c>
      <c r="M325" s="325">
        <f t="shared" ref="M325" si="696">G335+I335</f>
        <v>3.945673920301715E-19</v>
      </c>
      <c r="N325" s="325">
        <f t="shared" ref="N325" si="697">G342+I342+J335</f>
        <v>1.98549860431127E-20</v>
      </c>
      <c r="O325" s="325">
        <f t="shared" ref="O325" si="698">G344+I344+H335</f>
        <v>3.7310868561999198E-25</v>
      </c>
      <c r="P325" s="325">
        <f t="shared" ref="P325" si="699">G337+I337+J342</f>
        <v>0.29743478723480699</v>
      </c>
      <c r="Q325" s="325">
        <f t="shared" ref="Q325" si="700">G333+I333</f>
        <v>6.2490953845460602E-68</v>
      </c>
      <c r="R325" s="325">
        <f t="shared" ref="R325" si="701">G339+I339+H342+J344</f>
        <v>3.945673920301715E-19</v>
      </c>
      <c r="S325" s="325">
        <f t="shared" ref="S325" si="702">G326+I326</f>
        <v>1.6253117698578801E-100</v>
      </c>
      <c r="T325" s="325">
        <f t="shared" ref="T325" si="703">G328+I328+J337</f>
        <v>0.38218331780577702</v>
      </c>
      <c r="U325" s="325">
        <f t="shared" ref="U325" si="704">G331+I331+H344</f>
        <v>3.6842106921196601E-89</v>
      </c>
      <c r="V325" s="325">
        <f t="shared" ref="V325" si="705">G340+I340+J333</f>
        <v>1.2995449036951396E-43</v>
      </c>
      <c r="W325" s="325">
        <f t="shared" ref="W325" si="706">G329+I329</f>
        <v>7.3342792217815105E-98</v>
      </c>
      <c r="X325" s="325">
        <f t="shared" ref="X325" si="707">G332+I332+J339+H337</f>
        <v>2.0410709119890758E-12</v>
      </c>
      <c r="Y325" s="325">
        <f t="shared" ref="Y325" si="708">G338+I338</f>
        <v>4.4663557900388869E-4</v>
      </c>
      <c r="Z325" s="325">
        <f t="shared" ref="Z325" si="709">G330+I330+J326</f>
        <v>5.8118612292915704E-94</v>
      </c>
      <c r="AA325" s="327">
        <f t="shared" ref="AA325" si="710">G341+I341+H333</f>
        <v>6.267263120836394E-68</v>
      </c>
      <c r="AB325" s="325">
        <f t="shared" ref="AB325" si="711">G327+I327+J328</f>
        <v>1.69838630311181E-101</v>
      </c>
      <c r="AC325" s="325">
        <f t="shared" ref="AC325" si="712">G343+I343</f>
        <v>3.6842106921196601E-89</v>
      </c>
      <c r="AD325" s="325">
        <f t="shared" ref="AD325" si="713">G336+I336+J331+H339</f>
        <v>4.4663557900388869E-4</v>
      </c>
      <c r="AE325" s="325">
        <f t="shared" ref="AE325" si="714">G325+I325</f>
        <v>7.3342792217815105E-98</v>
      </c>
      <c r="AF325" s="325">
        <f t="shared" ref="AF325" si="715">G334+I334+J340</f>
        <v>1.2995450380071229E-43</v>
      </c>
      <c r="AG325" s="325">
        <f t="shared" ref="AG325" si="716">H326</f>
        <v>3.0241419468770198E-203</v>
      </c>
      <c r="AH325" s="325">
        <f t="shared" ref="AH325" si="717">J329</f>
        <v>6.2924027365154196E-279</v>
      </c>
      <c r="AI325" s="325">
        <f>J332+H328</f>
        <v>7.9723571066144898E-140</v>
      </c>
      <c r="AJ325" s="325">
        <f t="shared" ref="AJ325" si="718">F325</f>
        <v>6.2400000000000003E-71</v>
      </c>
      <c r="AK325" s="325">
        <f t="shared" ref="AK325" si="719">J338</f>
        <v>4.2215511488823398E-4</v>
      </c>
      <c r="AL325" s="325">
        <f t="shared" ref="AL325" si="720">H331</f>
        <v>3.8029856444719699E-131</v>
      </c>
      <c r="AM325" s="325">
        <f t="shared" ref="AM325" si="721">J330</f>
        <v>3.0919915282669597E-238</v>
      </c>
      <c r="AN325" s="325">
        <f t="shared" ref="AN325" si="722">J341+H340</f>
        <v>1.49476702128921E-44</v>
      </c>
      <c r="AO325" s="325">
        <f t="shared" ref="AO325" si="723">J327</f>
        <v>0</v>
      </c>
      <c r="AP325" s="325">
        <f t="shared" ref="AP325" si="724">H329</f>
        <v>2.5143973190378701E-185</v>
      </c>
      <c r="AQ325" s="325">
        <f t="shared" ref="AQ325" si="725">J343</f>
        <v>2.6359359596192201E-190</v>
      </c>
      <c r="AR325" s="325">
        <f t="shared" ref="AR325" si="726">H332+J336</f>
        <v>4.2215511488823398E-4</v>
      </c>
      <c r="AS325" s="325">
        <f t="shared" ref="AS325" si="727">J325</f>
        <v>6.2924027365154196E-279</v>
      </c>
      <c r="AT325" s="325">
        <f t="shared" ref="AT325" si="728">H338</f>
        <v>1.4916435873000099E-14</v>
      </c>
      <c r="AU325" s="325">
        <f t="shared" ref="AU325" si="729">J334</f>
        <v>1.3431198341299999E-50</v>
      </c>
      <c r="AV325" s="325">
        <f t="shared" ref="AV325" si="730">H330</f>
        <v>1.7922917262935201E-160</v>
      </c>
      <c r="AW325" s="325">
        <f t="shared" ref="AW325" si="731">H341</f>
        <v>1.8167736290334101E-70</v>
      </c>
      <c r="AX325" s="325">
        <f t="shared" ref="AX325" si="732">H327</f>
        <v>6.62948363356139E-212</v>
      </c>
      <c r="AY325" s="325">
        <f t="shared" ref="AY325" si="733">E325</f>
        <v>4.8463323420987202E-79</v>
      </c>
      <c r="AZ325" s="325">
        <f t="shared" ref="AZ325" si="734">H343</f>
        <v>3.8029856444719699E-131</v>
      </c>
      <c r="BA325" s="325">
        <f t="shared" ref="BA325" si="735">H336</f>
        <v>1.4916435873000099E-14</v>
      </c>
      <c r="BB325" s="325">
        <f t="shared" ref="BB325" si="736">H325</f>
        <v>2.5143973190378701E-185</v>
      </c>
      <c r="BC325" s="325">
        <f t="shared" ref="BC325" si="737">H334</f>
        <v>1.49476702128921E-44</v>
      </c>
      <c r="BD325" s="368">
        <f t="shared" ref="BD325" si="738">SUMPRODUCT($L$1:$BC$1,BF325:CW325)</f>
        <v>4.2872250114835149</v>
      </c>
      <c r="BF325" s="174">
        <f>L325</f>
        <v>0.31864431356956091</v>
      </c>
      <c r="BG325" s="175">
        <f t="shared" ref="BG325:CV325" si="739">M325</f>
        <v>3.945673920301715E-19</v>
      </c>
      <c r="BH325" s="175">
        <f t="shared" si="739"/>
        <v>1.98549860431127E-20</v>
      </c>
      <c r="BI325" s="175">
        <f t="shared" si="739"/>
        <v>3.7310868561999198E-25</v>
      </c>
      <c r="BJ325" s="175">
        <f t="shared" si="739"/>
        <v>0.29743478723480699</v>
      </c>
      <c r="BK325" s="175">
        <f t="shared" si="739"/>
        <v>6.2490953845460602E-68</v>
      </c>
      <c r="BL325" s="175">
        <f t="shared" si="739"/>
        <v>3.945673920301715E-19</v>
      </c>
      <c r="BM325" s="175">
        <f t="shared" si="739"/>
        <v>1.6253117698578801E-100</v>
      </c>
      <c r="BN325" s="175">
        <f t="shared" si="739"/>
        <v>0.38218331780577702</v>
      </c>
      <c r="BO325" s="175">
        <f t="shared" si="739"/>
        <v>3.6842106921196601E-89</v>
      </c>
      <c r="BP325" s="175">
        <f t="shared" si="739"/>
        <v>1.2995449036951396E-43</v>
      </c>
      <c r="BQ325" s="175">
        <f t="shared" si="739"/>
        <v>7.3342792217815105E-98</v>
      </c>
      <c r="BR325" s="175">
        <f t="shared" si="739"/>
        <v>2.0410709119890758E-12</v>
      </c>
      <c r="BS325" s="175">
        <f t="shared" si="739"/>
        <v>4.4663557900388869E-4</v>
      </c>
      <c r="BT325" s="175">
        <f t="shared" si="739"/>
        <v>5.8118612292915704E-94</v>
      </c>
      <c r="BU325" s="175">
        <f t="shared" si="739"/>
        <v>6.267263120836394E-68</v>
      </c>
      <c r="BV325" s="175">
        <f t="shared" si="739"/>
        <v>1.69838630311181E-101</v>
      </c>
      <c r="BW325" s="175">
        <f t="shared" si="739"/>
        <v>3.6842106921196601E-89</v>
      </c>
      <c r="BX325" s="175">
        <f t="shared" si="739"/>
        <v>4.4663557900388869E-4</v>
      </c>
      <c r="BY325" s="175">
        <f t="shared" si="739"/>
        <v>7.3342792217815105E-98</v>
      </c>
      <c r="BZ325" s="175">
        <f t="shared" si="739"/>
        <v>1.2995450380071229E-43</v>
      </c>
      <c r="CA325" s="175">
        <f t="shared" si="739"/>
        <v>3.0241419468770198E-203</v>
      </c>
      <c r="CB325" s="175">
        <f t="shared" si="739"/>
        <v>6.2924027365154196E-279</v>
      </c>
      <c r="CC325" s="175">
        <f t="shared" si="739"/>
        <v>7.9723571066144898E-140</v>
      </c>
      <c r="CD325" s="175">
        <f t="shared" si="739"/>
        <v>6.2400000000000003E-71</v>
      </c>
      <c r="CE325" s="175">
        <f t="shared" si="739"/>
        <v>4.2215511488823398E-4</v>
      </c>
      <c r="CF325" s="175">
        <f t="shared" si="739"/>
        <v>3.8029856444719699E-131</v>
      </c>
      <c r="CG325" s="175">
        <f t="shared" si="739"/>
        <v>3.0919915282669597E-238</v>
      </c>
      <c r="CH325" s="175">
        <f t="shared" si="739"/>
        <v>1.49476702128921E-44</v>
      </c>
      <c r="CI325" s="175">
        <f t="shared" si="739"/>
        <v>0</v>
      </c>
      <c r="CJ325" s="175">
        <f t="shared" si="739"/>
        <v>2.5143973190378701E-185</v>
      </c>
      <c r="CK325" s="175">
        <f t="shared" si="739"/>
        <v>2.6359359596192201E-190</v>
      </c>
      <c r="CL325" s="175">
        <f t="shared" si="739"/>
        <v>4.2215511488823398E-4</v>
      </c>
      <c r="CM325" s="175">
        <f t="shared" si="739"/>
        <v>6.2924027365154196E-279</v>
      </c>
      <c r="CN325" s="175">
        <f t="shared" si="739"/>
        <v>1.4916435873000099E-14</v>
      </c>
      <c r="CO325" s="175">
        <f t="shared" si="739"/>
        <v>1.3431198341299999E-50</v>
      </c>
      <c r="CP325" s="175">
        <f t="shared" si="739"/>
        <v>1.7922917262935201E-160</v>
      </c>
      <c r="CQ325" s="175">
        <f t="shared" si="739"/>
        <v>1.8167736290334101E-70</v>
      </c>
      <c r="CR325" s="175">
        <f t="shared" si="739"/>
        <v>6.62948363356139E-212</v>
      </c>
      <c r="CS325" s="175">
        <f t="shared" si="739"/>
        <v>4.8463323420987202E-79</v>
      </c>
      <c r="CT325" s="175">
        <f t="shared" si="739"/>
        <v>3.8029856444719699E-131</v>
      </c>
      <c r="CU325" s="175">
        <f t="shared" si="739"/>
        <v>1.4916435873000099E-14</v>
      </c>
      <c r="CV325" s="176">
        <f t="shared" si="739"/>
        <v>2.5143973190378701E-185</v>
      </c>
    </row>
    <row r="326" spans="1:100">
      <c r="A326" s="348"/>
      <c r="B326" s="329"/>
      <c r="C326" s="385"/>
      <c r="D326" s="28">
        <v>-8</v>
      </c>
      <c r="E326" s="380"/>
      <c r="F326" s="383"/>
      <c r="G326" s="97">
        <f>'18'!G325</f>
        <v>1.6253117698578801E-100</v>
      </c>
      <c r="H326" s="51">
        <f>'18'!H325</f>
        <v>3.0241419468770198E-203</v>
      </c>
      <c r="I326" s="126">
        <f>'18'!I325</f>
        <v>4.9962796653203402E-216</v>
      </c>
      <c r="J326" s="173">
        <f>'18'!J325</f>
        <v>0</v>
      </c>
      <c r="K326" s="6"/>
      <c r="L326" s="333"/>
      <c r="M326" s="325"/>
      <c r="N326" s="325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7"/>
      <c r="AB326" s="325"/>
      <c r="AC326" s="325"/>
      <c r="AD326" s="325"/>
      <c r="AE326" s="325"/>
      <c r="AF326" s="325"/>
      <c r="AG326" s="325"/>
      <c r="AH326" s="325"/>
      <c r="AI326" s="325"/>
      <c r="AJ326" s="325"/>
      <c r="AK326" s="325"/>
      <c r="AL326" s="325"/>
      <c r="AM326" s="325"/>
      <c r="AN326" s="325"/>
      <c r="AO326" s="325"/>
      <c r="AP326" s="325"/>
      <c r="AQ326" s="325"/>
      <c r="AR326" s="325"/>
      <c r="AS326" s="325"/>
      <c r="AT326" s="325"/>
      <c r="AU326" s="325"/>
      <c r="AV326" s="325"/>
      <c r="AW326" s="325"/>
      <c r="AX326" s="325"/>
      <c r="AY326" s="325"/>
      <c r="AZ326" s="325"/>
      <c r="BA326" s="325"/>
      <c r="BB326" s="325"/>
      <c r="BC326" s="325"/>
      <c r="BD326" s="369"/>
    </row>
    <row r="327" spans="1:100">
      <c r="A327" s="348"/>
      <c r="B327" s="329"/>
      <c r="C327" s="385"/>
      <c r="D327" s="28">
        <v>-7</v>
      </c>
      <c r="E327" s="380"/>
      <c r="F327" s="383"/>
      <c r="G327" s="97">
        <f>'18'!G326</f>
        <v>1.69838630311181E-101</v>
      </c>
      <c r="H327" s="51">
        <f>'18'!H326</f>
        <v>6.62948363356139E-212</v>
      </c>
      <c r="I327" s="126">
        <f>'18'!I326</f>
        <v>1.6640606545692301E-225</v>
      </c>
      <c r="J327" s="173">
        <f>'18'!J326</f>
        <v>0</v>
      </c>
      <c r="K327" s="6"/>
      <c r="L327" s="333"/>
      <c r="M327" s="325"/>
      <c r="N327" s="325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7"/>
      <c r="AB327" s="325"/>
      <c r="AC327" s="325"/>
      <c r="AD327" s="325"/>
      <c r="AE327" s="325"/>
      <c r="AF327" s="325"/>
      <c r="AG327" s="325"/>
      <c r="AH327" s="325"/>
      <c r="AI327" s="325"/>
      <c r="AJ327" s="325"/>
      <c r="AK327" s="325"/>
      <c r="AL327" s="325"/>
      <c r="AM327" s="325"/>
      <c r="AN327" s="325"/>
      <c r="AO327" s="325"/>
      <c r="AP327" s="325"/>
      <c r="AQ327" s="325"/>
      <c r="AR327" s="325"/>
      <c r="AS327" s="325"/>
      <c r="AT327" s="325"/>
      <c r="AU327" s="325"/>
      <c r="AV327" s="325"/>
      <c r="AW327" s="325"/>
      <c r="AX327" s="325"/>
      <c r="AY327" s="325"/>
      <c r="AZ327" s="325"/>
      <c r="BA327" s="325"/>
      <c r="BB327" s="325"/>
      <c r="BC327" s="325"/>
      <c r="BD327" s="369"/>
    </row>
    <row r="328" spans="1:100">
      <c r="A328" s="348"/>
      <c r="B328" s="329"/>
      <c r="C328" s="385"/>
      <c r="D328" s="28">
        <v>-6</v>
      </c>
      <c r="E328" s="380"/>
      <c r="F328" s="383"/>
      <c r="G328" s="255">
        <f>G326</f>
        <v>1.6253117698578801E-100</v>
      </c>
      <c r="H328" s="260">
        <f t="shared" ref="H328:I328" si="740">H326</f>
        <v>3.0241419468770198E-203</v>
      </c>
      <c r="I328" s="261">
        <f t="shared" si="740"/>
        <v>4.9962796653203402E-216</v>
      </c>
      <c r="J328" s="262">
        <f>J326</f>
        <v>0</v>
      </c>
      <c r="K328" s="6"/>
      <c r="L328" s="333"/>
      <c r="M328" s="325"/>
      <c r="N328" s="325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7"/>
      <c r="AB328" s="325"/>
      <c r="AC328" s="325"/>
      <c r="AD328" s="325"/>
      <c r="AE328" s="325"/>
      <c r="AF328" s="325"/>
      <c r="AG328" s="325"/>
      <c r="AH328" s="325"/>
      <c r="AI328" s="325"/>
      <c r="AJ328" s="325"/>
      <c r="AK328" s="325"/>
      <c r="AL328" s="325"/>
      <c r="AM328" s="325"/>
      <c r="AN328" s="325"/>
      <c r="AO328" s="325"/>
      <c r="AP328" s="325"/>
      <c r="AQ328" s="325"/>
      <c r="AR328" s="325"/>
      <c r="AS328" s="325"/>
      <c r="AT328" s="325"/>
      <c r="AU328" s="325"/>
      <c r="AV328" s="325"/>
      <c r="AW328" s="325"/>
      <c r="AX328" s="325"/>
      <c r="AY328" s="325"/>
      <c r="AZ328" s="325"/>
      <c r="BA328" s="325"/>
      <c r="BB328" s="325"/>
      <c r="BC328" s="325"/>
      <c r="BD328" s="369"/>
    </row>
    <row r="329" spans="1:100">
      <c r="A329" s="348"/>
      <c r="B329" s="329"/>
      <c r="C329" s="385"/>
      <c r="D329" s="28">
        <v>-5</v>
      </c>
      <c r="E329" s="380"/>
      <c r="F329" s="383"/>
      <c r="G329" s="255">
        <f>G325</f>
        <v>7.3342792217815105E-98</v>
      </c>
      <c r="H329" s="260">
        <f t="shared" ref="H329:J329" si="741">H325</f>
        <v>2.5143973190378701E-185</v>
      </c>
      <c r="I329" s="261">
        <f t="shared" si="741"/>
        <v>1.4789959545715999E-196</v>
      </c>
      <c r="J329" s="262">
        <f t="shared" si="741"/>
        <v>6.2924027365154196E-279</v>
      </c>
      <c r="K329" s="6"/>
      <c r="L329" s="333"/>
      <c r="M329" s="325"/>
      <c r="N329" s="325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7"/>
      <c r="AB329" s="325"/>
      <c r="AC329" s="325"/>
      <c r="AD329" s="325"/>
      <c r="AE329" s="325"/>
      <c r="AF329" s="325"/>
      <c r="AG329" s="325"/>
      <c r="AH329" s="325"/>
      <c r="AI329" s="325"/>
      <c r="AJ329" s="325"/>
      <c r="AK329" s="325"/>
      <c r="AL329" s="325"/>
      <c r="AM329" s="325"/>
      <c r="AN329" s="325"/>
      <c r="AO329" s="325"/>
      <c r="AP329" s="325"/>
      <c r="AQ329" s="325"/>
      <c r="AR329" s="325"/>
      <c r="AS329" s="325"/>
      <c r="AT329" s="325"/>
      <c r="AU329" s="325"/>
      <c r="AV329" s="325"/>
      <c r="AW329" s="325"/>
      <c r="AX329" s="325"/>
      <c r="AY329" s="325"/>
      <c r="AZ329" s="325"/>
      <c r="BA329" s="325"/>
      <c r="BB329" s="325"/>
      <c r="BC329" s="325"/>
      <c r="BD329" s="369"/>
    </row>
    <row r="330" spans="1:100">
      <c r="A330" s="348"/>
      <c r="B330" s="329"/>
      <c r="C330" s="385"/>
      <c r="D330" s="28">
        <v>-4</v>
      </c>
      <c r="E330" s="380"/>
      <c r="F330" s="383"/>
      <c r="G330" s="255">
        <f>G344</f>
        <v>5.8118612292915704E-94</v>
      </c>
      <c r="H330" s="260">
        <f t="shared" ref="H330:I330" si="742">H344</f>
        <v>1.7922917262935201E-160</v>
      </c>
      <c r="I330" s="261">
        <f t="shared" si="742"/>
        <v>1.43511972636824E-169</v>
      </c>
      <c r="J330" s="262">
        <f>J344</f>
        <v>3.0919915282669597E-238</v>
      </c>
      <c r="K330" s="6"/>
      <c r="L330" s="333"/>
      <c r="M330" s="325"/>
      <c r="N330" s="325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7"/>
      <c r="AB330" s="325"/>
      <c r="AC330" s="325"/>
      <c r="AD330" s="325"/>
      <c r="AE330" s="325"/>
      <c r="AF330" s="325"/>
      <c r="AG330" s="325"/>
      <c r="AH330" s="325"/>
      <c r="AI330" s="325"/>
      <c r="AJ330" s="325"/>
      <c r="AK330" s="325"/>
      <c r="AL330" s="325"/>
      <c r="AM330" s="325"/>
      <c r="AN330" s="325"/>
      <c r="AO330" s="325"/>
      <c r="AP330" s="325"/>
      <c r="AQ330" s="325"/>
      <c r="AR330" s="325"/>
      <c r="AS330" s="325"/>
      <c r="AT330" s="325"/>
      <c r="AU330" s="325"/>
      <c r="AV330" s="325"/>
      <c r="AW330" s="325"/>
      <c r="AX330" s="325"/>
      <c r="AY330" s="325"/>
      <c r="AZ330" s="325"/>
      <c r="BA330" s="325"/>
      <c r="BB330" s="325"/>
      <c r="BC330" s="325"/>
      <c r="BD330" s="369"/>
    </row>
    <row r="331" spans="1:100">
      <c r="A331" s="348"/>
      <c r="B331" s="329"/>
      <c r="C331" s="385"/>
      <c r="D331" s="28">
        <v>-3</v>
      </c>
      <c r="E331" s="380"/>
      <c r="F331" s="383"/>
      <c r="G331" s="255">
        <f>G343</f>
        <v>3.6842106921196601E-89</v>
      </c>
      <c r="H331" s="260">
        <f t="shared" ref="H331:J331" si="743">H343</f>
        <v>3.8029856444719699E-131</v>
      </c>
      <c r="I331" s="261">
        <f t="shared" si="743"/>
        <v>9.7508634815065594E-138</v>
      </c>
      <c r="J331" s="262">
        <f t="shared" si="743"/>
        <v>2.6359359596192201E-190</v>
      </c>
      <c r="K331" s="6"/>
      <c r="L331" s="333"/>
      <c r="M331" s="325"/>
      <c r="N331" s="325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7"/>
      <c r="AB331" s="325"/>
      <c r="AC331" s="325"/>
      <c r="AD331" s="325"/>
      <c r="AE331" s="325"/>
      <c r="AF331" s="325"/>
      <c r="AG331" s="325"/>
      <c r="AH331" s="325"/>
      <c r="AI331" s="325"/>
      <c r="AJ331" s="325"/>
      <c r="AK331" s="325"/>
      <c r="AL331" s="325"/>
      <c r="AM331" s="325"/>
      <c r="AN331" s="325"/>
      <c r="AO331" s="325"/>
      <c r="AP331" s="325"/>
      <c r="AQ331" s="325"/>
      <c r="AR331" s="325"/>
      <c r="AS331" s="325"/>
      <c r="AT331" s="325"/>
      <c r="AU331" s="325"/>
      <c r="AV331" s="325"/>
      <c r="AW331" s="325"/>
      <c r="AX331" s="325"/>
      <c r="AY331" s="325"/>
      <c r="AZ331" s="325"/>
      <c r="BA331" s="325"/>
      <c r="BB331" s="325"/>
      <c r="BC331" s="325"/>
      <c r="BD331" s="369"/>
    </row>
    <row r="332" spans="1:100">
      <c r="A332" s="348"/>
      <c r="B332" s="329"/>
      <c r="C332" s="385"/>
      <c r="D332" s="28">
        <v>-2</v>
      </c>
      <c r="E332" s="380"/>
      <c r="F332" s="383"/>
      <c r="G332" s="255">
        <f>G342</f>
        <v>5.1678933898580897E-83</v>
      </c>
      <c r="H332" s="260">
        <f t="shared" ref="H332:J332" si="744">H342</f>
        <v>3.4967526232704698E-100</v>
      </c>
      <c r="I332" s="261">
        <f t="shared" si="744"/>
        <v>3.7739641851731898E-104</v>
      </c>
      <c r="J332" s="262">
        <f t="shared" si="744"/>
        <v>7.9723571066144898E-140</v>
      </c>
      <c r="K332" s="6"/>
      <c r="L332" s="333"/>
      <c r="M332" s="325"/>
      <c r="N332" s="325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7"/>
      <c r="AB332" s="325"/>
      <c r="AC332" s="325"/>
      <c r="AD332" s="325"/>
      <c r="AE332" s="325"/>
      <c r="AF332" s="325"/>
      <c r="AG332" s="325"/>
      <c r="AH332" s="325"/>
      <c r="AI332" s="325"/>
      <c r="AJ332" s="325"/>
      <c r="AK332" s="325"/>
      <c r="AL332" s="325"/>
      <c r="AM332" s="325"/>
      <c r="AN332" s="325"/>
      <c r="AO332" s="325"/>
      <c r="AP332" s="325"/>
      <c r="AQ332" s="325"/>
      <c r="AR332" s="325"/>
      <c r="AS332" s="325"/>
      <c r="AT332" s="325"/>
      <c r="AU332" s="325"/>
      <c r="AV332" s="325"/>
      <c r="AW332" s="325"/>
      <c r="AX332" s="325"/>
      <c r="AY332" s="325"/>
      <c r="AZ332" s="325"/>
      <c r="BA332" s="325"/>
      <c r="BB332" s="325"/>
      <c r="BC332" s="325"/>
      <c r="BD332" s="369"/>
    </row>
    <row r="333" spans="1:100">
      <c r="A333" s="348"/>
      <c r="B333" s="329"/>
      <c r="C333" s="385"/>
      <c r="D333" s="28">
        <v>-1</v>
      </c>
      <c r="E333" s="380"/>
      <c r="F333" s="383"/>
      <c r="G333" s="255">
        <f>G341</f>
        <v>6.2485334165967998E-68</v>
      </c>
      <c r="H333" s="260">
        <f>H341</f>
        <v>1.8167736290334101E-70</v>
      </c>
      <c r="I333" s="261">
        <f t="shared" ref="I333:J333" si="745">I341</f>
        <v>5.6196794926033698E-72</v>
      </c>
      <c r="J333" s="262">
        <f t="shared" si="745"/>
        <v>1.04610657027276E-91</v>
      </c>
      <c r="K333" s="6"/>
      <c r="L333" s="333"/>
      <c r="M333" s="325"/>
      <c r="N333" s="325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7"/>
      <c r="AB333" s="325"/>
      <c r="AC333" s="325"/>
      <c r="AD333" s="325"/>
      <c r="AE333" s="325"/>
      <c r="AF333" s="325"/>
      <c r="AG333" s="325"/>
      <c r="AH333" s="325"/>
      <c r="AI333" s="325"/>
      <c r="AJ333" s="325"/>
      <c r="AK333" s="325"/>
      <c r="AL333" s="325"/>
      <c r="AM333" s="325"/>
      <c r="AN333" s="325"/>
      <c r="AO333" s="325"/>
      <c r="AP333" s="325"/>
      <c r="AQ333" s="325"/>
      <c r="AR333" s="325"/>
      <c r="AS333" s="325"/>
      <c r="AT333" s="325"/>
      <c r="AU333" s="325"/>
      <c r="AV333" s="325"/>
      <c r="AW333" s="325"/>
      <c r="AX333" s="325"/>
      <c r="AY333" s="325"/>
      <c r="AZ333" s="325"/>
      <c r="BA333" s="325"/>
      <c r="BB333" s="325"/>
      <c r="BC333" s="325"/>
      <c r="BD333" s="369"/>
    </row>
    <row r="334" spans="1:100">
      <c r="A334" s="348"/>
      <c r="B334" s="329"/>
      <c r="C334" s="385"/>
      <c r="D334" s="28">
        <v>0</v>
      </c>
      <c r="E334" s="380"/>
      <c r="F334" s="383"/>
      <c r="G334" s="255">
        <f>G340</f>
        <v>2.0566904148779601E-45</v>
      </c>
      <c r="H334" s="260">
        <f t="shared" ref="H334:J334" si="746">H340</f>
        <v>1.49476702128921E-44</v>
      </c>
      <c r="I334" s="261">
        <f t="shared" si="746"/>
        <v>1.2789779995463599E-43</v>
      </c>
      <c r="J334" s="262">
        <f t="shared" si="746"/>
        <v>1.3431198341299999E-50</v>
      </c>
      <c r="K334" s="6"/>
      <c r="L334" s="333"/>
      <c r="M334" s="325"/>
      <c r="N334" s="325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7"/>
      <c r="AB334" s="325"/>
      <c r="AC334" s="325"/>
      <c r="AD334" s="325"/>
      <c r="AE334" s="325"/>
      <c r="AF334" s="325"/>
      <c r="AG334" s="325"/>
      <c r="AH334" s="325"/>
      <c r="AI334" s="325"/>
      <c r="AJ334" s="325"/>
      <c r="AK334" s="325"/>
      <c r="AL334" s="325"/>
      <c r="AM334" s="325"/>
      <c r="AN334" s="325"/>
      <c r="AO334" s="325"/>
      <c r="AP334" s="325"/>
      <c r="AQ334" s="325"/>
      <c r="AR334" s="325"/>
      <c r="AS334" s="325"/>
      <c r="AT334" s="325"/>
      <c r="AU334" s="325"/>
      <c r="AV334" s="325"/>
      <c r="AW334" s="325"/>
      <c r="AX334" s="325"/>
      <c r="AY334" s="325"/>
      <c r="AZ334" s="325"/>
      <c r="BA334" s="325"/>
      <c r="BB334" s="325"/>
      <c r="BC334" s="325"/>
      <c r="BD334" s="369"/>
    </row>
    <row r="335" spans="1:100">
      <c r="A335" s="348"/>
      <c r="B335" s="329"/>
      <c r="C335" s="385"/>
      <c r="D335" s="28">
        <v>1</v>
      </c>
      <c r="E335" s="380"/>
      <c r="F335" s="383"/>
      <c r="G335" s="97">
        <f>G339</f>
        <v>1.5627284748599499E-27</v>
      </c>
      <c r="H335" s="51">
        <f t="shared" ref="H335:J335" si="747">H339</f>
        <v>3.7310868561999198E-25</v>
      </c>
      <c r="I335" s="126">
        <f t="shared" si="747"/>
        <v>3.94567390467443E-19</v>
      </c>
      <c r="J335" s="173">
        <f t="shared" si="747"/>
        <v>1.98549860431127E-20</v>
      </c>
      <c r="K335" s="6"/>
      <c r="L335" s="333"/>
      <c r="M335" s="325"/>
      <c r="N335" s="325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7"/>
      <c r="AB335" s="325"/>
      <c r="AC335" s="325"/>
      <c r="AD335" s="325"/>
      <c r="AE335" s="325"/>
      <c r="AF335" s="325"/>
      <c r="AG335" s="325"/>
      <c r="AH335" s="325"/>
      <c r="AI335" s="325"/>
      <c r="AJ335" s="325"/>
      <c r="AK335" s="325"/>
      <c r="AL335" s="325"/>
      <c r="AM335" s="325"/>
      <c r="AN335" s="325"/>
      <c r="AO335" s="325"/>
      <c r="AP335" s="325"/>
      <c r="AQ335" s="325"/>
      <c r="AR335" s="325"/>
      <c r="AS335" s="325"/>
      <c r="AT335" s="325"/>
      <c r="AU335" s="325"/>
      <c r="AV335" s="325"/>
      <c r="AW335" s="325"/>
      <c r="AX335" s="325"/>
      <c r="AY335" s="325"/>
      <c r="AZ335" s="325"/>
      <c r="BA335" s="325"/>
      <c r="BB335" s="325"/>
      <c r="BC335" s="325"/>
      <c r="BD335" s="369"/>
    </row>
    <row r="336" spans="1:100">
      <c r="A336" s="348"/>
      <c r="B336" s="329"/>
      <c r="C336" s="385"/>
      <c r="D336" s="28">
        <v>2</v>
      </c>
      <c r="E336" s="380"/>
      <c r="F336" s="383"/>
      <c r="G336" s="97">
        <f>G338</f>
        <v>9.7108257050233806E-18</v>
      </c>
      <c r="H336" s="51">
        <f t="shared" ref="H336:J336" si="748">H338</f>
        <v>1.4916435873000099E-14</v>
      </c>
      <c r="I336" s="126">
        <f t="shared" si="748"/>
        <v>4.4663557900387899E-4</v>
      </c>
      <c r="J336" s="173">
        <f t="shared" si="748"/>
        <v>4.2215511488823398E-4</v>
      </c>
      <c r="K336" s="6"/>
      <c r="L336" s="333"/>
      <c r="M336" s="325"/>
      <c r="N336" s="325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7"/>
      <c r="AB336" s="325"/>
      <c r="AC336" s="325"/>
      <c r="AD336" s="325"/>
      <c r="AE336" s="325"/>
      <c r="AF336" s="325"/>
      <c r="AG336" s="325"/>
      <c r="AH336" s="325"/>
      <c r="AI336" s="325"/>
      <c r="AJ336" s="325"/>
      <c r="AK336" s="325"/>
      <c r="AL336" s="325"/>
      <c r="AM336" s="325"/>
      <c r="AN336" s="325"/>
      <c r="AO336" s="325"/>
      <c r="AP336" s="325"/>
      <c r="AQ336" s="325"/>
      <c r="AR336" s="325"/>
      <c r="AS336" s="325"/>
      <c r="AT336" s="325"/>
      <c r="AU336" s="325"/>
      <c r="AV336" s="325"/>
      <c r="AW336" s="325"/>
      <c r="AX336" s="325"/>
      <c r="AY336" s="325"/>
      <c r="AZ336" s="325"/>
      <c r="BA336" s="325"/>
      <c r="BB336" s="325"/>
      <c r="BC336" s="325"/>
      <c r="BD336" s="369"/>
    </row>
    <row r="337" spans="1:100">
      <c r="A337" s="348"/>
      <c r="B337" s="329"/>
      <c r="C337" s="385"/>
      <c r="D337" s="28">
        <v>3</v>
      </c>
      <c r="E337" s="380"/>
      <c r="F337" s="383"/>
      <c r="G337" s="50">
        <f>'18'!G336</f>
        <v>1.00913600005796E-15</v>
      </c>
      <c r="H337" s="51">
        <f>'18'!H336</f>
        <v>2.04107089213409E-12</v>
      </c>
      <c r="I337" s="126">
        <f>'18'!I336</f>
        <v>0.29743478723480599</v>
      </c>
      <c r="J337" s="173">
        <f>'18'!J336</f>
        <v>0.38218331780577702</v>
      </c>
      <c r="K337" s="6"/>
      <c r="L337" s="333"/>
      <c r="M337" s="325"/>
      <c r="N337" s="325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7"/>
      <c r="AB337" s="325"/>
      <c r="AC337" s="325"/>
      <c r="AD337" s="325"/>
      <c r="AE337" s="325"/>
      <c r="AF337" s="325"/>
      <c r="AG337" s="325"/>
      <c r="AH337" s="325"/>
      <c r="AI337" s="325"/>
      <c r="AJ337" s="325"/>
      <c r="AK337" s="325"/>
      <c r="AL337" s="325"/>
      <c r="AM337" s="325"/>
      <c r="AN337" s="325"/>
      <c r="AO337" s="325"/>
      <c r="AP337" s="325"/>
      <c r="AQ337" s="325"/>
      <c r="AR337" s="325"/>
      <c r="AS337" s="325"/>
      <c r="AT337" s="325"/>
      <c r="AU337" s="325"/>
      <c r="AV337" s="325"/>
      <c r="AW337" s="325"/>
      <c r="AX337" s="325"/>
      <c r="AY337" s="325"/>
      <c r="AZ337" s="325"/>
      <c r="BA337" s="325"/>
      <c r="BB337" s="325"/>
      <c r="BC337" s="325"/>
      <c r="BD337" s="369"/>
    </row>
    <row r="338" spans="1:100">
      <c r="A338" s="348"/>
      <c r="B338" s="329"/>
      <c r="C338" s="385"/>
      <c r="D338" s="28">
        <v>4</v>
      </c>
      <c r="E338" s="380"/>
      <c r="F338" s="383"/>
      <c r="G338" s="50">
        <f>'18'!G337</f>
        <v>9.7108257050233806E-18</v>
      </c>
      <c r="H338" s="51">
        <f>'18'!H337</f>
        <v>1.4916435873000099E-14</v>
      </c>
      <c r="I338" s="126">
        <f>'18'!I337</f>
        <v>4.4663557900387899E-4</v>
      </c>
      <c r="J338" s="173">
        <f>'18'!J337</f>
        <v>4.2215511488823398E-4</v>
      </c>
      <c r="K338" s="6"/>
      <c r="L338" s="333"/>
      <c r="M338" s="325"/>
      <c r="N338" s="325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7"/>
      <c r="AB338" s="325"/>
      <c r="AC338" s="325"/>
      <c r="AD338" s="325"/>
      <c r="AE338" s="325"/>
      <c r="AF338" s="325"/>
      <c r="AG338" s="325"/>
      <c r="AH338" s="325"/>
      <c r="AI338" s="325"/>
      <c r="AJ338" s="325"/>
      <c r="AK338" s="325"/>
      <c r="AL338" s="325"/>
      <c r="AM338" s="325"/>
      <c r="AN338" s="325"/>
      <c r="AO338" s="325"/>
      <c r="AP338" s="325"/>
      <c r="AQ338" s="325"/>
      <c r="AR338" s="325"/>
      <c r="AS338" s="325"/>
      <c r="AT338" s="325"/>
      <c r="AU338" s="325"/>
      <c r="AV338" s="325"/>
      <c r="AW338" s="325"/>
      <c r="AX338" s="325"/>
      <c r="AY338" s="325"/>
      <c r="AZ338" s="325"/>
      <c r="BA338" s="325"/>
      <c r="BB338" s="325"/>
      <c r="BC338" s="325"/>
      <c r="BD338" s="369"/>
    </row>
    <row r="339" spans="1:100">
      <c r="A339" s="348"/>
      <c r="B339" s="329"/>
      <c r="C339" s="385"/>
      <c r="D339" s="28">
        <v>5</v>
      </c>
      <c r="E339" s="380"/>
      <c r="F339" s="383"/>
      <c r="G339" s="50">
        <f>'18'!G338</f>
        <v>1.5627284748599499E-27</v>
      </c>
      <c r="H339" s="51">
        <f>'18'!H338</f>
        <v>3.7310868561999198E-25</v>
      </c>
      <c r="I339" s="126">
        <f>'18'!I338</f>
        <v>3.94567390467443E-19</v>
      </c>
      <c r="J339" s="173">
        <f>'18'!J338</f>
        <v>1.98549860431127E-20</v>
      </c>
      <c r="K339" s="6"/>
      <c r="L339" s="333"/>
      <c r="M339" s="325"/>
      <c r="N339" s="325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7"/>
      <c r="AB339" s="325"/>
      <c r="AC339" s="325"/>
      <c r="AD339" s="325"/>
      <c r="AE339" s="325"/>
      <c r="AF339" s="325"/>
      <c r="AG339" s="325"/>
      <c r="AH339" s="325"/>
      <c r="AI339" s="325"/>
      <c r="AJ339" s="325"/>
      <c r="AK339" s="325"/>
      <c r="AL339" s="325"/>
      <c r="AM339" s="325"/>
      <c r="AN339" s="325"/>
      <c r="AO339" s="325"/>
      <c r="AP339" s="325"/>
      <c r="AQ339" s="325"/>
      <c r="AR339" s="325"/>
      <c r="AS339" s="325"/>
      <c r="AT339" s="325"/>
      <c r="AU339" s="325"/>
      <c r="AV339" s="325"/>
      <c r="AW339" s="325"/>
      <c r="AX339" s="325"/>
      <c r="AY339" s="325"/>
      <c r="AZ339" s="325"/>
      <c r="BA339" s="325"/>
      <c r="BB339" s="325"/>
      <c r="BC339" s="325"/>
      <c r="BD339" s="369"/>
    </row>
    <row r="340" spans="1:100">
      <c r="A340" s="348"/>
      <c r="B340" s="329"/>
      <c r="C340" s="385"/>
      <c r="D340" s="28">
        <v>6</v>
      </c>
      <c r="E340" s="380"/>
      <c r="F340" s="383"/>
      <c r="G340" s="50">
        <f>'18'!G339</f>
        <v>2.0566904148779601E-45</v>
      </c>
      <c r="H340" s="51">
        <f>'18'!H339</f>
        <v>1.49476702128921E-44</v>
      </c>
      <c r="I340" s="126">
        <f>'18'!I339</f>
        <v>1.2789779995463599E-43</v>
      </c>
      <c r="J340" s="173">
        <f>'18'!J339</f>
        <v>1.3431198341299999E-50</v>
      </c>
      <c r="K340" s="6"/>
      <c r="L340" s="333"/>
      <c r="M340" s="325"/>
      <c r="N340" s="325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7"/>
      <c r="AB340" s="325"/>
      <c r="AC340" s="325"/>
      <c r="AD340" s="325"/>
      <c r="AE340" s="325"/>
      <c r="AF340" s="325"/>
      <c r="AG340" s="325"/>
      <c r="AH340" s="325"/>
      <c r="AI340" s="325"/>
      <c r="AJ340" s="325"/>
      <c r="AK340" s="325"/>
      <c r="AL340" s="325"/>
      <c r="AM340" s="325"/>
      <c r="AN340" s="325"/>
      <c r="AO340" s="325"/>
      <c r="AP340" s="325"/>
      <c r="AQ340" s="325"/>
      <c r="AR340" s="325"/>
      <c r="AS340" s="325"/>
      <c r="AT340" s="325"/>
      <c r="AU340" s="325"/>
      <c r="AV340" s="325"/>
      <c r="AW340" s="325"/>
      <c r="AX340" s="325"/>
      <c r="AY340" s="325"/>
      <c r="AZ340" s="325"/>
      <c r="BA340" s="325"/>
      <c r="BB340" s="325"/>
      <c r="BC340" s="325"/>
      <c r="BD340" s="369"/>
    </row>
    <row r="341" spans="1:100">
      <c r="A341" s="348"/>
      <c r="B341" s="329"/>
      <c r="C341" s="385"/>
      <c r="D341" s="28">
        <v>7</v>
      </c>
      <c r="E341" s="380"/>
      <c r="F341" s="383"/>
      <c r="G341" s="50">
        <f>'18'!G340</f>
        <v>6.2485334165967998E-68</v>
      </c>
      <c r="H341" s="51">
        <f>'18'!H340</f>
        <v>1.8167736290334101E-70</v>
      </c>
      <c r="I341" s="126">
        <f>'18'!I340</f>
        <v>5.6196794926033698E-72</v>
      </c>
      <c r="J341" s="173">
        <f>'18'!J340</f>
        <v>1.04610657027276E-91</v>
      </c>
      <c r="K341" s="6"/>
      <c r="L341" s="333"/>
      <c r="M341" s="325"/>
      <c r="N341" s="325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7"/>
      <c r="AB341" s="325"/>
      <c r="AC341" s="325"/>
      <c r="AD341" s="325"/>
      <c r="AE341" s="325"/>
      <c r="AF341" s="325"/>
      <c r="AG341" s="325"/>
      <c r="AH341" s="325"/>
      <c r="AI341" s="325"/>
      <c r="AJ341" s="325"/>
      <c r="AK341" s="325"/>
      <c r="AL341" s="325"/>
      <c r="AM341" s="325"/>
      <c r="AN341" s="325"/>
      <c r="AO341" s="325"/>
      <c r="AP341" s="325"/>
      <c r="AQ341" s="325"/>
      <c r="AR341" s="325"/>
      <c r="AS341" s="325"/>
      <c r="AT341" s="325"/>
      <c r="AU341" s="325"/>
      <c r="AV341" s="325"/>
      <c r="AW341" s="325"/>
      <c r="AX341" s="325"/>
      <c r="AY341" s="325"/>
      <c r="AZ341" s="325"/>
      <c r="BA341" s="325"/>
      <c r="BB341" s="325"/>
      <c r="BC341" s="325"/>
      <c r="BD341" s="369"/>
    </row>
    <row r="342" spans="1:100">
      <c r="A342" s="348"/>
      <c r="B342" s="329"/>
      <c r="C342" s="385"/>
      <c r="D342" s="28">
        <v>8</v>
      </c>
      <c r="E342" s="380"/>
      <c r="F342" s="383"/>
      <c r="G342" s="50">
        <f>'18'!G341</f>
        <v>5.1678933898580897E-83</v>
      </c>
      <c r="H342" s="51">
        <f>'18'!H341</f>
        <v>3.4967526232704698E-100</v>
      </c>
      <c r="I342" s="126">
        <f>'18'!I341</f>
        <v>3.7739641851731898E-104</v>
      </c>
      <c r="J342" s="173">
        <f>'18'!J341</f>
        <v>7.9723571066144898E-140</v>
      </c>
      <c r="K342" s="6"/>
      <c r="L342" s="333"/>
      <c r="M342" s="325"/>
      <c r="N342" s="325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7"/>
      <c r="AB342" s="325"/>
      <c r="AC342" s="325"/>
      <c r="AD342" s="325"/>
      <c r="AE342" s="325"/>
      <c r="AF342" s="325"/>
      <c r="AG342" s="325"/>
      <c r="AH342" s="325"/>
      <c r="AI342" s="325"/>
      <c r="AJ342" s="325"/>
      <c r="AK342" s="325"/>
      <c r="AL342" s="325"/>
      <c r="AM342" s="325"/>
      <c r="AN342" s="325"/>
      <c r="AO342" s="325"/>
      <c r="AP342" s="325"/>
      <c r="AQ342" s="325"/>
      <c r="AR342" s="325"/>
      <c r="AS342" s="325"/>
      <c r="AT342" s="325"/>
      <c r="AU342" s="325"/>
      <c r="AV342" s="325"/>
      <c r="AW342" s="325"/>
      <c r="AX342" s="325"/>
      <c r="AY342" s="325"/>
      <c r="AZ342" s="325"/>
      <c r="BA342" s="325"/>
      <c r="BB342" s="325"/>
      <c r="BC342" s="325"/>
      <c r="BD342" s="369"/>
    </row>
    <row r="343" spans="1:100">
      <c r="A343" s="348"/>
      <c r="B343" s="329"/>
      <c r="C343" s="385"/>
      <c r="D343" s="28">
        <v>9</v>
      </c>
      <c r="E343" s="380"/>
      <c r="F343" s="383"/>
      <c r="G343" s="50">
        <f>'18'!G342</f>
        <v>3.6842106921196601E-89</v>
      </c>
      <c r="H343" s="51">
        <f>'18'!H342</f>
        <v>3.8029856444719699E-131</v>
      </c>
      <c r="I343" s="126">
        <f>'18'!I342</f>
        <v>9.7508634815065594E-138</v>
      </c>
      <c r="J343" s="173">
        <f>'18'!J342</f>
        <v>2.6359359596192201E-190</v>
      </c>
      <c r="K343" s="6"/>
      <c r="L343" s="333"/>
      <c r="M343" s="325"/>
      <c r="N343" s="325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7"/>
      <c r="AB343" s="325"/>
      <c r="AC343" s="325"/>
      <c r="AD343" s="325"/>
      <c r="AE343" s="325"/>
      <c r="AF343" s="325"/>
      <c r="AG343" s="325"/>
      <c r="AH343" s="325"/>
      <c r="AI343" s="325"/>
      <c r="AJ343" s="325"/>
      <c r="AK343" s="325"/>
      <c r="AL343" s="325"/>
      <c r="AM343" s="325"/>
      <c r="AN343" s="325"/>
      <c r="AO343" s="325"/>
      <c r="AP343" s="325"/>
      <c r="AQ343" s="325"/>
      <c r="AR343" s="325"/>
      <c r="AS343" s="325"/>
      <c r="AT343" s="325"/>
      <c r="AU343" s="325"/>
      <c r="AV343" s="325"/>
      <c r="AW343" s="325"/>
      <c r="AX343" s="325"/>
      <c r="AY343" s="325"/>
      <c r="AZ343" s="325"/>
      <c r="BA343" s="325"/>
      <c r="BB343" s="325"/>
      <c r="BC343" s="325"/>
      <c r="BD343" s="369"/>
    </row>
    <row r="344" spans="1:100">
      <c r="A344" s="348"/>
      <c r="B344" s="377"/>
      <c r="C344" s="385"/>
      <c r="D344" s="29">
        <v>10</v>
      </c>
      <c r="E344" s="381"/>
      <c r="F344" s="384"/>
      <c r="G344" s="125">
        <f>'18'!G343</f>
        <v>5.8118612292915704E-94</v>
      </c>
      <c r="H344" s="77">
        <f>'18'!H343</f>
        <v>1.7922917262935201E-160</v>
      </c>
      <c r="I344" s="248">
        <f>'18'!I343</f>
        <v>1.43511972636824E-169</v>
      </c>
      <c r="J344" s="182">
        <f>'18'!J343</f>
        <v>3.0919915282669597E-238</v>
      </c>
      <c r="K344" s="30"/>
      <c r="L344" s="334"/>
      <c r="M344" s="325"/>
      <c r="N344" s="325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7"/>
      <c r="AB344" s="325"/>
      <c r="AC344" s="325"/>
      <c r="AD344" s="325"/>
      <c r="AE344" s="325"/>
      <c r="AF344" s="325"/>
      <c r="AG344" s="325"/>
      <c r="AH344" s="325"/>
      <c r="AI344" s="325"/>
      <c r="AJ344" s="325"/>
      <c r="AK344" s="325"/>
      <c r="AL344" s="325"/>
      <c r="AM344" s="325"/>
      <c r="AN344" s="325"/>
      <c r="AO344" s="325"/>
      <c r="AP344" s="325"/>
      <c r="AQ344" s="325"/>
      <c r="AR344" s="325"/>
      <c r="AS344" s="325"/>
      <c r="AT344" s="325"/>
      <c r="AU344" s="325"/>
      <c r="AV344" s="325"/>
      <c r="AW344" s="325"/>
      <c r="AX344" s="325"/>
      <c r="AY344" s="325"/>
      <c r="AZ344" s="325"/>
      <c r="BA344" s="325"/>
      <c r="BB344" s="325"/>
      <c r="BC344" s="325"/>
      <c r="BD344" s="370"/>
    </row>
    <row r="345" spans="1:100">
      <c r="A345" s="348"/>
      <c r="B345" s="328">
        <v>0.25</v>
      </c>
      <c r="C345" s="385"/>
      <c r="D345" s="26">
        <v>-9</v>
      </c>
      <c r="E345" s="371">
        <v>6.63890833798307E-6</v>
      </c>
      <c r="F345" s="374">
        <v>3.2844640617134297E-5</v>
      </c>
      <c r="G345" s="97">
        <f>'18'!G364</f>
        <v>1.24358642048816E-6</v>
      </c>
      <c r="H345" s="51">
        <f>'18'!H364</f>
        <v>3.79272425089855E-10</v>
      </c>
      <c r="I345" s="126">
        <f>'18'!I364</f>
        <v>2.0464735319712999E-10</v>
      </c>
      <c r="J345" s="173">
        <f>'18'!J364</f>
        <v>6.8012560564985296E-14</v>
      </c>
      <c r="K345" s="27"/>
      <c r="L345" s="332">
        <f t="shared" ref="L345" si="749">1-SUM(M345:BC364)</f>
        <v>0.51161130770837482</v>
      </c>
      <c r="M345" s="325">
        <f t="shared" ref="M345" si="750">G355+I355</f>
        <v>1.951282540493484E-2</v>
      </c>
      <c r="N345" s="325">
        <f t="shared" ref="N345" si="751">G362+I362+J355</f>
        <v>2.7531442771928619E-3</v>
      </c>
      <c r="O345" s="325">
        <f t="shared" ref="O345" si="752">G364+I364+H355</f>
        <v>1.4608242766967702E-3</v>
      </c>
      <c r="P345" s="325">
        <f t="shared" ref="P345" si="753">G357+I357+J362</f>
        <v>0.15879573610704187</v>
      </c>
      <c r="Q345" s="325">
        <f t="shared" ref="Q345" si="754">G353+I353</f>
        <v>1.8059878678404131E-4</v>
      </c>
      <c r="R345" s="325">
        <f t="shared" ref="R345" si="755">G359+I359+H362+J364</f>
        <v>1.9513733774435549E-2</v>
      </c>
      <c r="S345" s="325">
        <f t="shared" ref="S345" si="756">G346+I346</f>
        <v>8.4619662972014402E-7</v>
      </c>
      <c r="T345" s="325">
        <f t="shared" ref="T345" si="757">G348+I348+J357</f>
        <v>3.6633086658849116E-2</v>
      </c>
      <c r="U345" s="325">
        <f t="shared" ref="U345" si="758">G351+I351+H364</f>
        <v>6.3783772655895898E-6</v>
      </c>
      <c r="V345" s="325">
        <f t="shared" ref="V345" si="759">G360+I360+J353</f>
        <v>2.0092849545474672E-3</v>
      </c>
      <c r="W345" s="325">
        <f t="shared" ref="W345" si="760">G349+I349</f>
        <v>1.2437910678413571E-6</v>
      </c>
      <c r="X345" s="325">
        <f t="shared" ref="X345" si="761">G352+I352+J359+H357</f>
        <v>1.0573332539740481E-2</v>
      </c>
      <c r="Y345" s="325">
        <f t="shared" ref="Y345" si="762">G358+I358</f>
        <v>9.220361001543366E-2</v>
      </c>
      <c r="Z345" s="325">
        <f t="shared" ref="Z345" si="763">G350+I350+J346</f>
        <v>2.4020162511901333E-6</v>
      </c>
      <c r="AA345" s="327">
        <f t="shared" ref="AA345" si="764">G361+I361+H353</f>
        <v>1.965658389454822E-4</v>
      </c>
      <c r="AB345" s="325">
        <f t="shared" ref="AB345" si="765">G347+I347+J348</f>
        <v>7.4508052317163105E-7</v>
      </c>
      <c r="AC345" s="325">
        <f t="shared" ref="AC345" si="766">G363+I363</f>
        <v>6.3750528781196871E-6</v>
      </c>
      <c r="AD345" s="325">
        <f t="shared" ref="AD345" si="767">G356+I356+J351+H359</f>
        <v>9.3662032472086362E-2</v>
      </c>
      <c r="AE345" s="325">
        <f t="shared" ref="AE345" si="768">G345+I345</f>
        <v>1.2437910678413571E-6</v>
      </c>
      <c r="AF345" s="325">
        <f t="shared" ref="AF345" si="769">G354+I354+J360</f>
        <v>2.1295261441213321E-3</v>
      </c>
      <c r="AG345" s="325">
        <f t="shared" ref="AG345" si="770">H346</f>
        <v>9.2244142710847298E-11</v>
      </c>
      <c r="AH345" s="325">
        <f t="shared" ref="AH345" si="771">J349</f>
        <v>6.8012560564985296E-14</v>
      </c>
      <c r="AI345" s="325">
        <f t="shared" ref="AI345" si="772">J352+H348</f>
        <v>2.2201210710368548E-8</v>
      </c>
      <c r="AJ345" s="325">
        <f t="shared" ref="AJ345" si="773">F345</f>
        <v>3.2844640617134297E-5</v>
      </c>
      <c r="AK345" s="325">
        <f t="shared" ref="AK345" si="774">J358</f>
        <v>1.8982287790357901E-2</v>
      </c>
      <c r="AL345" s="325">
        <f t="shared" ref="AL345" si="775">H351</f>
        <v>4.8850083871526302E-8</v>
      </c>
      <c r="AM345" s="325">
        <f t="shared" ref="AM345" si="776">J350</f>
        <v>2.44457199799888E-12</v>
      </c>
      <c r="AN345" s="325">
        <f t="shared" ref="AN345" si="777">J361+H360</f>
        <v>2.0401760685792692E-4</v>
      </c>
      <c r="AO345" s="325">
        <f t="shared" ref="AO345" si="778">J347</f>
        <v>2.8015641567449001E-15</v>
      </c>
      <c r="AP345" s="325">
        <f t="shared" ref="AP345" si="779">H349</f>
        <v>3.79272425089855E-10</v>
      </c>
      <c r="AQ345" s="325">
        <f t="shared" ref="AQ345" si="780">J363</f>
        <v>1.9620071089878001E-10</v>
      </c>
      <c r="AR345" s="325">
        <f t="shared" ref="AR345" si="781">H352+J356</f>
        <v>1.8983196157414037E-2</v>
      </c>
      <c r="AS345" s="325">
        <f t="shared" ref="AS345" si="782">J345</f>
        <v>6.8012560564985296E-14</v>
      </c>
      <c r="AT345" s="325">
        <f t="shared" ref="AT345" si="783">H358</f>
        <v>5.0979107255780202E-3</v>
      </c>
      <c r="AU345" s="325">
        <f t="shared" ref="AU345" si="784">J354</f>
        <v>1.22425461398818E-4</v>
      </c>
      <c r="AV345" s="325">
        <f t="shared" ref="AV345" si="785">H350</f>
        <v>3.3243874699028502E-9</v>
      </c>
      <c r="AW345" s="325">
        <f t="shared" ref="AW345" si="786">H361</f>
        <v>1.5967052161440899E-5</v>
      </c>
      <c r="AX345" s="325">
        <f t="shared" ref="AX345" si="787">H347</f>
        <v>5.6458488543818098E-11</v>
      </c>
      <c r="AY345" s="325">
        <f t="shared" ref="AY345" si="788">E345</f>
        <v>6.63890833798307E-6</v>
      </c>
      <c r="AZ345" s="325">
        <f t="shared" ref="AZ345" si="789">H363</f>
        <v>4.8850083871526302E-8</v>
      </c>
      <c r="BA345" s="325">
        <f t="shared" ref="BA345" si="790">H356</f>
        <v>5.0979107255780202E-3</v>
      </c>
      <c r="BB345" s="325">
        <f t="shared" ref="BB345" si="791">H345</f>
        <v>3.79272425089855E-10</v>
      </c>
      <c r="BC345" s="325">
        <f t="shared" ref="BC345" si="792">H354</f>
        <v>2.01833335032974E-4</v>
      </c>
      <c r="BD345" s="368">
        <f t="shared" ref="BD345" si="793">SUMPRODUCT($L$1:$BC$1,BF345:CW345)</f>
        <v>5.8168984495959357</v>
      </c>
      <c r="BF345" s="174">
        <f>L345</f>
        <v>0.51161130770837482</v>
      </c>
      <c r="BG345" s="175">
        <f t="shared" ref="BG345:CV345" si="794">M345</f>
        <v>1.951282540493484E-2</v>
      </c>
      <c r="BH345" s="175">
        <f t="shared" si="794"/>
        <v>2.7531442771928619E-3</v>
      </c>
      <c r="BI345" s="175">
        <f t="shared" si="794"/>
        <v>1.4608242766967702E-3</v>
      </c>
      <c r="BJ345" s="175">
        <f t="shared" si="794"/>
        <v>0.15879573610704187</v>
      </c>
      <c r="BK345" s="175">
        <f t="shared" si="794"/>
        <v>1.8059878678404131E-4</v>
      </c>
      <c r="BL345" s="175">
        <f t="shared" si="794"/>
        <v>1.9513733774435549E-2</v>
      </c>
      <c r="BM345" s="175">
        <f t="shared" si="794"/>
        <v>8.4619662972014402E-7</v>
      </c>
      <c r="BN345" s="175">
        <f t="shared" si="794"/>
        <v>3.6633086658849116E-2</v>
      </c>
      <c r="BO345" s="175">
        <f t="shared" si="794"/>
        <v>6.3783772655895898E-6</v>
      </c>
      <c r="BP345" s="175">
        <f t="shared" si="794"/>
        <v>2.0092849545474672E-3</v>
      </c>
      <c r="BQ345" s="175">
        <f t="shared" si="794"/>
        <v>1.2437910678413571E-6</v>
      </c>
      <c r="BR345" s="175">
        <f t="shared" si="794"/>
        <v>1.0573332539740481E-2</v>
      </c>
      <c r="BS345" s="175">
        <f t="shared" si="794"/>
        <v>9.220361001543366E-2</v>
      </c>
      <c r="BT345" s="175">
        <f t="shared" si="794"/>
        <v>2.4020162511901333E-6</v>
      </c>
      <c r="BU345" s="175">
        <f t="shared" si="794"/>
        <v>1.965658389454822E-4</v>
      </c>
      <c r="BV345" s="175">
        <f t="shared" si="794"/>
        <v>7.4508052317163105E-7</v>
      </c>
      <c r="BW345" s="175">
        <f t="shared" si="794"/>
        <v>6.3750528781196871E-6</v>
      </c>
      <c r="BX345" s="175">
        <f t="shared" si="794"/>
        <v>9.3662032472086362E-2</v>
      </c>
      <c r="BY345" s="175">
        <f t="shared" si="794"/>
        <v>1.2437910678413571E-6</v>
      </c>
      <c r="BZ345" s="175">
        <f t="shared" si="794"/>
        <v>2.1295261441213321E-3</v>
      </c>
      <c r="CA345" s="175">
        <f t="shared" si="794"/>
        <v>9.2244142710847298E-11</v>
      </c>
      <c r="CB345" s="175">
        <f t="shared" si="794"/>
        <v>6.8012560564985296E-14</v>
      </c>
      <c r="CC345" s="175">
        <f t="shared" si="794"/>
        <v>2.2201210710368548E-8</v>
      </c>
      <c r="CD345" s="175">
        <f t="shared" si="794"/>
        <v>3.2844640617134297E-5</v>
      </c>
      <c r="CE345" s="175">
        <f t="shared" si="794"/>
        <v>1.8982287790357901E-2</v>
      </c>
      <c r="CF345" s="175">
        <f t="shared" si="794"/>
        <v>4.8850083871526302E-8</v>
      </c>
      <c r="CG345" s="175">
        <f t="shared" si="794"/>
        <v>2.44457199799888E-12</v>
      </c>
      <c r="CH345" s="175">
        <f t="shared" si="794"/>
        <v>2.0401760685792692E-4</v>
      </c>
      <c r="CI345" s="175">
        <f t="shared" si="794"/>
        <v>2.8015641567449001E-15</v>
      </c>
      <c r="CJ345" s="175">
        <f t="shared" si="794"/>
        <v>3.79272425089855E-10</v>
      </c>
      <c r="CK345" s="175">
        <f t="shared" si="794"/>
        <v>1.9620071089878001E-10</v>
      </c>
      <c r="CL345" s="175">
        <f t="shared" si="794"/>
        <v>1.8983196157414037E-2</v>
      </c>
      <c r="CM345" s="175">
        <f t="shared" si="794"/>
        <v>6.8012560564985296E-14</v>
      </c>
      <c r="CN345" s="175">
        <f t="shared" si="794"/>
        <v>5.0979107255780202E-3</v>
      </c>
      <c r="CO345" s="175">
        <f t="shared" si="794"/>
        <v>1.22425461398818E-4</v>
      </c>
      <c r="CP345" s="175">
        <f t="shared" si="794"/>
        <v>3.3243874699028502E-9</v>
      </c>
      <c r="CQ345" s="175">
        <f t="shared" si="794"/>
        <v>1.5967052161440899E-5</v>
      </c>
      <c r="CR345" s="175">
        <f t="shared" si="794"/>
        <v>5.6458488543818098E-11</v>
      </c>
      <c r="CS345" s="175">
        <f t="shared" si="794"/>
        <v>6.63890833798307E-6</v>
      </c>
      <c r="CT345" s="175">
        <f t="shared" si="794"/>
        <v>4.8850083871526302E-8</v>
      </c>
      <c r="CU345" s="175">
        <f t="shared" si="794"/>
        <v>5.0979107255780202E-3</v>
      </c>
      <c r="CV345" s="176">
        <f t="shared" si="794"/>
        <v>3.79272425089855E-10</v>
      </c>
    </row>
    <row r="346" spans="1:100">
      <c r="A346" s="348"/>
      <c r="B346" s="329"/>
      <c r="C346" s="385"/>
      <c r="D346" s="28">
        <v>-8</v>
      </c>
      <c r="E346" s="372"/>
      <c r="F346" s="375"/>
      <c r="G346" s="97">
        <f>'18'!G345</f>
        <v>8.4615510140384299E-7</v>
      </c>
      <c r="H346" s="51">
        <f>'18'!H345</f>
        <v>9.2244142710847298E-11</v>
      </c>
      <c r="I346" s="126">
        <f>'18'!I345</f>
        <v>4.1528316300986702E-11</v>
      </c>
      <c r="J346" s="173">
        <f>'18'!J345</f>
        <v>6.4100546220818E-15</v>
      </c>
      <c r="K346" s="6"/>
      <c r="L346" s="333"/>
      <c r="M346" s="325"/>
      <c r="N346" s="325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7"/>
      <c r="AB346" s="325"/>
      <c r="AC346" s="325"/>
      <c r="AD346" s="325"/>
      <c r="AE346" s="325"/>
      <c r="AF346" s="325"/>
      <c r="AG346" s="325"/>
      <c r="AH346" s="325"/>
      <c r="AI346" s="325"/>
      <c r="AJ346" s="325"/>
      <c r="AK346" s="325"/>
      <c r="AL346" s="325"/>
      <c r="AM346" s="325"/>
      <c r="AN346" s="325"/>
      <c r="AO346" s="325"/>
      <c r="AP346" s="325"/>
      <c r="AQ346" s="325"/>
      <c r="AR346" s="325"/>
      <c r="AS346" s="325"/>
      <c r="AT346" s="325"/>
      <c r="AU346" s="325"/>
      <c r="AV346" s="325"/>
      <c r="AW346" s="325"/>
      <c r="AX346" s="325"/>
      <c r="AY346" s="325"/>
      <c r="AZ346" s="325"/>
      <c r="BA346" s="325"/>
      <c r="BB346" s="325"/>
      <c r="BC346" s="325"/>
      <c r="BD346" s="369"/>
    </row>
    <row r="347" spans="1:100">
      <c r="A347" s="348"/>
      <c r="B347" s="329"/>
      <c r="C347" s="385"/>
      <c r="D347" s="28">
        <v>-7</v>
      </c>
      <c r="E347" s="372"/>
      <c r="F347" s="375"/>
      <c r="G347" s="97">
        <f>'18'!G346</f>
        <v>7.4505661716631803E-7</v>
      </c>
      <c r="H347" s="51">
        <f>'18'!H346</f>
        <v>5.6458488543818098E-11</v>
      </c>
      <c r="I347" s="126">
        <f>'18'!I346</f>
        <v>2.3899595258414201E-11</v>
      </c>
      <c r="J347" s="173">
        <f>'18'!J346</f>
        <v>2.8015641567449001E-15</v>
      </c>
      <c r="K347" s="6"/>
      <c r="L347" s="333"/>
      <c r="M347" s="325"/>
      <c r="N347" s="325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7"/>
      <c r="AB347" s="325"/>
      <c r="AC347" s="325"/>
      <c r="AD347" s="325"/>
      <c r="AE347" s="325"/>
      <c r="AF347" s="325"/>
      <c r="AG347" s="325"/>
      <c r="AH347" s="325"/>
      <c r="AI347" s="325"/>
      <c r="AJ347" s="325"/>
      <c r="AK347" s="325"/>
      <c r="AL347" s="325"/>
      <c r="AM347" s="325"/>
      <c r="AN347" s="325"/>
      <c r="AO347" s="325"/>
      <c r="AP347" s="325"/>
      <c r="AQ347" s="325"/>
      <c r="AR347" s="325"/>
      <c r="AS347" s="325"/>
      <c r="AT347" s="325"/>
      <c r="AU347" s="325"/>
      <c r="AV347" s="325"/>
      <c r="AW347" s="325"/>
      <c r="AX347" s="325"/>
      <c r="AY347" s="325"/>
      <c r="AZ347" s="325"/>
      <c r="BA347" s="325"/>
      <c r="BB347" s="325"/>
      <c r="BC347" s="325"/>
      <c r="BD347" s="369"/>
    </row>
    <row r="348" spans="1:100">
      <c r="A348" s="348"/>
      <c r="B348" s="329"/>
      <c r="C348" s="385"/>
      <c r="D348" s="28">
        <v>-6</v>
      </c>
      <c r="E348" s="372"/>
      <c r="F348" s="375"/>
      <c r="G348" s="255">
        <f>G346</f>
        <v>8.4615510140384299E-7</v>
      </c>
      <c r="H348" s="260">
        <f t="shared" ref="H348:I348" si="795">H346</f>
        <v>9.2244142710847298E-11</v>
      </c>
      <c r="I348" s="261">
        <f t="shared" si="795"/>
        <v>4.1528316300986702E-11</v>
      </c>
      <c r="J348" s="262">
        <f>J346</f>
        <v>6.4100546220818E-15</v>
      </c>
      <c r="K348" s="6"/>
      <c r="L348" s="333"/>
      <c r="M348" s="325"/>
      <c r="N348" s="325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7"/>
      <c r="AB348" s="325"/>
      <c r="AC348" s="325"/>
      <c r="AD348" s="325"/>
      <c r="AE348" s="325"/>
      <c r="AF348" s="325"/>
      <c r="AG348" s="325"/>
      <c r="AH348" s="325"/>
      <c r="AI348" s="325"/>
      <c r="AJ348" s="325"/>
      <c r="AK348" s="325"/>
      <c r="AL348" s="325"/>
      <c r="AM348" s="325"/>
      <c r="AN348" s="325"/>
      <c r="AO348" s="325"/>
      <c r="AP348" s="325"/>
      <c r="AQ348" s="325"/>
      <c r="AR348" s="325"/>
      <c r="AS348" s="325"/>
      <c r="AT348" s="325"/>
      <c r="AU348" s="325"/>
      <c r="AV348" s="325"/>
      <c r="AW348" s="325"/>
      <c r="AX348" s="325"/>
      <c r="AY348" s="325"/>
      <c r="AZ348" s="325"/>
      <c r="BA348" s="325"/>
      <c r="BB348" s="325"/>
      <c r="BC348" s="325"/>
      <c r="BD348" s="369"/>
    </row>
    <row r="349" spans="1:100">
      <c r="A349" s="348"/>
      <c r="B349" s="329"/>
      <c r="C349" s="385"/>
      <c r="D349" s="28">
        <v>-5</v>
      </c>
      <c r="E349" s="372"/>
      <c r="F349" s="375"/>
      <c r="G349" s="255">
        <f>G345</f>
        <v>1.24358642048816E-6</v>
      </c>
      <c r="H349" s="260">
        <f t="shared" ref="H349:J349" si="796">H345</f>
        <v>3.79272425089855E-10</v>
      </c>
      <c r="I349" s="261">
        <f t="shared" si="796"/>
        <v>2.0464735319712999E-10</v>
      </c>
      <c r="J349" s="262">
        <f t="shared" si="796"/>
        <v>6.8012560564985296E-14</v>
      </c>
      <c r="K349" s="6"/>
      <c r="L349" s="333"/>
      <c r="M349" s="325"/>
      <c r="N349" s="325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7"/>
      <c r="AB349" s="325"/>
      <c r="AC349" s="325"/>
      <c r="AD349" s="325"/>
      <c r="AE349" s="325"/>
      <c r="AF349" s="325"/>
      <c r="AG349" s="325"/>
      <c r="AH349" s="325"/>
      <c r="AI349" s="325"/>
      <c r="AJ349" s="325"/>
      <c r="AK349" s="325"/>
      <c r="AL349" s="325"/>
      <c r="AM349" s="325"/>
      <c r="AN349" s="325"/>
      <c r="AO349" s="325"/>
      <c r="AP349" s="325"/>
      <c r="AQ349" s="325"/>
      <c r="AR349" s="325"/>
      <c r="AS349" s="325"/>
      <c r="AT349" s="325"/>
      <c r="AU349" s="325"/>
      <c r="AV349" s="325"/>
      <c r="AW349" s="325"/>
      <c r="AX349" s="325"/>
      <c r="AY349" s="325"/>
      <c r="AZ349" s="325"/>
      <c r="BA349" s="325"/>
      <c r="BB349" s="325"/>
      <c r="BC349" s="325"/>
      <c r="BD349" s="369"/>
    </row>
    <row r="350" spans="1:100">
      <c r="A350" s="348"/>
      <c r="B350" s="329"/>
      <c r="C350" s="385"/>
      <c r="D350" s="28">
        <v>-4</v>
      </c>
      <c r="E350" s="372"/>
      <c r="F350" s="375"/>
      <c r="G350" s="255">
        <f>G364</f>
        <v>2.3996110663296699E-6</v>
      </c>
      <c r="H350" s="260">
        <f t="shared" ref="H350:I350" si="797">H364</f>
        <v>3.3243874699028502E-9</v>
      </c>
      <c r="I350" s="261">
        <f t="shared" si="797"/>
        <v>2.40517845040844E-9</v>
      </c>
      <c r="J350" s="262">
        <f>J364</f>
        <v>2.44457199799888E-12</v>
      </c>
      <c r="K350" s="6"/>
      <c r="L350" s="333"/>
      <c r="M350" s="325"/>
      <c r="N350" s="325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7"/>
      <c r="AB350" s="325"/>
      <c r="AC350" s="325"/>
      <c r="AD350" s="325"/>
      <c r="AE350" s="325"/>
      <c r="AF350" s="325"/>
      <c r="AG350" s="325"/>
      <c r="AH350" s="325"/>
      <c r="AI350" s="325"/>
      <c r="AJ350" s="325"/>
      <c r="AK350" s="325"/>
      <c r="AL350" s="325"/>
      <c r="AM350" s="325"/>
      <c r="AN350" s="325"/>
      <c r="AO350" s="325"/>
      <c r="AP350" s="325"/>
      <c r="AQ350" s="325"/>
      <c r="AR350" s="325"/>
      <c r="AS350" s="325"/>
      <c r="AT350" s="325"/>
      <c r="AU350" s="325"/>
      <c r="AV350" s="325"/>
      <c r="AW350" s="325"/>
      <c r="AX350" s="325"/>
      <c r="AY350" s="325"/>
      <c r="AZ350" s="325"/>
      <c r="BA350" s="325"/>
      <c r="BB350" s="325"/>
      <c r="BC350" s="325"/>
      <c r="BD350" s="369"/>
    </row>
    <row r="351" spans="1:100">
      <c r="A351" s="348"/>
      <c r="B351" s="329"/>
      <c r="C351" s="385"/>
      <c r="D351" s="28">
        <v>-3</v>
      </c>
      <c r="E351" s="372"/>
      <c r="F351" s="375"/>
      <c r="G351" s="255">
        <f>G363</f>
        <v>6.3222506807204797E-6</v>
      </c>
      <c r="H351" s="260">
        <f t="shared" ref="H351:J351" si="798">H363</f>
        <v>4.8850083871526302E-8</v>
      </c>
      <c r="I351" s="261">
        <f t="shared" si="798"/>
        <v>5.28021973992075E-8</v>
      </c>
      <c r="J351" s="262">
        <f t="shared" si="798"/>
        <v>1.9620071089878001E-10</v>
      </c>
      <c r="K351" s="6"/>
      <c r="L351" s="333"/>
      <c r="M351" s="325"/>
      <c r="N351" s="325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7"/>
      <c r="AB351" s="325"/>
      <c r="AC351" s="325"/>
      <c r="AD351" s="325"/>
      <c r="AE351" s="325"/>
      <c r="AF351" s="325"/>
      <c r="AG351" s="325"/>
      <c r="AH351" s="325"/>
      <c r="AI351" s="325"/>
      <c r="AJ351" s="325"/>
      <c r="AK351" s="325"/>
      <c r="AL351" s="325"/>
      <c r="AM351" s="325"/>
      <c r="AN351" s="325"/>
      <c r="AO351" s="325"/>
      <c r="AP351" s="325"/>
      <c r="AQ351" s="325"/>
      <c r="AR351" s="325"/>
      <c r="AS351" s="325"/>
      <c r="AT351" s="325"/>
      <c r="AU351" s="325"/>
      <c r="AV351" s="325"/>
      <c r="AW351" s="325"/>
      <c r="AX351" s="325"/>
      <c r="AY351" s="325"/>
      <c r="AZ351" s="325"/>
      <c r="BA351" s="325"/>
      <c r="BB351" s="325"/>
      <c r="BC351" s="325"/>
      <c r="BD351" s="369"/>
    </row>
    <row r="352" spans="1:100">
      <c r="A352" s="348"/>
      <c r="B352" s="329"/>
      <c r="C352" s="385"/>
      <c r="D352" s="28">
        <v>-2</v>
      </c>
      <c r="E352" s="372"/>
      <c r="F352" s="375"/>
      <c r="G352" s="255">
        <f>G362</f>
        <v>2.4069637454115598E-5</v>
      </c>
      <c r="H352" s="260">
        <f t="shared" ref="H352:J352" si="799">H362</f>
        <v>9.0836705613619399E-7</v>
      </c>
      <c r="I352" s="261">
        <f t="shared" si="799"/>
        <v>1.6338043337360499E-6</v>
      </c>
      <c r="J352" s="262">
        <f t="shared" si="799"/>
        <v>2.21089665676577E-8</v>
      </c>
      <c r="K352" s="6"/>
      <c r="L352" s="333"/>
      <c r="M352" s="325"/>
      <c r="N352" s="325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7"/>
      <c r="AB352" s="325"/>
      <c r="AC352" s="325"/>
      <c r="AD352" s="325"/>
      <c r="AE352" s="325"/>
      <c r="AF352" s="325"/>
      <c r="AG352" s="325"/>
      <c r="AH352" s="325"/>
      <c r="AI352" s="325"/>
      <c r="AJ352" s="325"/>
      <c r="AK352" s="325"/>
      <c r="AL352" s="325"/>
      <c r="AM352" s="325"/>
      <c r="AN352" s="325"/>
      <c r="AO352" s="325"/>
      <c r="AP352" s="325"/>
      <c r="AQ352" s="325"/>
      <c r="AR352" s="325"/>
      <c r="AS352" s="325"/>
      <c r="AT352" s="325"/>
      <c r="AU352" s="325"/>
      <c r="AV352" s="325"/>
      <c r="AW352" s="325"/>
      <c r="AX352" s="325"/>
      <c r="AY352" s="325"/>
      <c r="AZ352" s="325"/>
      <c r="BA352" s="325"/>
      <c r="BB352" s="325"/>
      <c r="BC352" s="325"/>
      <c r="BD352" s="369"/>
    </row>
    <row r="353" spans="1:100">
      <c r="A353" s="348"/>
      <c r="B353" s="329"/>
      <c r="C353" s="385"/>
      <c r="D353" s="28">
        <v>-1</v>
      </c>
      <c r="E353" s="372"/>
      <c r="F353" s="375"/>
      <c r="G353" s="255">
        <f>G361</f>
        <v>1.28048586971148E-4</v>
      </c>
      <c r="H353" s="260">
        <f>H361</f>
        <v>1.5967052161440899E-5</v>
      </c>
      <c r="I353" s="261">
        <f t="shared" ref="I353:J353" si="800">I361</f>
        <v>5.2550199812893299E-5</v>
      </c>
      <c r="J353" s="262">
        <f t="shared" si="800"/>
        <v>2.1842718249529301E-6</v>
      </c>
      <c r="K353" s="6"/>
      <c r="L353" s="333"/>
      <c r="M353" s="325"/>
      <c r="N353" s="325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7"/>
      <c r="AB353" s="325"/>
      <c r="AC353" s="325"/>
      <c r="AD353" s="325"/>
      <c r="AE353" s="325"/>
      <c r="AF353" s="325"/>
      <c r="AG353" s="325"/>
      <c r="AH353" s="325"/>
      <c r="AI353" s="325"/>
      <c r="AJ353" s="325"/>
      <c r="AK353" s="325"/>
      <c r="AL353" s="325"/>
      <c r="AM353" s="325"/>
      <c r="AN353" s="325"/>
      <c r="AO353" s="325"/>
      <c r="AP353" s="325"/>
      <c r="AQ353" s="325"/>
      <c r="AR353" s="325"/>
      <c r="AS353" s="325"/>
      <c r="AT353" s="325"/>
      <c r="AU353" s="325"/>
      <c r="AV353" s="325"/>
      <c r="AW353" s="325"/>
      <c r="AX353" s="325"/>
      <c r="AY353" s="325"/>
      <c r="AZ353" s="325"/>
      <c r="BA353" s="325"/>
      <c r="BB353" s="325"/>
      <c r="BC353" s="325"/>
      <c r="BD353" s="369"/>
    </row>
    <row r="354" spans="1:100">
      <c r="A354" s="348"/>
      <c r="B354" s="329"/>
      <c r="C354" s="385"/>
      <c r="D354" s="28">
        <v>0</v>
      </c>
      <c r="E354" s="372"/>
      <c r="F354" s="375"/>
      <c r="G354" s="255">
        <f>G360</f>
        <v>7.4500043233291405E-4</v>
      </c>
      <c r="H354" s="260">
        <f t="shared" ref="H354:J354" si="801">H360</f>
        <v>2.01833335032974E-4</v>
      </c>
      <c r="I354" s="261">
        <f t="shared" si="801"/>
        <v>1.2621002503896001E-3</v>
      </c>
      <c r="J354" s="262">
        <f t="shared" si="801"/>
        <v>1.22425461398818E-4</v>
      </c>
      <c r="K354" s="6"/>
      <c r="L354" s="333"/>
      <c r="M354" s="325"/>
      <c r="N354" s="325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7"/>
      <c r="AB354" s="325"/>
      <c r="AC354" s="325"/>
      <c r="AD354" s="325"/>
      <c r="AE354" s="325"/>
      <c r="AF354" s="325"/>
      <c r="AG354" s="325"/>
      <c r="AH354" s="325"/>
      <c r="AI354" s="325"/>
      <c r="AJ354" s="325"/>
      <c r="AK354" s="325"/>
      <c r="AL354" s="325"/>
      <c r="AM354" s="325"/>
      <c r="AN354" s="325"/>
      <c r="AO354" s="325"/>
      <c r="AP354" s="325"/>
      <c r="AQ354" s="325"/>
      <c r="AR354" s="325"/>
      <c r="AS354" s="325"/>
      <c r="AT354" s="325"/>
      <c r="AU354" s="325"/>
      <c r="AV354" s="325"/>
      <c r="AW354" s="325"/>
      <c r="AX354" s="325"/>
      <c r="AY354" s="325"/>
      <c r="AZ354" s="325"/>
      <c r="BA354" s="325"/>
      <c r="BB354" s="325"/>
      <c r="BC354" s="325"/>
      <c r="BD354" s="369"/>
    </row>
    <row r="355" spans="1:100">
      <c r="A355" s="348"/>
      <c r="B355" s="329"/>
      <c r="C355" s="385"/>
      <c r="D355" s="28">
        <v>1</v>
      </c>
      <c r="E355" s="372"/>
      <c r="F355" s="375"/>
      <c r="G355" s="97">
        <f>G359</f>
        <v>3.38054532416514E-3</v>
      </c>
      <c r="H355" s="51">
        <f t="shared" ref="H355:J355" si="802">H359</f>
        <v>1.4584222604519901E-3</v>
      </c>
      <c r="I355" s="126">
        <f t="shared" si="802"/>
        <v>1.6132280080769699E-2</v>
      </c>
      <c r="J355" s="173">
        <f t="shared" si="802"/>
        <v>2.7274408354050102E-3</v>
      </c>
      <c r="K355" s="6"/>
      <c r="L355" s="333"/>
      <c r="M355" s="325"/>
      <c r="N355" s="325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7"/>
      <c r="AB355" s="325"/>
      <c r="AC355" s="325"/>
      <c r="AD355" s="325"/>
      <c r="AE355" s="325"/>
      <c r="AF355" s="325"/>
      <c r="AG355" s="325"/>
      <c r="AH355" s="325"/>
      <c r="AI355" s="325"/>
      <c r="AJ355" s="325"/>
      <c r="AK355" s="325"/>
      <c r="AL355" s="325"/>
      <c r="AM355" s="325"/>
      <c r="AN355" s="325"/>
      <c r="AO355" s="325"/>
      <c r="AP355" s="325"/>
      <c r="AQ355" s="325"/>
      <c r="AR355" s="325"/>
      <c r="AS355" s="325"/>
      <c r="AT355" s="325"/>
      <c r="AU355" s="325"/>
      <c r="AV355" s="325"/>
      <c r="AW355" s="325"/>
      <c r="AX355" s="325"/>
      <c r="AY355" s="325"/>
      <c r="AZ355" s="325"/>
      <c r="BA355" s="325"/>
      <c r="BB355" s="325"/>
      <c r="BC355" s="325"/>
      <c r="BD355" s="369"/>
    </row>
    <row r="356" spans="1:100">
      <c r="A356" s="348"/>
      <c r="B356" s="329"/>
      <c r="C356" s="385"/>
      <c r="D356" s="28">
        <v>2</v>
      </c>
      <c r="E356" s="372"/>
      <c r="F356" s="375"/>
      <c r="G356" s="97">
        <f>G358</f>
        <v>9.2232048786429592E-3</v>
      </c>
      <c r="H356" s="51">
        <f t="shared" ref="H356:J356" si="803">H358</f>
        <v>5.0979107255780202E-3</v>
      </c>
      <c r="I356" s="126">
        <f t="shared" si="803"/>
        <v>8.2980405136790697E-2</v>
      </c>
      <c r="J356" s="173">
        <f t="shared" si="803"/>
        <v>1.8982287790357901E-2</v>
      </c>
      <c r="K356" s="6"/>
      <c r="L356" s="333"/>
      <c r="M356" s="325"/>
      <c r="N356" s="325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7"/>
      <c r="AB356" s="325"/>
      <c r="AC356" s="325"/>
      <c r="AD356" s="325"/>
      <c r="AE356" s="325"/>
      <c r="AF356" s="325"/>
      <c r="AG356" s="325"/>
      <c r="AH356" s="325"/>
      <c r="AI356" s="325"/>
      <c r="AJ356" s="325"/>
      <c r="AK356" s="325"/>
      <c r="AL356" s="325"/>
      <c r="AM356" s="325"/>
      <c r="AN356" s="325"/>
      <c r="AO356" s="325"/>
      <c r="AP356" s="325"/>
      <c r="AQ356" s="325"/>
      <c r="AR356" s="325"/>
      <c r="AS356" s="325"/>
      <c r="AT356" s="325"/>
      <c r="AU356" s="325"/>
      <c r="AV356" s="325"/>
      <c r="AW356" s="325"/>
      <c r="AX356" s="325"/>
      <c r="AY356" s="325"/>
      <c r="AZ356" s="325"/>
      <c r="BA356" s="325"/>
      <c r="BB356" s="325"/>
      <c r="BC356" s="325"/>
      <c r="BD356" s="369"/>
    </row>
    <row r="357" spans="1:100">
      <c r="A357" s="348"/>
      <c r="B357" s="329"/>
      <c r="C357" s="385"/>
      <c r="D357" s="28">
        <v>3</v>
      </c>
      <c r="E357" s="372"/>
      <c r="F357" s="375"/>
      <c r="G357" s="50">
        <f>'18'!G356</f>
        <v>1.30873609457013E-2</v>
      </c>
      <c r="H357" s="51">
        <f>'18'!H356</f>
        <v>7.8201882625476195E-3</v>
      </c>
      <c r="I357" s="126">
        <f>'18'!I356</f>
        <v>0.14570835305237401</v>
      </c>
      <c r="J357" s="173">
        <f>'18'!J356</f>
        <v>3.6632240462219398E-2</v>
      </c>
      <c r="K357" s="6"/>
      <c r="L357" s="333"/>
      <c r="M357" s="325"/>
      <c r="N357" s="325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7"/>
      <c r="AB357" s="325"/>
      <c r="AC357" s="325"/>
      <c r="AD357" s="325"/>
      <c r="AE357" s="325"/>
      <c r="AF357" s="325"/>
      <c r="AG357" s="325"/>
      <c r="AH357" s="325"/>
      <c r="AI357" s="325"/>
      <c r="AJ357" s="325"/>
      <c r="AK357" s="325"/>
      <c r="AL357" s="325"/>
      <c r="AM357" s="325"/>
      <c r="AN357" s="325"/>
      <c r="AO357" s="325"/>
      <c r="AP357" s="325"/>
      <c r="AQ357" s="325"/>
      <c r="AR357" s="325"/>
      <c r="AS357" s="325"/>
      <c r="AT357" s="325"/>
      <c r="AU357" s="325"/>
      <c r="AV357" s="325"/>
      <c r="AW357" s="325"/>
      <c r="AX357" s="325"/>
      <c r="AY357" s="325"/>
      <c r="AZ357" s="325"/>
      <c r="BA357" s="325"/>
      <c r="BB357" s="325"/>
      <c r="BC357" s="325"/>
      <c r="BD357" s="369"/>
    </row>
    <row r="358" spans="1:100">
      <c r="A358" s="348"/>
      <c r="B358" s="329"/>
      <c r="C358" s="385"/>
      <c r="D358" s="28">
        <v>4</v>
      </c>
      <c r="E358" s="372"/>
      <c r="F358" s="375"/>
      <c r="G358" s="50">
        <f>'18'!G357</f>
        <v>9.2232048786429592E-3</v>
      </c>
      <c r="H358" s="51">
        <f>'18'!H357</f>
        <v>5.0979107255780202E-3</v>
      </c>
      <c r="I358" s="126">
        <f>'18'!I357</f>
        <v>8.2980405136790697E-2</v>
      </c>
      <c r="J358" s="173">
        <f>'18'!J357</f>
        <v>1.8982287790357901E-2</v>
      </c>
      <c r="K358" s="6"/>
      <c r="L358" s="333"/>
      <c r="M358" s="325"/>
      <c r="N358" s="325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7"/>
      <c r="AB358" s="325"/>
      <c r="AC358" s="325"/>
      <c r="AD358" s="325"/>
      <c r="AE358" s="325"/>
      <c r="AF358" s="325"/>
      <c r="AG358" s="325"/>
      <c r="AH358" s="325"/>
      <c r="AI358" s="325"/>
      <c r="AJ358" s="325"/>
      <c r="AK358" s="325"/>
      <c r="AL358" s="325"/>
      <c r="AM358" s="325"/>
      <c r="AN358" s="325"/>
      <c r="AO358" s="325"/>
      <c r="AP358" s="325"/>
      <c r="AQ358" s="325"/>
      <c r="AR358" s="325"/>
      <c r="AS358" s="325"/>
      <c r="AT358" s="325"/>
      <c r="AU358" s="325"/>
      <c r="AV358" s="325"/>
      <c r="AW358" s="325"/>
      <c r="AX358" s="325"/>
      <c r="AY358" s="325"/>
      <c r="AZ358" s="325"/>
      <c r="BA358" s="325"/>
      <c r="BB358" s="325"/>
      <c r="BC358" s="325"/>
      <c r="BD358" s="369"/>
    </row>
    <row r="359" spans="1:100">
      <c r="A359" s="348"/>
      <c r="B359" s="329"/>
      <c r="C359" s="385"/>
      <c r="D359" s="28">
        <v>5</v>
      </c>
      <c r="E359" s="372"/>
      <c r="F359" s="375"/>
      <c r="G359" s="50">
        <f>'18'!G358</f>
        <v>3.38054532416514E-3</v>
      </c>
      <c r="H359" s="51">
        <f>'18'!H358</f>
        <v>1.4584222604519901E-3</v>
      </c>
      <c r="I359" s="126">
        <f>'18'!I358</f>
        <v>1.6132280080769699E-2</v>
      </c>
      <c r="J359" s="173">
        <f>'18'!J358</f>
        <v>2.7274408354050102E-3</v>
      </c>
      <c r="K359" s="6"/>
      <c r="L359" s="333"/>
      <c r="M359" s="325"/>
      <c r="N359" s="325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7"/>
      <c r="AB359" s="325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  <c r="AN359" s="325"/>
      <c r="AO359" s="325"/>
      <c r="AP359" s="325"/>
      <c r="AQ359" s="325"/>
      <c r="AR359" s="325"/>
      <c r="AS359" s="325"/>
      <c r="AT359" s="325"/>
      <c r="AU359" s="325"/>
      <c r="AV359" s="325"/>
      <c r="AW359" s="325"/>
      <c r="AX359" s="325"/>
      <c r="AY359" s="325"/>
      <c r="AZ359" s="325"/>
      <c r="BA359" s="325"/>
      <c r="BB359" s="325"/>
      <c r="BC359" s="325"/>
      <c r="BD359" s="369"/>
    </row>
    <row r="360" spans="1:100">
      <c r="A360" s="348"/>
      <c r="B360" s="329"/>
      <c r="C360" s="385"/>
      <c r="D360" s="28">
        <v>6</v>
      </c>
      <c r="E360" s="372"/>
      <c r="F360" s="375"/>
      <c r="G360" s="50">
        <f>'18'!G359</f>
        <v>7.4500043233291405E-4</v>
      </c>
      <c r="H360" s="51">
        <f>'18'!H359</f>
        <v>2.01833335032974E-4</v>
      </c>
      <c r="I360" s="126">
        <f>'18'!I359</f>
        <v>1.2621002503896001E-3</v>
      </c>
      <c r="J360" s="173">
        <f>'18'!J359</f>
        <v>1.22425461398818E-4</v>
      </c>
      <c r="K360" s="6"/>
      <c r="L360" s="333"/>
      <c r="M360" s="325"/>
      <c r="N360" s="325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7"/>
      <c r="AB360" s="325"/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  <c r="AN360" s="325"/>
      <c r="AO360" s="325"/>
      <c r="AP360" s="325"/>
      <c r="AQ360" s="325"/>
      <c r="AR360" s="325"/>
      <c r="AS360" s="325"/>
      <c r="AT360" s="325"/>
      <c r="AU360" s="325"/>
      <c r="AV360" s="325"/>
      <c r="AW360" s="325"/>
      <c r="AX360" s="325"/>
      <c r="AY360" s="325"/>
      <c r="AZ360" s="325"/>
      <c r="BA360" s="325"/>
      <c r="BB360" s="325"/>
      <c r="BC360" s="325"/>
      <c r="BD360" s="369"/>
    </row>
    <row r="361" spans="1:100">
      <c r="A361" s="348"/>
      <c r="B361" s="329"/>
      <c r="C361" s="385"/>
      <c r="D361" s="28">
        <v>7</v>
      </c>
      <c r="E361" s="372"/>
      <c r="F361" s="375"/>
      <c r="G361" s="50">
        <f>'18'!G360</f>
        <v>1.28048586971148E-4</v>
      </c>
      <c r="H361" s="51">
        <f>'18'!H360</f>
        <v>1.5967052161440899E-5</v>
      </c>
      <c r="I361" s="126">
        <f>'18'!I360</f>
        <v>5.2550199812893299E-5</v>
      </c>
      <c r="J361" s="173">
        <f>'18'!J360</f>
        <v>2.1842718249529301E-6</v>
      </c>
      <c r="K361" s="6"/>
      <c r="L361" s="333"/>
      <c r="M361" s="325"/>
      <c r="N361" s="325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7"/>
      <c r="AB361" s="325"/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  <c r="AN361" s="325"/>
      <c r="AO361" s="325"/>
      <c r="AP361" s="325"/>
      <c r="AQ361" s="325"/>
      <c r="AR361" s="325"/>
      <c r="AS361" s="325"/>
      <c r="AT361" s="325"/>
      <c r="AU361" s="325"/>
      <c r="AV361" s="325"/>
      <c r="AW361" s="325"/>
      <c r="AX361" s="325"/>
      <c r="AY361" s="325"/>
      <c r="AZ361" s="325"/>
      <c r="BA361" s="325"/>
      <c r="BB361" s="325"/>
      <c r="BC361" s="325"/>
      <c r="BD361" s="369"/>
    </row>
    <row r="362" spans="1:100">
      <c r="A362" s="348"/>
      <c r="B362" s="329"/>
      <c r="C362" s="385"/>
      <c r="D362" s="28">
        <v>8</v>
      </c>
      <c r="E362" s="372"/>
      <c r="F362" s="375"/>
      <c r="G362" s="50">
        <f>'18'!G361</f>
        <v>2.4069637454115598E-5</v>
      </c>
      <c r="H362" s="51">
        <f>'18'!H361</f>
        <v>9.0836705613619399E-7</v>
      </c>
      <c r="I362" s="126">
        <f>'18'!I361</f>
        <v>1.6338043337360499E-6</v>
      </c>
      <c r="J362" s="173">
        <f>'18'!J361</f>
        <v>2.21089665676577E-8</v>
      </c>
      <c r="K362" s="6"/>
      <c r="L362" s="333"/>
      <c r="M362" s="325"/>
      <c r="N362" s="325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7"/>
      <c r="AB362" s="325"/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  <c r="AN362" s="325"/>
      <c r="AO362" s="325"/>
      <c r="AP362" s="325"/>
      <c r="AQ362" s="325"/>
      <c r="AR362" s="325"/>
      <c r="AS362" s="325"/>
      <c r="AT362" s="325"/>
      <c r="AU362" s="325"/>
      <c r="AV362" s="325"/>
      <c r="AW362" s="325"/>
      <c r="AX362" s="325"/>
      <c r="AY362" s="325"/>
      <c r="AZ362" s="325"/>
      <c r="BA362" s="325"/>
      <c r="BB362" s="325"/>
      <c r="BC362" s="325"/>
      <c r="BD362" s="369"/>
    </row>
    <row r="363" spans="1:100">
      <c r="A363" s="348"/>
      <c r="B363" s="329"/>
      <c r="C363" s="385"/>
      <c r="D363" s="28">
        <v>9</v>
      </c>
      <c r="E363" s="372"/>
      <c r="F363" s="375"/>
      <c r="G363" s="50">
        <f>'18'!G362</f>
        <v>6.3222506807204797E-6</v>
      </c>
      <c r="H363" s="51">
        <f>'18'!H362</f>
        <v>4.8850083871526302E-8</v>
      </c>
      <c r="I363" s="126">
        <f>'18'!I362</f>
        <v>5.28021973992075E-8</v>
      </c>
      <c r="J363" s="173">
        <f>'18'!J362</f>
        <v>1.9620071089878001E-10</v>
      </c>
      <c r="K363" s="6"/>
      <c r="L363" s="333"/>
      <c r="M363" s="325"/>
      <c r="N363" s="325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7"/>
      <c r="AB363" s="325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  <c r="AN363" s="325"/>
      <c r="AO363" s="325"/>
      <c r="AP363" s="325"/>
      <c r="AQ363" s="325"/>
      <c r="AR363" s="325"/>
      <c r="AS363" s="325"/>
      <c r="AT363" s="325"/>
      <c r="AU363" s="325"/>
      <c r="AV363" s="325"/>
      <c r="AW363" s="325"/>
      <c r="AX363" s="325"/>
      <c r="AY363" s="325"/>
      <c r="AZ363" s="325"/>
      <c r="BA363" s="325"/>
      <c r="BB363" s="325"/>
      <c r="BC363" s="325"/>
      <c r="BD363" s="369"/>
    </row>
    <row r="364" spans="1:100">
      <c r="A364" s="348"/>
      <c r="B364" s="377"/>
      <c r="C364" s="385"/>
      <c r="D364" s="29">
        <v>10</v>
      </c>
      <c r="E364" s="373"/>
      <c r="F364" s="376"/>
      <c r="G364" s="50">
        <f>'18'!G363</f>
        <v>2.3996110663296699E-6</v>
      </c>
      <c r="H364" s="51">
        <f>'18'!H363</f>
        <v>3.3243874699028502E-9</v>
      </c>
      <c r="I364" s="126">
        <f>'18'!I363</f>
        <v>2.40517845040844E-9</v>
      </c>
      <c r="J364" s="173">
        <f>'18'!J363</f>
        <v>2.44457199799888E-12</v>
      </c>
      <c r="K364" s="30"/>
      <c r="L364" s="334"/>
      <c r="M364" s="325"/>
      <c r="N364" s="325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7"/>
      <c r="AB364" s="325"/>
      <c r="AC364" s="325"/>
      <c r="AD364" s="325"/>
      <c r="AE364" s="325"/>
      <c r="AF364" s="325"/>
      <c r="AG364" s="325"/>
      <c r="AH364" s="325"/>
      <c r="AI364" s="325"/>
      <c r="AJ364" s="325"/>
      <c r="AK364" s="325"/>
      <c r="AL364" s="325"/>
      <c r="AM364" s="325"/>
      <c r="AN364" s="325"/>
      <c r="AO364" s="325"/>
      <c r="AP364" s="325"/>
      <c r="AQ364" s="325"/>
      <c r="AR364" s="325"/>
      <c r="AS364" s="325"/>
      <c r="AT364" s="325"/>
      <c r="AU364" s="325"/>
      <c r="AV364" s="325"/>
      <c r="AW364" s="325"/>
      <c r="AX364" s="325"/>
      <c r="AY364" s="325"/>
      <c r="AZ364" s="325"/>
      <c r="BA364" s="325"/>
      <c r="BB364" s="325"/>
      <c r="BC364" s="325"/>
      <c r="BD364" s="370"/>
    </row>
    <row r="365" spans="1:100">
      <c r="A365" s="348"/>
      <c r="B365" s="328">
        <v>0.5</v>
      </c>
      <c r="C365" s="385"/>
      <c r="D365" s="26">
        <v>-9</v>
      </c>
      <c r="E365" s="371">
        <v>4.7823077932433999E-4</v>
      </c>
      <c r="F365" s="374">
        <v>1.9580709848113602E-3</v>
      </c>
      <c r="G365" s="101">
        <f>'18'!G384</f>
        <v>1.20617831625914E-3</v>
      </c>
      <c r="H365" s="77">
        <f>'18'!H384</f>
        <v>6.5507157947582498E-5</v>
      </c>
      <c r="I365" s="248">
        <f>'18'!I384</f>
        <v>1.9870032964954099E-4</v>
      </c>
      <c r="J365" s="182">
        <f>'18'!J384</f>
        <v>1.0407020050599301E-5</v>
      </c>
      <c r="K365" s="27"/>
      <c r="L365" s="332">
        <f t="shared" ref="L365" si="804">1-SUM(M365:BC384)</f>
        <v>0.58577827841139651</v>
      </c>
      <c r="M365" s="325">
        <f t="shared" ref="M365" si="805">G375+I375</f>
        <v>3.8167872499351496E-2</v>
      </c>
      <c r="N365" s="325">
        <f t="shared" ref="N365" si="806">G382+I382+J375</f>
        <v>1.0548056567560311E-2</v>
      </c>
      <c r="O365" s="325">
        <f t="shared" ref="O365" si="807">G384+I384+H375</f>
        <v>4.9106355075296936E-3</v>
      </c>
      <c r="P365" s="325">
        <f t="shared" ref="P365" si="808">G377+I377+J382</f>
        <v>6.3330232077657214E-2</v>
      </c>
      <c r="Q365" s="325">
        <f t="shared" ref="Q365" si="809">G373+I373</f>
        <v>1.1301007159412249E-2</v>
      </c>
      <c r="R365" s="325">
        <f t="shared" ref="R365" si="810">G379+I379+H382+J384</f>
        <v>3.8636503667663163E-2</v>
      </c>
      <c r="S365" s="325">
        <f t="shared" ref="S365" si="811">G366+I366</f>
        <v>1.1447017331468661E-3</v>
      </c>
      <c r="T365" s="325">
        <f t="shared" ref="T365" si="812">G368+I368+J377</f>
        <v>1.0740270443861055E-2</v>
      </c>
      <c r="U365" s="325">
        <f t="shared" ref="U365" si="813">G371+I371+H384</f>
        <v>3.30598746731374E-3</v>
      </c>
      <c r="V365" s="325">
        <f t="shared" ref="V365" si="814">G380+I380+J373</f>
        <v>2.2589303538335968E-2</v>
      </c>
      <c r="W365" s="325">
        <f t="shared" ref="W365" si="815">G369+I369</f>
        <v>1.404878645908681E-3</v>
      </c>
      <c r="X365" s="325">
        <f t="shared" ref="X365" si="816">G372+I372+J379+H377</f>
        <v>1.5105843748656842E-2</v>
      </c>
      <c r="Y365" s="325">
        <f t="shared" ref="Y365" si="817">G378+I378</f>
        <v>5.5374970195669497E-2</v>
      </c>
      <c r="Z365" s="325">
        <f t="shared" ref="Z365" si="818">G370+I370+J366</f>
        <v>1.9858818585092256E-3</v>
      </c>
      <c r="AA365" s="327">
        <f t="shared" ref="AA365" si="819">G381+I381+H373</f>
        <v>1.2217079964898236E-2</v>
      </c>
      <c r="AB365" s="325">
        <f t="shared" ref="AB365" si="820">G367+I367+J368</f>
        <v>1.0755058764387714E-3</v>
      </c>
      <c r="AC365" s="325">
        <f t="shared" ref="AC365" si="821">G383+I383</f>
        <v>3.1951245352110241E-3</v>
      </c>
      <c r="AD365" s="325">
        <f t="shared" ref="AD365" si="822">G376+I376+J371+H379</f>
        <v>5.8376962665134528E-2</v>
      </c>
      <c r="AE365" s="325">
        <f t="shared" ref="AE365" si="823">G365+I365</f>
        <v>1.404878645908681E-3</v>
      </c>
      <c r="AF365" s="325">
        <f t="shared" ref="AF365" si="824">G374+I374+J380</f>
        <v>2.3942221919546751E-2</v>
      </c>
      <c r="AG365" s="325">
        <f t="shared" ref="AG365" si="825">H366</f>
        <v>4.6679068316225003E-5</v>
      </c>
      <c r="AH365" s="325">
        <f t="shared" ref="AH365" si="826">J369</f>
        <v>1.0407020050599301E-5</v>
      </c>
      <c r="AI365" s="325">
        <f t="shared" ref="AI365" si="827">J372+H368</f>
        <v>2.7729513862984599E-4</v>
      </c>
      <c r="AJ365" s="325">
        <f t="shared" ref="AJ365" si="828">F365</f>
        <v>1.9580709848113602E-3</v>
      </c>
      <c r="AK365" s="325">
        <f t="shared" ref="AK365" si="829">J378</f>
        <v>8.0150337113980494E-3</v>
      </c>
      <c r="AL365" s="325">
        <f t="shared" ref="AL365" si="830">H371</f>
        <v>2.1450582018546499E-4</v>
      </c>
      <c r="AM365" s="325">
        <f t="shared" ref="AM365" si="831">J370</f>
        <v>2.44637723194774E-5</v>
      </c>
      <c r="AN365" s="325">
        <f t="shared" ref="AN365" si="832">J381+H380</f>
        <v>2.4927151152533268E-3</v>
      </c>
      <c r="AO365" s="325">
        <f t="shared" ref="AO365" si="833">J367</f>
        <v>4.9536847601429896E-6</v>
      </c>
      <c r="AP365" s="325">
        <f t="shared" ref="AP365" si="834">H369</f>
        <v>6.5507157947582498E-5</v>
      </c>
      <c r="AQ365" s="325">
        <f t="shared" ref="AQ365" si="835">J383</f>
        <v>7.1245149541437298E-5</v>
      </c>
      <c r="AR365" s="325">
        <f t="shared" ref="AR365" si="836">H372+J376</f>
        <v>8.4592011073902421E-3</v>
      </c>
      <c r="AS365" s="325">
        <f t="shared" ref="AS365" si="837">J365</f>
        <v>1.0407020050599301E-5</v>
      </c>
      <c r="AT365" s="325">
        <f t="shared" ref="AT365" si="838">H378</f>
        <v>4.0704877397049304E-3</v>
      </c>
      <c r="AU365" s="325">
        <f t="shared" ref="AU365" si="839">J374</f>
        <v>2.0914892323200501E-3</v>
      </c>
      <c r="AV365" s="325">
        <f t="shared" ref="AV365" si="840">H370</f>
        <v>1.10862932102716E-4</v>
      </c>
      <c r="AW365" s="325">
        <f t="shared" ref="AW365" si="841">H381</f>
        <v>9.1607280548598703E-4</v>
      </c>
      <c r="AX365" s="325">
        <f t="shared" ref="AX365" si="842">H367</f>
        <v>4.15296493150027E-5</v>
      </c>
      <c r="AY365" s="325">
        <f t="shared" ref="AY365" si="843">E365</f>
        <v>4.7823077932433999E-4</v>
      </c>
      <c r="AZ365" s="325">
        <f t="shared" ref="AZ365" si="844">H383</f>
        <v>2.1450582018546499E-4</v>
      </c>
      <c r="BA365" s="325">
        <f t="shared" ref="BA365" si="845">H376</f>
        <v>4.0704877397049304E-3</v>
      </c>
      <c r="BB365" s="325">
        <f t="shared" ref="BB365" si="846">H365</f>
        <v>6.5507157947582498E-5</v>
      </c>
      <c r="BC365" s="325">
        <f t="shared" ref="BC365" si="847">H374</f>
        <v>1.7541442641440599E-3</v>
      </c>
      <c r="BD365" s="368">
        <f t="shared" ref="BD365" si="848">SUMPRODUCT($L$1:$BC$1,BF365:CW365)</f>
        <v>4.9255349532556245</v>
      </c>
      <c r="BF365" s="174">
        <f>L365</f>
        <v>0.58577827841139651</v>
      </c>
      <c r="BG365" s="175">
        <f t="shared" ref="BG365:CV365" si="849">M365</f>
        <v>3.8167872499351496E-2</v>
      </c>
      <c r="BH365" s="175">
        <f t="shared" si="849"/>
        <v>1.0548056567560311E-2</v>
      </c>
      <c r="BI365" s="175">
        <f t="shared" si="849"/>
        <v>4.9106355075296936E-3</v>
      </c>
      <c r="BJ365" s="175">
        <f t="shared" si="849"/>
        <v>6.3330232077657214E-2</v>
      </c>
      <c r="BK365" s="175">
        <f t="shared" si="849"/>
        <v>1.1301007159412249E-2</v>
      </c>
      <c r="BL365" s="175">
        <f t="shared" si="849"/>
        <v>3.8636503667663163E-2</v>
      </c>
      <c r="BM365" s="175">
        <f t="shared" si="849"/>
        <v>1.1447017331468661E-3</v>
      </c>
      <c r="BN365" s="175">
        <f t="shared" si="849"/>
        <v>1.0740270443861055E-2</v>
      </c>
      <c r="BO365" s="175">
        <f t="shared" si="849"/>
        <v>3.30598746731374E-3</v>
      </c>
      <c r="BP365" s="175">
        <f t="shared" si="849"/>
        <v>2.2589303538335968E-2</v>
      </c>
      <c r="BQ365" s="175">
        <f t="shared" si="849"/>
        <v>1.404878645908681E-3</v>
      </c>
      <c r="BR365" s="175">
        <f t="shared" si="849"/>
        <v>1.5105843748656842E-2</v>
      </c>
      <c r="BS365" s="175">
        <f t="shared" si="849"/>
        <v>5.5374970195669497E-2</v>
      </c>
      <c r="BT365" s="175">
        <f t="shared" si="849"/>
        <v>1.9858818585092256E-3</v>
      </c>
      <c r="BU365" s="175">
        <f t="shared" si="849"/>
        <v>1.2217079964898236E-2</v>
      </c>
      <c r="BV365" s="175">
        <f t="shared" si="849"/>
        <v>1.0755058764387714E-3</v>
      </c>
      <c r="BW365" s="175">
        <f t="shared" si="849"/>
        <v>3.1951245352110241E-3</v>
      </c>
      <c r="BX365" s="175">
        <f t="shared" si="849"/>
        <v>5.8376962665134528E-2</v>
      </c>
      <c r="BY365" s="175">
        <f t="shared" si="849"/>
        <v>1.404878645908681E-3</v>
      </c>
      <c r="BZ365" s="175">
        <f t="shared" si="849"/>
        <v>2.3942221919546751E-2</v>
      </c>
      <c r="CA365" s="175">
        <f t="shared" si="849"/>
        <v>4.6679068316225003E-5</v>
      </c>
      <c r="CB365" s="175">
        <f t="shared" si="849"/>
        <v>1.0407020050599301E-5</v>
      </c>
      <c r="CC365" s="175">
        <f t="shared" si="849"/>
        <v>2.7729513862984599E-4</v>
      </c>
      <c r="CD365" s="175">
        <f t="shared" si="849"/>
        <v>1.9580709848113602E-3</v>
      </c>
      <c r="CE365" s="175">
        <f t="shared" si="849"/>
        <v>8.0150337113980494E-3</v>
      </c>
      <c r="CF365" s="175">
        <f t="shared" si="849"/>
        <v>2.1450582018546499E-4</v>
      </c>
      <c r="CG365" s="175">
        <f t="shared" si="849"/>
        <v>2.44637723194774E-5</v>
      </c>
      <c r="CH365" s="175">
        <f t="shared" si="849"/>
        <v>2.4927151152533268E-3</v>
      </c>
      <c r="CI365" s="175">
        <f t="shared" si="849"/>
        <v>4.9536847601429896E-6</v>
      </c>
      <c r="CJ365" s="175">
        <f t="shared" si="849"/>
        <v>6.5507157947582498E-5</v>
      </c>
      <c r="CK365" s="175">
        <f t="shared" si="849"/>
        <v>7.1245149541437298E-5</v>
      </c>
      <c r="CL365" s="175">
        <f t="shared" si="849"/>
        <v>8.4592011073902421E-3</v>
      </c>
      <c r="CM365" s="175">
        <f t="shared" si="849"/>
        <v>1.0407020050599301E-5</v>
      </c>
      <c r="CN365" s="175">
        <f t="shared" si="849"/>
        <v>4.0704877397049304E-3</v>
      </c>
      <c r="CO365" s="175">
        <f t="shared" si="849"/>
        <v>2.0914892323200501E-3</v>
      </c>
      <c r="CP365" s="175">
        <f t="shared" si="849"/>
        <v>1.10862932102716E-4</v>
      </c>
      <c r="CQ365" s="175">
        <f t="shared" si="849"/>
        <v>9.1607280548598703E-4</v>
      </c>
      <c r="CR365" s="175">
        <f t="shared" si="849"/>
        <v>4.15296493150027E-5</v>
      </c>
      <c r="CS365" s="175">
        <f t="shared" si="849"/>
        <v>4.7823077932433999E-4</v>
      </c>
      <c r="CT365" s="175">
        <f t="shared" si="849"/>
        <v>2.1450582018546499E-4</v>
      </c>
      <c r="CU365" s="175">
        <f t="shared" si="849"/>
        <v>4.0704877397049304E-3</v>
      </c>
      <c r="CV365" s="176">
        <f t="shared" si="849"/>
        <v>6.5507157947582498E-5</v>
      </c>
    </row>
    <row r="366" spans="1:100">
      <c r="A366" s="348"/>
      <c r="B366" s="329"/>
      <c r="C366" s="385"/>
      <c r="D366" s="28">
        <v>-8</v>
      </c>
      <c r="E366" s="372"/>
      <c r="F366" s="375"/>
      <c r="G366" s="97">
        <f>'18'!G365</f>
        <v>1.0142917108634901E-3</v>
      </c>
      <c r="H366" s="51">
        <f>'18'!H365</f>
        <v>4.6679068316225003E-5</v>
      </c>
      <c r="I366" s="126">
        <f>'18'!I365</f>
        <v>1.3041002228337601E-4</v>
      </c>
      <c r="J366" s="173">
        <f>'18'!J365</f>
        <v>5.9936709031213704E-6</v>
      </c>
      <c r="K366" s="6"/>
      <c r="L366" s="333"/>
      <c r="M366" s="325"/>
      <c r="N366" s="325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7"/>
      <c r="AB366" s="325"/>
      <c r="AC366" s="325"/>
      <c r="AD366" s="325"/>
      <c r="AE366" s="325"/>
      <c r="AF366" s="325"/>
      <c r="AG366" s="325"/>
      <c r="AH366" s="325"/>
      <c r="AI366" s="325"/>
      <c r="AJ366" s="325"/>
      <c r="AK366" s="325"/>
      <c r="AL366" s="325"/>
      <c r="AM366" s="325"/>
      <c r="AN366" s="325"/>
      <c r="AO366" s="325"/>
      <c r="AP366" s="325"/>
      <c r="AQ366" s="325"/>
      <c r="AR366" s="325"/>
      <c r="AS366" s="325"/>
      <c r="AT366" s="325"/>
      <c r="AU366" s="325"/>
      <c r="AV366" s="325"/>
      <c r="AW366" s="325"/>
      <c r="AX366" s="325"/>
      <c r="AY366" s="325"/>
      <c r="AZ366" s="325"/>
      <c r="BA366" s="325"/>
      <c r="BB366" s="325"/>
      <c r="BC366" s="325"/>
      <c r="BD366" s="369"/>
    </row>
    <row r="367" spans="1:100">
      <c r="A367" s="348"/>
      <c r="B367" s="329"/>
      <c r="C367" s="385"/>
      <c r="D367" s="28">
        <v>-7</v>
      </c>
      <c r="E367" s="372"/>
      <c r="F367" s="375"/>
      <c r="G367" s="97">
        <f>'18'!G366</f>
        <v>9.5668101410543603E-4</v>
      </c>
      <c r="H367" s="51">
        <f>'18'!H366</f>
        <v>4.15296493150027E-5</v>
      </c>
      <c r="I367" s="126">
        <f>'18'!I366</f>
        <v>1.12831191430214E-4</v>
      </c>
      <c r="J367" s="173">
        <f>'18'!J366</f>
        <v>4.9536847601429896E-6</v>
      </c>
      <c r="K367" s="6"/>
      <c r="L367" s="333"/>
      <c r="M367" s="325"/>
      <c r="N367" s="325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7"/>
      <c r="AB367" s="325"/>
      <c r="AC367" s="325"/>
      <c r="AD367" s="325"/>
      <c r="AE367" s="325"/>
      <c r="AF367" s="325"/>
      <c r="AG367" s="325"/>
      <c r="AH367" s="325"/>
      <c r="AI367" s="325"/>
      <c r="AJ367" s="325"/>
      <c r="AK367" s="325"/>
      <c r="AL367" s="325"/>
      <c r="AM367" s="325"/>
      <c r="AN367" s="325"/>
      <c r="AO367" s="325"/>
      <c r="AP367" s="325"/>
      <c r="AQ367" s="325"/>
      <c r="AR367" s="325"/>
      <c r="AS367" s="325"/>
      <c r="AT367" s="325"/>
      <c r="AU367" s="325"/>
      <c r="AV367" s="325"/>
      <c r="AW367" s="325"/>
      <c r="AX367" s="325"/>
      <c r="AY367" s="325"/>
      <c r="AZ367" s="325"/>
      <c r="BA367" s="325"/>
      <c r="BB367" s="325"/>
      <c r="BC367" s="325"/>
      <c r="BD367" s="369"/>
    </row>
    <row r="368" spans="1:100">
      <c r="A368" s="348"/>
      <c r="B368" s="329"/>
      <c r="C368" s="385"/>
      <c r="D368" s="28">
        <v>-6</v>
      </c>
      <c r="E368" s="372"/>
      <c r="F368" s="375"/>
      <c r="G368" s="255">
        <f>G366</f>
        <v>1.0142917108634901E-3</v>
      </c>
      <c r="H368" s="260">
        <f t="shared" ref="H368:I368" si="850">H366</f>
        <v>4.6679068316225003E-5</v>
      </c>
      <c r="I368" s="261">
        <f t="shared" si="850"/>
        <v>1.3041002228337601E-4</v>
      </c>
      <c r="J368" s="262">
        <f>J366</f>
        <v>5.9936709031213704E-6</v>
      </c>
      <c r="K368" s="6"/>
      <c r="L368" s="333"/>
      <c r="M368" s="325"/>
      <c r="N368" s="325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7"/>
      <c r="AB368" s="325"/>
      <c r="AC368" s="325"/>
      <c r="AD368" s="325"/>
      <c r="AE368" s="325"/>
      <c r="AF368" s="325"/>
      <c r="AG368" s="325"/>
      <c r="AH368" s="325"/>
      <c r="AI368" s="325"/>
      <c r="AJ368" s="325"/>
      <c r="AK368" s="325"/>
      <c r="AL368" s="325"/>
      <c r="AM368" s="325"/>
      <c r="AN368" s="325"/>
      <c r="AO368" s="325"/>
      <c r="AP368" s="325"/>
      <c r="AQ368" s="325"/>
      <c r="AR368" s="325"/>
      <c r="AS368" s="325"/>
      <c r="AT368" s="325"/>
      <c r="AU368" s="325"/>
      <c r="AV368" s="325"/>
      <c r="AW368" s="325"/>
      <c r="AX368" s="325"/>
      <c r="AY368" s="325"/>
      <c r="AZ368" s="325"/>
      <c r="BA368" s="325"/>
      <c r="BB368" s="325"/>
      <c r="BC368" s="325"/>
      <c r="BD368" s="369"/>
    </row>
    <row r="369" spans="1:56">
      <c r="A369" s="348"/>
      <c r="B369" s="329"/>
      <c r="C369" s="385"/>
      <c r="D369" s="28">
        <v>-5</v>
      </c>
      <c r="E369" s="372"/>
      <c r="F369" s="375"/>
      <c r="G369" s="255">
        <f>G365</f>
        <v>1.20617831625914E-3</v>
      </c>
      <c r="H369" s="260">
        <f t="shared" ref="H369:J369" si="851">H365</f>
        <v>6.5507157947582498E-5</v>
      </c>
      <c r="I369" s="261">
        <f t="shared" si="851"/>
        <v>1.9870032964954099E-4</v>
      </c>
      <c r="J369" s="262">
        <f t="shared" si="851"/>
        <v>1.0407020050599301E-5</v>
      </c>
      <c r="K369" s="6"/>
      <c r="L369" s="333"/>
      <c r="M369" s="325"/>
      <c r="N369" s="325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7"/>
      <c r="AB369" s="325"/>
      <c r="AC369" s="325"/>
      <c r="AD369" s="325"/>
      <c r="AE369" s="325"/>
      <c r="AF369" s="325"/>
      <c r="AG369" s="325"/>
      <c r="AH369" s="325"/>
      <c r="AI369" s="325"/>
      <c r="AJ369" s="325"/>
      <c r="AK369" s="325"/>
      <c r="AL369" s="325"/>
      <c r="AM369" s="325"/>
      <c r="AN369" s="325"/>
      <c r="AO369" s="325"/>
      <c r="AP369" s="325"/>
      <c r="AQ369" s="325"/>
      <c r="AR369" s="325"/>
      <c r="AS369" s="325"/>
      <c r="AT369" s="325"/>
      <c r="AU369" s="325"/>
      <c r="AV369" s="325"/>
      <c r="AW369" s="325"/>
      <c r="AX369" s="325"/>
      <c r="AY369" s="325"/>
      <c r="AZ369" s="325"/>
      <c r="BA369" s="325"/>
      <c r="BB369" s="325"/>
      <c r="BC369" s="325"/>
      <c r="BD369" s="369"/>
    </row>
    <row r="370" spans="1:56">
      <c r="A370" s="348"/>
      <c r="B370" s="329"/>
      <c r="C370" s="385"/>
      <c r="D370" s="28">
        <v>-4</v>
      </c>
      <c r="E370" s="372"/>
      <c r="F370" s="375"/>
      <c r="G370" s="255">
        <f>G384</f>
        <v>1.5962394864804301E-3</v>
      </c>
      <c r="H370" s="260">
        <f t="shared" ref="H370:I370" si="852">H384</f>
        <v>1.10862932102716E-4</v>
      </c>
      <c r="I370" s="261">
        <f t="shared" si="852"/>
        <v>3.8364870112567401E-4</v>
      </c>
      <c r="J370" s="262">
        <f>J384</f>
        <v>2.44637723194774E-5</v>
      </c>
      <c r="K370" s="6"/>
      <c r="L370" s="333"/>
      <c r="M370" s="325"/>
      <c r="N370" s="325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7"/>
      <c r="AB370" s="325"/>
      <c r="AC370" s="325"/>
      <c r="AD370" s="325"/>
      <c r="AE370" s="325"/>
      <c r="AF370" s="325"/>
      <c r="AG370" s="325"/>
      <c r="AH370" s="325"/>
      <c r="AI370" s="325"/>
      <c r="AJ370" s="325"/>
      <c r="AK370" s="325"/>
      <c r="AL370" s="325"/>
      <c r="AM370" s="325"/>
      <c r="AN370" s="325"/>
      <c r="AO370" s="325"/>
      <c r="AP370" s="325"/>
      <c r="AQ370" s="325"/>
      <c r="AR370" s="325"/>
      <c r="AS370" s="325"/>
      <c r="AT370" s="325"/>
      <c r="AU370" s="325"/>
      <c r="AV370" s="325"/>
      <c r="AW370" s="325"/>
      <c r="AX370" s="325"/>
      <c r="AY370" s="325"/>
      <c r="AZ370" s="325"/>
      <c r="BA370" s="325"/>
      <c r="BB370" s="325"/>
      <c r="BC370" s="325"/>
      <c r="BD370" s="369"/>
    </row>
    <row r="371" spans="1:56">
      <c r="A371" s="348"/>
      <c r="B371" s="329"/>
      <c r="C371" s="385"/>
      <c r="D371" s="28">
        <v>-3</v>
      </c>
      <c r="E371" s="372"/>
      <c r="F371" s="375"/>
      <c r="G371" s="255">
        <f>G383</f>
        <v>2.3130239595577002E-3</v>
      </c>
      <c r="H371" s="260">
        <f t="shared" ref="H371:J371" si="853">H383</f>
        <v>2.1450582018546499E-4</v>
      </c>
      <c r="I371" s="261">
        <f t="shared" si="853"/>
        <v>8.8210057565332397E-4</v>
      </c>
      <c r="J371" s="262">
        <f t="shared" si="853"/>
        <v>7.1245149541437298E-5</v>
      </c>
      <c r="K371" s="6"/>
      <c r="L371" s="333"/>
      <c r="M371" s="325"/>
      <c r="N371" s="325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7"/>
      <c r="AB371" s="325"/>
      <c r="AC371" s="325"/>
      <c r="AD371" s="325"/>
      <c r="AE371" s="325"/>
      <c r="AF371" s="325"/>
      <c r="AG371" s="325"/>
      <c r="AH371" s="325"/>
      <c r="AI371" s="325"/>
      <c r="AJ371" s="325"/>
      <c r="AK371" s="325"/>
      <c r="AL371" s="325"/>
      <c r="AM371" s="325"/>
      <c r="AN371" s="325"/>
      <c r="AO371" s="325"/>
      <c r="AP371" s="325"/>
      <c r="AQ371" s="325"/>
      <c r="AR371" s="325"/>
      <c r="AS371" s="325"/>
      <c r="AT371" s="325"/>
      <c r="AU371" s="325"/>
      <c r="AV371" s="325"/>
      <c r="AW371" s="325"/>
      <c r="AX371" s="325"/>
      <c r="AY371" s="325"/>
      <c r="AZ371" s="325"/>
      <c r="BA371" s="325"/>
      <c r="BB371" s="325"/>
      <c r="BC371" s="325"/>
      <c r="BD371" s="369"/>
    </row>
    <row r="372" spans="1:56">
      <c r="A372" s="348"/>
      <c r="B372" s="329"/>
      <c r="C372" s="385"/>
      <c r="D372" s="28">
        <v>-2</v>
      </c>
      <c r="E372" s="372"/>
      <c r="F372" s="375"/>
      <c r="G372" s="255">
        <f>G382</f>
        <v>3.5695166445070502E-3</v>
      </c>
      <c r="H372" s="260">
        <f t="shared" ref="H372:J372" si="854">H382</f>
        <v>4.4416739599219198E-4</v>
      </c>
      <c r="I372" s="261">
        <f t="shared" si="854"/>
        <v>2.2302811563346099E-3</v>
      </c>
      <c r="J372" s="262">
        <f t="shared" si="854"/>
        <v>2.30616070313621E-4</v>
      </c>
      <c r="K372" s="6"/>
      <c r="L372" s="333"/>
      <c r="M372" s="325"/>
      <c r="N372" s="325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7"/>
      <c r="AB372" s="325"/>
      <c r="AC372" s="325"/>
      <c r="AD372" s="325"/>
      <c r="AE372" s="325"/>
      <c r="AF372" s="325"/>
      <c r="AG372" s="325"/>
      <c r="AH372" s="325"/>
      <c r="AI372" s="325"/>
      <c r="AJ372" s="325"/>
      <c r="AK372" s="325"/>
      <c r="AL372" s="325"/>
      <c r="AM372" s="325"/>
      <c r="AN372" s="325"/>
      <c r="AO372" s="325"/>
      <c r="AP372" s="325"/>
      <c r="AQ372" s="325"/>
      <c r="AR372" s="325"/>
      <c r="AS372" s="325"/>
      <c r="AT372" s="325"/>
      <c r="AU372" s="325"/>
      <c r="AV372" s="325"/>
      <c r="AW372" s="325"/>
      <c r="AX372" s="325"/>
      <c r="AY372" s="325"/>
      <c r="AZ372" s="325"/>
      <c r="BA372" s="325"/>
      <c r="BB372" s="325"/>
      <c r="BC372" s="325"/>
      <c r="BD372" s="369"/>
    </row>
    <row r="373" spans="1:56">
      <c r="A373" s="348"/>
      <c r="B373" s="329"/>
      <c r="C373" s="385"/>
      <c r="D373" s="28">
        <v>-1</v>
      </c>
      <c r="E373" s="372"/>
      <c r="F373" s="375"/>
      <c r="G373" s="255">
        <f>G381</f>
        <v>5.6349945223994101E-3</v>
      </c>
      <c r="H373" s="260">
        <f>H381</f>
        <v>9.1607280548598703E-4</v>
      </c>
      <c r="I373" s="261">
        <f t="shared" ref="I373:J373" si="855">I381</f>
        <v>5.6660126370128398E-3</v>
      </c>
      <c r="J373" s="262">
        <f t="shared" si="855"/>
        <v>7.3857085110926696E-4</v>
      </c>
      <c r="K373" s="6"/>
      <c r="L373" s="333"/>
      <c r="M373" s="325"/>
      <c r="N373" s="325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7"/>
      <c r="AB373" s="325"/>
      <c r="AC373" s="325"/>
      <c r="AD373" s="325"/>
      <c r="AE373" s="325"/>
      <c r="AF373" s="325"/>
      <c r="AG373" s="325"/>
      <c r="AH373" s="325"/>
      <c r="AI373" s="325"/>
      <c r="AJ373" s="325"/>
      <c r="AK373" s="325"/>
      <c r="AL373" s="325"/>
      <c r="AM373" s="325"/>
      <c r="AN373" s="325"/>
      <c r="AO373" s="325"/>
      <c r="AP373" s="325"/>
      <c r="AQ373" s="325"/>
      <c r="AR373" s="325"/>
      <c r="AS373" s="325"/>
      <c r="AT373" s="325"/>
      <c r="AU373" s="325"/>
      <c r="AV373" s="325"/>
      <c r="AW373" s="325"/>
      <c r="AX373" s="325"/>
      <c r="AY373" s="325"/>
      <c r="AZ373" s="325"/>
      <c r="BA373" s="325"/>
      <c r="BB373" s="325"/>
      <c r="BC373" s="325"/>
      <c r="BD373" s="369"/>
    </row>
    <row r="374" spans="1:56">
      <c r="A374" s="348"/>
      <c r="B374" s="329"/>
      <c r="C374" s="385"/>
      <c r="D374" s="28">
        <v>0</v>
      </c>
      <c r="E374" s="372"/>
      <c r="F374" s="375"/>
      <c r="G374" s="255">
        <f>G380</f>
        <v>8.6613517659068998E-3</v>
      </c>
      <c r="H374" s="260">
        <f t="shared" ref="H374:J374" si="856">H380</f>
        <v>1.7541442641440599E-3</v>
      </c>
      <c r="I374" s="261">
        <f t="shared" si="856"/>
        <v>1.3189380921319801E-2</v>
      </c>
      <c r="J374" s="262">
        <f t="shared" si="856"/>
        <v>2.0914892323200501E-3</v>
      </c>
      <c r="K374" s="6"/>
      <c r="L374" s="333"/>
      <c r="M374" s="325"/>
      <c r="N374" s="325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7"/>
      <c r="AB374" s="325"/>
      <c r="AC374" s="325"/>
      <c r="AD374" s="325"/>
      <c r="AE374" s="325"/>
      <c r="AF374" s="325"/>
      <c r="AG374" s="325"/>
      <c r="AH374" s="325"/>
      <c r="AI374" s="325"/>
      <c r="AJ374" s="325"/>
      <c r="AK374" s="325"/>
      <c r="AL374" s="325"/>
      <c r="AM374" s="325"/>
      <c r="AN374" s="325"/>
      <c r="AO374" s="325"/>
      <c r="AP374" s="325"/>
      <c r="AQ374" s="325"/>
      <c r="AR374" s="325"/>
      <c r="AS374" s="325"/>
      <c r="AT374" s="325"/>
      <c r="AU374" s="325"/>
      <c r="AV374" s="325"/>
      <c r="AW374" s="325"/>
      <c r="AX374" s="325"/>
      <c r="AY374" s="325"/>
      <c r="AZ374" s="325"/>
      <c r="BA374" s="325"/>
      <c r="BB374" s="325"/>
      <c r="BC374" s="325"/>
      <c r="BD374" s="369"/>
    </row>
    <row r="375" spans="1:56">
      <c r="A375" s="348"/>
      <c r="B375" s="329"/>
      <c r="C375" s="385"/>
      <c r="D375" s="28">
        <v>1</v>
      </c>
      <c r="E375" s="372"/>
      <c r="F375" s="375"/>
      <c r="G375" s="97">
        <f>G379</f>
        <v>1.23185377757839E-2</v>
      </c>
      <c r="H375" s="51">
        <f t="shared" ref="H375:J375" si="857">H379</f>
        <v>2.9307473199235898E-3</v>
      </c>
      <c r="I375" s="126">
        <f t="shared" si="857"/>
        <v>2.58493347235676E-2</v>
      </c>
      <c r="J375" s="173">
        <f t="shared" si="857"/>
        <v>4.7482587667186504E-3</v>
      </c>
      <c r="K375" s="6"/>
      <c r="L375" s="333"/>
      <c r="M375" s="325"/>
      <c r="N375" s="325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7"/>
      <c r="AB375" s="325"/>
      <c r="AC375" s="325"/>
      <c r="AD375" s="325"/>
      <c r="AE375" s="325"/>
      <c r="AF375" s="325"/>
      <c r="AG375" s="325"/>
      <c r="AH375" s="325"/>
      <c r="AI375" s="325"/>
      <c r="AJ375" s="325"/>
      <c r="AK375" s="325"/>
      <c r="AL375" s="325"/>
      <c r="AM375" s="325"/>
      <c r="AN375" s="325"/>
      <c r="AO375" s="325"/>
      <c r="AP375" s="325"/>
      <c r="AQ375" s="325"/>
      <c r="AR375" s="325"/>
      <c r="AS375" s="325"/>
      <c r="AT375" s="325"/>
      <c r="AU375" s="325"/>
      <c r="AV375" s="325"/>
      <c r="AW375" s="325"/>
      <c r="AX375" s="325"/>
      <c r="AY375" s="325"/>
      <c r="AZ375" s="325"/>
      <c r="BA375" s="325"/>
      <c r="BB375" s="325"/>
      <c r="BC375" s="325"/>
      <c r="BD375" s="369"/>
    </row>
    <row r="376" spans="1:56">
      <c r="A376" s="348"/>
      <c r="B376" s="329"/>
      <c r="C376" s="385"/>
      <c r="D376" s="28">
        <v>2</v>
      </c>
      <c r="E376" s="372"/>
      <c r="F376" s="375"/>
      <c r="G376" s="97">
        <f>G378</f>
        <v>1.5518184327479E-2</v>
      </c>
      <c r="H376" s="51">
        <f t="shared" ref="H376:J376" si="858">H378</f>
        <v>4.0704877397049304E-3</v>
      </c>
      <c r="I376" s="126">
        <f t="shared" si="858"/>
        <v>3.9856785868190497E-2</v>
      </c>
      <c r="J376" s="173">
        <f t="shared" si="858"/>
        <v>8.0150337113980494E-3</v>
      </c>
      <c r="K376" s="6"/>
      <c r="L376" s="333"/>
      <c r="M376" s="325"/>
      <c r="N376" s="325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7"/>
      <c r="AB376" s="325"/>
      <c r="AC376" s="325"/>
      <c r="AD376" s="325"/>
      <c r="AE376" s="325"/>
      <c r="AF376" s="325"/>
      <c r="AG376" s="325"/>
      <c r="AH376" s="325"/>
      <c r="AI376" s="325"/>
      <c r="AJ376" s="325"/>
      <c r="AK376" s="325"/>
      <c r="AL376" s="325"/>
      <c r="AM376" s="325"/>
      <c r="AN376" s="325"/>
      <c r="AO376" s="325"/>
      <c r="AP376" s="325"/>
      <c r="AQ376" s="325"/>
      <c r="AR376" s="325"/>
      <c r="AS376" s="325"/>
      <c r="AT376" s="325"/>
      <c r="AU376" s="325"/>
      <c r="AV376" s="325"/>
      <c r="AW376" s="325"/>
      <c r="AX376" s="325"/>
      <c r="AY376" s="325"/>
      <c r="AZ376" s="325"/>
      <c r="BA376" s="325"/>
      <c r="BB376" s="325"/>
      <c r="BC376" s="325"/>
      <c r="BD376" s="369"/>
    </row>
    <row r="377" spans="1:56">
      <c r="A377" s="348"/>
      <c r="B377" s="329"/>
      <c r="C377" s="385"/>
      <c r="D377" s="28">
        <v>3</v>
      </c>
      <c r="E377" s="372"/>
      <c r="F377" s="375"/>
      <c r="G377" s="50">
        <f>'18'!G376</f>
        <v>1.6817780696837301E-2</v>
      </c>
      <c r="H377" s="51">
        <f>'18'!H376</f>
        <v>4.5577871810965299E-3</v>
      </c>
      <c r="I377" s="126">
        <f>'18'!I376</f>
        <v>4.6281835310506302E-2</v>
      </c>
      <c r="J377" s="173">
        <f>'18'!J376</f>
        <v>9.5955687107141894E-3</v>
      </c>
      <c r="K377" s="6"/>
      <c r="L377" s="333"/>
      <c r="M377" s="325"/>
      <c r="N377" s="325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7"/>
      <c r="AB377" s="325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  <c r="AN377" s="325"/>
      <c r="AO377" s="325"/>
      <c r="AP377" s="325"/>
      <c r="AQ377" s="325"/>
      <c r="AR377" s="325"/>
      <c r="AS377" s="325"/>
      <c r="AT377" s="325"/>
      <c r="AU377" s="325"/>
      <c r="AV377" s="325"/>
      <c r="AW377" s="325"/>
      <c r="AX377" s="325"/>
      <c r="AY377" s="325"/>
      <c r="AZ377" s="325"/>
      <c r="BA377" s="325"/>
      <c r="BB377" s="325"/>
      <c r="BC377" s="325"/>
      <c r="BD377" s="369"/>
    </row>
    <row r="378" spans="1:56">
      <c r="A378" s="348"/>
      <c r="B378" s="329"/>
      <c r="C378" s="385"/>
      <c r="D378" s="28">
        <v>4</v>
      </c>
      <c r="E378" s="372"/>
      <c r="F378" s="375"/>
      <c r="G378" s="50">
        <f>'18'!G377</f>
        <v>1.5518184327479E-2</v>
      </c>
      <c r="H378" s="51">
        <f>'18'!H377</f>
        <v>4.0704877397049304E-3</v>
      </c>
      <c r="I378" s="126">
        <f>'18'!I377</f>
        <v>3.9856785868190497E-2</v>
      </c>
      <c r="J378" s="173">
        <f>'18'!J377</f>
        <v>8.0150337113980494E-3</v>
      </c>
      <c r="K378" s="6"/>
      <c r="L378" s="333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7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  <c r="AN378" s="325"/>
      <c r="AO378" s="325"/>
      <c r="AP378" s="325"/>
      <c r="AQ378" s="325"/>
      <c r="AR378" s="325"/>
      <c r="AS378" s="325"/>
      <c r="AT378" s="325"/>
      <c r="AU378" s="325"/>
      <c r="AV378" s="325"/>
      <c r="AW378" s="325"/>
      <c r="AX378" s="325"/>
      <c r="AY378" s="325"/>
      <c r="AZ378" s="325"/>
      <c r="BA378" s="325"/>
      <c r="BB378" s="325"/>
      <c r="BC378" s="325"/>
      <c r="BD378" s="369"/>
    </row>
    <row r="379" spans="1:56">
      <c r="A379" s="348"/>
      <c r="B379" s="329"/>
      <c r="C379" s="385"/>
      <c r="D379" s="28">
        <v>5</v>
      </c>
      <c r="E379" s="372"/>
      <c r="F379" s="375"/>
      <c r="G379" s="50">
        <f>'18'!G378</f>
        <v>1.23185377757839E-2</v>
      </c>
      <c r="H379" s="51">
        <f>'18'!H378</f>
        <v>2.9307473199235898E-3</v>
      </c>
      <c r="I379" s="126">
        <f>'18'!I378</f>
        <v>2.58493347235676E-2</v>
      </c>
      <c r="J379" s="173">
        <f>'18'!J378</f>
        <v>4.7482587667186504E-3</v>
      </c>
      <c r="K379" s="6"/>
      <c r="L379" s="333"/>
      <c r="M379" s="325"/>
      <c r="N379" s="325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7"/>
      <c r="AB379" s="325"/>
      <c r="AC379" s="325"/>
      <c r="AD379" s="325"/>
      <c r="AE379" s="325"/>
      <c r="AF379" s="325"/>
      <c r="AG379" s="325"/>
      <c r="AH379" s="325"/>
      <c r="AI379" s="325"/>
      <c r="AJ379" s="325"/>
      <c r="AK379" s="325"/>
      <c r="AL379" s="325"/>
      <c r="AM379" s="325"/>
      <c r="AN379" s="325"/>
      <c r="AO379" s="325"/>
      <c r="AP379" s="325"/>
      <c r="AQ379" s="325"/>
      <c r="AR379" s="325"/>
      <c r="AS379" s="325"/>
      <c r="AT379" s="325"/>
      <c r="AU379" s="325"/>
      <c r="AV379" s="325"/>
      <c r="AW379" s="325"/>
      <c r="AX379" s="325"/>
      <c r="AY379" s="325"/>
      <c r="AZ379" s="325"/>
      <c r="BA379" s="325"/>
      <c r="BB379" s="325"/>
      <c r="BC379" s="325"/>
      <c r="BD379" s="369"/>
    </row>
    <row r="380" spans="1:56">
      <c r="A380" s="348"/>
      <c r="B380" s="329"/>
      <c r="C380" s="385"/>
      <c r="D380" s="28">
        <v>6</v>
      </c>
      <c r="E380" s="372"/>
      <c r="F380" s="375"/>
      <c r="G380" s="50">
        <f>'18'!G379</f>
        <v>8.6613517659068998E-3</v>
      </c>
      <c r="H380" s="51">
        <f>'18'!H379</f>
        <v>1.7541442641440599E-3</v>
      </c>
      <c r="I380" s="126">
        <f>'18'!I379</f>
        <v>1.3189380921319801E-2</v>
      </c>
      <c r="J380" s="173">
        <f>'18'!J379</f>
        <v>2.0914892323200501E-3</v>
      </c>
      <c r="K380" s="6"/>
      <c r="L380" s="333"/>
      <c r="M380" s="325"/>
      <c r="N380" s="325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7"/>
      <c r="AB380" s="325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  <c r="AN380" s="325"/>
      <c r="AO380" s="325"/>
      <c r="AP380" s="325"/>
      <c r="AQ380" s="325"/>
      <c r="AR380" s="325"/>
      <c r="AS380" s="325"/>
      <c r="AT380" s="325"/>
      <c r="AU380" s="325"/>
      <c r="AV380" s="325"/>
      <c r="AW380" s="325"/>
      <c r="AX380" s="325"/>
      <c r="AY380" s="325"/>
      <c r="AZ380" s="325"/>
      <c r="BA380" s="325"/>
      <c r="BB380" s="325"/>
      <c r="BC380" s="325"/>
      <c r="BD380" s="369"/>
    </row>
    <row r="381" spans="1:56">
      <c r="A381" s="348"/>
      <c r="B381" s="329"/>
      <c r="C381" s="385"/>
      <c r="D381" s="28">
        <v>7</v>
      </c>
      <c r="E381" s="372"/>
      <c r="F381" s="375"/>
      <c r="G381" s="50">
        <f>'18'!G380</f>
        <v>5.6349945223994101E-3</v>
      </c>
      <c r="H381" s="51">
        <f>'18'!H380</f>
        <v>9.1607280548598703E-4</v>
      </c>
      <c r="I381" s="126">
        <f>'18'!I380</f>
        <v>5.6660126370128398E-3</v>
      </c>
      <c r="J381" s="173">
        <f>'18'!J380</f>
        <v>7.3857085110926696E-4</v>
      </c>
      <c r="K381" s="6"/>
      <c r="L381" s="333"/>
      <c r="M381" s="325"/>
      <c r="N381" s="325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7"/>
      <c r="AB381" s="325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  <c r="AN381" s="325"/>
      <c r="AO381" s="325"/>
      <c r="AP381" s="325"/>
      <c r="AQ381" s="325"/>
      <c r="AR381" s="325"/>
      <c r="AS381" s="325"/>
      <c r="AT381" s="325"/>
      <c r="AU381" s="325"/>
      <c r="AV381" s="325"/>
      <c r="AW381" s="325"/>
      <c r="AX381" s="325"/>
      <c r="AY381" s="325"/>
      <c r="AZ381" s="325"/>
      <c r="BA381" s="325"/>
      <c r="BB381" s="325"/>
      <c r="BC381" s="325"/>
      <c r="BD381" s="369"/>
    </row>
    <row r="382" spans="1:56">
      <c r="A382" s="348"/>
      <c r="B382" s="329"/>
      <c r="C382" s="385"/>
      <c r="D382" s="28">
        <v>8</v>
      </c>
      <c r="E382" s="372"/>
      <c r="F382" s="375"/>
      <c r="G382" s="50">
        <f>'18'!G381</f>
        <v>3.5695166445070502E-3</v>
      </c>
      <c r="H382" s="51">
        <f>'18'!H381</f>
        <v>4.4416739599219198E-4</v>
      </c>
      <c r="I382" s="126">
        <f>'18'!I381</f>
        <v>2.2302811563346099E-3</v>
      </c>
      <c r="J382" s="173">
        <f>'18'!J381</f>
        <v>2.30616070313621E-4</v>
      </c>
      <c r="K382" s="6"/>
      <c r="L382" s="333"/>
      <c r="M382" s="325"/>
      <c r="N382" s="325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7"/>
      <c r="AB382" s="325"/>
      <c r="AC382" s="325"/>
      <c r="AD382" s="325"/>
      <c r="AE382" s="325"/>
      <c r="AF382" s="325"/>
      <c r="AG382" s="325"/>
      <c r="AH382" s="325"/>
      <c r="AI382" s="325"/>
      <c r="AJ382" s="325"/>
      <c r="AK382" s="325"/>
      <c r="AL382" s="325"/>
      <c r="AM382" s="325"/>
      <c r="AN382" s="325"/>
      <c r="AO382" s="325"/>
      <c r="AP382" s="325"/>
      <c r="AQ382" s="325"/>
      <c r="AR382" s="325"/>
      <c r="AS382" s="325"/>
      <c r="AT382" s="325"/>
      <c r="AU382" s="325"/>
      <c r="AV382" s="325"/>
      <c r="AW382" s="325"/>
      <c r="AX382" s="325"/>
      <c r="AY382" s="325"/>
      <c r="AZ382" s="325"/>
      <c r="BA382" s="325"/>
      <c r="BB382" s="325"/>
      <c r="BC382" s="325"/>
      <c r="BD382" s="369"/>
    </row>
    <row r="383" spans="1:56">
      <c r="A383" s="348"/>
      <c r="B383" s="329"/>
      <c r="C383" s="385"/>
      <c r="D383" s="28">
        <v>9</v>
      </c>
      <c r="E383" s="372"/>
      <c r="F383" s="375"/>
      <c r="G383" s="50">
        <f>'18'!G382</f>
        <v>2.3130239595577002E-3</v>
      </c>
      <c r="H383" s="51">
        <f>'18'!H382</f>
        <v>2.1450582018546499E-4</v>
      </c>
      <c r="I383" s="126">
        <f>'18'!I382</f>
        <v>8.8210057565332397E-4</v>
      </c>
      <c r="J383" s="173">
        <f>'18'!J382</f>
        <v>7.1245149541437298E-5</v>
      </c>
      <c r="K383" s="6"/>
      <c r="L383" s="333"/>
      <c r="M383" s="325"/>
      <c r="N383" s="325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7"/>
      <c r="AB383" s="325"/>
      <c r="AC383" s="325"/>
      <c r="AD383" s="325"/>
      <c r="AE383" s="325"/>
      <c r="AF383" s="325"/>
      <c r="AG383" s="325"/>
      <c r="AH383" s="325"/>
      <c r="AI383" s="325"/>
      <c r="AJ383" s="325"/>
      <c r="AK383" s="325"/>
      <c r="AL383" s="325"/>
      <c r="AM383" s="325"/>
      <c r="AN383" s="325"/>
      <c r="AO383" s="325"/>
      <c r="AP383" s="325"/>
      <c r="AQ383" s="325"/>
      <c r="AR383" s="325"/>
      <c r="AS383" s="325"/>
      <c r="AT383" s="325"/>
      <c r="AU383" s="325"/>
      <c r="AV383" s="325"/>
      <c r="AW383" s="325"/>
      <c r="AX383" s="325"/>
      <c r="AY383" s="325"/>
      <c r="AZ383" s="325"/>
      <c r="BA383" s="325"/>
      <c r="BB383" s="325"/>
      <c r="BC383" s="325"/>
      <c r="BD383" s="369"/>
    </row>
    <row r="384" spans="1:56">
      <c r="A384" s="348"/>
      <c r="B384" s="377"/>
      <c r="C384" s="385"/>
      <c r="D384" s="29">
        <v>10</v>
      </c>
      <c r="E384" s="373"/>
      <c r="F384" s="376"/>
      <c r="G384" s="125">
        <f>'18'!G383</f>
        <v>1.5962394864804301E-3</v>
      </c>
      <c r="H384" s="77">
        <f>'18'!H383</f>
        <v>1.10862932102716E-4</v>
      </c>
      <c r="I384" s="248">
        <f>'18'!I383</f>
        <v>3.8364870112567401E-4</v>
      </c>
      <c r="J384" s="182">
        <f>'18'!J383</f>
        <v>2.44637723194774E-5</v>
      </c>
      <c r="K384" s="30"/>
      <c r="L384" s="334"/>
      <c r="M384" s="325"/>
      <c r="N384" s="325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7"/>
      <c r="AB384" s="325"/>
      <c r="AC384" s="325"/>
      <c r="AD384" s="325"/>
      <c r="AE384" s="325"/>
      <c r="AF384" s="325"/>
      <c r="AG384" s="325"/>
      <c r="AH384" s="325"/>
      <c r="AI384" s="325"/>
      <c r="AJ384" s="325"/>
      <c r="AK384" s="325"/>
      <c r="AL384" s="325"/>
      <c r="AM384" s="325"/>
      <c r="AN384" s="325"/>
      <c r="AO384" s="325"/>
      <c r="AP384" s="325"/>
      <c r="AQ384" s="325"/>
      <c r="AR384" s="325"/>
      <c r="AS384" s="325"/>
      <c r="AT384" s="325"/>
      <c r="AU384" s="325"/>
      <c r="AV384" s="325"/>
      <c r="AW384" s="325"/>
      <c r="AX384" s="325"/>
      <c r="AY384" s="325"/>
      <c r="AZ384" s="325"/>
      <c r="BA384" s="325"/>
      <c r="BB384" s="325"/>
      <c r="BC384" s="325"/>
      <c r="BD384" s="370"/>
    </row>
    <row r="385" spans="1:100">
      <c r="A385" s="348"/>
      <c r="B385" s="328">
        <v>1</v>
      </c>
      <c r="C385" s="385"/>
      <c r="D385" s="26">
        <v>-9</v>
      </c>
      <c r="E385" s="371">
        <v>4.9675108096974298E-4</v>
      </c>
      <c r="F385" s="374">
        <v>2.0171508237830801E-3</v>
      </c>
      <c r="G385" s="97">
        <f>'18'!G404</f>
        <v>3.4703695931757299E-3</v>
      </c>
      <c r="H385" s="51">
        <f>'18'!H404</f>
        <v>4.8686515682501999E-4</v>
      </c>
      <c r="I385" s="126">
        <f>'18'!I404</f>
        <v>3.0617336107222099E-3</v>
      </c>
      <c r="J385" s="173">
        <f>'18'!J404</f>
        <v>4.3845071792331401E-4</v>
      </c>
      <c r="K385" s="27"/>
      <c r="L385" s="332">
        <f t="shared" ref="L385" si="859">1-SUM(M385:BC404)</f>
        <v>0.72780145475157121</v>
      </c>
      <c r="M385" s="325">
        <f t="shared" ref="M385" si="860">G395+I395</f>
        <v>1.7047624505276561E-2</v>
      </c>
      <c r="N385" s="325">
        <f t="shared" ref="N385" si="861">G402+I402+J395</f>
        <v>1.2421692555697431E-2</v>
      </c>
      <c r="O385" s="325">
        <f t="shared" ref="O385" si="862">G404+I404+H395</f>
        <v>8.6530517958392592E-3</v>
      </c>
      <c r="P385" s="325">
        <f t="shared" ref="P385" si="863">G397+I397+J402</f>
        <v>2.0184772804345098E-2</v>
      </c>
      <c r="Q385" s="325">
        <f t="shared" ref="Q385" si="864">G393+I393</f>
        <v>1.251263007672501E-2</v>
      </c>
      <c r="R385" s="325">
        <f t="shared" ref="R385" si="865">G399+I399+H402+J404</f>
        <v>1.8372669542849638E-2</v>
      </c>
      <c r="S385" s="325">
        <f t="shared" ref="S385" si="866">G386+I386</f>
        <v>6.0407675146815802E-3</v>
      </c>
      <c r="T385" s="325">
        <f t="shared" ref="T385" si="867">G388+I388+J397</f>
        <v>8.4684667348225197E-3</v>
      </c>
      <c r="U385" s="325">
        <f t="shared" ref="U385" si="868">G391+I391+H404</f>
        <v>9.2259386090484431E-3</v>
      </c>
      <c r="V385" s="325">
        <f t="shared" ref="V385" si="869">G400+I400+J393</f>
        <v>1.611359483639116E-2</v>
      </c>
      <c r="W385" s="325">
        <f t="shared" ref="W385" si="870">G389+I389</f>
        <v>6.5321032038979394E-3</v>
      </c>
      <c r="X385" s="325">
        <f t="shared" ref="X385" si="871">G392+I392+J399+H397</f>
        <v>1.3830690574205931E-2</v>
      </c>
      <c r="Y385" s="325">
        <f t="shared" ref="Y385" si="872">G398+I398</f>
        <v>1.8649370749327709E-2</v>
      </c>
      <c r="Z385" s="325">
        <f t="shared" ref="Z385" si="873">G390+I390+J386</f>
        <v>7.7760817180029937E-3</v>
      </c>
      <c r="AA385" s="327">
        <f t="shared" ref="AA385" si="874">G401+I401+H393</f>
        <v>1.3452456210490517E-2</v>
      </c>
      <c r="AB385" s="325">
        <f t="shared" ref="AB385" si="875">G387+I387+J388</f>
        <v>6.2646184677981834E-3</v>
      </c>
      <c r="AC385" s="325">
        <f t="shared" ref="AC385" si="876">G403+I403</f>
        <v>8.6712644042218796E-3</v>
      </c>
      <c r="AD385" s="325">
        <f t="shared" ref="AD385" si="877">G396+I396+J391+H399</f>
        <v>2.0614547821190717E-2</v>
      </c>
      <c r="AE385" s="325">
        <f t="shared" ref="AE385" si="878">G385+I385</f>
        <v>6.5321032038979394E-3</v>
      </c>
      <c r="AF385" s="325">
        <f t="shared" ref="AF385" si="879">G394+I394+J400</f>
        <v>1.6494509122083497E-2</v>
      </c>
      <c r="AG385" s="325">
        <f t="shared" ref="AG385" si="880">H386</f>
        <v>4.47740286405508E-4</v>
      </c>
      <c r="AH385" s="325">
        <f t="shared" ref="AH385" si="881">J389</f>
        <v>4.3845071792331401E-4</v>
      </c>
      <c r="AI385" s="325">
        <f t="shared" ref="AI385" si="882">J392+H388</f>
        <v>1.392977275788587E-3</v>
      </c>
      <c r="AJ385" s="325">
        <f t="shared" ref="AJ385" si="883">F385</f>
        <v>2.0171508237830801E-3</v>
      </c>
      <c r="AK385" s="325">
        <f t="shared" ref="AK385" si="884">J398</f>
        <v>2.3184655119017701E-3</v>
      </c>
      <c r="AL385" s="325">
        <f t="shared" ref="AL385" si="885">H391</f>
        <v>6.5361217877758099E-4</v>
      </c>
      <c r="AM385" s="325">
        <f t="shared" ref="AM385" si="886">J390</f>
        <v>5.4118813962227496E-4</v>
      </c>
      <c r="AN385" s="325">
        <f t="shared" ref="AN385" si="887">J401+H400</f>
        <v>2.37279622390274E-3</v>
      </c>
      <c r="AO385" s="325">
        <f t="shared" ref="AO385" si="888">J387</f>
        <v>3.6550728546779198E-4</v>
      </c>
      <c r="AP385" s="325">
        <f t="shared" ref="AP385" si="889">H389</f>
        <v>4.8686515682501999E-4</v>
      </c>
      <c r="AQ385" s="325">
        <f t="shared" ref="AQ385" si="890">J403</f>
        <v>7.0525135512344698E-4</v>
      </c>
      <c r="AR385" s="325">
        <f t="shared" ref="AR385" si="891">H392+J396</f>
        <v>3.102322409852574E-3</v>
      </c>
      <c r="AS385" s="325">
        <f t="shared" ref="AS385" si="892">J385</f>
        <v>4.3845071792331401E-4</v>
      </c>
      <c r="AT385" s="325">
        <f t="shared" ref="AT385" si="893">H398</f>
        <v>1.3691849580554701E-3</v>
      </c>
      <c r="AU385" s="325">
        <f t="shared" ref="AU385" si="894">J394</f>
        <v>1.64695045374451E-3</v>
      </c>
      <c r="AV385" s="325">
        <f t="shared" ref="AV385" si="895">H390</f>
        <v>5.5467420482656403E-4</v>
      </c>
      <c r="AW385" s="325">
        <f t="shared" ref="AW385" si="896">H401</f>
        <v>9.3982613376550697E-4</v>
      </c>
      <c r="AX385" s="325">
        <f t="shared" ref="AX385" si="897">H387</f>
        <v>4.35003533467336E-4</v>
      </c>
      <c r="AY385" s="325">
        <f t="shared" ref="AY385" si="898">E385</f>
        <v>4.9675108096974298E-4</v>
      </c>
      <c r="AZ385" s="325">
        <f t="shared" ref="AZ385" si="899">H403</f>
        <v>6.5361217877758099E-4</v>
      </c>
      <c r="BA385" s="325">
        <f t="shared" ref="BA385" si="900">H396</f>
        <v>1.3691849580554701E-3</v>
      </c>
      <c r="BB385" s="325">
        <f t="shared" ref="BB385" si="901">H385</f>
        <v>4.8686515682501999E-4</v>
      </c>
      <c r="BC385" s="325">
        <f t="shared" ref="BC385" si="902">H394</f>
        <v>1.1067600558505701E-3</v>
      </c>
      <c r="BD385" s="368">
        <f t="shared" ref="BD385" si="903">SUMPRODUCT($L$1:$BC$1,BF385:CW385)</f>
        <v>3.3520770575148604</v>
      </c>
      <c r="BF385" s="174">
        <f>L385</f>
        <v>0.72780145475157121</v>
      </c>
      <c r="BG385" s="175">
        <f t="shared" ref="BG385:CV385" si="904">M385</f>
        <v>1.7047624505276561E-2</v>
      </c>
      <c r="BH385" s="175">
        <f t="shared" si="904"/>
        <v>1.2421692555697431E-2</v>
      </c>
      <c r="BI385" s="175">
        <f t="shared" si="904"/>
        <v>8.6530517958392592E-3</v>
      </c>
      <c r="BJ385" s="175">
        <f t="shared" si="904"/>
        <v>2.0184772804345098E-2</v>
      </c>
      <c r="BK385" s="175">
        <f t="shared" si="904"/>
        <v>1.251263007672501E-2</v>
      </c>
      <c r="BL385" s="175">
        <f t="shared" si="904"/>
        <v>1.8372669542849638E-2</v>
      </c>
      <c r="BM385" s="175">
        <f t="shared" si="904"/>
        <v>6.0407675146815802E-3</v>
      </c>
      <c r="BN385" s="175">
        <f t="shared" si="904"/>
        <v>8.4684667348225197E-3</v>
      </c>
      <c r="BO385" s="175">
        <f t="shared" si="904"/>
        <v>9.2259386090484431E-3</v>
      </c>
      <c r="BP385" s="175">
        <f t="shared" si="904"/>
        <v>1.611359483639116E-2</v>
      </c>
      <c r="BQ385" s="175">
        <f t="shared" si="904"/>
        <v>6.5321032038979394E-3</v>
      </c>
      <c r="BR385" s="175">
        <f t="shared" si="904"/>
        <v>1.3830690574205931E-2</v>
      </c>
      <c r="BS385" s="175">
        <f t="shared" si="904"/>
        <v>1.8649370749327709E-2</v>
      </c>
      <c r="BT385" s="175">
        <f t="shared" si="904"/>
        <v>7.7760817180029937E-3</v>
      </c>
      <c r="BU385" s="175">
        <f t="shared" si="904"/>
        <v>1.3452456210490517E-2</v>
      </c>
      <c r="BV385" s="175">
        <f t="shared" si="904"/>
        <v>6.2646184677981834E-3</v>
      </c>
      <c r="BW385" s="175">
        <f t="shared" si="904"/>
        <v>8.6712644042218796E-3</v>
      </c>
      <c r="BX385" s="175">
        <f t="shared" si="904"/>
        <v>2.0614547821190717E-2</v>
      </c>
      <c r="BY385" s="175">
        <f t="shared" si="904"/>
        <v>6.5321032038979394E-3</v>
      </c>
      <c r="BZ385" s="175">
        <f t="shared" si="904"/>
        <v>1.6494509122083497E-2</v>
      </c>
      <c r="CA385" s="175">
        <f t="shared" si="904"/>
        <v>4.47740286405508E-4</v>
      </c>
      <c r="CB385" s="175">
        <f t="shared" si="904"/>
        <v>4.3845071792331401E-4</v>
      </c>
      <c r="CC385" s="175">
        <f t="shared" si="904"/>
        <v>1.392977275788587E-3</v>
      </c>
      <c r="CD385" s="175">
        <f t="shared" si="904"/>
        <v>2.0171508237830801E-3</v>
      </c>
      <c r="CE385" s="175">
        <f t="shared" si="904"/>
        <v>2.3184655119017701E-3</v>
      </c>
      <c r="CF385" s="175">
        <f t="shared" si="904"/>
        <v>6.5361217877758099E-4</v>
      </c>
      <c r="CG385" s="175">
        <f t="shared" si="904"/>
        <v>5.4118813962227496E-4</v>
      </c>
      <c r="CH385" s="175">
        <f t="shared" si="904"/>
        <v>2.37279622390274E-3</v>
      </c>
      <c r="CI385" s="175">
        <f t="shared" si="904"/>
        <v>3.6550728546779198E-4</v>
      </c>
      <c r="CJ385" s="175">
        <f t="shared" si="904"/>
        <v>4.8686515682501999E-4</v>
      </c>
      <c r="CK385" s="175">
        <f t="shared" si="904"/>
        <v>7.0525135512344698E-4</v>
      </c>
      <c r="CL385" s="175">
        <f t="shared" si="904"/>
        <v>3.102322409852574E-3</v>
      </c>
      <c r="CM385" s="175">
        <f t="shared" si="904"/>
        <v>4.3845071792331401E-4</v>
      </c>
      <c r="CN385" s="175">
        <f t="shared" si="904"/>
        <v>1.3691849580554701E-3</v>
      </c>
      <c r="CO385" s="175">
        <f t="shared" si="904"/>
        <v>1.64695045374451E-3</v>
      </c>
      <c r="CP385" s="175">
        <f t="shared" si="904"/>
        <v>5.5467420482656403E-4</v>
      </c>
      <c r="CQ385" s="175">
        <f t="shared" si="904"/>
        <v>9.3982613376550697E-4</v>
      </c>
      <c r="CR385" s="175">
        <f t="shared" si="904"/>
        <v>4.35003533467336E-4</v>
      </c>
      <c r="CS385" s="175">
        <f t="shared" si="904"/>
        <v>4.9675108096974298E-4</v>
      </c>
      <c r="CT385" s="175">
        <f t="shared" si="904"/>
        <v>6.5361217877758099E-4</v>
      </c>
      <c r="CU385" s="175">
        <f t="shared" si="904"/>
        <v>1.3691849580554701E-3</v>
      </c>
      <c r="CV385" s="176">
        <f t="shared" si="904"/>
        <v>4.8686515682501999E-4</v>
      </c>
    </row>
    <row r="386" spans="1:100">
      <c r="A386" s="348"/>
      <c r="B386" s="329"/>
      <c r="C386" s="385"/>
      <c r="D386" s="28">
        <v>-8</v>
      </c>
      <c r="E386" s="372"/>
      <c r="F386" s="375"/>
      <c r="G386" s="97">
        <f>'18'!G385</f>
        <v>3.2954480046307002E-3</v>
      </c>
      <c r="H386" s="51">
        <f>'18'!H385</f>
        <v>4.47740286405508E-4</v>
      </c>
      <c r="I386" s="126">
        <f>'18'!I385</f>
        <v>2.74531951005088E-3</v>
      </c>
      <c r="J386" s="173">
        <f>'18'!J385</f>
        <v>3.8295563890329402E-4</v>
      </c>
      <c r="K386" s="6"/>
      <c r="L386" s="333"/>
      <c r="M386" s="325"/>
      <c r="N386" s="325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7"/>
      <c r="AB386" s="325"/>
      <c r="AC386" s="325"/>
      <c r="AD386" s="325"/>
      <c r="AE386" s="325"/>
      <c r="AF386" s="325"/>
      <c r="AG386" s="325"/>
      <c r="AH386" s="325"/>
      <c r="AI386" s="325"/>
      <c r="AJ386" s="325"/>
      <c r="AK386" s="325"/>
      <c r="AL386" s="325"/>
      <c r="AM386" s="325"/>
      <c r="AN386" s="325"/>
      <c r="AO386" s="325"/>
      <c r="AP386" s="325"/>
      <c r="AQ386" s="325"/>
      <c r="AR386" s="325"/>
      <c r="AS386" s="325"/>
      <c r="AT386" s="325"/>
      <c r="AU386" s="325"/>
      <c r="AV386" s="325"/>
      <c r="AW386" s="325"/>
      <c r="AX386" s="325"/>
      <c r="AY386" s="325"/>
      <c r="AZ386" s="325"/>
      <c r="BA386" s="325"/>
      <c r="BB386" s="325"/>
      <c r="BC386" s="325"/>
      <c r="BD386" s="369"/>
    </row>
    <row r="387" spans="1:100">
      <c r="A387" s="348"/>
      <c r="B387" s="329"/>
      <c r="C387" s="385"/>
      <c r="D387" s="28">
        <v>-7</v>
      </c>
      <c r="E387" s="372"/>
      <c r="F387" s="375"/>
      <c r="G387" s="97">
        <f>'18'!G386</f>
        <v>3.2375104172590501E-3</v>
      </c>
      <c r="H387" s="51">
        <f>'18'!H386</f>
        <v>4.35003533467336E-4</v>
      </c>
      <c r="I387" s="126">
        <f>'18'!I386</f>
        <v>2.6441524116358399E-3</v>
      </c>
      <c r="J387" s="173">
        <f>'18'!J386</f>
        <v>3.6550728546779198E-4</v>
      </c>
      <c r="K387" s="6"/>
      <c r="L387" s="333"/>
      <c r="M387" s="325"/>
      <c r="N387" s="325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7"/>
      <c r="AB387" s="325"/>
      <c r="AC387" s="325"/>
      <c r="AD387" s="325"/>
      <c r="AE387" s="325"/>
      <c r="AF387" s="325"/>
      <c r="AG387" s="325"/>
      <c r="AH387" s="325"/>
      <c r="AI387" s="325"/>
      <c r="AJ387" s="325"/>
      <c r="AK387" s="325"/>
      <c r="AL387" s="325"/>
      <c r="AM387" s="325"/>
      <c r="AN387" s="325"/>
      <c r="AO387" s="325"/>
      <c r="AP387" s="325"/>
      <c r="AQ387" s="325"/>
      <c r="AR387" s="325"/>
      <c r="AS387" s="325"/>
      <c r="AT387" s="325"/>
      <c r="AU387" s="325"/>
      <c r="AV387" s="325"/>
      <c r="AW387" s="325"/>
      <c r="AX387" s="325"/>
      <c r="AY387" s="325"/>
      <c r="AZ387" s="325"/>
      <c r="BA387" s="325"/>
      <c r="BB387" s="325"/>
      <c r="BC387" s="325"/>
      <c r="BD387" s="369"/>
    </row>
    <row r="388" spans="1:100">
      <c r="A388" s="348"/>
      <c r="B388" s="329"/>
      <c r="C388" s="385"/>
      <c r="D388" s="28">
        <v>-6</v>
      </c>
      <c r="E388" s="372"/>
      <c r="F388" s="375"/>
      <c r="G388" s="255">
        <f>G386</f>
        <v>3.2954480046307002E-3</v>
      </c>
      <c r="H388" s="260">
        <f t="shared" ref="H388:I388" si="905">H386</f>
        <v>4.47740286405508E-4</v>
      </c>
      <c r="I388" s="261">
        <f t="shared" si="905"/>
        <v>2.74531951005088E-3</v>
      </c>
      <c r="J388" s="262">
        <f>J386</f>
        <v>3.8295563890329402E-4</v>
      </c>
      <c r="K388" s="6"/>
      <c r="L388" s="333"/>
      <c r="M388" s="325"/>
      <c r="N388" s="325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7"/>
      <c r="AB388" s="325"/>
      <c r="AC388" s="325"/>
      <c r="AD388" s="325"/>
      <c r="AE388" s="325"/>
      <c r="AF388" s="325"/>
      <c r="AG388" s="325"/>
      <c r="AH388" s="325"/>
      <c r="AI388" s="325"/>
      <c r="AJ388" s="325"/>
      <c r="AK388" s="325"/>
      <c r="AL388" s="325"/>
      <c r="AM388" s="325"/>
      <c r="AN388" s="325"/>
      <c r="AO388" s="325"/>
      <c r="AP388" s="325"/>
      <c r="AQ388" s="325"/>
      <c r="AR388" s="325"/>
      <c r="AS388" s="325"/>
      <c r="AT388" s="325"/>
      <c r="AU388" s="325"/>
      <c r="AV388" s="325"/>
      <c r="AW388" s="325"/>
      <c r="AX388" s="325"/>
      <c r="AY388" s="325"/>
      <c r="AZ388" s="325"/>
      <c r="BA388" s="325"/>
      <c r="BB388" s="325"/>
      <c r="BC388" s="325"/>
      <c r="BD388" s="369"/>
    </row>
    <row r="389" spans="1:100">
      <c r="A389" s="348"/>
      <c r="B389" s="329"/>
      <c r="C389" s="385"/>
      <c r="D389" s="28">
        <v>-5</v>
      </c>
      <c r="E389" s="372"/>
      <c r="F389" s="375"/>
      <c r="G389" s="255">
        <f>G385</f>
        <v>3.4703695931757299E-3</v>
      </c>
      <c r="H389" s="260">
        <f t="shared" ref="H389:J389" si="906">H385</f>
        <v>4.8686515682501999E-4</v>
      </c>
      <c r="I389" s="261">
        <f t="shared" si="906"/>
        <v>3.0617336107222099E-3</v>
      </c>
      <c r="J389" s="262">
        <f t="shared" si="906"/>
        <v>4.3845071792331401E-4</v>
      </c>
      <c r="K389" s="6"/>
      <c r="L389" s="333"/>
      <c r="M389" s="325"/>
      <c r="N389" s="325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7"/>
      <c r="AB389" s="325"/>
      <c r="AC389" s="325"/>
      <c r="AD389" s="325"/>
      <c r="AE389" s="325"/>
      <c r="AF389" s="325"/>
      <c r="AG389" s="325"/>
      <c r="AH389" s="325"/>
      <c r="AI389" s="325"/>
      <c r="AJ389" s="325"/>
      <c r="AK389" s="325"/>
      <c r="AL389" s="325"/>
      <c r="AM389" s="325"/>
      <c r="AN389" s="325"/>
      <c r="AO389" s="325"/>
      <c r="AP389" s="325"/>
      <c r="AQ389" s="325"/>
      <c r="AR389" s="325"/>
      <c r="AS389" s="325"/>
      <c r="AT389" s="325"/>
      <c r="AU389" s="325"/>
      <c r="AV389" s="325"/>
      <c r="AW389" s="325"/>
      <c r="AX389" s="325"/>
      <c r="AY389" s="325"/>
      <c r="AZ389" s="325"/>
      <c r="BA389" s="325"/>
      <c r="BB389" s="325"/>
      <c r="BC389" s="325"/>
      <c r="BD389" s="369"/>
    </row>
    <row r="390" spans="1:100">
      <c r="A390" s="348"/>
      <c r="B390" s="329"/>
      <c r="C390" s="385"/>
      <c r="D390" s="28">
        <v>-4</v>
      </c>
      <c r="E390" s="372"/>
      <c r="F390" s="375"/>
      <c r="G390" s="255">
        <f>G404</f>
        <v>3.76383241628498E-3</v>
      </c>
      <c r="H390" s="260">
        <f t="shared" ref="H390:I390" si="907">H404</f>
        <v>5.5467420482656403E-4</v>
      </c>
      <c r="I390" s="261">
        <f t="shared" si="907"/>
        <v>3.6292936628147198E-3</v>
      </c>
      <c r="J390" s="262">
        <f>J404</f>
        <v>5.4118813962227496E-4</v>
      </c>
      <c r="K390" s="6"/>
      <c r="L390" s="333"/>
      <c r="M390" s="325"/>
      <c r="N390" s="325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7"/>
      <c r="AB390" s="325"/>
      <c r="AC390" s="325"/>
      <c r="AD390" s="325"/>
      <c r="AE390" s="325"/>
      <c r="AF390" s="325"/>
      <c r="AG390" s="325"/>
      <c r="AH390" s="325"/>
      <c r="AI390" s="325"/>
      <c r="AJ390" s="325"/>
      <c r="AK390" s="325"/>
      <c r="AL390" s="325"/>
      <c r="AM390" s="325"/>
      <c r="AN390" s="325"/>
      <c r="AO390" s="325"/>
      <c r="AP390" s="325"/>
      <c r="AQ390" s="325"/>
      <c r="AR390" s="325"/>
      <c r="AS390" s="325"/>
      <c r="AT390" s="325"/>
      <c r="AU390" s="325"/>
      <c r="AV390" s="325"/>
      <c r="AW390" s="325"/>
      <c r="AX390" s="325"/>
      <c r="AY390" s="325"/>
      <c r="AZ390" s="325"/>
      <c r="BA390" s="325"/>
      <c r="BB390" s="325"/>
      <c r="BC390" s="325"/>
      <c r="BD390" s="369"/>
    </row>
    <row r="391" spans="1:100">
      <c r="A391" s="348"/>
      <c r="B391" s="329"/>
      <c r="C391" s="385"/>
      <c r="D391" s="28">
        <v>-3</v>
      </c>
      <c r="E391" s="372"/>
      <c r="F391" s="375"/>
      <c r="G391" s="255">
        <f>G403</f>
        <v>4.1735973093326396E-3</v>
      </c>
      <c r="H391" s="260">
        <f t="shared" ref="H391:J391" si="908">H403</f>
        <v>6.5361217877758099E-4</v>
      </c>
      <c r="I391" s="261">
        <f t="shared" si="908"/>
        <v>4.49766709488924E-3</v>
      </c>
      <c r="J391" s="262">
        <f t="shared" si="908"/>
        <v>7.0525135512344698E-4</v>
      </c>
      <c r="K391" s="6"/>
      <c r="L391" s="333"/>
      <c r="M391" s="325"/>
      <c r="N391" s="325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7"/>
      <c r="AB391" s="325"/>
      <c r="AC391" s="325"/>
      <c r="AD391" s="325"/>
      <c r="AE391" s="325"/>
      <c r="AF391" s="325"/>
      <c r="AG391" s="325"/>
      <c r="AH391" s="325"/>
      <c r="AI391" s="325"/>
      <c r="AJ391" s="325"/>
      <c r="AK391" s="325"/>
      <c r="AL391" s="325"/>
      <c r="AM391" s="325"/>
      <c r="AN391" s="325"/>
      <c r="AO391" s="325"/>
      <c r="AP391" s="325"/>
      <c r="AQ391" s="325"/>
      <c r="AR391" s="325"/>
      <c r="AS391" s="325"/>
      <c r="AT391" s="325"/>
      <c r="AU391" s="325"/>
      <c r="AV391" s="325"/>
      <c r="AW391" s="325"/>
      <c r="AX391" s="325"/>
      <c r="AY391" s="325"/>
      <c r="AZ391" s="325"/>
      <c r="BA391" s="325"/>
      <c r="BB391" s="325"/>
      <c r="BC391" s="325"/>
      <c r="BD391" s="369"/>
    </row>
    <row r="392" spans="1:100">
      <c r="A392" s="348"/>
      <c r="B392" s="329"/>
      <c r="C392" s="385"/>
      <c r="D392" s="28">
        <v>-2</v>
      </c>
      <c r="E392" s="372"/>
      <c r="F392" s="375"/>
      <c r="G392" s="255">
        <f>G402</f>
        <v>4.6864474917412803E-3</v>
      </c>
      <c r="H392" s="260">
        <f t="shared" ref="H392:J392" si="909">H402</f>
        <v>7.8385689795080397E-4</v>
      </c>
      <c r="I392" s="261">
        <f t="shared" si="909"/>
        <v>5.70675649486929E-3</v>
      </c>
      <c r="J392" s="262">
        <f t="shared" si="909"/>
        <v>9.4523698938307895E-4</v>
      </c>
      <c r="K392" s="6"/>
      <c r="L392" s="333"/>
      <c r="M392" s="325"/>
      <c r="N392" s="325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7"/>
      <c r="AB392" s="325"/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  <c r="AN392" s="325"/>
      <c r="AO392" s="325"/>
      <c r="AP392" s="325"/>
      <c r="AQ392" s="325"/>
      <c r="AR392" s="325"/>
      <c r="AS392" s="325"/>
      <c r="AT392" s="325"/>
      <c r="AU392" s="325"/>
      <c r="AV392" s="325"/>
      <c r="AW392" s="325"/>
      <c r="AX392" s="325"/>
      <c r="AY392" s="325"/>
      <c r="AZ392" s="325"/>
      <c r="BA392" s="325"/>
      <c r="BB392" s="325"/>
      <c r="BC392" s="325"/>
      <c r="BD392" s="369"/>
    </row>
    <row r="393" spans="1:100">
      <c r="A393" s="348"/>
      <c r="B393" s="329"/>
      <c r="C393" s="385"/>
      <c r="D393" s="28">
        <v>-1</v>
      </c>
      <c r="E393" s="372"/>
      <c r="F393" s="375"/>
      <c r="G393" s="255">
        <f>G401</f>
        <v>5.26958521871238E-3</v>
      </c>
      <c r="H393" s="260">
        <f>H401</f>
        <v>9.3982613376550697E-4</v>
      </c>
      <c r="I393" s="261">
        <f t="shared" ref="I393:J393" si="910">I401</f>
        <v>7.2430448580126303E-3</v>
      </c>
      <c r="J393" s="262">
        <f t="shared" si="910"/>
        <v>1.26603616805217E-3</v>
      </c>
      <c r="K393" s="6"/>
      <c r="L393" s="333"/>
      <c r="M393" s="325"/>
      <c r="N393" s="325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7"/>
      <c r="AB393" s="325"/>
      <c r="AC393" s="325"/>
      <c r="AD393" s="325"/>
      <c r="AE393" s="325"/>
      <c r="AF393" s="325"/>
      <c r="AG393" s="325"/>
      <c r="AH393" s="325"/>
      <c r="AI393" s="325"/>
      <c r="AJ393" s="325"/>
      <c r="AK393" s="325"/>
      <c r="AL393" s="325"/>
      <c r="AM393" s="325"/>
      <c r="AN393" s="325"/>
      <c r="AO393" s="325"/>
      <c r="AP393" s="325"/>
      <c r="AQ393" s="325"/>
      <c r="AR393" s="325"/>
      <c r="AS393" s="325"/>
      <c r="AT393" s="325"/>
      <c r="AU393" s="325"/>
      <c r="AV393" s="325"/>
      <c r="AW393" s="325"/>
      <c r="AX393" s="325"/>
      <c r="AY393" s="325"/>
      <c r="AZ393" s="325"/>
      <c r="BA393" s="325"/>
      <c r="BB393" s="325"/>
      <c r="BC393" s="325"/>
      <c r="BD393" s="369"/>
    </row>
    <row r="394" spans="1:100">
      <c r="A394" s="348"/>
      <c r="B394" s="329"/>
      <c r="C394" s="385"/>
      <c r="D394" s="28">
        <v>0</v>
      </c>
      <c r="E394" s="372"/>
      <c r="F394" s="375"/>
      <c r="G394" s="255">
        <f>G400</f>
        <v>5.86443571497743E-3</v>
      </c>
      <c r="H394" s="260">
        <f t="shared" ref="H394:J394" si="911">H400</f>
        <v>1.1067600558505701E-3</v>
      </c>
      <c r="I394" s="261">
        <f t="shared" si="911"/>
        <v>8.9831229533615595E-3</v>
      </c>
      <c r="J394" s="262">
        <f t="shared" si="911"/>
        <v>1.64695045374451E-3</v>
      </c>
      <c r="K394" s="6"/>
      <c r="L394" s="333"/>
      <c r="M394" s="325"/>
      <c r="N394" s="325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7"/>
      <c r="AB394" s="325"/>
      <c r="AC394" s="325"/>
      <c r="AD394" s="325"/>
      <c r="AE394" s="325"/>
      <c r="AF394" s="325"/>
      <c r="AG394" s="325"/>
      <c r="AH394" s="325"/>
      <c r="AI394" s="325"/>
      <c r="AJ394" s="325"/>
      <c r="AK394" s="325"/>
      <c r="AL394" s="325"/>
      <c r="AM394" s="325"/>
      <c r="AN394" s="325"/>
      <c r="AO394" s="325"/>
      <c r="AP394" s="325"/>
      <c r="AQ394" s="325"/>
      <c r="AR394" s="325"/>
      <c r="AS394" s="325"/>
      <c r="AT394" s="325"/>
      <c r="AU394" s="325"/>
      <c r="AV394" s="325"/>
      <c r="AW394" s="325"/>
      <c r="AX394" s="325"/>
      <c r="AY394" s="325"/>
      <c r="AZ394" s="325"/>
      <c r="BA394" s="325"/>
      <c r="BB394" s="325"/>
      <c r="BC394" s="325"/>
      <c r="BD394" s="369"/>
    </row>
    <row r="395" spans="1:100">
      <c r="A395" s="348"/>
      <c r="B395" s="329"/>
      <c r="C395" s="385"/>
      <c r="D395" s="28">
        <v>1</v>
      </c>
      <c r="E395" s="372"/>
      <c r="F395" s="375"/>
      <c r="G395" s="97">
        <f>G399</f>
        <v>6.3888393785172604E-3</v>
      </c>
      <c r="H395" s="51">
        <f t="shared" ref="H395:J395" si="912">H399</f>
        <v>1.2599257167395599E-3</v>
      </c>
      <c r="I395" s="126">
        <f t="shared" si="912"/>
        <v>1.06587851267593E-2</v>
      </c>
      <c r="J395" s="173">
        <f t="shared" si="912"/>
        <v>2.0284885690868598E-3</v>
      </c>
      <c r="K395" s="6"/>
      <c r="L395" s="333"/>
      <c r="M395" s="325"/>
      <c r="N395" s="325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7"/>
      <c r="AB395" s="325"/>
      <c r="AC395" s="325"/>
      <c r="AD395" s="325"/>
      <c r="AE395" s="325"/>
      <c r="AF395" s="325"/>
      <c r="AG395" s="325"/>
      <c r="AH395" s="325"/>
      <c r="AI395" s="325"/>
      <c r="AJ395" s="325"/>
      <c r="AK395" s="325"/>
      <c r="AL395" s="325"/>
      <c r="AM395" s="325"/>
      <c r="AN395" s="325"/>
      <c r="AO395" s="325"/>
      <c r="AP395" s="325"/>
      <c r="AQ395" s="325"/>
      <c r="AR395" s="325"/>
      <c r="AS395" s="325"/>
      <c r="AT395" s="325"/>
      <c r="AU395" s="325"/>
      <c r="AV395" s="325"/>
      <c r="AW395" s="325"/>
      <c r="AX395" s="325"/>
      <c r="AY395" s="325"/>
      <c r="AZ395" s="325"/>
      <c r="BA395" s="325"/>
      <c r="BB395" s="325"/>
      <c r="BC395" s="325"/>
      <c r="BD395" s="369"/>
    </row>
    <row r="396" spans="1:100">
      <c r="A396" s="348"/>
      <c r="B396" s="329"/>
      <c r="C396" s="385"/>
      <c r="D396" s="28">
        <v>2</v>
      </c>
      <c r="E396" s="372"/>
      <c r="F396" s="375"/>
      <c r="G396" s="97">
        <f>G398</f>
        <v>6.7523950876889104E-3</v>
      </c>
      <c r="H396" s="51">
        <f t="shared" ref="H396:J396" si="913">H398</f>
        <v>1.3691849580554701E-3</v>
      </c>
      <c r="I396" s="126">
        <f t="shared" si="913"/>
        <v>1.18969756616388E-2</v>
      </c>
      <c r="J396" s="173">
        <f t="shared" si="913"/>
        <v>2.3184655119017701E-3</v>
      </c>
      <c r="K396" s="6"/>
      <c r="L396" s="333"/>
      <c r="M396" s="325"/>
      <c r="N396" s="325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7"/>
      <c r="AB396" s="325"/>
      <c r="AC396" s="325"/>
      <c r="AD396" s="325"/>
      <c r="AE396" s="325"/>
      <c r="AF396" s="325"/>
      <c r="AG396" s="325"/>
      <c r="AH396" s="325"/>
      <c r="AI396" s="325"/>
      <c r="AJ396" s="325"/>
      <c r="AK396" s="325"/>
      <c r="AL396" s="325"/>
      <c r="AM396" s="325"/>
      <c r="AN396" s="325"/>
      <c r="AO396" s="325"/>
      <c r="AP396" s="325"/>
      <c r="AQ396" s="325"/>
      <c r="AR396" s="325"/>
      <c r="AS396" s="325"/>
      <c r="AT396" s="325"/>
      <c r="AU396" s="325"/>
      <c r="AV396" s="325"/>
      <c r="AW396" s="325"/>
      <c r="AX396" s="325"/>
      <c r="AY396" s="325"/>
      <c r="AZ396" s="325"/>
      <c r="BA396" s="325"/>
      <c r="BB396" s="325"/>
      <c r="BC396" s="325"/>
      <c r="BD396" s="369"/>
    </row>
    <row r="397" spans="1:100">
      <c r="A397" s="348"/>
      <c r="B397" s="329"/>
      <c r="C397" s="385"/>
      <c r="D397" s="28">
        <v>3</v>
      </c>
      <c r="E397" s="372"/>
      <c r="F397" s="375"/>
      <c r="G397" s="50">
        <f>'18'!G396</f>
        <v>6.8829206316589203E-3</v>
      </c>
      <c r="H397" s="51">
        <f>'18'!H396</f>
        <v>1.4089980185084999E-3</v>
      </c>
      <c r="I397" s="126">
        <f>'18'!I396</f>
        <v>1.23566151833031E-2</v>
      </c>
      <c r="J397" s="173">
        <f>'18'!J396</f>
        <v>2.4276992201409399E-3</v>
      </c>
      <c r="K397" s="6"/>
      <c r="L397" s="333"/>
      <c r="M397" s="325"/>
      <c r="N397" s="325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7"/>
      <c r="AB397" s="325"/>
      <c r="AC397" s="325"/>
      <c r="AD397" s="325"/>
      <c r="AE397" s="325"/>
      <c r="AF397" s="325"/>
      <c r="AG397" s="325"/>
      <c r="AH397" s="325"/>
      <c r="AI397" s="325"/>
      <c r="AJ397" s="325"/>
      <c r="AK397" s="325"/>
      <c r="AL397" s="325"/>
      <c r="AM397" s="325"/>
      <c r="AN397" s="325"/>
      <c r="AO397" s="325"/>
      <c r="AP397" s="325"/>
      <c r="AQ397" s="325"/>
      <c r="AR397" s="325"/>
      <c r="AS397" s="325"/>
      <c r="AT397" s="325"/>
      <c r="AU397" s="325"/>
      <c r="AV397" s="325"/>
      <c r="AW397" s="325"/>
      <c r="AX397" s="325"/>
      <c r="AY397" s="325"/>
      <c r="AZ397" s="325"/>
      <c r="BA397" s="325"/>
      <c r="BB397" s="325"/>
      <c r="BC397" s="325"/>
      <c r="BD397" s="369"/>
    </row>
    <row r="398" spans="1:100">
      <c r="A398" s="348"/>
      <c r="B398" s="329"/>
      <c r="C398" s="385"/>
      <c r="D398" s="28">
        <v>4</v>
      </c>
      <c r="E398" s="372"/>
      <c r="F398" s="375"/>
      <c r="G398" s="50">
        <f>'18'!G397</f>
        <v>6.7523950876889104E-3</v>
      </c>
      <c r="H398" s="51">
        <f>'18'!H397</f>
        <v>1.3691849580554701E-3</v>
      </c>
      <c r="I398" s="126">
        <f>'18'!I397</f>
        <v>1.18969756616388E-2</v>
      </c>
      <c r="J398" s="173">
        <f>'18'!J397</f>
        <v>2.3184655119017701E-3</v>
      </c>
      <c r="K398" s="6"/>
      <c r="L398" s="333"/>
      <c r="M398" s="325"/>
      <c r="N398" s="325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7"/>
      <c r="AB398" s="325"/>
      <c r="AC398" s="325"/>
      <c r="AD398" s="325"/>
      <c r="AE398" s="325"/>
      <c r="AF398" s="325"/>
      <c r="AG398" s="325"/>
      <c r="AH398" s="325"/>
      <c r="AI398" s="325"/>
      <c r="AJ398" s="325"/>
      <c r="AK398" s="325"/>
      <c r="AL398" s="325"/>
      <c r="AM398" s="325"/>
      <c r="AN398" s="325"/>
      <c r="AO398" s="325"/>
      <c r="AP398" s="325"/>
      <c r="AQ398" s="325"/>
      <c r="AR398" s="325"/>
      <c r="AS398" s="325"/>
      <c r="AT398" s="325"/>
      <c r="AU398" s="325"/>
      <c r="AV398" s="325"/>
      <c r="AW398" s="325"/>
      <c r="AX398" s="325"/>
      <c r="AY398" s="325"/>
      <c r="AZ398" s="325"/>
      <c r="BA398" s="325"/>
      <c r="BB398" s="325"/>
      <c r="BC398" s="325"/>
      <c r="BD398" s="369"/>
    </row>
    <row r="399" spans="1:100">
      <c r="A399" s="348"/>
      <c r="B399" s="329"/>
      <c r="C399" s="385"/>
      <c r="D399" s="28">
        <v>5</v>
      </c>
      <c r="E399" s="372"/>
      <c r="F399" s="375"/>
      <c r="G399" s="50">
        <f>'18'!G398</f>
        <v>6.3888393785172604E-3</v>
      </c>
      <c r="H399" s="51">
        <f>'18'!H398</f>
        <v>1.2599257167395599E-3</v>
      </c>
      <c r="I399" s="126">
        <f>'18'!I398</f>
        <v>1.06587851267593E-2</v>
      </c>
      <c r="J399" s="173">
        <f>'18'!J398</f>
        <v>2.0284885690868598E-3</v>
      </c>
      <c r="K399" s="6"/>
      <c r="L399" s="333"/>
      <c r="M399" s="325"/>
      <c r="N399" s="325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7"/>
      <c r="AB399" s="325"/>
      <c r="AC399" s="325"/>
      <c r="AD399" s="325"/>
      <c r="AE399" s="325"/>
      <c r="AF399" s="325"/>
      <c r="AG399" s="325"/>
      <c r="AH399" s="325"/>
      <c r="AI399" s="325"/>
      <c r="AJ399" s="325"/>
      <c r="AK399" s="325"/>
      <c r="AL399" s="325"/>
      <c r="AM399" s="325"/>
      <c r="AN399" s="325"/>
      <c r="AO399" s="325"/>
      <c r="AP399" s="325"/>
      <c r="AQ399" s="325"/>
      <c r="AR399" s="325"/>
      <c r="AS399" s="325"/>
      <c r="AT399" s="325"/>
      <c r="AU399" s="325"/>
      <c r="AV399" s="325"/>
      <c r="AW399" s="325"/>
      <c r="AX399" s="325"/>
      <c r="AY399" s="325"/>
      <c r="AZ399" s="325"/>
      <c r="BA399" s="325"/>
      <c r="BB399" s="325"/>
      <c r="BC399" s="325"/>
      <c r="BD399" s="369"/>
    </row>
    <row r="400" spans="1:100">
      <c r="A400" s="348"/>
      <c r="B400" s="329"/>
      <c r="C400" s="385"/>
      <c r="D400" s="28">
        <v>6</v>
      </c>
      <c r="E400" s="372"/>
      <c r="F400" s="375"/>
      <c r="G400" s="50">
        <f>'18'!G399</f>
        <v>5.86443571497743E-3</v>
      </c>
      <c r="H400" s="51">
        <f>'18'!H399</f>
        <v>1.1067600558505701E-3</v>
      </c>
      <c r="I400" s="126">
        <f>'18'!I399</f>
        <v>8.9831229533615595E-3</v>
      </c>
      <c r="J400" s="173">
        <f>'18'!J399</f>
        <v>1.64695045374451E-3</v>
      </c>
      <c r="K400" s="6"/>
      <c r="L400" s="333"/>
      <c r="M400" s="325"/>
      <c r="N400" s="325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7"/>
      <c r="AB400" s="325"/>
      <c r="AC400" s="325"/>
      <c r="AD400" s="325"/>
      <c r="AE400" s="325"/>
      <c r="AF400" s="325"/>
      <c r="AG400" s="325"/>
      <c r="AH400" s="325"/>
      <c r="AI400" s="325"/>
      <c r="AJ400" s="325"/>
      <c r="AK400" s="325"/>
      <c r="AL400" s="325"/>
      <c r="AM400" s="325"/>
      <c r="AN400" s="325"/>
      <c r="AO400" s="325"/>
      <c r="AP400" s="325"/>
      <c r="AQ400" s="325"/>
      <c r="AR400" s="325"/>
      <c r="AS400" s="325"/>
      <c r="AT400" s="325"/>
      <c r="AU400" s="325"/>
      <c r="AV400" s="325"/>
      <c r="AW400" s="325"/>
      <c r="AX400" s="325"/>
      <c r="AY400" s="325"/>
      <c r="AZ400" s="325"/>
      <c r="BA400" s="325"/>
      <c r="BB400" s="325"/>
      <c r="BC400" s="325"/>
      <c r="BD400" s="369"/>
    </row>
    <row r="401" spans="1:56">
      <c r="A401" s="348"/>
      <c r="B401" s="329"/>
      <c r="C401" s="385"/>
      <c r="D401" s="28">
        <v>7</v>
      </c>
      <c r="E401" s="372"/>
      <c r="F401" s="375"/>
      <c r="G401" s="50">
        <f>'18'!G400</f>
        <v>5.26958521871238E-3</v>
      </c>
      <c r="H401" s="51">
        <f>'18'!H400</f>
        <v>9.3982613376550697E-4</v>
      </c>
      <c r="I401" s="126">
        <f>'18'!I400</f>
        <v>7.2430448580126303E-3</v>
      </c>
      <c r="J401" s="173">
        <f>'18'!J400</f>
        <v>1.26603616805217E-3</v>
      </c>
      <c r="K401" s="6"/>
      <c r="L401" s="333"/>
      <c r="M401" s="325"/>
      <c r="N401" s="325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7"/>
      <c r="AB401" s="325"/>
      <c r="AC401" s="325"/>
      <c r="AD401" s="325"/>
      <c r="AE401" s="325"/>
      <c r="AF401" s="325"/>
      <c r="AG401" s="325"/>
      <c r="AH401" s="325"/>
      <c r="AI401" s="325"/>
      <c r="AJ401" s="325"/>
      <c r="AK401" s="325"/>
      <c r="AL401" s="325"/>
      <c r="AM401" s="325"/>
      <c r="AN401" s="325"/>
      <c r="AO401" s="325"/>
      <c r="AP401" s="325"/>
      <c r="AQ401" s="325"/>
      <c r="AR401" s="325"/>
      <c r="AS401" s="325"/>
      <c r="AT401" s="325"/>
      <c r="AU401" s="325"/>
      <c r="AV401" s="325"/>
      <c r="AW401" s="325"/>
      <c r="AX401" s="325"/>
      <c r="AY401" s="325"/>
      <c r="AZ401" s="325"/>
      <c r="BA401" s="325"/>
      <c r="BB401" s="325"/>
      <c r="BC401" s="325"/>
      <c r="BD401" s="369"/>
    </row>
    <row r="402" spans="1:56">
      <c r="A402" s="348"/>
      <c r="B402" s="329"/>
      <c r="C402" s="385"/>
      <c r="D402" s="28">
        <v>8</v>
      </c>
      <c r="E402" s="372"/>
      <c r="F402" s="375"/>
      <c r="G402" s="50">
        <f>'18'!G401</f>
        <v>4.6864474917412803E-3</v>
      </c>
      <c r="H402" s="51">
        <f>'18'!H401</f>
        <v>7.8385689795080397E-4</v>
      </c>
      <c r="I402" s="126">
        <f>'18'!I401</f>
        <v>5.70675649486929E-3</v>
      </c>
      <c r="J402" s="173">
        <f>'18'!J401</f>
        <v>9.4523698938307895E-4</v>
      </c>
      <c r="K402" s="6"/>
      <c r="L402" s="333"/>
      <c r="M402" s="325"/>
      <c r="N402" s="325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7"/>
      <c r="AB402" s="325"/>
      <c r="AC402" s="325"/>
      <c r="AD402" s="325"/>
      <c r="AE402" s="325"/>
      <c r="AF402" s="325"/>
      <c r="AG402" s="325"/>
      <c r="AH402" s="325"/>
      <c r="AI402" s="325"/>
      <c r="AJ402" s="325"/>
      <c r="AK402" s="325"/>
      <c r="AL402" s="325"/>
      <c r="AM402" s="325"/>
      <c r="AN402" s="325"/>
      <c r="AO402" s="325"/>
      <c r="AP402" s="325"/>
      <c r="AQ402" s="325"/>
      <c r="AR402" s="325"/>
      <c r="AS402" s="325"/>
      <c r="AT402" s="325"/>
      <c r="AU402" s="325"/>
      <c r="AV402" s="325"/>
      <c r="AW402" s="325"/>
      <c r="AX402" s="325"/>
      <c r="AY402" s="325"/>
      <c r="AZ402" s="325"/>
      <c r="BA402" s="325"/>
      <c r="BB402" s="325"/>
      <c r="BC402" s="325"/>
      <c r="BD402" s="369"/>
    </row>
    <row r="403" spans="1:56">
      <c r="A403" s="348"/>
      <c r="B403" s="329"/>
      <c r="C403" s="385"/>
      <c r="D403" s="28">
        <v>9</v>
      </c>
      <c r="E403" s="372"/>
      <c r="F403" s="375"/>
      <c r="G403" s="50">
        <f>'18'!G402</f>
        <v>4.1735973093326396E-3</v>
      </c>
      <c r="H403" s="51">
        <f>'18'!H402</f>
        <v>6.5361217877758099E-4</v>
      </c>
      <c r="I403" s="126">
        <f>'18'!I402</f>
        <v>4.49766709488924E-3</v>
      </c>
      <c r="J403" s="173">
        <f>'18'!J402</f>
        <v>7.0525135512344698E-4</v>
      </c>
      <c r="K403" s="6"/>
      <c r="L403" s="333"/>
      <c r="M403" s="325"/>
      <c r="N403" s="325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7"/>
      <c r="AB403" s="325"/>
      <c r="AC403" s="325"/>
      <c r="AD403" s="325"/>
      <c r="AE403" s="325"/>
      <c r="AF403" s="325"/>
      <c r="AG403" s="325"/>
      <c r="AH403" s="325"/>
      <c r="AI403" s="325"/>
      <c r="AJ403" s="325"/>
      <c r="AK403" s="325"/>
      <c r="AL403" s="325"/>
      <c r="AM403" s="325"/>
      <c r="AN403" s="325"/>
      <c r="AO403" s="325"/>
      <c r="AP403" s="325"/>
      <c r="AQ403" s="325"/>
      <c r="AR403" s="325"/>
      <c r="AS403" s="325"/>
      <c r="AT403" s="325"/>
      <c r="AU403" s="325"/>
      <c r="AV403" s="325"/>
      <c r="AW403" s="325"/>
      <c r="AX403" s="325"/>
      <c r="AY403" s="325"/>
      <c r="AZ403" s="325"/>
      <c r="BA403" s="325"/>
      <c r="BB403" s="325"/>
      <c r="BC403" s="325"/>
      <c r="BD403" s="369"/>
    </row>
    <row r="404" spans="1:56">
      <c r="A404" s="348"/>
      <c r="B404" s="329"/>
      <c r="C404" s="385"/>
      <c r="D404" s="29">
        <v>10</v>
      </c>
      <c r="E404" s="373"/>
      <c r="F404" s="376"/>
      <c r="G404" s="125">
        <f>'18'!G403</f>
        <v>3.76383241628498E-3</v>
      </c>
      <c r="H404" s="77">
        <f>'18'!H403</f>
        <v>5.5467420482656403E-4</v>
      </c>
      <c r="I404" s="248">
        <f>'18'!I403</f>
        <v>3.6292936628147198E-3</v>
      </c>
      <c r="J404" s="182">
        <f>'18'!J403</f>
        <v>5.4118813962227496E-4</v>
      </c>
      <c r="K404" s="30"/>
      <c r="L404" s="334"/>
      <c r="M404" s="325"/>
      <c r="N404" s="325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7"/>
      <c r="AB404" s="325"/>
      <c r="AC404" s="325"/>
      <c r="AD404" s="325"/>
      <c r="AE404" s="325"/>
      <c r="AF404" s="325"/>
      <c r="AG404" s="325"/>
      <c r="AH404" s="325"/>
      <c r="AI404" s="325"/>
      <c r="AJ404" s="325"/>
      <c r="AK404" s="325"/>
      <c r="AL404" s="325"/>
      <c r="AM404" s="325"/>
      <c r="AN404" s="325"/>
      <c r="AO404" s="325"/>
      <c r="AP404" s="325"/>
      <c r="AQ404" s="325"/>
      <c r="AR404" s="325"/>
      <c r="AS404" s="325"/>
      <c r="AT404" s="325"/>
      <c r="AU404" s="325"/>
      <c r="AV404" s="325"/>
      <c r="AW404" s="325"/>
      <c r="AX404" s="325"/>
      <c r="AY404" s="325"/>
      <c r="AZ404" s="325"/>
      <c r="BA404" s="325"/>
      <c r="BB404" s="325"/>
      <c r="BC404" s="325"/>
      <c r="BD404" s="370"/>
    </row>
    <row r="405" spans="1:56">
      <c r="G405" s="184"/>
      <c r="H405" s="185"/>
      <c r="I405" s="186"/>
      <c r="J405" s="187"/>
    </row>
    <row r="406" spans="1:56">
      <c r="G406" s="184"/>
      <c r="H406" s="185"/>
      <c r="I406" s="186"/>
      <c r="J406" s="187"/>
    </row>
    <row r="407" spans="1:56">
      <c r="G407" s="184"/>
      <c r="H407" s="185"/>
      <c r="I407" s="186"/>
      <c r="J407" s="187"/>
    </row>
    <row r="408" spans="1:56">
      <c r="G408" s="184"/>
      <c r="H408" s="185"/>
      <c r="I408" s="186"/>
      <c r="J408" s="187"/>
    </row>
    <row r="409" spans="1:56">
      <c r="G409" s="184"/>
      <c r="H409" s="185"/>
      <c r="I409" s="186"/>
      <c r="J409" s="187"/>
    </row>
    <row r="410" spans="1:56">
      <c r="G410" s="184"/>
      <c r="H410" s="185"/>
      <c r="I410" s="186"/>
      <c r="J410" s="187"/>
    </row>
    <row r="411" spans="1:56">
      <c r="G411" s="184"/>
      <c r="H411" s="185"/>
      <c r="I411" s="186"/>
      <c r="J411" s="187"/>
    </row>
    <row r="412" spans="1:56">
      <c r="G412" s="184"/>
      <c r="H412" s="185"/>
      <c r="I412" s="186"/>
      <c r="J412" s="187"/>
    </row>
    <row r="413" spans="1:56">
      <c r="G413" s="184"/>
      <c r="H413" s="185"/>
      <c r="I413" s="186"/>
      <c r="J413" s="187"/>
    </row>
    <row r="414" spans="1:56">
      <c r="G414" s="184"/>
      <c r="H414" s="185"/>
      <c r="I414" s="186"/>
      <c r="J414" s="187"/>
    </row>
    <row r="415" spans="1:56">
      <c r="G415" s="184"/>
      <c r="H415" s="185"/>
      <c r="I415" s="186"/>
      <c r="J415" s="187"/>
    </row>
    <row r="416" spans="1:56">
      <c r="G416" s="184"/>
      <c r="H416" s="185"/>
      <c r="I416" s="186"/>
      <c r="J416" s="187"/>
    </row>
    <row r="417" spans="7:10">
      <c r="G417" s="184"/>
      <c r="H417" s="185"/>
      <c r="I417" s="186"/>
      <c r="J417" s="187"/>
    </row>
    <row r="418" spans="7:10">
      <c r="G418" s="184"/>
      <c r="H418" s="185"/>
      <c r="I418" s="186"/>
      <c r="J418" s="187"/>
    </row>
    <row r="419" spans="7:10">
      <c r="G419" s="184"/>
      <c r="H419" s="185"/>
      <c r="I419" s="186"/>
      <c r="J419" s="187"/>
    </row>
    <row r="420" spans="7:10">
      <c r="G420" s="184"/>
      <c r="H420" s="185"/>
      <c r="I420" s="186"/>
      <c r="J420" s="187"/>
    </row>
    <row r="421" spans="7:10">
      <c r="G421" s="184"/>
      <c r="H421" s="185"/>
      <c r="I421" s="186"/>
      <c r="J421" s="187"/>
    </row>
    <row r="422" spans="7:10">
      <c r="G422" s="184"/>
      <c r="H422" s="185"/>
      <c r="I422" s="186"/>
      <c r="J422" s="187"/>
    </row>
    <row r="423" spans="7:10">
      <c r="G423" s="184"/>
      <c r="H423" s="185"/>
      <c r="I423" s="186"/>
      <c r="J423" s="187"/>
    </row>
    <row r="424" spans="7:10">
      <c r="G424" s="184"/>
      <c r="H424" s="185"/>
      <c r="I424" s="186"/>
      <c r="J424" s="187"/>
    </row>
    <row r="425" spans="7:10">
      <c r="G425" s="184"/>
      <c r="H425" s="185"/>
      <c r="I425" s="186"/>
      <c r="J425" s="187"/>
    </row>
    <row r="426" spans="7:10">
      <c r="G426" s="184"/>
      <c r="H426" s="185"/>
      <c r="I426" s="186"/>
      <c r="J426" s="187"/>
    </row>
    <row r="427" spans="7:10">
      <c r="G427" s="184"/>
      <c r="H427" s="185"/>
      <c r="I427" s="186"/>
      <c r="J427" s="187"/>
    </row>
    <row r="428" spans="7:10">
      <c r="G428" s="184"/>
      <c r="H428" s="185"/>
      <c r="I428" s="186"/>
      <c r="J428" s="187"/>
    </row>
    <row r="429" spans="7:10">
      <c r="G429" s="184"/>
      <c r="H429" s="185"/>
      <c r="I429" s="186"/>
      <c r="J429" s="187"/>
    </row>
    <row r="430" spans="7:10">
      <c r="G430" s="184"/>
      <c r="H430" s="185"/>
      <c r="I430" s="186"/>
      <c r="J430" s="187"/>
    </row>
    <row r="431" spans="7:10">
      <c r="G431" s="184"/>
      <c r="H431" s="185"/>
      <c r="I431" s="186"/>
      <c r="J431" s="187"/>
    </row>
    <row r="432" spans="7:10">
      <c r="G432" s="184"/>
      <c r="H432" s="185"/>
      <c r="I432" s="186"/>
      <c r="J432" s="187"/>
    </row>
    <row r="433" spans="7:10">
      <c r="G433" s="184"/>
      <c r="H433" s="185"/>
      <c r="I433" s="186"/>
      <c r="J433" s="187"/>
    </row>
    <row r="434" spans="7:10">
      <c r="G434" s="184"/>
      <c r="H434" s="185"/>
      <c r="I434" s="186"/>
      <c r="J434" s="187"/>
    </row>
    <row r="435" spans="7:10">
      <c r="G435" s="184"/>
      <c r="H435" s="185"/>
      <c r="I435" s="186"/>
      <c r="J435" s="187"/>
    </row>
    <row r="436" spans="7:10">
      <c r="G436" s="184"/>
      <c r="H436" s="185"/>
      <c r="I436" s="186"/>
      <c r="J436" s="187"/>
    </row>
    <row r="437" spans="7:10">
      <c r="G437" s="184"/>
      <c r="H437" s="185"/>
      <c r="I437" s="186"/>
      <c r="J437" s="187"/>
    </row>
    <row r="438" spans="7:10">
      <c r="G438" s="184"/>
      <c r="H438" s="185"/>
      <c r="I438" s="186"/>
      <c r="J438" s="187"/>
    </row>
    <row r="439" spans="7:10">
      <c r="G439" s="184"/>
      <c r="H439" s="185"/>
      <c r="I439" s="186"/>
      <c r="J439" s="187"/>
    </row>
    <row r="440" spans="7:10">
      <c r="G440" s="184"/>
      <c r="H440" s="185"/>
      <c r="I440" s="186"/>
      <c r="J440" s="187"/>
    </row>
    <row r="441" spans="7:10">
      <c r="G441" s="184"/>
      <c r="H441" s="185"/>
      <c r="I441" s="186"/>
      <c r="J441" s="187"/>
    </row>
    <row r="442" spans="7:10">
      <c r="G442" s="184"/>
      <c r="H442" s="185"/>
      <c r="I442" s="186"/>
      <c r="J442" s="187"/>
    </row>
    <row r="443" spans="7:10">
      <c r="G443" s="184"/>
      <c r="H443" s="185"/>
      <c r="I443" s="186"/>
      <c r="J443" s="187"/>
    </row>
    <row r="444" spans="7:10">
      <c r="G444" s="184"/>
      <c r="H444" s="185"/>
      <c r="I444" s="186"/>
      <c r="J444" s="187"/>
    </row>
    <row r="445" spans="7:10">
      <c r="G445" s="184"/>
      <c r="H445" s="185"/>
      <c r="I445" s="186"/>
      <c r="J445" s="187"/>
    </row>
    <row r="446" spans="7:10">
      <c r="G446" s="184"/>
      <c r="H446" s="185"/>
      <c r="I446" s="186"/>
      <c r="J446" s="187"/>
    </row>
    <row r="447" spans="7:10">
      <c r="G447" s="184"/>
      <c r="H447" s="185"/>
      <c r="I447" s="186"/>
      <c r="J447" s="187"/>
    </row>
    <row r="448" spans="7:10">
      <c r="G448" s="184"/>
      <c r="H448" s="185"/>
      <c r="I448" s="186"/>
      <c r="J448" s="187"/>
    </row>
    <row r="449" spans="7:10">
      <c r="G449" s="184"/>
      <c r="H449" s="185"/>
      <c r="I449" s="186"/>
      <c r="J449" s="187"/>
    </row>
    <row r="450" spans="7:10">
      <c r="G450" s="184"/>
      <c r="H450" s="185"/>
      <c r="I450" s="186"/>
      <c r="J450" s="187"/>
    </row>
    <row r="451" spans="7:10">
      <c r="G451" s="184"/>
      <c r="H451" s="185"/>
      <c r="I451" s="186"/>
      <c r="J451" s="187"/>
    </row>
    <row r="452" spans="7:10">
      <c r="G452" s="184"/>
      <c r="H452" s="185"/>
      <c r="I452" s="186"/>
      <c r="J452" s="187"/>
    </row>
    <row r="453" spans="7:10">
      <c r="G453" s="184"/>
      <c r="H453" s="185"/>
      <c r="I453" s="186"/>
      <c r="J453" s="187"/>
    </row>
    <row r="454" spans="7:10">
      <c r="G454" s="184"/>
      <c r="H454" s="185"/>
      <c r="I454" s="186"/>
      <c r="J454" s="187"/>
    </row>
    <row r="455" spans="7:10">
      <c r="G455" s="184"/>
      <c r="H455" s="185"/>
      <c r="I455" s="186"/>
      <c r="J455" s="187"/>
    </row>
    <row r="456" spans="7:10">
      <c r="G456" s="184"/>
      <c r="H456" s="185"/>
      <c r="I456" s="186"/>
      <c r="J456" s="187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36419-3C6C-4275-8F45-F66D2E594106}">
  <dimension ref="A1:CW456"/>
  <sheetViews>
    <sheetView topLeftCell="A328" zoomScale="62" zoomScaleNormal="40" workbookViewId="0">
      <selection activeCell="L345" sqref="L345:L364"/>
    </sheetView>
  </sheetViews>
  <sheetFormatPr baseColWidth="10" defaultRowHeight="14.5"/>
  <cols>
    <col min="2" max="2" width="11" bestFit="1" customWidth="1"/>
    <col min="4" max="4" width="11" bestFit="1" customWidth="1"/>
    <col min="5" max="5" width="11" style="86" bestFit="1" customWidth="1"/>
    <col min="6" max="6" width="11" style="87" customWidth="1"/>
    <col min="7" max="7" width="15.6328125" style="98" bestFit="1" customWidth="1"/>
    <col min="8" max="8" width="15.6328125" style="67" bestFit="1" customWidth="1"/>
    <col min="9" max="9" width="15.6328125" style="108" bestFit="1" customWidth="1"/>
    <col min="10" max="10" width="15.6328125" style="68" bestFit="1" customWidth="1"/>
    <col min="12" max="14" width="11.08984375" bestFit="1" customWidth="1"/>
    <col min="15" max="15" width="11" bestFit="1" customWidth="1"/>
    <col min="16" max="16" width="11.08984375" bestFit="1" customWidth="1"/>
    <col min="17" max="35" width="15.6328125" bestFit="1" customWidth="1"/>
    <col min="36" max="36" width="13.453125" bestFit="1" customWidth="1"/>
    <col min="37" max="37" width="11.26953125" bestFit="1" customWidth="1"/>
    <col min="38" max="42" width="15.81640625" bestFit="1" customWidth="1"/>
    <col min="43" max="43" width="11.26953125" bestFit="1" customWidth="1"/>
    <col min="44" max="44" width="15.81640625" bestFit="1" customWidth="1"/>
    <col min="45" max="46" width="11.36328125" bestFit="1" customWidth="1"/>
    <col min="47" max="48" width="15.90625" bestFit="1" customWidth="1"/>
    <col min="49" max="49" width="11.36328125" bestFit="1" customWidth="1"/>
    <col min="50" max="50" width="14.81640625" bestFit="1" customWidth="1"/>
    <col min="51" max="51" width="13.54296875" bestFit="1" customWidth="1"/>
    <col min="52" max="53" width="11.26953125" bestFit="1" customWidth="1"/>
    <col min="54" max="55" width="14.81640625" bestFit="1" customWidth="1"/>
    <col min="56" max="56" width="11.26953125" style="90" bestFit="1" customWidth="1"/>
    <col min="58" max="58" width="11.26953125" bestFit="1" customWidth="1"/>
    <col min="59" max="59" width="13.1796875" bestFit="1" customWidth="1"/>
    <col min="60" max="60" width="14.81640625" bestFit="1" customWidth="1"/>
    <col min="61" max="61" width="13.36328125" bestFit="1" customWidth="1"/>
    <col min="62" max="65" width="14.81640625" bestFit="1" customWidth="1"/>
    <col min="66" max="66" width="14.7265625" bestFit="1" customWidth="1"/>
    <col min="67" max="75" width="13.36328125" bestFit="1" customWidth="1"/>
    <col min="76" max="76" width="11.08984375" bestFit="1" customWidth="1"/>
    <col min="77" max="77" width="13.36328125" bestFit="1" customWidth="1"/>
    <col min="78" max="78" width="11.08984375" bestFit="1" customWidth="1"/>
    <col min="79" max="82" width="13.36328125" bestFit="1" customWidth="1"/>
  </cols>
  <sheetData>
    <row r="1" spans="1:101" ht="15" thickBot="1">
      <c r="A1" s="31"/>
      <c r="B1" s="65" t="s">
        <v>23</v>
      </c>
      <c r="C1" s="66" t="s">
        <v>24</v>
      </c>
      <c r="D1" s="33" t="s">
        <v>0</v>
      </c>
      <c r="E1" s="346" t="s">
        <v>20</v>
      </c>
      <c r="F1" s="346"/>
      <c r="G1" s="346"/>
      <c r="H1" s="346"/>
      <c r="I1" s="346"/>
      <c r="J1" s="346"/>
      <c r="K1" s="34" t="s">
        <v>1</v>
      </c>
      <c r="L1" s="32">
        <v>0</v>
      </c>
      <c r="M1" s="2">
        <v>1</v>
      </c>
      <c r="N1" s="2">
        <v>2</v>
      </c>
      <c r="O1" s="2">
        <v>3</v>
      </c>
      <c r="P1" s="1">
        <v>4</v>
      </c>
      <c r="Q1" s="1">
        <v>5</v>
      </c>
      <c r="R1" s="1">
        <v>6</v>
      </c>
      <c r="S1" s="1">
        <v>7</v>
      </c>
      <c r="T1" s="1">
        <v>8</v>
      </c>
      <c r="U1" s="1">
        <v>9</v>
      </c>
      <c r="V1" s="1">
        <v>10</v>
      </c>
      <c r="W1" s="1">
        <v>11</v>
      </c>
      <c r="X1" s="1">
        <v>12</v>
      </c>
      <c r="Y1" s="1">
        <v>13</v>
      </c>
      <c r="Z1" s="1">
        <v>14</v>
      </c>
      <c r="AA1" s="1">
        <v>15</v>
      </c>
      <c r="AB1" s="1">
        <v>16</v>
      </c>
      <c r="AC1" s="1">
        <v>17</v>
      </c>
      <c r="AD1" s="1">
        <v>18</v>
      </c>
      <c r="AE1" s="1">
        <v>19</v>
      </c>
      <c r="AF1" s="1">
        <v>20</v>
      </c>
      <c r="AG1" s="1">
        <v>21</v>
      </c>
      <c r="AH1" s="1">
        <v>22</v>
      </c>
      <c r="AI1" s="1">
        <v>24</v>
      </c>
      <c r="AJ1" s="1">
        <v>25</v>
      </c>
      <c r="AK1" s="1">
        <v>26</v>
      </c>
      <c r="AL1" s="1">
        <v>27</v>
      </c>
      <c r="AM1" s="1">
        <v>28</v>
      </c>
      <c r="AN1" s="1">
        <v>30</v>
      </c>
      <c r="AO1" s="1">
        <v>32</v>
      </c>
      <c r="AP1" s="1">
        <v>33</v>
      </c>
      <c r="AQ1" s="1">
        <v>34</v>
      </c>
      <c r="AR1" s="1">
        <v>36</v>
      </c>
      <c r="AS1" s="1">
        <v>38</v>
      </c>
      <c r="AT1" s="1">
        <v>39</v>
      </c>
      <c r="AU1" s="1">
        <v>40</v>
      </c>
      <c r="AV1" s="1">
        <v>42</v>
      </c>
      <c r="AW1" s="1">
        <v>45</v>
      </c>
      <c r="AX1" s="1">
        <v>48</v>
      </c>
      <c r="AY1" s="1">
        <v>50</v>
      </c>
      <c r="AZ1" s="1">
        <v>51</v>
      </c>
      <c r="BA1" s="1">
        <v>54</v>
      </c>
      <c r="BB1" s="1">
        <v>57</v>
      </c>
      <c r="BC1" s="1">
        <v>60</v>
      </c>
      <c r="BD1" s="88" t="s">
        <v>15</v>
      </c>
    </row>
    <row r="2" spans="1:101">
      <c r="A2" s="347">
        <v>3</v>
      </c>
      <c r="B2" s="328">
        <v>2.5000000000000001E-2</v>
      </c>
      <c r="C2" s="349"/>
      <c r="D2" s="26">
        <v>-9</v>
      </c>
      <c r="E2" s="350">
        <f>'20'!E2:E12</f>
        <v>6.5398039972999604E-33</v>
      </c>
      <c r="F2" s="342">
        <f>'20'!F2:F12</f>
        <v>2.8555597746504301E-23</v>
      </c>
      <c r="G2" s="97">
        <f>'17'!G21</f>
        <v>1.7939225116203099E-2</v>
      </c>
      <c r="H2" s="51">
        <f>'17'!H21</f>
        <v>2.07465431178909E-25</v>
      </c>
      <c r="I2" s="126">
        <f>'17'!I21</f>
        <v>5.57199289641902E-35</v>
      </c>
      <c r="J2" s="173">
        <f>'17'!J21</f>
        <v>2.13786645323025E-137</v>
      </c>
      <c r="K2" s="27"/>
      <c r="L2" s="332">
        <f>1-SUM(M2:BC21)</f>
        <v>1.8433507993398379E-4</v>
      </c>
      <c r="M2" s="325">
        <f>G12+I12</f>
        <v>7.30025863804536E-64</v>
      </c>
      <c r="N2" s="325">
        <f>G19+I19+J12</f>
        <v>5.8117948717745798E-10</v>
      </c>
      <c r="O2" s="325">
        <f>G21+I21+H12</f>
        <v>0.96393721352530104</v>
      </c>
      <c r="P2" s="325">
        <f>G14+I14+J19</f>
        <v>7.26530774169935E-55</v>
      </c>
      <c r="Q2" s="325">
        <f>G10+I10</f>
        <v>7.30025863804536E-64</v>
      </c>
      <c r="R2" s="325">
        <f>G16+I16+H19+J21</f>
        <v>6.0667293287589448E-39</v>
      </c>
      <c r="S2" s="325">
        <f>G3+I3</f>
        <v>5.8117948717745798E-10</v>
      </c>
      <c r="T2" s="325">
        <f>G5+I5+J14</f>
        <v>3.6185914492126802E-33</v>
      </c>
      <c r="U2" s="325">
        <f>G8+I8+H21</f>
        <v>7.4576985454672704E-23</v>
      </c>
      <c r="V2" s="325">
        <f>G17+I17+J10</f>
        <v>3.6185914492126802E-33</v>
      </c>
      <c r="W2" s="325">
        <f>G6+I6</f>
        <v>1.8513110447804099E-41</v>
      </c>
      <c r="X2" s="325">
        <f>G9+I9+J16+H14</f>
        <v>3.5758386362116399E-60</v>
      </c>
      <c r="Y2" s="325">
        <f>G15+I15</f>
        <v>1.7880232818375301E-48</v>
      </c>
      <c r="Z2" s="325">
        <f>G7+I7+J3</f>
        <v>1.7880232818375301E-48</v>
      </c>
      <c r="AA2" s="327">
        <f>G18+I18+H10</f>
        <v>1.3119742741773899E-21</v>
      </c>
      <c r="AB2" s="325">
        <f>G4+I4+J5</f>
        <v>1.3119742741773899E-21</v>
      </c>
      <c r="AC2" s="325">
        <f>G20+I20</f>
        <v>1.7939225116203099E-2</v>
      </c>
      <c r="AD2" s="325">
        <f>G13+I13+J8+H16</f>
        <v>3.5758386362116399E-60</v>
      </c>
      <c r="AE2" s="325">
        <f>G2+I2</f>
        <v>1.7939225116203099E-2</v>
      </c>
      <c r="AF2" s="325">
        <f>G11+I11+J17</f>
        <v>2.74631260865472E-65</v>
      </c>
      <c r="AG2" s="325">
        <f>H3</f>
        <v>6.0482162183111404E-39</v>
      </c>
      <c r="AH2" s="325">
        <f>J6</f>
        <v>0</v>
      </c>
      <c r="AI2" s="325">
        <f>J9+H5</f>
        <v>2.0138403545989401E-98</v>
      </c>
      <c r="AJ2" s="325">
        <f>F2</f>
        <v>2.8555597746504301E-23</v>
      </c>
      <c r="AK2" s="325">
        <f>J15</f>
        <v>0</v>
      </c>
      <c r="AL2" s="325">
        <f>H8</f>
        <v>3.08345780710817E-221</v>
      </c>
      <c r="AM2" s="325">
        <f>J7</f>
        <v>0</v>
      </c>
      <c r="AN2" s="325">
        <f>J18+H17</f>
        <v>2.0138403545989401E-98</v>
      </c>
      <c r="AO2" s="325">
        <f>J4</f>
        <v>3.7644664355374399E-200</v>
      </c>
      <c r="AP2" s="325">
        <f>H6</f>
        <v>9.88557016452152E-139</v>
      </c>
      <c r="AQ2" s="325">
        <f>J20</f>
        <v>2.13786645323025E-137</v>
      </c>
      <c r="AR2" s="325">
        <f>H9+J13</f>
        <v>2.3685241393983299E-255</v>
      </c>
      <c r="AS2" s="325">
        <f>J2</f>
        <v>2.13786645323025E-137</v>
      </c>
      <c r="AT2" s="325">
        <f>H15</f>
        <v>4.7572995994461101E-181</v>
      </c>
      <c r="AU2" s="325">
        <f>J11</f>
        <v>0</v>
      </c>
      <c r="AV2" s="325">
        <f>H7</f>
        <v>4.7572995994461101E-181</v>
      </c>
      <c r="AW2" s="325">
        <f>H18</f>
        <v>4.7308597939970703E-64</v>
      </c>
      <c r="AX2" s="325">
        <f>H4</f>
        <v>4.7308597939970703E-64</v>
      </c>
      <c r="AY2" s="325">
        <f>E2</f>
        <v>6.5398039972999604E-33</v>
      </c>
      <c r="AZ2" s="325">
        <f>H20</f>
        <v>2.07465431178909E-25</v>
      </c>
      <c r="BA2" s="325">
        <f>H13</f>
        <v>2.3685241393983299E-255</v>
      </c>
      <c r="BB2" s="325">
        <f>H2</f>
        <v>2.07465431178909E-25</v>
      </c>
      <c r="BC2" s="325">
        <f>H11</f>
        <v>3.1611795617136199E-292</v>
      </c>
      <c r="BD2" s="326">
        <f>SUMPRODUCT($L$1:$BC$1,BF2:CW2)</f>
        <v>3.5376237499898302</v>
      </c>
      <c r="BF2" s="12">
        <f>L2</f>
        <v>1.8433507993398379E-4</v>
      </c>
      <c r="BG2" s="23">
        <f t="shared" ref="BG2:CV2" si="0">M2</f>
        <v>7.30025863804536E-64</v>
      </c>
      <c r="BH2" s="23">
        <f t="shared" si="0"/>
        <v>5.8117948717745798E-10</v>
      </c>
      <c r="BI2" s="23">
        <f t="shared" si="0"/>
        <v>0.96393721352530104</v>
      </c>
      <c r="BJ2" s="23">
        <f t="shared" si="0"/>
        <v>7.26530774169935E-55</v>
      </c>
      <c r="BK2" s="23">
        <f t="shared" si="0"/>
        <v>7.30025863804536E-64</v>
      </c>
      <c r="BL2" s="23">
        <f t="shared" si="0"/>
        <v>6.0667293287589448E-39</v>
      </c>
      <c r="BM2" s="23">
        <f t="shared" si="0"/>
        <v>5.8117948717745798E-10</v>
      </c>
      <c r="BN2" s="23">
        <f t="shared" si="0"/>
        <v>3.6185914492126802E-33</v>
      </c>
      <c r="BO2" s="23">
        <f t="shared" si="0"/>
        <v>7.4576985454672704E-23</v>
      </c>
      <c r="BP2" s="23">
        <f t="shared" si="0"/>
        <v>3.6185914492126802E-33</v>
      </c>
      <c r="BQ2" s="23">
        <f t="shared" si="0"/>
        <v>1.8513110447804099E-41</v>
      </c>
      <c r="BR2" s="23">
        <f t="shared" si="0"/>
        <v>3.5758386362116399E-60</v>
      </c>
      <c r="BS2" s="23">
        <f t="shared" si="0"/>
        <v>1.7880232818375301E-48</v>
      </c>
      <c r="BT2" s="23">
        <f t="shared" si="0"/>
        <v>1.7880232818375301E-48</v>
      </c>
      <c r="BU2" s="23">
        <f t="shared" si="0"/>
        <v>1.3119742741773899E-21</v>
      </c>
      <c r="BV2" s="23">
        <f t="shared" si="0"/>
        <v>1.3119742741773899E-21</v>
      </c>
      <c r="BW2" s="23">
        <f t="shared" si="0"/>
        <v>1.7939225116203099E-2</v>
      </c>
      <c r="BX2" s="23">
        <f t="shared" si="0"/>
        <v>3.5758386362116399E-60</v>
      </c>
      <c r="BY2" s="23">
        <f t="shared" si="0"/>
        <v>1.7939225116203099E-2</v>
      </c>
      <c r="BZ2" s="23">
        <f t="shared" si="0"/>
        <v>2.74631260865472E-65</v>
      </c>
      <c r="CA2" s="23">
        <f t="shared" si="0"/>
        <v>6.0482162183111404E-39</v>
      </c>
      <c r="CB2" s="23">
        <f t="shared" si="0"/>
        <v>0</v>
      </c>
      <c r="CC2" s="23">
        <f t="shared" si="0"/>
        <v>2.0138403545989401E-98</v>
      </c>
      <c r="CD2" s="23">
        <f t="shared" si="0"/>
        <v>2.8555597746504301E-23</v>
      </c>
      <c r="CE2" s="23">
        <f t="shared" si="0"/>
        <v>0</v>
      </c>
      <c r="CF2" s="23">
        <f t="shared" si="0"/>
        <v>3.08345780710817E-221</v>
      </c>
      <c r="CG2" s="23">
        <f t="shared" si="0"/>
        <v>0</v>
      </c>
      <c r="CH2" s="23">
        <f t="shared" si="0"/>
        <v>2.0138403545989401E-98</v>
      </c>
      <c r="CI2" s="23">
        <f t="shared" si="0"/>
        <v>3.7644664355374399E-200</v>
      </c>
      <c r="CJ2" s="23">
        <f t="shared" si="0"/>
        <v>9.88557016452152E-139</v>
      </c>
      <c r="CK2" s="23">
        <f t="shared" si="0"/>
        <v>2.13786645323025E-137</v>
      </c>
      <c r="CL2" s="23">
        <f t="shared" si="0"/>
        <v>2.3685241393983299E-255</v>
      </c>
      <c r="CM2" s="23">
        <f t="shared" si="0"/>
        <v>2.13786645323025E-137</v>
      </c>
      <c r="CN2" s="23">
        <f t="shared" si="0"/>
        <v>4.7572995994461101E-181</v>
      </c>
      <c r="CO2" s="23">
        <f t="shared" si="0"/>
        <v>0</v>
      </c>
      <c r="CP2" s="23">
        <f t="shared" si="0"/>
        <v>4.7572995994461101E-181</v>
      </c>
      <c r="CQ2" s="23">
        <f t="shared" si="0"/>
        <v>4.7308597939970703E-64</v>
      </c>
      <c r="CR2" s="23">
        <f t="shared" si="0"/>
        <v>4.7308597939970703E-64</v>
      </c>
      <c r="CS2" s="23">
        <f t="shared" si="0"/>
        <v>6.5398039972999604E-33</v>
      </c>
      <c r="CT2" s="23">
        <f t="shared" si="0"/>
        <v>2.07465431178909E-25</v>
      </c>
      <c r="CU2" s="23">
        <f t="shared" si="0"/>
        <v>2.3685241393983299E-255</v>
      </c>
      <c r="CV2" s="24">
        <f t="shared" si="0"/>
        <v>2.07465431178909E-25</v>
      </c>
      <c r="CW2">
        <f>BC2</f>
        <v>3.1611795617136199E-292</v>
      </c>
    </row>
    <row r="3" spans="1:101">
      <c r="A3" s="348"/>
      <c r="B3" s="329"/>
      <c r="C3" s="349"/>
      <c r="D3" s="28">
        <v>-8</v>
      </c>
      <c r="E3" s="351"/>
      <c r="F3" s="343"/>
      <c r="G3" s="258">
        <f>'17'!G2</f>
        <v>5.8117948717745798E-10</v>
      </c>
      <c r="H3" s="268">
        <f>'17'!H2</f>
        <v>6.0482162183111404E-39</v>
      </c>
      <c r="I3" s="267">
        <f>'17'!I2</f>
        <v>1.2400181920507701E-49</v>
      </c>
      <c r="J3" s="266">
        <f>'17'!J2</f>
        <v>3.0253480888572402E-159</v>
      </c>
      <c r="K3" s="6"/>
      <c r="L3" s="333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7"/>
      <c r="AB3" s="325"/>
      <c r="AC3" s="325"/>
      <c r="AD3" s="325"/>
      <c r="AE3" s="325"/>
      <c r="AF3" s="325"/>
      <c r="AG3" s="325"/>
      <c r="AH3" s="325"/>
      <c r="AI3" s="325"/>
      <c r="AJ3" s="325"/>
      <c r="AK3" s="325"/>
      <c r="AL3" s="325"/>
      <c r="AM3" s="325"/>
      <c r="AN3" s="325"/>
      <c r="AO3" s="325"/>
      <c r="AP3" s="325"/>
      <c r="AQ3" s="325"/>
      <c r="AR3" s="325"/>
      <c r="AS3" s="325"/>
      <c r="AT3" s="325"/>
      <c r="AU3" s="325"/>
      <c r="AV3" s="325"/>
      <c r="AW3" s="325"/>
      <c r="AX3" s="325"/>
      <c r="AY3" s="325"/>
      <c r="AZ3" s="325"/>
      <c r="BA3" s="325"/>
      <c r="BB3" s="325"/>
      <c r="BC3" s="325"/>
      <c r="BD3" s="326"/>
    </row>
    <row r="4" spans="1:101">
      <c r="A4" s="348"/>
      <c r="B4" s="329"/>
      <c r="C4" s="349"/>
      <c r="D4" s="28">
        <v>-7</v>
      </c>
      <c r="E4" s="351"/>
      <c r="F4" s="343"/>
      <c r="G4" s="258">
        <f>'17'!G3</f>
        <v>1.3119742741773899E-21</v>
      </c>
      <c r="H4" s="268">
        <f>'17'!H3</f>
        <v>4.7308597939970703E-64</v>
      </c>
      <c r="I4" s="267">
        <f>'17'!I3</f>
        <v>7.2884764617076802E-77</v>
      </c>
      <c r="J4" s="266">
        <f>'17'!J3</f>
        <v>3.7644664355374399E-200</v>
      </c>
      <c r="K4" s="6"/>
      <c r="L4" s="333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7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325"/>
      <c r="AU4" s="325"/>
      <c r="AV4" s="325"/>
      <c r="AW4" s="325"/>
      <c r="AX4" s="325"/>
      <c r="AY4" s="325"/>
      <c r="AZ4" s="325"/>
      <c r="BA4" s="325"/>
      <c r="BB4" s="325"/>
      <c r="BC4" s="325"/>
      <c r="BD4" s="326"/>
    </row>
    <row r="5" spans="1:101">
      <c r="A5" s="348"/>
      <c r="B5" s="329"/>
      <c r="C5" s="349"/>
      <c r="D5" s="28">
        <v>-6</v>
      </c>
      <c r="E5" s="351"/>
      <c r="F5" s="343"/>
      <c r="G5" s="258">
        <f>'17'!G4</f>
        <v>3.6185914492126802E-33</v>
      </c>
      <c r="H5" s="268">
        <f>'17'!H4</f>
        <v>2.0138403545989401E-98</v>
      </c>
      <c r="I5" s="267">
        <f>'17'!I4</f>
        <v>3.6615898806687399E-114</v>
      </c>
      <c r="J5" s="266">
        <f>'17'!J4</f>
        <v>2.8019704224344601E-256</v>
      </c>
      <c r="K5" s="6"/>
      <c r="L5" s="333"/>
      <c r="M5" s="325"/>
      <c r="N5" s="325"/>
      <c r="O5" s="325"/>
      <c r="P5" s="325"/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7"/>
      <c r="AB5" s="325"/>
      <c r="AC5" s="325"/>
      <c r="AD5" s="325"/>
      <c r="AE5" s="325"/>
      <c r="AF5" s="325"/>
      <c r="AG5" s="325"/>
      <c r="AH5" s="325"/>
      <c r="AI5" s="325"/>
      <c r="AJ5" s="325"/>
      <c r="AK5" s="325"/>
      <c r="AL5" s="325"/>
      <c r="AM5" s="325"/>
      <c r="AN5" s="325"/>
      <c r="AO5" s="325"/>
      <c r="AP5" s="325"/>
      <c r="AQ5" s="325"/>
      <c r="AR5" s="325"/>
      <c r="AS5" s="325"/>
      <c r="AT5" s="325"/>
      <c r="AU5" s="325"/>
      <c r="AV5" s="325"/>
      <c r="AW5" s="325"/>
      <c r="AX5" s="325"/>
      <c r="AY5" s="325"/>
      <c r="AZ5" s="325"/>
      <c r="BA5" s="325"/>
      <c r="BB5" s="325"/>
      <c r="BC5" s="325"/>
      <c r="BD5" s="326"/>
    </row>
    <row r="6" spans="1:101">
      <c r="A6" s="348"/>
      <c r="B6" s="329"/>
      <c r="C6" s="349"/>
      <c r="D6" s="28">
        <v>-5</v>
      </c>
      <c r="E6" s="351"/>
      <c r="F6" s="343"/>
      <c r="G6" s="258">
        <f>'17'!G5</f>
        <v>1.8513110447804099E-41</v>
      </c>
      <c r="H6" s="268">
        <f>'17'!H5</f>
        <v>9.88557016452152E-139</v>
      </c>
      <c r="I6" s="267">
        <f>'17'!I5</f>
        <v>6.4345923505765399E-158</v>
      </c>
      <c r="J6" s="266">
        <f>'17'!J5</f>
        <v>0</v>
      </c>
      <c r="K6" s="6"/>
      <c r="L6" s="333"/>
      <c r="M6" s="325"/>
      <c r="N6" s="325"/>
      <c r="O6" s="325"/>
      <c r="P6" s="325"/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7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  <c r="AN6" s="325"/>
      <c r="AO6" s="325"/>
      <c r="AP6" s="325"/>
      <c r="AQ6" s="325"/>
      <c r="AR6" s="325"/>
      <c r="AS6" s="325"/>
      <c r="AT6" s="325"/>
      <c r="AU6" s="325"/>
      <c r="AV6" s="325"/>
      <c r="AW6" s="325"/>
      <c r="AX6" s="325"/>
      <c r="AY6" s="325"/>
      <c r="AZ6" s="325"/>
      <c r="BA6" s="325"/>
      <c r="BB6" s="325"/>
      <c r="BC6" s="325"/>
      <c r="BD6" s="326"/>
    </row>
    <row r="7" spans="1:101">
      <c r="A7" s="348"/>
      <c r="B7" s="329"/>
      <c r="C7" s="349"/>
      <c r="D7" s="28">
        <v>-4</v>
      </c>
      <c r="E7" s="351"/>
      <c r="F7" s="343"/>
      <c r="G7" s="258">
        <f>'17'!G6</f>
        <v>1.7880232818375301E-48</v>
      </c>
      <c r="H7" s="268">
        <f>'17'!H6</f>
        <v>4.7572995994461101E-181</v>
      </c>
      <c r="I7" s="267">
        <f>'17'!I6</f>
        <v>7.3240333786527494E-204</v>
      </c>
      <c r="J7" s="266">
        <f>'17'!J6</f>
        <v>0</v>
      </c>
      <c r="K7" s="6"/>
      <c r="L7" s="333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7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6"/>
    </row>
    <row r="8" spans="1:101">
      <c r="A8" s="348"/>
      <c r="B8" s="329"/>
      <c r="C8" s="349"/>
      <c r="D8" s="28">
        <v>-3</v>
      </c>
      <c r="E8" s="351"/>
      <c r="F8" s="343"/>
      <c r="G8" s="258">
        <f>'17'!G7</f>
        <v>7.26530774169935E-55</v>
      </c>
      <c r="H8" s="268">
        <f>'17'!H7</f>
        <v>3.08345780710817E-221</v>
      </c>
      <c r="I8" s="267">
        <f>'17'!I7</f>
        <v>1.68371203011061E-247</v>
      </c>
      <c r="J8" s="266">
        <f>'17'!J7</f>
        <v>0</v>
      </c>
      <c r="K8" s="6"/>
      <c r="L8" s="333"/>
      <c r="M8" s="325"/>
      <c r="N8" s="325"/>
      <c r="O8" s="325"/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7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325"/>
      <c r="AW8" s="325"/>
      <c r="AX8" s="325"/>
      <c r="AY8" s="325"/>
      <c r="AZ8" s="325"/>
      <c r="BA8" s="325"/>
      <c r="BB8" s="325"/>
      <c r="BC8" s="325"/>
      <c r="BD8" s="326"/>
    </row>
    <row r="9" spans="1:101">
      <c r="A9" s="348"/>
      <c r="B9" s="329"/>
      <c r="C9" s="349"/>
      <c r="D9" s="28">
        <v>-2</v>
      </c>
      <c r="E9" s="351"/>
      <c r="F9" s="343"/>
      <c r="G9" s="258">
        <f>'17'!G8</f>
        <v>3.5758386362116399E-60</v>
      </c>
      <c r="H9" s="268">
        <f>'17'!H8</f>
        <v>2.3685241393983299E-255</v>
      </c>
      <c r="I9" s="267">
        <f>'17'!I8</f>
        <v>1.4999860869649901E-284</v>
      </c>
      <c r="J9" s="266">
        <f>'17'!J8</f>
        <v>0</v>
      </c>
      <c r="K9" s="6"/>
      <c r="L9" s="333"/>
      <c r="M9" s="325"/>
      <c r="N9" s="325"/>
      <c r="O9" s="325"/>
      <c r="P9" s="325"/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7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  <c r="AN9" s="325"/>
      <c r="AO9" s="325"/>
      <c r="AP9" s="325"/>
      <c r="AQ9" s="325"/>
      <c r="AR9" s="325"/>
      <c r="AS9" s="325"/>
      <c r="AT9" s="325"/>
      <c r="AU9" s="325"/>
      <c r="AV9" s="325"/>
      <c r="AW9" s="325"/>
      <c r="AX9" s="325"/>
      <c r="AY9" s="325"/>
      <c r="AZ9" s="325"/>
      <c r="BA9" s="325"/>
      <c r="BB9" s="325"/>
      <c r="BC9" s="325"/>
      <c r="BD9" s="326"/>
    </row>
    <row r="10" spans="1:101">
      <c r="A10" s="348"/>
      <c r="B10" s="329"/>
      <c r="C10" s="349"/>
      <c r="D10" s="28">
        <v>-1</v>
      </c>
      <c r="E10" s="351"/>
      <c r="F10" s="343"/>
      <c r="G10" s="258">
        <f>'17'!G9</f>
        <v>7.30025863804536E-64</v>
      </c>
      <c r="H10" s="268">
        <f>'17'!H9</f>
        <v>5.2153349860870896E-280</v>
      </c>
      <c r="I10" s="267" t="str">
        <f>'17'!I9</f>
        <v>0</v>
      </c>
      <c r="J10" s="266">
        <f>'17'!J9</f>
        <v>0</v>
      </c>
      <c r="K10" s="6"/>
      <c r="L10" s="333"/>
      <c r="M10" s="325"/>
      <c r="N10" s="325"/>
      <c r="O10" s="325"/>
      <c r="P10" s="325"/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7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  <c r="AN10" s="325"/>
      <c r="AO10" s="325"/>
      <c r="AP10" s="325"/>
      <c r="AQ10" s="325"/>
      <c r="AR10" s="325"/>
      <c r="AS10" s="325"/>
      <c r="AT10" s="325"/>
      <c r="AU10" s="325"/>
      <c r="AV10" s="325"/>
      <c r="AW10" s="325"/>
      <c r="AX10" s="325"/>
      <c r="AY10" s="325"/>
      <c r="AZ10" s="325"/>
      <c r="BA10" s="325"/>
      <c r="BB10" s="325"/>
      <c r="BC10" s="325"/>
      <c r="BD10" s="326"/>
    </row>
    <row r="11" spans="1:101">
      <c r="A11" s="348"/>
      <c r="B11" s="329"/>
      <c r="C11" s="349"/>
      <c r="D11" s="28">
        <v>0</v>
      </c>
      <c r="E11" s="351"/>
      <c r="F11" s="343"/>
      <c r="G11" s="258">
        <f>'17'!G10</f>
        <v>2.74631260865472E-65</v>
      </c>
      <c r="H11" s="268">
        <f>'17'!H10</f>
        <v>3.1611795617136199E-292</v>
      </c>
      <c r="I11" s="267">
        <f>'17'!I10</f>
        <v>0</v>
      </c>
      <c r="J11" s="266">
        <f>'17'!J10</f>
        <v>0</v>
      </c>
      <c r="K11" s="6"/>
      <c r="L11" s="333"/>
      <c r="M11" s="325"/>
      <c r="N11" s="325"/>
      <c r="O11" s="325"/>
      <c r="P11" s="325"/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7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  <c r="AV11" s="325"/>
      <c r="AW11" s="325"/>
      <c r="AX11" s="325"/>
      <c r="AY11" s="325"/>
      <c r="AZ11" s="325"/>
      <c r="BA11" s="325"/>
      <c r="BB11" s="325"/>
      <c r="BC11" s="325"/>
      <c r="BD11" s="326"/>
    </row>
    <row r="12" spans="1:101">
      <c r="A12" s="348"/>
      <c r="B12" s="329"/>
      <c r="C12" s="349"/>
      <c r="D12" s="28">
        <v>1</v>
      </c>
      <c r="E12" s="351"/>
      <c r="F12" s="343"/>
      <c r="G12" s="97">
        <f>G10</f>
        <v>7.30025863804536E-64</v>
      </c>
      <c r="H12" s="51">
        <f t="shared" ref="H12:J12" si="1">H10</f>
        <v>5.2153349860870896E-280</v>
      </c>
      <c r="I12" s="126" t="str">
        <f t="shared" si="1"/>
        <v>0</v>
      </c>
      <c r="J12" s="173">
        <f t="shared" si="1"/>
        <v>0</v>
      </c>
      <c r="K12" s="6"/>
      <c r="L12" s="333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7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  <c r="AN12" s="325"/>
      <c r="AO12" s="325"/>
      <c r="AP12" s="325"/>
      <c r="AQ12" s="325"/>
      <c r="AR12" s="325"/>
      <c r="AS12" s="325"/>
      <c r="AT12" s="325"/>
      <c r="AU12" s="325"/>
      <c r="AV12" s="325"/>
      <c r="AW12" s="325"/>
      <c r="AX12" s="325"/>
      <c r="AY12" s="325"/>
      <c r="AZ12" s="325"/>
      <c r="BA12" s="325"/>
      <c r="BB12" s="325"/>
      <c r="BC12" s="325"/>
      <c r="BD12" s="326"/>
    </row>
    <row r="13" spans="1:101">
      <c r="A13" s="348"/>
      <c r="B13" s="329"/>
      <c r="C13" s="349"/>
      <c r="D13" s="28">
        <v>2</v>
      </c>
      <c r="E13" s="351"/>
      <c r="F13" s="343"/>
      <c r="G13" s="97">
        <f>G9</f>
        <v>3.5758386362116399E-60</v>
      </c>
      <c r="H13" s="51">
        <f t="shared" ref="H13:J13" si="2">H9</f>
        <v>2.3685241393983299E-255</v>
      </c>
      <c r="I13" s="126">
        <f t="shared" si="2"/>
        <v>1.4999860869649901E-284</v>
      </c>
      <c r="J13" s="173">
        <f t="shared" si="2"/>
        <v>0</v>
      </c>
      <c r="K13" s="6"/>
      <c r="L13" s="333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7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  <c r="AN13" s="325"/>
      <c r="AO13" s="325"/>
      <c r="AP13" s="325"/>
      <c r="AQ13" s="325"/>
      <c r="AR13" s="325"/>
      <c r="AS13" s="325"/>
      <c r="AT13" s="325"/>
      <c r="AU13" s="325"/>
      <c r="AV13" s="325"/>
      <c r="AW13" s="325"/>
      <c r="AX13" s="325"/>
      <c r="AY13" s="325"/>
      <c r="AZ13" s="325"/>
      <c r="BA13" s="325"/>
      <c r="BB13" s="325"/>
      <c r="BC13" s="325"/>
      <c r="BD13" s="326"/>
    </row>
    <row r="14" spans="1:101">
      <c r="A14" s="348"/>
      <c r="B14" s="329"/>
      <c r="C14" s="349"/>
      <c r="D14" s="28">
        <v>3</v>
      </c>
      <c r="E14" s="351"/>
      <c r="F14" s="343"/>
      <c r="G14" s="97">
        <f>G8</f>
        <v>7.26530774169935E-55</v>
      </c>
      <c r="H14" s="51">
        <f t="shared" ref="H14:J14" si="3">H8</f>
        <v>3.08345780710817E-221</v>
      </c>
      <c r="I14" s="126">
        <f t="shared" si="3"/>
        <v>1.68371203011061E-247</v>
      </c>
      <c r="J14" s="173">
        <f t="shared" si="3"/>
        <v>0</v>
      </c>
      <c r="K14" s="6"/>
      <c r="L14" s="333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7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  <c r="AN14" s="325"/>
      <c r="AO14" s="325"/>
      <c r="AP14" s="325"/>
      <c r="AQ14" s="325"/>
      <c r="AR14" s="325"/>
      <c r="AS14" s="325"/>
      <c r="AT14" s="325"/>
      <c r="AU14" s="325"/>
      <c r="AV14" s="325"/>
      <c r="AW14" s="325"/>
      <c r="AX14" s="325"/>
      <c r="AY14" s="325"/>
      <c r="AZ14" s="325"/>
      <c r="BA14" s="325"/>
      <c r="BB14" s="325"/>
      <c r="BC14" s="325"/>
      <c r="BD14" s="326"/>
    </row>
    <row r="15" spans="1:101">
      <c r="A15" s="348"/>
      <c r="B15" s="329"/>
      <c r="C15" s="349"/>
      <c r="D15" s="28">
        <v>4</v>
      </c>
      <c r="E15" s="351"/>
      <c r="F15" s="343"/>
      <c r="G15" s="97">
        <f>G7</f>
        <v>1.7880232818375301E-48</v>
      </c>
      <c r="H15" s="51">
        <f t="shared" ref="H15:J15" si="4">H7</f>
        <v>4.7572995994461101E-181</v>
      </c>
      <c r="I15" s="126">
        <f t="shared" si="4"/>
        <v>7.3240333786527494E-204</v>
      </c>
      <c r="J15" s="173">
        <f t="shared" si="4"/>
        <v>0</v>
      </c>
      <c r="K15" s="6"/>
      <c r="L15" s="333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7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5"/>
      <c r="AO15" s="325"/>
      <c r="AP15" s="325"/>
      <c r="AQ15" s="325"/>
      <c r="AR15" s="325"/>
      <c r="AS15" s="325"/>
      <c r="AT15" s="325"/>
      <c r="AU15" s="325"/>
      <c r="AV15" s="325"/>
      <c r="AW15" s="325"/>
      <c r="AX15" s="325"/>
      <c r="AY15" s="325"/>
      <c r="AZ15" s="325"/>
      <c r="BA15" s="325"/>
      <c r="BB15" s="325"/>
      <c r="BC15" s="325"/>
      <c r="BD15" s="326"/>
    </row>
    <row r="16" spans="1:101">
      <c r="A16" s="348"/>
      <c r="B16" s="329"/>
      <c r="C16" s="349"/>
      <c r="D16" s="28">
        <v>5</v>
      </c>
      <c r="E16" s="351"/>
      <c r="F16" s="343"/>
      <c r="G16" s="97">
        <f>G6</f>
        <v>1.8513110447804099E-41</v>
      </c>
      <c r="H16" s="51">
        <f t="shared" ref="H16:J16" si="5">H6</f>
        <v>9.88557016452152E-139</v>
      </c>
      <c r="I16" s="126">
        <f t="shared" si="5"/>
        <v>6.4345923505765399E-158</v>
      </c>
      <c r="J16" s="173">
        <f t="shared" si="5"/>
        <v>0</v>
      </c>
      <c r="K16" s="6"/>
      <c r="L16" s="333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7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  <c r="AN16" s="325"/>
      <c r="AO16" s="325"/>
      <c r="AP16" s="325"/>
      <c r="AQ16" s="325"/>
      <c r="AR16" s="325"/>
      <c r="AS16" s="325"/>
      <c r="AT16" s="325"/>
      <c r="AU16" s="325"/>
      <c r="AV16" s="325"/>
      <c r="AW16" s="325"/>
      <c r="AX16" s="325"/>
      <c r="AY16" s="325"/>
      <c r="AZ16" s="325"/>
      <c r="BA16" s="325"/>
      <c r="BB16" s="325"/>
      <c r="BC16" s="325"/>
      <c r="BD16" s="326"/>
    </row>
    <row r="17" spans="1:100">
      <c r="A17" s="348"/>
      <c r="B17" s="329"/>
      <c r="C17" s="349"/>
      <c r="D17" s="28">
        <v>6</v>
      </c>
      <c r="E17" s="351"/>
      <c r="F17" s="343"/>
      <c r="G17" s="97">
        <f>G5</f>
        <v>3.6185914492126802E-33</v>
      </c>
      <c r="H17" s="51">
        <f t="shared" ref="H17:J17" si="6">H5</f>
        <v>2.0138403545989401E-98</v>
      </c>
      <c r="I17" s="126">
        <f t="shared" si="6"/>
        <v>3.6615898806687399E-114</v>
      </c>
      <c r="J17" s="173">
        <f t="shared" si="6"/>
        <v>2.8019704224344601E-256</v>
      </c>
      <c r="K17" s="6"/>
      <c r="L17" s="333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7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  <c r="AV17" s="325"/>
      <c r="AW17" s="325"/>
      <c r="AX17" s="325"/>
      <c r="AY17" s="325"/>
      <c r="AZ17" s="325"/>
      <c r="BA17" s="325"/>
      <c r="BB17" s="325"/>
      <c r="BC17" s="325"/>
      <c r="BD17" s="326"/>
    </row>
    <row r="18" spans="1:100">
      <c r="A18" s="348"/>
      <c r="B18" s="329"/>
      <c r="C18" s="349"/>
      <c r="D18" s="28">
        <v>7</v>
      </c>
      <c r="E18" s="351"/>
      <c r="F18" s="343"/>
      <c r="G18" s="97">
        <f>G4</f>
        <v>1.3119742741773899E-21</v>
      </c>
      <c r="H18" s="51">
        <f t="shared" ref="H18:J18" si="7">H4</f>
        <v>4.7308597939970703E-64</v>
      </c>
      <c r="I18" s="126">
        <f t="shared" si="7"/>
        <v>7.2884764617076802E-77</v>
      </c>
      <c r="J18" s="173">
        <f t="shared" si="7"/>
        <v>3.7644664355374399E-200</v>
      </c>
      <c r="K18" s="6"/>
      <c r="L18" s="333"/>
      <c r="M18" s="325"/>
      <c r="N18" s="325"/>
      <c r="O18" s="325"/>
      <c r="P18" s="325"/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7"/>
      <c r="AB18" s="325"/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  <c r="AN18" s="325"/>
      <c r="AO18" s="325"/>
      <c r="AP18" s="325"/>
      <c r="AQ18" s="325"/>
      <c r="AR18" s="325"/>
      <c r="AS18" s="325"/>
      <c r="AT18" s="325"/>
      <c r="AU18" s="325"/>
      <c r="AV18" s="325"/>
      <c r="AW18" s="325"/>
      <c r="AX18" s="325"/>
      <c r="AY18" s="325"/>
      <c r="AZ18" s="325"/>
      <c r="BA18" s="325"/>
      <c r="BB18" s="325"/>
      <c r="BC18" s="325"/>
      <c r="BD18" s="326"/>
    </row>
    <row r="19" spans="1:100">
      <c r="A19" s="348"/>
      <c r="B19" s="329"/>
      <c r="C19" s="349"/>
      <c r="D19" s="28">
        <v>8</v>
      </c>
      <c r="E19" s="351"/>
      <c r="F19" s="343"/>
      <c r="G19" s="97">
        <f>G3</f>
        <v>5.8117948717745798E-10</v>
      </c>
      <c r="H19" s="51">
        <f t="shared" ref="H19:J19" si="8">H3</f>
        <v>6.0482162183111404E-39</v>
      </c>
      <c r="I19" s="126">
        <f t="shared" si="8"/>
        <v>1.2400181920507701E-49</v>
      </c>
      <c r="J19" s="173">
        <f t="shared" si="8"/>
        <v>3.0253480888572402E-159</v>
      </c>
      <c r="K19" s="6"/>
      <c r="L19" s="333"/>
      <c r="M19" s="325"/>
      <c r="N19" s="325"/>
      <c r="O19" s="325"/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7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325"/>
      <c r="AV19" s="325"/>
      <c r="AW19" s="325"/>
      <c r="AX19" s="325"/>
      <c r="AY19" s="325"/>
      <c r="AZ19" s="325"/>
      <c r="BA19" s="325"/>
      <c r="BB19" s="325"/>
      <c r="BC19" s="325"/>
      <c r="BD19" s="326"/>
    </row>
    <row r="20" spans="1:100">
      <c r="A20" s="348"/>
      <c r="B20" s="329"/>
      <c r="C20" s="349"/>
      <c r="D20" s="28">
        <v>9</v>
      </c>
      <c r="E20" s="351"/>
      <c r="F20" s="343"/>
      <c r="G20" s="97">
        <f>G2</f>
        <v>1.7939225116203099E-2</v>
      </c>
      <c r="H20" s="51">
        <f t="shared" ref="H20:J20" si="9">H2</f>
        <v>2.07465431178909E-25</v>
      </c>
      <c r="I20" s="126">
        <f t="shared" si="9"/>
        <v>5.57199289641902E-35</v>
      </c>
      <c r="J20" s="173">
        <f t="shared" si="9"/>
        <v>2.13786645323025E-137</v>
      </c>
      <c r="K20" s="6"/>
      <c r="L20" s="333"/>
      <c r="M20" s="325"/>
      <c r="N20" s="325"/>
      <c r="O20" s="325"/>
      <c r="P20" s="325"/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7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  <c r="AV20" s="325"/>
      <c r="AW20" s="325"/>
      <c r="AX20" s="325"/>
      <c r="AY20" s="325"/>
      <c r="AZ20" s="325"/>
      <c r="BA20" s="325"/>
      <c r="BB20" s="325"/>
      <c r="BC20" s="325"/>
      <c r="BD20" s="326"/>
    </row>
    <row r="21" spans="1:100">
      <c r="A21" s="348"/>
      <c r="B21" s="329"/>
      <c r="C21" s="349"/>
      <c r="D21" s="29">
        <v>10</v>
      </c>
      <c r="E21" s="352"/>
      <c r="F21" s="344"/>
      <c r="G21" s="101">
        <f>'17'!G20</f>
        <v>0.96393721352530104</v>
      </c>
      <c r="H21" s="77">
        <f>'17'!H20</f>
        <v>7.4576985454672704E-23</v>
      </c>
      <c r="I21" s="248">
        <f>'17'!I20</f>
        <v>2.8791731340828299E-32</v>
      </c>
      <c r="J21" s="182">
        <f>'17'!J20</f>
        <v>1.09041594079355E-133</v>
      </c>
      <c r="K21" s="30"/>
      <c r="L21" s="334"/>
      <c r="M21" s="325"/>
      <c r="N21" s="325"/>
      <c r="O21" s="325"/>
      <c r="P21" s="325"/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7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  <c r="AN21" s="325"/>
      <c r="AO21" s="325"/>
      <c r="AP21" s="325"/>
      <c r="AQ21" s="325"/>
      <c r="AR21" s="325"/>
      <c r="AS21" s="325"/>
      <c r="AT21" s="325"/>
      <c r="AU21" s="325"/>
      <c r="AV21" s="325"/>
      <c r="AW21" s="325"/>
      <c r="AX21" s="325"/>
      <c r="AY21" s="325"/>
      <c r="AZ21" s="325"/>
      <c r="BA21" s="325"/>
      <c r="BB21" s="325"/>
      <c r="BC21" s="325"/>
      <c r="BD21" s="326"/>
    </row>
    <row r="22" spans="1:100" ht="14.5" customHeight="1">
      <c r="A22" s="348"/>
      <c r="B22" s="328">
        <v>0.05</v>
      </c>
      <c r="C22" s="349"/>
      <c r="D22" s="26">
        <v>-9</v>
      </c>
      <c r="E22" s="339">
        <v>5.7376294935465395E-10</v>
      </c>
      <c r="F22" s="342">
        <v>2.3615289999999999E-7</v>
      </c>
      <c r="G22" s="97">
        <f>'17'!G41</f>
        <v>0.14588187387364199</v>
      </c>
      <c r="H22" s="51">
        <f>'17'!H41</f>
        <v>5.19476966802323E-8</v>
      </c>
      <c r="I22" s="126">
        <f>'17'!I41</f>
        <v>1.88245920738723E-10</v>
      </c>
      <c r="J22" s="173">
        <f>'17'!J41</f>
        <v>2.9261350682649101E-36</v>
      </c>
      <c r="K22" s="27"/>
      <c r="L22" s="332">
        <f t="shared" ref="L22" si="10">1-SUM(M22:BC41)</f>
        <v>4.7887071037766571E-4</v>
      </c>
      <c r="M22" s="325">
        <f t="shared" ref="M22" si="11">G32+I32</f>
        <v>4.9926866312593103E-18</v>
      </c>
      <c r="N22" s="325">
        <f t="shared" ref="N22" si="12">G39+I39+J32</f>
        <v>1.1713383167380703E-3</v>
      </c>
      <c r="O22" s="325">
        <f t="shared" ref="O22" si="13">G41+I41+H32</f>
        <v>0.70541168110080221</v>
      </c>
      <c r="P22" s="325">
        <f t="shared" ref="P22" si="14">G34+I34+J39</f>
        <v>8.1225737629783198E-16</v>
      </c>
      <c r="Q22" s="325">
        <f t="shared" ref="Q22" si="15">G30+I30</f>
        <v>4.9926866312593103E-18</v>
      </c>
      <c r="R22" s="325">
        <f t="shared" ref="R22" si="16">G36+I36+H39+J41</f>
        <v>1.5127113271023532E-11</v>
      </c>
      <c r="S22" s="325">
        <f t="shared" ref="S22" si="17">G23+I23</f>
        <v>1.1713383167380703E-3</v>
      </c>
      <c r="T22" s="325">
        <f t="shared" ref="T22" si="18">G25+I25+J34</f>
        <v>1.05727426710791E-9</v>
      </c>
      <c r="U22" s="325">
        <f t="shared" ref="U22" si="19">G28+I28+H41</f>
        <v>5.3154839507414939E-7</v>
      </c>
      <c r="V22" s="325">
        <f t="shared" ref="V22" si="20">G37+I37+J30</f>
        <v>1.05727426710791E-9</v>
      </c>
      <c r="W22" s="325">
        <f t="shared" ref="W22" si="21">G26+I26</f>
        <v>4.16908787752663E-12</v>
      </c>
      <c r="X22" s="325">
        <f t="shared" ref="X22" si="22">G29+I29+J36+H34</f>
        <v>3.6820729084800898E-17</v>
      </c>
      <c r="Y22" s="325">
        <f t="shared" ref="Y22" si="23">G35+I35</f>
        <v>4.1511669152929402E-14</v>
      </c>
      <c r="Z22" s="325">
        <f t="shared" ref="Z22" si="24">G27+I27+J23</f>
        <v>4.1511669152929402E-14</v>
      </c>
      <c r="AA22" s="327">
        <f t="shared" ref="AA22" si="25">G38+I38+H30</f>
        <v>1.0745581150962221E-6</v>
      </c>
      <c r="AB22" s="325">
        <f t="shared" ref="AB22" si="26">G24+I24+J25</f>
        <v>1.0745581150962221E-6</v>
      </c>
      <c r="AC22" s="325">
        <f t="shared" ref="AC22" si="27">G40+I40</f>
        <v>0.14588187406188791</v>
      </c>
      <c r="AD22" s="325">
        <f t="shared" ref="AD22" si="28">G33+I33+J28+H36</f>
        <v>3.6820729084800898E-17</v>
      </c>
      <c r="AE22" s="325">
        <f t="shared" ref="AE22" si="29">G22+I22</f>
        <v>0.14588187406188791</v>
      </c>
      <c r="AF22" s="325">
        <f t="shared" ref="AF22" si="30">G31+I31+J37</f>
        <v>2.49711000786164E-18</v>
      </c>
      <c r="AG22" s="325">
        <f t="shared" ref="AG22" si="31">H23</f>
        <v>1.0958025393496901E-11</v>
      </c>
      <c r="AH22" s="325">
        <f t="shared" ref="AH22" si="32">J26</f>
        <v>4.2767902362840601E-83</v>
      </c>
      <c r="AI22" s="325">
        <f>J29+H25</f>
        <v>6.8924506585593895E-27</v>
      </c>
      <c r="AJ22" s="325">
        <f t="shared" ref="AJ22" si="33">F22</f>
        <v>2.3615289999999999E-7</v>
      </c>
      <c r="AK22" s="325">
        <f t="shared" ref="AK22" si="34">J35</f>
        <v>1.9400500836147001E-100</v>
      </c>
      <c r="AL22" s="325">
        <f t="shared" ref="AL22" si="35">H28</f>
        <v>9.3172590408187299E-58</v>
      </c>
      <c r="AM22" s="325">
        <f t="shared" ref="AM22" si="36">J27</f>
        <v>1.9400500836147001E-100</v>
      </c>
      <c r="AN22" s="325">
        <f t="shared" ref="AN22" si="37">J38+H37</f>
        <v>6.8924506585593895E-27</v>
      </c>
      <c r="AO22" s="325">
        <f t="shared" ref="AO22" si="38">J24</f>
        <v>2.0757815080387501E-52</v>
      </c>
      <c r="AP22" s="325">
        <f t="shared" ref="AP22" si="39">H26</f>
        <v>4.6056089820771498E-37</v>
      </c>
      <c r="AQ22" s="325">
        <f t="shared" ref="AQ22" si="40">J40</f>
        <v>2.9261350682649101E-36</v>
      </c>
      <c r="AR22" s="325">
        <f t="shared" ref="AR22" si="41">H29+J33</f>
        <v>3.0579444827835302E-66</v>
      </c>
      <c r="AS22" s="325">
        <f t="shared" ref="AS22" si="42">J22</f>
        <v>2.9261350682649101E-36</v>
      </c>
      <c r="AT22" s="325">
        <f t="shared" ref="AT22" si="43">H35</f>
        <v>1.06566772202865E-47</v>
      </c>
      <c r="AU22" s="325">
        <f t="shared" ref="AU22" si="44">J31</f>
        <v>2.6847235293268101E-145</v>
      </c>
      <c r="AV22" s="325">
        <f t="shared" ref="AV22" si="45">H27</f>
        <v>1.06566772202865E-47</v>
      </c>
      <c r="AW22" s="325">
        <f t="shared" ref="AW22" si="46">H38</f>
        <v>3.7258066716526499E-18</v>
      </c>
      <c r="AX22" s="325">
        <f t="shared" ref="AX22" si="47">H24</f>
        <v>3.7258066716526499E-18</v>
      </c>
      <c r="AY22" s="325">
        <f t="shared" ref="AY22" si="48">E22</f>
        <v>5.7376294935465395E-10</v>
      </c>
      <c r="AZ22" s="325">
        <f t="shared" ref="AZ22" si="49">H40</f>
        <v>5.19476966802323E-8</v>
      </c>
      <c r="BA22" s="325">
        <f t="shared" ref="BA22" si="50">H33</f>
        <v>3.0579444827835302E-66</v>
      </c>
      <c r="BB22" s="325">
        <f t="shared" ref="BB22" si="51">H22</f>
        <v>5.19476966802323E-8</v>
      </c>
      <c r="BC22" s="325">
        <f t="shared" ref="BC22" si="52">H31</f>
        <v>8.7766553911308903E-75</v>
      </c>
      <c r="BD22" s="326">
        <f>SUMPRODUCT($L$1:$BC$1,BF22:CW22)</f>
        <v>7.3785742118788304</v>
      </c>
      <c r="BF22" s="12">
        <f>L22</f>
        <v>4.7887071037766571E-4</v>
      </c>
      <c r="BG22" s="23">
        <f t="shared" ref="BG22:CV22" si="53">M22</f>
        <v>4.9926866312593103E-18</v>
      </c>
      <c r="BH22" s="23">
        <f t="shared" si="53"/>
        <v>1.1713383167380703E-3</v>
      </c>
      <c r="BI22" s="23">
        <f t="shared" si="53"/>
        <v>0.70541168110080221</v>
      </c>
      <c r="BJ22" s="23">
        <f t="shared" si="53"/>
        <v>8.1225737629783198E-16</v>
      </c>
      <c r="BK22" s="23">
        <f t="shared" si="53"/>
        <v>4.9926866312593103E-18</v>
      </c>
      <c r="BL22" s="23">
        <f t="shared" si="53"/>
        <v>1.5127113271023532E-11</v>
      </c>
      <c r="BM22" s="23">
        <f t="shared" si="53"/>
        <v>1.1713383167380703E-3</v>
      </c>
      <c r="BN22" s="23">
        <f t="shared" si="53"/>
        <v>1.05727426710791E-9</v>
      </c>
      <c r="BO22" s="23">
        <f t="shared" si="53"/>
        <v>5.3154839507414939E-7</v>
      </c>
      <c r="BP22" s="23">
        <f t="shared" si="53"/>
        <v>1.05727426710791E-9</v>
      </c>
      <c r="BQ22" s="23">
        <f t="shared" si="53"/>
        <v>4.16908787752663E-12</v>
      </c>
      <c r="BR22" s="23">
        <f t="shared" si="53"/>
        <v>3.6820729084800898E-17</v>
      </c>
      <c r="BS22" s="23">
        <f t="shared" si="53"/>
        <v>4.1511669152929402E-14</v>
      </c>
      <c r="BT22" s="23">
        <f t="shared" si="53"/>
        <v>4.1511669152929402E-14</v>
      </c>
      <c r="BU22" s="23">
        <f t="shared" si="53"/>
        <v>1.0745581150962221E-6</v>
      </c>
      <c r="BV22" s="23">
        <f t="shared" si="53"/>
        <v>1.0745581150962221E-6</v>
      </c>
      <c r="BW22" s="23">
        <f t="shared" si="53"/>
        <v>0.14588187406188791</v>
      </c>
      <c r="BX22" s="23">
        <f t="shared" si="53"/>
        <v>3.6820729084800898E-17</v>
      </c>
      <c r="BY22" s="23">
        <f t="shared" si="53"/>
        <v>0.14588187406188791</v>
      </c>
      <c r="BZ22" s="23">
        <f t="shared" si="53"/>
        <v>2.49711000786164E-18</v>
      </c>
      <c r="CA22" s="23">
        <f t="shared" si="53"/>
        <v>1.0958025393496901E-11</v>
      </c>
      <c r="CB22" s="23">
        <f t="shared" si="53"/>
        <v>4.2767902362840601E-83</v>
      </c>
      <c r="CC22" s="23">
        <f t="shared" si="53"/>
        <v>6.8924506585593895E-27</v>
      </c>
      <c r="CD22" s="23">
        <f t="shared" si="53"/>
        <v>2.3615289999999999E-7</v>
      </c>
      <c r="CE22" s="23">
        <f t="shared" si="53"/>
        <v>1.9400500836147001E-100</v>
      </c>
      <c r="CF22" s="23">
        <f t="shared" si="53"/>
        <v>9.3172590408187299E-58</v>
      </c>
      <c r="CG22" s="23">
        <f t="shared" si="53"/>
        <v>1.9400500836147001E-100</v>
      </c>
      <c r="CH22" s="23">
        <f t="shared" si="53"/>
        <v>6.8924506585593895E-27</v>
      </c>
      <c r="CI22" s="23">
        <f t="shared" si="53"/>
        <v>2.0757815080387501E-52</v>
      </c>
      <c r="CJ22" s="23">
        <f t="shared" si="53"/>
        <v>4.6056089820771498E-37</v>
      </c>
      <c r="CK22" s="23">
        <f t="shared" si="53"/>
        <v>2.9261350682649101E-36</v>
      </c>
      <c r="CL22" s="23">
        <f t="shared" si="53"/>
        <v>3.0579444827835302E-66</v>
      </c>
      <c r="CM22" s="23">
        <f t="shared" si="53"/>
        <v>2.9261350682649101E-36</v>
      </c>
      <c r="CN22" s="23">
        <f t="shared" si="53"/>
        <v>1.06566772202865E-47</v>
      </c>
      <c r="CO22" s="23">
        <f t="shared" si="53"/>
        <v>2.6847235293268101E-145</v>
      </c>
      <c r="CP22" s="23">
        <f t="shared" si="53"/>
        <v>1.06566772202865E-47</v>
      </c>
      <c r="CQ22" s="23">
        <f t="shared" si="53"/>
        <v>3.7258066716526499E-18</v>
      </c>
      <c r="CR22" s="23">
        <f t="shared" si="53"/>
        <v>3.7258066716526499E-18</v>
      </c>
      <c r="CS22" s="23">
        <f t="shared" si="53"/>
        <v>5.7376294935465395E-10</v>
      </c>
      <c r="CT22" s="23">
        <f t="shared" si="53"/>
        <v>5.19476966802323E-8</v>
      </c>
      <c r="CU22" s="23">
        <f t="shared" si="53"/>
        <v>3.0579444827835302E-66</v>
      </c>
      <c r="CV22" s="24">
        <f t="shared" si="53"/>
        <v>5.19476966802323E-8</v>
      </c>
    </row>
    <row r="23" spans="1:100" ht="14.5" customHeight="1">
      <c r="A23" s="348"/>
      <c r="B23" s="329"/>
      <c r="C23" s="349"/>
      <c r="D23" s="28">
        <v>-8</v>
      </c>
      <c r="E23" s="340"/>
      <c r="F23" s="343"/>
      <c r="G23" s="258">
        <f>'17'!G22</f>
        <v>1.1713383167171799E-3</v>
      </c>
      <c r="H23" s="268">
        <f>'17'!H22</f>
        <v>1.0958025393496901E-11</v>
      </c>
      <c r="I23" s="267">
        <f>'17'!I22</f>
        <v>2.08904881027126E-14</v>
      </c>
      <c r="J23" s="266">
        <f>'17'!J22</f>
        <v>5.1106630111016203E-42</v>
      </c>
      <c r="K23" s="6"/>
      <c r="L23" s="333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7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  <c r="AV23" s="325"/>
      <c r="AW23" s="325"/>
      <c r="AX23" s="325"/>
      <c r="AY23" s="325"/>
      <c r="AZ23" s="325"/>
      <c r="BA23" s="325"/>
      <c r="BB23" s="325"/>
      <c r="BC23" s="325"/>
      <c r="BD23" s="326"/>
    </row>
    <row r="24" spans="1:100" ht="14.5" customHeight="1">
      <c r="A24" s="348"/>
      <c r="B24" s="329"/>
      <c r="C24" s="349"/>
      <c r="D24" s="28">
        <v>-7</v>
      </c>
      <c r="E24" s="340"/>
      <c r="F24" s="343"/>
      <c r="G24" s="258">
        <f>'17'!G23</f>
        <v>1.07455811509622E-6</v>
      </c>
      <c r="H24" s="268">
        <f>'17'!H23</f>
        <v>3.7258066716526499E-18</v>
      </c>
      <c r="I24" s="267">
        <f>'17'!I23</f>
        <v>2.121807726551E-21</v>
      </c>
      <c r="J24" s="266">
        <f>'17'!J23</f>
        <v>2.0757815080387501E-52</v>
      </c>
      <c r="K24" s="6"/>
      <c r="L24" s="333"/>
      <c r="M24" s="325"/>
      <c r="N24" s="325"/>
      <c r="O24" s="325"/>
      <c r="P24" s="325"/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7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  <c r="AV24" s="325"/>
      <c r="AW24" s="325"/>
      <c r="AX24" s="325"/>
      <c r="AY24" s="325"/>
      <c r="AZ24" s="325"/>
      <c r="BA24" s="325"/>
      <c r="BB24" s="325"/>
      <c r="BC24" s="325"/>
      <c r="BD24" s="326"/>
    </row>
    <row r="25" spans="1:100" ht="14.5" customHeight="1">
      <c r="A25" s="348"/>
      <c r="B25" s="329"/>
      <c r="C25" s="349"/>
      <c r="D25" s="28">
        <v>-6</v>
      </c>
      <c r="E25" s="340"/>
      <c r="F25" s="343"/>
      <c r="G25" s="258">
        <f>'17'!G24</f>
        <v>1.05727426710791E-9</v>
      </c>
      <c r="H25" s="268">
        <f>'17'!H24</f>
        <v>6.8924506585593895E-27</v>
      </c>
      <c r="I25" s="267">
        <f>'17'!I24</f>
        <v>7.39395686756485E-31</v>
      </c>
      <c r="J25" s="266">
        <f>'17'!J24</f>
        <v>1.5005002837521701E-66</v>
      </c>
      <c r="K25" s="6"/>
      <c r="L25" s="333"/>
      <c r="M25" s="325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7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  <c r="AR25" s="325"/>
      <c r="AS25" s="325"/>
      <c r="AT25" s="325"/>
      <c r="AU25" s="325"/>
      <c r="AV25" s="325"/>
      <c r="AW25" s="325"/>
      <c r="AX25" s="325"/>
      <c r="AY25" s="325"/>
      <c r="AZ25" s="325"/>
      <c r="BA25" s="325"/>
      <c r="BB25" s="325"/>
      <c r="BC25" s="325"/>
      <c r="BD25" s="326"/>
    </row>
    <row r="26" spans="1:100" ht="14.5" customHeight="1">
      <c r="A26" s="348"/>
      <c r="B26" s="329"/>
      <c r="C26" s="349"/>
      <c r="D26" s="28">
        <v>-5</v>
      </c>
      <c r="E26" s="340"/>
      <c r="F26" s="343"/>
      <c r="G26" s="258">
        <f>'17'!G25</f>
        <v>4.16908787752663E-12</v>
      </c>
      <c r="H26" s="268">
        <f>'17'!H25</f>
        <v>4.6056089820771498E-37</v>
      </c>
      <c r="I26" s="267">
        <f>'17'!I25</f>
        <v>6.8895037959537295E-42</v>
      </c>
      <c r="J26" s="266">
        <f>'17'!J25</f>
        <v>4.2767902362840601E-83</v>
      </c>
      <c r="K26" s="6"/>
      <c r="L26" s="333"/>
      <c r="M26" s="325"/>
      <c r="N26" s="325"/>
      <c r="O26" s="325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7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  <c r="AR26" s="325"/>
      <c r="AS26" s="325"/>
      <c r="AT26" s="325"/>
      <c r="AU26" s="325"/>
      <c r="AV26" s="325"/>
      <c r="AW26" s="325"/>
      <c r="AX26" s="325"/>
      <c r="AY26" s="325"/>
      <c r="AZ26" s="325"/>
      <c r="BA26" s="325"/>
      <c r="BB26" s="325"/>
      <c r="BC26" s="325"/>
      <c r="BD26" s="326"/>
    </row>
    <row r="27" spans="1:100" ht="14.5" customHeight="1">
      <c r="A27" s="348"/>
      <c r="B27" s="329"/>
      <c r="C27" s="349"/>
      <c r="D27" s="28">
        <v>-4</v>
      </c>
      <c r="E27" s="340"/>
      <c r="F27" s="343"/>
      <c r="G27" s="258">
        <f>'17'!G26</f>
        <v>4.1511669152929402E-14</v>
      </c>
      <c r="H27" s="268">
        <f>'17'!H26</f>
        <v>1.06566772202865E-47</v>
      </c>
      <c r="I27" s="267">
        <f>'17'!I26</f>
        <v>1.99724644055448E-53</v>
      </c>
      <c r="J27" s="266">
        <f>'17'!J26</f>
        <v>1.9400500836147001E-100</v>
      </c>
      <c r="K27" s="6"/>
      <c r="L27" s="333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7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  <c r="AV27" s="325"/>
      <c r="AW27" s="325"/>
      <c r="AX27" s="325"/>
      <c r="AY27" s="325"/>
      <c r="AZ27" s="325"/>
      <c r="BA27" s="325"/>
      <c r="BB27" s="325"/>
      <c r="BC27" s="325"/>
      <c r="BD27" s="326"/>
    </row>
    <row r="28" spans="1:100" ht="14.5" customHeight="1">
      <c r="A28" s="348"/>
      <c r="B28" s="329"/>
      <c r="C28" s="349"/>
      <c r="D28" s="28">
        <v>-3</v>
      </c>
      <c r="E28" s="340"/>
      <c r="F28" s="343"/>
      <c r="G28" s="258">
        <f>'17'!G27</f>
        <v>8.1225737629783198E-16</v>
      </c>
      <c r="H28" s="268">
        <f>'17'!H27</f>
        <v>9.3172590408187299E-58</v>
      </c>
      <c r="I28" s="267">
        <f>'17'!I27</f>
        <v>2.4134657925991799E-64</v>
      </c>
      <c r="J28" s="266">
        <f>'17'!J27</f>
        <v>6.9776094186269895E-117</v>
      </c>
      <c r="K28" s="6"/>
      <c r="L28" s="333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7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  <c r="AV28" s="325"/>
      <c r="AW28" s="325"/>
      <c r="AX28" s="325"/>
      <c r="AY28" s="325"/>
      <c r="AZ28" s="325"/>
      <c r="BA28" s="325"/>
      <c r="BB28" s="325"/>
      <c r="BC28" s="325"/>
      <c r="BD28" s="326"/>
    </row>
    <row r="29" spans="1:100" ht="14.5" customHeight="1">
      <c r="A29" s="348"/>
      <c r="B29" s="329"/>
      <c r="C29" s="349"/>
      <c r="D29" s="28">
        <v>-2</v>
      </c>
      <c r="E29" s="340"/>
      <c r="F29" s="343"/>
      <c r="G29" s="258">
        <f>'17'!G28</f>
        <v>3.6820729084800898E-17</v>
      </c>
      <c r="H29" s="268">
        <f>'17'!H28</f>
        <v>3.0579444827835302E-66</v>
      </c>
      <c r="I29" s="267">
        <f>'17'!I28</f>
        <v>1.46787125681763E-73</v>
      </c>
      <c r="J29" s="266">
        <f>'17'!J28</f>
        <v>8.3820089481565899E-131</v>
      </c>
      <c r="K29" s="6"/>
      <c r="L29" s="333"/>
      <c r="M29" s="325"/>
      <c r="N29" s="325"/>
      <c r="O29" s="325"/>
      <c r="P29" s="325"/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7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  <c r="AV29" s="325"/>
      <c r="AW29" s="325"/>
      <c r="AX29" s="325"/>
      <c r="AY29" s="325"/>
      <c r="AZ29" s="325"/>
      <c r="BA29" s="325"/>
      <c r="BB29" s="325"/>
      <c r="BC29" s="325"/>
      <c r="BD29" s="326"/>
    </row>
    <row r="30" spans="1:100" ht="14.5" customHeight="1">
      <c r="A30" s="348"/>
      <c r="B30" s="329"/>
      <c r="C30" s="349"/>
      <c r="D30" s="28">
        <v>-1</v>
      </c>
      <c r="E30" s="340"/>
      <c r="F30" s="343"/>
      <c r="G30" s="258">
        <f>'17'!G29</f>
        <v>4.9926866312593103E-18</v>
      </c>
      <c r="H30" s="268">
        <f>'17'!H29</f>
        <v>2.8954350620771998E-72</v>
      </c>
      <c r="I30" s="267">
        <f>'17'!I29</f>
        <v>4.06563885830451E-80</v>
      </c>
      <c r="J30" s="266">
        <f>'17'!J29</f>
        <v>8.7263487988828195E-141</v>
      </c>
      <c r="K30" s="6"/>
      <c r="L30" s="333"/>
      <c r="M30" s="325"/>
      <c r="N30" s="325"/>
      <c r="O30" s="325"/>
      <c r="P30" s="325"/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7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  <c r="AR30" s="325"/>
      <c r="AS30" s="325"/>
      <c r="AT30" s="325"/>
      <c r="AU30" s="325"/>
      <c r="AV30" s="325"/>
      <c r="AW30" s="325"/>
      <c r="AX30" s="325"/>
      <c r="AY30" s="325"/>
      <c r="AZ30" s="325"/>
      <c r="BA30" s="325"/>
      <c r="BB30" s="325"/>
      <c r="BC30" s="325"/>
      <c r="BD30" s="326"/>
    </row>
    <row r="31" spans="1:100" ht="14.5" customHeight="1">
      <c r="A31" s="348"/>
      <c r="B31" s="329"/>
      <c r="C31" s="349"/>
      <c r="D31" s="28">
        <v>0</v>
      </c>
      <c r="E31" s="340"/>
      <c r="F31" s="343"/>
      <c r="G31" s="258">
        <f>'17'!G30</f>
        <v>2.49711000786164E-18</v>
      </c>
      <c r="H31" s="268">
        <f>'17'!H30</f>
        <v>8.7766553911308903E-75</v>
      </c>
      <c r="I31" s="267">
        <f>'17'!I30</f>
        <v>6.7473147373871504E-83</v>
      </c>
      <c r="J31" s="266">
        <f>'17'!J30</f>
        <v>2.6847235293268101E-145</v>
      </c>
      <c r="K31" s="6"/>
      <c r="L31" s="333"/>
      <c r="M31" s="325"/>
      <c r="N31" s="325"/>
      <c r="O31" s="325"/>
      <c r="P31" s="325"/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7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325"/>
      <c r="AY31" s="325"/>
      <c r="AZ31" s="325"/>
      <c r="BA31" s="325"/>
      <c r="BB31" s="325"/>
      <c r="BC31" s="325"/>
      <c r="BD31" s="326"/>
    </row>
    <row r="32" spans="1:100" ht="14.5" customHeight="1">
      <c r="A32" s="348"/>
      <c r="B32" s="329"/>
      <c r="C32" s="349"/>
      <c r="D32" s="28">
        <v>1</v>
      </c>
      <c r="E32" s="340"/>
      <c r="F32" s="343"/>
      <c r="G32" s="97">
        <f>G30</f>
        <v>4.9926866312593103E-18</v>
      </c>
      <c r="H32" s="51">
        <f t="shared" ref="H32:J32" si="54">H30</f>
        <v>2.8954350620771998E-72</v>
      </c>
      <c r="I32" s="126">
        <f t="shared" si="54"/>
        <v>4.06563885830451E-80</v>
      </c>
      <c r="J32" s="173">
        <f t="shared" si="54"/>
        <v>8.7263487988828195E-141</v>
      </c>
      <c r="K32" s="6"/>
      <c r="L32" s="333"/>
      <c r="M32" s="325"/>
      <c r="N32" s="325"/>
      <c r="O32" s="325"/>
      <c r="P32" s="325"/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7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  <c r="AR32" s="325"/>
      <c r="AS32" s="325"/>
      <c r="AT32" s="325"/>
      <c r="AU32" s="325"/>
      <c r="AV32" s="325"/>
      <c r="AW32" s="325"/>
      <c r="AX32" s="325"/>
      <c r="AY32" s="325"/>
      <c r="AZ32" s="325"/>
      <c r="BA32" s="325"/>
      <c r="BB32" s="325"/>
      <c r="BC32" s="325"/>
      <c r="BD32" s="326"/>
    </row>
    <row r="33" spans="1:100" ht="14.5" customHeight="1">
      <c r="A33" s="348"/>
      <c r="B33" s="329"/>
      <c r="C33" s="349"/>
      <c r="D33" s="28">
        <v>2</v>
      </c>
      <c r="E33" s="340"/>
      <c r="F33" s="343"/>
      <c r="G33" s="97">
        <f>G29</f>
        <v>3.6820729084800898E-17</v>
      </c>
      <c r="H33" s="51">
        <f t="shared" ref="H33:J33" si="55">H29</f>
        <v>3.0579444827835302E-66</v>
      </c>
      <c r="I33" s="126">
        <f t="shared" si="55"/>
        <v>1.46787125681763E-73</v>
      </c>
      <c r="J33" s="173">
        <f t="shared" si="55"/>
        <v>8.3820089481565899E-131</v>
      </c>
      <c r="K33" s="6"/>
      <c r="L33" s="333"/>
      <c r="M33" s="325"/>
      <c r="N33" s="325"/>
      <c r="O33" s="325"/>
      <c r="P33" s="325"/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7"/>
      <c r="AB33" s="325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25"/>
      <c r="AY33" s="325"/>
      <c r="AZ33" s="325"/>
      <c r="BA33" s="325"/>
      <c r="BB33" s="325"/>
      <c r="BC33" s="325"/>
      <c r="BD33" s="326"/>
    </row>
    <row r="34" spans="1:100" ht="14.5" customHeight="1">
      <c r="A34" s="348"/>
      <c r="B34" s="329"/>
      <c r="C34" s="349"/>
      <c r="D34" s="28">
        <v>3</v>
      </c>
      <c r="E34" s="340"/>
      <c r="F34" s="343"/>
      <c r="G34" s="97">
        <f>G28</f>
        <v>8.1225737629783198E-16</v>
      </c>
      <c r="H34" s="51">
        <f t="shared" ref="H34:J34" si="56">H28</f>
        <v>9.3172590408187299E-58</v>
      </c>
      <c r="I34" s="126">
        <f t="shared" si="56"/>
        <v>2.4134657925991799E-64</v>
      </c>
      <c r="J34" s="173">
        <f t="shared" si="56"/>
        <v>6.9776094186269895E-117</v>
      </c>
      <c r="K34" s="6"/>
      <c r="L34" s="333"/>
      <c r="M34" s="325"/>
      <c r="N34" s="325"/>
      <c r="O34" s="325"/>
      <c r="P34" s="325"/>
      <c r="Q34" s="325"/>
      <c r="R34" s="325"/>
      <c r="S34" s="325"/>
      <c r="T34" s="325"/>
      <c r="U34" s="325"/>
      <c r="V34" s="325"/>
      <c r="W34" s="325"/>
      <c r="X34" s="325"/>
      <c r="Y34" s="325"/>
      <c r="Z34" s="325"/>
      <c r="AA34" s="327"/>
      <c r="AB34" s="325"/>
      <c r="AC34" s="325"/>
      <c r="AD34" s="325"/>
      <c r="AE34" s="325"/>
      <c r="AF34" s="325"/>
      <c r="AG34" s="325"/>
      <c r="AH34" s="325"/>
      <c r="AI34" s="325"/>
      <c r="AJ34" s="325"/>
      <c r="AK34" s="325"/>
      <c r="AL34" s="325"/>
      <c r="AM34" s="325"/>
      <c r="AN34" s="325"/>
      <c r="AO34" s="325"/>
      <c r="AP34" s="325"/>
      <c r="AQ34" s="325"/>
      <c r="AR34" s="325"/>
      <c r="AS34" s="325"/>
      <c r="AT34" s="325"/>
      <c r="AU34" s="325"/>
      <c r="AV34" s="325"/>
      <c r="AW34" s="325"/>
      <c r="AX34" s="325"/>
      <c r="AY34" s="325"/>
      <c r="AZ34" s="325"/>
      <c r="BA34" s="325"/>
      <c r="BB34" s="325"/>
      <c r="BC34" s="325"/>
      <c r="BD34" s="326"/>
    </row>
    <row r="35" spans="1:100" ht="14.5" customHeight="1">
      <c r="A35" s="348"/>
      <c r="B35" s="329"/>
      <c r="C35" s="349"/>
      <c r="D35" s="28">
        <v>4</v>
      </c>
      <c r="E35" s="340"/>
      <c r="F35" s="343"/>
      <c r="G35" s="97">
        <f>G27</f>
        <v>4.1511669152929402E-14</v>
      </c>
      <c r="H35" s="51">
        <f t="shared" ref="H35:J35" si="57">H27</f>
        <v>1.06566772202865E-47</v>
      </c>
      <c r="I35" s="126">
        <f t="shared" si="57"/>
        <v>1.99724644055448E-53</v>
      </c>
      <c r="J35" s="173">
        <f t="shared" si="57"/>
        <v>1.9400500836147001E-100</v>
      </c>
      <c r="K35" s="6"/>
      <c r="L35" s="333"/>
      <c r="M35" s="325"/>
      <c r="N35" s="325"/>
      <c r="O35" s="325"/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7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5"/>
      <c r="AO35" s="325"/>
      <c r="AP35" s="325"/>
      <c r="AQ35" s="325"/>
      <c r="AR35" s="325"/>
      <c r="AS35" s="325"/>
      <c r="AT35" s="325"/>
      <c r="AU35" s="325"/>
      <c r="AV35" s="325"/>
      <c r="AW35" s="325"/>
      <c r="AX35" s="325"/>
      <c r="AY35" s="325"/>
      <c r="AZ35" s="325"/>
      <c r="BA35" s="325"/>
      <c r="BB35" s="325"/>
      <c r="BC35" s="325"/>
      <c r="BD35" s="326"/>
    </row>
    <row r="36" spans="1:100" ht="14.5" customHeight="1">
      <c r="A36" s="348"/>
      <c r="B36" s="329"/>
      <c r="C36" s="349"/>
      <c r="D36" s="28">
        <v>5</v>
      </c>
      <c r="E36" s="340"/>
      <c r="F36" s="343"/>
      <c r="G36" s="97">
        <f>G26</f>
        <v>4.16908787752663E-12</v>
      </c>
      <c r="H36" s="51">
        <f t="shared" ref="H36:J36" si="58">H26</f>
        <v>4.6056089820771498E-37</v>
      </c>
      <c r="I36" s="126">
        <f t="shared" si="58"/>
        <v>6.8895037959537295E-42</v>
      </c>
      <c r="J36" s="173">
        <f t="shared" si="58"/>
        <v>4.2767902362840601E-83</v>
      </c>
      <c r="K36" s="6"/>
      <c r="L36" s="333"/>
      <c r="M36" s="325"/>
      <c r="N36" s="325"/>
      <c r="O36" s="325"/>
      <c r="P36" s="325"/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7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  <c r="AR36" s="325"/>
      <c r="AS36" s="325"/>
      <c r="AT36" s="325"/>
      <c r="AU36" s="325"/>
      <c r="AV36" s="325"/>
      <c r="AW36" s="325"/>
      <c r="AX36" s="325"/>
      <c r="AY36" s="325"/>
      <c r="AZ36" s="325"/>
      <c r="BA36" s="325"/>
      <c r="BB36" s="325"/>
      <c r="BC36" s="325"/>
      <c r="BD36" s="326"/>
    </row>
    <row r="37" spans="1:100" ht="14.5" customHeight="1">
      <c r="A37" s="348"/>
      <c r="B37" s="329"/>
      <c r="C37" s="349"/>
      <c r="D37" s="28">
        <v>6</v>
      </c>
      <c r="E37" s="340"/>
      <c r="F37" s="343"/>
      <c r="G37" s="97">
        <f>G25</f>
        <v>1.05727426710791E-9</v>
      </c>
      <c r="H37" s="51">
        <f t="shared" ref="H37:J37" si="59">H25</f>
        <v>6.8924506585593895E-27</v>
      </c>
      <c r="I37" s="126">
        <f t="shared" si="59"/>
        <v>7.39395686756485E-31</v>
      </c>
      <c r="J37" s="173">
        <f t="shared" si="59"/>
        <v>1.5005002837521701E-66</v>
      </c>
      <c r="K37" s="6"/>
      <c r="L37" s="333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7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5"/>
      <c r="AY37" s="325"/>
      <c r="AZ37" s="325"/>
      <c r="BA37" s="325"/>
      <c r="BB37" s="325"/>
      <c r="BC37" s="325"/>
      <c r="BD37" s="326"/>
    </row>
    <row r="38" spans="1:100" ht="14.5" customHeight="1">
      <c r="A38" s="348"/>
      <c r="B38" s="329"/>
      <c r="C38" s="349"/>
      <c r="D38" s="28">
        <v>7</v>
      </c>
      <c r="E38" s="340"/>
      <c r="F38" s="343"/>
      <c r="G38" s="97">
        <f>G24</f>
        <v>1.07455811509622E-6</v>
      </c>
      <c r="H38" s="51">
        <f t="shared" ref="H38:J38" si="60">H24</f>
        <v>3.7258066716526499E-18</v>
      </c>
      <c r="I38" s="126">
        <f t="shared" si="60"/>
        <v>2.121807726551E-21</v>
      </c>
      <c r="J38" s="173">
        <f t="shared" si="60"/>
        <v>2.0757815080387501E-52</v>
      </c>
      <c r="K38" s="6"/>
      <c r="L38" s="333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7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  <c r="AV38" s="325"/>
      <c r="AW38" s="325"/>
      <c r="AX38" s="325"/>
      <c r="AY38" s="325"/>
      <c r="AZ38" s="325"/>
      <c r="BA38" s="325"/>
      <c r="BB38" s="325"/>
      <c r="BC38" s="325"/>
      <c r="BD38" s="326"/>
    </row>
    <row r="39" spans="1:100" ht="14.5" customHeight="1">
      <c r="A39" s="348"/>
      <c r="B39" s="329"/>
      <c r="C39" s="349"/>
      <c r="D39" s="28">
        <v>8</v>
      </c>
      <c r="E39" s="340"/>
      <c r="F39" s="343"/>
      <c r="G39" s="97">
        <f>G23</f>
        <v>1.1713383167171799E-3</v>
      </c>
      <c r="H39" s="51">
        <f t="shared" ref="H39:J39" si="61">H23</f>
        <v>1.0958025393496901E-11</v>
      </c>
      <c r="I39" s="126">
        <f t="shared" si="61"/>
        <v>2.08904881027126E-14</v>
      </c>
      <c r="J39" s="173">
        <f t="shared" si="61"/>
        <v>5.1106630111016203E-42</v>
      </c>
      <c r="K39" s="6"/>
      <c r="L39" s="333"/>
      <c r="M39" s="325"/>
      <c r="N39" s="325"/>
      <c r="O39" s="325"/>
      <c r="P39" s="325"/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7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  <c r="AN39" s="325"/>
      <c r="AO39" s="325"/>
      <c r="AP39" s="325"/>
      <c r="AQ39" s="325"/>
      <c r="AR39" s="325"/>
      <c r="AS39" s="325"/>
      <c r="AT39" s="325"/>
      <c r="AU39" s="325"/>
      <c r="AV39" s="325"/>
      <c r="AW39" s="325"/>
      <c r="AX39" s="325"/>
      <c r="AY39" s="325"/>
      <c r="AZ39" s="325"/>
      <c r="BA39" s="325"/>
      <c r="BB39" s="325"/>
      <c r="BC39" s="325"/>
      <c r="BD39" s="326"/>
    </row>
    <row r="40" spans="1:100" ht="14.5" customHeight="1">
      <c r="A40" s="348"/>
      <c r="B40" s="329"/>
      <c r="C40" s="349"/>
      <c r="D40" s="28">
        <v>9</v>
      </c>
      <c r="E40" s="340"/>
      <c r="F40" s="343"/>
      <c r="G40" s="97">
        <f>G22</f>
        <v>0.14588187387364199</v>
      </c>
      <c r="H40" s="51">
        <f t="shared" ref="H40:J40" si="62">H22</f>
        <v>5.19476966802323E-8</v>
      </c>
      <c r="I40" s="126">
        <f t="shared" si="62"/>
        <v>1.88245920738723E-10</v>
      </c>
      <c r="J40" s="173">
        <f t="shared" si="62"/>
        <v>2.9261350682649101E-36</v>
      </c>
      <c r="K40" s="6"/>
      <c r="L40" s="333"/>
      <c r="M40" s="325"/>
      <c r="N40" s="325"/>
      <c r="O40" s="325"/>
      <c r="P40" s="325"/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7"/>
      <c r="AB40" s="325"/>
      <c r="AC40" s="325"/>
      <c r="AD40" s="325"/>
      <c r="AE40" s="325"/>
      <c r="AF40" s="325"/>
      <c r="AG40" s="325"/>
      <c r="AH40" s="325"/>
      <c r="AI40" s="325"/>
      <c r="AJ40" s="325"/>
      <c r="AK40" s="325"/>
      <c r="AL40" s="325"/>
      <c r="AM40" s="325"/>
      <c r="AN40" s="325"/>
      <c r="AO40" s="325"/>
      <c r="AP40" s="325"/>
      <c r="AQ40" s="325"/>
      <c r="AR40" s="325"/>
      <c r="AS40" s="325"/>
      <c r="AT40" s="325"/>
      <c r="AU40" s="325"/>
      <c r="AV40" s="325"/>
      <c r="AW40" s="325"/>
      <c r="AX40" s="325"/>
      <c r="AY40" s="325"/>
      <c r="AZ40" s="325"/>
      <c r="BA40" s="325"/>
      <c r="BB40" s="325"/>
      <c r="BC40" s="325"/>
      <c r="BD40" s="326"/>
    </row>
    <row r="41" spans="1:100" ht="15" customHeight="1">
      <c r="A41" s="348"/>
      <c r="B41" s="329"/>
      <c r="C41" s="349"/>
      <c r="D41" s="29">
        <v>10</v>
      </c>
      <c r="E41" s="341"/>
      <c r="F41" s="344"/>
      <c r="G41" s="101">
        <f>'17'!G40</f>
        <v>0.70541167891770795</v>
      </c>
      <c r="H41" s="77">
        <f>'17'!H40</f>
        <v>5.3154839426189202E-7</v>
      </c>
      <c r="I41" s="248">
        <f>'17'!I40</f>
        <v>2.1830942847629901E-9</v>
      </c>
      <c r="J41" s="182">
        <f>'17'!J40</f>
        <v>7.1097196867935696E-35</v>
      </c>
      <c r="K41" s="6"/>
      <c r="L41" s="334"/>
      <c r="M41" s="325"/>
      <c r="N41" s="325"/>
      <c r="O41" s="325"/>
      <c r="P41" s="325"/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7"/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5"/>
      <c r="AM41" s="325"/>
      <c r="AN41" s="325"/>
      <c r="AO41" s="325"/>
      <c r="AP41" s="325"/>
      <c r="AQ41" s="325"/>
      <c r="AR41" s="325"/>
      <c r="AS41" s="325"/>
      <c r="AT41" s="325"/>
      <c r="AU41" s="325"/>
      <c r="AV41" s="325"/>
      <c r="AW41" s="325"/>
      <c r="AX41" s="325"/>
      <c r="AY41" s="325"/>
      <c r="AZ41" s="325"/>
      <c r="BA41" s="325"/>
      <c r="BB41" s="325"/>
      <c r="BC41" s="325"/>
      <c r="BD41" s="326"/>
    </row>
    <row r="42" spans="1:100">
      <c r="A42" s="348"/>
      <c r="B42" s="328">
        <v>0.25</v>
      </c>
      <c r="C42" s="349"/>
      <c r="D42" s="26">
        <v>-9</v>
      </c>
      <c r="E42" s="339">
        <v>5.20687765729604E-3</v>
      </c>
      <c r="F42" s="342">
        <v>2.1089097175317002E-2</v>
      </c>
      <c r="G42" s="97">
        <f>'17'!G61</f>
        <v>0.101451900780255</v>
      </c>
      <c r="H42" s="51">
        <f>'17'!H61</f>
        <v>1.1413185415507E-2</v>
      </c>
      <c r="I42" s="126">
        <f>'17'!I61</f>
        <v>3.3705709083100298E-2</v>
      </c>
      <c r="J42" s="173">
        <f>'17'!J61</f>
        <v>1.13741291958076E-3</v>
      </c>
      <c r="K42" s="6"/>
      <c r="L42" s="332">
        <f t="shared" ref="L42" si="63">1-SUM(M42:BC61)</f>
        <v>7.37025916504086E-3</v>
      </c>
      <c r="M42" s="325">
        <f t="shared" ref="M42" si="64">G52+I52</f>
        <v>4.585234200417153E-3</v>
      </c>
      <c r="N42" s="325">
        <f t="shared" ref="N42" si="65">G59+I59+J52</f>
        <v>9.6079040146576908E-2</v>
      </c>
      <c r="O42" s="325">
        <f t="shared" ref="O42" si="66">G61+I61+H52</f>
        <v>0.15270584075384511</v>
      </c>
      <c r="P42" s="325">
        <f t="shared" ref="P42" si="67">G54+I54+J59</f>
        <v>8.0501306237145964E-3</v>
      </c>
      <c r="Q42" s="325">
        <f t="shared" ref="Q42" si="68">G50+I50</f>
        <v>4.585234200417153E-3</v>
      </c>
      <c r="R42" s="325">
        <f t="shared" ref="R42" si="69">G56+I56+H59+J61</f>
        <v>2.7572157462317032E-2</v>
      </c>
      <c r="S42" s="325">
        <f t="shared" ref="S42" si="70">G43+I43</f>
        <v>9.6078981256718807E-2</v>
      </c>
      <c r="T42" s="325">
        <f t="shared" ref="T42" si="71">G45+I45+J54</f>
        <v>3.312572142483914E-2</v>
      </c>
      <c r="U42" s="325">
        <f t="shared" ref="U42" si="72">G48+I48+H61</f>
        <v>2.0804768225172771E-2</v>
      </c>
      <c r="V42" s="325">
        <f t="shared" ref="V42" si="73">G57+I57+J50</f>
        <v>3.3125368782518379E-2</v>
      </c>
      <c r="W42" s="325">
        <f t="shared" ref="W42" si="74">G46+I46</f>
        <v>1.8826383050150983E-2</v>
      </c>
      <c r="X42" s="325">
        <f t="shared" ref="X42" si="75">G49+I49+J56+H54</f>
        <v>5.6130682641038028E-3</v>
      </c>
      <c r="Y42" s="325">
        <f t="shared" ref="Y42" si="76">G55+I55</f>
        <v>1.1343410447922662E-2</v>
      </c>
      <c r="Z42" s="325">
        <f t="shared" ref="Z42" si="77">G47+I47+J43</f>
        <v>1.1902197525035987E-2</v>
      </c>
      <c r="AA42" s="327">
        <f t="shared" ref="AA42" si="78">G58+I58+H50</f>
        <v>5.8518105067799329E-2</v>
      </c>
      <c r="AB42" s="325">
        <f t="shared" ref="AB42" si="79">G44+I44+J45</f>
        <v>5.8537412351347566E-2</v>
      </c>
      <c r="AC42" s="325">
        <f t="shared" ref="AC42" si="80">G60+I60</f>
        <v>0.13515760986335529</v>
      </c>
      <c r="AD42" s="325">
        <f t="shared" ref="AD42" si="81">G53+I53+J48+H56</f>
        <v>6.0751193540516191E-3</v>
      </c>
      <c r="AE42" s="325">
        <f t="shared" ref="AE42" si="82">G42+I42</f>
        <v>0.13515760986335529</v>
      </c>
      <c r="AF42" s="325">
        <f t="shared" ref="AF42" si="83">G51+I51+J57</f>
        <v>4.352319573274548E-3</v>
      </c>
      <c r="AG42" s="325">
        <f t="shared" ref="AG42" si="84">H43</f>
        <v>7.2939910175800196E-3</v>
      </c>
      <c r="AH42" s="325">
        <f t="shared" ref="AH42" si="85">J46</f>
        <v>8.9980257214431292E-6</v>
      </c>
      <c r="AI42" s="325">
        <f t="shared" ref="AI42" si="86">J49+H45</f>
        <v>1.4899111550321878E-3</v>
      </c>
      <c r="AJ42" s="325">
        <f t="shared" ref="AJ42" si="87">F42</f>
        <v>2.1089097175317002E-2</v>
      </c>
      <c r="AK42" s="325">
        <f t="shared" ref="AK42" si="88">J55</f>
        <v>1.7937141247606299E-6</v>
      </c>
      <c r="AL42" s="325">
        <f t="shared" ref="AL42" si="89">H48</f>
        <v>8.2163712133834303E-5</v>
      </c>
      <c r="AM42" s="325">
        <f t="shared" ref="AM42" si="90">J47</f>
        <v>1.7937141247606299E-6</v>
      </c>
      <c r="AN42" s="325">
        <f t="shared" ref="AN42" si="91">J58+H57</f>
        <v>1.6729219621998042E-3</v>
      </c>
      <c r="AO42" s="325">
        <f t="shared" ref="AO42" si="92">J44</f>
        <v>1.8313720491271401E-4</v>
      </c>
      <c r="AP42" s="325">
        <f t="shared" ref="AP42" si="93">H46</f>
        <v>5.5280129562422704E-4</v>
      </c>
      <c r="AQ42" s="325">
        <f t="shared" ref="AQ42" si="94">J60</f>
        <v>1.13741291958076E-3</v>
      </c>
      <c r="AR42" s="325">
        <f t="shared" ref="AR42" si="95">H49+J53</f>
        <v>3.9937073269826215E-5</v>
      </c>
      <c r="AS42" s="325">
        <f t="shared" ref="AS42" si="96">J42</f>
        <v>1.13741291958076E-3</v>
      </c>
      <c r="AT42" s="325">
        <f t="shared" ref="AT42" si="97">H55</f>
        <v>2.0360623505206099E-4</v>
      </c>
      <c r="AU42" s="325">
        <f t="shared" ref="AU42" si="98">J51</f>
        <v>4.5220459246007301E-8</v>
      </c>
      <c r="AV42" s="325">
        <f t="shared" ref="AV42" si="99">H47</f>
        <v>2.0360623505206099E-4</v>
      </c>
      <c r="AW42" s="325">
        <f t="shared" ref="AW42" si="100">H58</f>
        <v>3.6205529921550499E-3</v>
      </c>
      <c r="AX42" s="325">
        <f t="shared" ref="AX42" si="101">H44</f>
        <v>3.6205529921550499E-3</v>
      </c>
      <c r="AY42" s="325">
        <f t="shared" ref="AY42" si="102">E42</f>
        <v>5.20687765729604E-3</v>
      </c>
      <c r="AZ42" s="325">
        <f t="shared" ref="AZ42" si="103">H60</f>
        <v>1.1413185415507E-2</v>
      </c>
      <c r="BA42" s="325">
        <f t="shared" ref="BA42" si="104">H53</f>
        <v>3.9810675524728501E-5</v>
      </c>
      <c r="BB42" s="325">
        <f t="shared" ref="BB42" si="105">H42</f>
        <v>1.1413185415507E-2</v>
      </c>
      <c r="BC42" s="325">
        <f t="shared" ref="BC42" si="106">H51</f>
        <v>2.1233670114455701E-5</v>
      </c>
      <c r="BD42" s="326">
        <f t="shared" ref="BD42" si="107">SUMPRODUCT($L$1:$BC$1,BF42:CW42)</f>
        <v>12.521077848726934</v>
      </c>
      <c r="BF42" s="12">
        <f>L42</f>
        <v>7.37025916504086E-3</v>
      </c>
      <c r="BG42" s="23">
        <f t="shared" ref="BG42:CV42" si="108">M42</f>
        <v>4.585234200417153E-3</v>
      </c>
      <c r="BH42" s="23">
        <f t="shared" si="108"/>
        <v>9.6079040146576908E-2</v>
      </c>
      <c r="BI42" s="23">
        <f t="shared" si="108"/>
        <v>0.15270584075384511</v>
      </c>
      <c r="BJ42" s="23">
        <f t="shared" si="108"/>
        <v>8.0501306237145964E-3</v>
      </c>
      <c r="BK42" s="23">
        <f t="shared" si="108"/>
        <v>4.585234200417153E-3</v>
      </c>
      <c r="BL42" s="23">
        <f t="shared" si="108"/>
        <v>2.7572157462317032E-2</v>
      </c>
      <c r="BM42" s="23">
        <f t="shared" si="108"/>
        <v>9.6078981256718807E-2</v>
      </c>
      <c r="BN42" s="23">
        <f t="shared" si="108"/>
        <v>3.312572142483914E-2</v>
      </c>
      <c r="BO42" s="23">
        <f t="shared" si="108"/>
        <v>2.0804768225172771E-2</v>
      </c>
      <c r="BP42" s="23">
        <f t="shared" si="108"/>
        <v>3.3125368782518379E-2</v>
      </c>
      <c r="BQ42" s="23">
        <f t="shared" si="108"/>
        <v>1.8826383050150983E-2</v>
      </c>
      <c r="BR42" s="23">
        <f t="shared" si="108"/>
        <v>5.6130682641038028E-3</v>
      </c>
      <c r="BS42" s="23">
        <f t="shared" si="108"/>
        <v>1.1343410447922662E-2</v>
      </c>
      <c r="BT42" s="23">
        <f t="shared" si="108"/>
        <v>1.1902197525035987E-2</v>
      </c>
      <c r="BU42" s="23">
        <f t="shared" si="108"/>
        <v>5.8518105067799329E-2</v>
      </c>
      <c r="BV42" s="23">
        <f t="shared" si="108"/>
        <v>5.8537412351347566E-2</v>
      </c>
      <c r="BW42" s="23">
        <f t="shared" si="108"/>
        <v>0.13515760986335529</v>
      </c>
      <c r="BX42" s="23">
        <f t="shared" si="108"/>
        <v>6.0751193540516191E-3</v>
      </c>
      <c r="BY42" s="23">
        <f t="shared" si="108"/>
        <v>0.13515760986335529</v>
      </c>
      <c r="BZ42" s="23">
        <f t="shared" si="108"/>
        <v>4.352319573274548E-3</v>
      </c>
      <c r="CA42" s="23">
        <f t="shared" si="108"/>
        <v>7.2939910175800196E-3</v>
      </c>
      <c r="CB42" s="23">
        <f t="shared" si="108"/>
        <v>8.9980257214431292E-6</v>
      </c>
      <c r="CC42" s="23">
        <f t="shared" si="108"/>
        <v>1.4899111550321878E-3</v>
      </c>
      <c r="CD42" s="23">
        <f t="shared" si="108"/>
        <v>2.1089097175317002E-2</v>
      </c>
      <c r="CE42" s="23">
        <f t="shared" si="108"/>
        <v>1.7937141247606299E-6</v>
      </c>
      <c r="CF42" s="23">
        <f t="shared" si="108"/>
        <v>8.2163712133834303E-5</v>
      </c>
      <c r="CG42" s="23">
        <f t="shared" si="108"/>
        <v>1.7937141247606299E-6</v>
      </c>
      <c r="CH42" s="23">
        <f t="shared" si="108"/>
        <v>1.6729219621998042E-3</v>
      </c>
      <c r="CI42" s="23">
        <f t="shared" si="108"/>
        <v>1.8313720491271401E-4</v>
      </c>
      <c r="CJ42" s="23">
        <f t="shared" si="108"/>
        <v>5.5280129562422704E-4</v>
      </c>
      <c r="CK42" s="23">
        <f t="shared" si="108"/>
        <v>1.13741291958076E-3</v>
      </c>
      <c r="CL42" s="23">
        <f t="shared" si="108"/>
        <v>3.9937073269826215E-5</v>
      </c>
      <c r="CM42" s="23">
        <f t="shared" si="108"/>
        <v>1.13741291958076E-3</v>
      </c>
      <c r="CN42" s="23">
        <f t="shared" si="108"/>
        <v>2.0360623505206099E-4</v>
      </c>
      <c r="CO42" s="23">
        <f t="shared" si="108"/>
        <v>4.5220459246007301E-8</v>
      </c>
      <c r="CP42" s="23">
        <f t="shared" si="108"/>
        <v>2.0360623505206099E-4</v>
      </c>
      <c r="CQ42" s="23">
        <f t="shared" si="108"/>
        <v>3.6205529921550499E-3</v>
      </c>
      <c r="CR42" s="23">
        <f t="shared" si="108"/>
        <v>3.6205529921550499E-3</v>
      </c>
      <c r="CS42" s="23">
        <f t="shared" si="108"/>
        <v>5.20687765729604E-3</v>
      </c>
      <c r="CT42" s="23">
        <f t="shared" si="108"/>
        <v>1.1413185415507E-2</v>
      </c>
      <c r="CU42" s="23">
        <f t="shared" si="108"/>
        <v>3.9810675524728501E-5</v>
      </c>
      <c r="CV42" s="24">
        <f t="shared" si="108"/>
        <v>1.1413185415507E-2</v>
      </c>
    </row>
    <row r="43" spans="1:100">
      <c r="A43" s="348"/>
      <c r="B43" s="329"/>
      <c r="C43" s="349"/>
      <c r="D43" s="28">
        <v>-8</v>
      </c>
      <c r="E43" s="340"/>
      <c r="F43" s="343"/>
      <c r="G43" s="258">
        <f>'17'!G42</f>
        <v>7.6538072303169905E-2</v>
      </c>
      <c r="H43" s="268">
        <f>'17'!H42</f>
        <v>7.2939910175800196E-3</v>
      </c>
      <c r="I43" s="267">
        <f>'17'!I42</f>
        <v>1.9540908953548899E-2</v>
      </c>
      <c r="J43" s="266">
        <f>'17'!J42</f>
        <v>5.5878707711332499E-4</v>
      </c>
      <c r="K43" s="6"/>
      <c r="L43" s="333"/>
      <c r="M43" s="325"/>
      <c r="N43" s="325"/>
      <c r="O43" s="325"/>
      <c r="P43" s="325"/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7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  <c r="AN43" s="325"/>
      <c r="AO43" s="325"/>
      <c r="AP43" s="325"/>
      <c r="AQ43" s="325"/>
      <c r="AR43" s="325"/>
      <c r="AS43" s="325"/>
      <c r="AT43" s="325"/>
      <c r="AU43" s="325"/>
      <c r="AV43" s="325"/>
      <c r="AW43" s="325"/>
      <c r="AX43" s="325"/>
      <c r="AY43" s="325"/>
      <c r="AZ43" s="325"/>
      <c r="BA43" s="325"/>
      <c r="BB43" s="325"/>
      <c r="BC43" s="325"/>
      <c r="BD43" s="326"/>
    </row>
    <row r="44" spans="1:100">
      <c r="A44" s="348"/>
      <c r="B44" s="329"/>
      <c r="C44" s="349"/>
      <c r="D44" s="28">
        <v>-7</v>
      </c>
      <c r="E44" s="340"/>
      <c r="F44" s="343"/>
      <c r="G44" s="258">
        <f>'17'!G43</f>
        <v>5.0119672086280598E-2</v>
      </c>
      <c r="H44" s="268">
        <f>'17'!H43</f>
        <v>3.6205529921550499E-3</v>
      </c>
      <c r="I44" s="267">
        <f>'17'!I43</f>
        <v>8.3734829495092401E-3</v>
      </c>
      <c r="J44" s="266">
        <f>'17'!J43</f>
        <v>1.8313720491271401E-4</v>
      </c>
      <c r="K44" s="6"/>
      <c r="L44" s="333"/>
      <c r="M44" s="325"/>
      <c r="N44" s="325"/>
      <c r="O44" s="325"/>
      <c r="P44" s="325"/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7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/>
      <c r="AV44" s="325"/>
      <c r="AW44" s="325"/>
      <c r="AX44" s="325"/>
      <c r="AY44" s="325"/>
      <c r="AZ44" s="325"/>
      <c r="BA44" s="325"/>
      <c r="BB44" s="325"/>
      <c r="BC44" s="325"/>
      <c r="BD44" s="326"/>
    </row>
    <row r="45" spans="1:100">
      <c r="A45" s="348"/>
      <c r="B45" s="329"/>
      <c r="C45" s="349"/>
      <c r="D45" s="28">
        <v>-6</v>
      </c>
      <c r="E45" s="340"/>
      <c r="F45" s="343"/>
      <c r="G45" s="258">
        <f>'17'!G44</f>
        <v>3.0239355105741699E-2</v>
      </c>
      <c r="H45" s="268">
        <f>'17'!H44</f>
        <v>1.4897847572870901E-3</v>
      </c>
      <c r="I45" s="267">
        <f>'17'!I44</f>
        <v>2.8859547869185698E-3</v>
      </c>
      <c r="J45" s="266">
        <f>'17'!J44</f>
        <v>4.4257315557728202E-5</v>
      </c>
      <c r="K45" s="6"/>
      <c r="L45" s="333"/>
      <c r="M45" s="325"/>
      <c r="N45" s="325"/>
      <c r="O45" s="325"/>
      <c r="P45" s="325"/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7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  <c r="AN45" s="325"/>
      <c r="AO45" s="325"/>
      <c r="AP45" s="325"/>
      <c r="AQ45" s="325"/>
      <c r="AR45" s="325"/>
      <c r="AS45" s="325"/>
      <c r="AT45" s="325"/>
      <c r="AU45" s="325"/>
      <c r="AV45" s="325"/>
      <c r="AW45" s="325"/>
      <c r="AX45" s="325"/>
      <c r="AY45" s="325"/>
      <c r="AZ45" s="325"/>
      <c r="BA45" s="325"/>
      <c r="BB45" s="325"/>
      <c r="BC45" s="325"/>
      <c r="BD45" s="326"/>
    </row>
    <row r="46" spans="1:100">
      <c r="A46" s="348"/>
      <c r="B46" s="329"/>
      <c r="C46" s="349"/>
      <c r="D46" s="28">
        <v>-5</v>
      </c>
      <c r="E46" s="340"/>
      <c r="F46" s="343"/>
      <c r="G46" s="258">
        <f>'17'!G45</f>
        <v>1.7937723746708701E-2</v>
      </c>
      <c r="H46" s="268">
        <f>'17'!H45</f>
        <v>5.5280129562422704E-4</v>
      </c>
      <c r="I46" s="267">
        <f>'17'!I45</f>
        <v>8.8865930344227996E-4</v>
      </c>
      <c r="J46" s="266">
        <f>'17'!J45</f>
        <v>8.9980257214431292E-6</v>
      </c>
      <c r="K46" s="6"/>
      <c r="L46" s="333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7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  <c r="AN46" s="325"/>
      <c r="AO46" s="325"/>
      <c r="AP46" s="325"/>
      <c r="AQ46" s="325"/>
      <c r="AR46" s="325"/>
      <c r="AS46" s="325"/>
      <c r="AT46" s="325"/>
      <c r="AU46" s="325"/>
      <c r="AV46" s="325"/>
      <c r="AW46" s="325"/>
      <c r="AX46" s="325"/>
      <c r="AY46" s="325"/>
      <c r="AZ46" s="325"/>
      <c r="BA46" s="325"/>
      <c r="BB46" s="325"/>
      <c r="BC46" s="325"/>
      <c r="BD46" s="326"/>
    </row>
    <row r="47" spans="1:100">
      <c r="A47" s="348"/>
      <c r="B47" s="329"/>
      <c r="C47" s="349"/>
      <c r="D47" s="28">
        <v>-4</v>
      </c>
      <c r="E47" s="340"/>
      <c r="F47" s="343"/>
      <c r="G47" s="258">
        <f>'17'!G46</f>
        <v>1.1069166595897901E-2</v>
      </c>
      <c r="H47" s="268">
        <f>'17'!H46</f>
        <v>2.0360623505206099E-4</v>
      </c>
      <c r="I47" s="267">
        <f>'17'!I46</f>
        <v>2.7424385202476202E-4</v>
      </c>
      <c r="J47" s="266">
        <f>'17'!J46</f>
        <v>1.7937141247606299E-6</v>
      </c>
      <c r="K47" s="6"/>
      <c r="L47" s="333"/>
      <c r="M47" s="325"/>
      <c r="N47" s="325"/>
      <c r="O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7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  <c r="AN47" s="325"/>
      <c r="AO47" s="325"/>
      <c r="AP47" s="325"/>
      <c r="AQ47" s="325"/>
      <c r="AR47" s="325"/>
      <c r="AS47" s="325"/>
      <c r="AT47" s="325"/>
      <c r="AU47" s="325"/>
      <c r="AV47" s="325"/>
      <c r="AW47" s="325"/>
      <c r="AX47" s="325"/>
      <c r="AY47" s="325"/>
      <c r="AZ47" s="325"/>
      <c r="BA47" s="325"/>
      <c r="BB47" s="325"/>
      <c r="BC47" s="325"/>
      <c r="BD47" s="326"/>
    </row>
    <row r="48" spans="1:100">
      <c r="A48" s="348"/>
      <c r="B48" s="329"/>
      <c r="C48" s="349"/>
      <c r="D48" s="28">
        <v>-3</v>
      </c>
      <c r="E48" s="340"/>
      <c r="F48" s="343"/>
      <c r="G48" s="258">
        <f>'17'!G47</f>
        <v>7.3962939244665796E-3</v>
      </c>
      <c r="H48" s="268">
        <f>'17'!H47</f>
        <v>8.2163712133834303E-5</v>
      </c>
      <c r="I48" s="267">
        <f>'17'!I47</f>
        <v>9.5049622134691899E-5</v>
      </c>
      <c r="J48" s="266">
        <f>'17'!J47</f>
        <v>4.1153217886646001E-7</v>
      </c>
      <c r="K48" s="6"/>
      <c r="L48" s="333"/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7"/>
      <c r="AB48" s="325"/>
      <c r="AC48" s="325"/>
      <c r="AD48" s="325"/>
      <c r="AE48" s="325"/>
      <c r="AF48" s="325"/>
      <c r="AG48" s="325"/>
      <c r="AH48" s="325"/>
      <c r="AI48" s="325"/>
      <c r="AJ48" s="325"/>
      <c r="AK48" s="325"/>
      <c r="AL48" s="325"/>
      <c r="AM48" s="325"/>
      <c r="AN48" s="325"/>
      <c r="AO48" s="325"/>
      <c r="AP48" s="325"/>
      <c r="AQ48" s="325"/>
      <c r="AR48" s="325"/>
      <c r="AS48" s="325"/>
      <c r="AT48" s="325"/>
      <c r="AU48" s="325"/>
      <c r="AV48" s="325"/>
      <c r="AW48" s="325"/>
      <c r="AX48" s="325"/>
      <c r="AY48" s="325"/>
      <c r="AZ48" s="325"/>
      <c r="BA48" s="325"/>
      <c r="BB48" s="325"/>
      <c r="BC48" s="325"/>
      <c r="BD48" s="326"/>
    </row>
    <row r="49" spans="1:100">
      <c r="A49" s="348"/>
      <c r="B49" s="329"/>
      <c r="C49" s="349"/>
      <c r="D49" s="28">
        <v>-2</v>
      </c>
      <c r="E49" s="340"/>
      <c r="F49" s="343"/>
      <c r="G49" s="258">
        <f>'17'!G48</f>
        <v>5.4809073406499598E-3</v>
      </c>
      <c r="H49" s="268">
        <f>'17'!H48</f>
        <v>3.9810675524728501E-5</v>
      </c>
      <c r="I49" s="267">
        <f>'17'!I48</f>
        <v>4.0999185598566001E-5</v>
      </c>
      <c r="J49" s="266">
        <f>'17'!J48</f>
        <v>1.2639774509771599E-7</v>
      </c>
      <c r="K49" s="6"/>
      <c r="L49" s="333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7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  <c r="AN49" s="325"/>
      <c r="AO49" s="325"/>
      <c r="AP49" s="325"/>
      <c r="AQ49" s="325"/>
      <c r="AR49" s="325"/>
      <c r="AS49" s="325"/>
      <c r="AT49" s="325"/>
      <c r="AU49" s="325"/>
      <c r="AV49" s="325"/>
      <c r="AW49" s="325"/>
      <c r="AX49" s="325"/>
      <c r="AY49" s="325"/>
      <c r="AZ49" s="325"/>
      <c r="BA49" s="325"/>
      <c r="BB49" s="325"/>
      <c r="BC49" s="325"/>
      <c r="BD49" s="326"/>
    </row>
    <row r="50" spans="1:100">
      <c r="A50" s="348"/>
      <c r="B50" s="329"/>
      <c r="C50" s="349"/>
      <c r="D50" s="28">
        <v>-1</v>
      </c>
      <c r="E50" s="340"/>
      <c r="F50" s="343"/>
      <c r="G50" s="258">
        <f>'17'!G49</f>
        <v>4.5613424798768704E-3</v>
      </c>
      <c r="H50" s="268">
        <f>'17'!H49</f>
        <v>2.4950032009495599E-5</v>
      </c>
      <c r="I50" s="267">
        <f>'17'!I49</f>
        <v>2.3891720540282302E-5</v>
      </c>
      <c r="J50" s="266">
        <f>'17'!J49</f>
        <v>5.8889858105846899E-8</v>
      </c>
      <c r="K50" s="6"/>
      <c r="L50" s="333"/>
      <c r="M50" s="325"/>
      <c r="N50" s="325"/>
      <c r="O50" s="325"/>
      <c r="P50" s="325"/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7"/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  <c r="AN50" s="325"/>
      <c r="AO50" s="325"/>
      <c r="AP50" s="325"/>
      <c r="AQ50" s="325"/>
      <c r="AR50" s="325"/>
      <c r="AS50" s="325"/>
      <c r="AT50" s="325"/>
      <c r="AU50" s="325"/>
      <c r="AV50" s="325"/>
      <c r="AW50" s="325"/>
      <c r="AX50" s="325"/>
      <c r="AY50" s="325"/>
      <c r="AZ50" s="325"/>
      <c r="BA50" s="325"/>
      <c r="BB50" s="325"/>
      <c r="BC50" s="325"/>
      <c r="BD50" s="326"/>
    </row>
    <row r="51" spans="1:100">
      <c r="A51" s="348"/>
      <c r="B51" s="329"/>
      <c r="C51" s="349"/>
      <c r="D51" s="28">
        <v>0</v>
      </c>
      <c r="E51" s="340"/>
      <c r="F51" s="343"/>
      <c r="G51" s="258">
        <f>'17'!G50</f>
        <v>4.2882260968929902E-3</v>
      </c>
      <c r="H51" s="268">
        <f>'17'!H50</f>
        <v>2.1233670114455701E-5</v>
      </c>
      <c r="I51" s="267">
        <f>'17'!I50</f>
        <v>1.98361608238296E-5</v>
      </c>
      <c r="J51" s="266">
        <f>'17'!J50</f>
        <v>4.5220459246007301E-8</v>
      </c>
      <c r="K51" s="6"/>
      <c r="L51" s="333"/>
      <c r="M51" s="325"/>
      <c r="N51" s="325"/>
      <c r="O51" s="325"/>
      <c r="P51" s="325"/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7"/>
      <c r="AB51" s="325"/>
      <c r="AC51" s="325"/>
      <c r="AD51" s="325"/>
      <c r="AE51" s="325"/>
      <c r="AF51" s="325"/>
      <c r="AG51" s="325"/>
      <c r="AH51" s="325"/>
      <c r="AI51" s="325"/>
      <c r="AJ51" s="325"/>
      <c r="AK51" s="325"/>
      <c r="AL51" s="325"/>
      <c r="AM51" s="325"/>
      <c r="AN51" s="325"/>
      <c r="AO51" s="325"/>
      <c r="AP51" s="325"/>
      <c r="AQ51" s="325"/>
      <c r="AR51" s="325"/>
      <c r="AS51" s="325"/>
      <c r="AT51" s="325"/>
      <c r="AU51" s="325"/>
      <c r="AV51" s="325"/>
      <c r="AW51" s="325"/>
      <c r="AX51" s="325"/>
      <c r="AY51" s="325"/>
      <c r="AZ51" s="325"/>
      <c r="BA51" s="325"/>
      <c r="BB51" s="325"/>
      <c r="BC51" s="325"/>
      <c r="BD51" s="326"/>
    </row>
    <row r="52" spans="1:100">
      <c r="A52" s="348"/>
      <c r="B52" s="329"/>
      <c r="C52" s="349"/>
      <c r="D52" s="28">
        <v>1</v>
      </c>
      <c r="E52" s="340"/>
      <c r="F52" s="343"/>
      <c r="G52" s="97">
        <f>G50</f>
        <v>4.5613424798768704E-3</v>
      </c>
      <c r="H52" s="51">
        <f t="shared" ref="H52:J52" si="109">H50</f>
        <v>2.4950032009495599E-5</v>
      </c>
      <c r="I52" s="126">
        <f t="shared" si="109"/>
        <v>2.3891720540282302E-5</v>
      </c>
      <c r="J52" s="173">
        <f t="shared" si="109"/>
        <v>5.8889858105846899E-8</v>
      </c>
      <c r="K52" s="6"/>
      <c r="L52" s="333"/>
      <c r="M52" s="325"/>
      <c r="N52" s="325"/>
      <c r="O52" s="325"/>
      <c r="P52" s="325"/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7"/>
      <c r="AB52" s="325"/>
      <c r="AC52" s="325"/>
      <c r="AD52" s="325"/>
      <c r="AE52" s="325"/>
      <c r="AF52" s="325"/>
      <c r="AG52" s="325"/>
      <c r="AH52" s="325"/>
      <c r="AI52" s="325"/>
      <c r="AJ52" s="325"/>
      <c r="AK52" s="325"/>
      <c r="AL52" s="325"/>
      <c r="AM52" s="325"/>
      <c r="AN52" s="325"/>
      <c r="AO52" s="325"/>
      <c r="AP52" s="325"/>
      <c r="AQ52" s="325"/>
      <c r="AR52" s="325"/>
      <c r="AS52" s="325"/>
      <c r="AT52" s="325"/>
      <c r="AU52" s="325"/>
      <c r="AV52" s="325"/>
      <c r="AW52" s="325"/>
      <c r="AX52" s="325"/>
      <c r="AY52" s="325"/>
      <c r="AZ52" s="325"/>
      <c r="BA52" s="325"/>
      <c r="BB52" s="325"/>
      <c r="BC52" s="325"/>
      <c r="BD52" s="326"/>
    </row>
    <row r="53" spans="1:100">
      <c r="A53" s="348"/>
      <c r="B53" s="329"/>
      <c r="C53" s="349"/>
      <c r="D53" s="28">
        <v>2</v>
      </c>
      <c r="E53" s="340"/>
      <c r="F53" s="343"/>
      <c r="G53" s="97">
        <f>G49</f>
        <v>5.4809073406499598E-3</v>
      </c>
      <c r="H53" s="51">
        <f t="shared" ref="H53:J53" si="110">H49</f>
        <v>3.9810675524728501E-5</v>
      </c>
      <c r="I53" s="126">
        <f t="shared" si="110"/>
        <v>4.0999185598566001E-5</v>
      </c>
      <c r="J53" s="173">
        <f t="shared" si="110"/>
        <v>1.2639774509771599E-7</v>
      </c>
      <c r="K53" s="6"/>
      <c r="L53" s="333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7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  <c r="AR53" s="325"/>
      <c r="AS53" s="325"/>
      <c r="AT53" s="325"/>
      <c r="AU53" s="325"/>
      <c r="AV53" s="325"/>
      <c r="AW53" s="325"/>
      <c r="AX53" s="325"/>
      <c r="AY53" s="325"/>
      <c r="AZ53" s="325"/>
      <c r="BA53" s="325"/>
      <c r="BB53" s="325"/>
      <c r="BC53" s="325"/>
      <c r="BD53" s="326"/>
    </row>
    <row r="54" spans="1:100">
      <c r="A54" s="348"/>
      <c r="B54" s="329"/>
      <c r="C54" s="349"/>
      <c r="D54" s="28">
        <v>3</v>
      </c>
      <c r="E54" s="340"/>
      <c r="F54" s="343"/>
      <c r="G54" s="97">
        <f>G48</f>
        <v>7.3962939244665796E-3</v>
      </c>
      <c r="H54" s="51">
        <f t="shared" ref="H54:J54" si="111">H48</f>
        <v>8.2163712133834303E-5</v>
      </c>
      <c r="I54" s="126">
        <f t="shared" si="111"/>
        <v>9.5049622134691899E-5</v>
      </c>
      <c r="J54" s="173">
        <f t="shared" si="111"/>
        <v>4.1153217886646001E-7</v>
      </c>
      <c r="K54" s="6"/>
      <c r="L54" s="333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7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  <c r="AR54" s="325"/>
      <c r="AS54" s="325"/>
      <c r="AT54" s="325"/>
      <c r="AU54" s="325"/>
      <c r="AV54" s="325"/>
      <c r="AW54" s="325"/>
      <c r="AX54" s="325"/>
      <c r="AY54" s="325"/>
      <c r="AZ54" s="325"/>
      <c r="BA54" s="325"/>
      <c r="BB54" s="325"/>
      <c r="BC54" s="325"/>
      <c r="BD54" s="326"/>
    </row>
    <row r="55" spans="1:100">
      <c r="A55" s="348"/>
      <c r="B55" s="329"/>
      <c r="C55" s="349"/>
      <c r="D55" s="28">
        <v>4</v>
      </c>
      <c r="E55" s="340"/>
      <c r="F55" s="343"/>
      <c r="G55" s="97">
        <f>G47</f>
        <v>1.1069166595897901E-2</v>
      </c>
      <c r="H55" s="51">
        <f t="shared" ref="H55:J55" si="112">H47</f>
        <v>2.0360623505206099E-4</v>
      </c>
      <c r="I55" s="126">
        <f t="shared" si="112"/>
        <v>2.7424385202476202E-4</v>
      </c>
      <c r="J55" s="173">
        <f t="shared" si="112"/>
        <v>1.7937141247606299E-6</v>
      </c>
      <c r="K55" s="6"/>
      <c r="L55" s="333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7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  <c r="AN55" s="325"/>
      <c r="AO55" s="325"/>
      <c r="AP55" s="325"/>
      <c r="AQ55" s="325"/>
      <c r="AR55" s="325"/>
      <c r="AS55" s="325"/>
      <c r="AT55" s="325"/>
      <c r="AU55" s="325"/>
      <c r="AV55" s="325"/>
      <c r="AW55" s="325"/>
      <c r="AX55" s="325"/>
      <c r="AY55" s="325"/>
      <c r="AZ55" s="325"/>
      <c r="BA55" s="325"/>
      <c r="BB55" s="325"/>
      <c r="BC55" s="325"/>
      <c r="BD55" s="326"/>
    </row>
    <row r="56" spans="1:100">
      <c r="A56" s="348"/>
      <c r="B56" s="329"/>
      <c r="C56" s="349"/>
      <c r="D56" s="28">
        <v>5</v>
      </c>
      <c r="E56" s="340"/>
      <c r="F56" s="343"/>
      <c r="G56" s="97">
        <f>G46</f>
        <v>1.7937723746708701E-2</v>
      </c>
      <c r="H56" s="51">
        <f t="shared" ref="H56:J56" si="113">H46</f>
        <v>5.5280129562422704E-4</v>
      </c>
      <c r="I56" s="126">
        <f t="shared" si="113"/>
        <v>8.8865930344227996E-4</v>
      </c>
      <c r="J56" s="173">
        <f t="shared" si="113"/>
        <v>8.9980257214431292E-6</v>
      </c>
      <c r="K56" s="6"/>
      <c r="L56" s="333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7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  <c r="AN56" s="325"/>
      <c r="AO56" s="325"/>
      <c r="AP56" s="325"/>
      <c r="AQ56" s="325"/>
      <c r="AR56" s="325"/>
      <c r="AS56" s="325"/>
      <c r="AT56" s="325"/>
      <c r="AU56" s="325"/>
      <c r="AV56" s="325"/>
      <c r="AW56" s="325"/>
      <c r="AX56" s="325"/>
      <c r="AY56" s="325"/>
      <c r="AZ56" s="325"/>
      <c r="BA56" s="325"/>
      <c r="BB56" s="325"/>
      <c r="BC56" s="325"/>
      <c r="BD56" s="326"/>
    </row>
    <row r="57" spans="1:100">
      <c r="A57" s="348"/>
      <c r="B57" s="329"/>
      <c r="C57" s="349"/>
      <c r="D57" s="28">
        <v>6</v>
      </c>
      <c r="E57" s="340"/>
      <c r="F57" s="343"/>
      <c r="G57" s="97">
        <f>G45</f>
        <v>3.0239355105741699E-2</v>
      </c>
      <c r="H57" s="51">
        <f t="shared" ref="H57:J57" si="114">H45</f>
        <v>1.4897847572870901E-3</v>
      </c>
      <c r="I57" s="126">
        <f t="shared" si="114"/>
        <v>2.8859547869185698E-3</v>
      </c>
      <c r="J57" s="173">
        <f t="shared" si="114"/>
        <v>4.4257315557728202E-5</v>
      </c>
      <c r="K57" s="6"/>
      <c r="L57" s="333"/>
      <c r="M57" s="325"/>
      <c r="N57" s="325"/>
      <c r="O57" s="325"/>
      <c r="P57" s="325"/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7"/>
      <c r="AB57" s="325"/>
      <c r="AC57" s="325"/>
      <c r="AD57" s="325"/>
      <c r="AE57" s="325"/>
      <c r="AF57" s="325"/>
      <c r="AG57" s="325"/>
      <c r="AH57" s="325"/>
      <c r="AI57" s="325"/>
      <c r="AJ57" s="325"/>
      <c r="AK57" s="325"/>
      <c r="AL57" s="325"/>
      <c r="AM57" s="325"/>
      <c r="AN57" s="325"/>
      <c r="AO57" s="325"/>
      <c r="AP57" s="325"/>
      <c r="AQ57" s="325"/>
      <c r="AR57" s="325"/>
      <c r="AS57" s="325"/>
      <c r="AT57" s="325"/>
      <c r="AU57" s="325"/>
      <c r="AV57" s="325"/>
      <c r="AW57" s="325"/>
      <c r="AX57" s="325"/>
      <c r="AY57" s="325"/>
      <c r="AZ57" s="325"/>
      <c r="BA57" s="325"/>
      <c r="BB57" s="325"/>
      <c r="BC57" s="325"/>
      <c r="BD57" s="326"/>
    </row>
    <row r="58" spans="1:100">
      <c r="A58" s="348"/>
      <c r="B58" s="329"/>
      <c r="C58" s="349"/>
      <c r="D58" s="28">
        <v>7</v>
      </c>
      <c r="E58" s="340"/>
      <c r="F58" s="343"/>
      <c r="G58" s="97">
        <f>G44</f>
        <v>5.0119672086280598E-2</v>
      </c>
      <c r="H58" s="51">
        <f t="shared" ref="H58:J58" si="115">H44</f>
        <v>3.6205529921550499E-3</v>
      </c>
      <c r="I58" s="126">
        <f t="shared" si="115"/>
        <v>8.3734829495092401E-3</v>
      </c>
      <c r="J58" s="173">
        <f t="shared" si="115"/>
        <v>1.8313720491271401E-4</v>
      </c>
      <c r="K58" s="6"/>
      <c r="L58" s="333"/>
      <c r="M58" s="325"/>
      <c r="N58" s="325"/>
      <c r="O58" s="325"/>
      <c r="P58" s="325"/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7"/>
      <c r="AB58" s="325"/>
      <c r="AC58" s="325"/>
      <c r="AD58" s="325"/>
      <c r="AE58" s="325"/>
      <c r="AF58" s="325"/>
      <c r="AG58" s="325"/>
      <c r="AH58" s="325"/>
      <c r="AI58" s="325"/>
      <c r="AJ58" s="325"/>
      <c r="AK58" s="325"/>
      <c r="AL58" s="325"/>
      <c r="AM58" s="325"/>
      <c r="AN58" s="325"/>
      <c r="AO58" s="325"/>
      <c r="AP58" s="325"/>
      <c r="AQ58" s="325"/>
      <c r="AR58" s="325"/>
      <c r="AS58" s="325"/>
      <c r="AT58" s="325"/>
      <c r="AU58" s="325"/>
      <c r="AV58" s="325"/>
      <c r="AW58" s="325"/>
      <c r="AX58" s="325"/>
      <c r="AY58" s="325"/>
      <c r="AZ58" s="325"/>
      <c r="BA58" s="325"/>
      <c r="BB58" s="325"/>
      <c r="BC58" s="325"/>
      <c r="BD58" s="326"/>
    </row>
    <row r="59" spans="1:100">
      <c r="A59" s="348"/>
      <c r="B59" s="329"/>
      <c r="C59" s="349"/>
      <c r="D59" s="28">
        <v>8</v>
      </c>
      <c r="E59" s="340"/>
      <c r="F59" s="343"/>
      <c r="G59" s="97">
        <f>G43</f>
        <v>7.6538072303169905E-2</v>
      </c>
      <c r="H59" s="51">
        <f t="shared" ref="H59:J59" si="116">H43</f>
        <v>7.2939910175800196E-3</v>
      </c>
      <c r="I59" s="126">
        <f t="shared" si="116"/>
        <v>1.9540908953548899E-2</v>
      </c>
      <c r="J59" s="173">
        <f t="shared" si="116"/>
        <v>5.5878707711332499E-4</v>
      </c>
      <c r="K59" s="6"/>
      <c r="L59" s="333"/>
      <c r="M59" s="325"/>
      <c r="N59" s="325"/>
      <c r="O59" s="325"/>
      <c r="P59" s="325"/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7"/>
      <c r="AB59" s="325"/>
      <c r="AC59" s="325"/>
      <c r="AD59" s="325"/>
      <c r="AE59" s="325"/>
      <c r="AF59" s="325"/>
      <c r="AG59" s="325"/>
      <c r="AH59" s="325"/>
      <c r="AI59" s="325"/>
      <c r="AJ59" s="325"/>
      <c r="AK59" s="325"/>
      <c r="AL59" s="325"/>
      <c r="AM59" s="325"/>
      <c r="AN59" s="325"/>
      <c r="AO59" s="325"/>
      <c r="AP59" s="325"/>
      <c r="AQ59" s="325"/>
      <c r="AR59" s="325"/>
      <c r="AS59" s="325"/>
      <c r="AT59" s="325"/>
      <c r="AU59" s="325"/>
      <c r="AV59" s="325"/>
      <c r="AW59" s="325"/>
      <c r="AX59" s="325"/>
      <c r="AY59" s="325"/>
      <c r="AZ59" s="325"/>
      <c r="BA59" s="325"/>
      <c r="BB59" s="325"/>
      <c r="BC59" s="325"/>
      <c r="BD59" s="326"/>
    </row>
    <row r="60" spans="1:100">
      <c r="A60" s="348"/>
      <c r="B60" s="329"/>
      <c r="C60" s="349"/>
      <c r="D60" s="28">
        <v>9</v>
      </c>
      <c r="E60" s="340"/>
      <c r="F60" s="343"/>
      <c r="G60" s="97">
        <f>G42</f>
        <v>0.101451900780255</v>
      </c>
      <c r="H60" s="51">
        <f t="shared" ref="H60:J60" si="117">H42</f>
        <v>1.1413185415507E-2</v>
      </c>
      <c r="I60" s="126">
        <f t="shared" si="117"/>
        <v>3.3705709083100298E-2</v>
      </c>
      <c r="J60" s="173">
        <f t="shared" si="117"/>
        <v>1.13741291958076E-3</v>
      </c>
      <c r="K60" s="6"/>
      <c r="L60" s="333"/>
      <c r="M60" s="325"/>
      <c r="N60" s="325"/>
      <c r="O60" s="325"/>
      <c r="P60" s="325"/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7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325"/>
      <c r="AM60" s="325"/>
      <c r="AN60" s="325"/>
      <c r="AO60" s="325"/>
      <c r="AP60" s="325"/>
      <c r="AQ60" s="325"/>
      <c r="AR60" s="325"/>
      <c r="AS60" s="325"/>
      <c r="AT60" s="325"/>
      <c r="AU60" s="325"/>
      <c r="AV60" s="325"/>
      <c r="AW60" s="325"/>
      <c r="AX60" s="325"/>
      <c r="AY60" s="325"/>
      <c r="AZ60" s="325"/>
      <c r="BA60" s="325"/>
      <c r="BB60" s="325"/>
      <c r="BC60" s="325"/>
      <c r="BD60" s="326"/>
    </row>
    <row r="61" spans="1:100">
      <c r="A61" s="348"/>
      <c r="B61" s="329"/>
      <c r="C61" s="349"/>
      <c r="D61" s="29">
        <v>10</v>
      </c>
      <c r="E61" s="341"/>
      <c r="F61" s="344"/>
      <c r="G61" s="101">
        <f>'17'!G60</f>
        <v>0.11199745462564301</v>
      </c>
      <c r="H61" s="77">
        <f>'17'!H60</f>
        <v>1.33134246785715E-2</v>
      </c>
      <c r="I61" s="248">
        <f>'17'!I60</f>
        <v>4.0683436096192599E-2</v>
      </c>
      <c r="J61" s="182">
        <f>'17'!J60</f>
        <v>1.45178339458603E-3</v>
      </c>
      <c r="K61" s="6"/>
      <c r="L61" s="334"/>
      <c r="M61" s="325"/>
      <c r="N61" s="325"/>
      <c r="O61" s="325"/>
      <c r="P61" s="325"/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7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  <c r="AN61" s="325"/>
      <c r="AO61" s="325"/>
      <c r="AP61" s="325"/>
      <c r="AQ61" s="325"/>
      <c r="AR61" s="325"/>
      <c r="AS61" s="325"/>
      <c r="AT61" s="325"/>
      <c r="AU61" s="325"/>
      <c r="AV61" s="325"/>
      <c r="AW61" s="325"/>
      <c r="AX61" s="325"/>
      <c r="AY61" s="325"/>
      <c r="AZ61" s="325"/>
      <c r="BA61" s="325"/>
      <c r="BB61" s="325"/>
      <c r="BC61" s="325"/>
      <c r="BD61" s="326"/>
    </row>
    <row r="62" spans="1:100">
      <c r="A62" s="348"/>
      <c r="B62" s="328">
        <v>0.5</v>
      </c>
      <c r="C62" s="349"/>
      <c r="D62" s="26">
        <v>-9</v>
      </c>
      <c r="E62" s="339">
        <v>2.5509373595435599E-3</v>
      </c>
      <c r="F62" s="342">
        <v>1.0304696374072501E-2</v>
      </c>
      <c r="G62" s="97">
        <f>'17'!G81</f>
        <v>3.0680130873025201E-2</v>
      </c>
      <c r="H62" s="51">
        <f>'17'!H81</f>
        <v>5.0075509557909502E-3</v>
      </c>
      <c r="I62" s="126">
        <f>'17'!I81</f>
        <v>3.0922072592020001E-2</v>
      </c>
      <c r="J62" s="173">
        <f>'17'!J81</f>
        <v>4.0124940934156E-3</v>
      </c>
      <c r="K62" s="6"/>
      <c r="L62" s="332">
        <f t="shared" ref="L62" si="118">1-SUM(M62:BC81)</f>
        <v>0.19612800244369</v>
      </c>
      <c r="M62" s="325">
        <f t="shared" ref="M62" si="119">G72+I72</f>
        <v>1.6318169252819342E-2</v>
      </c>
      <c r="N62" s="325">
        <f t="shared" ref="N62" si="120">G79+I79+J72</f>
        <v>5.5521733770617789E-2</v>
      </c>
      <c r="O62" s="325">
        <f t="shared" ref="O62" si="121">G81+I81+H72</f>
        <v>6.5087863358900627E-2</v>
      </c>
      <c r="P62" s="325">
        <f t="shared" ref="P62" si="122">G74+I74+J79</f>
        <v>2.3864940456819819E-2</v>
      </c>
      <c r="Q62" s="325">
        <f t="shared" ref="Q62" si="123">G70+I70</f>
        <v>1.6318169252819342E-2</v>
      </c>
      <c r="R62" s="325">
        <f t="shared" ref="R62" si="124">G76+I76+H79+J81</f>
        <v>3.9218412445077129E-2</v>
      </c>
      <c r="S62" s="325">
        <f t="shared" ref="S62" si="125">G63+I63</f>
        <v>5.51834618082023E-2</v>
      </c>
      <c r="T62" s="325">
        <f t="shared" ref="T62" si="126">G65+I65+J74</f>
        <v>3.8523233829929365E-2</v>
      </c>
      <c r="U62" s="325">
        <f t="shared" ref="U62" si="127">G68+I68+H81</f>
        <v>2.5731956539377598E-2</v>
      </c>
      <c r="V62" s="325">
        <f t="shared" ref="V62" si="128">G77+I77+J70</f>
        <v>3.831698605470809E-2</v>
      </c>
      <c r="W62" s="325">
        <f t="shared" ref="W62" si="129">G66+I66</f>
        <v>3.04769654564629E-2</v>
      </c>
      <c r="X62" s="325">
        <f t="shared" ref="X62" si="130">G69+I69+J76+H74</f>
        <v>2.0444725920839141E-2</v>
      </c>
      <c r="Y62" s="325">
        <f t="shared" ref="Y62" si="131">G75+I75</f>
        <v>2.4663321267242778E-2</v>
      </c>
      <c r="Z62" s="325">
        <f t="shared" ref="Z62" si="132">G67+I67+J63</f>
        <v>2.8004592777965728E-2</v>
      </c>
      <c r="AA62" s="327">
        <f t="shared" ref="AA62" si="133">G78+I78+H70</f>
        <v>4.7729465991914036E-2</v>
      </c>
      <c r="AB62" s="325">
        <f t="shared" ref="AB62" si="134">G64+I64+J65</f>
        <v>4.8401334445238316E-2</v>
      </c>
      <c r="AC62" s="325">
        <f t="shared" ref="AC62" si="135">G80+I80</f>
        <v>6.1602203465045205E-2</v>
      </c>
      <c r="AD62" s="325">
        <f t="shared" ref="AD62" si="136">G73+I73+J68+H76</f>
        <v>2.0698264569690764E-2</v>
      </c>
      <c r="AE62" s="325">
        <f t="shared" ref="AE62" si="137">G62+I62</f>
        <v>6.1602203465045205E-2</v>
      </c>
      <c r="AF62" s="325">
        <f t="shared" ref="AF62" si="138">G71+I71+J77</f>
        <v>1.7586260520465788E-2</v>
      </c>
      <c r="AG62" s="325">
        <f t="shared" ref="AG62" si="139">H63</f>
        <v>4.46778206741322E-3</v>
      </c>
      <c r="AH62" s="325">
        <f t="shared" ref="AH62" si="140">J66</f>
        <v>1.1720290934626901E-3</v>
      </c>
      <c r="AI62" s="325">
        <f t="shared" ref="AI62" si="141">J69+H65</f>
        <v>3.3957861074876182E-3</v>
      </c>
      <c r="AJ62" s="325">
        <f t="shared" ref="AJ62" si="142">F62</f>
        <v>1.0304696374072501E-2</v>
      </c>
      <c r="AK62" s="325">
        <f t="shared" ref="AK62" si="143">J75</f>
        <v>7.8371638607179601E-4</v>
      </c>
      <c r="AL62" s="325">
        <f t="shared" ref="AL62" si="144">H68</f>
        <v>1.4480905670059001E-3</v>
      </c>
      <c r="AM62" s="325">
        <f t="shared" ref="AM62" si="145">J67</f>
        <v>7.8371638607179601E-4</v>
      </c>
      <c r="AN62" s="325">
        <f t="shared" ref="AN62" si="146">J78+H77</f>
        <v>5.4993442661161003E-3</v>
      </c>
      <c r="AO62" s="325">
        <f t="shared" ref="AO62" si="147">J64</f>
        <v>2.5111173514266601E-3</v>
      </c>
      <c r="AP62" s="325">
        <f t="shared" ref="AP62" si="148">H66</f>
        <v>2.3291385716834498E-3</v>
      </c>
      <c r="AQ62" s="325">
        <f t="shared" ref="AQ62" si="149">J80</f>
        <v>4.0124940934156E-3</v>
      </c>
      <c r="AR62" s="325">
        <f t="shared" ref="AR62" si="150">H69+J73</f>
        <v>1.6179460245179481E-3</v>
      </c>
      <c r="AS62" s="325">
        <f t="shared" ref="AS62" si="151">J62</f>
        <v>4.0124940934156E-3</v>
      </c>
      <c r="AT62" s="325">
        <f t="shared" ref="AT62" si="152">H75</f>
        <v>1.8145769146066101E-3</v>
      </c>
      <c r="AU62" s="325">
        <f t="shared" ref="AU62" si="153">J71</f>
        <v>3.1722866189416E-4</v>
      </c>
      <c r="AV62" s="325">
        <f t="shared" ref="AV62" si="154">H67</f>
        <v>1.8145769146066101E-3</v>
      </c>
      <c r="AW62" s="325">
        <f t="shared" ref="AW62" si="155">H78</f>
        <v>3.7399568666007599E-3</v>
      </c>
      <c r="AX62" s="325">
        <f t="shared" ref="AX62" si="156">H64</f>
        <v>3.7399568666007599E-3</v>
      </c>
      <c r="AY62" s="325">
        <f t="shared" ref="AY62" si="157">E62</f>
        <v>2.5509373595435599E-3</v>
      </c>
      <c r="AZ62" s="325">
        <f t="shared" ref="AZ62" si="158">H80</f>
        <v>5.0075509557909502E-3</v>
      </c>
      <c r="BA62" s="325">
        <f t="shared" ref="BA62" si="159">H73</f>
        <v>1.21038683171977E-3</v>
      </c>
      <c r="BB62" s="325">
        <f t="shared" ref="BB62" si="160">H62</f>
        <v>5.0075509557909502E-3</v>
      </c>
      <c r="BC62" s="325">
        <f t="shared" ref="BC62" si="161">H71</f>
        <v>1.03665919781344E-3</v>
      </c>
      <c r="BD62" s="326">
        <f t="shared" ref="BD62" si="162">SUMPRODUCT($L$1:$BC$1,BF62:CW62)</f>
        <v>10.220517209707575</v>
      </c>
      <c r="BF62" s="12">
        <f>L62</f>
        <v>0.19612800244369</v>
      </c>
      <c r="BG62" s="23">
        <f t="shared" ref="BG62:CV62" si="163">M62</f>
        <v>1.6318169252819342E-2</v>
      </c>
      <c r="BH62" s="23">
        <f t="shared" si="163"/>
        <v>5.5521733770617789E-2</v>
      </c>
      <c r="BI62" s="23">
        <f t="shared" si="163"/>
        <v>6.5087863358900627E-2</v>
      </c>
      <c r="BJ62" s="23">
        <f t="shared" si="163"/>
        <v>2.3864940456819819E-2</v>
      </c>
      <c r="BK62" s="23">
        <f t="shared" si="163"/>
        <v>1.6318169252819342E-2</v>
      </c>
      <c r="BL62" s="23">
        <f t="shared" si="163"/>
        <v>3.9218412445077129E-2</v>
      </c>
      <c r="BM62" s="23">
        <f t="shared" si="163"/>
        <v>5.51834618082023E-2</v>
      </c>
      <c r="BN62" s="23">
        <f t="shared" si="163"/>
        <v>3.8523233829929365E-2</v>
      </c>
      <c r="BO62" s="23">
        <f t="shared" si="163"/>
        <v>2.5731956539377598E-2</v>
      </c>
      <c r="BP62" s="23">
        <f t="shared" si="163"/>
        <v>3.831698605470809E-2</v>
      </c>
      <c r="BQ62" s="23">
        <f t="shared" si="163"/>
        <v>3.04769654564629E-2</v>
      </c>
      <c r="BR62" s="23">
        <f t="shared" si="163"/>
        <v>2.0444725920839141E-2</v>
      </c>
      <c r="BS62" s="23">
        <f t="shared" si="163"/>
        <v>2.4663321267242778E-2</v>
      </c>
      <c r="BT62" s="23">
        <f t="shared" si="163"/>
        <v>2.8004592777965728E-2</v>
      </c>
      <c r="BU62" s="23">
        <f t="shared" si="163"/>
        <v>4.7729465991914036E-2</v>
      </c>
      <c r="BV62" s="23">
        <f t="shared" si="163"/>
        <v>4.8401334445238316E-2</v>
      </c>
      <c r="BW62" s="23">
        <f t="shared" si="163"/>
        <v>6.1602203465045205E-2</v>
      </c>
      <c r="BX62" s="23">
        <f t="shared" si="163"/>
        <v>2.0698264569690764E-2</v>
      </c>
      <c r="BY62" s="23">
        <f t="shared" si="163"/>
        <v>6.1602203465045205E-2</v>
      </c>
      <c r="BZ62" s="23">
        <f t="shared" si="163"/>
        <v>1.7586260520465788E-2</v>
      </c>
      <c r="CA62" s="23">
        <f t="shared" si="163"/>
        <v>4.46778206741322E-3</v>
      </c>
      <c r="CB62" s="23">
        <f t="shared" si="163"/>
        <v>1.1720290934626901E-3</v>
      </c>
      <c r="CC62" s="23">
        <f t="shared" si="163"/>
        <v>3.3957861074876182E-3</v>
      </c>
      <c r="CD62" s="23">
        <f t="shared" si="163"/>
        <v>1.0304696374072501E-2</v>
      </c>
      <c r="CE62" s="23">
        <f t="shared" si="163"/>
        <v>7.8371638607179601E-4</v>
      </c>
      <c r="CF62" s="23">
        <f t="shared" si="163"/>
        <v>1.4480905670059001E-3</v>
      </c>
      <c r="CG62" s="23">
        <f t="shared" si="163"/>
        <v>7.8371638607179601E-4</v>
      </c>
      <c r="CH62" s="23">
        <f t="shared" si="163"/>
        <v>5.4993442661161003E-3</v>
      </c>
      <c r="CI62" s="23">
        <f t="shared" si="163"/>
        <v>2.5111173514266601E-3</v>
      </c>
      <c r="CJ62" s="23">
        <f t="shared" si="163"/>
        <v>2.3291385716834498E-3</v>
      </c>
      <c r="CK62" s="23">
        <f t="shared" si="163"/>
        <v>4.0124940934156E-3</v>
      </c>
      <c r="CL62" s="23">
        <f t="shared" si="163"/>
        <v>1.6179460245179481E-3</v>
      </c>
      <c r="CM62" s="23">
        <f t="shared" si="163"/>
        <v>4.0124940934156E-3</v>
      </c>
      <c r="CN62" s="23">
        <f t="shared" si="163"/>
        <v>1.8145769146066101E-3</v>
      </c>
      <c r="CO62" s="23">
        <f t="shared" si="163"/>
        <v>3.1722866189416E-4</v>
      </c>
      <c r="CP62" s="23">
        <f t="shared" si="163"/>
        <v>1.8145769146066101E-3</v>
      </c>
      <c r="CQ62" s="23">
        <f t="shared" si="163"/>
        <v>3.7399568666007599E-3</v>
      </c>
      <c r="CR62" s="23">
        <f t="shared" si="163"/>
        <v>3.7399568666007599E-3</v>
      </c>
      <c r="CS62" s="23">
        <f t="shared" si="163"/>
        <v>2.5509373595435599E-3</v>
      </c>
      <c r="CT62" s="23">
        <f t="shared" si="163"/>
        <v>5.0075509557909502E-3</v>
      </c>
      <c r="CU62" s="23">
        <f t="shared" si="163"/>
        <v>1.21038683171977E-3</v>
      </c>
      <c r="CV62" s="24">
        <f t="shared" si="163"/>
        <v>5.0075509557909502E-3</v>
      </c>
    </row>
    <row r="63" spans="1:100">
      <c r="A63" s="348"/>
      <c r="B63" s="329"/>
      <c r="C63" s="349"/>
      <c r="D63" s="28">
        <v>-8</v>
      </c>
      <c r="E63" s="340"/>
      <c r="F63" s="343"/>
      <c r="G63" s="258">
        <f>'17'!G62</f>
        <v>2.8502040610866201E-2</v>
      </c>
      <c r="H63" s="268">
        <f>'17'!H62</f>
        <v>4.46778206741322E-3</v>
      </c>
      <c r="I63" s="267">
        <f>'17'!I62</f>
        <v>2.6681421197336099E-2</v>
      </c>
      <c r="J63" s="266">
        <f>'17'!J62</f>
        <v>3.3412715107229499E-3</v>
      </c>
      <c r="K63" s="6"/>
      <c r="L63" s="333"/>
      <c r="M63" s="325"/>
      <c r="N63" s="325"/>
      <c r="O63" s="325"/>
      <c r="P63" s="325"/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7"/>
      <c r="AB63" s="325"/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  <c r="AN63" s="325"/>
      <c r="AO63" s="325"/>
      <c r="AP63" s="325"/>
      <c r="AQ63" s="325"/>
      <c r="AR63" s="325"/>
      <c r="AS63" s="325"/>
      <c r="AT63" s="325"/>
      <c r="AU63" s="325"/>
      <c r="AV63" s="325"/>
      <c r="AW63" s="325"/>
      <c r="AX63" s="325"/>
      <c r="AY63" s="325"/>
      <c r="AZ63" s="325"/>
      <c r="BA63" s="325"/>
      <c r="BB63" s="325"/>
      <c r="BC63" s="325"/>
      <c r="BD63" s="326"/>
    </row>
    <row r="64" spans="1:100">
      <c r="A64" s="348"/>
      <c r="B64" s="329"/>
      <c r="C64" s="349"/>
      <c r="D64" s="28">
        <v>-7</v>
      </c>
      <c r="E64" s="340"/>
      <c r="F64" s="343"/>
      <c r="G64" s="258">
        <f>'17'!G63</f>
        <v>2.54406990284591E-2</v>
      </c>
      <c r="H64" s="268">
        <f>'17'!H63</f>
        <v>3.7399568666007599E-3</v>
      </c>
      <c r="I64" s="267">
        <f>'17'!I63</f>
        <v>2.1210121148327699E-2</v>
      </c>
      <c r="J64" s="266">
        <f>'17'!J63</f>
        <v>2.5111173514266601E-3</v>
      </c>
      <c r="K64" s="6"/>
      <c r="L64" s="333"/>
      <c r="M64" s="325"/>
      <c r="N64" s="325"/>
      <c r="O64" s="325"/>
      <c r="P64" s="325"/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7"/>
      <c r="AB64" s="325"/>
      <c r="AC64" s="325"/>
      <c r="AD64" s="325"/>
      <c r="AE64" s="325"/>
      <c r="AF64" s="325"/>
      <c r="AG64" s="325"/>
      <c r="AH64" s="325"/>
      <c r="AI64" s="325"/>
      <c r="AJ64" s="325"/>
      <c r="AK64" s="325"/>
      <c r="AL64" s="325"/>
      <c r="AM64" s="325"/>
      <c r="AN64" s="325"/>
      <c r="AO64" s="325"/>
      <c r="AP64" s="325"/>
      <c r="AQ64" s="325"/>
      <c r="AR64" s="325"/>
      <c r="AS64" s="325"/>
      <c r="AT64" s="325"/>
      <c r="AU64" s="325"/>
      <c r="AV64" s="325"/>
      <c r="AW64" s="325"/>
      <c r="AX64" s="325"/>
      <c r="AY64" s="325"/>
      <c r="AZ64" s="325"/>
      <c r="BA64" s="325"/>
      <c r="BB64" s="325"/>
      <c r="BC64" s="325"/>
      <c r="BD64" s="326"/>
    </row>
    <row r="65" spans="1:56">
      <c r="A65" s="348"/>
      <c r="B65" s="329"/>
      <c r="C65" s="349"/>
      <c r="D65" s="28">
        <v>-6</v>
      </c>
      <c r="E65" s="340"/>
      <c r="F65" s="343"/>
      <c r="G65" s="258">
        <f>'17'!G64</f>
        <v>2.2088356634097299E-2</v>
      </c>
      <c r="H65" s="268">
        <f>'17'!H64</f>
        <v>2.9882269146894402E-3</v>
      </c>
      <c r="I65" s="267">
        <f>'17'!I64</f>
        <v>1.5890357458195298E-2</v>
      </c>
      <c r="J65" s="266">
        <f>'17'!J64</f>
        <v>1.75051426845151E-3</v>
      </c>
      <c r="K65" s="6"/>
      <c r="L65" s="333"/>
      <c r="M65" s="325"/>
      <c r="N65" s="325"/>
      <c r="O65" s="325"/>
      <c r="P65" s="325"/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7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  <c r="AM65" s="325"/>
      <c r="AN65" s="325"/>
      <c r="AO65" s="325"/>
      <c r="AP65" s="325"/>
      <c r="AQ65" s="325"/>
      <c r="AR65" s="325"/>
      <c r="AS65" s="325"/>
      <c r="AT65" s="325"/>
      <c r="AU65" s="325"/>
      <c r="AV65" s="325"/>
      <c r="AW65" s="325"/>
      <c r="AX65" s="325"/>
      <c r="AY65" s="325"/>
      <c r="AZ65" s="325"/>
      <c r="BA65" s="325"/>
      <c r="BB65" s="325"/>
      <c r="BC65" s="325"/>
      <c r="BD65" s="326"/>
    </row>
    <row r="66" spans="1:56">
      <c r="A66" s="348"/>
      <c r="B66" s="329"/>
      <c r="C66" s="349"/>
      <c r="D66" s="28">
        <v>-5</v>
      </c>
      <c r="E66" s="340"/>
      <c r="F66" s="343"/>
      <c r="G66" s="258">
        <f>'17'!G65</f>
        <v>1.8933228407573201E-2</v>
      </c>
      <c r="H66" s="268">
        <f>'17'!H65</f>
        <v>2.3291385716834498E-3</v>
      </c>
      <c r="I66" s="267">
        <f>'17'!I65</f>
        <v>1.15437370488897E-2</v>
      </c>
      <c r="J66" s="266">
        <f>'17'!J65</f>
        <v>1.1720290934626901E-3</v>
      </c>
      <c r="K66" s="6"/>
      <c r="L66" s="333"/>
      <c r="M66" s="325"/>
      <c r="N66" s="325"/>
      <c r="O66" s="325"/>
      <c r="P66" s="325"/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7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  <c r="AM66" s="325"/>
      <c r="AN66" s="325"/>
      <c r="AO66" s="325"/>
      <c r="AP66" s="325"/>
      <c r="AQ66" s="325"/>
      <c r="AR66" s="325"/>
      <c r="AS66" s="325"/>
      <c r="AT66" s="325"/>
      <c r="AU66" s="325"/>
      <c r="AV66" s="325"/>
      <c r="AW66" s="325"/>
      <c r="AX66" s="325"/>
      <c r="AY66" s="325"/>
      <c r="AZ66" s="325"/>
      <c r="BA66" s="325"/>
      <c r="BB66" s="325"/>
      <c r="BC66" s="325"/>
      <c r="BD66" s="326"/>
    </row>
    <row r="67" spans="1:56">
      <c r="A67" s="348"/>
      <c r="B67" s="329"/>
      <c r="C67" s="349"/>
      <c r="D67" s="28">
        <v>-4</v>
      </c>
      <c r="E67" s="340"/>
      <c r="F67" s="343"/>
      <c r="G67" s="258">
        <f>'17'!G66</f>
        <v>1.6272499311386399E-2</v>
      </c>
      <c r="H67" s="268">
        <f>'17'!H66</f>
        <v>1.8145769146066101E-3</v>
      </c>
      <c r="I67" s="267">
        <f>'17'!I66</f>
        <v>8.3908219558563799E-3</v>
      </c>
      <c r="J67" s="266">
        <f>'17'!J66</f>
        <v>7.8371638607179601E-4</v>
      </c>
      <c r="K67" s="6"/>
      <c r="L67" s="333"/>
      <c r="M67" s="325"/>
      <c r="N67" s="325"/>
      <c r="O67" s="325"/>
      <c r="P67" s="325"/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7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  <c r="AN67" s="325"/>
      <c r="AO67" s="325"/>
      <c r="AP67" s="325"/>
      <c r="AQ67" s="325"/>
      <c r="AR67" s="325"/>
      <c r="AS67" s="325"/>
      <c r="AT67" s="325"/>
      <c r="AU67" s="325"/>
      <c r="AV67" s="325"/>
      <c r="AW67" s="325"/>
      <c r="AX67" s="325"/>
      <c r="AY67" s="325"/>
      <c r="AZ67" s="325"/>
      <c r="BA67" s="325"/>
      <c r="BB67" s="325"/>
      <c r="BC67" s="325"/>
      <c r="BD67" s="326"/>
    </row>
    <row r="68" spans="1:56">
      <c r="A68" s="348"/>
      <c r="B68" s="329"/>
      <c r="C68" s="349"/>
      <c r="D68" s="28">
        <v>-3</v>
      </c>
      <c r="E68" s="340"/>
      <c r="F68" s="343"/>
      <c r="G68" s="258">
        <f>'17'!G67</f>
        <v>1.42280545324763E-2</v>
      </c>
      <c r="H68" s="268">
        <f>'17'!H67</f>
        <v>1.4480905670059001E-3</v>
      </c>
      <c r="I68" s="267">
        <f>'17'!I67</f>
        <v>6.2956144136205698E-3</v>
      </c>
      <c r="J68" s="266">
        <f>'17'!J67</f>
        <v>5.4451973763676496E-4</v>
      </c>
      <c r="K68" s="6"/>
      <c r="L68" s="333"/>
      <c r="M68" s="325"/>
      <c r="N68" s="325"/>
      <c r="O68" s="325"/>
      <c r="P68" s="325"/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7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  <c r="AN68" s="325"/>
      <c r="AO68" s="325"/>
      <c r="AP68" s="325"/>
      <c r="AQ68" s="325"/>
      <c r="AR68" s="325"/>
      <c r="AS68" s="325"/>
      <c r="AT68" s="325"/>
      <c r="AU68" s="325"/>
      <c r="AV68" s="325"/>
      <c r="AW68" s="325"/>
      <c r="AX68" s="325"/>
      <c r="AY68" s="325"/>
      <c r="AZ68" s="325"/>
      <c r="BA68" s="325"/>
      <c r="BB68" s="325"/>
      <c r="BC68" s="325"/>
      <c r="BD68" s="326"/>
    </row>
    <row r="69" spans="1:56">
      <c r="A69" s="348"/>
      <c r="B69" s="329"/>
      <c r="C69" s="349"/>
      <c r="D69" s="28">
        <v>-2</v>
      </c>
      <c r="E69" s="340"/>
      <c r="F69" s="343"/>
      <c r="G69" s="258">
        <f>'17'!G68</f>
        <v>1.28107553574296E-2</v>
      </c>
      <c r="H69" s="268">
        <f>'17'!H68</f>
        <v>1.21038683171977E-3</v>
      </c>
      <c r="I69" s="267">
        <f>'17'!I68</f>
        <v>5.0138509029409497E-3</v>
      </c>
      <c r="J69" s="266">
        <f>'17'!J68</f>
        <v>4.0755919279817802E-4</v>
      </c>
      <c r="K69" s="6"/>
      <c r="L69" s="333"/>
      <c r="M69" s="325"/>
      <c r="N69" s="325"/>
      <c r="O69" s="325"/>
      <c r="P69" s="325"/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7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25"/>
      <c r="AY69" s="325"/>
      <c r="AZ69" s="325"/>
      <c r="BA69" s="325"/>
      <c r="BB69" s="325"/>
      <c r="BC69" s="325"/>
      <c r="BD69" s="326"/>
    </row>
    <row r="70" spans="1:56">
      <c r="A70" s="348"/>
      <c r="B70" s="329"/>
      <c r="C70" s="349"/>
      <c r="D70" s="28">
        <v>-1</v>
      </c>
      <c r="E70" s="340"/>
      <c r="F70" s="343"/>
      <c r="G70" s="258">
        <f>'17'!G69</f>
        <v>1.1985350538209E-2</v>
      </c>
      <c r="H70" s="268">
        <f>'17'!H69</f>
        <v>1.0786458151272301E-3</v>
      </c>
      <c r="I70" s="267">
        <f>'17'!I69</f>
        <v>4.3328187146103401E-3</v>
      </c>
      <c r="J70" s="266">
        <f>'17'!J69</f>
        <v>3.3827196241548798E-4</v>
      </c>
      <c r="K70" s="6"/>
      <c r="L70" s="333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7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  <c r="AN70" s="325"/>
      <c r="AO70" s="325"/>
      <c r="AP70" s="325"/>
      <c r="AQ70" s="325"/>
      <c r="AR70" s="325"/>
      <c r="AS70" s="325"/>
      <c r="AT70" s="325"/>
      <c r="AU70" s="325"/>
      <c r="AV70" s="325"/>
      <c r="AW70" s="325"/>
      <c r="AX70" s="325"/>
      <c r="AY70" s="325"/>
      <c r="AZ70" s="325"/>
      <c r="BA70" s="325"/>
      <c r="BB70" s="325"/>
      <c r="BC70" s="325"/>
      <c r="BD70" s="326"/>
    </row>
    <row r="71" spans="1:56">
      <c r="A71" s="348"/>
      <c r="B71" s="329"/>
      <c r="C71" s="349"/>
      <c r="D71" s="28">
        <v>0</v>
      </c>
      <c r="E71" s="340"/>
      <c r="F71" s="343"/>
      <c r="G71" s="258">
        <f>'17'!G70</f>
        <v>1.1715236829300899E-2</v>
      </c>
      <c r="H71" s="268">
        <f>'17'!H70</f>
        <v>1.03665919781344E-3</v>
      </c>
      <c r="I71" s="267">
        <f>'17'!I70</f>
        <v>4.1205094227133804E-3</v>
      </c>
      <c r="J71" s="266">
        <f>'17'!J70</f>
        <v>3.1722866189416E-4</v>
      </c>
      <c r="K71" s="6"/>
      <c r="L71" s="333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7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  <c r="AN71" s="325"/>
      <c r="AO71" s="325"/>
      <c r="AP71" s="325"/>
      <c r="AQ71" s="325"/>
      <c r="AR71" s="325"/>
      <c r="AS71" s="325"/>
      <c r="AT71" s="325"/>
      <c r="AU71" s="325"/>
      <c r="AV71" s="325"/>
      <c r="AW71" s="325"/>
      <c r="AX71" s="325"/>
      <c r="AY71" s="325"/>
      <c r="AZ71" s="325"/>
      <c r="BA71" s="325"/>
      <c r="BB71" s="325"/>
      <c r="BC71" s="325"/>
      <c r="BD71" s="326"/>
    </row>
    <row r="72" spans="1:56">
      <c r="A72" s="348"/>
      <c r="B72" s="329"/>
      <c r="C72" s="349"/>
      <c r="D72" s="28">
        <v>1</v>
      </c>
      <c r="E72" s="340"/>
      <c r="F72" s="343"/>
      <c r="G72" s="97">
        <f>G70</f>
        <v>1.1985350538209E-2</v>
      </c>
      <c r="H72" s="51">
        <f t="shared" ref="H72:J72" si="164">H70</f>
        <v>1.0786458151272301E-3</v>
      </c>
      <c r="I72" s="126">
        <f t="shared" si="164"/>
        <v>4.3328187146103401E-3</v>
      </c>
      <c r="J72" s="173">
        <f t="shared" si="164"/>
        <v>3.3827196241548798E-4</v>
      </c>
      <c r="K72" s="6"/>
      <c r="L72" s="333"/>
      <c r="M72" s="325"/>
      <c r="N72" s="325"/>
      <c r="O72" s="325"/>
      <c r="P72" s="325"/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7"/>
      <c r="AB72" s="325"/>
      <c r="AC72" s="325"/>
      <c r="AD72" s="325"/>
      <c r="AE72" s="325"/>
      <c r="AF72" s="325"/>
      <c r="AG72" s="325"/>
      <c r="AH72" s="325"/>
      <c r="AI72" s="325"/>
      <c r="AJ72" s="325"/>
      <c r="AK72" s="325"/>
      <c r="AL72" s="325"/>
      <c r="AM72" s="325"/>
      <c r="AN72" s="325"/>
      <c r="AO72" s="325"/>
      <c r="AP72" s="325"/>
      <c r="AQ72" s="325"/>
      <c r="AR72" s="325"/>
      <c r="AS72" s="325"/>
      <c r="AT72" s="325"/>
      <c r="AU72" s="325"/>
      <c r="AV72" s="325"/>
      <c r="AW72" s="325"/>
      <c r="AX72" s="325"/>
      <c r="AY72" s="325"/>
      <c r="AZ72" s="325"/>
      <c r="BA72" s="325"/>
      <c r="BB72" s="325"/>
      <c r="BC72" s="325"/>
      <c r="BD72" s="326"/>
    </row>
    <row r="73" spans="1:56">
      <c r="A73" s="348"/>
      <c r="B73" s="329"/>
      <c r="C73" s="349"/>
      <c r="D73" s="28">
        <v>2</v>
      </c>
      <c r="E73" s="340"/>
      <c r="F73" s="343"/>
      <c r="G73" s="97">
        <f>G69</f>
        <v>1.28107553574296E-2</v>
      </c>
      <c r="H73" s="51">
        <f t="shared" ref="H73:J73" si="165">H69</f>
        <v>1.21038683171977E-3</v>
      </c>
      <c r="I73" s="126">
        <f t="shared" si="165"/>
        <v>5.0138509029409497E-3</v>
      </c>
      <c r="J73" s="173">
        <f t="shared" si="165"/>
        <v>4.0755919279817802E-4</v>
      </c>
      <c r="K73" s="6"/>
      <c r="L73" s="333"/>
      <c r="M73" s="325"/>
      <c r="N73" s="325"/>
      <c r="O73" s="325"/>
      <c r="P73" s="325"/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7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  <c r="AN73" s="325"/>
      <c r="AO73" s="325"/>
      <c r="AP73" s="325"/>
      <c r="AQ73" s="325"/>
      <c r="AR73" s="325"/>
      <c r="AS73" s="325"/>
      <c r="AT73" s="325"/>
      <c r="AU73" s="325"/>
      <c r="AV73" s="325"/>
      <c r="AW73" s="325"/>
      <c r="AX73" s="325"/>
      <c r="AY73" s="325"/>
      <c r="AZ73" s="325"/>
      <c r="BA73" s="325"/>
      <c r="BB73" s="325"/>
      <c r="BC73" s="325"/>
      <c r="BD73" s="326"/>
    </row>
    <row r="74" spans="1:56">
      <c r="A74" s="348"/>
      <c r="B74" s="329"/>
      <c r="C74" s="349"/>
      <c r="D74" s="28">
        <v>3</v>
      </c>
      <c r="E74" s="340"/>
      <c r="F74" s="343"/>
      <c r="G74" s="97">
        <f>G68</f>
        <v>1.42280545324763E-2</v>
      </c>
      <c r="H74" s="51">
        <f t="shared" ref="H74:J74" si="166">H68</f>
        <v>1.4480905670059001E-3</v>
      </c>
      <c r="I74" s="126">
        <f t="shared" si="166"/>
        <v>6.2956144136205698E-3</v>
      </c>
      <c r="J74" s="173">
        <f t="shared" si="166"/>
        <v>5.4451973763676496E-4</v>
      </c>
      <c r="K74" s="6"/>
      <c r="L74" s="333"/>
      <c r="M74" s="325"/>
      <c r="N74" s="325"/>
      <c r="O74" s="325"/>
      <c r="P74" s="325"/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7"/>
      <c r="AB74" s="325"/>
      <c r="AC74" s="325"/>
      <c r="AD74" s="325"/>
      <c r="AE74" s="325"/>
      <c r="AF74" s="325"/>
      <c r="AG74" s="325"/>
      <c r="AH74" s="325"/>
      <c r="AI74" s="325"/>
      <c r="AJ74" s="325"/>
      <c r="AK74" s="325"/>
      <c r="AL74" s="325"/>
      <c r="AM74" s="325"/>
      <c r="AN74" s="325"/>
      <c r="AO74" s="325"/>
      <c r="AP74" s="325"/>
      <c r="AQ74" s="325"/>
      <c r="AR74" s="325"/>
      <c r="AS74" s="325"/>
      <c r="AT74" s="325"/>
      <c r="AU74" s="325"/>
      <c r="AV74" s="325"/>
      <c r="AW74" s="325"/>
      <c r="AX74" s="325"/>
      <c r="AY74" s="325"/>
      <c r="AZ74" s="325"/>
      <c r="BA74" s="325"/>
      <c r="BB74" s="325"/>
      <c r="BC74" s="325"/>
      <c r="BD74" s="326"/>
    </row>
    <row r="75" spans="1:56">
      <c r="A75" s="348"/>
      <c r="B75" s="329"/>
      <c r="C75" s="349"/>
      <c r="D75" s="28">
        <v>4</v>
      </c>
      <c r="E75" s="340"/>
      <c r="F75" s="343"/>
      <c r="G75" s="97">
        <f>G67</f>
        <v>1.6272499311386399E-2</v>
      </c>
      <c r="H75" s="51">
        <f t="shared" ref="H75:J75" si="167">H67</f>
        <v>1.8145769146066101E-3</v>
      </c>
      <c r="I75" s="126">
        <f t="shared" si="167"/>
        <v>8.3908219558563799E-3</v>
      </c>
      <c r="J75" s="173">
        <f t="shared" si="167"/>
        <v>7.8371638607179601E-4</v>
      </c>
      <c r="K75" s="6"/>
      <c r="L75" s="333"/>
      <c r="M75" s="325"/>
      <c r="N75" s="325"/>
      <c r="O75" s="325"/>
      <c r="P75" s="325"/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7"/>
      <c r="AB75" s="325"/>
      <c r="AC75" s="325"/>
      <c r="AD75" s="325"/>
      <c r="AE75" s="325"/>
      <c r="AF75" s="325"/>
      <c r="AG75" s="325"/>
      <c r="AH75" s="325"/>
      <c r="AI75" s="325"/>
      <c r="AJ75" s="325"/>
      <c r="AK75" s="325"/>
      <c r="AL75" s="325"/>
      <c r="AM75" s="325"/>
      <c r="AN75" s="325"/>
      <c r="AO75" s="325"/>
      <c r="AP75" s="325"/>
      <c r="AQ75" s="325"/>
      <c r="AR75" s="325"/>
      <c r="AS75" s="325"/>
      <c r="AT75" s="325"/>
      <c r="AU75" s="325"/>
      <c r="AV75" s="325"/>
      <c r="AW75" s="325"/>
      <c r="AX75" s="325"/>
      <c r="AY75" s="325"/>
      <c r="AZ75" s="325"/>
      <c r="BA75" s="325"/>
      <c r="BB75" s="325"/>
      <c r="BC75" s="325"/>
      <c r="BD75" s="326"/>
    </row>
    <row r="76" spans="1:56">
      <c r="A76" s="348"/>
      <c r="B76" s="329"/>
      <c r="C76" s="349"/>
      <c r="D76" s="28">
        <v>5</v>
      </c>
      <c r="E76" s="340"/>
      <c r="F76" s="343"/>
      <c r="G76" s="97">
        <f>G66</f>
        <v>1.8933228407573201E-2</v>
      </c>
      <c r="H76" s="51">
        <f t="shared" ref="H76:J76" si="168">H66</f>
        <v>2.3291385716834498E-3</v>
      </c>
      <c r="I76" s="126">
        <f t="shared" si="168"/>
        <v>1.15437370488897E-2</v>
      </c>
      <c r="J76" s="173">
        <f t="shared" si="168"/>
        <v>1.1720290934626901E-3</v>
      </c>
      <c r="K76" s="6"/>
      <c r="L76" s="333"/>
      <c r="M76" s="325"/>
      <c r="N76" s="325"/>
      <c r="O76" s="325"/>
      <c r="P76" s="325"/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7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  <c r="AN76" s="325"/>
      <c r="AO76" s="325"/>
      <c r="AP76" s="325"/>
      <c r="AQ76" s="325"/>
      <c r="AR76" s="325"/>
      <c r="AS76" s="325"/>
      <c r="AT76" s="325"/>
      <c r="AU76" s="325"/>
      <c r="AV76" s="325"/>
      <c r="AW76" s="325"/>
      <c r="AX76" s="325"/>
      <c r="AY76" s="325"/>
      <c r="AZ76" s="325"/>
      <c r="BA76" s="325"/>
      <c r="BB76" s="325"/>
      <c r="BC76" s="325"/>
      <c r="BD76" s="326"/>
    </row>
    <row r="77" spans="1:56">
      <c r="A77" s="348"/>
      <c r="B77" s="329"/>
      <c r="C77" s="349"/>
      <c r="D77" s="28">
        <v>6</v>
      </c>
      <c r="E77" s="340"/>
      <c r="F77" s="343"/>
      <c r="G77" s="97">
        <f>G65</f>
        <v>2.2088356634097299E-2</v>
      </c>
      <c r="H77" s="51">
        <f t="shared" ref="H77:J77" si="169">H65</f>
        <v>2.9882269146894402E-3</v>
      </c>
      <c r="I77" s="126">
        <f t="shared" si="169"/>
        <v>1.5890357458195298E-2</v>
      </c>
      <c r="J77" s="173">
        <f t="shared" si="169"/>
        <v>1.75051426845151E-3</v>
      </c>
      <c r="K77" s="6"/>
      <c r="L77" s="333"/>
      <c r="M77" s="325"/>
      <c r="N77" s="325"/>
      <c r="O77" s="325"/>
      <c r="P77" s="325"/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7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  <c r="AN77" s="325"/>
      <c r="AO77" s="325"/>
      <c r="AP77" s="325"/>
      <c r="AQ77" s="325"/>
      <c r="AR77" s="325"/>
      <c r="AS77" s="325"/>
      <c r="AT77" s="325"/>
      <c r="AU77" s="325"/>
      <c r="AV77" s="325"/>
      <c r="AW77" s="325"/>
      <c r="AX77" s="325"/>
      <c r="AY77" s="325"/>
      <c r="AZ77" s="325"/>
      <c r="BA77" s="325"/>
      <c r="BB77" s="325"/>
      <c r="BC77" s="325"/>
      <c r="BD77" s="326"/>
    </row>
    <row r="78" spans="1:56">
      <c r="A78" s="348"/>
      <c r="B78" s="329"/>
      <c r="C78" s="349"/>
      <c r="D78" s="28">
        <v>7</v>
      </c>
      <c r="E78" s="340"/>
      <c r="F78" s="343"/>
      <c r="G78" s="97">
        <f>G64</f>
        <v>2.54406990284591E-2</v>
      </c>
      <c r="H78" s="51">
        <f t="shared" ref="H78:J78" si="170">H64</f>
        <v>3.7399568666007599E-3</v>
      </c>
      <c r="I78" s="126">
        <f t="shared" si="170"/>
        <v>2.1210121148327699E-2</v>
      </c>
      <c r="J78" s="173">
        <f t="shared" si="170"/>
        <v>2.5111173514266601E-3</v>
      </c>
      <c r="K78" s="6"/>
      <c r="L78" s="333"/>
      <c r="M78" s="325"/>
      <c r="N78" s="325"/>
      <c r="O78" s="325"/>
      <c r="P78" s="325"/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7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  <c r="AN78" s="325"/>
      <c r="AO78" s="325"/>
      <c r="AP78" s="325"/>
      <c r="AQ78" s="325"/>
      <c r="AR78" s="325"/>
      <c r="AS78" s="325"/>
      <c r="AT78" s="325"/>
      <c r="AU78" s="325"/>
      <c r="AV78" s="325"/>
      <c r="AW78" s="325"/>
      <c r="AX78" s="325"/>
      <c r="AY78" s="325"/>
      <c r="AZ78" s="325"/>
      <c r="BA78" s="325"/>
      <c r="BB78" s="325"/>
      <c r="BC78" s="325"/>
      <c r="BD78" s="326"/>
    </row>
    <row r="79" spans="1:56">
      <c r="A79" s="348"/>
      <c r="B79" s="329"/>
      <c r="C79" s="349"/>
      <c r="D79" s="28">
        <v>8</v>
      </c>
      <c r="E79" s="340"/>
      <c r="F79" s="343"/>
      <c r="G79" s="97">
        <f>G63</f>
        <v>2.8502040610866201E-2</v>
      </c>
      <c r="H79" s="51">
        <f t="shared" ref="H79:J79" si="171">H63</f>
        <v>4.46778206741322E-3</v>
      </c>
      <c r="I79" s="126">
        <f t="shared" si="171"/>
        <v>2.6681421197336099E-2</v>
      </c>
      <c r="J79" s="173">
        <f t="shared" si="171"/>
        <v>3.3412715107229499E-3</v>
      </c>
      <c r="K79" s="6"/>
      <c r="L79" s="333"/>
      <c r="M79" s="325"/>
      <c r="N79" s="325"/>
      <c r="O79" s="325"/>
      <c r="P79" s="325"/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7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  <c r="AN79" s="325"/>
      <c r="AO79" s="325"/>
      <c r="AP79" s="325"/>
      <c r="AQ79" s="325"/>
      <c r="AR79" s="325"/>
      <c r="AS79" s="325"/>
      <c r="AT79" s="325"/>
      <c r="AU79" s="325"/>
      <c r="AV79" s="325"/>
      <c r="AW79" s="325"/>
      <c r="AX79" s="325"/>
      <c r="AY79" s="325"/>
      <c r="AZ79" s="325"/>
      <c r="BA79" s="325"/>
      <c r="BB79" s="325"/>
      <c r="BC79" s="325"/>
      <c r="BD79" s="326"/>
    </row>
    <row r="80" spans="1:56">
      <c r="A80" s="348"/>
      <c r="B80" s="329"/>
      <c r="C80" s="349"/>
      <c r="D80" s="28">
        <v>9</v>
      </c>
      <c r="E80" s="340"/>
      <c r="F80" s="343"/>
      <c r="G80" s="97">
        <f>G62</f>
        <v>3.0680130873025201E-2</v>
      </c>
      <c r="H80" s="51">
        <f t="shared" ref="H80:J80" si="172">H62</f>
        <v>5.0075509557909502E-3</v>
      </c>
      <c r="I80" s="126">
        <f t="shared" si="172"/>
        <v>3.0922072592020001E-2</v>
      </c>
      <c r="J80" s="173">
        <f t="shared" si="172"/>
        <v>4.0124940934156E-3</v>
      </c>
      <c r="K80" s="6"/>
      <c r="L80" s="333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7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  <c r="AN80" s="325"/>
      <c r="AO80" s="325"/>
      <c r="AP80" s="325"/>
      <c r="AQ80" s="325"/>
      <c r="AR80" s="325"/>
      <c r="AS80" s="325"/>
      <c r="AT80" s="325"/>
      <c r="AU80" s="325"/>
      <c r="AV80" s="325"/>
      <c r="AW80" s="325"/>
      <c r="AX80" s="325"/>
      <c r="AY80" s="325"/>
      <c r="AZ80" s="325"/>
      <c r="BA80" s="325"/>
      <c r="BB80" s="325"/>
      <c r="BC80" s="325"/>
      <c r="BD80" s="326"/>
    </row>
    <row r="81" spans="1:100">
      <c r="A81" s="348"/>
      <c r="B81" s="329"/>
      <c r="C81" s="349"/>
      <c r="D81" s="29">
        <v>10</v>
      </c>
      <c r="E81" s="341"/>
      <c r="F81" s="344"/>
      <c r="G81" s="101">
        <f>'17'!G80</f>
        <v>3.1472934427484597E-2</v>
      </c>
      <c r="H81" s="77">
        <f>'17'!H80</f>
        <v>5.2082875932807299E-3</v>
      </c>
      <c r="I81" s="248">
        <f>'17'!I80</f>
        <v>3.2536283116288797E-2</v>
      </c>
      <c r="J81" s="182">
        <f>'17'!J80</f>
        <v>4.2736649212010104E-3</v>
      </c>
      <c r="K81" s="6"/>
      <c r="L81" s="334"/>
      <c r="M81" s="325"/>
      <c r="N81" s="325"/>
      <c r="O81" s="325"/>
      <c r="P81" s="325"/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7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5"/>
      <c r="AM81" s="325"/>
      <c r="AN81" s="325"/>
      <c r="AO81" s="325"/>
      <c r="AP81" s="325"/>
      <c r="AQ81" s="325"/>
      <c r="AR81" s="325"/>
      <c r="AS81" s="325"/>
      <c r="AT81" s="325"/>
      <c r="AU81" s="325"/>
      <c r="AV81" s="325"/>
      <c r="AW81" s="325"/>
      <c r="AX81" s="325"/>
      <c r="AY81" s="325"/>
      <c r="AZ81" s="325"/>
      <c r="BA81" s="325"/>
      <c r="BB81" s="325"/>
      <c r="BC81" s="325"/>
      <c r="BD81" s="326"/>
    </row>
    <row r="82" spans="1:100">
      <c r="A82" s="348"/>
      <c r="B82" s="328">
        <v>1</v>
      </c>
      <c r="C82" s="349"/>
      <c r="D82" s="26">
        <v>-9</v>
      </c>
      <c r="E82" s="339">
        <v>7.5530494882703901E-4</v>
      </c>
      <c r="F82" s="342">
        <v>3.0644582499814699E-3</v>
      </c>
      <c r="G82" s="97">
        <f>'17'!G101</f>
        <v>8.0638758897906108E-3</v>
      </c>
      <c r="H82" s="51">
        <f>'17'!H101</f>
        <v>1.4425038427794299E-3</v>
      </c>
      <c r="I82" s="126">
        <f>'17'!I101</f>
        <v>1.1143395444201201E-2</v>
      </c>
      <c r="J82" s="173">
        <f>'17'!J101</f>
        <v>1.9517542843800601E-3</v>
      </c>
      <c r="K82" s="6"/>
      <c r="L82" s="332">
        <f t="shared" ref="L82" si="173">1-SUM(M82:BC101)</f>
        <v>0.62331356700477669</v>
      </c>
      <c r="M82" s="325">
        <f t="shared" ref="M82" si="174">G92+I92</f>
        <v>1.303481465831065E-2</v>
      </c>
      <c r="N82" s="325">
        <f t="shared" ref="N82" si="175">G99+I99+J92</f>
        <v>1.9697673533170253E-2</v>
      </c>
      <c r="O82" s="325">
        <f t="shared" ref="O82" si="176">G101+I101+H92</f>
        <v>2.03875207872957E-2</v>
      </c>
      <c r="P82" s="325">
        <f t="shared" ref="P82" si="177">G94+I94+J99</f>
        <v>1.5878396151836317E-2</v>
      </c>
      <c r="Q82" s="325">
        <f t="shared" ref="Q82" si="178">G90+I90</f>
        <v>1.303481465831065E-2</v>
      </c>
      <c r="R82" s="325">
        <f t="shared" ref="R82" si="179">G96+I96+H99+J101</f>
        <v>1.9168077832032591E-2</v>
      </c>
      <c r="S82" s="325">
        <f t="shared" ref="S82" si="180">G83+I83</f>
        <v>1.8646389999623682E-2</v>
      </c>
      <c r="T82" s="325">
        <f t="shared" ref="T82" si="181">G85+I85+J94</f>
        <v>1.7997270489853289E-2</v>
      </c>
      <c r="U82" s="325">
        <f t="shared" ref="U82" si="182">G88+I88+H101</f>
        <v>1.5471417024095768E-2</v>
      </c>
      <c r="V82" s="325">
        <f t="shared" ref="V82" si="183">G97+I97+J90</f>
        <v>1.7865158394217321E-2</v>
      </c>
      <c r="W82" s="325">
        <f t="shared" ref="W82" si="184">G86+I86</f>
        <v>1.578328689574459E-2</v>
      </c>
      <c r="X82" s="325">
        <f t="shared" ref="X82" si="185">G89+I89+J96+H94</f>
        <v>1.5898511418217902E-2</v>
      </c>
      <c r="Y82" s="325">
        <f t="shared" ref="Y82" si="186">G95+I95</f>
        <v>1.4823685885606161E-2</v>
      </c>
      <c r="Z82" s="325">
        <f t="shared" ref="Z82" si="187">G87+I87+J83</f>
        <v>1.668748690148807E-2</v>
      </c>
      <c r="AA82" s="327">
        <f t="shared" ref="AA82" si="188">G98+I98+H90</f>
        <v>1.8791650853749477E-2</v>
      </c>
      <c r="AB82" s="325">
        <f t="shared" ref="AB82" si="189">G84+I84+J85</f>
        <v>1.939355180414621E-2</v>
      </c>
      <c r="AC82" s="325">
        <f t="shared" ref="AC82" si="190">G100+I100</f>
        <v>1.9207271333991811E-2</v>
      </c>
      <c r="AD82" s="325">
        <f t="shared" ref="AD82" si="191">G93+I93+J88+H96</f>
        <v>1.5782269476899011E-2</v>
      </c>
      <c r="AE82" s="325">
        <f t="shared" ref="AE82" si="192">G82+I82</f>
        <v>1.9207271333991811E-2</v>
      </c>
      <c r="AF82" s="325">
        <f t="shared" ref="AF82" si="193">G91+I91+J97</f>
        <v>1.4493375394434019E-2</v>
      </c>
      <c r="AG82" s="325">
        <f t="shared" ref="AG82" si="194">H83</f>
        <v>1.4017645835742E-3</v>
      </c>
      <c r="AH82" s="325">
        <f t="shared" ref="AH82" si="195">J86</f>
        <v>1.4329262518745999E-3</v>
      </c>
      <c r="AI82" s="325">
        <f t="shared" ref="AI82" si="196">J89+H85</f>
        <v>2.3683524883328002E-3</v>
      </c>
      <c r="AJ82" s="325">
        <f t="shared" ref="AJ82" si="197">F82</f>
        <v>3.0644582499814699E-3</v>
      </c>
      <c r="AK82" s="325">
        <f t="shared" ref="AK82" si="198">J95</f>
        <v>1.2958464530542001E-3</v>
      </c>
      <c r="AL82" s="325">
        <f t="shared" ref="AL82" si="199">H88</f>
        <v>1.05733218802572E-3</v>
      </c>
      <c r="AM82" s="325">
        <f t="shared" ref="AM82" si="200">J87</f>
        <v>1.2958464530542001E-3</v>
      </c>
      <c r="AN82" s="325">
        <f t="shared" ref="AN82" si="201">J98+H97</f>
        <v>3.0018545180874102E-3</v>
      </c>
      <c r="AO82" s="325">
        <f t="shared" ref="AO82" si="202">J84</f>
        <v>1.7345981340666501E-3</v>
      </c>
      <c r="AP82" s="325">
        <f t="shared" ref="AP82" si="203">H86</f>
        <v>1.19062086939889E-3</v>
      </c>
      <c r="AQ82" s="325">
        <f t="shared" ref="AQ82" si="204">J100</f>
        <v>1.9517542843800601E-3</v>
      </c>
      <c r="AR82" s="325">
        <f t="shared" ref="AR82" si="205">H89+J93</f>
        <v>2.1121966132396901E-3</v>
      </c>
      <c r="AS82" s="325">
        <f t="shared" ref="AS82" si="206">J82</f>
        <v>1.9517542843800601E-3</v>
      </c>
      <c r="AT82" s="325">
        <f t="shared" ref="AT82" si="207">H95</f>
        <v>1.11858983436524E-3</v>
      </c>
      <c r="AU82" s="325">
        <f t="shared" ref="AU82" si="208">J91</f>
        <v>1.0346537523328099E-3</v>
      </c>
      <c r="AV82" s="325">
        <f t="shared" ref="AV82" si="209">H87</f>
        <v>1.11858983436524E-3</v>
      </c>
      <c r="AW82" s="325">
        <f t="shared" ref="AW82" si="210">H98</f>
        <v>1.34058343677056E-3</v>
      </c>
      <c r="AX82" s="325">
        <f t="shared" ref="AX82" si="211">H84</f>
        <v>1.34058343677056E-3</v>
      </c>
      <c r="AY82" s="325">
        <f t="shared" ref="AY82" si="212">E82</f>
        <v>7.5530494882703901E-4</v>
      </c>
      <c r="AZ82" s="325">
        <f t="shared" ref="AZ82" si="213">H100</f>
        <v>1.4425038427794299E-3</v>
      </c>
      <c r="BA82" s="325">
        <f t="shared" ref="BA82" si="214">H93</f>
        <v>1.01110050892765E-3</v>
      </c>
      <c r="BB82" s="325">
        <f t="shared" ref="BB82" si="215">H82</f>
        <v>1.4425038427794299E-3</v>
      </c>
      <c r="BC82" s="325">
        <f t="shared" ref="BC82" si="216">H91</f>
        <v>9.7281935884007103E-4</v>
      </c>
      <c r="BD82" s="326">
        <f t="shared" ref="BD82" si="217">SUMPRODUCT($L$1:$BC$1,BF82:CW82)</f>
        <v>4.7971757788500655</v>
      </c>
      <c r="BF82" s="12">
        <f>L82</f>
        <v>0.62331356700477669</v>
      </c>
      <c r="BG82" s="23">
        <f t="shared" ref="BG82:CV82" si="218">M82</f>
        <v>1.303481465831065E-2</v>
      </c>
      <c r="BH82" s="23">
        <f t="shared" si="218"/>
        <v>1.9697673533170253E-2</v>
      </c>
      <c r="BI82" s="23">
        <f t="shared" si="218"/>
        <v>2.03875207872957E-2</v>
      </c>
      <c r="BJ82" s="23">
        <f t="shared" si="218"/>
        <v>1.5878396151836317E-2</v>
      </c>
      <c r="BK82" s="23">
        <f t="shared" si="218"/>
        <v>1.303481465831065E-2</v>
      </c>
      <c r="BL82" s="23">
        <f t="shared" si="218"/>
        <v>1.9168077832032591E-2</v>
      </c>
      <c r="BM82" s="23">
        <f t="shared" si="218"/>
        <v>1.8646389999623682E-2</v>
      </c>
      <c r="BN82" s="23">
        <f t="shared" si="218"/>
        <v>1.7997270489853289E-2</v>
      </c>
      <c r="BO82" s="23">
        <f t="shared" si="218"/>
        <v>1.5471417024095768E-2</v>
      </c>
      <c r="BP82" s="23">
        <f t="shared" si="218"/>
        <v>1.7865158394217321E-2</v>
      </c>
      <c r="BQ82" s="23">
        <f t="shared" si="218"/>
        <v>1.578328689574459E-2</v>
      </c>
      <c r="BR82" s="23">
        <f t="shared" si="218"/>
        <v>1.5898511418217902E-2</v>
      </c>
      <c r="BS82" s="23">
        <f t="shared" si="218"/>
        <v>1.4823685885606161E-2</v>
      </c>
      <c r="BT82" s="23">
        <f t="shared" si="218"/>
        <v>1.668748690148807E-2</v>
      </c>
      <c r="BU82" s="23">
        <f t="shared" si="218"/>
        <v>1.8791650853749477E-2</v>
      </c>
      <c r="BV82" s="23">
        <f t="shared" si="218"/>
        <v>1.939355180414621E-2</v>
      </c>
      <c r="BW82" s="23">
        <f t="shared" si="218"/>
        <v>1.9207271333991811E-2</v>
      </c>
      <c r="BX82" s="23">
        <f t="shared" si="218"/>
        <v>1.5782269476899011E-2</v>
      </c>
      <c r="BY82" s="23">
        <f t="shared" si="218"/>
        <v>1.9207271333991811E-2</v>
      </c>
      <c r="BZ82" s="23">
        <f t="shared" si="218"/>
        <v>1.4493375394434019E-2</v>
      </c>
      <c r="CA82" s="23">
        <f t="shared" si="218"/>
        <v>1.4017645835742E-3</v>
      </c>
      <c r="CB82" s="23">
        <f t="shared" si="218"/>
        <v>1.4329262518745999E-3</v>
      </c>
      <c r="CC82" s="23">
        <f t="shared" si="218"/>
        <v>2.3683524883328002E-3</v>
      </c>
      <c r="CD82" s="23">
        <f t="shared" si="218"/>
        <v>3.0644582499814699E-3</v>
      </c>
      <c r="CE82" s="23">
        <f t="shared" si="218"/>
        <v>1.2958464530542001E-3</v>
      </c>
      <c r="CF82" s="23">
        <f t="shared" si="218"/>
        <v>1.05733218802572E-3</v>
      </c>
      <c r="CG82" s="23">
        <f t="shared" si="218"/>
        <v>1.2958464530542001E-3</v>
      </c>
      <c r="CH82" s="23">
        <f t="shared" si="218"/>
        <v>3.0018545180874102E-3</v>
      </c>
      <c r="CI82" s="23">
        <f t="shared" si="218"/>
        <v>1.7345981340666501E-3</v>
      </c>
      <c r="CJ82" s="23">
        <f t="shared" si="218"/>
        <v>1.19062086939889E-3</v>
      </c>
      <c r="CK82" s="23">
        <f t="shared" si="218"/>
        <v>1.9517542843800601E-3</v>
      </c>
      <c r="CL82" s="23">
        <f t="shared" si="218"/>
        <v>2.1121966132396901E-3</v>
      </c>
      <c r="CM82" s="23">
        <f t="shared" si="218"/>
        <v>1.9517542843800601E-3</v>
      </c>
      <c r="CN82" s="23">
        <f t="shared" si="218"/>
        <v>1.11858983436524E-3</v>
      </c>
      <c r="CO82" s="23">
        <f t="shared" si="218"/>
        <v>1.0346537523328099E-3</v>
      </c>
      <c r="CP82" s="23">
        <f t="shared" si="218"/>
        <v>1.11858983436524E-3</v>
      </c>
      <c r="CQ82" s="23">
        <f t="shared" si="218"/>
        <v>1.34058343677056E-3</v>
      </c>
      <c r="CR82" s="23">
        <f t="shared" si="218"/>
        <v>1.34058343677056E-3</v>
      </c>
      <c r="CS82" s="23">
        <f t="shared" si="218"/>
        <v>7.5530494882703901E-4</v>
      </c>
      <c r="CT82" s="23">
        <f t="shared" si="218"/>
        <v>1.4425038427794299E-3</v>
      </c>
      <c r="CU82" s="23">
        <f t="shared" si="218"/>
        <v>1.01110050892765E-3</v>
      </c>
      <c r="CV82" s="24">
        <f t="shared" si="218"/>
        <v>1.4425038427794299E-3</v>
      </c>
    </row>
    <row r="83" spans="1:100">
      <c r="A83" s="348"/>
      <c r="B83" s="329"/>
      <c r="C83" s="349"/>
      <c r="D83" s="28">
        <v>-8</v>
      </c>
      <c r="E83" s="340"/>
      <c r="F83" s="343"/>
      <c r="G83" s="258">
        <f>'17'!G82</f>
        <v>7.9150575962988797E-3</v>
      </c>
      <c r="H83" s="268">
        <f>'17'!H82</f>
        <v>1.4017645835742E-3</v>
      </c>
      <c r="I83" s="267">
        <f>'17'!I82</f>
        <v>1.07313324033248E-2</v>
      </c>
      <c r="J83" s="266">
        <f>'17'!J82</f>
        <v>1.8638010158819099E-3</v>
      </c>
      <c r="K83" s="6"/>
      <c r="L83" s="333"/>
      <c r="M83" s="325"/>
      <c r="N83" s="325"/>
      <c r="O83" s="325"/>
      <c r="P83" s="325"/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7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  <c r="AN83" s="325"/>
      <c r="AO83" s="325"/>
      <c r="AP83" s="325"/>
      <c r="AQ83" s="325"/>
      <c r="AR83" s="325"/>
      <c r="AS83" s="325"/>
      <c r="AT83" s="325"/>
      <c r="AU83" s="325"/>
      <c r="AV83" s="325"/>
      <c r="AW83" s="325"/>
      <c r="AX83" s="325"/>
      <c r="AY83" s="325"/>
      <c r="AZ83" s="325"/>
      <c r="BA83" s="325"/>
      <c r="BB83" s="325"/>
      <c r="BC83" s="325"/>
      <c r="BD83" s="326"/>
    </row>
    <row r="84" spans="1:100">
      <c r="A84" s="348"/>
      <c r="B84" s="329"/>
      <c r="C84" s="349"/>
      <c r="D84" s="28">
        <v>-7</v>
      </c>
      <c r="E84" s="340"/>
      <c r="F84" s="343"/>
      <c r="G84" s="258">
        <f>'17'!G83</f>
        <v>7.6892670175653299E-3</v>
      </c>
      <c r="H84" s="268">
        <f>'17'!H83</f>
        <v>1.34058343677056E-3</v>
      </c>
      <c r="I84" s="267">
        <f>'17'!I83</f>
        <v>1.01198983457458E-2</v>
      </c>
      <c r="J84" s="266">
        <f>'17'!J83</f>
        <v>1.7345981340666501E-3</v>
      </c>
      <c r="K84" s="6"/>
      <c r="L84" s="333"/>
      <c r="M84" s="325"/>
      <c r="N84" s="325"/>
      <c r="O84" s="325"/>
      <c r="P84" s="325"/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7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  <c r="AN84" s="325"/>
      <c r="AO84" s="325"/>
      <c r="AP84" s="325"/>
      <c r="AQ84" s="325"/>
      <c r="AR84" s="325"/>
      <c r="AS84" s="325"/>
      <c r="AT84" s="325"/>
      <c r="AU84" s="325"/>
      <c r="AV84" s="325"/>
      <c r="AW84" s="325"/>
      <c r="AX84" s="325"/>
      <c r="AY84" s="325"/>
      <c r="AZ84" s="325"/>
      <c r="BA84" s="325"/>
      <c r="BB84" s="325"/>
      <c r="BC84" s="325"/>
      <c r="BD84" s="326"/>
    </row>
    <row r="85" spans="1:100">
      <c r="A85" s="348"/>
      <c r="B85" s="329"/>
      <c r="C85" s="349"/>
      <c r="D85" s="28">
        <v>-6</v>
      </c>
      <c r="E85" s="340"/>
      <c r="F85" s="343"/>
      <c r="G85" s="258">
        <f>'17'!G84</f>
        <v>7.4147889856136396E-3</v>
      </c>
      <c r="H85" s="268">
        <f>'17'!H84</f>
        <v>1.2672563840207601E-3</v>
      </c>
      <c r="I85" s="267">
        <f>'17'!I84</f>
        <v>9.3990858750571098E-3</v>
      </c>
      <c r="J85" s="266">
        <f>'17'!J84</f>
        <v>1.5843864408350799E-3</v>
      </c>
      <c r="K85" s="6"/>
      <c r="L85" s="333"/>
      <c r="M85" s="325"/>
      <c r="N85" s="325"/>
      <c r="O85" s="325"/>
      <c r="P85" s="325"/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7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  <c r="AN85" s="325"/>
      <c r="AO85" s="325"/>
      <c r="AP85" s="325"/>
      <c r="AQ85" s="325"/>
      <c r="AR85" s="325"/>
      <c r="AS85" s="325"/>
      <c r="AT85" s="325"/>
      <c r="AU85" s="325"/>
      <c r="AV85" s="325"/>
      <c r="AW85" s="325"/>
      <c r="AX85" s="325"/>
      <c r="AY85" s="325"/>
      <c r="AZ85" s="325"/>
      <c r="BA85" s="325"/>
      <c r="BB85" s="325"/>
      <c r="BC85" s="325"/>
      <c r="BD85" s="326"/>
    </row>
    <row r="86" spans="1:100">
      <c r="A86" s="348"/>
      <c r="B86" s="329"/>
      <c r="C86" s="349"/>
      <c r="D86" s="28">
        <v>-5</v>
      </c>
      <c r="E86" s="340"/>
      <c r="F86" s="343"/>
      <c r="G86" s="258">
        <f>'17'!G85</f>
        <v>7.1230696640205904E-3</v>
      </c>
      <c r="H86" s="268">
        <f>'17'!H85</f>
        <v>1.19062086939889E-3</v>
      </c>
      <c r="I86" s="267">
        <f>'17'!I85</f>
        <v>8.6602172317240007E-3</v>
      </c>
      <c r="J86" s="266">
        <f>'17'!J85</f>
        <v>1.4329262518745999E-3</v>
      </c>
      <c r="K86" s="6"/>
      <c r="L86" s="333"/>
      <c r="M86" s="325"/>
      <c r="N86" s="325"/>
      <c r="O86" s="325"/>
      <c r="P86" s="325"/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7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  <c r="AN86" s="325"/>
      <c r="AO86" s="325"/>
      <c r="AP86" s="325"/>
      <c r="AQ86" s="325"/>
      <c r="AR86" s="325"/>
      <c r="AS86" s="325"/>
      <c r="AT86" s="325"/>
      <c r="AU86" s="325"/>
      <c r="AV86" s="325"/>
      <c r="AW86" s="325"/>
      <c r="AX86" s="325"/>
      <c r="AY86" s="325"/>
      <c r="AZ86" s="325"/>
      <c r="BA86" s="325"/>
      <c r="BB86" s="325"/>
      <c r="BC86" s="325"/>
      <c r="BD86" s="326"/>
    </row>
    <row r="87" spans="1:100">
      <c r="A87" s="348"/>
      <c r="B87" s="329"/>
      <c r="C87" s="349"/>
      <c r="D87" s="28">
        <v>-4</v>
      </c>
      <c r="E87" s="340"/>
      <c r="F87" s="343"/>
      <c r="G87" s="258">
        <f>'17'!G86</f>
        <v>6.8439517169169304E-3</v>
      </c>
      <c r="H87" s="268">
        <f>'17'!H86</f>
        <v>1.11858983436524E-3</v>
      </c>
      <c r="I87" s="267">
        <f>'17'!I86</f>
        <v>7.9797341686892297E-3</v>
      </c>
      <c r="J87" s="266">
        <f>'17'!J86</f>
        <v>1.2958464530542001E-3</v>
      </c>
      <c r="K87" s="6"/>
      <c r="L87" s="333"/>
      <c r="M87" s="325"/>
      <c r="N87" s="325"/>
      <c r="O87" s="325"/>
      <c r="P87" s="325"/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7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  <c r="AN87" s="325"/>
      <c r="AO87" s="325"/>
      <c r="AP87" s="325"/>
      <c r="AQ87" s="325"/>
      <c r="AR87" s="325"/>
      <c r="AS87" s="325"/>
      <c r="AT87" s="325"/>
      <c r="AU87" s="325"/>
      <c r="AV87" s="325"/>
      <c r="AW87" s="325"/>
      <c r="AX87" s="325"/>
      <c r="AY87" s="325"/>
      <c r="AZ87" s="325"/>
      <c r="BA87" s="325"/>
      <c r="BB87" s="325"/>
      <c r="BC87" s="325"/>
      <c r="BD87" s="326"/>
    </row>
    <row r="88" spans="1:100">
      <c r="A88" s="348"/>
      <c r="B88" s="329"/>
      <c r="C88" s="349"/>
      <c r="D88" s="28">
        <v>-3</v>
      </c>
      <c r="E88" s="340"/>
      <c r="F88" s="343"/>
      <c r="G88" s="258">
        <f>'17'!G87</f>
        <v>6.6024910866019498E-3</v>
      </c>
      <c r="H88" s="268">
        <f>'17'!H87</f>
        <v>1.05733218802572E-3</v>
      </c>
      <c r="I88" s="267">
        <f>'17'!I87</f>
        <v>7.4121040493524597E-3</v>
      </c>
      <c r="J88" s="266">
        <f>'17'!J87</f>
        <v>1.1833956291825399E-3</v>
      </c>
      <c r="K88" s="6"/>
      <c r="L88" s="333"/>
      <c r="M88" s="325"/>
      <c r="N88" s="325"/>
      <c r="O88" s="325"/>
      <c r="P88" s="325"/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7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325"/>
      <c r="AP88" s="325"/>
      <c r="AQ88" s="325"/>
      <c r="AR88" s="325"/>
      <c r="AS88" s="325"/>
      <c r="AT88" s="325"/>
      <c r="AU88" s="325"/>
      <c r="AV88" s="325"/>
      <c r="AW88" s="325"/>
      <c r="AX88" s="325"/>
      <c r="AY88" s="325"/>
      <c r="AZ88" s="325"/>
      <c r="BA88" s="325"/>
      <c r="BB88" s="325"/>
      <c r="BC88" s="325"/>
      <c r="BD88" s="326"/>
    </row>
    <row r="89" spans="1:100">
      <c r="A89" s="348"/>
      <c r="B89" s="329"/>
      <c r="C89" s="349"/>
      <c r="D89" s="28">
        <v>-2</v>
      </c>
      <c r="E89" s="340"/>
      <c r="F89" s="343"/>
      <c r="G89" s="258">
        <f>'17'!G88</f>
        <v>6.4175707085793003E-3</v>
      </c>
      <c r="H89" s="268">
        <f>'17'!H88</f>
        <v>1.01110050892765E-3</v>
      </c>
      <c r="I89" s="267">
        <f>'17'!I88</f>
        <v>6.9906822697382801E-3</v>
      </c>
      <c r="J89" s="266">
        <f>'17'!J88</f>
        <v>1.1010961043120401E-3</v>
      </c>
      <c r="K89" s="6"/>
      <c r="L89" s="333"/>
      <c r="M89" s="325"/>
      <c r="N89" s="325"/>
      <c r="O89" s="325"/>
      <c r="P89" s="325"/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7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  <c r="AN89" s="325"/>
      <c r="AO89" s="325"/>
      <c r="AP89" s="325"/>
      <c r="AQ89" s="325"/>
      <c r="AR89" s="325"/>
      <c r="AS89" s="325"/>
      <c r="AT89" s="325"/>
      <c r="AU89" s="325"/>
      <c r="AV89" s="325"/>
      <c r="AW89" s="325"/>
      <c r="AX89" s="325"/>
      <c r="AY89" s="325"/>
      <c r="AZ89" s="325"/>
      <c r="BA89" s="325"/>
      <c r="BB89" s="325"/>
      <c r="BC89" s="325"/>
      <c r="BD89" s="326"/>
    </row>
    <row r="90" spans="1:100">
      <c r="A90" s="348"/>
      <c r="B90" s="329"/>
      <c r="C90" s="349"/>
      <c r="D90" s="28">
        <v>-1</v>
      </c>
      <c r="E90" s="340"/>
      <c r="F90" s="343"/>
      <c r="G90" s="258">
        <f>'17'!G89</f>
        <v>6.3018829151328497E-3</v>
      </c>
      <c r="H90" s="268">
        <f>'17'!H89</f>
        <v>9.8248549043834809E-4</v>
      </c>
      <c r="I90" s="267">
        <f>'17'!I89</f>
        <v>6.7329317431777998E-3</v>
      </c>
      <c r="J90" s="266">
        <f>'17'!J89</f>
        <v>1.0512835335465701E-3</v>
      </c>
      <c r="K90" s="6"/>
      <c r="L90" s="333"/>
      <c r="M90" s="325"/>
      <c r="N90" s="325"/>
      <c r="O90" s="325"/>
      <c r="P90" s="325"/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7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  <c r="AN90" s="325"/>
      <c r="AO90" s="325"/>
      <c r="AP90" s="325"/>
      <c r="AQ90" s="325"/>
      <c r="AR90" s="325"/>
      <c r="AS90" s="325"/>
      <c r="AT90" s="325"/>
      <c r="AU90" s="325"/>
      <c r="AV90" s="325"/>
      <c r="AW90" s="325"/>
      <c r="AX90" s="325"/>
      <c r="AY90" s="325"/>
      <c r="AZ90" s="325"/>
      <c r="BA90" s="325"/>
      <c r="BB90" s="325"/>
      <c r="BC90" s="325"/>
      <c r="BD90" s="326"/>
    </row>
    <row r="91" spans="1:100">
      <c r="A91" s="348"/>
      <c r="B91" s="329"/>
      <c r="C91" s="349"/>
      <c r="D91" s="28">
        <v>0</v>
      </c>
      <c r="E91" s="340"/>
      <c r="F91" s="343"/>
      <c r="G91" s="258">
        <f>'17'!G90</f>
        <v>6.2625823208117999E-3</v>
      </c>
      <c r="H91" s="268">
        <f>'17'!H90</f>
        <v>9.7281935884007103E-4</v>
      </c>
      <c r="I91" s="267">
        <f>'17'!I90</f>
        <v>6.6464066327871401E-3</v>
      </c>
      <c r="J91" s="266">
        <f>'17'!J90</f>
        <v>1.0346537523328099E-3</v>
      </c>
      <c r="K91" s="6"/>
      <c r="L91" s="333"/>
      <c r="M91" s="325"/>
      <c r="N91" s="325"/>
      <c r="O91" s="325"/>
      <c r="P91" s="325"/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7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  <c r="AN91" s="325"/>
      <c r="AO91" s="325"/>
      <c r="AP91" s="325"/>
      <c r="AQ91" s="325"/>
      <c r="AR91" s="325"/>
      <c r="AS91" s="325"/>
      <c r="AT91" s="325"/>
      <c r="AU91" s="325"/>
      <c r="AV91" s="325"/>
      <c r="AW91" s="325"/>
      <c r="AX91" s="325"/>
      <c r="AY91" s="325"/>
      <c r="AZ91" s="325"/>
      <c r="BA91" s="325"/>
      <c r="BB91" s="325"/>
      <c r="BC91" s="325"/>
      <c r="BD91" s="326"/>
    </row>
    <row r="92" spans="1:100">
      <c r="A92" s="348"/>
      <c r="B92" s="329"/>
      <c r="C92" s="349"/>
      <c r="D92" s="28">
        <v>1</v>
      </c>
      <c r="E92" s="340"/>
      <c r="F92" s="343"/>
      <c r="G92" s="97">
        <f>G90</f>
        <v>6.3018829151328497E-3</v>
      </c>
      <c r="H92" s="51">
        <f t="shared" ref="H92:J92" si="219">H90</f>
        <v>9.8248549043834809E-4</v>
      </c>
      <c r="I92" s="126">
        <f t="shared" si="219"/>
        <v>6.7329317431777998E-3</v>
      </c>
      <c r="J92" s="173">
        <f t="shared" si="219"/>
        <v>1.0512835335465701E-3</v>
      </c>
      <c r="K92" s="6"/>
      <c r="L92" s="333"/>
      <c r="M92" s="325"/>
      <c r="N92" s="325"/>
      <c r="O92" s="325"/>
      <c r="P92" s="325"/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7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  <c r="AN92" s="325"/>
      <c r="AO92" s="325"/>
      <c r="AP92" s="325"/>
      <c r="AQ92" s="325"/>
      <c r="AR92" s="325"/>
      <c r="AS92" s="325"/>
      <c r="AT92" s="325"/>
      <c r="AU92" s="325"/>
      <c r="AV92" s="325"/>
      <c r="AW92" s="325"/>
      <c r="AX92" s="325"/>
      <c r="AY92" s="325"/>
      <c r="AZ92" s="325"/>
      <c r="BA92" s="325"/>
      <c r="BB92" s="325"/>
      <c r="BC92" s="325"/>
      <c r="BD92" s="326"/>
    </row>
    <row r="93" spans="1:100">
      <c r="A93" s="348"/>
      <c r="B93" s="329"/>
      <c r="C93" s="349"/>
      <c r="D93" s="28">
        <v>2</v>
      </c>
      <c r="E93" s="340"/>
      <c r="F93" s="343"/>
      <c r="G93" s="97">
        <f>G89</f>
        <v>6.4175707085793003E-3</v>
      </c>
      <c r="H93" s="51">
        <f t="shared" ref="H93:J93" si="220">H89</f>
        <v>1.01110050892765E-3</v>
      </c>
      <c r="I93" s="126">
        <f t="shared" si="220"/>
        <v>6.9906822697382801E-3</v>
      </c>
      <c r="J93" s="173">
        <f t="shared" si="220"/>
        <v>1.1010961043120401E-3</v>
      </c>
      <c r="K93" s="6"/>
      <c r="L93" s="333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7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  <c r="BB93" s="325"/>
      <c r="BC93" s="325"/>
      <c r="BD93" s="326"/>
    </row>
    <row r="94" spans="1:100">
      <c r="A94" s="348"/>
      <c r="B94" s="329"/>
      <c r="C94" s="349"/>
      <c r="D94" s="28">
        <v>3</v>
      </c>
      <c r="E94" s="340"/>
      <c r="F94" s="343"/>
      <c r="G94" s="97">
        <f>G88</f>
        <v>6.6024910866019498E-3</v>
      </c>
      <c r="H94" s="51">
        <f t="shared" ref="H94:J94" si="221">H88</f>
        <v>1.05733218802572E-3</v>
      </c>
      <c r="I94" s="126">
        <f t="shared" si="221"/>
        <v>7.4121040493524597E-3</v>
      </c>
      <c r="J94" s="173">
        <f t="shared" si="221"/>
        <v>1.1833956291825399E-3</v>
      </c>
      <c r="K94" s="6"/>
      <c r="L94" s="333"/>
      <c r="M94" s="325"/>
      <c r="N94" s="325"/>
      <c r="O94" s="325"/>
      <c r="P94" s="325"/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7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325"/>
      <c r="AP94" s="325"/>
      <c r="AQ94" s="325"/>
      <c r="AR94" s="325"/>
      <c r="AS94" s="325"/>
      <c r="AT94" s="325"/>
      <c r="AU94" s="325"/>
      <c r="AV94" s="325"/>
      <c r="AW94" s="325"/>
      <c r="AX94" s="325"/>
      <c r="AY94" s="325"/>
      <c r="AZ94" s="325"/>
      <c r="BA94" s="325"/>
      <c r="BB94" s="325"/>
      <c r="BC94" s="325"/>
      <c r="BD94" s="326"/>
    </row>
    <row r="95" spans="1:100">
      <c r="A95" s="348"/>
      <c r="B95" s="329"/>
      <c r="C95" s="349"/>
      <c r="D95" s="28">
        <v>4</v>
      </c>
      <c r="E95" s="340"/>
      <c r="F95" s="343"/>
      <c r="G95" s="97">
        <f>G87</f>
        <v>6.8439517169169304E-3</v>
      </c>
      <c r="H95" s="51">
        <f t="shared" ref="H95:J95" si="222">H87</f>
        <v>1.11858983436524E-3</v>
      </c>
      <c r="I95" s="126">
        <f t="shared" si="222"/>
        <v>7.9797341686892297E-3</v>
      </c>
      <c r="J95" s="173">
        <f t="shared" si="222"/>
        <v>1.2958464530542001E-3</v>
      </c>
      <c r="K95" s="6"/>
      <c r="L95" s="333"/>
      <c r="M95" s="325"/>
      <c r="N95" s="325"/>
      <c r="O95" s="325"/>
      <c r="P95" s="325"/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7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  <c r="AN95" s="325"/>
      <c r="AO95" s="325"/>
      <c r="AP95" s="325"/>
      <c r="AQ95" s="325"/>
      <c r="AR95" s="325"/>
      <c r="AS95" s="325"/>
      <c r="AT95" s="325"/>
      <c r="AU95" s="325"/>
      <c r="AV95" s="325"/>
      <c r="AW95" s="325"/>
      <c r="AX95" s="325"/>
      <c r="AY95" s="325"/>
      <c r="AZ95" s="325"/>
      <c r="BA95" s="325"/>
      <c r="BB95" s="325"/>
      <c r="BC95" s="325"/>
      <c r="BD95" s="326"/>
    </row>
    <row r="96" spans="1:100">
      <c r="A96" s="348"/>
      <c r="B96" s="329"/>
      <c r="C96" s="349"/>
      <c r="D96" s="28">
        <v>5</v>
      </c>
      <c r="E96" s="340"/>
      <c r="F96" s="343"/>
      <c r="G96" s="97">
        <f>G86</f>
        <v>7.1230696640205904E-3</v>
      </c>
      <c r="H96" s="51">
        <f t="shared" ref="H96:J96" si="223">H86</f>
        <v>1.19062086939889E-3</v>
      </c>
      <c r="I96" s="126">
        <f t="shared" si="223"/>
        <v>8.6602172317240007E-3</v>
      </c>
      <c r="J96" s="173">
        <f t="shared" si="223"/>
        <v>1.4329262518745999E-3</v>
      </c>
      <c r="K96" s="6"/>
      <c r="L96" s="333"/>
      <c r="M96" s="325"/>
      <c r="N96" s="325"/>
      <c r="O96" s="325"/>
      <c r="P96" s="325"/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7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  <c r="AN96" s="325"/>
      <c r="AO96" s="325"/>
      <c r="AP96" s="325"/>
      <c r="AQ96" s="325"/>
      <c r="AR96" s="325"/>
      <c r="AS96" s="325"/>
      <c r="AT96" s="325"/>
      <c r="AU96" s="325"/>
      <c r="AV96" s="325"/>
      <c r="AW96" s="325"/>
      <c r="AX96" s="325"/>
      <c r="AY96" s="325"/>
      <c r="AZ96" s="325"/>
      <c r="BA96" s="325"/>
      <c r="BB96" s="325"/>
      <c r="BC96" s="325"/>
      <c r="BD96" s="326"/>
    </row>
    <row r="97" spans="1:100">
      <c r="A97" s="348"/>
      <c r="B97" s="329"/>
      <c r="C97" s="349"/>
      <c r="D97" s="28">
        <v>6</v>
      </c>
      <c r="E97" s="340"/>
      <c r="F97" s="343"/>
      <c r="G97" s="97">
        <f>G85</f>
        <v>7.4147889856136396E-3</v>
      </c>
      <c r="H97" s="51">
        <f t="shared" ref="H97:J97" si="224">H85</f>
        <v>1.2672563840207601E-3</v>
      </c>
      <c r="I97" s="126">
        <f t="shared" si="224"/>
        <v>9.3990858750571098E-3</v>
      </c>
      <c r="J97" s="173">
        <f t="shared" si="224"/>
        <v>1.5843864408350799E-3</v>
      </c>
      <c r="K97" s="6"/>
      <c r="L97" s="333"/>
      <c r="M97" s="325"/>
      <c r="N97" s="325"/>
      <c r="O97" s="325"/>
      <c r="P97" s="325"/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7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  <c r="AN97" s="325"/>
      <c r="AO97" s="325"/>
      <c r="AP97" s="325"/>
      <c r="AQ97" s="325"/>
      <c r="AR97" s="325"/>
      <c r="AS97" s="325"/>
      <c r="AT97" s="325"/>
      <c r="AU97" s="325"/>
      <c r="AV97" s="325"/>
      <c r="AW97" s="325"/>
      <c r="AX97" s="325"/>
      <c r="AY97" s="325"/>
      <c r="AZ97" s="325"/>
      <c r="BA97" s="325"/>
      <c r="BB97" s="325"/>
      <c r="BC97" s="325"/>
      <c r="BD97" s="326"/>
    </row>
    <row r="98" spans="1:100">
      <c r="A98" s="348"/>
      <c r="B98" s="329"/>
      <c r="C98" s="349"/>
      <c r="D98" s="28">
        <v>7</v>
      </c>
      <c r="E98" s="340"/>
      <c r="F98" s="343"/>
      <c r="G98" s="97">
        <f>G84</f>
        <v>7.6892670175653299E-3</v>
      </c>
      <c r="H98" s="51">
        <f t="shared" ref="H98:J98" si="225">H84</f>
        <v>1.34058343677056E-3</v>
      </c>
      <c r="I98" s="126">
        <f t="shared" si="225"/>
        <v>1.01198983457458E-2</v>
      </c>
      <c r="J98" s="173">
        <f t="shared" si="225"/>
        <v>1.7345981340666501E-3</v>
      </c>
      <c r="K98" s="6"/>
      <c r="L98" s="333"/>
      <c r="M98" s="325"/>
      <c r="N98" s="325"/>
      <c r="O98" s="325"/>
      <c r="P98" s="325"/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7"/>
      <c r="AB98" s="325"/>
      <c r="AC98" s="325"/>
      <c r="AD98" s="325"/>
      <c r="AE98" s="325"/>
      <c r="AF98" s="325"/>
      <c r="AG98" s="325"/>
      <c r="AH98" s="325"/>
      <c r="AI98" s="325"/>
      <c r="AJ98" s="325"/>
      <c r="AK98" s="325"/>
      <c r="AL98" s="325"/>
      <c r="AM98" s="325"/>
      <c r="AN98" s="325"/>
      <c r="AO98" s="325"/>
      <c r="AP98" s="325"/>
      <c r="AQ98" s="325"/>
      <c r="AR98" s="325"/>
      <c r="AS98" s="325"/>
      <c r="AT98" s="325"/>
      <c r="AU98" s="325"/>
      <c r="AV98" s="325"/>
      <c r="AW98" s="325"/>
      <c r="AX98" s="325"/>
      <c r="AY98" s="325"/>
      <c r="AZ98" s="325"/>
      <c r="BA98" s="325"/>
      <c r="BB98" s="325"/>
      <c r="BC98" s="325"/>
      <c r="BD98" s="326"/>
    </row>
    <row r="99" spans="1:100">
      <c r="A99" s="348"/>
      <c r="B99" s="329"/>
      <c r="C99" s="349"/>
      <c r="D99" s="28">
        <v>8</v>
      </c>
      <c r="E99" s="340"/>
      <c r="F99" s="343"/>
      <c r="G99" s="97">
        <f>G83</f>
        <v>7.9150575962988797E-3</v>
      </c>
      <c r="H99" s="51">
        <f t="shared" ref="H99:J99" si="226">H83</f>
        <v>1.4017645835742E-3</v>
      </c>
      <c r="I99" s="126">
        <f t="shared" si="226"/>
        <v>1.07313324033248E-2</v>
      </c>
      <c r="J99" s="173">
        <f t="shared" si="226"/>
        <v>1.8638010158819099E-3</v>
      </c>
      <c r="K99" s="6"/>
      <c r="L99" s="333"/>
      <c r="M99" s="325"/>
      <c r="N99" s="325"/>
      <c r="O99" s="325"/>
      <c r="P99" s="325"/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7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  <c r="AN99" s="325"/>
      <c r="AO99" s="325"/>
      <c r="AP99" s="325"/>
      <c r="AQ99" s="325"/>
      <c r="AR99" s="325"/>
      <c r="AS99" s="325"/>
      <c r="AT99" s="325"/>
      <c r="AU99" s="325"/>
      <c r="AV99" s="325"/>
      <c r="AW99" s="325"/>
      <c r="AX99" s="325"/>
      <c r="AY99" s="325"/>
      <c r="AZ99" s="325"/>
      <c r="BA99" s="325"/>
      <c r="BB99" s="325"/>
      <c r="BC99" s="325"/>
      <c r="BD99" s="326"/>
    </row>
    <row r="100" spans="1:100">
      <c r="A100" s="348"/>
      <c r="B100" s="329"/>
      <c r="C100" s="349"/>
      <c r="D100" s="28">
        <v>9</v>
      </c>
      <c r="E100" s="340"/>
      <c r="F100" s="343"/>
      <c r="G100" s="97">
        <f>G82</f>
        <v>8.0638758897906108E-3</v>
      </c>
      <c r="H100" s="51">
        <f t="shared" ref="H100:J100" si="227">H82</f>
        <v>1.4425038427794299E-3</v>
      </c>
      <c r="I100" s="126">
        <f t="shared" si="227"/>
        <v>1.1143395444201201E-2</v>
      </c>
      <c r="J100" s="173">
        <f t="shared" si="227"/>
        <v>1.9517542843800601E-3</v>
      </c>
      <c r="K100" s="6"/>
      <c r="L100" s="333"/>
      <c r="M100" s="325"/>
      <c r="N100" s="325"/>
      <c r="O100" s="325"/>
      <c r="P100" s="325"/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7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  <c r="AN100" s="325"/>
      <c r="AO100" s="325"/>
      <c r="AP100" s="325"/>
      <c r="AQ100" s="325"/>
      <c r="AR100" s="325"/>
      <c r="AS100" s="325"/>
      <c r="AT100" s="325"/>
      <c r="AU100" s="325"/>
      <c r="AV100" s="325"/>
      <c r="AW100" s="325"/>
      <c r="AX100" s="325"/>
      <c r="AY100" s="325"/>
      <c r="AZ100" s="325"/>
      <c r="BA100" s="325"/>
      <c r="BB100" s="325"/>
      <c r="BC100" s="325"/>
      <c r="BD100" s="326"/>
    </row>
    <row r="101" spans="1:100">
      <c r="A101" s="348"/>
      <c r="B101" s="329"/>
      <c r="C101" s="349"/>
      <c r="D101" s="29">
        <v>10</v>
      </c>
      <c r="E101" s="341"/>
      <c r="F101" s="344"/>
      <c r="G101" s="101">
        <f>'17'!G100</f>
        <v>8.1158992771562504E-3</v>
      </c>
      <c r="H101" s="77">
        <f>'17'!H100</f>
        <v>1.45682188814136E-3</v>
      </c>
      <c r="I101" s="248">
        <f>'17'!I100</f>
        <v>1.12891360197011E-2</v>
      </c>
      <c r="J101" s="182">
        <f>'17'!J100</f>
        <v>1.9830263527138002E-3</v>
      </c>
      <c r="K101" s="6"/>
      <c r="L101" s="334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7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/>
      <c r="AW101" s="325"/>
      <c r="AX101" s="325"/>
      <c r="AY101" s="325"/>
      <c r="AZ101" s="325"/>
      <c r="BA101" s="325"/>
      <c r="BB101" s="325"/>
      <c r="BC101" s="325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10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45"/>
      <c r="D103" s="26">
        <v>-9</v>
      </c>
      <c r="E103" s="339">
        <v>5.4116774285997303E-114</v>
      </c>
      <c r="F103" s="342">
        <v>5.1558128414361699E-95</v>
      </c>
      <c r="G103" s="97">
        <f>'17'!G122</f>
        <v>1.7945980721421999E-5</v>
      </c>
      <c r="H103" s="51">
        <f>'17'!H122</f>
        <v>4.9963765174134601E-5</v>
      </c>
      <c r="I103" s="126">
        <f>'17'!I122</f>
        <v>7.43655390285685E-6</v>
      </c>
      <c r="J103" s="173">
        <f>'17'!J122</f>
        <v>1.5150652140337601E-49</v>
      </c>
      <c r="K103" s="6"/>
      <c r="L103" s="332">
        <f>1-SUM(M103:BC122)</f>
        <v>7.4312623130912137E-4</v>
      </c>
      <c r="M103" s="325">
        <f>G113+I113</f>
        <v>1.54503922944415E-167</v>
      </c>
      <c r="N103" s="325">
        <f>G120+I120+J113</f>
        <v>2.0252170990319098E-28</v>
      </c>
      <c r="O103" s="325">
        <f>G122+I122+H113</f>
        <v>0.31642487352514703</v>
      </c>
      <c r="P103" s="325">
        <f>G115+I115+J120</f>
        <v>1.08805788623228E-88</v>
      </c>
      <c r="Q103" s="325">
        <f>G111+I111</f>
        <v>1.54503922944415E-167</v>
      </c>
      <c r="R103" s="325">
        <f>G117+I117+H120+J122</f>
        <v>1.0797150785444062E-29</v>
      </c>
      <c r="S103" s="325">
        <f>G104+I104</f>
        <v>2.0252170990319098E-28</v>
      </c>
      <c r="T103" s="325">
        <f>G106+I106+J115</f>
        <v>1.95243762947606E-103</v>
      </c>
      <c r="U103" s="325">
        <f>G109+I109+H122</f>
        <v>0.68268130764394697</v>
      </c>
      <c r="V103" s="325">
        <f>G118+I118+J111</f>
        <v>1.95243762947606E-103</v>
      </c>
      <c r="W103" s="325">
        <f>G107+I107</f>
        <v>8.2808070676414504E-127</v>
      </c>
      <c r="X103" s="325">
        <f>G110+I110+J117+H115</f>
        <v>1.00375942525474E-160</v>
      </c>
      <c r="Y103" s="325">
        <f>G116+I116</f>
        <v>1.1764238687732401E-139</v>
      </c>
      <c r="Z103" s="325">
        <f>G108+I108+J104</f>
        <v>1.08805788623228E-88</v>
      </c>
      <c r="AA103" s="327">
        <f>G119+I119+H111</f>
        <v>5.7661529661670617E-66</v>
      </c>
      <c r="AB103" s="325">
        <f>G105+I105+J106</f>
        <v>5.7661529661670617E-66</v>
      </c>
      <c r="AC103" s="325">
        <f>G121+I121</f>
        <v>2.538253462427885E-5</v>
      </c>
      <c r="AD103" s="325">
        <f>G114+I114+J109+H117</f>
        <v>1.00375942525474E-160</v>
      </c>
      <c r="AE103" s="325">
        <f>G103+I103</f>
        <v>2.538253462427885E-5</v>
      </c>
      <c r="AF103" s="325">
        <f>G112+I112+J118</f>
        <v>1.9382321982848098E-170</v>
      </c>
      <c r="AG103" s="325">
        <f>H104</f>
        <v>1.0797150785443899E-29</v>
      </c>
      <c r="AH103" s="325">
        <f>J107</f>
        <v>0</v>
      </c>
      <c r="AI103" s="325">
        <f>J110+H106</f>
        <v>2.4990680654140702E-137</v>
      </c>
      <c r="AJ103" s="325">
        <f>F103</f>
        <v>5.1558128414361699E-95</v>
      </c>
      <c r="AK103" s="325">
        <f>J116</f>
        <v>0</v>
      </c>
      <c r="AL103" s="325">
        <f>H109</f>
        <v>0</v>
      </c>
      <c r="AM103" s="325">
        <f>J108</f>
        <v>0</v>
      </c>
      <c r="AN103" s="325">
        <f>J119+H118</f>
        <v>2.4990680654140702E-137</v>
      </c>
      <c r="AO103" s="325">
        <f>J105</f>
        <v>1.91597664499382E-162</v>
      </c>
      <c r="AP103" s="325">
        <f>H107</f>
        <v>3.9807890660857901E-210</v>
      </c>
      <c r="AQ103" s="325">
        <f>J121</f>
        <v>1.5150652140337601E-49</v>
      </c>
      <c r="AR103" s="325">
        <f>H110+J114</f>
        <v>0</v>
      </c>
      <c r="AS103" s="325">
        <f>J103</f>
        <v>1.5150652140337601E-49</v>
      </c>
      <c r="AT103" s="325">
        <f>H116</f>
        <v>0</v>
      </c>
      <c r="AU103" s="325">
        <f>J112</f>
        <v>0</v>
      </c>
      <c r="AV103" s="325">
        <f>H108</f>
        <v>0</v>
      </c>
      <c r="AW103" s="325">
        <f>H119</f>
        <v>3.2632668458936602E-75</v>
      </c>
      <c r="AX103" s="325">
        <f>H105</f>
        <v>3.2632668458936602E-75</v>
      </c>
      <c r="AY103" s="325">
        <f>E103</f>
        <v>5.4116774285997303E-114</v>
      </c>
      <c r="AZ103" s="325">
        <f>H121</f>
        <v>4.9963765174134601E-5</v>
      </c>
      <c r="BA103" s="325">
        <f>H114</f>
        <v>0</v>
      </c>
      <c r="BB103" s="325">
        <f>H103</f>
        <v>4.9963765174134601E-5</v>
      </c>
      <c r="BC103" s="325">
        <f>H112</f>
        <v>0</v>
      </c>
      <c r="BD103" s="326">
        <f>SUMPRODUCT($L$1:$BC$1,BF103:CW103)</f>
        <v>7.0997162472562438</v>
      </c>
      <c r="BF103" s="12">
        <f>L103</f>
        <v>7.4312623130912137E-4</v>
      </c>
      <c r="BG103" s="23">
        <f t="shared" ref="BG103:CV103" si="228">M103</f>
        <v>1.54503922944415E-167</v>
      </c>
      <c r="BH103" s="23">
        <f t="shared" si="228"/>
        <v>2.0252170990319098E-28</v>
      </c>
      <c r="BI103" s="23">
        <f t="shared" si="228"/>
        <v>0.31642487352514703</v>
      </c>
      <c r="BJ103" s="23">
        <f t="shared" si="228"/>
        <v>1.08805788623228E-88</v>
      </c>
      <c r="BK103" s="23">
        <f t="shared" si="228"/>
        <v>1.54503922944415E-167</v>
      </c>
      <c r="BL103" s="23">
        <f t="shared" si="228"/>
        <v>1.0797150785444062E-29</v>
      </c>
      <c r="BM103" s="23">
        <f t="shared" si="228"/>
        <v>2.0252170990319098E-28</v>
      </c>
      <c r="BN103" s="23">
        <f t="shared" si="228"/>
        <v>1.95243762947606E-103</v>
      </c>
      <c r="BO103" s="23">
        <f t="shared" si="228"/>
        <v>0.68268130764394697</v>
      </c>
      <c r="BP103" s="23">
        <f t="shared" si="228"/>
        <v>1.95243762947606E-103</v>
      </c>
      <c r="BQ103" s="23">
        <f t="shared" si="228"/>
        <v>8.2808070676414504E-127</v>
      </c>
      <c r="BR103" s="23">
        <f t="shared" si="228"/>
        <v>1.00375942525474E-160</v>
      </c>
      <c r="BS103" s="23">
        <f t="shared" si="228"/>
        <v>1.1764238687732401E-139</v>
      </c>
      <c r="BT103" s="23">
        <f t="shared" si="228"/>
        <v>1.08805788623228E-88</v>
      </c>
      <c r="BU103" s="23">
        <f t="shared" si="228"/>
        <v>5.7661529661670617E-66</v>
      </c>
      <c r="BV103" s="23">
        <f t="shared" si="228"/>
        <v>5.7661529661670617E-66</v>
      </c>
      <c r="BW103" s="23">
        <f t="shared" si="228"/>
        <v>2.538253462427885E-5</v>
      </c>
      <c r="BX103" s="23">
        <f t="shared" si="228"/>
        <v>1.00375942525474E-160</v>
      </c>
      <c r="BY103" s="23">
        <f t="shared" si="228"/>
        <v>2.538253462427885E-5</v>
      </c>
      <c r="BZ103" s="23">
        <f t="shared" si="228"/>
        <v>1.9382321982848098E-170</v>
      </c>
      <c r="CA103" s="23">
        <f t="shared" si="228"/>
        <v>1.0797150785443899E-29</v>
      </c>
      <c r="CB103" s="23">
        <f t="shared" si="228"/>
        <v>0</v>
      </c>
      <c r="CC103" s="23">
        <f t="shared" si="228"/>
        <v>2.4990680654140702E-137</v>
      </c>
      <c r="CD103" s="23">
        <f t="shared" si="228"/>
        <v>5.1558128414361699E-95</v>
      </c>
      <c r="CE103" s="23">
        <f t="shared" si="228"/>
        <v>0</v>
      </c>
      <c r="CF103" s="23">
        <f t="shared" si="228"/>
        <v>0</v>
      </c>
      <c r="CG103" s="23">
        <f t="shared" si="228"/>
        <v>0</v>
      </c>
      <c r="CH103" s="23">
        <f t="shared" si="228"/>
        <v>2.4990680654140702E-137</v>
      </c>
      <c r="CI103" s="23">
        <f t="shared" si="228"/>
        <v>1.91597664499382E-162</v>
      </c>
      <c r="CJ103" s="23">
        <f t="shared" si="228"/>
        <v>3.9807890660857901E-210</v>
      </c>
      <c r="CK103" s="23">
        <f t="shared" si="228"/>
        <v>1.5150652140337601E-49</v>
      </c>
      <c r="CL103" s="23">
        <f t="shared" si="228"/>
        <v>0</v>
      </c>
      <c r="CM103" s="23">
        <f t="shared" si="228"/>
        <v>1.5150652140337601E-49</v>
      </c>
      <c r="CN103" s="23">
        <f t="shared" si="228"/>
        <v>0</v>
      </c>
      <c r="CO103" s="23">
        <f t="shared" si="228"/>
        <v>0</v>
      </c>
      <c r="CP103" s="23">
        <f t="shared" si="228"/>
        <v>0</v>
      </c>
      <c r="CQ103" s="23">
        <f t="shared" si="228"/>
        <v>3.2632668458936602E-75</v>
      </c>
      <c r="CR103" s="23">
        <f t="shared" si="228"/>
        <v>3.2632668458936602E-75</v>
      </c>
      <c r="CS103" s="23">
        <f t="shared" si="228"/>
        <v>5.4116774285997303E-114</v>
      </c>
      <c r="CT103" s="23">
        <f t="shared" si="228"/>
        <v>4.9963765174134601E-5</v>
      </c>
      <c r="CU103" s="23">
        <f t="shared" si="228"/>
        <v>0</v>
      </c>
      <c r="CV103" s="24">
        <f t="shared" si="228"/>
        <v>4.9963765174134601E-5</v>
      </c>
    </row>
    <row r="104" spans="1:100">
      <c r="A104" s="348"/>
      <c r="B104" s="329"/>
      <c r="C104" s="345"/>
      <c r="D104" s="28">
        <v>-8</v>
      </c>
      <c r="E104" s="340"/>
      <c r="F104" s="343"/>
      <c r="G104" s="258">
        <f>'17'!G103</f>
        <v>2.0249176745974299E-28</v>
      </c>
      <c r="H104" s="268">
        <f>'17'!H103</f>
        <v>1.0797150785443899E-29</v>
      </c>
      <c r="I104" s="267">
        <f>'17'!I103</f>
        <v>2.99424434480075E-32</v>
      </c>
      <c r="J104" s="266">
        <f>'17'!J103</f>
        <v>1.08805788623228E-88</v>
      </c>
      <c r="K104" s="6"/>
      <c r="L104" s="333"/>
      <c r="M104" s="325"/>
      <c r="N104" s="325"/>
      <c r="O104" s="325"/>
      <c r="P104" s="325"/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7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  <c r="AN104" s="325"/>
      <c r="AO104" s="325"/>
      <c r="AP104" s="325"/>
      <c r="AQ104" s="325"/>
      <c r="AR104" s="325"/>
      <c r="AS104" s="325"/>
      <c r="AT104" s="325"/>
      <c r="AU104" s="325"/>
      <c r="AV104" s="325"/>
      <c r="AW104" s="325"/>
      <c r="AX104" s="325"/>
      <c r="AY104" s="325"/>
      <c r="AZ104" s="325"/>
      <c r="BA104" s="325"/>
      <c r="BB104" s="325"/>
      <c r="BC104" s="325"/>
      <c r="BD104" s="326"/>
    </row>
    <row r="105" spans="1:100">
      <c r="A105" s="348"/>
      <c r="B105" s="329"/>
      <c r="C105" s="345"/>
      <c r="D105" s="28">
        <v>-7</v>
      </c>
      <c r="E105" s="340"/>
      <c r="F105" s="343"/>
      <c r="G105" s="258">
        <f>'17'!G104</f>
        <v>5.7661529661670596E-66</v>
      </c>
      <c r="H105" s="268">
        <f>'17'!H104</f>
        <v>3.2632668458936602E-75</v>
      </c>
      <c r="I105" s="267">
        <f>'17'!I104</f>
        <v>1.8029099902130099E-81</v>
      </c>
      <c r="J105" s="266">
        <f>'17'!J104</f>
        <v>1.91597664499382E-162</v>
      </c>
      <c r="K105" s="6"/>
      <c r="L105" s="333"/>
      <c r="M105" s="325"/>
      <c r="N105" s="325"/>
      <c r="O105" s="325"/>
      <c r="P105" s="325"/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7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  <c r="AN105" s="325"/>
      <c r="AO105" s="325"/>
      <c r="AP105" s="325"/>
      <c r="AQ105" s="325"/>
      <c r="AR105" s="325"/>
      <c r="AS105" s="325"/>
      <c r="AT105" s="325"/>
      <c r="AU105" s="325"/>
      <c r="AV105" s="325"/>
      <c r="AW105" s="325"/>
      <c r="AX105" s="325"/>
      <c r="AY105" s="325"/>
      <c r="AZ105" s="325"/>
      <c r="BA105" s="325"/>
      <c r="BB105" s="325"/>
      <c r="BC105" s="325"/>
      <c r="BD105" s="326"/>
    </row>
    <row r="106" spans="1:100">
      <c r="A106" s="348"/>
      <c r="B106" s="329"/>
      <c r="C106" s="345"/>
      <c r="D106" s="28">
        <v>-6</v>
      </c>
      <c r="E106" s="340"/>
      <c r="F106" s="343"/>
      <c r="G106" s="258">
        <f>'17'!G105</f>
        <v>1.95243762947606E-103</v>
      </c>
      <c r="H106" s="268">
        <f>'17'!H105</f>
        <v>2.4990680654140702E-137</v>
      </c>
      <c r="I106" s="267">
        <f>'17'!I105</f>
        <v>7.6986653113508501E-149</v>
      </c>
      <c r="J106" s="266">
        <f>'17'!J105</f>
        <v>9.3955083614059492E-264</v>
      </c>
      <c r="K106" s="6"/>
      <c r="L106" s="333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7"/>
      <c r="AB106" s="325"/>
      <c r="AC106" s="325"/>
      <c r="AD106" s="325"/>
      <c r="AE106" s="325"/>
      <c r="AF106" s="325"/>
      <c r="AG106" s="325"/>
      <c r="AH106" s="325"/>
      <c r="AI106" s="325"/>
      <c r="AJ106" s="325"/>
      <c r="AK106" s="325"/>
      <c r="AL106" s="325"/>
      <c r="AM106" s="325"/>
      <c r="AN106" s="325"/>
      <c r="AO106" s="325"/>
      <c r="AP106" s="325"/>
      <c r="AQ106" s="325"/>
      <c r="AR106" s="325"/>
      <c r="AS106" s="325"/>
      <c r="AT106" s="325"/>
      <c r="AU106" s="325"/>
      <c r="AV106" s="325"/>
      <c r="AW106" s="325"/>
      <c r="AX106" s="325"/>
      <c r="AY106" s="325"/>
      <c r="AZ106" s="325"/>
      <c r="BA106" s="325"/>
      <c r="BB106" s="325"/>
      <c r="BC106" s="325"/>
      <c r="BD106" s="326"/>
    </row>
    <row r="107" spans="1:100">
      <c r="A107" s="348"/>
      <c r="B107" s="329"/>
      <c r="C107" s="345"/>
      <c r="D107" s="28">
        <v>-5</v>
      </c>
      <c r="E107" s="340"/>
      <c r="F107" s="343"/>
      <c r="G107" s="258">
        <f>'17'!G106</f>
        <v>8.2808070676414504E-127</v>
      </c>
      <c r="H107" s="268">
        <f>'17'!H106</f>
        <v>3.9807890660857901E-210</v>
      </c>
      <c r="I107" s="267">
        <f>'17'!I106</f>
        <v>7.4556614657225102E-228</v>
      </c>
      <c r="J107" s="266">
        <f>'17'!J106</f>
        <v>0</v>
      </c>
      <c r="K107" s="6"/>
      <c r="L107" s="333"/>
      <c r="M107" s="325"/>
      <c r="N107" s="325"/>
      <c r="O107" s="325"/>
      <c r="P107" s="325"/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7"/>
      <c r="AB107" s="325"/>
      <c r="AC107" s="325"/>
      <c r="AD107" s="325"/>
      <c r="AE107" s="325"/>
      <c r="AF107" s="325"/>
      <c r="AG107" s="325"/>
      <c r="AH107" s="325"/>
      <c r="AI107" s="325"/>
      <c r="AJ107" s="325"/>
      <c r="AK107" s="325"/>
      <c r="AL107" s="325"/>
      <c r="AM107" s="325"/>
      <c r="AN107" s="325"/>
      <c r="AO107" s="325"/>
      <c r="AP107" s="325"/>
      <c r="AQ107" s="325"/>
      <c r="AR107" s="325"/>
      <c r="AS107" s="325"/>
      <c r="AT107" s="325"/>
      <c r="AU107" s="325"/>
      <c r="AV107" s="325"/>
      <c r="AW107" s="325"/>
      <c r="AX107" s="325"/>
      <c r="AY107" s="325"/>
      <c r="AZ107" s="325"/>
      <c r="BA107" s="325"/>
      <c r="BB107" s="325"/>
      <c r="BC107" s="325"/>
      <c r="BD107" s="326"/>
    </row>
    <row r="108" spans="1:100">
      <c r="A108" s="348"/>
      <c r="B108" s="329"/>
      <c r="C108" s="345"/>
      <c r="D108" s="28">
        <v>-4</v>
      </c>
      <c r="E108" s="340"/>
      <c r="F108" s="343"/>
      <c r="G108" s="258">
        <f>'17'!G107</f>
        <v>1.1764238687732401E-139</v>
      </c>
      <c r="H108" s="268">
        <f>'17'!H107</f>
        <v>0</v>
      </c>
      <c r="I108" s="267" t="str">
        <f>'17'!I107</f>
        <v>0</v>
      </c>
      <c r="J108" s="266">
        <f>'17'!J107</f>
        <v>0</v>
      </c>
      <c r="K108" s="6"/>
      <c r="L108" s="333"/>
      <c r="M108" s="325"/>
      <c r="N108" s="325"/>
      <c r="O108" s="325"/>
      <c r="P108" s="325"/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7"/>
      <c r="AB108" s="325"/>
      <c r="AC108" s="325"/>
      <c r="AD108" s="325"/>
      <c r="AE108" s="325"/>
      <c r="AF108" s="325"/>
      <c r="AG108" s="325"/>
      <c r="AH108" s="325"/>
      <c r="AI108" s="325"/>
      <c r="AJ108" s="325"/>
      <c r="AK108" s="325"/>
      <c r="AL108" s="325"/>
      <c r="AM108" s="325"/>
      <c r="AN108" s="325"/>
      <c r="AO108" s="325"/>
      <c r="AP108" s="325"/>
      <c r="AQ108" s="325"/>
      <c r="AR108" s="325"/>
      <c r="AS108" s="325"/>
      <c r="AT108" s="325"/>
      <c r="AU108" s="325"/>
      <c r="AV108" s="325"/>
      <c r="AW108" s="325"/>
      <c r="AX108" s="325"/>
      <c r="AY108" s="325"/>
      <c r="AZ108" s="325"/>
      <c r="BA108" s="325"/>
      <c r="BB108" s="325"/>
      <c r="BC108" s="325"/>
      <c r="BD108" s="326"/>
    </row>
    <row r="109" spans="1:100">
      <c r="A109" s="348"/>
      <c r="B109" s="329"/>
      <c r="C109" s="345"/>
      <c r="D109" s="28">
        <v>-3</v>
      </c>
      <c r="E109" s="340"/>
      <c r="F109" s="343"/>
      <c r="G109" s="258">
        <f>'17'!G108</f>
        <v>3.9736301004613199E-151</v>
      </c>
      <c r="H109" s="268">
        <f>'17'!H108</f>
        <v>0</v>
      </c>
      <c r="I109" s="267">
        <f>'17'!I108</f>
        <v>0</v>
      </c>
      <c r="J109" s="266">
        <f>'17'!J108</f>
        <v>0</v>
      </c>
      <c r="K109" s="6"/>
      <c r="L109" s="333"/>
      <c r="M109" s="325"/>
      <c r="N109" s="325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7"/>
      <c r="AB109" s="325"/>
      <c r="AC109" s="325"/>
      <c r="AD109" s="325"/>
      <c r="AE109" s="325"/>
      <c r="AF109" s="325"/>
      <c r="AG109" s="325"/>
      <c r="AH109" s="325"/>
      <c r="AI109" s="325"/>
      <c r="AJ109" s="325"/>
      <c r="AK109" s="325"/>
      <c r="AL109" s="325"/>
      <c r="AM109" s="325"/>
      <c r="AN109" s="325"/>
      <c r="AO109" s="325"/>
      <c r="AP109" s="325"/>
      <c r="AQ109" s="325"/>
      <c r="AR109" s="325"/>
      <c r="AS109" s="325"/>
      <c r="AT109" s="325"/>
      <c r="AU109" s="325"/>
      <c r="AV109" s="325"/>
      <c r="AW109" s="325"/>
      <c r="AX109" s="325"/>
      <c r="AY109" s="325"/>
      <c r="AZ109" s="325"/>
      <c r="BA109" s="325"/>
      <c r="BB109" s="325"/>
      <c r="BC109" s="325"/>
      <c r="BD109" s="326"/>
    </row>
    <row r="110" spans="1:100">
      <c r="A110" s="348"/>
      <c r="B110" s="329"/>
      <c r="C110" s="345"/>
      <c r="D110" s="28">
        <v>-2</v>
      </c>
      <c r="E110" s="340"/>
      <c r="F110" s="343"/>
      <c r="G110" s="258">
        <f>'17'!G109</f>
        <v>1.00375942525474E-160</v>
      </c>
      <c r="H110" s="268">
        <f>'17'!H109</f>
        <v>0</v>
      </c>
      <c r="I110" s="267">
        <f>'17'!I109</f>
        <v>0</v>
      </c>
      <c r="J110" s="266">
        <f>'17'!J109</f>
        <v>0</v>
      </c>
      <c r="K110" s="6"/>
      <c r="L110" s="333"/>
      <c r="M110" s="325"/>
      <c r="N110" s="325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7"/>
      <c r="AB110" s="325"/>
      <c r="AC110" s="325"/>
      <c r="AD110" s="325"/>
      <c r="AE110" s="325"/>
      <c r="AF110" s="325"/>
      <c r="AG110" s="325"/>
      <c r="AH110" s="325"/>
      <c r="AI110" s="325"/>
      <c r="AJ110" s="325"/>
      <c r="AK110" s="325"/>
      <c r="AL110" s="325"/>
      <c r="AM110" s="325"/>
      <c r="AN110" s="325"/>
      <c r="AO110" s="325"/>
      <c r="AP110" s="325"/>
      <c r="AQ110" s="325"/>
      <c r="AR110" s="325"/>
      <c r="AS110" s="325"/>
      <c r="AT110" s="325"/>
      <c r="AU110" s="325"/>
      <c r="AV110" s="325"/>
      <c r="AW110" s="325"/>
      <c r="AX110" s="325"/>
      <c r="AY110" s="325"/>
      <c r="AZ110" s="325"/>
      <c r="BA110" s="325"/>
      <c r="BB110" s="325"/>
      <c r="BC110" s="325"/>
      <c r="BD110" s="326"/>
    </row>
    <row r="111" spans="1:100">
      <c r="A111" s="348"/>
      <c r="B111" s="329"/>
      <c r="C111" s="345"/>
      <c r="D111" s="28">
        <v>-1</v>
      </c>
      <c r="E111" s="340"/>
      <c r="F111" s="343"/>
      <c r="G111" s="258">
        <f>'17'!G110</f>
        <v>1.54503922944415E-167</v>
      </c>
      <c r="H111" s="268">
        <f>'17'!H110</f>
        <v>0</v>
      </c>
      <c r="I111" s="267">
        <f>'17'!I110</f>
        <v>0</v>
      </c>
      <c r="J111" s="266">
        <f>'17'!J110</f>
        <v>0</v>
      </c>
      <c r="K111" s="6"/>
      <c r="L111" s="333"/>
      <c r="M111" s="325"/>
      <c r="N111" s="325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7"/>
      <c r="AB111" s="325"/>
      <c r="AC111" s="325"/>
      <c r="AD111" s="325"/>
      <c r="AE111" s="325"/>
      <c r="AF111" s="325"/>
      <c r="AG111" s="325"/>
      <c r="AH111" s="325"/>
      <c r="AI111" s="325"/>
      <c r="AJ111" s="325"/>
      <c r="AK111" s="325"/>
      <c r="AL111" s="325"/>
      <c r="AM111" s="325"/>
      <c r="AN111" s="325"/>
      <c r="AO111" s="325"/>
      <c r="AP111" s="325"/>
      <c r="AQ111" s="325"/>
      <c r="AR111" s="325"/>
      <c r="AS111" s="325"/>
      <c r="AT111" s="325"/>
      <c r="AU111" s="325"/>
      <c r="AV111" s="325"/>
      <c r="AW111" s="325"/>
      <c r="AX111" s="325"/>
      <c r="AY111" s="325"/>
      <c r="AZ111" s="325"/>
      <c r="BA111" s="325"/>
      <c r="BB111" s="325"/>
      <c r="BC111" s="325"/>
      <c r="BD111" s="326"/>
    </row>
    <row r="112" spans="1:100">
      <c r="A112" s="348"/>
      <c r="B112" s="329"/>
      <c r="C112" s="345"/>
      <c r="D112" s="28">
        <v>0</v>
      </c>
      <c r="E112" s="340"/>
      <c r="F112" s="343"/>
      <c r="G112" s="258">
        <f>'17'!G111</f>
        <v>1.9382321982848098E-170</v>
      </c>
      <c r="H112" s="268">
        <f>'17'!H111</f>
        <v>0</v>
      </c>
      <c r="I112" s="267">
        <f>'17'!I111</f>
        <v>0</v>
      </c>
      <c r="J112" s="266">
        <f>'17'!J111</f>
        <v>0</v>
      </c>
      <c r="K112" s="6"/>
      <c r="L112" s="333"/>
      <c r="M112" s="325"/>
      <c r="N112" s="325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7"/>
      <c r="AB112" s="325"/>
      <c r="AC112" s="325"/>
      <c r="AD112" s="325"/>
      <c r="AE112" s="325"/>
      <c r="AF112" s="325"/>
      <c r="AG112" s="325"/>
      <c r="AH112" s="325"/>
      <c r="AI112" s="325"/>
      <c r="AJ112" s="325"/>
      <c r="AK112" s="325"/>
      <c r="AL112" s="325"/>
      <c r="AM112" s="325"/>
      <c r="AN112" s="325"/>
      <c r="AO112" s="325"/>
      <c r="AP112" s="325"/>
      <c r="AQ112" s="325"/>
      <c r="AR112" s="325"/>
      <c r="AS112" s="325"/>
      <c r="AT112" s="325"/>
      <c r="AU112" s="325"/>
      <c r="AV112" s="325"/>
      <c r="AW112" s="325"/>
      <c r="AX112" s="325"/>
      <c r="AY112" s="325"/>
      <c r="AZ112" s="325"/>
      <c r="BA112" s="325"/>
      <c r="BB112" s="325"/>
      <c r="BC112" s="325"/>
      <c r="BD112" s="326"/>
    </row>
    <row r="113" spans="1:100">
      <c r="A113" s="348"/>
      <c r="B113" s="329"/>
      <c r="C113" s="345"/>
      <c r="D113" s="28">
        <v>1</v>
      </c>
      <c r="E113" s="340"/>
      <c r="F113" s="343"/>
      <c r="G113" s="97">
        <f>G111</f>
        <v>1.54503922944415E-167</v>
      </c>
      <c r="H113" s="51">
        <f t="shared" ref="H113:J113" si="229">H111</f>
        <v>0</v>
      </c>
      <c r="I113" s="126">
        <f t="shared" si="229"/>
        <v>0</v>
      </c>
      <c r="J113" s="173">
        <f t="shared" si="229"/>
        <v>0</v>
      </c>
      <c r="K113" s="6"/>
      <c r="L113" s="333"/>
      <c r="M113" s="325"/>
      <c r="N113" s="325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7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  <c r="AN113" s="325"/>
      <c r="AO113" s="325"/>
      <c r="AP113" s="325"/>
      <c r="AQ113" s="325"/>
      <c r="AR113" s="325"/>
      <c r="AS113" s="325"/>
      <c r="AT113" s="325"/>
      <c r="AU113" s="325"/>
      <c r="AV113" s="325"/>
      <c r="AW113" s="325"/>
      <c r="AX113" s="325"/>
      <c r="AY113" s="325"/>
      <c r="AZ113" s="325"/>
      <c r="BA113" s="325"/>
      <c r="BB113" s="325"/>
      <c r="BC113" s="325"/>
      <c r="BD113" s="326"/>
    </row>
    <row r="114" spans="1:100">
      <c r="A114" s="348"/>
      <c r="B114" s="329"/>
      <c r="C114" s="345"/>
      <c r="D114" s="28">
        <v>2</v>
      </c>
      <c r="E114" s="340"/>
      <c r="F114" s="343"/>
      <c r="G114" s="97">
        <f>G110</f>
        <v>1.00375942525474E-160</v>
      </c>
      <c r="H114" s="51">
        <f t="shared" ref="H114:J114" si="230">H110</f>
        <v>0</v>
      </c>
      <c r="I114" s="126">
        <f t="shared" si="230"/>
        <v>0</v>
      </c>
      <c r="J114" s="173">
        <f t="shared" si="230"/>
        <v>0</v>
      </c>
      <c r="K114" s="6"/>
      <c r="L114" s="333"/>
      <c r="M114" s="325"/>
      <c r="N114" s="325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7"/>
      <c r="AB114" s="325"/>
      <c r="AC114" s="325"/>
      <c r="AD114" s="325"/>
      <c r="AE114" s="325"/>
      <c r="AF114" s="325"/>
      <c r="AG114" s="325"/>
      <c r="AH114" s="325"/>
      <c r="AI114" s="325"/>
      <c r="AJ114" s="325"/>
      <c r="AK114" s="325"/>
      <c r="AL114" s="325"/>
      <c r="AM114" s="325"/>
      <c r="AN114" s="325"/>
      <c r="AO114" s="325"/>
      <c r="AP114" s="325"/>
      <c r="AQ114" s="325"/>
      <c r="AR114" s="325"/>
      <c r="AS114" s="325"/>
      <c r="AT114" s="325"/>
      <c r="AU114" s="325"/>
      <c r="AV114" s="325"/>
      <c r="AW114" s="325"/>
      <c r="AX114" s="325"/>
      <c r="AY114" s="325"/>
      <c r="AZ114" s="325"/>
      <c r="BA114" s="325"/>
      <c r="BB114" s="325"/>
      <c r="BC114" s="325"/>
      <c r="BD114" s="326"/>
    </row>
    <row r="115" spans="1:100">
      <c r="A115" s="348"/>
      <c r="B115" s="329"/>
      <c r="C115" s="345"/>
      <c r="D115" s="28">
        <v>3</v>
      </c>
      <c r="E115" s="340"/>
      <c r="F115" s="343"/>
      <c r="G115" s="97">
        <f>G109</f>
        <v>3.9736301004613199E-151</v>
      </c>
      <c r="H115" s="51">
        <f t="shared" ref="H115:J115" si="231">H109</f>
        <v>0</v>
      </c>
      <c r="I115" s="126">
        <f t="shared" si="231"/>
        <v>0</v>
      </c>
      <c r="J115" s="173">
        <f t="shared" si="231"/>
        <v>0</v>
      </c>
      <c r="K115" s="6"/>
      <c r="L115" s="333"/>
      <c r="M115" s="325"/>
      <c r="N115" s="325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7"/>
      <c r="AB115" s="325"/>
      <c r="AC115" s="325"/>
      <c r="AD115" s="325"/>
      <c r="AE115" s="325"/>
      <c r="AF115" s="325"/>
      <c r="AG115" s="325"/>
      <c r="AH115" s="325"/>
      <c r="AI115" s="325"/>
      <c r="AJ115" s="325"/>
      <c r="AK115" s="325"/>
      <c r="AL115" s="325"/>
      <c r="AM115" s="325"/>
      <c r="AN115" s="325"/>
      <c r="AO115" s="325"/>
      <c r="AP115" s="325"/>
      <c r="AQ115" s="325"/>
      <c r="AR115" s="325"/>
      <c r="AS115" s="325"/>
      <c r="AT115" s="325"/>
      <c r="AU115" s="325"/>
      <c r="AV115" s="325"/>
      <c r="AW115" s="325"/>
      <c r="AX115" s="325"/>
      <c r="AY115" s="325"/>
      <c r="AZ115" s="325"/>
      <c r="BA115" s="325"/>
      <c r="BB115" s="325"/>
      <c r="BC115" s="325"/>
      <c r="BD115" s="326"/>
    </row>
    <row r="116" spans="1:100">
      <c r="A116" s="348"/>
      <c r="B116" s="329"/>
      <c r="C116" s="345"/>
      <c r="D116" s="28">
        <v>4</v>
      </c>
      <c r="E116" s="340"/>
      <c r="F116" s="343"/>
      <c r="G116" s="97">
        <f>G108</f>
        <v>1.1764238687732401E-139</v>
      </c>
      <c r="H116" s="51">
        <f t="shared" ref="H116:J116" si="232">H108</f>
        <v>0</v>
      </c>
      <c r="I116" s="126" t="str">
        <f t="shared" si="232"/>
        <v>0</v>
      </c>
      <c r="J116" s="173">
        <f t="shared" si="232"/>
        <v>0</v>
      </c>
      <c r="K116" s="6"/>
      <c r="L116" s="333"/>
      <c r="M116" s="325"/>
      <c r="N116" s="325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7"/>
      <c r="AB116" s="325"/>
      <c r="AC116" s="325"/>
      <c r="AD116" s="325"/>
      <c r="AE116" s="325"/>
      <c r="AF116" s="325"/>
      <c r="AG116" s="325"/>
      <c r="AH116" s="325"/>
      <c r="AI116" s="325"/>
      <c r="AJ116" s="325"/>
      <c r="AK116" s="325"/>
      <c r="AL116" s="325"/>
      <c r="AM116" s="325"/>
      <c r="AN116" s="325"/>
      <c r="AO116" s="325"/>
      <c r="AP116" s="325"/>
      <c r="AQ116" s="325"/>
      <c r="AR116" s="325"/>
      <c r="AS116" s="325"/>
      <c r="AT116" s="325"/>
      <c r="AU116" s="325"/>
      <c r="AV116" s="325"/>
      <c r="AW116" s="325"/>
      <c r="AX116" s="325"/>
      <c r="AY116" s="325"/>
      <c r="AZ116" s="325"/>
      <c r="BA116" s="325"/>
      <c r="BB116" s="325"/>
      <c r="BC116" s="325"/>
      <c r="BD116" s="326"/>
    </row>
    <row r="117" spans="1:100">
      <c r="A117" s="348"/>
      <c r="B117" s="329"/>
      <c r="C117" s="345"/>
      <c r="D117" s="28">
        <v>5</v>
      </c>
      <c r="E117" s="340"/>
      <c r="F117" s="343"/>
      <c r="G117" s="97">
        <f>G107</f>
        <v>8.2808070676414504E-127</v>
      </c>
      <c r="H117" s="51">
        <f t="shared" ref="H117:J117" si="233">H107</f>
        <v>3.9807890660857901E-210</v>
      </c>
      <c r="I117" s="126">
        <f t="shared" si="233"/>
        <v>7.4556614657225102E-228</v>
      </c>
      <c r="J117" s="173">
        <f t="shared" si="233"/>
        <v>0</v>
      </c>
      <c r="K117" s="6"/>
      <c r="L117" s="333"/>
      <c r="M117" s="325"/>
      <c r="N117" s="325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7"/>
      <c r="AB117" s="325"/>
      <c r="AC117" s="325"/>
      <c r="AD117" s="325"/>
      <c r="AE117" s="325"/>
      <c r="AF117" s="325"/>
      <c r="AG117" s="325"/>
      <c r="AH117" s="325"/>
      <c r="AI117" s="325"/>
      <c r="AJ117" s="325"/>
      <c r="AK117" s="325"/>
      <c r="AL117" s="325"/>
      <c r="AM117" s="325"/>
      <c r="AN117" s="325"/>
      <c r="AO117" s="325"/>
      <c r="AP117" s="325"/>
      <c r="AQ117" s="325"/>
      <c r="AR117" s="325"/>
      <c r="AS117" s="325"/>
      <c r="AT117" s="325"/>
      <c r="AU117" s="325"/>
      <c r="AV117" s="325"/>
      <c r="AW117" s="325"/>
      <c r="AX117" s="325"/>
      <c r="AY117" s="325"/>
      <c r="AZ117" s="325"/>
      <c r="BA117" s="325"/>
      <c r="BB117" s="325"/>
      <c r="BC117" s="325"/>
      <c r="BD117" s="326"/>
    </row>
    <row r="118" spans="1:100">
      <c r="A118" s="348"/>
      <c r="B118" s="329"/>
      <c r="C118" s="345"/>
      <c r="D118" s="28">
        <v>6</v>
      </c>
      <c r="E118" s="340"/>
      <c r="F118" s="343"/>
      <c r="G118" s="97">
        <f>G106</f>
        <v>1.95243762947606E-103</v>
      </c>
      <c r="H118" s="51">
        <f t="shared" ref="H118:J118" si="234">H106</f>
        <v>2.4990680654140702E-137</v>
      </c>
      <c r="I118" s="126">
        <f t="shared" si="234"/>
        <v>7.6986653113508501E-149</v>
      </c>
      <c r="J118" s="173">
        <f t="shared" si="234"/>
        <v>9.3955083614059492E-264</v>
      </c>
      <c r="K118" s="6"/>
      <c r="L118" s="333"/>
      <c r="M118" s="325"/>
      <c r="N118" s="325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7"/>
      <c r="AB118" s="325"/>
      <c r="AC118" s="325"/>
      <c r="AD118" s="325"/>
      <c r="AE118" s="325"/>
      <c r="AF118" s="325"/>
      <c r="AG118" s="325"/>
      <c r="AH118" s="325"/>
      <c r="AI118" s="325"/>
      <c r="AJ118" s="325"/>
      <c r="AK118" s="325"/>
      <c r="AL118" s="325"/>
      <c r="AM118" s="325"/>
      <c r="AN118" s="325"/>
      <c r="AO118" s="325"/>
      <c r="AP118" s="325"/>
      <c r="AQ118" s="325"/>
      <c r="AR118" s="325"/>
      <c r="AS118" s="325"/>
      <c r="AT118" s="325"/>
      <c r="AU118" s="325"/>
      <c r="AV118" s="325"/>
      <c r="AW118" s="325"/>
      <c r="AX118" s="325"/>
      <c r="AY118" s="325"/>
      <c r="AZ118" s="325"/>
      <c r="BA118" s="325"/>
      <c r="BB118" s="325"/>
      <c r="BC118" s="325"/>
      <c r="BD118" s="326"/>
    </row>
    <row r="119" spans="1:100">
      <c r="A119" s="348"/>
      <c r="B119" s="329"/>
      <c r="C119" s="345"/>
      <c r="D119" s="28">
        <v>7</v>
      </c>
      <c r="E119" s="340"/>
      <c r="F119" s="343"/>
      <c r="G119" s="97">
        <f>G105</f>
        <v>5.7661529661670596E-66</v>
      </c>
      <c r="H119" s="51">
        <f t="shared" ref="H119:J119" si="235">H105</f>
        <v>3.2632668458936602E-75</v>
      </c>
      <c r="I119" s="126">
        <f t="shared" si="235"/>
        <v>1.8029099902130099E-81</v>
      </c>
      <c r="J119" s="173">
        <f t="shared" si="235"/>
        <v>1.91597664499382E-162</v>
      </c>
      <c r="K119" s="6"/>
      <c r="L119" s="333"/>
      <c r="M119" s="325"/>
      <c r="N119" s="325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7"/>
      <c r="AB119" s="325"/>
      <c r="AC119" s="325"/>
      <c r="AD119" s="325"/>
      <c r="AE119" s="325"/>
      <c r="AF119" s="325"/>
      <c r="AG119" s="325"/>
      <c r="AH119" s="325"/>
      <c r="AI119" s="325"/>
      <c r="AJ119" s="325"/>
      <c r="AK119" s="325"/>
      <c r="AL119" s="325"/>
      <c r="AM119" s="325"/>
      <c r="AN119" s="325"/>
      <c r="AO119" s="325"/>
      <c r="AP119" s="325"/>
      <c r="AQ119" s="325"/>
      <c r="AR119" s="325"/>
      <c r="AS119" s="325"/>
      <c r="AT119" s="325"/>
      <c r="AU119" s="325"/>
      <c r="AV119" s="325"/>
      <c r="AW119" s="325"/>
      <c r="AX119" s="325"/>
      <c r="AY119" s="325"/>
      <c r="AZ119" s="325"/>
      <c r="BA119" s="325"/>
      <c r="BB119" s="325"/>
      <c r="BC119" s="325"/>
      <c r="BD119" s="326"/>
    </row>
    <row r="120" spans="1:100">
      <c r="A120" s="348"/>
      <c r="B120" s="329"/>
      <c r="C120" s="345"/>
      <c r="D120" s="28">
        <v>8</v>
      </c>
      <c r="E120" s="340"/>
      <c r="F120" s="343"/>
      <c r="G120" s="97">
        <f>G104</f>
        <v>2.0249176745974299E-28</v>
      </c>
      <c r="H120" s="51">
        <f t="shared" ref="H120:J120" si="236">H104</f>
        <v>1.0797150785443899E-29</v>
      </c>
      <c r="I120" s="126">
        <f t="shared" si="236"/>
        <v>2.99424434480075E-32</v>
      </c>
      <c r="J120" s="173">
        <f t="shared" si="236"/>
        <v>1.08805788623228E-88</v>
      </c>
      <c r="K120" s="6"/>
      <c r="L120" s="333"/>
      <c r="M120" s="325"/>
      <c r="N120" s="325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7"/>
      <c r="AB120" s="325"/>
      <c r="AC120" s="325"/>
      <c r="AD120" s="325"/>
      <c r="AE120" s="325"/>
      <c r="AF120" s="325"/>
      <c r="AG120" s="325"/>
      <c r="AH120" s="325"/>
      <c r="AI120" s="325"/>
      <c r="AJ120" s="325"/>
      <c r="AK120" s="325"/>
      <c r="AL120" s="325"/>
      <c r="AM120" s="325"/>
      <c r="AN120" s="325"/>
      <c r="AO120" s="325"/>
      <c r="AP120" s="325"/>
      <c r="AQ120" s="325"/>
      <c r="AR120" s="325"/>
      <c r="AS120" s="325"/>
      <c r="AT120" s="325"/>
      <c r="AU120" s="325"/>
      <c r="AV120" s="325"/>
      <c r="AW120" s="325"/>
      <c r="AX120" s="325"/>
      <c r="AY120" s="325"/>
      <c r="AZ120" s="325"/>
      <c r="BA120" s="325"/>
      <c r="BB120" s="325"/>
      <c r="BC120" s="325"/>
      <c r="BD120" s="326"/>
    </row>
    <row r="121" spans="1:100">
      <c r="A121" s="348"/>
      <c r="B121" s="329"/>
      <c r="C121" s="345"/>
      <c r="D121" s="28">
        <v>9</v>
      </c>
      <c r="E121" s="340"/>
      <c r="F121" s="343"/>
      <c r="G121" s="97">
        <f>G103</f>
        <v>1.7945980721421999E-5</v>
      </c>
      <c r="H121" s="51">
        <f t="shared" ref="H121:J121" si="237">H103</f>
        <v>4.9963765174134601E-5</v>
      </c>
      <c r="I121" s="126">
        <f t="shared" si="237"/>
        <v>7.43655390285685E-6</v>
      </c>
      <c r="J121" s="173">
        <f t="shared" si="237"/>
        <v>1.5150652140337601E-49</v>
      </c>
      <c r="K121" s="6"/>
      <c r="L121" s="333"/>
      <c r="M121" s="325"/>
      <c r="N121" s="325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7"/>
      <c r="AB121" s="325"/>
      <c r="AC121" s="325"/>
      <c r="AD121" s="325"/>
      <c r="AE121" s="325"/>
      <c r="AF121" s="325"/>
      <c r="AG121" s="325"/>
      <c r="AH121" s="325"/>
      <c r="AI121" s="325"/>
      <c r="AJ121" s="325"/>
      <c r="AK121" s="325"/>
      <c r="AL121" s="325"/>
      <c r="AM121" s="325"/>
      <c r="AN121" s="325"/>
      <c r="AO121" s="325"/>
      <c r="AP121" s="325"/>
      <c r="AQ121" s="325"/>
      <c r="AR121" s="325"/>
      <c r="AS121" s="325"/>
      <c r="AT121" s="325"/>
      <c r="AU121" s="325"/>
      <c r="AV121" s="325"/>
      <c r="AW121" s="325"/>
      <c r="AX121" s="325"/>
      <c r="AY121" s="325"/>
      <c r="AZ121" s="325"/>
      <c r="BA121" s="325"/>
      <c r="BB121" s="325"/>
      <c r="BC121" s="325"/>
      <c r="BD121" s="326"/>
    </row>
    <row r="122" spans="1:100">
      <c r="A122" s="348"/>
      <c r="B122" s="329"/>
      <c r="C122" s="345"/>
      <c r="D122" s="29">
        <v>10</v>
      </c>
      <c r="E122" s="341"/>
      <c r="F122" s="344"/>
      <c r="G122" s="101">
        <f>'17'!G121</f>
        <v>0.151251013494275</v>
      </c>
      <c r="H122" s="77">
        <f>'17'!H121</f>
        <v>0.68268130764394697</v>
      </c>
      <c r="I122" s="248">
        <f>'17'!I121</f>
        <v>0.16517386003087201</v>
      </c>
      <c r="J122" s="182">
        <f>'17'!J121</f>
        <v>1.62074737602909E-43</v>
      </c>
      <c r="K122" s="6"/>
      <c r="L122" s="334"/>
      <c r="M122" s="325"/>
      <c r="N122" s="325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7"/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5"/>
      <c r="AM122" s="325"/>
      <c r="AN122" s="325"/>
      <c r="AO122" s="325"/>
      <c r="AP122" s="325"/>
      <c r="AQ122" s="325"/>
      <c r="AR122" s="325"/>
      <c r="AS122" s="325"/>
      <c r="AT122" s="325"/>
      <c r="AU122" s="325"/>
      <c r="AV122" s="325"/>
      <c r="AW122" s="325"/>
      <c r="AX122" s="325"/>
      <c r="AY122" s="325"/>
      <c r="AZ122" s="325"/>
      <c r="BA122" s="325"/>
      <c r="BB122" s="325"/>
      <c r="BC122" s="325"/>
      <c r="BD122" s="326"/>
    </row>
    <row r="123" spans="1:100">
      <c r="A123" s="348"/>
      <c r="B123" s="328">
        <v>0.05</v>
      </c>
      <c r="C123" s="345"/>
      <c r="D123" s="26">
        <v>-9</v>
      </c>
      <c r="E123" s="339">
        <v>1.60626001285213E-30</v>
      </c>
      <c r="F123" s="342">
        <v>1.3229598083444401E-25</v>
      </c>
      <c r="G123" s="97">
        <f>'17'!G142</f>
        <v>1.03681750800653E-2</v>
      </c>
      <c r="H123" s="51">
        <f>'17'!H142</f>
        <v>1.1040124664884399E-2</v>
      </c>
      <c r="I123" s="126">
        <f>'17'!I142</f>
        <v>7.6332032721107999E-3</v>
      </c>
      <c r="J123" s="173">
        <f>'17'!J142</f>
        <v>2.77249957617814E-14</v>
      </c>
      <c r="K123" s="6"/>
      <c r="L123" s="332">
        <f t="shared" ref="L123" si="238">1-SUM(M123:BC142)</f>
        <v>7.9479548067284966E-4</v>
      </c>
      <c r="M123" s="325">
        <f t="shared" ref="M123" si="239">G133+I133</f>
        <v>3.2304256165859198E-44</v>
      </c>
      <c r="N123" s="325">
        <f t="shared" ref="N123" si="240">G140+I140+J133</f>
        <v>1.6148144092759504E-8</v>
      </c>
      <c r="O123" s="325">
        <f t="shared" ref="O123" si="241">G142+I142+H133</f>
        <v>0.58007862408316502</v>
      </c>
      <c r="P123" s="325">
        <f t="shared" ref="P123" si="242">G135+I135+J140</f>
        <v>2.0272691946385504E-24</v>
      </c>
      <c r="Q123" s="325">
        <f t="shared" ref="Q123" si="243">G131+I131</f>
        <v>3.2304256165859198E-44</v>
      </c>
      <c r="R123" s="325">
        <f t="shared" ref="R123" si="244">G137+I137+H140+J142</f>
        <v>3.3721362130194509E-9</v>
      </c>
      <c r="S123" s="325">
        <f t="shared" ref="S123" si="245">G124+I124</f>
        <v>1.6148144092759504E-8</v>
      </c>
      <c r="T123" s="325">
        <f t="shared" ref="T123" si="246">G126+I126+J135</f>
        <v>2.0922036002310027E-27</v>
      </c>
      <c r="U123" s="325">
        <f t="shared" ref="U123" si="247">G129+I129+H142</f>
        <v>0.361043535364651</v>
      </c>
      <c r="V123" s="325">
        <f t="shared" ref="V123" si="248">G138+I138+J131</f>
        <v>2.0922036002310027E-27</v>
      </c>
      <c r="W123" s="325">
        <f t="shared" ref="W123" si="249">G127+I127</f>
        <v>1.7238880513340601E-33</v>
      </c>
      <c r="X123" s="325">
        <f t="shared" ref="X123" si="250">G130+I130+J137+H135</f>
        <v>1.29420218472785E-42</v>
      </c>
      <c r="Y123" s="325">
        <f t="shared" ref="Y123" si="251">G136+I136</f>
        <v>3.6629978428560699E-37</v>
      </c>
      <c r="Z123" s="325">
        <f t="shared" ref="Z123" si="252">G128+I128+J124</f>
        <v>2.0272691946389163E-24</v>
      </c>
      <c r="AA123" s="327">
        <f t="shared" ref="AA123" si="253">G139+I139+H131</f>
        <v>5.7684570480951299E-18</v>
      </c>
      <c r="AB123" s="325">
        <f t="shared" ref="AB123" si="254">G125+I125+J126</f>
        <v>5.7684570480951299E-18</v>
      </c>
      <c r="AC123" s="325">
        <f t="shared" ref="AC123" si="255">G141+I141</f>
        <v>1.8001378352176099E-2</v>
      </c>
      <c r="AD123" s="325">
        <f t="shared" ref="AD123" si="256">G134+I134+J129+H137</f>
        <v>1.2942021847282956E-42</v>
      </c>
      <c r="AE123" s="325">
        <f t="shared" ref="AE123" si="257">G123+I123</f>
        <v>1.8001378352176099E-2</v>
      </c>
      <c r="AF123" s="325">
        <f t="shared" ref="AF123" si="258">G132+I132+J138</f>
        <v>8.7296080698230195E-45</v>
      </c>
      <c r="AG123" s="325">
        <f t="shared" ref="AG123" si="259">H124</f>
        <v>3.3689104577866699E-9</v>
      </c>
      <c r="AH123" s="325">
        <f t="shared" ref="AH123" si="260">J127</f>
        <v>2.0604509470820101E-98</v>
      </c>
      <c r="AI123" s="325">
        <f>J130+H126</f>
        <v>1.05957782107248E-36</v>
      </c>
      <c r="AJ123" s="325">
        <f t="shared" ref="AJ123" si="261">F123</f>
        <v>1.3229598083444401E-25</v>
      </c>
      <c r="AK123" s="325">
        <f t="shared" ref="AK123" si="262">J136</f>
        <v>9.7925690784320999E-130</v>
      </c>
      <c r="AL123" s="325">
        <f t="shared" ref="AL123" si="263">H129</f>
        <v>1.76114543773527E-92</v>
      </c>
      <c r="AM123" s="325">
        <f t="shared" ref="AM123" si="264">J128</f>
        <v>9.7925690784320999E-130</v>
      </c>
      <c r="AN123" s="325">
        <f t="shared" ref="AN123" si="265">J139+H138</f>
        <v>1.0595782709609736E-36</v>
      </c>
      <c r="AO123" s="325">
        <f t="shared" ref="AO123" si="266">J125</f>
        <v>4.4988849360685498E-43</v>
      </c>
      <c r="AP123" s="325">
        <f t="shared" ref="AP123" si="267">H127</f>
        <v>4.4554982396596801E-55</v>
      </c>
      <c r="AQ123" s="325">
        <f t="shared" ref="AQ123" si="268">J141</f>
        <v>2.77249957617814E-14</v>
      </c>
      <c r="AR123" s="325">
        <f t="shared" ref="AR123" si="269">H130+J134</f>
        <v>7.0935534702074595E-108</v>
      </c>
      <c r="AS123" s="325">
        <f t="shared" ref="AS123" si="270">J123</f>
        <v>2.77249957617814E-14</v>
      </c>
      <c r="AT123" s="325">
        <f t="shared" ref="AT123" si="271">H136</f>
        <v>2.7425269061409801E-74</v>
      </c>
      <c r="AU123" s="325">
        <f t="shared" ref="AU123" si="272">J132</f>
        <v>1.11329794459672E-211</v>
      </c>
      <c r="AV123" s="325">
        <f t="shared" ref="AV123" si="273">H128</f>
        <v>2.7425269061409801E-74</v>
      </c>
      <c r="AW123" s="325">
        <f t="shared" ref="AW123" si="274">H139</f>
        <v>6.5950668502108702E-21</v>
      </c>
      <c r="AX123" s="325">
        <f t="shared" ref="AX123" si="275">H125</f>
        <v>6.5950668502108702E-21</v>
      </c>
      <c r="AY123" s="325">
        <f t="shared" ref="AY123" si="276">E123</f>
        <v>1.60626001285213E-30</v>
      </c>
      <c r="AZ123" s="325">
        <f t="shared" ref="AZ123" si="277">H141</f>
        <v>1.1040124664884399E-2</v>
      </c>
      <c r="BA123" s="325">
        <f t="shared" ref="BA123" si="278">H134</f>
        <v>7.0935534702074595E-108</v>
      </c>
      <c r="BB123" s="325">
        <f t="shared" ref="BB123" si="279">H123</f>
        <v>1.1040124664884399E-2</v>
      </c>
      <c r="BC123" s="325">
        <f t="shared" ref="BC123" si="280">H132</f>
        <v>5.48757623836762E-124</v>
      </c>
      <c r="BD123" s="326">
        <f>SUMPRODUCT($L$1:$BC$1,BF123:CW123)</f>
        <v>6.830011011332437</v>
      </c>
      <c r="BF123" s="12">
        <f>L123</f>
        <v>7.9479548067284966E-4</v>
      </c>
      <c r="BG123" s="23">
        <f t="shared" ref="BG123:CV123" si="281">M123</f>
        <v>3.2304256165859198E-44</v>
      </c>
      <c r="BH123" s="23">
        <f t="shared" si="281"/>
        <v>1.6148144092759504E-8</v>
      </c>
      <c r="BI123" s="23">
        <f t="shared" si="281"/>
        <v>0.58007862408316502</v>
      </c>
      <c r="BJ123" s="23">
        <f t="shared" si="281"/>
        <v>2.0272691946385504E-24</v>
      </c>
      <c r="BK123" s="23">
        <f t="shared" si="281"/>
        <v>3.2304256165859198E-44</v>
      </c>
      <c r="BL123" s="23">
        <f t="shared" si="281"/>
        <v>3.3721362130194509E-9</v>
      </c>
      <c r="BM123" s="23">
        <f t="shared" si="281"/>
        <v>1.6148144092759504E-8</v>
      </c>
      <c r="BN123" s="23">
        <f t="shared" si="281"/>
        <v>2.0922036002310027E-27</v>
      </c>
      <c r="BO123" s="23">
        <f t="shared" si="281"/>
        <v>0.361043535364651</v>
      </c>
      <c r="BP123" s="23">
        <f t="shared" si="281"/>
        <v>2.0922036002310027E-27</v>
      </c>
      <c r="BQ123" s="23">
        <f t="shared" si="281"/>
        <v>1.7238880513340601E-33</v>
      </c>
      <c r="BR123" s="23">
        <f t="shared" si="281"/>
        <v>1.29420218472785E-42</v>
      </c>
      <c r="BS123" s="23">
        <f t="shared" si="281"/>
        <v>3.6629978428560699E-37</v>
      </c>
      <c r="BT123" s="23">
        <f t="shared" si="281"/>
        <v>2.0272691946389163E-24</v>
      </c>
      <c r="BU123" s="23">
        <f t="shared" si="281"/>
        <v>5.7684570480951299E-18</v>
      </c>
      <c r="BV123" s="23">
        <f t="shared" si="281"/>
        <v>5.7684570480951299E-18</v>
      </c>
      <c r="BW123" s="23">
        <f t="shared" si="281"/>
        <v>1.8001378352176099E-2</v>
      </c>
      <c r="BX123" s="23">
        <f t="shared" si="281"/>
        <v>1.2942021847282956E-42</v>
      </c>
      <c r="BY123" s="23">
        <f t="shared" si="281"/>
        <v>1.8001378352176099E-2</v>
      </c>
      <c r="BZ123" s="23">
        <f t="shared" si="281"/>
        <v>8.7296080698230195E-45</v>
      </c>
      <c r="CA123" s="23">
        <f t="shared" si="281"/>
        <v>3.3689104577866699E-9</v>
      </c>
      <c r="CB123" s="23">
        <f t="shared" si="281"/>
        <v>2.0604509470820101E-98</v>
      </c>
      <c r="CC123" s="23">
        <f t="shared" si="281"/>
        <v>1.05957782107248E-36</v>
      </c>
      <c r="CD123" s="23">
        <f t="shared" si="281"/>
        <v>1.3229598083444401E-25</v>
      </c>
      <c r="CE123" s="23">
        <f t="shared" si="281"/>
        <v>9.7925690784320999E-130</v>
      </c>
      <c r="CF123" s="23">
        <f t="shared" si="281"/>
        <v>1.76114543773527E-92</v>
      </c>
      <c r="CG123" s="23">
        <f t="shared" si="281"/>
        <v>9.7925690784320999E-130</v>
      </c>
      <c r="CH123" s="23">
        <f t="shared" si="281"/>
        <v>1.0595782709609736E-36</v>
      </c>
      <c r="CI123" s="23">
        <f t="shared" si="281"/>
        <v>4.4988849360685498E-43</v>
      </c>
      <c r="CJ123" s="23">
        <f t="shared" si="281"/>
        <v>4.4554982396596801E-55</v>
      </c>
      <c r="CK123" s="23">
        <f t="shared" si="281"/>
        <v>2.77249957617814E-14</v>
      </c>
      <c r="CL123" s="23">
        <f t="shared" si="281"/>
        <v>7.0935534702074595E-108</v>
      </c>
      <c r="CM123" s="23">
        <f t="shared" si="281"/>
        <v>2.77249957617814E-14</v>
      </c>
      <c r="CN123" s="23">
        <f t="shared" si="281"/>
        <v>2.7425269061409801E-74</v>
      </c>
      <c r="CO123" s="23">
        <f t="shared" si="281"/>
        <v>1.11329794459672E-211</v>
      </c>
      <c r="CP123" s="23">
        <f t="shared" si="281"/>
        <v>2.7425269061409801E-74</v>
      </c>
      <c r="CQ123" s="23">
        <f t="shared" si="281"/>
        <v>6.5950668502108702E-21</v>
      </c>
      <c r="CR123" s="23">
        <f t="shared" si="281"/>
        <v>6.5950668502108702E-21</v>
      </c>
      <c r="CS123" s="23">
        <f t="shared" si="281"/>
        <v>1.60626001285213E-30</v>
      </c>
      <c r="CT123" s="23">
        <f t="shared" si="281"/>
        <v>1.1040124664884399E-2</v>
      </c>
      <c r="CU123" s="23">
        <f t="shared" si="281"/>
        <v>7.0935534702074595E-108</v>
      </c>
      <c r="CV123" s="24">
        <f t="shared" si="281"/>
        <v>1.1040124664884399E-2</v>
      </c>
    </row>
    <row r="124" spans="1:100">
      <c r="A124" s="348"/>
      <c r="B124" s="329"/>
      <c r="C124" s="345"/>
      <c r="D124" s="28">
        <v>-8</v>
      </c>
      <c r="E124" s="340"/>
      <c r="F124" s="343"/>
      <c r="G124" s="258">
        <f>'17'!G123</f>
        <v>1.5467764829761701E-8</v>
      </c>
      <c r="H124" s="268">
        <f>'17'!H123</f>
        <v>3.3689104577866699E-9</v>
      </c>
      <c r="I124" s="267">
        <f>'17'!I123</f>
        <v>6.80379262997802E-10</v>
      </c>
      <c r="J124" s="266">
        <f>'17'!J123</f>
        <v>2.02726919463855E-24</v>
      </c>
      <c r="K124" s="6"/>
      <c r="L124" s="333"/>
      <c r="M124" s="325"/>
      <c r="N124" s="325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7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  <c r="AN124" s="325"/>
      <c r="AO124" s="325"/>
      <c r="AP124" s="325"/>
      <c r="AQ124" s="325"/>
      <c r="AR124" s="325"/>
      <c r="AS124" s="325"/>
      <c r="AT124" s="325"/>
      <c r="AU124" s="325"/>
      <c r="AV124" s="325"/>
      <c r="AW124" s="325"/>
      <c r="AX124" s="325"/>
      <c r="AY124" s="325"/>
      <c r="AZ124" s="325"/>
      <c r="BA124" s="325"/>
      <c r="BB124" s="325"/>
      <c r="BC124" s="325"/>
      <c r="BD124" s="326"/>
    </row>
    <row r="125" spans="1:100">
      <c r="A125" s="348"/>
      <c r="B125" s="329"/>
      <c r="C125" s="345"/>
      <c r="D125" s="28">
        <v>-7</v>
      </c>
      <c r="E125" s="340"/>
      <c r="F125" s="343"/>
      <c r="G125" s="258">
        <f>'17'!G124</f>
        <v>5.76830345116732E-18</v>
      </c>
      <c r="H125" s="268">
        <f>'17'!H124</f>
        <v>6.5950668502108702E-21</v>
      </c>
      <c r="I125" s="267">
        <f>'17'!I124</f>
        <v>1.53596927809885E-22</v>
      </c>
      <c r="J125" s="266">
        <f>'17'!J124</f>
        <v>4.4988849360685498E-43</v>
      </c>
      <c r="K125" s="6"/>
      <c r="L125" s="333"/>
      <c r="M125" s="325"/>
      <c r="N125" s="325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7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  <c r="AN125" s="325"/>
      <c r="AO125" s="325"/>
      <c r="AP125" s="325"/>
      <c r="AQ125" s="325"/>
      <c r="AR125" s="325"/>
      <c r="AS125" s="325"/>
      <c r="AT125" s="325"/>
      <c r="AU125" s="325"/>
      <c r="AV125" s="325"/>
      <c r="AW125" s="325"/>
      <c r="AX125" s="325"/>
      <c r="AY125" s="325"/>
      <c r="AZ125" s="325"/>
      <c r="BA125" s="325"/>
      <c r="BB125" s="325"/>
      <c r="BC125" s="325"/>
      <c r="BD125" s="326"/>
    </row>
    <row r="126" spans="1:100">
      <c r="A126" s="348"/>
      <c r="B126" s="329"/>
      <c r="C126" s="345"/>
      <c r="D126" s="28">
        <v>-6</v>
      </c>
      <c r="E126" s="340"/>
      <c r="F126" s="343"/>
      <c r="G126" s="258">
        <f>'17'!G125</f>
        <v>2.0922036002297399E-27</v>
      </c>
      <c r="H126" s="268">
        <f>'17'!H125</f>
        <v>1.05957782107248E-36</v>
      </c>
      <c r="I126" s="267">
        <f>'17'!I125</f>
        <v>1.26278997567354E-39</v>
      </c>
      <c r="J126" s="266">
        <f>'17'!J125</f>
        <v>1.4780379549800901E-68</v>
      </c>
      <c r="K126" s="6"/>
      <c r="L126" s="333"/>
      <c r="M126" s="325"/>
      <c r="N126" s="325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7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  <c r="AN126" s="325"/>
      <c r="AO126" s="325"/>
      <c r="AP126" s="325"/>
      <c r="AQ126" s="325"/>
      <c r="AR126" s="325"/>
      <c r="AS126" s="325"/>
      <c r="AT126" s="325"/>
      <c r="AU126" s="325"/>
      <c r="AV126" s="325"/>
      <c r="AW126" s="325"/>
      <c r="AX126" s="325"/>
      <c r="AY126" s="325"/>
      <c r="AZ126" s="325"/>
      <c r="BA126" s="325"/>
      <c r="BB126" s="325"/>
      <c r="BC126" s="325"/>
      <c r="BD126" s="326"/>
    </row>
    <row r="127" spans="1:100">
      <c r="A127" s="348"/>
      <c r="B127" s="329"/>
      <c r="C127" s="345"/>
      <c r="D127" s="28">
        <v>-5</v>
      </c>
      <c r="E127" s="340"/>
      <c r="F127" s="343"/>
      <c r="G127" s="258">
        <f>'17'!G126</f>
        <v>1.7238880513340601E-33</v>
      </c>
      <c r="H127" s="268">
        <f>'17'!H126</f>
        <v>4.4554982396596801E-55</v>
      </c>
      <c r="I127" s="267">
        <f>'17'!I126</f>
        <v>1.53539901500313E-59</v>
      </c>
      <c r="J127" s="266">
        <f>'17'!J126</f>
        <v>2.0604509470820101E-98</v>
      </c>
      <c r="K127" s="6"/>
      <c r="L127" s="333"/>
      <c r="M127" s="325"/>
      <c r="N127" s="325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7"/>
      <c r="AB127" s="325"/>
      <c r="AC127" s="325"/>
      <c r="AD127" s="325"/>
      <c r="AE127" s="325"/>
      <c r="AF127" s="325"/>
      <c r="AG127" s="325"/>
      <c r="AH127" s="325"/>
      <c r="AI127" s="325"/>
      <c r="AJ127" s="325"/>
      <c r="AK127" s="325"/>
      <c r="AL127" s="325"/>
      <c r="AM127" s="325"/>
      <c r="AN127" s="325"/>
      <c r="AO127" s="325"/>
      <c r="AP127" s="325"/>
      <c r="AQ127" s="325"/>
      <c r="AR127" s="325"/>
      <c r="AS127" s="325"/>
      <c r="AT127" s="325"/>
      <c r="AU127" s="325"/>
      <c r="AV127" s="325"/>
      <c r="AW127" s="325"/>
      <c r="AX127" s="325"/>
      <c r="AY127" s="325"/>
      <c r="AZ127" s="325"/>
      <c r="BA127" s="325"/>
      <c r="BB127" s="325"/>
      <c r="BC127" s="325"/>
      <c r="BD127" s="326"/>
    </row>
    <row r="128" spans="1:100">
      <c r="A128" s="348"/>
      <c r="B128" s="329"/>
      <c r="C128" s="345"/>
      <c r="D128" s="28">
        <v>-4</v>
      </c>
      <c r="E128" s="340"/>
      <c r="F128" s="343"/>
      <c r="G128" s="258">
        <f>'17'!G127</f>
        <v>3.6629978428560699E-37</v>
      </c>
      <c r="H128" s="268">
        <f>'17'!H127</f>
        <v>2.7425269061409801E-74</v>
      </c>
      <c r="I128" s="267">
        <f>'17'!I127</f>
        <v>2.2216124125201898E-80</v>
      </c>
      <c r="J128" s="266">
        <f>'17'!J127</f>
        <v>9.7925690784320999E-130</v>
      </c>
      <c r="K128" s="6"/>
      <c r="L128" s="333"/>
      <c r="M128" s="325"/>
      <c r="N128" s="325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7"/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5"/>
      <c r="AM128" s="325"/>
      <c r="AN128" s="325"/>
      <c r="AO128" s="325"/>
      <c r="AP128" s="325"/>
      <c r="AQ128" s="325"/>
      <c r="AR128" s="325"/>
      <c r="AS128" s="325"/>
      <c r="AT128" s="325"/>
      <c r="AU128" s="325"/>
      <c r="AV128" s="325"/>
      <c r="AW128" s="325"/>
      <c r="AX128" s="325"/>
      <c r="AY128" s="325"/>
      <c r="AZ128" s="325"/>
      <c r="BA128" s="325"/>
      <c r="BB128" s="325"/>
      <c r="BC128" s="325"/>
      <c r="BD128" s="326"/>
    </row>
    <row r="129" spans="1:100">
      <c r="A129" s="348"/>
      <c r="B129" s="329"/>
      <c r="C129" s="345"/>
      <c r="D129" s="28">
        <v>-3</v>
      </c>
      <c r="E129" s="340"/>
      <c r="F129" s="343"/>
      <c r="G129" s="258">
        <f>'17'!G128</f>
        <v>3.4159126719946102E-40</v>
      </c>
      <c r="H129" s="268">
        <f>'17'!H128</f>
        <v>1.76114543773527E-92</v>
      </c>
      <c r="I129" s="267">
        <f>'17'!I128</f>
        <v>3.9899646690462898E-100</v>
      </c>
      <c r="J129" s="266">
        <f>'17'!J128</f>
        <v>1.8226742376452599E-159</v>
      </c>
      <c r="K129" s="6"/>
      <c r="L129" s="333"/>
      <c r="M129" s="325"/>
      <c r="N129" s="325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7"/>
      <c r="AB129" s="325"/>
      <c r="AC129" s="325"/>
      <c r="AD129" s="325"/>
      <c r="AE129" s="325"/>
      <c r="AF129" s="325"/>
      <c r="AG129" s="325"/>
      <c r="AH129" s="325"/>
      <c r="AI129" s="325"/>
      <c r="AJ129" s="325"/>
      <c r="AK129" s="325"/>
      <c r="AL129" s="325"/>
      <c r="AM129" s="325"/>
      <c r="AN129" s="325"/>
      <c r="AO129" s="325"/>
      <c r="AP129" s="325"/>
      <c r="AQ129" s="325"/>
      <c r="AR129" s="325"/>
      <c r="AS129" s="325"/>
      <c r="AT129" s="325"/>
      <c r="AU129" s="325"/>
      <c r="AV129" s="325"/>
      <c r="AW129" s="325"/>
      <c r="AX129" s="325"/>
      <c r="AY129" s="325"/>
      <c r="AZ129" s="325"/>
      <c r="BA129" s="325"/>
      <c r="BB129" s="325"/>
      <c r="BC129" s="325"/>
      <c r="BD129" s="326"/>
    </row>
    <row r="130" spans="1:100">
      <c r="A130" s="348"/>
      <c r="B130" s="329"/>
      <c r="C130" s="345"/>
      <c r="D130" s="28">
        <v>-2</v>
      </c>
      <c r="E130" s="340"/>
      <c r="F130" s="343"/>
      <c r="G130" s="258">
        <f>'17'!G129</f>
        <v>1.29420218472785E-42</v>
      </c>
      <c r="H130" s="268">
        <f>'17'!H129</f>
        <v>7.0935534702074595E-108</v>
      </c>
      <c r="I130" s="267">
        <f>'17'!I129</f>
        <v>7.6374529378612599E-117</v>
      </c>
      <c r="J130" s="266">
        <f>'17'!J129</f>
        <v>1.10437323862151E-184</v>
      </c>
      <c r="K130" s="6"/>
      <c r="L130" s="333"/>
      <c r="M130" s="325"/>
      <c r="N130" s="325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7"/>
      <c r="AB130" s="325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  <c r="AN130" s="325"/>
      <c r="AO130" s="325"/>
      <c r="AP130" s="325"/>
      <c r="AQ130" s="325"/>
      <c r="AR130" s="325"/>
      <c r="AS130" s="325"/>
      <c r="AT130" s="325"/>
      <c r="AU130" s="325"/>
      <c r="AV130" s="325"/>
      <c r="AW130" s="325"/>
      <c r="AX130" s="325"/>
      <c r="AY130" s="325"/>
      <c r="AZ130" s="325"/>
      <c r="BA130" s="325"/>
      <c r="BB130" s="325"/>
      <c r="BC130" s="325"/>
      <c r="BD130" s="326"/>
    </row>
    <row r="131" spans="1:100">
      <c r="A131" s="348"/>
      <c r="B131" s="329"/>
      <c r="C131" s="345"/>
      <c r="D131" s="28">
        <v>-1</v>
      </c>
      <c r="E131" s="340"/>
      <c r="F131" s="343"/>
      <c r="G131" s="258">
        <f>'17'!G130</f>
        <v>3.2304256165859198E-44</v>
      </c>
      <c r="H131" s="268">
        <f>'17'!H130</f>
        <v>6.3258558064496704E-119</v>
      </c>
      <c r="I131" s="267">
        <f>'17'!I130</f>
        <v>7.42452219787819E-129</v>
      </c>
      <c r="J131" s="266">
        <f>'17'!J130</f>
        <v>7.0961602891773404E-203</v>
      </c>
      <c r="K131" s="6"/>
      <c r="L131" s="333"/>
      <c r="M131" s="325"/>
      <c r="N131" s="325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7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  <c r="AN131" s="325"/>
      <c r="AO131" s="325"/>
      <c r="AP131" s="325"/>
      <c r="AQ131" s="325"/>
      <c r="AR131" s="325"/>
      <c r="AS131" s="325"/>
      <c r="AT131" s="325"/>
      <c r="AU131" s="325"/>
      <c r="AV131" s="325"/>
      <c r="AW131" s="325"/>
      <c r="AX131" s="325"/>
      <c r="AY131" s="325"/>
      <c r="AZ131" s="325"/>
      <c r="BA131" s="325"/>
      <c r="BB131" s="325"/>
      <c r="BC131" s="325"/>
      <c r="BD131" s="326"/>
    </row>
    <row r="132" spans="1:100">
      <c r="A132" s="348"/>
      <c r="B132" s="329"/>
      <c r="C132" s="345"/>
      <c r="D132" s="28">
        <v>0</v>
      </c>
      <c r="E132" s="340"/>
      <c r="F132" s="343"/>
      <c r="G132" s="258">
        <f>'17'!G131</f>
        <v>8.7296080698230195E-45</v>
      </c>
      <c r="H132" s="268">
        <f>'17'!H131</f>
        <v>5.48757623836762E-124</v>
      </c>
      <c r="I132" s="267">
        <f>'17'!I131</f>
        <v>2.0369679282246799E-134</v>
      </c>
      <c r="J132" s="266">
        <f>'17'!J131</f>
        <v>1.11329794459672E-211</v>
      </c>
      <c r="K132" s="6"/>
      <c r="L132" s="333"/>
      <c r="M132" s="325"/>
      <c r="N132" s="325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7"/>
      <c r="AB132" s="325"/>
      <c r="AC132" s="325"/>
      <c r="AD132" s="325"/>
      <c r="AE132" s="325"/>
      <c r="AF132" s="325"/>
      <c r="AG132" s="325"/>
      <c r="AH132" s="325"/>
      <c r="AI132" s="325"/>
      <c r="AJ132" s="325"/>
      <c r="AK132" s="325"/>
      <c r="AL132" s="325"/>
      <c r="AM132" s="325"/>
      <c r="AN132" s="325"/>
      <c r="AO132" s="325"/>
      <c r="AP132" s="325"/>
      <c r="AQ132" s="325"/>
      <c r="AR132" s="325"/>
      <c r="AS132" s="325"/>
      <c r="AT132" s="325"/>
      <c r="AU132" s="325"/>
      <c r="AV132" s="325"/>
      <c r="AW132" s="325"/>
      <c r="AX132" s="325"/>
      <c r="AY132" s="325"/>
      <c r="AZ132" s="325"/>
      <c r="BA132" s="325"/>
      <c r="BB132" s="325"/>
      <c r="BC132" s="325"/>
      <c r="BD132" s="326"/>
    </row>
    <row r="133" spans="1:100">
      <c r="A133" s="348"/>
      <c r="B133" s="329"/>
      <c r="C133" s="345"/>
      <c r="D133" s="28">
        <v>1</v>
      </c>
      <c r="E133" s="340"/>
      <c r="F133" s="343"/>
      <c r="G133" s="97">
        <f>G131</f>
        <v>3.2304256165859198E-44</v>
      </c>
      <c r="H133" s="51">
        <f t="shared" ref="H133:J133" si="282">H131</f>
        <v>6.3258558064496704E-119</v>
      </c>
      <c r="I133" s="126">
        <f t="shared" si="282"/>
        <v>7.42452219787819E-129</v>
      </c>
      <c r="J133" s="173">
        <f t="shared" si="282"/>
        <v>7.0961602891773404E-203</v>
      </c>
      <c r="K133" s="6"/>
      <c r="L133" s="333"/>
      <c r="M133" s="325"/>
      <c r="N133" s="325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7"/>
      <c r="AB133" s="325"/>
      <c r="AC133" s="325"/>
      <c r="AD133" s="325"/>
      <c r="AE133" s="325"/>
      <c r="AF133" s="325"/>
      <c r="AG133" s="325"/>
      <c r="AH133" s="325"/>
      <c r="AI133" s="325"/>
      <c r="AJ133" s="325"/>
      <c r="AK133" s="325"/>
      <c r="AL133" s="325"/>
      <c r="AM133" s="325"/>
      <c r="AN133" s="325"/>
      <c r="AO133" s="325"/>
      <c r="AP133" s="325"/>
      <c r="AQ133" s="325"/>
      <c r="AR133" s="325"/>
      <c r="AS133" s="325"/>
      <c r="AT133" s="325"/>
      <c r="AU133" s="325"/>
      <c r="AV133" s="325"/>
      <c r="AW133" s="325"/>
      <c r="AX133" s="325"/>
      <c r="AY133" s="325"/>
      <c r="AZ133" s="325"/>
      <c r="BA133" s="325"/>
      <c r="BB133" s="325"/>
      <c r="BC133" s="325"/>
      <c r="BD133" s="326"/>
    </row>
    <row r="134" spans="1:100">
      <c r="A134" s="348"/>
      <c r="B134" s="329"/>
      <c r="C134" s="345"/>
      <c r="D134" s="28">
        <v>2</v>
      </c>
      <c r="E134" s="340"/>
      <c r="F134" s="343"/>
      <c r="G134" s="97">
        <f>G130</f>
        <v>1.29420218472785E-42</v>
      </c>
      <c r="H134" s="51">
        <f t="shared" ref="H134:J134" si="283">H130</f>
        <v>7.0935534702074595E-108</v>
      </c>
      <c r="I134" s="126">
        <f t="shared" si="283"/>
        <v>7.6374529378612599E-117</v>
      </c>
      <c r="J134" s="173">
        <f t="shared" si="283"/>
        <v>1.10437323862151E-184</v>
      </c>
      <c r="K134" s="6"/>
      <c r="L134" s="333"/>
      <c r="M134" s="325"/>
      <c r="N134" s="325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7"/>
      <c r="AB134" s="325"/>
      <c r="AC134" s="325"/>
      <c r="AD134" s="325"/>
      <c r="AE134" s="325"/>
      <c r="AF134" s="325"/>
      <c r="AG134" s="325"/>
      <c r="AH134" s="325"/>
      <c r="AI134" s="325"/>
      <c r="AJ134" s="325"/>
      <c r="AK134" s="325"/>
      <c r="AL134" s="325"/>
      <c r="AM134" s="325"/>
      <c r="AN134" s="325"/>
      <c r="AO134" s="325"/>
      <c r="AP134" s="325"/>
      <c r="AQ134" s="325"/>
      <c r="AR134" s="325"/>
      <c r="AS134" s="325"/>
      <c r="AT134" s="325"/>
      <c r="AU134" s="325"/>
      <c r="AV134" s="325"/>
      <c r="AW134" s="325"/>
      <c r="AX134" s="325"/>
      <c r="AY134" s="325"/>
      <c r="AZ134" s="325"/>
      <c r="BA134" s="325"/>
      <c r="BB134" s="325"/>
      <c r="BC134" s="325"/>
      <c r="BD134" s="326"/>
    </row>
    <row r="135" spans="1:100">
      <c r="A135" s="348"/>
      <c r="B135" s="329"/>
      <c r="C135" s="345"/>
      <c r="D135" s="28">
        <v>3</v>
      </c>
      <c r="E135" s="340"/>
      <c r="F135" s="343"/>
      <c r="G135" s="97">
        <f>G129</f>
        <v>3.4159126719946102E-40</v>
      </c>
      <c r="H135" s="51">
        <f t="shared" ref="H135:J135" si="284">H129</f>
        <v>1.76114543773527E-92</v>
      </c>
      <c r="I135" s="126">
        <f t="shared" si="284"/>
        <v>3.9899646690462898E-100</v>
      </c>
      <c r="J135" s="173">
        <f t="shared" si="284"/>
        <v>1.8226742376452599E-159</v>
      </c>
      <c r="K135" s="6"/>
      <c r="L135" s="333"/>
      <c r="M135" s="325"/>
      <c r="N135" s="325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7"/>
      <c r="AB135" s="325"/>
      <c r="AC135" s="325"/>
      <c r="AD135" s="325"/>
      <c r="AE135" s="325"/>
      <c r="AF135" s="325"/>
      <c r="AG135" s="325"/>
      <c r="AH135" s="325"/>
      <c r="AI135" s="325"/>
      <c r="AJ135" s="325"/>
      <c r="AK135" s="325"/>
      <c r="AL135" s="325"/>
      <c r="AM135" s="325"/>
      <c r="AN135" s="325"/>
      <c r="AO135" s="325"/>
      <c r="AP135" s="325"/>
      <c r="AQ135" s="325"/>
      <c r="AR135" s="325"/>
      <c r="AS135" s="325"/>
      <c r="AT135" s="325"/>
      <c r="AU135" s="325"/>
      <c r="AV135" s="325"/>
      <c r="AW135" s="325"/>
      <c r="AX135" s="325"/>
      <c r="AY135" s="325"/>
      <c r="AZ135" s="325"/>
      <c r="BA135" s="325"/>
      <c r="BB135" s="325"/>
      <c r="BC135" s="325"/>
      <c r="BD135" s="326"/>
    </row>
    <row r="136" spans="1:100">
      <c r="A136" s="348"/>
      <c r="B136" s="329"/>
      <c r="C136" s="345"/>
      <c r="D136" s="28">
        <v>4</v>
      </c>
      <c r="E136" s="340"/>
      <c r="F136" s="343"/>
      <c r="G136" s="97">
        <f>G128</f>
        <v>3.6629978428560699E-37</v>
      </c>
      <c r="H136" s="51">
        <f t="shared" ref="H136:J136" si="285">H128</f>
        <v>2.7425269061409801E-74</v>
      </c>
      <c r="I136" s="126">
        <f t="shared" si="285"/>
        <v>2.2216124125201898E-80</v>
      </c>
      <c r="J136" s="173">
        <f t="shared" si="285"/>
        <v>9.7925690784320999E-130</v>
      </c>
      <c r="K136" s="6"/>
      <c r="L136" s="333"/>
      <c r="M136" s="325"/>
      <c r="N136" s="325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7"/>
      <c r="AB136" s="325"/>
      <c r="AC136" s="325"/>
      <c r="AD136" s="325"/>
      <c r="AE136" s="325"/>
      <c r="AF136" s="325"/>
      <c r="AG136" s="325"/>
      <c r="AH136" s="325"/>
      <c r="AI136" s="325"/>
      <c r="AJ136" s="325"/>
      <c r="AK136" s="325"/>
      <c r="AL136" s="325"/>
      <c r="AM136" s="325"/>
      <c r="AN136" s="325"/>
      <c r="AO136" s="325"/>
      <c r="AP136" s="325"/>
      <c r="AQ136" s="325"/>
      <c r="AR136" s="325"/>
      <c r="AS136" s="325"/>
      <c r="AT136" s="325"/>
      <c r="AU136" s="325"/>
      <c r="AV136" s="325"/>
      <c r="AW136" s="325"/>
      <c r="AX136" s="325"/>
      <c r="AY136" s="325"/>
      <c r="AZ136" s="325"/>
      <c r="BA136" s="325"/>
      <c r="BB136" s="325"/>
      <c r="BC136" s="325"/>
      <c r="BD136" s="326"/>
    </row>
    <row r="137" spans="1:100">
      <c r="A137" s="348"/>
      <c r="B137" s="329"/>
      <c r="C137" s="345"/>
      <c r="D137" s="28">
        <v>5</v>
      </c>
      <c r="E137" s="340"/>
      <c r="F137" s="343"/>
      <c r="G137" s="97">
        <f>G127</f>
        <v>1.7238880513340601E-33</v>
      </c>
      <c r="H137" s="51">
        <f t="shared" ref="H137:J137" si="286">H127</f>
        <v>4.4554982396596801E-55</v>
      </c>
      <c r="I137" s="126">
        <f t="shared" si="286"/>
        <v>1.53539901500313E-59</v>
      </c>
      <c r="J137" s="173">
        <f t="shared" si="286"/>
        <v>2.0604509470820101E-98</v>
      </c>
      <c r="K137" s="6"/>
      <c r="L137" s="333"/>
      <c r="M137" s="325"/>
      <c r="N137" s="325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7"/>
      <c r="AB137" s="325"/>
      <c r="AC137" s="325"/>
      <c r="AD137" s="325"/>
      <c r="AE137" s="325"/>
      <c r="AF137" s="325"/>
      <c r="AG137" s="325"/>
      <c r="AH137" s="325"/>
      <c r="AI137" s="325"/>
      <c r="AJ137" s="325"/>
      <c r="AK137" s="325"/>
      <c r="AL137" s="325"/>
      <c r="AM137" s="325"/>
      <c r="AN137" s="325"/>
      <c r="AO137" s="325"/>
      <c r="AP137" s="325"/>
      <c r="AQ137" s="325"/>
      <c r="AR137" s="325"/>
      <c r="AS137" s="325"/>
      <c r="AT137" s="325"/>
      <c r="AU137" s="325"/>
      <c r="AV137" s="325"/>
      <c r="AW137" s="325"/>
      <c r="AX137" s="325"/>
      <c r="AY137" s="325"/>
      <c r="AZ137" s="325"/>
      <c r="BA137" s="325"/>
      <c r="BB137" s="325"/>
      <c r="BC137" s="325"/>
      <c r="BD137" s="326"/>
    </row>
    <row r="138" spans="1:100">
      <c r="A138" s="348"/>
      <c r="B138" s="329"/>
      <c r="C138" s="345"/>
      <c r="D138" s="28">
        <v>6</v>
      </c>
      <c r="E138" s="340"/>
      <c r="F138" s="343"/>
      <c r="G138" s="97">
        <f>G126</f>
        <v>2.0922036002297399E-27</v>
      </c>
      <c r="H138" s="51">
        <f t="shared" ref="H138:J138" si="287">H126</f>
        <v>1.05957782107248E-36</v>
      </c>
      <c r="I138" s="126">
        <f t="shared" si="287"/>
        <v>1.26278997567354E-39</v>
      </c>
      <c r="J138" s="173">
        <f t="shared" si="287"/>
        <v>1.4780379549800901E-68</v>
      </c>
      <c r="K138" s="6"/>
      <c r="L138" s="333"/>
      <c r="M138" s="325"/>
      <c r="N138" s="325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7"/>
      <c r="AB138" s="325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  <c r="AN138" s="325"/>
      <c r="AO138" s="325"/>
      <c r="AP138" s="325"/>
      <c r="AQ138" s="325"/>
      <c r="AR138" s="325"/>
      <c r="AS138" s="325"/>
      <c r="AT138" s="325"/>
      <c r="AU138" s="325"/>
      <c r="AV138" s="325"/>
      <c r="AW138" s="325"/>
      <c r="AX138" s="325"/>
      <c r="AY138" s="325"/>
      <c r="AZ138" s="325"/>
      <c r="BA138" s="325"/>
      <c r="BB138" s="325"/>
      <c r="BC138" s="325"/>
      <c r="BD138" s="326"/>
    </row>
    <row r="139" spans="1:100">
      <c r="A139" s="348"/>
      <c r="B139" s="329"/>
      <c r="C139" s="345"/>
      <c r="D139" s="28">
        <v>7</v>
      </c>
      <c r="E139" s="340"/>
      <c r="F139" s="343"/>
      <c r="G139" s="97">
        <f>G125</f>
        <v>5.76830345116732E-18</v>
      </c>
      <c r="H139" s="51">
        <f t="shared" ref="H139:J139" si="288">H125</f>
        <v>6.5950668502108702E-21</v>
      </c>
      <c r="I139" s="126">
        <f t="shared" si="288"/>
        <v>1.53596927809885E-22</v>
      </c>
      <c r="J139" s="173">
        <f t="shared" si="288"/>
        <v>4.4988849360685498E-43</v>
      </c>
      <c r="K139" s="6"/>
      <c r="L139" s="333"/>
      <c r="M139" s="325"/>
      <c r="N139" s="325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7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  <c r="AN139" s="325"/>
      <c r="AO139" s="325"/>
      <c r="AP139" s="325"/>
      <c r="AQ139" s="325"/>
      <c r="AR139" s="325"/>
      <c r="AS139" s="325"/>
      <c r="AT139" s="325"/>
      <c r="AU139" s="325"/>
      <c r="AV139" s="325"/>
      <c r="AW139" s="325"/>
      <c r="AX139" s="325"/>
      <c r="AY139" s="325"/>
      <c r="AZ139" s="325"/>
      <c r="BA139" s="325"/>
      <c r="BB139" s="325"/>
      <c r="BC139" s="325"/>
      <c r="BD139" s="326"/>
    </row>
    <row r="140" spans="1:100">
      <c r="A140" s="348"/>
      <c r="B140" s="329"/>
      <c r="C140" s="345"/>
      <c r="D140" s="28">
        <v>8</v>
      </c>
      <c r="E140" s="340"/>
      <c r="F140" s="343"/>
      <c r="G140" s="97">
        <f>G124</f>
        <v>1.5467764829761701E-8</v>
      </c>
      <c r="H140" s="51">
        <f t="shared" ref="H140:J140" si="289">H124</f>
        <v>3.3689104577866699E-9</v>
      </c>
      <c r="I140" s="126">
        <f t="shared" si="289"/>
        <v>6.80379262997802E-10</v>
      </c>
      <c r="J140" s="173">
        <f t="shared" si="289"/>
        <v>2.02726919463855E-24</v>
      </c>
      <c r="K140" s="6"/>
      <c r="L140" s="333"/>
      <c r="M140" s="325"/>
      <c r="N140" s="325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7"/>
      <c r="AB140" s="325"/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  <c r="AN140" s="325"/>
      <c r="AO140" s="325"/>
      <c r="AP140" s="325"/>
      <c r="AQ140" s="325"/>
      <c r="AR140" s="325"/>
      <c r="AS140" s="325"/>
      <c r="AT140" s="325"/>
      <c r="AU140" s="325"/>
      <c r="AV140" s="325"/>
      <c r="AW140" s="325"/>
      <c r="AX140" s="325"/>
      <c r="AY140" s="325"/>
      <c r="AZ140" s="325"/>
      <c r="BA140" s="325"/>
      <c r="BB140" s="325"/>
      <c r="BC140" s="325"/>
      <c r="BD140" s="326"/>
    </row>
    <row r="141" spans="1:100">
      <c r="A141" s="348"/>
      <c r="B141" s="329"/>
      <c r="C141" s="345"/>
      <c r="D141" s="28">
        <v>9</v>
      </c>
      <c r="E141" s="340"/>
      <c r="F141" s="343"/>
      <c r="G141" s="97">
        <f>G123</f>
        <v>1.03681750800653E-2</v>
      </c>
      <c r="H141" s="51">
        <f t="shared" ref="H141:J141" si="290">H123</f>
        <v>1.1040124664884399E-2</v>
      </c>
      <c r="I141" s="126">
        <f t="shared" si="290"/>
        <v>7.6332032721107999E-3</v>
      </c>
      <c r="J141" s="173">
        <f t="shared" si="290"/>
        <v>2.77249957617814E-14</v>
      </c>
      <c r="K141" s="6"/>
      <c r="L141" s="333"/>
      <c r="M141" s="325"/>
      <c r="N141" s="325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7"/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/>
      <c r="AW141" s="325"/>
      <c r="AX141" s="325"/>
      <c r="AY141" s="325"/>
      <c r="AZ141" s="325"/>
      <c r="BA141" s="325"/>
      <c r="BB141" s="325"/>
      <c r="BC141" s="325"/>
      <c r="BD141" s="326"/>
    </row>
    <row r="142" spans="1:100">
      <c r="A142" s="348"/>
      <c r="B142" s="329"/>
      <c r="C142" s="345"/>
      <c r="D142" s="29">
        <v>10</v>
      </c>
      <c r="E142" s="341"/>
      <c r="F142" s="344"/>
      <c r="G142" s="101">
        <f>'17'!G141</f>
        <v>0.271315027687351</v>
      </c>
      <c r="H142" s="77">
        <f>'17'!H141</f>
        <v>0.361043535364651</v>
      </c>
      <c r="I142" s="248">
        <f>'17'!I141</f>
        <v>0.30876359639581402</v>
      </c>
      <c r="J142" s="182">
        <f>'17'!J141</f>
        <v>3.22575523278089E-12</v>
      </c>
      <c r="K142" s="30"/>
      <c r="L142" s="334"/>
      <c r="M142" s="325"/>
      <c r="N142" s="325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7"/>
      <c r="AB142" s="325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  <c r="AN142" s="325"/>
      <c r="AO142" s="325"/>
      <c r="AP142" s="325"/>
      <c r="AQ142" s="325"/>
      <c r="AR142" s="325"/>
      <c r="AS142" s="325"/>
      <c r="AT142" s="325"/>
      <c r="AU142" s="325"/>
      <c r="AV142" s="325"/>
      <c r="AW142" s="325"/>
      <c r="AX142" s="325"/>
      <c r="AY142" s="325"/>
      <c r="AZ142" s="325"/>
      <c r="BA142" s="325"/>
      <c r="BB142" s="325"/>
      <c r="BC142" s="325"/>
      <c r="BD142" s="326"/>
    </row>
    <row r="143" spans="1:100">
      <c r="A143" s="348"/>
      <c r="B143" s="328">
        <v>0.25</v>
      </c>
      <c r="C143" s="345"/>
      <c r="D143" s="26">
        <v>-9</v>
      </c>
      <c r="E143" s="339">
        <v>6.9245088836919499E-4</v>
      </c>
      <c r="F143" s="342">
        <v>2.9870635962449699E-3</v>
      </c>
      <c r="G143" s="97">
        <f>'17'!G162</f>
        <v>7.2144504340283994E-2</v>
      </c>
      <c r="H143" s="51">
        <f>'17'!H162</f>
        <v>1.79587967905698E-2</v>
      </c>
      <c r="I143" s="126">
        <f>'17'!I162</f>
        <v>9.9449871796234698E-2</v>
      </c>
      <c r="J143" s="173">
        <f>'17'!J162</f>
        <v>8.2036692389676306E-3</v>
      </c>
      <c r="K143" s="27"/>
      <c r="L143" s="332">
        <f t="shared" ref="L143" si="291">1-SUM(M143:BC162)</f>
        <v>7.8534720589475748E-2</v>
      </c>
      <c r="M143" s="325">
        <f t="shared" ref="M143" si="292">G153+I153</f>
        <v>2.4888283670858156E-4</v>
      </c>
      <c r="N143" s="325">
        <f t="shared" ref="N143" si="293">G160+I160+J153</f>
        <v>7.7466461698141642E-2</v>
      </c>
      <c r="O143" s="325">
        <f t="shared" ref="O143" si="294">G162+I162+H153</f>
        <v>0.2284743384093062</v>
      </c>
      <c r="P143" s="325">
        <f t="shared" ref="P143" si="295">G155+I155+J160</f>
        <v>2.8883402373083128E-3</v>
      </c>
      <c r="Q143" s="325">
        <f t="shared" ref="Q143" si="296">G151+I151</f>
        <v>2.4888283670858156E-4</v>
      </c>
      <c r="R143" s="325">
        <f t="shared" ref="R143" si="297">G157+I157+H160+J162</f>
        <v>2.3234975576492848E-2</v>
      </c>
      <c r="S143" s="325">
        <f t="shared" ref="S143" si="298">G144+I144</f>
        <v>7.7466461548761897E-2</v>
      </c>
      <c r="T143" s="325">
        <f t="shared" ref="T143" si="299">G146+I146+J155</f>
        <v>7.5793224971372605E-3</v>
      </c>
      <c r="U143" s="325">
        <f t="shared" ref="U143" si="300">G149+I149+H162</f>
        <v>2.4122169117669102E-2</v>
      </c>
      <c r="V143" s="325">
        <f t="shared" ref="V143" si="301">G158+I158+J151</f>
        <v>7.5793172206348614E-3</v>
      </c>
      <c r="W143" s="325">
        <f t="shared" ref="W143" si="302">G147+I147</f>
        <v>2.555347997959409E-3</v>
      </c>
      <c r="X143" s="325">
        <f t="shared" ref="X143" si="303">G150+I150+J157+H155</f>
        <v>3.344416507661468E-4</v>
      </c>
      <c r="Y143" s="325">
        <f t="shared" ref="Y143" si="304">G156+I156</f>
        <v>1.05002129806481E-3</v>
      </c>
      <c r="Z143" s="325">
        <f t="shared" ref="Z143" si="305">G148+I148+J144</f>
        <v>3.4058889657236201E-3</v>
      </c>
      <c r="AA143" s="327">
        <f t="shared" ref="AA143" si="306">G159+I159+H151</f>
        <v>2.5221137698960949E-2</v>
      </c>
      <c r="AB143" s="325">
        <f t="shared" ref="AB143" si="307">G145+I145+J146</f>
        <v>2.524690745588919E-2</v>
      </c>
      <c r="AC143" s="325">
        <f t="shared" ref="AC143" si="308">G161+I161</f>
        <v>0.17159437613651868</v>
      </c>
      <c r="AD143" s="325">
        <f t="shared" ref="AD143" si="309">G154+I154+J149+H157</f>
        <v>4.1011144233124043E-4</v>
      </c>
      <c r="AE143" s="325">
        <f t="shared" ref="AE143" si="310">G143+I143</f>
        <v>0.17159437613651868</v>
      </c>
      <c r="AF143" s="325">
        <f t="shared" ref="AF143" si="311">G152+I152+J158</f>
        <v>2.5258998341112966E-4</v>
      </c>
      <c r="AG143" s="325">
        <f t="shared" ref="AG143" si="312">H144</f>
        <v>8.1126707647722392E-3</v>
      </c>
      <c r="AH143" s="325">
        <f t="shared" ref="AH143" si="313">J147</f>
        <v>1.4864452520074199E-6</v>
      </c>
      <c r="AI143" s="325">
        <f t="shared" ref="AI143" si="314">J150+H146</f>
        <v>4.747581228113243E-4</v>
      </c>
      <c r="AJ143" s="325">
        <f t="shared" ref="AJ143" si="315">F143</f>
        <v>2.9870635962449699E-3</v>
      </c>
      <c r="AK143" s="325">
        <f t="shared" ref="AK143" si="316">J156</f>
        <v>7.9943411118362305E-8</v>
      </c>
      <c r="AL143" s="325">
        <f t="shared" ref="AL143" si="317">H149</f>
        <v>2.5020225265541799E-6</v>
      </c>
      <c r="AM143" s="325">
        <f t="shared" ref="AM143" si="318">J148</f>
        <v>7.9943411118362305E-8</v>
      </c>
      <c r="AN143" s="325">
        <f t="shared" ref="AN143" si="319">J159+H158</f>
        <v>8.0246926652952403E-4</v>
      </c>
      <c r="AO143" s="325">
        <f t="shared" ref="AO143" si="320">J145</f>
        <v>3.2771176018557498E-4</v>
      </c>
      <c r="AP143" s="325">
        <f t="shared" ref="AP143" si="321">H147</f>
        <v>7.9652833461505299E-5</v>
      </c>
      <c r="AQ143" s="325">
        <f t="shared" ref="AQ143" si="322">J161</f>
        <v>8.2036692389676306E-3</v>
      </c>
      <c r="AR143" s="325">
        <f t="shared" ref="AR143" si="323">H150+J154</f>
        <v>6.6523475812164133E-7</v>
      </c>
      <c r="AS143" s="325">
        <f t="shared" ref="AS143" si="324">J143</f>
        <v>8.2036692389676306E-3</v>
      </c>
      <c r="AT143" s="325">
        <f t="shared" ref="AT143" si="325">H156</f>
        <v>1.30548973477078E-5</v>
      </c>
      <c r="AU143" s="325">
        <f t="shared" ref="AU143" si="326">J152</f>
        <v>9.1293812393694098E-11</v>
      </c>
      <c r="AV143" s="325">
        <f t="shared" ref="AV143" si="327">H148</f>
        <v>1.30548973477078E-5</v>
      </c>
      <c r="AW143" s="325">
        <f t="shared" ref="AW143" si="328">H159</f>
        <v>2.3287109565739402E-3</v>
      </c>
      <c r="AX143" s="325">
        <f t="shared" ref="AX143" si="329">H145</f>
        <v>2.3287109565739402E-3</v>
      </c>
      <c r="AY143" s="325">
        <f t="shared" ref="AY143" si="330">E143</f>
        <v>6.9245088836919499E-4</v>
      </c>
      <c r="AZ143" s="325">
        <f t="shared" ref="AZ143" si="331">H161</f>
        <v>1.79587967905698E-2</v>
      </c>
      <c r="BA143" s="325">
        <f t="shared" ref="BA143" si="332">H154</f>
        <v>6.6461829074635305E-7</v>
      </c>
      <c r="BB143" s="325">
        <f t="shared" ref="BB143" si="333">H143</f>
        <v>1.79587967905698E-2</v>
      </c>
      <c r="BC143" s="325">
        <f t="shared" ref="BC143" si="334">H152</f>
        <v>2.0936727483497899E-7</v>
      </c>
      <c r="BD143" s="326">
        <f t="shared" ref="BD143" si="335">SUMPRODUCT($L$1:$BC$1,BF143:CW143)</f>
        <v>12.030413768872448</v>
      </c>
      <c r="BF143" s="12">
        <f>L143</f>
        <v>7.8534720589475748E-2</v>
      </c>
      <c r="BG143" s="23">
        <f t="shared" ref="BG143:CV143" si="336">M143</f>
        <v>2.4888283670858156E-4</v>
      </c>
      <c r="BH143" s="23">
        <f t="shared" si="336"/>
        <v>7.7466461698141642E-2</v>
      </c>
      <c r="BI143" s="23">
        <f t="shared" si="336"/>
        <v>0.2284743384093062</v>
      </c>
      <c r="BJ143" s="23">
        <f t="shared" si="336"/>
        <v>2.8883402373083128E-3</v>
      </c>
      <c r="BK143" s="23">
        <f t="shared" si="336"/>
        <v>2.4888283670858156E-4</v>
      </c>
      <c r="BL143" s="23">
        <f t="shared" si="336"/>
        <v>2.3234975576492848E-2</v>
      </c>
      <c r="BM143" s="23">
        <f t="shared" si="336"/>
        <v>7.7466461548761897E-2</v>
      </c>
      <c r="BN143" s="23">
        <f t="shared" si="336"/>
        <v>7.5793224971372605E-3</v>
      </c>
      <c r="BO143" s="23">
        <f t="shared" si="336"/>
        <v>2.4122169117669102E-2</v>
      </c>
      <c r="BP143" s="23">
        <f t="shared" si="336"/>
        <v>7.5793172206348614E-3</v>
      </c>
      <c r="BQ143" s="23">
        <f t="shared" si="336"/>
        <v>2.555347997959409E-3</v>
      </c>
      <c r="BR143" s="23">
        <f t="shared" si="336"/>
        <v>3.344416507661468E-4</v>
      </c>
      <c r="BS143" s="23">
        <f t="shared" si="336"/>
        <v>1.05002129806481E-3</v>
      </c>
      <c r="BT143" s="23">
        <f t="shared" si="336"/>
        <v>3.4058889657236201E-3</v>
      </c>
      <c r="BU143" s="23">
        <f t="shared" si="336"/>
        <v>2.5221137698960949E-2</v>
      </c>
      <c r="BV143" s="23">
        <f t="shared" si="336"/>
        <v>2.524690745588919E-2</v>
      </c>
      <c r="BW143" s="23">
        <f t="shared" si="336"/>
        <v>0.17159437613651868</v>
      </c>
      <c r="BX143" s="23">
        <f t="shared" si="336"/>
        <v>4.1011144233124043E-4</v>
      </c>
      <c r="BY143" s="23">
        <f t="shared" si="336"/>
        <v>0.17159437613651868</v>
      </c>
      <c r="BZ143" s="23">
        <f t="shared" si="336"/>
        <v>2.5258998341112966E-4</v>
      </c>
      <c r="CA143" s="23">
        <f t="shared" si="336"/>
        <v>8.1126707647722392E-3</v>
      </c>
      <c r="CB143" s="23">
        <f t="shared" si="336"/>
        <v>1.4864452520074199E-6</v>
      </c>
      <c r="CC143" s="23">
        <f t="shared" si="336"/>
        <v>4.747581228113243E-4</v>
      </c>
      <c r="CD143" s="23">
        <f t="shared" si="336"/>
        <v>2.9870635962449699E-3</v>
      </c>
      <c r="CE143" s="23">
        <f t="shared" si="336"/>
        <v>7.9943411118362305E-8</v>
      </c>
      <c r="CF143" s="23">
        <f t="shared" si="336"/>
        <v>2.5020225265541799E-6</v>
      </c>
      <c r="CG143" s="23">
        <f t="shared" si="336"/>
        <v>7.9943411118362305E-8</v>
      </c>
      <c r="CH143" s="23">
        <f t="shared" si="336"/>
        <v>8.0246926652952403E-4</v>
      </c>
      <c r="CI143" s="23">
        <f t="shared" si="336"/>
        <v>3.2771176018557498E-4</v>
      </c>
      <c r="CJ143" s="23">
        <f t="shared" si="336"/>
        <v>7.9652833461505299E-5</v>
      </c>
      <c r="CK143" s="23">
        <f t="shared" si="336"/>
        <v>8.2036692389676306E-3</v>
      </c>
      <c r="CL143" s="23">
        <f t="shared" si="336"/>
        <v>6.6523475812164133E-7</v>
      </c>
      <c r="CM143" s="23">
        <f t="shared" si="336"/>
        <v>8.2036692389676306E-3</v>
      </c>
      <c r="CN143" s="23">
        <f t="shared" si="336"/>
        <v>1.30548973477078E-5</v>
      </c>
      <c r="CO143" s="23">
        <f t="shared" si="336"/>
        <v>9.1293812393694098E-11</v>
      </c>
      <c r="CP143" s="23">
        <f t="shared" si="336"/>
        <v>1.30548973477078E-5</v>
      </c>
      <c r="CQ143" s="23">
        <f t="shared" si="336"/>
        <v>2.3287109565739402E-3</v>
      </c>
      <c r="CR143" s="23">
        <f t="shared" si="336"/>
        <v>2.3287109565739402E-3</v>
      </c>
      <c r="CS143" s="23">
        <f t="shared" si="336"/>
        <v>6.9245088836919499E-4</v>
      </c>
      <c r="CT143" s="23">
        <f t="shared" si="336"/>
        <v>1.79587967905698E-2</v>
      </c>
      <c r="CU143" s="23">
        <f t="shared" si="336"/>
        <v>6.6461829074635305E-7</v>
      </c>
      <c r="CV143" s="24">
        <f t="shared" si="336"/>
        <v>1.79587967905698E-2</v>
      </c>
    </row>
    <row r="144" spans="1:100">
      <c r="A144" s="348"/>
      <c r="B144" s="329"/>
      <c r="C144" s="345"/>
      <c r="D144" s="28">
        <v>-8</v>
      </c>
      <c r="E144" s="340"/>
      <c r="F144" s="343"/>
      <c r="G144" s="258">
        <f>'17'!G143</f>
        <v>4.0768220680048199E-2</v>
      </c>
      <c r="H144" s="268">
        <f>'17'!H143</f>
        <v>8.1126707647722392E-3</v>
      </c>
      <c r="I144" s="267">
        <f>'17'!I143</f>
        <v>3.6698240868713698E-2</v>
      </c>
      <c r="J144" s="266">
        <f>'17'!J143</f>
        <v>2.35586766765881E-3</v>
      </c>
      <c r="K144" s="6"/>
      <c r="L144" s="333"/>
      <c r="M144" s="325"/>
      <c r="N144" s="325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7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  <c r="AN144" s="325"/>
      <c r="AO144" s="325"/>
      <c r="AP144" s="325"/>
      <c r="AQ144" s="325"/>
      <c r="AR144" s="325"/>
      <c r="AS144" s="325"/>
      <c r="AT144" s="325"/>
      <c r="AU144" s="325"/>
      <c r="AV144" s="325"/>
      <c r="AW144" s="325"/>
      <c r="AX144" s="325"/>
      <c r="AY144" s="325"/>
      <c r="AZ144" s="325"/>
      <c r="BA144" s="325"/>
      <c r="BB144" s="325"/>
      <c r="BC144" s="325"/>
      <c r="BD144" s="326"/>
    </row>
    <row r="145" spans="1:56">
      <c r="A145" s="348"/>
      <c r="B145" s="329"/>
      <c r="C145" s="345"/>
      <c r="D145" s="28">
        <v>-7</v>
      </c>
      <c r="E145" s="340"/>
      <c r="F145" s="343"/>
      <c r="G145" s="258">
        <f>'17'!G144</f>
        <v>1.7411331615804201E-2</v>
      </c>
      <c r="H145" s="268">
        <f>'17'!H144</f>
        <v>2.3287109565739402E-3</v>
      </c>
      <c r="I145" s="267">
        <f>'17'!I144</f>
        <v>7.8095243429215401E-3</v>
      </c>
      <c r="J145" s="266">
        <f>'17'!J144</f>
        <v>3.2771176018557498E-4</v>
      </c>
      <c r="K145" s="6"/>
      <c r="L145" s="333"/>
      <c r="M145" s="325"/>
      <c r="N145" s="325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7"/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  <c r="AN145" s="325"/>
      <c r="AO145" s="325"/>
      <c r="AP145" s="325"/>
      <c r="AQ145" s="325"/>
      <c r="AR145" s="325"/>
      <c r="AS145" s="325"/>
      <c r="AT145" s="325"/>
      <c r="AU145" s="325"/>
      <c r="AV145" s="325"/>
      <c r="AW145" s="325"/>
      <c r="AX145" s="325"/>
      <c r="AY145" s="325"/>
      <c r="AZ145" s="325"/>
      <c r="BA145" s="325"/>
      <c r="BB145" s="325"/>
      <c r="BC145" s="325"/>
      <c r="BD145" s="326"/>
    </row>
    <row r="146" spans="1:56">
      <c r="A146" s="348"/>
      <c r="B146" s="329"/>
      <c r="C146" s="345"/>
      <c r="D146" s="28">
        <v>-6</v>
      </c>
      <c r="E146" s="340"/>
      <c r="F146" s="343"/>
      <c r="G146" s="258">
        <f>'17'!G145</f>
        <v>6.4555932702104303E-3</v>
      </c>
      <c r="H146" s="268">
        <f>'17'!H145</f>
        <v>4.74757506343949E-4</v>
      </c>
      <c r="I146" s="267">
        <f>'17'!I145</f>
        <v>1.1237238010446801E-3</v>
      </c>
      <c r="J146" s="266">
        <f>'17'!J145</f>
        <v>2.6051497163449001E-5</v>
      </c>
      <c r="K146" s="6"/>
      <c r="L146" s="333"/>
      <c r="M146" s="325"/>
      <c r="N146" s="325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7"/>
      <c r="AB146" s="325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  <c r="AN146" s="325"/>
      <c r="AO146" s="325"/>
      <c r="AP146" s="325"/>
      <c r="AQ146" s="325"/>
      <c r="AR146" s="325"/>
      <c r="AS146" s="325"/>
      <c r="AT146" s="325"/>
      <c r="AU146" s="325"/>
      <c r="AV146" s="325"/>
      <c r="AW146" s="325"/>
      <c r="AX146" s="325"/>
      <c r="AY146" s="325"/>
      <c r="AZ146" s="325"/>
      <c r="BA146" s="325"/>
      <c r="BB146" s="325"/>
      <c r="BC146" s="325"/>
      <c r="BD146" s="326"/>
    </row>
    <row r="147" spans="1:56">
      <c r="A147" s="348"/>
      <c r="B147" s="329"/>
      <c r="C147" s="345"/>
      <c r="D147" s="28">
        <v>-5</v>
      </c>
      <c r="E147" s="340"/>
      <c r="F147" s="343"/>
      <c r="G147" s="258">
        <f>'17'!G146</f>
        <v>2.4225235557829299E-3</v>
      </c>
      <c r="H147" s="268">
        <f>'17'!H146</f>
        <v>7.9652833461505299E-5</v>
      </c>
      <c r="I147" s="267">
        <f>'17'!I146</f>
        <v>1.32824442176479E-4</v>
      </c>
      <c r="J147" s="266">
        <f>'17'!J146</f>
        <v>1.4864452520074199E-6</v>
      </c>
      <c r="K147" s="6"/>
      <c r="L147" s="333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7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  <c r="AN147" s="325"/>
      <c r="AO147" s="325"/>
      <c r="AP147" s="325"/>
      <c r="AQ147" s="325"/>
      <c r="AR147" s="325"/>
      <c r="AS147" s="325"/>
      <c r="AT147" s="325"/>
      <c r="AU147" s="325"/>
      <c r="AV147" s="325"/>
      <c r="AW147" s="325"/>
      <c r="AX147" s="325"/>
      <c r="AY147" s="325"/>
      <c r="AZ147" s="325"/>
      <c r="BA147" s="325"/>
      <c r="BB147" s="325"/>
      <c r="BC147" s="325"/>
      <c r="BD147" s="326"/>
    </row>
    <row r="148" spans="1:56">
      <c r="A148" s="348"/>
      <c r="B148" s="329"/>
      <c r="C148" s="345"/>
      <c r="D148" s="28">
        <v>-4</v>
      </c>
      <c r="E148" s="340"/>
      <c r="F148" s="343"/>
      <c r="G148" s="258">
        <f>'17'!G147</f>
        <v>1.03416697537754E-3</v>
      </c>
      <c r="H148" s="268">
        <f>'17'!H147</f>
        <v>1.30548973477078E-5</v>
      </c>
      <c r="I148" s="267">
        <f>'17'!I147</f>
        <v>1.5854322687269999E-5</v>
      </c>
      <c r="J148" s="266">
        <f>'17'!J147</f>
        <v>7.9943411118362305E-8</v>
      </c>
      <c r="K148" s="6"/>
      <c r="L148" s="333"/>
      <c r="M148" s="325"/>
      <c r="N148" s="325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7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  <c r="AN148" s="325"/>
      <c r="AO148" s="325"/>
      <c r="AP148" s="325"/>
      <c r="AQ148" s="325"/>
      <c r="AR148" s="325"/>
      <c r="AS148" s="325"/>
      <c r="AT148" s="325"/>
      <c r="AU148" s="325"/>
      <c r="AV148" s="325"/>
      <c r="AW148" s="325"/>
      <c r="AX148" s="325"/>
      <c r="AY148" s="325"/>
      <c r="AZ148" s="325"/>
      <c r="BA148" s="325"/>
      <c r="BB148" s="325"/>
      <c r="BC148" s="325"/>
      <c r="BD148" s="326"/>
    </row>
    <row r="149" spans="1:56">
      <c r="A149" s="348"/>
      <c r="B149" s="329"/>
      <c r="C149" s="345"/>
      <c r="D149" s="28">
        <v>-3</v>
      </c>
      <c r="E149" s="340"/>
      <c r="F149" s="343"/>
      <c r="G149" s="258">
        <f>'17'!G148</f>
        <v>5.3013628927849E-4</v>
      </c>
      <c r="H149" s="268">
        <f>'17'!H148</f>
        <v>2.5020225265541799E-6</v>
      </c>
      <c r="I149" s="267">
        <f>'17'!I148</f>
        <v>2.3362803710127801E-6</v>
      </c>
      <c r="J149" s="266">
        <f>'17'!J148</f>
        <v>5.4258821499562899E-9</v>
      </c>
      <c r="K149" s="6"/>
      <c r="L149" s="333"/>
      <c r="M149" s="325"/>
      <c r="N149" s="325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7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  <c r="AN149" s="325"/>
      <c r="AO149" s="325"/>
      <c r="AP149" s="325"/>
      <c r="AQ149" s="325"/>
      <c r="AR149" s="325"/>
      <c r="AS149" s="325"/>
      <c r="AT149" s="325"/>
      <c r="AU149" s="325"/>
      <c r="AV149" s="325"/>
      <c r="AW149" s="325"/>
      <c r="AX149" s="325"/>
      <c r="AY149" s="325"/>
      <c r="AZ149" s="325"/>
      <c r="BA149" s="325"/>
      <c r="BB149" s="325"/>
      <c r="BC149" s="325"/>
      <c r="BD149" s="326"/>
    </row>
    <row r="150" spans="1:56">
      <c r="A150" s="348"/>
      <c r="B150" s="329"/>
      <c r="C150" s="345"/>
      <c r="D150" s="28">
        <v>-2</v>
      </c>
      <c r="E150" s="340"/>
      <c r="F150" s="343"/>
      <c r="G150" s="258">
        <f>'17'!G149</f>
        <v>3.2994316995110399E-4</v>
      </c>
      <c r="H150" s="268">
        <f>'17'!H149</f>
        <v>6.6461829074635305E-7</v>
      </c>
      <c r="I150" s="267">
        <f>'17'!I149</f>
        <v>5.1001303648121398E-7</v>
      </c>
      <c r="J150" s="266">
        <f>'17'!J149</f>
        <v>6.1646737528822802E-10</v>
      </c>
      <c r="K150" s="6"/>
      <c r="L150" s="333"/>
      <c r="M150" s="325"/>
      <c r="N150" s="325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7"/>
      <c r="AB150" s="325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  <c r="AN150" s="325"/>
      <c r="AO150" s="325"/>
      <c r="AP150" s="325"/>
      <c r="AQ150" s="325"/>
      <c r="AR150" s="325"/>
      <c r="AS150" s="325"/>
      <c r="AT150" s="325"/>
      <c r="AU150" s="325"/>
      <c r="AV150" s="325"/>
      <c r="AW150" s="325"/>
      <c r="AX150" s="325"/>
      <c r="AY150" s="325"/>
      <c r="AZ150" s="325"/>
      <c r="BA150" s="325"/>
      <c r="BB150" s="325"/>
      <c r="BC150" s="325"/>
      <c r="BD150" s="326"/>
    </row>
    <row r="151" spans="1:56">
      <c r="A151" s="348"/>
      <c r="B151" s="329"/>
      <c r="C151" s="345"/>
      <c r="D151" s="28">
        <v>-1</v>
      </c>
      <c r="E151" s="340"/>
      <c r="F151" s="343"/>
      <c r="G151" s="258">
        <f>'17'!G150</f>
        <v>2.4869135744324801E-4</v>
      </c>
      <c r="H151" s="268">
        <f>'17'!H150</f>
        <v>2.8174023520804599E-7</v>
      </c>
      <c r="I151" s="267">
        <f>'17'!I150</f>
        <v>1.91479265333571E-7</v>
      </c>
      <c r="J151" s="266">
        <f>'17'!J150</f>
        <v>1.49379750625227E-10</v>
      </c>
      <c r="K151" s="6"/>
      <c r="L151" s="333"/>
      <c r="M151" s="325"/>
      <c r="N151" s="325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7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  <c r="AN151" s="325"/>
      <c r="AO151" s="325"/>
      <c r="AP151" s="325"/>
      <c r="AQ151" s="325"/>
      <c r="AR151" s="325"/>
      <c r="AS151" s="325"/>
      <c r="AT151" s="325"/>
      <c r="AU151" s="325"/>
      <c r="AV151" s="325"/>
      <c r="AW151" s="325"/>
      <c r="AX151" s="325"/>
      <c r="AY151" s="325"/>
      <c r="AZ151" s="325"/>
      <c r="BA151" s="325"/>
      <c r="BB151" s="325"/>
      <c r="BC151" s="325"/>
      <c r="BD151" s="326"/>
    </row>
    <row r="152" spans="1:56">
      <c r="A152" s="348"/>
      <c r="B152" s="329"/>
      <c r="C152" s="345"/>
      <c r="D152" s="28">
        <v>0</v>
      </c>
      <c r="E152" s="340"/>
      <c r="F152" s="343"/>
      <c r="G152" s="258">
        <f>'17'!G151</f>
        <v>2.2640192713815999E-4</v>
      </c>
      <c r="H152" s="268">
        <f>'17'!H151</f>
        <v>2.0936727483497899E-7</v>
      </c>
      <c r="I152" s="267">
        <f>'17'!I151</f>
        <v>1.3655910952063401E-7</v>
      </c>
      <c r="J152" s="266">
        <f>'17'!J151</f>
        <v>9.1293812393694098E-11</v>
      </c>
      <c r="K152" s="6"/>
      <c r="L152" s="333"/>
      <c r="M152" s="325"/>
      <c r="N152" s="325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7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  <c r="AN152" s="325"/>
      <c r="AO152" s="325"/>
      <c r="AP152" s="325"/>
      <c r="AQ152" s="325"/>
      <c r="AR152" s="325"/>
      <c r="AS152" s="325"/>
      <c r="AT152" s="325"/>
      <c r="AU152" s="325"/>
      <c r="AV152" s="325"/>
      <c r="AW152" s="325"/>
      <c r="AX152" s="325"/>
      <c r="AY152" s="325"/>
      <c r="AZ152" s="325"/>
      <c r="BA152" s="325"/>
      <c r="BB152" s="325"/>
      <c r="BC152" s="325"/>
      <c r="BD152" s="326"/>
    </row>
    <row r="153" spans="1:56">
      <c r="A153" s="348"/>
      <c r="B153" s="329"/>
      <c r="C153" s="345"/>
      <c r="D153" s="28">
        <v>1</v>
      </c>
      <c r="E153" s="340"/>
      <c r="F153" s="343"/>
      <c r="G153" s="97">
        <f>G151</f>
        <v>2.4869135744324801E-4</v>
      </c>
      <c r="H153" s="51">
        <f t="shared" ref="H153:J153" si="337">H151</f>
        <v>2.8174023520804599E-7</v>
      </c>
      <c r="I153" s="126">
        <f t="shared" si="337"/>
        <v>1.91479265333571E-7</v>
      </c>
      <c r="J153" s="173">
        <f t="shared" si="337"/>
        <v>1.49379750625227E-10</v>
      </c>
      <c r="K153" s="6"/>
      <c r="L153" s="333"/>
      <c r="M153" s="325"/>
      <c r="N153" s="325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7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  <c r="AN153" s="325"/>
      <c r="AO153" s="325"/>
      <c r="AP153" s="325"/>
      <c r="AQ153" s="325"/>
      <c r="AR153" s="325"/>
      <c r="AS153" s="325"/>
      <c r="AT153" s="325"/>
      <c r="AU153" s="325"/>
      <c r="AV153" s="325"/>
      <c r="AW153" s="325"/>
      <c r="AX153" s="325"/>
      <c r="AY153" s="325"/>
      <c r="AZ153" s="325"/>
      <c r="BA153" s="325"/>
      <c r="BB153" s="325"/>
      <c r="BC153" s="325"/>
      <c r="BD153" s="326"/>
    </row>
    <row r="154" spans="1:56">
      <c r="A154" s="348"/>
      <c r="B154" s="329"/>
      <c r="C154" s="345"/>
      <c r="D154" s="28">
        <v>2</v>
      </c>
      <c r="E154" s="340"/>
      <c r="F154" s="343"/>
      <c r="G154" s="97">
        <f>G150</f>
        <v>3.2994316995110399E-4</v>
      </c>
      <c r="H154" s="51">
        <f t="shared" ref="H154:J154" si="338">H150</f>
        <v>6.6461829074635305E-7</v>
      </c>
      <c r="I154" s="126">
        <f t="shared" si="338"/>
        <v>5.1001303648121398E-7</v>
      </c>
      <c r="J154" s="173">
        <f t="shared" si="338"/>
        <v>6.1646737528822802E-10</v>
      </c>
      <c r="K154" s="6"/>
      <c r="L154" s="333"/>
      <c r="M154" s="325"/>
      <c r="N154" s="325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7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/>
      <c r="AW154" s="325"/>
      <c r="AX154" s="325"/>
      <c r="AY154" s="325"/>
      <c r="AZ154" s="325"/>
      <c r="BA154" s="325"/>
      <c r="BB154" s="325"/>
      <c r="BC154" s="325"/>
      <c r="BD154" s="326"/>
    </row>
    <row r="155" spans="1:56">
      <c r="A155" s="348"/>
      <c r="B155" s="329"/>
      <c r="C155" s="345"/>
      <c r="D155" s="28">
        <v>3</v>
      </c>
      <c r="E155" s="340"/>
      <c r="F155" s="343"/>
      <c r="G155" s="97">
        <f>G149</f>
        <v>5.3013628927849E-4</v>
      </c>
      <c r="H155" s="51">
        <f t="shared" ref="H155:J155" si="339">H149</f>
        <v>2.5020225265541799E-6</v>
      </c>
      <c r="I155" s="126">
        <f t="shared" si="339"/>
        <v>2.3362803710127801E-6</v>
      </c>
      <c r="J155" s="173">
        <f t="shared" si="339"/>
        <v>5.4258821499562899E-9</v>
      </c>
      <c r="K155" s="6"/>
      <c r="L155" s="333"/>
      <c r="M155" s="325"/>
      <c r="N155" s="325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  <c r="AA155" s="327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/>
      <c r="AW155" s="325"/>
      <c r="AX155" s="325"/>
      <c r="AY155" s="325"/>
      <c r="AZ155" s="325"/>
      <c r="BA155" s="325"/>
      <c r="BB155" s="325"/>
      <c r="BC155" s="325"/>
      <c r="BD155" s="326"/>
    </row>
    <row r="156" spans="1:56">
      <c r="A156" s="348"/>
      <c r="B156" s="329"/>
      <c r="C156" s="345"/>
      <c r="D156" s="28">
        <v>4</v>
      </c>
      <c r="E156" s="340"/>
      <c r="F156" s="343"/>
      <c r="G156" s="97">
        <f>G148</f>
        <v>1.03416697537754E-3</v>
      </c>
      <c r="H156" s="51">
        <f t="shared" ref="H156:J156" si="340">H148</f>
        <v>1.30548973477078E-5</v>
      </c>
      <c r="I156" s="126">
        <f t="shared" si="340"/>
        <v>1.5854322687269999E-5</v>
      </c>
      <c r="J156" s="173">
        <f t="shared" si="340"/>
        <v>7.9943411118362305E-8</v>
      </c>
      <c r="K156" s="6"/>
      <c r="L156" s="333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7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/>
      <c r="AW156" s="325"/>
      <c r="AX156" s="325"/>
      <c r="AY156" s="325"/>
      <c r="AZ156" s="325"/>
      <c r="BA156" s="325"/>
      <c r="BB156" s="325"/>
      <c r="BC156" s="325"/>
      <c r="BD156" s="326"/>
    </row>
    <row r="157" spans="1:56">
      <c r="A157" s="348"/>
      <c r="B157" s="329"/>
      <c r="C157" s="345"/>
      <c r="D157" s="28">
        <v>5</v>
      </c>
      <c r="E157" s="340"/>
      <c r="F157" s="343"/>
      <c r="G157" s="97">
        <f>G147</f>
        <v>2.4225235557829299E-3</v>
      </c>
      <c r="H157" s="51">
        <f t="shared" ref="H157:J157" si="341">H147</f>
        <v>7.9652833461505299E-5</v>
      </c>
      <c r="I157" s="126">
        <f t="shared" si="341"/>
        <v>1.32824442176479E-4</v>
      </c>
      <c r="J157" s="173">
        <f t="shared" si="341"/>
        <v>1.4864452520074199E-6</v>
      </c>
      <c r="K157" s="6"/>
      <c r="L157" s="333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7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/>
      <c r="AW157" s="325"/>
      <c r="AX157" s="325"/>
      <c r="AY157" s="325"/>
      <c r="AZ157" s="325"/>
      <c r="BA157" s="325"/>
      <c r="BB157" s="325"/>
      <c r="BC157" s="325"/>
      <c r="BD157" s="326"/>
    </row>
    <row r="158" spans="1:56">
      <c r="A158" s="348"/>
      <c r="B158" s="329"/>
      <c r="C158" s="345"/>
      <c r="D158" s="28">
        <v>6</v>
      </c>
      <c r="E158" s="340"/>
      <c r="F158" s="343"/>
      <c r="G158" s="97">
        <f>G146</f>
        <v>6.4555932702104303E-3</v>
      </c>
      <c r="H158" s="51">
        <f t="shared" ref="H158:J158" si="342">H146</f>
        <v>4.74757506343949E-4</v>
      </c>
      <c r="I158" s="126">
        <f t="shared" si="342"/>
        <v>1.1237238010446801E-3</v>
      </c>
      <c r="J158" s="173">
        <f t="shared" si="342"/>
        <v>2.6051497163449001E-5</v>
      </c>
      <c r="K158" s="6"/>
      <c r="L158" s="333"/>
      <c r="M158" s="325"/>
      <c r="N158" s="325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7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/>
      <c r="AW158" s="325"/>
      <c r="AX158" s="325"/>
      <c r="AY158" s="325"/>
      <c r="AZ158" s="325"/>
      <c r="BA158" s="325"/>
      <c r="BB158" s="325"/>
      <c r="BC158" s="325"/>
      <c r="BD158" s="326"/>
    </row>
    <row r="159" spans="1:56">
      <c r="A159" s="348"/>
      <c r="B159" s="329"/>
      <c r="C159" s="345"/>
      <c r="D159" s="28">
        <v>7</v>
      </c>
      <c r="E159" s="340"/>
      <c r="F159" s="343"/>
      <c r="G159" s="97">
        <f>G145</f>
        <v>1.7411331615804201E-2</v>
      </c>
      <c r="H159" s="51">
        <f t="shared" ref="H159:J159" si="343">H145</f>
        <v>2.3287109565739402E-3</v>
      </c>
      <c r="I159" s="126">
        <f t="shared" si="343"/>
        <v>7.8095243429215401E-3</v>
      </c>
      <c r="J159" s="173">
        <f t="shared" si="343"/>
        <v>3.2771176018557498E-4</v>
      </c>
      <c r="K159" s="6"/>
      <c r="L159" s="333"/>
      <c r="M159" s="325"/>
      <c r="N159" s="325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7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  <c r="AN159" s="325"/>
      <c r="AO159" s="325"/>
      <c r="AP159" s="325"/>
      <c r="AQ159" s="325"/>
      <c r="AR159" s="325"/>
      <c r="AS159" s="325"/>
      <c r="AT159" s="325"/>
      <c r="AU159" s="325"/>
      <c r="AV159" s="325"/>
      <c r="AW159" s="325"/>
      <c r="AX159" s="325"/>
      <c r="AY159" s="325"/>
      <c r="AZ159" s="325"/>
      <c r="BA159" s="325"/>
      <c r="BB159" s="325"/>
      <c r="BC159" s="325"/>
      <c r="BD159" s="326"/>
    </row>
    <row r="160" spans="1:56">
      <c r="A160" s="348"/>
      <c r="B160" s="329"/>
      <c r="C160" s="345"/>
      <c r="D160" s="28">
        <v>8</v>
      </c>
      <c r="E160" s="340"/>
      <c r="F160" s="343"/>
      <c r="G160" s="97">
        <f>G144</f>
        <v>4.0768220680048199E-2</v>
      </c>
      <c r="H160" s="51">
        <f t="shared" ref="H160:J160" si="344">H144</f>
        <v>8.1126707647722392E-3</v>
      </c>
      <c r="I160" s="126">
        <f t="shared" si="344"/>
        <v>3.6698240868713698E-2</v>
      </c>
      <c r="J160" s="173">
        <f t="shared" si="344"/>
        <v>2.35586766765881E-3</v>
      </c>
      <c r="K160" s="6"/>
      <c r="L160" s="333"/>
      <c r="M160" s="325"/>
      <c r="N160" s="325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7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  <c r="AN160" s="325"/>
      <c r="AO160" s="325"/>
      <c r="AP160" s="325"/>
      <c r="AQ160" s="325"/>
      <c r="AR160" s="325"/>
      <c r="AS160" s="325"/>
      <c r="AT160" s="325"/>
      <c r="AU160" s="325"/>
      <c r="AV160" s="325"/>
      <c r="AW160" s="325"/>
      <c r="AX160" s="325"/>
      <c r="AY160" s="325"/>
      <c r="AZ160" s="325"/>
      <c r="BA160" s="325"/>
      <c r="BB160" s="325"/>
      <c r="BC160" s="325"/>
      <c r="BD160" s="326"/>
    </row>
    <row r="161" spans="1:100">
      <c r="A161" s="348"/>
      <c r="B161" s="329"/>
      <c r="C161" s="345"/>
      <c r="D161" s="28">
        <v>9</v>
      </c>
      <c r="E161" s="340"/>
      <c r="F161" s="343"/>
      <c r="G161" s="97">
        <f>G143</f>
        <v>7.2144504340283994E-2</v>
      </c>
      <c r="H161" s="51">
        <f t="shared" ref="H161:J161" si="345">H143</f>
        <v>1.79587967905698E-2</v>
      </c>
      <c r="I161" s="126">
        <f t="shared" si="345"/>
        <v>9.9449871796234698E-2</v>
      </c>
      <c r="J161" s="173">
        <f t="shared" si="345"/>
        <v>8.2036692389676306E-3</v>
      </c>
      <c r="K161" s="6"/>
      <c r="L161" s="333"/>
      <c r="M161" s="325"/>
      <c r="N161" s="325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7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  <c r="AN161" s="325"/>
      <c r="AO161" s="325"/>
      <c r="AP161" s="325"/>
      <c r="AQ161" s="325"/>
      <c r="AR161" s="325"/>
      <c r="AS161" s="325"/>
      <c r="AT161" s="325"/>
      <c r="AU161" s="325"/>
      <c r="AV161" s="325"/>
      <c r="AW161" s="325"/>
      <c r="AX161" s="325"/>
      <c r="AY161" s="325"/>
      <c r="AZ161" s="325"/>
      <c r="BA161" s="325"/>
      <c r="BB161" s="325"/>
      <c r="BC161" s="325"/>
      <c r="BD161" s="326"/>
    </row>
    <row r="162" spans="1:100">
      <c r="A162" s="348"/>
      <c r="B162" s="329"/>
      <c r="C162" s="345"/>
      <c r="D162" s="29">
        <v>10</v>
      </c>
      <c r="E162" s="341"/>
      <c r="F162" s="344"/>
      <c r="G162" s="101">
        <f>'17'!G161</f>
        <v>8.8170373796577994E-2</v>
      </c>
      <c r="H162" s="77">
        <f>'17'!H161</f>
        <v>2.3589696548019599E-2</v>
      </c>
      <c r="I162" s="248">
        <f>'17'!I161</f>
        <v>0.14030368287249301</v>
      </c>
      <c r="J162" s="182">
        <f>'17'!J161</f>
        <v>1.25669568137612E-2</v>
      </c>
      <c r="K162" s="30"/>
      <c r="L162" s="334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7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  <c r="AN162" s="325"/>
      <c r="AO162" s="325"/>
      <c r="AP162" s="325"/>
      <c r="AQ162" s="325"/>
      <c r="AR162" s="325"/>
      <c r="AS162" s="325"/>
      <c r="AT162" s="325"/>
      <c r="AU162" s="325"/>
      <c r="AV162" s="325"/>
      <c r="AW162" s="325"/>
      <c r="AX162" s="325"/>
      <c r="AY162" s="325"/>
      <c r="AZ162" s="325"/>
      <c r="BA162" s="325"/>
      <c r="BB162" s="325"/>
      <c r="BC162" s="325"/>
      <c r="BD162" s="326"/>
    </row>
    <row r="163" spans="1:100">
      <c r="A163" s="348"/>
      <c r="B163" s="328">
        <v>0.5</v>
      </c>
      <c r="C163" s="345"/>
      <c r="D163" s="26">
        <v>-9</v>
      </c>
      <c r="E163" s="339">
        <v>1.53675276004867E-3</v>
      </c>
      <c r="F163" s="342">
        <v>6.2332844498915402E-3</v>
      </c>
      <c r="G163" s="97">
        <f>'17'!G182</f>
        <v>2.77997203426169E-2</v>
      </c>
      <c r="H163" s="51">
        <f>'17'!H182</f>
        <v>5.6010942438695904E-3</v>
      </c>
      <c r="I163" s="126">
        <f>'17'!I182</f>
        <v>4.1759598957147301E-2</v>
      </c>
      <c r="J163" s="173">
        <f>'17'!J182</f>
        <v>6.5559452847695496E-3</v>
      </c>
      <c r="K163" s="27"/>
      <c r="L163" s="332">
        <f t="shared" ref="L163" si="346">1-SUM(M163:BC182)</f>
        <v>0.32881691488101883</v>
      </c>
      <c r="M163" s="325">
        <f t="shared" ref="M163" si="347">G173+I173</f>
        <v>6.2989752337495996E-3</v>
      </c>
      <c r="N163" s="325">
        <f t="shared" ref="N163" si="348">G180+I180+J173</f>
        <v>5.626324017974102E-2</v>
      </c>
      <c r="O163" s="325">
        <f t="shared" ref="O163" si="349">G182+I182+H173</f>
        <v>7.5307220600569727E-2</v>
      </c>
      <c r="P163" s="325">
        <f t="shared" ref="P163" si="350">G175+I175+J180</f>
        <v>1.3940792991839651E-2</v>
      </c>
      <c r="Q163" s="325">
        <f t="shared" ref="Q163" si="351">G171+I171</f>
        <v>6.2989752337495996E-3</v>
      </c>
      <c r="R163" s="325">
        <f t="shared" ref="R163" si="352">G177+I177+H180+J182</f>
        <v>3.0345574909750289E-2</v>
      </c>
      <c r="S163" s="325">
        <f t="shared" ref="S163" si="353">G164+I164</f>
        <v>5.6187945768557596E-2</v>
      </c>
      <c r="T163" s="325">
        <f t="shared" ref="T163" si="354">G166+I166+J175</f>
        <v>2.7807206438732617E-2</v>
      </c>
      <c r="U163" s="325">
        <f t="shared" ref="U163" si="355">G169+I169+H182</f>
        <v>1.5229954350936201E-2</v>
      </c>
      <c r="V163" s="325">
        <f t="shared" ref="V163" si="356">G178+I178+J171</f>
        <v>2.7703631245175123E-2</v>
      </c>
      <c r="W163" s="325">
        <f t="shared" ref="W163" si="357">G167+I167</f>
        <v>1.8443127653459991E-2</v>
      </c>
      <c r="X163" s="325">
        <f t="shared" ref="X163" si="358">G170+I170+J177+H175</f>
        <v>8.5938593755388506E-3</v>
      </c>
      <c r="Y163" s="325">
        <f t="shared" ref="Y163" si="359">G176+I176</f>
        <v>1.265306224942001E-2</v>
      </c>
      <c r="Z163" s="325">
        <f t="shared" ref="Z163" si="360">G168+I168+J164</f>
        <v>1.737494354422062E-2</v>
      </c>
      <c r="AA163" s="327">
        <f t="shared" ref="AA163" si="361">G179+I179+H171</f>
        <v>4.1056180173249017E-2</v>
      </c>
      <c r="AB163" s="325">
        <f t="shared" ref="AB163" si="362">G165+I165+J166</f>
        <v>4.2183405537054824E-2</v>
      </c>
      <c r="AC163" s="325">
        <f t="shared" ref="AC163" si="363">G181+I181</f>
        <v>6.9559319299764194E-2</v>
      </c>
      <c r="AD163" s="325">
        <f t="shared" ref="AD163" si="364">G174+I174+J169+H177</f>
        <v>8.8694907707422173E-3</v>
      </c>
      <c r="AE163" s="325">
        <f t="shared" ref="AE163" si="365">G163+I163</f>
        <v>6.9559319299764194E-2</v>
      </c>
      <c r="AF163" s="325">
        <f t="shared" ref="AF163" si="366">G172+I172+J178</f>
        <v>7.4770615370246896E-3</v>
      </c>
      <c r="AG163" s="325">
        <f t="shared" ref="AG163" si="367">H164</f>
        <v>4.5625745606522397E-3</v>
      </c>
      <c r="AH163" s="325">
        <f t="shared" ref="AH163" si="368">J167</f>
        <v>7.1652562274306098E-4</v>
      </c>
      <c r="AI163" s="325">
        <f t="shared" ref="AI163" si="369">J170+H166</f>
        <v>2.3168646235354369E-3</v>
      </c>
      <c r="AJ163" s="325">
        <f t="shared" ref="AJ163" si="370">F163</f>
        <v>6.2332844498915402E-3</v>
      </c>
      <c r="AK163" s="325">
        <f t="shared" ref="AK163" si="371">J176</f>
        <v>3.4609463158490099E-4</v>
      </c>
      <c r="AL163" s="325">
        <f t="shared" ref="AL163" si="372">H169</f>
        <v>5.9710004897999003E-4</v>
      </c>
      <c r="AM163" s="325">
        <f t="shared" ref="AM163" si="373">J168</f>
        <v>3.4609463158490099E-4</v>
      </c>
      <c r="AN163" s="325">
        <f t="shared" ref="AN163" si="374">J179+H178</f>
        <v>5.0386842785194097E-3</v>
      </c>
      <c r="AO163" s="325">
        <f t="shared" ref="AO163" si="375">J165</f>
        <v>2.8274980534231898E-3</v>
      </c>
      <c r="AP163" s="325">
        <f t="shared" ref="AP163" si="376">H167</f>
        <v>1.4103874621855001E-3</v>
      </c>
      <c r="AQ163" s="325">
        <f t="shared" ref="AQ163" si="377">J181</f>
        <v>6.5559452847695496E-3</v>
      </c>
      <c r="AR163" s="325">
        <f t="shared" ref="AR163" si="378">H170+J174</f>
        <v>5.3712395678530292E-4</v>
      </c>
      <c r="AS163" s="325">
        <f t="shared" ref="AS163" si="379">J163</f>
        <v>6.5559452847695496E-3</v>
      </c>
      <c r="AT163" s="325">
        <f t="shared" ref="AT163" si="380">H176</f>
        <v>8.9822994853541803E-4</v>
      </c>
      <c r="AU163" s="325">
        <f t="shared" ref="AU163" si="381">J172</f>
        <v>6.6984604013301595E-5</v>
      </c>
      <c r="AV163" s="325">
        <f t="shared" ref="AV163" si="382">H168</f>
        <v>8.9822994853541803E-4</v>
      </c>
      <c r="AW163" s="325">
        <f t="shared" ref="AW163" si="383">H179</f>
        <v>3.3130570959258102E-3</v>
      </c>
      <c r="AX163" s="325">
        <f t="shared" ref="AX163" si="384">H165</f>
        <v>3.3130570959258102E-3</v>
      </c>
      <c r="AY163" s="325">
        <f t="shared" ref="AY163" si="385">E163</f>
        <v>1.53675276004867E-3</v>
      </c>
      <c r="AZ163" s="325">
        <f t="shared" ref="AZ163" si="386">H181</f>
        <v>5.6010942438695904E-3</v>
      </c>
      <c r="BA163" s="325">
        <f t="shared" ref="BA163" si="387">H174</f>
        <v>4.3144555834608597E-4</v>
      </c>
      <c r="BB163" s="325">
        <f t="shared" ref="BB163" si="388">H163</f>
        <v>5.6010942438695904E-3</v>
      </c>
      <c r="BC163" s="325">
        <f t="shared" ref="BC163" si="389">H172</f>
        <v>3.2573033744711001E-4</v>
      </c>
      <c r="BD163" s="326">
        <f t="shared" ref="BD163" si="390">SUMPRODUCT($L$1:$BC$1,BF163:CW163)</f>
        <v>8.6877795494257359</v>
      </c>
      <c r="BF163" s="12">
        <f>L163</f>
        <v>0.32881691488101883</v>
      </c>
      <c r="BG163" s="23">
        <f t="shared" ref="BG163:CV163" si="391">M163</f>
        <v>6.2989752337495996E-3</v>
      </c>
      <c r="BH163" s="23">
        <f t="shared" si="391"/>
        <v>5.626324017974102E-2</v>
      </c>
      <c r="BI163" s="23">
        <f t="shared" si="391"/>
        <v>7.5307220600569727E-2</v>
      </c>
      <c r="BJ163" s="23">
        <f t="shared" si="391"/>
        <v>1.3940792991839651E-2</v>
      </c>
      <c r="BK163" s="23">
        <f t="shared" si="391"/>
        <v>6.2989752337495996E-3</v>
      </c>
      <c r="BL163" s="23">
        <f t="shared" si="391"/>
        <v>3.0345574909750289E-2</v>
      </c>
      <c r="BM163" s="23">
        <f t="shared" si="391"/>
        <v>5.6187945768557596E-2</v>
      </c>
      <c r="BN163" s="23">
        <f t="shared" si="391"/>
        <v>2.7807206438732617E-2</v>
      </c>
      <c r="BO163" s="23">
        <f t="shared" si="391"/>
        <v>1.5229954350936201E-2</v>
      </c>
      <c r="BP163" s="23">
        <f t="shared" si="391"/>
        <v>2.7703631245175123E-2</v>
      </c>
      <c r="BQ163" s="23">
        <f t="shared" si="391"/>
        <v>1.8443127653459991E-2</v>
      </c>
      <c r="BR163" s="23">
        <f t="shared" si="391"/>
        <v>8.5938593755388506E-3</v>
      </c>
      <c r="BS163" s="23">
        <f t="shared" si="391"/>
        <v>1.265306224942001E-2</v>
      </c>
      <c r="BT163" s="23">
        <f t="shared" si="391"/>
        <v>1.737494354422062E-2</v>
      </c>
      <c r="BU163" s="23">
        <f t="shared" si="391"/>
        <v>4.1056180173249017E-2</v>
      </c>
      <c r="BV163" s="23">
        <f t="shared" si="391"/>
        <v>4.2183405537054824E-2</v>
      </c>
      <c r="BW163" s="23">
        <f t="shared" si="391"/>
        <v>6.9559319299764194E-2</v>
      </c>
      <c r="BX163" s="23">
        <f t="shared" si="391"/>
        <v>8.8694907707422173E-3</v>
      </c>
      <c r="BY163" s="23">
        <f t="shared" si="391"/>
        <v>6.9559319299764194E-2</v>
      </c>
      <c r="BZ163" s="23">
        <f t="shared" si="391"/>
        <v>7.4770615370246896E-3</v>
      </c>
      <c r="CA163" s="23">
        <f t="shared" si="391"/>
        <v>4.5625745606522397E-3</v>
      </c>
      <c r="CB163" s="23">
        <f t="shared" si="391"/>
        <v>7.1652562274306098E-4</v>
      </c>
      <c r="CC163" s="23">
        <f t="shared" si="391"/>
        <v>2.3168646235354369E-3</v>
      </c>
      <c r="CD163" s="23">
        <f t="shared" si="391"/>
        <v>6.2332844498915402E-3</v>
      </c>
      <c r="CE163" s="23">
        <f t="shared" si="391"/>
        <v>3.4609463158490099E-4</v>
      </c>
      <c r="CF163" s="23">
        <f t="shared" si="391"/>
        <v>5.9710004897999003E-4</v>
      </c>
      <c r="CG163" s="23">
        <f t="shared" si="391"/>
        <v>3.4609463158490099E-4</v>
      </c>
      <c r="CH163" s="23">
        <f t="shared" si="391"/>
        <v>5.0386842785194097E-3</v>
      </c>
      <c r="CI163" s="23">
        <f t="shared" si="391"/>
        <v>2.8274980534231898E-3</v>
      </c>
      <c r="CJ163" s="23">
        <f t="shared" si="391"/>
        <v>1.4103874621855001E-3</v>
      </c>
      <c r="CK163" s="23">
        <f t="shared" si="391"/>
        <v>6.5559452847695496E-3</v>
      </c>
      <c r="CL163" s="23">
        <f t="shared" si="391"/>
        <v>5.3712395678530292E-4</v>
      </c>
      <c r="CM163" s="23">
        <f t="shared" si="391"/>
        <v>6.5559452847695496E-3</v>
      </c>
      <c r="CN163" s="23">
        <f t="shared" si="391"/>
        <v>8.9822994853541803E-4</v>
      </c>
      <c r="CO163" s="23">
        <f t="shared" si="391"/>
        <v>6.6984604013301595E-5</v>
      </c>
      <c r="CP163" s="23">
        <f t="shared" si="391"/>
        <v>8.9822994853541803E-4</v>
      </c>
      <c r="CQ163" s="23">
        <f t="shared" si="391"/>
        <v>3.3130570959258102E-3</v>
      </c>
      <c r="CR163" s="23">
        <f t="shared" si="391"/>
        <v>3.3130570959258102E-3</v>
      </c>
      <c r="CS163" s="23">
        <f t="shared" si="391"/>
        <v>1.53675276004867E-3</v>
      </c>
      <c r="CT163" s="23">
        <f t="shared" si="391"/>
        <v>5.6010942438695904E-3</v>
      </c>
      <c r="CU163" s="23">
        <f t="shared" si="391"/>
        <v>4.3144555834608597E-4</v>
      </c>
      <c r="CV163" s="24">
        <f t="shared" si="391"/>
        <v>5.6010942438695904E-3</v>
      </c>
    </row>
    <row r="164" spans="1:100">
      <c r="A164" s="348"/>
      <c r="B164" s="329"/>
      <c r="C164" s="345"/>
      <c r="D164" s="28">
        <v>-8</v>
      </c>
      <c r="E164" s="340"/>
      <c r="F164" s="343"/>
      <c r="G164" s="258">
        <f>'17'!G163</f>
        <v>2.4226283237181501E-2</v>
      </c>
      <c r="H164" s="268">
        <f>'17'!H163</f>
        <v>4.5625745606522397E-3</v>
      </c>
      <c r="I164" s="267">
        <f>'17'!I163</f>
        <v>3.1961662531376098E-2</v>
      </c>
      <c r="J164" s="266">
        <f>'17'!J163</f>
        <v>4.72188129480061E-3</v>
      </c>
      <c r="K164" s="6"/>
      <c r="L164" s="333"/>
      <c r="M164" s="325"/>
      <c r="N164" s="325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7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  <c r="AN164" s="325"/>
      <c r="AO164" s="325"/>
      <c r="AP164" s="325"/>
      <c r="AQ164" s="325"/>
      <c r="AR164" s="325"/>
      <c r="AS164" s="325"/>
      <c r="AT164" s="325"/>
      <c r="AU164" s="325"/>
      <c r="AV164" s="325"/>
      <c r="AW164" s="325"/>
      <c r="AX164" s="325"/>
      <c r="AY164" s="325"/>
      <c r="AZ164" s="325"/>
      <c r="BA164" s="325"/>
      <c r="BB164" s="325"/>
      <c r="BC164" s="325"/>
      <c r="BD164" s="326"/>
    </row>
    <row r="165" spans="1:100">
      <c r="A165" s="348"/>
      <c r="B165" s="329"/>
      <c r="C165" s="345"/>
      <c r="D165" s="28">
        <v>-7</v>
      </c>
      <c r="E165" s="340"/>
      <c r="F165" s="343"/>
      <c r="G165" s="258">
        <f>'17'!G164</f>
        <v>1.9616461056460598E-2</v>
      </c>
      <c r="H165" s="268">
        <f>'17'!H164</f>
        <v>3.3130570959258102E-3</v>
      </c>
      <c r="I165" s="267">
        <f>'17'!I164</f>
        <v>2.1089653270353899E-2</v>
      </c>
      <c r="J165" s="266">
        <f>'17'!J164</f>
        <v>2.8274980534231898E-3</v>
      </c>
      <c r="K165" s="6"/>
      <c r="L165" s="333"/>
      <c r="M165" s="325"/>
      <c r="N165" s="325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7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  <c r="AN165" s="325"/>
      <c r="AO165" s="325"/>
      <c r="AP165" s="325"/>
      <c r="AQ165" s="325"/>
      <c r="AR165" s="325"/>
      <c r="AS165" s="325"/>
      <c r="AT165" s="325"/>
      <c r="AU165" s="325"/>
      <c r="AV165" s="325"/>
      <c r="AW165" s="325"/>
      <c r="AX165" s="325"/>
      <c r="AY165" s="325"/>
      <c r="AZ165" s="325"/>
      <c r="BA165" s="325"/>
      <c r="BB165" s="325"/>
      <c r="BC165" s="325"/>
      <c r="BD165" s="326"/>
    </row>
    <row r="166" spans="1:100">
      <c r="A166" s="348"/>
      <c r="B166" s="329"/>
      <c r="C166" s="345"/>
      <c r="D166" s="28">
        <v>-6</v>
      </c>
      <c r="E166" s="340"/>
      <c r="F166" s="343"/>
      <c r="G166" s="258">
        <f>'17'!G165</f>
        <v>1.5123158496653201E-2</v>
      </c>
      <c r="H166" s="268">
        <f>'17'!H165</f>
        <v>2.2111862250962198E-3</v>
      </c>
      <c r="I166" s="267">
        <f>'17'!I165</f>
        <v>1.25051783373385E-2</v>
      </c>
      <c r="J166" s="266">
        <f>'17'!J165</f>
        <v>1.4772912102403301E-3</v>
      </c>
      <c r="K166" s="6"/>
      <c r="L166" s="333"/>
      <c r="M166" s="325"/>
      <c r="N166" s="325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7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/>
      <c r="AW166" s="325"/>
      <c r="AX166" s="325"/>
      <c r="AY166" s="325"/>
      <c r="AZ166" s="325"/>
      <c r="BA166" s="325"/>
      <c r="BB166" s="325"/>
      <c r="BC166" s="325"/>
      <c r="BD166" s="326"/>
    </row>
    <row r="167" spans="1:100">
      <c r="A167" s="348"/>
      <c r="B167" s="329"/>
      <c r="C167" s="345"/>
      <c r="D167" s="28">
        <v>-5</v>
      </c>
      <c r="E167" s="340"/>
      <c r="F167" s="343"/>
      <c r="G167" s="258">
        <f>'17'!G166</f>
        <v>1.1425164476522399E-2</v>
      </c>
      <c r="H167" s="268">
        <f>'17'!H166</f>
        <v>1.4103874621855001E-3</v>
      </c>
      <c r="I167" s="267">
        <f>'17'!I166</f>
        <v>7.0179631769375899E-3</v>
      </c>
      <c r="J167" s="266">
        <f>'17'!J166</f>
        <v>7.1652562274306098E-4</v>
      </c>
      <c r="K167" s="6"/>
      <c r="L167" s="333"/>
      <c r="M167" s="325"/>
      <c r="N167" s="325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7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325"/>
      <c r="AY167" s="325"/>
      <c r="AZ167" s="325"/>
      <c r="BA167" s="325"/>
      <c r="BB167" s="325"/>
      <c r="BC167" s="325"/>
      <c r="BD167" s="326"/>
    </row>
    <row r="168" spans="1:100">
      <c r="A168" s="348"/>
      <c r="B168" s="329"/>
      <c r="C168" s="345"/>
      <c r="D168" s="28">
        <v>-4</v>
      </c>
      <c r="E168" s="340"/>
      <c r="F168" s="343"/>
      <c r="G168" s="258">
        <f>'17'!G167</f>
        <v>8.7073381497470501E-3</v>
      </c>
      <c r="H168" s="268">
        <f>'17'!H167</f>
        <v>8.9822994853541803E-4</v>
      </c>
      <c r="I168" s="267">
        <f>'17'!I167</f>
        <v>3.9457240996729603E-3</v>
      </c>
      <c r="J168" s="266">
        <f>'17'!J167</f>
        <v>3.4609463158490099E-4</v>
      </c>
      <c r="K168" s="6"/>
      <c r="L168" s="333"/>
      <c r="M168" s="325"/>
      <c r="N168" s="325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7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/>
      <c r="AW168" s="325"/>
      <c r="AX168" s="325"/>
      <c r="AY168" s="325"/>
      <c r="AZ168" s="325"/>
      <c r="BA168" s="325"/>
      <c r="BB168" s="325"/>
      <c r="BC168" s="325"/>
      <c r="BD168" s="326"/>
    </row>
    <row r="169" spans="1:100">
      <c r="A169" s="348"/>
      <c r="B169" s="329"/>
      <c r="C169" s="345"/>
      <c r="D169" s="28">
        <v>-3</v>
      </c>
      <c r="E169" s="340"/>
      <c r="F169" s="343"/>
      <c r="G169" s="258">
        <f>'17'!G168</f>
        <v>6.8680955248140198E-3</v>
      </c>
      <c r="H169" s="268">
        <f>'17'!H168</f>
        <v>5.9710004897999003E-4</v>
      </c>
      <c r="I169" s="267">
        <f>'17'!I168</f>
        <v>2.3508161722250202E-3</v>
      </c>
      <c r="J169" s="266">
        <f>'17'!J168</f>
        <v>1.78869604740917E-4</v>
      </c>
      <c r="K169" s="6"/>
      <c r="L169" s="333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7"/>
      <c r="AB169" s="325"/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  <c r="AN169" s="325"/>
      <c r="AO169" s="325"/>
      <c r="AP169" s="325"/>
      <c r="AQ169" s="325"/>
      <c r="AR169" s="325"/>
      <c r="AS169" s="325"/>
      <c r="AT169" s="325"/>
      <c r="AU169" s="325"/>
      <c r="AV169" s="325"/>
      <c r="AW169" s="325"/>
      <c r="AX169" s="325"/>
      <c r="AY169" s="325"/>
      <c r="AZ169" s="325"/>
      <c r="BA169" s="325"/>
      <c r="BB169" s="325"/>
      <c r="BC169" s="325"/>
      <c r="BD169" s="326"/>
    </row>
    <row r="170" spans="1:100">
      <c r="A170" s="348"/>
      <c r="B170" s="329"/>
      <c r="C170" s="345"/>
      <c r="D170" s="28">
        <v>-2</v>
      </c>
      <c r="E170" s="340"/>
      <c r="F170" s="343"/>
      <c r="G170" s="258">
        <f>'17'!G169</f>
        <v>5.7199370009427099E-3</v>
      </c>
      <c r="H170" s="268">
        <f>'17'!H169</f>
        <v>4.3144555834608597E-4</v>
      </c>
      <c r="I170" s="267">
        <f>'17'!I169</f>
        <v>1.5602967028730901E-3</v>
      </c>
      <c r="J170" s="266">
        <f>'17'!J169</f>
        <v>1.05678398439217E-4</v>
      </c>
      <c r="K170" s="6"/>
      <c r="L170" s="333"/>
      <c r="M170" s="325"/>
      <c r="N170" s="325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7"/>
      <c r="AB170" s="325"/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  <c r="AN170" s="325"/>
      <c r="AO170" s="325"/>
      <c r="AP170" s="325"/>
      <c r="AQ170" s="325"/>
      <c r="AR170" s="325"/>
      <c r="AS170" s="325"/>
      <c r="AT170" s="325"/>
      <c r="AU170" s="325"/>
      <c r="AV170" s="325"/>
      <c r="AW170" s="325"/>
      <c r="AX170" s="325"/>
      <c r="AY170" s="325"/>
      <c r="AZ170" s="325"/>
      <c r="BA170" s="325"/>
      <c r="BB170" s="325"/>
      <c r="BC170" s="325"/>
      <c r="BD170" s="326"/>
    </row>
    <row r="171" spans="1:100">
      <c r="A171" s="348"/>
      <c r="B171" s="329"/>
      <c r="C171" s="345"/>
      <c r="D171" s="28">
        <v>-1</v>
      </c>
      <c r="E171" s="340"/>
      <c r="F171" s="343"/>
      <c r="G171" s="258">
        <f>'17'!G170</f>
        <v>5.0990663607117697E-3</v>
      </c>
      <c r="H171" s="268">
        <f>'17'!H170</f>
        <v>3.50065846434525E-4</v>
      </c>
      <c r="I171" s="267">
        <f>'17'!I170</f>
        <v>1.1999088730378299E-3</v>
      </c>
      <c r="J171" s="266">
        <f>'17'!J170</f>
        <v>7.5294411183422707E-5</v>
      </c>
      <c r="K171" s="6"/>
      <c r="L171" s="333"/>
      <c r="M171" s="325"/>
      <c r="N171" s="325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7"/>
      <c r="AB171" s="325"/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  <c r="AN171" s="325"/>
      <c r="AO171" s="325"/>
      <c r="AP171" s="325"/>
      <c r="AQ171" s="325"/>
      <c r="AR171" s="325"/>
      <c r="AS171" s="325"/>
      <c r="AT171" s="325"/>
      <c r="AU171" s="325"/>
      <c r="AV171" s="325"/>
      <c r="AW171" s="325"/>
      <c r="AX171" s="325"/>
      <c r="AY171" s="325"/>
      <c r="AZ171" s="325"/>
      <c r="BA171" s="325"/>
      <c r="BB171" s="325"/>
      <c r="BC171" s="325"/>
      <c r="BD171" s="326"/>
    </row>
    <row r="172" spans="1:100">
      <c r="A172" s="348"/>
      <c r="B172" s="329"/>
      <c r="C172" s="345"/>
      <c r="D172" s="28">
        <v>0</v>
      </c>
      <c r="E172" s="340"/>
      <c r="F172" s="343"/>
      <c r="G172" s="258">
        <f>'17'!G171</f>
        <v>4.9035155142745299E-3</v>
      </c>
      <c r="H172" s="268">
        <f>'17'!H171</f>
        <v>3.2573033744711001E-4</v>
      </c>
      <c r="I172" s="267">
        <f>'17'!I171</f>
        <v>1.0962548125098301E-3</v>
      </c>
      <c r="J172" s="266">
        <f>'17'!J171</f>
        <v>6.6984604013301595E-5</v>
      </c>
      <c r="K172" s="6"/>
      <c r="L172" s="333"/>
      <c r="M172" s="325"/>
      <c r="N172" s="325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7"/>
      <c r="AB172" s="325"/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  <c r="AN172" s="325"/>
      <c r="AO172" s="325"/>
      <c r="AP172" s="325"/>
      <c r="AQ172" s="325"/>
      <c r="AR172" s="325"/>
      <c r="AS172" s="325"/>
      <c r="AT172" s="325"/>
      <c r="AU172" s="325"/>
      <c r="AV172" s="325"/>
      <c r="AW172" s="325"/>
      <c r="AX172" s="325"/>
      <c r="AY172" s="325"/>
      <c r="AZ172" s="325"/>
      <c r="BA172" s="325"/>
      <c r="BB172" s="325"/>
      <c r="BC172" s="325"/>
      <c r="BD172" s="326"/>
    </row>
    <row r="173" spans="1:100">
      <c r="A173" s="348"/>
      <c r="B173" s="329"/>
      <c r="C173" s="345"/>
      <c r="D173" s="28">
        <v>1</v>
      </c>
      <c r="E173" s="340"/>
      <c r="F173" s="343"/>
      <c r="G173" s="97">
        <f>G171</f>
        <v>5.0990663607117697E-3</v>
      </c>
      <c r="H173" s="51">
        <f t="shared" ref="H173:J173" si="392">H171</f>
        <v>3.50065846434525E-4</v>
      </c>
      <c r="I173" s="126">
        <f t="shared" si="392"/>
        <v>1.1999088730378299E-3</v>
      </c>
      <c r="J173" s="173">
        <f t="shared" si="392"/>
        <v>7.5294411183422707E-5</v>
      </c>
      <c r="K173" s="6"/>
      <c r="L173" s="333"/>
      <c r="M173" s="325"/>
      <c r="N173" s="325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7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  <c r="AN173" s="325"/>
      <c r="AO173" s="325"/>
      <c r="AP173" s="325"/>
      <c r="AQ173" s="325"/>
      <c r="AR173" s="325"/>
      <c r="AS173" s="325"/>
      <c r="AT173" s="325"/>
      <c r="AU173" s="325"/>
      <c r="AV173" s="325"/>
      <c r="AW173" s="325"/>
      <c r="AX173" s="325"/>
      <c r="AY173" s="325"/>
      <c r="AZ173" s="325"/>
      <c r="BA173" s="325"/>
      <c r="BB173" s="325"/>
      <c r="BC173" s="325"/>
      <c r="BD173" s="326"/>
    </row>
    <row r="174" spans="1:100">
      <c r="A174" s="348"/>
      <c r="B174" s="329"/>
      <c r="C174" s="345"/>
      <c r="D174" s="28">
        <v>2</v>
      </c>
      <c r="E174" s="340"/>
      <c r="F174" s="343"/>
      <c r="G174" s="97">
        <f>G170</f>
        <v>5.7199370009427099E-3</v>
      </c>
      <c r="H174" s="51">
        <f t="shared" ref="H174:J174" si="393">H170</f>
        <v>4.3144555834608597E-4</v>
      </c>
      <c r="I174" s="126">
        <f t="shared" si="393"/>
        <v>1.5602967028730901E-3</v>
      </c>
      <c r="J174" s="173">
        <f t="shared" si="393"/>
        <v>1.05678398439217E-4</v>
      </c>
      <c r="K174" s="6"/>
      <c r="L174" s="333"/>
      <c r="M174" s="325"/>
      <c r="N174" s="325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7"/>
      <c r="AB174" s="325"/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  <c r="AN174" s="325"/>
      <c r="AO174" s="325"/>
      <c r="AP174" s="325"/>
      <c r="AQ174" s="325"/>
      <c r="AR174" s="325"/>
      <c r="AS174" s="325"/>
      <c r="AT174" s="325"/>
      <c r="AU174" s="325"/>
      <c r="AV174" s="325"/>
      <c r="AW174" s="325"/>
      <c r="AX174" s="325"/>
      <c r="AY174" s="325"/>
      <c r="AZ174" s="325"/>
      <c r="BA174" s="325"/>
      <c r="BB174" s="325"/>
      <c r="BC174" s="325"/>
      <c r="BD174" s="326"/>
    </row>
    <row r="175" spans="1:100">
      <c r="A175" s="348"/>
      <c r="B175" s="329"/>
      <c r="C175" s="345"/>
      <c r="D175" s="28">
        <v>3</v>
      </c>
      <c r="E175" s="340"/>
      <c r="F175" s="343"/>
      <c r="G175" s="97">
        <f>G169</f>
        <v>6.8680955248140198E-3</v>
      </c>
      <c r="H175" s="51">
        <f t="shared" ref="H175:J175" si="394">H169</f>
        <v>5.9710004897999003E-4</v>
      </c>
      <c r="I175" s="126">
        <f t="shared" si="394"/>
        <v>2.3508161722250202E-3</v>
      </c>
      <c r="J175" s="173">
        <f t="shared" si="394"/>
        <v>1.78869604740917E-4</v>
      </c>
      <c r="K175" s="6"/>
      <c r="L175" s="333"/>
      <c r="M175" s="325"/>
      <c r="N175" s="325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7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  <c r="AN175" s="325"/>
      <c r="AO175" s="325"/>
      <c r="AP175" s="325"/>
      <c r="AQ175" s="325"/>
      <c r="AR175" s="325"/>
      <c r="AS175" s="325"/>
      <c r="AT175" s="325"/>
      <c r="AU175" s="325"/>
      <c r="AV175" s="325"/>
      <c r="AW175" s="325"/>
      <c r="AX175" s="325"/>
      <c r="AY175" s="325"/>
      <c r="AZ175" s="325"/>
      <c r="BA175" s="325"/>
      <c r="BB175" s="325"/>
      <c r="BC175" s="325"/>
      <c r="BD175" s="326"/>
    </row>
    <row r="176" spans="1:100">
      <c r="A176" s="348"/>
      <c r="B176" s="329"/>
      <c r="C176" s="345"/>
      <c r="D176" s="28">
        <v>4</v>
      </c>
      <c r="E176" s="340"/>
      <c r="F176" s="343"/>
      <c r="G176" s="97">
        <f>G168</f>
        <v>8.7073381497470501E-3</v>
      </c>
      <c r="H176" s="51">
        <f t="shared" ref="H176:J176" si="395">H168</f>
        <v>8.9822994853541803E-4</v>
      </c>
      <c r="I176" s="126">
        <f t="shared" si="395"/>
        <v>3.9457240996729603E-3</v>
      </c>
      <c r="J176" s="173">
        <f t="shared" si="395"/>
        <v>3.4609463158490099E-4</v>
      </c>
      <c r="K176" s="6"/>
      <c r="L176" s="333"/>
      <c r="M176" s="325"/>
      <c r="N176" s="325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7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  <c r="AN176" s="325"/>
      <c r="AO176" s="325"/>
      <c r="AP176" s="325"/>
      <c r="AQ176" s="325"/>
      <c r="AR176" s="325"/>
      <c r="AS176" s="325"/>
      <c r="AT176" s="325"/>
      <c r="AU176" s="325"/>
      <c r="AV176" s="325"/>
      <c r="AW176" s="325"/>
      <c r="AX176" s="325"/>
      <c r="AY176" s="325"/>
      <c r="AZ176" s="325"/>
      <c r="BA176" s="325"/>
      <c r="BB176" s="325"/>
      <c r="BC176" s="325"/>
      <c r="BD176" s="326"/>
    </row>
    <row r="177" spans="1:100">
      <c r="A177" s="348"/>
      <c r="B177" s="329"/>
      <c r="C177" s="345"/>
      <c r="D177" s="28">
        <v>5</v>
      </c>
      <c r="E177" s="340"/>
      <c r="F177" s="343"/>
      <c r="G177" s="97">
        <f>G167</f>
        <v>1.1425164476522399E-2</v>
      </c>
      <c r="H177" s="51">
        <f t="shared" ref="H177:J177" si="396">H167</f>
        <v>1.4103874621855001E-3</v>
      </c>
      <c r="I177" s="126">
        <f t="shared" si="396"/>
        <v>7.0179631769375899E-3</v>
      </c>
      <c r="J177" s="173">
        <f t="shared" si="396"/>
        <v>7.1652562274306098E-4</v>
      </c>
      <c r="K177" s="6"/>
      <c r="L177" s="333"/>
      <c r="M177" s="325"/>
      <c r="N177" s="325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7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  <c r="AN177" s="325"/>
      <c r="AO177" s="325"/>
      <c r="AP177" s="325"/>
      <c r="AQ177" s="325"/>
      <c r="AR177" s="325"/>
      <c r="AS177" s="325"/>
      <c r="AT177" s="325"/>
      <c r="AU177" s="325"/>
      <c r="AV177" s="325"/>
      <c r="AW177" s="325"/>
      <c r="AX177" s="325"/>
      <c r="AY177" s="325"/>
      <c r="AZ177" s="325"/>
      <c r="BA177" s="325"/>
      <c r="BB177" s="325"/>
      <c r="BC177" s="325"/>
      <c r="BD177" s="326"/>
    </row>
    <row r="178" spans="1:100">
      <c r="A178" s="348"/>
      <c r="B178" s="329"/>
      <c r="C178" s="345"/>
      <c r="D178" s="28">
        <v>6</v>
      </c>
      <c r="E178" s="340"/>
      <c r="F178" s="343"/>
      <c r="G178" s="97">
        <f>G166</f>
        <v>1.5123158496653201E-2</v>
      </c>
      <c r="H178" s="51">
        <f t="shared" ref="H178:J178" si="397">H166</f>
        <v>2.2111862250962198E-3</v>
      </c>
      <c r="I178" s="126">
        <f t="shared" si="397"/>
        <v>1.25051783373385E-2</v>
      </c>
      <c r="J178" s="173">
        <f t="shared" si="397"/>
        <v>1.4772912102403301E-3</v>
      </c>
      <c r="K178" s="6"/>
      <c r="L178" s="333"/>
      <c r="M178" s="325"/>
      <c r="N178" s="325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7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  <c r="AN178" s="325"/>
      <c r="AO178" s="325"/>
      <c r="AP178" s="325"/>
      <c r="AQ178" s="325"/>
      <c r="AR178" s="325"/>
      <c r="AS178" s="325"/>
      <c r="AT178" s="325"/>
      <c r="AU178" s="325"/>
      <c r="AV178" s="325"/>
      <c r="AW178" s="325"/>
      <c r="AX178" s="325"/>
      <c r="AY178" s="325"/>
      <c r="AZ178" s="325"/>
      <c r="BA178" s="325"/>
      <c r="BB178" s="325"/>
      <c r="BC178" s="325"/>
      <c r="BD178" s="326"/>
    </row>
    <row r="179" spans="1:100">
      <c r="A179" s="348"/>
      <c r="B179" s="329"/>
      <c r="C179" s="345"/>
      <c r="D179" s="28">
        <v>7</v>
      </c>
      <c r="E179" s="340"/>
      <c r="F179" s="343"/>
      <c r="G179" s="97">
        <f>G165</f>
        <v>1.9616461056460598E-2</v>
      </c>
      <c r="H179" s="51">
        <f t="shared" ref="H179:J179" si="398">H165</f>
        <v>3.3130570959258102E-3</v>
      </c>
      <c r="I179" s="126">
        <f t="shared" si="398"/>
        <v>2.1089653270353899E-2</v>
      </c>
      <c r="J179" s="173">
        <f t="shared" si="398"/>
        <v>2.8274980534231898E-3</v>
      </c>
      <c r="K179" s="6"/>
      <c r="L179" s="333"/>
      <c r="M179" s="325"/>
      <c r="N179" s="325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7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  <c r="AN179" s="325"/>
      <c r="AO179" s="325"/>
      <c r="AP179" s="325"/>
      <c r="AQ179" s="325"/>
      <c r="AR179" s="325"/>
      <c r="AS179" s="325"/>
      <c r="AT179" s="325"/>
      <c r="AU179" s="325"/>
      <c r="AV179" s="325"/>
      <c r="AW179" s="325"/>
      <c r="AX179" s="325"/>
      <c r="AY179" s="325"/>
      <c r="AZ179" s="325"/>
      <c r="BA179" s="325"/>
      <c r="BB179" s="325"/>
      <c r="BC179" s="325"/>
      <c r="BD179" s="326"/>
    </row>
    <row r="180" spans="1:100">
      <c r="A180" s="348"/>
      <c r="B180" s="329"/>
      <c r="C180" s="345"/>
      <c r="D180" s="28">
        <v>8</v>
      </c>
      <c r="E180" s="340"/>
      <c r="F180" s="343"/>
      <c r="G180" s="97">
        <f>G164</f>
        <v>2.4226283237181501E-2</v>
      </c>
      <c r="H180" s="51">
        <f t="shared" ref="H180:J180" si="399">H164</f>
        <v>4.5625745606522397E-3</v>
      </c>
      <c r="I180" s="126">
        <f t="shared" si="399"/>
        <v>3.1961662531376098E-2</v>
      </c>
      <c r="J180" s="173">
        <f t="shared" si="399"/>
        <v>4.72188129480061E-3</v>
      </c>
      <c r="K180" s="6"/>
      <c r="L180" s="333"/>
      <c r="M180" s="325"/>
      <c r="N180" s="325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7"/>
      <c r="AB180" s="325"/>
      <c r="AC180" s="325"/>
      <c r="AD180" s="325"/>
      <c r="AE180" s="325"/>
      <c r="AF180" s="325"/>
      <c r="AG180" s="325"/>
      <c r="AH180" s="325"/>
      <c r="AI180" s="325"/>
      <c r="AJ180" s="325"/>
      <c r="AK180" s="325"/>
      <c r="AL180" s="325"/>
      <c r="AM180" s="325"/>
      <c r="AN180" s="325"/>
      <c r="AO180" s="325"/>
      <c r="AP180" s="325"/>
      <c r="AQ180" s="325"/>
      <c r="AR180" s="325"/>
      <c r="AS180" s="325"/>
      <c r="AT180" s="325"/>
      <c r="AU180" s="325"/>
      <c r="AV180" s="325"/>
      <c r="AW180" s="325"/>
      <c r="AX180" s="325"/>
      <c r="AY180" s="325"/>
      <c r="AZ180" s="325"/>
      <c r="BA180" s="325"/>
      <c r="BB180" s="325"/>
      <c r="BC180" s="325"/>
      <c r="BD180" s="326"/>
    </row>
    <row r="181" spans="1:100">
      <c r="A181" s="348"/>
      <c r="B181" s="329"/>
      <c r="C181" s="345"/>
      <c r="D181" s="28">
        <v>9</v>
      </c>
      <c r="E181" s="340"/>
      <c r="F181" s="343"/>
      <c r="G181" s="97">
        <f>G163</f>
        <v>2.77997203426169E-2</v>
      </c>
      <c r="H181" s="51">
        <f t="shared" ref="H181:J181" si="400">H163</f>
        <v>5.6010942438695904E-3</v>
      </c>
      <c r="I181" s="126">
        <f t="shared" si="400"/>
        <v>4.1759598957147301E-2</v>
      </c>
      <c r="J181" s="173">
        <f t="shared" si="400"/>
        <v>6.5559452847695496E-3</v>
      </c>
      <c r="K181" s="6"/>
      <c r="L181" s="333"/>
      <c r="M181" s="325"/>
      <c r="N181" s="325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7"/>
      <c r="AB181" s="325"/>
      <c r="AC181" s="325"/>
      <c r="AD181" s="325"/>
      <c r="AE181" s="325"/>
      <c r="AF181" s="325"/>
      <c r="AG181" s="325"/>
      <c r="AH181" s="325"/>
      <c r="AI181" s="325"/>
      <c r="AJ181" s="325"/>
      <c r="AK181" s="325"/>
      <c r="AL181" s="325"/>
      <c r="AM181" s="325"/>
      <c r="AN181" s="325"/>
      <c r="AO181" s="325"/>
      <c r="AP181" s="325"/>
      <c r="AQ181" s="325"/>
      <c r="AR181" s="325"/>
      <c r="AS181" s="325"/>
      <c r="AT181" s="325"/>
      <c r="AU181" s="325"/>
      <c r="AV181" s="325"/>
      <c r="AW181" s="325"/>
      <c r="AX181" s="325"/>
      <c r="AY181" s="325"/>
      <c r="AZ181" s="325"/>
      <c r="BA181" s="325"/>
      <c r="BB181" s="325"/>
      <c r="BC181" s="325"/>
      <c r="BD181" s="326"/>
    </row>
    <row r="182" spans="1:100">
      <c r="A182" s="348"/>
      <c r="B182" s="329"/>
      <c r="C182" s="345"/>
      <c r="D182" s="29">
        <v>10</v>
      </c>
      <c r="E182" s="341"/>
      <c r="F182" s="344"/>
      <c r="G182" s="101">
        <f>'17'!G181</f>
        <v>2.9160891400131301E-2</v>
      </c>
      <c r="H182" s="77">
        <f>'17'!H181</f>
        <v>6.0110426538971598E-3</v>
      </c>
      <c r="I182" s="248">
        <f>'17'!I181</f>
        <v>4.5796263354003899E-2</v>
      </c>
      <c r="J182" s="182">
        <f>'17'!J181</f>
        <v>7.3398726956380601E-3</v>
      </c>
      <c r="K182" s="30"/>
      <c r="L182" s="334"/>
      <c r="M182" s="325"/>
      <c r="N182" s="325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7"/>
      <c r="AB182" s="325"/>
      <c r="AC182" s="325"/>
      <c r="AD182" s="325"/>
      <c r="AE182" s="325"/>
      <c r="AF182" s="325"/>
      <c r="AG182" s="325"/>
      <c r="AH182" s="325"/>
      <c r="AI182" s="325"/>
      <c r="AJ182" s="325"/>
      <c r="AK182" s="325"/>
      <c r="AL182" s="325"/>
      <c r="AM182" s="325"/>
      <c r="AN182" s="325"/>
      <c r="AO182" s="325"/>
      <c r="AP182" s="325"/>
      <c r="AQ182" s="325"/>
      <c r="AR182" s="325"/>
      <c r="AS182" s="325"/>
      <c r="AT182" s="325"/>
      <c r="AU182" s="325"/>
      <c r="AV182" s="325"/>
      <c r="AW182" s="325"/>
      <c r="AX182" s="325"/>
      <c r="AY182" s="325"/>
      <c r="AZ182" s="325"/>
      <c r="BA182" s="325"/>
      <c r="BB182" s="325"/>
      <c r="BC182" s="325"/>
      <c r="BD182" s="326"/>
    </row>
    <row r="183" spans="1:100">
      <c r="A183" s="348"/>
      <c r="B183" s="328">
        <v>1</v>
      </c>
      <c r="C183" s="345"/>
      <c r="D183" s="26">
        <v>-9</v>
      </c>
      <c r="E183" s="339">
        <v>6.6532275921296602E-4</v>
      </c>
      <c r="F183" s="342">
        <v>2.7000712915078301E-3</v>
      </c>
      <c r="G183" s="97">
        <f>'17'!G202</f>
        <v>7.8596005704895597E-3</v>
      </c>
      <c r="H183" s="51">
        <f>'17'!H202</f>
        <v>1.4833448133234799E-3</v>
      </c>
      <c r="I183" s="126">
        <f>'17'!I202</f>
        <v>1.20371837143705E-2</v>
      </c>
      <c r="J183" s="173">
        <f>'17'!J202</f>
        <v>2.2061940514334802E-3</v>
      </c>
      <c r="K183" s="27"/>
      <c r="L183" s="332">
        <f t="shared" ref="L183" si="401">1-SUM(M183:BC202)</f>
        <v>0.65850181688884546</v>
      </c>
      <c r="M183" s="325">
        <f t="shared" ref="M183" si="402">G193+I193</f>
        <v>9.8812150942257995E-3</v>
      </c>
      <c r="N183" s="325">
        <f t="shared" ref="N183" si="403">G200+I200+J193</f>
        <v>1.9563666148919898E-2</v>
      </c>
      <c r="O183" s="325">
        <f t="shared" ref="O183" si="404">G202+I202+H193</f>
        <v>2.1016956404165597E-2</v>
      </c>
      <c r="P183" s="325">
        <f t="shared" ref="P183" si="405">G195+I195+J200</f>
        <v>1.3267245989804151E-2</v>
      </c>
      <c r="Q183" s="325">
        <f t="shared" ref="Q183" si="406">G191+I191</f>
        <v>9.8812150942257995E-3</v>
      </c>
      <c r="R183" s="325">
        <f t="shared" ref="R183" si="407">G197+I197+H200+J202</f>
        <v>1.7586998708945509E-2</v>
      </c>
      <c r="S183" s="325">
        <f t="shared" ref="S183" si="408">G184+I184</f>
        <v>1.8841943927529012E-2</v>
      </c>
      <c r="T183" s="325">
        <f t="shared" ref="T183" si="409">G186+I186+J195</f>
        <v>1.6491222041275191E-2</v>
      </c>
      <c r="U183" s="325">
        <f t="shared" ref="U183" si="410">G189+I189+H202</f>
        <v>1.2747025460073821E-2</v>
      </c>
      <c r="V183" s="325">
        <f t="shared" ref="V183" si="411">G198+I198+J191</f>
        <v>1.6318887145954638E-2</v>
      </c>
      <c r="W183" s="325">
        <f t="shared" ref="W183" si="412">G187+I187</f>
        <v>1.390805699763064E-2</v>
      </c>
      <c r="X183" s="325">
        <f t="shared" ref="X183" si="413">G190+I190+J197+H195</f>
        <v>1.2497481340255603E-2</v>
      </c>
      <c r="Y183" s="325">
        <f t="shared" ref="Y183" si="414">G196+I196</f>
        <v>1.242316961940966E-2</v>
      </c>
      <c r="Z183" s="325">
        <f t="shared" ref="Z183" si="415">G188+I188+J184</f>
        <v>1.445339849920208E-2</v>
      </c>
      <c r="AA183" s="327">
        <f t="shared" ref="AA183" si="416">G199+I199+H191</f>
        <v>1.80625294272064E-2</v>
      </c>
      <c r="AB183" s="325">
        <f t="shared" ref="AB183" si="417">G185+I185+J186</f>
        <v>1.8835803140659382E-2</v>
      </c>
      <c r="AC183" s="325">
        <f t="shared" ref="AC183" si="418">G201+I201</f>
        <v>1.989678428486006E-2</v>
      </c>
      <c r="AD183" s="325">
        <f t="shared" ref="AD183" si="419">G194+I194+J189+H197</f>
        <v>1.2330720042107852E-2</v>
      </c>
      <c r="AE183" s="325">
        <f t="shared" ref="AE183" si="420">G183+I183</f>
        <v>1.989678428486006E-2</v>
      </c>
      <c r="AF183" s="325">
        <f t="shared" ref="AF183" si="421">G192+I192+J198</f>
        <v>1.1228114791926789E-2</v>
      </c>
      <c r="AG183" s="325">
        <f t="shared" ref="AG183" si="422">H184</f>
        <v>1.4086306220063001E-3</v>
      </c>
      <c r="AH183" s="325">
        <f t="shared" ref="AH183" si="423">J187</f>
        <v>1.26334708295415E-3</v>
      </c>
      <c r="AI183" s="325">
        <f t="shared" ref="AI183" si="424">J190+H186</f>
        <v>1.9589502921067521E-3</v>
      </c>
      <c r="AJ183" s="325">
        <f t="shared" ref="AJ183" si="425">F183</f>
        <v>2.7000712915078301E-3</v>
      </c>
      <c r="AK183" s="325">
        <f t="shared" ref="AK183" si="426">J196</f>
        <v>1.0534890386238701E-3</v>
      </c>
      <c r="AL183" s="325">
        <f t="shared" ref="AL183" si="427">H189</f>
        <v>8.46568438916413E-4</v>
      </c>
      <c r="AM183" s="325">
        <f t="shared" ref="AM183" si="428">J188</f>
        <v>1.0534890386238701E-3</v>
      </c>
      <c r="AN183" s="325">
        <f t="shared" ref="AN183" si="429">J199+H198</f>
        <v>2.9577015804850802E-3</v>
      </c>
      <c r="AO183" s="325">
        <f t="shared" ref="AO183" si="430">J185</f>
        <v>1.78352948373903E-3</v>
      </c>
      <c r="AP183" s="325">
        <f t="shared" ref="AP183" si="431">H187</f>
        <v>1.04909710701137E-3</v>
      </c>
      <c r="AQ183" s="325">
        <f t="shared" ref="AQ183" si="432">J201</f>
        <v>2.2061940514334802E-3</v>
      </c>
      <c r="AR183" s="325">
        <f t="shared" ref="AR183" si="433">H190+J194</f>
        <v>1.565623067034736E-3</v>
      </c>
      <c r="AS183" s="325">
        <f t="shared" ref="AS183" si="434">J183</f>
        <v>2.2061940514334802E-3</v>
      </c>
      <c r="AT183" s="325">
        <f t="shared" ref="AT183" si="435">H196</f>
        <v>9.3725928351553003E-4</v>
      </c>
      <c r="AU183" s="325">
        <f t="shared" ref="AU183" si="436">J192</f>
        <v>7.0119433157260697E-4</v>
      </c>
      <c r="AV183" s="325">
        <f t="shared" ref="AV183" si="437">H188</f>
        <v>9.3725928351553003E-4</v>
      </c>
      <c r="AW183" s="325">
        <f t="shared" ref="AW183" si="438">H199</f>
        <v>1.2996479687967101E-3</v>
      </c>
      <c r="AX183" s="325">
        <f t="shared" ref="AX183" si="439">H185</f>
        <v>1.2996479687967101E-3</v>
      </c>
      <c r="AY183" s="325">
        <f t="shared" ref="AY183" si="440">E183</f>
        <v>6.6532275921296602E-4</v>
      </c>
      <c r="AZ183" s="325">
        <f t="shared" ref="AZ183" si="441">H201</f>
        <v>1.4833448133234799E-3</v>
      </c>
      <c r="BA183" s="325">
        <f t="shared" ref="BA183" si="442">H194</f>
        <v>7.80844871674034E-4</v>
      </c>
      <c r="BB183" s="325">
        <f t="shared" ref="BB183" si="443">H183</f>
        <v>1.4833448133234799E-3</v>
      </c>
      <c r="BC183" s="325">
        <f t="shared" ref="BC183" si="444">H192</f>
        <v>7.2821342830920995E-4</v>
      </c>
      <c r="BD183" s="326">
        <f t="shared" ref="BD183" si="445">SUMPRODUCT($L$1:$BC$1,BF183:CW183)</f>
        <v>4.3714452811795308</v>
      </c>
      <c r="BF183" s="12">
        <f>L183</f>
        <v>0.65850181688884546</v>
      </c>
      <c r="BG183" s="23">
        <f t="shared" ref="BG183:CV183" si="446">M183</f>
        <v>9.8812150942257995E-3</v>
      </c>
      <c r="BH183" s="23">
        <f t="shared" si="446"/>
        <v>1.9563666148919898E-2</v>
      </c>
      <c r="BI183" s="23">
        <f t="shared" si="446"/>
        <v>2.1016956404165597E-2</v>
      </c>
      <c r="BJ183" s="23">
        <f t="shared" si="446"/>
        <v>1.3267245989804151E-2</v>
      </c>
      <c r="BK183" s="23">
        <f t="shared" si="446"/>
        <v>9.8812150942257995E-3</v>
      </c>
      <c r="BL183" s="23">
        <f t="shared" si="446"/>
        <v>1.7586998708945509E-2</v>
      </c>
      <c r="BM183" s="23">
        <f t="shared" si="446"/>
        <v>1.8841943927529012E-2</v>
      </c>
      <c r="BN183" s="23">
        <f t="shared" si="446"/>
        <v>1.6491222041275191E-2</v>
      </c>
      <c r="BO183" s="23">
        <f t="shared" si="446"/>
        <v>1.2747025460073821E-2</v>
      </c>
      <c r="BP183" s="23">
        <f t="shared" si="446"/>
        <v>1.6318887145954638E-2</v>
      </c>
      <c r="BQ183" s="23">
        <f t="shared" si="446"/>
        <v>1.390805699763064E-2</v>
      </c>
      <c r="BR183" s="23">
        <f t="shared" si="446"/>
        <v>1.2497481340255603E-2</v>
      </c>
      <c r="BS183" s="23">
        <f t="shared" si="446"/>
        <v>1.242316961940966E-2</v>
      </c>
      <c r="BT183" s="23">
        <f t="shared" si="446"/>
        <v>1.445339849920208E-2</v>
      </c>
      <c r="BU183" s="23">
        <f t="shared" si="446"/>
        <v>1.80625294272064E-2</v>
      </c>
      <c r="BV183" s="23">
        <f t="shared" si="446"/>
        <v>1.8835803140659382E-2</v>
      </c>
      <c r="BW183" s="23">
        <f t="shared" si="446"/>
        <v>1.989678428486006E-2</v>
      </c>
      <c r="BX183" s="23">
        <f t="shared" si="446"/>
        <v>1.2330720042107852E-2</v>
      </c>
      <c r="BY183" s="23">
        <f t="shared" si="446"/>
        <v>1.989678428486006E-2</v>
      </c>
      <c r="BZ183" s="23">
        <f t="shared" si="446"/>
        <v>1.1228114791926789E-2</v>
      </c>
      <c r="CA183" s="23">
        <f t="shared" si="446"/>
        <v>1.4086306220063001E-3</v>
      </c>
      <c r="CB183" s="23">
        <f t="shared" si="446"/>
        <v>1.26334708295415E-3</v>
      </c>
      <c r="CC183" s="23">
        <f t="shared" si="446"/>
        <v>1.9589502921067521E-3</v>
      </c>
      <c r="CD183" s="23">
        <f t="shared" si="446"/>
        <v>2.7000712915078301E-3</v>
      </c>
      <c r="CE183" s="23">
        <f t="shared" si="446"/>
        <v>1.0534890386238701E-3</v>
      </c>
      <c r="CF183" s="23">
        <f t="shared" si="446"/>
        <v>8.46568438916413E-4</v>
      </c>
      <c r="CG183" s="23">
        <f t="shared" si="446"/>
        <v>1.0534890386238701E-3</v>
      </c>
      <c r="CH183" s="23">
        <f t="shared" si="446"/>
        <v>2.9577015804850802E-3</v>
      </c>
      <c r="CI183" s="23">
        <f t="shared" si="446"/>
        <v>1.78352948373903E-3</v>
      </c>
      <c r="CJ183" s="23">
        <f t="shared" si="446"/>
        <v>1.04909710701137E-3</v>
      </c>
      <c r="CK183" s="23">
        <f t="shared" si="446"/>
        <v>2.2061940514334802E-3</v>
      </c>
      <c r="CL183" s="23">
        <f t="shared" si="446"/>
        <v>1.565623067034736E-3</v>
      </c>
      <c r="CM183" s="23">
        <f t="shared" si="446"/>
        <v>2.2061940514334802E-3</v>
      </c>
      <c r="CN183" s="23">
        <f t="shared" si="446"/>
        <v>9.3725928351553003E-4</v>
      </c>
      <c r="CO183" s="23">
        <f t="shared" si="446"/>
        <v>7.0119433157260697E-4</v>
      </c>
      <c r="CP183" s="23">
        <f t="shared" si="446"/>
        <v>9.3725928351553003E-4</v>
      </c>
      <c r="CQ183" s="23">
        <f t="shared" si="446"/>
        <v>1.2996479687967101E-3</v>
      </c>
      <c r="CR183" s="23">
        <f t="shared" si="446"/>
        <v>1.2996479687967101E-3</v>
      </c>
      <c r="CS183" s="23">
        <f t="shared" si="446"/>
        <v>6.6532275921296602E-4</v>
      </c>
      <c r="CT183" s="23">
        <f t="shared" si="446"/>
        <v>1.4833448133234799E-3</v>
      </c>
      <c r="CU183" s="23">
        <f t="shared" si="446"/>
        <v>7.80844871674034E-4</v>
      </c>
      <c r="CV183" s="24">
        <f t="shared" si="446"/>
        <v>1.4833448133234799E-3</v>
      </c>
    </row>
    <row r="184" spans="1:100">
      <c r="A184" s="348"/>
      <c r="B184" s="329"/>
      <c r="C184" s="345"/>
      <c r="D184" s="28">
        <v>-8</v>
      </c>
      <c r="E184" s="340"/>
      <c r="F184" s="343"/>
      <c r="G184" s="258">
        <f>'17'!G183</f>
        <v>7.5973190493578103E-3</v>
      </c>
      <c r="H184" s="268">
        <f>'17'!H183</f>
        <v>1.4086306220063001E-3</v>
      </c>
      <c r="I184" s="267">
        <f>'17'!I183</f>
        <v>1.1244624878171201E-2</v>
      </c>
      <c r="J184" s="266">
        <f>'17'!J183</f>
        <v>2.0302288797924201E-3</v>
      </c>
      <c r="K184" s="6"/>
      <c r="L184" s="333"/>
      <c r="M184" s="325"/>
      <c r="N184" s="325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7"/>
      <c r="AB184" s="325"/>
      <c r="AC184" s="325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  <c r="AN184" s="325"/>
      <c r="AO184" s="325"/>
      <c r="AP184" s="325"/>
      <c r="AQ184" s="325"/>
      <c r="AR184" s="325"/>
      <c r="AS184" s="325"/>
      <c r="AT184" s="325"/>
      <c r="AU184" s="325"/>
      <c r="AV184" s="325"/>
      <c r="AW184" s="325"/>
      <c r="AX184" s="325"/>
      <c r="AY184" s="325"/>
      <c r="AZ184" s="325"/>
      <c r="BA184" s="325"/>
      <c r="BB184" s="325"/>
      <c r="BC184" s="325"/>
      <c r="BD184" s="326"/>
    </row>
    <row r="185" spans="1:100">
      <c r="A185" s="348"/>
      <c r="B185" s="329"/>
      <c r="C185" s="345"/>
      <c r="D185" s="28">
        <v>-7</v>
      </c>
      <c r="E185" s="340"/>
      <c r="F185" s="343"/>
      <c r="G185" s="258">
        <f>'17'!G184</f>
        <v>7.2077316976618001E-3</v>
      </c>
      <c r="H185" s="268">
        <f>'17'!H184</f>
        <v>1.2996479687967101E-3</v>
      </c>
      <c r="I185" s="267">
        <f>'17'!I184</f>
        <v>1.0113448471282E-2</v>
      </c>
      <c r="J185" s="266">
        <f>'17'!J184</f>
        <v>1.78352948373903E-3</v>
      </c>
      <c r="K185" s="6"/>
      <c r="L185" s="333"/>
      <c r="M185" s="325"/>
      <c r="N185" s="325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7"/>
      <c r="AB185" s="325"/>
      <c r="AC185" s="325"/>
      <c r="AD185" s="325"/>
      <c r="AE185" s="325"/>
      <c r="AF185" s="325"/>
      <c r="AG185" s="325"/>
      <c r="AH185" s="325"/>
      <c r="AI185" s="325"/>
      <c r="AJ185" s="325"/>
      <c r="AK185" s="325"/>
      <c r="AL185" s="325"/>
      <c r="AM185" s="325"/>
      <c r="AN185" s="325"/>
      <c r="AO185" s="325"/>
      <c r="AP185" s="325"/>
      <c r="AQ185" s="325"/>
      <c r="AR185" s="325"/>
      <c r="AS185" s="325"/>
      <c r="AT185" s="325"/>
      <c r="AU185" s="325"/>
      <c r="AV185" s="325"/>
      <c r="AW185" s="325"/>
      <c r="AX185" s="325"/>
      <c r="AY185" s="325"/>
      <c r="AZ185" s="325"/>
      <c r="BA185" s="325"/>
      <c r="BB185" s="325"/>
      <c r="BC185" s="325"/>
      <c r="BD185" s="326"/>
    </row>
    <row r="186" spans="1:100">
      <c r="A186" s="348"/>
      <c r="B186" s="329"/>
      <c r="C186" s="345"/>
      <c r="D186" s="28">
        <v>-6</v>
      </c>
      <c r="E186" s="340"/>
      <c r="F186" s="343"/>
      <c r="G186" s="258">
        <f>'17'!G185</f>
        <v>6.7477111974662404E-3</v>
      </c>
      <c r="H186" s="268">
        <f>'17'!H185</f>
        <v>1.17417209674605E-3</v>
      </c>
      <c r="I186" s="267">
        <f>'17'!I185</f>
        <v>8.8494537270975109E-3</v>
      </c>
      <c r="J186" s="266">
        <f>'17'!J185</f>
        <v>1.5146229717155799E-3</v>
      </c>
      <c r="K186" s="6"/>
      <c r="L186" s="333"/>
      <c r="M186" s="325"/>
      <c r="N186" s="325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7"/>
      <c r="AB186" s="325"/>
      <c r="AC186" s="325"/>
      <c r="AD186" s="325"/>
      <c r="AE186" s="325"/>
      <c r="AF186" s="325"/>
      <c r="AG186" s="325"/>
      <c r="AH186" s="325"/>
      <c r="AI186" s="325"/>
      <c r="AJ186" s="325"/>
      <c r="AK186" s="325"/>
      <c r="AL186" s="325"/>
      <c r="AM186" s="325"/>
      <c r="AN186" s="325"/>
      <c r="AO186" s="325"/>
      <c r="AP186" s="325"/>
      <c r="AQ186" s="325"/>
      <c r="AR186" s="325"/>
      <c r="AS186" s="325"/>
      <c r="AT186" s="325"/>
      <c r="AU186" s="325"/>
      <c r="AV186" s="325"/>
      <c r="AW186" s="325"/>
      <c r="AX186" s="325"/>
      <c r="AY186" s="325"/>
      <c r="AZ186" s="325"/>
      <c r="BA186" s="325"/>
      <c r="BB186" s="325"/>
      <c r="BC186" s="325"/>
      <c r="BD186" s="326"/>
    </row>
    <row r="187" spans="1:100">
      <c r="A187" s="348"/>
      <c r="B187" s="329"/>
      <c r="C187" s="345"/>
      <c r="D187" s="28">
        <v>-5</v>
      </c>
      <c r="E187" s="340"/>
      <c r="F187" s="343"/>
      <c r="G187" s="258">
        <f>'17'!G186</f>
        <v>6.2751438915571696E-3</v>
      </c>
      <c r="H187" s="268">
        <f>'17'!H186</f>
        <v>1.04909710701137E-3</v>
      </c>
      <c r="I187" s="267">
        <f>'17'!I186</f>
        <v>7.6329131060734702E-3</v>
      </c>
      <c r="J187" s="266">
        <f>'17'!J186</f>
        <v>1.26334708295415E-3</v>
      </c>
      <c r="K187" s="6"/>
      <c r="L187" s="333"/>
      <c r="M187" s="325"/>
      <c r="N187" s="325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7"/>
      <c r="AB187" s="325"/>
      <c r="AC187" s="325"/>
      <c r="AD187" s="325"/>
      <c r="AE187" s="325"/>
      <c r="AF187" s="325"/>
      <c r="AG187" s="325"/>
      <c r="AH187" s="325"/>
      <c r="AI187" s="325"/>
      <c r="AJ187" s="325"/>
      <c r="AK187" s="325"/>
      <c r="AL187" s="325"/>
      <c r="AM187" s="325"/>
      <c r="AN187" s="325"/>
      <c r="AO187" s="325"/>
      <c r="AP187" s="325"/>
      <c r="AQ187" s="325"/>
      <c r="AR187" s="325"/>
      <c r="AS187" s="325"/>
      <c r="AT187" s="325"/>
      <c r="AU187" s="325"/>
      <c r="AV187" s="325"/>
      <c r="AW187" s="325"/>
      <c r="AX187" s="325"/>
      <c r="AY187" s="325"/>
      <c r="AZ187" s="325"/>
      <c r="BA187" s="325"/>
      <c r="BB187" s="325"/>
      <c r="BC187" s="325"/>
      <c r="BD187" s="326"/>
    </row>
    <row r="188" spans="1:100">
      <c r="A188" s="348"/>
      <c r="B188" s="329"/>
      <c r="C188" s="345"/>
      <c r="D188" s="28">
        <v>-4</v>
      </c>
      <c r="E188" s="340"/>
      <c r="F188" s="343"/>
      <c r="G188" s="258">
        <f>'17'!G187</f>
        <v>5.8387829076653203E-3</v>
      </c>
      <c r="H188" s="268">
        <f>'17'!H187</f>
        <v>9.3725928351553003E-4</v>
      </c>
      <c r="I188" s="267">
        <f>'17'!I187</f>
        <v>6.5843867117443399E-3</v>
      </c>
      <c r="J188" s="266">
        <f>'17'!J187</f>
        <v>1.0534890386238701E-3</v>
      </c>
      <c r="K188" s="6"/>
      <c r="L188" s="333"/>
      <c r="M188" s="325"/>
      <c r="N188" s="325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7"/>
      <c r="AB188" s="325"/>
      <c r="AC188" s="325"/>
      <c r="AD188" s="325"/>
      <c r="AE188" s="325"/>
      <c r="AF188" s="325"/>
      <c r="AG188" s="325"/>
      <c r="AH188" s="325"/>
      <c r="AI188" s="325"/>
      <c r="AJ188" s="325"/>
      <c r="AK188" s="325"/>
      <c r="AL188" s="325"/>
      <c r="AM188" s="325"/>
      <c r="AN188" s="325"/>
      <c r="AO188" s="325"/>
      <c r="AP188" s="325"/>
      <c r="AQ188" s="325"/>
      <c r="AR188" s="325"/>
      <c r="AS188" s="325"/>
      <c r="AT188" s="325"/>
      <c r="AU188" s="325"/>
      <c r="AV188" s="325"/>
      <c r="AW188" s="325"/>
      <c r="AX188" s="325"/>
      <c r="AY188" s="325"/>
      <c r="AZ188" s="325"/>
      <c r="BA188" s="325"/>
      <c r="BB188" s="325"/>
      <c r="BC188" s="325"/>
      <c r="BD188" s="326"/>
    </row>
    <row r="189" spans="1:100">
      <c r="A189" s="348"/>
      <c r="B189" s="329"/>
      <c r="C189" s="345"/>
      <c r="D189" s="28">
        <v>-3</v>
      </c>
      <c r="E189" s="340"/>
      <c r="F189" s="343"/>
      <c r="G189" s="258">
        <f>'17'!G188</f>
        <v>5.4737690078471299E-3</v>
      </c>
      <c r="H189" s="268">
        <f>'17'!H188</f>
        <v>8.46568438916413E-4</v>
      </c>
      <c r="I189" s="267">
        <f>'17'!I188</f>
        <v>5.7632481021646E-3</v>
      </c>
      <c r="J189" s="266">
        <f>'17'!J188</f>
        <v>8.9405711671144104E-4</v>
      </c>
      <c r="K189" s="6"/>
      <c r="L189" s="333"/>
      <c r="M189" s="325"/>
      <c r="N189" s="325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7"/>
      <c r="AB189" s="325"/>
      <c r="AC189" s="325"/>
      <c r="AD189" s="325"/>
      <c r="AE189" s="325"/>
      <c r="AF189" s="325"/>
      <c r="AG189" s="325"/>
      <c r="AH189" s="325"/>
      <c r="AI189" s="325"/>
      <c r="AJ189" s="325"/>
      <c r="AK189" s="325"/>
      <c r="AL189" s="325"/>
      <c r="AM189" s="325"/>
      <c r="AN189" s="325"/>
      <c r="AO189" s="325"/>
      <c r="AP189" s="325"/>
      <c r="AQ189" s="325"/>
      <c r="AR189" s="325"/>
      <c r="AS189" s="325"/>
      <c r="AT189" s="325"/>
      <c r="AU189" s="325"/>
      <c r="AV189" s="325"/>
      <c r="AW189" s="325"/>
      <c r="AX189" s="325"/>
      <c r="AY189" s="325"/>
      <c r="AZ189" s="325"/>
      <c r="BA189" s="325"/>
      <c r="BB189" s="325"/>
      <c r="BC189" s="325"/>
      <c r="BD189" s="326"/>
    </row>
    <row r="190" spans="1:100">
      <c r="A190" s="348"/>
      <c r="B190" s="329"/>
      <c r="C190" s="345"/>
      <c r="D190" s="28">
        <v>-2</v>
      </c>
      <c r="E190" s="340"/>
      <c r="F190" s="343"/>
      <c r="G190" s="258">
        <f>'17'!G189</f>
        <v>5.2020602136469002E-3</v>
      </c>
      <c r="H190" s="268">
        <f>'17'!H189</f>
        <v>7.80844871674034E-4</v>
      </c>
      <c r="I190" s="267">
        <f>'17'!I189</f>
        <v>5.1855056047381397E-3</v>
      </c>
      <c r="J190" s="266">
        <f>'17'!J189</f>
        <v>7.8477819536070198E-4</v>
      </c>
      <c r="K190" s="6"/>
      <c r="L190" s="333"/>
      <c r="M190" s="325"/>
      <c r="N190" s="325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7"/>
      <c r="AB190" s="325"/>
      <c r="AC190" s="325"/>
      <c r="AD190" s="325"/>
      <c r="AE190" s="325"/>
      <c r="AF190" s="325"/>
      <c r="AG190" s="325"/>
      <c r="AH190" s="325"/>
      <c r="AI190" s="325"/>
      <c r="AJ190" s="325"/>
      <c r="AK190" s="325"/>
      <c r="AL190" s="325"/>
      <c r="AM190" s="325"/>
      <c r="AN190" s="325"/>
      <c r="AO190" s="325"/>
      <c r="AP190" s="325"/>
      <c r="AQ190" s="325"/>
      <c r="AR190" s="325"/>
      <c r="AS190" s="325"/>
      <c r="AT190" s="325"/>
      <c r="AU190" s="325"/>
      <c r="AV190" s="325"/>
      <c r="AW190" s="325"/>
      <c r="AX190" s="325"/>
      <c r="AY190" s="325"/>
      <c r="AZ190" s="325"/>
      <c r="BA190" s="325"/>
      <c r="BB190" s="325"/>
      <c r="BC190" s="325"/>
      <c r="BD190" s="326"/>
    </row>
    <row r="191" spans="1:100">
      <c r="A191" s="348"/>
      <c r="B191" s="329"/>
      <c r="C191" s="345"/>
      <c r="D191" s="28">
        <v>-1</v>
      </c>
      <c r="E191" s="340"/>
      <c r="F191" s="343"/>
      <c r="G191" s="258">
        <f>'17'!G190</f>
        <v>5.0355348062967502E-3</v>
      </c>
      <c r="H191" s="268">
        <f>'17'!H190</f>
        <v>7.4134925826259705E-4</v>
      </c>
      <c r="I191" s="267">
        <f>'17'!I190</f>
        <v>4.8456802879290502E-3</v>
      </c>
      <c r="J191" s="266">
        <f>'17'!J190</f>
        <v>7.2172222139088604E-4</v>
      </c>
      <c r="K191" s="6"/>
      <c r="L191" s="333"/>
      <c r="M191" s="325"/>
      <c r="N191" s="325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7"/>
      <c r="AB191" s="325"/>
      <c r="AC191" s="325"/>
      <c r="AD191" s="325"/>
      <c r="AE191" s="325"/>
      <c r="AF191" s="325"/>
      <c r="AG191" s="325"/>
      <c r="AH191" s="325"/>
      <c r="AI191" s="325"/>
      <c r="AJ191" s="325"/>
      <c r="AK191" s="325"/>
      <c r="AL191" s="325"/>
      <c r="AM191" s="325"/>
      <c r="AN191" s="325"/>
      <c r="AO191" s="325"/>
      <c r="AP191" s="325"/>
      <c r="AQ191" s="325"/>
      <c r="AR191" s="325"/>
      <c r="AS191" s="325"/>
      <c r="AT191" s="325"/>
      <c r="AU191" s="325"/>
      <c r="AV191" s="325"/>
      <c r="AW191" s="325"/>
      <c r="AX191" s="325"/>
      <c r="AY191" s="325"/>
      <c r="AZ191" s="325"/>
      <c r="BA191" s="325"/>
      <c r="BB191" s="325"/>
      <c r="BC191" s="325"/>
      <c r="BD191" s="326"/>
    </row>
    <row r="192" spans="1:100">
      <c r="A192" s="348"/>
      <c r="B192" s="329"/>
      <c r="C192" s="345"/>
      <c r="D192" s="28">
        <v>0</v>
      </c>
      <c r="E192" s="340"/>
      <c r="F192" s="343"/>
      <c r="G192" s="258">
        <f>'17'!G191</f>
        <v>4.9795699979661599E-3</v>
      </c>
      <c r="H192" s="268">
        <f>'17'!H191</f>
        <v>7.2821342830920995E-4</v>
      </c>
      <c r="I192" s="267">
        <f>'17'!I191</f>
        <v>4.7339218222450501E-3</v>
      </c>
      <c r="J192" s="266">
        <f>'17'!J191</f>
        <v>7.0119433157260697E-4</v>
      </c>
      <c r="K192" s="6"/>
      <c r="L192" s="333"/>
      <c r="M192" s="325"/>
      <c r="N192" s="325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7"/>
      <c r="AB192" s="325"/>
      <c r="AC192" s="325"/>
      <c r="AD192" s="325"/>
      <c r="AE192" s="325"/>
      <c r="AF192" s="325"/>
      <c r="AG192" s="325"/>
      <c r="AH192" s="325"/>
      <c r="AI192" s="325"/>
      <c r="AJ192" s="325"/>
      <c r="AK192" s="325"/>
      <c r="AL192" s="325"/>
      <c r="AM192" s="325"/>
      <c r="AN192" s="325"/>
      <c r="AO192" s="325"/>
      <c r="AP192" s="325"/>
      <c r="AQ192" s="325"/>
      <c r="AR192" s="325"/>
      <c r="AS192" s="325"/>
      <c r="AT192" s="325"/>
      <c r="AU192" s="325"/>
      <c r="AV192" s="325"/>
      <c r="AW192" s="325"/>
      <c r="AX192" s="325"/>
      <c r="AY192" s="325"/>
      <c r="AZ192" s="325"/>
      <c r="BA192" s="325"/>
      <c r="BB192" s="325"/>
      <c r="BC192" s="325"/>
      <c r="BD192" s="326"/>
    </row>
    <row r="193" spans="1:100">
      <c r="A193" s="348"/>
      <c r="B193" s="329"/>
      <c r="C193" s="345"/>
      <c r="D193" s="28">
        <v>1</v>
      </c>
      <c r="E193" s="340"/>
      <c r="F193" s="343"/>
      <c r="G193" s="97">
        <f>G191</f>
        <v>5.0355348062967502E-3</v>
      </c>
      <c r="H193" s="51">
        <f t="shared" ref="H193:J193" si="447">H191</f>
        <v>7.4134925826259705E-4</v>
      </c>
      <c r="I193" s="126">
        <f t="shared" si="447"/>
        <v>4.8456802879290502E-3</v>
      </c>
      <c r="J193" s="173">
        <f t="shared" si="447"/>
        <v>7.2172222139088604E-4</v>
      </c>
      <c r="K193" s="6"/>
      <c r="L193" s="333"/>
      <c r="M193" s="325"/>
      <c r="N193" s="325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7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325"/>
      <c r="BD193" s="326"/>
    </row>
    <row r="194" spans="1:100">
      <c r="A194" s="348"/>
      <c r="B194" s="329"/>
      <c r="C194" s="345"/>
      <c r="D194" s="28">
        <v>2</v>
      </c>
      <c r="E194" s="340"/>
      <c r="F194" s="343"/>
      <c r="G194" s="97">
        <f>G190</f>
        <v>5.2020602136469002E-3</v>
      </c>
      <c r="H194" s="51">
        <f t="shared" ref="H194:J194" si="448">H190</f>
        <v>7.80844871674034E-4</v>
      </c>
      <c r="I194" s="126">
        <f t="shared" si="448"/>
        <v>5.1855056047381397E-3</v>
      </c>
      <c r="J194" s="173">
        <f t="shared" si="448"/>
        <v>7.8477819536070198E-4</v>
      </c>
      <c r="K194" s="6"/>
      <c r="L194" s="333"/>
      <c r="M194" s="325"/>
      <c r="N194" s="325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7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  <c r="AN194" s="325"/>
      <c r="AO194" s="325"/>
      <c r="AP194" s="325"/>
      <c r="AQ194" s="325"/>
      <c r="AR194" s="325"/>
      <c r="AS194" s="325"/>
      <c r="AT194" s="325"/>
      <c r="AU194" s="325"/>
      <c r="AV194" s="325"/>
      <c r="AW194" s="325"/>
      <c r="AX194" s="325"/>
      <c r="AY194" s="325"/>
      <c r="AZ194" s="325"/>
      <c r="BA194" s="325"/>
      <c r="BB194" s="325"/>
      <c r="BC194" s="325"/>
      <c r="BD194" s="326"/>
    </row>
    <row r="195" spans="1:100">
      <c r="A195" s="348"/>
      <c r="B195" s="329"/>
      <c r="C195" s="345"/>
      <c r="D195" s="28">
        <v>3</v>
      </c>
      <c r="E195" s="340"/>
      <c r="F195" s="343"/>
      <c r="G195" s="97">
        <f>G189</f>
        <v>5.4737690078471299E-3</v>
      </c>
      <c r="H195" s="51">
        <f t="shared" ref="H195:J195" si="449">H189</f>
        <v>8.46568438916413E-4</v>
      </c>
      <c r="I195" s="126">
        <f t="shared" si="449"/>
        <v>5.7632481021646E-3</v>
      </c>
      <c r="J195" s="173">
        <f t="shared" si="449"/>
        <v>8.9405711671144104E-4</v>
      </c>
      <c r="K195" s="6"/>
      <c r="L195" s="333"/>
      <c r="M195" s="325"/>
      <c r="N195" s="325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7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  <c r="AN195" s="325"/>
      <c r="AO195" s="325"/>
      <c r="AP195" s="325"/>
      <c r="AQ195" s="325"/>
      <c r="AR195" s="325"/>
      <c r="AS195" s="325"/>
      <c r="AT195" s="325"/>
      <c r="AU195" s="325"/>
      <c r="AV195" s="325"/>
      <c r="AW195" s="325"/>
      <c r="AX195" s="325"/>
      <c r="AY195" s="325"/>
      <c r="AZ195" s="325"/>
      <c r="BA195" s="325"/>
      <c r="BB195" s="325"/>
      <c r="BC195" s="325"/>
      <c r="BD195" s="326"/>
    </row>
    <row r="196" spans="1:100">
      <c r="A196" s="348"/>
      <c r="B196" s="329"/>
      <c r="C196" s="345"/>
      <c r="D196" s="28">
        <v>4</v>
      </c>
      <c r="E196" s="340"/>
      <c r="F196" s="343"/>
      <c r="G196" s="97">
        <f>G188</f>
        <v>5.8387829076653203E-3</v>
      </c>
      <c r="H196" s="51">
        <f t="shared" ref="H196:J196" si="450">H188</f>
        <v>9.3725928351553003E-4</v>
      </c>
      <c r="I196" s="126">
        <f t="shared" si="450"/>
        <v>6.5843867117443399E-3</v>
      </c>
      <c r="J196" s="173">
        <f t="shared" si="450"/>
        <v>1.0534890386238701E-3</v>
      </c>
      <c r="K196" s="6"/>
      <c r="L196" s="333"/>
      <c r="M196" s="325"/>
      <c r="N196" s="325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7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  <c r="AN196" s="325"/>
      <c r="AO196" s="325"/>
      <c r="AP196" s="325"/>
      <c r="AQ196" s="325"/>
      <c r="AR196" s="325"/>
      <c r="AS196" s="325"/>
      <c r="AT196" s="325"/>
      <c r="AU196" s="325"/>
      <c r="AV196" s="325"/>
      <c r="AW196" s="325"/>
      <c r="AX196" s="325"/>
      <c r="AY196" s="325"/>
      <c r="AZ196" s="325"/>
      <c r="BA196" s="325"/>
      <c r="BB196" s="325"/>
      <c r="BC196" s="325"/>
      <c r="BD196" s="326"/>
    </row>
    <row r="197" spans="1:100">
      <c r="A197" s="348"/>
      <c r="B197" s="329"/>
      <c r="C197" s="345"/>
      <c r="D197" s="28">
        <v>5</v>
      </c>
      <c r="E197" s="340"/>
      <c r="F197" s="343"/>
      <c r="G197" s="97">
        <f>G187</f>
        <v>6.2751438915571696E-3</v>
      </c>
      <c r="H197" s="51">
        <f t="shared" ref="H197:J197" si="451">H187</f>
        <v>1.04909710701137E-3</v>
      </c>
      <c r="I197" s="126">
        <f t="shared" si="451"/>
        <v>7.6329131060734702E-3</v>
      </c>
      <c r="J197" s="173">
        <f t="shared" si="451"/>
        <v>1.26334708295415E-3</v>
      </c>
      <c r="K197" s="6"/>
      <c r="L197" s="333"/>
      <c r="M197" s="325"/>
      <c r="N197" s="325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7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  <c r="AN197" s="325"/>
      <c r="AO197" s="325"/>
      <c r="AP197" s="325"/>
      <c r="AQ197" s="325"/>
      <c r="AR197" s="325"/>
      <c r="AS197" s="325"/>
      <c r="AT197" s="325"/>
      <c r="AU197" s="325"/>
      <c r="AV197" s="325"/>
      <c r="AW197" s="325"/>
      <c r="AX197" s="325"/>
      <c r="AY197" s="325"/>
      <c r="AZ197" s="325"/>
      <c r="BA197" s="325"/>
      <c r="BB197" s="325"/>
      <c r="BC197" s="325"/>
      <c r="BD197" s="326"/>
    </row>
    <row r="198" spans="1:100">
      <c r="A198" s="348"/>
      <c r="B198" s="329"/>
      <c r="C198" s="345"/>
      <c r="D198" s="28">
        <v>6</v>
      </c>
      <c r="E198" s="340"/>
      <c r="F198" s="343"/>
      <c r="G198" s="97">
        <f>G186</f>
        <v>6.7477111974662404E-3</v>
      </c>
      <c r="H198" s="51">
        <f t="shared" ref="H198:J198" si="452">H186</f>
        <v>1.17417209674605E-3</v>
      </c>
      <c r="I198" s="126">
        <f t="shared" si="452"/>
        <v>8.8494537270975109E-3</v>
      </c>
      <c r="J198" s="173">
        <f t="shared" si="452"/>
        <v>1.5146229717155799E-3</v>
      </c>
      <c r="K198" s="6"/>
      <c r="L198" s="333"/>
      <c r="M198" s="325"/>
      <c r="N198" s="325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7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  <c r="AN198" s="325"/>
      <c r="AO198" s="325"/>
      <c r="AP198" s="325"/>
      <c r="AQ198" s="325"/>
      <c r="AR198" s="325"/>
      <c r="AS198" s="325"/>
      <c r="AT198" s="325"/>
      <c r="AU198" s="325"/>
      <c r="AV198" s="325"/>
      <c r="AW198" s="325"/>
      <c r="AX198" s="325"/>
      <c r="AY198" s="325"/>
      <c r="AZ198" s="325"/>
      <c r="BA198" s="325"/>
      <c r="BB198" s="325"/>
      <c r="BC198" s="325"/>
      <c r="BD198" s="326"/>
    </row>
    <row r="199" spans="1:100">
      <c r="A199" s="348"/>
      <c r="B199" s="329"/>
      <c r="C199" s="345"/>
      <c r="D199" s="28">
        <v>7</v>
      </c>
      <c r="E199" s="340"/>
      <c r="F199" s="343"/>
      <c r="G199" s="97">
        <f>G185</f>
        <v>7.2077316976618001E-3</v>
      </c>
      <c r="H199" s="51">
        <f t="shared" ref="H199:J199" si="453">H185</f>
        <v>1.2996479687967101E-3</v>
      </c>
      <c r="I199" s="126">
        <f t="shared" si="453"/>
        <v>1.0113448471282E-2</v>
      </c>
      <c r="J199" s="173">
        <f t="shared" si="453"/>
        <v>1.78352948373903E-3</v>
      </c>
      <c r="K199" s="6"/>
      <c r="L199" s="333"/>
      <c r="M199" s="325"/>
      <c r="N199" s="325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7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  <c r="AN199" s="325"/>
      <c r="AO199" s="325"/>
      <c r="AP199" s="325"/>
      <c r="AQ199" s="325"/>
      <c r="AR199" s="325"/>
      <c r="AS199" s="325"/>
      <c r="AT199" s="325"/>
      <c r="AU199" s="325"/>
      <c r="AV199" s="325"/>
      <c r="AW199" s="325"/>
      <c r="AX199" s="325"/>
      <c r="AY199" s="325"/>
      <c r="AZ199" s="325"/>
      <c r="BA199" s="325"/>
      <c r="BB199" s="325"/>
      <c r="BC199" s="325"/>
      <c r="BD199" s="326"/>
    </row>
    <row r="200" spans="1:100">
      <c r="A200" s="348"/>
      <c r="B200" s="329"/>
      <c r="C200" s="345"/>
      <c r="D200" s="28">
        <v>8</v>
      </c>
      <c r="E200" s="340"/>
      <c r="F200" s="343"/>
      <c r="G200" s="97">
        <f>G184</f>
        <v>7.5973190493578103E-3</v>
      </c>
      <c r="H200" s="51">
        <f t="shared" ref="H200:J200" si="454">H184</f>
        <v>1.4086306220063001E-3</v>
      </c>
      <c r="I200" s="126">
        <f t="shared" si="454"/>
        <v>1.1244624878171201E-2</v>
      </c>
      <c r="J200" s="173">
        <f t="shared" si="454"/>
        <v>2.0302288797924201E-3</v>
      </c>
      <c r="K200" s="6"/>
      <c r="L200" s="333"/>
      <c r="M200" s="325"/>
      <c r="N200" s="325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7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  <c r="AN200" s="325"/>
      <c r="AO200" s="325"/>
      <c r="AP200" s="325"/>
      <c r="AQ200" s="325"/>
      <c r="AR200" s="325"/>
      <c r="AS200" s="325"/>
      <c r="AT200" s="325"/>
      <c r="AU200" s="325"/>
      <c r="AV200" s="325"/>
      <c r="AW200" s="325"/>
      <c r="AX200" s="325"/>
      <c r="AY200" s="325"/>
      <c r="AZ200" s="325"/>
      <c r="BA200" s="325"/>
      <c r="BB200" s="325"/>
      <c r="BC200" s="325"/>
      <c r="BD200" s="326"/>
    </row>
    <row r="201" spans="1:100">
      <c r="A201" s="348"/>
      <c r="B201" s="329"/>
      <c r="C201" s="345"/>
      <c r="D201" s="28">
        <v>9</v>
      </c>
      <c r="E201" s="340"/>
      <c r="F201" s="343"/>
      <c r="G201" s="97">
        <f>G183</f>
        <v>7.8596005704895597E-3</v>
      </c>
      <c r="H201" s="51">
        <f t="shared" ref="H201:J201" si="455">H183</f>
        <v>1.4833448133234799E-3</v>
      </c>
      <c r="I201" s="126">
        <f t="shared" si="455"/>
        <v>1.20371837143705E-2</v>
      </c>
      <c r="J201" s="173">
        <f t="shared" si="455"/>
        <v>2.2061940514334802E-3</v>
      </c>
      <c r="K201" s="6"/>
      <c r="L201" s="333"/>
      <c r="M201" s="325"/>
      <c r="N201" s="325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7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  <c r="AN201" s="325"/>
      <c r="AO201" s="325"/>
      <c r="AP201" s="325"/>
      <c r="AQ201" s="325"/>
      <c r="AR201" s="325"/>
      <c r="AS201" s="325"/>
      <c r="AT201" s="325"/>
      <c r="AU201" s="325"/>
      <c r="AV201" s="325"/>
      <c r="AW201" s="325"/>
      <c r="AX201" s="325"/>
      <c r="AY201" s="325"/>
      <c r="AZ201" s="325"/>
      <c r="BA201" s="325"/>
      <c r="BB201" s="325"/>
      <c r="BC201" s="325"/>
      <c r="BD201" s="326"/>
    </row>
    <row r="202" spans="1:100">
      <c r="A202" s="348"/>
      <c r="B202" s="329"/>
      <c r="C202" s="345"/>
      <c r="D202" s="29">
        <v>10</v>
      </c>
      <c r="E202" s="341"/>
      <c r="F202" s="344"/>
      <c r="G202" s="101">
        <f>'17'!G201</f>
        <v>7.9523190411482994E-3</v>
      </c>
      <c r="H202" s="77">
        <f>'17'!H201</f>
        <v>1.51000835006209E-3</v>
      </c>
      <c r="I202" s="248">
        <f>'17'!I201</f>
        <v>1.23232881047547E-2</v>
      </c>
      <c r="J202" s="182">
        <f>'17'!J201</f>
        <v>2.2703110893085702E-3</v>
      </c>
      <c r="K202" s="30"/>
      <c r="L202" s="334"/>
      <c r="M202" s="325"/>
      <c r="N202" s="325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7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  <c r="AN202" s="325"/>
      <c r="AO202" s="325"/>
      <c r="AP202" s="325"/>
      <c r="AQ202" s="325"/>
      <c r="AR202" s="325"/>
      <c r="AS202" s="325"/>
      <c r="AT202" s="325"/>
      <c r="AU202" s="325"/>
      <c r="AV202" s="325"/>
      <c r="AW202" s="325"/>
      <c r="AX202" s="325"/>
      <c r="AY202" s="325"/>
      <c r="AZ202" s="325"/>
      <c r="BA202" s="325"/>
      <c r="BB202" s="325"/>
      <c r="BC202" s="325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10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38"/>
      <c r="D204" s="26">
        <v>-9</v>
      </c>
      <c r="E204" s="335">
        <v>1.06891018714859E-198</v>
      </c>
      <c r="F204" s="336">
        <v>2.65519131334017E-173</v>
      </c>
      <c r="G204" s="97">
        <f>'17'!G223</f>
        <v>1.9549333411339501E-22</v>
      </c>
      <c r="H204" s="51">
        <f>'17'!H223</f>
        <v>3.4197837225705701E-16</v>
      </c>
      <c r="I204" s="126">
        <f>'17'!I223</f>
        <v>3.7441560360813998E-7</v>
      </c>
      <c r="J204" s="173">
        <f>'17'!J223</f>
        <v>2.1297468766623498E-18</v>
      </c>
      <c r="K204" s="27"/>
      <c r="L204" s="332">
        <f>1-SUM(M204:BC223)</f>
        <v>1.9322623612261225E-8</v>
      </c>
      <c r="M204" s="325">
        <f>G214+I214</f>
        <v>1.04004212013134E-267</v>
      </c>
      <c r="N204" s="325">
        <f>G221+I221+J214</f>
        <v>5.2752027923950129E-47</v>
      </c>
      <c r="O204" s="325">
        <f>G223+I223+H214</f>
        <v>0.99999923169151295</v>
      </c>
      <c r="P204" s="325">
        <f>G216+I216+J221</f>
        <v>1.8958503944964899E-69</v>
      </c>
      <c r="Q204" s="325">
        <f>G212+I212</f>
        <v>1.04004212013134E-267</v>
      </c>
      <c r="R204" s="325">
        <f>G218+I218+H221+J223</f>
        <v>8.5928389899332606E-11</v>
      </c>
      <c r="S204" s="325">
        <f>G205+I205</f>
        <v>5.2752027923950129E-47</v>
      </c>
      <c r="T204" s="325">
        <f>G207+I207+J216</f>
        <v>9.5404008468827302E-175</v>
      </c>
      <c r="U204" s="325">
        <f>G210+I210+H223</f>
        <v>6.8727114185277994E-11</v>
      </c>
      <c r="V204" s="325">
        <f>G219+I219+J212</f>
        <v>9.5404008468827302E-175</v>
      </c>
      <c r="W204" s="325">
        <f>G208+I208</f>
        <v>3.3650490165011299E-214</v>
      </c>
      <c r="X204" s="325">
        <f>G211+I211+J218+H216</f>
        <v>9.1275764205570705E-259</v>
      </c>
      <c r="Y204" s="325">
        <f>G217+I217</f>
        <v>2.6405554012527501E-231</v>
      </c>
      <c r="Z204" s="325">
        <f>G209+I209+J205</f>
        <v>1.8958503944964899E-69</v>
      </c>
      <c r="AA204" s="327">
        <f>G220+I220+H212</f>
        <v>5.0632054627553072E-111</v>
      </c>
      <c r="AB204" s="325">
        <f>G206+I206+J207</f>
        <v>5.0632054627553072E-111</v>
      </c>
      <c r="AC204" s="325">
        <f>G222+I222</f>
        <v>3.7441560360814019E-7</v>
      </c>
      <c r="AD204" s="325">
        <f>G215+I215+J210+H218</f>
        <v>9.1275764205570705E-259</v>
      </c>
      <c r="AE204" s="325">
        <f>G204+I204</f>
        <v>3.7441560360814019E-7</v>
      </c>
      <c r="AF204" s="325">
        <f>G213+I213+J219</f>
        <v>1.10433401404405E-271</v>
      </c>
      <c r="AG204" s="325">
        <f>H205</f>
        <v>8.2659036033910196E-50</v>
      </c>
      <c r="AH204" s="325">
        <f>J208</f>
        <v>0</v>
      </c>
      <c r="AI204" s="325">
        <f>J211+H207</f>
        <v>3.90714992230244E-193</v>
      </c>
      <c r="AJ204" s="325">
        <f>F204</f>
        <v>2.65519131334017E-173</v>
      </c>
      <c r="AK204" s="325">
        <f>J217</f>
        <v>0</v>
      </c>
      <c r="AL204" s="325">
        <f>H210</f>
        <v>0</v>
      </c>
      <c r="AM204" s="325">
        <f>J209</f>
        <v>0</v>
      </c>
      <c r="AN204" s="325">
        <f>J220+H219</f>
        <v>9.2202176626932704E-166</v>
      </c>
      <c r="AO204" s="325">
        <f>J206</f>
        <v>9.2202176626932704E-166</v>
      </c>
      <c r="AP204" s="325">
        <f>H208</f>
        <v>3.1437975338826099E-288</v>
      </c>
      <c r="AQ204" s="325">
        <f>J222</f>
        <v>2.1297468766623498E-18</v>
      </c>
      <c r="AR204" s="325">
        <f>H211+J215</f>
        <v>0</v>
      </c>
      <c r="AS204" s="325">
        <f>J204</f>
        <v>2.1297468766623498E-18</v>
      </c>
      <c r="AT204" s="325">
        <f>H217</f>
        <v>0</v>
      </c>
      <c r="AU204" s="325">
        <f>J213</f>
        <v>0</v>
      </c>
      <c r="AV204" s="325">
        <f>H209</f>
        <v>0</v>
      </c>
      <c r="AW204" s="325">
        <f>H220</f>
        <v>1.21708685424396E-111</v>
      </c>
      <c r="AX204" s="325">
        <f>H206</f>
        <v>1.21708685424396E-111</v>
      </c>
      <c r="AY204" s="325">
        <f>E204</f>
        <v>1.06891018714859E-198</v>
      </c>
      <c r="AZ204" s="325">
        <f>H222</f>
        <v>3.4197837225705701E-16</v>
      </c>
      <c r="BA204" s="325">
        <f>H215</f>
        <v>0</v>
      </c>
      <c r="BB204" s="325">
        <f>H204</f>
        <v>3.4197837225705701E-16</v>
      </c>
      <c r="BC204" s="325">
        <f>H213</f>
        <v>0</v>
      </c>
      <c r="BD204" s="326">
        <f>SUMPRODUCT($L$1:$BC$1,BF204:CW204)</f>
        <v>3.0000111751704197</v>
      </c>
      <c r="BF204" s="12">
        <f>L204</f>
        <v>1.9322623612261225E-8</v>
      </c>
      <c r="BG204" s="23">
        <f t="shared" ref="BG204:CV204" si="456">M204</f>
        <v>1.04004212013134E-267</v>
      </c>
      <c r="BH204" s="23">
        <f t="shared" si="456"/>
        <v>5.2752027923950129E-47</v>
      </c>
      <c r="BI204" s="23">
        <f t="shared" si="456"/>
        <v>0.99999923169151295</v>
      </c>
      <c r="BJ204" s="23">
        <f t="shared" si="456"/>
        <v>1.8958503944964899E-69</v>
      </c>
      <c r="BK204" s="23">
        <f t="shared" si="456"/>
        <v>1.04004212013134E-267</v>
      </c>
      <c r="BL204" s="23">
        <f t="shared" si="456"/>
        <v>8.5928389899332606E-11</v>
      </c>
      <c r="BM204" s="23">
        <f t="shared" si="456"/>
        <v>5.2752027923950129E-47</v>
      </c>
      <c r="BN204" s="23">
        <f t="shared" si="456"/>
        <v>9.5404008468827302E-175</v>
      </c>
      <c r="BO204" s="23">
        <f t="shared" si="456"/>
        <v>6.8727114185277994E-11</v>
      </c>
      <c r="BP204" s="23">
        <f t="shared" si="456"/>
        <v>9.5404008468827302E-175</v>
      </c>
      <c r="BQ204" s="23">
        <f t="shared" si="456"/>
        <v>3.3650490165011299E-214</v>
      </c>
      <c r="BR204" s="23">
        <f t="shared" si="456"/>
        <v>9.1275764205570705E-259</v>
      </c>
      <c r="BS204" s="23">
        <f t="shared" si="456"/>
        <v>2.6405554012527501E-231</v>
      </c>
      <c r="BT204" s="23">
        <f t="shared" si="456"/>
        <v>1.8958503944964899E-69</v>
      </c>
      <c r="BU204" s="23">
        <f t="shared" si="456"/>
        <v>5.0632054627553072E-111</v>
      </c>
      <c r="BV204" s="23">
        <f t="shared" si="456"/>
        <v>5.0632054627553072E-111</v>
      </c>
      <c r="BW204" s="23">
        <f t="shared" si="456"/>
        <v>3.7441560360814019E-7</v>
      </c>
      <c r="BX204" s="23">
        <f t="shared" si="456"/>
        <v>9.1275764205570705E-259</v>
      </c>
      <c r="BY204" s="23">
        <f t="shared" si="456"/>
        <v>3.7441560360814019E-7</v>
      </c>
      <c r="BZ204" s="23">
        <f t="shared" si="456"/>
        <v>1.10433401404405E-271</v>
      </c>
      <c r="CA204" s="23">
        <f t="shared" si="456"/>
        <v>8.2659036033910196E-50</v>
      </c>
      <c r="CB204" s="23">
        <f t="shared" si="456"/>
        <v>0</v>
      </c>
      <c r="CC204" s="23">
        <f t="shared" si="456"/>
        <v>3.90714992230244E-193</v>
      </c>
      <c r="CD204" s="23">
        <f t="shared" si="456"/>
        <v>2.65519131334017E-173</v>
      </c>
      <c r="CE204" s="23">
        <f t="shared" si="456"/>
        <v>0</v>
      </c>
      <c r="CF204" s="23">
        <f t="shared" si="456"/>
        <v>0</v>
      </c>
      <c r="CG204" s="23">
        <f t="shared" si="456"/>
        <v>0</v>
      </c>
      <c r="CH204" s="23">
        <f t="shared" si="456"/>
        <v>9.2202176626932704E-166</v>
      </c>
      <c r="CI204" s="23">
        <f t="shared" si="456"/>
        <v>9.2202176626932704E-166</v>
      </c>
      <c r="CJ204" s="23">
        <f t="shared" si="456"/>
        <v>3.1437975338826099E-288</v>
      </c>
      <c r="CK204" s="23">
        <f t="shared" si="456"/>
        <v>2.1297468766623498E-18</v>
      </c>
      <c r="CL204" s="23">
        <f t="shared" si="456"/>
        <v>0</v>
      </c>
      <c r="CM204" s="23">
        <f t="shared" si="456"/>
        <v>2.1297468766623498E-18</v>
      </c>
      <c r="CN204" s="23">
        <f t="shared" si="456"/>
        <v>0</v>
      </c>
      <c r="CO204" s="23">
        <f t="shared" si="456"/>
        <v>0</v>
      </c>
      <c r="CP204" s="23">
        <f t="shared" si="456"/>
        <v>0</v>
      </c>
      <c r="CQ204" s="23">
        <f t="shared" si="456"/>
        <v>1.21708685424396E-111</v>
      </c>
      <c r="CR204" s="23">
        <f t="shared" si="456"/>
        <v>1.21708685424396E-111</v>
      </c>
      <c r="CS204" s="23">
        <f t="shared" si="456"/>
        <v>1.06891018714859E-198</v>
      </c>
      <c r="CT204" s="23">
        <f t="shared" si="456"/>
        <v>3.4197837225705701E-16</v>
      </c>
      <c r="CU204" s="23">
        <f t="shared" si="456"/>
        <v>0</v>
      </c>
      <c r="CV204" s="24">
        <f t="shared" si="456"/>
        <v>3.4197837225705701E-16</v>
      </c>
    </row>
    <row r="205" spans="1:100">
      <c r="A205" s="348"/>
      <c r="B205" s="329"/>
      <c r="C205" s="338"/>
      <c r="D205" s="28">
        <v>-8</v>
      </c>
      <c r="E205" s="335"/>
      <c r="F205" s="336"/>
      <c r="G205" s="258">
        <f>'17'!G204</f>
        <v>1.8280613729926299E-53</v>
      </c>
      <c r="H205" s="268">
        <f>'17'!H204</f>
        <v>8.2659036033910196E-50</v>
      </c>
      <c r="I205" s="267">
        <f>'17'!I204</f>
        <v>5.2752009643336401E-47</v>
      </c>
      <c r="J205" s="266">
        <f>'17'!J204</f>
        <v>1.8958503944964899E-69</v>
      </c>
      <c r="K205" s="6"/>
      <c r="L205" s="333"/>
      <c r="M205" s="325"/>
      <c r="N205" s="325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7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  <c r="AN205" s="325"/>
      <c r="AO205" s="325"/>
      <c r="AP205" s="325"/>
      <c r="AQ205" s="325"/>
      <c r="AR205" s="325"/>
      <c r="AS205" s="325"/>
      <c r="AT205" s="325"/>
      <c r="AU205" s="325"/>
      <c r="AV205" s="325"/>
      <c r="AW205" s="325"/>
      <c r="AX205" s="325"/>
      <c r="AY205" s="325"/>
      <c r="AZ205" s="325"/>
      <c r="BA205" s="325"/>
      <c r="BB205" s="325"/>
      <c r="BC205" s="325"/>
      <c r="BD205" s="326"/>
    </row>
    <row r="206" spans="1:100">
      <c r="A206" s="348"/>
      <c r="B206" s="329"/>
      <c r="C206" s="338"/>
      <c r="D206" s="28">
        <v>-7</v>
      </c>
      <c r="E206" s="335"/>
      <c r="F206" s="336"/>
      <c r="G206" s="258">
        <f>'17'!G205</f>
        <v>5.0495549488601798E-111</v>
      </c>
      <c r="H206" s="268">
        <f>'17'!H205</f>
        <v>1.21708685424396E-111</v>
      </c>
      <c r="I206" s="267">
        <f>'17'!I205</f>
        <v>1.3650513895127401E-113</v>
      </c>
      <c r="J206" s="266">
        <f>'17'!J205</f>
        <v>9.2202176626932704E-166</v>
      </c>
      <c r="K206" s="6"/>
      <c r="L206" s="333"/>
      <c r="M206" s="325"/>
      <c r="N206" s="325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7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  <c r="AN206" s="325"/>
      <c r="AO206" s="325"/>
      <c r="AP206" s="325"/>
      <c r="AQ206" s="325"/>
      <c r="AR206" s="325"/>
      <c r="AS206" s="325"/>
      <c r="AT206" s="325"/>
      <c r="AU206" s="325"/>
      <c r="AV206" s="325"/>
      <c r="AW206" s="325"/>
      <c r="AX206" s="325"/>
      <c r="AY206" s="325"/>
      <c r="AZ206" s="325"/>
      <c r="BA206" s="325"/>
      <c r="BB206" s="325"/>
      <c r="BC206" s="325"/>
      <c r="BD206" s="326"/>
    </row>
    <row r="207" spans="1:100">
      <c r="A207" s="348"/>
      <c r="B207" s="329"/>
      <c r="C207" s="338"/>
      <c r="D207" s="28">
        <v>-6</v>
      </c>
      <c r="E207" s="335"/>
      <c r="F207" s="336"/>
      <c r="G207" s="258">
        <f>'17'!G206</f>
        <v>9.5404008468827302E-175</v>
      </c>
      <c r="H207" s="268">
        <f>'17'!H206</f>
        <v>3.90714992230244E-193</v>
      </c>
      <c r="I207" s="267">
        <f>'17'!I206</f>
        <v>9.2993128488985507E-202</v>
      </c>
      <c r="J207" s="266">
        <f>'17'!J206</f>
        <v>4.7175619026216496E-298</v>
      </c>
      <c r="K207" s="6"/>
      <c r="L207" s="333"/>
      <c r="M207" s="325"/>
      <c r="N207" s="325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7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  <c r="AN207" s="325"/>
      <c r="AO207" s="325"/>
      <c r="AP207" s="325"/>
      <c r="AQ207" s="325"/>
      <c r="AR207" s="325"/>
      <c r="AS207" s="325"/>
      <c r="AT207" s="325"/>
      <c r="AU207" s="325"/>
      <c r="AV207" s="325"/>
      <c r="AW207" s="325"/>
      <c r="AX207" s="325"/>
      <c r="AY207" s="325"/>
      <c r="AZ207" s="325"/>
      <c r="BA207" s="325"/>
      <c r="BB207" s="325"/>
      <c r="BC207" s="325"/>
      <c r="BD207" s="326"/>
    </row>
    <row r="208" spans="1:100">
      <c r="A208" s="348"/>
      <c r="B208" s="329"/>
      <c r="C208" s="338"/>
      <c r="D208" s="28">
        <v>-5</v>
      </c>
      <c r="E208" s="335"/>
      <c r="F208" s="336"/>
      <c r="G208" s="258">
        <f>'17'!G207</f>
        <v>3.3650490165011299E-214</v>
      </c>
      <c r="H208" s="268">
        <f>'17'!H207</f>
        <v>3.1437975338826099E-288</v>
      </c>
      <c r="I208" s="267">
        <f>'17'!I207</f>
        <v>5.8790306287524098E-305</v>
      </c>
      <c r="J208" s="266">
        <f>'17'!J207</f>
        <v>0</v>
      </c>
      <c r="K208" s="6"/>
      <c r="L208" s="333"/>
      <c r="M208" s="325"/>
      <c r="N208" s="325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7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  <c r="AN208" s="325"/>
      <c r="AO208" s="325"/>
      <c r="AP208" s="325"/>
      <c r="AQ208" s="325"/>
      <c r="AR208" s="325"/>
      <c r="AS208" s="325"/>
      <c r="AT208" s="325"/>
      <c r="AU208" s="325"/>
      <c r="AV208" s="325"/>
      <c r="AW208" s="325"/>
      <c r="AX208" s="325"/>
      <c r="AY208" s="325"/>
      <c r="AZ208" s="325"/>
      <c r="BA208" s="325"/>
      <c r="BB208" s="325"/>
      <c r="BC208" s="325"/>
      <c r="BD208" s="326"/>
    </row>
    <row r="209" spans="1:100">
      <c r="A209" s="348"/>
      <c r="B209" s="329"/>
      <c r="C209" s="338"/>
      <c r="D209" s="28">
        <v>-4</v>
      </c>
      <c r="E209" s="335"/>
      <c r="F209" s="336"/>
      <c r="G209" s="258">
        <f>'17'!G208</f>
        <v>2.6405554012527501E-231</v>
      </c>
      <c r="H209" s="268">
        <f>'17'!H208</f>
        <v>0</v>
      </c>
      <c r="I209" s="267">
        <f>'17'!I208</f>
        <v>0</v>
      </c>
      <c r="J209" s="266">
        <f>'17'!J208</f>
        <v>0</v>
      </c>
      <c r="K209" s="6"/>
      <c r="L209" s="333"/>
      <c r="M209" s="325"/>
      <c r="N209" s="325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7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  <c r="AN209" s="325"/>
      <c r="AO209" s="325"/>
      <c r="AP209" s="325"/>
      <c r="AQ209" s="325"/>
      <c r="AR209" s="325"/>
      <c r="AS209" s="325"/>
      <c r="AT209" s="325"/>
      <c r="AU209" s="325"/>
      <c r="AV209" s="325"/>
      <c r="AW209" s="325"/>
      <c r="AX209" s="325"/>
      <c r="AY209" s="325"/>
      <c r="AZ209" s="325"/>
      <c r="BA209" s="325"/>
      <c r="BB209" s="325"/>
      <c r="BC209" s="325"/>
      <c r="BD209" s="326"/>
    </row>
    <row r="210" spans="1:100">
      <c r="A210" s="348"/>
      <c r="B210" s="329"/>
      <c r="C210" s="338"/>
      <c r="D210" s="28">
        <v>-3</v>
      </c>
      <c r="E210" s="335"/>
      <c r="F210" s="336"/>
      <c r="G210" s="258">
        <f>'17'!G209</f>
        <v>3.07755582500159E-246</v>
      </c>
      <c r="H210" s="268">
        <f>'17'!H209</f>
        <v>0</v>
      </c>
      <c r="I210" s="267">
        <f>'17'!I209</f>
        <v>0</v>
      </c>
      <c r="J210" s="266">
        <f>'17'!J209</f>
        <v>0</v>
      </c>
      <c r="K210" s="6"/>
      <c r="L210" s="333"/>
      <c r="M210" s="325"/>
      <c r="N210" s="325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7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  <c r="AN210" s="325"/>
      <c r="AO210" s="325"/>
      <c r="AP210" s="325"/>
      <c r="AQ210" s="325"/>
      <c r="AR210" s="325"/>
      <c r="AS210" s="325"/>
      <c r="AT210" s="325"/>
      <c r="AU210" s="325"/>
      <c r="AV210" s="325"/>
      <c r="AW210" s="325"/>
      <c r="AX210" s="325"/>
      <c r="AY210" s="325"/>
      <c r="AZ210" s="325"/>
      <c r="BA210" s="325"/>
      <c r="BB210" s="325"/>
      <c r="BC210" s="325"/>
      <c r="BD210" s="326"/>
    </row>
    <row r="211" spans="1:100">
      <c r="A211" s="348"/>
      <c r="B211" s="329"/>
      <c r="C211" s="338"/>
      <c r="D211" s="28">
        <v>-2</v>
      </c>
      <c r="E211" s="335"/>
      <c r="F211" s="336"/>
      <c r="G211" s="258">
        <f>'17'!G210</f>
        <v>9.1275764205570705E-259</v>
      </c>
      <c r="H211" s="268">
        <f>'17'!H210</f>
        <v>0</v>
      </c>
      <c r="I211" s="267">
        <f>'17'!I210</f>
        <v>0</v>
      </c>
      <c r="J211" s="266">
        <f>'17'!J210</f>
        <v>0</v>
      </c>
      <c r="K211" s="6"/>
      <c r="L211" s="333"/>
      <c r="M211" s="325"/>
      <c r="N211" s="325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7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  <c r="AN211" s="325"/>
      <c r="AO211" s="325"/>
      <c r="AP211" s="325"/>
      <c r="AQ211" s="325"/>
      <c r="AR211" s="325"/>
      <c r="AS211" s="325"/>
      <c r="AT211" s="325"/>
      <c r="AU211" s="325"/>
      <c r="AV211" s="325"/>
      <c r="AW211" s="325"/>
      <c r="AX211" s="325"/>
      <c r="AY211" s="325"/>
      <c r="AZ211" s="325"/>
      <c r="BA211" s="325"/>
      <c r="BB211" s="325"/>
      <c r="BC211" s="325"/>
      <c r="BD211" s="326"/>
    </row>
    <row r="212" spans="1:100">
      <c r="A212" s="348"/>
      <c r="B212" s="329"/>
      <c r="C212" s="338"/>
      <c r="D212" s="28">
        <v>-1</v>
      </c>
      <c r="E212" s="335"/>
      <c r="F212" s="336"/>
      <c r="G212" s="258">
        <f>'17'!G211</f>
        <v>1.04004212013134E-267</v>
      </c>
      <c r="H212" s="268">
        <f>'17'!H211</f>
        <v>0</v>
      </c>
      <c r="I212" s="267">
        <f>'17'!I211</f>
        <v>0</v>
      </c>
      <c r="J212" s="266">
        <f>'17'!J211</f>
        <v>0</v>
      </c>
      <c r="K212" s="6"/>
      <c r="L212" s="333"/>
      <c r="M212" s="325"/>
      <c r="N212" s="325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7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  <c r="AN212" s="325"/>
      <c r="AO212" s="325"/>
      <c r="AP212" s="325"/>
      <c r="AQ212" s="325"/>
      <c r="AR212" s="325"/>
      <c r="AS212" s="325"/>
      <c r="AT212" s="325"/>
      <c r="AU212" s="325"/>
      <c r="AV212" s="325"/>
      <c r="AW212" s="325"/>
      <c r="AX212" s="325"/>
      <c r="AY212" s="325"/>
      <c r="AZ212" s="325"/>
      <c r="BA212" s="325"/>
      <c r="BB212" s="325"/>
      <c r="BC212" s="325"/>
      <c r="BD212" s="326"/>
    </row>
    <row r="213" spans="1:100">
      <c r="A213" s="348"/>
      <c r="B213" s="329"/>
      <c r="C213" s="338"/>
      <c r="D213" s="28">
        <v>0</v>
      </c>
      <c r="E213" s="335"/>
      <c r="F213" s="336"/>
      <c r="G213" s="258">
        <f>'17'!G212</f>
        <v>1.10433401404405E-271</v>
      </c>
      <c r="H213" s="268">
        <f>'17'!H212</f>
        <v>0</v>
      </c>
      <c r="I213" s="267">
        <f>'17'!I212</f>
        <v>0</v>
      </c>
      <c r="J213" s="266">
        <f>'17'!J212</f>
        <v>0</v>
      </c>
      <c r="K213" s="6"/>
      <c r="L213" s="333"/>
      <c r="M213" s="325"/>
      <c r="N213" s="325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7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  <c r="AN213" s="325"/>
      <c r="AO213" s="325"/>
      <c r="AP213" s="325"/>
      <c r="AQ213" s="325"/>
      <c r="AR213" s="325"/>
      <c r="AS213" s="325"/>
      <c r="AT213" s="325"/>
      <c r="AU213" s="325"/>
      <c r="AV213" s="325"/>
      <c r="AW213" s="325"/>
      <c r="AX213" s="325"/>
      <c r="AY213" s="325"/>
      <c r="AZ213" s="325"/>
      <c r="BA213" s="325"/>
      <c r="BB213" s="325"/>
      <c r="BC213" s="325"/>
      <c r="BD213" s="326"/>
    </row>
    <row r="214" spans="1:100">
      <c r="A214" s="348"/>
      <c r="B214" s="329"/>
      <c r="C214" s="338"/>
      <c r="D214" s="28">
        <v>1</v>
      </c>
      <c r="E214" s="335"/>
      <c r="F214" s="336"/>
      <c r="G214" s="97">
        <f>G212</f>
        <v>1.04004212013134E-267</v>
      </c>
      <c r="H214" s="51">
        <f t="shared" ref="H214:J214" si="457">H212</f>
        <v>0</v>
      </c>
      <c r="I214" s="126">
        <f t="shared" si="457"/>
        <v>0</v>
      </c>
      <c r="J214" s="173">
        <f t="shared" si="457"/>
        <v>0</v>
      </c>
      <c r="K214" s="6"/>
      <c r="L214" s="333"/>
      <c r="M214" s="325"/>
      <c r="N214" s="325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7"/>
      <c r="AB214" s="325"/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  <c r="AN214" s="325"/>
      <c r="AO214" s="325"/>
      <c r="AP214" s="325"/>
      <c r="AQ214" s="325"/>
      <c r="AR214" s="325"/>
      <c r="AS214" s="325"/>
      <c r="AT214" s="325"/>
      <c r="AU214" s="325"/>
      <c r="AV214" s="325"/>
      <c r="AW214" s="325"/>
      <c r="AX214" s="325"/>
      <c r="AY214" s="325"/>
      <c r="AZ214" s="325"/>
      <c r="BA214" s="325"/>
      <c r="BB214" s="325"/>
      <c r="BC214" s="325"/>
      <c r="BD214" s="326"/>
    </row>
    <row r="215" spans="1:100">
      <c r="A215" s="348"/>
      <c r="B215" s="329"/>
      <c r="C215" s="338"/>
      <c r="D215" s="28">
        <v>2</v>
      </c>
      <c r="E215" s="335"/>
      <c r="F215" s="336"/>
      <c r="G215" s="97">
        <f>G211</f>
        <v>9.1275764205570705E-259</v>
      </c>
      <c r="H215" s="51">
        <f t="shared" ref="H215:J215" si="458">H211</f>
        <v>0</v>
      </c>
      <c r="I215" s="126">
        <f t="shared" si="458"/>
        <v>0</v>
      </c>
      <c r="J215" s="173">
        <f t="shared" si="458"/>
        <v>0</v>
      </c>
      <c r="K215" s="6"/>
      <c r="L215" s="333"/>
      <c r="M215" s="325"/>
      <c r="N215" s="325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7"/>
      <c r="AB215" s="325"/>
      <c r="AC215" s="325"/>
      <c r="AD215" s="325"/>
      <c r="AE215" s="325"/>
      <c r="AF215" s="325"/>
      <c r="AG215" s="325"/>
      <c r="AH215" s="325"/>
      <c r="AI215" s="325"/>
      <c r="AJ215" s="325"/>
      <c r="AK215" s="325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325"/>
      <c r="AX215" s="325"/>
      <c r="AY215" s="325"/>
      <c r="AZ215" s="325"/>
      <c r="BA215" s="325"/>
      <c r="BB215" s="325"/>
      <c r="BC215" s="325"/>
      <c r="BD215" s="326"/>
    </row>
    <row r="216" spans="1:100">
      <c r="A216" s="348"/>
      <c r="B216" s="329"/>
      <c r="C216" s="338"/>
      <c r="D216" s="28">
        <v>3</v>
      </c>
      <c r="E216" s="335"/>
      <c r="F216" s="336"/>
      <c r="G216" s="97">
        <f>G210</f>
        <v>3.07755582500159E-246</v>
      </c>
      <c r="H216" s="51">
        <f t="shared" ref="H216:J216" si="459">H210</f>
        <v>0</v>
      </c>
      <c r="I216" s="126">
        <f t="shared" si="459"/>
        <v>0</v>
      </c>
      <c r="J216" s="173">
        <f t="shared" si="459"/>
        <v>0</v>
      </c>
      <c r="K216" s="6"/>
      <c r="L216" s="333"/>
      <c r="M216" s="325"/>
      <c r="N216" s="325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7"/>
      <c r="AB216" s="325"/>
      <c r="AC216" s="325"/>
      <c r="AD216" s="325"/>
      <c r="AE216" s="325"/>
      <c r="AF216" s="325"/>
      <c r="AG216" s="325"/>
      <c r="AH216" s="325"/>
      <c r="AI216" s="325"/>
      <c r="AJ216" s="325"/>
      <c r="AK216" s="325"/>
      <c r="AL216" s="325"/>
      <c r="AM216" s="325"/>
      <c r="AN216" s="325"/>
      <c r="AO216" s="325"/>
      <c r="AP216" s="325"/>
      <c r="AQ216" s="325"/>
      <c r="AR216" s="325"/>
      <c r="AS216" s="325"/>
      <c r="AT216" s="325"/>
      <c r="AU216" s="325"/>
      <c r="AV216" s="325"/>
      <c r="AW216" s="325"/>
      <c r="AX216" s="325"/>
      <c r="AY216" s="325"/>
      <c r="AZ216" s="325"/>
      <c r="BA216" s="325"/>
      <c r="BB216" s="325"/>
      <c r="BC216" s="325"/>
      <c r="BD216" s="326"/>
    </row>
    <row r="217" spans="1:100">
      <c r="A217" s="348"/>
      <c r="B217" s="329"/>
      <c r="C217" s="338"/>
      <c r="D217" s="28">
        <v>4</v>
      </c>
      <c r="E217" s="335"/>
      <c r="F217" s="336"/>
      <c r="G217" s="97">
        <f>G209</f>
        <v>2.6405554012527501E-231</v>
      </c>
      <c r="H217" s="51">
        <f t="shared" ref="H217:J217" si="460">H209</f>
        <v>0</v>
      </c>
      <c r="I217" s="126">
        <f t="shared" si="460"/>
        <v>0</v>
      </c>
      <c r="J217" s="173">
        <f t="shared" si="460"/>
        <v>0</v>
      </c>
      <c r="K217" s="6"/>
      <c r="L217" s="333"/>
      <c r="M217" s="325"/>
      <c r="N217" s="325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7"/>
      <c r="AB217" s="325"/>
      <c r="AC217" s="325"/>
      <c r="AD217" s="325"/>
      <c r="AE217" s="325"/>
      <c r="AF217" s="325"/>
      <c r="AG217" s="325"/>
      <c r="AH217" s="325"/>
      <c r="AI217" s="325"/>
      <c r="AJ217" s="325"/>
      <c r="AK217" s="325"/>
      <c r="AL217" s="325"/>
      <c r="AM217" s="325"/>
      <c r="AN217" s="325"/>
      <c r="AO217" s="325"/>
      <c r="AP217" s="325"/>
      <c r="AQ217" s="325"/>
      <c r="AR217" s="325"/>
      <c r="AS217" s="325"/>
      <c r="AT217" s="325"/>
      <c r="AU217" s="325"/>
      <c r="AV217" s="325"/>
      <c r="AW217" s="325"/>
      <c r="AX217" s="325"/>
      <c r="AY217" s="325"/>
      <c r="AZ217" s="325"/>
      <c r="BA217" s="325"/>
      <c r="BB217" s="325"/>
      <c r="BC217" s="325"/>
      <c r="BD217" s="326"/>
    </row>
    <row r="218" spans="1:100">
      <c r="A218" s="348"/>
      <c r="B218" s="329"/>
      <c r="C218" s="338"/>
      <c r="D218" s="28">
        <v>5</v>
      </c>
      <c r="E218" s="335"/>
      <c r="F218" s="336"/>
      <c r="G218" s="97">
        <f>G208</f>
        <v>3.3650490165011299E-214</v>
      </c>
      <c r="H218" s="51">
        <f t="shared" ref="H218:J218" si="461">H208</f>
        <v>3.1437975338826099E-288</v>
      </c>
      <c r="I218" s="126">
        <f t="shared" si="461"/>
        <v>5.8790306287524098E-305</v>
      </c>
      <c r="J218" s="173">
        <f t="shared" si="461"/>
        <v>0</v>
      </c>
      <c r="K218" s="6"/>
      <c r="L218" s="333"/>
      <c r="M218" s="325"/>
      <c r="N218" s="325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7"/>
      <c r="AB218" s="325"/>
      <c r="AC218" s="325"/>
      <c r="AD218" s="325"/>
      <c r="AE218" s="325"/>
      <c r="AF218" s="325"/>
      <c r="AG218" s="325"/>
      <c r="AH218" s="325"/>
      <c r="AI218" s="325"/>
      <c r="AJ218" s="325"/>
      <c r="AK218" s="325"/>
      <c r="AL218" s="325"/>
      <c r="AM218" s="325"/>
      <c r="AN218" s="325"/>
      <c r="AO218" s="325"/>
      <c r="AP218" s="325"/>
      <c r="AQ218" s="325"/>
      <c r="AR218" s="325"/>
      <c r="AS218" s="325"/>
      <c r="AT218" s="325"/>
      <c r="AU218" s="325"/>
      <c r="AV218" s="325"/>
      <c r="AW218" s="325"/>
      <c r="AX218" s="325"/>
      <c r="AY218" s="325"/>
      <c r="AZ218" s="325"/>
      <c r="BA218" s="325"/>
      <c r="BB218" s="325"/>
      <c r="BC218" s="325"/>
      <c r="BD218" s="326"/>
    </row>
    <row r="219" spans="1:100">
      <c r="A219" s="348"/>
      <c r="B219" s="329"/>
      <c r="C219" s="338"/>
      <c r="D219" s="28">
        <v>6</v>
      </c>
      <c r="E219" s="335"/>
      <c r="F219" s="336"/>
      <c r="G219" s="97">
        <f>G207</f>
        <v>9.5404008468827302E-175</v>
      </c>
      <c r="H219" s="51">
        <f t="shared" ref="H219:J219" si="462">H207</f>
        <v>3.90714992230244E-193</v>
      </c>
      <c r="I219" s="126">
        <f t="shared" si="462"/>
        <v>9.2993128488985507E-202</v>
      </c>
      <c r="J219" s="173">
        <f t="shared" si="462"/>
        <v>4.7175619026216496E-298</v>
      </c>
      <c r="K219" s="6"/>
      <c r="L219" s="333"/>
      <c r="M219" s="325"/>
      <c r="N219" s="325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7"/>
      <c r="AB219" s="325"/>
      <c r="AC219" s="325"/>
      <c r="AD219" s="325"/>
      <c r="AE219" s="325"/>
      <c r="AF219" s="325"/>
      <c r="AG219" s="325"/>
      <c r="AH219" s="325"/>
      <c r="AI219" s="325"/>
      <c r="AJ219" s="325"/>
      <c r="AK219" s="325"/>
      <c r="AL219" s="325"/>
      <c r="AM219" s="325"/>
      <c r="AN219" s="325"/>
      <c r="AO219" s="325"/>
      <c r="AP219" s="325"/>
      <c r="AQ219" s="325"/>
      <c r="AR219" s="325"/>
      <c r="AS219" s="325"/>
      <c r="AT219" s="325"/>
      <c r="AU219" s="325"/>
      <c r="AV219" s="325"/>
      <c r="AW219" s="325"/>
      <c r="AX219" s="325"/>
      <c r="AY219" s="325"/>
      <c r="AZ219" s="325"/>
      <c r="BA219" s="325"/>
      <c r="BB219" s="325"/>
      <c r="BC219" s="325"/>
      <c r="BD219" s="326"/>
    </row>
    <row r="220" spans="1:100">
      <c r="A220" s="348"/>
      <c r="B220" s="329"/>
      <c r="C220" s="338"/>
      <c r="D220" s="28">
        <v>7</v>
      </c>
      <c r="E220" s="335"/>
      <c r="F220" s="336"/>
      <c r="G220" s="97">
        <f>G206</f>
        <v>5.0495549488601798E-111</v>
      </c>
      <c r="H220" s="51">
        <f t="shared" ref="H220:J220" si="463">H206</f>
        <v>1.21708685424396E-111</v>
      </c>
      <c r="I220" s="126">
        <f t="shared" si="463"/>
        <v>1.3650513895127401E-113</v>
      </c>
      <c r="J220" s="173">
        <f t="shared" si="463"/>
        <v>9.2202176626932704E-166</v>
      </c>
      <c r="K220" s="6"/>
      <c r="L220" s="333"/>
      <c r="M220" s="325"/>
      <c r="N220" s="325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7"/>
      <c r="AB220" s="325"/>
      <c r="AC220" s="325"/>
      <c r="AD220" s="325"/>
      <c r="AE220" s="325"/>
      <c r="AF220" s="325"/>
      <c r="AG220" s="325"/>
      <c r="AH220" s="325"/>
      <c r="AI220" s="325"/>
      <c r="AJ220" s="325"/>
      <c r="AK220" s="325"/>
      <c r="AL220" s="325"/>
      <c r="AM220" s="325"/>
      <c r="AN220" s="325"/>
      <c r="AO220" s="325"/>
      <c r="AP220" s="325"/>
      <c r="AQ220" s="325"/>
      <c r="AR220" s="325"/>
      <c r="AS220" s="325"/>
      <c r="AT220" s="325"/>
      <c r="AU220" s="325"/>
      <c r="AV220" s="325"/>
      <c r="AW220" s="325"/>
      <c r="AX220" s="325"/>
      <c r="AY220" s="325"/>
      <c r="AZ220" s="325"/>
      <c r="BA220" s="325"/>
      <c r="BB220" s="325"/>
      <c r="BC220" s="325"/>
      <c r="BD220" s="326"/>
    </row>
    <row r="221" spans="1:100">
      <c r="A221" s="348"/>
      <c r="B221" s="329"/>
      <c r="C221" s="338"/>
      <c r="D221" s="28">
        <v>8</v>
      </c>
      <c r="E221" s="335"/>
      <c r="F221" s="336"/>
      <c r="G221" s="97">
        <f>G205</f>
        <v>1.8280613729926299E-53</v>
      </c>
      <c r="H221" s="51">
        <f t="shared" ref="H221:J221" si="464">H205</f>
        <v>8.2659036033910196E-50</v>
      </c>
      <c r="I221" s="126">
        <f t="shared" si="464"/>
        <v>5.2752009643336401E-47</v>
      </c>
      <c r="J221" s="173">
        <f t="shared" si="464"/>
        <v>1.8958503944964899E-69</v>
      </c>
      <c r="K221" s="6"/>
      <c r="L221" s="333"/>
      <c r="M221" s="325"/>
      <c r="N221" s="325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7"/>
      <c r="AB221" s="325"/>
      <c r="AC221" s="325"/>
      <c r="AD221" s="325"/>
      <c r="AE221" s="325"/>
      <c r="AF221" s="325"/>
      <c r="AG221" s="325"/>
      <c r="AH221" s="325"/>
      <c r="AI221" s="325"/>
      <c r="AJ221" s="325"/>
      <c r="AK221" s="325"/>
      <c r="AL221" s="325"/>
      <c r="AM221" s="325"/>
      <c r="AN221" s="325"/>
      <c r="AO221" s="325"/>
      <c r="AP221" s="325"/>
      <c r="AQ221" s="325"/>
      <c r="AR221" s="325"/>
      <c r="AS221" s="325"/>
      <c r="AT221" s="325"/>
      <c r="AU221" s="325"/>
      <c r="AV221" s="325"/>
      <c r="AW221" s="325"/>
      <c r="AX221" s="325"/>
      <c r="AY221" s="325"/>
      <c r="AZ221" s="325"/>
      <c r="BA221" s="325"/>
      <c r="BB221" s="325"/>
      <c r="BC221" s="325"/>
      <c r="BD221" s="326"/>
    </row>
    <row r="222" spans="1:100">
      <c r="A222" s="348"/>
      <c r="B222" s="329"/>
      <c r="C222" s="338"/>
      <c r="D222" s="28">
        <v>9</v>
      </c>
      <c r="E222" s="335"/>
      <c r="F222" s="336"/>
      <c r="G222" s="97">
        <f>G204</f>
        <v>1.9549333411339501E-22</v>
      </c>
      <c r="H222" s="51">
        <f t="shared" ref="H222:J222" si="465">H204</f>
        <v>3.4197837225705701E-16</v>
      </c>
      <c r="I222" s="126">
        <f t="shared" si="465"/>
        <v>3.7441560360813998E-7</v>
      </c>
      <c r="J222" s="173">
        <f t="shared" si="465"/>
        <v>2.1297468766623498E-18</v>
      </c>
      <c r="K222" s="6"/>
      <c r="L222" s="333"/>
      <c r="M222" s="325"/>
      <c r="N222" s="325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7"/>
      <c r="AB222" s="325"/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  <c r="AN222" s="325"/>
      <c r="AO222" s="325"/>
      <c r="AP222" s="325"/>
      <c r="AQ222" s="325"/>
      <c r="AR222" s="325"/>
      <c r="AS222" s="325"/>
      <c r="AT222" s="325"/>
      <c r="AU222" s="325"/>
      <c r="AV222" s="325"/>
      <c r="AW222" s="325"/>
      <c r="AX222" s="325"/>
      <c r="AY222" s="325"/>
      <c r="AZ222" s="325"/>
      <c r="BA222" s="325"/>
      <c r="BB222" s="325"/>
      <c r="BC222" s="325"/>
      <c r="BD222" s="326"/>
    </row>
    <row r="223" spans="1:100">
      <c r="A223" s="348"/>
      <c r="B223" s="329"/>
      <c r="C223" s="338"/>
      <c r="D223" s="29">
        <v>10</v>
      </c>
      <c r="E223" s="335"/>
      <c r="F223" s="336"/>
      <c r="G223" s="101">
        <f>'17'!G222</f>
        <v>1.7530334805382699E-17</v>
      </c>
      <c r="H223" s="77">
        <f>'17'!H222</f>
        <v>6.8727114185277994E-11</v>
      </c>
      <c r="I223" s="248">
        <f>'17'!I222</f>
        <v>0.99999923169151295</v>
      </c>
      <c r="J223" s="182">
        <f>'17'!J222</f>
        <v>8.5928389899332606E-11</v>
      </c>
      <c r="K223" s="30"/>
      <c r="L223" s="334"/>
      <c r="M223" s="325"/>
      <c r="N223" s="325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7"/>
      <c r="AB223" s="325"/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  <c r="AN223" s="325"/>
      <c r="AO223" s="325"/>
      <c r="AP223" s="325"/>
      <c r="AQ223" s="325"/>
      <c r="AR223" s="325"/>
      <c r="AS223" s="325"/>
      <c r="AT223" s="325"/>
      <c r="AU223" s="325"/>
      <c r="AV223" s="325"/>
      <c r="AW223" s="325"/>
      <c r="AX223" s="325"/>
      <c r="AY223" s="325"/>
      <c r="AZ223" s="325"/>
      <c r="BA223" s="325"/>
      <c r="BB223" s="325"/>
      <c r="BC223" s="325"/>
      <c r="BD223" s="326"/>
    </row>
    <row r="224" spans="1:100">
      <c r="A224" s="348"/>
      <c r="B224" s="328">
        <v>0.05</v>
      </c>
      <c r="C224" s="338"/>
      <c r="D224" s="26">
        <v>-9</v>
      </c>
      <c r="E224" s="335">
        <v>7.9429517163497004E-52</v>
      </c>
      <c r="F224" s="336">
        <v>2.5712860385735101E-45</v>
      </c>
      <c r="G224" s="97">
        <f>'17'!G243</f>
        <v>1.9600414984246699E-7</v>
      </c>
      <c r="H224" s="51">
        <f>'17'!H243</f>
        <v>8.4363902255413792E-6</v>
      </c>
      <c r="I224" s="126">
        <f>'17'!I243</f>
        <v>6.6673488047157801E-3</v>
      </c>
      <c r="J224" s="173">
        <f>'17'!J243</f>
        <v>2.3036223420305701E-6</v>
      </c>
      <c r="K224" s="27"/>
      <c r="L224" s="332">
        <f t="shared" ref="L224" si="466">1-SUM(M224:BC243)</f>
        <v>1.0892164655862402E-4</v>
      </c>
      <c r="M224" s="325">
        <f t="shared" ref="M224" si="467">G234+I234</f>
        <v>2.07156609639288E-69</v>
      </c>
      <c r="N224" s="325">
        <f t="shared" ref="N224" si="468">G241+I241+J234</f>
        <v>3.3819128130821372E-13</v>
      </c>
      <c r="O224" s="325">
        <f t="shared" ref="O224" si="469">G243+I243+H234</f>
        <v>0.98521580522491248</v>
      </c>
      <c r="P224" s="325">
        <f t="shared" ref="P224" si="470">G236+I236+J241</f>
        <v>1.5414647703228399E-19</v>
      </c>
      <c r="Q224" s="325">
        <f t="shared" ref="Q224" si="471">G232+I232</f>
        <v>2.07156609639288E-69</v>
      </c>
      <c r="R224" s="325">
        <f t="shared" ref="R224" si="472">G238+I238+H241+J243</f>
        <v>7.4066583343681939E-4</v>
      </c>
      <c r="S224" s="325">
        <f t="shared" ref="S224" si="473">G225+I225</f>
        <v>3.3819128130821372E-13</v>
      </c>
      <c r="T224" s="325">
        <f t="shared" ref="T224" si="474">G227+I227+J236</f>
        <v>2.5552132250777181E-45</v>
      </c>
      <c r="U224" s="325">
        <f t="shared" ref="U224" si="475">G230+I230+H243</f>
        <v>5.7803765152664296E-4</v>
      </c>
      <c r="V224" s="325">
        <f t="shared" ref="V224" si="476">G239+I239+J232</f>
        <v>2.5552132250777181E-45</v>
      </c>
      <c r="W224" s="325">
        <f t="shared" ref="W224" si="477">G228+I228</f>
        <v>2.49209385181539E-55</v>
      </c>
      <c r="X224" s="325">
        <f t="shared" ref="X224" si="478">G231+I231+J238+H236</f>
        <v>2.7607313557163101E-67</v>
      </c>
      <c r="Y224" s="325">
        <f t="shared" ref="Y224" si="479">G237+I237</f>
        <v>3.3299646180871698E-60</v>
      </c>
      <c r="Z224" s="325">
        <f t="shared" ref="Z224" si="480">G229+I229+J225</f>
        <v>1.5414647703228399E-19</v>
      </c>
      <c r="AA224" s="327">
        <f t="shared" ref="AA224" si="481">G240+I240+H232</f>
        <v>2.0246198265387631E-29</v>
      </c>
      <c r="AB224" s="325">
        <f t="shared" ref="AB224" si="482">G226+I226+J227</f>
        <v>2.0246198265387631E-29</v>
      </c>
      <c r="AC224" s="325">
        <f t="shared" ref="AC224" si="483">G242+I242</f>
        <v>6.667544808865623E-3</v>
      </c>
      <c r="AD224" s="325">
        <f t="shared" ref="AD224" si="484">G235+I235+J230+H238</f>
        <v>2.7607314694766819E-67</v>
      </c>
      <c r="AE224" s="325">
        <f t="shared" ref="AE224" si="485">G224+I224</f>
        <v>6.667544808865623E-3</v>
      </c>
      <c r="AF224" s="325">
        <f t="shared" ref="AF224" si="486">G233+I233+J239</f>
        <v>3.5314053472111605E-70</v>
      </c>
      <c r="AG224" s="325">
        <f t="shared" ref="AG224" si="487">H225</f>
        <v>2.2740373742569199E-14</v>
      </c>
      <c r="AH224" s="325">
        <f t="shared" ref="AH224" si="488">J228</f>
        <v>3.69857229125332E-116</v>
      </c>
      <c r="AI224" s="325">
        <f>J231+H227</f>
        <v>1.2064684375484601E-50</v>
      </c>
      <c r="AJ224" s="325">
        <f t="shared" ref="AJ224" si="489">F224</f>
        <v>2.5712860385735101E-45</v>
      </c>
      <c r="AK224" s="325">
        <f t="shared" ref="AK224" si="490">J237</f>
        <v>4.6371647164698199E-157</v>
      </c>
      <c r="AL224" s="325">
        <f t="shared" ref="AL224" si="491">H230</f>
        <v>1.6154857787233602E-123</v>
      </c>
      <c r="AM224" s="325">
        <f t="shared" ref="AM224" si="492">J229</f>
        <v>4.6371647164698199E-157</v>
      </c>
      <c r="AN224" s="325">
        <f t="shared" ref="AN224" si="493">J240+H239</f>
        <v>6.7379735956425775E-44</v>
      </c>
      <c r="AO224" s="325">
        <f t="shared" ref="AO224" si="494">J226</f>
        <v>6.7379723891741396E-44</v>
      </c>
      <c r="AP224" s="325">
        <f t="shared" ref="AP224" si="495">H228</f>
        <v>1.13760371853743E-74</v>
      </c>
      <c r="AQ224" s="325">
        <f t="shared" ref="AQ224" si="496">J242</f>
        <v>2.3036223420305701E-6</v>
      </c>
      <c r="AR224" s="325">
        <f t="shared" ref="AR224" si="497">H231+J235</f>
        <v>1.2108365119032001E-143</v>
      </c>
      <c r="AS224" s="325">
        <f t="shared" ref="AS224" si="498">J224</f>
        <v>2.3036223420305701E-6</v>
      </c>
      <c r="AT224" s="325">
        <f t="shared" ref="AT224" si="499">H237</f>
        <v>9.31660392414114E-100</v>
      </c>
      <c r="AU224" s="325">
        <f t="shared" ref="AU224" si="500">J233</f>
        <v>1.9754750512706099E-264</v>
      </c>
      <c r="AV224" s="325">
        <f t="shared" ref="AV224" si="501">H229</f>
        <v>9.31660392414114E-100</v>
      </c>
      <c r="AW224" s="325">
        <f t="shared" ref="AW224" si="502">H240</f>
        <v>7.0372437179782598E-30</v>
      </c>
      <c r="AX224" s="325">
        <f t="shared" ref="AX224" si="503">H226</f>
        <v>7.0372437179782598E-30</v>
      </c>
      <c r="AY224" s="325">
        <f t="shared" ref="AY224" si="504">E224</f>
        <v>7.9429517163497004E-52</v>
      </c>
      <c r="AZ224" s="325">
        <f t="shared" ref="AZ224" si="505">H242</f>
        <v>8.4363902255413792E-6</v>
      </c>
      <c r="BA224" s="325">
        <f t="shared" ref="BA224" si="506">H235</f>
        <v>1.2108365119032001E-143</v>
      </c>
      <c r="BB224" s="325">
        <f t="shared" ref="BB224" si="507">H224</f>
        <v>8.4363902255413792E-6</v>
      </c>
      <c r="BC224" s="325">
        <f t="shared" ref="BC224" si="508">H233</f>
        <v>5.5368254797937097E-165</v>
      </c>
      <c r="BD224" s="326">
        <f t="shared" ref="BD224" si="509">SUMPRODUCT($L$1:$BC$1,BF224:CW224)</f>
        <v>3.2064023536147661</v>
      </c>
      <c r="BF224" s="12">
        <f>L224</f>
        <v>1.0892164655862402E-4</v>
      </c>
      <c r="BG224" s="23">
        <f t="shared" ref="BG224:CV224" si="510">M224</f>
        <v>2.07156609639288E-69</v>
      </c>
      <c r="BH224" s="23">
        <f t="shared" si="510"/>
        <v>3.3819128130821372E-13</v>
      </c>
      <c r="BI224" s="23">
        <f t="shared" si="510"/>
        <v>0.98521580522491248</v>
      </c>
      <c r="BJ224" s="23">
        <f t="shared" si="510"/>
        <v>1.5414647703228399E-19</v>
      </c>
      <c r="BK224" s="23">
        <f t="shared" si="510"/>
        <v>2.07156609639288E-69</v>
      </c>
      <c r="BL224" s="23">
        <f t="shared" si="510"/>
        <v>7.4066583343681939E-4</v>
      </c>
      <c r="BM224" s="23">
        <f t="shared" si="510"/>
        <v>3.3819128130821372E-13</v>
      </c>
      <c r="BN224" s="23">
        <f t="shared" si="510"/>
        <v>2.5552132250777181E-45</v>
      </c>
      <c r="BO224" s="23">
        <f t="shared" si="510"/>
        <v>5.7803765152664296E-4</v>
      </c>
      <c r="BP224" s="23">
        <f t="shared" si="510"/>
        <v>2.5552132250777181E-45</v>
      </c>
      <c r="BQ224" s="23">
        <f t="shared" si="510"/>
        <v>2.49209385181539E-55</v>
      </c>
      <c r="BR224" s="23">
        <f t="shared" si="510"/>
        <v>2.7607313557163101E-67</v>
      </c>
      <c r="BS224" s="23">
        <f t="shared" si="510"/>
        <v>3.3299646180871698E-60</v>
      </c>
      <c r="BT224" s="23">
        <f t="shared" si="510"/>
        <v>1.5414647703228399E-19</v>
      </c>
      <c r="BU224" s="23">
        <f t="shared" si="510"/>
        <v>2.0246198265387631E-29</v>
      </c>
      <c r="BV224" s="23">
        <f t="shared" si="510"/>
        <v>2.0246198265387631E-29</v>
      </c>
      <c r="BW224" s="23">
        <f t="shared" si="510"/>
        <v>6.667544808865623E-3</v>
      </c>
      <c r="BX224" s="23">
        <f t="shared" si="510"/>
        <v>2.7607314694766819E-67</v>
      </c>
      <c r="BY224" s="23">
        <f t="shared" si="510"/>
        <v>6.667544808865623E-3</v>
      </c>
      <c r="BZ224" s="23">
        <f t="shared" si="510"/>
        <v>3.5314053472111605E-70</v>
      </c>
      <c r="CA224" s="23">
        <f t="shared" si="510"/>
        <v>2.2740373742569199E-14</v>
      </c>
      <c r="CB224" s="23">
        <f t="shared" si="510"/>
        <v>3.69857229125332E-116</v>
      </c>
      <c r="CC224" s="23">
        <f t="shared" si="510"/>
        <v>1.2064684375484601E-50</v>
      </c>
      <c r="CD224" s="23">
        <f t="shared" si="510"/>
        <v>2.5712860385735101E-45</v>
      </c>
      <c r="CE224" s="23">
        <f t="shared" si="510"/>
        <v>4.6371647164698199E-157</v>
      </c>
      <c r="CF224" s="23">
        <f t="shared" si="510"/>
        <v>1.6154857787233602E-123</v>
      </c>
      <c r="CG224" s="23">
        <f t="shared" si="510"/>
        <v>4.6371647164698199E-157</v>
      </c>
      <c r="CH224" s="23">
        <f t="shared" si="510"/>
        <v>6.7379735956425775E-44</v>
      </c>
      <c r="CI224" s="23">
        <f t="shared" si="510"/>
        <v>6.7379723891741396E-44</v>
      </c>
      <c r="CJ224" s="23">
        <f t="shared" si="510"/>
        <v>1.13760371853743E-74</v>
      </c>
      <c r="CK224" s="23">
        <f t="shared" si="510"/>
        <v>2.3036223420305701E-6</v>
      </c>
      <c r="CL224" s="23">
        <f t="shared" si="510"/>
        <v>1.2108365119032001E-143</v>
      </c>
      <c r="CM224" s="23">
        <f t="shared" si="510"/>
        <v>2.3036223420305701E-6</v>
      </c>
      <c r="CN224" s="23">
        <f t="shared" si="510"/>
        <v>9.31660392414114E-100</v>
      </c>
      <c r="CO224" s="23">
        <f t="shared" si="510"/>
        <v>1.9754750512706099E-264</v>
      </c>
      <c r="CP224" s="23">
        <f t="shared" si="510"/>
        <v>9.31660392414114E-100</v>
      </c>
      <c r="CQ224" s="23">
        <f t="shared" si="510"/>
        <v>7.0372437179782598E-30</v>
      </c>
      <c r="CR224" s="23">
        <f t="shared" si="510"/>
        <v>7.0372437179782598E-30</v>
      </c>
      <c r="CS224" s="23">
        <f t="shared" si="510"/>
        <v>7.9429517163497004E-52</v>
      </c>
      <c r="CT224" s="23">
        <f t="shared" si="510"/>
        <v>8.4363902255413792E-6</v>
      </c>
      <c r="CU224" s="23">
        <f t="shared" si="510"/>
        <v>1.2108365119032001E-143</v>
      </c>
      <c r="CV224" s="24">
        <f t="shared" si="510"/>
        <v>8.4363902255413792E-6</v>
      </c>
    </row>
    <row r="225" spans="1:56">
      <c r="A225" s="348"/>
      <c r="B225" s="329"/>
      <c r="C225" s="338"/>
      <c r="D225" s="28">
        <v>-8</v>
      </c>
      <c r="E225" s="335"/>
      <c r="F225" s="336"/>
      <c r="G225" s="258">
        <f>'17'!G224</f>
        <v>2.3491521002287302E-15</v>
      </c>
      <c r="H225" s="268">
        <f>'17'!H224</f>
        <v>2.2740373742569199E-14</v>
      </c>
      <c r="I225" s="267">
        <f>'17'!I224</f>
        <v>3.3584212920798498E-13</v>
      </c>
      <c r="J225" s="266">
        <f>'17'!J224</f>
        <v>1.5414647703228399E-19</v>
      </c>
      <c r="K225" s="6"/>
      <c r="L225" s="333"/>
      <c r="M225" s="325"/>
      <c r="N225" s="325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7"/>
      <c r="AB225" s="325"/>
      <c r="AC225" s="325"/>
      <c r="AD225" s="325"/>
      <c r="AE225" s="325"/>
      <c r="AF225" s="325"/>
      <c r="AG225" s="325"/>
      <c r="AH225" s="325"/>
      <c r="AI225" s="325"/>
      <c r="AJ225" s="325"/>
      <c r="AK225" s="325"/>
      <c r="AL225" s="325"/>
      <c r="AM225" s="325"/>
      <c r="AN225" s="325"/>
      <c r="AO225" s="325"/>
      <c r="AP225" s="325"/>
      <c r="AQ225" s="325"/>
      <c r="AR225" s="325"/>
      <c r="AS225" s="325"/>
      <c r="AT225" s="325"/>
      <c r="AU225" s="325"/>
      <c r="AV225" s="325"/>
      <c r="AW225" s="325"/>
      <c r="AX225" s="325"/>
      <c r="AY225" s="325"/>
      <c r="AZ225" s="325"/>
      <c r="BA225" s="325"/>
      <c r="BB225" s="325"/>
      <c r="BC225" s="325"/>
      <c r="BD225" s="326"/>
    </row>
    <row r="226" spans="1:56">
      <c r="A226" s="348"/>
      <c r="B226" s="329"/>
      <c r="C226" s="338"/>
      <c r="D226" s="28">
        <v>-7</v>
      </c>
      <c r="E226" s="335"/>
      <c r="F226" s="336"/>
      <c r="G226" s="258">
        <f>'17'!G225</f>
        <v>1.8143315294367901E-29</v>
      </c>
      <c r="H226" s="268">
        <f>'17'!H225</f>
        <v>7.0372437179782598E-30</v>
      </c>
      <c r="I226" s="267">
        <f>'17'!I225</f>
        <v>2.10288297101973E-30</v>
      </c>
      <c r="J226" s="266">
        <f>'17'!J225</f>
        <v>6.7379723891741396E-44</v>
      </c>
      <c r="K226" s="6"/>
      <c r="L226" s="333"/>
      <c r="M226" s="325"/>
      <c r="N226" s="325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7"/>
      <c r="AB226" s="325"/>
      <c r="AC226" s="325"/>
      <c r="AD226" s="325"/>
      <c r="AE226" s="325"/>
      <c r="AF226" s="325"/>
      <c r="AG226" s="325"/>
      <c r="AH226" s="325"/>
      <c r="AI226" s="325"/>
      <c r="AJ226" s="325"/>
      <c r="AK226" s="325"/>
      <c r="AL226" s="325"/>
      <c r="AM226" s="325"/>
      <c r="AN226" s="325"/>
      <c r="AO226" s="325"/>
      <c r="AP226" s="325"/>
      <c r="AQ226" s="325"/>
      <c r="AR226" s="325"/>
      <c r="AS226" s="325"/>
      <c r="AT226" s="325"/>
      <c r="AU226" s="325"/>
      <c r="AV226" s="325"/>
      <c r="AW226" s="325"/>
      <c r="AX226" s="325"/>
      <c r="AY226" s="325"/>
      <c r="AZ226" s="325"/>
      <c r="BA226" s="325"/>
      <c r="BB226" s="325"/>
      <c r="BC226" s="325"/>
      <c r="BD226" s="326"/>
    </row>
    <row r="227" spans="1:56">
      <c r="A227" s="348"/>
      <c r="B227" s="329"/>
      <c r="C227" s="338"/>
      <c r="D227" s="28">
        <v>-6</v>
      </c>
      <c r="E227" s="335"/>
      <c r="F227" s="336"/>
      <c r="G227" s="258">
        <f>'17'!G226</f>
        <v>2.5552131512801399E-45</v>
      </c>
      <c r="H227" s="268">
        <f>'17'!H226</f>
        <v>1.2064684375484601E-50</v>
      </c>
      <c r="I227" s="267">
        <f>'17'!I226</f>
        <v>7.3797578301906601E-53</v>
      </c>
      <c r="J227" s="266">
        <f>'17'!J226</f>
        <v>3.5558851033552902E-77</v>
      </c>
      <c r="K227" s="6"/>
      <c r="L227" s="333"/>
      <c r="M227" s="325"/>
      <c r="N227" s="325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7"/>
      <c r="AB227" s="325"/>
      <c r="AC227" s="325"/>
      <c r="AD227" s="325"/>
      <c r="AE227" s="325"/>
      <c r="AF227" s="325"/>
      <c r="AG227" s="325"/>
      <c r="AH227" s="325"/>
      <c r="AI227" s="325"/>
      <c r="AJ227" s="325"/>
      <c r="AK227" s="325"/>
      <c r="AL227" s="325"/>
      <c r="AM227" s="325"/>
      <c r="AN227" s="325"/>
      <c r="AO227" s="325"/>
      <c r="AP227" s="325"/>
      <c r="AQ227" s="325"/>
      <c r="AR227" s="325"/>
      <c r="AS227" s="325"/>
      <c r="AT227" s="325"/>
      <c r="AU227" s="325"/>
      <c r="AV227" s="325"/>
      <c r="AW227" s="325"/>
      <c r="AX227" s="325"/>
      <c r="AY227" s="325"/>
      <c r="AZ227" s="325"/>
      <c r="BA227" s="325"/>
      <c r="BB227" s="325"/>
      <c r="BC227" s="325"/>
      <c r="BD227" s="326"/>
    </row>
    <row r="228" spans="1:56">
      <c r="A228" s="348"/>
      <c r="B228" s="329"/>
      <c r="C228" s="338"/>
      <c r="D228" s="28">
        <v>-5</v>
      </c>
      <c r="E228" s="335"/>
      <c r="F228" s="336"/>
      <c r="G228" s="258">
        <f>'17'!G227</f>
        <v>2.49209385181539E-55</v>
      </c>
      <c r="H228" s="268">
        <f>'17'!H227</f>
        <v>1.13760371853743E-74</v>
      </c>
      <c r="I228" s="267">
        <f>'17'!I227</f>
        <v>6.9400059491462398E-79</v>
      </c>
      <c r="J228" s="266">
        <f>'17'!J227</f>
        <v>3.69857229125332E-116</v>
      </c>
      <c r="K228" s="6"/>
      <c r="L228" s="333"/>
      <c r="M228" s="325"/>
      <c r="N228" s="325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7"/>
      <c r="AB228" s="325"/>
      <c r="AC228" s="325"/>
      <c r="AD228" s="325"/>
      <c r="AE228" s="325"/>
      <c r="AF228" s="325"/>
      <c r="AG228" s="325"/>
      <c r="AH228" s="325"/>
      <c r="AI228" s="325"/>
      <c r="AJ228" s="325"/>
      <c r="AK228" s="325"/>
      <c r="AL228" s="325"/>
      <c r="AM228" s="325"/>
      <c r="AN228" s="325"/>
      <c r="AO228" s="325"/>
      <c r="AP228" s="325"/>
      <c r="AQ228" s="325"/>
      <c r="AR228" s="325"/>
      <c r="AS228" s="325"/>
      <c r="AT228" s="325"/>
      <c r="AU228" s="325"/>
      <c r="AV228" s="325"/>
      <c r="AW228" s="325"/>
      <c r="AX228" s="325"/>
      <c r="AY228" s="325"/>
      <c r="AZ228" s="325"/>
      <c r="BA228" s="325"/>
      <c r="BB228" s="325"/>
      <c r="BC228" s="325"/>
      <c r="BD228" s="326"/>
    </row>
    <row r="229" spans="1:56">
      <c r="A229" s="348"/>
      <c r="B229" s="329"/>
      <c r="C229" s="338"/>
      <c r="D229" s="28">
        <v>-4</v>
      </c>
      <c r="E229" s="335"/>
      <c r="F229" s="336"/>
      <c r="G229" s="258">
        <f>'17'!G228</f>
        <v>3.3299646180871698E-60</v>
      </c>
      <c r="H229" s="268">
        <f>'17'!H228</f>
        <v>9.31660392414114E-100</v>
      </c>
      <c r="I229" s="267">
        <f>'17'!I228</f>
        <v>4.2464210141991299E-106</v>
      </c>
      <c r="J229" s="266">
        <f>'17'!J228</f>
        <v>4.6371647164698199E-157</v>
      </c>
      <c r="K229" s="6"/>
      <c r="L229" s="333"/>
      <c r="M229" s="325"/>
      <c r="N229" s="325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7"/>
      <c r="AB229" s="325"/>
      <c r="AC229" s="325"/>
      <c r="AD229" s="325"/>
      <c r="AE229" s="325"/>
      <c r="AF229" s="325"/>
      <c r="AG229" s="325"/>
      <c r="AH229" s="325"/>
      <c r="AI229" s="325"/>
      <c r="AJ229" s="325"/>
      <c r="AK229" s="325"/>
      <c r="AL229" s="325"/>
      <c r="AM229" s="325"/>
      <c r="AN229" s="325"/>
      <c r="AO229" s="325"/>
      <c r="AP229" s="325"/>
      <c r="AQ229" s="325"/>
      <c r="AR229" s="325"/>
      <c r="AS229" s="325"/>
      <c r="AT229" s="325"/>
      <c r="AU229" s="325"/>
      <c r="AV229" s="325"/>
      <c r="AW229" s="325"/>
      <c r="AX229" s="325"/>
      <c r="AY229" s="325"/>
      <c r="AZ229" s="325"/>
      <c r="BA229" s="325"/>
      <c r="BB229" s="325"/>
      <c r="BC229" s="325"/>
      <c r="BD229" s="326"/>
    </row>
    <row r="230" spans="1:56">
      <c r="A230" s="348"/>
      <c r="B230" s="329"/>
      <c r="C230" s="338"/>
      <c r="D230" s="28">
        <v>-3</v>
      </c>
      <c r="E230" s="335"/>
      <c r="F230" s="336"/>
      <c r="G230" s="258">
        <f>'17'!G229</f>
        <v>4.0000975904421198E-64</v>
      </c>
      <c r="H230" s="268">
        <f>'17'!H229</f>
        <v>1.6154857787233602E-123</v>
      </c>
      <c r="I230" s="267">
        <f>'17'!I229</f>
        <v>6.8834482788133601E-132</v>
      </c>
      <c r="J230" s="266">
        <f>'17'!J229</f>
        <v>6.83975773655576E-196</v>
      </c>
      <c r="K230" s="6"/>
      <c r="L230" s="333"/>
      <c r="M230" s="325"/>
      <c r="N230" s="325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7"/>
      <c r="AB230" s="325"/>
      <c r="AC230" s="325"/>
      <c r="AD230" s="325"/>
      <c r="AE230" s="325"/>
      <c r="AF230" s="325"/>
      <c r="AG230" s="325"/>
      <c r="AH230" s="325"/>
      <c r="AI230" s="325"/>
      <c r="AJ230" s="325"/>
      <c r="AK230" s="325"/>
      <c r="AL230" s="325"/>
      <c r="AM230" s="325"/>
      <c r="AN230" s="325"/>
      <c r="AO230" s="325"/>
      <c r="AP230" s="325"/>
      <c r="AQ230" s="325"/>
      <c r="AR230" s="325"/>
      <c r="AS230" s="325"/>
      <c r="AT230" s="325"/>
      <c r="AU230" s="325"/>
      <c r="AV230" s="325"/>
      <c r="AW230" s="325"/>
      <c r="AX230" s="325"/>
      <c r="AY230" s="325"/>
      <c r="AZ230" s="325"/>
      <c r="BA230" s="325"/>
      <c r="BB230" s="325"/>
      <c r="BC230" s="325"/>
      <c r="BD230" s="326"/>
    </row>
    <row r="231" spans="1:56">
      <c r="A231" s="348"/>
      <c r="B231" s="329"/>
      <c r="C231" s="338"/>
      <c r="D231" s="28">
        <v>-2</v>
      </c>
      <c r="E231" s="335"/>
      <c r="F231" s="336"/>
      <c r="G231" s="258">
        <f>'17'!G230</f>
        <v>2.7607313557163101E-67</v>
      </c>
      <c r="H231" s="268">
        <f>'17'!H230</f>
        <v>1.2108365119032001E-143</v>
      </c>
      <c r="I231" s="267">
        <f>'17'!I230</f>
        <v>9.6416392511777403E-154</v>
      </c>
      <c r="J231" s="266">
        <f>'17'!J230</f>
        <v>7.5808166066408099E-229</v>
      </c>
      <c r="K231" s="6"/>
      <c r="L231" s="333"/>
      <c r="M231" s="325"/>
      <c r="N231" s="325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7"/>
      <c r="AB231" s="325"/>
      <c r="AC231" s="325"/>
      <c r="AD231" s="325"/>
      <c r="AE231" s="325"/>
      <c r="AF231" s="325"/>
      <c r="AG231" s="325"/>
      <c r="AH231" s="325"/>
      <c r="AI231" s="325"/>
      <c r="AJ231" s="325"/>
      <c r="AK231" s="325"/>
      <c r="AL231" s="325"/>
      <c r="AM231" s="325"/>
      <c r="AN231" s="325"/>
      <c r="AO231" s="325"/>
      <c r="AP231" s="325"/>
      <c r="AQ231" s="325"/>
      <c r="AR231" s="325"/>
      <c r="AS231" s="325"/>
      <c r="AT231" s="325"/>
      <c r="AU231" s="325"/>
      <c r="AV231" s="325"/>
      <c r="AW231" s="325"/>
      <c r="AX231" s="325"/>
      <c r="AY231" s="325"/>
      <c r="AZ231" s="325"/>
      <c r="BA231" s="325"/>
      <c r="BB231" s="325"/>
      <c r="BC231" s="325"/>
      <c r="BD231" s="326"/>
    </row>
    <row r="232" spans="1:56">
      <c r="A232" s="348"/>
      <c r="B232" s="329"/>
      <c r="C232" s="338"/>
      <c r="D232" s="28">
        <v>-1</v>
      </c>
      <c r="E232" s="335"/>
      <c r="F232" s="336"/>
      <c r="G232" s="258">
        <f>'17'!G231</f>
        <v>2.07156609639288E-69</v>
      </c>
      <c r="H232" s="268">
        <f>'17'!H231</f>
        <v>3.9539077542368296E-158</v>
      </c>
      <c r="I232" s="267">
        <f>'17'!I231</f>
        <v>1.7424868647517999E-169</v>
      </c>
      <c r="J232" s="266">
        <f>'17'!J231</f>
        <v>1.1660363269451001E-252</v>
      </c>
      <c r="K232" s="6"/>
      <c r="L232" s="333"/>
      <c r="M232" s="325"/>
      <c r="N232" s="325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7"/>
      <c r="AB232" s="325"/>
      <c r="AC232" s="325"/>
      <c r="AD232" s="325"/>
      <c r="AE232" s="325"/>
      <c r="AF232" s="325"/>
      <c r="AG232" s="325"/>
      <c r="AH232" s="325"/>
      <c r="AI232" s="325"/>
      <c r="AJ232" s="325"/>
      <c r="AK232" s="325"/>
      <c r="AL232" s="325"/>
      <c r="AM232" s="325"/>
      <c r="AN232" s="325"/>
      <c r="AO232" s="325"/>
      <c r="AP232" s="325"/>
      <c r="AQ232" s="325"/>
      <c r="AR232" s="325"/>
      <c r="AS232" s="325"/>
      <c r="AT232" s="325"/>
      <c r="AU232" s="325"/>
      <c r="AV232" s="325"/>
      <c r="AW232" s="325"/>
      <c r="AX232" s="325"/>
      <c r="AY232" s="325"/>
      <c r="AZ232" s="325"/>
      <c r="BA232" s="325"/>
      <c r="BB232" s="325"/>
      <c r="BC232" s="325"/>
      <c r="BD232" s="326"/>
    </row>
    <row r="233" spans="1:56">
      <c r="A233" s="348"/>
      <c r="B233" s="329"/>
      <c r="C233" s="338"/>
      <c r="D233" s="28">
        <v>0</v>
      </c>
      <c r="E233" s="335"/>
      <c r="F233" s="336"/>
      <c r="G233" s="258">
        <f>'17'!G232</f>
        <v>3.5314049916226501E-70</v>
      </c>
      <c r="H233" s="268">
        <f>'17'!H232</f>
        <v>5.5368254797937097E-165</v>
      </c>
      <c r="I233" s="267">
        <f>'17'!I232</f>
        <v>5.3369645482869499E-177</v>
      </c>
      <c r="J233" s="266">
        <f>'17'!J232</f>
        <v>1.9754750512706099E-264</v>
      </c>
      <c r="K233" s="6"/>
      <c r="L233" s="333"/>
      <c r="M233" s="325"/>
      <c r="N233" s="325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7"/>
      <c r="AB233" s="325"/>
      <c r="AC233" s="325"/>
      <c r="AD233" s="325"/>
      <c r="AE233" s="325"/>
      <c r="AF233" s="325"/>
      <c r="AG233" s="325"/>
      <c r="AH233" s="325"/>
      <c r="AI233" s="325"/>
      <c r="AJ233" s="325"/>
      <c r="AK233" s="325"/>
      <c r="AL233" s="325"/>
      <c r="AM233" s="325"/>
      <c r="AN233" s="325"/>
      <c r="AO233" s="325"/>
      <c r="AP233" s="325"/>
      <c r="AQ233" s="325"/>
      <c r="AR233" s="325"/>
      <c r="AS233" s="325"/>
      <c r="AT233" s="325"/>
      <c r="AU233" s="325"/>
      <c r="AV233" s="325"/>
      <c r="AW233" s="325"/>
      <c r="AX233" s="325"/>
      <c r="AY233" s="325"/>
      <c r="AZ233" s="325"/>
      <c r="BA233" s="325"/>
      <c r="BB233" s="325"/>
      <c r="BC233" s="325"/>
      <c r="BD233" s="326"/>
    </row>
    <row r="234" spans="1:56">
      <c r="A234" s="348"/>
      <c r="B234" s="329"/>
      <c r="C234" s="338"/>
      <c r="D234" s="28">
        <v>1</v>
      </c>
      <c r="E234" s="335"/>
      <c r="F234" s="336"/>
      <c r="G234" s="97">
        <f>G232</f>
        <v>2.07156609639288E-69</v>
      </c>
      <c r="H234" s="51">
        <f t="shared" ref="H234:J234" si="511">H232</f>
        <v>3.9539077542368296E-158</v>
      </c>
      <c r="I234" s="126">
        <f t="shared" si="511"/>
        <v>1.7424868647517999E-169</v>
      </c>
      <c r="J234" s="173">
        <f t="shared" si="511"/>
        <v>1.1660363269451001E-252</v>
      </c>
      <c r="K234" s="6"/>
      <c r="L234" s="333"/>
      <c r="M234" s="325"/>
      <c r="N234" s="325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7"/>
      <c r="AB234" s="325"/>
      <c r="AC234" s="325"/>
      <c r="AD234" s="325"/>
      <c r="AE234" s="325"/>
      <c r="AF234" s="325"/>
      <c r="AG234" s="325"/>
      <c r="AH234" s="325"/>
      <c r="AI234" s="325"/>
      <c r="AJ234" s="325"/>
      <c r="AK234" s="325"/>
      <c r="AL234" s="325"/>
      <c r="AM234" s="325"/>
      <c r="AN234" s="325"/>
      <c r="AO234" s="325"/>
      <c r="AP234" s="325"/>
      <c r="AQ234" s="325"/>
      <c r="AR234" s="325"/>
      <c r="AS234" s="325"/>
      <c r="AT234" s="325"/>
      <c r="AU234" s="325"/>
      <c r="AV234" s="325"/>
      <c r="AW234" s="325"/>
      <c r="AX234" s="325"/>
      <c r="AY234" s="325"/>
      <c r="AZ234" s="325"/>
      <c r="BA234" s="325"/>
      <c r="BB234" s="325"/>
      <c r="BC234" s="325"/>
      <c r="BD234" s="326"/>
    </row>
    <row r="235" spans="1:56">
      <c r="A235" s="348"/>
      <c r="B235" s="329"/>
      <c r="C235" s="338"/>
      <c r="D235" s="28">
        <v>2</v>
      </c>
      <c r="E235" s="335"/>
      <c r="F235" s="336"/>
      <c r="G235" s="97">
        <f>G231</f>
        <v>2.7607313557163101E-67</v>
      </c>
      <c r="H235" s="51">
        <f t="shared" ref="H235:J235" si="512">H231</f>
        <v>1.2108365119032001E-143</v>
      </c>
      <c r="I235" s="126">
        <f t="shared" si="512"/>
        <v>9.6416392511777403E-154</v>
      </c>
      <c r="J235" s="173">
        <f t="shared" si="512"/>
        <v>7.5808166066408099E-229</v>
      </c>
      <c r="K235" s="6"/>
      <c r="L235" s="333"/>
      <c r="M235" s="325"/>
      <c r="N235" s="325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7"/>
      <c r="AB235" s="325"/>
      <c r="AC235" s="325"/>
      <c r="AD235" s="325"/>
      <c r="AE235" s="325"/>
      <c r="AF235" s="325"/>
      <c r="AG235" s="325"/>
      <c r="AH235" s="325"/>
      <c r="AI235" s="325"/>
      <c r="AJ235" s="325"/>
      <c r="AK235" s="325"/>
      <c r="AL235" s="325"/>
      <c r="AM235" s="325"/>
      <c r="AN235" s="325"/>
      <c r="AO235" s="325"/>
      <c r="AP235" s="325"/>
      <c r="AQ235" s="325"/>
      <c r="AR235" s="325"/>
      <c r="AS235" s="325"/>
      <c r="AT235" s="325"/>
      <c r="AU235" s="325"/>
      <c r="AV235" s="325"/>
      <c r="AW235" s="325"/>
      <c r="AX235" s="325"/>
      <c r="AY235" s="325"/>
      <c r="AZ235" s="325"/>
      <c r="BA235" s="325"/>
      <c r="BB235" s="325"/>
      <c r="BC235" s="325"/>
      <c r="BD235" s="326"/>
    </row>
    <row r="236" spans="1:56">
      <c r="A236" s="348"/>
      <c r="B236" s="329"/>
      <c r="C236" s="338"/>
      <c r="D236" s="28">
        <v>3</v>
      </c>
      <c r="E236" s="335"/>
      <c r="F236" s="336"/>
      <c r="G236" s="97">
        <f>G230</f>
        <v>4.0000975904421198E-64</v>
      </c>
      <c r="H236" s="51">
        <f t="shared" ref="H236:J236" si="513">H230</f>
        <v>1.6154857787233602E-123</v>
      </c>
      <c r="I236" s="126">
        <f t="shared" si="513"/>
        <v>6.8834482788133601E-132</v>
      </c>
      <c r="J236" s="173">
        <f t="shared" si="513"/>
        <v>6.83975773655576E-196</v>
      </c>
      <c r="K236" s="6"/>
      <c r="L236" s="333"/>
      <c r="M236" s="325"/>
      <c r="N236" s="325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7"/>
      <c r="AB236" s="325"/>
      <c r="AC236" s="325"/>
      <c r="AD236" s="325"/>
      <c r="AE236" s="325"/>
      <c r="AF236" s="325"/>
      <c r="AG236" s="325"/>
      <c r="AH236" s="325"/>
      <c r="AI236" s="325"/>
      <c r="AJ236" s="325"/>
      <c r="AK236" s="325"/>
      <c r="AL236" s="325"/>
      <c r="AM236" s="325"/>
      <c r="AN236" s="325"/>
      <c r="AO236" s="325"/>
      <c r="AP236" s="325"/>
      <c r="AQ236" s="325"/>
      <c r="AR236" s="325"/>
      <c r="AS236" s="325"/>
      <c r="AT236" s="325"/>
      <c r="AU236" s="325"/>
      <c r="AV236" s="325"/>
      <c r="AW236" s="325"/>
      <c r="AX236" s="325"/>
      <c r="AY236" s="325"/>
      <c r="AZ236" s="325"/>
      <c r="BA236" s="325"/>
      <c r="BB236" s="325"/>
      <c r="BC236" s="325"/>
      <c r="BD236" s="326"/>
    </row>
    <row r="237" spans="1:56">
      <c r="A237" s="348"/>
      <c r="B237" s="329"/>
      <c r="C237" s="338"/>
      <c r="D237" s="28">
        <v>4</v>
      </c>
      <c r="E237" s="335"/>
      <c r="F237" s="336"/>
      <c r="G237" s="97">
        <f>G229</f>
        <v>3.3299646180871698E-60</v>
      </c>
      <c r="H237" s="51">
        <f t="shared" ref="H237:J237" si="514">H229</f>
        <v>9.31660392414114E-100</v>
      </c>
      <c r="I237" s="126">
        <f t="shared" si="514"/>
        <v>4.2464210141991299E-106</v>
      </c>
      <c r="J237" s="173">
        <f t="shared" si="514"/>
        <v>4.6371647164698199E-157</v>
      </c>
      <c r="K237" s="6"/>
      <c r="L237" s="333"/>
      <c r="M237" s="325"/>
      <c r="N237" s="325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7"/>
      <c r="AB237" s="325"/>
      <c r="AC237" s="325"/>
      <c r="AD237" s="325"/>
      <c r="AE237" s="325"/>
      <c r="AF237" s="325"/>
      <c r="AG237" s="325"/>
      <c r="AH237" s="325"/>
      <c r="AI237" s="325"/>
      <c r="AJ237" s="325"/>
      <c r="AK237" s="325"/>
      <c r="AL237" s="325"/>
      <c r="AM237" s="325"/>
      <c r="AN237" s="325"/>
      <c r="AO237" s="325"/>
      <c r="AP237" s="325"/>
      <c r="AQ237" s="325"/>
      <c r="AR237" s="325"/>
      <c r="AS237" s="325"/>
      <c r="AT237" s="325"/>
      <c r="AU237" s="325"/>
      <c r="AV237" s="325"/>
      <c r="AW237" s="325"/>
      <c r="AX237" s="325"/>
      <c r="AY237" s="325"/>
      <c r="AZ237" s="325"/>
      <c r="BA237" s="325"/>
      <c r="BB237" s="325"/>
      <c r="BC237" s="325"/>
      <c r="BD237" s="326"/>
    </row>
    <row r="238" spans="1:56">
      <c r="A238" s="348"/>
      <c r="B238" s="329"/>
      <c r="C238" s="338"/>
      <c r="D238" s="28">
        <v>5</v>
      </c>
      <c r="E238" s="335"/>
      <c r="F238" s="336"/>
      <c r="G238" s="97">
        <f>G228</f>
        <v>2.49209385181539E-55</v>
      </c>
      <c r="H238" s="51">
        <f t="shared" ref="H238:J238" si="515">H228</f>
        <v>1.13760371853743E-74</v>
      </c>
      <c r="I238" s="126">
        <f t="shared" si="515"/>
        <v>6.9400059491462398E-79</v>
      </c>
      <c r="J238" s="173">
        <f t="shared" si="515"/>
        <v>3.69857229125332E-116</v>
      </c>
      <c r="K238" s="6"/>
      <c r="L238" s="333"/>
      <c r="M238" s="325"/>
      <c r="N238" s="325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7"/>
      <c r="AB238" s="325"/>
      <c r="AC238" s="325"/>
      <c r="AD238" s="325"/>
      <c r="AE238" s="325"/>
      <c r="AF238" s="325"/>
      <c r="AG238" s="325"/>
      <c r="AH238" s="325"/>
      <c r="AI238" s="325"/>
      <c r="AJ238" s="325"/>
      <c r="AK238" s="325"/>
      <c r="AL238" s="325"/>
      <c r="AM238" s="325"/>
      <c r="AN238" s="325"/>
      <c r="AO238" s="325"/>
      <c r="AP238" s="325"/>
      <c r="AQ238" s="325"/>
      <c r="AR238" s="325"/>
      <c r="AS238" s="325"/>
      <c r="AT238" s="325"/>
      <c r="AU238" s="325"/>
      <c r="AV238" s="325"/>
      <c r="AW238" s="325"/>
      <c r="AX238" s="325"/>
      <c r="AY238" s="325"/>
      <c r="AZ238" s="325"/>
      <c r="BA238" s="325"/>
      <c r="BB238" s="325"/>
      <c r="BC238" s="325"/>
      <c r="BD238" s="326"/>
    </row>
    <row r="239" spans="1:56">
      <c r="A239" s="348"/>
      <c r="B239" s="329"/>
      <c r="C239" s="338"/>
      <c r="D239" s="28">
        <v>6</v>
      </c>
      <c r="E239" s="335"/>
      <c r="F239" s="336"/>
      <c r="G239" s="97">
        <f>G227</f>
        <v>2.5552131512801399E-45</v>
      </c>
      <c r="H239" s="51">
        <f t="shared" ref="H239:J239" si="516">H227</f>
        <v>1.2064684375484601E-50</v>
      </c>
      <c r="I239" s="126">
        <f t="shared" si="516"/>
        <v>7.3797578301906601E-53</v>
      </c>
      <c r="J239" s="173">
        <f t="shared" si="516"/>
        <v>3.5558851033552902E-77</v>
      </c>
      <c r="K239" s="6"/>
      <c r="L239" s="333"/>
      <c r="M239" s="325"/>
      <c r="N239" s="325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  <c r="AA239" s="327"/>
      <c r="AB239" s="325"/>
      <c r="AC239" s="325"/>
      <c r="AD239" s="325"/>
      <c r="AE239" s="325"/>
      <c r="AF239" s="325"/>
      <c r="AG239" s="325"/>
      <c r="AH239" s="325"/>
      <c r="AI239" s="325"/>
      <c r="AJ239" s="325"/>
      <c r="AK239" s="325"/>
      <c r="AL239" s="325"/>
      <c r="AM239" s="325"/>
      <c r="AN239" s="325"/>
      <c r="AO239" s="325"/>
      <c r="AP239" s="325"/>
      <c r="AQ239" s="325"/>
      <c r="AR239" s="325"/>
      <c r="AS239" s="325"/>
      <c r="AT239" s="325"/>
      <c r="AU239" s="325"/>
      <c r="AV239" s="325"/>
      <c r="AW239" s="325"/>
      <c r="AX239" s="325"/>
      <c r="AY239" s="325"/>
      <c r="AZ239" s="325"/>
      <c r="BA239" s="325"/>
      <c r="BB239" s="325"/>
      <c r="BC239" s="325"/>
      <c r="BD239" s="326"/>
    </row>
    <row r="240" spans="1:56">
      <c r="A240" s="348"/>
      <c r="B240" s="329"/>
      <c r="C240" s="338"/>
      <c r="D240" s="28">
        <v>7</v>
      </c>
      <c r="E240" s="335"/>
      <c r="F240" s="336"/>
      <c r="G240" s="97">
        <f>G226</f>
        <v>1.8143315294367901E-29</v>
      </c>
      <c r="H240" s="51">
        <f t="shared" ref="H240:J240" si="517">H226</f>
        <v>7.0372437179782598E-30</v>
      </c>
      <c r="I240" s="126">
        <f t="shared" si="517"/>
        <v>2.10288297101973E-30</v>
      </c>
      <c r="J240" s="173">
        <f t="shared" si="517"/>
        <v>6.7379723891741396E-44</v>
      </c>
      <c r="K240" s="6"/>
      <c r="L240" s="333"/>
      <c r="M240" s="325"/>
      <c r="N240" s="325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  <c r="AA240" s="327"/>
      <c r="AB240" s="325"/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  <c r="AN240" s="325"/>
      <c r="AO240" s="325"/>
      <c r="AP240" s="325"/>
      <c r="AQ240" s="325"/>
      <c r="AR240" s="325"/>
      <c r="AS240" s="325"/>
      <c r="AT240" s="325"/>
      <c r="AU240" s="325"/>
      <c r="AV240" s="325"/>
      <c r="AW240" s="325"/>
      <c r="AX240" s="325"/>
      <c r="AY240" s="325"/>
      <c r="AZ240" s="325"/>
      <c r="BA240" s="325"/>
      <c r="BB240" s="325"/>
      <c r="BC240" s="325"/>
      <c r="BD240" s="326"/>
    </row>
    <row r="241" spans="1:100">
      <c r="A241" s="348"/>
      <c r="B241" s="329"/>
      <c r="C241" s="338"/>
      <c r="D241" s="28">
        <v>8</v>
      </c>
      <c r="E241" s="335"/>
      <c r="F241" s="336"/>
      <c r="G241" s="97">
        <f>G225</f>
        <v>2.3491521002287302E-15</v>
      </c>
      <c r="H241" s="51">
        <f t="shared" ref="H241:J241" si="518">H225</f>
        <v>2.2740373742569199E-14</v>
      </c>
      <c r="I241" s="126">
        <f t="shared" si="518"/>
        <v>3.3584212920798498E-13</v>
      </c>
      <c r="J241" s="173">
        <f t="shared" si="518"/>
        <v>1.5414647703228399E-19</v>
      </c>
      <c r="K241" s="6"/>
      <c r="L241" s="333"/>
      <c r="M241" s="325"/>
      <c r="N241" s="325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7"/>
      <c r="AB241" s="325"/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  <c r="AN241" s="325"/>
      <c r="AO241" s="325"/>
      <c r="AP241" s="325"/>
      <c r="AQ241" s="325"/>
      <c r="AR241" s="325"/>
      <c r="AS241" s="325"/>
      <c r="AT241" s="325"/>
      <c r="AU241" s="325"/>
      <c r="AV241" s="325"/>
      <c r="AW241" s="325"/>
      <c r="AX241" s="325"/>
      <c r="AY241" s="325"/>
      <c r="AZ241" s="325"/>
      <c r="BA241" s="325"/>
      <c r="BB241" s="325"/>
      <c r="BC241" s="325"/>
      <c r="BD241" s="326"/>
    </row>
    <row r="242" spans="1:100">
      <c r="A242" s="348"/>
      <c r="B242" s="329"/>
      <c r="C242" s="338"/>
      <c r="D242" s="28">
        <v>9</v>
      </c>
      <c r="E242" s="335"/>
      <c r="F242" s="336"/>
      <c r="G242" s="97">
        <f>G224</f>
        <v>1.9600414984246699E-7</v>
      </c>
      <c r="H242" s="51">
        <f t="shared" ref="H242:J242" si="519">H224</f>
        <v>8.4363902255413792E-6</v>
      </c>
      <c r="I242" s="126">
        <f t="shared" si="519"/>
        <v>6.6673488047157801E-3</v>
      </c>
      <c r="J242" s="173">
        <f t="shared" si="519"/>
        <v>2.3036223420305701E-6</v>
      </c>
      <c r="K242" s="6"/>
      <c r="L242" s="333"/>
      <c r="M242" s="325"/>
      <c r="N242" s="325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7"/>
      <c r="AB242" s="325"/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  <c r="AN242" s="325"/>
      <c r="AO242" s="325"/>
      <c r="AP242" s="325"/>
      <c r="AQ242" s="325"/>
      <c r="AR242" s="325"/>
      <c r="AS242" s="325"/>
      <c r="AT242" s="325"/>
      <c r="AU242" s="325"/>
      <c r="AV242" s="325"/>
      <c r="AW242" s="325"/>
      <c r="AX242" s="325"/>
      <c r="AY242" s="325"/>
      <c r="AZ242" s="325"/>
      <c r="BA242" s="325"/>
      <c r="BB242" s="325"/>
      <c r="BC242" s="325"/>
      <c r="BD242" s="326"/>
    </row>
    <row r="243" spans="1:100">
      <c r="A243" s="348"/>
      <c r="B243" s="329"/>
      <c r="C243" s="338"/>
      <c r="D243" s="29">
        <v>10</v>
      </c>
      <c r="E243" s="335"/>
      <c r="F243" s="336"/>
      <c r="G243" s="101">
        <f>'17'!G242</f>
        <v>1.06953636255058E-5</v>
      </c>
      <c r="H243" s="77">
        <f>'17'!H242</f>
        <v>5.7803765152664296E-4</v>
      </c>
      <c r="I243" s="248">
        <f>'17'!I242</f>
        <v>0.98520510986128695</v>
      </c>
      <c r="J243" s="182">
        <f>'17'!J242</f>
        <v>7.4066583341407901E-4</v>
      </c>
      <c r="K243" s="30"/>
      <c r="L243" s="334"/>
      <c r="M243" s="325"/>
      <c r="N243" s="325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7"/>
      <c r="AB243" s="325"/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  <c r="AN243" s="325"/>
      <c r="AO243" s="325"/>
      <c r="AP243" s="325"/>
      <c r="AQ243" s="325"/>
      <c r="AR243" s="325"/>
      <c r="AS243" s="325"/>
      <c r="AT243" s="325"/>
      <c r="AU243" s="325"/>
      <c r="AV243" s="325"/>
      <c r="AW243" s="325"/>
      <c r="AX243" s="325"/>
      <c r="AY243" s="325"/>
      <c r="AZ243" s="325"/>
      <c r="BA243" s="325"/>
      <c r="BB243" s="325"/>
      <c r="BC243" s="325"/>
      <c r="BD243" s="326"/>
    </row>
    <row r="244" spans="1:100">
      <c r="A244" s="348"/>
      <c r="B244" s="328">
        <v>0.25</v>
      </c>
      <c r="C244" s="338"/>
      <c r="D244" s="26">
        <v>-9</v>
      </c>
      <c r="E244" s="330">
        <v>8.9005673214499994E-5</v>
      </c>
      <c r="F244" s="331">
        <v>4.0843113930671499E-4</v>
      </c>
      <c r="G244" s="97">
        <f>'17'!G263</f>
        <v>3.2734681653986297E-2</v>
      </c>
      <c r="H244" s="51">
        <f>'17'!H263</f>
        <v>1.2556791803336499E-2</v>
      </c>
      <c r="I244" s="126">
        <f>'17'!I263</f>
        <v>0.115437737099332</v>
      </c>
      <c r="J244" s="173">
        <f>'17'!J263</f>
        <v>1.6350217367357499E-2</v>
      </c>
      <c r="K244" s="27"/>
      <c r="L244" s="332">
        <f t="shared" ref="L244" si="520">1-SUM(M244:BC263)</f>
        <v>0.24317639582348305</v>
      </c>
      <c r="M244" s="325">
        <f t="shared" ref="M244" si="521">G254+I254</f>
        <v>1.8655944000738656E-5</v>
      </c>
      <c r="N244" s="325">
        <f t="shared" ref="N244" si="522">G261+I261+J254</f>
        <v>4.5930417538659958E-2</v>
      </c>
      <c r="O244" s="325">
        <f t="shared" ref="O244" si="523">G263+I263+H254</f>
        <v>0.22473606050701586</v>
      </c>
      <c r="P244" s="325">
        <f t="shared" ref="P244" si="524">G256+I256+J261</f>
        <v>3.349101416699792E-3</v>
      </c>
      <c r="Q244" s="325">
        <f t="shared" ref="Q244" si="525">G252+I252</f>
        <v>1.8655944000738656E-5</v>
      </c>
      <c r="R244" s="325">
        <f t="shared" ref="R244" si="526">G258+I258+H261+J263</f>
        <v>3.3024422120311515E-2</v>
      </c>
      <c r="S244" s="325">
        <f t="shared" ref="S244" si="527">G245+I245</f>
        <v>4.5930417537378504E-2</v>
      </c>
      <c r="T244" s="325">
        <f t="shared" ref="T244" si="528">G247+I247+J256</f>
        <v>1.4935452080422689E-3</v>
      </c>
      <c r="U244" s="325">
        <f t="shared" ref="U244" si="529">G250+I250+H263</f>
        <v>1.7889815984439152E-2</v>
      </c>
      <c r="V244" s="325">
        <f t="shared" ref="V244" si="530">G259+I259+J252</f>
        <v>1.4935450602048808E-3</v>
      </c>
      <c r="W244" s="325">
        <f t="shared" ref="W244" si="531">G248+I248</f>
        <v>3.3544004443981213E-4</v>
      </c>
      <c r="X244" s="325">
        <f t="shared" ref="X244" si="532">G251+I251+J258+H256</f>
        <v>2.6491566122893933E-5</v>
      </c>
      <c r="Y244" s="325">
        <f t="shared" ref="Y244" si="533">G257+I257</f>
        <v>1.0688308955794111E-4</v>
      </c>
      <c r="Z244" s="325">
        <f t="shared" ref="Z244" si="534">G249+I249+J245</f>
        <v>3.4096166984528813E-3</v>
      </c>
      <c r="AA244" s="327">
        <f t="shared" ref="AA244" si="535">G260+I260+H252</f>
        <v>8.6393252942079269E-3</v>
      </c>
      <c r="AB244" s="325">
        <f t="shared" ref="AB244" si="536">G246+I246+J247</f>
        <v>8.64906851162945E-3</v>
      </c>
      <c r="AC244" s="325">
        <f t="shared" ref="AC244" si="537">G262+I262</f>
        <v>0.1481724187533183</v>
      </c>
      <c r="AD244" s="325">
        <f t="shared" ref="AD244" si="538">G255+I255+J250+H258</f>
        <v>3.7212213305616553E-5</v>
      </c>
      <c r="AE244" s="325">
        <f t="shared" ref="AE244" si="539">G244+I244</f>
        <v>0.1481724187533183</v>
      </c>
      <c r="AF244" s="325">
        <f t="shared" ref="AF244" si="540">G253+I253+J259</f>
        <v>2.6436811228263986E-5</v>
      </c>
      <c r="AG244" s="325">
        <f t="shared" ref="AG244" si="541">H245</f>
        <v>4.5025284481547004E-3</v>
      </c>
      <c r="AH244" s="325">
        <f t="shared" ref="AH244" si="542">J248</f>
        <v>2.34024404041907E-7</v>
      </c>
      <c r="AI244" s="325">
        <f t="shared" ref="AI244" si="543">J251+H247</f>
        <v>1.1343229521808185E-4</v>
      </c>
      <c r="AJ244" s="325">
        <f t="shared" ref="AJ244" si="544">F244</f>
        <v>4.0843113930671499E-4</v>
      </c>
      <c r="AK244" s="325">
        <f t="shared" ref="AK244" si="545">J257</f>
        <v>5.1150655840271697E-9</v>
      </c>
      <c r="AL244" s="325">
        <f t="shared" ref="AL244" si="546">H250</f>
        <v>1.19012860151986E-7</v>
      </c>
      <c r="AM244" s="325">
        <f t="shared" ref="AM244" si="547">J249</f>
        <v>5.1150655840271697E-9</v>
      </c>
      <c r="AN244" s="325">
        <f t="shared" ref="AN244" si="548">J260+H259</f>
        <v>3.73112097292509E-4</v>
      </c>
      <c r="AO244" s="325">
        <f t="shared" ref="AO244" si="549">J246</f>
        <v>2.5967981050031499E-4</v>
      </c>
      <c r="AP244" s="325">
        <f t="shared" ref="AP244" si="550">H248</f>
        <v>1.10735353280755E-5</v>
      </c>
      <c r="AQ244" s="325">
        <f t="shared" ref="AQ244" si="551">J262</f>
        <v>1.6350217367357499E-2</v>
      </c>
      <c r="AR244" s="325">
        <f t="shared" ref="AR244" si="552">H251+J255</f>
        <v>2.0785062428119787E-8</v>
      </c>
      <c r="AS244" s="325">
        <f t="shared" ref="AS244" si="553">J244</f>
        <v>1.6350217367357499E-2</v>
      </c>
      <c r="AT244" s="325">
        <f t="shared" ref="AT244" si="554">H257</f>
        <v>1.04018617883743E-6</v>
      </c>
      <c r="AU244" s="325">
        <f t="shared" ref="AU244" si="555">J253</f>
        <v>6.6442713385192397E-13</v>
      </c>
      <c r="AV244" s="325">
        <f t="shared" ref="AV244" si="556">H249</f>
        <v>1.04018617883743E-6</v>
      </c>
      <c r="AW244" s="325">
        <f t="shared" ref="AW244" si="557">H260</f>
        <v>8.9494206034696703E-4</v>
      </c>
      <c r="AX244" s="325">
        <f t="shared" ref="AX244" si="558">H246</f>
        <v>8.9494206034696703E-4</v>
      </c>
      <c r="AY244" s="325">
        <f t="shared" ref="AY244" si="559">E244</f>
        <v>8.9005673214499994E-5</v>
      </c>
      <c r="AZ244" s="325">
        <f t="shared" ref="AZ244" si="560">H262</f>
        <v>1.2556791803336499E-2</v>
      </c>
      <c r="BA244" s="325">
        <f t="shared" ref="BA244" si="561">H255</f>
        <v>2.07766365402674E-8</v>
      </c>
      <c r="BB244" s="325">
        <f t="shared" ref="BB244" si="562">H244</f>
        <v>1.2556791803336499E-2</v>
      </c>
      <c r="BC244" s="325">
        <f t="shared" ref="BC244" si="563">H253</f>
        <v>4.5169686861214503E-9</v>
      </c>
      <c r="BD244" s="326">
        <f t="shared" ref="BD244" si="564">SUMPRODUCT($L$1:$BC$1,BF244:CW244)</f>
        <v>9.8921200479348279</v>
      </c>
      <c r="BF244" s="12">
        <f>L244</f>
        <v>0.24317639582348305</v>
      </c>
      <c r="BG244" s="23">
        <f t="shared" ref="BG244:CV244" si="565">M244</f>
        <v>1.8655944000738656E-5</v>
      </c>
      <c r="BH244" s="23">
        <f t="shared" si="565"/>
        <v>4.5930417538659958E-2</v>
      </c>
      <c r="BI244" s="23">
        <f t="shared" si="565"/>
        <v>0.22473606050701586</v>
      </c>
      <c r="BJ244" s="23">
        <f t="shared" si="565"/>
        <v>3.349101416699792E-3</v>
      </c>
      <c r="BK244" s="23">
        <f t="shared" si="565"/>
        <v>1.8655944000738656E-5</v>
      </c>
      <c r="BL244" s="23">
        <f t="shared" si="565"/>
        <v>3.3024422120311515E-2</v>
      </c>
      <c r="BM244" s="23">
        <f t="shared" si="565"/>
        <v>4.5930417537378504E-2</v>
      </c>
      <c r="BN244" s="23">
        <f t="shared" si="565"/>
        <v>1.4935452080422689E-3</v>
      </c>
      <c r="BO244" s="23">
        <f t="shared" si="565"/>
        <v>1.7889815984439152E-2</v>
      </c>
      <c r="BP244" s="23">
        <f t="shared" si="565"/>
        <v>1.4935450602048808E-3</v>
      </c>
      <c r="BQ244" s="23">
        <f t="shared" si="565"/>
        <v>3.3544004443981213E-4</v>
      </c>
      <c r="BR244" s="23">
        <f t="shared" si="565"/>
        <v>2.6491566122893933E-5</v>
      </c>
      <c r="BS244" s="23">
        <f t="shared" si="565"/>
        <v>1.0688308955794111E-4</v>
      </c>
      <c r="BT244" s="23">
        <f t="shared" si="565"/>
        <v>3.4096166984528813E-3</v>
      </c>
      <c r="BU244" s="23">
        <f t="shared" si="565"/>
        <v>8.6393252942079269E-3</v>
      </c>
      <c r="BV244" s="23">
        <f t="shared" si="565"/>
        <v>8.64906851162945E-3</v>
      </c>
      <c r="BW244" s="23">
        <f t="shared" si="565"/>
        <v>0.1481724187533183</v>
      </c>
      <c r="BX244" s="23">
        <f t="shared" si="565"/>
        <v>3.7212213305616553E-5</v>
      </c>
      <c r="BY244" s="23">
        <f t="shared" si="565"/>
        <v>0.1481724187533183</v>
      </c>
      <c r="BZ244" s="23">
        <f t="shared" si="565"/>
        <v>2.6436811228263986E-5</v>
      </c>
      <c r="CA244" s="23">
        <f t="shared" si="565"/>
        <v>4.5025284481547004E-3</v>
      </c>
      <c r="CB244" s="23">
        <f t="shared" si="565"/>
        <v>2.34024404041907E-7</v>
      </c>
      <c r="CC244" s="23">
        <f t="shared" si="565"/>
        <v>1.1343229521808185E-4</v>
      </c>
      <c r="CD244" s="23">
        <f t="shared" si="565"/>
        <v>4.0843113930671499E-4</v>
      </c>
      <c r="CE244" s="23">
        <f t="shared" si="565"/>
        <v>5.1150655840271697E-9</v>
      </c>
      <c r="CF244" s="23">
        <f t="shared" si="565"/>
        <v>1.19012860151986E-7</v>
      </c>
      <c r="CG244" s="23">
        <f t="shared" si="565"/>
        <v>5.1150655840271697E-9</v>
      </c>
      <c r="CH244" s="23">
        <f t="shared" si="565"/>
        <v>3.73112097292509E-4</v>
      </c>
      <c r="CI244" s="23">
        <f t="shared" si="565"/>
        <v>2.5967981050031499E-4</v>
      </c>
      <c r="CJ244" s="23">
        <f t="shared" si="565"/>
        <v>1.10735353280755E-5</v>
      </c>
      <c r="CK244" s="23">
        <f t="shared" si="565"/>
        <v>1.6350217367357499E-2</v>
      </c>
      <c r="CL244" s="23">
        <f t="shared" si="565"/>
        <v>2.0785062428119787E-8</v>
      </c>
      <c r="CM244" s="23">
        <f t="shared" si="565"/>
        <v>1.6350217367357499E-2</v>
      </c>
      <c r="CN244" s="23">
        <f t="shared" si="565"/>
        <v>1.04018617883743E-6</v>
      </c>
      <c r="CO244" s="23">
        <f t="shared" si="565"/>
        <v>6.6442713385192397E-13</v>
      </c>
      <c r="CP244" s="23">
        <f t="shared" si="565"/>
        <v>1.04018617883743E-6</v>
      </c>
      <c r="CQ244" s="23">
        <f t="shared" si="565"/>
        <v>8.9494206034696703E-4</v>
      </c>
      <c r="CR244" s="23">
        <f t="shared" si="565"/>
        <v>8.9494206034696703E-4</v>
      </c>
      <c r="CS244" s="23">
        <f t="shared" si="565"/>
        <v>8.9005673214499994E-5</v>
      </c>
      <c r="CT244" s="23">
        <f t="shared" si="565"/>
        <v>1.2556791803336499E-2</v>
      </c>
      <c r="CU244" s="23">
        <f t="shared" si="565"/>
        <v>2.07766365402674E-8</v>
      </c>
      <c r="CV244" s="24">
        <f t="shared" si="565"/>
        <v>1.2556791803336499E-2</v>
      </c>
    </row>
    <row r="245" spans="1:100">
      <c r="A245" s="348"/>
      <c r="B245" s="329"/>
      <c r="C245" s="338"/>
      <c r="D245" s="28">
        <v>-8</v>
      </c>
      <c r="E245" s="330"/>
      <c r="F245" s="331"/>
      <c r="G245" s="258">
        <f>'17'!G244</f>
        <v>1.49280937514908E-2</v>
      </c>
      <c r="H245" s="268">
        <f>'17'!H244</f>
        <v>4.5025284481547004E-3</v>
      </c>
      <c r="I245" s="267">
        <f>'17'!I244</f>
        <v>3.10023237858877E-2</v>
      </c>
      <c r="J245" s="266">
        <f>'17'!J244</f>
        <v>3.3027336088949401E-3</v>
      </c>
      <c r="K245" s="6"/>
      <c r="L245" s="333"/>
      <c r="M245" s="325"/>
      <c r="N245" s="325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7"/>
      <c r="AB245" s="325"/>
      <c r="AC245" s="325"/>
      <c r="AD245" s="325"/>
      <c r="AE245" s="325"/>
      <c r="AF245" s="325"/>
      <c r="AG245" s="325"/>
      <c r="AH245" s="325"/>
      <c r="AI245" s="325"/>
      <c r="AJ245" s="325"/>
      <c r="AK245" s="325"/>
      <c r="AL245" s="325"/>
      <c r="AM245" s="325"/>
      <c r="AN245" s="325"/>
      <c r="AO245" s="325"/>
      <c r="AP245" s="325"/>
      <c r="AQ245" s="325"/>
      <c r="AR245" s="325"/>
      <c r="AS245" s="325"/>
      <c r="AT245" s="325"/>
      <c r="AU245" s="325"/>
      <c r="AV245" s="325"/>
      <c r="AW245" s="325"/>
      <c r="AX245" s="325"/>
      <c r="AY245" s="325"/>
      <c r="AZ245" s="325"/>
      <c r="BA245" s="325"/>
      <c r="BB245" s="325"/>
      <c r="BC245" s="325"/>
      <c r="BD245" s="326"/>
    </row>
    <row r="246" spans="1:100">
      <c r="A246" s="348"/>
      <c r="B246" s="329"/>
      <c r="C246" s="338"/>
      <c r="D246" s="28">
        <v>-7</v>
      </c>
      <c r="E246" s="330"/>
      <c r="F246" s="331"/>
      <c r="G246" s="258">
        <f>'17'!G245</f>
        <v>4.6123632763938197E-3</v>
      </c>
      <c r="H246" s="268">
        <f>'17'!H245</f>
        <v>8.9494206034696703E-4</v>
      </c>
      <c r="I246" s="267">
        <f>'17'!I245</f>
        <v>4.0269553281158397E-3</v>
      </c>
      <c r="J246" s="266">
        <f>'17'!J245</f>
        <v>2.5967981050031499E-4</v>
      </c>
      <c r="K246" s="6"/>
      <c r="L246" s="333"/>
      <c r="M246" s="325"/>
      <c r="N246" s="325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7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325"/>
      <c r="AZ246" s="325"/>
      <c r="BA246" s="325"/>
      <c r="BB246" s="325"/>
      <c r="BC246" s="325"/>
      <c r="BD246" s="326"/>
    </row>
    <row r="247" spans="1:100">
      <c r="A247" s="348"/>
      <c r="B247" s="329"/>
      <c r="C247" s="338"/>
      <c r="D247" s="28">
        <v>-6</v>
      </c>
      <c r="E247" s="330"/>
      <c r="F247" s="331"/>
      <c r="G247" s="258">
        <f>'17'!G246</f>
        <v>1.1794704917798299E-3</v>
      </c>
      <c r="H247" s="268">
        <f>'17'!H246</f>
        <v>1.13432286792194E-4</v>
      </c>
      <c r="I247" s="267">
        <f>'17'!I246</f>
        <v>3.14074567143598E-4</v>
      </c>
      <c r="J247" s="266">
        <f>'17'!J246</f>
        <v>9.7499071197899494E-6</v>
      </c>
      <c r="K247" s="6"/>
      <c r="L247" s="333"/>
      <c r="M247" s="325"/>
      <c r="N247" s="325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7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  <c r="AN247" s="325"/>
      <c r="AO247" s="325"/>
      <c r="AP247" s="325"/>
      <c r="AQ247" s="325"/>
      <c r="AR247" s="325"/>
      <c r="AS247" s="325"/>
      <c r="AT247" s="325"/>
      <c r="AU247" s="325"/>
      <c r="AV247" s="325"/>
      <c r="AW247" s="325"/>
      <c r="AX247" s="325"/>
      <c r="AY247" s="325"/>
      <c r="AZ247" s="325"/>
      <c r="BA247" s="325"/>
      <c r="BB247" s="325"/>
      <c r="BC247" s="325"/>
      <c r="BD247" s="326"/>
    </row>
    <row r="248" spans="1:100">
      <c r="A248" s="348"/>
      <c r="B248" s="329"/>
      <c r="C248" s="338"/>
      <c r="D248" s="28">
        <v>-5</v>
      </c>
      <c r="E248" s="330"/>
      <c r="F248" s="331"/>
      <c r="G248" s="258">
        <f>'17'!G247</f>
        <v>3.1632172041313003E-4</v>
      </c>
      <c r="H248" s="268">
        <f>'17'!H247</f>
        <v>1.10735353280755E-5</v>
      </c>
      <c r="I248" s="267">
        <f>'17'!I247</f>
        <v>1.9118324026682099E-5</v>
      </c>
      <c r="J248" s="266">
        <f>'17'!J247</f>
        <v>2.34024404041907E-7</v>
      </c>
      <c r="K248" s="6"/>
      <c r="L248" s="333"/>
      <c r="M248" s="325"/>
      <c r="N248" s="325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7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  <c r="AN248" s="325"/>
      <c r="AO248" s="325"/>
      <c r="AP248" s="325"/>
      <c r="AQ248" s="325"/>
      <c r="AR248" s="325"/>
      <c r="AS248" s="325"/>
      <c r="AT248" s="325"/>
      <c r="AU248" s="325"/>
      <c r="AV248" s="325"/>
      <c r="AW248" s="325"/>
      <c r="AX248" s="325"/>
      <c r="AY248" s="325"/>
      <c r="AZ248" s="325"/>
      <c r="BA248" s="325"/>
      <c r="BB248" s="325"/>
      <c r="BC248" s="325"/>
      <c r="BD248" s="326"/>
    </row>
    <row r="249" spans="1:100">
      <c r="A249" s="348"/>
      <c r="B249" s="329"/>
      <c r="C249" s="338"/>
      <c r="D249" s="28">
        <v>-4</v>
      </c>
      <c r="E249" s="330"/>
      <c r="F249" s="331"/>
      <c r="G249" s="258">
        <f>'17'!G248</f>
        <v>1.0569485010977899E-4</v>
      </c>
      <c r="H249" s="268">
        <f>'17'!H248</f>
        <v>1.04018617883743E-6</v>
      </c>
      <c r="I249" s="267">
        <f>'17'!I248</f>
        <v>1.1882394481621201E-6</v>
      </c>
      <c r="J249" s="266">
        <f>'17'!J248</f>
        <v>5.1150655840271697E-9</v>
      </c>
      <c r="K249" s="6"/>
      <c r="L249" s="333"/>
      <c r="M249" s="325"/>
      <c r="N249" s="325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7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  <c r="AN249" s="325"/>
      <c r="AO249" s="325"/>
      <c r="AP249" s="325"/>
      <c r="AQ249" s="325"/>
      <c r="AR249" s="325"/>
      <c r="AS249" s="325"/>
      <c r="AT249" s="325"/>
      <c r="AU249" s="325"/>
      <c r="AV249" s="325"/>
      <c r="AW249" s="325"/>
      <c r="AX249" s="325"/>
      <c r="AY249" s="325"/>
      <c r="AZ249" s="325"/>
      <c r="BA249" s="325"/>
      <c r="BB249" s="325"/>
      <c r="BC249" s="325"/>
      <c r="BD249" s="326"/>
    </row>
    <row r="250" spans="1:100">
      <c r="A250" s="348"/>
      <c r="B250" s="329"/>
      <c r="C250" s="338"/>
      <c r="D250" s="28">
        <v>-3</v>
      </c>
      <c r="E250" s="330"/>
      <c r="F250" s="331"/>
      <c r="G250" s="258">
        <f>'17'!G249</f>
        <v>4.6270444572797103E-5</v>
      </c>
      <c r="H250" s="268">
        <f>'17'!H249</f>
        <v>1.19012860151986E-7</v>
      </c>
      <c r="I250" s="267">
        <f>'17'!I249</f>
        <v>9.7363232054652502E-8</v>
      </c>
      <c r="J250" s="266">
        <f>'17'!J249</f>
        <v>1.49118841009811E-10</v>
      </c>
      <c r="K250" s="6"/>
      <c r="L250" s="333"/>
      <c r="M250" s="325"/>
      <c r="N250" s="325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7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  <c r="AN250" s="325"/>
      <c r="AO250" s="325"/>
      <c r="AP250" s="325"/>
      <c r="AQ250" s="325"/>
      <c r="AR250" s="325"/>
      <c r="AS250" s="325"/>
      <c r="AT250" s="325"/>
      <c r="AU250" s="325"/>
      <c r="AV250" s="325"/>
      <c r="AW250" s="325"/>
      <c r="AX250" s="325"/>
      <c r="AY250" s="325"/>
      <c r="AZ250" s="325"/>
      <c r="BA250" s="325"/>
      <c r="BB250" s="325"/>
      <c r="BC250" s="325"/>
      <c r="BD250" s="326"/>
    </row>
    <row r="251" spans="1:100">
      <c r="A251" s="348"/>
      <c r="B251" s="329"/>
      <c r="C251" s="338"/>
      <c r="D251" s="28">
        <v>-2</v>
      </c>
      <c r="E251" s="330"/>
      <c r="F251" s="331"/>
      <c r="G251" s="258">
        <f>'17'!G250</f>
        <v>2.6125241784242399E-5</v>
      </c>
      <c r="H251" s="268">
        <f>'17'!H250</f>
        <v>2.07766365402674E-8</v>
      </c>
      <c r="I251" s="267">
        <f>'17'!I250</f>
        <v>1.32870744576401E-8</v>
      </c>
      <c r="J251" s="266">
        <f>'17'!J250</f>
        <v>8.4258878523882301E-12</v>
      </c>
      <c r="K251" s="6"/>
      <c r="L251" s="333"/>
      <c r="M251" s="325"/>
      <c r="N251" s="325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7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325"/>
      <c r="BD251" s="326"/>
    </row>
    <row r="252" spans="1:100">
      <c r="A252" s="348"/>
      <c r="B252" s="329"/>
      <c r="C252" s="338"/>
      <c r="D252" s="28">
        <v>-1</v>
      </c>
      <c r="E252" s="330"/>
      <c r="F252" s="331"/>
      <c r="G252" s="258">
        <f>'17'!G251</f>
        <v>1.86522688976191E-5</v>
      </c>
      <c r="H252" s="268">
        <f>'17'!H251</f>
        <v>6.6896982673953399E-9</v>
      </c>
      <c r="I252" s="267">
        <f>'17'!I251</f>
        <v>3.6751031195545402E-9</v>
      </c>
      <c r="J252" s="266">
        <f>'17'!J251</f>
        <v>1.2814528193763001E-12</v>
      </c>
      <c r="K252" s="6"/>
      <c r="L252" s="333"/>
      <c r="M252" s="325"/>
      <c r="N252" s="325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7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  <c r="AN252" s="325"/>
      <c r="AO252" s="325"/>
      <c r="AP252" s="325"/>
      <c r="AQ252" s="325"/>
      <c r="AR252" s="325"/>
      <c r="AS252" s="325"/>
      <c r="AT252" s="325"/>
      <c r="AU252" s="325"/>
      <c r="AV252" s="325"/>
      <c r="AW252" s="325"/>
      <c r="AX252" s="325"/>
      <c r="AY252" s="325"/>
      <c r="AZ252" s="325"/>
      <c r="BA252" s="325"/>
      <c r="BB252" s="325"/>
      <c r="BC252" s="325"/>
      <c r="BD252" s="326"/>
    </row>
    <row r="253" spans="1:100">
      <c r="A253" s="348"/>
      <c r="B253" s="329"/>
      <c r="C253" s="338"/>
      <c r="D253" s="28">
        <v>0</v>
      </c>
      <c r="E253" s="330"/>
      <c r="F253" s="331"/>
      <c r="G253" s="258">
        <f>'17'!G252</f>
        <v>1.6684547198728699E-5</v>
      </c>
      <c r="H253" s="268">
        <f>'17'!H252</f>
        <v>4.5169686861214503E-9</v>
      </c>
      <c r="I253" s="267">
        <f>'17'!I252</f>
        <v>2.35690974533536E-9</v>
      </c>
      <c r="J253" s="266">
        <f>'17'!J252</f>
        <v>6.6442713385192397E-13</v>
      </c>
      <c r="K253" s="6"/>
      <c r="L253" s="333"/>
      <c r="M253" s="325"/>
      <c r="N253" s="325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7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325"/>
      <c r="BD253" s="326"/>
    </row>
    <row r="254" spans="1:100">
      <c r="A254" s="348"/>
      <c r="B254" s="329"/>
      <c r="C254" s="338"/>
      <c r="D254" s="28">
        <v>1</v>
      </c>
      <c r="E254" s="330"/>
      <c r="F254" s="331"/>
      <c r="G254" s="97">
        <f>G252</f>
        <v>1.86522688976191E-5</v>
      </c>
      <c r="H254" s="51">
        <f t="shared" ref="H254:J254" si="566">H252</f>
        <v>6.6896982673953399E-9</v>
      </c>
      <c r="I254" s="126">
        <f t="shared" si="566"/>
        <v>3.6751031195545402E-9</v>
      </c>
      <c r="J254" s="173">
        <f t="shared" si="566"/>
        <v>1.2814528193763001E-12</v>
      </c>
      <c r="K254" s="6"/>
      <c r="L254" s="333"/>
      <c r="M254" s="325"/>
      <c r="N254" s="325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7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  <c r="AN254" s="325"/>
      <c r="AO254" s="325"/>
      <c r="AP254" s="325"/>
      <c r="AQ254" s="325"/>
      <c r="AR254" s="325"/>
      <c r="AS254" s="325"/>
      <c r="AT254" s="325"/>
      <c r="AU254" s="325"/>
      <c r="AV254" s="325"/>
      <c r="AW254" s="325"/>
      <c r="AX254" s="325"/>
      <c r="AY254" s="325"/>
      <c r="AZ254" s="325"/>
      <c r="BA254" s="325"/>
      <c r="BB254" s="325"/>
      <c r="BC254" s="325"/>
      <c r="BD254" s="326"/>
    </row>
    <row r="255" spans="1:100">
      <c r="A255" s="348"/>
      <c r="B255" s="329"/>
      <c r="C255" s="338"/>
      <c r="D255" s="28">
        <v>2</v>
      </c>
      <c r="E255" s="330"/>
      <c r="F255" s="331"/>
      <c r="G255" s="97">
        <f>G251</f>
        <v>2.6125241784242399E-5</v>
      </c>
      <c r="H255" s="51">
        <f t="shared" ref="H255:J255" si="567">H251</f>
        <v>2.07766365402674E-8</v>
      </c>
      <c r="I255" s="126">
        <f t="shared" si="567"/>
        <v>1.32870744576401E-8</v>
      </c>
      <c r="J255" s="173">
        <f t="shared" si="567"/>
        <v>8.4258878523882301E-12</v>
      </c>
      <c r="K255" s="6"/>
      <c r="L255" s="333"/>
      <c r="M255" s="325"/>
      <c r="N255" s="325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7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  <c r="AN255" s="325"/>
      <c r="AO255" s="325"/>
      <c r="AP255" s="325"/>
      <c r="AQ255" s="325"/>
      <c r="AR255" s="325"/>
      <c r="AS255" s="325"/>
      <c r="AT255" s="325"/>
      <c r="AU255" s="325"/>
      <c r="AV255" s="325"/>
      <c r="AW255" s="325"/>
      <c r="AX255" s="325"/>
      <c r="AY255" s="325"/>
      <c r="AZ255" s="325"/>
      <c r="BA255" s="325"/>
      <c r="BB255" s="325"/>
      <c r="BC255" s="325"/>
      <c r="BD255" s="326"/>
    </row>
    <row r="256" spans="1:100">
      <c r="A256" s="348"/>
      <c r="B256" s="329"/>
      <c r="C256" s="338"/>
      <c r="D256" s="28">
        <v>3</v>
      </c>
      <c r="E256" s="330"/>
      <c r="F256" s="331"/>
      <c r="G256" s="97">
        <f>G250</f>
        <v>4.6270444572797103E-5</v>
      </c>
      <c r="H256" s="51">
        <f t="shared" ref="H256:J256" si="568">H250</f>
        <v>1.19012860151986E-7</v>
      </c>
      <c r="I256" s="126">
        <f t="shared" si="568"/>
        <v>9.7363232054652502E-8</v>
      </c>
      <c r="J256" s="173">
        <f t="shared" si="568"/>
        <v>1.49118841009811E-10</v>
      </c>
      <c r="K256" s="6"/>
      <c r="L256" s="333"/>
      <c r="M256" s="325"/>
      <c r="N256" s="325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7"/>
      <c r="AB256" s="325"/>
      <c r="AC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  <c r="AN256" s="325"/>
      <c r="AO256" s="325"/>
      <c r="AP256" s="325"/>
      <c r="AQ256" s="325"/>
      <c r="AR256" s="325"/>
      <c r="AS256" s="325"/>
      <c r="AT256" s="325"/>
      <c r="AU256" s="325"/>
      <c r="AV256" s="325"/>
      <c r="AW256" s="325"/>
      <c r="AX256" s="325"/>
      <c r="AY256" s="325"/>
      <c r="AZ256" s="325"/>
      <c r="BA256" s="325"/>
      <c r="BB256" s="325"/>
      <c r="BC256" s="325"/>
      <c r="BD256" s="326"/>
    </row>
    <row r="257" spans="1:100">
      <c r="A257" s="348"/>
      <c r="B257" s="329"/>
      <c r="C257" s="338"/>
      <c r="D257" s="28">
        <v>4</v>
      </c>
      <c r="E257" s="330"/>
      <c r="F257" s="331"/>
      <c r="G257" s="97">
        <f>G249</f>
        <v>1.0569485010977899E-4</v>
      </c>
      <c r="H257" s="51">
        <f t="shared" ref="H257:J257" si="569">H249</f>
        <v>1.04018617883743E-6</v>
      </c>
      <c r="I257" s="126">
        <f t="shared" si="569"/>
        <v>1.1882394481621201E-6</v>
      </c>
      <c r="J257" s="173">
        <f t="shared" si="569"/>
        <v>5.1150655840271697E-9</v>
      </c>
      <c r="K257" s="6"/>
      <c r="L257" s="333"/>
      <c r="M257" s="325"/>
      <c r="N257" s="325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7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  <c r="AN257" s="325"/>
      <c r="AO257" s="325"/>
      <c r="AP257" s="325"/>
      <c r="AQ257" s="325"/>
      <c r="AR257" s="325"/>
      <c r="AS257" s="325"/>
      <c r="AT257" s="325"/>
      <c r="AU257" s="325"/>
      <c r="AV257" s="325"/>
      <c r="AW257" s="325"/>
      <c r="AX257" s="325"/>
      <c r="AY257" s="325"/>
      <c r="AZ257" s="325"/>
      <c r="BA257" s="325"/>
      <c r="BB257" s="325"/>
      <c r="BC257" s="325"/>
      <c r="BD257" s="326"/>
    </row>
    <row r="258" spans="1:100">
      <c r="A258" s="348"/>
      <c r="B258" s="329"/>
      <c r="C258" s="338"/>
      <c r="D258" s="28">
        <v>5</v>
      </c>
      <c r="E258" s="330"/>
      <c r="F258" s="331"/>
      <c r="G258" s="97">
        <f>G248</f>
        <v>3.1632172041313003E-4</v>
      </c>
      <c r="H258" s="51">
        <f t="shared" ref="H258:J258" si="570">H248</f>
        <v>1.10735353280755E-5</v>
      </c>
      <c r="I258" s="126">
        <f t="shared" si="570"/>
        <v>1.9118324026682099E-5</v>
      </c>
      <c r="J258" s="173">
        <f t="shared" si="570"/>
        <v>2.34024404041907E-7</v>
      </c>
      <c r="K258" s="6"/>
      <c r="L258" s="333"/>
      <c r="M258" s="325"/>
      <c r="N258" s="325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7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  <c r="AN258" s="325"/>
      <c r="AO258" s="325"/>
      <c r="AP258" s="325"/>
      <c r="AQ258" s="325"/>
      <c r="AR258" s="325"/>
      <c r="AS258" s="325"/>
      <c r="AT258" s="325"/>
      <c r="AU258" s="325"/>
      <c r="AV258" s="325"/>
      <c r="AW258" s="325"/>
      <c r="AX258" s="325"/>
      <c r="AY258" s="325"/>
      <c r="AZ258" s="325"/>
      <c r="BA258" s="325"/>
      <c r="BB258" s="325"/>
      <c r="BC258" s="325"/>
      <c r="BD258" s="326"/>
    </row>
    <row r="259" spans="1:100">
      <c r="A259" s="348"/>
      <c r="B259" s="329"/>
      <c r="C259" s="338"/>
      <c r="D259" s="28">
        <v>6</v>
      </c>
      <c r="E259" s="330"/>
      <c r="F259" s="331"/>
      <c r="G259" s="97">
        <f>G247</f>
        <v>1.1794704917798299E-3</v>
      </c>
      <c r="H259" s="51">
        <f t="shared" ref="H259:J259" si="571">H247</f>
        <v>1.13432286792194E-4</v>
      </c>
      <c r="I259" s="126">
        <f t="shared" si="571"/>
        <v>3.14074567143598E-4</v>
      </c>
      <c r="J259" s="173">
        <f t="shared" si="571"/>
        <v>9.7499071197899494E-6</v>
      </c>
      <c r="K259" s="6"/>
      <c r="L259" s="333"/>
      <c r="M259" s="325"/>
      <c r="N259" s="325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7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  <c r="AN259" s="325"/>
      <c r="AO259" s="325"/>
      <c r="AP259" s="325"/>
      <c r="AQ259" s="325"/>
      <c r="AR259" s="325"/>
      <c r="AS259" s="325"/>
      <c r="AT259" s="325"/>
      <c r="AU259" s="325"/>
      <c r="AV259" s="325"/>
      <c r="AW259" s="325"/>
      <c r="AX259" s="325"/>
      <c r="AY259" s="325"/>
      <c r="AZ259" s="325"/>
      <c r="BA259" s="325"/>
      <c r="BB259" s="325"/>
      <c r="BC259" s="325"/>
      <c r="BD259" s="326"/>
    </row>
    <row r="260" spans="1:100">
      <c r="A260" s="348"/>
      <c r="B260" s="329"/>
      <c r="C260" s="338"/>
      <c r="D260" s="28">
        <v>7</v>
      </c>
      <c r="E260" s="330"/>
      <c r="F260" s="331"/>
      <c r="G260" s="97">
        <f>G246</f>
        <v>4.6123632763938197E-3</v>
      </c>
      <c r="H260" s="51">
        <f t="shared" ref="H260:J260" si="572">H246</f>
        <v>8.9494206034696703E-4</v>
      </c>
      <c r="I260" s="126">
        <f t="shared" si="572"/>
        <v>4.0269553281158397E-3</v>
      </c>
      <c r="J260" s="173">
        <f t="shared" si="572"/>
        <v>2.5967981050031499E-4</v>
      </c>
      <c r="K260" s="6"/>
      <c r="L260" s="333"/>
      <c r="M260" s="325"/>
      <c r="N260" s="325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7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  <c r="AN260" s="325"/>
      <c r="AO260" s="325"/>
      <c r="AP260" s="325"/>
      <c r="AQ260" s="325"/>
      <c r="AR260" s="325"/>
      <c r="AS260" s="325"/>
      <c r="AT260" s="325"/>
      <c r="AU260" s="325"/>
      <c r="AV260" s="325"/>
      <c r="AW260" s="325"/>
      <c r="AX260" s="325"/>
      <c r="AY260" s="325"/>
      <c r="AZ260" s="325"/>
      <c r="BA260" s="325"/>
      <c r="BB260" s="325"/>
      <c r="BC260" s="325"/>
      <c r="BD260" s="326"/>
    </row>
    <row r="261" spans="1:100">
      <c r="A261" s="348"/>
      <c r="B261" s="329"/>
      <c r="C261" s="338"/>
      <c r="D261" s="28">
        <v>8</v>
      </c>
      <c r="E261" s="330"/>
      <c r="F261" s="331"/>
      <c r="G261" s="97">
        <f>G245</f>
        <v>1.49280937514908E-2</v>
      </c>
      <c r="H261" s="51">
        <f t="shared" ref="H261:J261" si="573">H245</f>
        <v>4.5025284481547004E-3</v>
      </c>
      <c r="I261" s="126">
        <f t="shared" si="573"/>
        <v>3.10023237858877E-2</v>
      </c>
      <c r="J261" s="173">
        <f t="shared" si="573"/>
        <v>3.3027336088949401E-3</v>
      </c>
      <c r="K261" s="6"/>
      <c r="L261" s="333"/>
      <c r="M261" s="325"/>
      <c r="N261" s="325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7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  <c r="AN261" s="325"/>
      <c r="AO261" s="325"/>
      <c r="AP261" s="325"/>
      <c r="AQ261" s="325"/>
      <c r="AR261" s="325"/>
      <c r="AS261" s="325"/>
      <c r="AT261" s="325"/>
      <c r="AU261" s="325"/>
      <c r="AV261" s="325"/>
      <c r="AW261" s="325"/>
      <c r="AX261" s="325"/>
      <c r="AY261" s="325"/>
      <c r="AZ261" s="325"/>
      <c r="BA261" s="325"/>
      <c r="BB261" s="325"/>
      <c r="BC261" s="325"/>
      <c r="BD261" s="326"/>
    </row>
    <row r="262" spans="1:100">
      <c r="A262" s="348"/>
      <c r="B262" s="329"/>
      <c r="C262" s="338"/>
      <c r="D262" s="28">
        <v>9</v>
      </c>
      <c r="E262" s="330"/>
      <c r="F262" s="331"/>
      <c r="G262" s="97">
        <f>G244</f>
        <v>3.2734681653986297E-2</v>
      </c>
      <c r="H262" s="51">
        <f t="shared" ref="H262:J262" si="574">H244</f>
        <v>1.2556791803336499E-2</v>
      </c>
      <c r="I262" s="126">
        <f t="shared" si="574"/>
        <v>0.115437737099332</v>
      </c>
      <c r="J262" s="173">
        <f t="shared" si="574"/>
        <v>1.6350217367357499E-2</v>
      </c>
      <c r="K262" s="6"/>
      <c r="L262" s="333"/>
      <c r="M262" s="325"/>
      <c r="N262" s="325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7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  <c r="AN262" s="325"/>
      <c r="AO262" s="325"/>
      <c r="AP262" s="325"/>
      <c r="AQ262" s="325"/>
      <c r="AR262" s="325"/>
      <c r="AS262" s="325"/>
      <c r="AT262" s="325"/>
      <c r="AU262" s="325"/>
      <c r="AV262" s="325"/>
      <c r="AW262" s="325"/>
      <c r="AX262" s="325"/>
      <c r="AY262" s="325"/>
      <c r="AZ262" s="325"/>
      <c r="BA262" s="325"/>
      <c r="BB262" s="325"/>
      <c r="BC262" s="325"/>
      <c r="BD262" s="326"/>
    </row>
    <row r="263" spans="1:100">
      <c r="A263" s="348"/>
      <c r="B263" s="329"/>
      <c r="C263" s="338"/>
      <c r="D263" s="29">
        <v>10</v>
      </c>
      <c r="E263" s="330"/>
      <c r="F263" s="331"/>
      <c r="G263" s="101">
        <f>'17'!G262</f>
        <v>4.3097907195071603E-2</v>
      </c>
      <c r="H263" s="77">
        <f>'17'!H262</f>
        <v>1.7843448176634299E-2</v>
      </c>
      <c r="I263" s="248">
        <f>'17'!I262</f>
        <v>0.18163814662224601</v>
      </c>
      <c r="J263" s="182">
        <f>'17'!J262</f>
        <v>2.8186453627717E-2</v>
      </c>
      <c r="K263" s="30"/>
      <c r="L263" s="334"/>
      <c r="M263" s="325"/>
      <c r="N263" s="325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7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  <c r="AN263" s="325"/>
      <c r="AO263" s="325"/>
      <c r="AP263" s="325"/>
      <c r="AQ263" s="325"/>
      <c r="AR263" s="325"/>
      <c r="AS263" s="325"/>
      <c r="AT263" s="325"/>
      <c r="AU263" s="325"/>
      <c r="AV263" s="325"/>
      <c r="AW263" s="325"/>
      <c r="AX263" s="325"/>
      <c r="AY263" s="325"/>
      <c r="AZ263" s="325"/>
      <c r="BA263" s="325"/>
      <c r="BB263" s="325"/>
      <c r="BC263" s="325"/>
      <c r="BD263" s="326"/>
    </row>
    <row r="264" spans="1:100">
      <c r="A264" s="348"/>
      <c r="B264" s="328">
        <v>0.5</v>
      </c>
      <c r="C264" s="338"/>
      <c r="D264" s="26">
        <v>-9</v>
      </c>
      <c r="E264" s="330">
        <v>9.1791152889891304E-4</v>
      </c>
      <c r="F264" s="331">
        <v>3.73866727789028E-3</v>
      </c>
      <c r="G264" s="97">
        <f>'17'!G283</f>
        <v>2.21626707877308E-2</v>
      </c>
      <c r="H264" s="51">
        <f>'17'!H283</f>
        <v>5.1124704109652298E-3</v>
      </c>
      <c r="I264" s="126">
        <f>'17'!I283</f>
        <v>4.3591608991339702E-2</v>
      </c>
      <c r="J264" s="173">
        <f>'17'!J283</f>
        <v>7.7604776546732097E-3</v>
      </c>
      <c r="K264" s="27"/>
      <c r="L264" s="332">
        <f t="shared" ref="L264" si="575">1-SUM(M264:BC283)</f>
        <v>0.4520318599057298</v>
      </c>
      <c r="M264" s="325">
        <f t="shared" ref="M264" si="576">G274+I274</f>
        <v>2.8476774519489078E-3</v>
      </c>
      <c r="N264" s="325">
        <f t="shared" ref="N264" si="577">G281+I281+J274</f>
        <v>4.9187758063928368E-2</v>
      </c>
      <c r="O264" s="325">
        <f t="shared" ref="O264" si="578">G283+I283+H274</f>
        <v>7.2949596641011638E-2</v>
      </c>
      <c r="P264" s="325">
        <f t="shared" ref="P264" si="579">G276+I276+J281</f>
        <v>9.6214573015649396E-3</v>
      </c>
      <c r="Q264" s="325">
        <f t="shared" ref="Q264" si="580">G272+I272</f>
        <v>2.8476774519489078E-3</v>
      </c>
      <c r="R264" s="325">
        <f t="shared" ref="R264" si="581">G278+I278+H281+J283</f>
        <v>2.3968003024450332E-2</v>
      </c>
      <c r="S264" s="325">
        <f t="shared" ref="S264" si="582">G265+I265</f>
        <v>4.9165015375033302E-2</v>
      </c>
      <c r="T264" s="325">
        <f t="shared" ref="T264" si="583">G267+I267+J276</f>
        <v>1.8948740359340868E-2</v>
      </c>
      <c r="U264" s="325">
        <f t="shared" ref="U264" si="584">G270+I270+H283</f>
        <v>1.0159455866568089E-2</v>
      </c>
      <c r="V264" s="325">
        <f t="shared" ref="V264" si="585">G279+I279+J272</f>
        <v>1.8900745010979436E-2</v>
      </c>
      <c r="W264" s="325">
        <f t="shared" ref="W264" si="586">G268+I268</f>
        <v>1.106713122557277E-2</v>
      </c>
      <c r="X264" s="325">
        <f t="shared" ref="X264" si="587">G271+I271+J278+H276</f>
        <v>4.1088208125709819E-3</v>
      </c>
      <c r="Y264" s="325">
        <f t="shared" ref="Y264" si="588">G277+I277</f>
        <v>6.79749905435033E-3</v>
      </c>
      <c r="Z264" s="325">
        <f t="shared" ref="Z264" si="589">G269+I269+J265</f>
        <v>1.1864224827511961E-2</v>
      </c>
      <c r="AA264" s="327">
        <f t="shared" ref="AA264" si="590">G280+I280+H272</f>
        <v>3.1898842786512546E-2</v>
      </c>
      <c r="AB264" s="325">
        <f t="shared" ref="AB264" si="591">G266+I266+J267</f>
        <v>3.2878473595378745E-2</v>
      </c>
      <c r="AC264" s="325">
        <f t="shared" ref="AC264" si="592">G282+I282</f>
        <v>6.5754279779070501E-2</v>
      </c>
      <c r="AD264" s="325">
        <f t="shared" ref="AD264" si="593">G275+I275+J270+H278</f>
        <v>4.3166578350361459E-3</v>
      </c>
      <c r="AE264" s="325">
        <f t="shared" ref="AE264" si="594">G264+I264</f>
        <v>6.5754279779070501E-2</v>
      </c>
      <c r="AF264" s="325">
        <f t="shared" ref="AF264" si="595">G273+I273+J279</f>
        <v>3.80080989208914E-3</v>
      </c>
      <c r="AG264" s="325">
        <f t="shared" ref="AG264" si="596">H265</f>
        <v>3.9145699056448401E-3</v>
      </c>
      <c r="AH264" s="325">
        <f t="shared" ref="AH264" si="597">J268</f>
        <v>4.34416005435339E-4</v>
      </c>
      <c r="AI264" s="325">
        <f t="shared" ref="AI264" si="598">J271+H267</f>
        <v>1.5584394955499459E-3</v>
      </c>
      <c r="AJ264" s="325">
        <f t="shared" ref="AJ264" si="599">F264</f>
        <v>3.73866727789028E-3</v>
      </c>
      <c r="AK264" s="325">
        <f t="shared" ref="AK264" si="600">J277</f>
        <v>1.6783876670521699E-4</v>
      </c>
      <c r="AL264" s="325">
        <f t="shared" ref="AL264" si="601">H270</f>
        <v>2.7536168832533001E-4</v>
      </c>
      <c r="AM264" s="325">
        <f t="shared" ref="AM264" si="602">J269</f>
        <v>1.6783876670521699E-4</v>
      </c>
      <c r="AN264" s="325">
        <f t="shared" ref="AN264" si="603">J280+H279</f>
        <v>4.1235297844861799E-3</v>
      </c>
      <c r="AO264" s="325">
        <f t="shared" ref="AO264" si="604">J266</f>
        <v>2.6005753943918E-3</v>
      </c>
      <c r="AP264" s="325">
        <f t="shared" ref="AP264" si="605">H268</f>
        <v>8.4687667896933604E-4</v>
      </c>
      <c r="AQ264" s="325">
        <f t="shared" ref="AQ264" si="606">J282</f>
        <v>7.7604776546732097E-3</v>
      </c>
      <c r="AR264" s="325">
        <f t="shared" ref="AR264" si="607">H271+J275</f>
        <v>2.1545296338404087E-4</v>
      </c>
      <c r="AS264" s="325">
        <f t="shared" ref="AS264" si="608">J264</f>
        <v>7.7604776546732097E-3</v>
      </c>
      <c r="AT264" s="325">
        <f t="shared" ref="AT264" si="609">H277</f>
        <v>4.6969964172857302E-4</v>
      </c>
      <c r="AU264" s="325">
        <f t="shared" ref="AU264" si="610">J273</f>
        <v>1.95053236949711E-5</v>
      </c>
      <c r="AV264" s="325">
        <f t="shared" ref="AV264" si="611">H269</f>
        <v>4.6969964172857302E-4</v>
      </c>
      <c r="AW264" s="325">
        <f t="shared" ref="AW264" si="612">H280</f>
        <v>2.58010330458664E-3</v>
      </c>
      <c r="AX264" s="325">
        <f t="shared" ref="AX264" si="613">H266</f>
        <v>2.58010330458664E-3</v>
      </c>
      <c r="AY264" s="325">
        <f t="shared" ref="AY264" si="614">E264</f>
        <v>9.1791152889891304E-4</v>
      </c>
      <c r="AZ264" s="325">
        <f t="shared" ref="AZ264" si="615">H282</f>
        <v>5.1124704109652298E-3</v>
      </c>
      <c r="BA264" s="325">
        <f t="shared" ref="BA264" si="616">H275</f>
        <v>1.7996785792847499E-4</v>
      </c>
      <c r="BB264" s="325">
        <f t="shared" ref="BB264" si="617">H264</f>
        <v>5.1124704109652298E-3</v>
      </c>
      <c r="BC264" s="325">
        <f t="shared" ref="BC264" si="618">H273</f>
        <v>1.2454049841435501E-4</v>
      </c>
      <c r="BD264" s="326">
        <f t="shared" ref="BD264" si="619">SUMPRODUCT($L$1:$BC$1,BF264:CW264)</f>
        <v>7.1707595400475537</v>
      </c>
      <c r="BF264" s="12">
        <f>L264</f>
        <v>0.4520318599057298</v>
      </c>
      <c r="BG264" s="23">
        <f t="shared" ref="BG264:CV264" si="620">M264</f>
        <v>2.8476774519489078E-3</v>
      </c>
      <c r="BH264" s="23">
        <f t="shared" si="620"/>
        <v>4.9187758063928368E-2</v>
      </c>
      <c r="BI264" s="23">
        <f t="shared" si="620"/>
        <v>7.2949596641011638E-2</v>
      </c>
      <c r="BJ264" s="23">
        <f t="shared" si="620"/>
        <v>9.6214573015649396E-3</v>
      </c>
      <c r="BK264" s="23">
        <f t="shared" si="620"/>
        <v>2.8476774519489078E-3</v>
      </c>
      <c r="BL264" s="23">
        <f t="shared" si="620"/>
        <v>2.3968003024450332E-2</v>
      </c>
      <c r="BM264" s="23">
        <f t="shared" si="620"/>
        <v>4.9165015375033302E-2</v>
      </c>
      <c r="BN264" s="23">
        <f t="shared" si="620"/>
        <v>1.8948740359340868E-2</v>
      </c>
      <c r="BO264" s="23">
        <f t="shared" si="620"/>
        <v>1.0159455866568089E-2</v>
      </c>
      <c r="BP264" s="23">
        <f t="shared" si="620"/>
        <v>1.8900745010979436E-2</v>
      </c>
      <c r="BQ264" s="23">
        <f t="shared" si="620"/>
        <v>1.106713122557277E-2</v>
      </c>
      <c r="BR264" s="23">
        <f t="shared" si="620"/>
        <v>4.1088208125709819E-3</v>
      </c>
      <c r="BS264" s="23">
        <f t="shared" si="620"/>
        <v>6.79749905435033E-3</v>
      </c>
      <c r="BT264" s="23">
        <f t="shared" si="620"/>
        <v>1.1864224827511961E-2</v>
      </c>
      <c r="BU264" s="23">
        <f t="shared" si="620"/>
        <v>3.1898842786512546E-2</v>
      </c>
      <c r="BV264" s="23">
        <f t="shared" si="620"/>
        <v>3.2878473595378745E-2</v>
      </c>
      <c r="BW264" s="23">
        <f t="shared" si="620"/>
        <v>6.5754279779070501E-2</v>
      </c>
      <c r="BX264" s="23">
        <f t="shared" si="620"/>
        <v>4.3166578350361459E-3</v>
      </c>
      <c r="BY264" s="23">
        <f t="shared" si="620"/>
        <v>6.5754279779070501E-2</v>
      </c>
      <c r="BZ264" s="23">
        <f t="shared" si="620"/>
        <v>3.80080989208914E-3</v>
      </c>
      <c r="CA264" s="23">
        <f t="shared" si="620"/>
        <v>3.9145699056448401E-3</v>
      </c>
      <c r="CB264" s="23">
        <f t="shared" si="620"/>
        <v>4.34416005435339E-4</v>
      </c>
      <c r="CC264" s="23">
        <f t="shared" si="620"/>
        <v>1.5584394955499459E-3</v>
      </c>
      <c r="CD264" s="23">
        <f t="shared" si="620"/>
        <v>3.73866727789028E-3</v>
      </c>
      <c r="CE264" s="23">
        <f t="shared" si="620"/>
        <v>1.6783876670521699E-4</v>
      </c>
      <c r="CF264" s="23">
        <f t="shared" si="620"/>
        <v>2.7536168832533001E-4</v>
      </c>
      <c r="CG264" s="23">
        <f t="shared" si="620"/>
        <v>1.6783876670521699E-4</v>
      </c>
      <c r="CH264" s="23">
        <f t="shared" si="620"/>
        <v>4.1235297844861799E-3</v>
      </c>
      <c r="CI264" s="23">
        <f t="shared" si="620"/>
        <v>2.6005753943918E-3</v>
      </c>
      <c r="CJ264" s="23">
        <f t="shared" si="620"/>
        <v>8.4687667896933604E-4</v>
      </c>
      <c r="CK264" s="23">
        <f t="shared" si="620"/>
        <v>7.7604776546732097E-3</v>
      </c>
      <c r="CL264" s="23">
        <f t="shared" si="620"/>
        <v>2.1545296338404087E-4</v>
      </c>
      <c r="CM264" s="23">
        <f t="shared" si="620"/>
        <v>7.7604776546732097E-3</v>
      </c>
      <c r="CN264" s="23">
        <f t="shared" si="620"/>
        <v>4.6969964172857302E-4</v>
      </c>
      <c r="CO264" s="23">
        <f t="shared" si="620"/>
        <v>1.95053236949711E-5</v>
      </c>
      <c r="CP264" s="23">
        <f t="shared" si="620"/>
        <v>4.6969964172857302E-4</v>
      </c>
      <c r="CQ264" s="23">
        <f t="shared" si="620"/>
        <v>2.58010330458664E-3</v>
      </c>
      <c r="CR264" s="23">
        <f t="shared" si="620"/>
        <v>2.58010330458664E-3</v>
      </c>
      <c r="CS264" s="23">
        <f t="shared" si="620"/>
        <v>9.1791152889891304E-4</v>
      </c>
      <c r="CT264" s="23">
        <f t="shared" si="620"/>
        <v>5.1124704109652298E-3</v>
      </c>
      <c r="CU264" s="23">
        <f t="shared" si="620"/>
        <v>1.7996785792847499E-4</v>
      </c>
      <c r="CV264" s="24">
        <f t="shared" si="620"/>
        <v>5.1124704109652298E-3</v>
      </c>
    </row>
    <row r="265" spans="1:100">
      <c r="A265" s="348"/>
      <c r="B265" s="329"/>
      <c r="C265" s="338"/>
      <c r="D265" s="28">
        <v>-8</v>
      </c>
      <c r="E265" s="330"/>
      <c r="F265" s="331"/>
      <c r="G265" s="258">
        <f>'17'!G264</f>
        <v>1.8447189075685301E-2</v>
      </c>
      <c r="H265" s="268">
        <f>'17'!H264</f>
        <v>3.9145699056448401E-3</v>
      </c>
      <c r="I265" s="267">
        <f>'17'!I264</f>
        <v>3.0717826299348001E-2</v>
      </c>
      <c r="J265" s="266">
        <f>'17'!J264</f>
        <v>5.0667257731616304E-3</v>
      </c>
      <c r="K265" s="6"/>
      <c r="L265" s="333"/>
      <c r="M265" s="325"/>
      <c r="N265" s="325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7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  <c r="AN265" s="325"/>
      <c r="AO265" s="325"/>
      <c r="AP265" s="325"/>
      <c r="AQ265" s="325"/>
      <c r="AR265" s="325"/>
      <c r="AS265" s="325"/>
      <c r="AT265" s="325"/>
      <c r="AU265" s="325"/>
      <c r="AV265" s="325"/>
      <c r="AW265" s="325"/>
      <c r="AX265" s="325"/>
      <c r="AY265" s="325"/>
      <c r="AZ265" s="325"/>
      <c r="BA265" s="325"/>
      <c r="BB265" s="325"/>
      <c r="BC265" s="325"/>
      <c r="BD265" s="326"/>
    </row>
    <row r="266" spans="1:100">
      <c r="A266" s="348"/>
      <c r="B266" s="329"/>
      <c r="C266" s="338"/>
      <c r="D266" s="28">
        <v>-7</v>
      </c>
      <c r="E266" s="330"/>
      <c r="F266" s="331"/>
      <c r="G266" s="258">
        <f>'17'!G265</f>
        <v>1.39335290531963E-2</v>
      </c>
      <c r="H266" s="268">
        <f>'17'!H265</f>
        <v>2.58010330458664E-3</v>
      </c>
      <c r="I266" s="267">
        <f>'17'!I265</f>
        <v>1.7828444323015301E-2</v>
      </c>
      <c r="J266" s="266">
        <f>'17'!J265</f>
        <v>2.6005753943918E-3</v>
      </c>
      <c r="K266" s="6"/>
      <c r="L266" s="333"/>
      <c r="M266" s="325"/>
      <c r="N266" s="325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7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  <c r="AN266" s="325"/>
      <c r="AO266" s="325"/>
      <c r="AP266" s="325"/>
      <c r="AQ266" s="325"/>
      <c r="AR266" s="325"/>
      <c r="AS266" s="325"/>
      <c r="AT266" s="325"/>
      <c r="AU266" s="325"/>
      <c r="AV266" s="325"/>
      <c r="AW266" s="325"/>
      <c r="AX266" s="325"/>
      <c r="AY266" s="325"/>
      <c r="AZ266" s="325"/>
      <c r="BA266" s="325"/>
      <c r="BB266" s="325"/>
      <c r="BC266" s="325"/>
      <c r="BD266" s="326"/>
    </row>
    <row r="267" spans="1:100">
      <c r="A267" s="348"/>
      <c r="B267" s="329"/>
      <c r="C267" s="338"/>
      <c r="D267" s="28">
        <v>-6</v>
      </c>
      <c r="E267" s="330"/>
      <c r="F267" s="331"/>
      <c r="G267" s="258">
        <f>'17'!G266</f>
        <v>9.8774944243923794E-3</v>
      </c>
      <c r="H267" s="268">
        <f>'17'!H266</f>
        <v>1.5229543900943799E-3</v>
      </c>
      <c r="I267" s="267">
        <f>'17'!I266</f>
        <v>9.0005078976919898E-3</v>
      </c>
      <c r="J267" s="266">
        <f>'17'!J266</f>
        <v>1.11650021916714E-3</v>
      </c>
      <c r="K267" s="6"/>
      <c r="L267" s="333"/>
      <c r="M267" s="325"/>
      <c r="N267" s="325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7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  <c r="AN267" s="325"/>
      <c r="AO267" s="325"/>
      <c r="AP267" s="325"/>
      <c r="AQ267" s="325"/>
      <c r="AR267" s="325"/>
      <c r="AS267" s="325"/>
      <c r="AT267" s="325"/>
      <c r="AU267" s="325"/>
      <c r="AV267" s="325"/>
      <c r="AW267" s="325"/>
      <c r="AX267" s="325"/>
      <c r="AY267" s="325"/>
      <c r="AZ267" s="325"/>
      <c r="BA267" s="325"/>
      <c r="BB267" s="325"/>
      <c r="BC267" s="325"/>
      <c r="BD267" s="326"/>
    </row>
    <row r="268" spans="1:100">
      <c r="A268" s="348"/>
      <c r="B268" s="329"/>
      <c r="C268" s="338"/>
      <c r="D268" s="28">
        <v>-5</v>
      </c>
      <c r="E268" s="330"/>
      <c r="F268" s="331"/>
      <c r="G268" s="258">
        <f>'17'!G267</f>
        <v>6.8361846874766099E-3</v>
      </c>
      <c r="H268" s="268">
        <f>'17'!H267</f>
        <v>8.4687667896933604E-4</v>
      </c>
      <c r="I268" s="267">
        <f>'17'!I267</f>
        <v>4.2309465380961598E-3</v>
      </c>
      <c r="J268" s="266">
        <f>'17'!J267</f>
        <v>4.34416005435339E-4</v>
      </c>
      <c r="K268" s="6"/>
      <c r="L268" s="333"/>
      <c r="M268" s="325"/>
      <c r="N268" s="325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7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  <c r="AN268" s="325"/>
      <c r="AO268" s="325"/>
      <c r="AP268" s="325"/>
      <c r="AQ268" s="325"/>
      <c r="AR268" s="325"/>
      <c r="AS268" s="325"/>
      <c r="AT268" s="325"/>
      <c r="AU268" s="325"/>
      <c r="AV268" s="325"/>
      <c r="AW268" s="325"/>
      <c r="AX268" s="325"/>
      <c r="AY268" s="325"/>
      <c r="AZ268" s="325"/>
      <c r="BA268" s="325"/>
      <c r="BB268" s="325"/>
      <c r="BC268" s="325"/>
      <c r="BD268" s="326"/>
    </row>
    <row r="269" spans="1:100">
      <c r="A269" s="348"/>
      <c r="B269" s="329"/>
      <c r="C269" s="338"/>
      <c r="D269" s="28">
        <v>-4</v>
      </c>
      <c r="E269" s="330"/>
      <c r="F269" s="331"/>
      <c r="G269" s="258">
        <f>'17'!G268</f>
        <v>4.8023971302260503E-3</v>
      </c>
      <c r="H269" s="268">
        <f>'17'!H268</f>
        <v>4.6969964172857302E-4</v>
      </c>
      <c r="I269" s="267">
        <f>'17'!I268</f>
        <v>1.9951019241242801E-3</v>
      </c>
      <c r="J269" s="266">
        <f>'17'!J268</f>
        <v>1.6783876670521699E-4</v>
      </c>
      <c r="K269" s="6"/>
      <c r="L269" s="333"/>
      <c r="M269" s="325"/>
      <c r="N269" s="325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  <c r="AA269" s="327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  <c r="AN269" s="325"/>
      <c r="AO269" s="325"/>
      <c r="AP269" s="325"/>
      <c r="AQ269" s="325"/>
      <c r="AR269" s="325"/>
      <c r="AS269" s="325"/>
      <c r="AT269" s="325"/>
      <c r="AU269" s="325"/>
      <c r="AV269" s="325"/>
      <c r="AW269" s="325"/>
      <c r="AX269" s="325"/>
      <c r="AY269" s="325"/>
      <c r="AZ269" s="325"/>
      <c r="BA269" s="325"/>
      <c r="BB269" s="325"/>
      <c r="BC269" s="325"/>
      <c r="BD269" s="326"/>
    </row>
    <row r="270" spans="1:100">
      <c r="A270" s="348"/>
      <c r="B270" s="329"/>
      <c r="C270" s="338"/>
      <c r="D270" s="28">
        <v>-3</v>
      </c>
      <c r="E270" s="330"/>
      <c r="F270" s="331"/>
      <c r="G270" s="258">
        <f>'17'!G269</f>
        <v>3.5393210761781799E-3</v>
      </c>
      <c r="H270" s="268">
        <f>'17'!H269</f>
        <v>2.7536168832533001E-4</v>
      </c>
      <c r="I270" s="267">
        <f>'17'!I269</f>
        <v>1.01541045222513E-3</v>
      </c>
      <c r="J270" s="266">
        <f>'17'!J269</f>
        <v>7.0738037256496498E-5</v>
      </c>
      <c r="K270" s="6"/>
      <c r="L270" s="333"/>
      <c r="M270" s="325"/>
      <c r="N270" s="325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7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  <c r="AN270" s="325"/>
      <c r="AO270" s="325"/>
      <c r="AP270" s="325"/>
      <c r="AQ270" s="325"/>
      <c r="AR270" s="325"/>
      <c r="AS270" s="325"/>
      <c r="AT270" s="325"/>
      <c r="AU270" s="325"/>
      <c r="AV270" s="325"/>
      <c r="AW270" s="325"/>
      <c r="AX270" s="325"/>
      <c r="AY270" s="325"/>
      <c r="AZ270" s="325"/>
      <c r="BA270" s="325"/>
      <c r="BB270" s="325"/>
      <c r="BC270" s="325"/>
      <c r="BD270" s="326"/>
    </row>
    <row r="271" spans="1:100">
      <c r="A271" s="348"/>
      <c r="B271" s="329"/>
      <c r="C271" s="338"/>
      <c r="D271" s="28">
        <v>-2</v>
      </c>
      <c r="E271" s="330"/>
      <c r="F271" s="331"/>
      <c r="G271" s="258">
        <f>'17'!G270</f>
        <v>2.8038389114276802E-3</v>
      </c>
      <c r="H271" s="268">
        <f>'17'!H270</f>
        <v>1.7996785792847499E-4</v>
      </c>
      <c r="I271" s="267">
        <f>'17'!I270</f>
        <v>5.9520420738263299E-4</v>
      </c>
      <c r="J271" s="266">
        <f>'17'!J270</f>
        <v>3.54851054555659E-5</v>
      </c>
      <c r="K271" s="6"/>
      <c r="L271" s="333"/>
      <c r="M271" s="325"/>
      <c r="N271" s="325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7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  <c r="AN271" s="325"/>
      <c r="AO271" s="325"/>
      <c r="AP271" s="325"/>
      <c r="AQ271" s="325"/>
      <c r="AR271" s="325"/>
      <c r="AS271" s="325"/>
      <c r="AT271" s="325"/>
      <c r="AU271" s="325"/>
      <c r="AV271" s="325"/>
      <c r="AW271" s="325"/>
      <c r="AX271" s="325"/>
      <c r="AY271" s="325"/>
      <c r="AZ271" s="325"/>
      <c r="BA271" s="325"/>
      <c r="BB271" s="325"/>
      <c r="BC271" s="325"/>
      <c r="BD271" s="326"/>
    </row>
    <row r="272" spans="1:100">
      <c r="A272" s="348"/>
      <c r="B272" s="329"/>
      <c r="C272" s="338"/>
      <c r="D272" s="28">
        <v>-1</v>
      </c>
      <c r="E272" s="330"/>
      <c r="F272" s="331"/>
      <c r="G272" s="258">
        <f>'17'!G271</f>
        <v>2.4249001615114399E-3</v>
      </c>
      <c r="H272" s="268">
        <f>'17'!H271</f>
        <v>1.3686941030094699E-4</v>
      </c>
      <c r="I272" s="267">
        <f>'17'!I271</f>
        <v>4.2277729043746802E-4</v>
      </c>
      <c r="J272" s="266">
        <f>'17'!J271</f>
        <v>2.2742688895064E-5</v>
      </c>
      <c r="K272" s="6"/>
      <c r="L272" s="333"/>
      <c r="M272" s="325"/>
      <c r="N272" s="325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7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  <c r="AN272" s="325"/>
      <c r="AO272" s="325"/>
      <c r="AP272" s="325"/>
      <c r="AQ272" s="325"/>
      <c r="AR272" s="325"/>
      <c r="AS272" s="325"/>
      <c r="AT272" s="325"/>
      <c r="AU272" s="325"/>
      <c r="AV272" s="325"/>
      <c r="AW272" s="325"/>
      <c r="AX272" s="325"/>
      <c r="AY272" s="325"/>
      <c r="AZ272" s="325"/>
      <c r="BA272" s="325"/>
      <c r="BB272" s="325"/>
      <c r="BC272" s="325"/>
      <c r="BD272" s="326"/>
    </row>
    <row r="273" spans="1:100">
      <c r="A273" s="348"/>
      <c r="B273" s="329"/>
      <c r="C273" s="338"/>
      <c r="D273" s="28">
        <v>0</v>
      </c>
      <c r="E273" s="330"/>
      <c r="F273" s="331"/>
      <c r="G273" s="258">
        <f>'17'!G272</f>
        <v>2.3084530143927199E-3</v>
      </c>
      <c r="H273" s="268">
        <f>'17'!H272</f>
        <v>1.2454049841435501E-4</v>
      </c>
      <c r="I273" s="267">
        <f>'17'!I272</f>
        <v>3.7585665852927998E-4</v>
      </c>
      <c r="J273" s="266">
        <f>'17'!J272</f>
        <v>1.95053236949711E-5</v>
      </c>
      <c r="K273" s="6"/>
      <c r="L273" s="333"/>
      <c r="M273" s="325"/>
      <c r="N273" s="325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7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  <c r="AN273" s="325"/>
      <c r="AO273" s="325"/>
      <c r="AP273" s="325"/>
      <c r="AQ273" s="325"/>
      <c r="AR273" s="325"/>
      <c r="AS273" s="325"/>
      <c r="AT273" s="325"/>
      <c r="AU273" s="325"/>
      <c r="AV273" s="325"/>
      <c r="AW273" s="325"/>
      <c r="AX273" s="325"/>
      <c r="AY273" s="325"/>
      <c r="AZ273" s="325"/>
      <c r="BA273" s="325"/>
      <c r="BB273" s="325"/>
      <c r="BC273" s="325"/>
      <c r="BD273" s="326"/>
    </row>
    <row r="274" spans="1:100">
      <c r="A274" s="348"/>
      <c r="B274" s="329"/>
      <c r="C274" s="338"/>
      <c r="D274" s="28">
        <v>1</v>
      </c>
      <c r="E274" s="330"/>
      <c r="F274" s="331"/>
      <c r="G274" s="97">
        <f>G272</f>
        <v>2.4249001615114399E-3</v>
      </c>
      <c r="H274" s="51">
        <f t="shared" ref="H274:J274" si="621">H272</f>
        <v>1.3686941030094699E-4</v>
      </c>
      <c r="I274" s="126">
        <f t="shared" si="621"/>
        <v>4.2277729043746802E-4</v>
      </c>
      <c r="J274" s="173">
        <f t="shared" si="621"/>
        <v>2.2742688895064E-5</v>
      </c>
      <c r="K274" s="6"/>
      <c r="L274" s="333"/>
      <c r="M274" s="325"/>
      <c r="N274" s="325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7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  <c r="AN274" s="325"/>
      <c r="AO274" s="325"/>
      <c r="AP274" s="325"/>
      <c r="AQ274" s="325"/>
      <c r="AR274" s="325"/>
      <c r="AS274" s="325"/>
      <c r="AT274" s="325"/>
      <c r="AU274" s="325"/>
      <c r="AV274" s="325"/>
      <c r="AW274" s="325"/>
      <c r="AX274" s="325"/>
      <c r="AY274" s="325"/>
      <c r="AZ274" s="325"/>
      <c r="BA274" s="325"/>
      <c r="BB274" s="325"/>
      <c r="BC274" s="325"/>
      <c r="BD274" s="326"/>
    </row>
    <row r="275" spans="1:100">
      <c r="A275" s="348"/>
      <c r="B275" s="329"/>
      <c r="C275" s="338"/>
      <c r="D275" s="28">
        <v>2</v>
      </c>
      <c r="E275" s="330"/>
      <c r="F275" s="331"/>
      <c r="G275" s="97">
        <f>G271</f>
        <v>2.8038389114276802E-3</v>
      </c>
      <c r="H275" s="51">
        <f t="shared" ref="H275:J275" si="622">H271</f>
        <v>1.7996785792847499E-4</v>
      </c>
      <c r="I275" s="126">
        <f t="shared" si="622"/>
        <v>5.9520420738263299E-4</v>
      </c>
      <c r="J275" s="173">
        <f t="shared" si="622"/>
        <v>3.54851054555659E-5</v>
      </c>
      <c r="K275" s="6"/>
      <c r="L275" s="333"/>
      <c r="M275" s="325"/>
      <c r="N275" s="325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7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  <c r="AN275" s="325"/>
      <c r="AO275" s="325"/>
      <c r="AP275" s="325"/>
      <c r="AQ275" s="325"/>
      <c r="AR275" s="325"/>
      <c r="AS275" s="325"/>
      <c r="AT275" s="325"/>
      <c r="AU275" s="325"/>
      <c r="AV275" s="325"/>
      <c r="AW275" s="325"/>
      <c r="AX275" s="325"/>
      <c r="AY275" s="325"/>
      <c r="AZ275" s="325"/>
      <c r="BA275" s="325"/>
      <c r="BB275" s="325"/>
      <c r="BC275" s="325"/>
      <c r="BD275" s="326"/>
    </row>
    <row r="276" spans="1:100">
      <c r="A276" s="348"/>
      <c r="B276" s="329"/>
      <c r="C276" s="338"/>
      <c r="D276" s="28">
        <v>3</v>
      </c>
      <c r="E276" s="330"/>
      <c r="F276" s="331"/>
      <c r="G276" s="97">
        <f>G270</f>
        <v>3.5393210761781799E-3</v>
      </c>
      <c r="H276" s="51">
        <f t="shared" ref="H276:J276" si="623">H270</f>
        <v>2.7536168832533001E-4</v>
      </c>
      <c r="I276" s="126">
        <f t="shared" si="623"/>
        <v>1.01541045222513E-3</v>
      </c>
      <c r="J276" s="173">
        <f t="shared" si="623"/>
        <v>7.0738037256496498E-5</v>
      </c>
      <c r="K276" s="6"/>
      <c r="L276" s="333"/>
      <c r="M276" s="325"/>
      <c r="N276" s="325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7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  <c r="AN276" s="325"/>
      <c r="AO276" s="325"/>
      <c r="AP276" s="325"/>
      <c r="AQ276" s="325"/>
      <c r="AR276" s="325"/>
      <c r="AS276" s="325"/>
      <c r="AT276" s="325"/>
      <c r="AU276" s="325"/>
      <c r="AV276" s="325"/>
      <c r="AW276" s="325"/>
      <c r="AX276" s="325"/>
      <c r="AY276" s="325"/>
      <c r="AZ276" s="325"/>
      <c r="BA276" s="325"/>
      <c r="BB276" s="325"/>
      <c r="BC276" s="325"/>
      <c r="BD276" s="326"/>
    </row>
    <row r="277" spans="1:100">
      <c r="A277" s="348"/>
      <c r="B277" s="329"/>
      <c r="C277" s="338"/>
      <c r="D277" s="28">
        <v>4</v>
      </c>
      <c r="E277" s="330"/>
      <c r="F277" s="331"/>
      <c r="G277" s="97">
        <f>G269</f>
        <v>4.8023971302260503E-3</v>
      </c>
      <c r="H277" s="51">
        <f t="shared" ref="H277:J277" si="624">H269</f>
        <v>4.6969964172857302E-4</v>
      </c>
      <c r="I277" s="126">
        <f t="shared" si="624"/>
        <v>1.9951019241242801E-3</v>
      </c>
      <c r="J277" s="173">
        <f t="shared" si="624"/>
        <v>1.6783876670521699E-4</v>
      </c>
      <c r="K277" s="6"/>
      <c r="L277" s="333"/>
      <c r="M277" s="325"/>
      <c r="N277" s="325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7"/>
      <c r="AB277" s="325"/>
      <c r="AC277" s="325"/>
      <c r="AD277" s="325"/>
      <c r="AE277" s="325"/>
      <c r="AF277" s="325"/>
      <c r="AG277" s="325"/>
      <c r="AH277" s="325"/>
      <c r="AI277" s="325"/>
      <c r="AJ277" s="325"/>
      <c r="AK277" s="325"/>
      <c r="AL277" s="325"/>
      <c r="AM277" s="325"/>
      <c r="AN277" s="325"/>
      <c r="AO277" s="325"/>
      <c r="AP277" s="325"/>
      <c r="AQ277" s="325"/>
      <c r="AR277" s="325"/>
      <c r="AS277" s="325"/>
      <c r="AT277" s="325"/>
      <c r="AU277" s="325"/>
      <c r="AV277" s="325"/>
      <c r="AW277" s="325"/>
      <c r="AX277" s="325"/>
      <c r="AY277" s="325"/>
      <c r="AZ277" s="325"/>
      <c r="BA277" s="325"/>
      <c r="BB277" s="325"/>
      <c r="BC277" s="325"/>
      <c r="BD277" s="326"/>
    </row>
    <row r="278" spans="1:100">
      <c r="A278" s="348"/>
      <c r="B278" s="329"/>
      <c r="C278" s="338"/>
      <c r="D278" s="28">
        <v>5</v>
      </c>
      <c r="E278" s="330"/>
      <c r="F278" s="331"/>
      <c r="G278" s="97">
        <f>G268</f>
        <v>6.8361846874766099E-3</v>
      </c>
      <c r="H278" s="51">
        <f t="shared" ref="H278:J278" si="625">H268</f>
        <v>8.4687667896933604E-4</v>
      </c>
      <c r="I278" s="126">
        <f t="shared" si="625"/>
        <v>4.2309465380961598E-3</v>
      </c>
      <c r="J278" s="173">
        <f t="shared" si="625"/>
        <v>4.34416005435339E-4</v>
      </c>
      <c r="K278" s="6"/>
      <c r="L278" s="333"/>
      <c r="M278" s="325"/>
      <c r="N278" s="325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7"/>
      <c r="AB278" s="325"/>
      <c r="AC278" s="325"/>
      <c r="AD278" s="325"/>
      <c r="AE278" s="325"/>
      <c r="AF278" s="325"/>
      <c r="AG278" s="325"/>
      <c r="AH278" s="325"/>
      <c r="AI278" s="325"/>
      <c r="AJ278" s="325"/>
      <c r="AK278" s="325"/>
      <c r="AL278" s="325"/>
      <c r="AM278" s="325"/>
      <c r="AN278" s="325"/>
      <c r="AO278" s="325"/>
      <c r="AP278" s="325"/>
      <c r="AQ278" s="325"/>
      <c r="AR278" s="325"/>
      <c r="AS278" s="325"/>
      <c r="AT278" s="325"/>
      <c r="AU278" s="325"/>
      <c r="AV278" s="325"/>
      <c r="AW278" s="325"/>
      <c r="AX278" s="325"/>
      <c r="AY278" s="325"/>
      <c r="AZ278" s="325"/>
      <c r="BA278" s="325"/>
      <c r="BB278" s="325"/>
      <c r="BC278" s="325"/>
      <c r="BD278" s="326"/>
    </row>
    <row r="279" spans="1:100">
      <c r="A279" s="348"/>
      <c r="B279" s="329"/>
      <c r="C279" s="338"/>
      <c r="D279" s="28">
        <v>6</v>
      </c>
      <c r="E279" s="330"/>
      <c r="F279" s="331"/>
      <c r="G279" s="97">
        <f>G267</f>
        <v>9.8774944243923794E-3</v>
      </c>
      <c r="H279" s="51">
        <f t="shared" ref="H279:J279" si="626">H267</f>
        <v>1.5229543900943799E-3</v>
      </c>
      <c r="I279" s="126">
        <f t="shared" si="626"/>
        <v>9.0005078976919898E-3</v>
      </c>
      <c r="J279" s="173">
        <f t="shared" si="626"/>
        <v>1.11650021916714E-3</v>
      </c>
      <c r="K279" s="6"/>
      <c r="L279" s="333"/>
      <c r="M279" s="325"/>
      <c r="N279" s="325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7"/>
      <c r="AB279" s="325"/>
      <c r="AC279" s="325"/>
      <c r="AD279" s="325"/>
      <c r="AE279" s="325"/>
      <c r="AF279" s="325"/>
      <c r="AG279" s="325"/>
      <c r="AH279" s="325"/>
      <c r="AI279" s="325"/>
      <c r="AJ279" s="325"/>
      <c r="AK279" s="325"/>
      <c r="AL279" s="325"/>
      <c r="AM279" s="325"/>
      <c r="AN279" s="325"/>
      <c r="AO279" s="325"/>
      <c r="AP279" s="325"/>
      <c r="AQ279" s="325"/>
      <c r="AR279" s="325"/>
      <c r="AS279" s="325"/>
      <c r="AT279" s="325"/>
      <c r="AU279" s="325"/>
      <c r="AV279" s="325"/>
      <c r="AW279" s="325"/>
      <c r="AX279" s="325"/>
      <c r="AY279" s="325"/>
      <c r="AZ279" s="325"/>
      <c r="BA279" s="325"/>
      <c r="BB279" s="325"/>
      <c r="BC279" s="325"/>
      <c r="BD279" s="326"/>
    </row>
    <row r="280" spans="1:100">
      <c r="A280" s="348"/>
      <c r="B280" s="329"/>
      <c r="C280" s="338"/>
      <c r="D280" s="28">
        <v>7</v>
      </c>
      <c r="E280" s="330"/>
      <c r="F280" s="331"/>
      <c r="G280" s="97">
        <f>G266</f>
        <v>1.39335290531963E-2</v>
      </c>
      <c r="H280" s="51">
        <f t="shared" ref="H280:J280" si="627">H266</f>
        <v>2.58010330458664E-3</v>
      </c>
      <c r="I280" s="126">
        <f t="shared" si="627"/>
        <v>1.7828444323015301E-2</v>
      </c>
      <c r="J280" s="173">
        <f t="shared" si="627"/>
        <v>2.6005753943918E-3</v>
      </c>
      <c r="K280" s="6"/>
      <c r="L280" s="333"/>
      <c r="M280" s="325"/>
      <c r="N280" s="325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7"/>
      <c r="AB280" s="325"/>
      <c r="AC280" s="325"/>
      <c r="AD280" s="325"/>
      <c r="AE280" s="325"/>
      <c r="AF280" s="325"/>
      <c r="AG280" s="325"/>
      <c r="AH280" s="325"/>
      <c r="AI280" s="325"/>
      <c r="AJ280" s="325"/>
      <c r="AK280" s="325"/>
      <c r="AL280" s="325"/>
      <c r="AM280" s="325"/>
      <c r="AN280" s="325"/>
      <c r="AO280" s="325"/>
      <c r="AP280" s="325"/>
      <c r="AQ280" s="325"/>
      <c r="AR280" s="325"/>
      <c r="AS280" s="325"/>
      <c r="AT280" s="325"/>
      <c r="AU280" s="325"/>
      <c r="AV280" s="325"/>
      <c r="AW280" s="325"/>
      <c r="AX280" s="325"/>
      <c r="AY280" s="325"/>
      <c r="AZ280" s="325"/>
      <c r="BA280" s="325"/>
      <c r="BB280" s="325"/>
      <c r="BC280" s="325"/>
      <c r="BD280" s="326"/>
    </row>
    <row r="281" spans="1:100">
      <c r="A281" s="348"/>
      <c r="B281" s="329"/>
      <c r="C281" s="338"/>
      <c r="D281" s="28">
        <v>8</v>
      </c>
      <c r="E281" s="330"/>
      <c r="F281" s="331"/>
      <c r="G281" s="97">
        <f>G265</f>
        <v>1.8447189075685301E-2</v>
      </c>
      <c r="H281" s="51">
        <f t="shared" ref="H281:J281" si="628">H265</f>
        <v>3.9145699056448401E-3</v>
      </c>
      <c r="I281" s="126">
        <f t="shared" si="628"/>
        <v>3.0717826299348001E-2</v>
      </c>
      <c r="J281" s="173">
        <f t="shared" si="628"/>
        <v>5.0667257731616304E-3</v>
      </c>
      <c r="K281" s="6"/>
      <c r="L281" s="333"/>
      <c r="M281" s="325"/>
      <c r="N281" s="325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7"/>
      <c r="AB281" s="325"/>
      <c r="AC281" s="325"/>
      <c r="AD281" s="325"/>
      <c r="AE281" s="325"/>
      <c r="AF281" s="325"/>
      <c r="AG281" s="325"/>
      <c r="AH281" s="325"/>
      <c r="AI281" s="325"/>
      <c r="AJ281" s="325"/>
      <c r="AK281" s="325"/>
      <c r="AL281" s="325"/>
      <c r="AM281" s="325"/>
      <c r="AN281" s="325"/>
      <c r="AO281" s="325"/>
      <c r="AP281" s="325"/>
      <c r="AQ281" s="325"/>
      <c r="AR281" s="325"/>
      <c r="AS281" s="325"/>
      <c r="AT281" s="325"/>
      <c r="AU281" s="325"/>
      <c r="AV281" s="325"/>
      <c r="AW281" s="325"/>
      <c r="AX281" s="325"/>
      <c r="AY281" s="325"/>
      <c r="AZ281" s="325"/>
      <c r="BA281" s="325"/>
      <c r="BB281" s="325"/>
      <c r="BC281" s="325"/>
      <c r="BD281" s="326"/>
    </row>
    <row r="282" spans="1:100">
      <c r="A282" s="348"/>
      <c r="B282" s="329"/>
      <c r="C282" s="338"/>
      <c r="D282" s="28">
        <v>9</v>
      </c>
      <c r="E282" s="330"/>
      <c r="F282" s="331"/>
      <c r="G282" s="97">
        <f>G264</f>
        <v>2.21626707877308E-2</v>
      </c>
      <c r="H282" s="51">
        <f t="shared" ref="H282:J282" si="629">H264</f>
        <v>5.1124704109652298E-3</v>
      </c>
      <c r="I282" s="126">
        <f t="shared" si="629"/>
        <v>4.3591608991339702E-2</v>
      </c>
      <c r="J282" s="173">
        <f t="shared" si="629"/>
        <v>7.7604776546732097E-3</v>
      </c>
      <c r="K282" s="6"/>
      <c r="L282" s="333"/>
      <c r="M282" s="325"/>
      <c r="N282" s="325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7"/>
      <c r="AB282" s="325"/>
      <c r="AC282" s="325"/>
      <c r="AD282" s="325"/>
      <c r="AE282" s="325"/>
      <c r="AF282" s="325"/>
      <c r="AG282" s="325"/>
      <c r="AH282" s="325"/>
      <c r="AI282" s="325"/>
      <c r="AJ282" s="325"/>
      <c r="AK282" s="325"/>
      <c r="AL282" s="325"/>
      <c r="AM282" s="325"/>
      <c r="AN282" s="325"/>
      <c r="AO282" s="325"/>
      <c r="AP282" s="325"/>
      <c r="AQ282" s="325"/>
      <c r="AR282" s="325"/>
      <c r="AS282" s="325"/>
      <c r="AT282" s="325"/>
      <c r="AU282" s="325"/>
      <c r="AV282" s="325"/>
      <c r="AW282" s="325"/>
      <c r="AX282" s="325"/>
      <c r="AY282" s="325"/>
      <c r="AZ282" s="325"/>
      <c r="BA282" s="325"/>
      <c r="BB282" s="325"/>
      <c r="BC282" s="325"/>
      <c r="BD282" s="326"/>
    </row>
    <row r="283" spans="1:100">
      <c r="A283" s="348"/>
      <c r="B283" s="329"/>
      <c r="C283" s="338"/>
      <c r="D283" s="29">
        <v>10</v>
      </c>
      <c r="E283" s="330"/>
      <c r="F283" s="331"/>
      <c r="G283" s="101">
        <f>'17'!G282</f>
        <v>2.36237759431688E-2</v>
      </c>
      <c r="H283" s="77">
        <f>'17'!H282</f>
        <v>5.6047243381647802E-3</v>
      </c>
      <c r="I283" s="248">
        <f>'17'!I282</f>
        <v>4.9188951287541902E-2</v>
      </c>
      <c r="J283" s="182">
        <f>'17'!J282</f>
        <v>8.9863018932327208E-3</v>
      </c>
      <c r="K283" s="30"/>
      <c r="L283" s="334"/>
      <c r="M283" s="325"/>
      <c r="N283" s="325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7"/>
      <c r="AB283" s="325"/>
      <c r="AC283" s="325"/>
      <c r="AD283" s="325"/>
      <c r="AE283" s="325"/>
      <c r="AF283" s="325"/>
      <c r="AG283" s="325"/>
      <c r="AH283" s="325"/>
      <c r="AI283" s="325"/>
      <c r="AJ283" s="325"/>
      <c r="AK283" s="325"/>
      <c r="AL283" s="325"/>
      <c r="AM283" s="325"/>
      <c r="AN283" s="325"/>
      <c r="AO283" s="325"/>
      <c r="AP283" s="325"/>
      <c r="AQ283" s="325"/>
      <c r="AR283" s="325"/>
      <c r="AS283" s="325"/>
      <c r="AT283" s="325"/>
      <c r="AU283" s="325"/>
      <c r="AV283" s="325"/>
      <c r="AW283" s="325"/>
      <c r="AX283" s="325"/>
      <c r="AY283" s="325"/>
      <c r="AZ283" s="325"/>
      <c r="BA283" s="325"/>
      <c r="BB283" s="325"/>
      <c r="BC283" s="325"/>
      <c r="BD283" s="326"/>
    </row>
    <row r="284" spans="1:100">
      <c r="A284" s="348"/>
      <c r="B284" s="328">
        <v>1</v>
      </c>
      <c r="C284" s="338"/>
      <c r="D284" s="26">
        <v>-9</v>
      </c>
      <c r="E284" s="330">
        <v>5.8480960336756895E-4</v>
      </c>
      <c r="F284" s="331">
        <v>2.3739451466329199E-3</v>
      </c>
      <c r="G284" s="97">
        <f>'17'!G303</f>
        <v>7.4089017562161599E-3</v>
      </c>
      <c r="H284" s="51">
        <f>'17'!H303</f>
        <v>1.44970767298121E-3</v>
      </c>
      <c r="I284" s="126">
        <f>'17'!I303</f>
        <v>1.21717415872565E-2</v>
      </c>
      <c r="J284" s="173">
        <f>'17'!J303</f>
        <v>2.30063155742972E-3</v>
      </c>
      <c r="K284" s="27"/>
      <c r="L284" s="332">
        <f t="shared" ref="L284" si="630">1-SUM(M284:BC303)</f>
        <v>0.6909906590093422</v>
      </c>
      <c r="M284" s="325">
        <f t="shared" ref="M284" si="631">G294+I294</f>
        <v>7.8525783659006906E-3</v>
      </c>
      <c r="N284" s="325">
        <f t="shared" ref="N284" si="632">G301+I301+J294</f>
        <v>1.875598419689042E-2</v>
      </c>
      <c r="O284" s="325">
        <f t="shared" ref="O284" si="633">G303+I303+H294</f>
        <v>2.066119964235677E-2</v>
      </c>
      <c r="P284" s="325">
        <f t="shared" ref="P284" si="634">G296+I296+J301</f>
        <v>1.133298129585205E-2</v>
      </c>
      <c r="Q284" s="325">
        <f t="shared" ref="Q284" si="635">G292+I292</f>
        <v>7.8525783659006906E-3</v>
      </c>
      <c r="R284" s="325">
        <f t="shared" ref="R284" si="636">G298+I298+H301+J303</f>
        <v>1.5973016318488461E-2</v>
      </c>
      <c r="S284" s="325">
        <f t="shared" ref="S284" si="637">G285+I285</f>
        <v>1.8221193169372742E-2</v>
      </c>
      <c r="T284" s="325">
        <f t="shared" ref="T284" si="638">G287+I287+J296</f>
        <v>1.4916649172721633E-2</v>
      </c>
      <c r="U284" s="325">
        <f t="shared" ref="U284" si="639">G290+I290+H303</f>
        <v>1.0752495295326559E-2</v>
      </c>
      <c r="V284" s="325">
        <f t="shared" ref="V284" si="640">G299+I299+J292</f>
        <v>1.4743901576204701E-2</v>
      </c>
      <c r="W284" s="325">
        <f t="shared" ref="W284" si="641">G288+I288</f>
        <v>1.2229646889997999E-2</v>
      </c>
      <c r="X284" s="325">
        <f t="shared" ref="X284" si="642">G291+I291+J298+H296</f>
        <v>1.0182735758377809E-2</v>
      </c>
      <c r="Y284" s="325">
        <f t="shared" ref="Y284" si="643">G297+I297</f>
        <v>1.055675140989362E-2</v>
      </c>
      <c r="Z284" s="325">
        <f t="shared" ref="Z284" si="644">G289+I289+J285</f>
        <v>1.2621036699654061E-2</v>
      </c>
      <c r="AA284" s="327">
        <f t="shared" ref="AA284" si="645">G300+I300+H292</f>
        <v>1.6894028614449288E-2</v>
      </c>
      <c r="AB284" s="325">
        <f t="shared" ref="AB284" si="646">G286+I286+J287</f>
        <v>1.771644799800106E-2</v>
      </c>
      <c r="AC284" s="325">
        <f t="shared" ref="AC284" si="647">G302+I302</f>
        <v>1.9580643343472662E-2</v>
      </c>
      <c r="AD284" s="325">
        <f t="shared" ref="AD284" si="648">G295+I295+J290+H298</f>
        <v>1.0004164142380258E-2</v>
      </c>
      <c r="AE284" s="325">
        <f t="shared" ref="AE284" si="649">G284+I284</f>
        <v>1.9580643343472662E-2</v>
      </c>
      <c r="AF284" s="325">
        <f t="shared" ref="AF284" si="650">G293+I293+J299</f>
        <v>9.0902582466481294E-3</v>
      </c>
      <c r="AG284" s="325">
        <f t="shared" ref="AG284" si="651">H285</f>
        <v>1.3551712731467501E-3</v>
      </c>
      <c r="AH284" s="325">
        <f t="shared" ref="AH284" si="652">J288</f>
        <v>1.1114908652608401E-3</v>
      </c>
      <c r="AI284" s="325">
        <f t="shared" ref="AI284" si="653">J291+H287</f>
        <v>1.665249973915025E-3</v>
      </c>
      <c r="AJ284" s="325">
        <f t="shared" ref="AJ284" si="654">F284</f>
        <v>2.3739451466329199E-3</v>
      </c>
      <c r="AK284" s="325">
        <f t="shared" ref="AK284" si="655">J297</f>
        <v>8.7673110175538098E-4</v>
      </c>
      <c r="AL284" s="325">
        <f t="shared" ref="AL284" si="656">H290</f>
        <v>6.9705450977250796E-4</v>
      </c>
      <c r="AM284" s="325">
        <f t="shared" ref="AM284" si="657">J289</f>
        <v>8.7673110175538098E-4</v>
      </c>
      <c r="AN284" s="325">
        <f t="shared" ref="AN284" si="658">J300+H299</f>
        <v>2.8118734948948797E-3</v>
      </c>
      <c r="AO284" s="325">
        <f t="shared" ref="AO284" si="659">J286</f>
        <v>1.74330780089559E-3</v>
      </c>
      <c r="AP284" s="325">
        <f t="shared" ref="AP284" si="660">H288</f>
        <v>9.2243513500118502E-4</v>
      </c>
      <c r="AQ284" s="325">
        <f t="shared" ref="AQ284" si="661">J302</f>
        <v>2.30063155742972E-3</v>
      </c>
      <c r="AR284" s="325">
        <f t="shared" ref="AR284" si="662">H291+J295</f>
        <v>1.22388976843055E-3</v>
      </c>
      <c r="AS284" s="325">
        <f t="shared" ref="AS284" si="663">J284</f>
        <v>2.30063155742972E-3</v>
      </c>
      <c r="AT284" s="325">
        <f t="shared" ref="AT284" si="664">H297</f>
        <v>7.9616209940694903E-4</v>
      </c>
      <c r="AU284" s="325">
        <f t="shared" ref="AU284" si="665">J293</f>
        <v>5.14988405047494E-4</v>
      </c>
      <c r="AV284" s="325">
        <f t="shared" ref="AV284" si="666">H289</f>
        <v>7.9616209940694903E-4</v>
      </c>
      <c r="AW284" s="325">
        <f t="shared" ref="AW284" si="667">H300</f>
        <v>1.2199902816023101E-3</v>
      </c>
      <c r="AX284" s="325">
        <f t="shared" ref="AX284" si="668">H286</f>
        <v>1.2199902816023101E-3</v>
      </c>
      <c r="AY284" s="325">
        <f t="shared" ref="AY284" si="669">E284</f>
        <v>5.8480960336756895E-4</v>
      </c>
      <c r="AZ284" s="325">
        <f t="shared" ref="AZ284" si="670">H302</f>
        <v>1.44970767298121E-3</v>
      </c>
      <c r="BA284" s="325">
        <f t="shared" ref="BA284" si="671">H295</f>
        <v>6.2720548851481501E-4</v>
      </c>
      <c r="BB284" s="325">
        <f t="shared" ref="BB284" si="672">H284</f>
        <v>1.44970767298121E-3</v>
      </c>
      <c r="BC284" s="325">
        <f t="shared" ref="BC284" si="673">H293</f>
        <v>5.7254025406419597E-4</v>
      </c>
      <c r="BD284" s="326">
        <f t="shared" ref="BD284" si="674">SUMPRODUCT($L$1:$BC$1,BF284:CW284)</f>
        <v>3.9700858441300895</v>
      </c>
      <c r="BF284" s="12">
        <f>L284</f>
        <v>0.6909906590093422</v>
      </c>
      <c r="BG284" s="23">
        <f t="shared" ref="BG284:CV284" si="675">M284</f>
        <v>7.8525783659006906E-3</v>
      </c>
      <c r="BH284" s="23">
        <f t="shared" si="675"/>
        <v>1.875598419689042E-2</v>
      </c>
      <c r="BI284" s="23">
        <f t="shared" si="675"/>
        <v>2.066119964235677E-2</v>
      </c>
      <c r="BJ284" s="23">
        <f t="shared" si="675"/>
        <v>1.133298129585205E-2</v>
      </c>
      <c r="BK284" s="23">
        <f t="shared" si="675"/>
        <v>7.8525783659006906E-3</v>
      </c>
      <c r="BL284" s="23">
        <f t="shared" si="675"/>
        <v>1.5973016318488461E-2</v>
      </c>
      <c r="BM284" s="23">
        <f t="shared" si="675"/>
        <v>1.8221193169372742E-2</v>
      </c>
      <c r="BN284" s="23">
        <f t="shared" si="675"/>
        <v>1.4916649172721633E-2</v>
      </c>
      <c r="BO284" s="23">
        <f t="shared" si="675"/>
        <v>1.0752495295326559E-2</v>
      </c>
      <c r="BP284" s="23">
        <f t="shared" si="675"/>
        <v>1.4743901576204701E-2</v>
      </c>
      <c r="BQ284" s="23">
        <f t="shared" si="675"/>
        <v>1.2229646889997999E-2</v>
      </c>
      <c r="BR284" s="23">
        <f t="shared" si="675"/>
        <v>1.0182735758377809E-2</v>
      </c>
      <c r="BS284" s="23">
        <f t="shared" si="675"/>
        <v>1.055675140989362E-2</v>
      </c>
      <c r="BT284" s="23">
        <f t="shared" si="675"/>
        <v>1.2621036699654061E-2</v>
      </c>
      <c r="BU284" s="23">
        <f t="shared" si="675"/>
        <v>1.6894028614449288E-2</v>
      </c>
      <c r="BV284" s="23">
        <f t="shared" si="675"/>
        <v>1.771644799800106E-2</v>
      </c>
      <c r="BW284" s="23">
        <f t="shared" si="675"/>
        <v>1.9580643343472662E-2</v>
      </c>
      <c r="BX284" s="23">
        <f t="shared" si="675"/>
        <v>1.0004164142380258E-2</v>
      </c>
      <c r="BY284" s="23">
        <f t="shared" si="675"/>
        <v>1.9580643343472662E-2</v>
      </c>
      <c r="BZ284" s="23">
        <f t="shared" si="675"/>
        <v>9.0902582466481294E-3</v>
      </c>
      <c r="CA284" s="23">
        <f t="shared" si="675"/>
        <v>1.3551712731467501E-3</v>
      </c>
      <c r="CB284" s="23">
        <f t="shared" si="675"/>
        <v>1.1114908652608401E-3</v>
      </c>
      <c r="CC284" s="23">
        <f t="shared" si="675"/>
        <v>1.665249973915025E-3</v>
      </c>
      <c r="CD284" s="23">
        <f t="shared" si="675"/>
        <v>2.3739451466329199E-3</v>
      </c>
      <c r="CE284" s="23">
        <f t="shared" si="675"/>
        <v>8.7673110175538098E-4</v>
      </c>
      <c r="CF284" s="23">
        <f t="shared" si="675"/>
        <v>6.9705450977250796E-4</v>
      </c>
      <c r="CG284" s="23">
        <f t="shared" si="675"/>
        <v>8.7673110175538098E-4</v>
      </c>
      <c r="CH284" s="23">
        <f t="shared" si="675"/>
        <v>2.8118734948948797E-3</v>
      </c>
      <c r="CI284" s="23">
        <f t="shared" si="675"/>
        <v>1.74330780089559E-3</v>
      </c>
      <c r="CJ284" s="23">
        <f t="shared" si="675"/>
        <v>9.2243513500118502E-4</v>
      </c>
      <c r="CK284" s="23">
        <f t="shared" si="675"/>
        <v>2.30063155742972E-3</v>
      </c>
      <c r="CL284" s="23">
        <f t="shared" si="675"/>
        <v>1.22388976843055E-3</v>
      </c>
      <c r="CM284" s="23">
        <f t="shared" si="675"/>
        <v>2.30063155742972E-3</v>
      </c>
      <c r="CN284" s="23">
        <f t="shared" si="675"/>
        <v>7.9616209940694903E-4</v>
      </c>
      <c r="CO284" s="23">
        <f t="shared" si="675"/>
        <v>5.14988405047494E-4</v>
      </c>
      <c r="CP284" s="23">
        <f t="shared" si="675"/>
        <v>7.9616209940694903E-4</v>
      </c>
      <c r="CQ284" s="23">
        <f t="shared" si="675"/>
        <v>1.2199902816023101E-3</v>
      </c>
      <c r="CR284" s="23">
        <f t="shared" si="675"/>
        <v>1.2199902816023101E-3</v>
      </c>
      <c r="CS284" s="23">
        <f t="shared" si="675"/>
        <v>5.8480960336756895E-4</v>
      </c>
      <c r="CT284" s="23">
        <f t="shared" si="675"/>
        <v>1.44970767298121E-3</v>
      </c>
      <c r="CU284" s="23">
        <f t="shared" si="675"/>
        <v>6.2720548851481501E-4</v>
      </c>
      <c r="CV284" s="24">
        <f t="shared" si="675"/>
        <v>1.44970767298121E-3</v>
      </c>
    </row>
    <row r="285" spans="1:100">
      <c r="A285" s="348"/>
      <c r="B285" s="329"/>
      <c r="C285" s="338"/>
      <c r="D285" s="28">
        <v>-8</v>
      </c>
      <c r="E285" s="330"/>
      <c r="F285" s="331"/>
      <c r="G285" s="258">
        <f>'17'!G284</f>
        <v>7.0858464835184404E-3</v>
      </c>
      <c r="H285" s="268">
        <f>'17'!H284</f>
        <v>1.3551712731467501E-3</v>
      </c>
      <c r="I285" s="267">
        <f>'17'!I284</f>
        <v>1.11353466858543E-2</v>
      </c>
      <c r="J285" s="266">
        <f>'17'!J284</f>
        <v>2.0642852897604399E-3</v>
      </c>
      <c r="K285" s="6"/>
      <c r="L285" s="333"/>
      <c r="M285" s="325"/>
      <c r="N285" s="325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7"/>
      <c r="AB285" s="325"/>
      <c r="AC285" s="325"/>
      <c r="AD285" s="325"/>
      <c r="AE285" s="325"/>
      <c r="AF285" s="325"/>
      <c r="AG285" s="325"/>
      <c r="AH285" s="325"/>
      <c r="AI285" s="325"/>
      <c r="AJ285" s="325"/>
      <c r="AK285" s="325"/>
      <c r="AL285" s="325"/>
      <c r="AM285" s="325"/>
      <c r="AN285" s="325"/>
      <c r="AO285" s="325"/>
      <c r="AP285" s="325"/>
      <c r="AQ285" s="325"/>
      <c r="AR285" s="325"/>
      <c r="AS285" s="325"/>
      <c r="AT285" s="325"/>
      <c r="AU285" s="325"/>
      <c r="AV285" s="325"/>
      <c r="AW285" s="325"/>
      <c r="AX285" s="325"/>
      <c r="AY285" s="325"/>
      <c r="AZ285" s="325"/>
      <c r="BA285" s="325"/>
      <c r="BB285" s="325"/>
      <c r="BC285" s="325"/>
      <c r="BD285" s="326"/>
    </row>
    <row r="286" spans="1:100">
      <c r="A286" s="348"/>
      <c r="B286" s="329"/>
      <c r="C286" s="338"/>
      <c r="D286" s="28">
        <v>-7</v>
      </c>
      <c r="E286" s="330"/>
      <c r="F286" s="331"/>
      <c r="G286" s="258">
        <f>'17'!G285</f>
        <v>6.6129572973444503E-3</v>
      </c>
      <c r="H286" s="268">
        <f>'17'!H285</f>
        <v>1.2199902816023101E-3</v>
      </c>
      <c r="I286" s="267">
        <f>'17'!I285</f>
        <v>9.6949968179689001E-3</v>
      </c>
      <c r="J286" s="266">
        <f>'17'!J285</f>
        <v>1.74330780089559E-3</v>
      </c>
      <c r="K286" s="6"/>
      <c r="L286" s="333"/>
      <c r="M286" s="325"/>
      <c r="N286" s="325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7"/>
      <c r="AB286" s="325"/>
      <c r="AC286" s="325"/>
      <c r="AD286" s="325"/>
      <c r="AE286" s="325"/>
      <c r="AF286" s="325"/>
      <c r="AG286" s="325"/>
      <c r="AH286" s="325"/>
      <c r="AI286" s="325"/>
      <c r="AJ286" s="325"/>
      <c r="AK286" s="325"/>
      <c r="AL286" s="325"/>
      <c r="AM286" s="325"/>
      <c r="AN286" s="325"/>
      <c r="AO286" s="325"/>
      <c r="AP286" s="325"/>
      <c r="AQ286" s="325"/>
      <c r="AR286" s="325"/>
      <c r="AS286" s="325"/>
      <c r="AT286" s="325"/>
      <c r="AU286" s="325"/>
      <c r="AV286" s="325"/>
      <c r="AW286" s="325"/>
      <c r="AX286" s="325"/>
      <c r="AY286" s="325"/>
      <c r="AZ286" s="325"/>
      <c r="BA286" s="325"/>
      <c r="BB286" s="325"/>
      <c r="BC286" s="325"/>
      <c r="BD286" s="326"/>
    </row>
    <row r="287" spans="1:100">
      <c r="A287" s="348"/>
      <c r="B287" s="329"/>
      <c r="C287" s="338"/>
      <c r="D287" s="28">
        <v>-6</v>
      </c>
      <c r="E287" s="330"/>
      <c r="F287" s="331"/>
      <c r="G287" s="258">
        <f>'17'!G286</f>
        <v>6.06564636959246E-3</v>
      </c>
      <c r="H287" s="268">
        <f>'17'!H286</f>
        <v>1.0685656939992899E-3</v>
      </c>
      <c r="I287" s="267">
        <f>'17'!I286</f>
        <v>8.1434641790945599E-3</v>
      </c>
      <c r="J287" s="266">
        <f>'17'!J286</f>
        <v>1.4084938826877101E-3</v>
      </c>
      <c r="K287" s="6"/>
      <c r="L287" s="333"/>
      <c r="M287" s="325"/>
      <c r="N287" s="325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7"/>
      <c r="AB287" s="325"/>
      <c r="AC287" s="325"/>
      <c r="AD287" s="325"/>
      <c r="AE287" s="325"/>
      <c r="AF287" s="325"/>
      <c r="AG287" s="325"/>
      <c r="AH287" s="325"/>
      <c r="AI287" s="325"/>
      <c r="AJ287" s="325"/>
      <c r="AK287" s="325"/>
      <c r="AL287" s="325"/>
      <c r="AM287" s="325"/>
      <c r="AN287" s="325"/>
      <c r="AO287" s="325"/>
      <c r="AP287" s="325"/>
      <c r="AQ287" s="325"/>
      <c r="AR287" s="325"/>
      <c r="AS287" s="325"/>
      <c r="AT287" s="325"/>
      <c r="AU287" s="325"/>
      <c r="AV287" s="325"/>
      <c r="AW287" s="325"/>
      <c r="AX287" s="325"/>
      <c r="AY287" s="325"/>
      <c r="AZ287" s="325"/>
      <c r="BA287" s="325"/>
      <c r="BB287" s="325"/>
      <c r="BC287" s="325"/>
      <c r="BD287" s="326"/>
    </row>
    <row r="288" spans="1:100">
      <c r="A288" s="348"/>
      <c r="B288" s="329"/>
      <c r="C288" s="338"/>
      <c r="D288" s="28">
        <v>-5</v>
      </c>
      <c r="E288" s="330"/>
      <c r="F288" s="331"/>
      <c r="G288" s="258">
        <f>'17'!G287</f>
        <v>5.51639549621224E-3</v>
      </c>
      <c r="H288" s="268">
        <f>'17'!H287</f>
        <v>9.2243513500118502E-4</v>
      </c>
      <c r="I288" s="267">
        <f>'17'!I287</f>
        <v>6.71325139378576E-3</v>
      </c>
      <c r="J288" s="266">
        <f>'17'!J287</f>
        <v>1.1114908652608401E-3</v>
      </c>
      <c r="K288" s="6"/>
      <c r="L288" s="333"/>
      <c r="M288" s="325"/>
      <c r="N288" s="325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7"/>
      <c r="AB288" s="325"/>
      <c r="AC288" s="325"/>
      <c r="AD288" s="325"/>
      <c r="AE288" s="325"/>
      <c r="AF288" s="325"/>
      <c r="AG288" s="325"/>
      <c r="AH288" s="325"/>
      <c r="AI288" s="325"/>
      <c r="AJ288" s="325"/>
      <c r="AK288" s="325"/>
      <c r="AL288" s="325"/>
      <c r="AM288" s="325"/>
      <c r="AN288" s="325"/>
      <c r="AO288" s="325"/>
      <c r="AP288" s="325"/>
      <c r="AQ288" s="325"/>
      <c r="AR288" s="325"/>
      <c r="AS288" s="325"/>
      <c r="AT288" s="325"/>
      <c r="AU288" s="325"/>
      <c r="AV288" s="325"/>
      <c r="AW288" s="325"/>
      <c r="AX288" s="325"/>
      <c r="AY288" s="325"/>
      <c r="AZ288" s="325"/>
      <c r="BA288" s="325"/>
      <c r="BB288" s="325"/>
      <c r="BC288" s="325"/>
      <c r="BD288" s="326"/>
    </row>
    <row r="289" spans="1:56">
      <c r="A289" s="348"/>
      <c r="B289" s="329"/>
      <c r="C289" s="338"/>
      <c r="D289" s="28">
        <v>-4</v>
      </c>
      <c r="E289" s="330"/>
      <c r="F289" s="331"/>
      <c r="G289" s="258">
        <f>'17'!G288</f>
        <v>5.02143303532087E-3</v>
      </c>
      <c r="H289" s="268">
        <f>'17'!H288</f>
        <v>7.9616209940694903E-4</v>
      </c>
      <c r="I289" s="267">
        <f>'17'!I288</f>
        <v>5.5353183745727504E-3</v>
      </c>
      <c r="J289" s="266">
        <f>'17'!J288</f>
        <v>8.7673110175538098E-4</v>
      </c>
      <c r="K289" s="6"/>
      <c r="L289" s="333"/>
      <c r="M289" s="325"/>
      <c r="N289" s="325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7"/>
      <c r="AB289" s="325"/>
      <c r="AC289" s="325"/>
      <c r="AD289" s="325"/>
      <c r="AE289" s="325"/>
      <c r="AF289" s="325"/>
      <c r="AG289" s="325"/>
      <c r="AH289" s="325"/>
      <c r="AI289" s="325"/>
      <c r="AJ289" s="325"/>
      <c r="AK289" s="325"/>
      <c r="AL289" s="325"/>
      <c r="AM289" s="325"/>
      <c r="AN289" s="325"/>
      <c r="AO289" s="325"/>
      <c r="AP289" s="325"/>
      <c r="AQ289" s="325"/>
      <c r="AR289" s="325"/>
      <c r="AS289" s="325"/>
      <c r="AT289" s="325"/>
      <c r="AU289" s="325"/>
      <c r="AV289" s="325"/>
      <c r="AW289" s="325"/>
      <c r="AX289" s="325"/>
      <c r="AY289" s="325"/>
      <c r="AZ289" s="325"/>
      <c r="BA289" s="325"/>
      <c r="BB289" s="325"/>
      <c r="BC289" s="325"/>
      <c r="BD289" s="326"/>
    </row>
    <row r="290" spans="1:56">
      <c r="A290" s="348"/>
      <c r="B290" s="329"/>
      <c r="C290" s="338"/>
      <c r="D290" s="28">
        <v>-3</v>
      </c>
      <c r="E290" s="330"/>
      <c r="F290" s="331"/>
      <c r="G290" s="258">
        <f>'17'!G289</f>
        <v>4.6167971786623199E-3</v>
      </c>
      <c r="H290" s="268">
        <f>'17'!H289</f>
        <v>6.9705450977250796E-4</v>
      </c>
      <c r="I290" s="267">
        <f>'17'!I289</f>
        <v>4.6518988274292898E-3</v>
      </c>
      <c r="J290" s="266">
        <f>'17'!J289</f>
        <v>7.0753862403461203E-4</v>
      </c>
      <c r="K290" s="6"/>
      <c r="L290" s="333"/>
      <c r="M290" s="325"/>
      <c r="N290" s="325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7"/>
      <c r="AB290" s="325"/>
      <c r="AC290" s="325"/>
      <c r="AD290" s="325"/>
      <c r="AE290" s="325"/>
      <c r="AF290" s="325"/>
      <c r="AG290" s="325"/>
      <c r="AH290" s="325"/>
      <c r="AI290" s="325"/>
      <c r="AJ290" s="325"/>
      <c r="AK290" s="325"/>
      <c r="AL290" s="325"/>
      <c r="AM290" s="325"/>
      <c r="AN290" s="325"/>
      <c r="AO290" s="325"/>
      <c r="AP290" s="325"/>
      <c r="AQ290" s="325"/>
      <c r="AR290" s="325"/>
      <c r="AS290" s="325"/>
      <c r="AT290" s="325"/>
      <c r="AU290" s="325"/>
      <c r="AV290" s="325"/>
      <c r="AW290" s="325"/>
      <c r="AX290" s="325"/>
      <c r="AY290" s="325"/>
      <c r="AZ290" s="325"/>
      <c r="BA290" s="325"/>
      <c r="BB290" s="325"/>
      <c r="BC290" s="325"/>
      <c r="BD290" s="326"/>
    </row>
    <row r="291" spans="1:56">
      <c r="A291" s="348"/>
      <c r="B291" s="329"/>
      <c r="C291" s="338"/>
      <c r="D291" s="28">
        <v>-2</v>
      </c>
      <c r="E291" s="330"/>
      <c r="F291" s="331"/>
      <c r="G291" s="258">
        <f>'17'!G290</f>
        <v>4.32137020016473E-3</v>
      </c>
      <c r="H291" s="268">
        <f>'17'!H290</f>
        <v>6.2720548851481501E-4</v>
      </c>
      <c r="I291" s="267">
        <f>'17'!I290</f>
        <v>4.0528201831797296E-3</v>
      </c>
      <c r="J291" s="266">
        <f>'17'!J290</f>
        <v>5.9668427991573501E-4</v>
      </c>
      <c r="K291" s="6"/>
      <c r="L291" s="333"/>
      <c r="M291" s="325"/>
      <c r="N291" s="325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7"/>
      <c r="AB291" s="325"/>
      <c r="AC291" s="325"/>
      <c r="AD291" s="325"/>
      <c r="AE291" s="325"/>
      <c r="AF291" s="325"/>
      <c r="AG291" s="325"/>
      <c r="AH291" s="325"/>
      <c r="AI291" s="325"/>
      <c r="AJ291" s="325"/>
      <c r="AK291" s="325"/>
      <c r="AL291" s="325"/>
      <c r="AM291" s="325"/>
      <c r="AN291" s="325"/>
      <c r="AO291" s="325"/>
      <c r="AP291" s="325"/>
      <c r="AQ291" s="325"/>
      <c r="AR291" s="325"/>
      <c r="AS291" s="325"/>
      <c r="AT291" s="325"/>
      <c r="AU291" s="325"/>
      <c r="AV291" s="325"/>
      <c r="AW291" s="325"/>
      <c r="AX291" s="325"/>
      <c r="AY291" s="325"/>
      <c r="AZ291" s="325"/>
      <c r="BA291" s="325"/>
      <c r="BB291" s="325"/>
      <c r="BC291" s="325"/>
      <c r="BD291" s="326"/>
    </row>
    <row r="292" spans="1:56">
      <c r="A292" s="348"/>
      <c r="B292" s="329"/>
      <c r="C292" s="338"/>
      <c r="D292" s="28">
        <v>-1</v>
      </c>
      <c r="E292" s="330"/>
      <c r="F292" s="331"/>
      <c r="G292" s="258">
        <f>'17'!G291</f>
        <v>4.1428192177411999E-3</v>
      </c>
      <c r="H292" s="268">
        <f>'17'!H291</f>
        <v>5.8607449913593995E-4</v>
      </c>
      <c r="I292" s="267">
        <f>'17'!I291</f>
        <v>3.7097591481594899E-3</v>
      </c>
      <c r="J292" s="266">
        <f>'17'!J291</f>
        <v>5.3479102751768004E-4</v>
      </c>
      <c r="K292" s="6"/>
      <c r="L292" s="333"/>
      <c r="M292" s="325"/>
      <c r="N292" s="325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7"/>
      <c r="AB292" s="325"/>
      <c r="AC292" s="325"/>
      <c r="AD292" s="325"/>
      <c r="AE292" s="325"/>
      <c r="AF292" s="325"/>
      <c r="AG292" s="325"/>
      <c r="AH292" s="325"/>
      <c r="AI292" s="325"/>
      <c r="AJ292" s="325"/>
      <c r="AK292" s="325"/>
      <c r="AL292" s="325"/>
      <c r="AM292" s="325"/>
      <c r="AN292" s="325"/>
      <c r="AO292" s="325"/>
      <c r="AP292" s="325"/>
      <c r="AQ292" s="325"/>
      <c r="AR292" s="325"/>
      <c r="AS292" s="325"/>
      <c r="AT292" s="325"/>
      <c r="AU292" s="325"/>
      <c r="AV292" s="325"/>
      <c r="AW292" s="325"/>
      <c r="AX292" s="325"/>
      <c r="AY292" s="325"/>
      <c r="AZ292" s="325"/>
      <c r="BA292" s="325"/>
      <c r="BB292" s="325"/>
      <c r="BC292" s="325"/>
      <c r="BD292" s="326"/>
    </row>
    <row r="293" spans="1:56">
      <c r="A293" s="348"/>
      <c r="B293" s="329"/>
      <c r="C293" s="338"/>
      <c r="D293" s="28">
        <v>0</v>
      </c>
      <c r="E293" s="330"/>
      <c r="F293" s="331"/>
      <c r="G293" s="258">
        <f>'17'!G292</f>
        <v>4.0832496595301897E-3</v>
      </c>
      <c r="H293" s="268">
        <f>'17'!H292</f>
        <v>5.7254025406419597E-4</v>
      </c>
      <c r="I293" s="267">
        <f>'17'!I292</f>
        <v>3.59851470443023E-3</v>
      </c>
      <c r="J293" s="266">
        <f>'17'!J292</f>
        <v>5.14988405047494E-4</v>
      </c>
      <c r="K293" s="6"/>
      <c r="L293" s="333"/>
      <c r="M293" s="325"/>
      <c r="N293" s="325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7"/>
      <c r="AB293" s="325"/>
      <c r="AC293" s="325"/>
      <c r="AD293" s="325"/>
      <c r="AE293" s="325"/>
      <c r="AF293" s="325"/>
      <c r="AG293" s="325"/>
      <c r="AH293" s="325"/>
      <c r="AI293" s="325"/>
      <c r="AJ293" s="325"/>
      <c r="AK293" s="325"/>
      <c r="AL293" s="325"/>
      <c r="AM293" s="325"/>
      <c r="AN293" s="325"/>
      <c r="AO293" s="325"/>
      <c r="AP293" s="325"/>
      <c r="AQ293" s="325"/>
      <c r="AR293" s="325"/>
      <c r="AS293" s="325"/>
      <c r="AT293" s="325"/>
      <c r="AU293" s="325"/>
      <c r="AV293" s="325"/>
      <c r="AW293" s="325"/>
      <c r="AX293" s="325"/>
      <c r="AY293" s="325"/>
      <c r="AZ293" s="325"/>
      <c r="BA293" s="325"/>
      <c r="BB293" s="325"/>
      <c r="BC293" s="325"/>
      <c r="BD293" s="326"/>
    </row>
    <row r="294" spans="1:56">
      <c r="A294" s="348"/>
      <c r="B294" s="329"/>
      <c r="C294" s="338"/>
      <c r="D294" s="28">
        <v>1</v>
      </c>
      <c r="E294" s="330"/>
      <c r="F294" s="331"/>
      <c r="G294" s="97">
        <f>G292</f>
        <v>4.1428192177411999E-3</v>
      </c>
      <c r="H294" s="51">
        <f t="shared" ref="H294:J294" si="676">H292</f>
        <v>5.8607449913593995E-4</v>
      </c>
      <c r="I294" s="126">
        <f t="shared" si="676"/>
        <v>3.7097591481594899E-3</v>
      </c>
      <c r="J294" s="173">
        <f t="shared" si="676"/>
        <v>5.3479102751768004E-4</v>
      </c>
      <c r="K294" s="6"/>
      <c r="L294" s="333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7"/>
      <c r="AB294" s="325"/>
      <c r="AC294" s="325"/>
      <c r="AD294" s="325"/>
      <c r="AE294" s="325"/>
      <c r="AF294" s="325"/>
      <c r="AG294" s="325"/>
      <c r="AH294" s="325"/>
      <c r="AI294" s="325"/>
      <c r="AJ294" s="325"/>
      <c r="AK294" s="325"/>
      <c r="AL294" s="325"/>
      <c r="AM294" s="325"/>
      <c r="AN294" s="325"/>
      <c r="AO294" s="325"/>
      <c r="AP294" s="325"/>
      <c r="AQ294" s="325"/>
      <c r="AR294" s="325"/>
      <c r="AS294" s="325"/>
      <c r="AT294" s="325"/>
      <c r="AU294" s="325"/>
      <c r="AV294" s="325"/>
      <c r="AW294" s="325"/>
      <c r="AX294" s="325"/>
      <c r="AY294" s="325"/>
      <c r="AZ294" s="325"/>
      <c r="BA294" s="325"/>
      <c r="BB294" s="325"/>
      <c r="BC294" s="325"/>
      <c r="BD294" s="326"/>
    </row>
    <row r="295" spans="1:56">
      <c r="A295" s="348"/>
      <c r="B295" s="329"/>
      <c r="C295" s="338"/>
      <c r="D295" s="28">
        <v>2</v>
      </c>
      <c r="E295" s="330"/>
      <c r="F295" s="331"/>
      <c r="G295" s="97">
        <f>G291</f>
        <v>4.32137020016473E-3</v>
      </c>
      <c r="H295" s="51">
        <f t="shared" ref="H295:J295" si="677">H291</f>
        <v>6.2720548851481501E-4</v>
      </c>
      <c r="I295" s="126">
        <f t="shared" si="677"/>
        <v>4.0528201831797296E-3</v>
      </c>
      <c r="J295" s="173">
        <f t="shared" si="677"/>
        <v>5.9668427991573501E-4</v>
      </c>
      <c r="K295" s="6"/>
      <c r="L295" s="333"/>
      <c r="M295" s="325"/>
      <c r="N295" s="325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7"/>
      <c r="AB295" s="325"/>
      <c r="AC295" s="325"/>
      <c r="AD295" s="325"/>
      <c r="AE295" s="325"/>
      <c r="AF295" s="325"/>
      <c r="AG295" s="325"/>
      <c r="AH295" s="325"/>
      <c r="AI295" s="325"/>
      <c r="AJ295" s="325"/>
      <c r="AK295" s="325"/>
      <c r="AL295" s="325"/>
      <c r="AM295" s="325"/>
      <c r="AN295" s="325"/>
      <c r="AO295" s="325"/>
      <c r="AP295" s="325"/>
      <c r="AQ295" s="325"/>
      <c r="AR295" s="325"/>
      <c r="AS295" s="325"/>
      <c r="AT295" s="325"/>
      <c r="AU295" s="325"/>
      <c r="AV295" s="325"/>
      <c r="AW295" s="325"/>
      <c r="AX295" s="325"/>
      <c r="AY295" s="325"/>
      <c r="AZ295" s="325"/>
      <c r="BA295" s="325"/>
      <c r="BB295" s="325"/>
      <c r="BC295" s="325"/>
      <c r="BD295" s="326"/>
    </row>
    <row r="296" spans="1:56">
      <c r="A296" s="348"/>
      <c r="B296" s="329"/>
      <c r="C296" s="338"/>
      <c r="D296" s="28">
        <v>3</v>
      </c>
      <c r="E296" s="330"/>
      <c r="F296" s="331"/>
      <c r="G296" s="97">
        <f>G290</f>
        <v>4.6167971786623199E-3</v>
      </c>
      <c r="H296" s="51">
        <f t="shared" ref="H296:J296" si="678">H290</f>
        <v>6.9705450977250796E-4</v>
      </c>
      <c r="I296" s="126">
        <f t="shared" si="678"/>
        <v>4.6518988274292898E-3</v>
      </c>
      <c r="J296" s="173">
        <f t="shared" si="678"/>
        <v>7.0753862403461203E-4</v>
      </c>
      <c r="K296" s="6"/>
      <c r="L296" s="333"/>
      <c r="M296" s="325"/>
      <c r="N296" s="325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7"/>
      <c r="AB296" s="325"/>
      <c r="AC296" s="325"/>
      <c r="AD296" s="325"/>
      <c r="AE296" s="325"/>
      <c r="AF296" s="325"/>
      <c r="AG296" s="325"/>
      <c r="AH296" s="325"/>
      <c r="AI296" s="325"/>
      <c r="AJ296" s="325"/>
      <c r="AK296" s="325"/>
      <c r="AL296" s="325"/>
      <c r="AM296" s="325"/>
      <c r="AN296" s="325"/>
      <c r="AO296" s="325"/>
      <c r="AP296" s="325"/>
      <c r="AQ296" s="325"/>
      <c r="AR296" s="325"/>
      <c r="AS296" s="325"/>
      <c r="AT296" s="325"/>
      <c r="AU296" s="325"/>
      <c r="AV296" s="325"/>
      <c r="AW296" s="325"/>
      <c r="AX296" s="325"/>
      <c r="AY296" s="325"/>
      <c r="AZ296" s="325"/>
      <c r="BA296" s="325"/>
      <c r="BB296" s="325"/>
      <c r="BC296" s="325"/>
      <c r="BD296" s="326"/>
    </row>
    <row r="297" spans="1:56">
      <c r="A297" s="348"/>
      <c r="B297" s="329"/>
      <c r="C297" s="338"/>
      <c r="D297" s="28">
        <v>4</v>
      </c>
      <c r="E297" s="330"/>
      <c r="F297" s="331"/>
      <c r="G297" s="97">
        <f>G289</f>
        <v>5.02143303532087E-3</v>
      </c>
      <c r="H297" s="51">
        <f t="shared" ref="H297:J297" si="679">H289</f>
        <v>7.9616209940694903E-4</v>
      </c>
      <c r="I297" s="126">
        <f t="shared" si="679"/>
        <v>5.5353183745727504E-3</v>
      </c>
      <c r="J297" s="173">
        <f t="shared" si="679"/>
        <v>8.7673110175538098E-4</v>
      </c>
      <c r="K297" s="6"/>
      <c r="L297" s="333"/>
      <c r="M297" s="325"/>
      <c r="N297" s="325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7"/>
      <c r="AB297" s="325"/>
      <c r="AC297" s="325"/>
      <c r="AD297" s="325"/>
      <c r="AE297" s="325"/>
      <c r="AF297" s="325"/>
      <c r="AG297" s="325"/>
      <c r="AH297" s="325"/>
      <c r="AI297" s="325"/>
      <c r="AJ297" s="325"/>
      <c r="AK297" s="325"/>
      <c r="AL297" s="325"/>
      <c r="AM297" s="325"/>
      <c r="AN297" s="325"/>
      <c r="AO297" s="325"/>
      <c r="AP297" s="325"/>
      <c r="AQ297" s="325"/>
      <c r="AR297" s="325"/>
      <c r="AS297" s="325"/>
      <c r="AT297" s="325"/>
      <c r="AU297" s="325"/>
      <c r="AV297" s="325"/>
      <c r="AW297" s="325"/>
      <c r="AX297" s="325"/>
      <c r="AY297" s="325"/>
      <c r="AZ297" s="325"/>
      <c r="BA297" s="325"/>
      <c r="BB297" s="325"/>
      <c r="BC297" s="325"/>
      <c r="BD297" s="326"/>
    </row>
    <row r="298" spans="1:56">
      <c r="A298" s="348"/>
      <c r="B298" s="329"/>
      <c r="C298" s="338"/>
      <c r="D298" s="28">
        <v>5</v>
      </c>
      <c r="E298" s="330"/>
      <c r="F298" s="331"/>
      <c r="G298" s="97">
        <f>G288</f>
        <v>5.51639549621224E-3</v>
      </c>
      <c r="H298" s="51">
        <f t="shared" ref="H298:J298" si="680">H288</f>
        <v>9.2243513500118502E-4</v>
      </c>
      <c r="I298" s="126">
        <f t="shared" si="680"/>
        <v>6.71325139378576E-3</v>
      </c>
      <c r="J298" s="173">
        <f t="shared" si="680"/>
        <v>1.1114908652608401E-3</v>
      </c>
      <c r="K298" s="6"/>
      <c r="L298" s="333"/>
      <c r="M298" s="325"/>
      <c r="N298" s="325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7"/>
      <c r="AB298" s="325"/>
      <c r="AC298" s="325"/>
      <c r="AD298" s="325"/>
      <c r="AE298" s="325"/>
      <c r="AF298" s="325"/>
      <c r="AG298" s="325"/>
      <c r="AH298" s="325"/>
      <c r="AI298" s="325"/>
      <c r="AJ298" s="325"/>
      <c r="AK298" s="325"/>
      <c r="AL298" s="325"/>
      <c r="AM298" s="325"/>
      <c r="AN298" s="325"/>
      <c r="AO298" s="325"/>
      <c r="AP298" s="325"/>
      <c r="AQ298" s="325"/>
      <c r="AR298" s="325"/>
      <c r="AS298" s="325"/>
      <c r="AT298" s="325"/>
      <c r="AU298" s="325"/>
      <c r="AV298" s="325"/>
      <c r="AW298" s="325"/>
      <c r="AX298" s="325"/>
      <c r="AY298" s="325"/>
      <c r="AZ298" s="325"/>
      <c r="BA298" s="325"/>
      <c r="BB298" s="325"/>
      <c r="BC298" s="325"/>
      <c r="BD298" s="326"/>
    </row>
    <row r="299" spans="1:56">
      <c r="A299" s="348"/>
      <c r="B299" s="329"/>
      <c r="C299" s="338"/>
      <c r="D299" s="28">
        <v>6</v>
      </c>
      <c r="E299" s="330"/>
      <c r="F299" s="331"/>
      <c r="G299" s="97">
        <f>G287</f>
        <v>6.06564636959246E-3</v>
      </c>
      <c r="H299" s="51">
        <f t="shared" ref="H299:J299" si="681">H287</f>
        <v>1.0685656939992899E-3</v>
      </c>
      <c r="I299" s="126">
        <f t="shared" si="681"/>
        <v>8.1434641790945599E-3</v>
      </c>
      <c r="J299" s="173">
        <f t="shared" si="681"/>
        <v>1.4084938826877101E-3</v>
      </c>
      <c r="K299" s="6"/>
      <c r="L299" s="333"/>
      <c r="M299" s="325"/>
      <c r="N299" s="325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7"/>
      <c r="AB299" s="325"/>
      <c r="AC299" s="325"/>
      <c r="AD299" s="325"/>
      <c r="AE299" s="325"/>
      <c r="AF299" s="325"/>
      <c r="AG299" s="325"/>
      <c r="AH299" s="325"/>
      <c r="AI299" s="325"/>
      <c r="AJ299" s="325"/>
      <c r="AK299" s="325"/>
      <c r="AL299" s="325"/>
      <c r="AM299" s="325"/>
      <c r="AN299" s="325"/>
      <c r="AO299" s="325"/>
      <c r="AP299" s="325"/>
      <c r="AQ299" s="325"/>
      <c r="AR299" s="325"/>
      <c r="AS299" s="325"/>
      <c r="AT299" s="325"/>
      <c r="AU299" s="325"/>
      <c r="AV299" s="325"/>
      <c r="AW299" s="325"/>
      <c r="AX299" s="325"/>
      <c r="AY299" s="325"/>
      <c r="AZ299" s="325"/>
      <c r="BA299" s="325"/>
      <c r="BB299" s="325"/>
      <c r="BC299" s="325"/>
      <c r="BD299" s="326"/>
    </row>
    <row r="300" spans="1:56">
      <c r="A300" s="348"/>
      <c r="B300" s="329"/>
      <c r="C300" s="338"/>
      <c r="D300" s="28">
        <v>7</v>
      </c>
      <c r="E300" s="330"/>
      <c r="F300" s="331"/>
      <c r="G300" s="97">
        <f>G286</f>
        <v>6.6129572973444503E-3</v>
      </c>
      <c r="H300" s="51">
        <f t="shared" ref="H300:J300" si="682">H286</f>
        <v>1.2199902816023101E-3</v>
      </c>
      <c r="I300" s="126">
        <f t="shared" si="682"/>
        <v>9.6949968179689001E-3</v>
      </c>
      <c r="J300" s="173">
        <f t="shared" si="682"/>
        <v>1.74330780089559E-3</v>
      </c>
      <c r="K300" s="6"/>
      <c r="L300" s="333"/>
      <c r="M300" s="325"/>
      <c r="N300" s="325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7"/>
      <c r="AB300" s="325"/>
      <c r="AC300" s="325"/>
      <c r="AD300" s="325"/>
      <c r="AE300" s="325"/>
      <c r="AF300" s="325"/>
      <c r="AG300" s="325"/>
      <c r="AH300" s="325"/>
      <c r="AI300" s="325"/>
      <c r="AJ300" s="325"/>
      <c r="AK300" s="325"/>
      <c r="AL300" s="325"/>
      <c r="AM300" s="325"/>
      <c r="AN300" s="325"/>
      <c r="AO300" s="325"/>
      <c r="AP300" s="325"/>
      <c r="AQ300" s="325"/>
      <c r="AR300" s="325"/>
      <c r="AS300" s="325"/>
      <c r="AT300" s="325"/>
      <c r="AU300" s="325"/>
      <c r="AV300" s="325"/>
      <c r="AW300" s="325"/>
      <c r="AX300" s="325"/>
      <c r="AY300" s="325"/>
      <c r="AZ300" s="325"/>
      <c r="BA300" s="325"/>
      <c r="BB300" s="325"/>
      <c r="BC300" s="325"/>
      <c r="BD300" s="326"/>
    </row>
    <row r="301" spans="1:56">
      <c r="A301" s="348"/>
      <c r="B301" s="329"/>
      <c r="C301" s="338"/>
      <c r="D301" s="28">
        <v>8</v>
      </c>
      <c r="E301" s="330"/>
      <c r="F301" s="331"/>
      <c r="G301" s="97">
        <f>G285</f>
        <v>7.0858464835184404E-3</v>
      </c>
      <c r="H301" s="51">
        <f t="shared" ref="H301:J301" si="683">H285</f>
        <v>1.3551712731467501E-3</v>
      </c>
      <c r="I301" s="126">
        <f t="shared" si="683"/>
        <v>1.11353466858543E-2</v>
      </c>
      <c r="J301" s="173">
        <f t="shared" si="683"/>
        <v>2.0642852897604399E-3</v>
      </c>
      <c r="K301" s="6"/>
      <c r="L301" s="333"/>
      <c r="M301" s="325"/>
      <c r="N301" s="325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7"/>
      <c r="AB301" s="325"/>
      <c r="AC301" s="325"/>
      <c r="AD301" s="325"/>
      <c r="AE301" s="325"/>
      <c r="AF301" s="325"/>
      <c r="AG301" s="325"/>
      <c r="AH301" s="325"/>
      <c r="AI301" s="325"/>
      <c r="AJ301" s="325"/>
      <c r="AK301" s="325"/>
      <c r="AL301" s="325"/>
      <c r="AM301" s="325"/>
      <c r="AN301" s="325"/>
      <c r="AO301" s="325"/>
      <c r="AP301" s="325"/>
      <c r="AQ301" s="325"/>
      <c r="AR301" s="325"/>
      <c r="AS301" s="325"/>
      <c r="AT301" s="325"/>
      <c r="AU301" s="325"/>
      <c r="AV301" s="325"/>
      <c r="AW301" s="325"/>
      <c r="AX301" s="325"/>
      <c r="AY301" s="325"/>
      <c r="AZ301" s="325"/>
      <c r="BA301" s="325"/>
      <c r="BB301" s="325"/>
      <c r="BC301" s="325"/>
      <c r="BD301" s="326"/>
    </row>
    <row r="302" spans="1:56">
      <c r="A302" s="348"/>
      <c r="B302" s="329"/>
      <c r="C302" s="338"/>
      <c r="D302" s="28">
        <v>9</v>
      </c>
      <c r="E302" s="330"/>
      <c r="F302" s="331"/>
      <c r="G302" s="97">
        <f>G284</f>
        <v>7.4089017562161599E-3</v>
      </c>
      <c r="H302" s="51">
        <f t="shared" ref="H302:J302" si="684">H284</f>
        <v>1.44970767298121E-3</v>
      </c>
      <c r="I302" s="126">
        <f t="shared" si="684"/>
        <v>1.21717415872565E-2</v>
      </c>
      <c r="J302" s="173">
        <f t="shared" si="684"/>
        <v>2.30063155742972E-3</v>
      </c>
      <c r="K302" s="6"/>
      <c r="L302" s="333"/>
      <c r="M302" s="325"/>
      <c r="N302" s="325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7"/>
      <c r="AB302" s="325"/>
      <c r="AC302" s="325"/>
      <c r="AD302" s="325"/>
      <c r="AE302" s="325"/>
      <c r="AF302" s="325"/>
      <c r="AG302" s="325"/>
      <c r="AH302" s="325"/>
      <c r="AI302" s="325"/>
      <c r="AJ302" s="325"/>
      <c r="AK302" s="325"/>
      <c r="AL302" s="325"/>
      <c r="AM302" s="325"/>
      <c r="AN302" s="325"/>
      <c r="AO302" s="325"/>
      <c r="AP302" s="325"/>
      <c r="AQ302" s="325"/>
      <c r="AR302" s="325"/>
      <c r="AS302" s="325"/>
      <c r="AT302" s="325"/>
      <c r="AU302" s="325"/>
      <c r="AV302" s="325"/>
      <c r="AW302" s="325"/>
      <c r="AX302" s="325"/>
      <c r="AY302" s="325"/>
      <c r="AZ302" s="325"/>
      <c r="BA302" s="325"/>
      <c r="BB302" s="325"/>
      <c r="BC302" s="325"/>
      <c r="BD302" s="326"/>
    </row>
    <row r="303" spans="1:56">
      <c r="A303" s="348"/>
      <c r="B303" s="329"/>
      <c r="C303" s="338"/>
      <c r="D303" s="29">
        <v>10</v>
      </c>
      <c r="E303" s="330"/>
      <c r="F303" s="331"/>
      <c r="G303" s="101">
        <f>'17'!G302</f>
        <v>7.5239893379778298E-3</v>
      </c>
      <c r="H303" s="77">
        <f>'17'!H302</f>
        <v>1.4837992892349501E-3</v>
      </c>
      <c r="I303" s="248">
        <f>'17'!I302</f>
        <v>1.2551135805243E-2</v>
      </c>
      <c r="J303" s="182">
        <f>'17'!J302</f>
        <v>2.3881981553437099E-3</v>
      </c>
      <c r="K303" s="30"/>
      <c r="L303" s="334"/>
      <c r="M303" s="325"/>
      <c r="N303" s="325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7"/>
      <c r="AB303" s="325"/>
      <c r="AC303" s="325"/>
      <c r="AD303" s="325"/>
      <c r="AE303" s="325"/>
      <c r="AF303" s="325"/>
      <c r="AG303" s="325"/>
      <c r="AH303" s="325"/>
      <c r="AI303" s="325"/>
      <c r="AJ303" s="325"/>
      <c r="AK303" s="325"/>
      <c r="AL303" s="325"/>
      <c r="AM303" s="325"/>
      <c r="AN303" s="325"/>
      <c r="AO303" s="325"/>
      <c r="AP303" s="325"/>
      <c r="AQ303" s="325"/>
      <c r="AR303" s="325"/>
      <c r="AS303" s="325"/>
      <c r="AT303" s="325"/>
      <c r="AU303" s="325"/>
      <c r="AV303" s="325"/>
      <c r="AW303" s="325"/>
      <c r="AX303" s="325"/>
      <c r="AY303" s="325"/>
      <c r="AZ303" s="325"/>
      <c r="BA303" s="325"/>
      <c r="BB303" s="325"/>
      <c r="BC303" s="325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118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37"/>
      <c r="D305" s="26">
        <v>-9</v>
      </c>
      <c r="E305" s="335">
        <v>3.8143823268231599E-307</v>
      </c>
      <c r="F305" s="336">
        <v>2.4950806894799001E-275</v>
      </c>
      <c r="G305" s="97">
        <f>'17'!G324</f>
        <v>1.22467563669655E-62</v>
      </c>
      <c r="H305" s="51">
        <f>'17'!H324</f>
        <v>4.44639343111688E-50</v>
      </c>
      <c r="I305" s="126">
        <f>'17'!I324</f>
        <v>1.51986133890874E-10</v>
      </c>
      <c r="J305" s="173">
        <f>'17'!J324</f>
        <v>3.1929292175315799E-10</v>
      </c>
      <c r="K305" s="27"/>
      <c r="L305" s="332">
        <f>1-SUM(M305:BC324)</f>
        <v>0.16326987584283592</v>
      </c>
      <c r="M305" s="325">
        <f>G315+I315</f>
        <v>0</v>
      </c>
      <c r="N305" s="325">
        <f>G322+I322+J315</f>
        <v>1.71807555141274E-70</v>
      </c>
      <c r="O305" s="325">
        <f>G324+I324+H315</f>
        <v>0.15400720290569</v>
      </c>
      <c r="P305" s="325">
        <f>G317+I317+J322</f>
        <v>9.8300199670221498E-74</v>
      </c>
      <c r="Q305" s="325">
        <f>G313+I313</f>
        <v>0</v>
      </c>
      <c r="R305" s="325">
        <f>G319+I319+H322+J324</f>
        <v>0.68272292030891601</v>
      </c>
      <c r="S305" s="325">
        <f>G306+I306</f>
        <v>1.71807555141274E-70</v>
      </c>
      <c r="T305" s="325">
        <f>G308+I308+J317</f>
        <v>6.4463194907750857E-265</v>
      </c>
      <c r="U305" s="325">
        <f>G311+I311+H324</f>
        <v>1.0088245743864199E-43</v>
      </c>
      <c r="V305" s="325">
        <f>G320+I320+J313</f>
        <v>6.4463194907750857E-265</v>
      </c>
      <c r="W305" s="325">
        <f>G309+I309</f>
        <v>0</v>
      </c>
      <c r="X305" s="325">
        <f>G312+I312+J319+H317</f>
        <v>0</v>
      </c>
      <c r="Y305" s="325">
        <f>G318+I318</f>
        <v>0</v>
      </c>
      <c r="Z305" s="325">
        <f>G310+I310+J306</f>
        <v>9.8300199670221498E-74</v>
      </c>
      <c r="AA305" s="327">
        <f>G321+I321+H313</f>
        <v>9.1737906610909348E-168</v>
      </c>
      <c r="AB305" s="325">
        <f>G307+I307+J308</f>
        <v>9.1737906610909348E-168</v>
      </c>
      <c r="AC305" s="325">
        <f>G323+I323</f>
        <v>1.51986133890874E-10</v>
      </c>
      <c r="AD305" s="325">
        <f>G316+I316+J311+H319</f>
        <v>0</v>
      </c>
      <c r="AE305" s="325">
        <f>G305+I305</f>
        <v>1.51986133890874E-10</v>
      </c>
      <c r="AF305" s="325">
        <f>G314+I314+J320</f>
        <v>0</v>
      </c>
      <c r="AG305" s="325">
        <f>H306</f>
        <v>1.1417817380498E-91</v>
      </c>
      <c r="AH305" s="325">
        <f>J309</f>
        <v>0</v>
      </c>
      <c r="AI305" s="325">
        <f>J312+H308</f>
        <v>1.23110487147049E-272</v>
      </c>
      <c r="AJ305" s="325">
        <f>F305</f>
        <v>2.4950806894799001E-275</v>
      </c>
      <c r="AK305" s="325">
        <f>J318</f>
        <v>0</v>
      </c>
      <c r="AL305" s="325">
        <f>H311</f>
        <v>0</v>
      </c>
      <c r="AM305" s="325">
        <f>J310</f>
        <v>0</v>
      </c>
      <c r="AN305" s="325">
        <f>J321+H320</f>
        <v>8.69835112111481E-193</v>
      </c>
      <c r="AO305" s="325">
        <f>J307</f>
        <v>8.69835112111481E-193</v>
      </c>
      <c r="AP305" s="325">
        <f>H309</f>
        <v>0</v>
      </c>
      <c r="AQ305" s="325">
        <f>J323</f>
        <v>3.1929292175315799E-10</v>
      </c>
      <c r="AR305" s="325">
        <f>H312+J316</f>
        <v>0</v>
      </c>
      <c r="AS305" s="325">
        <f>J305</f>
        <v>3.1929292175315799E-10</v>
      </c>
      <c r="AT305" s="325">
        <f>H318</f>
        <v>0</v>
      </c>
      <c r="AU305" s="325">
        <f>J314</f>
        <v>0</v>
      </c>
      <c r="AV305" s="325">
        <f>H310</f>
        <v>0</v>
      </c>
      <c r="AW305" s="325">
        <f>H321</f>
        <v>8.1424874106782201E-170</v>
      </c>
      <c r="AX305" s="325">
        <f>H307</f>
        <v>8.1424874106782201E-170</v>
      </c>
      <c r="AY305" s="325">
        <f>E305</f>
        <v>3.8143823268231599E-307</v>
      </c>
      <c r="AZ305" s="325">
        <f>H323</f>
        <v>4.44639343111688E-50</v>
      </c>
      <c r="BA305" s="325">
        <f>H316</f>
        <v>0</v>
      </c>
      <c r="BB305" s="325">
        <f>H305</f>
        <v>4.44639343111688E-50</v>
      </c>
      <c r="BC305" s="325">
        <f>H314</f>
        <v>0</v>
      </c>
      <c r="BD305" s="326">
        <f>SUMPRODUCT($L$1:$BC$1,BF305:CW305)</f>
        <v>4.5583591590311565</v>
      </c>
      <c r="BF305" s="12">
        <f>L305</f>
        <v>0.16326987584283592</v>
      </c>
      <c r="BG305" s="23">
        <f t="shared" ref="BG305:CV305" si="685">M305</f>
        <v>0</v>
      </c>
      <c r="BH305" s="23">
        <f t="shared" si="685"/>
        <v>1.71807555141274E-70</v>
      </c>
      <c r="BI305" s="23">
        <f t="shared" si="685"/>
        <v>0.15400720290569</v>
      </c>
      <c r="BJ305" s="23">
        <f t="shared" si="685"/>
        <v>9.8300199670221498E-74</v>
      </c>
      <c r="BK305" s="23">
        <f t="shared" si="685"/>
        <v>0</v>
      </c>
      <c r="BL305" s="23">
        <f t="shared" si="685"/>
        <v>0.68272292030891601</v>
      </c>
      <c r="BM305" s="23">
        <f t="shared" si="685"/>
        <v>1.71807555141274E-70</v>
      </c>
      <c r="BN305" s="23">
        <f t="shared" si="685"/>
        <v>6.4463194907750857E-265</v>
      </c>
      <c r="BO305" s="23">
        <f t="shared" si="685"/>
        <v>1.0088245743864199E-43</v>
      </c>
      <c r="BP305" s="23">
        <f t="shared" si="685"/>
        <v>6.4463194907750857E-265</v>
      </c>
      <c r="BQ305" s="23">
        <f t="shared" si="685"/>
        <v>0</v>
      </c>
      <c r="BR305" s="23">
        <f t="shared" si="685"/>
        <v>0</v>
      </c>
      <c r="BS305" s="23">
        <f t="shared" si="685"/>
        <v>0</v>
      </c>
      <c r="BT305" s="23">
        <f t="shared" si="685"/>
        <v>9.8300199670221498E-74</v>
      </c>
      <c r="BU305" s="23">
        <f t="shared" si="685"/>
        <v>9.1737906610909348E-168</v>
      </c>
      <c r="BV305" s="23">
        <f t="shared" si="685"/>
        <v>9.1737906610909348E-168</v>
      </c>
      <c r="BW305" s="23">
        <f t="shared" si="685"/>
        <v>1.51986133890874E-10</v>
      </c>
      <c r="BX305" s="23">
        <f t="shared" si="685"/>
        <v>0</v>
      </c>
      <c r="BY305" s="23">
        <f t="shared" si="685"/>
        <v>1.51986133890874E-10</v>
      </c>
      <c r="BZ305" s="23">
        <f t="shared" si="685"/>
        <v>0</v>
      </c>
      <c r="CA305" s="23">
        <f t="shared" si="685"/>
        <v>1.1417817380498E-91</v>
      </c>
      <c r="CB305" s="23">
        <f t="shared" si="685"/>
        <v>0</v>
      </c>
      <c r="CC305" s="23">
        <f t="shared" si="685"/>
        <v>1.23110487147049E-272</v>
      </c>
      <c r="CD305" s="23">
        <f t="shared" si="685"/>
        <v>2.4950806894799001E-275</v>
      </c>
      <c r="CE305" s="23">
        <f t="shared" si="685"/>
        <v>0</v>
      </c>
      <c r="CF305" s="23">
        <f t="shared" si="685"/>
        <v>0</v>
      </c>
      <c r="CG305" s="23">
        <f t="shared" si="685"/>
        <v>0</v>
      </c>
      <c r="CH305" s="23">
        <f t="shared" si="685"/>
        <v>8.69835112111481E-193</v>
      </c>
      <c r="CI305" s="23">
        <f t="shared" si="685"/>
        <v>8.69835112111481E-193</v>
      </c>
      <c r="CJ305" s="23">
        <f t="shared" si="685"/>
        <v>0</v>
      </c>
      <c r="CK305" s="23">
        <f t="shared" si="685"/>
        <v>3.1929292175315799E-10</v>
      </c>
      <c r="CL305" s="23">
        <f t="shared" si="685"/>
        <v>0</v>
      </c>
      <c r="CM305" s="23">
        <f t="shared" si="685"/>
        <v>3.1929292175315799E-10</v>
      </c>
      <c r="CN305" s="23">
        <f t="shared" si="685"/>
        <v>0</v>
      </c>
      <c r="CO305" s="23">
        <f t="shared" si="685"/>
        <v>0</v>
      </c>
      <c r="CP305" s="23">
        <f t="shared" si="685"/>
        <v>0</v>
      </c>
      <c r="CQ305" s="23">
        <f t="shared" si="685"/>
        <v>8.1424874106782201E-170</v>
      </c>
      <c r="CR305" s="23">
        <f t="shared" si="685"/>
        <v>8.1424874106782201E-170</v>
      </c>
      <c r="CS305" s="23">
        <f t="shared" si="685"/>
        <v>3.8143823268231599E-307</v>
      </c>
      <c r="CT305" s="23">
        <f t="shared" si="685"/>
        <v>4.44639343111688E-50</v>
      </c>
      <c r="CU305" s="23">
        <f t="shared" si="685"/>
        <v>0</v>
      </c>
      <c r="CV305" s="24">
        <f t="shared" si="685"/>
        <v>4.44639343111688E-50</v>
      </c>
    </row>
    <row r="306" spans="1:100">
      <c r="A306" s="348"/>
      <c r="B306" s="329"/>
      <c r="C306" s="337"/>
      <c r="D306" s="28">
        <v>-8</v>
      </c>
      <c r="E306" s="335"/>
      <c r="F306" s="336"/>
      <c r="G306" s="258">
        <f>'17'!G305</f>
        <v>5.8816334167623704E-101</v>
      </c>
      <c r="H306" s="268">
        <f>'17'!H305</f>
        <v>1.1417817380498E-91</v>
      </c>
      <c r="I306" s="267">
        <f>'17'!I305</f>
        <v>1.71807555141274E-70</v>
      </c>
      <c r="J306" s="266">
        <f>'17'!J305</f>
        <v>9.8300199670221498E-74</v>
      </c>
      <c r="K306" s="6"/>
      <c r="L306" s="333"/>
      <c r="M306" s="325"/>
      <c r="N306" s="325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7"/>
      <c r="AB306" s="325"/>
      <c r="AC306" s="325"/>
      <c r="AD306" s="325"/>
      <c r="AE306" s="325"/>
      <c r="AF306" s="325"/>
      <c r="AG306" s="325"/>
      <c r="AH306" s="325"/>
      <c r="AI306" s="325"/>
      <c r="AJ306" s="325"/>
      <c r="AK306" s="325"/>
      <c r="AL306" s="325"/>
      <c r="AM306" s="325"/>
      <c r="AN306" s="325"/>
      <c r="AO306" s="325"/>
      <c r="AP306" s="325"/>
      <c r="AQ306" s="325"/>
      <c r="AR306" s="325"/>
      <c r="AS306" s="325"/>
      <c r="AT306" s="325"/>
      <c r="AU306" s="325"/>
      <c r="AV306" s="325"/>
      <c r="AW306" s="325"/>
      <c r="AX306" s="325"/>
      <c r="AY306" s="325"/>
      <c r="AZ306" s="325"/>
      <c r="BA306" s="325"/>
      <c r="BB306" s="325"/>
      <c r="BC306" s="325"/>
      <c r="BD306" s="326"/>
    </row>
    <row r="307" spans="1:100">
      <c r="A307" s="348"/>
      <c r="B307" s="329"/>
      <c r="C307" s="337"/>
      <c r="D307" s="28">
        <v>-7</v>
      </c>
      <c r="E307" s="335"/>
      <c r="F307" s="336"/>
      <c r="G307" s="258">
        <f>'17'!G306</f>
        <v>5.4261624594251996E-173</v>
      </c>
      <c r="H307" s="268">
        <f>'17'!H306</f>
        <v>8.1424874106782201E-170</v>
      </c>
      <c r="I307" s="267">
        <f>'17'!I306</f>
        <v>9.1737363994663404E-168</v>
      </c>
      <c r="J307" s="266">
        <f>'17'!J306</f>
        <v>8.69835112111481E-193</v>
      </c>
      <c r="K307" s="6"/>
      <c r="L307" s="333"/>
      <c r="M307" s="325"/>
      <c r="N307" s="325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7"/>
      <c r="AB307" s="325"/>
      <c r="AC307" s="325"/>
      <c r="AD307" s="325"/>
      <c r="AE307" s="325"/>
      <c r="AF307" s="325"/>
      <c r="AG307" s="325"/>
      <c r="AH307" s="325"/>
      <c r="AI307" s="325"/>
      <c r="AJ307" s="325"/>
      <c r="AK307" s="325"/>
      <c r="AL307" s="325"/>
      <c r="AM307" s="325"/>
      <c r="AN307" s="325"/>
      <c r="AO307" s="325"/>
      <c r="AP307" s="325"/>
      <c r="AQ307" s="325"/>
      <c r="AR307" s="325"/>
      <c r="AS307" s="325"/>
      <c r="AT307" s="325"/>
      <c r="AU307" s="325"/>
      <c r="AV307" s="325"/>
      <c r="AW307" s="325"/>
      <c r="AX307" s="325"/>
      <c r="AY307" s="325"/>
      <c r="AZ307" s="325"/>
      <c r="BA307" s="325"/>
      <c r="BB307" s="325"/>
      <c r="BC307" s="325"/>
      <c r="BD307" s="326"/>
    </row>
    <row r="308" spans="1:100">
      <c r="A308" s="348"/>
      <c r="B308" s="329"/>
      <c r="C308" s="337"/>
      <c r="D308" s="28">
        <v>-6</v>
      </c>
      <c r="E308" s="335"/>
      <c r="F308" s="336"/>
      <c r="G308" s="258">
        <f>'17'!G307</f>
        <v>6.4463194907748697E-265</v>
      </c>
      <c r="H308" s="268">
        <f>'17'!H307</f>
        <v>1.23110487147049E-272</v>
      </c>
      <c r="I308" s="267">
        <f>'17'!I307</f>
        <v>2.1588361015074601E-278</v>
      </c>
      <c r="J308" s="266">
        <f>'17'!J307</f>
        <v>0</v>
      </c>
      <c r="K308" s="6"/>
      <c r="L308" s="333"/>
      <c r="M308" s="325"/>
      <c r="N308" s="325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7"/>
      <c r="AB308" s="325"/>
      <c r="AC308" s="325"/>
      <c r="AD308" s="325"/>
      <c r="AE308" s="325"/>
      <c r="AF308" s="325"/>
      <c r="AG308" s="325"/>
      <c r="AH308" s="325"/>
      <c r="AI308" s="325"/>
      <c r="AJ308" s="325"/>
      <c r="AK308" s="325"/>
      <c r="AL308" s="325"/>
      <c r="AM308" s="325"/>
      <c r="AN308" s="325"/>
      <c r="AO308" s="325"/>
      <c r="AP308" s="325"/>
      <c r="AQ308" s="325"/>
      <c r="AR308" s="325"/>
      <c r="AS308" s="325"/>
      <c r="AT308" s="325"/>
      <c r="AU308" s="325"/>
      <c r="AV308" s="325"/>
      <c r="AW308" s="325"/>
      <c r="AX308" s="325"/>
      <c r="AY308" s="325"/>
      <c r="AZ308" s="325"/>
      <c r="BA308" s="325"/>
      <c r="BB308" s="325"/>
      <c r="BC308" s="325"/>
      <c r="BD308" s="326"/>
    </row>
    <row r="309" spans="1:100">
      <c r="A309" s="348"/>
      <c r="B309" s="329"/>
      <c r="C309" s="337"/>
      <c r="D309" s="28">
        <v>-5</v>
      </c>
      <c r="E309" s="335"/>
      <c r="F309" s="336"/>
      <c r="G309" s="258">
        <f>'17'!G308</f>
        <v>0</v>
      </c>
      <c r="H309" s="268">
        <f>'17'!H308</f>
        <v>0</v>
      </c>
      <c r="I309" s="267">
        <f>'17'!I308</f>
        <v>0</v>
      </c>
      <c r="J309" s="266">
        <f>'17'!J308</f>
        <v>0</v>
      </c>
      <c r="K309" s="6"/>
      <c r="L309" s="333"/>
      <c r="M309" s="325"/>
      <c r="N309" s="325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7"/>
      <c r="AB309" s="325"/>
      <c r="AC309" s="325"/>
      <c r="AD309" s="325"/>
      <c r="AE309" s="325"/>
      <c r="AF309" s="325"/>
      <c r="AG309" s="325"/>
      <c r="AH309" s="325"/>
      <c r="AI309" s="325"/>
      <c r="AJ309" s="325"/>
      <c r="AK309" s="325"/>
      <c r="AL309" s="325"/>
      <c r="AM309" s="325"/>
      <c r="AN309" s="325"/>
      <c r="AO309" s="325"/>
      <c r="AP309" s="325"/>
      <c r="AQ309" s="325"/>
      <c r="AR309" s="325"/>
      <c r="AS309" s="325"/>
      <c r="AT309" s="325"/>
      <c r="AU309" s="325"/>
      <c r="AV309" s="325"/>
      <c r="AW309" s="325"/>
      <c r="AX309" s="325"/>
      <c r="AY309" s="325"/>
      <c r="AZ309" s="325"/>
      <c r="BA309" s="325"/>
      <c r="BB309" s="325"/>
      <c r="BC309" s="325"/>
      <c r="BD309" s="326"/>
    </row>
    <row r="310" spans="1:100">
      <c r="A310" s="348"/>
      <c r="B310" s="329"/>
      <c r="C310" s="337"/>
      <c r="D310" s="28">
        <v>-4</v>
      </c>
      <c r="E310" s="335"/>
      <c r="F310" s="336"/>
      <c r="G310" s="258">
        <f>'17'!G309</f>
        <v>0</v>
      </c>
      <c r="H310" s="268">
        <f>'17'!H309</f>
        <v>0</v>
      </c>
      <c r="I310" s="267">
        <f>'17'!I309</f>
        <v>0</v>
      </c>
      <c r="J310" s="266">
        <f>'17'!J309</f>
        <v>0</v>
      </c>
      <c r="K310" s="6"/>
      <c r="L310" s="333"/>
      <c r="M310" s="325"/>
      <c r="N310" s="325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7"/>
      <c r="AB310" s="325"/>
      <c r="AC310" s="325"/>
      <c r="AD310" s="325"/>
      <c r="AE310" s="325"/>
      <c r="AF310" s="325"/>
      <c r="AG310" s="325"/>
      <c r="AH310" s="325"/>
      <c r="AI310" s="325"/>
      <c r="AJ310" s="325"/>
      <c r="AK310" s="325"/>
      <c r="AL310" s="325"/>
      <c r="AM310" s="325"/>
      <c r="AN310" s="325"/>
      <c r="AO310" s="325"/>
      <c r="AP310" s="325"/>
      <c r="AQ310" s="325"/>
      <c r="AR310" s="325"/>
      <c r="AS310" s="325"/>
      <c r="AT310" s="325"/>
      <c r="AU310" s="325"/>
      <c r="AV310" s="325"/>
      <c r="AW310" s="325"/>
      <c r="AX310" s="325"/>
      <c r="AY310" s="325"/>
      <c r="AZ310" s="325"/>
      <c r="BA310" s="325"/>
      <c r="BB310" s="325"/>
      <c r="BC310" s="325"/>
      <c r="BD310" s="326"/>
    </row>
    <row r="311" spans="1:100">
      <c r="A311" s="348"/>
      <c r="B311" s="329"/>
      <c r="C311" s="337"/>
      <c r="D311" s="28">
        <v>-3</v>
      </c>
      <c r="E311" s="335"/>
      <c r="F311" s="336"/>
      <c r="G311" s="258">
        <f>'17'!G310</f>
        <v>0</v>
      </c>
      <c r="H311" s="268">
        <f>'17'!H310</f>
        <v>0</v>
      </c>
      <c r="I311" s="267">
        <f>'17'!I310</f>
        <v>0</v>
      </c>
      <c r="J311" s="266">
        <f>'17'!J310</f>
        <v>0</v>
      </c>
      <c r="K311" s="6"/>
      <c r="L311" s="333"/>
      <c r="M311" s="325"/>
      <c r="N311" s="325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7"/>
      <c r="AB311" s="325"/>
      <c r="AC311" s="325"/>
      <c r="AD311" s="325"/>
      <c r="AE311" s="325"/>
      <c r="AF311" s="325"/>
      <c r="AG311" s="325"/>
      <c r="AH311" s="325"/>
      <c r="AI311" s="325"/>
      <c r="AJ311" s="325"/>
      <c r="AK311" s="325"/>
      <c r="AL311" s="325"/>
      <c r="AM311" s="325"/>
      <c r="AN311" s="325"/>
      <c r="AO311" s="325"/>
      <c r="AP311" s="325"/>
      <c r="AQ311" s="325"/>
      <c r="AR311" s="325"/>
      <c r="AS311" s="325"/>
      <c r="AT311" s="325"/>
      <c r="AU311" s="325"/>
      <c r="AV311" s="325"/>
      <c r="AW311" s="325"/>
      <c r="AX311" s="325"/>
      <c r="AY311" s="325"/>
      <c r="AZ311" s="325"/>
      <c r="BA311" s="325"/>
      <c r="BB311" s="325"/>
      <c r="BC311" s="325"/>
      <c r="BD311" s="326"/>
    </row>
    <row r="312" spans="1:100">
      <c r="A312" s="348"/>
      <c r="B312" s="329"/>
      <c r="C312" s="337"/>
      <c r="D312" s="28">
        <v>-2</v>
      </c>
      <c r="E312" s="335"/>
      <c r="F312" s="336"/>
      <c r="G312" s="258">
        <f>'17'!G311</f>
        <v>0</v>
      </c>
      <c r="H312" s="268">
        <f>'17'!H311</f>
        <v>0</v>
      </c>
      <c r="I312" s="267">
        <f>'17'!I311</f>
        <v>0</v>
      </c>
      <c r="J312" s="266">
        <f>'17'!J311</f>
        <v>0</v>
      </c>
      <c r="K312" s="6"/>
      <c r="L312" s="333"/>
      <c r="M312" s="325"/>
      <c r="N312" s="325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7"/>
      <c r="AB312" s="325"/>
      <c r="AC312" s="325"/>
      <c r="AD312" s="325"/>
      <c r="AE312" s="325"/>
      <c r="AF312" s="325"/>
      <c r="AG312" s="325"/>
      <c r="AH312" s="325"/>
      <c r="AI312" s="325"/>
      <c r="AJ312" s="325"/>
      <c r="AK312" s="325"/>
      <c r="AL312" s="325"/>
      <c r="AM312" s="325"/>
      <c r="AN312" s="325"/>
      <c r="AO312" s="325"/>
      <c r="AP312" s="325"/>
      <c r="AQ312" s="325"/>
      <c r="AR312" s="325"/>
      <c r="AS312" s="325"/>
      <c r="AT312" s="325"/>
      <c r="AU312" s="325"/>
      <c r="AV312" s="325"/>
      <c r="AW312" s="325"/>
      <c r="AX312" s="325"/>
      <c r="AY312" s="325"/>
      <c r="AZ312" s="325"/>
      <c r="BA312" s="325"/>
      <c r="BB312" s="325"/>
      <c r="BC312" s="325"/>
      <c r="BD312" s="326"/>
    </row>
    <row r="313" spans="1:100">
      <c r="A313" s="348"/>
      <c r="B313" s="329"/>
      <c r="C313" s="337"/>
      <c r="D313" s="28">
        <v>-1</v>
      </c>
      <c r="E313" s="335"/>
      <c r="F313" s="336"/>
      <c r="G313" s="258">
        <f>'17'!G312</f>
        <v>0</v>
      </c>
      <c r="H313" s="268">
        <f>'17'!H312</f>
        <v>0</v>
      </c>
      <c r="I313" s="267">
        <f>'17'!I312</f>
        <v>0</v>
      </c>
      <c r="J313" s="266">
        <f>'17'!J312</f>
        <v>0</v>
      </c>
      <c r="K313" s="6"/>
      <c r="L313" s="333"/>
      <c r="M313" s="325"/>
      <c r="N313" s="325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7"/>
      <c r="AB313" s="325"/>
      <c r="AC313" s="325"/>
      <c r="AD313" s="325"/>
      <c r="AE313" s="325"/>
      <c r="AF313" s="325"/>
      <c r="AG313" s="325"/>
      <c r="AH313" s="325"/>
      <c r="AI313" s="325"/>
      <c r="AJ313" s="325"/>
      <c r="AK313" s="325"/>
      <c r="AL313" s="325"/>
      <c r="AM313" s="325"/>
      <c r="AN313" s="325"/>
      <c r="AO313" s="325"/>
      <c r="AP313" s="325"/>
      <c r="AQ313" s="325"/>
      <c r="AR313" s="325"/>
      <c r="AS313" s="325"/>
      <c r="AT313" s="325"/>
      <c r="AU313" s="325"/>
      <c r="AV313" s="325"/>
      <c r="AW313" s="325"/>
      <c r="AX313" s="325"/>
      <c r="AY313" s="325"/>
      <c r="AZ313" s="325"/>
      <c r="BA313" s="325"/>
      <c r="BB313" s="325"/>
      <c r="BC313" s="325"/>
      <c r="BD313" s="326"/>
    </row>
    <row r="314" spans="1:100">
      <c r="A314" s="348"/>
      <c r="B314" s="329"/>
      <c r="C314" s="337"/>
      <c r="D314" s="28">
        <v>0</v>
      </c>
      <c r="E314" s="335"/>
      <c r="F314" s="336"/>
      <c r="G314" s="258">
        <f>'17'!G313</f>
        <v>0</v>
      </c>
      <c r="H314" s="268">
        <f>'17'!H313</f>
        <v>0</v>
      </c>
      <c r="I314" s="267">
        <f>'17'!I313</f>
        <v>0</v>
      </c>
      <c r="J314" s="266">
        <f>'17'!J313</f>
        <v>0</v>
      </c>
      <c r="K314" s="6"/>
      <c r="L314" s="333"/>
      <c r="M314" s="325"/>
      <c r="N314" s="325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7"/>
      <c r="AB314" s="325"/>
      <c r="AC314" s="325"/>
      <c r="AD314" s="325"/>
      <c r="AE314" s="325"/>
      <c r="AF314" s="325"/>
      <c r="AG314" s="325"/>
      <c r="AH314" s="325"/>
      <c r="AI314" s="325"/>
      <c r="AJ314" s="325"/>
      <c r="AK314" s="325"/>
      <c r="AL314" s="325"/>
      <c r="AM314" s="325"/>
      <c r="AN314" s="325"/>
      <c r="AO314" s="325"/>
      <c r="AP314" s="325"/>
      <c r="AQ314" s="325"/>
      <c r="AR314" s="325"/>
      <c r="AS314" s="325"/>
      <c r="AT314" s="325"/>
      <c r="AU314" s="325"/>
      <c r="AV314" s="325"/>
      <c r="AW314" s="325"/>
      <c r="AX314" s="325"/>
      <c r="AY314" s="325"/>
      <c r="AZ314" s="325"/>
      <c r="BA314" s="325"/>
      <c r="BB314" s="325"/>
      <c r="BC314" s="325"/>
      <c r="BD314" s="326"/>
    </row>
    <row r="315" spans="1:100">
      <c r="A315" s="348"/>
      <c r="B315" s="329"/>
      <c r="C315" s="337"/>
      <c r="D315" s="28">
        <v>1</v>
      </c>
      <c r="E315" s="335"/>
      <c r="F315" s="336"/>
      <c r="G315" s="97">
        <f>G313</f>
        <v>0</v>
      </c>
      <c r="H315" s="51">
        <f t="shared" ref="H315:J315" si="686">H313</f>
        <v>0</v>
      </c>
      <c r="I315" s="126">
        <f t="shared" si="686"/>
        <v>0</v>
      </c>
      <c r="J315" s="173">
        <f t="shared" si="686"/>
        <v>0</v>
      </c>
      <c r="K315" s="6"/>
      <c r="L315" s="333"/>
      <c r="M315" s="325"/>
      <c r="N315" s="325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  <c r="AA315" s="327"/>
      <c r="AB315" s="325"/>
      <c r="AC315" s="325"/>
      <c r="AD315" s="325"/>
      <c r="AE315" s="325"/>
      <c r="AF315" s="325"/>
      <c r="AG315" s="325"/>
      <c r="AH315" s="325"/>
      <c r="AI315" s="325"/>
      <c r="AJ315" s="325"/>
      <c r="AK315" s="325"/>
      <c r="AL315" s="325"/>
      <c r="AM315" s="325"/>
      <c r="AN315" s="325"/>
      <c r="AO315" s="325"/>
      <c r="AP315" s="325"/>
      <c r="AQ315" s="325"/>
      <c r="AR315" s="325"/>
      <c r="AS315" s="325"/>
      <c r="AT315" s="325"/>
      <c r="AU315" s="325"/>
      <c r="AV315" s="325"/>
      <c r="AW315" s="325"/>
      <c r="AX315" s="325"/>
      <c r="AY315" s="325"/>
      <c r="AZ315" s="325"/>
      <c r="BA315" s="325"/>
      <c r="BB315" s="325"/>
      <c r="BC315" s="325"/>
      <c r="BD315" s="326"/>
    </row>
    <row r="316" spans="1:100">
      <c r="A316" s="348"/>
      <c r="B316" s="329"/>
      <c r="C316" s="337"/>
      <c r="D316" s="28">
        <v>2</v>
      </c>
      <c r="E316" s="335"/>
      <c r="F316" s="336"/>
      <c r="G316" s="97">
        <f>G312</f>
        <v>0</v>
      </c>
      <c r="H316" s="51">
        <f t="shared" ref="H316:J316" si="687">H312</f>
        <v>0</v>
      </c>
      <c r="I316" s="126">
        <f t="shared" si="687"/>
        <v>0</v>
      </c>
      <c r="J316" s="173">
        <f t="shared" si="687"/>
        <v>0</v>
      </c>
      <c r="K316" s="6"/>
      <c r="L316" s="333"/>
      <c r="M316" s="325"/>
      <c r="N316" s="325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  <c r="AA316" s="327"/>
      <c r="AB316" s="325"/>
      <c r="AC316" s="325"/>
      <c r="AD316" s="325"/>
      <c r="AE316" s="325"/>
      <c r="AF316" s="325"/>
      <c r="AG316" s="325"/>
      <c r="AH316" s="325"/>
      <c r="AI316" s="325"/>
      <c r="AJ316" s="325"/>
      <c r="AK316" s="325"/>
      <c r="AL316" s="325"/>
      <c r="AM316" s="325"/>
      <c r="AN316" s="325"/>
      <c r="AO316" s="325"/>
      <c r="AP316" s="325"/>
      <c r="AQ316" s="325"/>
      <c r="AR316" s="325"/>
      <c r="AS316" s="325"/>
      <c r="AT316" s="325"/>
      <c r="AU316" s="325"/>
      <c r="AV316" s="325"/>
      <c r="AW316" s="325"/>
      <c r="AX316" s="325"/>
      <c r="AY316" s="325"/>
      <c r="AZ316" s="325"/>
      <c r="BA316" s="325"/>
      <c r="BB316" s="325"/>
      <c r="BC316" s="325"/>
      <c r="BD316" s="326"/>
    </row>
    <row r="317" spans="1:100">
      <c r="A317" s="348"/>
      <c r="B317" s="329"/>
      <c r="C317" s="337"/>
      <c r="D317" s="28">
        <v>3</v>
      </c>
      <c r="E317" s="335"/>
      <c r="F317" s="336"/>
      <c r="G317" s="97">
        <f>G311</f>
        <v>0</v>
      </c>
      <c r="H317" s="51">
        <f t="shared" ref="H317:J317" si="688">H311</f>
        <v>0</v>
      </c>
      <c r="I317" s="126">
        <f t="shared" si="688"/>
        <v>0</v>
      </c>
      <c r="J317" s="173">
        <f t="shared" si="688"/>
        <v>0</v>
      </c>
      <c r="K317" s="6"/>
      <c r="L317" s="333"/>
      <c r="M317" s="325"/>
      <c r="N317" s="325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  <c r="AA317" s="327"/>
      <c r="AB317" s="325"/>
      <c r="AC317" s="325"/>
      <c r="AD317" s="325"/>
      <c r="AE317" s="325"/>
      <c r="AF317" s="325"/>
      <c r="AG317" s="325"/>
      <c r="AH317" s="325"/>
      <c r="AI317" s="325"/>
      <c r="AJ317" s="325"/>
      <c r="AK317" s="325"/>
      <c r="AL317" s="325"/>
      <c r="AM317" s="325"/>
      <c r="AN317" s="325"/>
      <c r="AO317" s="325"/>
      <c r="AP317" s="325"/>
      <c r="AQ317" s="325"/>
      <c r="AR317" s="325"/>
      <c r="AS317" s="325"/>
      <c r="AT317" s="325"/>
      <c r="AU317" s="325"/>
      <c r="AV317" s="325"/>
      <c r="AW317" s="325"/>
      <c r="AX317" s="325"/>
      <c r="AY317" s="325"/>
      <c r="AZ317" s="325"/>
      <c r="BA317" s="325"/>
      <c r="BB317" s="325"/>
      <c r="BC317" s="325"/>
      <c r="BD317" s="326"/>
    </row>
    <row r="318" spans="1:100">
      <c r="A318" s="348"/>
      <c r="B318" s="329"/>
      <c r="C318" s="337"/>
      <c r="D318" s="28">
        <v>4</v>
      </c>
      <c r="E318" s="335"/>
      <c r="F318" s="336"/>
      <c r="G318" s="97">
        <f>G310</f>
        <v>0</v>
      </c>
      <c r="H318" s="51">
        <f t="shared" ref="H318:J318" si="689">H310</f>
        <v>0</v>
      </c>
      <c r="I318" s="126">
        <f t="shared" si="689"/>
        <v>0</v>
      </c>
      <c r="J318" s="173">
        <f t="shared" si="689"/>
        <v>0</v>
      </c>
      <c r="K318" s="6"/>
      <c r="L318" s="333"/>
      <c r="M318" s="325"/>
      <c r="N318" s="325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  <c r="AA318" s="327"/>
      <c r="AB318" s="325"/>
      <c r="AC318" s="325"/>
      <c r="AD318" s="325"/>
      <c r="AE318" s="325"/>
      <c r="AF318" s="325"/>
      <c r="AG318" s="325"/>
      <c r="AH318" s="325"/>
      <c r="AI318" s="325"/>
      <c r="AJ318" s="325"/>
      <c r="AK318" s="325"/>
      <c r="AL318" s="325"/>
      <c r="AM318" s="325"/>
      <c r="AN318" s="325"/>
      <c r="AO318" s="325"/>
      <c r="AP318" s="325"/>
      <c r="AQ318" s="325"/>
      <c r="AR318" s="325"/>
      <c r="AS318" s="325"/>
      <c r="AT318" s="325"/>
      <c r="AU318" s="325"/>
      <c r="AV318" s="325"/>
      <c r="AW318" s="325"/>
      <c r="AX318" s="325"/>
      <c r="AY318" s="325"/>
      <c r="AZ318" s="325"/>
      <c r="BA318" s="325"/>
      <c r="BB318" s="325"/>
      <c r="BC318" s="325"/>
      <c r="BD318" s="326"/>
    </row>
    <row r="319" spans="1:100">
      <c r="A319" s="348"/>
      <c r="B319" s="329"/>
      <c r="C319" s="337"/>
      <c r="D319" s="28">
        <v>5</v>
      </c>
      <c r="E319" s="335"/>
      <c r="F319" s="336"/>
      <c r="G319" s="97">
        <f>G309</f>
        <v>0</v>
      </c>
      <c r="H319" s="51">
        <f t="shared" ref="H319:J319" si="690">H309</f>
        <v>0</v>
      </c>
      <c r="I319" s="126">
        <f t="shared" si="690"/>
        <v>0</v>
      </c>
      <c r="J319" s="173">
        <f t="shared" si="690"/>
        <v>0</v>
      </c>
      <c r="K319" s="6"/>
      <c r="L319" s="333"/>
      <c r="M319" s="325"/>
      <c r="N319" s="325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  <c r="AA319" s="327"/>
      <c r="AB319" s="325"/>
      <c r="AC319" s="325"/>
      <c r="AD319" s="325"/>
      <c r="AE319" s="325"/>
      <c r="AF319" s="325"/>
      <c r="AG319" s="325"/>
      <c r="AH319" s="325"/>
      <c r="AI319" s="325"/>
      <c r="AJ319" s="325"/>
      <c r="AK319" s="325"/>
      <c r="AL319" s="325"/>
      <c r="AM319" s="325"/>
      <c r="AN319" s="325"/>
      <c r="AO319" s="325"/>
      <c r="AP319" s="325"/>
      <c r="AQ319" s="325"/>
      <c r="AR319" s="325"/>
      <c r="AS319" s="325"/>
      <c r="AT319" s="325"/>
      <c r="AU319" s="325"/>
      <c r="AV319" s="325"/>
      <c r="AW319" s="325"/>
      <c r="AX319" s="325"/>
      <c r="AY319" s="325"/>
      <c r="AZ319" s="325"/>
      <c r="BA319" s="325"/>
      <c r="BB319" s="325"/>
      <c r="BC319" s="325"/>
      <c r="BD319" s="326"/>
    </row>
    <row r="320" spans="1:100">
      <c r="A320" s="348"/>
      <c r="B320" s="329"/>
      <c r="C320" s="337"/>
      <c r="D320" s="28">
        <v>6</v>
      </c>
      <c r="E320" s="335"/>
      <c r="F320" s="336"/>
      <c r="G320" s="97">
        <f>G308</f>
        <v>6.4463194907748697E-265</v>
      </c>
      <c r="H320" s="51">
        <f t="shared" ref="H320:J320" si="691">H308</f>
        <v>1.23110487147049E-272</v>
      </c>
      <c r="I320" s="126">
        <f t="shared" si="691"/>
        <v>2.1588361015074601E-278</v>
      </c>
      <c r="J320" s="173">
        <f t="shared" si="691"/>
        <v>0</v>
      </c>
      <c r="K320" s="6"/>
      <c r="L320" s="333"/>
      <c r="M320" s="325"/>
      <c r="N320" s="325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  <c r="AA320" s="327"/>
      <c r="AB320" s="325"/>
      <c r="AC320" s="325"/>
      <c r="AD320" s="325"/>
      <c r="AE320" s="325"/>
      <c r="AF320" s="325"/>
      <c r="AG320" s="325"/>
      <c r="AH320" s="325"/>
      <c r="AI320" s="325"/>
      <c r="AJ320" s="325"/>
      <c r="AK320" s="325"/>
      <c r="AL320" s="325"/>
      <c r="AM320" s="325"/>
      <c r="AN320" s="325"/>
      <c r="AO320" s="325"/>
      <c r="AP320" s="325"/>
      <c r="AQ320" s="325"/>
      <c r="AR320" s="325"/>
      <c r="AS320" s="325"/>
      <c r="AT320" s="325"/>
      <c r="AU320" s="325"/>
      <c r="AV320" s="325"/>
      <c r="AW320" s="325"/>
      <c r="AX320" s="325"/>
      <c r="AY320" s="325"/>
      <c r="AZ320" s="325"/>
      <c r="BA320" s="325"/>
      <c r="BB320" s="325"/>
      <c r="BC320" s="325"/>
      <c r="BD320" s="326"/>
    </row>
    <row r="321" spans="1:100">
      <c r="A321" s="348"/>
      <c r="B321" s="329"/>
      <c r="C321" s="337"/>
      <c r="D321" s="28">
        <v>7</v>
      </c>
      <c r="E321" s="335"/>
      <c r="F321" s="336"/>
      <c r="G321" s="97">
        <f>G307</f>
        <v>5.4261624594251996E-173</v>
      </c>
      <c r="H321" s="51">
        <f t="shared" ref="H321:J321" si="692">H307</f>
        <v>8.1424874106782201E-170</v>
      </c>
      <c r="I321" s="126">
        <f t="shared" si="692"/>
        <v>9.1737363994663404E-168</v>
      </c>
      <c r="J321" s="173">
        <f t="shared" si="692"/>
        <v>8.69835112111481E-193</v>
      </c>
      <c r="K321" s="6"/>
      <c r="L321" s="333"/>
      <c r="M321" s="325"/>
      <c r="N321" s="325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  <c r="AA321" s="327"/>
      <c r="AB321" s="325"/>
      <c r="AC321" s="325"/>
      <c r="AD321" s="325"/>
      <c r="AE321" s="325"/>
      <c r="AF321" s="325"/>
      <c r="AG321" s="325"/>
      <c r="AH321" s="325"/>
      <c r="AI321" s="325"/>
      <c r="AJ321" s="325"/>
      <c r="AK321" s="325"/>
      <c r="AL321" s="325"/>
      <c r="AM321" s="325"/>
      <c r="AN321" s="325"/>
      <c r="AO321" s="325"/>
      <c r="AP321" s="325"/>
      <c r="AQ321" s="325"/>
      <c r="AR321" s="325"/>
      <c r="AS321" s="325"/>
      <c r="AT321" s="325"/>
      <c r="AU321" s="325"/>
      <c r="AV321" s="325"/>
      <c r="AW321" s="325"/>
      <c r="AX321" s="325"/>
      <c r="AY321" s="325"/>
      <c r="AZ321" s="325"/>
      <c r="BA321" s="325"/>
      <c r="BB321" s="325"/>
      <c r="BC321" s="325"/>
      <c r="BD321" s="326"/>
    </row>
    <row r="322" spans="1:100">
      <c r="A322" s="348"/>
      <c r="B322" s="329"/>
      <c r="C322" s="337"/>
      <c r="D322" s="28">
        <v>8</v>
      </c>
      <c r="E322" s="335"/>
      <c r="F322" s="336"/>
      <c r="G322" s="97">
        <f>G306</f>
        <v>5.8816334167623704E-101</v>
      </c>
      <c r="H322" s="51">
        <f t="shared" ref="H322:J322" si="693">H306</f>
        <v>1.1417817380498E-91</v>
      </c>
      <c r="I322" s="126">
        <f t="shared" si="693"/>
        <v>1.71807555141274E-70</v>
      </c>
      <c r="J322" s="173">
        <f t="shared" si="693"/>
        <v>9.8300199670221498E-74</v>
      </c>
      <c r="K322" s="6"/>
      <c r="L322" s="333"/>
      <c r="M322" s="325"/>
      <c r="N322" s="325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  <c r="AA322" s="327"/>
      <c r="AB322" s="325"/>
      <c r="AC322" s="325"/>
      <c r="AD322" s="325"/>
      <c r="AE322" s="325"/>
      <c r="AF322" s="325"/>
      <c r="AG322" s="325"/>
      <c r="AH322" s="325"/>
      <c r="AI322" s="325"/>
      <c r="AJ322" s="325"/>
      <c r="AK322" s="325"/>
      <c r="AL322" s="325"/>
      <c r="AM322" s="325"/>
      <c r="AN322" s="325"/>
      <c r="AO322" s="325"/>
      <c r="AP322" s="325"/>
      <c r="AQ322" s="325"/>
      <c r="AR322" s="325"/>
      <c r="AS322" s="325"/>
      <c r="AT322" s="325"/>
      <c r="AU322" s="325"/>
      <c r="AV322" s="325"/>
      <c r="AW322" s="325"/>
      <c r="AX322" s="325"/>
      <c r="AY322" s="325"/>
      <c r="AZ322" s="325"/>
      <c r="BA322" s="325"/>
      <c r="BB322" s="325"/>
      <c r="BC322" s="325"/>
      <c r="BD322" s="326"/>
    </row>
    <row r="323" spans="1:100">
      <c r="A323" s="348"/>
      <c r="B323" s="329"/>
      <c r="C323" s="337"/>
      <c r="D323" s="28">
        <v>9</v>
      </c>
      <c r="E323" s="335"/>
      <c r="F323" s="336"/>
      <c r="G323" s="97">
        <f>G305</f>
        <v>1.22467563669655E-62</v>
      </c>
      <c r="H323" s="51">
        <f t="shared" ref="H323:J323" si="694">H305</f>
        <v>4.44639343111688E-50</v>
      </c>
      <c r="I323" s="126">
        <f t="shared" si="694"/>
        <v>1.51986133890874E-10</v>
      </c>
      <c r="J323" s="173">
        <f t="shared" si="694"/>
        <v>3.1929292175315799E-10</v>
      </c>
      <c r="K323" s="6"/>
      <c r="L323" s="333"/>
      <c r="M323" s="325"/>
      <c r="N323" s="325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  <c r="AA323" s="327"/>
      <c r="AB323" s="325"/>
      <c r="AC323" s="325"/>
      <c r="AD323" s="325"/>
      <c r="AE323" s="325"/>
      <c r="AF323" s="325"/>
      <c r="AG323" s="325"/>
      <c r="AH323" s="325"/>
      <c r="AI323" s="325"/>
      <c r="AJ323" s="325"/>
      <c r="AK323" s="325"/>
      <c r="AL323" s="325"/>
      <c r="AM323" s="325"/>
      <c r="AN323" s="325"/>
      <c r="AO323" s="325"/>
      <c r="AP323" s="325"/>
      <c r="AQ323" s="325"/>
      <c r="AR323" s="325"/>
      <c r="AS323" s="325"/>
      <c r="AT323" s="325"/>
      <c r="AU323" s="325"/>
      <c r="AV323" s="325"/>
      <c r="AW323" s="325"/>
      <c r="AX323" s="325"/>
      <c r="AY323" s="325"/>
      <c r="AZ323" s="325"/>
      <c r="BA323" s="325"/>
      <c r="BB323" s="325"/>
      <c r="BC323" s="325"/>
      <c r="BD323" s="326"/>
    </row>
    <row r="324" spans="1:100">
      <c r="A324" s="348"/>
      <c r="B324" s="329"/>
      <c r="C324" s="337"/>
      <c r="D324" s="29">
        <v>10</v>
      </c>
      <c r="E324" s="335"/>
      <c r="F324" s="336"/>
      <c r="G324" s="101">
        <f>'17'!G323</f>
        <v>1.02141297839071E-56</v>
      </c>
      <c r="H324" s="77">
        <f>'17'!H323</f>
        <v>1.0088245743864199E-43</v>
      </c>
      <c r="I324" s="248">
        <f>'17'!I323</f>
        <v>0.15400720290569</v>
      </c>
      <c r="J324" s="182">
        <f>'17'!J323</f>
        <v>0.68272292030891601</v>
      </c>
      <c r="K324" s="30"/>
      <c r="L324" s="334"/>
      <c r="M324" s="325"/>
      <c r="N324" s="325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7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  <c r="AN324" s="325"/>
      <c r="AO324" s="325"/>
      <c r="AP324" s="325"/>
      <c r="AQ324" s="325"/>
      <c r="AR324" s="325"/>
      <c r="AS324" s="325"/>
      <c r="AT324" s="325"/>
      <c r="AU324" s="325"/>
      <c r="AV324" s="325"/>
      <c r="AW324" s="325"/>
      <c r="AX324" s="325"/>
      <c r="AY324" s="325"/>
      <c r="AZ324" s="325"/>
      <c r="BA324" s="325"/>
      <c r="BB324" s="325"/>
      <c r="BC324" s="325"/>
      <c r="BD324" s="326"/>
    </row>
    <row r="325" spans="1:100">
      <c r="A325" s="348"/>
      <c r="B325" s="328">
        <v>0.05</v>
      </c>
      <c r="C325" s="337"/>
      <c r="D325" s="26">
        <v>-9</v>
      </c>
      <c r="E325" s="335">
        <v>4.8463323420987202E-79</v>
      </c>
      <c r="F325" s="336">
        <v>6.2400000000000003E-71</v>
      </c>
      <c r="G325" s="97">
        <f>'17'!G344</f>
        <v>9.7108257050233806E-18</v>
      </c>
      <c r="H325" s="51">
        <f>'17'!H344</f>
        <v>1.4916435873000099E-14</v>
      </c>
      <c r="I325" s="126">
        <f>'17'!I344</f>
        <v>4.4663557900387899E-4</v>
      </c>
      <c r="J325" s="173">
        <f>'17'!J344</f>
        <v>4.2215511488823398E-4</v>
      </c>
      <c r="K325" s="27"/>
      <c r="L325" s="332">
        <f t="shared" ref="L325" si="695">1-SUM(M325:BC344)</f>
        <v>0.31864431356956091</v>
      </c>
      <c r="M325" s="325">
        <f t="shared" ref="M325" si="696">G335+I335</f>
        <v>1.6253117698578801E-100</v>
      </c>
      <c r="N325" s="325">
        <f t="shared" ref="N325" si="697">G342+I342+J335</f>
        <v>3.945673920301715E-19</v>
      </c>
      <c r="O325" s="325">
        <f t="shared" ref="O325" si="698">G344+I344+H335</f>
        <v>0.29743478723480699</v>
      </c>
      <c r="P325" s="325">
        <f t="shared" ref="P325" si="699">G337+I337+J342</f>
        <v>1.98549860431127E-20</v>
      </c>
      <c r="Q325" s="325">
        <f t="shared" ref="Q325" si="700">G333+I333</f>
        <v>1.6253117698578801E-100</v>
      </c>
      <c r="R325" s="325">
        <f t="shared" ref="R325" si="701">G339+I339+H342+J344</f>
        <v>0.38218331780577702</v>
      </c>
      <c r="S325" s="325">
        <f t="shared" ref="S325" si="702">G326+I326</f>
        <v>3.945673920301715E-19</v>
      </c>
      <c r="T325" s="325">
        <f t="shared" ref="T325" si="703">G328+I328+J337</f>
        <v>6.2490953845460602E-68</v>
      </c>
      <c r="U325" s="325">
        <f t="shared" ref="U325" si="704">G331+I331+H344</f>
        <v>2.04107089213409E-12</v>
      </c>
      <c r="V325" s="325">
        <f t="shared" ref="V325" si="705">G340+I340+J333</f>
        <v>6.2490953845460602E-68</v>
      </c>
      <c r="W325" s="325">
        <f t="shared" ref="W325" si="706">G329+I329</f>
        <v>5.1678933898580897E-83</v>
      </c>
      <c r="X325" s="325">
        <f t="shared" ref="X325" si="707">G332+I332+J339+H337</f>
        <v>7.3342792217815105E-98</v>
      </c>
      <c r="Y325" s="325">
        <f t="shared" ref="Y325" si="708">G338+I338</f>
        <v>3.6842106921196601E-89</v>
      </c>
      <c r="Z325" s="325">
        <f t="shared" ref="Z325" si="709">G330+I330+J326</f>
        <v>1.98549860431127E-20</v>
      </c>
      <c r="AA325" s="327">
        <f t="shared" ref="AA325" si="710">G341+I341+H333</f>
        <v>1.2995449036951396E-43</v>
      </c>
      <c r="AB325" s="325">
        <f t="shared" ref="AB325" si="711">G327+I327+J328</f>
        <v>1.2995449036951396E-43</v>
      </c>
      <c r="AC325" s="325">
        <f t="shared" ref="AC325" si="712">G343+I343</f>
        <v>4.4663557900388869E-4</v>
      </c>
      <c r="AD325" s="325">
        <f t="shared" ref="AD325" si="713">G336+I336+J331+H339</f>
        <v>7.3692467480142152E-98</v>
      </c>
      <c r="AE325" s="325">
        <f t="shared" ref="AE325" si="714">G325+I325</f>
        <v>4.4663557900388869E-4</v>
      </c>
      <c r="AF325" s="325">
        <f t="shared" ref="AF325" si="715">G334+I334+J340</f>
        <v>1.0461065704425987E-91</v>
      </c>
      <c r="AG325" s="325">
        <f t="shared" ref="AG325" si="716">H326</f>
        <v>3.7310868561999198E-25</v>
      </c>
      <c r="AH325" s="325">
        <f t="shared" ref="AH325" si="717">J329</f>
        <v>7.9723571066144898E-140</v>
      </c>
      <c r="AI325" s="325">
        <f>J332+H328</f>
        <v>1.8167736290334101E-70</v>
      </c>
      <c r="AJ325" s="325">
        <f t="shared" ref="AJ325" si="718">F325</f>
        <v>6.2400000000000003E-71</v>
      </c>
      <c r="AK325" s="325">
        <f t="shared" ref="AK325" si="719">J338</f>
        <v>2.6359359596192201E-190</v>
      </c>
      <c r="AL325" s="325">
        <f t="shared" ref="AL325" si="720">H331</f>
        <v>1.7922917262935201E-160</v>
      </c>
      <c r="AM325" s="325">
        <f t="shared" ref="AM325" si="721">J330</f>
        <v>2.6359359596192201E-190</v>
      </c>
      <c r="AN325" s="325">
        <f t="shared" ref="AN325" si="722">J341+H340</f>
        <v>1.3431198341299999E-50</v>
      </c>
      <c r="AO325" s="325">
        <f t="shared" ref="AO325" si="723">J327</f>
        <v>1.3431198341299999E-50</v>
      </c>
      <c r="AP325" s="325">
        <f t="shared" ref="AP325" si="724">H329</f>
        <v>3.4967526232704698E-100</v>
      </c>
      <c r="AQ325" s="325">
        <f t="shared" ref="AQ325" si="725">J343</f>
        <v>4.2215511488823398E-4</v>
      </c>
      <c r="AR325" s="325">
        <f t="shared" ref="AR325" si="726">H332+J336</f>
        <v>2.5143973190378701E-185</v>
      </c>
      <c r="AS325" s="325">
        <f t="shared" ref="AS325" si="727">J325</f>
        <v>4.2215511488823398E-4</v>
      </c>
      <c r="AT325" s="325">
        <f t="shared" ref="AT325" si="728">H338</f>
        <v>3.8029856444719699E-131</v>
      </c>
      <c r="AU325" s="325">
        <f t="shared" ref="AU325" si="729">J334</f>
        <v>0</v>
      </c>
      <c r="AV325" s="325">
        <f t="shared" ref="AV325" si="730">H330</f>
        <v>3.8029856444719699E-131</v>
      </c>
      <c r="AW325" s="325">
        <f t="shared" ref="AW325" si="731">H341</f>
        <v>1.49476702128921E-44</v>
      </c>
      <c r="AX325" s="325">
        <f t="shared" ref="AX325" si="732">H327</f>
        <v>1.49476702128921E-44</v>
      </c>
      <c r="AY325" s="325">
        <f t="shared" ref="AY325" si="733">E325</f>
        <v>4.8463323420987202E-79</v>
      </c>
      <c r="AZ325" s="325">
        <f t="shared" ref="AZ325" si="734">H343</f>
        <v>1.4916435873000099E-14</v>
      </c>
      <c r="BA325" s="325">
        <f t="shared" ref="BA325" si="735">H336</f>
        <v>2.5143973190378701E-185</v>
      </c>
      <c r="BB325" s="325">
        <f t="shared" ref="BB325" si="736">H325</f>
        <v>1.4916435873000099E-14</v>
      </c>
      <c r="BC325" s="325">
        <f t="shared" ref="BC325" si="737">H334</f>
        <v>6.62948363356139E-212</v>
      </c>
      <c r="BD325" s="326">
        <f t="shared" ref="BD325" si="738">SUMPRODUCT($L$1:$BC$1,BF325:CW325)</f>
        <v>3.2318783176751569</v>
      </c>
      <c r="BF325" s="12">
        <f>L325</f>
        <v>0.31864431356956091</v>
      </c>
      <c r="BG325" s="23">
        <f t="shared" ref="BG325:CV325" si="739">M325</f>
        <v>1.6253117698578801E-100</v>
      </c>
      <c r="BH325" s="23">
        <f t="shared" si="739"/>
        <v>3.945673920301715E-19</v>
      </c>
      <c r="BI325" s="23">
        <f t="shared" si="739"/>
        <v>0.29743478723480699</v>
      </c>
      <c r="BJ325" s="23">
        <f t="shared" si="739"/>
        <v>1.98549860431127E-20</v>
      </c>
      <c r="BK325" s="23">
        <f t="shared" si="739"/>
        <v>1.6253117698578801E-100</v>
      </c>
      <c r="BL325" s="23">
        <f t="shared" si="739"/>
        <v>0.38218331780577702</v>
      </c>
      <c r="BM325" s="23">
        <f t="shared" si="739"/>
        <v>3.945673920301715E-19</v>
      </c>
      <c r="BN325" s="23">
        <f t="shared" si="739"/>
        <v>6.2490953845460602E-68</v>
      </c>
      <c r="BO325" s="23">
        <f t="shared" si="739"/>
        <v>2.04107089213409E-12</v>
      </c>
      <c r="BP325" s="23">
        <f t="shared" si="739"/>
        <v>6.2490953845460602E-68</v>
      </c>
      <c r="BQ325" s="23">
        <f t="shared" si="739"/>
        <v>5.1678933898580897E-83</v>
      </c>
      <c r="BR325" s="23">
        <f t="shared" si="739"/>
        <v>7.3342792217815105E-98</v>
      </c>
      <c r="BS325" s="23">
        <f t="shared" si="739"/>
        <v>3.6842106921196601E-89</v>
      </c>
      <c r="BT325" s="23">
        <f t="shared" si="739"/>
        <v>1.98549860431127E-20</v>
      </c>
      <c r="BU325" s="23">
        <f t="shared" si="739"/>
        <v>1.2995449036951396E-43</v>
      </c>
      <c r="BV325" s="23">
        <f t="shared" si="739"/>
        <v>1.2995449036951396E-43</v>
      </c>
      <c r="BW325" s="23">
        <f t="shared" si="739"/>
        <v>4.4663557900388869E-4</v>
      </c>
      <c r="BX325" s="23">
        <f t="shared" si="739"/>
        <v>7.3692467480142152E-98</v>
      </c>
      <c r="BY325" s="23">
        <f t="shared" si="739"/>
        <v>4.4663557900388869E-4</v>
      </c>
      <c r="BZ325" s="23">
        <f t="shared" si="739"/>
        <v>1.0461065704425987E-91</v>
      </c>
      <c r="CA325" s="23">
        <f t="shared" si="739"/>
        <v>3.7310868561999198E-25</v>
      </c>
      <c r="CB325" s="23">
        <f t="shared" si="739"/>
        <v>7.9723571066144898E-140</v>
      </c>
      <c r="CC325" s="23">
        <f t="shared" si="739"/>
        <v>1.8167736290334101E-70</v>
      </c>
      <c r="CD325" s="23">
        <f t="shared" si="739"/>
        <v>6.2400000000000003E-71</v>
      </c>
      <c r="CE325" s="23">
        <f t="shared" si="739"/>
        <v>2.6359359596192201E-190</v>
      </c>
      <c r="CF325" s="23">
        <f t="shared" si="739"/>
        <v>1.7922917262935201E-160</v>
      </c>
      <c r="CG325" s="23">
        <f t="shared" si="739"/>
        <v>2.6359359596192201E-190</v>
      </c>
      <c r="CH325" s="23">
        <f t="shared" si="739"/>
        <v>1.3431198341299999E-50</v>
      </c>
      <c r="CI325" s="23">
        <f t="shared" si="739"/>
        <v>1.3431198341299999E-50</v>
      </c>
      <c r="CJ325" s="23">
        <f t="shared" si="739"/>
        <v>3.4967526232704698E-100</v>
      </c>
      <c r="CK325" s="23">
        <f t="shared" si="739"/>
        <v>4.2215511488823398E-4</v>
      </c>
      <c r="CL325" s="23">
        <f t="shared" si="739"/>
        <v>2.5143973190378701E-185</v>
      </c>
      <c r="CM325" s="23">
        <f t="shared" si="739"/>
        <v>4.2215511488823398E-4</v>
      </c>
      <c r="CN325" s="23">
        <f t="shared" si="739"/>
        <v>3.8029856444719699E-131</v>
      </c>
      <c r="CO325" s="23">
        <f t="shared" si="739"/>
        <v>0</v>
      </c>
      <c r="CP325" s="23">
        <f t="shared" si="739"/>
        <v>3.8029856444719699E-131</v>
      </c>
      <c r="CQ325" s="23">
        <f t="shared" si="739"/>
        <v>1.49476702128921E-44</v>
      </c>
      <c r="CR325" s="23">
        <f t="shared" si="739"/>
        <v>1.49476702128921E-44</v>
      </c>
      <c r="CS325" s="23">
        <f t="shared" si="739"/>
        <v>4.8463323420987202E-79</v>
      </c>
      <c r="CT325" s="23">
        <f t="shared" si="739"/>
        <v>1.4916435873000099E-14</v>
      </c>
      <c r="CU325" s="23">
        <f t="shared" si="739"/>
        <v>2.5143973190378701E-185</v>
      </c>
      <c r="CV325" s="24">
        <f t="shared" si="739"/>
        <v>1.4916435873000099E-14</v>
      </c>
    </row>
    <row r="326" spans="1:100">
      <c r="A326" s="348"/>
      <c r="B326" s="329"/>
      <c r="C326" s="337"/>
      <c r="D326" s="28">
        <v>-8</v>
      </c>
      <c r="E326" s="335"/>
      <c r="F326" s="336"/>
      <c r="G326" s="258">
        <f>'17'!G325</f>
        <v>1.5627284748599499E-27</v>
      </c>
      <c r="H326" s="268">
        <f>'17'!H325</f>
        <v>3.7310868561999198E-25</v>
      </c>
      <c r="I326" s="267">
        <f>'17'!I325</f>
        <v>3.94567390467443E-19</v>
      </c>
      <c r="J326" s="266">
        <f>'17'!J325</f>
        <v>1.98549860431127E-20</v>
      </c>
      <c r="K326" s="6"/>
      <c r="L326" s="333"/>
      <c r="M326" s="325"/>
      <c r="N326" s="325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7"/>
      <c r="AB326" s="325"/>
      <c r="AC326" s="325"/>
      <c r="AD326" s="325"/>
      <c r="AE326" s="325"/>
      <c r="AF326" s="325"/>
      <c r="AG326" s="325"/>
      <c r="AH326" s="325"/>
      <c r="AI326" s="325"/>
      <c r="AJ326" s="325"/>
      <c r="AK326" s="325"/>
      <c r="AL326" s="325"/>
      <c r="AM326" s="325"/>
      <c r="AN326" s="325"/>
      <c r="AO326" s="325"/>
      <c r="AP326" s="325"/>
      <c r="AQ326" s="325"/>
      <c r="AR326" s="325"/>
      <c r="AS326" s="325"/>
      <c r="AT326" s="325"/>
      <c r="AU326" s="325"/>
      <c r="AV326" s="325"/>
      <c r="AW326" s="325"/>
      <c r="AX326" s="325"/>
      <c r="AY326" s="325"/>
      <c r="AZ326" s="325"/>
      <c r="BA326" s="325"/>
      <c r="BB326" s="325"/>
      <c r="BC326" s="325"/>
      <c r="BD326" s="326"/>
    </row>
    <row r="327" spans="1:100">
      <c r="A327" s="348"/>
      <c r="B327" s="329"/>
      <c r="C327" s="337"/>
      <c r="D327" s="28">
        <v>-7</v>
      </c>
      <c r="E327" s="335"/>
      <c r="F327" s="336"/>
      <c r="G327" s="258">
        <f>'17'!G326</f>
        <v>2.0566904148779601E-45</v>
      </c>
      <c r="H327" s="268">
        <f>'17'!H326</f>
        <v>1.49476702128921E-44</v>
      </c>
      <c r="I327" s="267">
        <f>'17'!I326</f>
        <v>1.2789779995463599E-43</v>
      </c>
      <c r="J327" s="266">
        <f>'17'!J326</f>
        <v>1.3431198341299999E-50</v>
      </c>
      <c r="K327" s="6"/>
      <c r="L327" s="333"/>
      <c r="M327" s="325"/>
      <c r="N327" s="325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7"/>
      <c r="AB327" s="325"/>
      <c r="AC327" s="325"/>
      <c r="AD327" s="325"/>
      <c r="AE327" s="325"/>
      <c r="AF327" s="325"/>
      <c r="AG327" s="325"/>
      <c r="AH327" s="325"/>
      <c r="AI327" s="325"/>
      <c r="AJ327" s="325"/>
      <c r="AK327" s="325"/>
      <c r="AL327" s="325"/>
      <c r="AM327" s="325"/>
      <c r="AN327" s="325"/>
      <c r="AO327" s="325"/>
      <c r="AP327" s="325"/>
      <c r="AQ327" s="325"/>
      <c r="AR327" s="325"/>
      <c r="AS327" s="325"/>
      <c r="AT327" s="325"/>
      <c r="AU327" s="325"/>
      <c r="AV327" s="325"/>
      <c r="AW327" s="325"/>
      <c r="AX327" s="325"/>
      <c r="AY327" s="325"/>
      <c r="AZ327" s="325"/>
      <c r="BA327" s="325"/>
      <c r="BB327" s="325"/>
      <c r="BC327" s="325"/>
      <c r="BD327" s="326"/>
    </row>
    <row r="328" spans="1:100">
      <c r="A328" s="348"/>
      <c r="B328" s="329"/>
      <c r="C328" s="337"/>
      <c r="D328" s="28">
        <v>-6</v>
      </c>
      <c r="E328" s="335"/>
      <c r="F328" s="336"/>
      <c r="G328" s="258">
        <f>'17'!G327</f>
        <v>6.2485334165967998E-68</v>
      </c>
      <c r="H328" s="268">
        <f>'17'!H327</f>
        <v>1.8167736290334101E-70</v>
      </c>
      <c r="I328" s="267">
        <f>'17'!I327</f>
        <v>5.6196794926033698E-72</v>
      </c>
      <c r="J328" s="266">
        <f>'17'!J327</f>
        <v>1.04610657027276E-91</v>
      </c>
      <c r="K328" s="6"/>
      <c r="L328" s="333"/>
      <c r="M328" s="325"/>
      <c r="N328" s="325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7"/>
      <c r="AB328" s="325"/>
      <c r="AC328" s="325"/>
      <c r="AD328" s="325"/>
      <c r="AE328" s="325"/>
      <c r="AF328" s="325"/>
      <c r="AG328" s="325"/>
      <c r="AH328" s="325"/>
      <c r="AI328" s="325"/>
      <c r="AJ328" s="325"/>
      <c r="AK328" s="325"/>
      <c r="AL328" s="325"/>
      <c r="AM328" s="325"/>
      <c r="AN328" s="325"/>
      <c r="AO328" s="325"/>
      <c r="AP328" s="325"/>
      <c r="AQ328" s="325"/>
      <c r="AR328" s="325"/>
      <c r="AS328" s="325"/>
      <c r="AT328" s="325"/>
      <c r="AU328" s="325"/>
      <c r="AV328" s="325"/>
      <c r="AW328" s="325"/>
      <c r="AX328" s="325"/>
      <c r="AY328" s="325"/>
      <c r="AZ328" s="325"/>
      <c r="BA328" s="325"/>
      <c r="BB328" s="325"/>
      <c r="BC328" s="325"/>
      <c r="BD328" s="326"/>
    </row>
    <row r="329" spans="1:100">
      <c r="A329" s="348"/>
      <c r="B329" s="329"/>
      <c r="C329" s="337"/>
      <c r="D329" s="28">
        <v>-5</v>
      </c>
      <c r="E329" s="335"/>
      <c r="F329" s="336"/>
      <c r="G329" s="258">
        <f>'17'!G328</f>
        <v>5.1678933898580897E-83</v>
      </c>
      <c r="H329" s="268">
        <f>'17'!H328</f>
        <v>3.4967526232704698E-100</v>
      </c>
      <c r="I329" s="267">
        <f>'17'!I328</f>
        <v>3.7739641851731898E-104</v>
      </c>
      <c r="J329" s="266">
        <f>'17'!J328</f>
        <v>7.9723571066144898E-140</v>
      </c>
      <c r="K329" s="6"/>
      <c r="L329" s="333"/>
      <c r="M329" s="325"/>
      <c r="N329" s="325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7"/>
      <c r="AB329" s="325"/>
      <c r="AC329" s="325"/>
      <c r="AD329" s="325"/>
      <c r="AE329" s="325"/>
      <c r="AF329" s="325"/>
      <c r="AG329" s="325"/>
      <c r="AH329" s="325"/>
      <c r="AI329" s="325"/>
      <c r="AJ329" s="325"/>
      <c r="AK329" s="325"/>
      <c r="AL329" s="325"/>
      <c r="AM329" s="325"/>
      <c r="AN329" s="325"/>
      <c r="AO329" s="325"/>
      <c r="AP329" s="325"/>
      <c r="AQ329" s="325"/>
      <c r="AR329" s="325"/>
      <c r="AS329" s="325"/>
      <c r="AT329" s="325"/>
      <c r="AU329" s="325"/>
      <c r="AV329" s="325"/>
      <c r="AW329" s="325"/>
      <c r="AX329" s="325"/>
      <c r="AY329" s="325"/>
      <c r="AZ329" s="325"/>
      <c r="BA329" s="325"/>
      <c r="BB329" s="325"/>
      <c r="BC329" s="325"/>
      <c r="BD329" s="326"/>
    </row>
    <row r="330" spans="1:100">
      <c r="A330" s="348"/>
      <c r="B330" s="329"/>
      <c r="C330" s="337"/>
      <c r="D330" s="28">
        <v>-4</v>
      </c>
      <c r="E330" s="335"/>
      <c r="F330" s="336"/>
      <c r="G330" s="258">
        <f>'17'!G329</f>
        <v>3.6842106921196601E-89</v>
      </c>
      <c r="H330" s="268">
        <f>'17'!H329</f>
        <v>3.8029856444719699E-131</v>
      </c>
      <c r="I330" s="267">
        <f>'17'!I329</f>
        <v>9.7508634815065594E-138</v>
      </c>
      <c r="J330" s="266">
        <f>'17'!J329</f>
        <v>2.6359359596192201E-190</v>
      </c>
      <c r="K330" s="6"/>
      <c r="L330" s="333"/>
      <c r="M330" s="325"/>
      <c r="N330" s="325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7"/>
      <c r="AB330" s="325"/>
      <c r="AC330" s="325"/>
      <c r="AD330" s="325"/>
      <c r="AE330" s="325"/>
      <c r="AF330" s="325"/>
      <c r="AG330" s="325"/>
      <c r="AH330" s="325"/>
      <c r="AI330" s="325"/>
      <c r="AJ330" s="325"/>
      <c r="AK330" s="325"/>
      <c r="AL330" s="325"/>
      <c r="AM330" s="325"/>
      <c r="AN330" s="325"/>
      <c r="AO330" s="325"/>
      <c r="AP330" s="325"/>
      <c r="AQ330" s="325"/>
      <c r="AR330" s="325"/>
      <c r="AS330" s="325"/>
      <c r="AT330" s="325"/>
      <c r="AU330" s="325"/>
      <c r="AV330" s="325"/>
      <c r="AW330" s="325"/>
      <c r="AX330" s="325"/>
      <c r="AY330" s="325"/>
      <c r="AZ330" s="325"/>
      <c r="BA330" s="325"/>
      <c r="BB330" s="325"/>
      <c r="BC330" s="325"/>
      <c r="BD330" s="326"/>
    </row>
    <row r="331" spans="1:100">
      <c r="A331" s="348"/>
      <c r="B331" s="329"/>
      <c r="C331" s="337"/>
      <c r="D331" s="28">
        <v>-3</v>
      </c>
      <c r="E331" s="335"/>
      <c r="F331" s="336"/>
      <c r="G331" s="258">
        <f>'17'!G330</f>
        <v>5.8118612292915704E-94</v>
      </c>
      <c r="H331" s="268">
        <f>'17'!H330</f>
        <v>1.7922917262935201E-160</v>
      </c>
      <c r="I331" s="267">
        <f>'17'!I330</f>
        <v>1.43511972636824E-169</v>
      </c>
      <c r="J331" s="266">
        <f>'17'!J330</f>
        <v>3.0919915282669597E-238</v>
      </c>
      <c r="K331" s="6"/>
      <c r="L331" s="333"/>
      <c r="M331" s="325"/>
      <c r="N331" s="325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7"/>
      <c r="AB331" s="325"/>
      <c r="AC331" s="325"/>
      <c r="AD331" s="325"/>
      <c r="AE331" s="325"/>
      <c r="AF331" s="325"/>
      <c r="AG331" s="325"/>
      <c r="AH331" s="325"/>
      <c r="AI331" s="325"/>
      <c r="AJ331" s="325"/>
      <c r="AK331" s="325"/>
      <c r="AL331" s="325"/>
      <c r="AM331" s="325"/>
      <c r="AN331" s="325"/>
      <c r="AO331" s="325"/>
      <c r="AP331" s="325"/>
      <c r="AQ331" s="325"/>
      <c r="AR331" s="325"/>
      <c r="AS331" s="325"/>
      <c r="AT331" s="325"/>
      <c r="AU331" s="325"/>
      <c r="AV331" s="325"/>
      <c r="AW331" s="325"/>
      <c r="AX331" s="325"/>
      <c r="AY331" s="325"/>
      <c r="AZ331" s="325"/>
      <c r="BA331" s="325"/>
      <c r="BB331" s="325"/>
      <c r="BC331" s="325"/>
      <c r="BD331" s="326"/>
    </row>
    <row r="332" spans="1:100">
      <c r="A332" s="348"/>
      <c r="B332" s="329"/>
      <c r="C332" s="337"/>
      <c r="D332" s="28">
        <v>-2</v>
      </c>
      <c r="E332" s="335"/>
      <c r="F332" s="336"/>
      <c r="G332" s="258">
        <f>'17'!G331</f>
        <v>7.3342792217815105E-98</v>
      </c>
      <c r="H332" s="268">
        <f>'17'!H331</f>
        <v>2.5143973190378701E-185</v>
      </c>
      <c r="I332" s="267">
        <f>'17'!I331</f>
        <v>1.4789959545715999E-196</v>
      </c>
      <c r="J332" s="266">
        <f>'17'!J331</f>
        <v>6.2924027365154196E-279</v>
      </c>
      <c r="K332" s="6"/>
      <c r="L332" s="333"/>
      <c r="M332" s="325"/>
      <c r="N332" s="325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7"/>
      <c r="AB332" s="325"/>
      <c r="AC332" s="325"/>
      <c r="AD332" s="325"/>
      <c r="AE332" s="325"/>
      <c r="AF332" s="325"/>
      <c r="AG332" s="325"/>
      <c r="AH332" s="325"/>
      <c r="AI332" s="325"/>
      <c r="AJ332" s="325"/>
      <c r="AK332" s="325"/>
      <c r="AL332" s="325"/>
      <c r="AM332" s="325"/>
      <c r="AN332" s="325"/>
      <c r="AO332" s="325"/>
      <c r="AP332" s="325"/>
      <c r="AQ332" s="325"/>
      <c r="AR332" s="325"/>
      <c r="AS332" s="325"/>
      <c r="AT332" s="325"/>
      <c r="AU332" s="325"/>
      <c r="AV332" s="325"/>
      <c r="AW332" s="325"/>
      <c r="AX332" s="325"/>
      <c r="AY332" s="325"/>
      <c r="AZ332" s="325"/>
      <c r="BA332" s="325"/>
      <c r="BB332" s="325"/>
      <c r="BC332" s="325"/>
      <c r="BD332" s="326"/>
    </row>
    <row r="333" spans="1:100">
      <c r="A333" s="348"/>
      <c r="B333" s="329"/>
      <c r="C333" s="337"/>
      <c r="D333" s="28">
        <v>-1</v>
      </c>
      <c r="E333" s="335"/>
      <c r="F333" s="336"/>
      <c r="G333" s="258">
        <f>'17'!G332</f>
        <v>1.6253117698578801E-100</v>
      </c>
      <c r="H333" s="268">
        <f>'17'!H332</f>
        <v>3.0241419468770198E-203</v>
      </c>
      <c r="I333" s="267">
        <f>'17'!I332</f>
        <v>4.9962796653203402E-216</v>
      </c>
      <c r="J333" s="266">
        <f>'17'!J332</f>
        <v>0</v>
      </c>
      <c r="K333" s="6"/>
      <c r="L333" s="333"/>
      <c r="M333" s="325"/>
      <c r="N333" s="325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7"/>
      <c r="AB333" s="325"/>
      <c r="AC333" s="325"/>
      <c r="AD333" s="325"/>
      <c r="AE333" s="325"/>
      <c r="AF333" s="325"/>
      <c r="AG333" s="325"/>
      <c r="AH333" s="325"/>
      <c r="AI333" s="325"/>
      <c r="AJ333" s="325"/>
      <c r="AK333" s="325"/>
      <c r="AL333" s="325"/>
      <c r="AM333" s="325"/>
      <c r="AN333" s="325"/>
      <c r="AO333" s="325"/>
      <c r="AP333" s="325"/>
      <c r="AQ333" s="325"/>
      <c r="AR333" s="325"/>
      <c r="AS333" s="325"/>
      <c r="AT333" s="325"/>
      <c r="AU333" s="325"/>
      <c r="AV333" s="325"/>
      <c r="AW333" s="325"/>
      <c r="AX333" s="325"/>
      <c r="AY333" s="325"/>
      <c r="AZ333" s="325"/>
      <c r="BA333" s="325"/>
      <c r="BB333" s="325"/>
      <c r="BC333" s="325"/>
      <c r="BD333" s="326"/>
    </row>
    <row r="334" spans="1:100">
      <c r="A334" s="348"/>
      <c r="B334" s="329"/>
      <c r="C334" s="337"/>
      <c r="D334" s="28">
        <v>0</v>
      </c>
      <c r="E334" s="335"/>
      <c r="F334" s="336"/>
      <c r="G334" s="258">
        <f>'17'!G333</f>
        <v>1.69838630311181E-101</v>
      </c>
      <c r="H334" s="268">
        <f>'17'!H333</f>
        <v>6.62948363356139E-212</v>
      </c>
      <c r="I334" s="267">
        <f>'17'!I333</f>
        <v>1.6640606545692301E-225</v>
      </c>
      <c r="J334" s="266">
        <f>'17'!J333</f>
        <v>0</v>
      </c>
      <c r="K334" s="6"/>
      <c r="L334" s="333"/>
      <c r="M334" s="325"/>
      <c r="N334" s="325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7"/>
      <c r="AB334" s="325"/>
      <c r="AC334" s="325"/>
      <c r="AD334" s="325"/>
      <c r="AE334" s="325"/>
      <c r="AF334" s="325"/>
      <c r="AG334" s="325"/>
      <c r="AH334" s="325"/>
      <c r="AI334" s="325"/>
      <c r="AJ334" s="325"/>
      <c r="AK334" s="325"/>
      <c r="AL334" s="325"/>
      <c r="AM334" s="325"/>
      <c r="AN334" s="325"/>
      <c r="AO334" s="325"/>
      <c r="AP334" s="325"/>
      <c r="AQ334" s="325"/>
      <c r="AR334" s="325"/>
      <c r="AS334" s="325"/>
      <c r="AT334" s="325"/>
      <c r="AU334" s="325"/>
      <c r="AV334" s="325"/>
      <c r="AW334" s="325"/>
      <c r="AX334" s="325"/>
      <c r="AY334" s="325"/>
      <c r="AZ334" s="325"/>
      <c r="BA334" s="325"/>
      <c r="BB334" s="325"/>
      <c r="BC334" s="325"/>
      <c r="BD334" s="326"/>
    </row>
    <row r="335" spans="1:100">
      <c r="A335" s="348"/>
      <c r="B335" s="329"/>
      <c r="C335" s="337"/>
      <c r="D335" s="28">
        <v>1</v>
      </c>
      <c r="E335" s="335"/>
      <c r="F335" s="336"/>
      <c r="G335" s="97">
        <f>G333</f>
        <v>1.6253117698578801E-100</v>
      </c>
      <c r="H335" s="51">
        <f t="shared" ref="H335:J335" si="740">H333</f>
        <v>3.0241419468770198E-203</v>
      </c>
      <c r="I335" s="126">
        <f t="shared" si="740"/>
        <v>4.9962796653203402E-216</v>
      </c>
      <c r="J335" s="173">
        <f t="shared" si="740"/>
        <v>0</v>
      </c>
      <c r="K335" s="6"/>
      <c r="L335" s="333"/>
      <c r="M335" s="325"/>
      <c r="N335" s="325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7"/>
      <c r="AB335" s="325"/>
      <c r="AC335" s="325"/>
      <c r="AD335" s="325"/>
      <c r="AE335" s="325"/>
      <c r="AF335" s="325"/>
      <c r="AG335" s="325"/>
      <c r="AH335" s="325"/>
      <c r="AI335" s="325"/>
      <c r="AJ335" s="325"/>
      <c r="AK335" s="325"/>
      <c r="AL335" s="325"/>
      <c r="AM335" s="325"/>
      <c r="AN335" s="325"/>
      <c r="AO335" s="325"/>
      <c r="AP335" s="325"/>
      <c r="AQ335" s="325"/>
      <c r="AR335" s="325"/>
      <c r="AS335" s="325"/>
      <c r="AT335" s="325"/>
      <c r="AU335" s="325"/>
      <c r="AV335" s="325"/>
      <c r="AW335" s="325"/>
      <c r="AX335" s="325"/>
      <c r="AY335" s="325"/>
      <c r="AZ335" s="325"/>
      <c r="BA335" s="325"/>
      <c r="BB335" s="325"/>
      <c r="BC335" s="325"/>
      <c r="BD335" s="326"/>
    </row>
    <row r="336" spans="1:100">
      <c r="A336" s="348"/>
      <c r="B336" s="329"/>
      <c r="C336" s="337"/>
      <c r="D336" s="28">
        <v>2</v>
      </c>
      <c r="E336" s="335"/>
      <c r="F336" s="336"/>
      <c r="G336" s="97">
        <f>G332</f>
        <v>7.3342792217815105E-98</v>
      </c>
      <c r="H336" s="51">
        <f t="shared" ref="H336:J336" si="741">H332</f>
        <v>2.5143973190378701E-185</v>
      </c>
      <c r="I336" s="126">
        <f t="shared" si="741"/>
        <v>1.4789959545715999E-196</v>
      </c>
      <c r="J336" s="173">
        <f t="shared" si="741"/>
        <v>6.2924027365154196E-279</v>
      </c>
      <c r="K336" s="6"/>
      <c r="L336" s="333"/>
      <c r="M336" s="325"/>
      <c r="N336" s="325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7"/>
      <c r="AB336" s="325"/>
      <c r="AC336" s="325"/>
      <c r="AD336" s="325"/>
      <c r="AE336" s="325"/>
      <c r="AF336" s="325"/>
      <c r="AG336" s="325"/>
      <c r="AH336" s="325"/>
      <c r="AI336" s="325"/>
      <c r="AJ336" s="325"/>
      <c r="AK336" s="325"/>
      <c r="AL336" s="325"/>
      <c r="AM336" s="325"/>
      <c r="AN336" s="325"/>
      <c r="AO336" s="325"/>
      <c r="AP336" s="325"/>
      <c r="AQ336" s="325"/>
      <c r="AR336" s="325"/>
      <c r="AS336" s="325"/>
      <c r="AT336" s="325"/>
      <c r="AU336" s="325"/>
      <c r="AV336" s="325"/>
      <c r="AW336" s="325"/>
      <c r="AX336" s="325"/>
      <c r="AY336" s="325"/>
      <c r="AZ336" s="325"/>
      <c r="BA336" s="325"/>
      <c r="BB336" s="325"/>
      <c r="BC336" s="325"/>
      <c r="BD336" s="326"/>
    </row>
    <row r="337" spans="1:100">
      <c r="A337" s="348"/>
      <c r="B337" s="329"/>
      <c r="C337" s="337"/>
      <c r="D337" s="28">
        <v>3</v>
      </c>
      <c r="E337" s="335"/>
      <c r="F337" s="336"/>
      <c r="G337" s="97">
        <f>G331</f>
        <v>5.8118612292915704E-94</v>
      </c>
      <c r="H337" s="51">
        <f t="shared" ref="H337:J337" si="742">H331</f>
        <v>1.7922917262935201E-160</v>
      </c>
      <c r="I337" s="126">
        <f t="shared" si="742"/>
        <v>1.43511972636824E-169</v>
      </c>
      <c r="J337" s="173">
        <f t="shared" si="742"/>
        <v>3.0919915282669597E-238</v>
      </c>
      <c r="K337" s="6"/>
      <c r="L337" s="333"/>
      <c r="M337" s="325"/>
      <c r="N337" s="325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7"/>
      <c r="AB337" s="325"/>
      <c r="AC337" s="325"/>
      <c r="AD337" s="325"/>
      <c r="AE337" s="325"/>
      <c r="AF337" s="325"/>
      <c r="AG337" s="325"/>
      <c r="AH337" s="325"/>
      <c r="AI337" s="325"/>
      <c r="AJ337" s="325"/>
      <c r="AK337" s="325"/>
      <c r="AL337" s="325"/>
      <c r="AM337" s="325"/>
      <c r="AN337" s="325"/>
      <c r="AO337" s="325"/>
      <c r="AP337" s="325"/>
      <c r="AQ337" s="325"/>
      <c r="AR337" s="325"/>
      <c r="AS337" s="325"/>
      <c r="AT337" s="325"/>
      <c r="AU337" s="325"/>
      <c r="AV337" s="325"/>
      <c r="AW337" s="325"/>
      <c r="AX337" s="325"/>
      <c r="AY337" s="325"/>
      <c r="AZ337" s="325"/>
      <c r="BA337" s="325"/>
      <c r="BB337" s="325"/>
      <c r="BC337" s="325"/>
      <c r="BD337" s="326"/>
    </row>
    <row r="338" spans="1:100">
      <c r="A338" s="348"/>
      <c r="B338" s="329"/>
      <c r="C338" s="337"/>
      <c r="D338" s="28">
        <v>4</v>
      </c>
      <c r="E338" s="335"/>
      <c r="F338" s="336"/>
      <c r="G338" s="97">
        <f>G330</f>
        <v>3.6842106921196601E-89</v>
      </c>
      <c r="H338" s="51">
        <f t="shared" ref="H338:J338" si="743">H330</f>
        <v>3.8029856444719699E-131</v>
      </c>
      <c r="I338" s="126">
        <f t="shared" si="743"/>
        <v>9.7508634815065594E-138</v>
      </c>
      <c r="J338" s="173">
        <f t="shared" si="743"/>
        <v>2.6359359596192201E-190</v>
      </c>
      <c r="K338" s="6"/>
      <c r="L338" s="333"/>
      <c r="M338" s="325"/>
      <c r="N338" s="325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7"/>
      <c r="AB338" s="325"/>
      <c r="AC338" s="325"/>
      <c r="AD338" s="325"/>
      <c r="AE338" s="325"/>
      <c r="AF338" s="325"/>
      <c r="AG338" s="325"/>
      <c r="AH338" s="325"/>
      <c r="AI338" s="325"/>
      <c r="AJ338" s="325"/>
      <c r="AK338" s="325"/>
      <c r="AL338" s="325"/>
      <c r="AM338" s="325"/>
      <c r="AN338" s="325"/>
      <c r="AO338" s="325"/>
      <c r="AP338" s="325"/>
      <c r="AQ338" s="325"/>
      <c r="AR338" s="325"/>
      <c r="AS338" s="325"/>
      <c r="AT338" s="325"/>
      <c r="AU338" s="325"/>
      <c r="AV338" s="325"/>
      <c r="AW338" s="325"/>
      <c r="AX338" s="325"/>
      <c r="AY338" s="325"/>
      <c r="AZ338" s="325"/>
      <c r="BA338" s="325"/>
      <c r="BB338" s="325"/>
      <c r="BC338" s="325"/>
      <c r="BD338" s="326"/>
    </row>
    <row r="339" spans="1:100">
      <c r="A339" s="348"/>
      <c r="B339" s="329"/>
      <c r="C339" s="337"/>
      <c r="D339" s="28">
        <v>5</v>
      </c>
      <c r="E339" s="335"/>
      <c r="F339" s="336"/>
      <c r="G339" s="97">
        <f>G329</f>
        <v>5.1678933898580897E-83</v>
      </c>
      <c r="H339" s="51">
        <f t="shared" ref="H339:J339" si="744">H329</f>
        <v>3.4967526232704698E-100</v>
      </c>
      <c r="I339" s="126">
        <f t="shared" si="744"/>
        <v>3.7739641851731898E-104</v>
      </c>
      <c r="J339" s="173">
        <f t="shared" si="744"/>
        <v>7.9723571066144898E-140</v>
      </c>
      <c r="K339" s="6"/>
      <c r="L339" s="333"/>
      <c r="M339" s="325"/>
      <c r="N339" s="325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7"/>
      <c r="AB339" s="325"/>
      <c r="AC339" s="325"/>
      <c r="AD339" s="325"/>
      <c r="AE339" s="325"/>
      <c r="AF339" s="325"/>
      <c r="AG339" s="325"/>
      <c r="AH339" s="325"/>
      <c r="AI339" s="325"/>
      <c r="AJ339" s="325"/>
      <c r="AK339" s="325"/>
      <c r="AL339" s="325"/>
      <c r="AM339" s="325"/>
      <c r="AN339" s="325"/>
      <c r="AO339" s="325"/>
      <c r="AP339" s="325"/>
      <c r="AQ339" s="325"/>
      <c r="AR339" s="325"/>
      <c r="AS339" s="325"/>
      <c r="AT339" s="325"/>
      <c r="AU339" s="325"/>
      <c r="AV339" s="325"/>
      <c r="AW339" s="325"/>
      <c r="AX339" s="325"/>
      <c r="AY339" s="325"/>
      <c r="AZ339" s="325"/>
      <c r="BA339" s="325"/>
      <c r="BB339" s="325"/>
      <c r="BC339" s="325"/>
      <c r="BD339" s="326"/>
    </row>
    <row r="340" spans="1:100">
      <c r="A340" s="348"/>
      <c r="B340" s="329"/>
      <c r="C340" s="337"/>
      <c r="D340" s="28">
        <v>6</v>
      </c>
      <c r="E340" s="335"/>
      <c r="F340" s="336"/>
      <c r="G340" s="97">
        <f>G328</f>
        <v>6.2485334165967998E-68</v>
      </c>
      <c r="H340" s="51">
        <f t="shared" ref="H340:J340" si="745">H328</f>
        <v>1.8167736290334101E-70</v>
      </c>
      <c r="I340" s="126">
        <f t="shared" si="745"/>
        <v>5.6196794926033698E-72</v>
      </c>
      <c r="J340" s="173">
        <f t="shared" si="745"/>
        <v>1.04610657027276E-91</v>
      </c>
      <c r="K340" s="6"/>
      <c r="L340" s="333"/>
      <c r="M340" s="325"/>
      <c r="N340" s="325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7"/>
      <c r="AB340" s="325"/>
      <c r="AC340" s="325"/>
      <c r="AD340" s="325"/>
      <c r="AE340" s="325"/>
      <c r="AF340" s="325"/>
      <c r="AG340" s="325"/>
      <c r="AH340" s="325"/>
      <c r="AI340" s="325"/>
      <c r="AJ340" s="325"/>
      <c r="AK340" s="325"/>
      <c r="AL340" s="325"/>
      <c r="AM340" s="325"/>
      <c r="AN340" s="325"/>
      <c r="AO340" s="325"/>
      <c r="AP340" s="325"/>
      <c r="AQ340" s="325"/>
      <c r="AR340" s="325"/>
      <c r="AS340" s="325"/>
      <c r="AT340" s="325"/>
      <c r="AU340" s="325"/>
      <c r="AV340" s="325"/>
      <c r="AW340" s="325"/>
      <c r="AX340" s="325"/>
      <c r="AY340" s="325"/>
      <c r="AZ340" s="325"/>
      <c r="BA340" s="325"/>
      <c r="BB340" s="325"/>
      <c r="BC340" s="325"/>
      <c r="BD340" s="326"/>
    </row>
    <row r="341" spans="1:100">
      <c r="A341" s="348"/>
      <c r="B341" s="329"/>
      <c r="C341" s="337"/>
      <c r="D341" s="28">
        <v>7</v>
      </c>
      <c r="E341" s="335"/>
      <c r="F341" s="336"/>
      <c r="G341" s="97">
        <f>G327</f>
        <v>2.0566904148779601E-45</v>
      </c>
      <c r="H341" s="51">
        <f t="shared" ref="H341:J341" si="746">H327</f>
        <v>1.49476702128921E-44</v>
      </c>
      <c r="I341" s="126">
        <f t="shared" si="746"/>
        <v>1.2789779995463599E-43</v>
      </c>
      <c r="J341" s="173">
        <f t="shared" si="746"/>
        <v>1.3431198341299999E-50</v>
      </c>
      <c r="K341" s="6"/>
      <c r="L341" s="333"/>
      <c r="M341" s="325"/>
      <c r="N341" s="325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7"/>
      <c r="AB341" s="325"/>
      <c r="AC341" s="325"/>
      <c r="AD341" s="325"/>
      <c r="AE341" s="325"/>
      <c r="AF341" s="325"/>
      <c r="AG341" s="325"/>
      <c r="AH341" s="325"/>
      <c r="AI341" s="325"/>
      <c r="AJ341" s="325"/>
      <c r="AK341" s="325"/>
      <c r="AL341" s="325"/>
      <c r="AM341" s="325"/>
      <c r="AN341" s="325"/>
      <c r="AO341" s="325"/>
      <c r="AP341" s="325"/>
      <c r="AQ341" s="325"/>
      <c r="AR341" s="325"/>
      <c r="AS341" s="325"/>
      <c r="AT341" s="325"/>
      <c r="AU341" s="325"/>
      <c r="AV341" s="325"/>
      <c r="AW341" s="325"/>
      <c r="AX341" s="325"/>
      <c r="AY341" s="325"/>
      <c r="AZ341" s="325"/>
      <c r="BA341" s="325"/>
      <c r="BB341" s="325"/>
      <c r="BC341" s="325"/>
      <c r="BD341" s="326"/>
    </row>
    <row r="342" spans="1:100">
      <c r="A342" s="348"/>
      <c r="B342" s="329"/>
      <c r="C342" s="337"/>
      <c r="D342" s="28">
        <v>8</v>
      </c>
      <c r="E342" s="335"/>
      <c r="F342" s="336"/>
      <c r="G342" s="97">
        <f>G326</f>
        <v>1.5627284748599499E-27</v>
      </c>
      <c r="H342" s="51">
        <f t="shared" ref="H342:J342" si="747">H326</f>
        <v>3.7310868561999198E-25</v>
      </c>
      <c r="I342" s="126">
        <f t="shared" si="747"/>
        <v>3.94567390467443E-19</v>
      </c>
      <c r="J342" s="173">
        <f t="shared" si="747"/>
        <v>1.98549860431127E-20</v>
      </c>
      <c r="K342" s="6"/>
      <c r="L342" s="333"/>
      <c r="M342" s="325"/>
      <c r="N342" s="325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7"/>
      <c r="AB342" s="325"/>
      <c r="AC342" s="325"/>
      <c r="AD342" s="325"/>
      <c r="AE342" s="325"/>
      <c r="AF342" s="325"/>
      <c r="AG342" s="325"/>
      <c r="AH342" s="325"/>
      <c r="AI342" s="325"/>
      <c r="AJ342" s="325"/>
      <c r="AK342" s="325"/>
      <c r="AL342" s="325"/>
      <c r="AM342" s="325"/>
      <c r="AN342" s="325"/>
      <c r="AO342" s="325"/>
      <c r="AP342" s="325"/>
      <c r="AQ342" s="325"/>
      <c r="AR342" s="325"/>
      <c r="AS342" s="325"/>
      <c r="AT342" s="325"/>
      <c r="AU342" s="325"/>
      <c r="AV342" s="325"/>
      <c r="AW342" s="325"/>
      <c r="AX342" s="325"/>
      <c r="AY342" s="325"/>
      <c r="AZ342" s="325"/>
      <c r="BA342" s="325"/>
      <c r="BB342" s="325"/>
      <c r="BC342" s="325"/>
      <c r="BD342" s="326"/>
    </row>
    <row r="343" spans="1:100">
      <c r="A343" s="348"/>
      <c r="B343" s="329"/>
      <c r="C343" s="337"/>
      <c r="D343" s="28">
        <v>9</v>
      </c>
      <c r="E343" s="335"/>
      <c r="F343" s="336"/>
      <c r="G343" s="97">
        <f>G325</f>
        <v>9.7108257050233806E-18</v>
      </c>
      <c r="H343" s="51">
        <f t="shared" ref="H343:J343" si="748">H325</f>
        <v>1.4916435873000099E-14</v>
      </c>
      <c r="I343" s="126">
        <f t="shared" si="748"/>
        <v>4.4663557900387899E-4</v>
      </c>
      <c r="J343" s="173">
        <f t="shared" si="748"/>
        <v>4.2215511488823398E-4</v>
      </c>
      <c r="K343" s="6"/>
      <c r="L343" s="333"/>
      <c r="M343" s="325"/>
      <c r="N343" s="325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7"/>
      <c r="AB343" s="325"/>
      <c r="AC343" s="325"/>
      <c r="AD343" s="325"/>
      <c r="AE343" s="325"/>
      <c r="AF343" s="325"/>
      <c r="AG343" s="325"/>
      <c r="AH343" s="325"/>
      <c r="AI343" s="325"/>
      <c r="AJ343" s="325"/>
      <c r="AK343" s="325"/>
      <c r="AL343" s="325"/>
      <c r="AM343" s="325"/>
      <c r="AN343" s="325"/>
      <c r="AO343" s="325"/>
      <c r="AP343" s="325"/>
      <c r="AQ343" s="325"/>
      <c r="AR343" s="325"/>
      <c r="AS343" s="325"/>
      <c r="AT343" s="325"/>
      <c r="AU343" s="325"/>
      <c r="AV343" s="325"/>
      <c r="AW343" s="325"/>
      <c r="AX343" s="325"/>
      <c r="AY343" s="325"/>
      <c r="AZ343" s="325"/>
      <c r="BA343" s="325"/>
      <c r="BB343" s="325"/>
      <c r="BC343" s="325"/>
      <c r="BD343" s="326"/>
    </row>
    <row r="344" spans="1:100">
      <c r="A344" s="348"/>
      <c r="B344" s="329"/>
      <c r="C344" s="337"/>
      <c r="D344" s="29">
        <v>10</v>
      </c>
      <c r="E344" s="335"/>
      <c r="F344" s="336"/>
      <c r="G344" s="101">
        <f>'17'!G343</f>
        <v>1.00913600005796E-15</v>
      </c>
      <c r="H344" s="77">
        <f>'17'!H343</f>
        <v>2.04107089213409E-12</v>
      </c>
      <c r="I344" s="248">
        <f>'17'!I343</f>
        <v>0.29743478723480599</v>
      </c>
      <c r="J344" s="182">
        <f>'17'!J343</f>
        <v>0.38218331780577702</v>
      </c>
      <c r="K344" s="30"/>
      <c r="L344" s="334"/>
      <c r="M344" s="325"/>
      <c r="N344" s="325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7"/>
      <c r="AB344" s="325"/>
      <c r="AC344" s="325"/>
      <c r="AD344" s="325"/>
      <c r="AE344" s="325"/>
      <c r="AF344" s="325"/>
      <c r="AG344" s="325"/>
      <c r="AH344" s="325"/>
      <c r="AI344" s="325"/>
      <c r="AJ344" s="325"/>
      <c r="AK344" s="325"/>
      <c r="AL344" s="325"/>
      <c r="AM344" s="325"/>
      <c r="AN344" s="325"/>
      <c r="AO344" s="325"/>
      <c r="AP344" s="325"/>
      <c r="AQ344" s="325"/>
      <c r="AR344" s="325"/>
      <c r="AS344" s="325"/>
      <c r="AT344" s="325"/>
      <c r="AU344" s="325"/>
      <c r="AV344" s="325"/>
      <c r="AW344" s="325"/>
      <c r="AX344" s="325"/>
      <c r="AY344" s="325"/>
      <c r="AZ344" s="325"/>
      <c r="BA344" s="325"/>
      <c r="BB344" s="325"/>
      <c r="BC344" s="325"/>
      <c r="BD344" s="326"/>
    </row>
    <row r="345" spans="1:100">
      <c r="A345" s="348"/>
      <c r="B345" s="328">
        <v>0.25</v>
      </c>
      <c r="C345" s="337"/>
      <c r="D345" s="26">
        <v>-9</v>
      </c>
      <c r="E345" s="330">
        <v>6.63890833798307E-6</v>
      </c>
      <c r="F345" s="331">
        <v>3.2844640617134297E-5</v>
      </c>
      <c r="G345" s="97">
        <f>'17'!G364</f>
        <v>9.2232048786429592E-3</v>
      </c>
      <c r="H345" s="51">
        <f>'17'!H364</f>
        <v>5.0979107255780202E-3</v>
      </c>
      <c r="I345" s="126">
        <f>'17'!I364</f>
        <v>8.2980405136790697E-2</v>
      </c>
      <c r="J345" s="173">
        <f>'17'!J364</f>
        <v>1.8982287790357901E-2</v>
      </c>
      <c r="K345" s="27"/>
      <c r="L345" s="332">
        <f t="shared" ref="L345" si="749">1-SUM(M345:BC364)</f>
        <v>0.51161130770837504</v>
      </c>
      <c r="M345" s="325">
        <f t="shared" ref="M345" si="750">G355+I355</f>
        <v>8.4619662972014402E-7</v>
      </c>
      <c r="N345" s="325">
        <f t="shared" ref="N345" si="751">G362+I362+J355</f>
        <v>1.9512825404941252E-2</v>
      </c>
      <c r="O345" s="325">
        <f t="shared" ref="O345" si="752">G364+I364+H355</f>
        <v>0.15879571409031942</v>
      </c>
      <c r="P345" s="325">
        <f t="shared" ref="P345" si="753">G357+I357+J362</f>
        <v>2.7298428516497903E-3</v>
      </c>
      <c r="Q345" s="325">
        <f t="shared" ref="Q345" si="754">G353+I353</f>
        <v>8.4619662972014402E-7</v>
      </c>
      <c r="R345" s="325">
        <f t="shared" ref="R345" si="755">G359+I359+H362+J364</f>
        <v>3.8116366164459237E-2</v>
      </c>
      <c r="S345" s="325">
        <f t="shared" ref="S345" si="756">G346+I346</f>
        <v>1.951282540493484E-2</v>
      </c>
      <c r="T345" s="325">
        <f t="shared" ref="T345" si="757">G348+I348+J357</f>
        <v>1.8059878922861331E-4</v>
      </c>
      <c r="U345" s="325">
        <f t="shared" ref="U345" si="758">G351+I351+H364</f>
        <v>7.8225902787923997E-3</v>
      </c>
      <c r="V345" s="325">
        <f t="shared" ref="V345" si="759">G360+I360+J353</f>
        <v>1.8059878679045136E-4</v>
      </c>
      <c r="W345" s="325">
        <f t="shared" ref="W345" si="760">G349+I349</f>
        <v>2.5703441787851647E-5</v>
      </c>
      <c r="X345" s="325">
        <f t="shared" ref="X345" si="761">G352+I352+J359+H357</f>
        <v>1.2692244218789176E-6</v>
      </c>
      <c r="Y345" s="325">
        <f t="shared" ref="Y345" si="762">G358+I358</f>
        <v>6.3750528781196871E-6</v>
      </c>
      <c r="Z345" s="325">
        <f t="shared" ref="Z345" si="763">G350+I350+J346</f>
        <v>2.7338158882831299E-3</v>
      </c>
      <c r="AA345" s="327">
        <f t="shared" ref="AA345" si="764">G361+I361+H353</f>
        <v>2.0071007749666572E-3</v>
      </c>
      <c r="AB345" s="325">
        <f t="shared" ref="AB345" si="765">G347+I347+J348</f>
        <v>2.0092849545474672E-3</v>
      </c>
      <c r="AC345" s="325">
        <f t="shared" ref="AC345" si="766">G363+I363</f>
        <v>9.220361001543366E-2</v>
      </c>
      <c r="AD345" s="325">
        <f t="shared" ref="AD345" si="767">G356+I356+J351+H359</f>
        <v>2.1521605685495491E-6</v>
      </c>
      <c r="AE345" s="325">
        <f t="shared" ref="AE345" si="768">G345+I345</f>
        <v>9.220361001543366E-2</v>
      </c>
      <c r="AF345" s="325">
        <f t="shared" ref="AF345" si="769">G354+I354+J360</f>
        <v>2.9293523417145067E-6</v>
      </c>
      <c r="AG345" s="325">
        <f t="shared" ref="AG345" si="770">H346</f>
        <v>1.4584222604519901E-3</v>
      </c>
      <c r="AH345" s="325">
        <f t="shared" ref="AH345" si="771">J349</f>
        <v>2.21089665676577E-8</v>
      </c>
      <c r="AI345" s="325">
        <f t="shared" ref="AI345" si="772">J352+H348</f>
        <v>1.596705222945346E-5</v>
      </c>
      <c r="AJ345" s="325">
        <f t="shared" ref="AJ345" si="773">F345</f>
        <v>3.2844640617134297E-5</v>
      </c>
      <c r="AK345" s="325">
        <f t="shared" ref="AK345" si="774">J358</f>
        <v>1.9620071089878001E-10</v>
      </c>
      <c r="AL345" s="325">
        <f t="shared" ref="AL345" si="775">H351</f>
        <v>3.3243874699028502E-9</v>
      </c>
      <c r="AM345" s="325">
        <f t="shared" ref="AM345" si="776">J350</f>
        <v>1.9620071089878001E-10</v>
      </c>
      <c r="AN345" s="325">
        <f t="shared" ref="AN345" si="777">J361+H360</f>
        <v>1.3839251356025889E-4</v>
      </c>
      <c r="AO345" s="325">
        <f t="shared" ref="AO345" si="778">J347</f>
        <v>1.22425461398818E-4</v>
      </c>
      <c r="AP345" s="325">
        <f t="shared" ref="AP345" si="779">H349</f>
        <v>9.0836705613619399E-7</v>
      </c>
      <c r="AQ345" s="325">
        <f t="shared" ref="AQ345" si="780">J363</f>
        <v>1.8982287790357901E-2</v>
      </c>
      <c r="AR345" s="325">
        <f t="shared" ref="AR345" si="781">H352+J356</f>
        <v>3.7934043765041999E-10</v>
      </c>
      <c r="AS345" s="325">
        <f t="shared" ref="AS345" si="782">J345</f>
        <v>1.8982287790357901E-2</v>
      </c>
      <c r="AT345" s="325">
        <f t="shared" ref="AT345" si="783">H358</f>
        <v>4.8850083871526302E-8</v>
      </c>
      <c r="AU345" s="325">
        <f t="shared" ref="AU345" si="784">J354</f>
        <v>2.8015641567449001E-15</v>
      </c>
      <c r="AV345" s="325">
        <f t="shared" ref="AV345" si="785">H350</f>
        <v>4.8850083871526302E-8</v>
      </c>
      <c r="AW345" s="325">
        <f t="shared" ref="AW345" si="786">H361</f>
        <v>2.01833335032974E-4</v>
      </c>
      <c r="AX345" s="325">
        <f t="shared" ref="AX345" si="787">H347</f>
        <v>2.01833335032974E-4</v>
      </c>
      <c r="AY345" s="325">
        <f t="shared" ref="AY345" si="788">E345</f>
        <v>6.63890833798307E-6</v>
      </c>
      <c r="AZ345" s="325">
        <f t="shared" ref="AZ345" si="789">H363</f>
        <v>5.0979107255780202E-3</v>
      </c>
      <c r="BA345" s="325">
        <f t="shared" ref="BA345" si="790">H356</f>
        <v>3.79272425089855E-10</v>
      </c>
      <c r="BB345" s="325">
        <f t="shared" ref="BB345" si="791">H345</f>
        <v>5.0979107255780202E-3</v>
      </c>
      <c r="BC345" s="325">
        <f t="shared" ref="BC345" si="792">H354</f>
        <v>5.6458488543818098E-11</v>
      </c>
      <c r="BD345" s="326">
        <f t="shared" ref="BD345" si="793">SUMPRODUCT($L$1:$BC$1,BF345:CW345)</f>
        <v>6.3619525928558769</v>
      </c>
      <c r="BF345" s="12">
        <f>L345</f>
        <v>0.51161130770837504</v>
      </c>
      <c r="BG345" s="23">
        <f t="shared" ref="BG345:CV345" si="794">M345</f>
        <v>8.4619662972014402E-7</v>
      </c>
      <c r="BH345" s="23">
        <f t="shared" si="794"/>
        <v>1.9512825404941252E-2</v>
      </c>
      <c r="BI345" s="23">
        <f t="shared" si="794"/>
        <v>0.15879571409031942</v>
      </c>
      <c r="BJ345" s="23">
        <f t="shared" si="794"/>
        <v>2.7298428516497903E-3</v>
      </c>
      <c r="BK345" s="23">
        <f t="shared" si="794"/>
        <v>8.4619662972014402E-7</v>
      </c>
      <c r="BL345" s="23">
        <f t="shared" si="794"/>
        <v>3.8116366164459237E-2</v>
      </c>
      <c r="BM345" s="23">
        <f t="shared" si="794"/>
        <v>1.951282540493484E-2</v>
      </c>
      <c r="BN345" s="23">
        <f t="shared" si="794"/>
        <v>1.8059878922861331E-4</v>
      </c>
      <c r="BO345" s="23">
        <f t="shared" si="794"/>
        <v>7.8225902787923997E-3</v>
      </c>
      <c r="BP345" s="23">
        <f t="shared" si="794"/>
        <v>1.8059878679045136E-4</v>
      </c>
      <c r="BQ345" s="23">
        <f t="shared" si="794"/>
        <v>2.5703441787851647E-5</v>
      </c>
      <c r="BR345" s="23">
        <f t="shared" si="794"/>
        <v>1.2692244218789176E-6</v>
      </c>
      <c r="BS345" s="23">
        <f t="shared" si="794"/>
        <v>6.3750528781196871E-6</v>
      </c>
      <c r="BT345" s="23">
        <f t="shared" si="794"/>
        <v>2.7338158882831299E-3</v>
      </c>
      <c r="BU345" s="23">
        <f t="shared" si="794"/>
        <v>2.0071007749666572E-3</v>
      </c>
      <c r="BV345" s="23">
        <f t="shared" si="794"/>
        <v>2.0092849545474672E-3</v>
      </c>
      <c r="BW345" s="23">
        <f t="shared" si="794"/>
        <v>9.220361001543366E-2</v>
      </c>
      <c r="BX345" s="23">
        <f t="shared" si="794"/>
        <v>2.1521605685495491E-6</v>
      </c>
      <c r="BY345" s="23">
        <f t="shared" si="794"/>
        <v>9.220361001543366E-2</v>
      </c>
      <c r="BZ345" s="23">
        <f t="shared" si="794"/>
        <v>2.9293523417145067E-6</v>
      </c>
      <c r="CA345" s="23">
        <f t="shared" si="794"/>
        <v>1.4584222604519901E-3</v>
      </c>
      <c r="CB345" s="23">
        <f t="shared" si="794"/>
        <v>2.21089665676577E-8</v>
      </c>
      <c r="CC345" s="23">
        <f t="shared" si="794"/>
        <v>1.596705222945346E-5</v>
      </c>
      <c r="CD345" s="23">
        <f t="shared" si="794"/>
        <v>3.2844640617134297E-5</v>
      </c>
      <c r="CE345" s="23">
        <f t="shared" si="794"/>
        <v>1.9620071089878001E-10</v>
      </c>
      <c r="CF345" s="23">
        <f t="shared" si="794"/>
        <v>3.3243874699028502E-9</v>
      </c>
      <c r="CG345" s="23">
        <f t="shared" si="794"/>
        <v>1.9620071089878001E-10</v>
      </c>
      <c r="CH345" s="23">
        <f t="shared" si="794"/>
        <v>1.3839251356025889E-4</v>
      </c>
      <c r="CI345" s="23">
        <f t="shared" si="794"/>
        <v>1.22425461398818E-4</v>
      </c>
      <c r="CJ345" s="23">
        <f t="shared" si="794"/>
        <v>9.0836705613619399E-7</v>
      </c>
      <c r="CK345" s="23">
        <f t="shared" si="794"/>
        <v>1.8982287790357901E-2</v>
      </c>
      <c r="CL345" s="23">
        <f t="shared" si="794"/>
        <v>3.7934043765041999E-10</v>
      </c>
      <c r="CM345" s="23">
        <f t="shared" si="794"/>
        <v>1.8982287790357901E-2</v>
      </c>
      <c r="CN345" s="23">
        <f t="shared" si="794"/>
        <v>4.8850083871526302E-8</v>
      </c>
      <c r="CO345" s="23">
        <f t="shared" si="794"/>
        <v>2.8015641567449001E-15</v>
      </c>
      <c r="CP345" s="23">
        <f t="shared" si="794"/>
        <v>4.8850083871526302E-8</v>
      </c>
      <c r="CQ345" s="23">
        <f t="shared" si="794"/>
        <v>2.01833335032974E-4</v>
      </c>
      <c r="CR345" s="23">
        <f t="shared" si="794"/>
        <v>2.01833335032974E-4</v>
      </c>
      <c r="CS345" s="23">
        <f t="shared" si="794"/>
        <v>6.63890833798307E-6</v>
      </c>
      <c r="CT345" s="23">
        <f t="shared" si="794"/>
        <v>5.0979107255780202E-3</v>
      </c>
      <c r="CU345" s="23">
        <f t="shared" si="794"/>
        <v>3.79272425089855E-10</v>
      </c>
      <c r="CV345" s="24">
        <f t="shared" si="794"/>
        <v>5.0979107255780202E-3</v>
      </c>
    </row>
    <row r="346" spans="1:100">
      <c r="A346" s="348"/>
      <c r="B346" s="329"/>
      <c r="C346" s="337"/>
      <c r="D346" s="28">
        <v>-8</v>
      </c>
      <c r="E346" s="330"/>
      <c r="F346" s="331"/>
      <c r="G346" s="258">
        <f>'17'!G345</f>
        <v>3.38054532416514E-3</v>
      </c>
      <c r="H346" s="268">
        <f>'17'!H345</f>
        <v>1.4584222604519901E-3</v>
      </c>
      <c r="I346" s="267">
        <f>'17'!I345</f>
        <v>1.6132280080769699E-2</v>
      </c>
      <c r="J346" s="266">
        <f>'17'!J345</f>
        <v>2.7274408354050102E-3</v>
      </c>
      <c r="K346" s="6"/>
      <c r="L346" s="333"/>
      <c r="M346" s="325"/>
      <c r="N346" s="325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7"/>
      <c r="AB346" s="325"/>
      <c r="AC346" s="325"/>
      <c r="AD346" s="325"/>
      <c r="AE346" s="325"/>
      <c r="AF346" s="325"/>
      <c r="AG346" s="325"/>
      <c r="AH346" s="325"/>
      <c r="AI346" s="325"/>
      <c r="AJ346" s="325"/>
      <c r="AK346" s="325"/>
      <c r="AL346" s="325"/>
      <c r="AM346" s="325"/>
      <c r="AN346" s="325"/>
      <c r="AO346" s="325"/>
      <c r="AP346" s="325"/>
      <c r="AQ346" s="325"/>
      <c r="AR346" s="325"/>
      <c r="AS346" s="325"/>
      <c r="AT346" s="325"/>
      <c r="AU346" s="325"/>
      <c r="AV346" s="325"/>
      <c r="AW346" s="325"/>
      <c r="AX346" s="325"/>
      <c r="AY346" s="325"/>
      <c r="AZ346" s="325"/>
      <c r="BA346" s="325"/>
      <c r="BB346" s="325"/>
      <c r="BC346" s="325"/>
      <c r="BD346" s="326"/>
    </row>
    <row r="347" spans="1:100">
      <c r="A347" s="348"/>
      <c r="B347" s="329"/>
      <c r="C347" s="337"/>
      <c r="D347" s="28">
        <v>-7</v>
      </c>
      <c r="E347" s="330"/>
      <c r="F347" s="331"/>
      <c r="G347" s="258">
        <f>'17'!G346</f>
        <v>7.4500043233291405E-4</v>
      </c>
      <c r="H347" s="268">
        <f>'17'!H346</f>
        <v>2.01833335032974E-4</v>
      </c>
      <c r="I347" s="267">
        <f>'17'!I346</f>
        <v>1.2621002503896001E-3</v>
      </c>
      <c r="J347" s="266">
        <f>'17'!J346</f>
        <v>1.22425461398818E-4</v>
      </c>
      <c r="K347" s="6"/>
      <c r="L347" s="333"/>
      <c r="M347" s="325"/>
      <c r="N347" s="325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7"/>
      <c r="AB347" s="325"/>
      <c r="AC347" s="325"/>
      <c r="AD347" s="325"/>
      <c r="AE347" s="325"/>
      <c r="AF347" s="325"/>
      <c r="AG347" s="325"/>
      <c r="AH347" s="325"/>
      <c r="AI347" s="325"/>
      <c r="AJ347" s="325"/>
      <c r="AK347" s="325"/>
      <c r="AL347" s="325"/>
      <c r="AM347" s="325"/>
      <c r="AN347" s="325"/>
      <c r="AO347" s="325"/>
      <c r="AP347" s="325"/>
      <c r="AQ347" s="325"/>
      <c r="AR347" s="325"/>
      <c r="AS347" s="325"/>
      <c r="AT347" s="325"/>
      <c r="AU347" s="325"/>
      <c r="AV347" s="325"/>
      <c r="AW347" s="325"/>
      <c r="AX347" s="325"/>
      <c r="AY347" s="325"/>
      <c r="AZ347" s="325"/>
      <c r="BA347" s="325"/>
      <c r="BB347" s="325"/>
      <c r="BC347" s="325"/>
      <c r="BD347" s="326"/>
    </row>
    <row r="348" spans="1:100">
      <c r="A348" s="348"/>
      <c r="B348" s="329"/>
      <c r="C348" s="337"/>
      <c r="D348" s="28">
        <v>-6</v>
      </c>
      <c r="E348" s="330"/>
      <c r="F348" s="331"/>
      <c r="G348" s="258">
        <f>'17'!G347</f>
        <v>1.28048586971148E-4</v>
      </c>
      <c r="H348" s="268">
        <f>'17'!H347</f>
        <v>1.5967052161440899E-5</v>
      </c>
      <c r="I348" s="267">
        <f>'17'!I347</f>
        <v>5.2550199812893299E-5</v>
      </c>
      <c r="J348" s="266">
        <f>'17'!J347</f>
        <v>2.1842718249529301E-6</v>
      </c>
      <c r="K348" s="6"/>
      <c r="L348" s="333"/>
      <c r="M348" s="325"/>
      <c r="N348" s="325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7"/>
      <c r="AB348" s="325"/>
      <c r="AC348" s="325"/>
      <c r="AD348" s="325"/>
      <c r="AE348" s="325"/>
      <c r="AF348" s="325"/>
      <c r="AG348" s="325"/>
      <c r="AH348" s="325"/>
      <c r="AI348" s="325"/>
      <c r="AJ348" s="325"/>
      <c r="AK348" s="325"/>
      <c r="AL348" s="325"/>
      <c r="AM348" s="325"/>
      <c r="AN348" s="325"/>
      <c r="AO348" s="325"/>
      <c r="AP348" s="325"/>
      <c r="AQ348" s="325"/>
      <c r="AR348" s="325"/>
      <c r="AS348" s="325"/>
      <c r="AT348" s="325"/>
      <c r="AU348" s="325"/>
      <c r="AV348" s="325"/>
      <c r="AW348" s="325"/>
      <c r="AX348" s="325"/>
      <c r="AY348" s="325"/>
      <c r="AZ348" s="325"/>
      <c r="BA348" s="325"/>
      <c r="BB348" s="325"/>
      <c r="BC348" s="325"/>
      <c r="BD348" s="326"/>
    </row>
    <row r="349" spans="1:100">
      <c r="A349" s="348"/>
      <c r="B349" s="329"/>
      <c r="C349" s="337"/>
      <c r="D349" s="28">
        <v>-5</v>
      </c>
      <c r="E349" s="330"/>
      <c r="F349" s="331"/>
      <c r="G349" s="258">
        <f>'17'!G348</f>
        <v>2.4069637454115598E-5</v>
      </c>
      <c r="H349" s="268">
        <f>'17'!H348</f>
        <v>9.0836705613619399E-7</v>
      </c>
      <c r="I349" s="267">
        <f>'17'!I348</f>
        <v>1.6338043337360499E-6</v>
      </c>
      <c r="J349" s="266">
        <f>'17'!J348</f>
        <v>2.21089665676577E-8</v>
      </c>
      <c r="K349" s="6"/>
      <c r="L349" s="333"/>
      <c r="M349" s="325"/>
      <c r="N349" s="325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7"/>
      <c r="AB349" s="325"/>
      <c r="AC349" s="325"/>
      <c r="AD349" s="325"/>
      <c r="AE349" s="325"/>
      <c r="AF349" s="325"/>
      <c r="AG349" s="325"/>
      <c r="AH349" s="325"/>
      <c r="AI349" s="325"/>
      <c r="AJ349" s="325"/>
      <c r="AK349" s="325"/>
      <c r="AL349" s="325"/>
      <c r="AM349" s="325"/>
      <c r="AN349" s="325"/>
      <c r="AO349" s="325"/>
      <c r="AP349" s="325"/>
      <c r="AQ349" s="325"/>
      <c r="AR349" s="325"/>
      <c r="AS349" s="325"/>
      <c r="AT349" s="325"/>
      <c r="AU349" s="325"/>
      <c r="AV349" s="325"/>
      <c r="AW349" s="325"/>
      <c r="AX349" s="325"/>
      <c r="AY349" s="325"/>
      <c r="AZ349" s="325"/>
      <c r="BA349" s="325"/>
      <c r="BB349" s="325"/>
      <c r="BC349" s="325"/>
      <c r="BD349" s="326"/>
    </row>
    <row r="350" spans="1:100">
      <c r="A350" s="348"/>
      <c r="B350" s="329"/>
      <c r="C350" s="337"/>
      <c r="D350" s="28">
        <v>-4</v>
      </c>
      <c r="E350" s="330"/>
      <c r="F350" s="331"/>
      <c r="G350" s="258">
        <f>'17'!G349</f>
        <v>6.3222506807204797E-6</v>
      </c>
      <c r="H350" s="268">
        <f>'17'!H349</f>
        <v>4.8850083871526302E-8</v>
      </c>
      <c r="I350" s="267">
        <f>'17'!I349</f>
        <v>5.28021973992075E-8</v>
      </c>
      <c r="J350" s="266">
        <f>'17'!J349</f>
        <v>1.9620071089878001E-10</v>
      </c>
      <c r="K350" s="6"/>
      <c r="L350" s="333"/>
      <c r="M350" s="325"/>
      <c r="N350" s="325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7"/>
      <c r="AB350" s="325"/>
      <c r="AC350" s="325"/>
      <c r="AD350" s="325"/>
      <c r="AE350" s="325"/>
      <c r="AF350" s="325"/>
      <c r="AG350" s="325"/>
      <c r="AH350" s="325"/>
      <c r="AI350" s="325"/>
      <c r="AJ350" s="325"/>
      <c r="AK350" s="325"/>
      <c r="AL350" s="325"/>
      <c r="AM350" s="325"/>
      <c r="AN350" s="325"/>
      <c r="AO350" s="325"/>
      <c r="AP350" s="325"/>
      <c r="AQ350" s="325"/>
      <c r="AR350" s="325"/>
      <c r="AS350" s="325"/>
      <c r="AT350" s="325"/>
      <c r="AU350" s="325"/>
      <c r="AV350" s="325"/>
      <c r="AW350" s="325"/>
      <c r="AX350" s="325"/>
      <c r="AY350" s="325"/>
      <c r="AZ350" s="325"/>
      <c r="BA350" s="325"/>
      <c r="BB350" s="325"/>
      <c r="BC350" s="325"/>
      <c r="BD350" s="326"/>
    </row>
    <row r="351" spans="1:100">
      <c r="A351" s="348"/>
      <c r="B351" s="329"/>
      <c r="C351" s="337"/>
      <c r="D351" s="28">
        <v>-3</v>
      </c>
      <c r="E351" s="330"/>
      <c r="F351" s="331"/>
      <c r="G351" s="258">
        <f>'17'!G350</f>
        <v>2.3996110663296699E-6</v>
      </c>
      <c r="H351" s="268">
        <f>'17'!H350</f>
        <v>3.3243874699028502E-9</v>
      </c>
      <c r="I351" s="267">
        <f>'17'!I350</f>
        <v>2.40517845040844E-9</v>
      </c>
      <c r="J351" s="266">
        <f>'17'!J350</f>
        <v>2.44457199799888E-12</v>
      </c>
      <c r="K351" s="6"/>
      <c r="L351" s="333"/>
      <c r="M351" s="325"/>
      <c r="N351" s="325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7"/>
      <c r="AB351" s="325"/>
      <c r="AC351" s="325"/>
      <c r="AD351" s="325"/>
      <c r="AE351" s="325"/>
      <c r="AF351" s="325"/>
      <c r="AG351" s="325"/>
      <c r="AH351" s="325"/>
      <c r="AI351" s="325"/>
      <c r="AJ351" s="325"/>
      <c r="AK351" s="325"/>
      <c r="AL351" s="325"/>
      <c r="AM351" s="325"/>
      <c r="AN351" s="325"/>
      <c r="AO351" s="325"/>
      <c r="AP351" s="325"/>
      <c r="AQ351" s="325"/>
      <c r="AR351" s="325"/>
      <c r="AS351" s="325"/>
      <c r="AT351" s="325"/>
      <c r="AU351" s="325"/>
      <c r="AV351" s="325"/>
      <c r="AW351" s="325"/>
      <c r="AX351" s="325"/>
      <c r="AY351" s="325"/>
      <c r="AZ351" s="325"/>
      <c r="BA351" s="325"/>
      <c r="BB351" s="325"/>
      <c r="BC351" s="325"/>
      <c r="BD351" s="326"/>
    </row>
    <row r="352" spans="1:100">
      <c r="A352" s="348"/>
      <c r="B352" s="329"/>
      <c r="C352" s="337"/>
      <c r="D352" s="28">
        <v>-2</v>
      </c>
      <c r="E352" s="330"/>
      <c r="F352" s="331"/>
      <c r="G352" s="258">
        <f>'17'!G351</f>
        <v>1.24358642048816E-6</v>
      </c>
      <c r="H352" s="268">
        <f>'17'!H351</f>
        <v>3.79272425089855E-10</v>
      </c>
      <c r="I352" s="267">
        <f>'17'!I351</f>
        <v>2.0464735319712999E-10</v>
      </c>
      <c r="J352" s="266">
        <f>'17'!J351</f>
        <v>6.8012560564985296E-14</v>
      </c>
      <c r="K352" s="6"/>
      <c r="L352" s="333"/>
      <c r="M352" s="325"/>
      <c r="N352" s="325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7"/>
      <c r="AB352" s="325"/>
      <c r="AC352" s="325"/>
      <c r="AD352" s="325"/>
      <c r="AE352" s="325"/>
      <c r="AF352" s="325"/>
      <c r="AG352" s="325"/>
      <c r="AH352" s="325"/>
      <c r="AI352" s="325"/>
      <c r="AJ352" s="325"/>
      <c r="AK352" s="325"/>
      <c r="AL352" s="325"/>
      <c r="AM352" s="325"/>
      <c r="AN352" s="325"/>
      <c r="AO352" s="325"/>
      <c r="AP352" s="325"/>
      <c r="AQ352" s="325"/>
      <c r="AR352" s="325"/>
      <c r="AS352" s="325"/>
      <c r="AT352" s="325"/>
      <c r="AU352" s="325"/>
      <c r="AV352" s="325"/>
      <c r="AW352" s="325"/>
      <c r="AX352" s="325"/>
      <c r="AY352" s="325"/>
      <c r="AZ352" s="325"/>
      <c r="BA352" s="325"/>
      <c r="BB352" s="325"/>
      <c r="BC352" s="325"/>
      <c r="BD352" s="326"/>
    </row>
    <row r="353" spans="1:100">
      <c r="A353" s="348"/>
      <c r="B353" s="329"/>
      <c r="C353" s="337"/>
      <c r="D353" s="28">
        <v>-1</v>
      </c>
      <c r="E353" s="330"/>
      <c r="F353" s="331"/>
      <c r="G353" s="258">
        <f>'17'!G352</f>
        <v>8.4615510140384299E-7</v>
      </c>
      <c r="H353" s="268">
        <f>'17'!H352</f>
        <v>9.2244142710847298E-11</v>
      </c>
      <c r="I353" s="267">
        <f>'17'!I352</f>
        <v>4.1528316300986702E-11</v>
      </c>
      <c r="J353" s="266">
        <f>'17'!J352</f>
        <v>6.4100546220818E-15</v>
      </c>
      <c r="K353" s="6"/>
      <c r="L353" s="333"/>
      <c r="M353" s="325"/>
      <c r="N353" s="325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7"/>
      <c r="AB353" s="325"/>
      <c r="AC353" s="325"/>
      <c r="AD353" s="325"/>
      <c r="AE353" s="325"/>
      <c r="AF353" s="325"/>
      <c r="AG353" s="325"/>
      <c r="AH353" s="325"/>
      <c r="AI353" s="325"/>
      <c r="AJ353" s="325"/>
      <c r="AK353" s="325"/>
      <c r="AL353" s="325"/>
      <c r="AM353" s="325"/>
      <c r="AN353" s="325"/>
      <c r="AO353" s="325"/>
      <c r="AP353" s="325"/>
      <c r="AQ353" s="325"/>
      <c r="AR353" s="325"/>
      <c r="AS353" s="325"/>
      <c r="AT353" s="325"/>
      <c r="AU353" s="325"/>
      <c r="AV353" s="325"/>
      <c r="AW353" s="325"/>
      <c r="AX353" s="325"/>
      <c r="AY353" s="325"/>
      <c r="AZ353" s="325"/>
      <c r="BA353" s="325"/>
      <c r="BB353" s="325"/>
      <c r="BC353" s="325"/>
      <c r="BD353" s="326"/>
    </row>
    <row r="354" spans="1:100">
      <c r="A354" s="348"/>
      <c r="B354" s="329"/>
      <c r="C354" s="337"/>
      <c r="D354" s="28">
        <v>0</v>
      </c>
      <c r="E354" s="330"/>
      <c r="F354" s="331"/>
      <c r="G354" s="258">
        <f>'17'!G353</f>
        <v>7.4505661716631803E-7</v>
      </c>
      <c r="H354" s="268">
        <f>'17'!H353</f>
        <v>5.6458488543818098E-11</v>
      </c>
      <c r="I354" s="267">
        <f>'17'!I353</f>
        <v>2.3899595258414201E-11</v>
      </c>
      <c r="J354" s="266">
        <f>'17'!J353</f>
        <v>2.8015641567449001E-15</v>
      </c>
      <c r="K354" s="6"/>
      <c r="L354" s="333"/>
      <c r="M354" s="325"/>
      <c r="N354" s="325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7"/>
      <c r="AB354" s="325"/>
      <c r="AC354" s="325"/>
      <c r="AD354" s="325"/>
      <c r="AE354" s="325"/>
      <c r="AF354" s="325"/>
      <c r="AG354" s="325"/>
      <c r="AH354" s="325"/>
      <c r="AI354" s="325"/>
      <c r="AJ354" s="325"/>
      <c r="AK354" s="325"/>
      <c r="AL354" s="325"/>
      <c r="AM354" s="325"/>
      <c r="AN354" s="325"/>
      <c r="AO354" s="325"/>
      <c r="AP354" s="325"/>
      <c r="AQ354" s="325"/>
      <c r="AR354" s="325"/>
      <c r="AS354" s="325"/>
      <c r="AT354" s="325"/>
      <c r="AU354" s="325"/>
      <c r="AV354" s="325"/>
      <c r="AW354" s="325"/>
      <c r="AX354" s="325"/>
      <c r="AY354" s="325"/>
      <c r="AZ354" s="325"/>
      <c r="BA354" s="325"/>
      <c r="BB354" s="325"/>
      <c r="BC354" s="325"/>
      <c r="BD354" s="326"/>
    </row>
    <row r="355" spans="1:100">
      <c r="A355" s="348"/>
      <c r="B355" s="329"/>
      <c r="C355" s="337"/>
      <c r="D355" s="28">
        <v>1</v>
      </c>
      <c r="E355" s="330"/>
      <c r="F355" s="331"/>
      <c r="G355" s="97">
        <f>G353</f>
        <v>8.4615510140384299E-7</v>
      </c>
      <c r="H355" s="51">
        <f t="shared" ref="H355:J355" si="795">H353</f>
        <v>9.2244142710847298E-11</v>
      </c>
      <c r="I355" s="126">
        <f t="shared" si="795"/>
        <v>4.1528316300986702E-11</v>
      </c>
      <c r="J355" s="173">
        <f t="shared" si="795"/>
        <v>6.4100546220818E-15</v>
      </c>
      <c r="K355" s="6"/>
      <c r="L355" s="333"/>
      <c r="M355" s="325"/>
      <c r="N355" s="325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7"/>
      <c r="AB355" s="325"/>
      <c r="AC355" s="325"/>
      <c r="AD355" s="325"/>
      <c r="AE355" s="325"/>
      <c r="AF355" s="325"/>
      <c r="AG355" s="325"/>
      <c r="AH355" s="325"/>
      <c r="AI355" s="325"/>
      <c r="AJ355" s="325"/>
      <c r="AK355" s="325"/>
      <c r="AL355" s="325"/>
      <c r="AM355" s="325"/>
      <c r="AN355" s="325"/>
      <c r="AO355" s="325"/>
      <c r="AP355" s="325"/>
      <c r="AQ355" s="325"/>
      <c r="AR355" s="325"/>
      <c r="AS355" s="325"/>
      <c r="AT355" s="325"/>
      <c r="AU355" s="325"/>
      <c r="AV355" s="325"/>
      <c r="AW355" s="325"/>
      <c r="AX355" s="325"/>
      <c r="AY355" s="325"/>
      <c r="AZ355" s="325"/>
      <c r="BA355" s="325"/>
      <c r="BB355" s="325"/>
      <c r="BC355" s="325"/>
      <c r="BD355" s="326"/>
    </row>
    <row r="356" spans="1:100">
      <c r="A356" s="348"/>
      <c r="B356" s="329"/>
      <c r="C356" s="337"/>
      <c r="D356" s="28">
        <v>2</v>
      </c>
      <c r="E356" s="330"/>
      <c r="F356" s="331"/>
      <c r="G356" s="97">
        <f>G352</f>
        <v>1.24358642048816E-6</v>
      </c>
      <c r="H356" s="51">
        <f t="shared" ref="H356:J356" si="796">H352</f>
        <v>3.79272425089855E-10</v>
      </c>
      <c r="I356" s="126">
        <f t="shared" si="796"/>
        <v>2.0464735319712999E-10</v>
      </c>
      <c r="J356" s="173">
        <f t="shared" si="796"/>
        <v>6.8012560564985296E-14</v>
      </c>
      <c r="K356" s="6"/>
      <c r="L356" s="333"/>
      <c r="M356" s="325"/>
      <c r="N356" s="325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7"/>
      <c r="AB356" s="325"/>
      <c r="AC356" s="325"/>
      <c r="AD356" s="325"/>
      <c r="AE356" s="325"/>
      <c r="AF356" s="325"/>
      <c r="AG356" s="325"/>
      <c r="AH356" s="325"/>
      <c r="AI356" s="325"/>
      <c r="AJ356" s="325"/>
      <c r="AK356" s="325"/>
      <c r="AL356" s="325"/>
      <c r="AM356" s="325"/>
      <c r="AN356" s="325"/>
      <c r="AO356" s="325"/>
      <c r="AP356" s="325"/>
      <c r="AQ356" s="325"/>
      <c r="AR356" s="325"/>
      <c r="AS356" s="325"/>
      <c r="AT356" s="325"/>
      <c r="AU356" s="325"/>
      <c r="AV356" s="325"/>
      <c r="AW356" s="325"/>
      <c r="AX356" s="325"/>
      <c r="AY356" s="325"/>
      <c r="AZ356" s="325"/>
      <c r="BA356" s="325"/>
      <c r="BB356" s="325"/>
      <c r="BC356" s="325"/>
      <c r="BD356" s="326"/>
    </row>
    <row r="357" spans="1:100">
      <c r="A357" s="348"/>
      <c r="B357" s="329"/>
      <c r="C357" s="337"/>
      <c r="D357" s="28">
        <v>3</v>
      </c>
      <c r="E357" s="330"/>
      <c r="F357" s="331"/>
      <c r="G357" s="97">
        <f>G351</f>
        <v>2.3996110663296699E-6</v>
      </c>
      <c r="H357" s="51">
        <f t="shared" ref="H357:J357" si="797">H351</f>
        <v>3.3243874699028502E-9</v>
      </c>
      <c r="I357" s="126">
        <f t="shared" si="797"/>
        <v>2.40517845040844E-9</v>
      </c>
      <c r="J357" s="173">
        <f t="shared" si="797"/>
        <v>2.44457199799888E-12</v>
      </c>
      <c r="K357" s="6"/>
      <c r="L357" s="333"/>
      <c r="M357" s="325"/>
      <c r="N357" s="325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7"/>
      <c r="AB357" s="325"/>
      <c r="AC357" s="325"/>
      <c r="AD357" s="325"/>
      <c r="AE357" s="325"/>
      <c r="AF357" s="325"/>
      <c r="AG357" s="325"/>
      <c r="AH357" s="325"/>
      <c r="AI357" s="325"/>
      <c r="AJ357" s="325"/>
      <c r="AK357" s="325"/>
      <c r="AL357" s="325"/>
      <c r="AM357" s="325"/>
      <c r="AN357" s="325"/>
      <c r="AO357" s="325"/>
      <c r="AP357" s="325"/>
      <c r="AQ357" s="325"/>
      <c r="AR357" s="325"/>
      <c r="AS357" s="325"/>
      <c r="AT357" s="325"/>
      <c r="AU357" s="325"/>
      <c r="AV357" s="325"/>
      <c r="AW357" s="325"/>
      <c r="AX357" s="325"/>
      <c r="AY357" s="325"/>
      <c r="AZ357" s="325"/>
      <c r="BA357" s="325"/>
      <c r="BB357" s="325"/>
      <c r="BC357" s="325"/>
      <c r="BD357" s="326"/>
    </row>
    <row r="358" spans="1:100">
      <c r="A358" s="348"/>
      <c r="B358" s="329"/>
      <c r="C358" s="337"/>
      <c r="D358" s="28">
        <v>4</v>
      </c>
      <c r="E358" s="330"/>
      <c r="F358" s="331"/>
      <c r="G358" s="97">
        <f>G350</f>
        <v>6.3222506807204797E-6</v>
      </c>
      <c r="H358" s="51">
        <f t="shared" ref="H358:J358" si="798">H350</f>
        <v>4.8850083871526302E-8</v>
      </c>
      <c r="I358" s="126">
        <f t="shared" si="798"/>
        <v>5.28021973992075E-8</v>
      </c>
      <c r="J358" s="173">
        <f t="shared" si="798"/>
        <v>1.9620071089878001E-10</v>
      </c>
      <c r="K358" s="6"/>
      <c r="L358" s="333"/>
      <c r="M358" s="325"/>
      <c r="N358" s="325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7"/>
      <c r="AB358" s="325"/>
      <c r="AC358" s="325"/>
      <c r="AD358" s="325"/>
      <c r="AE358" s="325"/>
      <c r="AF358" s="325"/>
      <c r="AG358" s="325"/>
      <c r="AH358" s="325"/>
      <c r="AI358" s="325"/>
      <c r="AJ358" s="325"/>
      <c r="AK358" s="325"/>
      <c r="AL358" s="325"/>
      <c r="AM358" s="325"/>
      <c r="AN358" s="325"/>
      <c r="AO358" s="325"/>
      <c r="AP358" s="325"/>
      <c r="AQ358" s="325"/>
      <c r="AR358" s="325"/>
      <c r="AS358" s="325"/>
      <c r="AT358" s="325"/>
      <c r="AU358" s="325"/>
      <c r="AV358" s="325"/>
      <c r="AW358" s="325"/>
      <c r="AX358" s="325"/>
      <c r="AY358" s="325"/>
      <c r="AZ358" s="325"/>
      <c r="BA358" s="325"/>
      <c r="BB358" s="325"/>
      <c r="BC358" s="325"/>
      <c r="BD358" s="326"/>
    </row>
    <row r="359" spans="1:100">
      <c r="A359" s="348"/>
      <c r="B359" s="329"/>
      <c r="C359" s="337"/>
      <c r="D359" s="28">
        <v>5</v>
      </c>
      <c r="E359" s="330"/>
      <c r="F359" s="331"/>
      <c r="G359" s="97">
        <f>G349</f>
        <v>2.4069637454115598E-5</v>
      </c>
      <c r="H359" s="51">
        <f t="shared" ref="H359:J359" si="799">H349</f>
        <v>9.0836705613619399E-7</v>
      </c>
      <c r="I359" s="126">
        <f t="shared" si="799"/>
        <v>1.6338043337360499E-6</v>
      </c>
      <c r="J359" s="173">
        <f t="shared" si="799"/>
        <v>2.21089665676577E-8</v>
      </c>
      <c r="K359" s="6"/>
      <c r="L359" s="333"/>
      <c r="M359" s="325"/>
      <c r="N359" s="325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7"/>
      <c r="AB359" s="325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  <c r="AN359" s="325"/>
      <c r="AO359" s="325"/>
      <c r="AP359" s="325"/>
      <c r="AQ359" s="325"/>
      <c r="AR359" s="325"/>
      <c r="AS359" s="325"/>
      <c r="AT359" s="325"/>
      <c r="AU359" s="325"/>
      <c r="AV359" s="325"/>
      <c r="AW359" s="325"/>
      <c r="AX359" s="325"/>
      <c r="AY359" s="325"/>
      <c r="AZ359" s="325"/>
      <c r="BA359" s="325"/>
      <c r="BB359" s="325"/>
      <c r="BC359" s="325"/>
      <c r="BD359" s="326"/>
    </row>
    <row r="360" spans="1:100">
      <c r="A360" s="348"/>
      <c r="B360" s="329"/>
      <c r="C360" s="337"/>
      <c r="D360" s="28">
        <v>6</v>
      </c>
      <c r="E360" s="330"/>
      <c r="F360" s="331"/>
      <c r="G360" s="97">
        <f>G348</f>
        <v>1.28048586971148E-4</v>
      </c>
      <c r="H360" s="51">
        <f t="shared" ref="H360:J360" si="800">H348</f>
        <v>1.5967052161440899E-5</v>
      </c>
      <c r="I360" s="126">
        <f t="shared" si="800"/>
        <v>5.2550199812893299E-5</v>
      </c>
      <c r="J360" s="173">
        <f t="shared" si="800"/>
        <v>2.1842718249529301E-6</v>
      </c>
      <c r="K360" s="6"/>
      <c r="L360" s="333"/>
      <c r="M360" s="325"/>
      <c r="N360" s="325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7"/>
      <c r="AB360" s="325"/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  <c r="AN360" s="325"/>
      <c r="AO360" s="325"/>
      <c r="AP360" s="325"/>
      <c r="AQ360" s="325"/>
      <c r="AR360" s="325"/>
      <c r="AS360" s="325"/>
      <c r="AT360" s="325"/>
      <c r="AU360" s="325"/>
      <c r="AV360" s="325"/>
      <c r="AW360" s="325"/>
      <c r="AX360" s="325"/>
      <c r="AY360" s="325"/>
      <c r="AZ360" s="325"/>
      <c r="BA360" s="325"/>
      <c r="BB360" s="325"/>
      <c r="BC360" s="325"/>
      <c r="BD360" s="326"/>
    </row>
    <row r="361" spans="1:100">
      <c r="A361" s="348"/>
      <c r="B361" s="329"/>
      <c r="C361" s="337"/>
      <c r="D361" s="28">
        <v>7</v>
      </c>
      <c r="E361" s="330"/>
      <c r="F361" s="331"/>
      <c r="G361" s="97">
        <f>G347</f>
        <v>7.4500043233291405E-4</v>
      </c>
      <c r="H361" s="51">
        <f t="shared" ref="H361:J361" si="801">H347</f>
        <v>2.01833335032974E-4</v>
      </c>
      <c r="I361" s="126">
        <f t="shared" si="801"/>
        <v>1.2621002503896001E-3</v>
      </c>
      <c r="J361" s="173">
        <f t="shared" si="801"/>
        <v>1.22425461398818E-4</v>
      </c>
      <c r="K361" s="6"/>
      <c r="L361" s="333"/>
      <c r="M361" s="325"/>
      <c r="N361" s="325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7"/>
      <c r="AB361" s="325"/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  <c r="AN361" s="325"/>
      <c r="AO361" s="325"/>
      <c r="AP361" s="325"/>
      <c r="AQ361" s="325"/>
      <c r="AR361" s="325"/>
      <c r="AS361" s="325"/>
      <c r="AT361" s="325"/>
      <c r="AU361" s="325"/>
      <c r="AV361" s="325"/>
      <c r="AW361" s="325"/>
      <c r="AX361" s="325"/>
      <c r="AY361" s="325"/>
      <c r="AZ361" s="325"/>
      <c r="BA361" s="325"/>
      <c r="BB361" s="325"/>
      <c r="BC361" s="325"/>
      <c r="BD361" s="326"/>
    </row>
    <row r="362" spans="1:100">
      <c r="A362" s="348"/>
      <c r="B362" s="329"/>
      <c r="C362" s="337"/>
      <c r="D362" s="28">
        <v>8</v>
      </c>
      <c r="E362" s="330"/>
      <c r="F362" s="331"/>
      <c r="G362" s="97">
        <f>G346</f>
        <v>3.38054532416514E-3</v>
      </c>
      <c r="H362" s="51">
        <f t="shared" ref="H362:J362" si="802">H346</f>
        <v>1.4584222604519901E-3</v>
      </c>
      <c r="I362" s="126">
        <f t="shared" si="802"/>
        <v>1.6132280080769699E-2</v>
      </c>
      <c r="J362" s="173">
        <f t="shared" si="802"/>
        <v>2.7274408354050102E-3</v>
      </c>
      <c r="K362" s="6"/>
      <c r="L362" s="333"/>
      <c r="M362" s="325"/>
      <c r="N362" s="325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7"/>
      <c r="AB362" s="325"/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  <c r="AN362" s="325"/>
      <c r="AO362" s="325"/>
      <c r="AP362" s="325"/>
      <c r="AQ362" s="325"/>
      <c r="AR362" s="325"/>
      <c r="AS362" s="325"/>
      <c r="AT362" s="325"/>
      <c r="AU362" s="325"/>
      <c r="AV362" s="325"/>
      <c r="AW362" s="325"/>
      <c r="AX362" s="325"/>
      <c r="AY362" s="325"/>
      <c r="AZ362" s="325"/>
      <c r="BA362" s="325"/>
      <c r="BB362" s="325"/>
      <c r="BC362" s="325"/>
      <c r="BD362" s="326"/>
    </row>
    <row r="363" spans="1:100">
      <c r="A363" s="348"/>
      <c r="B363" s="329"/>
      <c r="C363" s="337"/>
      <c r="D363" s="28">
        <v>9</v>
      </c>
      <c r="E363" s="330"/>
      <c r="F363" s="331"/>
      <c r="G363" s="97">
        <f>G345</f>
        <v>9.2232048786429592E-3</v>
      </c>
      <c r="H363" s="51">
        <f t="shared" ref="H363:J363" si="803">H345</f>
        <v>5.0979107255780202E-3</v>
      </c>
      <c r="I363" s="126">
        <f t="shared" si="803"/>
        <v>8.2980405136790697E-2</v>
      </c>
      <c r="J363" s="173">
        <f t="shared" si="803"/>
        <v>1.8982287790357901E-2</v>
      </c>
      <c r="K363" s="6"/>
      <c r="L363" s="333"/>
      <c r="M363" s="325"/>
      <c r="N363" s="325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7"/>
      <c r="AB363" s="325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  <c r="AN363" s="325"/>
      <c r="AO363" s="325"/>
      <c r="AP363" s="325"/>
      <c r="AQ363" s="325"/>
      <c r="AR363" s="325"/>
      <c r="AS363" s="325"/>
      <c r="AT363" s="325"/>
      <c r="AU363" s="325"/>
      <c r="AV363" s="325"/>
      <c r="AW363" s="325"/>
      <c r="AX363" s="325"/>
      <c r="AY363" s="325"/>
      <c r="AZ363" s="325"/>
      <c r="BA363" s="325"/>
      <c r="BB363" s="325"/>
      <c r="BC363" s="325"/>
      <c r="BD363" s="326"/>
    </row>
    <row r="364" spans="1:100">
      <c r="A364" s="348"/>
      <c r="B364" s="329"/>
      <c r="C364" s="337"/>
      <c r="D364" s="29">
        <v>10</v>
      </c>
      <c r="E364" s="330"/>
      <c r="F364" s="331"/>
      <c r="G364" s="101">
        <f>'17'!G363</f>
        <v>1.30873609457013E-2</v>
      </c>
      <c r="H364" s="77">
        <f>'17'!H363</f>
        <v>7.8201882625476195E-3</v>
      </c>
      <c r="I364" s="248">
        <f>'17'!I363</f>
        <v>0.14570835305237401</v>
      </c>
      <c r="J364" s="182">
        <f>'17'!J363</f>
        <v>3.6632240462219398E-2</v>
      </c>
      <c r="K364" s="30"/>
      <c r="L364" s="334"/>
      <c r="M364" s="325"/>
      <c r="N364" s="325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7"/>
      <c r="AB364" s="325"/>
      <c r="AC364" s="325"/>
      <c r="AD364" s="325"/>
      <c r="AE364" s="325"/>
      <c r="AF364" s="325"/>
      <c r="AG364" s="325"/>
      <c r="AH364" s="325"/>
      <c r="AI364" s="325"/>
      <c r="AJ364" s="325"/>
      <c r="AK364" s="325"/>
      <c r="AL364" s="325"/>
      <c r="AM364" s="325"/>
      <c r="AN364" s="325"/>
      <c r="AO364" s="325"/>
      <c r="AP364" s="325"/>
      <c r="AQ364" s="325"/>
      <c r="AR364" s="325"/>
      <c r="AS364" s="325"/>
      <c r="AT364" s="325"/>
      <c r="AU364" s="325"/>
      <c r="AV364" s="325"/>
      <c r="AW364" s="325"/>
      <c r="AX364" s="325"/>
      <c r="AY364" s="325"/>
      <c r="AZ364" s="325"/>
      <c r="BA364" s="325"/>
      <c r="BB364" s="325"/>
      <c r="BC364" s="325"/>
      <c r="BD364" s="326"/>
    </row>
    <row r="365" spans="1:100">
      <c r="A365" s="348"/>
      <c r="B365" s="328">
        <v>0.5</v>
      </c>
      <c r="C365" s="337"/>
      <c r="D365" s="26">
        <v>-9</v>
      </c>
      <c r="E365" s="330">
        <v>4.7823077932433999E-4</v>
      </c>
      <c r="F365" s="331">
        <v>1.9580709848113602E-3</v>
      </c>
      <c r="G365" s="97">
        <f>'17'!G384</f>
        <v>1.5518184327479E-2</v>
      </c>
      <c r="H365" s="51">
        <f>'17'!H384</f>
        <v>4.0704877397049304E-3</v>
      </c>
      <c r="I365" s="126">
        <f>'17'!I384</f>
        <v>3.9856785868190497E-2</v>
      </c>
      <c r="J365" s="173">
        <f>'17'!J384</f>
        <v>8.0150337113980494E-3</v>
      </c>
      <c r="K365" s="27"/>
      <c r="L365" s="332">
        <f t="shared" ref="L365" si="804">1-SUM(M365:BC384)</f>
        <v>0.58577827841139662</v>
      </c>
      <c r="M365" s="325">
        <f t="shared" ref="M365" si="805">G375+I375</f>
        <v>1.1447017331468661E-3</v>
      </c>
      <c r="N365" s="325">
        <f t="shared" ref="N365" si="806">G382+I382+J375</f>
        <v>3.8173866170254617E-2</v>
      </c>
      <c r="O365" s="325">
        <f t="shared" ref="O365" si="807">G384+I384+H375</f>
        <v>6.3146295075659817E-2</v>
      </c>
      <c r="P365" s="325">
        <f t="shared" ref="P365" si="808">G377+I377+J382</f>
        <v>6.7281469543247546E-3</v>
      </c>
      <c r="Q365" s="325">
        <f t="shared" ref="Q365" si="809">G373+I373</f>
        <v>1.1447017331468661E-3</v>
      </c>
      <c r="R365" s="325">
        <f t="shared" ref="R365" si="810">G379+I379+H382+J384</f>
        <v>1.8326113831479439E-2</v>
      </c>
      <c r="S365" s="325">
        <f t="shared" ref="S365" si="811">G366+I366</f>
        <v>3.8167872499351496E-2</v>
      </c>
      <c r="T365" s="325">
        <f t="shared" ref="T365" si="812">G368+I368+J377</f>
        <v>1.1325470931731727E-2</v>
      </c>
      <c r="U365" s="325">
        <f t="shared" ref="U365" si="813">G371+I371+H384</f>
        <v>6.5376753687026341E-3</v>
      </c>
      <c r="V365" s="325">
        <f t="shared" ref="V365" si="814">G380+I380+J373</f>
        <v>1.130700083031537E-2</v>
      </c>
      <c r="W365" s="325">
        <f t="shared" ref="W365" si="815">G369+I369</f>
        <v>5.7997978008416601E-3</v>
      </c>
      <c r="X365" s="325">
        <f t="shared" ref="X365" si="816">G372+I372+J379+H377</f>
        <v>1.7463576483250178E-3</v>
      </c>
      <c r="Y365" s="325">
        <f t="shared" ref="Y365" si="817">G378+I378</f>
        <v>3.1951245352110241E-3</v>
      </c>
      <c r="Z365" s="325">
        <f t="shared" ref="Z365" si="818">G370+I370+J366</f>
        <v>7.943383301929674E-3</v>
      </c>
      <c r="AA365" s="327">
        <f t="shared" ref="AA365" si="819">G381+I381+H373</f>
        <v>2.1897411755542925E-2</v>
      </c>
      <c r="AB365" s="325">
        <f t="shared" ref="AB365" si="820">G367+I367+J368</f>
        <v>2.2589303538335968E-2</v>
      </c>
      <c r="AC365" s="325">
        <f t="shared" ref="AC365" si="821">G383+I383</f>
        <v>5.5374970195669497E-2</v>
      </c>
      <c r="AD365" s="325">
        <f t="shared" ref="AD365" si="822">G376+I376+J371+H379</f>
        <v>1.8735098142203504E-3</v>
      </c>
      <c r="AE365" s="325">
        <f t="shared" ref="AE365" si="823">G365+I365</f>
        <v>5.5374970195669497E-2</v>
      </c>
      <c r="AF365" s="325">
        <f t="shared" ref="AF365" si="824">G374+I374+J380</f>
        <v>1.8080830566449169E-3</v>
      </c>
      <c r="AG365" s="325">
        <f t="shared" ref="AG365" si="825">H366</f>
        <v>2.9307473199235898E-3</v>
      </c>
      <c r="AH365" s="325">
        <f t="shared" ref="AH365" si="826">J369</f>
        <v>2.30616070313621E-4</v>
      </c>
      <c r="AI365" s="325">
        <f t="shared" ref="AI365" si="827">J372+H368</f>
        <v>9.2647982553658637E-4</v>
      </c>
      <c r="AJ365" s="325">
        <f t="shared" ref="AJ365" si="828">F365</f>
        <v>1.9580709848113602E-3</v>
      </c>
      <c r="AK365" s="325">
        <f t="shared" ref="AK365" si="829">J378</f>
        <v>7.1245149541437298E-5</v>
      </c>
      <c r="AL365" s="325">
        <f t="shared" ref="AL365" si="830">H371</f>
        <v>1.10862932102716E-4</v>
      </c>
      <c r="AM365" s="325">
        <f t="shared" ref="AM365" si="831">J370</f>
        <v>7.1245149541437298E-5</v>
      </c>
      <c r="AN365" s="325">
        <f t="shared" ref="AN365" si="832">J381+H380</f>
        <v>3.007562037806037E-3</v>
      </c>
      <c r="AO365" s="325">
        <f t="shared" ref="AO365" si="833">J367</f>
        <v>2.0914892323200501E-3</v>
      </c>
      <c r="AP365" s="325">
        <f t="shared" ref="AP365" si="834">H369</f>
        <v>4.4416739599219198E-4</v>
      </c>
      <c r="AQ365" s="325">
        <f t="shared" ref="AQ365" si="835">J383</f>
        <v>8.0150337113980494E-3</v>
      </c>
      <c r="AR365" s="325">
        <f t="shared" ref="AR365" si="836">H372+J376</f>
        <v>7.5914177998181792E-5</v>
      </c>
      <c r="AS365" s="325">
        <f t="shared" ref="AS365" si="837">J365</f>
        <v>8.0150337113980494E-3</v>
      </c>
      <c r="AT365" s="325">
        <f t="shared" ref="AT365" si="838">H378</f>
        <v>2.1450582018546499E-4</v>
      </c>
      <c r="AU365" s="325">
        <f t="shared" ref="AU365" si="839">J374</f>
        <v>4.9536847601429896E-6</v>
      </c>
      <c r="AV365" s="325">
        <f t="shared" ref="AV365" si="840">H370</f>
        <v>2.1450582018546499E-4</v>
      </c>
      <c r="AW365" s="325">
        <f t="shared" ref="AW365" si="841">H381</f>
        <v>1.7541442641440599E-3</v>
      </c>
      <c r="AX365" s="325">
        <f t="shared" ref="AX365" si="842">H367</f>
        <v>1.7541442641440599E-3</v>
      </c>
      <c r="AY365" s="325">
        <f t="shared" ref="AY365" si="843">E365</f>
        <v>4.7823077932433999E-4</v>
      </c>
      <c r="AZ365" s="325">
        <f t="shared" ref="AZ365" si="844">H383</f>
        <v>4.0704877397049304E-3</v>
      </c>
      <c r="BA365" s="325">
        <f t="shared" ref="BA365" si="845">H376</f>
        <v>6.5507157947582498E-5</v>
      </c>
      <c r="BB365" s="325">
        <f t="shared" ref="BB365" si="846">H365</f>
        <v>4.0704877397049304E-3</v>
      </c>
      <c r="BC365" s="325">
        <f t="shared" ref="BC365" si="847">H374</f>
        <v>4.15296493150027E-5</v>
      </c>
      <c r="BD365" s="326">
        <f t="shared" ref="BD365" si="848">SUMPRODUCT($L$1:$BC$1,BF365:CW365)</f>
        <v>5.4740285008763125</v>
      </c>
      <c r="BF365" s="12">
        <f>L365</f>
        <v>0.58577827841139662</v>
      </c>
      <c r="BG365" s="23">
        <f t="shared" ref="BG365:CV365" si="849">M365</f>
        <v>1.1447017331468661E-3</v>
      </c>
      <c r="BH365" s="23">
        <f t="shared" si="849"/>
        <v>3.8173866170254617E-2</v>
      </c>
      <c r="BI365" s="23">
        <f t="shared" si="849"/>
        <v>6.3146295075659817E-2</v>
      </c>
      <c r="BJ365" s="23">
        <f t="shared" si="849"/>
        <v>6.7281469543247546E-3</v>
      </c>
      <c r="BK365" s="23">
        <f t="shared" si="849"/>
        <v>1.1447017331468661E-3</v>
      </c>
      <c r="BL365" s="23">
        <f t="shared" si="849"/>
        <v>1.8326113831479439E-2</v>
      </c>
      <c r="BM365" s="23">
        <f t="shared" si="849"/>
        <v>3.8167872499351496E-2</v>
      </c>
      <c r="BN365" s="23">
        <f t="shared" si="849"/>
        <v>1.1325470931731727E-2</v>
      </c>
      <c r="BO365" s="23">
        <f t="shared" si="849"/>
        <v>6.5376753687026341E-3</v>
      </c>
      <c r="BP365" s="23">
        <f t="shared" si="849"/>
        <v>1.130700083031537E-2</v>
      </c>
      <c r="BQ365" s="23">
        <f t="shared" si="849"/>
        <v>5.7997978008416601E-3</v>
      </c>
      <c r="BR365" s="23">
        <f t="shared" si="849"/>
        <v>1.7463576483250178E-3</v>
      </c>
      <c r="BS365" s="23">
        <f t="shared" si="849"/>
        <v>3.1951245352110241E-3</v>
      </c>
      <c r="BT365" s="23">
        <f t="shared" si="849"/>
        <v>7.943383301929674E-3</v>
      </c>
      <c r="BU365" s="23">
        <f t="shared" si="849"/>
        <v>2.1897411755542925E-2</v>
      </c>
      <c r="BV365" s="23">
        <f t="shared" si="849"/>
        <v>2.2589303538335968E-2</v>
      </c>
      <c r="BW365" s="23">
        <f t="shared" si="849"/>
        <v>5.5374970195669497E-2</v>
      </c>
      <c r="BX365" s="23">
        <f t="shared" si="849"/>
        <v>1.8735098142203504E-3</v>
      </c>
      <c r="BY365" s="23">
        <f t="shared" si="849"/>
        <v>5.5374970195669497E-2</v>
      </c>
      <c r="BZ365" s="23">
        <f t="shared" si="849"/>
        <v>1.8080830566449169E-3</v>
      </c>
      <c r="CA365" s="23">
        <f t="shared" si="849"/>
        <v>2.9307473199235898E-3</v>
      </c>
      <c r="CB365" s="23">
        <f t="shared" si="849"/>
        <v>2.30616070313621E-4</v>
      </c>
      <c r="CC365" s="23">
        <f t="shared" si="849"/>
        <v>9.2647982553658637E-4</v>
      </c>
      <c r="CD365" s="23">
        <f t="shared" si="849"/>
        <v>1.9580709848113602E-3</v>
      </c>
      <c r="CE365" s="23">
        <f t="shared" si="849"/>
        <v>7.1245149541437298E-5</v>
      </c>
      <c r="CF365" s="23">
        <f t="shared" si="849"/>
        <v>1.10862932102716E-4</v>
      </c>
      <c r="CG365" s="23">
        <f t="shared" si="849"/>
        <v>7.1245149541437298E-5</v>
      </c>
      <c r="CH365" s="23">
        <f t="shared" si="849"/>
        <v>3.007562037806037E-3</v>
      </c>
      <c r="CI365" s="23">
        <f t="shared" si="849"/>
        <v>2.0914892323200501E-3</v>
      </c>
      <c r="CJ365" s="23">
        <f t="shared" si="849"/>
        <v>4.4416739599219198E-4</v>
      </c>
      <c r="CK365" s="23">
        <f t="shared" si="849"/>
        <v>8.0150337113980494E-3</v>
      </c>
      <c r="CL365" s="23">
        <f t="shared" si="849"/>
        <v>7.5914177998181792E-5</v>
      </c>
      <c r="CM365" s="23">
        <f t="shared" si="849"/>
        <v>8.0150337113980494E-3</v>
      </c>
      <c r="CN365" s="23">
        <f t="shared" si="849"/>
        <v>2.1450582018546499E-4</v>
      </c>
      <c r="CO365" s="23">
        <f t="shared" si="849"/>
        <v>4.9536847601429896E-6</v>
      </c>
      <c r="CP365" s="23">
        <f t="shared" si="849"/>
        <v>2.1450582018546499E-4</v>
      </c>
      <c r="CQ365" s="23">
        <f t="shared" si="849"/>
        <v>1.7541442641440599E-3</v>
      </c>
      <c r="CR365" s="23">
        <f t="shared" si="849"/>
        <v>1.7541442641440599E-3</v>
      </c>
      <c r="CS365" s="23">
        <f t="shared" si="849"/>
        <v>4.7823077932433999E-4</v>
      </c>
      <c r="CT365" s="23">
        <f t="shared" si="849"/>
        <v>4.0704877397049304E-3</v>
      </c>
      <c r="CU365" s="23">
        <f t="shared" si="849"/>
        <v>6.5507157947582498E-5</v>
      </c>
      <c r="CV365" s="24">
        <f t="shared" si="849"/>
        <v>4.0704877397049304E-3</v>
      </c>
    </row>
    <row r="366" spans="1:100">
      <c r="A366" s="348"/>
      <c r="B366" s="329"/>
      <c r="C366" s="337"/>
      <c r="D366" s="28">
        <v>-8</v>
      </c>
      <c r="E366" s="330"/>
      <c r="F366" s="331"/>
      <c r="G366" s="258">
        <f>'17'!G365</f>
        <v>1.23185377757839E-2</v>
      </c>
      <c r="H366" s="268">
        <f>'17'!H365</f>
        <v>2.9307473199235898E-3</v>
      </c>
      <c r="I366" s="267">
        <f>'17'!I365</f>
        <v>2.58493347235676E-2</v>
      </c>
      <c r="J366" s="266">
        <f>'17'!J365</f>
        <v>4.7482587667186504E-3</v>
      </c>
      <c r="K366" s="6"/>
      <c r="L366" s="333"/>
      <c r="M366" s="325"/>
      <c r="N366" s="325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7"/>
      <c r="AB366" s="325"/>
      <c r="AC366" s="325"/>
      <c r="AD366" s="325"/>
      <c r="AE366" s="325"/>
      <c r="AF366" s="325"/>
      <c r="AG366" s="325"/>
      <c r="AH366" s="325"/>
      <c r="AI366" s="325"/>
      <c r="AJ366" s="325"/>
      <c r="AK366" s="325"/>
      <c r="AL366" s="325"/>
      <c r="AM366" s="325"/>
      <c r="AN366" s="325"/>
      <c r="AO366" s="325"/>
      <c r="AP366" s="325"/>
      <c r="AQ366" s="325"/>
      <c r="AR366" s="325"/>
      <c r="AS366" s="325"/>
      <c r="AT366" s="325"/>
      <c r="AU366" s="325"/>
      <c r="AV366" s="325"/>
      <c r="AW366" s="325"/>
      <c r="AX366" s="325"/>
      <c r="AY366" s="325"/>
      <c r="AZ366" s="325"/>
      <c r="BA366" s="325"/>
      <c r="BB366" s="325"/>
      <c r="BC366" s="325"/>
      <c r="BD366" s="326"/>
    </row>
    <row r="367" spans="1:100">
      <c r="A367" s="348"/>
      <c r="B367" s="329"/>
      <c r="C367" s="337"/>
      <c r="D367" s="28">
        <v>-7</v>
      </c>
      <c r="E367" s="330"/>
      <c r="F367" s="331"/>
      <c r="G367" s="258">
        <f>'17'!G366</f>
        <v>8.6613517659068998E-3</v>
      </c>
      <c r="H367" s="268">
        <f>'17'!H366</f>
        <v>1.7541442641440599E-3</v>
      </c>
      <c r="I367" s="267">
        <f>'17'!I366</f>
        <v>1.3189380921319801E-2</v>
      </c>
      <c r="J367" s="266">
        <f>'17'!J366</f>
        <v>2.0914892323200501E-3</v>
      </c>
      <c r="K367" s="6"/>
      <c r="L367" s="333"/>
      <c r="M367" s="325"/>
      <c r="N367" s="325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7"/>
      <c r="AB367" s="325"/>
      <c r="AC367" s="325"/>
      <c r="AD367" s="325"/>
      <c r="AE367" s="325"/>
      <c r="AF367" s="325"/>
      <c r="AG367" s="325"/>
      <c r="AH367" s="325"/>
      <c r="AI367" s="325"/>
      <c r="AJ367" s="325"/>
      <c r="AK367" s="325"/>
      <c r="AL367" s="325"/>
      <c r="AM367" s="325"/>
      <c r="AN367" s="325"/>
      <c r="AO367" s="325"/>
      <c r="AP367" s="325"/>
      <c r="AQ367" s="325"/>
      <c r="AR367" s="325"/>
      <c r="AS367" s="325"/>
      <c r="AT367" s="325"/>
      <c r="AU367" s="325"/>
      <c r="AV367" s="325"/>
      <c r="AW367" s="325"/>
      <c r="AX367" s="325"/>
      <c r="AY367" s="325"/>
      <c r="AZ367" s="325"/>
      <c r="BA367" s="325"/>
      <c r="BB367" s="325"/>
      <c r="BC367" s="325"/>
      <c r="BD367" s="326"/>
    </row>
    <row r="368" spans="1:100">
      <c r="A368" s="348"/>
      <c r="B368" s="329"/>
      <c r="C368" s="337"/>
      <c r="D368" s="28">
        <v>-6</v>
      </c>
      <c r="E368" s="330"/>
      <c r="F368" s="331"/>
      <c r="G368" s="258">
        <f>'17'!G367</f>
        <v>5.6349945223994101E-3</v>
      </c>
      <c r="H368" s="268">
        <f>'17'!H367</f>
        <v>9.1607280548598703E-4</v>
      </c>
      <c r="I368" s="267">
        <f>'17'!I367</f>
        <v>5.6660126370128398E-3</v>
      </c>
      <c r="J368" s="266">
        <f>'17'!J367</f>
        <v>7.3857085110926696E-4</v>
      </c>
      <c r="K368" s="6"/>
      <c r="L368" s="333"/>
      <c r="M368" s="325"/>
      <c r="N368" s="325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7"/>
      <c r="AB368" s="325"/>
      <c r="AC368" s="325"/>
      <c r="AD368" s="325"/>
      <c r="AE368" s="325"/>
      <c r="AF368" s="325"/>
      <c r="AG368" s="325"/>
      <c r="AH368" s="325"/>
      <c r="AI368" s="325"/>
      <c r="AJ368" s="325"/>
      <c r="AK368" s="325"/>
      <c r="AL368" s="325"/>
      <c r="AM368" s="325"/>
      <c r="AN368" s="325"/>
      <c r="AO368" s="325"/>
      <c r="AP368" s="325"/>
      <c r="AQ368" s="325"/>
      <c r="AR368" s="325"/>
      <c r="AS368" s="325"/>
      <c r="AT368" s="325"/>
      <c r="AU368" s="325"/>
      <c r="AV368" s="325"/>
      <c r="AW368" s="325"/>
      <c r="AX368" s="325"/>
      <c r="AY368" s="325"/>
      <c r="AZ368" s="325"/>
      <c r="BA368" s="325"/>
      <c r="BB368" s="325"/>
      <c r="BC368" s="325"/>
      <c r="BD368" s="326"/>
    </row>
    <row r="369" spans="1:56">
      <c r="A369" s="348"/>
      <c r="B369" s="329"/>
      <c r="C369" s="337"/>
      <c r="D369" s="28">
        <v>-5</v>
      </c>
      <c r="E369" s="330"/>
      <c r="F369" s="331"/>
      <c r="G369" s="258">
        <f>'17'!G368</f>
        <v>3.5695166445070502E-3</v>
      </c>
      <c r="H369" s="268">
        <f>'17'!H368</f>
        <v>4.4416739599219198E-4</v>
      </c>
      <c r="I369" s="267">
        <f>'17'!I368</f>
        <v>2.2302811563346099E-3</v>
      </c>
      <c r="J369" s="266">
        <f>'17'!J368</f>
        <v>2.30616070313621E-4</v>
      </c>
      <c r="K369" s="6"/>
      <c r="L369" s="333"/>
      <c r="M369" s="325"/>
      <c r="N369" s="325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7"/>
      <c r="AB369" s="325"/>
      <c r="AC369" s="325"/>
      <c r="AD369" s="325"/>
      <c r="AE369" s="325"/>
      <c r="AF369" s="325"/>
      <c r="AG369" s="325"/>
      <c r="AH369" s="325"/>
      <c r="AI369" s="325"/>
      <c r="AJ369" s="325"/>
      <c r="AK369" s="325"/>
      <c r="AL369" s="325"/>
      <c r="AM369" s="325"/>
      <c r="AN369" s="325"/>
      <c r="AO369" s="325"/>
      <c r="AP369" s="325"/>
      <c r="AQ369" s="325"/>
      <c r="AR369" s="325"/>
      <c r="AS369" s="325"/>
      <c r="AT369" s="325"/>
      <c r="AU369" s="325"/>
      <c r="AV369" s="325"/>
      <c r="AW369" s="325"/>
      <c r="AX369" s="325"/>
      <c r="AY369" s="325"/>
      <c r="AZ369" s="325"/>
      <c r="BA369" s="325"/>
      <c r="BB369" s="325"/>
      <c r="BC369" s="325"/>
      <c r="BD369" s="326"/>
    </row>
    <row r="370" spans="1:56">
      <c r="A370" s="348"/>
      <c r="B370" s="329"/>
      <c r="C370" s="337"/>
      <c r="D370" s="28">
        <v>-4</v>
      </c>
      <c r="E370" s="330"/>
      <c r="F370" s="331"/>
      <c r="G370" s="258">
        <f>'17'!G369</f>
        <v>2.3130239595577002E-3</v>
      </c>
      <c r="H370" s="268">
        <f>'17'!H369</f>
        <v>2.1450582018546499E-4</v>
      </c>
      <c r="I370" s="267">
        <f>'17'!I369</f>
        <v>8.8210057565332397E-4</v>
      </c>
      <c r="J370" s="266">
        <f>'17'!J369</f>
        <v>7.1245149541437298E-5</v>
      </c>
      <c r="K370" s="6"/>
      <c r="L370" s="333"/>
      <c r="M370" s="325"/>
      <c r="N370" s="325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7"/>
      <c r="AB370" s="325"/>
      <c r="AC370" s="325"/>
      <c r="AD370" s="325"/>
      <c r="AE370" s="325"/>
      <c r="AF370" s="325"/>
      <c r="AG370" s="325"/>
      <c r="AH370" s="325"/>
      <c r="AI370" s="325"/>
      <c r="AJ370" s="325"/>
      <c r="AK370" s="325"/>
      <c r="AL370" s="325"/>
      <c r="AM370" s="325"/>
      <c r="AN370" s="325"/>
      <c r="AO370" s="325"/>
      <c r="AP370" s="325"/>
      <c r="AQ370" s="325"/>
      <c r="AR370" s="325"/>
      <c r="AS370" s="325"/>
      <c r="AT370" s="325"/>
      <c r="AU370" s="325"/>
      <c r="AV370" s="325"/>
      <c r="AW370" s="325"/>
      <c r="AX370" s="325"/>
      <c r="AY370" s="325"/>
      <c r="AZ370" s="325"/>
      <c r="BA370" s="325"/>
      <c r="BB370" s="325"/>
      <c r="BC370" s="325"/>
      <c r="BD370" s="326"/>
    </row>
    <row r="371" spans="1:56">
      <c r="A371" s="348"/>
      <c r="B371" s="329"/>
      <c r="C371" s="337"/>
      <c r="D371" s="28">
        <v>-3</v>
      </c>
      <c r="E371" s="330"/>
      <c r="F371" s="331"/>
      <c r="G371" s="258">
        <f>'17'!G370</f>
        <v>1.5962394864804301E-3</v>
      </c>
      <c r="H371" s="268">
        <f>'17'!H370</f>
        <v>1.10862932102716E-4</v>
      </c>
      <c r="I371" s="267">
        <f>'17'!I370</f>
        <v>3.8364870112567401E-4</v>
      </c>
      <c r="J371" s="266">
        <f>'17'!J370</f>
        <v>2.44637723194774E-5</v>
      </c>
      <c r="K371" s="6"/>
      <c r="L371" s="333"/>
      <c r="M371" s="325"/>
      <c r="N371" s="325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7"/>
      <c r="AB371" s="325"/>
      <c r="AC371" s="325"/>
      <c r="AD371" s="325"/>
      <c r="AE371" s="325"/>
      <c r="AF371" s="325"/>
      <c r="AG371" s="325"/>
      <c r="AH371" s="325"/>
      <c r="AI371" s="325"/>
      <c r="AJ371" s="325"/>
      <c r="AK371" s="325"/>
      <c r="AL371" s="325"/>
      <c r="AM371" s="325"/>
      <c r="AN371" s="325"/>
      <c r="AO371" s="325"/>
      <c r="AP371" s="325"/>
      <c r="AQ371" s="325"/>
      <c r="AR371" s="325"/>
      <c r="AS371" s="325"/>
      <c r="AT371" s="325"/>
      <c r="AU371" s="325"/>
      <c r="AV371" s="325"/>
      <c r="AW371" s="325"/>
      <c r="AX371" s="325"/>
      <c r="AY371" s="325"/>
      <c r="AZ371" s="325"/>
      <c r="BA371" s="325"/>
      <c r="BB371" s="325"/>
      <c r="BC371" s="325"/>
      <c r="BD371" s="326"/>
    </row>
    <row r="372" spans="1:56">
      <c r="A372" s="348"/>
      <c r="B372" s="329"/>
      <c r="C372" s="337"/>
      <c r="D372" s="28">
        <v>-2</v>
      </c>
      <c r="E372" s="330"/>
      <c r="F372" s="331"/>
      <c r="G372" s="258">
        <f>'17'!G371</f>
        <v>1.20617831625914E-3</v>
      </c>
      <c r="H372" s="268">
        <f>'17'!H371</f>
        <v>6.5507157947582498E-5</v>
      </c>
      <c r="I372" s="267">
        <f>'17'!I371</f>
        <v>1.9870032964954099E-4</v>
      </c>
      <c r="J372" s="266">
        <f>'17'!J371</f>
        <v>1.0407020050599301E-5</v>
      </c>
      <c r="K372" s="6"/>
      <c r="L372" s="333"/>
      <c r="M372" s="325"/>
      <c r="N372" s="325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7"/>
      <c r="AB372" s="325"/>
      <c r="AC372" s="325"/>
      <c r="AD372" s="325"/>
      <c r="AE372" s="325"/>
      <c r="AF372" s="325"/>
      <c r="AG372" s="325"/>
      <c r="AH372" s="325"/>
      <c r="AI372" s="325"/>
      <c r="AJ372" s="325"/>
      <c r="AK372" s="325"/>
      <c r="AL372" s="325"/>
      <c r="AM372" s="325"/>
      <c r="AN372" s="325"/>
      <c r="AO372" s="325"/>
      <c r="AP372" s="325"/>
      <c r="AQ372" s="325"/>
      <c r="AR372" s="325"/>
      <c r="AS372" s="325"/>
      <c r="AT372" s="325"/>
      <c r="AU372" s="325"/>
      <c r="AV372" s="325"/>
      <c r="AW372" s="325"/>
      <c r="AX372" s="325"/>
      <c r="AY372" s="325"/>
      <c r="AZ372" s="325"/>
      <c r="BA372" s="325"/>
      <c r="BB372" s="325"/>
      <c r="BC372" s="325"/>
      <c r="BD372" s="326"/>
    </row>
    <row r="373" spans="1:56">
      <c r="A373" s="348"/>
      <c r="B373" s="329"/>
      <c r="C373" s="337"/>
      <c r="D373" s="28">
        <v>-1</v>
      </c>
      <c r="E373" s="330"/>
      <c r="F373" s="331"/>
      <c r="G373" s="258">
        <f>'17'!G372</f>
        <v>1.0142917108634901E-3</v>
      </c>
      <c r="H373" s="268">
        <f>'17'!H372</f>
        <v>4.6679068316225003E-5</v>
      </c>
      <c r="I373" s="267">
        <f>'17'!I372</f>
        <v>1.3041002228337601E-4</v>
      </c>
      <c r="J373" s="266">
        <f>'17'!J372</f>
        <v>5.9936709031213704E-6</v>
      </c>
      <c r="K373" s="6"/>
      <c r="L373" s="333"/>
      <c r="M373" s="325"/>
      <c r="N373" s="325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7"/>
      <c r="AB373" s="325"/>
      <c r="AC373" s="325"/>
      <c r="AD373" s="325"/>
      <c r="AE373" s="325"/>
      <c r="AF373" s="325"/>
      <c r="AG373" s="325"/>
      <c r="AH373" s="325"/>
      <c r="AI373" s="325"/>
      <c r="AJ373" s="325"/>
      <c r="AK373" s="325"/>
      <c r="AL373" s="325"/>
      <c r="AM373" s="325"/>
      <c r="AN373" s="325"/>
      <c r="AO373" s="325"/>
      <c r="AP373" s="325"/>
      <c r="AQ373" s="325"/>
      <c r="AR373" s="325"/>
      <c r="AS373" s="325"/>
      <c r="AT373" s="325"/>
      <c r="AU373" s="325"/>
      <c r="AV373" s="325"/>
      <c r="AW373" s="325"/>
      <c r="AX373" s="325"/>
      <c r="AY373" s="325"/>
      <c r="AZ373" s="325"/>
      <c r="BA373" s="325"/>
      <c r="BB373" s="325"/>
      <c r="BC373" s="325"/>
      <c r="BD373" s="326"/>
    </row>
    <row r="374" spans="1:56">
      <c r="A374" s="348"/>
      <c r="B374" s="329"/>
      <c r="C374" s="337"/>
      <c r="D374" s="28">
        <v>0</v>
      </c>
      <c r="E374" s="330"/>
      <c r="F374" s="331"/>
      <c r="G374" s="258">
        <f>'17'!G373</f>
        <v>9.5668101410543603E-4</v>
      </c>
      <c r="H374" s="268">
        <f>'17'!H373</f>
        <v>4.15296493150027E-5</v>
      </c>
      <c r="I374" s="267">
        <f>'17'!I373</f>
        <v>1.12831191430214E-4</v>
      </c>
      <c r="J374" s="266">
        <f>'17'!J373</f>
        <v>4.9536847601429896E-6</v>
      </c>
      <c r="K374" s="6"/>
      <c r="L374" s="333"/>
      <c r="M374" s="325"/>
      <c r="N374" s="325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7"/>
      <c r="AB374" s="325"/>
      <c r="AC374" s="325"/>
      <c r="AD374" s="325"/>
      <c r="AE374" s="325"/>
      <c r="AF374" s="325"/>
      <c r="AG374" s="325"/>
      <c r="AH374" s="325"/>
      <c r="AI374" s="325"/>
      <c r="AJ374" s="325"/>
      <c r="AK374" s="325"/>
      <c r="AL374" s="325"/>
      <c r="AM374" s="325"/>
      <c r="AN374" s="325"/>
      <c r="AO374" s="325"/>
      <c r="AP374" s="325"/>
      <c r="AQ374" s="325"/>
      <c r="AR374" s="325"/>
      <c r="AS374" s="325"/>
      <c r="AT374" s="325"/>
      <c r="AU374" s="325"/>
      <c r="AV374" s="325"/>
      <c r="AW374" s="325"/>
      <c r="AX374" s="325"/>
      <c r="AY374" s="325"/>
      <c r="AZ374" s="325"/>
      <c r="BA374" s="325"/>
      <c r="BB374" s="325"/>
      <c r="BC374" s="325"/>
      <c r="BD374" s="326"/>
    </row>
    <row r="375" spans="1:56">
      <c r="A375" s="348"/>
      <c r="B375" s="329"/>
      <c r="C375" s="337"/>
      <c r="D375" s="28">
        <v>1</v>
      </c>
      <c r="E375" s="330"/>
      <c r="F375" s="331"/>
      <c r="G375" s="97">
        <f>G373</f>
        <v>1.0142917108634901E-3</v>
      </c>
      <c r="H375" s="51">
        <f t="shared" ref="H375:J375" si="850">H373</f>
        <v>4.6679068316225003E-5</v>
      </c>
      <c r="I375" s="126">
        <f t="shared" si="850"/>
        <v>1.3041002228337601E-4</v>
      </c>
      <c r="J375" s="173">
        <f t="shared" si="850"/>
        <v>5.9936709031213704E-6</v>
      </c>
      <c r="K375" s="6"/>
      <c r="L375" s="333"/>
      <c r="M375" s="325"/>
      <c r="N375" s="325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7"/>
      <c r="AB375" s="325"/>
      <c r="AC375" s="325"/>
      <c r="AD375" s="325"/>
      <c r="AE375" s="325"/>
      <c r="AF375" s="325"/>
      <c r="AG375" s="325"/>
      <c r="AH375" s="325"/>
      <c r="AI375" s="325"/>
      <c r="AJ375" s="325"/>
      <c r="AK375" s="325"/>
      <c r="AL375" s="325"/>
      <c r="AM375" s="325"/>
      <c r="AN375" s="325"/>
      <c r="AO375" s="325"/>
      <c r="AP375" s="325"/>
      <c r="AQ375" s="325"/>
      <c r="AR375" s="325"/>
      <c r="AS375" s="325"/>
      <c r="AT375" s="325"/>
      <c r="AU375" s="325"/>
      <c r="AV375" s="325"/>
      <c r="AW375" s="325"/>
      <c r="AX375" s="325"/>
      <c r="AY375" s="325"/>
      <c r="AZ375" s="325"/>
      <c r="BA375" s="325"/>
      <c r="BB375" s="325"/>
      <c r="BC375" s="325"/>
      <c r="BD375" s="326"/>
    </row>
    <row r="376" spans="1:56">
      <c r="A376" s="348"/>
      <c r="B376" s="329"/>
      <c r="C376" s="337"/>
      <c r="D376" s="28">
        <v>2</v>
      </c>
      <c r="E376" s="330"/>
      <c r="F376" s="331"/>
      <c r="G376" s="97">
        <f>G372</f>
        <v>1.20617831625914E-3</v>
      </c>
      <c r="H376" s="51">
        <f t="shared" ref="H376:J376" si="851">H372</f>
        <v>6.5507157947582498E-5</v>
      </c>
      <c r="I376" s="126">
        <f t="shared" si="851"/>
        <v>1.9870032964954099E-4</v>
      </c>
      <c r="J376" s="173">
        <f t="shared" si="851"/>
        <v>1.0407020050599301E-5</v>
      </c>
      <c r="K376" s="6"/>
      <c r="L376" s="333"/>
      <c r="M376" s="325"/>
      <c r="N376" s="325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7"/>
      <c r="AB376" s="325"/>
      <c r="AC376" s="325"/>
      <c r="AD376" s="325"/>
      <c r="AE376" s="325"/>
      <c r="AF376" s="325"/>
      <c r="AG376" s="325"/>
      <c r="AH376" s="325"/>
      <c r="AI376" s="325"/>
      <c r="AJ376" s="325"/>
      <c r="AK376" s="325"/>
      <c r="AL376" s="325"/>
      <c r="AM376" s="325"/>
      <c r="AN376" s="325"/>
      <c r="AO376" s="325"/>
      <c r="AP376" s="325"/>
      <c r="AQ376" s="325"/>
      <c r="AR376" s="325"/>
      <c r="AS376" s="325"/>
      <c r="AT376" s="325"/>
      <c r="AU376" s="325"/>
      <c r="AV376" s="325"/>
      <c r="AW376" s="325"/>
      <c r="AX376" s="325"/>
      <c r="AY376" s="325"/>
      <c r="AZ376" s="325"/>
      <c r="BA376" s="325"/>
      <c r="BB376" s="325"/>
      <c r="BC376" s="325"/>
      <c r="BD376" s="326"/>
    </row>
    <row r="377" spans="1:56">
      <c r="A377" s="348"/>
      <c r="B377" s="329"/>
      <c r="C377" s="337"/>
      <c r="D377" s="28">
        <v>3</v>
      </c>
      <c r="E377" s="330"/>
      <c r="F377" s="331"/>
      <c r="G377" s="97">
        <f>G371</f>
        <v>1.5962394864804301E-3</v>
      </c>
      <c r="H377" s="51">
        <f t="shared" ref="H377:J377" si="852">H371</f>
        <v>1.10862932102716E-4</v>
      </c>
      <c r="I377" s="126">
        <f t="shared" si="852"/>
        <v>3.8364870112567401E-4</v>
      </c>
      <c r="J377" s="173">
        <f t="shared" si="852"/>
        <v>2.44637723194774E-5</v>
      </c>
      <c r="K377" s="6"/>
      <c r="L377" s="333"/>
      <c r="M377" s="325"/>
      <c r="N377" s="325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7"/>
      <c r="AB377" s="325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  <c r="AN377" s="325"/>
      <c r="AO377" s="325"/>
      <c r="AP377" s="325"/>
      <c r="AQ377" s="325"/>
      <c r="AR377" s="325"/>
      <c r="AS377" s="325"/>
      <c r="AT377" s="325"/>
      <c r="AU377" s="325"/>
      <c r="AV377" s="325"/>
      <c r="AW377" s="325"/>
      <c r="AX377" s="325"/>
      <c r="AY377" s="325"/>
      <c r="AZ377" s="325"/>
      <c r="BA377" s="325"/>
      <c r="BB377" s="325"/>
      <c r="BC377" s="325"/>
      <c r="BD377" s="326"/>
    </row>
    <row r="378" spans="1:56">
      <c r="A378" s="348"/>
      <c r="B378" s="329"/>
      <c r="C378" s="337"/>
      <c r="D378" s="28">
        <v>4</v>
      </c>
      <c r="E378" s="330"/>
      <c r="F378" s="331"/>
      <c r="G378" s="97">
        <f>G370</f>
        <v>2.3130239595577002E-3</v>
      </c>
      <c r="H378" s="51">
        <f t="shared" ref="H378:J378" si="853">H370</f>
        <v>2.1450582018546499E-4</v>
      </c>
      <c r="I378" s="126">
        <f t="shared" si="853"/>
        <v>8.8210057565332397E-4</v>
      </c>
      <c r="J378" s="173">
        <f t="shared" si="853"/>
        <v>7.1245149541437298E-5</v>
      </c>
      <c r="K378" s="6"/>
      <c r="L378" s="333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7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  <c r="AN378" s="325"/>
      <c r="AO378" s="325"/>
      <c r="AP378" s="325"/>
      <c r="AQ378" s="325"/>
      <c r="AR378" s="325"/>
      <c r="AS378" s="325"/>
      <c r="AT378" s="325"/>
      <c r="AU378" s="325"/>
      <c r="AV378" s="325"/>
      <c r="AW378" s="325"/>
      <c r="AX378" s="325"/>
      <c r="AY378" s="325"/>
      <c r="AZ378" s="325"/>
      <c r="BA378" s="325"/>
      <c r="BB378" s="325"/>
      <c r="BC378" s="325"/>
      <c r="BD378" s="326"/>
    </row>
    <row r="379" spans="1:56">
      <c r="A379" s="348"/>
      <c r="B379" s="329"/>
      <c r="C379" s="337"/>
      <c r="D379" s="28">
        <v>5</v>
      </c>
      <c r="E379" s="330"/>
      <c r="F379" s="331"/>
      <c r="G379" s="97">
        <f>G369</f>
        <v>3.5695166445070502E-3</v>
      </c>
      <c r="H379" s="51">
        <f t="shared" ref="H379:J379" si="854">H369</f>
        <v>4.4416739599219198E-4</v>
      </c>
      <c r="I379" s="126">
        <f t="shared" si="854"/>
        <v>2.2302811563346099E-3</v>
      </c>
      <c r="J379" s="173">
        <f t="shared" si="854"/>
        <v>2.30616070313621E-4</v>
      </c>
      <c r="K379" s="6"/>
      <c r="L379" s="333"/>
      <c r="M379" s="325"/>
      <c r="N379" s="325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7"/>
      <c r="AB379" s="325"/>
      <c r="AC379" s="325"/>
      <c r="AD379" s="325"/>
      <c r="AE379" s="325"/>
      <c r="AF379" s="325"/>
      <c r="AG379" s="325"/>
      <c r="AH379" s="325"/>
      <c r="AI379" s="325"/>
      <c r="AJ379" s="325"/>
      <c r="AK379" s="325"/>
      <c r="AL379" s="325"/>
      <c r="AM379" s="325"/>
      <c r="AN379" s="325"/>
      <c r="AO379" s="325"/>
      <c r="AP379" s="325"/>
      <c r="AQ379" s="325"/>
      <c r="AR379" s="325"/>
      <c r="AS379" s="325"/>
      <c r="AT379" s="325"/>
      <c r="AU379" s="325"/>
      <c r="AV379" s="325"/>
      <c r="AW379" s="325"/>
      <c r="AX379" s="325"/>
      <c r="AY379" s="325"/>
      <c r="AZ379" s="325"/>
      <c r="BA379" s="325"/>
      <c r="BB379" s="325"/>
      <c r="BC379" s="325"/>
      <c r="BD379" s="326"/>
    </row>
    <row r="380" spans="1:56">
      <c r="A380" s="348"/>
      <c r="B380" s="329"/>
      <c r="C380" s="337"/>
      <c r="D380" s="28">
        <v>6</v>
      </c>
      <c r="E380" s="330"/>
      <c r="F380" s="331"/>
      <c r="G380" s="97">
        <f>G368</f>
        <v>5.6349945223994101E-3</v>
      </c>
      <c r="H380" s="51">
        <f t="shared" ref="H380:J380" si="855">H368</f>
        <v>9.1607280548598703E-4</v>
      </c>
      <c r="I380" s="126">
        <f t="shared" si="855"/>
        <v>5.6660126370128398E-3</v>
      </c>
      <c r="J380" s="173">
        <f t="shared" si="855"/>
        <v>7.3857085110926696E-4</v>
      </c>
      <c r="K380" s="6"/>
      <c r="L380" s="333"/>
      <c r="M380" s="325"/>
      <c r="N380" s="325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7"/>
      <c r="AB380" s="325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  <c r="AN380" s="325"/>
      <c r="AO380" s="325"/>
      <c r="AP380" s="325"/>
      <c r="AQ380" s="325"/>
      <c r="AR380" s="325"/>
      <c r="AS380" s="325"/>
      <c r="AT380" s="325"/>
      <c r="AU380" s="325"/>
      <c r="AV380" s="325"/>
      <c r="AW380" s="325"/>
      <c r="AX380" s="325"/>
      <c r="AY380" s="325"/>
      <c r="AZ380" s="325"/>
      <c r="BA380" s="325"/>
      <c r="BB380" s="325"/>
      <c r="BC380" s="325"/>
      <c r="BD380" s="326"/>
    </row>
    <row r="381" spans="1:56">
      <c r="A381" s="348"/>
      <c r="B381" s="329"/>
      <c r="C381" s="337"/>
      <c r="D381" s="28">
        <v>7</v>
      </c>
      <c r="E381" s="330"/>
      <c r="F381" s="331"/>
      <c r="G381" s="97">
        <f>G367</f>
        <v>8.6613517659068998E-3</v>
      </c>
      <c r="H381" s="51">
        <f t="shared" ref="H381:J381" si="856">H367</f>
        <v>1.7541442641440599E-3</v>
      </c>
      <c r="I381" s="126">
        <f t="shared" si="856"/>
        <v>1.3189380921319801E-2</v>
      </c>
      <c r="J381" s="173">
        <f t="shared" si="856"/>
        <v>2.0914892323200501E-3</v>
      </c>
      <c r="K381" s="6"/>
      <c r="L381" s="333"/>
      <c r="M381" s="325"/>
      <c r="N381" s="325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7"/>
      <c r="AB381" s="325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  <c r="AN381" s="325"/>
      <c r="AO381" s="325"/>
      <c r="AP381" s="325"/>
      <c r="AQ381" s="325"/>
      <c r="AR381" s="325"/>
      <c r="AS381" s="325"/>
      <c r="AT381" s="325"/>
      <c r="AU381" s="325"/>
      <c r="AV381" s="325"/>
      <c r="AW381" s="325"/>
      <c r="AX381" s="325"/>
      <c r="AY381" s="325"/>
      <c r="AZ381" s="325"/>
      <c r="BA381" s="325"/>
      <c r="BB381" s="325"/>
      <c r="BC381" s="325"/>
      <c r="BD381" s="326"/>
    </row>
    <row r="382" spans="1:56">
      <c r="A382" s="348"/>
      <c r="B382" s="329"/>
      <c r="C382" s="337"/>
      <c r="D382" s="28">
        <v>8</v>
      </c>
      <c r="E382" s="330"/>
      <c r="F382" s="331"/>
      <c r="G382" s="97">
        <f>G366</f>
        <v>1.23185377757839E-2</v>
      </c>
      <c r="H382" s="51">
        <f t="shared" ref="H382:J382" si="857">H366</f>
        <v>2.9307473199235898E-3</v>
      </c>
      <c r="I382" s="126">
        <f t="shared" si="857"/>
        <v>2.58493347235676E-2</v>
      </c>
      <c r="J382" s="173">
        <f t="shared" si="857"/>
        <v>4.7482587667186504E-3</v>
      </c>
      <c r="K382" s="6"/>
      <c r="L382" s="333"/>
      <c r="M382" s="325"/>
      <c r="N382" s="325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7"/>
      <c r="AB382" s="325"/>
      <c r="AC382" s="325"/>
      <c r="AD382" s="325"/>
      <c r="AE382" s="325"/>
      <c r="AF382" s="325"/>
      <c r="AG382" s="325"/>
      <c r="AH382" s="325"/>
      <c r="AI382" s="325"/>
      <c r="AJ382" s="325"/>
      <c r="AK382" s="325"/>
      <c r="AL382" s="325"/>
      <c r="AM382" s="325"/>
      <c r="AN382" s="325"/>
      <c r="AO382" s="325"/>
      <c r="AP382" s="325"/>
      <c r="AQ382" s="325"/>
      <c r="AR382" s="325"/>
      <c r="AS382" s="325"/>
      <c r="AT382" s="325"/>
      <c r="AU382" s="325"/>
      <c r="AV382" s="325"/>
      <c r="AW382" s="325"/>
      <c r="AX382" s="325"/>
      <c r="AY382" s="325"/>
      <c r="AZ382" s="325"/>
      <c r="BA382" s="325"/>
      <c r="BB382" s="325"/>
      <c r="BC382" s="325"/>
      <c r="BD382" s="326"/>
    </row>
    <row r="383" spans="1:56">
      <c r="A383" s="348"/>
      <c r="B383" s="329"/>
      <c r="C383" s="337"/>
      <c r="D383" s="28">
        <v>9</v>
      </c>
      <c r="E383" s="330"/>
      <c r="F383" s="331"/>
      <c r="G383" s="97">
        <f>G365</f>
        <v>1.5518184327479E-2</v>
      </c>
      <c r="H383" s="51">
        <f t="shared" ref="H383:J383" si="858">H365</f>
        <v>4.0704877397049304E-3</v>
      </c>
      <c r="I383" s="126">
        <f t="shared" si="858"/>
        <v>3.9856785868190497E-2</v>
      </c>
      <c r="J383" s="173">
        <f t="shared" si="858"/>
        <v>8.0150337113980494E-3</v>
      </c>
      <c r="K383" s="6"/>
      <c r="L383" s="333"/>
      <c r="M383" s="325"/>
      <c r="N383" s="325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7"/>
      <c r="AB383" s="325"/>
      <c r="AC383" s="325"/>
      <c r="AD383" s="325"/>
      <c r="AE383" s="325"/>
      <c r="AF383" s="325"/>
      <c r="AG383" s="325"/>
      <c r="AH383" s="325"/>
      <c r="AI383" s="325"/>
      <c r="AJ383" s="325"/>
      <c r="AK383" s="325"/>
      <c r="AL383" s="325"/>
      <c r="AM383" s="325"/>
      <c r="AN383" s="325"/>
      <c r="AO383" s="325"/>
      <c r="AP383" s="325"/>
      <c r="AQ383" s="325"/>
      <c r="AR383" s="325"/>
      <c r="AS383" s="325"/>
      <c r="AT383" s="325"/>
      <c r="AU383" s="325"/>
      <c r="AV383" s="325"/>
      <c r="AW383" s="325"/>
      <c r="AX383" s="325"/>
      <c r="AY383" s="325"/>
      <c r="AZ383" s="325"/>
      <c r="BA383" s="325"/>
      <c r="BB383" s="325"/>
      <c r="BC383" s="325"/>
      <c r="BD383" s="326"/>
    </row>
    <row r="384" spans="1:56">
      <c r="A384" s="348"/>
      <c r="B384" s="329"/>
      <c r="C384" s="337"/>
      <c r="D384" s="29">
        <v>10</v>
      </c>
      <c r="E384" s="330"/>
      <c r="F384" s="331"/>
      <c r="G384" s="101">
        <f>'17'!G383</f>
        <v>1.6817780696837301E-2</v>
      </c>
      <c r="H384" s="77">
        <f>'17'!H383</f>
        <v>4.5577871810965299E-3</v>
      </c>
      <c r="I384" s="248">
        <f>'17'!I383</f>
        <v>4.6281835310506302E-2</v>
      </c>
      <c r="J384" s="182">
        <f>'17'!J383</f>
        <v>9.5955687107141894E-3</v>
      </c>
      <c r="K384" s="30"/>
      <c r="L384" s="334"/>
      <c r="M384" s="325"/>
      <c r="N384" s="325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7"/>
      <c r="AB384" s="325"/>
      <c r="AC384" s="325"/>
      <c r="AD384" s="325"/>
      <c r="AE384" s="325"/>
      <c r="AF384" s="325"/>
      <c r="AG384" s="325"/>
      <c r="AH384" s="325"/>
      <c r="AI384" s="325"/>
      <c r="AJ384" s="325"/>
      <c r="AK384" s="325"/>
      <c r="AL384" s="325"/>
      <c r="AM384" s="325"/>
      <c r="AN384" s="325"/>
      <c r="AO384" s="325"/>
      <c r="AP384" s="325"/>
      <c r="AQ384" s="325"/>
      <c r="AR384" s="325"/>
      <c r="AS384" s="325"/>
      <c r="AT384" s="325"/>
      <c r="AU384" s="325"/>
      <c r="AV384" s="325"/>
      <c r="AW384" s="325"/>
      <c r="AX384" s="325"/>
      <c r="AY384" s="325"/>
      <c r="AZ384" s="325"/>
      <c r="BA384" s="325"/>
      <c r="BB384" s="325"/>
      <c r="BC384" s="325"/>
      <c r="BD384" s="326"/>
    </row>
    <row r="385" spans="1:100">
      <c r="A385" s="348"/>
      <c r="B385" s="328">
        <v>1</v>
      </c>
      <c r="C385" s="337"/>
      <c r="D385" s="26">
        <v>-9</v>
      </c>
      <c r="E385" s="330">
        <v>4.9675108096974298E-4</v>
      </c>
      <c r="F385" s="331">
        <v>2.0171508237830801E-3</v>
      </c>
      <c r="G385" s="97">
        <f>'17'!G404</f>
        <v>6.7523950876889104E-3</v>
      </c>
      <c r="H385" s="51">
        <f>'17'!H404</f>
        <v>1.3691849580554701E-3</v>
      </c>
      <c r="I385" s="126">
        <f>'17'!I404</f>
        <v>1.18969756616388E-2</v>
      </c>
      <c r="J385" s="173">
        <f>'17'!J404</f>
        <v>2.3184655119017701E-3</v>
      </c>
      <c r="K385" s="27"/>
      <c r="L385" s="332">
        <f t="shared" ref="L385" si="859">1-SUM(M385:BC404)</f>
        <v>0.72780145475157121</v>
      </c>
      <c r="M385" s="325">
        <f t="shared" ref="M385" si="860">G395+I395</f>
        <v>6.0407675146815802E-3</v>
      </c>
      <c r="N385" s="325">
        <f t="shared" ref="N385" si="861">G402+I402+J395</f>
        <v>1.7430580144179857E-2</v>
      </c>
      <c r="O385" s="325">
        <f t="shared" ref="O385" si="862">G404+I404+H395</f>
        <v>1.9687276101367529E-2</v>
      </c>
      <c r="P385" s="325">
        <f t="shared" ref="P385" si="863">G397+I397+J402</f>
        <v>9.42161464818656E-3</v>
      </c>
      <c r="Q385" s="325">
        <f t="shared" ref="Q385" si="864">G393+I393</f>
        <v>6.0407675146815802E-3</v>
      </c>
      <c r="R385" s="325">
        <f t="shared" ref="R385" si="865">G399+I399+H402+J404</f>
        <v>1.4080828923491072E-2</v>
      </c>
      <c r="S385" s="325">
        <f t="shared" ref="S385" si="866">G386+I386</f>
        <v>1.7047624505276561E-2</v>
      </c>
      <c r="T385" s="325">
        <f t="shared" ref="T385" si="867">G388+I388+J397</f>
        <v>1.3053818216347286E-2</v>
      </c>
      <c r="U385" s="325">
        <f t="shared" ref="U385" si="868">G391+I391+H404</f>
        <v>8.802124097608199E-3</v>
      </c>
      <c r="V385" s="325">
        <f t="shared" ref="V385" si="869">G400+I400+J393</f>
        <v>1.2895585715628304E-2</v>
      </c>
      <c r="W385" s="325">
        <f t="shared" ref="W385" si="870">G389+I389</f>
        <v>1.0393203986610571E-2</v>
      </c>
      <c r="X385" s="325">
        <f t="shared" ref="X385" si="871">G392+I392+J399+H397</f>
        <v>8.0320143981075821E-3</v>
      </c>
      <c r="Y385" s="325">
        <f t="shared" ref="Y385" si="872">G398+I398</f>
        <v>8.6712644042218796E-3</v>
      </c>
      <c r="Z385" s="325">
        <f t="shared" ref="Z385" si="873">G390+I390+J386</f>
        <v>1.0699752973308739E-2</v>
      </c>
      <c r="AA385" s="327">
        <f t="shared" ref="AA385" si="874">G401+I401+H393</f>
        <v>1.5295298954744496E-2</v>
      </c>
      <c r="AB385" s="325">
        <f t="shared" ref="AB385" si="875">G387+I387+J388</f>
        <v>1.611359483639116E-2</v>
      </c>
      <c r="AC385" s="325">
        <f t="shared" ref="AC385" si="876">G403+I403</f>
        <v>1.8649370749327709E-2</v>
      </c>
      <c r="AD385" s="325">
        <f t="shared" ref="AD385" si="877">G396+I396+J391+H399</f>
        <v>7.8571482414710181E-3</v>
      </c>
      <c r="AE385" s="325">
        <f t="shared" ref="AE385" si="878">G385+I385</f>
        <v>1.8649370749327709E-2</v>
      </c>
      <c r="AF385" s="325">
        <f t="shared" ref="AF385" si="879">G394+I394+J400</f>
        <v>7.1476989969470597E-3</v>
      </c>
      <c r="AG385" s="325">
        <f t="shared" ref="AG385" si="880">H386</f>
        <v>1.2599257167395599E-3</v>
      </c>
      <c r="AH385" s="325">
        <f t="shared" ref="AH385" si="881">J389</f>
        <v>9.4523698938307895E-4</v>
      </c>
      <c r="AI385" s="325">
        <f t="shared" ref="AI385" si="882">J392+H388</f>
        <v>1.3782768516888209E-3</v>
      </c>
      <c r="AJ385" s="325">
        <f t="shared" ref="AJ385" si="883">F385</f>
        <v>2.0171508237830801E-3</v>
      </c>
      <c r="AK385" s="325">
        <f t="shared" ref="AK385" si="884">J398</f>
        <v>7.0525135512344698E-4</v>
      </c>
      <c r="AL385" s="325">
        <f t="shared" ref="AL385" si="885">H391</f>
        <v>5.5467420482656403E-4</v>
      </c>
      <c r="AM385" s="325">
        <f t="shared" ref="AM385" si="886">J390</f>
        <v>7.0525135512344698E-4</v>
      </c>
      <c r="AN385" s="325">
        <f t="shared" ref="AN385" si="887">J401+H400</f>
        <v>2.586776587510017E-3</v>
      </c>
      <c r="AO385" s="325">
        <f t="shared" ref="AO385" si="888">J387</f>
        <v>1.64695045374451E-3</v>
      </c>
      <c r="AP385" s="325">
        <f t="shared" ref="AP385" si="889">H389</f>
        <v>7.8385689795080397E-4</v>
      </c>
      <c r="AQ385" s="325">
        <f t="shared" ref="AQ385" si="890">J403</f>
        <v>2.3184655119017701E-3</v>
      </c>
      <c r="AR385" s="325">
        <f t="shared" ref="AR385" si="891">H392+J396</f>
        <v>9.25315874748334E-4</v>
      </c>
      <c r="AS385" s="325">
        <f t="shared" ref="AS385" si="892">J385</f>
        <v>2.3184655119017701E-3</v>
      </c>
      <c r="AT385" s="325">
        <f t="shared" ref="AT385" si="893">H398</f>
        <v>6.5361217877758099E-4</v>
      </c>
      <c r="AU385" s="325">
        <f t="shared" ref="AU385" si="894">J394</f>
        <v>3.6550728546779198E-4</v>
      </c>
      <c r="AV385" s="325">
        <f t="shared" ref="AV385" si="895">H390</f>
        <v>6.5361217877758099E-4</v>
      </c>
      <c r="AW385" s="325">
        <f t="shared" ref="AW385" si="896">H401</f>
        <v>1.1067600558505701E-3</v>
      </c>
      <c r="AX385" s="325">
        <f t="shared" ref="AX385" si="897">H387</f>
        <v>1.1067600558505701E-3</v>
      </c>
      <c r="AY385" s="325">
        <f t="shared" ref="AY385" si="898">E385</f>
        <v>4.9675108096974298E-4</v>
      </c>
      <c r="AZ385" s="325">
        <f t="shared" ref="AZ385" si="899">H403</f>
        <v>1.3691849580554701E-3</v>
      </c>
      <c r="BA385" s="325">
        <f t="shared" ref="BA385" si="900">H396</f>
        <v>4.8686515682501999E-4</v>
      </c>
      <c r="BB385" s="325">
        <f t="shared" ref="BB385" si="901">H385</f>
        <v>1.3691849580554701E-3</v>
      </c>
      <c r="BC385" s="325">
        <f t="shared" ref="BC385" si="902">H394</f>
        <v>4.35003533467336E-4</v>
      </c>
      <c r="BD385" s="326">
        <f t="shared" ref="BD385" si="903">SUMPRODUCT($L$1:$BC$1,BF385:CW385)</f>
        <v>3.5102438443588202</v>
      </c>
      <c r="BF385" s="12">
        <f>L385</f>
        <v>0.72780145475157121</v>
      </c>
      <c r="BG385" s="23">
        <f t="shared" ref="BG385:CV385" si="904">M385</f>
        <v>6.0407675146815802E-3</v>
      </c>
      <c r="BH385" s="23">
        <f t="shared" si="904"/>
        <v>1.7430580144179857E-2</v>
      </c>
      <c r="BI385" s="23">
        <f t="shared" si="904"/>
        <v>1.9687276101367529E-2</v>
      </c>
      <c r="BJ385" s="23">
        <f t="shared" si="904"/>
        <v>9.42161464818656E-3</v>
      </c>
      <c r="BK385" s="23">
        <f t="shared" si="904"/>
        <v>6.0407675146815802E-3</v>
      </c>
      <c r="BL385" s="23">
        <f t="shared" si="904"/>
        <v>1.4080828923491072E-2</v>
      </c>
      <c r="BM385" s="23">
        <f t="shared" si="904"/>
        <v>1.7047624505276561E-2</v>
      </c>
      <c r="BN385" s="23">
        <f t="shared" si="904"/>
        <v>1.3053818216347286E-2</v>
      </c>
      <c r="BO385" s="23">
        <f t="shared" si="904"/>
        <v>8.802124097608199E-3</v>
      </c>
      <c r="BP385" s="23">
        <f t="shared" si="904"/>
        <v>1.2895585715628304E-2</v>
      </c>
      <c r="BQ385" s="23">
        <f t="shared" si="904"/>
        <v>1.0393203986610571E-2</v>
      </c>
      <c r="BR385" s="23">
        <f t="shared" si="904"/>
        <v>8.0320143981075821E-3</v>
      </c>
      <c r="BS385" s="23">
        <f t="shared" si="904"/>
        <v>8.6712644042218796E-3</v>
      </c>
      <c r="BT385" s="23">
        <f t="shared" si="904"/>
        <v>1.0699752973308739E-2</v>
      </c>
      <c r="BU385" s="23">
        <f t="shared" si="904"/>
        <v>1.5295298954744496E-2</v>
      </c>
      <c r="BV385" s="23">
        <f t="shared" si="904"/>
        <v>1.611359483639116E-2</v>
      </c>
      <c r="BW385" s="23">
        <f t="shared" si="904"/>
        <v>1.8649370749327709E-2</v>
      </c>
      <c r="BX385" s="23">
        <f t="shared" si="904"/>
        <v>7.8571482414710181E-3</v>
      </c>
      <c r="BY385" s="23">
        <f t="shared" si="904"/>
        <v>1.8649370749327709E-2</v>
      </c>
      <c r="BZ385" s="23">
        <f t="shared" si="904"/>
        <v>7.1476989969470597E-3</v>
      </c>
      <c r="CA385" s="23">
        <f t="shared" si="904"/>
        <v>1.2599257167395599E-3</v>
      </c>
      <c r="CB385" s="23">
        <f t="shared" si="904"/>
        <v>9.4523698938307895E-4</v>
      </c>
      <c r="CC385" s="23">
        <f t="shared" si="904"/>
        <v>1.3782768516888209E-3</v>
      </c>
      <c r="CD385" s="23">
        <f t="shared" si="904"/>
        <v>2.0171508237830801E-3</v>
      </c>
      <c r="CE385" s="23">
        <f t="shared" si="904"/>
        <v>7.0525135512344698E-4</v>
      </c>
      <c r="CF385" s="23">
        <f t="shared" si="904"/>
        <v>5.5467420482656403E-4</v>
      </c>
      <c r="CG385" s="23">
        <f t="shared" si="904"/>
        <v>7.0525135512344698E-4</v>
      </c>
      <c r="CH385" s="23">
        <f t="shared" si="904"/>
        <v>2.586776587510017E-3</v>
      </c>
      <c r="CI385" s="23">
        <f t="shared" si="904"/>
        <v>1.64695045374451E-3</v>
      </c>
      <c r="CJ385" s="23">
        <f t="shared" si="904"/>
        <v>7.8385689795080397E-4</v>
      </c>
      <c r="CK385" s="23">
        <f t="shared" si="904"/>
        <v>2.3184655119017701E-3</v>
      </c>
      <c r="CL385" s="23">
        <f t="shared" si="904"/>
        <v>9.25315874748334E-4</v>
      </c>
      <c r="CM385" s="23">
        <f t="shared" si="904"/>
        <v>2.3184655119017701E-3</v>
      </c>
      <c r="CN385" s="23">
        <f t="shared" si="904"/>
        <v>6.5361217877758099E-4</v>
      </c>
      <c r="CO385" s="23">
        <f t="shared" si="904"/>
        <v>3.6550728546779198E-4</v>
      </c>
      <c r="CP385" s="23">
        <f t="shared" si="904"/>
        <v>6.5361217877758099E-4</v>
      </c>
      <c r="CQ385" s="23">
        <f t="shared" si="904"/>
        <v>1.1067600558505701E-3</v>
      </c>
      <c r="CR385" s="23">
        <f t="shared" si="904"/>
        <v>1.1067600558505701E-3</v>
      </c>
      <c r="CS385" s="23">
        <f t="shared" si="904"/>
        <v>4.9675108096974298E-4</v>
      </c>
      <c r="CT385" s="23">
        <f t="shared" si="904"/>
        <v>1.3691849580554701E-3</v>
      </c>
      <c r="CU385" s="23">
        <f t="shared" si="904"/>
        <v>4.8686515682501999E-4</v>
      </c>
      <c r="CV385" s="24">
        <f t="shared" si="904"/>
        <v>1.3691849580554701E-3</v>
      </c>
    </row>
    <row r="386" spans="1:100">
      <c r="A386" s="348"/>
      <c r="B386" s="329"/>
      <c r="C386" s="337"/>
      <c r="D386" s="28">
        <v>-8</v>
      </c>
      <c r="E386" s="330"/>
      <c r="F386" s="331"/>
      <c r="G386" s="258">
        <f>'17'!G385</f>
        <v>6.3888393785172604E-3</v>
      </c>
      <c r="H386" s="268">
        <f>'17'!H385</f>
        <v>1.2599257167395599E-3</v>
      </c>
      <c r="I386" s="267">
        <f>'17'!I385</f>
        <v>1.06587851267593E-2</v>
      </c>
      <c r="J386" s="266">
        <f>'17'!J385</f>
        <v>2.0284885690868598E-3</v>
      </c>
      <c r="K386" s="6"/>
      <c r="L386" s="333"/>
      <c r="M386" s="325"/>
      <c r="N386" s="325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7"/>
      <c r="AB386" s="325"/>
      <c r="AC386" s="325"/>
      <c r="AD386" s="325"/>
      <c r="AE386" s="325"/>
      <c r="AF386" s="325"/>
      <c r="AG386" s="325"/>
      <c r="AH386" s="325"/>
      <c r="AI386" s="325"/>
      <c r="AJ386" s="325"/>
      <c r="AK386" s="325"/>
      <c r="AL386" s="325"/>
      <c r="AM386" s="325"/>
      <c r="AN386" s="325"/>
      <c r="AO386" s="325"/>
      <c r="AP386" s="325"/>
      <c r="AQ386" s="325"/>
      <c r="AR386" s="325"/>
      <c r="AS386" s="325"/>
      <c r="AT386" s="325"/>
      <c r="AU386" s="325"/>
      <c r="AV386" s="325"/>
      <c r="AW386" s="325"/>
      <c r="AX386" s="325"/>
      <c r="AY386" s="325"/>
      <c r="AZ386" s="325"/>
      <c r="BA386" s="325"/>
      <c r="BB386" s="325"/>
      <c r="BC386" s="325"/>
      <c r="BD386" s="326"/>
    </row>
    <row r="387" spans="1:100">
      <c r="A387" s="348"/>
      <c r="B387" s="329"/>
      <c r="C387" s="337"/>
      <c r="D387" s="28">
        <v>-7</v>
      </c>
      <c r="E387" s="330"/>
      <c r="F387" s="331"/>
      <c r="G387" s="258">
        <f>'17'!G386</f>
        <v>5.86443571497743E-3</v>
      </c>
      <c r="H387" s="268">
        <f>'17'!H386</f>
        <v>1.1067600558505701E-3</v>
      </c>
      <c r="I387" s="267">
        <f>'17'!I386</f>
        <v>8.9831229533615595E-3</v>
      </c>
      <c r="J387" s="266">
        <f>'17'!J386</f>
        <v>1.64695045374451E-3</v>
      </c>
      <c r="K387" s="6"/>
      <c r="L387" s="333"/>
      <c r="M387" s="325"/>
      <c r="N387" s="325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7"/>
      <c r="AB387" s="325"/>
      <c r="AC387" s="325"/>
      <c r="AD387" s="325"/>
      <c r="AE387" s="325"/>
      <c r="AF387" s="325"/>
      <c r="AG387" s="325"/>
      <c r="AH387" s="325"/>
      <c r="AI387" s="325"/>
      <c r="AJ387" s="325"/>
      <c r="AK387" s="325"/>
      <c r="AL387" s="325"/>
      <c r="AM387" s="325"/>
      <c r="AN387" s="325"/>
      <c r="AO387" s="325"/>
      <c r="AP387" s="325"/>
      <c r="AQ387" s="325"/>
      <c r="AR387" s="325"/>
      <c r="AS387" s="325"/>
      <c r="AT387" s="325"/>
      <c r="AU387" s="325"/>
      <c r="AV387" s="325"/>
      <c r="AW387" s="325"/>
      <c r="AX387" s="325"/>
      <c r="AY387" s="325"/>
      <c r="AZ387" s="325"/>
      <c r="BA387" s="325"/>
      <c r="BB387" s="325"/>
      <c r="BC387" s="325"/>
      <c r="BD387" s="326"/>
    </row>
    <row r="388" spans="1:100">
      <c r="A388" s="348"/>
      <c r="B388" s="329"/>
      <c r="C388" s="337"/>
      <c r="D388" s="28">
        <v>-6</v>
      </c>
      <c r="E388" s="330"/>
      <c r="F388" s="331"/>
      <c r="G388" s="258">
        <f>'17'!G387</f>
        <v>5.26958521871238E-3</v>
      </c>
      <c r="H388" s="268">
        <f>'17'!H387</f>
        <v>9.3982613376550697E-4</v>
      </c>
      <c r="I388" s="267">
        <f>'17'!I387</f>
        <v>7.2430448580126303E-3</v>
      </c>
      <c r="J388" s="266">
        <f>'17'!J387</f>
        <v>1.26603616805217E-3</v>
      </c>
      <c r="K388" s="6"/>
      <c r="L388" s="333"/>
      <c r="M388" s="325"/>
      <c r="N388" s="325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7"/>
      <c r="AB388" s="325"/>
      <c r="AC388" s="325"/>
      <c r="AD388" s="325"/>
      <c r="AE388" s="325"/>
      <c r="AF388" s="325"/>
      <c r="AG388" s="325"/>
      <c r="AH388" s="325"/>
      <c r="AI388" s="325"/>
      <c r="AJ388" s="325"/>
      <c r="AK388" s="325"/>
      <c r="AL388" s="325"/>
      <c r="AM388" s="325"/>
      <c r="AN388" s="325"/>
      <c r="AO388" s="325"/>
      <c r="AP388" s="325"/>
      <c r="AQ388" s="325"/>
      <c r="AR388" s="325"/>
      <c r="AS388" s="325"/>
      <c r="AT388" s="325"/>
      <c r="AU388" s="325"/>
      <c r="AV388" s="325"/>
      <c r="AW388" s="325"/>
      <c r="AX388" s="325"/>
      <c r="AY388" s="325"/>
      <c r="AZ388" s="325"/>
      <c r="BA388" s="325"/>
      <c r="BB388" s="325"/>
      <c r="BC388" s="325"/>
      <c r="BD388" s="326"/>
    </row>
    <row r="389" spans="1:100">
      <c r="A389" s="348"/>
      <c r="B389" s="329"/>
      <c r="C389" s="337"/>
      <c r="D389" s="28">
        <v>-5</v>
      </c>
      <c r="E389" s="330"/>
      <c r="F389" s="331"/>
      <c r="G389" s="258">
        <f>'17'!G388</f>
        <v>4.6864474917412803E-3</v>
      </c>
      <c r="H389" s="268">
        <f>'17'!H388</f>
        <v>7.8385689795080397E-4</v>
      </c>
      <c r="I389" s="267">
        <f>'17'!I388</f>
        <v>5.70675649486929E-3</v>
      </c>
      <c r="J389" s="266">
        <f>'17'!J388</f>
        <v>9.4523698938307895E-4</v>
      </c>
      <c r="K389" s="6"/>
      <c r="L389" s="333"/>
      <c r="M389" s="325"/>
      <c r="N389" s="325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7"/>
      <c r="AB389" s="325"/>
      <c r="AC389" s="325"/>
      <c r="AD389" s="325"/>
      <c r="AE389" s="325"/>
      <c r="AF389" s="325"/>
      <c r="AG389" s="325"/>
      <c r="AH389" s="325"/>
      <c r="AI389" s="325"/>
      <c r="AJ389" s="325"/>
      <c r="AK389" s="325"/>
      <c r="AL389" s="325"/>
      <c r="AM389" s="325"/>
      <c r="AN389" s="325"/>
      <c r="AO389" s="325"/>
      <c r="AP389" s="325"/>
      <c r="AQ389" s="325"/>
      <c r="AR389" s="325"/>
      <c r="AS389" s="325"/>
      <c r="AT389" s="325"/>
      <c r="AU389" s="325"/>
      <c r="AV389" s="325"/>
      <c r="AW389" s="325"/>
      <c r="AX389" s="325"/>
      <c r="AY389" s="325"/>
      <c r="AZ389" s="325"/>
      <c r="BA389" s="325"/>
      <c r="BB389" s="325"/>
      <c r="BC389" s="325"/>
      <c r="BD389" s="326"/>
    </row>
    <row r="390" spans="1:100">
      <c r="A390" s="348"/>
      <c r="B390" s="329"/>
      <c r="C390" s="337"/>
      <c r="D390" s="28">
        <v>-4</v>
      </c>
      <c r="E390" s="330"/>
      <c r="F390" s="331"/>
      <c r="G390" s="258">
        <f>'17'!G389</f>
        <v>4.1735973093326396E-3</v>
      </c>
      <c r="H390" s="268">
        <f>'17'!H389</f>
        <v>6.5361217877758099E-4</v>
      </c>
      <c r="I390" s="267">
        <f>'17'!I389</f>
        <v>4.49766709488924E-3</v>
      </c>
      <c r="J390" s="266">
        <f>'17'!J389</f>
        <v>7.0525135512344698E-4</v>
      </c>
      <c r="K390" s="6"/>
      <c r="L390" s="333"/>
      <c r="M390" s="325"/>
      <c r="N390" s="325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7"/>
      <c r="AB390" s="325"/>
      <c r="AC390" s="325"/>
      <c r="AD390" s="325"/>
      <c r="AE390" s="325"/>
      <c r="AF390" s="325"/>
      <c r="AG390" s="325"/>
      <c r="AH390" s="325"/>
      <c r="AI390" s="325"/>
      <c r="AJ390" s="325"/>
      <c r="AK390" s="325"/>
      <c r="AL390" s="325"/>
      <c r="AM390" s="325"/>
      <c r="AN390" s="325"/>
      <c r="AO390" s="325"/>
      <c r="AP390" s="325"/>
      <c r="AQ390" s="325"/>
      <c r="AR390" s="325"/>
      <c r="AS390" s="325"/>
      <c r="AT390" s="325"/>
      <c r="AU390" s="325"/>
      <c r="AV390" s="325"/>
      <c r="AW390" s="325"/>
      <c r="AX390" s="325"/>
      <c r="AY390" s="325"/>
      <c r="AZ390" s="325"/>
      <c r="BA390" s="325"/>
      <c r="BB390" s="325"/>
      <c r="BC390" s="325"/>
      <c r="BD390" s="326"/>
    </row>
    <row r="391" spans="1:100">
      <c r="A391" s="348"/>
      <c r="B391" s="329"/>
      <c r="C391" s="337"/>
      <c r="D391" s="28">
        <v>-3</v>
      </c>
      <c r="E391" s="330"/>
      <c r="F391" s="331"/>
      <c r="G391" s="258">
        <f>'17'!G390</f>
        <v>3.76383241628498E-3</v>
      </c>
      <c r="H391" s="268">
        <f>'17'!H390</f>
        <v>5.5467420482656403E-4</v>
      </c>
      <c r="I391" s="267">
        <f>'17'!I390</f>
        <v>3.6292936628147198E-3</v>
      </c>
      <c r="J391" s="266">
        <f>'17'!J390</f>
        <v>5.4118813962227496E-4</v>
      </c>
      <c r="K391" s="6"/>
      <c r="L391" s="333"/>
      <c r="M391" s="325"/>
      <c r="N391" s="325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7"/>
      <c r="AB391" s="325"/>
      <c r="AC391" s="325"/>
      <c r="AD391" s="325"/>
      <c r="AE391" s="325"/>
      <c r="AF391" s="325"/>
      <c r="AG391" s="325"/>
      <c r="AH391" s="325"/>
      <c r="AI391" s="325"/>
      <c r="AJ391" s="325"/>
      <c r="AK391" s="325"/>
      <c r="AL391" s="325"/>
      <c r="AM391" s="325"/>
      <c r="AN391" s="325"/>
      <c r="AO391" s="325"/>
      <c r="AP391" s="325"/>
      <c r="AQ391" s="325"/>
      <c r="AR391" s="325"/>
      <c r="AS391" s="325"/>
      <c r="AT391" s="325"/>
      <c r="AU391" s="325"/>
      <c r="AV391" s="325"/>
      <c r="AW391" s="325"/>
      <c r="AX391" s="325"/>
      <c r="AY391" s="325"/>
      <c r="AZ391" s="325"/>
      <c r="BA391" s="325"/>
      <c r="BB391" s="325"/>
      <c r="BC391" s="325"/>
      <c r="BD391" s="326"/>
    </row>
    <row r="392" spans="1:100">
      <c r="A392" s="348"/>
      <c r="B392" s="329"/>
      <c r="C392" s="337"/>
      <c r="D392" s="28">
        <v>-2</v>
      </c>
      <c r="E392" s="330"/>
      <c r="F392" s="331"/>
      <c r="G392" s="258">
        <f>'17'!G391</f>
        <v>3.4703695931757299E-3</v>
      </c>
      <c r="H392" s="268">
        <f>'17'!H391</f>
        <v>4.8686515682501999E-4</v>
      </c>
      <c r="I392" s="267">
        <f>'17'!I391</f>
        <v>3.0617336107222099E-3</v>
      </c>
      <c r="J392" s="266">
        <f>'17'!J391</f>
        <v>4.3845071792331401E-4</v>
      </c>
      <c r="K392" s="6"/>
      <c r="L392" s="333"/>
      <c r="M392" s="325"/>
      <c r="N392" s="325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7"/>
      <c r="AB392" s="325"/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  <c r="AN392" s="325"/>
      <c r="AO392" s="325"/>
      <c r="AP392" s="325"/>
      <c r="AQ392" s="325"/>
      <c r="AR392" s="325"/>
      <c r="AS392" s="325"/>
      <c r="AT392" s="325"/>
      <c r="AU392" s="325"/>
      <c r="AV392" s="325"/>
      <c r="AW392" s="325"/>
      <c r="AX392" s="325"/>
      <c r="AY392" s="325"/>
      <c r="AZ392" s="325"/>
      <c r="BA392" s="325"/>
      <c r="BB392" s="325"/>
      <c r="BC392" s="325"/>
      <c r="BD392" s="326"/>
    </row>
    <row r="393" spans="1:100">
      <c r="A393" s="348"/>
      <c r="B393" s="329"/>
      <c r="C393" s="337"/>
      <c r="D393" s="28">
        <v>-1</v>
      </c>
      <c r="E393" s="330"/>
      <c r="F393" s="331"/>
      <c r="G393" s="258">
        <f>'17'!G392</f>
        <v>3.2954480046307002E-3</v>
      </c>
      <c r="H393" s="268">
        <f>'17'!H392</f>
        <v>4.47740286405508E-4</v>
      </c>
      <c r="I393" s="267">
        <f>'17'!I392</f>
        <v>2.74531951005088E-3</v>
      </c>
      <c r="J393" s="266">
        <f>'17'!J392</f>
        <v>3.8295563890329402E-4</v>
      </c>
      <c r="K393" s="6"/>
      <c r="L393" s="333"/>
      <c r="M393" s="325"/>
      <c r="N393" s="325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7"/>
      <c r="AB393" s="325"/>
      <c r="AC393" s="325"/>
      <c r="AD393" s="325"/>
      <c r="AE393" s="325"/>
      <c r="AF393" s="325"/>
      <c r="AG393" s="325"/>
      <c r="AH393" s="325"/>
      <c r="AI393" s="325"/>
      <c r="AJ393" s="325"/>
      <c r="AK393" s="325"/>
      <c r="AL393" s="325"/>
      <c r="AM393" s="325"/>
      <c r="AN393" s="325"/>
      <c r="AO393" s="325"/>
      <c r="AP393" s="325"/>
      <c r="AQ393" s="325"/>
      <c r="AR393" s="325"/>
      <c r="AS393" s="325"/>
      <c r="AT393" s="325"/>
      <c r="AU393" s="325"/>
      <c r="AV393" s="325"/>
      <c r="AW393" s="325"/>
      <c r="AX393" s="325"/>
      <c r="AY393" s="325"/>
      <c r="AZ393" s="325"/>
      <c r="BA393" s="325"/>
      <c r="BB393" s="325"/>
      <c r="BC393" s="325"/>
      <c r="BD393" s="326"/>
    </row>
    <row r="394" spans="1:100">
      <c r="A394" s="348"/>
      <c r="B394" s="329"/>
      <c r="C394" s="337"/>
      <c r="D394" s="28">
        <v>0</v>
      </c>
      <c r="E394" s="330"/>
      <c r="F394" s="331"/>
      <c r="G394" s="258">
        <f>'17'!G393</f>
        <v>3.2375104172590501E-3</v>
      </c>
      <c r="H394" s="268">
        <f>'17'!H393</f>
        <v>4.35003533467336E-4</v>
      </c>
      <c r="I394" s="267">
        <f>'17'!I393</f>
        <v>2.6441524116358399E-3</v>
      </c>
      <c r="J394" s="266">
        <f>'17'!J393</f>
        <v>3.6550728546779198E-4</v>
      </c>
      <c r="K394" s="6"/>
      <c r="L394" s="333"/>
      <c r="M394" s="325"/>
      <c r="N394" s="325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7"/>
      <c r="AB394" s="325"/>
      <c r="AC394" s="325"/>
      <c r="AD394" s="325"/>
      <c r="AE394" s="325"/>
      <c r="AF394" s="325"/>
      <c r="AG394" s="325"/>
      <c r="AH394" s="325"/>
      <c r="AI394" s="325"/>
      <c r="AJ394" s="325"/>
      <c r="AK394" s="325"/>
      <c r="AL394" s="325"/>
      <c r="AM394" s="325"/>
      <c r="AN394" s="325"/>
      <c r="AO394" s="325"/>
      <c r="AP394" s="325"/>
      <c r="AQ394" s="325"/>
      <c r="AR394" s="325"/>
      <c r="AS394" s="325"/>
      <c r="AT394" s="325"/>
      <c r="AU394" s="325"/>
      <c r="AV394" s="325"/>
      <c r="AW394" s="325"/>
      <c r="AX394" s="325"/>
      <c r="AY394" s="325"/>
      <c r="AZ394" s="325"/>
      <c r="BA394" s="325"/>
      <c r="BB394" s="325"/>
      <c r="BC394" s="325"/>
      <c r="BD394" s="326"/>
    </row>
    <row r="395" spans="1:100">
      <c r="A395" s="348"/>
      <c r="B395" s="329"/>
      <c r="C395" s="337"/>
      <c r="D395" s="28">
        <v>1</v>
      </c>
      <c r="E395" s="330"/>
      <c r="F395" s="331"/>
      <c r="G395" s="97">
        <f>G393</f>
        <v>3.2954480046307002E-3</v>
      </c>
      <c r="H395" s="51">
        <f t="shared" ref="H395:J395" si="905">H393</f>
        <v>4.47740286405508E-4</v>
      </c>
      <c r="I395" s="126">
        <f t="shared" si="905"/>
        <v>2.74531951005088E-3</v>
      </c>
      <c r="J395" s="173">
        <f t="shared" si="905"/>
        <v>3.8295563890329402E-4</v>
      </c>
      <c r="K395" s="6"/>
      <c r="L395" s="333"/>
      <c r="M395" s="325"/>
      <c r="N395" s="325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7"/>
      <c r="AB395" s="325"/>
      <c r="AC395" s="325"/>
      <c r="AD395" s="325"/>
      <c r="AE395" s="325"/>
      <c r="AF395" s="325"/>
      <c r="AG395" s="325"/>
      <c r="AH395" s="325"/>
      <c r="AI395" s="325"/>
      <c r="AJ395" s="325"/>
      <c r="AK395" s="325"/>
      <c r="AL395" s="325"/>
      <c r="AM395" s="325"/>
      <c r="AN395" s="325"/>
      <c r="AO395" s="325"/>
      <c r="AP395" s="325"/>
      <c r="AQ395" s="325"/>
      <c r="AR395" s="325"/>
      <c r="AS395" s="325"/>
      <c r="AT395" s="325"/>
      <c r="AU395" s="325"/>
      <c r="AV395" s="325"/>
      <c r="AW395" s="325"/>
      <c r="AX395" s="325"/>
      <c r="AY395" s="325"/>
      <c r="AZ395" s="325"/>
      <c r="BA395" s="325"/>
      <c r="BB395" s="325"/>
      <c r="BC395" s="325"/>
      <c r="BD395" s="326"/>
    </row>
    <row r="396" spans="1:100">
      <c r="A396" s="348"/>
      <c r="B396" s="329"/>
      <c r="C396" s="337"/>
      <c r="D396" s="28">
        <v>2</v>
      </c>
      <c r="E396" s="330"/>
      <c r="F396" s="331"/>
      <c r="G396" s="97">
        <f>G392</f>
        <v>3.4703695931757299E-3</v>
      </c>
      <c r="H396" s="51">
        <f t="shared" ref="H396:J396" si="906">H392</f>
        <v>4.8686515682501999E-4</v>
      </c>
      <c r="I396" s="126">
        <f t="shared" si="906"/>
        <v>3.0617336107222099E-3</v>
      </c>
      <c r="J396" s="173">
        <f t="shared" si="906"/>
        <v>4.3845071792331401E-4</v>
      </c>
      <c r="K396" s="6"/>
      <c r="L396" s="333"/>
      <c r="M396" s="325"/>
      <c r="N396" s="325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7"/>
      <c r="AB396" s="325"/>
      <c r="AC396" s="325"/>
      <c r="AD396" s="325"/>
      <c r="AE396" s="325"/>
      <c r="AF396" s="325"/>
      <c r="AG396" s="325"/>
      <c r="AH396" s="325"/>
      <c r="AI396" s="325"/>
      <c r="AJ396" s="325"/>
      <c r="AK396" s="325"/>
      <c r="AL396" s="325"/>
      <c r="AM396" s="325"/>
      <c r="AN396" s="325"/>
      <c r="AO396" s="325"/>
      <c r="AP396" s="325"/>
      <c r="AQ396" s="325"/>
      <c r="AR396" s="325"/>
      <c r="AS396" s="325"/>
      <c r="AT396" s="325"/>
      <c r="AU396" s="325"/>
      <c r="AV396" s="325"/>
      <c r="AW396" s="325"/>
      <c r="AX396" s="325"/>
      <c r="AY396" s="325"/>
      <c r="AZ396" s="325"/>
      <c r="BA396" s="325"/>
      <c r="BB396" s="325"/>
      <c r="BC396" s="325"/>
      <c r="BD396" s="326"/>
    </row>
    <row r="397" spans="1:100">
      <c r="A397" s="348"/>
      <c r="B397" s="329"/>
      <c r="C397" s="337"/>
      <c r="D397" s="28">
        <v>3</v>
      </c>
      <c r="E397" s="330"/>
      <c r="F397" s="331"/>
      <c r="G397" s="97">
        <f>G391</f>
        <v>3.76383241628498E-3</v>
      </c>
      <c r="H397" s="51">
        <f t="shared" ref="H397:J397" si="907">H391</f>
        <v>5.5467420482656403E-4</v>
      </c>
      <c r="I397" s="126">
        <f t="shared" si="907"/>
        <v>3.6292936628147198E-3</v>
      </c>
      <c r="J397" s="173">
        <f t="shared" si="907"/>
        <v>5.4118813962227496E-4</v>
      </c>
      <c r="K397" s="6"/>
      <c r="L397" s="333"/>
      <c r="M397" s="325"/>
      <c r="N397" s="325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7"/>
      <c r="AB397" s="325"/>
      <c r="AC397" s="325"/>
      <c r="AD397" s="325"/>
      <c r="AE397" s="325"/>
      <c r="AF397" s="325"/>
      <c r="AG397" s="325"/>
      <c r="AH397" s="325"/>
      <c r="AI397" s="325"/>
      <c r="AJ397" s="325"/>
      <c r="AK397" s="325"/>
      <c r="AL397" s="325"/>
      <c r="AM397" s="325"/>
      <c r="AN397" s="325"/>
      <c r="AO397" s="325"/>
      <c r="AP397" s="325"/>
      <c r="AQ397" s="325"/>
      <c r="AR397" s="325"/>
      <c r="AS397" s="325"/>
      <c r="AT397" s="325"/>
      <c r="AU397" s="325"/>
      <c r="AV397" s="325"/>
      <c r="AW397" s="325"/>
      <c r="AX397" s="325"/>
      <c r="AY397" s="325"/>
      <c r="AZ397" s="325"/>
      <c r="BA397" s="325"/>
      <c r="BB397" s="325"/>
      <c r="BC397" s="325"/>
      <c r="BD397" s="326"/>
    </row>
    <row r="398" spans="1:100">
      <c r="A398" s="348"/>
      <c r="B398" s="329"/>
      <c r="C398" s="337"/>
      <c r="D398" s="28">
        <v>4</v>
      </c>
      <c r="E398" s="330"/>
      <c r="F398" s="331"/>
      <c r="G398" s="97">
        <f>G390</f>
        <v>4.1735973093326396E-3</v>
      </c>
      <c r="H398" s="51">
        <f t="shared" ref="H398:J398" si="908">H390</f>
        <v>6.5361217877758099E-4</v>
      </c>
      <c r="I398" s="126">
        <f t="shared" si="908"/>
        <v>4.49766709488924E-3</v>
      </c>
      <c r="J398" s="173">
        <f t="shared" si="908"/>
        <v>7.0525135512344698E-4</v>
      </c>
      <c r="K398" s="6"/>
      <c r="L398" s="333"/>
      <c r="M398" s="325"/>
      <c r="N398" s="325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7"/>
      <c r="AB398" s="325"/>
      <c r="AC398" s="325"/>
      <c r="AD398" s="325"/>
      <c r="AE398" s="325"/>
      <c r="AF398" s="325"/>
      <c r="AG398" s="325"/>
      <c r="AH398" s="325"/>
      <c r="AI398" s="325"/>
      <c r="AJ398" s="325"/>
      <c r="AK398" s="325"/>
      <c r="AL398" s="325"/>
      <c r="AM398" s="325"/>
      <c r="AN398" s="325"/>
      <c r="AO398" s="325"/>
      <c r="AP398" s="325"/>
      <c r="AQ398" s="325"/>
      <c r="AR398" s="325"/>
      <c r="AS398" s="325"/>
      <c r="AT398" s="325"/>
      <c r="AU398" s="325"/>
      <c r="AV398" s="325"/>
      <c r="AW398" s="325"/>
      <c r="AX398" s="325"/>
      <c r="AY398" s="325"/>
      <c r="AZ398" s="325"/>
      <c r="BA398" s="325"/>
      <c r="BB398" s="325"/>
      <c r="BC398" s="325"/>
      <c r="BD398" s="326"/>
    </row>
    <row r="399" spans="1:100">
      <c r="A399" s="348"/>
      <c r="B399" s="329"/>
      <c r="C399" s="337"/>
      <c r="D399" s="28">
        <v>5</v>
      </c>
      <c r="E399" s="330"/>
      <c r="F399" s="331"/>
      <c r="G399" s="97">
        <f>G389</f>
        <v>4.6864474917412803E-3</v>
      </c>
      <c r="H399" s="51">
        <f t="shared" ref="H399:J399" si="909">H389</f>
        <v>7.8385689795080397E-4</v>
      </c>
      <c r="I399" s="126">
        <f t="shared" si="909"/>
        <v>5.70675649486929E-3</v>
      </c>
      <c r="J399" s="173">
        <f t="shared" si="909"/>
        <v>9.4523698938307895E-4</v>
      </c>
      <c r="K399" s="6"/>
      <c r="L399" s="333"/>
      <c r="M399" s="325"/>
      <c r="N399" s="325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7"/>
      <c r="AB399" s="325"/>
      <c r="AC399" s="325"/>
      <c r="AD399" s="325"/>
      <c r="AE399" s="325"/>
      <c r="AF399" s="325"/>
      <c r="AG399" s="325"/>
      <c r="AH399" s="325"/>
      <c r="AI399" s="325"/>
      <c r="AJ399" s="325"/>
      <c r="AK399" s="325"/>
      <c r="AL399" s="325"/>
      <c r="AM399" s="325"/>
      <c r="AN399" s="325"/>
      <c r="AO399" s="325"/>
      <c r="AP399" s="325"/>
      <c r="AQ399" s="325"/>
      <c r="AR399" s="325"/>
      <c r="AS399" s="325"/>
      <c r="AT399" s="325"/>
      <c r="AU399" s="325"/>
      <c r="AV399" s="325"/>
      <c r="AW399" s="325"/>
      <c r="AX399" s="325"/>
      <c r="AY399" s="325"/>
      <c r="AZ399" s="325"/>
      <c r="BA399" s="325"/>
      <c r="BB399" s="325"/>
      <c r="BC399" s="325"/>
      <c r="BD399" s="326"/>
    </row>
    <row r="400" spans="1:100">
      <c r="A400" s="348"/>
      <c r="B400" s="329"/>
      <c r="C400" s="337"/>
      <c r="D400" s="28">
        <v>6</v>
      </c>
      <c r="E400" s="330"/>
      <c r="F400" s="331"/>
      <c r="G400" s="97">
        <f>G388</f>
        <v>5.26958521871238E-3</v>
      </c>
      <c r="H400" s="51">
        <f t="shared" ref="H400:J400" si="910">H388</f>
        <v>9.3982613376550697E-4</v>
      </c>
      <c r="I400" s="126">
        <f t="shared" si="910"/>
        <v>7.2430448580126303E-3</v>
      </c>
      <c r="J400" s="173">
        <f t="shared" si="910"/>
        <v>1.26603616805217E-3</v>
      </c>
      <c r="K400" s="6"/>
      <c r="L400" s="333"/>
      <c r="M400" s="325"/>
      <c r="N400" s="325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7"/>
      <c r="AB400" s="325"/>
      <c r="AC400" s="325"/>
      <c r="AD400" s="325"/>
      <c r="AE400" s="325"/>
      <c r="AF400" s="325"/>
      <c r="AG400" s="325"/>
      <c r="AH400" s="325"/>
      <c r="AI400" s="325"/>
      <c r="AJ400" s="325"/>
      <c r="AK400" s="325"/>
      <c r="AL400" s="325"/>
      <c r="AM400" s="325"/>
      <c r="AN400" s="325"/>
      <c r="AO400" s="325"/>
      <c r="AP400" s="325"/>
      <c r="AQ400" s="325"/>
      <c r="AR400" s="325"/>
      <c r="AS400" s="325"/>
      <c r="AT400" s="325"/>
      <c r="AU400" s="325"/>
      <c r="AV400" s="325"/>
      <c r="AW400" s="325"/>
      <c r="AX400" s="325"/>
      <c r="AY400" s="325"/>
      <c r="AZ400" s="325"/>
      <c r="BA400" s="325"/>
      <c r="BB400" s="325"/>
      <c r="BC400" s="325"/>
      <c r="BD400" s="326"/>
    </row>
    <row r="401" spans="1:56">
      <c r="A401" s="348"/>
      <c r="B401" s="329"/>
      <c r="C401" s="337"/>
      <c r="D401" s="28">
        <v>7</v>
      </c>
      <c r="E401" s="330"/>
      <c r="F401" s="331"/>
      <c r="G401" s="97">
        <f>G387</f>
        <v>5.86443571497743E-3</v>
      </c>
      <c r="H401" s="51">
        <f t="shared" ref="H401:J401" si="911">H387</f>
        <v>1.1067600558505701E-3</v>
      </c>
      <c r="I401" s="126">
        <f t="shared" si="911"/>
        <v>8.9831229533615595E-3</v>
      </c>
      <c r="J401" s="173">
        <f t="shared" si="911"/>
        <v>1.64695045374451E-3</v>
      </c>
      <c r="K401" s="6"/>
      <c r="L401" s="333"/>
      <c r="M401" s="325"/>
      <c r="N401" s="325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7"/>
      <c r="AB401" s="325"/>
      <c r="AC401" s="325"/>
      <c r="AD401" s="325"/>
      <c r="AE401" s="325"/>
      <c r="AF401" s="325"/>
      <c r="AG401" s="325"/>
      <c r="AH401" s="325"/>
      <c r="AI401" s="325"/>
      <c r="AJ401" s="325"/>
      <c r="AK401" s="325"/>
      <c r="AL401" s="325"/>
      <c r="AM401" s="325"/>
      <c r="AN401" s="325"/>
      <c r="AO401" s="325"/>
      <c r="AP401" s="325"/>
      <c r="AQ401" s="325"/>
      <c r="AR401" s="325"/>
      <c r="AS401" s="325"/>
      <c r="AT401" s="325"/>
      <c r="AU401" s="325"/>
      <c r="AV401" s="325"/>
      <c r="AW401" s="325"/>
      <c r="AX401" s="325"/>
      <c r="AY401" s="325"/>
      <c r="AZ401" s="325"/>
      <c r="BA401" s="325"/>
      <c r="BB401" s="325"/>
      <c r="BC401" s="325"/>
      <c r="BD401" s="326"/>
    </row>
    <row r="402" spans="1:56">
      <c r="A402" s="348"/>
      <c r="B402" s="329"/>
      <c r="C402" s="337"/>
      <c r="D402" s="28">
        <v>8</v>
      </c>
      <c r="E402" s="330"/>
      <c r="F402" s="331"/>
      <c r="G402" s="97">
        <f>G386</f>
        <v>6.3888393785172604E-3</v>
      </c>
      <c r="H402" s="51">
        <f t="shared" ref="H402:J402" si="912">H386</f>
        <v>1.2599257167395599E-3</v>
      </c>
      <c r="I402" s="126">
        <f t="shared" si="912"/>
        <v>1.06587851267593E-2</v>
      </c>
      <c r="J402" s="173">
        <f t="shared" si="912"/>
        <v>2.0284885690868598E-3</v>
      </c>
      <c r="K402" s="6"/>
      <c r="L402" s="333"/>
      <c r="M402" s="325"/>
      <c r="N402" s="325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7"/>
      <c r="AB402" s="325"/>
      <c r="AC402" s="325"/>
      <c r="AD402" s="325"/>
      <c r="AE402" s="325"/>
      <c r="AF402" s="325"/>
      <c r="AG402" s="325"/>
      <c r="AH402" s="325"/>
      <c r="AI402" s="325"/>
      <c r="AJ402" s="325"/>
      <c r="AK402" s="325"/>
      <c r="AL402" s="325"/>
      <c r="AM402" s="325"/>
      <c r="AN402" s="325"/>
      <c r="AO402" s="325"/>
      <c r="AP402" s="325"/>
      <c r="AQ402" s="325"/>
      <c r="AR402" s="325"/>
      <c r="AS402" s="325"/>
      <c r="AT402" s="325"/>
      <c r="AU402" s="325"/>
      <c r="AV402" s="325"/>
      <c r="AW402" s="325"/>
      <c r="AX402" s="325"/>
      <c r="AY402" s="325"/>
      <c r="AZ402" s="325"/>
      <c r="BA402" s="325"/>
      <c r="BB402" s="325"/>
      <c r="BC402" s="325"/>
      <c r="BD402" s="326"/>
    </row>
    <row r="403" spans="1:56">
      <c r="A403" s="348"/>
      <c r="B403" s="329"/>
      <c r="C403" s="337"/>
      <c r="D403" s="28">
        <v>9</v>
      </c>
      <c r="E403" s="330"/>
      <c r="F403" s="331"/>
      <c r="G403" s="97">
        <f>G385</f>
        <v>6.7523950876889104E-3</v>
      </c>
      <c r="H403" s="51">
        <f t="shared" ref="H403:J403" si="913">H385</f>
        <v>1.3691849580554701E-3</v>
      </c>
      <c r="I403" s="126">
        <f t="shared" si="913"/>
        <v>1.18969756616388E-2</v>
      </c>
      <c r="J403" s="173">
        <f t="shared" si="913"/>
        <v>2.3184655119017701E-3</v>
      </c>
      <c r="K403" s="6"/>
      <c r="L403" s="333"/>
      <c r="M403" s="325"/>
      <c r="N403" s="325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7"/>
      <c r="AB403" s="325"/>
      <c r="AC403" s="325"/>
      <c r="AD403" s="325"/>
      <c r="AE403" s="325"/>
      <c r="AF403" s="325"/>
      <c r="AG403" s="325"/>
      <c r="AH403" s="325"/>
      <c r="AI403" s="325"/>
      <c r="AJ403" s="325"/>
      <c r="AK403" s="325"/>
      <c r="AL403" s="325"/>
      <c r="AM403" s="325"/>
      <c r="AN403" s="325"/>
      <c r="AO403" s="325"/>
      <c r="AP403" s="325"/>
      <c r="AQ403" s="325"/>
      <c r="AR403" s="325"/>
      <c r="AS403" s="325"/>
      <c r="AT403" s="325"/>
      <c r="AU403" s="325"/>
      <c r="AV403" s="325"/>
      <c r="AW403" s="325"/>
      <c r="AX403" s="325"/>
      <c r="AY403" s="325"/>
      <c r="AZ403" s="325"/>
      <c r="BA403" s="325"/>
      <c r="BB403" s="325"/>
      <c r="BC403" s="325"/>
      <c r="BD403" s="326"/>
    </row>
    <row r="404" spans="1:56">
      <c r="A404" s="348"/>
      <c r="B404" s="329"/>
      <c r="C404" s="337"/>
      <c r="D404" s="29">
        <v>10</v>
      </c>
      <c r="E404" s="330"/>
      <c r="F404" s="331"/>
      <c r="G404" s="101">
        <f>'17'!G403</f>
        <v>6.8829206316589203E-3</v>
      </c>
      <c r="H404" s="77">
        <f>'17'!H403</f>
        <v>1.4089980185084999E-3</v>
      </c>
      <c r="I404" s="248">
        <f>'17'!I403</f>
        <v>1.23566151833031E-2</v>
      </c>
      <c r="J404" s="182">
        <f>'17'!J403</f>
        <v>2.4276992201409399E-3</v>
      </c>
      <c r="K404" s="30"/>
      <c r="L404" s="334"/>
      <c r="M404" s="325"/>
      <c r="N404" s="325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7"/>
      <c r="AB404" s="325"/>
      <c r="AC404" s="325"/>
      <c r="AD404" s="325"/>
      <c r="AE404" s="325"/>
      <c r="AF404" s="325"/>
      <c r="AG404" s="325"/>
      <c r="AH404" s="325"/>
      <c r="AI404" s="325"/>
      <c r="AJ404" s="325"/>
      <c r="AK404" s="325"/>
      <c r="AL404" s="325"/>
      <c r="AM404" s="325"/>
      <c r="AN404" s="325"/>
      <c r="AO404" s="325"/>
      <c r="AP404" s="325"/>
      <c r="AQ404" s="325"/>
      <c r="AR404" s="325"/>
      <c r="AS404" s="325"/>
      <c r="AT404" s="325"/>
      <c r="AU404" s="325"/>
      <c r="AV404" s="325"/>
      <c r="AW404" s="325"/>
      <c r="AX404" s="325"/>
      <c r="AY404" s="325"/>
      <c r="AZ404" s="325"/>
      <c r="BA404" s="325"/>
      <c r="BB404" s="325"/>
      <c r="BC404" s="325"/>
      <c r="BD404" s="326"/>
    </row>
    <row r="405" spans="1:56">
      <c r="G405" s="102"/>
      <c r="H405" s="75"/>
      <c r="I405" s="109"/>
      <c r="J405" s="76"/>
    </row>
    <row r="406" spans="1:56">
      <c r="G406" s="102"/>
      <c r="H406" s="75"/>
      <c r="I406" s="109"/>
      <c r="J406" s="76"/>
    </row>
    <row r="407" spans="1:56">
      <c r="G407" s="102"/>
      <c r="H407" s="75"/>
      <c r="I407" s="109"/>
      <c r="J407" s="76"/>
    </row>
    <row r="408" spans="1:56">
      <c r="G408" s="102"/>
      <c r="H408" s="75"/>
      <c r="I408" s="109"/>
      <c r="J408" s="76"/>
    </row>
    <row r="409" spans="1:56">
      <c r="G409" s="102"/>
      <c r="H409" s="75"/>
      <c r="I409" s="109"/>
      <c r="J409" s="76"/>
    </row>
    <row r="410" spans="1:56">
      <c r="G410" s="102"/>
      <c r="H410" s="75"/>
      <c r="I410" s="109"/>
      <c r="J410" s="76"/>
    </row>
    <row r="411" spans="1:56">
      <c r="G411" s="102"/>
      <c r="H411" s="75"/>
      <c r="I411" s="109"/>
      <c r="J411" s="76"/>
    </row>
    <row r="412" spans="1:56">
      <c r="G412" s="102"/>
      <c r="H412" s="75"/>
      <c r="I412" s="109"/>
      <c r="J412" s="76"/>
    </row>
    <row r="413" spans="1:56">
      <c r="G413" s="102"/>
      <c r="H413" s="75"/>
      <c r="I413" s="109"/>
      <c r="J413" s="76"/>
    </row>
    <row r="414" spans="1:56">
      <c r="G414" s="102"/>
      <c r="H414" s="75"/>
      <c r="I414" s="109"/>
      <c r="J414" s="76"/>
    </row>
    <row r="415" spans="1:56">
      <c r="G415" s="102"/>
      <c r="H415" s="75"/>
      <c r="I415" s="109"/>
      <c r="J415" s="76"/>
    </row>
    <row r="416" spans="1:56">
      <c r="G416" s="102"/>
      <c r="H416" s="75"/>
      <c r="I416" s="109"/>
      <c r="J416" s="76"/>
    </row>
    <row r="417" spans="7:10">
      <c r="G417" s="102"/>
      <c r="H417" s="75"/>
      <c r="I417" s="109"/>
      <c r="J417" s="76"/>
    </row>
    <row r="418" spans="7:10">
      <c r="G418" s="102"/>
      <c r="H418" s="75"/>
      <c r="I418" s="109"/>
      <c r="J418" s="76"/>
    </row>
    <row r="419" spans="7:10">
      <c r="G419" s="102"/>
      <c r="H419" s="75"/>
      <c r="I419" s="109"/>
      <c r="J419" s="76"/>
    </row>
    <row r="420" spans="7:10">
      <c r="G420" s="102"/>
      <c r="H420" s="75"/>
      <c r="I420" s="109"/>
      <c r="J420" s="76"/>
    </row>
    <row r="421" spans="7:10">
      <c r="G421" s="102"/>
      <c r="H421" s="75"/>
      <c r="I421" s="109"/>
      <c r="J421" s="76"/>
    </row>
    <row r="422" spans="7:10">
      <c r="G422" s="102"/>
      <c r="H422" s="75"/>
      <c r="I422" s="109"/>
      <c r="J422" s="76"/>
    </row>
    <row r="423" spans="7:10">
      <c r="G423" s="102"/>
      <c r="H423" s="75"/>
      <c r="I423" s="109"/>
      <c r="J423" s="76"/>
    </row>
    <row r="424" spans="7:10">
      <c r="G424" s="102"/>
      <c r="H424" s="75"/>
      <c r="I424" s="109"/>
      <c r="J424" s="76"/>
    </row>
    <row r="425" spans="7:10">
      <c r="G425" s="102"/>
      <c r="H425" s="75"/>
      <c r="I425" s="109"/>
      <c r="J425" s="76"/>
    </row>
    <row r="426" spans="7:10">
      <c r="G426" s="102"/>
      <c r="H426" s="75"/>
      <c r="I426" s="109"/>
      <c r="J426" s="76"/>
    </row>
    <row r="427" spans="7:10">
      <c r="G427" s="102"/>
      <c r="H427" s="75"/>
      <c r="I427" s="109"/>
      <c r="J427" s="76"/>
    </row>
    <row r="428" spans="7:10">
      <c r="G428" s="102"/>
      <c r="H428" s="75"/>
      <c r="I428" s="109"/>
      <c r="J428" s="76"/>
    </row>
    <row r="429" spans="7:10">
      <c r="G429" s="102"/>
      <c r="H429" s="75"/>
      <c r="I429" s="109"/>
      <c r="J429" s="76"/>
    </row>
    <row r="430" spans="7:10">
      <c r="G430" s="102"/>
      <c r="H430" s="75"/>
      <c r="I430" s="109"/>
      <c r="J430" s="76"/>
    </row>
    <row r="431" spans="7:10">
      <c r="G431" s="102"/>
      <c r="H431" s="75"/>
      <c r="I431" s="109"/>
      <c r="J431" s="76"/>
    </row>
    <row r="432" spans="7:10">
      <c r="G432" s="102"/>
      <c r="H432" s="75"/>
      <c r="I432" s="109"/>
      <c r="J432" s="76"/>
    </row>
    <row r="433" spans="7:10">
      <c r="G433" s="102"/>
      <c r="H433" s="75"/>
      <c r="I433" s="109"/>
      <c r="J433" s="76"/>
    </row>
    <row r="434" spans="7:10">
      <c r="G434" s="102"/>
      <c r="H434" s="75"/>
      <c r="I434" s="109"/>
      <c r="J434" s="76"/>
    </row>
    <row r="435" spans="7:10">
      <c r="G435" s="102"/>
      <c r="H435" s="75"/>
      <c r="I435" s="109"/>
      <c r="J435" s="76"/>
    </row>
    <row r="436" spans="7:10">
      <c r="G436" s="102"/>
      <c r="H436" s="75"/>
      <c r="I436" s="109"/>
      <c r="J436" s="76"/>
    </row>
    <row r="437" spans="7:10">
      <c r="G437" s="102"/>
      <c r="H437" s="75"/>
      <c r="I437" s="109"/>
      <c r="J437" s="76"/>
    </row>
    <row r="438" spans="7:10">
      <c r="G438" s="102"/>
      <c r="H438" s="75"/>
      <c r="I438" s="109"/>
      <c r="J438" s="76"/>
    </row>
    <row r="439" spans="7:10">
      <c r="G439" s="102"/>
      <c r="H439" s="75"/>
      <c r="I439" s="109"/>
      <c r="J439" s="76"/>
    </row>
    <row r="440" spans="7:10">
      <c r="G440" s="102"/>
      <c r="H440" s="75"/>
      <c r="I440" s="109"/>
      <c r="J440" s="76"/>
    </row>
    <row r="441" spans="7:10">
      <c r="G441" s="102"/>
      <c r="H441" s="75"/>
      <c r="I441" s="109"/>
      <c r="J441" s="76"/>
    </row>
    <row r="442" spans="7:10">
      <c r="G442" s="102"/>
      <c r="H442" s="75"/>
      <c r="I442" s="109"/>
      <c r="J442" s="76"/>
    </row>
    <row r="443" spans="7:10">
      <c r="G443" s="102"/>
      <c r="H443" s="75"/>
      <c r="I443" s="109"/>
      <c r="J443" s="76"/>
    </row>
    <row r="444" spans="7:10">
      <c r="G444" s="102"/>
      <c r="H444" s="75"/>
      <c r="I444" s="109"/>
      <c r="J444" s="76"/>
    </row>
    <row r="445" spans="7:10">
      <c r="G445" s="102"/>
      <c r="H445" s="75"/>
      <c r="I445" s="109"/>
      <c r="J445" s="76"/>
    </row>
    <row r="446" spans="7:10">
      <c r="G446" s="102"/>
      <c r="H446" s="75"/>
      <c r="I446" s="109"/>
      <c r="J446" s="76"/>
    </row>
    <row r="447" spans="7:10">
      <c r="G447" s="102"/>
      <c r="H447" s="75"/>
      <c r="I447" s="109"/>
      <c r="J447" s="76"/>
    </row>
    <row r="448" spans="7:10">
      <c r="G448" s="102"/>
      <c r="H448" s="75"/>
      <c r="I448" s="109"/>
      <c r="J448" s="76"/>
    </row>
    <row r="449" spans="7:10">
      <c r="G449" s="102"/>
      <c r="H449" s="75"/>
      <c r="I449" s="109"/>
      <c r="J449" s="76"/>
    </row>
    <row r="450" spans="7:10">
      <c r="G450" s="102"/>
      <c r="H450" s="75"/>
      <c r="I450" s="109"/>
      <c r="J450" s="76"/>
    </row>
    <row r="451" spans="7:10">
      <c r="G451" s="102"/>
      <c r="H451" s="75"/>
      <c r="I451" s="109"/>
      <c r="J451" s="76"/>
    </row>
    <row r="452" spans="7:10">
      <c r="G452" s="102"/>
      <c r="H452" s="75"/>
      <c r="I452" s="109"/>
      <c r="J452" s="76"/>
    </row>
    <row r="453" spans="7:10">
      <c r="G453" s="102"/>
      <c r="H453" s="75"/>
      <c r="I453" s="109"/>
      <c r="J453" s="76"/>
    </row>
    <row r="454" spans="7:10">
      <c r="G454" s="102"/>
      <c r="H454" s="75"/>
      <c r="I454" s="109"/>
      <c r="J454" s="76"/>
    </row>
    <row r="455" spans="7:10">
      <c r="G455" s="102"/>
      <c r="H455" s="75"/>
      <c r="I455" s="109"/>
      <c r="J455" s="76"/>
    </row>
    <row r="456" spans="7:10">
      <c r="G456" s="102"/>
      <c r="H456" s="75"/>
      <c r="I456" s="109"/>
      <c r="J456" s="76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3208C-7C2F-4968-8C00-F325A31D55D6}">
  <dimension ref="A1:CW456"/>
  <sheetViews>
    <sheetView topLeftCell="AO88" zoomScale="53" workbookViewId="0">
      <selection activeCell="BD103" sqref="BD103:BD122"/>
    </sheetView>
  </sheetViews>
  <sheetFormatPr baseColWidth="10" defaultRowHeight="14.5"/>
  <cols>
    <col min="2" max="2" width="11" bestFit="1" customWidth="1"/>
    <col min="4" max="4" width="11" bestFit="1" customWidth="1"/>
    <col min="5" max="5" width="11" style="86" bestFit="1" customWidth="1"/>
    <col min="6" max="6" width="11" style="87" customWidth="1"/>
    <col min="7" max="7" width="15.6328125" style="98" bestFit="1" customWidth="1"/>
    <col min="8" max="8" width="15.6328125" style="67" bestFit="1" customWidth="1"/>
    <col min="9" max="9" width="15.6328125" style="108" bestFit="1" customWidth="1"/>
    <col min="10" max="10" width="15.6328125" style="68" bestFit="1" customWidth="1"/>
    <col min="12" max="14" width="11.08984375" bestFit="1" customWidth="1"/>
    <col min="15" max="15" width="11" bestFit="1" customWidth="1"/>
    <col min="16" max="16" width="11.08984375" bestFit="1" customWidth="1"/>
    <col min="17" max="35" width="15.6328125" bestFit="1" customWidth="1"/>
    <col min="36" max="36" width="13.36328125" bestFit="1" customWidth="1"/>
    <col min="37" max="37" width="11.1796875" bestFit="1" customWidth="1"/>
    <col min="38" max="42" width="15.7265625" bestFit="1" customWidth="1"/>
    <col min="43" max="43" width="11.1796875" bestFit="1" customWidth="1"/>
    <col min="44" max="44" width="15.7265625" bestFit="1" customWidth="1"/>
    <col min="45" max="46" width="11.26953125" bestFit="1" customWidth="1"/>
    <col min="47" max="48" width="15.81640625" bestFit="1" customWidth="1"/>
    <col min="49" max="49" width="11.26953125" bestFit="1" customWidth="1"/>
    <col min="50" max="50" width="14.7265625" bestFit="1" customWidth="1"/>
    <col min="51" max="51" width="13.453125" bestFit="1" customWidth="1"/>
    <col min="52" max="53" width="11.1796875" bestFit="1" customWidth="1"/>
    <col min="54" max="55" width="14.7265625" bestFit="1" customWidth="1"/>
    <col min="56" max="56" width="11.1796875" style="90" bestFit="1" customWidth="1"/>
    <col min="58" max="59" width="11.1796875" bestFit="1" customWidth="1"/>
    <col min="60" max="60" width="14.7265625" bestFit="1" customWidth="1"/>
    <col min="61" max="61" width="13.26953125" bestFit="1" customWidth="1"/>
    <col min="62" max="66" width="14.7265625" bestFit="1" customWidth="1"/>
    <col min="67" max="75" width="13.36328125" bestFit="1" customWidth="1"/>
    <col min="76" max="76" width="11.08984375" bestFit="1" customWidth="1"/>
    <col min="77" max="77" width="13.36328125" bestFit="1" customWidth="1"/>
    <col min="78" max="78" width="11.08984375" bestFit="1" customWidth="1"/>
    <col min="79" max="82" width="13.36328125" bestFit="1" customWidth="1"/>
  </cols>
  <sheetData>
    <row r="1" spans="1:101" ht="15" thickBot="1">
      <c r="A1" s="31"/>
      <c r="B1" s="65" t="s">
        <v>23</v>
      </c>
      <c r="C1" s="66" t="s">
        <v>24</v>
      </c>
      <c r="D1" s="33" t="s">
        <v>0</v>
      </c>
      <c r="E1" s="346" t="s">
        <v>20</v>
      </c>
      <c r="F1" s="346"/>
      <c r="G1" s="346"/>
      <c r="H1" s="346"/>
      <c r="I1" s="346"/>
      <c r="J1" s="346"/>
      <c r="K1" s="34" t="s">
        <v>1</v>
      </c>
      <c r="L1" s="32">
        <v>0</v>
      </c>
      <c r="M1" s="2">
        <v>1</v>
      </c>
      <c r="N1" s="2">
        <v>2</v>
      </c>
      <c r="O1" s="2">
        <v>3</v>
      </c>
      <c r="P1" s="1">
        <v>4</v>
      </c>
      <c r="Q1" s="1">
        <v>5</v>
      </c>
      <c r="R1" s="1">
        <v>6</v>
      </c>
      <c r="S1" s="1">
        <v>7</v>
      </c>
      <c r="T1" s="1">
        <v>8</v>
      </c>
      <c r="U1" s="1">
        <v>9</v>
      </c>
      <c r="V1" s="1">
        <v>10</v>
      </c>
      <c r="W1" s="1">
        <v>11</v>
      </c>
      <c r="X1" s="1">
        <v>12</v>
      </c>
      <c r="Y1" s="1">
        <v>13</v>
      </c>
      <c r="Z1" s="1">
        <v>14</v>
      </c>
      <c r="AA1" s="1">
        <v>15</v>
      </c>
      <c r="AB1" s="1">
        <v>16</v>
      </c>
      <c r="AC1" s="1">
        <v>17</v>
      </c>
      <c r="AD1" s="1">
        <v>18</v>
      </c>
      <c r="AE1" s="1">
        <v>19</v>
      </c>
      <c r="AF1" s="1">
        <v>20</v>
      </c>
      <c r="AG1" s="1">
        <v>21</v>
      </c>
      <c r="AH1" s="1">
        <v>22</v>
      </c>
      <c r="AI1" s="1">
        <v>24</v>
      </c>
      <c r="AJ1" s="1">
        <v>25</v>
      </c>
      <c r="AK1" s="1">
        <v>26</v>
      </c>
      <c r="AL1" s="1">
        <v>27</v>
      </c>
      <c r="AM1" s="1">
        <v>28</v>
      </c>
      <c r="AN1" s="1">
        <v>30</v>
      </c>
      <c r="AO1" s="1">
        <v>32</v>
      </c>
      <c r="AP1" s="1">
        <v>33</v>
      </c>
      <c r="AQ1" s="1">
        <v>34</v>
      </c>
      <c r="AR1" s="1">
        <v>36</v>
      </c>
      <c r="AS1" s="1">
        <v>38</v>
      </c>
      <c r="AT1" s="1">
        <v>39</v>
      </c>
      <c r="AU1" s="1">
        <v>40</v>
      </c>
      <c r="AV1" s="1">
        <v>42</v>
      </c>
      <c r="AW1" s="1">
        <v>45</v>
      </c>
      <c r="AX1" s="1">
        <v>48</v>
      </c>
      <c r="AY1" s="1">
        <v>50</v>
      </c>
      <c r="AZ1" s="1">
        <v>51</v>
      </c>
      <c r="BA1" s="1">
        <v>54</v>
      </c>
      <c r="BB1" s="1">
        <v>57</v>
      </c>
      <c r="BC1" s="1">
        <v>60</v>
      </c>
      <c r="BD1" s="88" t="s">
        <v>15</v>
      </c>
    </row>
    <row r="2" spans="1:101">
      <c r="A2" s="347">
        <v>2</v>
      </c>
      <c r="B2" s="328">
        <v>2.5000000000000001E-2</v>
      </c>
      <c r="C2" s="349"/>
      <c r="D2" s="26">
        <v>-9</v>
      </c>
      <c r="E2" s="350">
        <f>'20'!E2:E12</f>
        <v>6.5398039972999604E-33</v>
      </c>
      <c r="F2" s="342">
        <f>'20'!F2:F12</f>
        <v>2.8555597746504301E-23</v>
      </c>
      <c r="G2" s="100">
        <f>'15'!G21</f>
        <v>1.3119742741773899E-21</v>
      </c>
      <c r="H2" s="64">
        <f>'15'!H21</f>
        <v>4.7308597939970703E-64</v>
      </c>
      <c r="I2" s="269">
        <f>'15'!I21</f>
        <v>7.2884764617076802E-77</v>
      </c>
      <c r="J2" s="204">
        <f>'15'!J21</f>
        <v>3.7644664355374399E-200</v>
      </c>
      <c r="K2" s="27"/>
      <c r="L2" s="332">
        <f>1-SUM(M2:BC21)</f>
        <v>1.8433507993398379E-4</v>
      </c>
      <c r="M2" s="325">
        <f>G12+I12</f>
        <v>7.26530774169935E-55</v>
      </c>
      <c r="N2" s="325">
        <f>G19+I19+J12</f>
        <v>0.96393721352530104</v>
      </c>
      <c r="O2" s="325">
        <f>G21+I21+H12</f>
        <v>5.8117948717745798E-10</v>
      </c>
      <c r="P2" s="325">
        <f>G14+I14+J19</f>
        <v>1.8513110447804099E-41</v>
      </c>
      <c r="Q2" s="325">
        <f>G10+I10</f>
        <v>7.30025863804536E-64</v>
      </c>
      <c r="R2" s="325">
        <f>G16+I16+H19+J21</f>
        <v>1.3865512596320627E-21</v>
      </c>
      <c r="S2" s="325">
        <f>G3+I3</f>
        <v>3.6185914492126802E-33</v>
      </c>
      <c r="T2" s="325">
        <f>G5+I5+J14</f>
        <v>1.7880232818375301E-48</v>
      </c>
      <c r="U2" s="325">
        <f>G8+I8+H21</f>
        <v>6.0482162183111404E-39</v>
      </c>
      <c r="V2" s="325">
        <f>G17+I17+J10</f>
        <v>5.8117948717745798E-10</v>
      </c>
      <c r="W2" s="325">
        <f>G6+I6</f>
        <v>7.26530774169935E-55</v>
      </c>
      <c r="X2" s="325">
        <f>G9+I9+J16+H14</f>
        <v>2.74631260865472E-65</v>
      </c>
      <c r="Y2" s="325">
        <f>G15+I15</f>
        <v>3.6185914492126802E-33</v>
      </c>
      <c r="Z2" s="325">
        <f>G7+I7+J3</f>
        <v>3.5758386362116399E-60</v>
      </c>
      <c r="AA2" s="327">
        <f>G18+I18+H10</f>
        <v>1.7939225116203099E-2</v>
      </c>
      <c r="AB2" s="325">
        <f>G4+I4+J5</f>
        <v>1.8513110447804099E-41</v>
      </c>
      <c r="AC2" s="325">
        <f>G20+I20</f>
        <v>1.7939225116203099E-2</v>
      </c>
      <c r="AD2" s="325">
        <f>G13+I13+J8+H16</f>
        <v>1.7880232818375307E-48</v>
      </c>
      <c r="AE2" s="325">
        <f>G2+I2</f>
        <v>1.3119742741773899E-21</v>
      </c>
      <c r="AF2" s="325">
        <f>G11+I11+J17</f>
        <v>3.5758386362116399E-60</v>
      </c>
      <c r="AG2" s="325">
        <f>H3</f>
        <v>2.0138403545989401E-98</v>
      </c>
      <c r="AH2" s="325">
        <f>J6</f>
        <v>0</v>
      </c>
      <c r="AI2" s="325">
        <f>J9+H5</f>
        <v>4.7572995994461101E-181</v>
      </c>
      <c r="AJ2" s="325">
        <f>F2</f>
        <v>2.8555597746504301E-23</v>
      </c>
      <c r="AK2" s="325">
        <f>J15</f>
        <v>2.8019704224344601E-256</v>
      </c>
      <c r="AL2" s="325">
        <f>H8</f>
        <v>5.2153349860870896E-280</v>
      </c>
      <c r="AM2" s="325">
        <f>J7</f>
        <v>0</v>
      </c>
      <c r="AN2" s="325">
        <f>J18+H17</f>
        <v>6.0482162183111404E-39</v>
      </c>
      <c r="AO2" s="325">
        <f>J4</f>
        <v>0</v>
      </c>
      <c r="AP2" s="325">
        <f>H6</f>
        <v>3.08345780710817E-221</v>
      </c>
      <c r="AQ2" s="325">
        <f>J20</f>
        <v>2.13786645323025E-137</v>
      </c>
      <c r="AR2" s="325">
        <f>H9+J13</f>
        <v>3.1611795617136199E-292</v>
      </c>
      <c r="AS2" s="325">
        <f>J2</f>
        <v>3.7644664355374399E-200</v>
      </c>
      <c r="AT2" s="325">
        <f>H15</f>
        <v>2.0138403545989401E-98</v>
      </c>
      <c r="AU2" s="325">
        <f>J11</f>
        <v>0</v>
      </c>
      <c r="AV2" s="325">
        <f>H7</f>
        <v>2.3685241393983299E-255</v>
      </c>
      <c r="AW2" s="325">
        <f>H18</f>
        <v>2.07465431178909E-25</v>
      </c>
      <c r="AX2" s="325">
        <f>H4</f>
        <v>9.88557016452152E-139</v>
      </c>
      <c r="AY2" s="325">
        <f>E2</f>
        <v>6.5398039972999604E-33</v>
      </c>
      <c r="AZ2" s="325">
        <f>H20</f>
        <v>2.07465431178909E-25</v>
      </c>
      <c r="BA2" s="325">
        <f>H13</f>
        <v>4.7572995994461101E-181</v>
      </c>
      <c r="BB2" s="325">
        <f>H2</f>
        <v>4.7308597939970703E-64</v>
      </c>
      <c r="BC2" s="325">
        <f>H11</f>
        <v>2.3685241393983299E-255</v>
      </c>
      <c r="BD2" s="326">
        <f>SUMPRODUCT($L$1:$BC$1,BF2:CW2)</f>
        <v>2.5019296383244347</v>
      </c>
      <c r="BF2" s="12">
        <f>L2</f>
        <v>1.8433507993398379E-4</v>
      </c>
      <c r="BG2" s="23">
        <f t="shared" ref="BG2:CV2" si="0">M2</f>
        <v>7.26530774169935E-55</v>
      </c>
      <c r="BH2" s="23">
        <f t="shared" si="0"/>
        <v>0.96393721352530104</v>
      </c>
      <c r="BI2" s="23">
        <f t="shared" si="0"/>
        <v>5.8117948717745798E-10</v>
      </c>
      <c r="BJ2" s="23">
        <f t="shared" si="0"/>
        <v>1.8513110447804099E-41</v>
      </c>
      <c r="BK2" s="23">
        <f t="shared" si="0"/>
        <v>7.30025863804536E-64</v>
      </c>
      <c r="BL2" s="23">
        <f t="shared" si="0"/>
        <v>1.3865512596320627E-21</v>
      </c>
      <c r="BM2" s="23">
        <f t="shared" si="0"/>
        <v>3.6185914492126802E-33</v>
      </c>
      <c r="BN2" s="23">
        <f t="shared" si="0"/>
        <v>1.7880232818375301E-48</v>
      </c>
      <c r="BO2" s="23">
        <f t="shared" si="0"/>
        <v>6.0482162183111404E-39</v>
      </c>
      <c r="BP2" s="23">
        <f t="shared" si="0"/>
        <v>5.8117948717745798E-10</v>
      </c>
      <c r="BQ2" s="23">
        <f t="shared" si="0"/>
        <v>7.26530774169935E-55</v>
      </c>
      <c r="BR2" s="23">
        <f t="shared" si="0"/>
        <v>2.74631260865472E-65</v>
      </c>
      <c r="BS2" s="23">
        <f t="shared" si="0"/>
        <v>3.6185914492126802E-33</v>
      </c>
      <c r="BT2" s="23">
        <f t="shared" si="0"/>
        <v>3.5758386362116399E-60</v>
      </c>
      <c r="BU2" s="23">
        <f t="shared" si="0"/>
        <v>1.7939225116203099E-2</v>
      </c>
      <c r="BV2" s="23">
        <f t="shared" si="0"/>
        <v>1.8513110447804099E-41</v>
      </c>
      <c r="BW2" s="23">
        <f t="shared" si="0"/>
        <v>1.7939225116203099E-2</v>
      </c>
      <c r="BX2" s="23">
        <f t="shared" si="0"/>
        <v>1.7880232818375307E-48</v>
      </c>
      <c r="BY2" s="23">
        <f t="shared" si="0"/>
        <v>1.3119742741773899E-21</v>
      </c>
      <c r="BZ2" s="23">
        <f t="shared" si="0"/>
        <v>3.5758386362116399E-60</v>
      </c>
      <c r="CA2" s="23">
        <f t="shared" si="0"/>
        <v>2.0138403545989401E-98</v>
      </c>
      <c r="CB2" s="23">
        <f t="shared" si="0"/>
        <v>0</v>
      </c>
      <c r="CC2" s="23">
        <f t="shared" si="0"/>
        <v>4.7572995994461101E-181</v>
      </c>
      <c r="CD2" s="23">
        <f t="shared" si="0"/>
        <v>2.8555597746504301E-23</v>
      </c>
      <c r="CE2" s="23">
        <f t="shared" si="0"/>
        <v>2.8019704224344601E-256</v>
      </c>
      <c r="CF2" s="23">
        <f t="shared" si="0"/>
        <v>5.2153349860870896E-280</v>
      </c>
      <c r="CG2" s="23">
        <f t="shared" si="0"/>
        <v>0</v>
      </c>
      <c r="CH2" s="23">
        <f t="shared" si="0"/>
        <v>6.0482162183111404E-39</v>
      </c>
      <c r="CI2" s="23">
        <f t="shared" si="0"/>
        <v>0</v>
      </c>
      <c r="CJ2" s="23">
        <f t="shared" si="0"/>
        <v>3.08345780710817E-221</v>
      </c>
      <c r="CK2" s="23">
        <f t="shared" si="0"/>
        <v>2.13786645323025E-137</v>
      </c>
      <c r="CL2" s="23">
        <f t="shared" si="0"/>
        <v>3.1611795617136199E-292</v>
      </c>
      <c r="CM2" s="23">
        <f t="shared" si="0"/>
        <v>3.7644664355374399E-200</v>
      </c>
      <c r="CN2" s="23">
        <f t="shared" si="0"/>
        <v>2.0138403545989401E-98</v>
      </c>
      <c r="CO2" s="23">
        <f t="shared" si="0"/>
        <v>0</v>
      </c>
      <c r="CP2" s="23">
        <f t="shared" si="0"/>
        <v>2.3685241393983299E-255</v>
      </c>
      <c r="CQ2" s="23">
        <f t="shared" si="0"/>
        <v>2.07465431178909E-25</v>
      </c>
      <c r="CR2" s="23">
        <f t="shared" si="0"/>
        <v>9.88557016452152E-139</v>
      </c>
      <c r="CS2" s="23">
        <f t="shared" si="0"/>
        <v>6.5398039972999604E-33</v>
      </c>
      <c r="CT2" s="23">
        <f t="shared" si="0"/>
        <v>2.07465431178909E-25</v>
      </c>
      <c r="CU2" s="23">
        <f t="shared" si="0"/>
        <v>4.7572995994461101E-181</v>
      </c>
      <c r="CV2" s="24">
        <f t="shared" si="0"/>
        <v>4.7308597939970703E-64</v>
      </c>
      <c r="CW2">
        <f>BC2</f>
        <v>2.3685241393983299E-255</v>
      </c>
    </row>
    <row r="3" spans="1:101">
      <c r="A3" s="348"/>
      <c r="B3" s="329"/>
      <c r="C3" s="349"/>
      <c r="D3" s="28">
        <v>-8</v>
      </c>
      <c r="E3" s="351"/>
      <c r="F3" s="343"/>
      <c r="G3" s="128">
        <f>'15'!G2</f>
        <v>3.6185914492126802E-33</v>
      </c>
      <c r="H3" s="270">
        <f>'15'!H2</f>
        <v>2.0138403545989401E-98</v>
      </c>
      <c r="I3" s="271">
        <f>'15'!I2</f>
        <v>3.6615898806687399E-114</v>
      </c>
      <c r="J3" s="272">
        <f>'15'!J2</f>
        <v>2.8019704224344601E-256</v>
      </c>
      <c r="K3" s="6"/>
      <c r="L3" s="333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7"/>
      <c r="AB3" s="325"/>
      <c r="AC3" s="325"/>
      <c r="AD3" s="325"/>
      <c r="AE3" s="325"/>
      <c r="AF3" s="325"/>
      <c r="AG3" s="325"/>
      <c r="AH3" s="325"/>
      <c r="AI3" s="325"/>
      <c r="AJ3" s="325"/>
      <c r="AK3" s="325"/>
      <c r="AL3" s="325"/>
      <c r="AM3" s="325"/>
      <c r="AN3" s="325"/>
      <c r="AO3" s="325"/>
      <c r="AP3" s="325"/>
      <c r="AQ3" s="325"/>
      <c r="AR3" s="325"/>
      <c r="AS3" s="325"/>
      <c r="AT3" s="325"/>
      <c r="AU3" s="325"/>
      <c r="AV3" s="325"/>
      <c r="AW3" s="325"/>
      <c r="AX3" s="325"/>
      <c r="AY3" s="325"/>
      <c r="AZ3" s="325"/>
      <c r="BA3" s="325"/>
      <c r="BB3" s="325"/>
      <c r="BC3" s="325"/>
      <c r="BD3" s="326"/>
    </row>
    <row r="4" spans="1:101">
      <c r="A4" s="348"/>
      <c r="B4" s="329"/>
      <c r="C4" s="349"/>
      <c r="D4" s="28">
        <v>-7</v>
      </c>
      <c r="E4" s="351"/>
      <c r="F4" s="343"/>
      <c r="G4" s="128">
        <f>'15'!G3</f>
        <v>1.8513110447804099E-41</v>
      </c>
      <c r="H4" s="270">
        <f>'15'!H3</f>
        <v>9.88557016452152E-139</v>
      </c>
      <c r="I4" s="271">
        <f>'15'!I3</f>
        <v>6.4345923505765399E-158</v>
      </c>
      <c r="J4" s="272">
        <f>'15'!J3</f>
        <v>0</v>
      </c>
      <c r="K4" s="6"/>
      <c r="L4" s="333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7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325"/>
      <c r="AU4" s="325"/>
      <c r="AV4" s="325"/>
      <c r="AW4" s="325"/>
      <c r="AX4" s="325"/>
      <c r="AY4" s="325"/>
      <c r="AZ4" s="325"/>
      <c r="BA4" s="325"/>
      <c r="BB4" s="325"/>
      <c r="BC4" s="325"/>
      <c r="BD4" s="326"/>
    </row>
    <row r="5" spans="1:101">
      <c r="A5" s="348"/>
      <c r="B5" s="329"/>
      <c r="C5" s="349"/>
      <c r="D5" s="28">
        <v>-6</v>
      </c>
      <c r="E5" s="351"/>
      <c r="F5" s="343"/>
      <c r="G5" s="128">
        <f>'15'!G4</f>
        <v>1.7880232818375301E-48</v>
      </c>
      <c r="H5" s="270">
        <f>'15'!H4</f>
        <v>4.7572995994461101E-181</v>
      </c>
      <c r="I5" s="271">
        <f>'15'!I4</f>
        <v>7.3240333786527494E-204</v>
      </c>
      <c r="J5" s="272">
        <f>'15'!J4</f>
        <v>0</v>
      </c>
      <c r="K5" s="6"/>
      <c r="L5" s="333"/>
      <c r="M5" s="325"/>
      <c r="N5" s="325"/>
      <c r="O5" s="325"/>
      <c r="P5" s="325"/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7"/>
      <c r="AB5" s="325"/>
      <c r="AC5" s="325"/>
      <c r="AD5" s="325"/>
      <c r="AE5" s="325"/>
      <c r="AF5" s="325"/>
      <c r="AG5" s="325"/>
      <c r="AH5" s="325"/>
      <c r="AI5" s="325"/>
      <c r="AJ5" s="325"/>
      <c r="AK5" s="325"/>
      <c r="AL5" s="325"/>
      <c r="AM5" s="325"/>
      <c r="AN5" s="325"/>
      <c r="AO5" s="325"/>
      <c r="AP5" s="325"/>
      <c r="AQ5" s="325"/>
      <c r="AR5" s="325"/>
      <c r="AS5" s="325"/>
      <c r="AT5" s="325"/>
      <c r="AU5" s="325"/>
      <c r="AV5" s="325"/>
      <c r="AW5" s="325"/>
      <c r="AX5" s="325"/>
      <c r="AY5" s="325"/>
      <c r="AZ5" s="325"/>
      <c r="BA5" s="325"/>
      <c r="BB5" s="325"/>
      <c r="BC5" s="325"/>
      <c r="BD5" s="326"/>
    </row>
    <row r="6" spans="1:101">
      <c r="A6" s="348"/>
      <c r="B6" s="329"/>
      <c r="C6" s="349"/>
      <c r="D6" s="28">
        <v>-5</v>
      </c>
      <c r="E6" s="351"/>
      <c r="F6" s="343"/>
      <c r="G6" s="128">
        <f>'15'!G5</f>
        <v>7.26530774169935E-55</v>
      </c>
      <c r="H6" s="270">
        <f>'15'!H5</f>
        <v>3.08345780710817E-221</v>
      </c>
      <c r="I6" s="271">
        <f>'15'!I5</f>
        <v>1.68371203011061E-247</v>
      </c>
      <c r="J6" s="272">
        <f>'15'!J5</f>
        <v>0</v>
      </c>
      <c r="K6" s="6"/>
      <c r="L6" s="333"/>
      <c r="M6" s="325"/>
      <c r="N6" s="325"/>
      <c r="O6" s="325"/>
      <c r="P6" s="325"/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7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  <c r="AN6" s="325"/>
      <c r="AO6" s="325"/>
      <c r="AP6" s="325"/>
      <c r="AQ6" s="325"/>
      <c r="AR6" s="325"/>
      <c r="AS6" s="325"/>
      <c r="AT6" s="325"/>
      <c r="AU6" s="325"/>
      <c r="AV6" s="325"/>
      <c r="AW6" s="325"/>
      <c r="AX6" s="325"/>
      <c r="AY6" s="325"/>
      <c r="AZ6" s="325"/>
      <c r="BA6" s="325"/>
      <c r="BB6" s="325"/>
      <c r="BC6" s="325"/>
      <c r="BD6" s="326"/>
    </row>
    <row r="7" spans="1:101">
      <c r="A7" s="348"/>
      <c r="B7" s="329"/>
      <c r="C7" s="349"/>
      <c r="D7" s="28">
        <v>-4</v>
      </c>
      <c r="E7" s="351"/>
      <c r="F7" s="343"/>
      <c r="G7" s="128">
        <f>'15'!G6</f>
        <v>3.5758386362116399E-60</v>
      </c>
      <c r="H7" s="270">
        <f>'15'!H6</f>
        <v>2.3685241393983299E-255</v>
      </c>
      <c r="I7" s="271">
        <f>'15'!I6</f>
        <v>1.4999860869649901E-284</v>
      </c>
      <c r="J7" s="272">
        <f>'15'!J6</f>
        <v>0</v>
      </c>
      <c r="K7" s="6"/>
      <c r="L7" s="333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7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6"/>
    </row>
    <row r="8" spans="1:101">
      <c r="A8" s="348"/>
      <c r="B8" s="329"/>
      <c r="C8" s="349"/>
      <c r="D8" s="28">
        <v>-3</v>
      </c>
      <c r="E8" s="351"/>
      <c r="F8" s="343"/>
      <c r="G8" s="128">
        <f>'15'!G7</f>
        <v>7.30025863804536E-64</v>
      </c>
      <c r="H8" s="270">
        <f>'15'!H7</f>
        <v>5.2153349860870896E-280</v>
      </c>
      <c r="I8" s="271" t="str">
        <f>'15'!I7</f>
        <v>0</v>
      </c>
      <c r="J8" s="272">
        <f>'15'!J7</f>
        <v>0</v>
      </c>
      <c r="K8" s="6"/>
      <c r="L8" s="333"/>
      <c r="M8" s="325"/>
      <c r="N8" s="325"/>
      <c r="O8" s="325"/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7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325"/>
      <c r="AW8" s="325"/>
      <c r="AX8" s="325"/>
      <c r="AY8" s="325"/>
      <c r="AZ8" s="325"/>
      <c r="BA8" s="325"/>
      <c r="BB8" s="325"/>
      <c r="BC8" s="325"/>
      <c r="BD8" s="326"/>
    </row>
    <row r="9" spans="1:101">
      <c r="A9" s="348"/>
      <c r="B9" s="329"/>
      <c r="C9" s="349"/>
      <c r="D9" s="28">
        <v>-2</v>
      </c>
      <c r="E9" s="351"/>
      <c r="F9" s="343"/>
      <c r="G9" s="128">
        <f>'15'!G8</f>
        <v>2.74631260865472E-65</v>
      </c>
      <c r="H9" s="270">
        <f>'15'!H8</f>
        <v>3.1611795617136199E-292</v>
      </c>
      <c r="I9" s="271">
        <f>'15'!I8</f>
        <v>0</v>
      </c>
      <c r="J9" s="272">
        <f>'15'!J8</f>
        <v>0</v>
      </c>
      <c r="K9" s="6"/>
      <c r="L9" s="333"/>
      <c r="M9" s="325"/>
      <c r="N9" s="325"/>
      <c r="O9" s="325"/>
      <c r="P9" s="325"/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7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  <c r="AN9" s="325"/>
      <c r="AO9" s="325"/>
      <c r="AP9" s="325"/>
      <c r="AQ9" s="325"/>
      <c r="AR9" s="325"/>
      <c r="AS9" s="325"/>
      <c r="AT9" s="325"/>
      <c r="AU9" s="325"/>
      <c r="AV9" s="325"/>
      <c r="AW9" s="325"/>
      <c r="AX9" s="325"/>
      <c r="AY9" s="325"/>
      <c r="AZ9" s="325"/>
      <c r="BA9" s="325"/>
      <c r="BB9" s="325"/>
      <c r="BC9" s="325"/>
      <c r="BD9" s="326"/>
    </row>
    <row r="10" spans="1:101">
      <c r="A10" s="348"/>
      <c r="B10" s="329"/>
      <c r="C10" s="349"/>
      <c r="D10" s="28">
        <v>-1</v>
      </c>
      <c r="E10" s="351"/>
      <c r="F10" s="343"/>
      <c r="G10" s="128">
        <f>G8</f>
        <v>7.30025863804536E-64</v>
      </c>
      <c r="H10" s="270">
        <f t="shared" ref="H10:J10" si="1">H8</f>
        <v>5.2153349860870896E-280</v>
      </c>
      <c r="I10" s="271" t="str">
        <f t="shared" si="1"/>
        <v>0</v>
      </c>
      <c r="J10" s="272">
        <f t="shared" si="1"/>
        <v>0</v>
      </c>
      <c r="K10" s="6"/>
      <c r="L10" s="333"/>
      <c r="M10" s="325"/>
      <c r="N10" s="325"/>
      <c r="O10" s="325"/>
      <c r="P10" s="325"/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7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  <c r="AN10" s="325"/>
      <c r="AO10" s="325"/>
      <c r="AP10" s="325"/>
      <c r="AQ10" s="325"/>
      <c r="AR10" s="325"/>
      <c r="AS10" s="325"/>
      <c r="AT10" s="325"/>
      <c r="AU10" s="325"/>
      <c r="AV10" s="325"/>
      <c r="AW10" s="325"/>
      <c r="AX10" s="325"/>
      <c r="AY10" s="325"/>
      <c r="AZ10" s="325"/>
      <c r="BA10" s="325"/>
      <c r="BB10" s="325"/>
      <c r="BC10" s="325"/>
      <c r="BD10" s="326"/>
    </row>
    <row r="11" spans="1:101">
      <c r="A11" s="348"/>
      <c r="B11" s="329"/>
      <c r="C11" s="349"/>
      <c r="D11" s="28">
        <v>0</v>
      </c>
      <c r="E11" s="351"/>
      <c r="F11" s="343"/>
      <c r="G11" s="128">
        <f>G7</f>
        <v>3.5758386362116399E-60</v>
      </c>
      <c r="H11" s="270">
        <f t="shared" ref="H11:J11" si="2">H7</f>
        <v>2.3685241393983299E-255</v>
      </c>
      <c r="I11" s="271">
        <f t="shared" si="2"/>
        <v>1.4999860869649901E-284</v>
      </c>
      <c r="J11" s="272">
        <f t="shared" si="2"/>
        <v>0</v>
      </c>
      <c r="K11" s="6"/>
      <c r="L11" s="333"/>
      <c r="M11" s="325"/>
      <c r="N11" s="325"/>
      <c r="O11" s="325"/>
      <c r="P11" s="325"/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7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  <c r="AV11" s="325"/>
      <c r="AW11" s="325"/>
      <c r="AX11" s="325"/>
      <c r="AY11" s="325"/>
      <c r="AZ11" s="325"/>
      <c r="BA11" s="325"/>
      <c r="BB11" s="325"/>
      <c r="BC11" s="325"/>
      <c r="BD11" s="326"/>
    </row>
    <row r="12" spans="1:101">
      <c r="A12" s="348"/>
      <c r="B12" s="329"/>
      <c r="C12" s="349"/>
      <c r="D12" s="28">
        <v>1</v>
      </c>
      <c r="E12" s="351"/>
      <c r="F12" s="343"/>
      <c r="G12" s="97">
        <f>G6</f>
        <v>7.26530774169935E-55</v>
      </c>
      <c r="H12" s="51">
        <f t="shared" ref="H12:J12" si="3">H6</f>
        <v>3.08345780710817E-221</v>
      </c>
      <c r="I12" s="126">
        <f t="shared" si="3"/>
        <v>1.68371203011061E-247</v>
      </c>
      <c r="J12" s="173">
        <f t="shared" si="3"/>
        <v>0</v>
      </c>
      <c r="K12" s="6"/>
      <c r="L12" s="333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7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  <c r="AN12" s="325"/>
      <c r="AO12" s="325"/>
      <c r="AP12" s="325"/>
      <c r="AQ12" s="325"/>
      <c r="AR12" s="325"/>
      <c r="AS12" s="325"/>
      <c r="AT12" s="325"/>
      <c r="AU12" s="325"/>
      <c r="AV12" s="325"/>
      <c r="AW12" s="325"/>
      <c r="AX12" s="325"/>
      <c r="AY12" s="325"/>
      <c r="AZ12" s="325"/>
      <c r="BA12" s="325"/>
      <c r="BB12" s="325"/>
      <c r="BC12" s="325"/>
      <c r="BD12" s="326"/>
    </row>
    <row r="13" spans="1:101">
      <c r="A13" s="348"/>
      <c r="B13" s="329"/>
      <c r="C13" s="349"/>
      <c r="D13" s="28">
        <v>2</v>
      </c>
      <c r="E13" s="351"/>
      <c r="F13" s="343"/>
      <c r="G13" s="97">
        <f>G5</f>
        <v>1.7880232818375301E-48</v>
      </c>
      <c r="H13" s="51">
        <f t="shared" ref="H13:J13" si="4">H5</f>
        <v>4.7572995994461101E-181</v>
      </c>
      <c r="I13" s="126">
        <f t="shared" si="4"/>
        <v>7.3240333786527494E-204</v>
      </c>
      <c r="J13" s="173">
        <f t="shared" si="4"/>
        <v>0</v>
      </c>
      <c r="K13" s="6"/>
      <c r="L13" s="333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7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  <c r="AN13" s="325"/>
      <c r="AO13" s="325"/>
      <c r="AP13" s="325"/>
      <c r="AQ13" s="325"/>
      <c r="AR13" s="325"/>
      <c r="AS13" s="325"/>
      <c r="AT13" s="325"/>
      <c r="AU13" s="325"/>
      <c r="AV13" s="325"/>
      <c r="AW13" s="325"/>
      <c r="AX13" s="325"/>
      <c r="AY13" s="325"/>
      <c r="AZ13" s="325"/>
      <c r="BA13" s="325"/>
      <c r="BB13" s="325"/>
      <c r="BC13" s="325"/>
      <c r="BD13" s="326"/>
    </row>
    <row r="14" spans="1:101">
      <c r="A14" s="348"/>
      <c r="B14" s="329"/>
      <c r="C14" s="349"/>
      <c r="D14" s="28">
        <v>3</v>
      </c>
      <c r="E14" s="351"/>
      <c r="F14" s="343"/>
      <c r="G14" s="97">
        <f>G4</f>
        <v>1.8513110447804099E-41</v>
      </c>
      <c r="H14" s="51">
        <f t="shared" ref="H14:J14" si="5">H4</f>
        <v>9.88557016452152E-139</v>
      </c>
      <c r="I14" s="126">
        <f t="shared" si="5"/>
        <v>6.4345923505765399E-158</v>
      </c>
      <c r="J14" s="173">
        <f t="shared" si="5"/>
        <v>0</v>
      </c>
      <c r="K14" s="6"/>
      <c r="L14" s="333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7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  <c r="AN14" s="325"/>
      <c r="AO14" s="325"/>
      <c r="AP14" s="325"/>
      <c r="AQ14" s="325"/>
      <c r="AR14" s="325"/>
      <c r="AS14" s="325"/>
      <c r="AT14" s="325"/>
      <c r="AU14" s="325"/>
      <c r="AV14" s="325"/>
      <c r="AW14" s="325"/>
      <c r="AX14" s="325"/>
      <c r="AY14" s="325"/>
      <c r="AZ14" s="325"/>
      <c r="BA14" s="325"/>
      <c r="BB14" s="325"/>
      <c r="BC14" s="325"/>
      <c r="BD14" s="326"/>
    </row>
    <row r="15" spans="1:101">
      <c r="A15" s="348"/>
      <c r="B15" s="329"/>
      <c r="C15" s="349"/>
      <c r="D15" s="28">
        <v>4</v>
      </c>
      <c r="E15" s="351"/>
      <c r="F15" s="343"/>
      <c r="G15" s="97">
        <f>G3</f>
        <v>3.6185914492126802E-33</v>
      </c>
      <c r="H15" s="51">
        <f t="shared" ref="H15:J15" si="6">H3</f>
        <v>2.0138403545989401E-98</v>
      </c>
      <c r="I15" s="126">
        <f t="shared" si="6"/>
        <v>3.6615898806687399E-114</v>
      </c>
      <c r="J15" s="173">
        <f t="shared" si="6"/>
        <v>2.8019704224344601E-256</v>
      </c>
      <c r="K15" s="6"/>
      <c r="L15" s="333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7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5"/>
      <c r="AO15" s="325"/>
      <c r="AP15" s="325"/>
      <c r="AQ15" s="325"/>
      <c r="AR15" s="325"/>
      <c r="AS15" s="325"/>
      <c r="AT15" s="325"/>
      <c r="AU15" s="325"/>
      <c r="AV15" s="325"/>
      <c r="AW15" s="325"/>
      <c r="AX15" s="325"/>
      <c r="AY15" s="325"/>
      <c r="AZ15" s="325"/>
      <c r="BA15" s="325"/>
      <c r="BB15" s="325"/>
      <c r="BC15" s="325"/>
      <c r="BD15" s="326"/>
    </row>
    <row r="16" spans="1:101">
      <c r="A16" s="348"/>
      <c r="B16" s="329"/>
      <c r="C16" s="349"/>
      <c r="D16" s="28">
        <v>5</v>
      </c>
      <c r="E16" s="351"/>
      <c r="F16" s="343"/>
      <c r="G16" s="97">
        <f>G2</f>
        <v>1.3119742741773899E-21</v>
      </c>
      <c r="H16" s="51">
        <f t="shared" ref="H16:J16" si="7">H2</f>
        <v>4.7308597939970703E-64</v>
      </c>
      <c r="I16" s="126">
        <f t="shared" si="7"/>
        <v>7.2884764617076802E-77</v>
      </c>
      <c r="J16" s="173">
        <f t="shared" si="7"/>
        <v>3.7644664355374399E-200</v>
      </c>
      <c r="K16" s="6"/>
      <c r="L16" s="333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7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  <c r="AN16" s="325"/>
      <c r="AO16" s="325"/>
      <c r="AP16" s="325"/>
      <c r="AQ16" s="325"/>
      <c r="AR16" s="325"/>
      <c r="AS16" s="325"/>
      <c r="AT16" s="325"/>
      <c r="AU16" s="325"/>
      <c r="AV16" s="325"/>
      <c r="AW16" s="325"/>
      <c r="AX16" s="325"/>
      <c r="AY16" s="325"/>
      <c r="AZ16" s="325"/>
      <c r="BA16" s="325"/>
      <c r="BB16" s="325"/>
      <c r="BC16" s="325"/>
      <c r="BD16" s="326"/>
    </row>
    <row r="17" spans="1:100">
      <c r="A17" s="348"/>
      <c r="B17" s="329"/>
      <c r="C17" s="349"/>
      <c r="D17" s="28">
        <v>6</v>
      </c>
      <c r="E17" s="351"/>
      <c r="F17" s="343"/>
      <c r="G17" s="97">
        <f>G21</f>
        <v>5.8117948717745798E-10</v>
      </c>
      <c r="H17" s="51">
        <f t="shared" ref="H17:J17" si="8">H21</f>
        <v>6.0482162183111404E-39</v>
      </c>
      <c r="I17" s="126">
        <f t="shared" si="8"/>
        <v>1.2400181920507701E-49</v>
      </c>
      <c r="J17" s="173">
        <f t="shared" si="8"/>
        <v>3.0253480888572402E-159</v>
      </c>
      <c r="K17" s="6"/>
      <c r="L17" s="333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7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  <c r="AV17" s="325"/>
      <c r="AW17" s="325"/>
      <c r="AX17" s="325"/>
      <c r="AY17" s="325"/>
      <c r="AZ17" s="325"/>
      <c r="BA17" s="325"/>
      <c r="BB17" s="325"/>
      <c r="BC17" s="325"/>
      <c r="BD17" s="326"/>
    </row>
    <row r="18" spans="1:100">
      <c r="A18" s="348"/>
      <c r="B18" s="329"/>
      <c r="C18" s="349"/>
      <c r="D18" s="28">
        <v>7</v>
      </c>
      <c r="E18" s="351"/>
      <c r="F18" s="343"/>
      <c r="G18" s="97">
        <f>G20</f>
        <v>1.7939225116203099E-2</v>
      </c>
      <c r="H18" s="51">
        <f t="shared" ref="H18:J18" si="9">H20</f>
        <v>2.07465431178909E-25</v>
      </c>
      <c r="I18" s="126">
        <f t="shared" si="9"/>
        <v>5.57199289641902E-35</v>
      </c>
      <c r="J18" s="173">
        <f t="shared" si="9"/>
        <v>2.13786645323025E-137</v>
      </c>
      <c r="K18" s="6"/>
      <c r="L18" s="333"/>
      <c r="M18" s="325"/>
      <c r="N18" s="325"/>
      <c r="O18" s="325"/>
      <c r="P18" s="325"/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7"/>
      <c r="AB18" s="325"/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  <c r="AN18" s="325"/>
      <c r="AO18" s="325"/>
      <c r="AP18" s="325"/>
      <c r="AQ18" s="325"/>
      <c r="AR18" s="325"/>
      <c r="AS18" s="325"/>
      <c r="AT18" s="325"/>
      <c r="AU18" s="325"/>
      <c r="AV18" s="325"/>
      <c r="AW18" s="325"/>
      <c r="AX18" s="325"/>
      <c r="AY18" s="325"/>
      <c r="AZ18" s="325"/>
      <c r="BA18" s="325"/>
      <c r="BB18" s="325"/>
      <c r="BC18" s="325"/>
      <c r="BD18" s="326"/>
    </row>
    <row r="19" spans="1:100">
      <c r="A19" s="348"/>
      <c r="B19" s="329"/>
      <c r="C19" s="349"/>
      <c r="D19" s="28">
        <v>8</v>
      </c>
      <c r="E19" s="351"/>
      <c r="F19" s="343"/>
      <c r="G19" s="97">
        <f>'15'!G18</f>
        <v>0.96393721352530104</v>
      </c>
      <c r="H19" s="51">
        <f>'15'!H18</f>
        <v>7.4576985454672704E-23</v>
      </c>
      <c r="I19" s="126">
        <f>'15'!I18</f>
        <v>2.8791731340828299E-32</v>
      </c>
      <c r="J19" s="173">
        <f>'15'!J18</f>
        <v>1.09041594079355E-133</v>
      </c>
      <c r="K19" s="6"/>
      <c r="L19" s="333"/>
      <c r="M19" s="325"/>
      <c r="N19" s="325"/>
      <c r="O19" s="325"/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7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325"/>
      <c r="AV19" s="325"/>
      <c r="AW19" s="325"/>
      <c r="AX19" s="325"/>
      <c r="AY19" s="325"/>
      <c r="AZ19" s="325"/>
      <c r="BA19" s="325"/>
      <c r="BB19" s="325"/>
      <c r="BC19" s="325"/>
      <c r="BD19" s="326"/>
    </row>
    <row r="20" spans="1:100">
      <c r="A20" s="348"/>
      <c r="B20" s="329"/>
      <c r="C20" s="349"/>
      <c r="D20" s="28">
        <v>9</v>
      </c>
      <c r="E20" s="351"/>
      <c r="F20" s="343"/>
      <c r="G20" s="97">
        <f>'15'!G19</f>
        <v>1.7939225116203099E-2</v>
      </c>
      <c r="H20" s="51">
        <f>'15'!H19</f>
        <v>2.07465431178909E-25</v>
      </c>
      <c r="I20" s="126">
        <f>'15'!I19</f>
        <v>5.57199289641902E-35</v>
      </c>
      <c r="J20" s="173">
        <f>'15'!J19</f>
        <v>2.13786645323025E-137</v>
      </c>
      <c r="K20" s="6"/>
      <c r="L20" s="333"/>
      <c r="M20" s="325"/>
      <c r="N20" s="325"/>
      <c r="O20" s="325"/>
      <c r="P20" s="325"/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7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  <c r="AV20" s="325"/>
      <c r="AW20" s="325"/>
      <c r="AX20" s="325"/>
      <c r="AY20" s="325"/>
      <c r="AZ20" s="325"/>
      <c r="BA20" s="325"/>
      <c r="BB20" s="325"/>
      <c r="BC20" s="325"/>
      <c r="BD20" s="326"/>
    </row>
    <row r="21" spans="1:100">
      <c r="A21" s="348"/>
      <c r="B21" s="329"/>
      <c r="C21" s="349"/>
      <c r="D21" s="29">
        <v>10</v>
      </c>
      <c r="E21" s="352"/>
      <c r="F21" s="344"/>
      <c r="G21" s="101">
        <f>'15'!G20</f>
        <v>5.8117948717745798E-10</v>
      </c>
      <c r="H21" s="77">
        <f>'15'!H20</f>
        <v>6.0482162183111404E-39</v>
      </c>
      <c r="I21" s="248">
        <f>'15'!I20</f>
        <v>1.2400181920507701E-49</v>
      </c>
      <c r="J21" s="182">
        <f>'15'!J20</f>
        <v>3.0253480888572402E-159</v>
      </c>
      <c r="K21" s="30"/>
      <c r="L21" s="334"/>
      <c r="M21" s="325"/>
      <c r="N21" s="325"/>
      <c r="O21" s="325"/>
      <c r="P21" s="325"/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7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  <c r="AN21" s="325"/>
      <c r="AO21" s="325"/>
      <c r="AP21" s="325"/>
      <c r="AQ21" s="325"/>
      <c r="AR21" s="325"/>
      <c r="AS21" s="325"/>
      <c r="AT21" s="325"/>
      <c r="AU21" s="325"/>
      <c r="AV21" s="325"/>
      <c r="AW21" s="325"/>
      <c r="AX21" s="325"/>
      <c r="AY21" s="325"/>
      <c r="AZ21" s="325"/>
      <c r="BA21" s="325"/>
      <c r="BB21" s="325"/>
      <c r="BC21" s="325"/>
      <c r="BD21" s="326"/>
    </row>
    <row r="22" spans="1:100" ht="14.5" customHeight="1">
      <c r="A22" s="348"/>
      <c r="B22" s="328">
        <v>0.05</v>
      </c>
      <c r="C22" s="349"/>
      <c r="D22" s="26">
        <v>-9</v>
      </c>
      <c r="E22" s="339">
        <v>5.7376294935465395E-10</v>
      </c>
      <c r="F22" s="342">
        <v>2.3615289999999999E-7</v>
      </c>
      <c r="G22" s="100">
        <f>'15'!G41</f>
        <v>1.07455811509622E-6</v>
      </c>
      <c r="H22" s="64">
        <f>'15'!H41</f>
        <v>3.7258066716526499E-18</v>
      </c>
      <c r="I22" s="269">
        <f>'15'!I41</f>
        <v>2.121807726551E-21</v>
      </c>
      <c r="J22" s="204">
        <f>'15'!J41</f>
        <v>2.0757815080387501E-52</v>
      </c>
      <c r="K22" s="27"/>
      <c r="L22" s="332">
        <f t="shared" ref="L22" si="10">1-SUM(M22:BC41)</f>
        <v>4.7887071037766571E-4</v>
      </c>
      <c r="M22" s="325">
        <f t="shared" ref="M22" si="11">G32+I32</f>
        <v>8.1225737629783198E-16</v>
      </c>
      <c r="N22" s="325">
        <f t="shared" ref="N22" si="12">G39+I39+J32</f>
        <v>0.70541168110080221</v>
      </c>
      <c r="O22" s="325">
        <f t="shared" ref="O22" si="13">G41+I41+H32</f>
        <v>1.1713383167380703E-3</v>
      </c>
      <c r="P22" s="325">
        <f t="shared" ref="P22" si="14">G34+I34+J39</f>
        <v>4.16908787752663E-12</v>
      </c>
      <c r="Q22" s="325">
        <f t="shared" ref="Q22" si="15">G30+I30</f>
        <v>4.9926866312593103E-18</v>
      </c>
      <c r="R22" s="325">
        <f t="shared" ref="R22" si="16">G36+I36+H39+J41</f>
        <v>1.6061065093581141E-6</v>
      </c>
      <c r="S22" s="325">
        <f t="shared" ref="S22" si="17">G23+I23</f>
        <v>1.05727426710791E-9</v>
      </c>
      <c r="T22" s="325">
        <f t="shared" ref="T22" si="18">G25+I25+J34</f>
        <v>4.1511669152929402E-14</v>
      </c>
      <c r="U22" s="325">
        <f t="shared" ref="U22" si="19">G28+I28+H41</f>
        <v>1.0958030386183532E-11</v>
      </c>
      <c r="V22" s="325">
        <f t="shared" ref="V22" si="20">G37+I37+J30</f>
        <v>1.1713383167380703E-3</v>
      </c>
      <c r="W22" s="325">
        <f t="shared" ref="W22" si="21">G26+I26</f>
        <v>8.1225737629783198E-16</v>
      </c>
      <c r="X22" s="325">
        <f t="shared" ref="X22" si="22">G29+I29+J36+H34</f>
        <v>2.49711000786164E-18</v>
      </c>
      <c r="Y22" s="325">
        <f t="shared" ref="Y22" si="23">G35+I35</f>
        <v>1.05727426710791E-9</v>
      </c>
      <c r="Z22" s="325">
        <f t="shared" ref="Z22" si="24">G27+I27+J23</f>
        <v>3.6820729084800898E-17</v>
      </c>
      <c r="AA22" s="327">
        <f t="shared" ref="AA22" si="25">G38+I38+H30</f>
        <v>0.14588187406188791</v>
      </c>
      <c r="AB22" s="325">
        <f t="shared" ref="AB22" si="26">G24+I24+J25</f>
        <v>4.16908787752663E-12</v>
      </c>
      <c r="AC22" s="325">
        <f t="shared" ref="AC22" si="27">G40+I40</f>
        <v>0.14588187406188791</v>
      </c>
      <c r="AD22" s="325">
        <f t="shared" ref="AD22" si="28">G33+I33+J28+H36</f>
        <v>4.1515394959601056E-14</v>
      </c>
      <c r="AE22" s="325">
        <f t="shared" ref="AE22" si="29">G22+I22</f>
        <v>1.0745581150962221E-6</v>
      </c>
      <c r="AF22" s="325">
        <f t="shared" ref="AF22" si="30">G31+I31+J37</f>
        <v>3.6820729084800898E-17</v>
      </c>
      <c r="AG22" s="325">
        <f t="shared" ref="AG22" si="31">H23</f>
        <v>6.8924506585593895E-27</v>
      </c>
      <c r="AH22" s="325">
        <f t="shared" ref="AH22" si="32">J26</f>
        <v>6.9776094186269895E-117</v>
      </c>
      <c r="AI22" s="325">
        <f>J29+H25</f>
        <v>1.06566772202865E-47</v>
      </c>
      <c r="AJ22" s="325">
        <f t="shared" ref="AJ22" si="33">F22</f>
        <v>2.3615289999999999E-7</v>
      </c>
      <c r="AK22" s="325">
        <f t="shared" ref="AK22" si="34">J35</f>
        <v>1.5005002837521701E-66</v>
      </c>
      <c r="AL22" s="325">
        <f t="shared" ref="AL22" si="35">H28</f>
        <v>2.8954350620771998E-72</v>
      </c>
      <c r="AM22" s="325">
        <f t="shared" ref="AM22" si="36">J27</f>
        <v>8.3820089481565899E-131</v>
      </c>
      <c r="AN22" s="325">
        <f t="shared" ref="AN22" si="37">J38+H37</f>
        <v>1.0958025393496901E-11</v>
      </c>
      <c r="AO22" s="325">
        <f t="shared" ref="AO22" si="38">J24</f>
        <v>4.2767902362840601E-83</v>
      </c>
      <c r="AP22" s="325">
        <f t="shared" ref="AP22" si="39">H26</f>
        <v>9.3172590408187299E-58</v>
      </c>
      <c r="AQ22" s="325">
        <f t="shared" ref="AQ22" si="40">J40</f>
        <v>2.9261350682649101E-36</v>
      </c>
      <c r="AR22" s="325">
        <f t="shared" ref="AR22" si="41">H29+J33</f>
        <v>8.7766553911308903E-75</v>
      </c>
      <c r="AS22" s="325">
        <f t="shared" ref="AS22" si="42">J22</f>
        <v>2.0757815080387501E-52</v>
      </c>
      <c r="AT22" s="325">
        <f t="shared" ref="AT22" si="43">H35</f>
        <v>6.8924506585593895E-27</v>
      </c>
      <c r="AU22" s="325">
        <f t="shared" ref="AU22" si="44">J31</f>
        <v>8.3820089481565899E-131</v>
      </c>
      <c r="AV22" s="325">
        <f t="shared" ref="AV22" si="45">H27</f>
        <v>3.0579444827835302E-66</v>
      </c>
      <c r="AW22" s="325">
        <f t="shared" ref="AW22" si="46">H38</f>
        <v>5.19476966802323E-8</v>
      </c>
      <c r="AX22" s="325">
        <f t="shared" ref="AX22" si="47">H24</f>
        <v>4.6056089820771498E-37</v>
      </c>
      <c r="AY22" s="325">
        <f t="shared" ref="AY22" si="48">E22</f>
        <v>5.7376294935465395E-10</v>
      </c>
      <c r="AZ22" s="325">
        <f t="shared" ref="AZ22" si="49">H40</f>
        <v>5.19476966802323E-8</v>
      </c>
      <c r="BA22" s="325">
        <f t="shared" ref="BA22" si="50">H33</f>
        <v>1.06566772202865E-47</v>
      </c>
      <c r="BB22" s="325">
        <f t="shared" ref="BB22" si="51">H22</f>
        <v>3.7258066716526499E-18</v>
      </c>
      <c r="BC22" s="325">
        <f t="shared" ref="BC22" si="52">H31</f>
        <v>3.0579444827835302E-66</v>
      </c>
      <c r="BD22" s="326">
        <f>SUMPRODUCT($L$1:$BC$1,BF22:CW22)</f>
        <v>6.0943117246897049</v>
      </c>
      <c r="BF22" s="12">
        <f>L22</f>
        <v>4.7887071037766571E-4</v>
      </c>
      <c r="BG22" s="23">
        <f t="shared" ref="BG22:CV22" si="53">M22</f>
        <v>8.1225737629783198E-16</v>
      </c>
      <c r="BH22" s="23">
        <f t="shared" si="53"/>
        <v>0.70541168110080221</v>
      </c>
      <c r="BI22" s="23">
        <f t="shared" si="53"/>
        <v>1.1713383167380703E-3</v>
      </c>
      <c r="BJ22" s="23">
        <f t="shared" si="53"/>
        <v>4.16908787752663E-12</v>
      </c>
      <c r="BK22" s="23">
        <f t="shared" si="53"/>
        <v>4.9926866312593103E-18</v>
      </c>
      <c r="BL22" s="23">
        <f t="shared" si="53"/>
        <v>1.6061065093581141E-6</v>
      </c>
      <c r="BM22" s="23">
        <f t="shared" si="53"/>
        <v>1.05727426710791E-9</v>
      </c>
      <c r="BN22" s="23">
        <f t="shared" si="53"/>
        <v>4.1511669152929402E-14</v>
      </c>
      <c r="BO22" s="23">
        <f t="shared" si="53"/>
        <v>1.0958030386183532E-11</v>
      </c>
      <c r="BP22" s="23">
        <f t="shared" si="53"/>
        <v>1.1713383167380703E-3</v>
      </c>
      <c r="BQ22" s="23">
        <f t="shared" si="53"/>
        <v>8.1225737629783198E-16</v>
      </c>
      <c r="BR22" s="23">
        <f t="shared" si="53"/>
        <v>2.49711000786164E-18</v>
      </c>
      <c r="BS22" s="23">
        <f t="shared" si="53"/>
        <v>1.05727426710791E-9</v>
      </c>
      <c r="BT22" s="23">
        <f t="shared" si="53"/>
        <v>3.6820729084800898E-17</v>
      </c>
      <c r="BU22" s="23">
        <f t="shared" si="53"/>
        <v>0.14588187406188791</v>
      </c>
      <c r="BV22" s="23">
        <f t="shared" si="53"/>
        <v>4.16908787752663E-12</v>
      </c>
      <c r="BW22" s="23">
        <f t="shared" si="53"/>
        <v>0.14588187406188791</v>
      </c>
      <c r="BX22" s="23">
        <f t="shared" si="53"/>
        <v>4.1515394959601056E-14</v>
      </c>
      <c r="BY22" s="23">
        <f t="shared" si="53"/>
        <v>1.0745581150962221E-6</v>
      </c>
      <c r="BZ22" s="23">
        <f t="shared" si="53"/>
        <v>3.6820729084800898E-17</v>
      </c>
      <c r="CA22" s="23">
        <f t="shared" si="53"/>
        <v>6.8924506585593895E-27</v>
      </c>
      <c r="CB22" s="23">
        <f t="shared" si="53"/>
        <v>6.9776094186269895E-117</v>
      </c>
      <c r="CC22" s="23">
        <f t="shared" si="53"/>
        <v>1.06566772202865E-47</v>
      </c>
      <c r="CD22" s="23">
        <f t="shared" si="53"/>
        <v>2.3615289999999999E-7</v>
      </c>
      <c r="CE22" s="23">
        <f t="shared" si="53"/>
        <v>1.5005002837521701E-66</v>
      </c>
      <c r="CF22" s="23">
        <f t="shared" si="53"/>
        <v>2.8954350620771998E-72</v>
      </c>
      <c r="CG22" s="23">
        <f t="shared" si="53"/>
        <v>8.3820089481565899E-131</v>
      </c>
      <c r="CH22" s="23">
        <f t="shared" si="53"/>
        <v>1.0958025393496901E-11</v>
      </c>
      <c r="CI22" s="23">
        <f t="shared" si="53"/>
        <v>4.2767902362840601E-83</v>
      </c>
      <c r="CJ22" s="23">
        <f t="shared" si="53"/>
        <v>9.3172590408187299E-58</v>
      </c>
      <c r="CK22" s="23">
        <f t="shared" si="53"/>
        <v>2.9261350682649101E-36</v>
      </c>
      <c r="CL22" s="23">
        <f t="shared" si="53"/>
        <v>8.7766553911308903E-75</v>
      </c>
      <c r="CM22" s="23">
        <f t="shared" si="53"/>
        <v>2.0757815080387501E-52</v>
      </c>
      <c r="CN22" s="23">
        <f t="shared" si="53"/>
        <v>6.8924506585593895E-27</v>
      </c>
      <c r="CO22" s="23">
        <f t="shared" si="53"/>
        <v>8.3820089481565899E-131</v>
      </c>
      <c r="CP22" s="23">
        <f t="shared" si="53"/>
        <v>3.0579444827835302E-66</v>
      </c>
      <c r="CQ22" s="23">
        <f t="shared" si="53"/>
        <v>5.19476966802323E-8</v>
      </c>
      <c r="CR22" s="23">
        <f t="shared" si="53"/>
        <v>4.6056089820771498E-37</v>
      </c>
      <c r="CS22" s="23">
        <f t="shared" si="53"/>
        <v>5.7376294935465395E-10</v>
      </c>
      <c r="CT22" s="23">
        <f t="shared" si="53"/>
        <v>5.19476966802323E-8</v>
      </c>
      <c r="CU22" s="23">
        <f t="shared" si="53"/>
        <v>1.06566772202865E-47</v>
      </c>
      <c r="CV22" s="24">
        <f t="shared" si="53"/>
        <v>3.7258066716526499E-18</v>
      </c>
    </row>
    <row r="23" spans="1:100" ht="14.5" customHeight="1">
      <c r="A23" s="348"/>
      <c r="B23" s="329"/>
      <c r="C23" s="349"/>
      <c r="D23" s="28">
        <v>-8</v>
      </c>
      <c r="E23" s="340"/>
      <c r="F23" s="343"/>
      <c r="G23" s="128">
        <f>'15'!G22</f>
        <v>1.05727426710791E-9</v>
      </c>
      <c r="H23" s="270">
        <f>'15'!H22</f>
        <v>6.8924506585593895E-27</v>
      </c>
      <c r="I23" s="271">
        <f>'15'!I22</f>
        <v>7.39395686756485E-31</v>
      </c>
      <c r="J23" s="272">
        <f>'15'!J22</f>
        <v>1.5005002837521701E-66</v>
      </c>
      <c r="K23" s="6"/>
      <c r="L23" s="333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7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  <c r="AV23" s="325"/>
      <c r="AW23" s="325"/>
      <c r="AX23" s="325"/>
      <c r="AY23" s="325"/>
      <c r="AZ23" s="325"/>
      <c r="BA23" s="325"/>
      <c r="BB23" s="325"/>
      <c r="BC23" s="325"/>
      <c r="BD23" s="326"/>
    </row>
    <row r="24" spans="1:100" ht="14.5" customHeight="1">
      <c r="A24" s="348"/>
      <c r="B24" s="329"/>
      <c r="C24" s="349"/>
      <c r="D24" s="28">
        <v>-7</v>
      </c>
      <c r="E24" s="340"/>
      <c r="F24" s="343"/>
      <c r="G24" s="128">
        <f>'15'!G23</f>
        <v>4.16908787752663E-12</v>
      </c>
      <c r="H24" s="270">
        <f>'15'!H23</f>
        <v>4.6056089820771498E-37</v>
      </c>
      <c r="I24" s="271">
        <f>'15'!I23</f>
        <v>6.8895037959537295E-42</v>
      </c>
      <c r="J24" s="272">
        <f>'15'!J23</f>
        <v>4.2767902362840601E-83</v>
      </c>
      <c r="K24" s="6"/>
      <c r="L24" s="333"/>
      <c r="M24" s="325"/>
      <c r="N24" s="325"/>
      <c r="O24" s="325"/>
      <c r="P24" s="325"/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7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  <c r="AV24" s="325"/>
      <c r="AW24" s="325"/>
      <c r="AX24" s="325"/>
      <c r="AY24" s="325"/>
      <c r="AZ24" s="325"/>
      <c r="BA24" s="325"/>
      <c r="BB24" s="325"/>
      <c r="BC24" s="325"/>
      <c r="BD24" s="326"/>
    </row>
    <row r="25" spans="1:100" ht="14.5" customHeight="1">
      <c r="A25" s="348"/>
      <c r="B25" s="329"/>
      <c r="C25" s="349"/>
      <c r="D25" s="28">
        <v>-6</v>
      </c>
      <c r="E25" s="340"/>
      <c r="F25" s="343"/>
      <c r="G25" s="128">
        <f>'15'!G24</f>
        <v>4.1511669152929402E-14</v>
      </c>
      <c r="H25" s="270">
        <f>'15'!H24</f>
        <v>1.06566772202865E-47</v>
      </c>
      <c r="I25" s="271">
        <f>'15'!I24</f>
        <v>1.99724644055448E-53</v>
      </c>
      <c r="J25" s="272">
        <f>'15'!J24</f>
        <v>1.9400500836147001E-100</v>
      </c>
      <c r="K25" s="6"/>
      <c r="L25" s="333"/>
      <c r="M25" s="325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7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  <c r="AR25" s="325"/>
      <c r="AS25" s="325"/>
      <c r="AT25" s="325"/>
      <c r="AU25" s="325"/>
      <c r="AV25" s="325"/>
      <c r="AW25" s="325"/>
      <c r="AX25" s="325"/>
      <c r="AY25" s="325"/>
      <c r="AZ25" s="325"/>
      <c r="BA25" s="325"/>
      <c r="BB25" s="325"/>
      <c r="BC25" s="325"/>
      <c r="BD25" s="326"/>
    </row>
    <row r="26" spans="1:100" ht="14.5" customHeight="1">
      <c r="A26" s="348"/>
      <c r="B26" s="329"/>
      <c r="C26" s="349"/>
      <c r="D26" s="28">
        <v>-5</v>
      </c>
      <c r="E26" s="340"/>
      <c r="F26" s="343"/>
      <c r="G26" s="128">
        <f>'15'!G25</f>
        <v>8.1225737629783198E-16</v>
      </c>
      <c r="H26" s="270">
        <f>'15'!H25</f>
        <v>9.3172590408187299E-58</v>
      </c>
      <c r="I26" s="271">
        <f>'15'!I25</f>
        <v>2.4134657925991799E-64</v>
      </c>
      <c r="J26" s="272">
        <f>'15'!J25</f>
        <v>6.9776094186269895E-117</v>
      </c>
      <c r="K26" s="6"/>
      <c r="L26" s="333"/>
      <c r="M26" s="325"/>
      <c r="N26" s="325"/>
      <c r="O26" s="325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7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  <c r="AR26" s="325"/>
      <c r="AS26" s="325"/>
      <c r="AT26" s="325"/>
      <c r="AU26" s="325"/>
      <c r="AV26" s="325"/>
      <c r="AW26" s="325"/>
      <c r="AX26" s="325"/>
      <c r="AY26" s="325"/>
      <c r="AZ26" s="325"/>
      <c r="BA26" s="325"/>
      <c r="BB26" s="325"/>
      <c r="BC26" s="325"/>
      <c r="BD26" s="326"/>
    </row>
    <row r="27" spans="1:100" ht="14.5" customHeight="1">
      <c r="A27" s="348"/>
      <c r="B27" s="329"/>
      <c r="C27" s="349"/>
      <c r="D27" s="28">
        <v>-4</v>
      </c>
      <c r="E27" s="340"/>
      <c r="F27" s="343"/>
      <c r="G27" s="128">
        <f>'15'!G26</f>
        <v>3.6820729084800898E-17</v>
      </c>
      <c r="H27" s="270">
        <f>'15'!H26</f>
        <v>3.0579444827835302E-66</v>
      </c>
      <c r="I27" s="271">
        <f>'15'!I26</f>
        <v>1.46787125681763E-73</v>
      </c>
      <c r="J27" s="272">
        <f>'15'!J26</f>
        <v>8.3820089481565899E-131</v>
      </c>
      <c r="K27" s="6"/>
      <c r="L27" s="333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7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  <c r="AV27" s="325"/>
      <c r="AW27" s="325"/>
      <c r="AX27" s="325"/>
      <c r="AY27" s="325"/>
      <c r="AZ27" s="325"/>
      <c r="BA27" s="325"/>
      <c r="BB27" s="325"/>
      <c r="BC27" s="325"/>
      <c r="BD27" s="326"/>
    </row>
    <row r="28" spans="1:100" ht="14.5" customHeight="1">
      <c r="A28" s="348"/>
      <c r="B28" s="329"/>
      <c r="C28" s="349"/>
      <c r="D28" s="28">
        <v>-3</v>
      </c>
      <c r="E28" s="340"/>
      <c r="F28" s="343"/>
      <c r="G28" s="128">
        <f>'15'!G27</f>
        <v>4.9926866312593103E-18</v>
      </c>
      <c r="H28" s="270">
        <f>'15'!H27</f>
        <v>2.8954350620771998E-72</v>
      </c>
      <c r="I28" s="271">
        <f>'15'!I27</f>
        <v>4.06563885830451E-80</v>
      </c>
      <c r="J28" s="272">
        <f>'15'!J27</f>
        <v>8.7263487988828195E-141</v>
      </c>
      <c r="K28" s="6"/>
      <c r="L28" s="333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7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  <c r="AV28" s="325"/>
      <c r="AW28" s="325"/>
      <c r="AX28" s="325"/>
      <c r="AY28" s="325"/>
      <c r="AZ28" s="325"/>
      <c r="BA28" s="325"/>
      <c r="BB28" s="325"/>
      <c r="BC28" s="325"/>
      <c r="BD28" s="326"/>
    </row>
    <row r="29" spans="1:100" ht="14.5" customHeight="1">
      <c r="A29" s="348"/>
      <c r="B29" s="329"/>
      <c r="C29" s="349"/>
      <c r="D29" s="28">
        <v>-2</v>
      </c>
      <c r="E29" s="340"/>
      <c r="F29" s="343"/>
      <c r="G29" s="128">
        <f>'15'!G28</f>
        <v>2.49711000786164E-18</v>
      </c>
      <c r="H29" s="270">
        <f>'15'!H28</f>
        <v>8.7766553911308903E-75</v>
      </c>
      <c r="I29" s="271">
        <f>'15'!I28</f>
        <v>6.7473147373871504E-83</v>
      </c>
      <c r="J29" s="272">
        <f>'15'!J28</f>
        <v>2.6847235293268101E-145</v>
      </c>
      <c r="K29" s="6"/>
      <c r="L29" s="333"/>
      <c r="M29" s="325"/>
      <c r="N29" s="325"/>
      <c r="O29" s="325"/>
      <c r="P29" s="325"/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7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  <c r="AV29" s="325"/>
      <c r="AW29" s="325"/>
      <c r="AX29" s="325"/>
      <c r="AY29" s="325"/>
      <c r="AZ29" s="325"/>
      <c r="BA29" s="325"/>
      <c r="BB29" s="325"/>
      <c r="BC29" s="325"/>
      <c r="BD29" s="326"/>
    </row>
    <row r="30" spans="1:100" ht="14.5" customHeight="1">
      <c r="A30" s="348"/>
      <c r="B30" s="329"/>
      <c r="C30" s="349"/>
      <c r="D30" s="28">
        <v>-1</v>
      </c>
      <c r="E30" s="340"/>
      <c r="F30" s="343"/>
      <c r="G30" s="128">
        <f>G28</f>
        <v>4.9926866312593103E-18</v>
      </c>
      <c r="H30" s="270">
        <f t="shared" ref="H30:J30" si="54">H28</f>
        <v>2.8954350620771998E-72</v>
      </c>
      <c r="I30" s="271">
        <f t="shared" si="54"/>
        <v>4.06563885830451E-80</v>
      </c>
      <c r="J30" s="272">
        <f t="shared" si="54"/>
        <v>8.7263487988828195E-141</v>
      </c>
      <c r="K30" s="6"/>
      <c r="L30" s="333"/>
      <c r="M30" s="325"/>
      <c r="N30" s="325"/>
      <c r="O30" s="325"/>
      <c r="P30" s="325"/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7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  <c r="AR30" s="325"/>
      <c r="AS30" s="325"/>
      <c r="AT30" s="325"/>
      <c r="AU30" s="325"/>
      <c r="AV30" s="325"/>
      <c r="AW30" s="325"/>
      <c r="AX30" s="325"/>
      <c r="AY30" s="325"/>
      <c r="AZ30" s="325"/>
      <c r="BA30" s="325"/>
      <c r="BB30" s="325"/>
      <c r="BC30" s="325"/>
      <c r="BD30" s="326"/>
    </row>
    <row r="31" spans="1:100" ht="14.5" customHeight="1">
      <c r="A31" s="348"/>
      <c r="B31" s="329"/>
      <c r="C31" s="349"/>
      <c r="D31" s="28">
        <v>0</v>
      </c>
      <c r="E31" s="340"/>
      <c r="F31" s="343"/>
      <c r="G31" s="128">
        <f>G27</f>
        <v>3.6820729084800898E-17</v>
      </c>
      <c r="H31" s="270">
        <f t="shared" ref="H31:J31" si="55">H27</f>
        <v>3.0579444827835302E-66</v>
      </c>
      <c r="I31" s="271">
        <f t="shared" si="55"/>
        <v>1.46787125681763E-73</v>
      </c>
      <c r="J31" s="272">
        <f t="shared" si="55"/>
        <v>8.3820089481565899E-131</v>
      </c>
      <c r="K31" s="6"/>
      <c r="L31" s="333"/>
      <c r="M31" s="325"/>
      <c r="N31" s="325"/>
      <c r="O31" s="325"/>
      <c r="P31" s="325"/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7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325"/>
      <c r="AY31" s="325"/>
      <c r="AZ31" s="325"/>
      <c r="BA31" s="325"/>
      <c r="BB31" s="325"/>
      <c r="BC31" s="325"/>
      <c r="BD31" s="326"/>
    </row>
    <row r="32" spans="1:100" ht="14.5" customHeight="1">
      <c r="A32" s="348"/>
      <c r="B32" s="329"/>
      <c r="C32" s="349"/>
      <c r="D32" s="28">
        <v>1</v>
      </c>
      <c r="E32" s="340"/>
      <c r="F32" s="343"/>
      <c r="G32" s="97">
        <f>G26</f>
        <v>8.1225737629783198E-16</v>
      </c>
      <c r="H32" s="51">
        <f t="shared" ref="H32:J32" si="56">H26</f>
        <v>9.3172590408187299E-58</v>
      </c>
      <c r="I32" s="126">
        <f t="shared" si="56"/>
        <v>2.4134657925991799E-64</v>
      </c>
      <c r="J32" s="173">
        <f t="shared" si="56"/>
        <v>6.9776094186269895E-117</v>
      </c>
      <c r="K32" s="6"/>
      <c r="L32" s="333"/>
      <c r="M32" s="325"/>
      <c r="N32" s="325"/>
      <c r="O32" s="325"/>
      <c r="P32" s="325"/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7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  <c r="AR32" s="325"/>
      <c r="AS32" s="325"/>
      <c r="AT32" s="325"/>
      <c r="AU32" s="325"/>
      <c r="AV32" s="325"/>
      <c r="AW32" s="325"/>
      <c r="AX32" s="325"/>
      <c r="AY32" s="325"/>
      <c r="AZ32" s="325"/>
      <c r="BA32" s="325"/>
      <c r="BB32" s="325"/>
      <c r="BC32" s="325"/>
      <c r="BD32" s="326"/>
    </row>
    <row r="33" spans="1:100" ht="14.5" customHeight="1">
      <c r="A33" s="348"/>
      <c r="B33" s="329"/>
      <c r="C33" s="349"/>
      <c r="D33" s="28">
        <v>2</v>
      </c>
      <c r="E33" s="340"/>
      <c r="F33" s="343"/>
      <c r="G33" s="97">
        <f>G25</f>
        <v>4.1511669152929402E-14</v>
      </c>
      <c r="H33" s="51">
        <f t="shared" ref="H33:J33" si="57">H25</f>
        <v>1.06566772202865E-47</v>
      </c>
      <c r="I33" s="126">
        <f t="shared" si="57"/>
        <v>1.99724644055448E-53</v>
      </c>
      <c r="J33" s="173">
        <f t="shared" si="57"/>
        <v>1.9400500836147001E-100</v>
      </c>
      <c r="K33" s="6"/>
      <c r="L33" s="333"/>
      <c r="M33" s="325"/>
      <c r="N33" s="325"/>
      <c r="O33" s="325"/>
      <c r="P33" s="325"/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7"/>
      <c r="AB33" s="325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25"/>
      <c r="AY33" s="325"/>
      <c r="AZ33" s="325"/>
      <c r="BA33" s="325"/>
      <c r="BB33" s="325"/>
      <c r="BC33" s="325"/>
      <c r="BD33" s="326"/>
    </row>
    <row r="34" spans="1:100" ht="14.5" customHeight="1">
      <c r="A34" s="348"/>
      <c r="B34" s="329"/>
      <c r="C34" s="349"/>
      <c r="D34" s="28">
        <v>3</v>
      </c>
      <c r="E34" s="340"/>
      <c r="F34" s="343"/>
      <c r="G34" s="97">
        <f>G24</f>
        <v>4.16908787752663E-12</v>
      </c>
      <c r="H34" s="51">
        <f t="shared" ref="H34:J34" si="58">H24</f>
        <v>4.6056089820771498E-37</v>
      </c>
      <c r="I34" s="126">
        <f t="shared" si="58"/>
        <v>6.8895037959537295E-42</v>
      </c>
      <c r="J34" s="173">
        <f t="shared" si="58"/>
        <v>4.2767902362840601E-83</v>
      </c>
      <c r="K34" s="6"/>
      <c r="L34" s="333"/>
      <c r="M34" s="325"/>
      <c r="N34" s="325"/>
      <c r="O34" s="325"/>
      <c r="P34" s="325"/>
      <c r="Q34" s="325"/>
      <c r="R34" s="325"/>
      <c r="S34" s="325"/>
      <c r="T34" s="325"/>
      <c r="U34" s="325"/>
      <c r="V34" s="325"/>
      <c r="W34" s="325"/>
      <c r="X34" s="325"/>
      <c r="Y34" s="325"/>
      <c r="Z34" s="325"/>
      <c r="AA34" s="327"/>
      <c r="AB34" s="325"/>
      <c r="AC34" s="325"/>
      <c r="AD34" s="325"/>
      <c r="AE34" s="325"/>
      <c r="AF34" s="325"/>
      <c r="AG34" s="325"/>
      <c r="AH34" s="325"/>
      <c r="AI34" s="325"/>
      <c r="AJ34" s="325"/>
      <c r="AK34" s="325"/>
      <c r="AL34" s="325"/>
      <c r="AM34" s="325"/>
      <c r="AN34" s="325"/>
      <c r="AO34" s="325"/>
      <c r="AP34" s="325"/>
      <c r="AQ34" s="325"/>
      <c r="AR34" s="325"/>
      <c r="AS34" s="325"/>
      <c r="AT34" s="325"/>
      <c r="AU34" s="325"/>
      <c r="AV34" s="325"/>
      <c r="AW34" s="325"/>
      <c r="AX34" s="325"/>
      <c r="AY34" s="325"/>
      <c r="AZ34" s="325"/>
      <c r="BA34" s="325"/>
      <c r="BB34" s="325"/>
      <c r="BC34" s="325"/>
      <c r="BD34" s="326"/>
    </row>
    <row r="35" spans="1:100" ht="14.5" customHeight="1">
      <c r="A35" s="348"/>
      <c r="B35" s="329"/>
      <c r="C35" s="349"/>
      <c r="D35" s="28">
        <v>4</v>
      </c>
      <c r="E35" s="340"/>
      <c r="F35" s="343"/>
      <c r="G35" s="97">
        <f>G23</f>
        <v>1.05727426710791E-9</v>
      </c>
      <c r="H35" s="51">
        <f t="shared" ref="H35:J35" si="59">H23</f>
        <v>6.8924506585593895E-27</v>
      </c>
      <c r="I35" s="126">
        <f t="shared" si="59"/>
        <v>7.39395686756485E-31</v>
      </c>
      <c r="J35" s="173">
        <f t="shared" si="59"/>
        <v>1.5005002837521701E-66</v>
      </c>
      <c r="K35" s="6"/>
      <c r="L35" s="333"/>
      <c r="M35" s="325"/>
      <c r="N35" s="325"/>
      <c r="O35" s="325"/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7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5"/>
      <c r="AO35" s="325"/>
      <c r="AP35" s="325"/>
      <c r="AQ35" s="325"/>
      <c r="AR35" s="325"/>
      <c r="AS35" s="325"/>
      <c r="AT35" s="325"/>
      <c r="AU35" s="325"/>
      <c r="AV35" s="325"/>
      <c r="AW35" s="325"/>
      <c r="AX35" s="325"/>
      <c r="AY35" s="325"/>
      <c r="AZ35" s="325"/>
      <c r="BA35" s="325"/>
      <c r="BB35" s="325"/>
      <c r="BC35" s="325"/>
      <c r="BD35" s="326"/>
    </row>
    <row r="36" spans="1:100" ht="14.5" customHeight="1">
      <c r="A36" s="348"/>
      <c r="B36" s="329"/>
      <c r="C36" s="349"/>
      <c r="D36" s="28">
        <v>5</v>
      </c>
      <c r="E36" s="340"/>
      <c r="F36" s="343"/>
      <c r="G36" s="97">
        <f>G22</f>
        <v>1.07455811509622E-6</v>
      </c>
      <c r="H36" s="51">
        <f t="shared" ref="H36:J36" si="60">H22</f>
        <v>3.7258066716526499E-18</v>
      </c>
      <c r="I36" s="126">
        <f t="shared" si="60"/>
        <v>2.121807726551E-21</v>
      </c>
      <c r="J36" s="173">
        <f t="shared" si="60"/>
        <v>2.0757815080387501E-52</v>
      </c>
      <c r="K36" s="6"/>
      <c r="L36" s="333"/>
      <c r="M36" s="325"/>
      <c r="N36" s="325"/>
      <c r="O36" s="325"/>
      <c r="P36" s="325"/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7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  <c r="AR36" s="325"/>
      <c r="AS36" s="325"/>
      <c r="AT36" s="325"/>
      <c r="AU36" s="325"/>
      <c r="AV36" s="325"/>
      <c r="AW36" s="325"/>
      <c r="AX36" s="325"/>
      <c r="AY36" s="325"/>
      <c r="AZ36" s="325"/>
      <c r="BA36" s="325"/>
      <c r="BB36" s="325"/>
      <c r="BC36" s="325"/>
      <c r="BD36" s="326"/>
    </row>
    <row r="37" spans="1:100" ht="14.5" customHeight="1">
      <c r="A37" s="348"/>
      <c r="B37" s="329"/>
      <c r="C37" s="349"/>
      <c r="D37" s="28">
        <v>6</v>
      </c>
      <c r="E37" s="340"/>
      <c r="F37" s="343"/>
      <c r="G37" s="97">
        <f>G41</f>
        <v>1.1713383167171799E-3</v>
      </c>
      <c r="H37" s="51">
        <f t="shared" ref="H37:J37" si="61">H41</f>
        <v>1.0958025393496901E-11</v>
      </c>
      <c r="I37" s="126">
        <f t="shared" si="61"/>
        <v>2.08904881027126E-14</v>
      </c>
      <c r="J37" s="173">
        <f t="shared" si="61"/>
        <v>5.1106630111016203E-42</v>
      </c>
      <c r="K37" s="6"/>
      <c r="L37" s="333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7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5"/>
      <c r="AY37" s="325"/>
      <c r="AZ37" s="325"/>
      <c r="BA37" s="325"/>
      <c r="BB37" s="325"/>
      <c r="BC37" s="325"/>
      <c r="BD37" s="326"/>
    </row>
    <row r="38" spans="1:100" ht="14.5" customHeight="1">
      <c r="A38" s="348"/>
      <c r="B38" s="329"/>
      <c r="C38" s="349"/>
      <c r="D38" s="28">
        <v>7</v>
      </c>
      <c r="E38" s="340"/>
      <c r="F38" s="343"/>
      <c r="G38" s="97">
        <f>G40</f>
        <v>0.14588187387364199</v>
      </c>
      <c r="H38" s="51">
        <f t="shared" ref="H38:J38" si="62">H40</f>
        <v>5.19476966802323E-8</v>
      </c>
      <c r="I38" s="126">
        <f t="shared" si="62"/>
        <v>1.88245920738723E-10</v>
      </c>
      <c r="J38" s="173">
        <f t="shared" si="62"/>
        <v>2.9261350682649101E-36</v>
      </c>
      <c r="K38" s="6"/>
      <c r="L38" s="333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7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  <c r="AV38" s="325"/>
      <c r="AW38" s="325"/>
      <c r="AX38" s="325"/>
      <c r="AY38" s="325"/>
      <c r="AZ38" s="325"/>
      <c r="BA38" s="325"/>
      <c r="BB38" s="325"/>
      <c r="BC38" s="325"/>
      <c r="BD38" s="326"/>
    </row>
    <row r="39" spans="1:100" ht="14.5" customHeight="1">
      <c r="A39" s="348"/>
      <c r="B39" s="329"/>
      <c r="C39" s="349"/>
      <c r="D39" s="28">
        <v>8</v>
      </c>
      <c r="E39" s="340"/>
      <c r="F39" s="343"/>
      <c r="G39" s="97">
        <f>'15'!G38</f>
        <v>0.70541167891770795</v>
      </c>
      <c r="H39" s="51">
        <f>'15'!H38</f>
        <v>5.3154839426189202E-7</v>
      </c>
      <c r="I39" s="126">
        <f>'15'!I38</f>
        <v>2.1830942847629901E-9</v>
      </c>
      <c r="J39" s="173">
        <f>'15'!J38</f>
        <v>7.1097196867935696E-35</v>
      </c>
      <c r="K39" s="6"/>
      <c r="L39" s="333"/>
      <c r="M39" s="325"/>
      <c r="N39" s="325"/>
      <c r="O39" s="325"/>
      <c r="P39" s="325"/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7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  <c r="AN39" s="325"/>
      <c r="AO39" s="325"/>
      <c r="AP39" s="325"/>
      <c r="AQ39" s="325"/>
      <c r="AR39" s="325"/>
      <c r="AS39" s="325"/>
      <c r="AT39" s="325"/>
      <c r="AU39" s="325"/>
      <c r="AV39" s="325"/>
      <c r="AW39" s="325"/>
      <c r="AX39" s="325"/>
      <c r="AY39" s="325"/>
      <c r="AZ39" s="325"/>
      <c r="BA39" s="325"/>
      <c r="BB39" s="325"/>
      <c r="BC39" s="325"/>
      <c r="BD39" s="326"/>
    </row>
    <row r="40" spans="1:100" ht="14.5" customHeight="1">
      <c r="A40" s="348"/>
      <c r="B40" s="329"/>
      <c r="C40" s="349"/>
      <c r="D40" s="28">
        <v>9</v>
      </c>
      <c r="E40" s="340"/>
      <c r="F40" s="343"/>
      <c r="G40" s="97">
        <f>'15'!G39</f>
        <v>0.14588187387364199</v>
      </c>
      <c r="H40" s="51">
        <f>'15'!H39</f>
        <v>5.19476966802323E-8</v>
      </c>
      <c r="I40" s="126">
        <f>'15'!I39</f>
        <v>1.88245920738723E-10</v>
      </c>
      <c r="J40" s="173">
        <f>'15'!J39</f>
        <v>2.9261350682649101E-36</v>
      </c>
      <c r="K40" s="6"/>
      <c r="L40" s="333"/>
      <c r="M40" s="325"/>
      <c r="N40" s="325"/>
      <c r="O40" s="325"/>
      <c r="P40" s="325"/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7"/>
      <c r="AB40" s="325"/>
      <c r="AC40" s="325"/>
      <c r="AD40" s="325"/>
      <c r="AE40" s="325"/>
      <c r="AF40" s="325"/>
      <c r="AG40" s="325"/>
      <c r="AH40" s="325"/>
      <c r="AI40" s="325"/>
      <c r="AJ40" s="325"/>
      <c r="AK40" s="325"/>
      <c r="AL40" s="325"/>
      <c r="AM40" s="325"/>
      <c r="AN40" s="325"/>
      <c r="AO40" s="325"/>
      <c r="AP40" s="325"/>
      <c r="AQ40" s="325"/>
      <c r="AR40" s="325"/>
      <c r="AS40" s="325"/>
      <c r="AT40" s="325"/>
      <c r="AU40" s="325"/>
      <c r="AV40" s="325"/>
      <c r="AW40" s="325"/>
      <c r="AX40" s="325"/>
      <c r="AY40" s="325"/>
      <c r="AZ40" s="325"/>
      <c r="BA40" s="325"/>
      <c r="BB40" s="325"/>
      <c r="BC40" s="325"/>
      <c r="BD40" s="326"/>
    </row>
    <row r="41" spans="1:100" ht="15" customHeight="1">
      <c r="A41" s="348"/>
      <c r="B41" s="329"/>
      <c r="C41" s="349"/>
      <c r="D41" s="29">
        <v>10</v>
      </c>
      <c r="E41" s="341"/>
      <c r="F41" s="344"/>
      <c r="G41" s="101">
        <f>'15'!G40</f>
        <v>1.1713383167171799E-3</v>
      </c>
      <c r="H41" s="77">
        <f>'15'!H40</f>
        <v>1.0958025393496901E-11</v>
      </c>
      <c r="I41" s="248">
        <f>'15'!I40</f>
        <v>2.08904881027126E-14</v>
      </c>
      <c r="J41" s="182">
        <f>'15'!J40</f>
        <v>5.1106630111016203E-42</v>
      </c>
      <c r="K41" s="6"/>
      <c r="L41" s="334"/>
      <c r="M41" s="325"/>
      <c r="N41" s="325"/>
      <c r="O41" s="325"/>
      <c r="P41" s="325"/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7"/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5"/>
      <c r="AM41" s="325"/>
      <c r="AN41" s="325"/>
      <c r="AO41" s="325"/>
      <c r="AP41" s="325"/>
      <c r="AQ41" s="325"/>
      <c r="AR41" s="325"/>
      <c r="AS41" s="325"/>
      <c r="AT41" s="325"/>
      <c r="AU41" s="325"/>
      <c r="AV41" s="325"/>
      <c r="AW41" s="325"/>
      <c r="AX41" s="325"/>
      <c r="AY41" s="325"/>
      <c r="AZ41" s="325"/>
      <c r="BA41" s="325"/>
      <c r="BB41" s="325"/>
      <c r="BC41" s="325"/>
      <c r="BD41" s="326"/>
    </row>
    <row r="42" spans="1:100">
      <c r="A42" s="348"/>
      <c r="B42" s="328">
        <v>0.25</v>
      </c>
      <c r="C42" s="349"/>
      <c r="D42" s="26">
        <v>-9</v>
      </c>
      <c r="E42" s="339">
        <v>5.20687765729604E-3</v>
      </c>
      <c r="F42" s="342">
        <v>2.1089097175317002E-2</v>
      </c>
      <c r="G42" s="100">
        <f>'15'!G61</f>
        <v>5.0119672086280598E-2</v>
      </c>
      <c r="H42" s="64">
        <f>'15'!H61</f>
        <v>3.6205529921550499E-3</v>
      </c>
      <c r="I42" s="269">
        <f>'15'!I61</f>
        <v>8.3734829495092401E-3</v>
      </c>
      <c r="J42" s="204">
        <f>'15'!J61</f>
        <v>1.8313720491271401E-4</v>
      </c>
      <c r="K42" s="6"/>
      <c r="L42" s="332">
        <f t="shared" ref="L42" si="63">1-SUM(M42:BC61)</f>
        <v>7.3702591650414151E-3</v>
      </c>
      <c r="M42" s="325">
        <f t="shared" ref="M42" si="64">G52+I52</f>
        <v>7.4913435466012713E-3</v>
      </c>
      <c r="N42" s="325">
        <f t="shared" ref="N42" si="65">G59+I59+J52</f>
        <v>0.15268130225401447</v>
      </c>
      <c r="O42" s="325">
        <f t="shared" ref="O42" si="66">G61+I61+H52</f>
        <v>9.6161144968852641E-2</v>
      </c>
      <c r="P42" s="325">
        <f t="shared" ref="P42" si="67">G54+I54+J59</f>
        <v>2.0278166444737011E-2</v>
      </c>
      <c r="Q42" s="325">
        <f t="shared" ref="Q42" si="68">G50+I50</f>
        <v>4.585234200417153E-3</v>
      </c>
      <c r="R42" s="325">
        <f t="shared" ref="R42" si="69">G56+I56+H59+J61</f>
        <v>7.236536679147465E-2</v>
      </c>
      <c r="S42" s="325">
        <f t="shared" ref="S42" si="70">G43+I43</f>
        <v>3.3125309892660271E-2</v>
      </c>
      <c r="T42" s="325">
        <f t="shared" ref="T42" si="71">G45+I45+J54</f>
        <v>1.1352408473644106E-2</v>
      </c>
      <c r="U42" s="325">
        <f t="shared" ref="U42" si="72">G48+I48+H61</f>
        <v>1.1879225217997173E-2</v>
      </c>
      <c r="V42" s="325">
        <f t="shared" ref="V42" si="73">G57+I57+J50</f>
        <v>9.6079040146576908E-2</v>
      </c>
      <c r="W42" s="325">
        <f t="shared" ref="W42" si="74">G46+I46</f>
        <v>7.4913435466012713E-3</v>
      </c>
      <c r="X42" s="325">
        <f t="shared" ref="X42" si="75">G49+I49+J56+H54</f>
        <v>5.0440007582537609E-3</v>
      </c>
      <c r="Y42" s="325">
        <f t="shared" ref="Y42" si="76">G55+I55</f>
        <v>3.3125309892660271E-2</v>
      </c>
      <c r="Z42" s="325">
        <f t="shared" ref="Z42" si="77">G47+I47+J43</f>
        <v>5.5661638418062539E-3</v>
      </c>
      <c r="AA42" s="327">
        <f t="shared" ref="AA42" si="78">G58+I58+H50</f>
        <v>0.13518255989536479</v>
      </c>
      <c r="AB42" s="325">
        <f t="shared" ref="AB42" si="79">G44+I44+J45</f>
        <v>1.8828176764275742E-2</v>
      </c>
      <c r="AC42" s="325">
        <f t="shared" ref="AC42" si="80">G60+I60</f>
        <v>0.13515760986335529</v>
      </c>
      <c r="AD42" s="325">
        <f t="shared" ref="AD42" si="81">G53+I53+J48+H56</f>
        <v>1.4964022329935819E-2</v>
      </c>
      <c r="AE42" s="325">
        <f t="shared" ref="AE42" si="82">G42+I42</f>
        <v>5.8493155035789834E-2</v>
      </c>
      <c r="AF42" s="325">
        <f t="shared" ref="AF42" si="83">G51+I51+J57</f>
        <v>6.0806936033618508E-3</v>
      </c>
      <c r="AG42" s="325">
        <f t="shared" ref="AG42" si="84">H43</f>
        <v>1.4897847572870901E-3</v>
      </c>
      <c r="AH42" s="325">
        <f t="shared" ref="AH42" si="85">J46</f>
        <v>4.1153217886646001E-7</v>
      </c>
      <c r="AI42" s="325">
        <f t="shared" ref="AI42" si="86">J49+H45</f>
        <v>2.0365145551130698E-4</v>
      </c>
      <c r="AJ42" s="325">
        <f t="shared" ref="AJ42" si="87">F42</f>
        <v>2.1089097175317002E-2</v>
      </c>
      <c r="AK42" s="325">
        <f t="shared" ref="AK42" si="88">J55</f>
        <v>4.4257315557728202E-5</v>
      </c>
      <c r="AL42" s="325">
        <f t="shared" ref="AL42" si="89">H48</f>
        <v>2.4950032009495599E-5</v>
      </c>
      <c r="AM42" s="325">
        <f t="shared" ref="AM42" si="90">J47</f>
        <v>1.2639774509771599E-7</v>
      </c>
      <c r="AN42" s="325">
        <f t="shared" ref="AN42" si="91">J58+H57</f>
        <v>8.43140393716078E-3</v>
      </c>
      <c r="AO42" s="325">
        <f t="shared" ref="AO42" si="92">J44</f>
        <v>8.9980257214431292E-6</v>
      </c>
      <c r="AP42" s="325">
        <f t="shared" ref="AP42" si="93">H46</f>
        <v>8.2163712133834303E-5</v>
      </c>
      <c r="AQ42" s="325">
        <f t="shared" ref="AQ42" si="94">J60</f>
        <v>1.13741291958076E-3</v>
      </c>
      <c r="AR42" s="325">
        <f t="shared" ref="AR42" si="95">H49+J53</f>
        <v>2.302738423921633E-5</v>
      </c>
      <c r="AS42" s="325">
        <f t="shared" ref="AS42" si="96">J42</f>
        <v>1.8313720491271401E-4</v>
      </c>
      <c r="AT42" s="325">
        <f t="shared" ref="AT42" si="97">H55</f>
        <v>1.4897847572870901E-3</v>
      </c>
      <c r="AU42" s="325">
        <f t="shared" ref="AU42" si="98">J51</f>
        <v>1.2639774509771599E-7</v>
      </c>
      <c r="AV42" s="325">
        <f t="shared" ref="AV42" si="99">H47</f>
        <v>3.9810675524728501E-5</v>
      </c>
      <c r="AW42" s="325">
        <f t="shared" ref="AW42" si="100">H58</f>
        <v>1.1413185415507E-2</v>
      </c>
      <c r="AX42" s="325">
        <f t="shared" ref="AX42" si="101">H44</f>
        <v>5.5280129562422704E-4</v>
      </c>
      <c r="AY42" s="325">
        <f t="shared" ref="AY42" si="102">E42</f>
        <v>5.20687765729604E-3</v>
      </c>
      <c r="AZ42" s="325">
        <f t="shared" ref="AZ42" si="103">H60</f>
        <v>1.1413185415507E-2</v>
      </c>
      <c r="BA42" s="325">
        <f t="shared" ref="BA42" si="104">H53</f>
        <v>2.0360623505206099E-4</v>
      </c>
      <c r="BB42" s="325">
        <f t="shared" ref="BB42" si="105">H42</f>
        <v>3.6205529921550499E-3</v>
      </c>
      <c r="BC42" s="325">
        <f t="shared" ref="BC42" si="106">H51</f>
        <v>3.9810675524728501E-5</v>
      </c>
      <c r="BD42" s="326">
        <f t="shared" ref="BD42" si="107">SUMPRODUCT($L$1:$BC$1,BF42:CW42)</f>
        <v>11.837789496940404</v>
      </c>
      <c r="BF42" s="12">
        <f>L42</f>
        <v>7.3702591650414151E-3</v>
      </c>
      <c r="BG42" s="23">
        <f t="shared" ref="BG42:CV42" si="108">M42</f>
        <v>7.4913435466012713E-3</v>
      </c>
      <c r="BH42" s="23">
        <f t="shared" si="108"/>
        <v>0.15268130225401447</v>
      </c>
      <c r="BI42" s="23">
        <f t="shared" si="108"/>
        <v>9.6161144968852641E-2</v>
      </c>
      <c r="BJ42" s="23">
        <f t="shared" si="108"/>
        <v>2.0278166444737011E-2</v>
      </c>
      <c r="BK42" s="23">
        <f t="shared" si="108"/>
        <v>4.585234200417153E-3</v>
      </c>
      <c r="BL42" s="23">
        <f t="shared" si="108"/>
        <v>7.236536679147465E-2</v>
      </c>
      <c r="BM42" s="23">
        <f t="shared" si="108"/>
        <v>3.3125309892660271E-2</v>
      </c>
      <c r="BN42" s="23">
        <f t="shared" si="108"/>
        <v>1.1352408473644106E-2</v>
      </c>
      <c r="BO42" s="23">
        <f t="shared" si="108"/>
        <v>1.1879225217997173E-2</v>
      </c>
      <c r="BP42" s="23">
        <f t="shared" si="108"/>
        <v>9.6079040146576908E-2</v>
      </c>
      <c r="BQ42" s="23">
        <f t="shared" si="108"/>
        <v>7.4913435466012713E-3</v>
      </c>
      <c r="BR42" s="23">
        <f t="shared" si="108"/>
        <v>5.0440007582537609E-3</v>
      </c>
      <c r="BS42" s="23">
        <f t="shared" si="108"/>
        <v>3.3125309892660271E-2</v>
      </c>
      <c r="BT42" s="23">
        <f t="shared" si="108"/>
        <v>5.5661638418062539E-3</v>
      </c>
      <c r="BU42" s="23">
        <f t="shared" si="108"/>
        <v>0.13518255989536479</v>
      </c>
      <c r="BV42" s="23">
        <f t="shared" si="108"/>
        <v>1.8828176764275742E-2</v>
      </c>
      <c r="BW42" s="23">
        <f t="shared" si="108"/>
        <v>0.13515760986335529</v>
      </c>
      <c r="BX42" s="23">
        <f t="shared" si="108"/>
        <v>1.4964022329935819E-2</v>
      </c>
      <c r="BY42" s="23">
        <f t="shared" si="108"/>
        <v>5.8493155035789834E-2</v>
      </c>
      <c r="BZ42" s="23">
        <f t="shared" si="108"/>
        <v>6.0806936033618508E-3</v>
      </c>
      <c r="CA42" s="23">
        <f t="shared" si="108"/>
        <v>1.4897847572870901E-3</v>
      </c>
      <c r="CB42" s="23">
        <f t="shared" si="108"/>
        <v>4.1153217886646001E-7</v>
      </c>
      <c r="CC42" s="23">
        <f t="shared" si="108"/>
        <v>2.0365145551130698E-4</v>
      </c>
      <c r="CD42" s="23">
        <f t="shared" si="108"/>
        <v>2.1089097175317002E-2</v>
      </c>
      <c r="CE42" s="23">
        <f t="shared" si="108"/>
        <v>4.4257315557728202E-5</v>
      </c>
      <c r="CF42" s="23">
        <f t="shared" si="108"/>
        <v>2.4950032009495599E-5</v>
      </c>
      <c r="CG42" s="23">
        <f t="shared" si="108"/>
        <v>1.2639774509771599E-7</v>
      </c>
      <c r="CH42" s="23">
        <f t="shared" si="108"/>
        <v>8.43140393716078E-3</v>
      </c>
      <c r="CI42" s="23">
        <f t="shared" si="108"/>
        <v>8.9980257214431292E-6</v>
      </c>
      <c r="CJ42" s="23">
        <f t="shared" si="108"/>
        <v>8.2163712133834303E-5</v>
      </c>
      <c r="CK42" s="23">
        <f t="shared" si="108"/>
        <v>1.13741291958076E-3</v>
      </c>
      <c r="CL42" s="23">
        <f t="shared" si="108"/>
        <v>2.302738423921633E-5</v>
      </c>
      <c r="CM42" s="23">
        <f t="shared" si="108"/>
        <v>1.8313720491271401E-4</v>
      </c>
      <c r="CN42" s="23">
        <f t="shared" si="108"/>
        <v>1.4897847572870901E-3</v>
      </c>
      <c r="CO42" s="23">
        <f t="shared" si="108"/>
        <v>1.2639774509771599E-7</v>
      </c>
      <c r="CP42" s="23">
        <f t="shared" si="108"/>
        <v>3.9810675524728501E-5</v>
      </c>
      <c r="CQ42" s="23">
        <f t="shared" si="108"/>
        <v>1.1413185415507E-2</v>
      </c>
      <c r="CR42" s="23">
        <f t="shared" si="108"/>
        <v>5.5280129562422704E-4</v>
      </c>
      <c r="CS42" s="23">
        <f t="shared" si="108"/>
        <v>5.20687765729604E-3</v>
      </c>
      <c r="CT42" s="23">
        <f t="shared" si="108"/>
        <v>1.1413185415507E-2</v>
      </c>
      <c r="CU42" s="23">
        <f t="shared" si="108"/>
        <v>2.0360623505206099E-4</v>
      </c>
      <c r="CV42" s="24">
        <f t="shared" si="108"/>
        <v>3.6205529921550499E-3</v>
      </c>
    </row>
    <row r="43" spans="1:100">
      <c r="A43" s="348"/>
      <c r="B43" s="329"/>
      <c r="C43" s="349"/>
      <c r="D43" s="28">
        <v>-8</v>
      </c>
      <c r="E43" s="340"/>
      <c r="F43" s="343"/>
      <c r="G43" s="128">
        <f>'15'!G42</f>
        <v>3.0239355105741699E-2</v>
      </c>
      <c r="H43" s="270">
        <f>'15'!H42</f>
        <v>1.4897847572870901E-3</v>
      </c>
      <c r="I43" s="271">
        <f>'15'!I42</f>
        <v>2.8859547869185698E-3</v>
      </c>
      <c r="J43" s="272">
        <f>'15'!J42</f>
        <v>4.4257315557728202E-5</v>
      </c>
      <c r="K43" s="6"/>
      <c r="L43" s="333"/>
      <c r="M43" s="325"/>
      <c r="N43" s="325"/>
      <c r="O43" s="325"/>
      <c r="P43" s="325"/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7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  <c r="AN43" s="325"/>
      <c r="AO43" s="325"/>
      <c r="AP43" s="325"/>
      <c r="AQ43" s="325"/>
      <c r="AR43" s="325"/>
      <c r="AS43" s="325"/>
      <c r="AT43" s="325"/>
      <c r="AU43" s="325"/>
      <c r="AV43" s="325"/>
      <c r="AW43" s="325"/>
      <c r="AX43" s="325"/>
      <c r="AY43" s="325"/>
      <c r="AZ43" s="325"/>
      <c r="BA43" s="325"/>
      <c r="BB43" s="325"/>
      <c r="BC43" s="325"/>
      <c r="BD43" s="326"/>
    </row>
    <row r="44" spans="1:100">
      <c r="A44" s="348"/>
      <c r="B44" s="329"/>
      <c r="C44" s="349"/>
      <c r="D44" s="28">
        <v>-7</v>
      </c>
      <c r="E44" s="340"/>
      <c r="F44" s="343"/>
      <c r="G44" s="128">
        <f>'15'!G43</f>
        <v>1.7937723746708701E-2</v>
      </c>
      <c r="H44" s="270">
        <f>'15'!H43</f>
        <v>5.5280129562422704E-4</v>
      </c>
      <c r="I44" s="271">
        <f>'15'!I43</f>
        <v>8.8865930344227996E-4</v>
      </c>
      <c r="J44" s="272">
        <f>'15'!J43</f>
        <v>8.9980257214431292E-6</v>
      </c>
      <c r="K44" s="6"/>
      <c r="L44" s="333"/>
      <c r="M44" s="325"/>
      <c r="N44" s="325"/>
      <c r="O44" s="325"/>
      <c r="P44" s="325"/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7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/>
      <c r="AV44" s="325"/>
      <c r="AW44" s="325"/>
      <c r="AX44" s="325"/>
      <c r="AY44" s="325"/>
      <c r="AZ44" s="325"/>
      <c r="BA44" s="325"/>
      <c r="BB44" s="325"/>
      <c r="BC44" s="325"/>
      <c r="BD44" s="326"/>
    </row>
    <row r="45" spans="1:100">
      <c r="A45" s="348"/>
      <c r="B45" s="329"/>
      <c r="C45" s="349"/>
      <c r="D45" s="28">
        <v>-6</v>
      </c>
      <c r="E45" s="340"/>
      <c r="F45" s="343"/>
      <c r="G45" s="128">
        <f>'15'!G44</f>
        <v>1.1069166595897901E-2</v>
      </c>
      <c r="H45" s="270">
        <f>'15'!H44</f>
        <v>2.0360623505206099E-4</v>
      </c>
      <c r="I45" s="271">
        <f>'15'!I44</f>
        <v>2.7424385202476202E-4</v>
      </c>
      <c r="J45" s="272">
        <f>'15'!J44</f>
        <v>1.7937141247606299E-6</v>
      </c>
      <c r="K45" s="6"/>
      <c r="L45" s="333"/>
      <c r="M45" s="325"/>
      <c r="N45" s="325"/>
      <c r="O45" s="325"/>
      <c r="P45" s="325"/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7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  <c r="AN45" s="325"/>
      <c r="AO45" s="325"/>
      <c r="AP45" s="325"/>
      <c r="AQ45" s="325"/>
      <c r="AR45" s="325"/>
      <c r="AS45" s="325"/>
      <c r="AT45" s="325"/>
      <c r="AU45" s="325"/>
      <c r="AV45" s="325"/>
      <c r="AW45" s="325"/>
      <c r="AX45" s="325"/>
      <c r="AY45" s="325"/>
      <c r="AZ45" s="325"/>
      <c r="BA45" s="325"/>
      <c r="BB45" s="325"/>
      <c r="BC45" s="325"/>
      <c r="BD45" s="326"/>
    </row>
    <row r="46" spans="1:100">
      <c r="A46" s="348"/>
      <c r="B46" s="329"/>
      <c r="C46" s="349"/>
      <c r="D46" s="28">
        <v>-5</v>
      </c>
      <c r="E46" s="340"/>
      <c r="F46" s="343"/>
      <c r="G46" s="128">
        <f>'15'!G45</f>
        <v>7.3962939244665796E-3</v>
      </c>
      <c r="H46" s="270">
        <f>'15'!H45</f>
        <v>8.2163712133834303E-5</v>
      </c>
      <c r="I46" s="271">
        <f>'15'!I45</f>
        <v>9.5049622134691899E-5</v>
      </c>
      <c r="J46" s="272">
        <f>'15'!J45</f>
        <v>4.1153217886646001E-7</v>
      </c>
      <c r="K46" s="6"/>
      <c r="L46" s="333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7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  <c r="AN46" s="325"/>
      <c r="AO46" s="325"/>
      <c r="AP46" s="325"/>
      <c r="AQ46" s="325"/>
      <c r="AR46" s="325"/>
      <c r="AS46" s="325"/>
      <c r="AT46" s="325"/>
      <c r="AU46" s="325"/>
      <c r="AV46" s="325"/>
      <c r="AW46" s="325"/>
      <c r="AX46" s="325"/>
      <c r="AY46" s="325"/>
      <c r="AZ46" s="325"/>
      <c r="BA46" s="325"/>
      <c r="BB46" s="325"/>
      <c r="BC46" s="325"/>
      <c r="BD46" s="326"/>
    </row>
    <row r="47" spans="1:100">
      <c r="A47" s="348"/>
      <c r="B47" s="329"/>
      <c r="C47" s="349"/>
      <c r="D47" s="28">
        <v>-4</v>
      </c>
      <c r="E47" s="340"/>
      <c r="F47" s="343"/>
      <c r="G47" s="128">
        <f>'15'!G46</f>
        <v>5.4809073406499598E-3</v>
      </c>
      <c r="H47" s="270">
        <f>'15'!H46</f>
        <v>3.9810675524728501E-5</v>
      </c>
      <c r="I47" s="271">
        <f>'15'!I46</f>
        <v>4.0999185598566001E-5</v>
      </c>
      <c r="J47" s="272">
        <f>'15'!J46</f>
        <v>1.2639774509771599E-7</v>
      </c>
      <c r="K47" s="6"/>
      <c r="L47" s="333"/>
      <c r="M47" s="325"/>
      <c r="N47" s="325"/>
      <c r="O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7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  <c r="AN47" s="325"/>
      <c r="AO47" s="325"/>
      <c r="AP47" s="325"/>
      <c r="AQ47" s="325"/>
      <c r="AR47" s="325"/>
      <c r="AS47" s="325"/>
      <c r="AT47" s="325"/>
      <c r="AU47" s="325"/>
      <c r="AV47" s="325"/>
      <c r="AW47" s="325"/>
      <c r="AX47" s="325"/>
      <c r="AY47" s="325"/>
      <c r="AZ47" s="325"/>
      <c r="BA47" s="325"/>
      <c r="BB47" s="325"/>
      <c r="BC47" s="325"/>
      <c r="BD47" s="326"/>
    </row>
    <row r="48" spans="1:100">
      <c r="A48" s="348"/>
      <c r="B48" s="329"/>
      <c r="C48" s="349"/>
      <c r="D48" s="28">
        <v>-3</v>
      </c>
      <c r="E48" s="340"/>
      <c r="F48" s="343"/>
      <c r="G48" s="128">
        <f>'15'!G47</f>
        <v>4.5613424798768704E-3</v>
      </c>
      <c r="H48" s="270">
        <f>'15'!H47</f>
        <v>2.4950032009495599E-5</v>
      </c>
      <c r="I48" s="271">
        <f>'15'!I47</f>
        <v>2.3891720540282302E-5</v>
      </c>
      <c r="J48" s="272">
        <f>'15'!J47</f>
        <v>5.8889858105846899E-8</v>
      </c>
      <c r="K48" s="6"/>
      <c r="L48" s="333"/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7"/>
      <c r="AB48" s="325"/>
      <c r="AC48" s="325"/>
      <c r="AD48" s="325"/>
      <c r="AE48" s="325"/>
      <c r="AF48" s="325"/>
      <c r="AG48" s="325"/>
      <c r="AH48" s="325"/>
      <c r="AI48" s="325"/>
      <c r="AJ48" s="325"/>
      <c r="AK48" s="325"/>
      <c r="AL48" s="325"/>
      <c r="AM48" s="325"/>
      <c r="AN48" s="325"/>
      <c r="AO48" s="325"/>
      <c r="AP48" s="325"/>
      <c r="AQ48" s="325"/>
      <c r="AR48" s="325"/>
      <c r="AS48" s="325"/>
      <c r="AT48" s="325"/>
      <c r="AU48" s="325"/>
      <c r="AV48" s="325"/>
      <c r="AW48" s="325"/>
      <c r="AX48" s="325"/>
      <c r="AY48" s="325"/>
      <c r="AZ48" s="325"/>
      <c r="BA48" s="325"/>
      <c r="BB48" s="325"/>
      <c r="BC48" s="325"/>
      <c r="BD48" s="326"/>
    </row>
    <row r="49" spans="1:100">
      <c r="A49" s="348"/>
      <c r="B49" s="329"/>
      <c r="C49" s="349"/>
      <c r="D49" s="28">
        <v>-2</v>
      </c>
      <c r="E49" s="340"/>
      <c r="F49" s="343"/>
      <c r="G49" s="128">
        <f>'15'!G48</f>
        <v>4.2882260968929902E-3</v>
      </c>
      <c r="H49" s="270">
        <f>'15'!H48</f>
        <v>2.1233670114455701E-5</v>
      </c>
      <c r="I49" s="271">
        <f>'15'!I48</f>
        <v>1.98361608238296E-5</v>
      </c>
      <c r="J49" s="272">
        <f>'15'!J48</f>
        <v>4.5220459246007301E-8</v>
      </c>
      <c r="K49" s="6"/>
      <c r="L49" s="333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7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  <c r="AN49" s="325"/>
      <c r="AO49" s="325"/>
      <c r="AP49" s="325"/>
      <c r="AQ49" s="325"/>
      <c r="AR49" s="325"/>
      <c r="AS49" s="325"/>
      <c r="AT49" s="325"/>
      <c r="AU49" s="325"/>
      <c r="AV49" s="325"/>
      <c r="AW49" s="325"/>
      <c r="AX49" s="325"/>
      <c r="AY49" s="325"/>
      <c r="AZ49" s="325"/>
      <c r="BA49" s="325"/>
      <c r="BB49" s="325"/>
      <c r="BC49" s="325"/>
      <c r="BD49" s="326"/>
    </row>
    <row r="50" spans="1:100">
      <c r="A50" s="348"/>
      <c r="B50" s="329"/>
      <c r="C50" s="349"/>
      <c r="D50" s="28">
        <v>-1</v>
      </c>
      <c r="E50" s="340"/>
      <c r="F50" s="343"/>
      <c r="G50" s="128">
        <f>G48</f>
        <v>4.5613424798768704E-3</v>
      </c>
      <c r="H50" s="270">
        <f t="shared" ref="H50:J50" si="109">H48</f>
        <v>2.4950032009495599E-5</v>
      </c>
      <c r="I50" s="271">
        <f t="shared" si="109"/>
        <v>2.3891720540282302E-5</v>
      </c>
      <c r="J50" s="272">
        <f t="shared" si="109"/>
        <v>5.8889858105846899E-8</v>
      </c>
      <c r="K50" s="6"/>
      <c r="L50" s="333"/>
      <c r="M50" s="325"/>
      <c r="N50" s="325"/>
      <c r="O50" s="325"/>
      <c r="P50" s="325"/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7"/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  <c r="AN50" s="325"/>
      <c r="AO50" s="325"/>
      <c r="AP50" s="325"/>
      <c r="AQ50" s="325"/>
      <c r="AR50" s="325"/>
      <c r="AS50" s="325"/>
      <c r="AT50" s="325"/>
      <c r="AU50" s="325"/>
      <c r="AV50" s="325"/>
      <c r="AW50" s="325"/>
      <c r="AX50" s="325"/>
      <c r="AY50" s="325"/>
      <c r="AZ50" s="325"/>
      <c r="BA50" s="325"/>
      <c r="BB50" s="325"/>
      <c r="BC50" s="325"/>
      <c r="BD50" s="326"/>
    </row>
    <row r="51" spans="1:100">
      <c r="A51" s="348"/>
      <c r="B51" s="329"/>
      <c r="C51" s="349"/>
      <c r="D51" s="28">
        <v>0</v>
      </c>
      <c r="E51" s="340"/>
      <c r="F51" s="343"/>
      <c r="G51" s="128">
        <f>G47</f>
        <v>5.4809073406499598E-3</v>
      </c>
      <c r="H51" s="270">
        <f t="shared" ref="H51:J51" si="110">H47</f>
        <v>3.9810675524728501E-5</v>
      </c>
      <c r="I51" s="271">
        <f t="shared" si="110"/>
        <v>4.0999185598566001E-5</v>
      </c>
      <c r="J51" s="272">
        <f t="shared" si="110"/>
        <v>1.2639774509771599E-7</v>
      </c>
      <c r="K51" s="6"/>
      <c r="L51" s="333"/>
      <c r="M51" s="325"/>
      <c r="N51" s="325"/>
      <c r="O51" s="325"/>
      <c r="P51" s="325"/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7"/>
      <c r="AB51" s="325"/>
      <c r="AC51" s="325"/>
      <c r="AD51" s="325"/>
      <c r="AE51" s="325"/>
      <c r="AF51" s="325"/>
      <c r="AG51" s="325"/>
      <c r="AH51" s="325"/>
      <c r="AI51" s="325"/>
      <c r="AJ51" s="325"/>
      <c r="AK51" s="325"/>
      <c r="AL51" s="325"/>
      <c r="AM51" s="325"/>
      <c r="AN51" s="325"/>
      <c r="AO51" s="325"/>
      <c r="AP51" s="325"/>
      <c r="AQ51" s="325"/>
      <c r="AR51" s="325"/>
      <c r="AS51" s="325"/>
      <c r="AT51" s="325"/>
      <c r="AU51" s="325"/>
      <c r="AV51" s="325"/>
      <c r="AW51" s="325"/>
      <c r="AX51" s="325"/>
      <c r="AY51" s="325"/>
      <c r="AZ51" s="325"/>
      <c r="BA51" s="325"/>
      <c r="BB51" s="325"/>
      <c r="BC51" s="325"/>
      <c r="BD51" s="326"/>
    </row>
    <row r="52" spans="1:100">
      <c r="A52" s="348"/>
      <c r="B52" s="329"/>
      <c r="C52" s="349"/>
      <c r="D52" s="28">
        <v>1</v>
      </c>
      <c r="E52" s="340"/>
      <c r="F52" s="343"/>
      <c r="G52" s="97">
        <f>G46</f>
        <v>7.3962939244665796E-3</v>
      </c>
      <c r="H52" s="51">
        <f t="shared" ref="H52:J52" si="111">H46</f>
        <v>8.2163712133834303E-5</v>
      </c>
      <c r="I52" s="126">
        <f t="shared" si="111"/>
        <v>9.5049622134691899E-5</v>
      </c>
      <c r="J52" s="173">
        <f t="shared" si="111"/>
        <v>4.1153217886646001E-7</v>
      </c>
      <c r="K52" s="6"/>
      <c r="L52" s="333"/>
      <c r="M52" s="325"/>
      <c r="N52" s="325"/>
      <c r="O52" s="325"/>
      <c r="P52" s="325"/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7"/>
      <c r="AB52" s="325"/>
      <c r="AC52" s="325"/>
      <c r="AD52" s="325"/>
      <c r="AE52" s="325"/>
      <c r="AF52" s="325"/>
      <c r="AG52" s="325"/>
      <c r="AH52" s="325"/>
      <c r="AI52" s="325"/>
      <c r="AJ52" s="325"/>
      <c r="AK52" s="325"/>
      <c r="AL52" s="325"/>
      <c r="AM52" s="325"/>
      <c r="AN52" s="325"/>
      <c r="AO52" s="325"/>
      <c r="AP52" s="325"/>
      <c r="AQ52" s="325"/>
      <c r="AR52" s="325"/>
      <c r="AS52" s="325"/>
      <c r="AT52" s="325"/>
      <c r="AU52" s="325"/>
      <c r="AV52" s="325"/>
      <c r="AW52" s="325"/>
      <c r="AX52" s="325"/>
      <c r="AY52" s="325"/>
      <c r="AZ52" s="325"/>
      <c r="BA52" s="325"/>
      <c r="BB52" s="325"/>
      <c r="BC52" s="325"/>
      <c r="BD52" s="326"/>
    </row>
    <row r="53" spans="1:100">
      <c r="A53" s="348"/>
      <c r="B53" s="329"/>
      <c r="C53" s="349"/>
      <c r="D53" s="28">
        <v>2</v>
      </c>
      <c r="E53" s="340"/>
      <c r="F53" s="343"/>
      <c r="G53" s="97">
        <f>G45</f>
        <v>1.1069166595897901E-2</v>
      </c>
      <c r="H53" s="51">
        <f t="shared" ref="H53:J53" si="112">H45</f>
        <v>2.0360623505206099E-4</v>
      </c>
      <c r="I53" s="126">
        <f t="shared" si="112"/>
        <v>2.7424385202476202E-4</v>
      </c>
      <c r="J53" s="173">
        <f t="shared" si="112"/>
        <v>1.7937141247606299E-6</v>
      </c>
      <c r="K53" s="6"/>
      <c r="L53" s="333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7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  <c r="AR53" s="325"/>
      <c r="AS53" s="325"/>
      <c r="AT53" s="325"/>
      <c r="AU53" s="325"/>
      <c r="AV53" s="325"/>
      <c r="AW53" s="325"/>
      <c r="AX53" s="325"/>
      <c r="AY53" s="325"/>
      <c r="AZ53" s="325"/>
      <c r="BA53" s="325"/>
      <c r="BB53" s="325"/>
      <c r="BC53" s="325"/>
      <c r="BD53" s="326"/>
    </row>
    <row r="54" spans="1:100">
      <c r="A54" s="348"/>
      <c r="B54" s="329"/>
      <c r="C54" s="349"/>
      <c r="D54" s="28">
        <v>3</v>
      </c>
      <c r="E54" s="340"/>
      <c r="F54" s="343"/>
      <c r="G54" s="97">
        <f>G44</f>
        <v>1.7937723746708701E-2</v>
      </c>
      <c r="H54" s="51">
        <f t="shared" ref="H54:J54" si="113">H44</f>
        <v>5.5280129562422704E-4</v>
      </c>
      <c r="I54" s="126">
        <f t="shared" si="113"/>
        <v>8.8865930344227996E-4</v>
      </c>
      <c r="J54" s="173">
        <f t="shared" si="113"/>
        <v>8.9980257214431292E-6</v>
      </c>
      <c r="K54" s="6"/>
      <c r="L54" s="333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7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  <c r="AR54" s="325"/>
      <c r="AS54" s="325"/>
      <c r="AT54" s="325"/>
      <c r="AU54" s="325"/>
      <c r="AV54" s="325"/>
      <c r="AW54" s="325"/>
      <c r="AX54" s="325"/>
      <c r="AY54" s="325"/>
      <c r="AZ54" s="325"/>
      <c r="BA54" s="325"/>
      <c r="BB54" s="325"/>
      <c r="BC54" s="325"/>
      <c r="BD54" s="326"/>
    </row>
    <row r="55" spans="1:100">
      <c r="A55" s="348"/>
      <c r="B55" s="329"/>
      <c r="C55" s="349"/>
      <c r="D55" s="28">
        <v>4</v>
      </c>
      <c r="E55" s="340"/>
      <c r="F55" s="343"/>
      <c r="G55" s="97">
        <f>G43</f>
        <v>3.0239355105741699E-2</v>
      </c>
      <c r="H55" s="51">
        <f t="shared" ref="H55:J55" si="114">H43</f>
        <v>1.4897847572870901E-3</v>
      </c>
      <c r="I55" s="126">
        <f t="shared" si="114"/>
        <v>2.8859547869185698E-3</v>
      </c>
      <c r="J55" s="173">
        <f t="shared" si="114"/>
        <v>4.4257315557728202E-5</v>
      </c>
      <c r="K55" s="6"/>
      <c r="L55" s="333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7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  <c r="AN55" s="325"/>
      <c r="AO55" s="325"/>
      <c r="AP55" s="325"/>
      <c r="AQ55" s="325"/>
      <c r="AR55" s="325"/>
      <c r="AS55" s="325"/>
      <c r="AT55" s="325"/>
      <c r="AU55" s="325"/>
      <c r="AV55" s="325"/>
      <c r="AW55" s="325"/>
      <c r="AX55" s="325"/>
      <c r="AY55" s="325"/>
      <c r="AZ55" s="325"/>
      <c r="BA55" s="325"/>
      <c r="BB55" s="325"/>
      <c r="BC55" s="325"/>
      <c r="BD55" s="326"/>
    </row>
    <row r="56" spans="1:100">
      <c r="A56" s="348"/>
      <c r="B56" s="329"/>
      <c r="C56" s="349"/>
      <c r="D56" s="28">
        <v>5</v>
      </c>
      <c r="E56" s="340"/>
      <c r="F56" s="343"/>
      <c r="G56" s="97">
        <f>G42</f>
        <v>5.0119672086280598E-2</v>
      </c>
      <c r="H56" s="51">
        <f t="shared" ref="H56:J56" si="115">H42</f>
        <v>3.6205529921550499E-3</v>
      </c>
      <c r="I56" s="126">
        <f t="shared" si="115"/>
        <v>8.3734829495092401E-3</v>
      </c>
      <c r="J56" s="173">
        <f t="shared" si="115"/>
        <v>1.8313720491271401E-4</v>
      </c>
      <c r="K56" s="6"/>
      <c r="L56" s="333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7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  <c r="AN56" s="325"/>
      <c r="AO56" s="325"/>
      <c r="AP56" s="325"/>
      <c r="AQ56" s="325"/>
      <c r="AR56" s="325"/>
      <c r="AS56" s="325"/>
      <c r="AT56" s="325"/>
      <c r="AU56" s="325"/>
      <c r="AV56" s="325"/>
      <c r="AW56" s="325"/>
      <c r="AX56" s="325"/>
      <c r="AY56" s="325"/>
      <c r="AZ56" s="325"/>
      <c r="BA56" s="325"/>
      <c r="BB56" s="325"/>
      <c r="BC56" s="325"/>
      <c r="BD56" s="326"/>
    </row>
    <row r="57" spans="1:100">
      <c r="A57" s="348"/>
      <c r="B57" s="329"/>
      <c r="C57" s="349"/>
      <c r="D57" s="28">
        <v>6</v>
      </c>
      <c r="E57" s="340"/>
      <c r="F57" s="343"/>
      <c r="G57" s="97">
        <f>G61</f>
        <v>7.6538072303169905E-2</v>
      </c>
      <c r="H57" s="51">
        <f t="shared" ref="H57:J57" si="116">H61</f>
        <v>7.2939910175800196E-3</v>
      </c>
      <c r="I57" s="126">
        <f t="shared" si="116"/>
        <v>1.9540908953548899E-2</v>
      </c>
      <c r="J57" s="173">
        <f t="shared" si="116"/>
        <v>5.5878707711332499E-4</v>
      </c>
      <c r="K57" s="6"/>
      <c r="L57" s="333"/>
      <c r="M57" s="325"/>
      <c r="N57" s="325"/>
      <c r="O57" s="325"/>
      <c r="P57" s="325"/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7"/>
      <c r="AB57" s="325"/>
      <c r="AC57" s="325"/>
      <c r="AD57" s="325"/>
      <c r="AE57" s="325"/>
      <c r="AF57" s="325"/>
      <c r="AG57" s="325"/>
      <c r="AH57" s="325"/>
      <c r="AI57" s="325"/>
      <c r="AJ57" s="325"/>
      <c r="AK57" s="325"/>
      <c r="AL57" s="325"/>
      <c r="AM57" s="325"/>
      <c r="AN57" s="325"/>
      <c r="AO57" s="325"/>
      <c r="AP57" s="325"/>
      <c r="AQ57" s="325"/>
      <c r="AR57" s="325"/>
      <c r="AS57" s="325"/>
      <c r="AT57" s="325"/>
      <c r="AU57" s="325"/>
      <c r="AV57" s="325"/>
      <c r="AW57" s="325"/>
      <c r="AX57" s="325"/>
      <c r="AY57" s="325"/>
      <c r="AZ57" s="325"/>
      <c r="BA57" s="325"/>
      <c r="BB57" s="325"/>
      <c r="BC57" s="325"/>
      <c r="BD57" s="326"/>
    </row>
    <row r="58" spans="1:100">
      <c r="A58" s="348"/>
      <c r="B58" s="329"/>
      <c r="C58" s="349"/>
      <c r="D58" s="28">
        <v>7</v>
      </c>
      <c r="E58" s="340"/>
      <c r="F58" s="343"/>
      <c r="G58" s="97">
        <f>G60</f>
        <v>0.101451900780255</v>
      </c>
      <c r="H58" s="51">
        <f t="shared" ref="H58:J58" si="117">H60</f>
        <v>1.1413185415507E-2</v>
      </c>
      <c r="I58" s="126">
        <f t="shared" si="117"/>
        <v>3.3705709083100298E-2</v>
      </c>
      <c r="J58" s="173">
        <f t="shared" si="117"/>
        <v>1.13741291958076E-3</v>
      </c>
      <c r="K58" s="6"/>
      <c r="L58" s="333"/>
      <c r="M58" s="325"/>
      <c r="N58" s="325"/>
      <c r="O58" s="325"/>
      <c r="P58" s="325"/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7"/>
      <c r="AB58" s="325"/>
      <c r="AC58" s="325"/>
      <c r="AD58" s="325"/>
      <c r="AE58" s="325"/>
      <c r="AF58" s="325"/>
      <c r="AG58" s="325"/>
      <c r="AH58" s="325"/>
      <c r="AI58" s="325"/>
      <c r="AJ58" s="325"/>
      <c r="AK58" s="325"/>
      <c r="AL58" s="325"/>
      <c r="AM58" s="325"/>
      <c r="AN58" s="325"/>
      <c r="AO58" s="325"/>
      <c r="AP58" s="325"/>
      <c r="AQ58" s="325"/>
      <c r="AR58" s="325"/>
      <c r="AS58" s="325"/>
      <c r="AT58" s="325"/>
      <c r="AU58" s="325"/>
      <c r="AV58" s="325"/>
      <c r="AW58" s="325"/>
      <c r="AX58" s="325"/>
      <c r="AY58" s="325"/>
      <c r="AZ58" s="325"/>
      <c r="BA58" s="325"/>
      <c r="BB58" s="325"/>
      <c r="BC58" s="325"/>
      <c r="BD58" s="326"/>
    </row>
    <row r="59" spans="1:100">
      <c r="A59" s="348"/>
      <c r="B59" s="329"/>
      <c r="C59" s="349"/>
      <c r="D59" s="28">
        <v>8</v>
      </c>
      <c r="E59" s="340"/>
      <c r="F59" s="343"/>
      <c r="G59" s="97">
        <f>'15'!G58</f>
        <v>0.11199745462564301</v>
      </c>
      <c r="H59" s="51">
        <f>'15'!H58</f>
        <v>1.33134246785715E-2</v>
      </c>
      <c r="I59" s="126">
        <f>'15'!I58</f>
        <v>4.0683436096192599E-2</v>
      </c>
      <c r="J59" s="173">
        <f>'15'!J58</f>
        <v>1.45178339458603E-3</v>
      </c>
      <c r="K59" s="6"/>
      <c r="L59" s="333"/>
      <c r="M59" s="325"/>
      <c r="N59" s="325"/>
      <c r="O59" s="325"/>
      <c r="P59" s="325"/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7"/>
      <c r="AB59" s="325"/>
      <c r="AC59" s="325"/>
      <c r="AD59" s="325"/>
      <c r="AE59" s="325"/>
      <c r="AF59" s="325"/>
      <c r="AG59" s="325"/>
      <c r="AH59" s="325"/>
      <c r="AI59" s="325"/>
      <c r="AJ59" s="325"/>
      <c r="AK59" s="325"/>
      <c r="AL59" s="325"/>
      <c r="AM59" s="325"/>
      <c r="AN59" s="325"/>
      <c r="AO59" s="325"/>
      <c r="AP59" s="325"/>
      <c r="AQ59" s="325"/>
      <c r="AR59" s="325"/>
      <c r="AS59" s="325"/>
      <c r="AT59" s="325"/>
      <c r="AU59" s="325"/>
      <c r="AV59" s="325"/>
      <c r="AW59" s="325"/>
      <c r="AX59" s="325"/>
      <c r="AY59" s="325"/>
      <c r="AZ59" s="325"/>
      <c r="BA59" s="325"/>
      <c r="BB59" s="325"/>
      <c r="BC59" s="325"/>
      <c r="BD59" s="326"/>
    </row>
    <row r="60" spans="1:100">
      <c r="A60" s="348"/>
      <c r="B60" s="329"/>
      <c r="C60" s="349"/>
      <c r="D60" s="28">
        <v>9</v>
      </c>
      <c r="E60" s="340"/>
      <c r="F60" s="343"/>
      <c r="G60" s="97">
        <f>'15'!G59</f>
        <v>0.101451900780255</v>
      </c>
      <c r="H60" s="51">
        <f>'15'!H59</f>
        <v>1.1413185415507E-2</v>
      </c>
      <c r="I60" s="126">
        <f>'15'!I59</f>
        <v>3.3705709083100298E-2</v>
      </c>
      <c r="J60" s="173">
        <f>'15'!J59</f>
        <v>1.13741291958076E-3</v>
      </c>
      <c r="K60" s="6"/>
      <c r="L60" s="333"/>
      <c r="M60" s="325"/>
      <c r="N60" s="325"/>
      <c r="O60" s="325"/>
      <c r="P60" s="325"/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7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325"/>
      <c r="AM60" s="325"/>
      <c r="AN60" s="325"/>
      <c r="AO60" s="325"/>
      <c r="AP60" s="325"/>
      <c r="AQ60" s="325"/>
      <c r="AR60" s="325"/>
      <c r="AS60" s="325"/>
      <c r="AT60" s="325"/>
      <c r="AU60" s="325"/>
      <c r="AV60" s="325"/>
      <c r="AW60" s="325"/>
      <c r="AX60" s="325"/>
      <c r="AY60" s="325"/>
      <c r="AZ60" s="325"/>
      <c r="BA60" s="325"/>
      <c r="BB60" s="325"/>
      <c r="BC60" s="325"/>
      <c r="BD60" s="326"/>
    </row>
    <row r="61" spans="1:100">
      <c r="A61" s="348"/>
      <c r="B61" s="329"/>
      <c r="C61" s="349"/>
      <c r="D61" s="29">
        <v>10</v>
      </c>
      <c r="E61" s="341"/>
      <c r="F61" s="344"/>
      <c r="G61" s="101">
        <f>'15'!G60</f>
        <v>7.6538072303169905E-2</v>
      </c>
      <c r="H61" s="77">
        <f>'15'!H60</f>
        <v>7.2939910175800196E-3</v>
      </c>
      <c r="I61" s="248">
        <f>'15'!I60</f>
        <v>1.9540908953548899E-2</v>
      </c>
      <c r="J61" s="182">
        <f>'15'!J60</f>
        <v>5.5878707711332499E-4</v>
      </c>
      <c r="K61" s="6"/>
      <c r="L61" s="334"/>
      <c r="M61" s="325"/>
      <c r="N61" s="325"/>
      <c r="O61" s="325"/>
      <c r="P61" s="325"/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7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  <c r="AN61" s="325"/>
      <c r="AO61" s="325"/>
      <c r="AP61" s="325"/>
      <c r="AQ61" s="325"/>
      <c r="AR61" s="325"/>
      <c r="AS61" s="325"/>
      <c r="AT61" s="325"/>
      <c r="AU61" s="325"/>
      <c r="AV61" s="325"/>
      <c r="AW61" s="325"/>
      <c r="AX61" s="325"/>
      <c r="AY61" s="325"/>
      <c r="AZ61" s="325"/>
      <c r="BA61" s="325"/>
      <c r="BB61" s="325"/>
      <c r="BC61" s="325"/>
      <c r="BD61" s="326"/>
    </row>
    <row r="62" spans="1:100">
      <c r="A62" s="348"/>
      <c r="B62" s="328">
        <v>0.5</v>
      </c>
      <c r="C62" s="349"/>
      <c r="D62" s="26">
        <v>-9</v>
      </c>
      <c r="E62" s="339">
        <v>2.5509373595435599E-3</v>
      </c>
      <c r="F62" s="342">
        <v>1.0304696374072501E-2</v>
      </c>
      <c r="G62" s="100">
        <f>'15'!G81</f>
        <v>2.54406990284591E-2</v>
      </c>
      <c r="H62" s="64">
        <f>'15'!H81</f>
        <v>3.7399568666007599E-3</v>
      </c>
      <c r="I62" s="269">
        <f>'15'!I81</f>
        <v>2.1210121148327699E-2</v>
      </c>
      <c r="J62" s="204">
        <f>'15'!J81</f>
        <v>2.5111173514266601E-3</v>
      </c>
      <c r="K62" s="6"/>
      <c r="L62" s="332">
        <f t="shared" ref="L62" si="118">1-SUM(M62:BC81)</f>
        <v>0.19612800244369</v>
      </c>
      <c r="M62" s="325">
        <f t="shared" ref="M62" si="119">G72+I72</f>
        <v>2.0523668946096869E-2</v>
      </c>
      <c r="N62" s="325">
        <f t="shared" ref="N62" si="120">G79+I79+J72</f>
        <v>6.4553737281410159E-2</v>
      </c>
      <c r="O62" s="325">
        <f t="shared" ref="O62" si="121">G81+I81+H72</f>
        <v>5.66315523752082E-2</v>
      </c>
      <c r="P62" s="325">
        <f t="shared" ref="P62" si="122">G74+I74+J79</f>
        <v>3.4750630377663912E-2</v>
      </c>
      <c r="Q62" s="325">
        <f t="shared" ref="Q62" si="123">G70+I70</f>
        <v>1.6318169252819342E-2</v>
      </c>
      <c r="R62" s="325">
        <f t="shared" ref="R62" si="124">G76+I76+H79+J81</f>
        <v>5.5200379280790482E-2</v>
      </c>
      <c r="S62" s="325">
        <f t="shared" ref="S62" si="125">G63+I63</f>
        <v>3.7978714092292601E-2</v>
      </c>
      <c r="T62" s="325">
        <f t="shared" ref="T62" si="126">G65+I65+J74</f>
        <v>2.5835350360705469E-2</v>
      </c>
      <c r="U62" s="325">
        <f t="shared" ref="U62" si="127">G68+I68+H81</f>
        <v>2.0785951320232563E-2</v>
      </c>
      <c r="V62" s="325">
        <f t="shared" ref="V62" si="128">G77+I77+J70</f>
        <v>5.5521733770617789E-2</v>
      </c>
      <c r="W62" s="325">
        <f t="shared" ref="W62" si="129">G66+I66</f>
        <v>2.0523668946096869E-2</v>
      </c>
      <c r="X62" s="325">
        <f t="shared" ref="X62" si="130">G69+I69+J76+H74</f>
        <v>2.0676002175124386E-2</v>
      </c>
      <c r="Y62" s="325">
        <f t="shared" ref="Y62" si="131">G75+I75</f>
        <v>3.7978714092292601E-2</v>
      </c>
      <c r="Z62" s="325">
        <f t="shared" ref="Z62" si="132">G67+I67+J63</f>
        <v>1.957512052882206E-2</v>
      </c>
      <c r="AA62" s="327">
        <f t="shared" ref="AA62" si="133">G78+I78+H70</f>
        <v>6.2680849280172438E-2</v>
      </c>
      <c r="AB62" s="325">
        <f t="shared" ref="AB62" si="134">G64+I64+J65</f>
        <v>3.1260681842534693E-2</v>
      </c>
      <c r="AC62" s="325">
        <f t="shared" ref="AC62" si="135">G80+I80</f>
        <v>6.1602203465045205E-2</v>
      </c>
      <c r="AD62" s="325">
        <f t="shared" ref="AD62" si="136">G73+I73+J68+H76</f>
        <v>2.8741550096259026E-2</v>
      </c>
      <c r="AE62" s="325">
        <f t="shared" ref="AE62" si="137">G62+I62</f>
        <v>4.6650820176786803E-2</v>
      </c>
      <c r="AF62" s="325">
        <f t="shared" ref="AF62" si="138">G71+I71+J77</f>
        <v>2.1165877771093501E-2</v>
      </c>
      <c r="AG62" s="325">
        <f t="shared" ref="AG62" si="139">H63</f>
        <v>2.9882269146894402E-3</v>
      </c>
      <c r="AH62" s="325">
        <f t="shared" ref="AH62" si="140">J66</f>
        <v>5.4451973763676496E-4</v>
      </c>
      <c r="AI62" s="325">
        <f t="shared" ref="AI62" si="141">J69+H65</f>
        <v>2.1318055765007699E-3</v>
      </c>
      <c r="AJ62" s="325">
        <f t="shared" ref="AJ62" si="142">F62</f>
        <v>1.0304696374072501E-2</v>
      </c>
      <c r="AK62" s="325">
        <f t="shared" ref="AK62" si="143">J75</f>
        <v>1.75051426845151E-3</v>
      </c>
      <c r="AL62" s="325">
        <f t="shared" ref="AL62" si="144">H68</f>
        <v>1.0786458151272301E-3</v>
      </c>
      <c r="AM62" s="325">
        <f t="shared" ref="AM62" si="145">J67</f>
        <v>4.0755919279817802E-4</v>
      </c>
      <c r="AN62" s="325">
        <f t="shared" ref="AN62" si="146">J78+H77</f>
        <v>8.4802761608288209E-3</v>
      </c>
      <c r="AO62" s="325">
        <f t="shared" ref="AO62" si="147">J64</f>
        <v>1.1720290934626901E-3</v>
      </c>
      <c r="AP62" s="325">
        <f t="shared" ref="AP62" si="148">H66</f>
        <v>1.4480905670059001E-3</v>
      </c>
      <c r="AQ62" s="325">
        <f t="shared" ref="AQ62" si="149">J80</f>
        <v>4.0124940934156E-3</v>
      </c>
      <c r="AR62" s="325">
        <f t="shared" ref="AR62" si="150">H69+J73</f>
        <v>1.8203755838852361E-3</v>
      </c>
      <c r="AS62" s="325">
        <f t="shared" ref="AS62" si="151">J62</f>
        <v>2.5111173514266601E-3</v>
      </c>
      <c r="AT62" s="325">
        <f t="shared" ref="AT62" si="152">H75</f>
        <v>2.9882269146894402E-3</v>
      </c>
      <c r="AU62" s="325">
        <f t="shared" ref="AU62" si="153">J71</f>
        <v>4.0755919279817802E-4</v>
      </c>
      <c r="AV62" s="325">
        <f t="shared" ref="AV62" si="154">H67</f>
        <v>1.21038683171977E-3</v>
      </c>
      <c r="AW62" s="325">
        <f t="shared" ref="AW62" si="155">H78</f>
        <v>5.0075509557909502E-3</v>
      </c>
      <c r="AX62" s="325">
        <f t="shared" ref="AX62" si="156">H64</f>
        <v>2.3291385716834498E-3</v>
      </c>
      <c r="AY62" s="325">
        <f t="shared" ref="AY62" si="157">E62</f>
        <v>2.5509373595435599E-3</v>
      </c>
      <c r="AZ62" s="325">
        <f t="shared" ref="AZ62" si="158">H80</f>
        <v>5.0075509557909502E-3</v>
      </c>
      <c r="BA62" s="325">
        <f t="shared" ref="BA62" si="159">H73</f>
        <v>1.8145769146066101E-3</v>
      </c>
      <c r="BB62" s="325">
        <f t="shared" ref="BB62" si="160">H62</f>
        <v>3.7399568666007599E-3</v>
      </c>
      <c r="BC62" s="325">
        <f t="shared" ref="BC62" si="161">H71</f>
        <v>1.21038683171977E-3</v>
      </c>
      <c r="BD62" s="326">
        <f t="shared" ref="BD62" si="162">SUMPRODUCT($L$1:$BC$1,BF62:CW62)</f>
        <v>9.9640026107921411</v>
      </c>
      <c r="BF62" s="12">
        <f>L62</f>
        <v>0.19612800244369</v>
      </c>
      <c r="BG62" s="23">
        <f t="shared" ref="BG62:CV62" si="163">M62</f>
        <v>2.0523668946096869E-2</v>
      </c>
      <c r="BH62" s="23">
        <f t="shared" si="163"/>
        <v>6.4553737281410159E-2</v>
      </c>
      <c r="BI62" s="23">
        <f t="shared" si="163"/>
        <v>5.66315523752082E-2</v>
      </c>
      <c r="BJ62" s="23">
        <f t="shared" si="163"/>
        <v>3.4750630377663912E-2</v>
      </c>
      <c r="BK62" s="23">
        <f t="shared" si="163"/>
        <v>1.6318169252819342E-2</v>
      </c>
      <c r="BL62" s="23">
        <f t="shared" si="163"/>
        <v>5.5200379280790482E-2</v>
      </c>
      <c r="BM62" s="23">
        <f t="shared" si="163"/>
        <v>3.7978714092292601E-2</v>
      </c>
      <c r="BN62" s="23">
        <f t="shared" si="163"/>
        <v>2.5835350360705469E-2</v>
      </c>
      <c r="BO62" s="23">
        <f t="shared" si="163"/>
        <v>2.0785951320232563E-2</v>
      </c>
      <c r="BP62" s="23">
        <f t="shared" si="163"/>
        <v>5.5521733770617789E-2</v>
      </c>
      <c r="BQ62" s="23">
        <f t="shared" si="163"/>
        <v>2.0523668946096869E-2</v>
      </c>
      <c r="BR62" s="23">
        <f t="shared" si="163"/>
        <v>2.0676002175124386E-2</v>
      </c>
      <c r="BS62" s="23">
        <f t="shared" si="163"/>
        <v>3.7978714092292601E-2</v>
      </c>
      <c r="BT62" s="23">
        <f t="shared" si="163"/>
        <v>1.957512052882206E-2</v>
      </c>
      <c r="BU62" s="23">
        <f t="shared" si="163"/>
        <v>6.2680849280172438E-2</v>
      </c>
      <c r="BV62" s="23">
        <f t="shared" si="163"/>
        <v>3.1260681842534693E-2</v>
      </c>
      <c r="BW62" s="23">
        <f t="shared" si="163"/>
        <v>6.1602203465045205E-2</v>
      </c>
      <c r="BX62" s="23">
        <f t="shared" si="163"/>
        <v>2.8741550096259026E-2</v>
      </c>
      <c r="BY62" s="23">
        <f t="shared" si="163"/>
        <v>4.6650820176786803E-2</v>
      </c>
      <c r="BZ62" s="23">
        <f t="shared" si="163"/>
        <v>2.1165877771093501E-2</v>
      </c>
      <c r="CA62" s="23">
        <f t="shared" si="163"/>
        <v>2.9882269146894402E-3</v>
      </c>
      <c r="CB62" s="23">
        <f t="shared" si="163"/>
        <v>5.4451973763676496E-4</v>
      </c>
      <c r="CC62" s="23">
        <f t="shared" si="163"/>
        <v>2.1318055765007699E-3</v>
      </c>
      <c r="CD62" s="23">
        <f t="shared" si="163"/>
        <v>1.0304696374072501E-2</v>
      </c>
      <c r="CE62" s="23">
        <f t="shared" si="163"/>
        <v>1.75051426845151E-3</v>
      </c>
      <c r="CF62" s="23">
        <f t="shared" si="163"/>
        <v>1.0786458151272301E-3</v>
      </c>
      <c r="CG62" s="23">
        <f t="shared" si="163"/>
        <v>4.0755919279817802E-4</v>
      </c>
      <c r="CH62" s="23">
        <f t="shared" si="163"/>
        <v>8.4802761608288209E-3</v>
      </c>
      <c r="CI62" s="23">
        <f t="shared" si="163"/>
        <v>1.1720290934626901E-3</v>
      </c>
      <c r="CJ62" s="23">
        <f t="shared" si="163"/>
        <v>1.4480905670059001E-3</v>
      </c>
      <c r="CK62" s="23">
        <f t="shared" si="163"/>
        <v>4.0124940934156E-3</v>
      </c>
      <c r="CL62" s="23">
        <f t="shared" si="163"/>
        <v>1.8203755838852361E-3</v>
      </c>
      <c r="CM62" s="23">
        <f t="shared" si="163"/>
        <v>2.5111173514266601E-3</v>
      </c>
      <c r="CN62" s="23">
        <f t="shared" si="163"/>
        <v>2.9882269146894402E-3</v>
      </c>
      <c r="CO62" s="23">
        <f t="shared" si="163"/>
        <v>4.0755919279817802E-4</v>
      </c>
      <c r="CP62" s="23">
        <f t="shared" si="163"/>
        <v>1.21038683171977E-3</v>
      </c>
      <c r="CQ62" s="23">
        <f t="shared" si="163"/>
        <v>5.0075509557909502E-3</v>
      </c>
      <c r="CR62" s="23">
        <f t="shared" si="163"/>
        <v>2.3291385716834498E-3</v>
      </c>
      <c r="CS62" s="23">
        <f t="shared" si="163"/>
        <v>2.5509373595435599E-3</v>
      </c>
      <c r="CT62" s="23">
        <f t="shared" si="163"/>
        <v>5.0075509557909502E-3</v>
      </c>
      <c r="CU62" s="23">
        <f t="shared" si="163"/>
        <v>1.8145769146066101E-3</v>
      </c>
      <c r="CV62" s="24">
        <f t="shared" si="163"/>
        <v>3.7399568666007599E-3</v>
      </c>
    </row>
    <row r="63" spans="1:100">
      <c r="A63" s="348"/>
      <c r="B63" s="329"/>
      <c r="C63" s="349"/>
      <c r="D63" s="28">
        <v>-8</v>
      </c>
      <c r="E63" s="340"/>
      <c r="F63" s="343"/>
      <c r="G63" s="128">
        <f>'15'!G62</f>
        <v>2.2088356634097299E-2</v>
      </c>
      <c r="H63" s="270">
        <f>'15'!H62</f>
        <v>2.9882269146894402E-3</v>
      </c>
      <c r="I63" s="271">
        <f>'15'!I62</f>
        <v>1.5890357458195298E-2</v>
      </c>
      <c r="J63" s="272">
        <f>'15'!J62</f>
        <v>1.75051426845151E-3</v>
      </c>
      <c r="K63" s="6"/>
      <c r="L63" s="333"/>
      <c r="M63" s="325"/>
      <c r="N63" s="325"/>
      <c r="O63" s="325"/>
      <c r="P63" s="325"/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7"/>
      <c r="AB63" s="325"/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  <c r="AN63" s="325"/>
      <c r="AO63" s="325"/>
      <c r="AP63" s="325"/>
      <c r="AQ63" s="325"/>
      <c r="AR63" s="325"/>
      <c r="AS63" s="325"/>
      <c r="AT63" s="325"/>
      <c r="AU63" s="325"/>
      <c r="AV63" s="325"/>
      <c r="AW63" s="325"/>
      <c r="AX63" s="325"/>
      <c r="AY63" s="325"/>
      <c r="AZ63" s="325"/>
      <c r="BA63" s="325"/>
      <c r="BB63" s="325"/>
      <c r="BC63" s="325"/>
      <c r="BD63" s="326"/>
    </row>
    <row r="64" spans="1:100">
      <c r="A64" s="348"/>
      <c r="B64" s="329"/>
      <c r="C64" s="349"/>
      <c r="D64" s="28">
        <v>-7</v>
      </c>
      <c r="E64" s="340"/>
      <c r="F64" s="343"/>
      <c r="G64" s="128">
        <f>'15'!G63</f>
        <v>1.8933228407573201E-2</v>
      </c>
      <c r="H64" s="270">
        <f>'15'!H63</f>
        <v>2.3291385716834498E-3</v>
      </c>
      <c r="I64" s="271">
        <f>'15'!I63</f>
        <v>1.15437370488897E-2</v>
      </c>
      <c r="J64" s="272">
        <f>'15'!J63</f>
        <v>1.1720290934626901E-3</v>
      </c>
      <c r="K64" s="6"/>
      <c r="L64" s="333"/>
      <c r="M64" s="325"/>
      <c r="N64" s="325"/>
      <c r="O64" s="325"/>
      <c r="P64" s="325"/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7"/>
      <c r="AB64" s="325"/>
      <c r="AC64" s="325"/>
      <c r="AD64" s="325"/>
      <c r="AE64" s="325"/>
      <c r="AF64" s="325"/>
      <c r="AG64" s="325"/>
      <c r="AH64" s="325"/>
      <c r="AI64" s="325"/>
      <c r="AJ64" s="325"/>
      <c r="AK64" s="325"/>
      <c r="AL64" s="325"/>
      <c r="AM64" s="325"/>
      <c r="AN64" s="325"/>
      <c r="AO64" s="325"/>
      <c r="AP64" s="325"/>
      <c r="AQ64" s="325"/>
      <c r="AR64" s="325"/>
      <c r="AS64" s="325"/>
      <c r="AT64" s="325"/>
      <c r="AU64" s="325"/>
      <c r="AV64" s="325"/>
      <c r="AW64" s="325"/>
      <c r="AX64" s="325"/>
      <c r="AY64" s="325"/>
      <c r="AZ64" s="325"/>
      <c r="BA64" s="325"/>
      <c r="BB64" s="325"/>
      <c r="BC64" s="325"/>
      <c r="BD64" s="326"/>
    </row>
    <row r="65" spans="1:56">
      <c r="A65" s="348"/>
      <c r="B65" s="329"/>
      <c r="C65" s="349"/>
      <c r="D65" s="28">
        <v>-6</v>
      </c>
      <c r="E65" s="340"/>
      <c r="F65" s="343"/>
      <c r="G65" s="128">
        <f>'15'!G64</f>
        <v>1.6272499311386399E-2</v>
      </c>
      <c r="H65" s="270">
        <f>'15'!H64</f>
        <v>1.8145769146066101E-3</v>
      </c>
      <c r="I65" s="271">
        <f>'15'!I64</f>
        <v>8.3908219558563799E-3</v>
      </c>
      <c r="J65" s="272">
        <f>'15'!J64</f>
        <v>7.8371638607179601E-4</v>
      </c>
      <c r="K65" s="6"/>
      <c r="L65" s="333"/>
      <c r="M65" s="325"/>
      <c r="N65" s="325"/>
      <c r="O65" s="325"/>
      <c r="P65" s="325"/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7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  <c r="AM65" s="325"/>
      <c r="AN65" s="325"/>
      <c r="AO65" s="325"/>
      <c r="AP65" s="325"/>
      <c r="AQ65" s="325"/>
      <c r="AR65" s="325"/>
      <c r="AS65" s="325"/>
      <c r="AT65" s="325"/>
      <c r="AU65" s="325"/>
      <c r="AV65" s="325"/>
      <c r="AW65" s="325"/>
      <c r="AX65" s="325"/>
      <c r="AY65" s="325"/>
      <c r="AZ65" s="325"/>
      <c r="BA65" s="325"/>
      <c r="BB65" s="325"/>
      <c r="BC65" s="325"/>
      <c r="BD65" s="326"/>
    </row>
    <row r="66" spans="1:56">
      <c r="A66" s="348"/>
      <c r="B66" s="329"/>
      <c r="C66" s="349"/>
      <c r="D66" s="28">
        <v>-5</v>
      </c>
      <c r="E66" s="340"/>
      <c r="F66" s="343"/>
      <c r="G66" s="128">
        <f>'15'!G65</f>
        <v>1.42280545324763E-2</v>
      </c>
      <c r="H66" s="270">
        <f>'15'!H65</f>
        <v>1.4480905670059001E-3</v>
      </c>
      <c r="I66" s="271">
        <f>'15'!I65</f>
        <v>6.2956144136205698E-3</v>
      </c>
      <c r="J66" s="272">
        <f>'15'!J65</f>
        <v>5.4451973763676496E-4</v>
      </c>
      <c r="K66" s="6"/>
      <c r="L66" s="333"/>
      <c r="M66" s="325"/>
      <c r="N66" s="325"/>
      <c r="O66" s="325"/>
      <c r="P66" s="325"/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7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  <c r="AM66" s="325"/>
      <c r="AN66" s="325"/>
      <c r="AO66" s="325"/>
      <c r="AP66" s="325"/>
      <c r="AQ66" s="325"/>
      <c r="AR66" s="325"/>
      <c r="AS66" s="325"/>
      <c r="AT66" s="325"/>
      <c r="AU66" s="325"/>
      <c r="AV66" s="325"/>
      <c r="AW66" s="325"/>
      <c r="AX66" s="325"/>
      <c r="AY66" s="325"/>
      <c r="AZ66" s="325"/>
      <c r="BA66" s="325"/>
      <c r="BB66" s="325"/>
      <c r="BC66" s="325"/>
      <c r="BD66" s="326"/>
    </row>
    <row r="67" spans="1:56">
      <c r="A67" s="348"/>
      <c r="B67" s="329"/>
      <c r="C67" s="349"/>
      <c r="D67" s="28">
        <v>-4</v>
      </c>
      <c r="E67" s="340"/>
      <c r="F67" s="343"/>
      <c r="G67" s="128">
        <f>'15'!G66</f>
        <v>1.28107553574296E-2</v>
      </c>
      <c r="H67" s="270">
        <f>'15'!H66</f>
        <v>1.21038683171977E-3</v>
      </c>
      <c r="I67" s="271">
        <f>'15'!I66</f>
        <v>5.0138509029409497E-3</v>
      </c>
      <c r="J67" s="272">
        <f>'15'!J66</f>
        <v>4.0755919279817802E-4</v>
      </c>
      <c r="K67" s="6"/>
      <c r="L67" s="333"/>
      <c r="M67" s="325"/>
      <c r="N67" s="325"/>
      <c r="O67" s="325"/>
      <c r="P67" s="325"/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7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  <c r="AN67" s="325"/>
      <c r="AO67" s="325"/>
      <c r="AP67" s="325"/>
      <c r="AQ67" s="325"/>
      <c r="AR67" s="325"/>
      <c r="AS67" s="325"/>
      <c r="AT67" s="325"/>
      <c r="AU67" s="325"/>
      <c r="AV67" s="325"/>
      <c r="AW67" s="325"/>
      <c r="AX67" s="325"/>
      <c r="AY67" s="325"/>
      <c r="AZ67" s="325"/>
      <c r="BA67" s="325"/>
      <c r="BB67" s="325"/>
      <c r="BC67" s="325"/>
      <c r="BD67" s="326"/>
    </row>
    <row r="68" spans="1:56">
      <c r="A68" s="348"/>
      <c r="B68" s="329"/>
      <c r="C68" s="349"/>
      <c r="D68" s="28">
        <v>-3</v>
      </c>
      <c r="E68" s="340"/>
      <c r="F68" s="343"/>
      <c r="G68" s="128">
        <f>'15'!G67</f>
        <v>1.1985350538209E-2</v>
      </c>
      <c r="H68" s="270">
        <f>'15'!H67</f>
        <v>1.0786458151272301E-3</v>
      </c>
      <c r="I68" s="271">
        <f>'15'!I67</f>
        <v>4.3328187146103401E-3</v>
      </c>
      <c r="J68" s="272">
        <f>'15'!J67</f>
        <v>3.3827196241548798E-4</v>
      </c>
      <c r="K68" s="6"/>
      <c r="L68" s="333"/>
      <c r="M68" s="325"/>
      <c r="N68" s="325"/>
      <c r="O68" s="325"/>
      <c r="P68" s="325"/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7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  <c r="AN68" s="325"/>
      <c r="AO68" s="325"/>
      <c r="AP68" s="325"/>
      <c r="AQ68" s="325"/>
      <c r="AR68" s="325"/>
      <c r="AS68" s="325"/>
      <c r="AT68" s="325"/>
      <c r="AU68" s="325"/>
      <c r="AV68" s="325"/>
      <c r="AW68" s="325"/>
      <c r="AX68" s="325"/>
      <c r="AY68" s="325"/>
      <c r="AZ68" s="325"/>
      <c r="BA68" s="325"/>
      <c r="BB68" s="325"/>
      <c r="BC68" s="325"/>
      <c r="BD68" s="326"/>
    </row>
    <row r="69" spans="1:56">
      <c r="A69" s="348"/>
      <c r="B69" s="329"/>
      <c r="C69" s="349"/>
      <c r="D69" s="28">
        <v>-2</v>
      </c>
      <c r="E69" s="340"/>
      <c r="F69" s="343"/>
      <c r="G69" s="128">
        <f>'15'!G68</f>
        <v>1.1715236829300899E-2</v>
      </c>
      <c r="H69" s="270">
        <f>'15'!H68</f>
        <v>1.03665919781344E-3</v>
      </c>
      <c r="I69" s="271">
        <f>'15'!I68</f>
        <v>4.1205094227133804E-3</v>
      </c>
      <c r="J69" s="272">
        <f>'15'!J68</f>
        <v>3.1722866189416E-4</v>
      </c>
      <c r="K69" s="6"/>
      <c r="L69" s="333"/>
      <c r="M69" s="325"/>
      <c r="N69" s="325"/>
      <c r="O69" s="325"/>
      <c r="P69" s="325"/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7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25"/>
      <c r="AY69" s="325"/>
      <c r="AZ69" s="325"/>
      <c r="BA69" s="325"/>
      <c r="BB69" s="325"/>
      <c r="BC69" s="325"/>
      <c r="BD69" s="326"/>
    </row>
    <row r="70" spans="1:56">
      <c r="A70" s="348"/>
      <c r="B70" s="329"/>
      <c r="C70" s="349"/>
      <c r="D70" s="28">
        <v>-1</v>
      </c>
      <c r="E70" s="340"/>
      <c r="F70" s="343"/>
      <c r="G70" s="128">
        <f>G68</f>
        <v>1.1985350538209E-2</v>
      </c>
      <c r="H70" s="270">
        <f t="shared" ref="H70:J70" si="164">H68</f>
        <v>1.0786458151272301E-3</v>
      </c>
      <c r="I70" s="271">
        <f t="shared" si="164"/>
        <v>4.3328187146103401E-3</v>
      </c>
      <c r="J70" s="272">
        <f t="shared" si="164"/>
        <v>3.3827196241548798E-4</v>
      </c>
      <c r="K70" s="6"/>
      <c r="L70" s="333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7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  <c r="AN70" s="325"/>
      <c r="AO70" s="325"/>
      <c r="AP70" s="325"/>
      <c r="AQ70" s="325"/>
      <c r="AR70" s="325"/>
      <c r="AS70" s="325"/>
      <c r="AT70" s="325"/>
      <c r="AU70" s="325"/>
      <c r="AV70" s="325"/>
      <c r="AW70" s="325"/>
      <c r="AX70" s="325"/>
      <c r="AY70" s="325"/>
      <c r="AZ70" s="325"/>
      <c r="BA70" s="325"/>
      <c r="BB70" s="325"/>
      <c r="BC70" s="325"/>
      <c r="BD70" s="326"/>
    </row>
    <row r="71" spans="1:56">
      <c r="A71" s="348"/>
      <c r="B71" s="329"/>
      <c r="C71" s="349"/>
      <c r="D71" s="28">
        <v>0</v>
      </c>
      <c r="E71" s="340"/>
      <c r="F71" s="343"/>
      <c r="G71" s="128">
        <f>G67</f>
        <v>1.28107553574296E-2</v>
      </c>
      <c r="H71" s="270">
        <f t="shared" ref="H71:J71" si="165">H67</f>
        <v>1.21038683171977E-3</v>
      </c>
      <c r="I71" s="271">
        <f t="shared" si="165"/>
        <v>5.0138509029409497E-3</v>
      </c>
      <c r="J71" s="272">
        <f t="shared" si="165"/>
        <v>4.0755919279817802E-4</v>
      </c>
      <c r="K71" s="6"/>
      <c r="L71" s="333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7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  <c r="AN71" s="325"/>
      <c r="AO71" s="325"/>
      <c r="AP71" s="325"/>
      <c r="AQ71" s="325"/>
      <c r="AR71" s="325"/>
      <c r="AS71" s="325"/>
      <c r="AT71" s="325"/>
      <c r="AU71" s="325"/>
      <c r="AV71" s="325"/>
      <c r="AW71" s="325"/>
      <c r="AX71" s="325"/>
      <c r="AY71" s="325"/>
      <c r="AZ71" s="325"/>
      <c r="BA71" s="325"/>
      <c r="BB71" s="325"/>
      <c r="BC71" s="325"/>
      <c r="BD71" s="326"/>
    </row>
    <row r="72" spans="1:56">
      <c r="A72" s="348"/>
      <c r="B72" s="329"/>
      <c r="C72" s="349"/>
      <c r="D72" s="28">
        <v>1</v>
      </c>
      <c r="E72" s="340"/>
      <c r="F72" s="343"/>
      <c r="G72" s="97">
        <f>G66</f>
        <v>1.42280545324763E-2</v>
      </c>
      <c r="H72" s="51">
        <f t="shared" ref="H72:J72" si="166">H66</f>
        <v>1.4480905670059001E-3</v>
      </c>
      <c r="I72" s="126">
        <f t="shared" si="166"/>
        <v>6.2956144136205698E-3</v>
      </c>
      <c r="J72" s="173">
        <f t="shared" si="166"/>
        <v>5.4451973763676496E-4</v>
      </c>
      <c r="K72" s="6"/>
      <c r="L72" s="333"/>
      <c r="M72" s="325"/>
      <c r="N72" s="325"/>
      <c r="O72" s="325"/>
      <c r="P72" s="325"/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7"/>
      <c r="AB72" s="325"/>
      <c r="AC72" s="325"/>
      <c r="AD72" s="325"/>
      <c r="AE72" s="325"/>
      <c r="AF72" s="325"/>
      <c r="AG72" s="325"/>
      <c r="AH72" s="325"/>
      <c r="AI72" s="325"/>
      <c r="AJ72" s="325"/>
      <c r="AK72" s="325"/>
      <c r="AL72" s="325"/>
      <c r="AM72" s="325"/>
      <c r="AN72" s="325"/>
      <c r="AO72" s="325"/>
      <c r="AP72" s="325"/>
      <c r="AQ72" s="325"/>
      <c r="AR72" s="325"/>
      <c r="AS72" s="325"/>
      <c r="AT72" s="325"/>
      <c r="AU72" s="325"/>
      <c r="AV72" s="325"/>
      <c r="AW72" s="325"/>
      <c r="AX72" s="325"/>
      <c r="AY72" s="325"/>
      <c r="AZ72" s="325"/>
      <c r="BA72" s="325"/>
      <c r="BB72" s="325"/>
      <c r="BC72" s="325"/>
      <c r="BD72" s="326"/>
    </row>
    <row r="73" spans="1:56">
      <c r="A73" s="348"/>
      <c r="B73" s="329"/>
      <c r="C73" s="349"/>
      <c r="D73" s="28">
        <v>2</v>
      </c>
      <c r="E73" s="340"/>
      <c r="F73" s="343"/>
      <c r="G73" s="97">
        <f>G65</f>
        <v>1.6272499311386399E-2</v>
      </c>
      <c r="H73" s="51">
        <f t="shared" ref="H73:J73" si="167">H65</f>
        <v>1.8145769146066101E-3</v>
      </c>
      <c r="I73" s="126">
        <f t="shared" si="167"/>
        <v>8.3908219558563799E-3</v>
      </c>
      <c r="J73" s="173">
        <f t="shared" si="167"/>
        <v>7.8371638607179601E-4</v>
      </c>
      <c r="K73" s="6"/>
      <c r="L73" s="333"/>
      <c r="M73" s="325"/>
      <c r="N73" s="325"/>
      <c r="O73" s="325"/>
      <c r="P73" s="325"/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7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  <c r="AN73" s="325"/>
      <c r="AO73" s="325"/>
      <c r="AP73" s="325"/>
      <c r="AQ73" s="325"/>
      <c r="AR73" s="325"/>
      <c r="AS73" s="325"/>
      <c r="AT73" s="325"/>
      <c r="AU73" s="325"/>
      <c r="AV73" s="325"/>
      <c r="AW73" s="325"/>
      <c r="AX73" s="325"/>
      <c r="AY73" s="325"/>
      <c r="AZ73" s="325"/>
      <c r="BA73" s="325"/>
      <c r="BB73" s="325"/>
      <c r="BC73" s="325"/>
      <c r="BD73" s="326"/>
    </row>
    <row r="74" spans="1:56">
      <c r="A74" s="348"/>
      <c r="B74" s="329"/>
      <c r="C74" s="349"/>
      <c r="D74" s="28">
        <v>3</v>
      </c>
      <c r="E74" s="340"/>
      <c r="F74" s="343"/>
      <c r="G74" s="97">
        <f>G64</f>
        <v>1.8933228407573201E-2</v>
      </c>
      <c r="H74" s="51">
        <f t="shared" ref="H74:J74" si="168">H64</f>
        <v>2.3291385716834498E-3</v>
      </c>
      <c r="I74" s="126">
        <f t="shared" si="168"/>
        <v>1.15437370488897E-2</v>
      </c>
      <c r="J74" s="173">
        <f t="shared" si="168"/>
        <v>1.1720290934626901E-3</v>
      </c>
      <c r="K74" s="6"/>
      <c r="L74" s="333"/>
      <c r="M74" s="325"/>
      <c r="N74" s="325"/>
      <c r="O74" s="325"/>
      <c r="P74" s="325"/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7"/>
      <c r="AB74" s="325"/>
      <c r="AC74" s="325"/>
      <c r="AD74" s="325"/>
      <c r="AE74" s="325"/>
      <c r="AF74" s="325"/>
      <c r="AG74" s="325"/>
      <c r="AH74" s="325"/>
      <c r="AI74" s="325"/>
      <c r="AJ74" s="325"/>
      <c r="AK74" s="325"/>
      <c r="AL74" s="325"/>
      <c r="AM74" s="325"/>
      <c r="AN74" s="325"/>
      <c r="AO74" s="325"/>
      <c r="AP74" s="325"/>
      <c r="AQ74" s="325"/>
      <c r="AR74" s="325"/>
      <c r="AS74" s="325"/>
      <c r="AT74" s="325"/>
      <c r="AU74" s="325"/>
      <c r="AV74" s="325"/>
      <c r="AW74" s="325"/>
      <c r="AX74" s="325"/>
      <c r="AY74" s="325"/>
      <c r="AZ74" s="325"/>
      <c r="BA74" s="325"/>
      <c r="BB74" s="325"/>
      <c r="BC74" s="325"/>
      <c r="BD74" s="326"/>
    </row>
    <row r="75" spans="1:56">
      <c r="A75" s="348"/>
      <c r="B75" s="329"/>
      <c r="C75" s="349"/>
      <c r="D75" s="28">
        <v>4</v>
      </c>
      <c r="E75" s="340"/>
      <c r="F75" s="343"/>
      <c r="G75" s="97">
        <f>G63</f>
        <v>2.2088356634097299E-2</v>
      </c>
      <c r="H75" s="51">
        <f t="shared" ref="H75:J75" si="169">H63</f>
        <v>2.9882269146894402E-3</v>
      </c>
      <c r="I75" s="126">
        <f t="shared" si="169"/>
        <v>1.5890357458195298E-2</v>
      </c>
      <c r="J75" s="173">
        <f t="shared" si="169"/>
        <v>1.75051426845151E-3</v>
      </c>
      <c r="K75" s="6"/>
      <c r="L75" s="333"/>
      <c r="M75" s="325"/>
      <c r="N75" s="325"/>
      <c r="O75" s="325"/>
      <c r="P75" s="325"/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7"/>
      <c r="AB75" s="325"/>
      <c r="AC75" s="325"/>
      <c r="AD75" s="325"/>
      <c r="AE75" s="325"/>
      <c r="AF75" s="325"/>
      <c r="AG75" s="325"/>
      <c r="AH75" s="325"/>
      <c r="AI75" s="325"/>
      <c r="AJ75" s="325"/>
      <c r="AK75" s="325"/>
      <c r="AL75" s="325"/>
      <c r="AM75" s="325"/>
      <c r="AN75" s="325"/>
      <c r="AO75" s="325"/>
      <c r="AP75" s="325"/>
      <c r="AQ75" s="325"/>
      <c r="AR75" s="325"/>
      <c r="AS75" s="325"/>
      <c r="AT75" s="325"/>
      <c r="AU75" s="325"/>
      <c r="AV75" s="325"/>
      <c r="AW75" s="325"/>
      <c r="AX75" s="325"/>
      <c r="AY75" s="325"/>
      <c r="AZ75" s="325"/>
      <c r="BA75" s="325"/>
      <c r="BB75" s="325"/>
      <c r="BC75" s="325"/>
      <c r="BD75" s="326"/>
    </row>
    <row r="76" spans="1:56">
      <c r="A76" s="348"/>
      <c r="B76" s="329"/>
      <c r="C76" s="349"/>
      <c r="D76" s="28">
        <v>5</v>
      </c>
      <c r="E76" s="340"/>
      <c r="F76" s="343"/>
      <c r="G76" s="97">
        <f>G62</f>
        <v>2.54406990284591E-2</v>
      </c>
      <c r="H76" s="51">
        <f t="shared" ref="H76:J76" si="170">H62</f>
        <v>3.7399568666007599E-3</v>
      </c>
      <c r="I76" s="126">
        <f t="shared" si="170"/>
        <v>2.1210121148327699E-2</v>
      </c>
      <c r="J76" s="173">
        <f t="shared" si="170"/>
        <v>2.5111173514266601E-3</v>
      </c>
      <c r="K76" s="6"/>
      <c r="L76" s="333"/>
      <c r="M76" s="325"/>
      <c r="N76" s="325"/>
      <c r="O76" s="325"/>
      <c r="P76" s="325"/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7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  <c r="AN76" s="325"/>
      <c r="AO76" s="325"/>
      <c r="AP76" s="325"/>
      <c r="AQ76" s="325"/>
      <c r="AR76" s="325"/>
      <c r="AS76" s="325"/>
      <c r="AT76" s="325"/>
      <c r="AU76" s="325"/>
      <c r="AV76" s="325"/>
      <c r="AW76" s="325"/>
      <c r="AX76" s="325"/>
      <c r="AY76" s="325"/>
      <c r="AZ76" s="325"/>
      <c r="BA76" s="325"/>
      <c r="BB76" s="325"/>
      <c r="BC76" s="325"/>
      <c r="BD76" s="326"/>
    </row>
    <row r="77" spans="1:56">
      <c r="A77" s="348"/>
      <c r="B77" s="329"/>
      <c r="C77" s="349"/>
      <c r="D77" s="28">
        <v>6</v>
      </c>
      <c r="E77" s="340"/>
      <c r="F77" s="343"/>
      <c r="G77" s="97">
        <f>G81</f>
        <v>2.8502040610866201E-2</v>
      </c>
      <c r="H77" s="51">
        <f t="shared" ref="H77:J77" si="171">H81</f>
        <v>4.46778206741322E-3</v>
      </c>
      <c r="I77" s="126">
        <f t="shared" si="171"/>
        <v>2.6681421197336099E-2</v>
      </c>
      <c r="J77" s="173">
        <f t="shared" si="171"/>
        <v>3.3412715107229499E-3</v>
      </c>
      <c r="K77" s="6"/>
      <c r="L77" s="333"/>
      <c r="M77" s="325"/>
      <c r="N77" s="325"/>
      <c r="O77" s="325"/>
      <c r="P77" s="325"/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7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  <c r="AN77" s="325"/>
      <c r="AO77" s="325"/>
      <c r="AP77" s="325"/>
      <c r="AQ77" s="325"/>
      <c r="AR77" s="325"/>
      <c r="AS77" s="325"/>
      <c r="AT77" s="325"/>
      <c r="AU77" s="325"/>
      <c r="AV77" s="325"/>
      <c r="AW77" s="325"/>
      <c r="AX77" s="325"/>
      <c r="AY77" s="325"/>
      <c r="AZ77" s="325"/>
      <c r="BA77" s="325"/>
      <c r="BB77" s="325"/>
      <c r="BC77" s="325"/>
      <c r="BD77" s="326"/>
    </row>
    <row r="78" spans="1:56">
      <c r="A78" s="348"/>
      <c r="B78" s="329"/>
      <c r="C78" s="349"/>
      <c r="D78" s="28">
        <v>7</v>
      </c>
      <c r="E78" s="340"/>
      <c r="F78" s="343"/>
      <c r="G78" s="97">
        <f>G80</f>
        <v>3.0680130873025201E-2</v>
      </c>
      <c r="H78" s="51">
        <f t="shared" ref="H78:J78" si="172">H80</f>
        <v>5.0075509557909502E-3</v>
      </c>
      <c r="I78" s="126">
        <f t="shared" si="172"/>
        <v>3.0922072592020001E-2</v>
      </c>
      <c r="J78" s="173">
        <f t="shared" si="172"/>
        <v>4.0124940934156E-3</v>
      </c>
      <c r="K78" s="6"/>
      <c r="L78" s="333"/>
      <c r="M78" s="325"/>
      <c r="N78" s="325"/>
      <c r="O78" s="325"/>
      <c r="P78" s="325"/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7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  <c r="AN78" s="325"/>
      <c r="AO78" s="325"/>
      <c r="AP78" s="325"/>
      <c r="AQ78" s="325"/>
      <c r="AR78" s="325"/>
      <c r="AS78" s="325"/>
      <c r="AT78" s="325"/>
      <c r="AU78" s="325"/>
      <c r="AV78" s="325"/>
      <c r="AW78" s="325"/>
      <c r="AX78" s="325"/>
      <c r="AY78" s="325"/>
      <c r="AZ78" s="325"/>
      <c r="BA78" s="325"/>
      <c r="BB78" s="325"/>
      <c r="BC78" s="325"/>
      <c r="BD78" s="326"/>
    </row>
    <row r="79" spans="1:56">
      <c r="A79" s="348"/>
      <c r="B79" s="329"/>
      <c r="C79" s="349"/>
      <c r="D79" s="28">
        <v>8</v>
      </c>
      <c r="E79" s="340"/>
      <c r="F79" s="343"/>
      <c r="G79" s="97">
        <f>'15'!G78</f>
        <v>3.1472934427484597E-2</v>
      </c>
      <c r="H79" s="51">
        <f>'15'!H78</f>
        <v>5.2082875932807299E-3</v>
      </c>
      <c r="I79" s="126">
        <f>'15'!I78</f>
        <v>3.2536283116288797E-2</v>
      </c>
      <c r="J79" s="173">
        <f>'15'!J78</f>
        <v>4.2736649212010104E-3</v>
      </c>
      <c r="K79" s="6"/>
      <c r="L79" s="333"/>
      <c r="M79" s="325"/>
      <c r="N79" s="325"/>
      <c r="O79" s="325"/>
      <c r="P79" s="325"/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7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  <c r="AN79" s="325"/>
      <c r="AO79" s="325"/>
      <c r="AP79" s="325"/>
      <c r="AQ79" s="325"/>
      <c r="AR79" s="325"/>
      <c r="AS79" s="325"/>
      <c r="AT79" s="325"/>
      <c r="AU79" s="325"/>
      <c r="AV79" s="325"/>
      <c r="AW79" s="325"/>
      <c r="AX79" s="325"/>
      <c r="AY79" s="325"/>
      <c r="AZ79" s="325"/>
      <c r="BA79" s="325"/>
      <c r="BB79" s="325"/>
      <c r="BC79" s="325"/>
      <c r="BD79" s="326"/>
    </row>
    <row r="80" spans="1:56">
      <c r="A80" s="348"/>
      <c r="B80" s="329"/>
      <c r="C80" s="349"/>
      <c r="D80" s="28">
        <v>9</v>
      </c>
      <c r="E80" s="340"/>
      <c r="F80" s="343"/>
      <c r="G80" s="97">
        <f>'15'!G79</f>
        <v>3.0680130873025201E-2</v>
      </c>
      <c r="H80" s="51">
        <f>'15'!H79</f>
        <v>5.0075509557909502E-3</v>
      </c>
      <c r="I80" s="126">
        <f>'15'!I79</f>
        <v>3.0922072592020001E-2</v>
      </c>
      <c r="J80" s="173">
        <f>'15'!J79</f>
        <v>4.0124940934156E-3</v>
      </c>
      <c r="K80" s="6"/>
      <c r="L80" s="333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7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  <c r="AN80" s="325"/>
      <c r="AO80" s="325"/>
      <c r="AP80" s="325"/>
      <c r="AQ80" s="325"/>
      <c r="AR80" s="325"/>
      <c r="AS80" s="325"/>
      <c r="AT80" s="325"/>
      <c r="AU80" s="325"/>
      <c r="AV80" s="325"/>
      <c r="AW80" s="325"/>
      <c r="AX80" s="325"/>
      <c r="AY80" s="325"/>
      <c r="AZ80" s="325"/>
      <c r="BA80" s="325"/>
      <c r="BB80" s="325"/>
      <c r="BC80" s="325"/>
      <c r="BD80" s="326"/>
    </row>
    <row r="81" spans="1:100">
      <c r="A81" s="348"/>
      <c r="B81" s="329"/>
      <c r="C81" s="349"/>
      <c r="D81" s="29">
        <v>10</v>
      </c>
      <c r="E81" s="341"/>
      <c r="F81" s="344"/>
      <c r="G81" s="101">
        <f>'15'!G80</f>
        <v>2.8502040610866201E-2</v>
      </c>
      <c r="H81" s="77">
        <f>'15'!H80</f>
        <v>4.46778206741322E-3</v>
      </c>
      <c r="I81" s="248">
        <f>'15'!I80</f>
        <v>2.6681421197336099E-2</v>
      </c>
      <c r="J81" s="182">
        <f>'15'!J80</f>
        <v>3.3412715107229499E-3</v>
      </c>
      <c r="K81" s="6"/>
      <c r="L81" s="334"/>
      <c r="M81" s="325"/>
      <c r="N81" s="325"/>
      <c r="O81" s="325"/>
      <c r="P81" s="325"/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7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5"/>
      <c r="AM81" s="325"/>
      <c r="AN81" s="325"/>
      <c r="AO81" s="325"/>
      <c r="AP81" s="325"/>
      <c r="AQ81" s="325"/>
      <c r="AR81" s="325"/>
      <c r="AS81" s="325"/>
      <c r="AT81" s="325"/>
      <c r="AU81" s="325"/>
      <c r="AV81" s="325"/>
      <c r="AW81" s="325"/>
      <c r="AX81" s="325"/>
      <c r="AY81" s="325"/>
      <c r="AZ81" s="325"/>
      <c r="BA81" s="325"/>
      <c r="BB81" s="325"/>
      <c r="BC81" s="325"/>
      <c r="BD81" s="326"/>
    </row>
    <row r="82" spans="1:100">
      <c r="A82" s="348"/>
      <c r="B82" s="328">
        <v>1</v>
      </c>
      <c r="C82" s="349"/>
      <c r="D82" s="26">
        <v>-9</v>
      </c>
      <c r="E82" s="339">
        <v>7.5530494882703901E-4</v>
      </c>
      <c r="F82" s="342">
        <v>3.0644582499814699E-3</v>
      </c>
      <c r="G82" s="100">
        <f>'15'!G101</f>
        <v>7.6892670175653299E-3</v>
      </c>
      <c r="H82" s="64">
        <f>'15'!H101</f>
        <v>1.34058343677056E-3</v>
      </c>
      <c r="I82" s="269">
        <f>'15'!I101</f>
        <v>1.01198983457458E-2</v>
      </c>
      <c r="J82" s="204">
        <f>'15'!J101</f>
        <v>1.7345981340666501E-3</v>
      </c>
      <c r="K82" s="6"/>
      <c r="L82" s="332">
        <f t="shared" ref="L82" si="173">1-SUM(M82:BC101)</f>
        <v>0.62331356700477669</v>
      </c>
      <c r="M82" s="325">
        <f t="shared" ref="M82" si="174">G92+I92</f>
        <v>1.4014595135954409E-2</v>
      </c>
      <c r="N82" s="325">
        <f t="shared" ref="N82" si="175">G99+I99+J92</f>
        <v>2.0588430926039892E-2</v>
      </c>
      <c r="O82" s="325">
        <f t="shared" ref="O82" si="176">G101+I101+H92</f>
        <v>1.9703722187649403E-2</v>
      </c>
      <c r="P82" s="325">
        <f t="shared" ref="P82" si="177">G94+I94+J99</f>
        <v>1.7766313248458392E-2</v>
      </c>
      <c r="Q82" s="325">
        <f t="shared" ref="Q82" si="178">G90+I90</f>
        <v>1.303481465831065E-2</v>
      </c>
      <c r="R82" s="325">
        <f t="shared" ref="R82" si="179">G96+I96+H99+J101</f>
        <v>2.1129788267334398E-2</v>
      </c>
      <c r="S82" s="325">
        <f t="shared" ref="S82" si="180">G83+I83</f>
        <v>1.6813874860670749E-2</v>
      </c>
      <c r="T82" s="325">
        <f t="shared" ref="T82" si="181">G85+I85+J94</f>
        <v>1.625661213748076E-2</v>
      </c>
      <c r="U82" s="325">
        <f t="shared" ref="U82" si="182">G88+I88+H101</f>
        <v>1.443657924188485E-2</v>
      </c>
      <c r="V82" s="325">
        <f t="shared" ref="V82" si="183">G97+I97+J90</f>
        <v>1.9697673533170253E-2</v>
      </c>
      <c r="W82" s="325">
        <f t="shared" ref="W82" si="184">G86+I86</f>
        <v>1.4014595135954409E-2</v>
      </c>
      <c r="X82" s="325">
        <f t="shared" ref="X82" si="185">G89+I89+J96+H94</f>
        <v>1.5834207957064479E-2</v>
      </c>
      <c r="Y82" s="325">
        <f t="shared" ref="Y82" si="186">G95+I95</f>
        <v>1.6813874860670749E-2</v>
      </c>
      <c r="Z82" s="325">
        <f t="shared" ref="Z82" si="187">G87+I87+J83</f>
        <v>1.4992639419152661E-2</v>
      </c>
      <c r="AA82" s="327">
        <f t="shared" ref="AA82" si="188">G98+I98+H90</f>
        <v>2.0189756824430159E-2</v>
      </c>
      <c r="AB82" s="325">
        <f t="shared" ref="AB82" si="189">G84+I84+J85</f>
        <v>1.7079133348798792E-2</v>
      </c>
      <c r="AC82" s="325">
        <f t="shared" ref="AC82" si="190">G100+I100</f>
        <v>1.9207271333991811E-2</v>
      </c>
      <c r="AD82" s="325">
        <f t="shared" ref="AD82" si="191">G93+I93+J88+H96</f>
        <v>1.7215552855923293E-2</v>
      </c>
      <c r="AE82" s="325">
        <f t="shared" ref="AE82" si="192">G82+I82</f>
        <v>1.780916536331113E-2</v>
      </c>
      <c r="AF82" s="325">
        <f t="shared" ref="AF82" si="193">G91+I91+J97</f>
        <v>1.5272053994199491E-2</v>
      </c>
      <c r="AG82" s="325">
        <f t="shared" ref="AG82" si="194">H83</f>
        <v>1.2672563840207601E-3</v>
      </c>
      <c r="AH82" s="325">
        <f t="shared" ref="AH82" si="195">J86</f>
        <v>1.1833956291825399E-3</v>
      </c>
      <c r="AI82" s="325">
        <f t="shared" ref="AI82" si="196">J89+H85</f>
        <v>2.1532435866980499E-3</v>
      </c>
      <c r="AJ82" s="325">
        <f t="shared" ref="AJ82" si="197">F82</f>
        <v>3.0644582499814699E-3</v>
      </c>
      <c r="AK82" s="325">
        <f t="shared" ref="AK82" si="198">J95</f>
        <v>1.5843864408350799E-3</v>
      </c>
      <c r="AL82" s="325">
        <f t="shared" ref="AL82" si="199">H88</f>
        <v>9.8248549043834809E-4</v>
      </c>
      <c r="AM82" s="325">
        <f t="shared" ref="AM82" si="200">J87</f>
        <v>1.1010961043120401E-3</v>
      </c>
      <c r="AN82" s="325">
        <f t="shared" ref="AN82" si="201">J98+H97</f>
        <v>3.3535188679542603E-3</v>
      </c>
      <c r="AO82" s="325">
        <f t="shared" ref="AO82" si="202">J84</f>
        <v>1.4329262518745999E-3</v>
      </c>
      <c r="AP82" s="325">
        <f t="shared" ref="AP82" si="203">H86</f>
        <v>1.05733218802572E-3</v>
      </c>
      <c r="AQ82" s="325">
        <f t="shared" ref="AQ82" si="204">J100</f>
        <v>1.9517542843800601E-3</v>
      </c>
      <c r="AR82" s="325">
        <f t="shared" ref="AR82" si="205">H89+J93</f>
        <v>2.268665811894271E-3</v>
      </c>
      <c r="AS82" s="325">
        <f t="shared" ref="AS82" si="206">J82</f>
        <v>1.7345981340666501E-3</v>
      </c>
      <c r="AT82" s="325">
        <f t="shared" ref="AT82" si="207">H95</f>
        <v>1.2672563840207601E-3</v>
      </c>
      <c r="AU82" s="325">
        <f t="shared" ref="AU82" si="208">J91</f>
        <v>1.1010961043120401E-3</v>
      </c>
      <c r="AV82" s="325">
        <f t="shared" ref="AV82" si="209">H87</f>
        <v>1.01110050892765E-3</v>
      </c>
      <c r="AW82" s="325">
        <f t="shared" ref="AW82" si="210">H98</f>
        <v>1.4425038427794299E-3</v>
      </c>
      <c r="AX82" s="325">
        <f t="shared" ref="AX82" si="211">H84</f>
        <v>1.19062086939889E-3</v>
      </c>
      <c r="AY82" s="325">
        <f t="shared" ref="AY82" si="212">E82</f>
        <v>7.5530494882703901E-4</v>
      </c>
      <c r="AZ82" s="325">
        <f t="shared" ref="AZ82" si="213">H100</f>
        <v>1.4425038427794299E-3</v>
      </c>
      <c r="BA82" s="325">
        <f t="shared" ref="BA82" si="214">H93</f>
        <v>1.11858983436524E-3</v>
      </c>
      <c r="BB82" s="325">
        <f t="shared" ref="BB82" si="215">H82</f>
        <v>1.34058343677056E-3</v>
      </c>
      <c r="BC82" s="325">
        <f t="shared" ref="BC82" si="216">H91</f>
        <v>1.01110050892765E-3</v>
      </c>
      <c r="BD82" s="326">
        <f t="shared" ref="BD82" si="217">SUMPRODUCT($L$1:$BC$1,BF82:CW82)</f>
        <v>4.7618876266406867</v>
      </c>
      <c r="BF82" s="12">
        <f>L82</f>
        <v>0.62331356700477669</v>
      </c>
      <c r="BG82" s="23">
        <f t="shared" ref="BG82:CV82" si="218">M82</f>
        <v>1.4014595135954409E-2</v>
      </c>
      <c r="BH82" s="23">
        <f t="shared" si="218"/>
        <v>2.0588430926039892E-2</v>
      </c>
      <c r="BI82" s="23">
        <f t="shared" si="218"/>
        <v>1.9703722187649403E-2</v>
      </c>
      <c r="BJ82" s="23">
        <f t="shared" si="218"/>
        <v>1.7766313248458392E-2</v>
      </c>
      <c r="BK82" s="23">
        <f t="shared" si="218"/>
        <v>1.303481465831065E-2</v>
      </c>
      <c r="BL82" s="23">
        <f t="shared" si="218"/>
        <v>2.1129788267334398E-2</v>
      </c>
      <c r="BM82" s="23">
        <f t="shared" si="218"/>
        <v>1.6813874860670749E-2</v>
      </c>
      <c r="BN82" s="23">
        <f t="shared" si="218"/>
        <v>1.625661213748076E-2</v>
      </c>
      <c r="BO82" s="23">
        <f t="shared" si="218"/>
        <v>1.443657924188485E-2</v>
      </c>
      <c r="BP82" s="23">
        <f t="shared" si="218"/>
        <v>1.9697673533170253E-2</v>
      </c>
      <c r="BQ82" s="23">
        <f t="shared" si="218"/>
        <v>1.4014595135954409E-2</v>
      </c>
      <c r="BR82" s="23">
        <f t="shared" si="218"/>
        <v>1.5834207957064479E-2</v>
      </c>
      <c r="BS82" s="23">
        <f t="shared" si="218"/>
        <v>1.6813874860670749E-2</v>
      </c>
      <c r="BT82" s="23">
        <f t="shared" si="218"/>
        <v>1.4992639419152661E-2</v>
      </c>
      <c r="BU82" s="23">
        <f t="shared" si="218"/>
        <v>2.0189756824430159E-2</v>
      </c>
      <c r="BV82" s="23">
        <f t="shared" si="218"/>
        <v>1.7079133348798792E-2</v>
      </c>
      <c r="BW82" s="23">
        <f t="shared" si="218"/>
        <v>1.9207271333991811E-2</v>
      </c>
      <c r="BX82" s="23">
        <f t="shared" si="218"/>
        <v>1.7215552855923293E-2</v>
      </c>
      <c r="BY82" s="23">
        <f t="shared" si="218"/>
        <v>1.780916536331113E-2</v>
      </c>
      <c r="BZ82" s="23">
        <f t="shared" si="218"/>
        <v>1.5272053994199491E-2</v>
      </c>
      <c r="CA82" s="23">
        <f t="shared" si="218"/>
        <v>1.2672563840207601E-3</v>
      </c>
      <c r="CB82" s="23">
        <f t="shared" si="218"/>
        <v>1.1833956291825399E-3</v>
      </c>
      <c r="CC82" s="23">
        <f t="shared" si="218"/>
        <v>2.1532435866980499E-3</v>
      </c>
      <c r="CD82" s="23">
        <f t="shared" si="218"/>
        <v>3.0644582499814699E-3</v>
      </c>
      <c r="CE82" s="23">
        <f t="shared" si="218"/>
        <v>1.5843864408350799E-3</v>
      </c>
      <c r="CF82" s="23">
        <f t="shared" si="218"/>
        <v>9.8248549043834809E-4</v>
      </c>
      <c r="CG82" s="23">
        <f t="shared" si="218"/>
        <v>1.1010961043120401E-3</v>
      </c>
      <c r="CH82" s="23">
        <f t="shared" si="218"/>
        <v>3.3535188679542603E-3</v>
      </c>
      <c r="CI82" s="23">
        <f t="shared" si="218"/>
        <v>1.4329262518745999E-3</v>
      </c>
      <c r="CJ82" s="23">
        <f t="shared" si="218"/>
        <v>1.05733218802572E-3</v>
      </c>
      <c r="CK82" s="23">
        <f t="shared" si="218"/>
        <v>1.9517542843800601E-3</v>
      </c>
      <c r="CL82" s="23">
        <f t="shared" si="218"/>
        <v>2.268665811894271E-3</v>
      </c>
      <c r="CM82" s="23">
        <f t="shared" si="218"/>
        <v>1.7345981340666501E-3</v>
      </c>
      <c r="CN82" s="23">
        <f t="shared" si="218"/>
        <v>1.2672563840207601E-3</v>
      </c>
      <c r="CO82" s="23">
        <f t="shared" si="218"/>
        <v>1.1010961043120401E-3</v>
      </c>
      <c r="CP82" s="23">
        <f t="shared" si="218"/>
        <v>1.01110050892765E-3</v>
      </c>
      <c r="CQ82" s="23">
        <f t="shared" si="218"/>
        <v>1.4425038427794299E-3</v>
      </c>
      <c r="CR82" s="23">
        <f t="shared" si="218"/>
        <v>1.19062086939889E-3</v>
      </c>
      <c r="CS82" s="23">
        <f t="shared" si="218"/>
        <v>7.5530494882703901E-4</v>
      </c>
      <c r="CT82" s="23">
        <f t="shared" si="218"/>
        <v>1.4425038427794299E-3</v>
      </c>
      <c r="CU82" s="23">
        <f t="shared" si="218"/>
        <v>1.11858983436524E-3</v>
      </c>
      <c r="CV82" s="24">
        <f t="shared" si="218"/>
        <v>1.34058343677056E-3</v>
      </c>
    </row>
    <row r="83" spans="1:100">
      <c r="A83" s="348"/>
      <c r="B83" s="329"/>
      <c r="C83" s="349"/>
      <c r="D83" s="28">
        <v>-8</v>
      </c>
      <c r="E83" s="340"/>
      <c r="F83" s="343"/>
      <c r="G83" s="128">
        <f>'15'!G82</f>
        <v>7.4147889856136396E-3</v>
      </c>
      <c r="H83" s="270">
        <f>'15'!H82</f>
        <v>1.2672563840207601E-3</v>
      </c>
      <c r="I83" s="271">
        <f>'15'!I82</f>
        <v>9.3990858750571098E-3</v>
      </c>
      <c r="J83" s="272">
        <f>'15'!J82</f>
        <v>1.5843864408350799E-3</v>
      </c>
      <c r="K83" s="6"/>
      <c r="L83" s="333"/>
      <c r="M83" s="325"/>
      <c r="N83" s="325"/>
      <c r="O83" s="325"/>
      <c r="P83" s="325"/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7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  <c r="AN83" s="325"/>
      <c r="AO83" s="325"/>
      <c r="AP83" s="325"/>
      <c r="AQ83" s="325"/>
      <c r="AR83" s="325"/>
      <c r="AS83" s="325"/>
      <c r="AT83" s="325"/>
      <c r="AU83" s="325"/>
      <c r="AV83" s="325"/>
      <c r="AW83" s="325"/>
      <c r="AX83" s="325"/>
      <c r="AY83" s="325"/>
      <c r="AZ83" s="325"/>
      <c r="BA83" s="325"/>
      <c r="BB83" s="325"/>
      <c r="BC83" s="325"/>
      <c r="BD83" s="326"/>
    </row>
    <row r="84" spans="1:100">
      <c r="A84" s="348"/>
      <c r="B84" s="329"/>
      <c r="C84" s="349"/>
      <c r="D84" s="28">
        <v>-7</v>
      </c>
      <c r="E84" s="340"/>
      <c r="F84" s="343"/>
      <c r="G84" s="128">
        <f>'15'!G83</f>
        <v>7.1230696640205904E-3</v>
      </c>
      <c r="H84" s="270">
        <f>'15'!H83</f>
        <v>1.19062086939889E-3</v>
      </c>
      <c r="I84" s="271">
        <f>'15'!I83</f>
        <v>8.6602172317240007E-3</v>
      </c>
      <c r="J84" s="272">
        <f>'15'!J83</f>
        <v>1.4329262518745999E-3</v>
      </c>
      <c r="K84" s="6"/>
      <c r="L84" s="333"/>
      <c r="M84" s="325"/>
      <c r="N84" s="325"/>
      <c r="O84" s="325"/>
      <c r="P84" s="325"/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7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  <c r="AN84" s="325"/>
      <c r="AO84" s="325"/>
      <c r="AP84" s="325"/>
      <c r="AQ84" s="325"/>
      <c r="AR84" s="325"/>
      <c r="AS84" s="325"/>
      <c r="AT84" s="325"/>
      <c r="AU84" s="325"/>
      <c r="AV84" s="325"/>
      <c r="AW84" s="325"/>
      <c r="AX84" s="325"/>
      <c r="AY84" s="325"/>
      <c r="AZ84" s="325"/>
      <c r="BA84" s="325"/>
      <c r="BB84" s="325"/>
      <c r="BC84" s="325"/>
      <c r="BD84" s="326"/>
    </row>
    <row r="85" spans="1:100">
      <c r="A85" s="348"/>
      <c r="B85" s="329"/>
      <c r="C85" s="349"/>
      <c r="D85" s="28">
        <v>-6</v>
      </c>
      <c r="E85" s="340"/>
      <c r="F85" s="343"/>
      <c r="G85" s="128">
        <f>'15'!G84</f>
        <v>6.8439517169169304E-3</v>
      </c>
      <c r="H85" s="270">
        <f>'15'!H84</f>
        <v>1.11858983436524E-3</v>
      </c>
      <c r="I85" s="271">
        <f>'15'!I84</f>
        <v>7.9797341686892297E-3</v>
      </c>
      <c r="J85" s="272">
        <f>'15'!J84</f>
        <v>1.2958464530542001E-3</v>
      </c>
      <c r="K85" s="6"/>
      <c r="L85" s="333"/>
      <c r="M85" s="325"/>
      <c r="N85" s="325"/>
      <c r="O85" s="325"/>
      <c r="P85" s="325"/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7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  <c r="AN85" s="325"/>
      <c r="AO85" s="325"/>
      <c r="AP85" s="325"/>
      <c r="AQ85" s="325"/>
      <c r="AR85" s="325"/>
      <c r="AS85" s="325"/>
      <c r="AT85" s="325"/>
      <c r="AU85" s="325"/>
      <c r="AV85" s="325"/>
      <c r="AW85" s="325"/>
      <c r="AX85" s="325"/>
      <c r="AY85" s="325"/>
      <c r="AZ85" s="325"/>
      <c r="BA85" s="325"/>
      <c r="BB85" s="325"/>
      <c r="BC85" s="325"/>
      <c r="BD85" s="326"/>
    </row>
    <row r="86" spans="1:100">
      <c r="A86" s="348"/>
      <c r="B86" s="329"/>
      <c r="C86" s="349"/>
      <c r="D86" s="28">
        <v>-5</v>
      </c>
      <c r="E86" s="340"/>
      <c r="F86" s="343"/>
      <c r="G86" s="128">
        <f>'15'!G85</f>
        <v>6.6024910866019498E-3</v>
      </c>
      <c r="H86" s="270">
        <f>'15'!H85</f>
        <v>1.05733218802572E-3</v>
      </c>
      <c r="I86" s="271">
        <f>'15'!I85</f>
        <v>7.4121040493524597E-3</v>
      </c>
      <c r="J86" s="272">
        <f>'15'!J85</f>
        <v>1.1833956291825399E-3</v>
      </c>
      <c r="K86" s="6"/>
      <c r="L86" s="333"/>
      <c r="M86" s="325"/>
      <c r="N86" s="325"/>
      <c r="O86" s="325"/>
      <c r="P86" s="325"/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7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  <c r="AN86" s="325"/>
      <c r="AO86" s="325"/>
      <c r="AP86" s="325"/>
      <c r="AQ86" s="325"/>
      <c r="AR86" s="325"/>
      <c r="AS86" s="325"/>
      <c r="AT86" s="325"/>
      <c r="AU86" s="325"/>
      <c r="AV86" s="325"/>
      <c r="AW86" s="325"/>
      <c r="AX86" s="325"/>
      <c r="AY86" s="325"/>
      <c r="AZ86" s="325"/>
      <c r="BA86" s="325"/>
      <c r="BB86" s="325"/>
      <c r="BC86" s="325"/>
      <c r="BD86" s="326"/>
    </row>
    <row r="87" spans="1:100">
      <c r="A87" s="348"/>
      <c r="B87" s="329"/>
      <c r="C87" s="349"/>
      <c r="D87" s="28">
        <v>-4</v>
      </c>
      <c r="E87" s="340"/>
      <c r="F87" s="343"/>
      <c r="G87" s="128">
        <f>'15'!G86</f>
        <v>6.4175707085793003E-3</v>
      </c>
      <c r="H87" s="270">
        <f>'15'!H86</f>
        <v>1.01110050892765E-3</v>
      </c>
      <c r="I87" s="271">
        <f>'15'!I86</f>
        <v>6.9906822697382801E-3</v>
      </c>
      <c r="J87" s="272">
        <f>'15'!J86</f>
        <v>1.1010961043120401E-3</v>
      </c>
      <c r="K87" s="6"/>
      <c r="L87" s="333"/>
      <c r="M87" s="325"/>
      <c r="N87" s="325"/>
      <c r="O87" s="325"/>
      <c r="P87" s="325"/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7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  <c r="AN87" s="325"/>
      <c r="AO87" s="325"/>
      <c r="AP87" s="325"/>
      <c r="AQ87" s="325"/>
      <c r="AR87" s="325"/>
      <c r="AS87" s="325"/>
      <c r="AT87" s="325"/>
      <c r="AU87" s="325"/>
      <c r="AV87" s="325"/>
      <c r="AW87" s="325"/>
      <c r="AX87" s="325"/>
      <c r="AY87" s="325"/>
      <c r="AZ87" s="325"/>
      <c r="BA87" s="325"/>
      <c r="BB87" s="325"/>
      <c r="BC87" s="325"/>
      <c r="BD87" s="326"/>
    </row>
    <row r="88" spans="1:100">
      <c r="A88" s="348"/>
      <c r="B88" s="329"/>
      <c r="C88" s="349"/>
      <c r="D88" s="28">
        <v>-3</v>
      </c>
      <c r="E88" s="340"/>
      <c r="F88" s="343"/>
      <c r="G88" s="128">
        <f>'15'!G87</f>
        <v>6.3018829151328497E-3</v>
      </c>
      <c r="H88" s="270">
        <f>'15'!H87</f>
        <v>9.8248549043834809E-4</v>
      </c>
      <c r="I88" s="271">
        <f>'15'!I87</f>
        <v>6.7329317431777998E-3</v>
      </c>
      <c r="J88" s="272">
        <f>'15'!J87</f>
        <v>1.0512835335465701E-3</v>
      </c>
      <c r="K88" s="6"/>
      <c r="L88" s="333"/>
      <c r="M88" s="325"/>
      <c r="N88" s="325"/>
      <c r="O88" s="325"/>
      <c r="P88" s="325"/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7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325"/>
      <c r="AP88" s="325"/>
      <c r="AQ88" s="325"/>
      <c r="AR88" s="325"/>
      <c r="AS88" s="325"/>
      <c r="AT88" s="325"/>
      <c r="AU88" s="325"/>
      <c r="AV88" s="325"/>
      <c r="AW88" s="325"/>
      <c r="AX88" s="325"/>
      <c r="AY88" s="325"/>
      <c r="AZ88" s="325"/>
      <c r="BA88" s="325"/>
      <c r="BB88" s="325"/>
      <c r="BC88" s="325"/>
      <c r="BD88" s="326"/>
    </row>
    <row r="89" spans="1:100">
      <c r="A89" s="348"/>
      <c r="B89" s="329"/>
      <c r="C89" s="349"/>
      <c r="D89" s="28">
        <v>-2</v>
      </c>
      <c r="E89" s="340"/>
      <c r="F89" s="343"/>
      <c r="G89" s="128">
        <f>'15'!G88</f>
        <v>6.2625823208117999E-3</v>
      </c>
      <c r="H89" s="270">
        <f>'15'!H88</f>
        <v>9.7281935884007103E-4</v>
      </c>
      <c r="I89" s="271">
        <f>'15'!I88</f>
        <v>6.6464066327871401E-3</v>
      </c>
      <c r="J89" s="272">
        <f>'15'!J88</f>
        <v>1.0346537523328099E-3</v>
      </c>
      <c r="K89" s="6"/>
      <c r="L89" s="333"/>
      <c r="M89" s="325"/>
      <c r="N89" s="325"/>
      <c r="O89" s="325"/>
      <c r="P89" s="325"/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7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  <c r="AN89" s="325"/>
      <c r="AO89" s="325"/>
      <c r="AP89" s="325"/>
      <c r="AQ89" s="325"/>
      <c r="AR89" s="325"/>
      <c r="AS89" s="325"/>
      <c r="AT89" s="325"/>
      <c r="AU89" s="325"/>
      <c r="AV89" s="325"/>
      <c r="AW89" s="325"/>
      <c r="AX89" s="325"/>
      <c r="AY89" s="325"/>
      <c r="AZ89" s="325"/>
      <c r="BA89" s="325"/>
      <c r="BB89" s="325"/>
      <c r="BC89" s="325"/>
      <c r="BD89" s="326"/>
    </row>
    <row r="90" spans="1:100">
      <c r="A90" s="348"/>
      <c r="B90" s="329"/>
      <c r="C90" s="349"/>
      <c r="D90" s="28">
        <v>-1</v>
      </c>
      <c r="E90" s="340"/>
      <c r="F90" s="343"/>
      <c r="G90" s="128">
        <f>G88</f>
        <v>6.3018829151328497E-3</v>
      </c>
      <c r="H90" s="270">
        <f t="shared" ref="H90:J90" si="219">H88</f>
        <v>9.8248549043834809E-4</v>
      </c>
      <c r="I90" s="271">
        <f t="shared" si="219"/>
        <v>6.7329317431777998E-3</v>
      </c>
      <c r="J90" s="272">
        <f t="shared" si="219"/>
        <v>1.0512835335465701E-3</v>
      </c>
      <c r="K90" s="6"/>
      <c r="L90" s="333"/>
      <c r="M90" s="325"/>
      <c r="N90" s="325"/>
      <c r="O90" s="325"/>
      <c r="P90" s="325"/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7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  <c r="AN90" s="325"/>
      <c r="AO90" s="325"/>
      <c r="AP90" s="325"/>
      <c r="AQ90" s="325"/>
      <c r="AR90" s="325"/>
      <c r="AS90" s="325"/>
      <c r="AT90" s="325"/>
      <c r="AU90" s="325"/>
      <c r="AV90" s="325"/>
      <c r="AW90" s="325"/>
      <c r="AX90" s="325"/>
      <c r="AY90" s="325"/>
      <c r="AZ90" s="325"/>
      <c r="BA90" s="325"/>
      <c r="BB90" s="325"/>
      <c r="BC90" s="325"/>
      <c r="BD90" s="326"/>
    </row>
    <row r="91" spans="1:100">
      <c r="A91" s="348"/>
      <c r="B91" s="329"/>
      <c r="C91" s="349"/>
      <c r="D91" s="28">
        <v>0</v>
      </c>
      <c r="E91" s="340"/>
      <c r="F91" s="343"/>
      <c r="G91" s="128">
        <f>G87</f>
        <v>6.4175707085793003E-3</v>
      </c>
      <c r="H91" s="270">
        <f t="shared" ref="H91:J91" si="220">H87</f>
        <v>1.01110050892765E-3</v>
      </c>
      <c r="I91" s="271">
        <f t="shared" si="220"/>
        <v>6.9906822697382801E-3</v>
      </c>
      <c r="J91" s="272">
        <f t="shared" si="220"/>
        <v>1.1010961043120401E-3</v>
      </c>
      <c r="K91" s="6"/>
      <c r="L91" s="333"/>
      <c r="M91" s="325"/>
      <c r="N91" s="325"/>
      <c r="O91" s="325"/>
      <c r="P91" s="325"/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7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  <c r="AN91" s="325"/>
      <c r="AO91" s="325"/>
      <c r="AP91" s="325"/>
      <c r="AQ91" s="325"/>
      <c r="AR91" s="325"/>
      <c r="AS91" s="325"/>
      <c r="AT91" s="325"/>
      <c r="AU91" s="325"/>
      <c r="AV91" s="325"/>
      <c r="AW91" s="325"/>
      <c r="AX91" s="325"/>
      <c r="AY91" s="325"/>
      <c r="AZ91" s="325"/>
      <c r="BA91" s="325"/>
      <c r="BB91" s="325"/>
      <c r="BC91" s="325"/>
      <c r="BD91" s="326"/>
    </row>
    <row r="92" spans="1:100">
      <c r="A92" s="348"/>
      <c r="B92" s="329"/>
      <c r="C92" s="349"/>
      <c r="D92" s="28">
        <v>1</v>
      </c>
      <c r="E92" s="340"/>
      <c r="F92" s="343"/>
      <c r="G92" s="97">
        <f>G86</f>
        <v>6.6024910866019498E-3</v>
      </c>
      <c r="H92" s="51">
        <f t="shared" ref="H92:J92" si="221">H86</f>
        <v>1.05733218802572E-3</v>
      </c>
      <c r="I92" s="126">
        <f t="shared" si="221"/>
        <v>7.4121040493524597E-3</v>
      </c>
      <c r="J92" s="173">
        <f t="shared" si="221"/>
        <v>1.1833956291825399E-3</v>
      </c>
      <c r="K92" s="6"/>
      <c r="L92" s="333"/>
      <c r="M92" s="325"/>
      <c r="N92" s="325"/>
      <c r="O92" s="325"/>
      <c r="P92" s="325"/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7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  <c r="AN92" s="325"/>
      <c r="AO92" s="325"/>
      <c r="AP92" s="325"/>
      <c r="AQ92" s="325"/>
      <c r="AR92" s="325"/>
      <c r="AS92" s="325"/>
      <c r="AT92" s="325"/>
      <c r="AU92" s="325"/>
      <c r="AV92" s="325"/>
      <c r="AW92" s="325"/>
      <c r="AX92" s="325"/>
      <c r="AY92" s="325"/>
      <c r="AZ92" s="325"/>
      <c r="BA92" s="325"/>
      <c r="BB92" s="325"/>
      <c r="BC92" s="325"/>
      <c r="BD92" s="326"/>
    </row>
    <row r="93" spans="1:100">
      <c r="A93" s="348"/>
      <c r="B93" s="329"/>
      <c r="C93" s="349"/>
      <c r="D93" s="28">
        <v>2</v>
      </c>
      <c r="E93" s="340"/>
      <c r="F93" s="343"/>
      <c r="G93" s="97">
        <f>G85</f>
        <v>6.8439517169169304E-3</v>
      </c>
      <c r="H93" s="51">
        <f t="shared" ref="H93:J93" si="222">H85</f>
        <v>1.11858983436524E-3</v>
      </c>
      <c r="I93" s="126">
        <f t="shared" si="222"/>
        <v>7.9797341686892297E-3</v>
      </c>
      <c r="J93" s="173">
        <f t="shared" si="222"/>
        <v>1.2958464530542001E-3</v>
      </c>
      <c r="K93" s="6"/>
      <c r="L93" s="333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7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  <c r="BB93" s="325"/>
      <c r="BC93" s="325"/>
      <c r="BD93" s="326"/>
    </row>
    <row r="94" spans="1:100">
      <c r="A94" s="348"/>
      <c r="B94" s="329"/>
      <c r="C94" s="349"/>
      <c r="D94" s="28">
        <v>3</v>
      </c>
      <c r="E94" s="340"/>
      <c r="F94" s="343"/>
      <c r="G94" s="97">
        <f>G84</f>
        <v>7.1230696640205904E-3</v>
      </c>
      <c r="H94" s="51">
        <f t="shared" ref="H94:J94" si="223">H84</f>
        <v>1.19062086939889E-3</v>
      </c>
      <c r="I94" s="126">
        <f t="shared" si="223"/>
        <v>8.6602172317240007E-3</v>
      </c>
      <c r="J94" s="173">
        <f t="shared" si="223"/>
        <v>1.4329262518745999E-3</v>
      </c>
      <c r="K94" s="6"/>
      <c r="L94" s="333"/>
      <c r="M94" s="325"/>
      <c r="N94" s="325"/>
      <c r="O94" s="325"/>
      <c r="P94" s="325"/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7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325"/>
      <c r="AP94" s="325"/>
      <c r="AQ94" s="325"/>
      <c r="AR94" s="325"/>
      <c r="AS94" s="325"/>
      <c r="AT94" s="325"/>
      <c r="AU94" s="325"/>
      <c r="AV94" s="325"/>
      <c r="AW94" s="325"/>
      <c r="AX94" s="325"/>
      <c r="AY94" s="325"/>
      <c r="AZ94" s="325"/>
      <c r="BA94" s="325"/>
      <c r="BB94" s="325"/>
      <c r="BC94" s="325"/>
      <c r="BD94" s="326"/>
    </row>
    <row r="95" spans="1:100">
      <c r="A95" s="348"/>
      <c r="B95" s="329"/>
      <c r="C95" s="349"/>
      <c r="D95" s="28">
        <v>4</v>
      </c>
      <c r="E95" s="340"/>
      <c r="F95" s="343"/>
      <c r="G95" s="97">
        <f>G83</f>
        <v>7.4147889856136396E-3</v>
      </c>
      <c r="H95" s="51">
        <f t="shared" ref="H95:J95" si="224">H83</f>
        <v>1.2672563840207601E-3</v>
      </c>
      <c r="I95" s="126">
        <f t="shared" si="224"/>
        <v>9.3990858750571098E-3</v>
      </c>
      <c r="J95" s="173">
        <f t="shared" si="224"/>
        <v>1.5843864408350799E-3</v>
      </c>
      <c r="K95" s="6"/>
      <c r="L95" s="333"/>
      <c r="M95" s="325"/>
      <c r="N95" s="325"/>
      <c r="O95" s="325"/>
      <c r="P95" s="325"/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7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  <c r="AN95" s="325"/>
      <c r="AO95" s="325"/>
      <c r="AP95" s="325"/>
      <c r="AQ95" s="325"/>
      <c r="AR95" s="325"/>
      <c r="AS95" s="325"/>
      <c r="AT95" s="325"/>
      <c r="AU95" s="325"/>
      <c r="AV95" s="325"/>
      <c r="AW95" s="325"/>
      <c r="AX95" s="325"/>
      <c r="AY95" s="325"/>
      <c r="AZ95" s="325"/>
      <c r="BA95" s="325"/>
      <c r="BB95" s="325"/>
      <c r="BC95" s="325"/>
      <c r="BD95" s="326"/>
    </row>
    <row r="96" spans="1:100">
      <c r="A96" s="348"/>
      <c r="B96" s="329"/>
      <c r="C96" s="349"/>
      <c r="D96" s="28">
        <v>5</v>
      </c>
      <c r="E96" s="340"/>
      <c r="F96" s="343"/>
      <c r="G96" s="97">
        <f>G82</f>
        <v>7.6892670175653299E-3</v>
      </c>
      <c r="H96" s="51">
        <f t="shared" ref="H96:J96" si="225">H82</f>
        <v>1.34058343677056E-3</v>
      </c>
      <c r="I96" s="126">
        <f t="shared" si="225"/>
        <v>1.01198983457458E-2</v>
      </c>
      <c r="J96" s="173">
        <f t="shared" si="225"/>
        <v>1.7345981340666501E-3</v>
      </c>
      <c r="K96" s="6"/>
      <c r="L96" s="333"/>
      <c r="M96" s="325"/>
      <c r="N96" s="325"/>
      <c r="O96" s="325"/>
      <c r="P96" s="325"/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7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  <c r="AN96" s="325"/>
      <c r="AO96" s="325"/>
      <c r="AP96" s="325"/>
      <c r="AQ96" s="325"/>
      <c r="AR96" s="325"/>
      <c r="AS96" s="325"/>
      <c r="AT96" s="325"/>
      <c r="AU96" s="325"/>
      <c r="AV96" s="325"/>
      <c r="AW96" s="325"/>
      <c r="AX96" s="325"/>
      <c r="AY96" s="325"/>
      <c r="AZ96" s="325"/>
      <c r="BA96" s="325"/>
      <c r="BB96" s="325"/>
      <c r="BC96" s="325"/>
      <c r="BD96" s="326"/>
    </row>
    <row r="97" spans="1:100">
      <c r="A97" s="348"/>
      <c r="B97" s="329"/>
      <c r="C97" s="349"/>
      <c r="D97" s="28">
        <v>6</v>
      </c>
      <c r="E97" s="340"/>
      <c r="F97" s="343"/>
      <c r="G97" s="97">
        <f>G101</f>
        <v>7.9150575962988797E-3</v>
      </c>
      <c r="H97" s="51">
        <f t="shared" ref="H97:J97" si="226">H101</f>
        <v>1.4017645835742E-3</v>
      </c>
      <c r="I97" s="126">
        <f t="shared" si="226"/>
        <v>1.07313324033248E-2</v>
      </c>
      <c r="J97" s="173">
        <f t="shared" si="226"/>
        <v>1.8638010158819099E-3</v>
      </c>
      <c r="K97" s="6"/>
      <c r="L97" s="333"/>
      <c r="M97" s="325"/>
      <c r="N97" s="325"/>
      <c r="O97" s="325"/>
      <c r="P97" s="325"/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7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  <c r="AN97" s="325"/>
      <c r="AO97" s="325"/>
      <c r="AP97" s="325"/>
      <c r="AQ97" s="325"/>
      <c r="AR97" s="325"/>
      <c r="AS97" s="325"/>
      <c r="AT97" s="325"/>
      <c r="AU97" s="325"/>
      <c r="AV97" s="325"/>
      <c r="AW97" s="325"/>
      <c r="AX97" s="325"/>
      <c r="AY97" s="325"/>
      <c r="AZ97" s="325"/>
      <c r="BA97" s="325"/>
      <c r="BB97" s="325"/>
      <c r="BC97" s="325"/>
      <c r="BD97" s="326"/>
    </row>
    <row r="98" spans="1:100">
      <c r="A98" s="348"/>
      <c r="B98" s="329"/>
      <c r="C98" s="349"/>
      <c r="D98" s="28">
        <v>7</v>
      </c>
      <c r="E98" s="340"/>
      <c r="F98" s="343"/>
      <c r="G98" s="97">
        <f>G100</f>
        <v>8.0638758897906108E-3</v>
      </c>
      <c r="H98" s="51">
        <f t="shared" ref="H98:J98" si="227">H100</f>
        <v>1.4425038427794299E-3</v>
      </c>
      <c r="I98" s="126">
        <f t="shared" si="227"/>
        <v>1.1143395444201201E-2</v>
      </c>
      <c r="J98" s="173">
        <f t="shared" si="227"/>
        <v>1.9517542843800601E-3</v>
      </c>
      <c r="K98" s="6"/>
      <c r="L98" s="333"/>
      <c r="M98" s="325"/>
      <c r="N98" s="325"/>
      <c r="O98" s="325"/>
      <c r="P98" s="325"/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7"/>
      <c r="AB98" s="325"/>
      <c r="AC98" s="325"/>
      <c r="AD98" s="325"/>
      <c r="AE98" s="325"/>
      <c r="AF98" s="325"/>
      <c r="AG98" s="325"/>
      <c r="AH98" s="325"/>
      <c r="AI98" s="325"/>
      <c r="AJ98" s="325"/>
      <c r="AK98" s="325"/>
      <c r="AL98" s="325"/>
      <c r="AM98" s="325"/>
      <c r="AN98" s="325"/>
      <c r="AO98" s="325"/>
      <c r="AP98" s="325"/>
      <c r="AQ98" s="325"/>
      <c r="AR98" s="325"/>
      <c r="AS98" s="325"/>
      <c r="AT98" s="325"/>
      <c r="AU98" s="325"/>
      <c r="AV98" s="325"/>
      <c r="AW98" s="325"/>
      <c r="AX98" s="325"/>
      <c r="AY98" s="325"/>
      <c r="AZ98" s="325"/>
      <c r="BA98" s="325"/>
      <c r="BB98" s="325"/>
      <c r="BC98" s="325"/>
      <c r="BD98" s="326"/>
    </row>
    <row r="99" spans="1:100">
      <c r="A99" s="348"/>
      <c r="B99" s="329"/>
      <c r="C99" s="349"/>
      <c r="D99" s="28">
        <v>8</v>
      </c>
      <c r="E99" s="340"/>
      <c r="F99" s="343"/>
      <c r="G99" s="97">
        <f>'15'!G98</f>
        <v>8.1158992771562504E-3</v>
      </c>
      <c r="H99" s="51">
        <f>'15'!H98</f>
        <v>1.45682188814136E-3</v>
      </c>
      <c r="I99" s="126">
        <f>'15'!I98</f>
        <v>1.12891360197011E-2</v>
      </c>
      <c r="J99" s="173">
        <f>'15'!J98</f>
        <v>1.9830263527138002E-3</v>
      </c>
      <c r="K99" s="6"/>
      <c r="L99" s="333"/>
      <c r="M99" s="325"/>
      <c r="N99" s="325"/>
      <c r="O99" s="325"/>
      <c r="P99" s="325"/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7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  <c r="AN99" s="325"/>
      <c r="AO99" s="325"/>
      <c r="AP99" s="325"/>
      <c r="AQ99" s="325"/>
      <c r="AR99" s="325"/>
      <c r="AS99" s="325"/>
      <c r="AT99" s="325"/>
      <c r="AU99" s="325"/>
      <c r="AV99" s="325"/>
      <c r="AW99" s="325"/>
      <c r="AX99" s="325"/>
      <c r="AY99" s="325"/>
      <c r="AZ99" s="325"/>
      <c r="BA99" s="325"/>
      <c r="BB99" s="325"/>
      <c r="BC99" s="325"/>
      <c r="BD99" s="326"/>
    </row>
    <row r="100" spans="1:100">
      <c r="A100" s="348"/>
      <c r="B100" s="329"/>
      <c r="C100" s="349"/>
      <c r="D100" s="28">
        <v>9</v>
      </c>
      <c r="E100" s="340"/>
      <c r="F100" s="343"/>
      <c r="G100" s="97">
        <f>'15'!G99</f>
        <v>8.0638758897906108E-3</v>
      </c>
      <c r="H100" s="51">
        <f>'15'!H99</f>
        <v>1.4425038427794299E-3</v>
      </c>
      <c r="I100" s="126">
        <f>'15'!I99</f>
        <v>1.1143395444201201E-2</v>
      </c>
      <c r="J100" s="173">
        <f>'15'!J99</f>
        <v>1.9517542843800601E-3</v>
      </c>
      <c r="K100" s="6"/>
      <c r="L100" s="333"/>
      <c r="M100" s="325"/>
      <c r="N100" s="325"/>
      <c r="O100" s="325"/>
      <c r="P100" s="325"/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7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  <c r="AN100" s="325"/>
      <c r="AO100" s="325"/>
      <c r="AP100" s="325"/>
      <c r="AQ100" s="325"/>
      <c r="AR100" s="325"/>
      <c r="AS100" s="325"/>
      <c r="AT100" s="325"/>
      <c r="AU100" s="325"/>
      <c r="AV100" s="325"/>
      <c r="AW100" s="325"/>
      <c r="AX100" s="325"/>
      <c r="AY100" s="325"/>
      <c r="AZ100" s="325"/>
      <c r="BA100" s="325"/>
      <c r="BB100" s="325"/>
      <c r="BC100" s="325"/>
      <c r="BD100" s="326"/>
    </row>
    <row r="101" spans="1:100">
      <c r="A101" s="348"/>
      <c r="B101" s="329"/>
      <c r="C101" s="349"/>
      <c r="D101" s="29">
        <v>10</v>
      </c>
      <c r="E101" s="341"/>
      <c r="F101" s="344"/>
      <c r="G101" s="101">
        <f>'15'!G100</f>
        <v>7.9150575962988797E-3</v>
      </c>
      <c r="H101" s="77">
        <f>'15'!H100</f>
        <v>1.4017645835742E-3</v>
      </c>
      <c r="I101" s="248">
        <f>'15'!I100</f>
        <v>1.07313324033248E-2</v>
      </c>
      <c r="J101" s="182">
        <f>'15'!J100</f>
        <v>1.8638010158819099E-3</v>
      </c>
      <c r="K101" s="6"/>
      <c r="L101" s="334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7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/>
      <c r="AW101" s="325"/>
      <c r="AX101" s="325"/>
      <c r="AY101" s="325"/>
      <c r="AZ101" s="325"/>
      <c r="BA101" s="325"/>
      <c r="BB101" s="325"/>
      <c r="BC101" s="325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10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45"/>
      <c r="D103" s="26">
        <v>-9</v>
      </c>
      <c r="E103" s="339">
        <v>5.4116774285997303E-114</v>
      </c>
      <c r="F103" s="342">
        <v>5.1558128414361699E-95</v>
      </c>
      <c r="G103" s="100">
        <f>'15'!G122</f>
        <v>5.7661529661670596E-66</v>
      </c>
      <c r="H103" s="64">
        <f>'15'!H122</f>
        <v>3.2632668458936602E-75</v>
      </c>
      <c r="I103" s="269">
        <f>'15'!I122</f>
        <v>1.8029099902130099E-81</v>
      </c>
      <c r="J103" s="204">
        <f>'15'!J122</f>
        <v>1.91597664499382E-162</v>
      </c>
      <c r="K103" s="6"/>
      <c r="L103" s="332">
        <f>1-SUM(M103:BC122)</f>
        <v>7.4312623130912137E-4</v>
      </c>
      <c r="M103" s="325">
        <f>G113+I113</f>
        <v>3.9736301004613199E-151</v>
      </c>
      <c r="N103" s="325">
        <f>G120+I120+J113</f>
        <v>0.31642487352514703</v>
      </c>
      <c r="O103" s="325">
        <f>G122+I122+H113</f>
        <v>2.0252170990319098E-28</v>
      </c>
      <c r="P103" s="325">
        <f>G115+I115+J120</f>
        <v>1.62074737602909E-43</v>
      </c>
      <c r="Q103" s="325">
        <f>G111+I111</f>
        <v>1.54503922944415E-167</v>
      </c>
      <c r="R103" s="325">
        <f>G117+I117+H120+J122</f>
        <v>0.68268130764394697</v>
      </c>
      <c r="S103" s="325">
        <f>G104+I104</f>
        <v>1.95243762947606E-103</v>
      </c>
      <c r="T103" s="325">
        <f>G106+I106+J115</f>
        <v>1.1764238687732401E-139</v>
      </c>
      <c r="U103" s="325">
        <f>G109+I109+H122</f>
        <v>1.0797150785443899E-29</v>
      </c>
      <c r="V103" s="325">
        <f>G118+I118+J111</f>
        <v>2.0252170990319098E-28</v>
      </c>
      <c r="W103" s="325">
        <f>G107+I107</f>
        <v>3.9736301004613199E-151</v>
      </c>
      <c r="X103" s="325">
        <f>G110+I110+J117+H115</f>
        <v>1.915976664376142E-162</v>
      </c>
      <c r="Y103" s="325">
        <f>G116+I116</f>
        <v>1.95243762947606E-103</v>
      </c>
      <c r="Z103" s="325">
        <f>G108+I108+J104</f>
        <v>1.00375942525474E-160</v>
      </c>
      <c r="AA103" s="327">
        <f>G119+I119+H111</f>
        <v>2.538253462427885E-5</v>
      </c>
      <c r="AB103" s="325">
        <f>G105+I105+J106</f>
        <v>8.2808070676414504E-127</v>
      </c>
      <c r="AC103" s="325">
        <f>G121+I121</f>
        <v>2.538253462427885E-5</v>
      </c>
      <c r="AD103" s="325">
        <f>G114+I114+J109+H117</f>
        <v>3.2632668458936602E-75</v>
      </c>
      <c r="AE103" s="325">
        <f>G103+I103</f>
        <v>5.7661529661670617E-66</v>
      </c>
      <c r="AF103" s="325">
        <f>G112+I112+J118</f>
        <v>1.08805788623228E-88</v>
      </c>
      <c r="AG103" s="325">
        <f>H104</f>
        <v>2.4990680654140702E-137</v>
      </c>
      <c r="AH103" s="325">
        <f>J107</f>
        <v>0</v>
      </c>
      <c r="AI103" s="325">
        <f>J110+H106</f>
        <v>0</v>
      </c>
      <c r="AJ103" s="325">
        <f>F103</f>
        <v>5.1558128414361699E-95</v>
      </c>
      <c r="AK103" s="325">
        <f>J116</f>
        <v>9.3955083614059492E-264</v>
      </c>
      <c r="AL103" s="325">
        <f>H109</f>
        <v>0</v>
      </c>
      <c r="AM103" s="325">
        <f>J108</f>
        <v>0</v>
      </c>
      <c r="AN103" s="325">
        <f>J119+H118</f>
        <v>1.0797150785443899E-29</v>
      </c>
      <c r="AO103" s="325">
        <f>J105</f>
        <v>0</v>
      </c>
      <c r="AP103" s="325">
        <f>H107</f>
        <v>0</v>
      </c>
      <c r="AQ103" s="325">
        <f>J121</f>
        <v>1.5150652140337601E-49</v>
      </c>
      <c r="AR103" s="325">
        <f>H110+J114</f>
        <v>0</v>
      </c>
      <c r="AS103" s="325">
        <f>J103</f>
        <v>1.91597664499382E-162</v>
      </c>
      <c r="AT103" s="325">
        <f>H116</f>
        <v>2.4990680654140702E-137</v>
      </c>
      <c r="AU103" s="325">
        <f>J112</f>
        <v>0</v>
      </c>
      <c r="AV103" s="325">
        <f>H108</f>
        <v>0</v>
      </c>
      <c r="AW103" s="325">
        <f>H119</f>
        <v>4.9963765174134601E-5</v>
      </c>
      <c r="AX103" s="325">
        <f>H105</f>
        <v>3.9807890660857901E-210</v>
      </c>
      <c r="AY103" s="325">
        <f>E103</f>
        <v>5.4116774285997303E-114</v>
      </c>
      <c r="AZ103" s="325">
        <f>H121</f>
        <v>4.9963765174134601E-5</v>
      </c>
      <c r="BA103" s="325">
        <f>H114</f>
        <v>0</v>
      </c>
      <c r="BB103" s="325">
        <f>H103</f>
        <v>3.2632668458936602E-75</v>
      </c>
      <c r="BC103" s="325">
        <f>H112</f>
        <v>0</v>
      </c>
      <c r="BD103" s="326">
        <f>SUMPRODUCT($L$1:$BC$1,BF103:CW103)</f>
        <v>4.7345463554786695</v>
      </c>
      <c r="BF103" s="12">
        <f>L103</f>
        <v>7.4312623130912137E-4</v>
      </c>
      <c r="BG103" s="23">
        <f t="shared" ref="BG103:CV103" si="228">M103</f>
        <v>3.9736301004613199E-151</v>
      </c>
      <c r="BH103" s="23">
        <f t="shared" si="228"/>
        <v>0.31642487352514703</v>
      </c>
      <c r="BI103" s="23">
        <f t="shared" si="228"/>
        <v>2.0252170990319098E-28</v>
      </c>
      <c r="BJ103" s="23">
        <f t="shared" si="228"/>
        <v>1.62074737602909E-43</v>
      </c>
      <c r="BK103" s="23">
        <f t="shared" si="228"/>
        <v>1.54503922944415E-167</v>
      </c>
      <c r="BL103" s="23">
        <f t="shared" si="228"/>
        <v>0.68268130764394697</v>
      </c>
      <c r="BM103" s="23">
        <f t="shared" si="228"/>
        <v>1.95243762947606E-103</v>
      </c>
      <c r="BN103" s="23">
        <f t="shared" si="228"/>
        <v>1.1764238687732401E-139</v>
      </c>
      <c r="BO103" s="23">
        <f t="shared" si="228"/>
        <v>1.0797150785443899E-29</v>
      </c>
      <c r="BP103" s="23">
        <f t="shared" si="228"/>
        <v>2.0252170990319098E-28</v>
      </c>
      <c r="BQ103" s="23">
        <f t="shared" si="228"/>
        <v>3.9736301004613199E-151</v>
      </c>
      <c r="BR103" s="23">
        <f t="shared" si="228"/>
        <v>1.915976664376142E-162</v>
      </c>
      <c r="BS103" s="23">
        <f t="shared" si="228"/>
        <v>1.95243762947606E-103</v>
      </c>
      <c r="BT103" s="23">
        <f t="shared" si="228"/>
        <v>1.00375942525474E-160</v>
      </c>
      <c r="BU103" s="23">
        <f t="shared" si="228"/>
        <v>2.538253462427885E-5</v>
      </c>
      <c r="BV103" s="23">
        <f t="shared" si="228"/>
        <v>8.2808070676414504E-127</v>
      </c>
      <c r="BW103" s="23">
        <f t="shared" si="228"/>
        <v>2.538253462427885E-5</v>
      </c>
      <c r="BX103" s="23">
        <f t="shared" si="228"/>
        <v>3.2632668458936602E-75</v>
      </c>
      <c r="BY103" s="23">
        <f t="shared" si="228"/>
        <v>5.7661529661670617E-66</v>
      </c>
      <c r="BZ103" s="23">
        <f t="shared" si="228"/>
        <v>1.08805788623228E-88</v>
      </c>
      <c r="CA103" s="23">
        <f t="shared" si="228"/>
        <v>2.4990680654140702E-137</v>
      </c>
      <c r="CB103" s="23">
        <f t="shared" si="228"/>
        <v>0</v>
      </c>
      <c r="CC103" s="23">
        <f t="shared" si="228"/>
        <v>0</v>
      </c>
      <c r="CD103" s="23">
        <f t="shared" si="228"/>
        <v>5.1558128414361699E-95</v>
      </c>
      <c r="CE103" s="23">
        <f t="shared" si="228"/>
        <v>9.3955083614059492E-264</v>
      </c>
      <c r="CF103" s="23">
        <f t="shared" si="228"/>
        <v>0</v>
      </c>
      <c r="CG103" s="23">
        <f t="shared" si="228"/>
        <v>0</v>
      </c>
      <c r="CH103" s="23">
        <f t="shared" si="228"/>
        <v>1.0797150785443899E-29</v>
      </c>
      <c r="CI103" s="23">
        <f t="shared" si="228"/>
        <v>0</v>
      </c>
      <c r="CJ103" s="23">
        <f t="shared" si="228"/>
        <v>0</v>
      </c>
      <c r="CK103" s="23">
        <f t="shared" si="228"/>
        <v>1.5150652140337601E-49</v>
      </c>
      <c r="CL103" s="23">
        <f t="shared" si="228"/>
        <v>0</v>
      </c>
      <c r="CM103" s="23">
        <f t="shared" si="228"/>
        <v>1.91597664499382E-162</v>
      </c>
      <c r="CN103" s="23">
        <f t="shared" si="228"/>
        <v>2.4990680654140702E-137</v>
      </c>
      <c r="CO103" s="23">
        <f t="shared" si="228"/>
        <v>0</v>
      </c>
      <c r="CP103" s="23">
        <f t="shared" si="228"/>
        <v>0</v>
      </c>
      <c r="CQ103" s="23">
        <f t="shared" si="228"/>
        <v>4.9963765174134601E-5</v>
      </c>
      <c r="CR103" s="23">
        <f t="shared" si="228"/>
        <v>3.9807890660857901E-210</v>
      </c>
      <c r="CS103" s="23">
        <f t="shared" si="228"/>
        <v>5.4116774285997303E-114</v>
      </c>
      <c r="CT103" s="23">
        <f t="shared" si="228"/>
        <v>4.9963765174134601E-5</v>
      </c>
      <c r="CU103" s="23">
        <f t="shared" si="228"/>
        <v>0</v>
      </c>
      <c r="CV103" s="24">
        <f t="shared" si="228"/>
        <v>3.2632668458936602E-75</v>
      </c>
    </row>
    <row r="104" spans="1:100">
      <c r="A104" s="348"/>
      <c r="B104" s="329"/>
      <c r="C104" s="345"/>
      <c r="D104" s="28">
        <v>-8</v>
      </c>
      <c r="E104" s="340"/>
      <c r="F104" s="343"/>
      <c r="G104" s="128">
        <f>'15'!G103</f>
        <v>1.95243762947606E-103</v>
      </c>
      <c r="H104" s="270">
        <f>'15'!H103</f>
        <v>2.4990680654140702E-137</v>
      </c>
      <c r="I104" s="271">
        <f>'15'!I103</f>
        <v>7.6986653113508501E-149</v>
      </c>
      <c r="J104" s="272">
        <f>'15'!J103</f>
        <v>9.3955083614059492E-264</v>
      </c>
      <c r="K104" s="6"/>
      <c r="L104" s="333"/>
      <c r="M104" s="325"/>
      <c r="N104" s="325"/>
      <c r="O104" s="325"/>
      <c r="P104" s="325"/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7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  <c r="AN104" s="325"/>
      <c r="AO104" s="325"/>
      <c r="AP104" s="325"/>
      <c r="AQ104" s="325"/>
      <c r="AR104" s="325"/>
      <c r="AS104" s="325"/>
      <c r="AT104" s="325"/>
      <c r="AU104" s="325"/>
      <c r="AV104" s="325"/>
      <c r="AW104" s="325"/>
      <c r="AX104" s="325"/>
      <c r="AY104" s="325"/>
      <c r="AZ104" s="325"/>
      <c r="BA104" s="325"/>
      <c r="BB104" s="325"/>
      <c r="BC104" s="325"/>
      <c r="BD104" s="326"/>
    </row>
    <row r="105" spans="1:100">
      <c r="A105" s="348"/>
      <c r="B105" s="329"/>
      <c r="C105" s="345"/>
      <c r="D105" s="28">
        <v>-7</v>
      </c>
      <c r="E105" s="340"/>
      <c r="F105" s="343"/>
      <c r="G105" s="128">
        <f>'15'!G104</f>
        <v>8.2808070676414504E-127</v>
      </c>
      <c r="H105" s="270">
        <f>'15'!H104</f>
        <v>3.9807890660857901E-210</v>
      </c>
      <c r="I105" s="271">
        <f>'15'!I104</f>
        <v>7.4556614657225102E-228</v>
      </c>
      <c r="J105" s="272">
        <f>'15'!J104</f>
        <v>0</v>
      </c>
      <c r="K105" s="6"/>
      <c r="L105" s="333"/>
      <c r="M105" s="325"/>
      <c r="N105" s="325"/>
      <c r="O105" s="325"/>
      <c r="P105" s="325"/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7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  <c r="AN105" s="325"/>
      <c r="AO105" s="325"/>
      <c r="AP105" s="325"/>
      <c r="AQ105" s="325"/>
      <c r="AR105" s="325"/>
      <c r="AS105" s="325"/>
      <c r="AT105" s="325"/>
      <c r="AU105" s="325"/>
      <c r="AV105" s="325"/>
      <c r="AW105" s="325"/>
      <c r="AX105" s="325"/>
      <c r="AY105" s="325"/>
      <c r="AZ105" s="325"/>
      <c r="BA105" s="325"/>
      <c r="BB105" s="325"/>
      <c r="BC105" s="325"/>
      <c r="BD105" s="326"/>
    </row>
    <row r="106" spans="1:100">
      <c r="A106" s="348"/>
      <c r="B106" s="329"/>
      <c r="C106" s="345"/>
      <c r="D106" s="28">
        <v>-6</v>
      </c>
      <c r="E106" s="340"/>
      <c r="F106" s="343"/>
      <c r="G106" s="128">
        <f>'15'!G105</f>
        <v>1.1764238687732401E-139</v>
      </c>
      <c r="H106" s="270">
        <f>'15'!H105</f>
        <v>0</v>
      </c>
      <c r="I106" s="271" t="str">
        <f>'15'!I105</f>
        <v>0</v>
      </c>
      <c r="J106" s="272">
        <f>'15'!J105</f>
        <v>0</v>
      </c>
      <c r="K106" s="6"/>
      <c r="L106" s="333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7"/>
      <c r="AB106" s="325"/>
      <c r="AC106" s="325"/>
      <c r="AD106" s="325"/>
      <c r="AE106" s="325"/>
      <c r="AF106" s="325"/>
      <c r="AG106" s="325"/>
      <c r="AH106" s="325"/>
      <c r="AI106" s="325"/>
      <c r="AJ106" s="325"/>
      <c r="AK106" s="325"/>
      <c r="AL106" s="325"/>
      <c r="AM106" s="325"/>
      <c r="AN106" s="325"/>
      <c r="AO106" s="325"/>
      <c r="AP106" s="325"/>
      <c r="AQ106" s="325"/>
      <c r="AR106" s="325"/>
      <c r="AS106" s="325"/>
      <c r="AT106" s="325"/>
      <c r="AU106" s="325"/>
      <c r="AV106" s="325"/>
      <c r="AW106" s="325"/>
      <c r="AX106" s="325"/>
      <c r="AY106" s="325"/>
      <c r="AZ106" s="325"/>
      <c r="BA106" s="325"/>
      <c r="BB106" s="325"/>
      <c r="BC106" s="325"/>
      <c r="BD106" s="326"/>
    </row>
    <row r="107" spans="1:100">
      <c r="A107" s="348"/>
      <c r="B107" s="329"/>
      <c r="C107" s="345"/>
      <c r="D107" s="28">
        <v>-5</v>
      </c>
      <c r="E107" s="340"/>
      <c r="F107" s="343"/>
      <c r="G107" s="128">
        <f>'15'!G106</f>
        <v>3.9736301004613199E-151</v>
      </c>
      <c r="H107" s="270">
        <f>'15'!H106</f>
        <v>0</v>
      </c>
      <c r="I107" s="271">
        <f>'15'!I106</f>
        <v>0</v>
      </c>
      <c r="J107" s="272">
        <f>'15'!J106</f>
        <v>0</v>
      </c>
      <c r="K107" s="6"/>
      <c r="L107" s="333"/>
      <c r="M107" s="325"/>
      <c r="N107" s="325"/>
      <c r="O107" s="325"/>
      <c r="P107" s="325"/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7"/>
      <c r="AB107" s="325"/>
      <c r="AC107" s="325"/>
      <c r="AD107" s="325"/>
      <c r="AE107" s="325"/>
      <c r="AF107" s="325"/>
      <c r="AG107" s="325"/>
      <c r="AH107" s="325"/>
      <c r="AI107" s="325"/>
      <c r="AJ107" s="325"/>
      <c r="AK107" s="325"/>
      <c r="AL107" s="325"/>
      <c r="AM107" s="325"/>
      <c r="AN107" s="325"/>
      <c r="AO107" s="325"/>
      <c r="AP107" s="325"/>
      <c r="AQ107" s="325"/>
      <c r="AR107" s="325"/>
      <c r="AS107" s="325"/>
      <c r="AT107" s="325"/>
      <c r="AU107" s="325"/>
      <c r="AV107" s="325"/>
      <c r="AW107" s="325"/>
      <c r="AX107" s="325"/>
      <c r="AY107" s="325"/>
      <c r="AZ107" s="325"/>
      <c r="BA107" s="325"/>
      <c r="BB107" s="325"/>
      <c r="BC107" s="325"/>
      <c r="BD107" s="326"/>
    </row>
    <row r="108" spans="1:100">
      <c r="A108" s="348"/>
      <c r="B108" s="329"/>
      <c r="C108" s="345"/>
      <c r="D108" s="28">
        <v>-4</v>
      </c>
      <c r="E108" s="340"/>
      <c r="F108" s="343"/>
      <c r="G108" s="128">
        <f>'15'!G107</f>
        <v>1.00375942525474E-160</v>
      </c>
      <c r="H108" s="270">
        <f>'15'!H107</f>
        <v>0</v>
      </c>
      <c r="I108" s="271">
        <f>'15'!I107</f>
        <v>0</v>
      </c>
      <c r="J108" s="272">
        <f>'15'!J107</f>
        <v>0</v>
      </c>
      <c r="K108" s="6"/>
      <c r="L108" s="333"/>
      <c r="M108" s="325"/>
      <c r="N108" s="325"/>
      <c r="O108" s="325"/>
      <c r="P108" s="325"/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7"/>
      <c r="AB108" s="325"/>
      <c r="AC108" s="325"/>
      <c r="AD108" s="325"/>
      <c r="AE108" s="325"/>
      <c r="AF108" s="325"/>
      <c r="AG108" s="325"/>
      <c r="AH108" s="325"/>
      <c r="AI108" s="325"/>
      <c r="AJ108" s="325"/>
      <c r="AK108" s="325"/>
      <c r="AL108" s="325"/>
      <c r="AM108" s="325"/>
      <c r="AN108" s="325"/>
      <c r="AO108" s="325"/>
      <c r="AP108" s="325"/>
      <c r="AQ108" s="325"/>
      <c r="AR108" s="325"/>
      <c r="AS108" s="325"/>
      <c r="AT108" s="325"/>
      <c r="AU108" s="325"/>
      <c r="AV108" s="325"/>
      <c r="AW108" s="325"/>
      <c r="AX108" s="325"/>
      <c r="AY108" s="325"/>
      <c r="AZ108" s="325"/>
      <c r="BA108" s="325"/>
      <c r="BB108" s="325"/>
      <c r="BC108" s="325"/>
      <c r="BD108" s="326"/>
    </row>
    <row r="109" spans="1:100">
      <c r="A109" s="348"/>
      <c r="B109" s="329"/>
      <c r="C109" s="345"/>
      <c r="D109" s="28">
        <v>-3</v>
      </c>
      <c r="E109" s="340"/>
      <c r="F109" s="343"/>
      <c r="G109" s="128">
        <f>'15'!G108</f>
        <v>1.54503922944415E-167</v>
      </c>
      <c r="H109" s="270">
        <f>'15'!H108</f>
        <v>0</v>
      </c>
      <c r="I109" s="271">
        <f>'15'!I108</f>
        <v>0</v>
      </c>
      <c r="J109" s="272">
        <f>'15'!J108</f>
        <v>0</v>
      </c>
      <c r="K109" s="6"/>
      <c r="L109" s="333"/>
      <c r="M109" s="325"/>
      <c r="N109" s="325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7"/>
      <c r="AB109" s="325"/>
      <c r="AC109" s="325"/>
      <c r="AD109" s="325"/>
      <c r="AE109" s="325"/>
      <c r="AF109" s="325"/>
      <c r="AG109" s="325"/>
      <c r="AH109" s="325"/>
      <c r="AI109" s="325"/>
      <c r="AJ109" s="325"/>
      <c r="AK109" s="325"/>
      <c r="AL109" s="325"/>
      <c r="AM109" s="325"/>
      <c r="AN109" s="325"/>
      <c r="AO109" s="325"/>
      <c r="AP109" s="325"/>
      <c r="AQ109" s="325"/>
      <c r="AR109" s="325"/>
      <c r="AS109" s="325"/>
      <c r="AT109" s="325"/>
      <c r="AU109" s="325"/>
      <c r="AV109" s="325"/>
      <c r="AW109" s="325"/>
      <c r="AX109" s="325"/>
      <c r="AY109" s="325"/>
      <c r="AZ109" s="325"/>
      <c r="BA109" s="325"/>
      <c r="BB109" s="325"/>
      <c r="BC109" s="325"/>
      <c r="BD109" s="326"/>
    </row>
    <row r="110" spans="1:100">
      <c r="A110" s="348"/>
      <c r="B110" s="329"/>
      <c r="C110" s="345"/>
      <c r="D110" s="28">
        <v>-2</v>
      </c>
      <c r="E110" s="340"/>
      <c r="F110" s="343"/>
      <c r="G110" s="128">
        <f>'15'!G109</f>
        <v>1.9382321982848098E-170</v>
      </c>
      <c r="H110" s="270">
        <f>'15'!H109</f>
        <v>0</v>
      </c>
      <c r="I110" s="271">
        <f>'15'!I109</f>
        <v>0</v>
      </c>
      <c r="J110" s="272">
        <f>'15'!J109</f>
        <v>0</v>
      </c>
      <c r="K110" s="6"/>
      <c r="L110" s="333"/>
      <c r="M110" s="325"/>
      <c r="N110" s="325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7"/>
      <c r="AB110" s="325"/>
      <c r="AC110" s="325"/>
      <c r="AD110" s="325"/>
      <c r="AE110" s="325"/>
      <c r="AF110" s="325"/>
      <c r="AG110" s="325"/>
      <c r="AH110" s="325"/>
      <c r="AI110" s="325"/>
      <c r="AJ110" s="325"/>
      <c r="AK110" s="325"/>
      <c r="AL110" s="325"/>
      <c r="AM110" s="325"/>
      <c r="AN110" s="325"/>
      <c r="AO110" s="325"/>
      <c r="AP110" s="325"/>
      <c r="AQ110" s="325"/>
      <c r="AR110" s="325"/>
      <c r="AS110" s="325"/>
      <c r="AT110" s="325"/>
      <c r="AU110" s="325"/>
      <c r="AV110" s="325"/>
      <c r="AW110" s="325"/>
      <c r="AX110" s="325"/>
      <c r="AY110" s="325"/>
      <c r="AZ110" s="325"/>
      <c r="BA110" s="325"/>
      <c r="BB110" s="325"/>
      <c r="BC110" s="325"/>
      <c r="BD110" s="326"/>
    </row>
    <row r="111" spans="1:100">
      <c r="A111" s="348"/>
      <c r="B111" s="329"/>
      <c r="C111" s="345"/>
      <c r="D111" s="28">
        <v>-1</v>
      </c>
      <c r="E111" s="340"/>
      <c r="F111" s="343"/>
      <c r="G111" s="128">
        <f>G109</f>
        <v>1.54503922944415E-167</v>
      </c>
      <c r="H111" s="270">
        <f t="shared" ref="H111:J111" si="229">H109</f>
        <v>0</v>
      </c>
      <c r="I111" s="271">
        <f t="shared" si="229"/>
        <v>0</v>
      </c>
      <c r="J111" s="272">
        <f t="shared" si="229"/>
        <v>0</v>
      </c>
      <c r="K111" s="6"/>
      <c r="L111" s="333"/>
      <c r="M111" s="325"/>
      <c r="N111" s="325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7"/>
      <c r="AB111" s="325"/>
      <c r="AC111" s="325"/>
      <c r="AD111" s="325"/>
      <c r="AE111" s="325"/>
      <c r="AF111" s="325"/>
      <c r="AG111" s="325"/>
      <c r="AH111" s="325"/>
      <c r="AI111" s="325"/>
      <c r="AJ111" s="325"/>
      <c r="AK111" s="325"/>
      <c r="AL111" s="325"/>
      <c r="AM111" s="325"/>
      <c r="AN111" s="325"/>
      <c r="AO111" s="325"/>
      <c r="AP111" s="325"/>
      <c r="AQ111" s="325"/>
      <c r="AR111" s="325"/>
      <c r="AS111" s="325"/>
      <c r="AT111" s="325"/>
      <c r="AU111" s="325"/>
      <c r="AV111" s="325"/>
      <c r="AW111" s="325"/>
      <c r="AX111" s="325"/>
      <c r="AY111" s="325"/>
      <c r="AZ111" s="325"/>
      <c r="BA111" s="325"/>
      <c r="BB111" s="325"/>
      <c r="BC111" s="325"/>
      <c r="BD111" s="326"/>
    </row>
    <row r="112" spans="1:100">
      <c r="A112" s="348"/>
      <c r="B112" s="329"/>
      <c r="C112" s="345"/>
      <c r="D112" s="28">
        <v>0</v>
      </c>
      <c r="E112" s="340"/>
      <c r="F112" s="343"/>
      <c r="G112" s="128">
        <f>G108</f>
        <v>1.00375942525474E-160</v>
      </c>
      <c r="H112" s="270">
        <f t="shared" ref="H112:J112" si="230">H108</f>
        <v>0</v>
      </c>
      <c r="I112" s="271">
        <f t="shared" si="230"/>
        <v>0</v>
      </c>
      <c r="J112" s="272">
        <f t="shared" si="230"/>
        <v>0</v>
      </c>
      <c r="K112" s="6"/>
      <c r="L112" s="333"/>
      <c r="M112" s="325"/>
      <c r="N112" s="325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7"/>
      <c r="AB112" s="325"/>
      <c r="AC112" s="325"/>
      <c r="AD112" s="325"/>
      <c r="AE112" s="325"/>
      <c r="AF112" s="325"/>
      <c r="AG112" s="325"/>
      <c r="AH112" s="325"/>
      <c r="AI112" s="325"/>
      <c r="AJ112" s="325"/>
      <c r="AK112" s="325"/>
      <c r="AL112" s="325"/>
      <c r="AM112" s="325"/>
      <c r="AN112" s="325"/>
      <c r="AO112" s="325"/>
      <c r="AP112" s="325"/>
      <c r="AQ112" s="325"/>
      <c r="AR112" s="325"/>
      <c r="AS112" s="325"/>
      <c r="AT112" s="325"/>
      <c r="AU112" s="325"/>
      <c r="AV112" s="325"/>
      <c r="AW112" s="325"/>
      <c r="AX112" s="325"/>
      <c r="AY112" s="325"/>
      <c r="AZ112" s="325"/>
      <c r="BA112" s="325"/>
      <c r="BB112" s="325"/>
      <c r="BC112" s="325"/>
      <c r="BD112" s="326"/>
    </row>
    <row r="113" spans="1:100">
      <c r="A113" s="348"/>
      <c r="B113" s="329"/>
      <c r="C113" s="345"/>
      <c r="D113" s="28">
        <v>1</v>
      </c>
      <c r="E113" s="340"/>
      <c r="F113" s="343"/>
      <c r="G113" s="97">
        <f>G107</f>
        <v>3.9736301004613199E-151</v>
      </c>
      <c r="H113" s="51">
        <f t="shared" ref="H113:J113" si="231">H107</f>
        <v>0</v>
      </c>
      <c r="I113" s="126">
        <f t="shared" si="231"/>
        <v>0</v>
      </c>
      <c r="J113" s="173">
        <f t="shared" si="231"/>
        <v>0</v>
      </c>
      <c r="K113" s="6"/>
      <c r="L113" s="333"/>
      <c r="M113" s="325"/>
      <c r="N113" s="325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7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  <c r="AN113" s="325"/>
      <c r="AO113" s="325"/>
      <c r="AP113" s="325"/>
      <c r="AQ113" s="325"/>
      <c r="AR113" s="325"/>
      <c r="AS113" s="325"/>
      <c r="AT113" s="325"/>
      <c r="AU113" s="325"/>
      <c r="AV113" s="325"/>
      <c r="AW113" s="325"/>
      <c r="AX113" s="325"/>
      <c r="AY113" s="325"/>
      <c r="AZ113" s="325"/>
      <c r="BA113" s="325"/>
      <c r="BB113" s="325"/>
      <c r="BC113" s="325"/>
      <c r="BD113" s="326"/>
    </row>
    <row r="114" spans="1:100">
      <c r="A114" s="348"/>
      <c r="B114" s="329"/>
      <c r="C114" s="345"/>
      <c r="D114" s="28">
        <v>2</v>
      </c>
      <c r="E114" s="340"/>
      <c r="F114" s="343"/>
      <c r="G114" s="97">
        <f>G106</f>
        <v>1.1764238687732401E-139</v>
      </c>
      <c r="H114" s="51">
        <f t="shared" ref="H114:J114" si="232">H106</f>
        <v>0</v>
      </c>
      <c r="I114" s="126" t="str">
        <f t="shared" si="232"/>
        <v>0</v>
      </c>
      <c r="J114" s="173">
        <f t="shared" si="232"/>
        <v>0</v>
      </c>
      <c r="K114" s="6"/>
      <c r="L114" s="333"/>
      <c r="M114" s="325"/>
      <c r="N114" s="325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7"/>
      <c r="AB114" s="325"/>
      <c r="AC114" s="325"/>
      <c r="AD114" s="325"/>
      <c r="AE114" s="325"/>
      <c r="AF114" s="325"/>
      <c r="AG114" s="325"/>
      <c r="AH114" s="325"/>
      <c r="AI114" s="325"/>
      <c r="AJ114" s="325"/>
      <c r="AK114" s="325"/>
      <c r="AL114" s="325"/>
      <c r="AM114" s="325"/>
      <c r="AN114" s="325"/>
      <c r="AO114" s="325"/>
      <c r="AP114" s="325"/>
      <c r="AQ114" s="325"/>
      <c r="AR114" s="325"/>
      <c r="AS114" s="325"/>
      <c r="AT114" s="325"/>
      <c r="AU114" s="325"/>
      <c r="AV114" s="325"/>
      <c r="AW114" s="325"/>
      <c r="AX114" s="325"/>
      <c r="AY114" s="325"/>
      <c r="AZ114" s="325"/>
      <c r="BA114" s="325"/>
      <c r="BB114" s="325"/>
      <c r="BC114" s="325"/>
      <c r="BD114" s="326"/>
    </row>
    <row r="115" spans="1:100">
      <c r="A115" s="348"/>
      <c r="B115" s="329"/>
      <c r="C115" s="345"/>
      <c r="D115" s="28">
        <v>3</v>
      </c>
      <c r="E115" s="340"/>
      <c r="F115" s="343"/>
      <c r="G115" s="97">
        <f>G105</f>
        <v>8.2808070676414504E-127</v>
      </c>
      <c r="H115" s="51">
        <f t="shared" ref="H115:J115" si="233">H105</f>
        <v>3.9807890660857901E-210</v>
      </c>
      <c r="I115" s="126">
        <f t="shared" si="233"/>
        <v>7.4556614657225102E-228</v>
      </c>
      <c r="J115" s="173">
        <f t="shared" si="233"/>
        <v>0</v>
      </c>
      <c r="K115" s="6"/>
      <c r="L115" s="333"/>
      <c r="M115" s="325"/>
      <c r="N115" s="325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7"/>
      <c r="AB115" s="325"/>
      <c r="AC115" s="325"/>
      <c r="AD115" s="325"/>
      <c r="AE115" s="325"/>
      <c r="AF115" s="325"/>
      <c r="AG115" s="325"/>
      <c r="AH115" s="325"/>
      <c r="AI115" s="325"/>
      <c r="AJ115" s="325"/>
      <c r="AK115" s="325"/>
      <c r="AL115" s="325"/>
      <c r="AM115" s="325"/>
      <c r="AN115" s="325"/>
      <c r="AO115" s="325"/>
      <c r="AP115" s="325"/>
      <c r="AQ115" s="325"/>
      <c r="AR115" s="325"/>
      <c r="AS115" s="325"/>
      <c r="AT115" s="325"/>
      <c r="AU115" s="325"/>
      <c r="AV115" s="325"/>
      <c r="AW115" s="325"/>
      <c r="AX115" s="325"/>
      <c r="AY115" s="325"/>
      <c r="AZ115" s="325"/>
      <c r="BA115" s="325"/>
      <c r="BB115" s="325"/>
      <c r="BC115" s="325"/>
      <c r="BD115" s="326"/>
    </row>
    <row r="116" spans="1:100">
      <c r="A116" s="348"/>
      <c r="B116" s="329"/>
      <c r="C116" s="345"/>
      <c r="D116" s="28">
        <v>4</v>
      </c>
      <c r="E116" s="340"/>
      <c r="F116" s="343"/>
      <c r="G116" s="97">
        <f>G104</f>
        <v>1.95243762947606E-103</v>
      </c>
      <c r="H116" s="51">
        <f t="shared" ref="H116:J116" si="234">H104</f>
        <v>2.4990680654140702E-137</v>
      </c>
      <c r="I116" s="126">
        <f t="shared" si="234"/>
        <v>7.6986653113508501E-149</v>
      </c>
      <c r="J116" s="173">
        <f t="shared" si="234"/>
        <v>9.3955083614059492E-264</v>
      </c>
      <c r="K116" s="6"/>
      <c r="L116" s="333"/>
      <c r="M116" s="325"/>
      <c r="N116" s="325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7"/>
      <c r="AB116" s="325"/>
      <c r="AC116" s="325"/>
      <c r="AD116" s="325"/>
      <c r="AE116" s="325"/>
      <c r="AF116" s="325"/>
      <c r="AG116" s="325"/>
      <c r="AH116" s="325"/>
      <c r="AI116" s="325"/>
      <c r="AJ116" s="325"/>
      <c r="AK116" s="325"/>
      <c r="AL116" s="325"/>
      <c r="AM116" s="325"/>
      <c r="AN116" s="325"/>
      <c r="AO116" s="325"/>
      <c r="AP116" s="325"/>
      <c r="AQ116" s="325"/>
      <c r="AR116" s="325"/>
      <c r="AS116" s="325"/>
      <c r="AT116" s="325"/>
      <c r="AU116" s="325"/>
      <c r="AV116" s="325"/>
      <c r="AW116" s="325"/>
      <c r="AX116" s="325"/>
      <c r="AY116" s="325"/>
      <c r="AZ116" s="325"/>
      <c r="BA116" s="325"/>
      <c r="BB116" s="325"/>
      <c r="BC116" s="325"/>
      <c r="BD116" s="326"/>
    </row>
    <row r="117" spans="1:100">
      <c r="A117" s="348"/>
      <c r="B117" s="329"/>
      <c r="C117" s="345"/>
      <c r="D117" s="28">
        <v>5</v>
      </c>
      <c r="E117" s="340"/>
      <c r="F117" s="343"/>
      <c r="G117" s="97">
        <f>G103</f>
        <v>5.7661529661670596E-66</v>
      </c>
      <c r="H117" s="51">
        <f t="shared" ref="H117:J117" si="235">H103</f>
        <v>3.2632668458936602E-75</v>
      </c>
      <c r="I117" s="126">
        <f t="shared" si="235"/>
        <v>1.8029099902130099E-81</v>
      </c>
      <c r="J117" s="173">
        <f t="shared" si="235"/>
        <v>1.91597664499382E-162</v>
      </c>
      <c r="K117" s="6"/>
      <c r="L117" s="333"/>
      <c r="M117" s="325"/>
      <c r="N117" s="325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7"/>
      <c r="AB117" s="325"/>
      <c r="AC117" s="325"/>
      <c r="AD117" s="325"/>
      <c r="AE117" s="325"/>
      <c r="AF117" s="325"/>
      <c r="AG117" s="325"/>
      <c r="AH117" s="325"/>
      <c r="AI117" s="325"/>
      <c r="AJ117" s="325"/>
      <c r="AK117" s="325"/>
      <c r="AL117" s="325"/>
      <c r="AM117" s="325"/>
      <c r="AN117" s="325"/>
      <c r="AO117" s="325"/>
      <c r="AP117" s="325"/>
      <c r="AQ117" s="325"/>
      <c r="AR117" s="325"/>
      <c r="AS117" s="325"/>
      <c r="AT117" s="325"/>
      <c r="AU117" s="325"/>
      <c r="AV117" s="325"/>
      <c r="AW117" s="325"/>
      <c r="AX117" s="325"/>
      <c r="AY117" s="325"/>
      <c r="AZ117" s="325"/>
      <c r="BA117" s="325"/>
      <c r="BB117" s="325"/>
      <c r="BC117" s="325"/>
      <c r="BD117" s="326"/>
    </row>
    <row r="118" spans="1:100">
      <c r="A118" s="348"/>
      <c r="B118" s="329"/>
      <c r="C118" s="345"/>
      <c r="D118" s="28">
        <v>6</v>
      </c>
      <c r="E118" s="340"/>
      <c r="F118" s="343"/>
      <c r="G118" s="97">
        <f>G122</f>
        <v>2.0249176745974299E-28</v>
      </c>
      <c r="H118" s="51">
        <f t="shared" ref="H118:J118" si="236">H122</f>
        <v>1.0797150785443899E-29</v>
      </c>
      <c r="I118" s="126">
        <f t="shared" si="236"/>
        <v>2.99424434480075E-32</v>
      </c>
      <c r="J118" s="173">
        <f t="shared" si="236"/>
        <v>1.08805788623228E-88</v>
      </c>
      <c r="K118" s="6"/>
      <c r="L118" s="333"/>
      <c r="M118" s="325"/>
      <c r="N118" s="325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7"/>
      <c r="AB118" s="325"/>
      <c r="AC118" s="325"/>
      <c r="AD118" s="325"/>
      <c r="AE118" s="325"/>
      <c r="AF118" s="325"/>
      <c r="AG118" s="325"/>
      <c r="AH118" s="325"/>
      <c r="AI118" s="325"/>
      <c r="AJ118" s="325"/>
      <c r="AK118" s="325"/>
      <c r="AL118" s="325"/>
      <c r="AM118" s="325"/>
      <c r="AN118" s="325"/>
      <c r="AO118" s="325"/>
      <c r="AP118" s="325"/>
      <c r="AQ118" s="325"/>
      <c r="AR118" s="325"/>
      <c r="AS118" s="325"/>
      <c r="AT118" s="325"/>
      <c r="AU118" s="325"/>
      <c r="AV118" s="325"/>
      <c r="AW118" s="325"/>
      <c r="AX118" s="325"/>
      <c r="AY118" s="325"/>
      <c r="AZ118" s="325"/>
      <c r="BA118" s="325"/>
      <c r="BB118" s="325"/>
      <c r="BC118" s="325"/>
      <c r="BD118" s="326"/>
    </row>
    <row r="119" spans="1:100">
      <c r="A119" s="348"/>
      <c r="B119" s="329"/>
      <c r="C119" s="345"/>
      <c r="D119" s="28">
        <v>7</v>
      </c>
      <c r="E119" s="340"/>
      <c r="F119" s="343"/>
      <c r="G119" s="97">
        <f>G121</f>
        <v>1.7945980721421999E-5</v>
      </c>
      <c r="H119" s="51">
        <f t="shared" ref="H119:J119" si="237">H121</f>
        <v>4.9963765174134601E-5</v>
      </c>
      <c r="I119" s="126">
        <f t="shared" si="237"/>
        <v>7.43655390285685E-6</v>
      </c>
      <c r="J119" s="173">
        <f t="shared" si="237"/>
        <v>1.5150652140337601E-49</v>
      </c>
      <c r="K119" s="6"/>
      <c r="L119" s="333"/>
      <c r="M119" s="325"/>
      <c r="N119" s="325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7"/>
      <c r="AB119" s="325"/>
      <c r="AC119" s="325"/>
      <c r="AD119" s="325"/>
      <c r="AE119" s="325"/>
      <c r="AF119" s="325"/>
      <c r="AG119" s="325"/>
      <c r="AH119" s="325"/>
      <c r="AI119" s="325"/>
      <c r="AJ119" s="325"/>
      <c r="AK119" s="325"/>
      <c r="AL119" s="325"/>
      <c r="AM119" s="325"/>
      <c r="AN119" s="325"/>
      <c r="AO119" s="325"/>
      <c r="AP119" s="325"/>
      <c r="AQ119" s="325"/>
      <c r="AR119" s="325"/>
      <c r="AS119" s="325"/>
      <c r="AT119" s="325"/>
      <c r="AU119" s="325"/>
      <c r="AV119" s="325"/>
      <c r="AW119" s="325"/>
      <c r="AX119" s="325"/>
      <c r="AY119" s="325"/>
      <c r="AZ119" s="325"/>
      <c r="BA119" s="325"/>
      <c r="BB119" s="325"/>
      <c r="BC119" s="325"/>
      <c r="BD119" s="326"/>
    </row>
    <row r="120" spans="1:100">
      <c r="A120" s="348"/>
      <c r="B120" s="329"/>
      <c r="C120" s="345"/>
      <c r="D120" s="28">
        <v>8</v>
      </c>
      <c r="E120" s="340"/>
      <c r="F120" s="343"/>
      <c r="G120" s="97">
        <f>'15'!G119</f>
        <v>0.151251013494275</v>
      </c>
      <c r="H120" s="51">
        <f>'15'!H119</f>
        <v>0.68268130764394697</v>
      </c>
      <c r="I120" s="126">
        <f>'15'!I119</f>
        <v>0.16517386003087201</v>
      </c>
      <c r="J120" s="173">
        <f>'15'!J119</f>
        <v>1.62074737602909E-43</v>
      </c>
      <c r="K120" s="6"/>
      <c r="L120" s="333"/>
      <c r="M120" s="325"/>
      <c r="N120" s="325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7"/>
      <c r="AB120" s="325"/>
      <c r="AC120" s="325"/>
      <c r="AD120" s="325"/>
      <c r="AE120" s="325"/>
      <c r="AF120" s="325"/>
      <c r="AG120" s="325"/>
      <c r="AH120" s="325"/>
      <c r="AI120" s="325"/>
      <c r="AJ120" s="325"/>
      <c r="AK120" s="325"/>
      <c r="AL120" s="325"/>
      <c r="AM120" s="325"/>
      <c r="AN120" s="325"/>
      <c r="AO120" s="325"/>
      <c r="AP120" s="325"/>
      <c r="AQ120" s="325"/>
      <c r="AR120" s="325"/>
      <c r="AS120" s="325"/>
      <c r="AT120" s="325"/>
      <c r="AU120" s="325"/>
      <c r="AV120" s="325"/>
      <c r="AW120" s="325"/>
      <c r="AX120" s="325"/>
      <c r="AY120" s="325"/>
      <c r="AZ120" s="325"/>
      <c r="BA120" s="325"/>
      <c r="BB120" s="325"/>
      <c r="BC120" s="325"/>
      <c r="BD120" s="326"/>
    </row>
    <row r="121" spans="1:100">
      <c r="A121" s="348"/>
      <c r="B121" s="329"/>
      <c r="C121" s="345"/>
      <c r="D121" s="28">
        <v>9</v>
      </c>
      <c r="E121" s="340"/>
      <c r="F121" s="343"/>
      <c r="G121" s="97">
        <f>'15'!G120</f>
        <v>1.7945980721421999E-5</v>
      </c>
      <c r="H121" s="51">
        <f>'15'!H120</f>
        <v>4.9963765174134601E-5</v>
      </c>
      <c r="I121" s="126">
        <f>'15'!I120</f>
        <v>7.43655390285685E-6</v>
      </c>
      <c r="J121" s="173">
        <f>'15'!J120</f>
        <v>1.5150652140337601E-49</v>
      </c>
      <c r="K121" s="6"/>
      <c r="L121" s="333"/>
      <c r="M121" s="325"/>
      <c r="N121" s="325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7"/>
      <c r="AB121" s="325"/>
      <c r="AC121" s="325"/>
      <c r="AD121" s="325"/>
      <c r="AE121" s="325"/>
      <c r="AF121" s="325"/>
      <c r="AG121" s="325"/>
      <c r="AH121" s="325"/>
      <c r="AI121" s="325"/>
      <c r="AJ121" s="325"/>
      <c r="AK121" s="325"/>
      <c r="AL121" s="325"/>
      <c r="AM121" s="325"/>
      <c r="AN121" s="325"/>
      <c r="AO121" s="325"/>
      <c r="AP121" s="325"/>
      <c r="AQ121" s="325"/>
      <c r="AR121" s="325"/>
      <c r="AS121" s="325"/>
      <c r="AT121" s="325"/>
      <c r="AU121" s="325"/>
      <c r="AV121" s="325"/>
      <c r="AW121" s="325"/>
      <c r="AX121" s="325"/>
      <c r="AY121" s="325"/>
      <c r="AZ121" s="325"/>
      <c r="BA121" s="325"/>
      <c r="BB121" s="325"/>
      <c r="BC121" s="325"/>
      <c r="BD121" s="326"/>
    </row>
    <row r="122" spans="1:100">
      <c r="A122" s="348"/>
      <c r="B122" s="329"/>
      <c r="C122" s="345"/>
      <c r="D122" s="29">
        <v>10</v>
      </c>
      <c r="E122" s="341"/>
      <c r="F122" s="344"/>
      <c r="G122" s="101">
        <f>'15'!G121</f>
        <v>2.0249176745974299E-28</v>
      </c>
      <c r="H122" s="77">
        <f>'15'!H121</f>
        <v>1.0797150785443899E-29</v>
      </c>
      <c r="I122" s="248">
        <f>'15'!I121</f>
        <v>2.99424434480075E-32</v>
      </c>
      <c r="J122" s="182">
        <f>'15'!J121</f>
        <v>1.08805788623228E-88</v>
      </c>
      <c r="K122" s="6"/>
      <c r="L122" s="334"/>
      <c r="M122" s="325"/>
      <c r="N122" s="325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7"/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5"/>
      <c r="AM122" s="325"/>
      <c r="AN122" s="325"/>
      <c r="AO122" s="325"/>
      <c r="AP122" s="325"/>
      <c r="AQ122" s="325"/>
      <c r="AR122" s="325"/>
      <c r="AS122" s="325"/>
      <c r="AT122" s="325"/>
      <c r="AU122" s="325"/>
      <c r="AV122" s="325"/>
      <c r="AW122" s="325"/>
      <c r="AX122" s="325"/>
      <c r="AY122" s="325"/>
      <c r="AZ122" s="325"/>
      <c r="BA122" s="325"/>
      <c r="BB122" s="325"/>
      <c r="BC122" s="325"/>
      <c r="BD122" s="326"/>
    </row>
    <row r="123" spans="1:100">
      <c r="A123" s="348"/>
      <c r="B123" s="328">
        <v>0.05</v>
      </c>
      <c r="C123" s="345"/>
      <c r="D123" s="26">
        <v>-9</v>
      </c>
      <c r="E123" s="339">
        <v>1.60626001285213E-30</v>
      </c>
      <c r="F123" s="342">
        <v>1.3229598083444401E-25</v>
      </c>
      <c r="G123" s="100">
        <f>'15'!G142</f>
        <v>5.76830345116732E-18</v>
      </c>
      <c r="H123" s="64">
        <f>'15'!H142</f>
        <v>6.5950668502108702E-21</v>
      </c>
      <c r="I123" s="269">
        <f>'15'!I142</f>
        <v>1.53596927809885E-22</v>
      </c>
      <c r="J123" s="204">
        <f>'15'!J142</f>
        <v>4.4988849360685498E-43</v>
      </c>
      <c r="K123" s="6"/>
      <c r="L123" s="332">
        <f t="shared" ref="L123" si="238">1-SUM(M123:BC142)</f>
        <v>7.9479548067284966E-4</v>
      </c>
      <c r="M123" s="325">
        <f t="shared" ref="M123" si="239">G133+I133</f>
        <v>3.4159126719946102E-40</v>
      </c>
      <c r="N123" s="325">
        <f t="shared" ref="N123" si="240">G140+I140+J133</f>
        <v>0.58007862408316502</v>
      </c>
      <c r="O123" s="325">
        <f t="shared" ref="O123" si="241">G142+I142+H133</f>
        <v>1.6148144092759504E-8</v>
      </c>
      <c r="P123" s="325">
        <f t="shared" ref="P123" si="242">G135+I135+J140</f>
        <v>3.22575523278089E-12</v>
      </c>
      <c r="Q123" s="325">
        <f t="shared" ref="Q123" si="243">G131+I131</f>
        <v>3.2304256165859198E-44</v>
      </c>
      <c r="R123" s="325">
        <f t="shared" ref="R123" si="244">G137+I137+H140+J142</f>
        <v>0.361043535364651</v>
      </c>
      <c r="S123" s="325">
        <f t="shared" ref="S123" si="245">G124+I124</f>
        <v>2.0922036002310027E-27</v>
      </c>
      <c r="T123" s="325">
        <f t="shared" ref="T123" si="246">G126+I126+J135</f>
        <v>3.6629978428560699E-37</v>
      </c>
      <c r="U123" s="325">
        <f t="shared" ref="U123" si="247">G129+I129+H142</f>
        <v>3.3689104577866699E-9</v>
      </c>
      <c r="V123" s="325">
        <f t="shared" ref="V123" si="248">G138+I138+J131</f>
        <v>1.6148144092759504E-8</v>
      </c>
      <c r="W123" s="325">
        <f t="shared" ref="W123" si="249">G127+I127</f>
        <v>3.4159126719946102E-40</v>
      </c>
      <c r="X123" s="325">
        <f t="shared" ref="X123" si="250">G130+I130+J137+H135</f>
        <v>4.5861810167712356E-43</v>
      </c>
      <c r="Y123" s="325">
        <f t="shared" ref="Y123" si="251">G136+I136</f>
        <v>2.0922036002310027E-27</v>
      </c>
      <c r="Z123" s="325">
        <f t="shared" ref="Z123" si="252">G128+I128+J124</f>
        <v>1.29420218472785E-42</v>
      </c>
      <c r="AA123" s="327">
        <f t="shared" ref="AA123" si="253">G139+I139+H131</f>
        <v>1.8001378352176099E-2</v>
      </c>
      <c r="AB123" s="325">
        <f t="shared" ref="AB123" si="254">G125+I125+J126</f>
        <v>1.7238880513340601E-33</v>
      </c>
      <c r="AC123" s="325">
        <f t="shared" ref="AC123" si="255">G141+I141</f>
        <v>1.8001378352176099E-2</v>
      </c>
      <c r="AD123" s="325">
        <f t="shared" ref="AD123" si="256">G134+I134+J129+H137</f>
        <v>6.5950668502108702E-21</v>
      </c>
      <c r="AE123" s="325">
        <f t="shared" ref="AE123" si="257">G123+I123</f>
        <v>5.7684570480951299E-18</v>
      </c>
      <c r="AF123" s="325">
        <f t="shared" ref="AF123" si="258">G132+I132+J138</f>
        <v>2.02726919463855E-24</v>
      </c>
      <c r="AG123" s="325">
        <f t="shared" ref="AG123" si="259">H124</f>
        <v>1.05957782107248E-36</v>
      </c>
      <c r="AH123" s="325">
        <f t="shared" ref="AH123" si="260">J127</f>
        <v>1.8226742376452599E-159</v>
      </c>
      <c r="AI123" s="325">
        <f>J130+H126</f>
        <v>2.7425269061409801E-74</v>
      </c>
      <c r="AJ123" s="325">
        <f t="shared" ref="AJ123" si="261">F123</f>
        <v>1.3229598083444401E-25</v>
      </c>
      <c r="AK123" s="325">
        <f t="shared" ref="AK123" si="262">J136</f>
        <v>1.4780379549800901E-68</v>
      </c>
      <c r="AL123" s="325">
        <f t="shared" ref="AL123" si="263">H129</f>
        <v>6.3258558064496704E-119</v>
      </c>
      <c r="AM123" s="325">
        <f t="shared" ref="AM123" si="264">J128</f>
        <v>1.10437323862151E-184</v>
      </c>
      <c r="AN123" s="325">
        <f t="shared" ref="AN123" si="265">J139+H138</f>
        <v>3.3689381827824316E-9</v>
      </c>
      <c r="AO123" s="325">
        <f t="shared" ref="AO123" si="266">J125</f>
        <v>2.0604509470820101E-98</v>
      </c>
      <c r="AP123" s="325">
        <f t="shared" ref="AP123" si="267">H127</f>
        <v>1.76114543773527E-92</v>
      </c>
      <c r="AQ123" s="325">
        <f t="shared" ref="AQ123" si="268">J141</f>
        <v>2.77249957617814E-14</v>
      </c>
      <c r="AR123" s="325">
        <f t="shared" ref="AR123" si="269">H130+J134</f>
        <v>5.4875860309366987E-124</v>
      </c>
      <c r="AS123" s="325">
        <f t="shared" ref="AS123" si="270">J123</f>
        <v>4.4988849360685498E-43</v>
      </c>
      <c r="AT123" s="325">
        <f t="shared" ref="AT123" si="271">H136</f>
        <v>1.05957782107248E-36</v>
      </c>
      <c r="AU123" s="325">
        <f t="shared" ref="AU123" si="272">J132</f>
        <v>1.10437323862151E-184</v>
      </c>
      <c r="AV123" s="325">
        <f t="shared" ref="AV123" si="273">H128</f>
        <v>7.0935534702074595E-108</v>
      </c>
      <c r="AW123" s="325">
        <f t="shared" ref="AW123" si="274">H139</f>
        <v>1.1040124664884399E-2</v>
      </c>
      <c r="AX123" s="325">
        <f t="shared" ref="AX123" si="275">H125</f>
        <v>4.4554982396596801E-55</v>
      </c>
      <c r="AY123" s="325">
        <f t="shared" ref="AY123" si="276">E123</f>
        <v>1.60626001285213E-30</v>
      </c>
      <c r="AZ123" s="325">
        <f t="shared" ref="AZ123" si="277">H141</f>
        <v>1.1040124664884399E-2</v>
      </c>
      <c r="BA123" s="325">
        <f t="shared" ref="BA123" si="278">H134</f>
        <v>2.7425269061409801E-74</v>
      </c>
      <c r="BB123" s="325">
        <f t="shared" ref="BB123" si="279">H123</f>
        <v>6.5950668502108702E-21</v>
      </c>
      <c r="BC123" s="325">
        <f t="shared" ref="BC123" si="280">H132</f>
        <v>7.0935534702074595E-108</v>
      </c>
      <c r="BD123" s="326">
        <f>SUMPRODUCT($L$1:$BC$1,BF123:CW123)</f>
        <v>4.9623148767808321</v>
      </c>
      <c r="BF123" s="12">
        <f>L123</f>
        <v>7.9479548067284966E-4</v>
      </c>
      <c r="BG123" s="23">
        <f t="shared" ref="BG123:CV123" si="281">M123</f>
        <v>3.4159126719946102E-40</v>
      </c>
      <c r="BH123" s="23">
        <f t="shared" si="281"/>
        <v>0.58007862408316502</v>
      </c>
      <c r="BI123" s="23">
        <f t="shared" si="281"/>
        <v>1.6148144092759504E-8</v>
      </c>
      <c r="BJ123" s="23">
        <f t="shared" si="281"/>
        <v>3.22575523278089E-12</v>
      </c>
      <c r="BK123" s="23">
        <f t="shared" si="281"/>
        <v>3.2304256165859198E-44</v>
      </c>
      <c r="BL123" s="23">
        <f t="shared" si="281"/>
        <v>0.361043535364651</v>
      </c>
      <c r="BM123" s="23">
        <f t="shared" si="281"/>
        <v>2.0922036002310027E-27</v>
      </c>
      <c r="BN123" s="23">
        <f t="shared" si="281"/>
        <v>3.6629978428560699E-37</v>
      </c>
      <c r="BO123" s="23">
        <f t="shared" si="281"/>
        <v>3.3689104577866699E-9</v>
      </c>
      <c r="BP123" s="23">
        <f t="shared" si="281"/>
        <v>1.6148144092759504E-8</v>
      </c>
      <c r="BQ123" s="23">
        <f t="shared" si="281"/>
        <v>3.4159126719946102E-40</v>
      </c>
      <c r="BR123" s="23">
        <f t="shared" si="281"/>
        <v>4.5861810167712356E-43</v>
      </c>
      <c r="BS123" s="23">
        <f t="shared" si="281"/>
        <v>2.0922036002310027E-27</v>
      </c>
      <c r="BT123" s="23">
        <f t="shared" si="281"/>
        <v>1.29420218472785E-42</v>
      </c>
      <c r="BU123" s="23">
        <f t="shared" si="281"/>
        <v>1.8001378352176099E-2</v>
      </c>
      <c r="BV123" s="23">
        <f t="shared" si="281"/>
        <v>1.7238880513340601E-33</v>
      </c>
      <c r="BW123" s="23">
        <f t="shared" si="281"/>
        <v>1.8001378352176099E-2</v>
      </c>
      <c r="BX123" s="23">
        <f t="shared" si="281"/>
        <v>6.5950668502108702E-21</v>
      </c>
      <c r="BY123" s="23">
        <f t="shared" si="281"/>
        <v>5.7684570480951299E-18</v>
      </c>
      <c r="BZ123" s="23">
        <f t="shared" si="281"/>
        <v>2.02726919463855E-24</v>
      </c>
      <c r="CA123" s="23">
        <f t="shared" si="281"/>
        <v>1.05957782107248E-36</v>
      </c>
      <c r="CB123" s="23">
        <f t="shared" si="281"/>
        <v>1.8226742376452599E-159</v>
      </c>
      <c r="CC123" s="23">
        <f t="shared" si="281"/>
        <v>2.7425269061409801E-74</v>
      </c>
      <c r="CD123" s="23">
        <f t="shared" si="281"/>
        <v>1.3229598083444401E-25</v>
      </c>
      <c r="CE123" s="23">
        <f t="shared" si="281"/>
        <v>1.4780379549800901E-68</v>
      </c>
      <c r="CF123" s="23">
        <f t="shared" si="281"/>
        <v>6.3258558064496704E-119</v>
      </c>
      <c r="CG123" s="23">
        <f t="shared" si="281"/>
        <v>1.10437323862151E-184</v>
      </c>
      <c r="CH123" s="23">
        <f t="shared" si="281"/>
        <v>3.3689381827824316E-9</v>
      </c>
      <c r="CI123" s="23">
        <f t="shared" si="281"/>
        <v>2.0604509470820101E-98</v>
      </c>
      <c r="CJ123" s="23">
        <f t="shared" si="281"/>
        <v>1.76114543773527E-92</v>
      </c>
      <c r="CK123" s="23">
        <f t="shared" si="281"/>
        <v>2.77249957617814E-14</v>
      </c>
      <c r="CL123" s="23">
        <f t="shared" si="281"/>
        <v>5.4875860309366987E-124</v>
      </c>
      <c r="CM123" s="23">
        <f t="shared" si="281"/>
        <v>4.4988849360685498E-43</v>
      </c>
      <c r="CN123" s="23">
        <f t="shared" si="281"/>
        <v>1.05957782107248E-36</v>
      </c>
      <c r="CO123" s="23">
        <f t="shared" si="281"/>
        <v>1.10437323862151E-184</v>
      </c>
      <c r="CP123" s="23">
        <f t="shared" si="281"/>
        <v>7.0935534702074595E-108</v>
      </c>
      <c r="CQ123" s="23">
        <f t="shared" si="281"/>
        <v>1.1040124664884399E-2</v>
      </c>
      <c r="CR123" s="23">
        <f t="shared" si="281"/>
        <v>4.4554982396596801E-55</v>
      </c>
      <c r="CS123" s="23">
        <f t="shared" si="281"/>
        <v>1.60626001285213E-30</v>
      </c>
      <c r="CT123" s="23">
        <f t="shared" si="281"/>
        <v>1.1040124664884399E-2</v>
      </c>
      <c r="CU123" s="23">
        <f t="shared" si="281"/>
        <v>2.7425269061409801E-74</v>
      </c>
      <c r="CV123" s="24">
        <f t="shared" si="281"/>
        <v>6.5950668502108702E-21</v>
      </c>
    </row>
    <row r="124" spans="1:100">
      <c r="A124" s="348"/>
      <c r="B124" s="329"/>
      <c r="C124" s="345"/>
      <c r="D124" s="28">
        <v>-8</v>
      </c>
      <c r="E124" s="340"/>
      <c r="F124" s="343"/>
      <c r="G124" s="128">
        <f>'15'!G123</f>
        <v>2.0922036002297399E-27</v>
      </c>
      <c r="H124" s="270">
        <f>'15'!H123</f>
        <v>1.05957782107248E-36</v>
      </c>
      <c r="I124" s="271">
        <f>'15'!I123</f>
        <v>1.26278997567354E-39</v>
      </c>
      <c r="J124" s="272">
        <f>'15'!J123</f>
        <v>1.4780379549800901E-68</v>
      </c>
      <c r="K124" s="6"/>
      <c r="L124" s="333"/>
      <c r="M124" s="325"/>
      <c r="N124" s="325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7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  <c r="AN124" s="325"/>
      <c r="AO124" s="325"/>
      <c r="AP124" s="325"/>
      <c r="AQ124" s="325"/>
      <c r="AR124" s="325"/>
      <c r="AS124" s="325"/>
      <c r="AT124" s="325"/>
      <c r="AU124" s="325"/>
      <c r="AV124" s="325"/>
      <c r="AW124" s="325"/>
      <c r="AX124" s="325"/>
      <c r="AY124" s="325"/>
      <c r="AZ124" s="325"/>
      <c r="BA124" s="325"/>
      <c r="BB124" s="325"/>
      <c r="BC124" s="325"/>
      <c r="BD124" s="326"/>
    </row>
    <row r="125" spans="1:100">
      <c r="A125" s="348"/>
      <c r="B125" s="329"/>
      <c r="C125" s="345"/>
      <c r="D125" s="28">
        <v>-7</v>
      </c>
      <c r="E125" s="340"/>
      <c r="F125" s="343"/>
      <c r="G125" s="128">
        <f>'15'!G124</f>
        <v>1.7238880513340601E-33</v>
      </c>
      <c r="H125" s="270">
        <f>'15'!H124</f>
        <v>4.4554982396596801E-55</v>
      </c>
      <c r="I125" s="271">
        <f>'15'!I124</f>
        <v>1.53539901500313E-59</v>
      </c>
      <c r="J125" s="272">
        <f>'15'!J124</f>
        <v>2.0604509470820101E-98</v>
      </c>
      <c r="K125" s="6"/>
      <c r="L125" s="333"/>
      <c r="M125" s="325"/>
      <c r="N125" s="325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7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  <c r="AN125" s="325"/>
      <c r="AO125" s="325"/>
      <c r="AP125" s="325"/>
      <c r="AQ125" s="325"/>
      <c r="AR125" s="325"/>
      <c r="AS125" s="325"/>
      <c r="AT125" s="325"/>
      <c r="AU125" s="325"/>
      <c r="AV125" s="325"/>
      <c r="AW125" s="325"/>
      <c r="AX125" s="325"/>
      <c r="AY125" s="325"/>
      <c r="AZ125" s="325"/>
      <c r="BA125" s="325"/>
      <c r="BB125" s="325"/>
      <c r="BC125" s="325"/>
      <c r="BD125" s="326"/>
    </row>
    <row r="126" spans="1:100">
      <c r="A126" s="348"/>
      <c r="B126" s="329"/>
      <c r="C126" s="345"/>
      <c r="D126" s="28">
        <v>-6</v>
      </c>
      <c r="E126" s="340"/>
      <c r="F126" s="343"/>
      <c r="G126" s="128">
        <f>'15'!G125</f>
        <v>3.6629978428560699E-37</v>
      </c>
      <c r="H126" s="270">
        <f>'15'!H125</f>
        <v>2.7425269061409801E-74</v>
      </c>
      <c r="I126" s="271">
        <f>'15'!I125</f>
        <v>2.2216124125201898E-80</v>
      </c>
      <c r="J126" s="272">
        <f>'15'!J125</f>
        <v>9.7925690784320999E-130</v>
      </c>
      <c r="K126" s="6"/>
      <c r="L126" s="333"/>
      <c r="M126" s="325"/>
      <c r="N126" s="325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7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  <c r="AN126" s="325"/>
      <c r="AO126" s="325"/>
      <c r="AP126" s="325"/>
      <c r="AQ126" s="325"/>
      <c r="AR126" s="325"/>
      <c r="AS126" s="325"/>
      <c r="AT126" s="325"/>
      <c r="AU126" s="325"/>
      <c r="AV126" s="325"/>
      <c r="AW126" s="325"/>
      <c r="AX126" s="325"/>
      <c r="AY126" s="325"/>
      <c r="AZ126" s="325"/>
      <c r="BA126" s="325"/>
      <c r="BB126" s="325"/>
      <c r="BC126" s="325"/>
      <c r="BD126" s="326"/>
    </row>
    <row r="127" spans="1:100">
      <c r="A127" s="348"/>
      <c r="B127" s="329"/>
      <c r="C127" s="345"/>
      <c r="D127" s="28">
        <v>-5</v>
      </c>
      <c r="E127" s="340"/>
      <c r="F127" s="343"/>
      <c r="G127" s="128">
        <f>'15'!G126</f>
        <v>3.4159126719946102E-40</v>
      </c>
      <c r="H127" s="270">
        <f>'15'!H126</f>
        <v>1.76114543773527E-92</v>
      </c>
      <c r="I127" s="271">
        <f>'15'!I126</f>
        <v>3.9899646690462898E-100</v>
      </c>
      <c r="J127" s="272">
        <f>'15'!J126</f>
        <v>1.8226742376452599E-159</v>
      </c>
      <c r="K127" s="6"/>
      <c r="L127" s="333"/>
      <c r="M127" s="325"/>
      <c r="N127" s="325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7"/>
      <c r="AB127" s="325"/>
      <c r="AC127" s="325"/>
      <c r="AD127" s="325"/>
      <c r="AE127" s="325"/>
      <c r="AF127" s="325"/>
      <c r="AG127" s="325"/>
      <c r="AH127" s="325"/>
      <c r="AI127" s="325"/>
      <c r="AJ127" s="325"/>
      <c r="AK127" s="325"/>
      <c r="AL127" s="325"/>
      <c r="AM127" s="325"/>
      <c r="AN127" s="325"/>
      <c r="AO127" s="325"/>
      <c r="AP127" s="325"/>
      <c r="AQ127" s="325"/>
      <c r="AR127" s="325"/>
      <c r="AS127" s="325"/>
      <c r="AT127" s="325"/>
      <c r="AU127" s="325"/>
      <c r="AV127" s="325"/>
      <c r="AW127" s="325"/>
      <c r="AX127" s="325"/>
      <c r="AY127" s="325"/>
      <c r="AZ127" s="325"/>
      <c r="BA127" s="325"/>
      <c r="BB127" s="325"/>
      <c r="BC127" s="325"/>
      <c r="BD127" s="326"/>
    </row>
    <row r="128" spans="1:100">
      <c r="A128" s="348"/>
      <c r="B128" s="329"/>
      <c r="C128" s="345"/>
      <c r="D128" s="28">
        <v>-4</v>
      </c>
      <c r="E128" s="340"/>
      <c r="F128" s="343"/>
      <c r="G128" s="128">
        <f>'15'!G127</f>
        <v>1.29420218472785E-42</v>
      </c>
      <c r="H128" s="270">
        <f>'15'!H127</f>
        <v>7.0935534702074595E-108</v>
      </c>
      <c r="I128" s="271">
        <f>'15'!I127</f>
        <v>7.6374529378612599E-117</v>
      </c>
      <c r="J128" s="272">
        <f>'15'!J127</f>
        <v>1.10437323862151E-184</v>
      </c>
      <c r="K128" s="6"/>
      <c r="L128" s="333"/>
      <c r="M128" s="325"/>
      <c r="N128" s="325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7"/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5"/>
      <c r="AM128" s="325"/>
      <c r="AN128" s="325"/>
      <c r="AO128" s="325"/>
      <c r="AP128" s="325"/>
      <c r="AQ128" s="325"/>
      <c r="AR128" s="325"/>
      <c r="AS128" s="325"/>
      <c r="AT128" s="325"/>
      <c r="AU128" s="325"/>
      <c r="AV128" s="325"/>
      <c r="AW128" s="325"/>
      <c r="AX128" s="325"/>
      <c r="AY128" s="325"/>
      <c r="AZ128" s="325"/>
      <c r="BA128" s="325"/>
      <c r="BB128" s="325"/>
      <c r="BC128" s="325"/>
      <c r="BD128" s="326"/>
    </row>
    <row r="129" spans="1:100">
      <c r="A129" s="348"/>
      <c r="B129" s="329"/>
      <c r="C129" s="345"/>
      <c r="D129" s="28">
        <v>-3</v>
      </c>
      <c r="E129" s="340"/>
      <c r="F129" s="343"/>
      <c r="G129" s="128">
        <f>'15'!G128</f>
        <v>3.2304256165859198E-44</v>
      </c>
      <c r="H129" s="270">
        <f>'15'!H128</f>
        <v>6.3258558064496704E-119</v>
      </c>
      <c r="I129" s="271">
        <f>'15'!I128</f>
        <v>7.42452219787819E-129</v>
      </c>
      <c r="J129" s="272">
        <f>'15'!J128</f>
        <v>7.0961602891773404E-203</v>
      </c>
      <c r="K129" s="6"/>
      <c r="L129" s="333"/>
      <c r="M129" s="325"/>
      <c r="N129" s="325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7"/>
      <c r="AB129" s="325"/>
      <c r="AC129" s="325"/>
      <c r="AD129" s="325"/>
      <c r="AE129" s="325"/>
      <c r="AF129" s="325"/>
      <c r="AG129" s="325"/>
      <c r="AH129" s="325"/>
      <c r="AI129" s="325"/>
      <c r="AJ129" s="325"/>
      <c r="AK129" s="325"/>
      <c r="AL129" s="325"/>
      <c r="AM129" s="325"/>
      <c r="AN129" s="325"/>
      <c r="AO129" s="325"/>
      <c r="AP129" s="325"/>
      <c r="AQ129" s="325"/>
      <c r="AR129" s="325"/>
      <c r="AS129" s="325"/>
      <c r="AT129" s="325"/>
      <c r="AU129" s="325"/>
      <c r="AV129" s="325"/>
      <c r="AW129" s="325"/>
      <c r="AX129" s="325"/>
      <c r="AY129" s="325"/>
      <c r="AZ129" s="325"/>
      <c r="BA129" s="325"/>
      <c r="BB129" s="325"/>
      <c r="BC129" s="325"/>
      <c r="BD129" s="326"/>
    </row>
    <row r="130" spans="1:100">
      <c r="A130" s="348"/>
      <c r="B130" s="329"/>
      <c r="C130" s="345"/>
      <c r="D130" s="28">
        <v>-2</v>
      </c>
      <c r="E130" s="340"/>
      <c r="F130" s="343"/>
      <c r="G130" s="128">
        <f>'15'!G129</f>
        <v>8.7296080698230195E-45</v>
      </c>
      <c r="H130" s="270">
        <f>'15'!H129</f>
        <v>5.48757623836762E-124</v>
      </c>
      <c r="I130" s="271">
        <f>'15'!I129</f>
        <v>2.0369679282246799E-134</v>
      </c>
      <c r="J130" s="272">
        <f>'15'!J129</f>
        <v>1.11329794459672E-211</v>
      </c>
      <c r="K130" s="6"/>
      <c r="L130" s="333"/>
      <c r="M130" s="325"/>
      <c r="N130" s="325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7"/>
      <c r="AB130" s="325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  <c r="AN130" s="325"/>
      <c r="AO130" s="325"/>
      <c r="AP130" s="325"/>
      <c r="AQ130" s="325"/>
      <c r="AR130" s="325"/>
      <c r="AS130" s="325"/>
      <c r="AT130" s="325"/>
      <c r="AU130" s="325"/>
      <c r="AV130" s="325"/>
      <c r="AW130" s="325"/>
      <c r="AX130" s="325"/>
      <c r="AY130" s="325"/>
      <c r="AZ130" s="325"/>
      <c r="BA130" s="325"/>
      <c r="BB130" s="325"/>
      <c r="BC130" s="325"/>
      <c r="BD130" s="326"/>
    </row>
    <row r="131" spans="1:100">
      <c r="A131" s="348"/>
      <c r="B131" s="329"/>
      <c r="C131" s="345"/>
      <c r="D131" s="28">
        <v>-1</v>
      </c>
      <c r="E131" s="340"/>
      <c r="F131" s="343"/>
      <c r="G131" s="128">
        <f>G129</f>
        <v>3.2304256165859198E-44</v>
      </c>
      <c r="H131" s="270">
        <f t="shared" ref="H131:J131" si="282">H129</f>
        <v>6.3258558064496704E-119</v>
      </c>
      <c r="I131" s="271">
        <f t="shared" si="282"/>
        <v>7.42452219787819E-129</v>
      </c>
      <c r="J131" s="272">
        <f t="shared" si="282"/>
        <v>7.0961602891773404E-203</v>
      </c>
      <c r="K131" s="6"/>
      <c r="L131" s="333"/>
      <c r="M131" s="325"/>
      <c r="N131" s="325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7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  <c r="AN131" s="325"/>
      <c r="AO131" s="325"/>
      <c r="AP131" s="325"/>
      <c r="AQ131" s="325"/>
      <c r="AR131" s="325"/>
      <c r="AS131" s="325"/>
      <c r="AT131" s="325"/>
      <c r="AU131" s="325"/>
      <c r="AV131" s="325"/>
      <c r="AW131" s="325"/>
      <c r="AX131" s="325"/>
      <c r="AY131" s="325"/>
      <c r="AZ131" s="325"/>
      <c r="BA131" s="325"/>
      <c r="BB131" s="325"/>
      <c r="BC131" s="325"/>
      <c r="BD131" s="326"/>
    </row>
    <row r="132" spans="1:100">
      <c r="A132" s="348"/>
      <c r="B132" s="329"/>
      <c r="C132" s="345"/>
      <c r="D132" s="28">
        <v>0</v>
      </c>
      <c r="E132" s="340"/>
      <c r="F132" s="343"/>
      <c r="G132" s="128">
        <f>G128</f>
        <v>1.29420218472785E-42</v>
      </c>
      <c r="H132" s="270">
        <f t="shared" ref="H132:J132" si="283">H128</f>
        <v>7.0935534702074595E-108</v>
      </c>
      <c r="I132" s="271">
        <f t="shared" si="283"/>
        <v>7.6374529378612599E-117</v>
      </c>
      <c r="J132" s="272">
        <f t="shared" si="283"/>
        <v>1.10437323862151E-184</v>
      </c>
      <c r="K132" s="6"/>
      <c r="L132" s="333"/>
      <c r="M132" s="325"/>
      <c r="N132" s="325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7"/>
      <c r="AB132" s="325"/>
      <c r="AC132" s="325"/>
      <c r="AD132" s="325"/>
      <c r="AE132" s="325"/>
      <c r="AF132" s="325"/>
      <c r="AG132" s="325"/>
      <c r="AH132" s="325"/>
      <c r="AI132" s="325"/>
      <c r="AJ132" s="325"/>
      <c r="AK132" s="325"/>
      <c r="AL132" s="325"/>
      <c r="AM132" s="325"/>
      <c r="AN132" s="325"/>
      <c r="AO132" s="325"/>
      <c r="AP132" s="325"/>
      <c r="AQ132" s="325"/>
      <c r="AR132" s="325"/>
      <c r="AS132" s="325"/>
      <c r="AT132" s="325"/>
      <c r="AU132" s="325"/>
      <c r="AV132" s="325"/>
      <c r="AW132" s="325"/>
      <c r="AX132" s="325"/>
      <c r="AY132" s="325"/>
      <c r="AZ132" s="325"/>
      <c r="BA132" s="325"/>
      <c r="BB132" s="325"/>
      <c r="BC132" s="325"/>
      <c r="BD132" s="326"/>
    </row>
    <row r="133" spans="1:100">
      <c r="A133" s="348"/>
      <c r="B133" s="329"/>
      <c r="C133" s="345"/>
      <c r="D133" s="28">
        <v>1</v>
      </c>
      <c r="E133" s="340"/>
      <c r="F133" s="343"/>
      <c r="G133" s="97">
        <f>G127</f>
        <v>3.4159126719946102E-40</v>
      </c>
      <c r="H133" s="51">
        <f t="shared" ref="H133:J133" si="284">H127</f>
        <v>1.76114543773527E-92</v>
      </c>
      <c r="I133" s="126">
        <f t="shared" si="284"/>
        <v>3.9899646690462898E-100</v>
      </c>
      <c r="J133" s="173">
        <f t="shared" si="284"/>
        <v>1.8226742376452599E-159</v>
      </c>
      <c r="K133" s="6"/>
      <c r="L133" s="333"/>
      <c r="M133" s="325"/>
      <c r="N133" s="325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7"/>
      <c r="AB133" s="325"/>
      <c r="AC133" s="325"/>
      <c r="AD133" s="325"/>
      <c r="AE133" s="325"/>
      <c r="AF133" s="325"/>
      <c r="AG133" s="325"/>
      <c r="AH133" s="325"/>
      <c r="AI133" s="325"/>
      <c r="AJ133" s="325"/>
      <c r="AK133" s="325"/>
      <c r="AL133" s="325"/>
      <c r="AM133" s="325"/>
      <c r="AN133" s="325"/>
      <c r="AO133" s="325"/>
      <c r="AP133" s="325"/>
      <c r="AQ133" s="325"/>
      <c r="AR133" s="325"/>
      <c r="AS133" s="325"/>
      <c r="AT133" s="325"/>
      <c r="AU133" s="325"/>
      <c r="AV133" s="325"/>
      <c r="AW133" s="325"/>
      <c r="AX133" s="325"/>
      <c r="AY133" s="325"/>
      <c r="AZ133" s="325"/>
      <c r="BA133" s="325"/>
      <c r="BB133" s="325"/>
      <c r="BC133" s="325"/>
      <c r="BD133" s="326"/>
    </row>
    <row r="134" spans="1:100">
      <c r="A134" s="348"/>
      <c r="B134" s="329"/>
      <c r="C134" s="345"/>
      <c r="D134" s="28">
        <v>2</v>
      </c>
      <c r="E134" s="340"/>
      <c r="F134" s="343"/>
      <c r="G134" s="97">
        <f>G126</f>
        <v>3.6629978428560699E-37</v>
      </c>
      <c r="H134" s="51">
        <f t="shared" ref="H134:J134" si="285">H126</f>
        <v>2.7425269061409801E-74</v>
      </c>
      <c r="I134" s="126">
        <f t="shared" si="285"/>
        <v>2.2216124125201898E-80</v>
      </c>
      <c r="J134" s="173">
        <f t="shared" si="285"/>
        <v>9.7925690784320999E-130</v>
      </c>
      <c r="K134" s="6"/>
      <c r="L134" s="333"/>
      <c r="M134" s="325"/>
      <c r="N134" s="325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7"/>
      <c r="AB134" s="325"/>
      <c r="AC134" s="325"/>
      <c r="AD134" s="325"/>
      <c r="AE134" s="325"/>
      <c r="AF134" s="325"/>
      <c r="AG134" s="325"/>
      <c r="AH134" s="325"/>
      <c r="AI134" s="325"/>
      <c r="AJ134" s="325"/>
      <c r="AK134" s="325"/>
      <c r="AL134" s="325"/>
      <c r="AM134" s="325"/>
      <c r="AN134" s="325"/>
      <c r="AO134" s="325"/>
      <c r="AP134" s="325"/>
      <c r="AQ134" s="325"/>
      <c r="AR134" s="325"/>
      <c r="AS134" s="325"/>
      <c r="AT134" s="325"/>
      <c r="AU134" s="325"/>
      <c r="AV134" s="325"/>
      <c r="AW134" s="325"/>
      <c r="AX134" s="325"/>
      <c r="AY134" s="325"/>
      <c r="AZ134" s="325"/>
      <c r="BA134" s="325"/>
      <c r="BB134" s="325"/>
      <c r="BC134" s="325"/>
      <c r="BD134" s="326"/>
    </row>
    <row r="135" spans="1:100">
      <c r="A135" s="348"/>
      <c r="B135" s="329"/>
      <c r="C135" s="345"/>
      <c r="D135" s="28">
        <v>3</v>
      </c>
      <c r="E135" s="340"/>
      <c r="F135" s="343"/>
      <c r="G135" s="97">
        <f>G125</f>
        <v>1.7238880513340601E-33</v>
      </c>
      <c r="H135" s="51">
        <f t="shared" ref="H135:J135" si="286">H125</f>
        <v>4.4554982396596801E-55</v>
      </c>
      <c r="I135" s="126">
        <f t="shared" si="286"/>
        <v>1.53539901500313E-59</v>
      </c>
      <c r="J135" s="173">
        <f t="shared" si="286"/>
        <v>2.0604509470820101E-98</v>
      </c>
      <c r="K135" s="6"/>
      <c r="L135" s="333"/>
      <c r="M135" s="325"/>
      <c r="N135" s="325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7"/>
      <c r="AB135" s="325"/>
      <c r="AC135" s="325"/>
      <c r="AD135" s="325"/>
      <c r="AE135" s="325"/>
      <c r="AF135" s="325"/>
      <c r="AG135" s="325"/>
      <c r="AH135" s="325"/>
      <c r="AI135" s="325"/>
      <c r="AJ135" s="325"/>
      <c r="AK135" s="325"/>
      <c r="AL135" s="325"/>
      <c r="AM135" s="325"/>
      <c r="AN135" s="325"/>
      <c r="AO135" s="325"/>
      <c r="AP135" s="325"/>
      <c r="AQ135" s="325"/>
      <c r="AR135" s="325"/>
      <c r="AS135" s="325"/>
      <c r="AT135" s="325"/>
      <c r="AU135" s="325"/>
      <c r="AV135" s="325"/>
      <c r="AW135" s="325"/>
      <c r="AX135" s="325"/>
      <c r="AY135" s="325"/>
      <c r="AZ135" s="325"/>
      <c r="BA135" s="325"/>
      <c r="BB135" s="325"/>
      <c r="BC135" s="325"/>
      <c r="BD135" s="326"/>
    </row>
    <row r="136" spans="1:100">
      <c r="A136" s="348"/>
      <c r="B136" s="329"/>
      <c r="C136" s="345"/>
      <c r="D136" s="28">
        <v>4</v>
      </c>
      <c r="E136" s="340"/>
      <c r="F136" s="343"/>
      <c r="G136" s="97">
        <f>G124</f>
        <v>2.0922036002297399E-27</v>
      </c>
      <c r="H136" s="51">
        <f t="shared" ref="H136:J136" si="287">H124</f>
        <v>1.05957782107248E-36</v>
      </c>
      <c r="I136" s="126">
        <f t="shared" si="287"/>
        <v>1.26278997567354E-39</v>
      </c>
      <c r="J136" s="173">
        <f t="shared" si="287"/>
        <v>1.4780379549800901E-68</v>
      </c>
      <c r="K136" s="6"/>
      <c r="L136" s="333"/>
      <c r="M136" s="325"/>
      <c r="N136" s="325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7"/>
      <c r="AB136" s="325"/>
      <c r="AC136" s="325"/>
      <c r="AD136" s="325"/>
      <c r="AE136" s="325"/>
      <c r="AF136" s="325"/>
      <c r="AG136" s="325"/>
      <c r="AH136" s="325"/>
      <c r="AI136" s="325"/>
      <c r="AJ136" s="325"/>
      <c r="AK136" s="325"/>
      <c r="AL136" s="325"/>
      <c r="AM136" s="325"/>
      <c r="AN136" s="325"/>
      <c r="AO136" s="325"/>
      <c r="AP136" s="325"/>
      <c r="AQ136" s="325"/>
      <c r="AR136" s="325"/>
      <c r="AS136" s="325"/>
      <c r="AT136" s="325"/>
      <c r="AU136" s="325"/>
      <c r="AV136" s="325"/>
      <c r="AW136" s="325"/>
      <c r="AX136" s="325"/>
      <c r="AY136" s="325"/>
      <c r="AZ136" s="325"/>
      <c r="BA136" s="325"/>
      <c r="BB136" s="325"/>
      <c r="BC136" s="325"/>
      <c r="BD136" s="326"/>
    </row>
    <row r="137" spans="1:100">
      <c r="A137" s="348"/>
      <c r="B137" s="329"/>
      <c r="C137" s="345"/>
      <c r="D137" s="28">
        <v>5</v>
      </c>
      <c r="E137" s="340"/>
      <c r="F137" s="343"/>
      <c r="G137" s="97">
        <f>G123</f>
        <v>5.76830345116732E-18</v>
      </c>
      <c r="H137" s="51">
        <f t="shared" ref="H137:J137" si="288">H123</f>
        <v>6.5950668502108702E-21</v>
      </c>
      <c r="I137" s="126">
        <f t="shared" si="288"/>
        <v>1.53596927809885E-22</v>
      </c>
      <c r="J137" s="173">
        <f t="shared" si="288"/>
        <v>4.4988849360685498E-43</v>
      </c>
      <c r="K137" s="6"/>
      <c r="L137" s="333"/>
      <c r="M137" s="325"/>
      <c r="N137" s="325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7"/>
      <c r="AB137" s="325"/>
      <c r="AC137" s="325"/>
      <c r="AD137" s="325"/>
      <c r="AE137" s="325"/>
      <c r="AF137" s="325"/>
      <c r="AG137" s="325"/>
      <c r="AH137" s="325"/>
      <c r="AI137" s="325"/>
      <c r="AJ137" s="325"/>
      <c r="AK137" s="325"/>
      <c r="AL137" s="325"/>
      <c r="AM137" s="325"/>
      <c r="AN137" s="325"/>
      <c r="AO137" s="325"/>
      <c r="AP137" s="325"/>
      <c r="AQ137" s="325"/>
      <c r="AR137" s="325"/>
      <c r="AS137" s="325"/>
      <c r="AT137" s="325"/>
      <c r="AU137" s="325"/>
      <c r="AV137" s="325"/>
      <c r="AW137" s="325"/>
      <c r="AX137" s="325"/>
      <c r="AY137" s="325"/>
      <c r="AZ137" s="325"/>
      <c r="BA137" s="325"/>
      <c r="BB137" s="325"/>
      <c r="BC137" s="325"/>
      <c r="BD137" s="326"/>
    </row>
    <row r="138" spans="1:100">
      <c r="A138" s="348"/>
      <c r="B138" s="329"/>
      <c r="C138" s="345"/>
      <c r="D138" s="28">
        <v>6</v>
      </c>
      <c r="E138" s="340"/>
      <c r="F138" s="343"/>
      <c r="G138" s="97">
        <f>G142</f>
        <v>1.5467764829761701E-8</v>
      </c>
      <c r="H138" s="51">
        <f t="shared" ref="H138:J138" si="289">H142</f>
        <v>3.3689104577866699E-9</v>
      </c>
      <c r="I138" s="126">
        <f t="shared" si="289"/>
        <v>6.80379262997802E-10</v>
      </c>
      <c r="J138" s="173">
        <f t="shared" si="289"/>
        <v>2.02726919463855E-24</v>
      </c>
      <c r="K138" s="6"/>
      <c r="L138" s="333"/>
      <c r="M138" s="325"/>
      <c r="N138" s="325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7"/>
      <c r="AB138" s="325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  <c r="AN138" s="325"/>
      <c r="AO138" s="325"/>
      <c r="AP138" s="325"/>
      <c r="AQ138" s="325"/>
      <c r="AR138" s="325"/>
      <c r="AS138" s="325"/>
      <c r="AT138" s="325"/>
      <c r="AU138" s="325"/>
      <c r="AV138" s="325"/>
      <c r="AW138" s="325"/>
      <c r="AX138" s="325"/>
      <c r="AY138" s="325"/>
      <c r="AZ138" s="325"/>
      <c r="BA138" s="325"/>
      <c r="BB138" s="325"/>
      <c r="BC138" s="325"/>
      <c r="BD138" s="326"/>
    </row>
    <row r="139" spans="1:100">
      <c r="A139" s="348"/>
      <c r="B139" s="329"/>
      <c r="C139" s="345"/>
      <c r="D139" s="28">
        <v>7</v>
      </c>
      <c r="E139" s="340"/>
      <c r="F139" s="343"/>
      <c r="G139" s="97">
        <f>G141</f>
        <v>1.03681750800653E-2</v>
      </c>
      <c r="H139" s="51">
        <f t="shared" ref="H139:J139" si="290">H141</f>
        <v>1.1040124664884399E-2</v>
      </c>
      <c r="I139" s="126">
        <f t="shared" si="290"/>
        <v>7.6332032721107999E-3</v>
      </c>
      <c r="J139" s="173">
        <f t="shared" si="290"/>
        <v>2.77249957617814E-14</v>
      </c>
      <c r="K139" s="6"/>
      <c r="L139" s="333"/>
      <c r="M139" s="325"/>
      <c r="N139" s="325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7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  <c r="AN139" s="325"/>
      <c r="AO139" s="325"/>
      <c r="AP139" s="325"/>
      <c r="AQ139" s="325"/>
      <c r="AR139" s="325"/>
      <c r="AS139" s="325"/>
      <c r="AT139" s="325"/>
      <c r="AU139" s="325"/>
      <c r="AV139" s="325"/>
      <c r="AW139" s="325"/>
      <c r="AX139" s="325"/>
      <c r="AY139" s="325"/>
      <c r="AZ139" s="325"/>
      <c r="BA139" s="325"/>
      <c r="BB139" s="325"/>
      <c r="BC139" s="325"/>
      <c r="BD139" s="326"/>
    </row>
    <row r="140" spans="1:100">
      <c r="A140" s="348"/>
      <c r="B140" s="329"/>
      <c r="C140" s="345"/>
      <c r="D140" s="28">
        <v>8</v>
      </c>
      <c r="E140" s="340"/>
      <c r="F140" s="343"/>
      <c r="G140" s="97">
        <f>'15'!G139</f>
        <v>0.271315027687351</v>
      </c>
      <c r="H140" s="51">
        <f>'15'!H139</f>
        <v>0.361043535364651</v>
      </c>
      <c r="I140" s="126">
        <f>'15'!I139</f>
        <v>0.30876359639581402</v>
      </c>
      <c r="J140" s="173">
        <f>'15'!J139</f>
        <v>3.22575523278089E-12</v>
      </c>
      <c r="K140" s="6"/>
      <c r="L140" s="333"/>
      <c r="M140" s="325"/>
      <c r="N140" s="325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7"/>
      <c r="AB140" s="325"/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  <c r="AN140" s="325"/>
      <c r="AO140" s="325"/>
      <c r="AP140" s="325"/>
      <c r="AQ140" s="325"/>
      <c r="AR140" s="325"/>
      <c r="AS140" s="325"/>
      <c r="AT140" s="325"/>
      <c r="AU140" s="325"/>
      <c r="AV140" s="325"/>
      <c r="AW140" s="325"/>
      <c r="AX140" s="325"/>
      <c r="AY140" s="325"/>
      <c r="AZ140" s="325"/>
      <c r="BA140" s="325"/>
      <c r="BB140" s="325"/>
      <c r="BC140" s="325"/>
      <c r="BD140" s="326"/>
    </row>
    <row r="141" spans="1:100">
      <c r="A141" s="348"/>
      <c r="B141" s="329"/>
      <c r="C141" s="345"/>
      <c r="D141" s="28">
        <v>9</v>
      </c>
      <c r="E141" s="340"/>
      <c r="F141" s="343"/>
      <c r="G141" s="97">
        <f>'15'!G140</f>
        <v>1.03681750800653E-2</v>
      </c>
      <c r="H141" s="51">
        <f>'15'!H140</f>
        <v>1.1040124664884399E-2</v>
      </c>
      <c r="I141" s="126">
        <f>'15'!I140</f>
        <v>7.6332032721107999E-3</v>
      </c>
      <c r="J141" s="173">
        <f>'15'!J140</f>
        <v>2.77249957617814E-14</v>
      </c>
      <c r="K141" s="6"/>
      <c r="L141" s="333"/>
      <c r="M141" s="325"/>
      <c r="N141" s="325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7"/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/>
      <c r="AW141" s="325"/>
      <c r="AX141" s="325"/>
      <c r="AY141" s="325"/>
      <c r="AZ141" s="325"/>
      <c r="BA141" s="325"/>
      <c r="BB141" s="325"/>
      <c r="BC141" s="325"/>
      <c r="BD141" s="326"/>
    </row>
    <row r="142" spans="1:100">
      <c r="A142" s="348"/>
      <c r="B142" s="329"/>
      <c r="C142" s="345"/>
      <c r="D142" s="29">
        <v>10</v>
      </c>
      <c r="E142" s="341"/>
      <c r="F142" s="344"/>
      <c r="G142" s="101">
        <f>'15'!G141</f>
        <v>1.5467764829761701E-8</v>
      </c>
      <c r="H142" s="77">
        <f>'15'!H141</f>
        <v>3.3689104577866699E-9</v>
      </c>
      <c r="I142" s="248">
        <f>'15'!I141</f>
        <v>6.80379262997802E-10</v>
      </c>
      <c r="J142" s="182">
        <f>'15'!J141</f>
        <v>2.02726919463855E-24</v>
      </c>
      <c r="K142" s="30"/>
      <c r="L142" s="334"/>
      <c r="M142" s="325"/>
      <c r="N142" s="325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7"/>
      <c r="AB142" s="325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  <c r="AN142" s="325"/>
      <c r="AO142" s="325"/>
      <c r="AP142" s="325"/>
      <c r="AQ142" s="325"/>
      <c r="AR142" s="325"/>
      <c r="AS142" s="325"/>
      <c r="AT142" s="325"/>
      <c r="AU142" s="325"/>
      <c r="AV142" s="325"/>
      <c r="AW142" s="325"/>
      <c r="AX142" s="325"/>
      <c r="AY142" s="325"/>
      <c r="AZ142" s="325"/>
      <c r="BA142" s="325"/>
      <c r="BB142" s="325"/>
      <c r="BC142" s="325"/>
      <c r="BD142" s="326"/>
    </row>
    <row r="143" spans="1:100">
      <c r="A143" s="348"/>
      <c r="B143" s="328">
        <v>0.25</v>
      </c>
      <c r="C143" s="345"/>
      <c r="D143" s="26">
        <v>-9</v>
      </c>
      <c r="E143" s="339">
        <v>6.9245088836919499E-4</v>
      </c>
      <c r="F143" s="342">
        <v>2.9870635962449699E-3</v>
      </c>
      <c r="G143" s="100">
        <f>'15'!G162</f>
        <v>1.7411331615804201E-2</v>
      </c>
      <c r="H143" s="64">
        <f>'15'!H162</f>
        <v>2.3287109565739402E-3</v>
      </c>
      <c r="I143" s="269">
        <f>'15'!I162</f>
        <v>7.8095243429215401E-3</v>
      </c>
      <c r="J143" s="204">
        <f>'15'!J162</f>
        <v>3.2771176018557498E-4</v>
      </c>
      <c r="K143" s="27"/>
      <c r="L143" s="332">
        <f t="shared" ref="L143" si="291">1-SUM(M143:BC162)</f>
        <v>7.8534720589476081E-2</v>
      </c>
      <c r="M143" s="325">
        <f t="shared" ref="M143" si="292">G153+I153</f>
        <v>5.3247256964950279E-4</v>
      </c>
      <c r="N143" s="325">
        <f t="shared" ref="N143" si="293">G160+I160+J153</f>
        <v>0.22847406209495316</v>
      </c>
      <c r="O143" s="325">
        <f t="shared" ref="O143" si="294">G162+I162+H153</f>
        <v>7.7468963571288449E-2</v>
      </c>
      <c r="P143" s="325">
        <f t="shared" ref="P143" si="295">G155+I155+J160</f>
        <v>1.5122304811720609E-2</v>
      </c>
      <c r="Q143" s="325">
        <f t="shared" ref="Q143" si="296">G151+I151</f>
        <v>2.4888283670858156E-4</v>
      </c>
      <c r="R143" s="325">
        <f t="shared" ref="R143" si="297">G157+I157+H160+J162</f>
        <v>5.1166420174404148E-2</v>
      </c>
      <c r="S143" s="325">
        <f t="shared" ref="S143" si="298">G144+I144</f>
        <v>7.5793170712551107E-3</v>
      </c>
      <c r="T143" s="325">
        <f t="shared" ref="T143" si="299">G146+I146+J155</f>
        <v>1.0515077433168173E-3</v>
      </c>
      <c r="U143" s="325">
        <f t="shared" ref="U143" si="300">G149+I149+H162</f>
        <v>8.3615536014808207E-3</v>
      </c>
      <c r="V143" s="325">
        <f t="shared" ref="V143" si="301">G158+I158+J151</f>
        <v>7.7466461698141642E-2</v>
      </c>
      <c r="W143" s="325">
        <f t="shared" ref="W143" si="302">G147+I147</f>
        <v>5.3247256964950279E-4</v>
      </c>
      <c r="X143" s="325">
        <f t="shared" ref="X143" si="303">G150+I150+J157+H155</f>
        <v>6.3390307989476084E-4</v>
      </c>
      <c r="Y143" s="325">
        <f t="shared" ref="Y143" si="304">G156+I156</f>
        <v>7.5793170712551107E-3</v>
      </c>
      <c r="Z143" s="325">
        <f t="shared" ref="Z143" si="305">G148+I148+J144</f>
        <v>3.5650468015103418E-4</v>
      </c>
      <c r="AA143" s="327">
        <f t="shared" ref="AA143" si="306">G159+I159+H151</f>
        <v>0.17159465787675388</v>
      </c>
      <c r="AB143" s="325">
        <f t="shared" ref="AB143" si="307">G145+I145+J146</f>
        <v>2.5554279413705274E-3</v>
      </c>
      <c r="AC143" s="325">
        <f t="shared" ref="AC143" si="308">G161+I161</f>
        <v>0.17159437613651868</v>
      </c>
      <c r="AD143" s="325">
        <f t="shared" ref="AD143" si="309">G154+I154+J149+H157</f>
        <v>3.3787324040185007E-3</v>
      </c>
      <c r="AE143" s="325">
        <f t="shared" ref="AE143" si="310">G143+I143</f>
        <v>2.5220855958725742E-2</v>
      </c>
      <c r="AF143" s="325">
        <f t="shared" ref="AF143" si="311">G152+I152+J158</f>
        <v>2.6863208506463952E-3</v>
      </c>
      <c r="AG143" s="325">
        <f t="shared" ref="AG143" si="312">H144</f>
        <v>4.74757506343949E-4</v>
      </c>
      <c r="AH143" s="325">
        <f t="shared" ref="AH143" si="313">J147</f>
        <v>5.4258821499562899E-9</v>
      </c>
      <c r="AI143" s="325">
        <f t="shared" ref="AI143" si="314">J150+H146</f>
        <v>1.3054988641520194E-5</v>
      </c>
      <c r="AJ143" s="325">
        <f t="shared" ref="AJ143" si="315">F143</f>
        <v>2.9870635962449699E-3</v>
      </c>
      <c r="AK143" s="325">
        <f t="shared" ref="AK143" si="316">J156</f>
        <v>2.6051497163449001E-5</v>
      </c>
      <c r="AL143" s="325">
        <f t="shared" ref="AL143" si="317">H149</f>
        <v>2.8174023520804599E-7</v>
      </c>
      <c r="AM143" s="325">
        <f t="shared" ref="AM143" si="318">J148</f>
        <v>6.1646737528822802E-10</v>
      </c>
      <c r="AN143" s="325">
        <f t="shared" ref="AN143" si="319">J159+H158</f>
        <v>1.6316340003739868E-2</v>
      </c>
      <c r="AO143" s="325">
        <f t="shared" ref="AO143" si="320">J145</f>
        <v>1.4864452520074199E-6</v>
      </c>
      <c r="AP143" s="325">
        <f t="shared" ref="AP143" si="321">H147</f>
        <v>2.5020225265541799E-6</v>
      </c>
      <c r="AQ143" s="325">
        <f t="shared" ref="AQ143" si="322">J161</f>
        <v>8.2036692389676306E-3</v>
      </c>
      <c r="AR143" s="325">
        <f t="shared" ref="AR143" si="323">H150+J154</f>
        <v>2.8931068595334128E-7</v>
      </c>
      <c r="AS143" s="325">
        <f t="shared" ref="AS143" si="324">J143</f>
        <v>3.2771176018557498E-4</v>
      </c>
      <c r="AT143" s="325">
        <f t="shared" ref="AT143" si="325">H156</f>
        <v>4.74757506343949E-4</v>
      </c>
      <c r="AU143" s="325">
        <f t="shared" ref="AU143" si="326">J152</f>
        <v>6.1646737528822802E-10</v>
      </c>
      <c r="AV143" s="325">
        <f t="shared" ref="AV143" si="327">H148</f>
        <v>6.6461829074635305E-7</v>
      </c>
      <c r="AW143" s="325">
        <f t="shared" ref="AW143" si="328">H159</f>
        <v>1.79587967905698E-2</v>
      </c>
      <c r="AX143" s="325">
        <f t="shared" ref="AX143" si="329">H145</f>
        <v>7.9652833461505299E-5</v>
      </c>
      <c r="AY143" s="325">
        <f t="shared" ref="AY143" si="330">E143</f>
        <v>6.9245088836919499E-4</v>
      </c>
      <c r="AZ143" s="325">
        <f t="shared" ref="AZ143" si="331">H161</f>
        <v>1.79587967905698E-2</v>
      </c>
      <c r="BA143" s="325">
        <f t="shared" ref="BA143" si="332">H154</f>
        <v>1.30548973477078E-5</v>
      </c>
      <c r="BB143" s="325">
        <f t="shared" ref="BB143" si="333">H143</f>
        <v>2.3287109565739402E-3</v>
      </c>
      <c r="BC143" s="325">
        <f t="shared" ref="BC143" si="334">H152</f>
        <v>6.6461829074635305E-7</v>
      </c>
      <c r="BD143" s="326">
        <f t="shared" ref="BD143" si="335">SUMPRODUCT($L$1:$BC$1,BF143:CW143)</f>
        <v>10.993771510283997</v>
      </c>
      <c r="BF143" s="12">
        <f>L143</f>
        <v>7.8534720589476081E-2</v>
      </c>
      <c r="BG143" s="23">
        <f t="shared" ref="BG143:CV143" si="336">M143</f>
        <v>5.3247256964950279E-4</v>
      </c>
      <c r="BH143" s="23">
        <f t="shared" si="336"/>
        <v>0.22847406209495316</v>
      </c>
      <c r="BI143" s="23">
        <f t="shared" si="336"/>
        <v>7.7468963571288449E-2</v>
      </c>
      <c r="BJ143" s="23">
        <f t="shared" si="336"/>
        <v>1.5122304811720609E-2</v>
      </c>
      <c r="BK143" s="23">
        <f t="shared" si="336"/>
        <v>2.4888283670858156E-4</v>
      </c>
      <c r="BL143" s="23">
        <f t="shared" si="336"/>
        <v>5.1166420174404148E-2</v>
      </c>
      <c r="BM143" s="23">
        <f t="shared" si="336"/>
        <v>7.5793170712551107E-3</v>
      </c>
      <c r="BN143" s="23">
        <f t="shared" si="336"/>
        <v>1.0515077433168173E-3</v>
      </c>
      <c r="BO143" s="23">
        <f t="shared" si="336"/>
        <v>8.3615536014808207E-3</v>
      </c>
      <c r="BP143" s="23">
        <f t="shared" si="336"/>
        <v>7.7466461698141642E-2</v>
      </c>
      <c r="BQ143" s="23">
        <f t="shared" si="336"/>
        <v>5.3247256964950279E-4</v>
      </c>
      <c r="BR143" s="23">
        <f t="shared" si="336"/>
        <v>6.3390307989476084E-4</v>
      </c>
      <c r="BS143" s="23">
        <f t="shared" si="336"/>
        <v>7.5793170712551107E-3</v>
      </c>
      <c r="BT143" s="23">
        <f t="shared" si="336"/>
        <v>3.5650468015103418E-4</v>
      </c>
      <c r="BU143" s="23">
        <f t="shared" si="336"/>
        <v>0.17159465787675388</v>
      </c>
      <c r="BV143" s="23">
        <f t="shared" si="336"/>
        <v>2.5554279413705274E-3</v>
      </c>
      <c r="BW143" s="23">
        <f t="shared" si="336"/>
        <v>0.17159437613651868</v>
      </c>
      <c r="BX143" s="23">
        <f t="shared" si="336"/>
        <v>3.3787324040185007E-3</v>
      </c>
      <c r="BY143" s="23">
        <f t="shared" si="336"/>
        <v>2.5220855958725742E-2</v>
      </c>
      <c r="BZ143" s="23">
        <f t="shared" si="336"/>
        <v>2.6863208506463952E-3</v>
      </c>
      <c r="CA143" s="23">
        <f t="shared" si="336"/>
        <v>4.74757506343949E-4</v>
      </c>
      <c r="CB143" s="23">
        <f t="shared" si="336"/>
        <v>5.4258821499562899E-9</v>
      </c>
      <c r="CC143" s="23">
        <f t="shared" si="336"/>
        <v>1.3054988641520194E-5</v>
      </c>
      <c r="CD143" s="23">
        <f t="shared" si="336"/>
        <v>2.9870635962449699E-3</v>
      </c>
      <c r="CE143" s="23">
        <f t="shared" si="336"/>
        <v>2.6051497163449001E-5</v>
      </c>
      <c r="CF143" s="23">
        <f t="shared" si="336"/>
        <v>2.8174023520804599E-7</v>
      </c>
      <c r="CG143" s="23">
        <f t="shared" si="336"/>
        <v>6.1646737528822802E-10</v>
      </c>
      <c r="CH143" s="23">
        <f t="shared" si="336"/>
        <v>1.6316340003739868E-2</v>
      </c>
      <c r="CI143" s="23">
        <f t="shared" si="336"/>
        <v>1.4864452520074199E-6</v>
      </c>
      <c r="CJ143" s="23">
        <f t="shared" si="336"/>
        <v>2.5020225265541799E-6</v>
      </c>
      <c r="CK143" s="23">
        <f t="shared" si="336"/>
        <v>8.2036692389676306E-3</v>
      </c>
      <c r="CL143" s="23">
        <f t="shared" si="336"/>
        <v>2.8931068595334128E-7</v>
      </c>
      <c r="CM143" s="23">
        <f t="shared" si="336"/>
        <v>3.2771176018557498E-4</v>
      </c>
      <c r="CN143" s="23">
        <f t="shared" si="336"/>
        <v>4.74757506343949E-4</v>
      </c>
      <c r="CO143" s="23">
        <f t="shared" si="336"/>
        <v>6.1646737528822802E-10</v>
      </c>
      <c r="CP143" s="23">
        <f t="shared" si="336"/>
        <v>6.6461829074635305E-7</v>
      </c>
      <c r="CQ143" s="23">
        <f t="shared" si="336"/>
        <v>1.79587967905698E-2</v>
      </c>
      <c r="CR143" s="23">
        <f t="shared" si="336"/>
        <v>7.9652833461505299E-5</v>
      </c>
      <c r="CS143" s="23">
        <f t="shared" si="336"/>
        <v>6.9245088836919499E-4</v>
      </c>
      <c r="CT143" s="23">
        <f t="shared" si="336"/>
        <v>1.79587967905698E-2</v>
      </c>
      <c r="CU143" s="23">
        <f t="shared" si="336"/>
        <v>1.30548973477078E-5</v>
      </c>
      <c r="CV143" s="24">
        <f t="shared" si="336"/>
        <v>2.3287109565739402E-3</v>
      </c>
    </row>
    <row r="144" spans="1:100">
      <c r="A144" s="348"/>
      <c r="B144" s="329"/>
      <c r="C144" s="345"/>
      <c r="D144" s="28">
        <v>-8</v>
      </c>
      <c r="E144" s="340"/>
      <c r="F144" s="343"/>
      <c r="G144" s="128">
        <f>'15'!G143</f>
        <v>6.4555932702104303E-3</v>
      </c>
      <c r="H144" s="270">
        <f>'15'!H143</f>
        <v>4.74757506343949E-4</v>
      </c>
      <c r="I144" s="271">
        <f>'15'!I143</f>
        <v>1.1237238010446801E-3</v>
      </c>
      <c r="J144" s="272">
        <f>'15'!J143</f>
        <v>2.6051497163449001E-5</v>
      </c>
      <c r="K144" s="6"/>
      <c r="L144" s="333"/>
      <c r="M144" s="325"/>
      <c r="N144" s="325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7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  <c r="AN144" s="325"/>
      <c r="AO144" s="325"/>
      <c r="AP144" s="325"/>
      <c r="AQ144" s="325"/>
      <c r="AR144" s="325"/>
      <c r="AS144" s="325"/>
      <c r="AT144" s="325"/>
      <c r="AU144" s="325"/>
      <c r="AV144" s="325"/>
      <c r="AW144" s="325"/>
      <c r="AX144" s="325"/>
      <c r="AY144" s="325"/>
      <c r="AZ144" s="325"/>
      <c r="BA144" s="325"/>
      <c r="BB144" s="325"/>
      <c r="BC144" s="325"/>
      <c r="BD144" s="326"/>
    </row>
    <row r="145" spans="1:56">
      <c r="A145" s="348"/>
      <c r="B145" s="329"/>
      <c r="C145" s="345"/>
      <c r="D145" s="28">
        <v>-7</v>
      </c>
      <c r="E145" s="340"/>
      <c r="F145" s="343"/>
      <c r="G145" s="128">
        <f>'15'!G144</f>
        <v>2.4225235557829299E-3</v>
      </c>
      <c r="H145" s="270">
        <f>'15'!H144</f>
        <v>7.9652833461505299E-5</v>
      </c>
      <c r="I145" s="271">
        <f>'15'!I144</f>
        <v>1.32824442176479E-4</v>
      </c>
      <c r="J145" s="272">
        <f>'15'!J144</f>
        <v>1.4864452520074199E-6</v>
      </c>
      <c r="K145" s="6"/>
      <c r="L145" s="333"/>
      <c r="M145" s="325"/>
      <c r="N145" s="325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7"/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  <c r="AN145" s="325"/>
      <c r="AO145" s="325"/>
      <c r="AP145" s="325"/>
      <c r="AQ145" s="325"/>
      <c r="AR145" s="325"/>
      <c r="AS145" s="325"/>
      <c r="AT145" s="325"/>
      <c r="AU145" s="325"/>
      <c r="AV145" s="325"/>
      <c r="AW145" s="325"/>
      <c r="AX145" s="325"/>
      <c r="AY145" s="325"/>
      <c r="AZ145" s="325"/>
      <c r="BA145" s="325"/>
      <c r="BB145" s="325"/>
      <c r="BC145" s="325"/>
      <c r="BD145" s="326"/>
    </row>
    <row r="146" spans="1:56">
      <c r="A146" s="348"/>
      <c r="B146" s="329"/>
      <c r="C146" s="345"/>
      <c r="D146" s="28">
        <v>-6</v>
      </c>
      <c r="E146" s="340"/>
      <c r="F146" s="343"/>
      <c r="G146" s="128">
        <f>'15'!G145</f>
        <v>1.03416697537754E-3</v>
      </c>
      <c r="H146" s="270">
        <f>'15'!H145</f>
        <v>1.30548973477078E-5</v>
      </c>
      <c r="I146" s="271">
        <f>'15'!I145</f>
        <v>1.5854322687269999E-5</v>
      </c>
      <c r="J146" s="272">
        <f>'15'!J145</f>
        <v>7.9943411118362305E-8</v>
      </c>
      <c r="K146" s="6"/>
      <c r="L146" s="333"/>
      <c r="M146" s="325"/>
      <c r="N146" s="325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7"/>
      <c r="AB146" s="325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  <c r="AN146" s="325"/>
      <c r="AO146" s="325"/>
      <c r="AP146" s="325"/>
      <c r="AQ146" s="325"/>
      <c r="AR146" s="325"/>
      <c r="AS146" s="325"/>
      <c r="AT146" s="325"/>
      <c r="AU146" s="325"/>
      <c r="AV146" s="325"/>
      <c r="AW146" s="325"/>
      <c r="AX146" s="325"/>
      <c r="AY146" s="325"/>
      <c r="AZ146" s="325"/>
      <c r="BA146" s="325"/>
      <c r="BB146" s="325"/>
      <c r="BC146" s="325"/>
      <c r="BD146" s="326"/>
    </row>
    <row r="147" spans="1:56">
      <c r="A147" s="348"/>
      <c r="B147" s="329"/>
      <c r="C147" s="345"/>
      <c r="D147" s="28">
        <v>-5</v>
      </c>
      <c r="E147" s="340"/>
      <c r="F147" s="343"/>
      <c r="G147" s="128">
        <f>'15'!G146</f>
        <v>5.3013628927849E-4</v>
      </c>
      <c r="H147" s="270">
        <f>'15'!H146</f>
        <v>2.5020225265541799E-6</v>
      </c>
      <c r="I147" s="271">
        <f>'15'!I146</f>
        <v>2.3362803710127801E-6</v>
      </c>
      <c r="J147" s="272">
        <f>'15'!J146</f>
        <v>5.4258821499562899E-9</v>
      </c>
      <c r="K147" s="6"/>
      <c r="L147" s="333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7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  <c r="AN147" s="325"/>
      <c r="AO147" s="325"/>
      <c r="AP147" s="325"/>
      <c r="AQ147" s="325"/>
      <c r="AR147" s="325"/>
      <c r="AS147" s="325"/>
      <c r="AT147" s="325"/>
      <c r="AU147" s="325"/>
      <c r="AV147" s="325"/>
      <c r="AW147" s="325"/>
      <c r="AX147" s="325"/>
      <c r="AY147" s="325"/>
      <c r="AZ147" s="325"/>
      <c r="BA147" s="325"/>
      <c r="BB147" s="325"/>
      <c r="BC147" s="325"/>
      <c r="BD147" s="326"/>
    </row>
    <row r="148" spans="1:56">
      <c r="A148" s="348"/>
      <c r="B148" s="329"/>
      <c r="C148" s="345"/>
      <c r="D148" s="28">
        <v>-4</v>
      </c>
      <c r="E148" s="340"/>
      <c r="F148" s="343"/>
      <c r="G148" s="128">
        <f>'15'!G147</f>
        <v>3.2994316995110399E-4</v>
      </c>
      <c r="H148" s="270">
        <f>'15'!H147</f>
        <v>6.6461829074635305E-7</v>
      </c>
      <c r="I148" s="271">
        <f>'15'!I147</f>
        <v>5.1001303648121398E-7</v>
      </c>
      <c r="J148" s="272">
        <f>'15'!J147</f>
        <v>6.1646737528822802E-10</v>
      </c>
      <c r="K148" s="6"/>
      <c r="L148" s="333"/>
      <c r="M148" s="325"/>
      <c r="N148" s="325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7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  <c r="AN148" s="325"/>
      <c r="AO148" s="325"/>
      <c r="AP148" s="325"/>
      <c r="AQ148" s="325"/>
      <c r="AR148" s="325"/>
      <c r="AS148" s="325"/>
      <c r="AT148" s="325"/>
      <c r="AU148" s="325"/>
      <c r="AV148" s="325"/>
      <c r="AW148" s="325"/>
      <c r="AX148" s="325"/>
      <c r="AY148" s="325"/>
      <c r="AZ148" s="325"/>
      <c r="BA148" s="325"/>
      <c r="BB148" s="325"/>
      <c r="BC148" s="325"/>
      <c r="BD148" s="326"/>
    </row>
    <row r="149" spans="1:56">
      <c r="A149" s="348"/>
      <c r="B149" s="329"/>
      <c r="C149" s="345"/>
      <c r="D149" s="28">
        <v>-3</v>
      </c>
      <c r="E149" s="340"/>
      <c r="F149" s="343"/>
      <c r="G149" s="128">
        <f>'15'!G148</f>
        <v>2.4869135744324801E-4</v>
      </c>
      <c r="H149" s="270">
        <f>'15'!H148</f>
        <v>2.8174023520804599E-7</v>
      </c>
      <c r="I149" s="271">
        <f>'15'!I148</f>
        <v>1.91479265333571E-7</v>
      </c>
      <c r="J149" s="272">
        <f>'15'!J148</f>
        <v>1.49379750625227E-10</v>
      </c>
      <c r="K149" s="6"/>
      <c r="L149" s="333"/>
      <c r="M149" s="325"/>
      <c r="N149" s="325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7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  <c r="AN149" s="325"/>
      <c r="AO149" s="325"/>
      <c r="AP149" s="325"/>
      <c r="AQ149" s="325"/>
      <c r="AR149" s="325"/>
      <c r="AS149" s="325"/>
      <c r="AT149" s="325"/>
      <c r="AU149" s="325"/>
      <c r="AV149" s="325"/>
      <c r="AW149" s="325"/>
      <c r="AX149" s="325"/>
      <c r="AY149" s="325"/>
      <c r="AZ149" s="325"/>
      <c r="BA149" s="325"/>
      <c r="BB149" s="325"/>
      <c r="BC149" s="325"/>
      <c r="BD149" s="326"/>
    </row>
    <row r="150" spans="1:56">
      <c r="A150" s="348"/>
      <c r="B150" s="329"/>
      <c r="C150" s="345"/>
      <c r="D150" s="28">
        <v>-2</v>
      </c>
      <c r="E150" s="340"/>
      <c r="F150" s="343"/>
      <c r="G150" s="128">
        <f>'15'!G149</f>
        <v>2.2640192713815999E-4</v>
      </c>
      <c r="H150" s="270">
        <f>'15'!H149</f>
        <v>2.0936727483497899E-7</v>
      </c>
      <c r="I150" s="271">
        <f>'15'!I149</f>
        <v>1.3655910952063401E-7</v>
      </c>
      <c r="J150" s="272">
        <f>'15'!J149</f>
        <v>9.1293812393694098E-11</v>
      </c>
      <c r="K150" s="6"/>
      <c r="L150" s="333"/>
      <c r="M150" s="325"/>
      <c r="N150" s="325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7"/>
      <c r="AB150" s="325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  <c r="AN150" s="325"/>
      <c r="AO150" s="325"/>
      <c r="AP150" s="325"/>
      <c r="AQ150" s="325"/>
      <c r="AR150" s="325"/>
      <c r="AS150" s="325"/>
      <c r="AT150" s="325"/>
      <c r="AU150" s="325"/>
      <c r="AV150" s="325"/>
      <c r="AW150" s="325"/>
      <c r="AX150" s="325"/>
      <c r="AY150" s="325"/>
      <c r="AZ150" s="325"/>
      <c r="BA150" s="325"/>
      <c r="BB150" s="325"/>
      <c r="BC150" s="325"/>
      <c r="BD150" s="326"/>
    </row>
    <row r="151" spans="1:56">
      <c r="A151" s="348"/>
      <c r="B151" s="329"/>
      <c r="C151" s="345"/>
      <c r="D151" s="28">
        <v>-1</v>
      </c>
      <c r="E151" s="340"/>
      <c r="F151" s="343"/>
      <c r="G151" s="128">
        <f>G149</f>
        <v>2.4869135744324801E-4</v>
      </c>
      <c r="H151" s="270">
        <f t="shared" ref="H151:J151" si="337">H149</f>
        <v>2.8174023520804599E-7</v>
      </c>
      <c r="I151" s="271">
        <f t="shared" si="337"/>
        <v>1.91479265333571E-7</v>
      </c>
      <c r="J151" s="272">
        <f t="shared" si="337"/>
        <v>1.49379750625227E-10</v>
      </c>
      <c r="K151" s="6"/>
      <c r="L151" s="333"/>
      <c r="M151" s="325"/>
      <c r="N151" s="325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7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  <c r="AN151" s="325"/>
      <c r="AO151" s="325"/>
      <c r="AP151" s="325"/>
      <c r="AQ151" s="325"/>
      <c r="AR151" s="325"/>
      <c r="AS151" s="325"/>
      <c r="AT151" s="325"/>
      <c r="AU151" s="325"/>
      <c r="AV151" s="325"/>
      <c r="AW151" s="325"/>
      <c r="AX151" s="325"/>
      <c r="AY151" s="325"/>
      <c r="AZ151" s="325"/>
      <c r="BA151" s="325"/>
      <c r="BB151" s="325"/>
      <c r="BC151" s="325"/>
      <c r="BD151" s="326"/>
    </row>
    <row r="152" spans="1:56">
      <c r="A152" s="348"/>
      <c r="B152" s="329"/>
      <c r="C152" s="345"/>
      <c r="D152" s="28">
        <v>0</v>
      </c>
      <c r="E152" s="340"/>
      <c r="F152" s="343"/>
      <c r="G152" s="128">
        <f>G148</f>
        <v>3.2994316995110399E-4</v>
      </c>
      <c r="H152" s="270">
        <f t="shared" ref="H152:J152" si="338">H148</f>
        <v>6.6461829074635305E-7</v>
      </c>
      <c r="I152" s="271">
        <f t="shared" si="338"/>
        <v>5.1001303648121398E-7</v>
      </c>
      <c r="J152" s="272">
        <f t="shared" si="338"/>
        <v>6.1646737528822802E-10</v>
      </c>
      <c r="K152" s="6"/>
      <c r="L152" s="333"/>
      <c r="M152" s="325"/>
      <c r="N152" s="325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7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  <c r="AN152" s="325"/>
      <c r="AO152" s="325"/>
      <c r="AP152" s="325"/>
      <c r="AQ152" s="325"/>
      <c r="AR152" s="325"/>
      <c r="AS152" s="325"/>
      <c r="AT152" s="325"/>
      <c r="AU152" s="325"/>
      <c r="AV152" s="325"/>
      <c r="AW152" s="325"/>
      <c r="AX152" s="325"/>
      <c r="AY152" s="325"/>
      <c r="AZ152" s="325"/>
      <c r="BA152" s="325"/>
      <c r="BB152" s="325"/>
      <c r="BC152" s="325"/>
      <c r="BD152" s="326"/>
    </row>
    <row r="153" spans="1:56">
      <c r="A153" s="348"/>
      <c r="B153" s="329"/>
      <c r="C153" s="345"/>
      <c r="D153" s="28">
        <v>1</v>
      </c>
      <c r="E153" s="340"/>
      <c r="F153" s="343"/>
      <c r="G153" s="97">
        <f>G147</f>
        <v>5.3013628927849E-4</v>
      </c>
      <c r="H153" s="51">
        <f t="shared" ref="H153:J153" si="339">H147</f>
        <v>2.5020225265541799E-6</v>
      </c>
      <c r="I153" s="126">
        <f t="shared" si="339"/>
        <v>2.3362803710127801E-6</v>
      </c>
      <c r="J153" s="173">
        <f t="shared" si="339"/>
        <v>5.4258821499562899E-9</v>
      </c>
      <c r="K153" s="6"/>
      <c r="L153" s="333"/>
      <c r="M153" s="325"/>
      <c r="N153" s="325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7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  <c r="AN153" s="325"/>
      <c r="AO153" s="325"/>
      <c r="AP153" s="325"/>
      <c r="AQ153" s="325"/>
      <c r="AR153" s="325"/>
      <c r="AS153" s="325"/>
      <c r="AT153" s="325"/>
      <c r="AU153" s="325"/>
      <c r="AV153" s="325"/>
      <c r="AW153" s="325"/>
      <c r="AX153" s="325"/>
      <c r="AY153" s="325"/>
      <c r="AZ153" s="325"/>
      <c r="BA153" s="325"/>
      <c r="BB153" s="325"/>
      <c r="BC153" s="325"/>
      <c r="BD153" s="326"/>
    </row>
    <row r="154" spans="1:56">
      <c r="A154" s="348"/>
      <c r="B154" s="329"/>
      <c r="C154" s="345"/>
      <c r="D154" s="28">
        <v>2</v>
      </c>
      <c r="E154" s="340"/>
      <c r="F154" s="343"/>
      <c r="G154" s="97">
        <f>G146</f>
        <v>1.03416697537754E-3</v>
      </c>
      <c r="H154" s="51">
        <f t="shared" ref="H154:J154" si="340">H146</f>
        <v>1.30548973477078E-5</v>
      </c>
      <c r="I154" s="126">
        <f t="shared" si="340"/>
        <v>1.5854322687269999E-5</v>
      </c>
      <c r="J154" s="173">
        <f t="shared" si="340"/>
        <v>7.9943411118362305E-8</v>
      </c>
      <c r="K154" s="6"/>
      <c r="L154" s="333"/>
      <c r="M154" s="325"/>
      <c r="N154" s="325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7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/>
      <c r="AW154" s="325"/>
      <c r="AX154" s="325"/>
      <c r="AY154" s="325"/>
      <c r="AZ154" s="325"/>
      <c r="BA154" s="325"/>
      <c r="BB154" s="325"/>
      <c r="BC154" s="325"/>
      <c r="BD154" s="326"/>
    </row>
    <row r="155" spans="1:56">
      <c r="A155" s="348"/>
      <c r="B155" s="329"/>
      <c r="C155" s="345"/>
      <c r="D155" s="28">
        <v>3</v>
      </c>
      <c r="E155" s="340"/>
      <c r="F155" s="343"/>
      <c r="G155" s="97">
        <f>G145</f>
        <v>2.4225235557829299E-3</v>
      </c>
      <c r="H155" s="51">
        <f t="shared" ref="H155:J155" si="341">H145</f>
        <v>7.9652833461505299E-5</v>
      </c>
      <c r="I155" s="126">
        <f t="shared" si="341"/>
        <v>1.32824442176479E-4</v>
      </c>
      <c r="J155" s="173">
        <f t="shared" si="341"/>
        <v>1.4864452520074199E-6</v>
      </c>
      <c r="K155" s="6"/>
      <c r="L155" s="333"/>
      <c r="M155" s="325"/>
      <c r="N155" s="325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  <c r="AA155" s="327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/>
      <c r="AW155" s="325"/>
      <c r="AX155" s="325"/>
      <c r="AY155" s="325"/>
      <c r="AZ155" s="325"/>
      <c r="BA155" s="325"/>
      <c r="BB155" s="325"/>
      <c r="BC155" s="325"/>
      <c r="BD155" s="326"/>
    </row>
    <row r="156" spans="1:56">
      <c r="A156" s="348"/>
      <c r="B156" s="329"/>
      <c r="C156" s="345"/>
      <c r="D156" s="28">
        <v>4</v>
      </c>
      <c r="E156" s="340"/>
      <c r="F156" s="343"/>
      <c r="G156" s="97">
        <f>G144</f>
        <v>6.4555932702104303E-3</v>
      </c>
      <c r="H156" s="51">
        <f t="shared" ref="H156:J156" si="342">H144</f>
        <v>4.74757506343949E-4</v>
      </c>
      <c r="I156" s="126">
        <f t="shared" si="342"/>
        <v>1.1237238010446801E-3</v>
      </c>
      <c r="J156" s="173">
        <f t="shared" si="342"/>
        <v>2.6051497163449001E-5</v>
      </c>
      <c r="K156" s="6"/>
      <c r="L156" s="333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7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/>
      <c r="AW156" s="325"/>
      <c r="AX156" s="325"/>
      <c r="AY156" s="325"/>
      <c r="AZ156" s="325"/>
      <c r="BA156" s="325"/>
      <c r="BB156" s="325"/>
      <c r="BC156" s="325"/>
      <c r="BD156" s="326"/>
    </row>
    <row r="157" spans="1:56">
      <c r="A157" s="348"/>
      <c r="B157" s="329"/>
      <c r="C157" s="345"/>
      <c r="D157" s="28">
        <v>5</v>
      </c>
      <c r="E157" s="340"/>
      <c r="F157" s="343"/>
      <c r="G157" s="97">
        <f>G143</f>
        <v>1.7411331615804201E-2</v>
      </c>
      <c r="H157" s="51">
        <f t="shared" ref="H157:J157" si="343">H143</f>
        <v>2.3287109565739402E-3</v>
      </c>
      <c r="I157" s="126">
        <f t="shared" si="343"/>
        <v>7.8095243429215401E-3</v>
      </c>
      <c r="J157" s="173">
        <f t="shared" si="343"/>
        <v>3.2771176018557498E-4</v>
      </c>
      <c r="K157" s="6"/>
      <c r="L157" s="333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7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/>
      <c r="AW157" s="325"/>
      <c r="AX157" s="325"/>
      <c r="AY157" s="325"/>
      <c r="AZ157" s="325"/>
      <c r="BA157" s="325"/>
      <c r="BB157" s="325"/>
      <c r="BC157" s="325"/>
      <c r="BD157" s="326"/>
    </row>
    <row r="158" spans="1:56">
      <c r="A158" s="348"/>
      <c r="B158" s="329"/>
      <c r="C158" s="345"/>
      <c r="D158" s="28">
        <v>6</v>
      </c>
      <c r="E158" s="340"/>
      <c r="F158" s="343"/>
      <c r="G158" s="97">
        <f>G162</f>
        <v>4.0768220680048199E-2</v>
      </c>
      <c r="H158" s="51">
        <f t="shared" ref="H158:J158" si="344">H162</f>
        <v>8.1126707647722392E-3</v>
      </c>
      <c r="I158" s="126">
        <f t="shared" si="344"/>
        <v>3.6698240868713698E-2</v>
      </c>
      <c r="J158" s="173">
        <f t="shared" si="344"/>
        <v>2.35586766765881E-3</v>
      </c>
      <c r="K158" s="6"/>
      <c r="L158" s="333"/>
      <c r="M158" s="325"/>
      <c r="N158" s="325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7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/>
      <c r="AW158" s="325"/>
      <c r="AX158" s="325"/>
      <c r="AY158" s="325"/>
      <c r="AZ158" s="325"/>
      <c r="BA158" s="325"/>
      <c r="BB158" s="325"/>
      <c r="BC158" s="325"/>
      <c r="BD158" s="326"/>
    </row>
    <row r="159" spans="1:56">
      <c r="A159" s="348"/>
      <c r="B159" s="329"/>
      <c r="C159" s="345"/>
      <c r="D159" s="28">
        <v>7</v>
      </c>
      <c r="E159" s="340"/>
      <c r="F159" s="343"/>
      <c r="G159" s="97">
        <f>G161</f>
        <v>7.2144504340283994E-2</v>
      </c>
      <c r="H159" s="51">
        <f t="shared" ref="H159:J159" si="345">H161</f>
        <v>1.79587967905698E-2</v>
      </c>
      <c r="I159" s="126">
        <f t="shared" si="345"/>
        <v>9.9449871796234698E-2</v>
      </c>
      <c r="J159" s="173">
        <f t="shared" si="345"/>
        <v>8.2036692389676306E-3</v>
      </c>
      <c r="K159" s="6"/>
      <c r="L159" s="333"/>
      <c r="M159" s="325"/>
      <c r="N159" s="325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7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  <c r="AN159" s="325"/>
      <c r="AO159" s="325"/>
      <c r="AP159" s="325"/>
      <c r="AQ159" s="325"/>
      <c r="AR159" s="325"/>
      <c r="AS159" s="325"/>
      <c r="AT159" s="325"/>
      <c r="AU159" s="325"/>
      <c r="AV159" s="325"/>
      <c r="AW159" s="325"/>
      <c r="AX159" s="325"/>
      <c r="AY159" s="325"/>
      <c r="AZ159" s="325"/>
      <c r="BA159" s="325"/>
      <c r="BB159" s="325"/>
      <c r="BC159" s="325"/>
      <c r="BD159" s="326"/>
    </row>
    <row r="160" spans="1:56">
      <c r="A160" s="348"/>
      <c r="B160" s="329"/>
      <c r="C160" s="345"/>
      <c r="D160" s="28">
        <v>8</v>
      </c>
      <c r="E160" s="340"/>
      <c r="F160" s="343"/>
      <c r="G160" s="97">
        <f>'15'!G159</f>
        <v>8.8170373796577994E-2</v>
      </c>
      <c r="H160" s="51">
        <f>'15'!H159</f>
        <v>2.3589696548019599E-2</v>
      </c>
      <c r="I160" s="126">
        <f>'15'!I159</f>
        <v>0.14030368287249301</v>
      </c>
      <c r="J160" s="173">
        <f>'15'!J159</f>
        <v>1.25669568137612E-2</v>
      </c>
      <c r="K160" s="6"/>
      <c r="L160" s="333"/>
      <c r="M160" s="325"/>
      <c r="N160" s="325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7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  <c r="AN160" s="325"/>
      <c r="AO160" s="325"/>
      <c r="AP160" s="325"/>
      <c r="AQ160" s="325"/>
      <c r="AR160" s="325"/>
      <c r="AS160" s="325"/>
      <c r="AT160" s="325"/>
      <c r="AU160" s="325"/>
      <c r="AV160" s="325"/>
      <c r="AW160" s="325"/>
      <c r="AX160" s="325"/>
      <c r="AY160" s="325"/>
      <c r="AZ160" s="325"/>
      <c r="BA160" s="325"/>
      <c r="BB160" s="325"/>
      <c r="BC160" s="325"/>
      <c r="BD160" s="326"/>
    </row>
    <row r="161" spans="1:100">
      <c r="A161" s="348"/>
      <c r="B161" s="329"/>
      <c r="C161" s="345"/>
      <c r="D161" s="28">
        <v>9</v>
      </c>
      <c r="E161" s="340"/>
      <c r="F161" s="343"/>
      <c r="G161" s="97">
        <f>'15'!G160</f>
        <v>7.2144504340283994E-2</v>
      </c>
      <c r="H161" s="51">
        <f>'15'!H160</f>
        <v>1.79587967905698E-2</v>
      </c>
      <c r="I161" s="126">
        <f>'15'!I160</f>
        <v>9.9449871796234698E-2</v>
      </c>
      <c r="J161" s="173">
        <f>'15'!J160</f>
        <v>8.2036692389676306E-3</v>
      </c>
      <c r="K161" s="6"/>
      <c r="L161" s="333"/>
      <c r="M161" s="325"/>
      <c r="N161" s="325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7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  <c r="AN161" s="325"/>
      <c r="AO161" s="325"/>
      <c r="AP161" s="325"/>
      <c r="AQ161" s="325"/>
      <c r="AR161" s="325"/>
      <c r="AS161" s="325"/>
      <c r="AT161" s="325"/>
      <c r="AU161" s="325"/>
      <c r="AV161" s="325"/>
      <c r="AW161" s="325"/>
      <c r="AX161" s="325"/>
      <c r="AY161" s="325"/>
      <c r="AZ161" s="325"/>
      <c r="BA161" s="325"/>
      <c r="BB161" s="325"/>
      <c r="BC161" s="325"/>
      <c r="BD161" s="326"/>
    </row>
    <row r="162" spans="1:100">
      <c r="A162" s="348"/>
      <c r="B162" s="329"/>
      <c r="C162" s="345"/>
      <c r="D162" s="29">
        <v>10</v>
      </c>
      <c r="E162" s="341"/>
      <c r="F162" s="344"/>
      <c r="G162" s="101">
        <f>'15'!G161</f>
        <v>4.0768220680048199E-2</v>
      </c>
      <c r="H162" s="77">
        <f>'15'!H161</f>
        <v>8.1126707647722392E-3</v>
      </c>
      <c r="I162" s="248">
        <f>'15'!I161</f>
        <v>3.6698240868713698E-2</v>
      </c>
      <c r="J162" s="182">
        <f>'15'!J161</f>
        <v>2.35586766765881E-3</v>
      </c>
      <c r="K162" s="30"/>
      <c r="L162" s="334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7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  <c r="AN162" s="325"/>
      <c r="AO162" s="325"/>
      <c r="AP162" s="325"/>
      <c r="AQ162" s="325"/>
      <c r="AR162" s="325"/>
      <c r="AS162" s="325"/>
      <c r="AT162" s="325"/>
      <c r="AU162" s="325"/>
      <c r="AV162" s="325"/>
      <c r="AW162" s="325"/>
      <c r="AX162" s="325"/>
      <c r="AY162" s="325"/>
      <c r="AZ162" s="325"/>
      <c r="BA162" s="325"/>
      <c r="BB162" s="325"/>
      <c r="BC162" s="325"/>
      <c r="BD162" s="326"/>
    </row>
    <row r="163" spans="1:100">
      <c r="A163" s="348"/>
      <c r="B163" s="328">
        <v>0.5</v>
      </c>
      <c r="C163" s="345"/>
      <c r="D163" s="26">
        <v>-9</v>
      </c>
      <c r="E163" s="339">
        <v>1.53675276004867E-3</v>
      </c>
      <c r="F163" s="342">
        <v>6.2332844498915402E-3</v>
      </c>
      <c r="G163" s="100">
        <f>'15'!G182</f>
        <v>1.9616461056460598E-2</v>
      </c>
      <c r="H163" s="64">
        <f>'15'!H182</f>
        <v>3.3130570959258102E-3</v>
      </c>
      <c r="I163" s="269">
        <f>'15'!I182</f>
        <v>2.1089653270353899E-2</v>
      </c>
      <c r="J163" s="204">
        <f>'15'!J182</f>
        <v>2.8274980534231898E-3</v>
      </c>
      <c r="K163" s="27"/>
      <c r="L163" s="332">
        <f t="shared" ref="L163" si="346">1-SUM(M163:BC182)</f>
        <v>0.32881691488101894</v>
      </c>
      <c r="M163" s="325">
        <f t="shared" ref="M163" si="347">G173+I173</f>
        <v>9.2189116970390408E-3</v>
      </c>
      <c r="N163" s="325">
        <f t="shared" ref="N163" si="348">G180+I180+J173</f>
        <v>7.5136024358876119E-2</v>
      </c>
      <c r="O163" s="325">
        <f t="shared" ref="O163" si="349">G182+I182+H173</f>
        <v>5.6785045817537586E-2</v>
      </c>
      <c r="P163" s="325">
        <f t="shared" ref="P163" si="350">G175+I175+J180</f>
        <v>2.5783000349098049E-2</v>
      </c>
      <c r="Q163" s="325">
        <f t="shared" ref="Q163" si="351">G171+I171</f>
        <v>6.2989752337495996E-3</v>
      </c>
      <c r="R163" s="325">
        <f t="shared" ref="R163" si="352">G177+I177+H180+J182</f>
        <v>5.1439038275512265E-2</v>
      </c>
      <c r="S163" s="325">
        <f t="shared" ref="S163" si="353">G164+I164</f>
        <v>2.7628336833991698E-2</v>
      </c>
      <c r="T163" s="325">
        <f t="shared" ref="T163" si="354">G166+I166+J175</f>
        <v>1.3369587872163071E-2</v>
      </c>
      <c r="U163" s="325">
        <f t="shared" ref="U163" si="355">G169+I169+H182</f>
        <v>1.0861549794401839E-2</v>
      </c>
      <c r="V163" s="325">
        <f t="shared" ref="V163" si="356">G178+I178+J171</f>
        <v>5.626324017974102E-2</v>
      </c>
      <c r="W163" s="325">
        <f t="shared" ref="W163" si="357">G167+I167</f>
        <v>9.2189116970390408E-3</v>
      </c>
      <c r="X163" s="325">
        <f t="shared" ref="X163" si="358">G170+I170+J177+H175</f>
        <v>1.0237655842393049E-2</v>
      </c>
      <c r="Y163" s="325">
        <f t="shared" ref="Y163" si="359">G176+I176</f>
        <v>2.7628336833991698E-2</v>
      </c>
      <c r="Z163" s="325">
        <f t="shared" ref="Z163" si="360">G168+I168+J164</f>
        <v>8.7575249140561303E-3</v>
      </c>
      <c r="AA163" s="327">
        <f t="shared" ref="AA163" si="361">G179+I179+H171</f>
        <v>6.9909385146198724E-2</v>
      </c>
      <c r="AB163" s="325">
        <f t="shared" ref="AB163" si="362">G165+I165+J166</f>
        <v>1.8789222285044892E-2</v>
      </c>
      <c r="AC163" s="325">
        <f t="shared" ref="AC163" si="363">G181+I181</f>
        <v>6.9559319299764194E-2</v>
      </c>
      <c r="AD163" s="325">
        <f t="shared" ref="AD163" si="364">G174+I174+J169+H177</f>
        <v>1.6041413756529243E-2</v>
      </c>
      <c r="AE163" s="325">
        <f t="shared" ref="AE163" si="365">G163+I163</f>
        <v>4.0706114326814494E-2</v>
      </c>
      <c r="AF163" s="325">
        <f t="shared" ref="AF163" si="366">G172+I172+J178</f>
        <v>1.200211499861641E-2</v>
      </c>
      <c r="AG163" s="325">
        <f t="shared" ref="AG163" si="367">H164</f>
        <v>2.2111862250962198E-3</v>
      </c>
      <c r="AH163" s="325">
        <f t="shared" ref="AH163" si="368">J167</f>
        <v>1.78869604740917E-4</v>
      </c>
      <c r="AI163" s="325">
        <f t="shared" ref="AI163" si="369">J170+H166</f>
        <v>9.6521455254871961E-4</v>
      </c>
      <c r="AJ163" s="325">
        <f t="shared" ref="AJ163" si="370">F163</f>
        <v>6.2332844498915402E-3</v>
      </c>
      <c r="AK163" s="325">
        <f t="shared" ref="AK163" si="371">J176</f>
        <v>1.4772912102403301E-3</v>
      </c>
      <c r="AL163" s="325">
        <f t="shared" ref="AL163" si="372">H169</f>
        <v>3.50065846434525E-4</v>
      </c>
      <c r="AM163" s="325">
        <f t="shared" ref="AM163" si="373">J168</f>
        <v>1.05678398439217E-4</v>
      </c>
      <c r="AN163" s="325">
        <f t="shared" ref="AN163" si="374">J179+H178</f>
        <v>1.1118519845421788E-2</v>
      </c>
      <c r="AO163" s="325">
        <f t="shared" ref="AO163" si="375">J165</f>
        <v>7.1652562274306098E-4</v>
      </c>
      <c r="AP163" s="325">
        <f t="shared" ref="AP163" si="376">H167</f>
        <v>5.9710004897999003E-4</v>
      </c>
      <c r="AQ163" s="325">
        <f t="shared" ref="AQ163" si="377">J181</f>
        <v>6.5559452847695496E-3</v>
      </c>
      <c r="AR163" s="325">
        <f t="shared" ref="AR163" si="378">H170+J174</f>
        <v>6.71824969032011E-4</v>
      </c>
      <c r="AS163" s="325">
        <f t="shared" ref="AS163" si="379">J163</f>
        <v>2.8274980534231898E-3</v>
      </c>
      <c r="AT163" s="325">
        <f t="shared" ref="AT163" si="380">H176</f>
        <v>2.2111862250962198E-3</v>
      </c>
      <c r="AU163" s="325">
        <f t="shared" ref="AU163" si="381">J172</f>
        <v>1.05678398439217E-4</v>
      </c>
      <c r="AV163" s="325">
        <f t="shared" ref="AV163" si="382">H168</f>
        <v>4.3144555834608597E-4</v>
      </c>
      <c r="AW163" s="325">
        <f t="shared" ref="AW163" si="383">H179</f>
        <v>5.6010942438695904E-3</v>
      </c>
      <c r="AX163" s="325">
        <f t="shared" ref="AX163" si="384">H165</f>
        <v>1.4103874621855001E-3</v>
      </c>
      <c r="AY163" s="325">
        <f t="shared" ref="AY163" si="385">E163</f>
        <v>1.53675276004867E-3</v>
      </c>
      <c r="AZ163" s="325">
        <f t="shared" ref="AZ163" si="386">H181</f>
        <v>5.6010942438695904E-3</v>
      </c>
      <c r="BA163" s="325">
        <f t="shared" ref="BA163" si="387">H174</f>
        <v>8.9822994853541803E-4</v>
      </c>
      <c r="BB163" s="325">
        <f t="shared" ref="BB163" si="388">H163</f>
        <v>3.3130570959258102E-3</v>
      </c>
      <c r="BC163" s="325">
        <f t="shared" ref="BC163" si="389">H172</f>
        <v>4.3144555834608597E-4</v>
      </c>
      <c r="BD163" s="326">
        <f t="shared" ref="BD163" si="390">SUMPRODUCT($L$1:$BC$1,BF163:CW163)</f>
        <v>8.3129461198863233</v>
      </c>
      <c r="BF163" s="12">
        <f>L163</f>
        <v>0.32881691488101894</v>
      </c>
      <c r="BG163" s="23">
        <f t="shared" ref="BG163:CV163" si="391">M163</f>
        <v>9.2189116970390408E-3</v>
      </c>
      <c r="BH163" s="23">
        <f t="shared" si="391"/>
        <v>7.5136024358876119E-2</v>
      </c>
      <c r="BI163" s="23">
        <f t="shared" si="391"/>
        <v>5.6785045817537586E-2</v>
      </c>
      <c r="BJ163" s="23">
        <f t="shared" si="391"/>
        <v>2.5783000349098049E-2</v>
      </c>
      <c r="BK163" s="23">
        <f t="shared" si="391"/>
        <v>6.2989752337495996E-3</v>
      </c>
      <c r="BL163" s="23">
        <f t="shared" si="391"/>
        <v>5.1439038275512265E-2</v>
      </c>
      <c r="BM163" s="23">
        <f t="shared" si="391"/>
        <v>2.7628336833991698E-2</v>
      </c>
      <c r="BN163" s="23">
        <f t="shared" si="391"/>
        <v>1.3369587872163071E-2</v>
      </c>
      <c r="BO163" s="23">
        <f t="shared" si="391"/>
        <v>1.0861549794401839E-2</v>
      </c>
      <c r="BP163" s="23">
        <f t="shared" si="391"/>
        <v>5.626324017974102E-2</v>
      </c>
      <c r="BQ163" s="23">
        <f t="shared" si="391"/>
        <v>9.2189116970390408E-3</v>
      </c>
      <c r="BR163" s="23">
        <f t="shared" si="391"/>
        <v>1.0237655842393049E-2</v>
      </c>
      <c r="BS163" s="23">
        <f t="shared" si="391"/>
        <v>2.7628336833991698E-2</v>
      </c>
      <c r="BT163" s="23">
        <f t="shared" si="391"/>
        <v>8.7575249140561303E-3</v>
      </c>
      <c r="BU163" s="23">
        <f t="shared" si="391"/>
        <v>6.9909385146198724E-2</v>
      </c>
      <c r="BV163" s="23">
        <f t="shared" si="391"/>
        <v>1.8789222285044892E-2</v>
      </c>
      <c r="BW163" s="23">
        <f t="shared" si="391"/>
        <v>6.9559319299764194E-2</v>
      </c>
      <c r="BX163" s="23">
        <f t="shared" si="391"/>
        <v>1.6041413756529243E-2</v>
      </c>
      <c r="BY163" s="23">
        <f t="shared" si="391"/>
        <v>4.0706114326814494E-2</v>
      </c>
      <c r="BZ163" s="23">
        <f t="shared" si="391"/>
        <v>1.200211499861641E-2</v>
      </c>
      <c r="CA163" s="23">
        <f t="shared" si="391"/>
        <v>2.2111862250962198E-3</v>
      </c>
      <c r="CB163" s="23">
        <f t="shared" si="391"/>
        <v>1.78869604740917E-4</v>
      </c>
      <c r="CC163" s="23">
        <f t="shared" si="391"/>
        <v>9.6521455254871961E-4</v>
      </c>
      <c r="CD163" s="23">
        <f t="shared" si="391"/>
        <v>6.2332844498915402E-3</v>
      </c>
      <c r="CE163" s="23">
        <f t="shared" si="391"/>
        <v>1.4772912102403301E-3</v>
      </c>
      <c r="CF163" s="23">
        <f t="shared" si="391"/>
        <v>3.50065846434525E-4</v>
      </c>
      <c r="CG163" s="23">
        <f t="shared" si="391"/>
        <v>1.05678398439217E-4</v>
      </c>
      <c r="CH163" s="23">
        <f t="shared" si="391"/>
        <v>1.1118519845421788E-2</v>
      </c>
      <c r="CI163" s="23">
        <f t="shared" si="391"/>
        <v>7.1652562274306098E-4</v>
      </c>
      <c r="CJ163" s="23">
        <f t="shared" si="391"/>
        <v>5.9710004897999003E-4</v>
      </c>
      <c r="CK163" s="23">
        <f t="shared" si="391"/>
        <v>6.5559452847695496E-3</v>
      </c>
      <c r="CL163" s="23">
        <f t="shared" si="391"/>
        <v>6.71824969032011E-4</v>
      </c>
      <c r="CM163" s="23">
        <f t="shared" si="391"/>
        <v>2.8274980534231898E-3</v>
      </c>
      <c r="CN163" s="23">
        <f t="shared" si="391"/>
        <v>2.2111862250962198E-3</v>
      </c>
      <c r="CO163" s="23">
        <f t="shared" si="391"/>
        <v>1.05678398439217E-4</v>
      </c>
      <c r="CP163" s="23">
        <f t="shared" si="391"/>
        <v>4.3144555834608597E-4</v>
      </c>
      <c r="CQ163" s="23">
        <f t="shared" si="391"/>
        <v>5.6010942438695904E-3</v>
      </c>
      <c r="CR163" s="23">
        <f t="shared" si="391"/>
        <v>1.4103874621855001E-3</v>
      </c>
      <c r="CS163" s="23">
        <f t="shared" si="391"/>
        <v>1.53675276004867E-3</v>
      </c>
      <c r="CT163" s="23">
        <f t="shared" si="391"/>
        <v>5.6010942438695904E-3</v>
      </c>
      <c r="CU163" s="23">
        <f t="shared" si="391"/>
        <v>8.9822994853541803E-4</v>
      </c>
      <c r="CV163" s="24">
        <f t="shared" si="391"/>
        <v>3.3130570959258102E-3</v>
      </c>
    </row>
    <row r="164" spans="1:100">
      <c r="A164" s="348"/>
      <c r="B164" s="329"/>
      <c r="C164" s="345"/>
      <c r="D164" s="28">
        <v>-8</v>
      </c>
      <c r="E164" s="340"/>
      <c r="F164" s="343"/>
      <c r="G164" s="128">
        <f>'15'!G163</f>
        <v>1.5123158496653201E-2</v>
      </c>
      <c r="H164" s="270">
        <f>'15'!H163</f>
        <v>2.2111862250962198E-3</v>
      </c>
      <c r="I164" s="271">
        <f>'15'!I163</f>
        <v>1.25051783373385E-2</v>
      </c>
      <c r="J164" s="272">
        <f>'15'!J163</f>
        <v>1.4772912102403301E-3</v>
      </c>
      <c r="K164" s="6"/>
      <c r="L164" s="333"/>
      <c r="M164" s="325"/>
      <c r="N164" s="325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7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  <c r="AN164" s="325"/>
      <c r="AO164" s="325"/>
      <c r="AP164" s="325"/>
      <c r="AQ164" s="325"/>
      <c r="AR164" s="325"/>
      <c r="AS164" s="325"/>
      <c r="AT164" s="325"/>
      <c r="AU164" s="325"/>
      <c r="AV164" s="325"/>
      <c r="AW164" s="325"/>
      <c r="AX164" s="325"/>
      <c r="AY164" s="325"/>
      <c r="AZ164" s="325"/>
      <c r="BA164" s="325"/>
      <c r="BB164" s="325"/>
      <c r="BC164" s="325"/>
      <c r="BD164" s="326"/>
    </row>
    <row r="165" spans="1:100">
      <c r="A165" s="348"/>
      <c r="B165" s="329"/>
      <c r="C165" s="345"/>
      <c r="D165" s="28">
        <v>-7</v>
      </c>
      <c r="E165" s="340"/>
      <c r="F165" s="343"/>
      <c r="G165" s="128">
        <f>'15'!G164</f>
        <v>1.1425164476522399E-2</v>
      </c>
      <c r="H165" s="270">
        <f>'15'!H164</f>
        <v>1.4103874621855001E-3</v>
      </c>
      <c r="I165" s="271">
        <f>'15'!I164</f>
        <v>7.0179631769375899E-3</v>
      </c>
      <c r="J165" s="272">
        <f>'15'!J164</f>
        <v>7.1652562274306098E-4</v>
      </c>
      <c r="K165" s="6"/>
      <c r="L165" s="333"/>
      <c r="M165" s="325"/>
      <c r="N165" s="325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7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  <c r="AN165" s="325"/>
      <c r="AO165" s="325"/>
      <c r="AP165" s="325"/>
      <c r="AQ165" s="325"/>
      <c r="AR165" s="325"/>
      <c r="AS165" s="325"/>
      <c r="AT165" s="325"/>
      <c r="AU165" s="325"/>
      <c r="AV165" s="325"/>
      <c r="AW165" s="325"/>
      <c r="AX165" s="325"/>
      <c r="AY165" s="325"/>
      <c r="AZ165" s="325"/>
      <c r="BA165" s="325"/>
      <c r="BB165" s="325"/>
      <c r="BC165" s="325"/>
      <c r="BD165" s="326"/>
    </row>
    <row r="166" spans="1:100">
      <c r="A166" s="348"/>
      <c r="B166" s="329"/>
      <c r="C166" s="345"/>
      <c r="D166" s="28">
        <v>-6</v>
      </c>
      <c r="E166" s="340"/>
      <c r="F166" s="343"/>
      <c r="G166" s="128">
        <f>'15'!G165</f>
        <v>8.7073381497470501E-3</v>
      </c>
      <c r="H166" s="270">
        <f>'15'!H165</f>
        <v>8.9822994853541803E-4</v>
      </c>
      <c r="I166" s="271">
        <f>'15'!I165</f>
        <v>3.9457240996729603E-3</v>
      </c>
      <c r="J166" s="272">
        <f>'15'!J165</f>
        <v>3.4609463158490099E-4</v>
      </c>
      <c r="K166" s="6"/>
      <c r="L166" s="333"/>
      <c r="M166" s="325"/>
      <c r="N166" s="325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7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/>
      <c r="AW166" s="325"/>
      <c r="AX166" s="325"/>
      <c r="AY166" s="325"/>
      <c r="AZ166" s="325"/>
      <c r="BA166" s="325"/>
      <c r="BB166" s="325"/>
      <c r="BC166" s="325"/>
      <c r="BD166" s="326"/>
    </row>
    <row r="167" spans="1:100">
      <c r="A167" s="348"/>
      <c r="B167" s="329"/>
      <c r="C167" s="345"/>
      <c r="D167" s="28">
        <v>-5</v>
      </c>
      <c r="E167" s="340"/>
      <c r="F167" s="343"/>
      <c r="G167" s="128">
        <f>'15'!G166</f>
        <v>6.8680955248140198E-3</v>
      </c>
      <c r="H167" s="270">
        <f>'15'!H166</f>
        <v>5.9710004897999003E-4</v>
      </c>
      <c r="I167" s="271">
        <f>'15'!I166</f>
        <v>2.3508161722250202E-3</v>
      </c>
      <c r="J167" s="272">
        <f>'15'!J166</f>
        <v>1.78869604740917E-4</v>
      </c>
      <c r="K167" s="6"/>
      <c r="L167" s="333"/>
      <c r="M167" s="325"/>
      <c r="N167" s="325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7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325"/>
      <c r="AY167" s="325"/>
      <c r="AZ167" s="325"/>
      <c r="BA167" s="325"/>
      <c r="BB167" s="325"/>
      <c r="BC167" s="325"/>
      <c r="BD167" s="326"/>
    </row>
    <row r="168" spans="1:100">
      <c r="A168" s="348"/>
      <c r="B168" s="329"/>
      <c r="C168" s="345"/>
      <c r="D168" s="28">
        <v>-4</v>
      </c>
      <c r="E168" s="340"/>
      <c r="F168" s="343"/>
      <c r="G168" s="128">
        <f>'15'!G167</f>
        <v>5.7199370009427099E-3</v>
      </c>
      <c r="H168" s="270">
        <f>'15'!H167</f>
        <v>4.3144555834608597E-4</v>
      </c>
      <c r="I168" s="271">
        <f>'15'!I167</f>
        <v>1.5602967028730901E-3</v>
      </c>
      <c r="J168" s="272">
        <f>'15'!J167</f>
        <v>1.05678398439217E-4</v>
      </c>
      <c r="K168" s="6"/>
      <c r="L168" s="333"/>
      <c r="M168" s="325"/>
      <c r="N168" s="325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7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/>
      <c r="AW168" s="325"/>
      <c r="AX168" s="325"/>
      <c r="AY168" s="325"/>
      <c r="AZ168" s="325"/>
      <c r="BA168" s="325"/>
      <c r="BB168" s="325"/>
      <c r="BC168" s="325"/>
      <c r="BD168" s="326"/>
    </row>
    <row r="169" spans="1:100">
      <c r="A169" s="348"/>
      <c r="B169" s="329"/>
      <c r="C169" s="345"/>
      <c r="D169" s="28">
        <v>-3</v>
      </c>
      <c r="E169" s="340"/>
      <c r="F169" s="343"/>
      <c r="G169" s="128">
        <f>'15'!G168</f>
        <v>5.0990663607117697E-3</v>
      </c>
      <c r="H169" s="270">
        <f>'15'!H168</f>
        <v>3.50065846434525E-4</v>
      </c>
      <c r="I169" s="271">
        <f>'15'!I168</f>
        <v>1.1999088730378299E-3</v>
      </c>
      <c r="J169" s="272">
        <f>'15'!J168</f>
        <v>7.5294411183422707E-5</v>
      </c>
      <c r="K169" s="6"/>
      <c r="L169" s="333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7"/>
      <c r="AB169" s="325"/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  <c r="AN169" s="325"/>
      <c r="AO169" s="325"/>
      <c r="AP169" s="325"/>
      <c r="AQ169" s="325"/>
      <c r="AR169" s="325"/>
      <c r="AS169" s="325"/>
      <c r="AT169" s="325"/>
      <c r="AU169" s="325"/>
      <c r="AV169" s="325"/>
      <c r="AW169" s="325"/>
      <c r="AX169" s="325"/>
      <c r="AY169" s="325"/>
      <c r="AZ169" s="325"/>
      <c r="BA169" s="325"/>
      <c r="BB169" s="325"/>
      <c r="BC169" s="325"/>
      <c r="BD169" s="326"/>
    </row>
    <row r="170" spans="1:100">
      <c r="A170" s="348"/>
      <c r="B170" s="329"/>
      <c r="C170" s="345"/>
      <c r="D170" s="28">
        <v>-2</v>
      </c>
      <c r="E170" s="340"/>
      <c r="F170" s="343"/>
      <c r="G170" s="128">
        <f>'15'!G169</f>
        <v>4.9035155142745299E-3</v>
      </c>
      <c r="H170" s="270">
        <f>'15'!H169</f>
        <v>3.2573033744711001E-4</v>
      </c>
      <c r="I170" s="271">
        <f>'15'!I169</f>
        <v>1.0962548125098301E-3</v>
      </c>
      <c r="J170" s="272">
        <f>'15'!J169</f>
        <v>6.6984604013301595E-5</v>
      </c>
      <c r="K170" s="6"/>
      <c r="L170" s="333"/>
      <c r="M170" s="325"/>
      <c r="N170" s="325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7"/>
      <c r="AB170" s="325"/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  <c r="AN170" s="325"/>
      <c r="AO170" s="325"/>
      <c r="AP170" s="325"/>
      <c r="AQ170" s="325"/>
      <c r="AR170" s="325"/>
      <c r="AS170" s="325"/>
      <c r="AT170" s="325"/>
      <c r="AU170" s="325"/>
      <c r="AV170" s="325"/>
      <c r="AW170" s="325"/>
      <c r="AX170" s="325"/>
      <c r="AY170" s="325"/>
      <c r="AZ170" s="325"/>
      <c r="BA170" s="325"/>
      <c r="BB170" s="325"/>
      <c r="BC170" s="325"/>
      <c r="BD170" s="326"/>
    </row>
    <row r="171" spans="1:100">
      <c r="A171" s="348"/>
      <c r="B171" s="329"/>
      <c r="C171" s="345"/>
      <c r="D171" s="28">
        <v>-1</v>
      </c>
      <c r="E171" s="340"/>
      <c r="F171" s="343"/>
      <c r="G171" s="128">
        <f>G169</f>
        <v>5.0990663607117697E-3</v>
      </c>
      <c r="H171" s="270">
        <f t="shared" ref="H171:J171" si="392">H169</f>
        <v>3.50065846434525E-4</v>
      </c>
      <c r="I171" s="271">
        <f t="shared" si="392"/>
        <v>1.1999088730378299E-3</v>
      </c>
      <c r="J171" s="272">
        <f t="shared" si="392"/>
        <v>7.5294411183422707E-5</v>
      </c>
      <c r="K171" s="6"/>
      <c r="L171" s="333"/>
      <c r="M171" s="325"/>
      <c r="N171" s="325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7"/>
      <c r="AB171" s="325"/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  <c r="AN171" s="325"/>
      <c r="AO171" s="325"/>
      <c r="AP171" s="325"/>
      <c r="AQ171" s="325"/>
      <c r="AR171" s="325"/>
      <c r="AS171" s="325"/>
      <c r="AT171" s="325"/>
      <c r="AU171" s="325"/>
      <c r="AV171" s="325"/>
      <c r="AW171" s="325"/>
      <c r="AX171" s="325"/>
      <c r="AY171" s="325"/>
      <c r="AZ171" s="325"/>
      <c r="BA171" s="325"/>
      <c r="BB171" s="325"/>
      <c r="BC171" s="325"/>
      <c r="BD171" s="326"/>
    </row>
    <row r="172" spans="1:100">
      <c r="A172" s="348"/>
      <c r="B172" s="329"/>
      <c r="C172" s="345"/>
      <c r="D172" s="28">
        <v>0</v>
      </c>
      <c r="E172" s="340"/>
      <c r="F172" s="343"/>
      <c r="G172" s="128">
        <f>G168</f>
        <v>5.7199370009427099E-3</v>
      </c>
      <c r="H172" s="270">
        <f t="shared" ref="H172:J172" si="393">H168</f>
        <v>4.3144555834608597E-4</v>
      </c>
      <c r="I172" s="271">
        <f t="shared" si="393"/>
        <v>1.5602967028730901E-3</v>
      </c>
      <c r="J172" s="272">
        <f t="shared" si="393"/>
        <v>1.05678398439217E-4</v>
      </c>
      <c r="K172" s="6"/>
      <c r="L172" s="333"/>
      <c r="M172" s="325"/>
      <c r="N172" s="325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7"/>
      <c r="AB172" s="325"/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  <c r="AN172" s="325"/>
      <c r="AO172" s="325"/>
      <c r="AP172" s="325"/>
      <c r="AQ172" s="325"/>
      <c r="AR172" s="325"/>
      <c r="AS172" s="325"/>
      <c r="AT172" s="325"/>
      <c r="AU172" s="325"/>
      <c r="AV172" s="325"/>
      <c r="AW172" s="325"/>
      <c r="AX172" s="325"/>
      <c r="AY172" s="325"/>
      <c r="AZ172" s="325"/>
      <c r="BA172" s="325"/>
      <c r="BB172" s="325"/>
      <c r="BC172" s="325"/>
      <c r="BD172" s="326"/>
    </row>
    <row r="173" spans="1:100">
      <c r="A173" s="348"/>
      <c r="B173" s="329"/>
      <c r="C173" s="345"/>
      <c r="D173" s="28">
        <v>1</v>
      </c>
      <c r="E173" s="340"/>
      <c r="F173" s="343"/>
      <c r="G173" s="97">
        <f>G167</f>
        <v>6.8680955248140198E-3</v>
      </c>
      <c r="H173" s="51">
        <f t="shared" ref="H173:J173" si="394">H167</f>
        <v>5.9710004897999003E-4</v>
      </c>
      <c r="I173" s="126">
        <f t="shared" si="394"/>
        <v>2.3508161722250202E-3</v>
      </c>
      <c r="J173" s="173">
        <f t="shared" si="394"/>
        <v>1.78869604740917E-4</v>
      </c>
      <c r="K173" s="6"/>
      <c r="L173" s="333"/>
      <c r="M173" s="325"/>
      <c r="N173" s="325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7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  <c r="AN173" s="325"/>
      <c r="AO173" s="325"/>
      <c r="AP173" s="325"/>
      <c r="AQ173" s="325"/>
      <c r="AR173" s="325"/>
      <c r="AS173" s="325"/>
      <c r="AT173" s="325"/>
      <c r="AU173" s="325"/>
      <c r="AV173" s="325"/>
      <c r="AW173" s="325"/>
      <c r="AX173" s="325"/>
      <c r="AY173" s="325"/>
      <c r="AZ173" s="325"/>
      <c r="BA173" s="325"/>
      <c r="BB173" s="325"/>
      <c r="BC173" s="325"/>
      <c r="BD173" s="326"/>
    </row>
    <row r="174" spans="1:100">
      <c r="A174" s="348"/>
      <c r="B174" s="329"/>
      <c r="C174" s="345"/>
      <c r="D174" s="28">
        <v>2</v>
      </c>
      <c r="E174" s="340"/>
      <c r="F174" s="343"/>
      <c r="G174" s="97">
        <f>G166</f>
        <v>8.7073381497470501E-3</v>
      </c>
      <c r="H174" s="51">
        <f t="shared" ref="H174:J174" si="395">H166</f>
        <v>8.9822994853541803E-4</v>
      </c>
      <c r="I174" s="126">
        <f t="shared" si="395"/>
        <v>3.9457240996729603E-3</v>
      </c>
      <c r="J174" s="173">
        <f t="shared" si="395"/>
        <v>3.4609463158490099E-4</v>
      </c>
      <c r="K174" s="6"/>
      <c r="L174" s="333"/>
      <c r="M174" s="325"/>
      <c r="N174" s="325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7"/>
      <c r="AB174" s="325"/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  <c r="AN174" s="325"/>
      <c r="AO174" s="325"/>
      <c r="AP174" s="325"/>
      <c r="AQ174" s="325"/>
      <c r="AR174" s="325"/>
      <c r="AS174" s="325"/>
      <c r="AT174" s="325"/>
      <c r="AU174" s="325"/>
      <c r="AV174" s="325"/>
      <c r="AW174" s="325"/>
      <c r="AX174" s="325"/>
      <c r="AY174" s="325"/>
      <c r="AZ174" s="325"/>
      <c r="BA174" s="325"/>
      <c r="BB174" s="325"/>
      <c r="BC174" s="325"/>
      <c r="BD174" s="326"/>
    </row>
    <row r="175" spans="1:100">
      <c r="A175" s="348"/>
      <c r="B175" s="329"/>
      <c r="C175" s="345"/>
      <c r="D175" s="28">
        <v>3</v>
      </c>
      <c r="E175" s="340"/>
      <c r="F175" s="343"/>
      <c r="G175" s="97">
        <f>G165</f>
        <v>1.1425164476522399E-2</v>
      </c>
      <c r="H175" s="51">
        <f t="shared" ref="H175:J175" si="396">H165</f>
        <v>1.4103874621855001E-3</v>
      </c>
      <c r="I175" s="126">
        <f t="shared" si="396"/>
        <v>7.0179631769375899E-3</v>
      </c>
      <c r="J175" s="173">
        <f t="shared" si="396"/>
        <v>7.1652562274306098E-4</v>
      </c>
      <c r="K175" s="6"/>
      <c r="L175" s="333"/>
      <c r="M175" s="325"/>
      <c r="N175" s="325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7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  <c r="AN175" s="325"/>
      <c r="AO175" s="325"/>
      <c r="AP175" s="325"/>
      <c r="AQ175" s="325"/>
      <c r="AR175" s="325"/>
      <c r="AS175" s="325"/>
      <c r="AT175" s="325"/>
      <c r="AU175" s="325"/>
      <c r="AV175" s="325"/>
      <c r="AW175" s="325"/>
      <c r="AX175" s="325"/>
      <c r="AY175" s="325"/>
      <c r="AZ175" s="325"/>
      <c r="BA175" s="325"/>
      <c r="BB175" s="325"/>
      <c r="BC175" s="325"/>
      <c r="BD175" s="326"/>
    </row>
    <row r="176" spans="1:100">
      <c r="A176" s="348"/>
      <c r="B176" s="329"/>
      <c r="C176" s="345"/>
      <c r="D176" s="28">
        <v>4</v>
      </c>
      <c r="E176" s="340"/>
      <c r="F176" s="343"/>
      <c r="G176" s="97">
        <f>G164</f>
        <v>1.5123158496653201E-2</v>
      </c>
      <c r="H176" s="51">
        <f t="shared" ref="H176:J176" si="397">H164</f>
        <v>2.2111862250962198E-3</v>
      </c>
      <c r="I176" s="126">
        <f t="shared" si="397"/>
        <v>1.25051783373385E-2</v>
      </c>
      <c r="J176" s="173">
        <f t="shared" si="397"/>
        <v>1.4772912102403301E-3</v>
      </c>
      <c r="K176" s="6"/>
      <c r="L176" s="333"/>
      <c r="M176" s="325"/>
      <c r="N176" s="325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7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  <c r="AN176" s="325"/>
      <c r="AO176" s="325"/>
      <c r="AP176" s="325"/>
      <c r="AQ176" s="325"/>
      <c r="AR176" s="325"/>
      <c r="AS176" s="325"/>
      <c r="AT176" s="325"/>
      <c r="AU176" s="325"/>
      <c r="AV176" s="325"/>
      <c r="AW176" s="325"/>
      <c r="AX176" s="325"/>
      <c r="AY176" s="325"/>
      <c r="AZ176" s="325"/>
      <c r="BA176" s="325"/>
      <c r="BB176" s="325"/>
      <c r="BC176" s="325"/>
      <c r="BD176" s="326"/>
    </row>
    <row r="177" spans="1:100">
      <c r="A177" s="348"/>
      <c r="B177" s="329"/>
      <c r="C177" s="345"/>
      <c r="D177" s="28">
        <v>5</v>
      </c>
      <c r="E177" s="340"/>
      <c r="F177" s="343"/>
      <c r="G177" s="97">
        <f>G163</f>
        <v>1.9616461056460598E-2</v>
      </c>
      <c r="H177" s="51">
        <f t="shared" ref="H177:J177" si="398">H163</f>
        <v>3.3130570959258102E-3</v>
      </c>
      <c r="I177" s="126">
        <f t="shared" si="398"/>
        <v>2.1089653270353899E-2</v>
      </c>
      <c r="J177" s="173">
        <f t="shared" si="398"/>
        <v>2.8274980534231898E-3</v>
      </c>
      <c r="K177" s="6"/>
      <c r="L177" s="333"/>
      <c r="M177" s="325"/>
      <c r="N177" s="325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7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  <c r="AN177" s="325"/>
      <c r="AO177" s="325"/>
      <c r="AP177" s="325"/>
      <c r="AQ177" s="325"/>
      <c r="AR177" s="325"/>
      <c r="AS177" s="325"/>
      <c r="AT177" s="325"/>
      <c r="AU177" s="325"/>
      <c r="AV177" s="325"/>
      <c r="AW177" s="325"/>
      <c r="AX177" s="325"/>
      <c r="AY177" s="325"/>
      <c r="AZ177" s="325"/>
      <c r="BA177" s="325"/>
      <c r="BB177" s="325"/>
      <c r="BC177" s="325"/>
      <c r="BD177" s="326"/>
    </row>
    <row r="178" spans="1:100">
      <c r="A178" s="348"/>
      <c r="B178" s="329"/>
      <c r="C178" s="345"/>
      <c r="D178" s="28">
        <v>6</v>
      </c>
      <c r="E178" s="340"/>
      <c r="F178" s="343"/>
      <c r="G178" s="97">
        <f>G182</f>
        <v>2.4226283237181501E-2</v>
      </c>
      <c r="H178" s="51">
        <f t="shared" ref="H178:J178" si="399">H182</f>
        <v>4.5625745606522397E-3</v>
      </c>
      <c r="I178" s="126">
        <f t="shared" si="399"/>
        <v>3.1961662531376098E-2</v>
      </c>
      <c r="J178" s="173">
        <f t="shared" si="399"/>
        <v>4.72188129480061E-3</v>
      </c>
      <c r="K178" s="6"/>
      <c r="L178" s="333"/>
      <c r="M178" s="325"/>
      <c r="N178" s="325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7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  <c r="AN178" s="325"/>
      <c r="AO178" s="325"/>
      <c r="AP178" s="325"/>
      <c r="AQ178" s="325"/>
      <c r="AR178" s="325"/>
      <c r="AS178" s="325"/>
      <c r="AT178" s="325"/>
      <c r="AU178" s="325"/>
      <c r="AV178" s="325"/>
      <c r="AW178" s="325"/>
      <c r="AX178" s="325"/>
      <c r="AY178" s="325"/>
      <c r="AZ178" s="325"/>
      <c r="BA178" s="325"/>
      <c r="BB178" s="325"/>
      <c r="BC178" s="325"/>
      <c r="BD178" s="326"/>
    </row>
    <row r="179" spans="1:100">
      <c r="A179" s="348"/>
      <c r="B179" s="329"/>
      <c r="C179" s="345"/>
      <c r="D179" s="28">
        <v>7</v>
      </c>
      <c r="E179" s="340"/>
      <c r="F179" s="343"/>
      <c r="G179" s="97">
        <f>G181</f>
        <v>2.77997203426169E-2</v>
      </c>
      <c r="H179" s="51">
        <f t="shared" ref="H179:J179" si="400">H181</f>
        <v>5.6010942438695904E-3</v>
      </c>
      <c r="I179" s="126">
        <f t="shared" si="400"/>
        <v>4.1759598957147301E-2</v>
      </c>
      <c r="J179" s="173">
        <f t="shared" si="400"/>
        <v>6.5559452847695496E-3</v>
      </c>
      <c r="K179" s="6"/>
      <c r="L179" s="333"/>
      <c r="M179" s="325"/>
      <c r="N179" s="325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7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  <c r="AN179" s="325"/>
      <c r="AO179" s="325"/>
      <c r="AP179" s="325"/>
      <c r="AQ179" s="325"/>
      <c r="AR179" s="325"/>
      <c r="AS179" s="325"/>
      <c r="AT179" s="325"/>
      <c r="AU179" s="325"/>
      <c r="AV179" s="325"/>
      <c r="AW179" s="325"/>
      <c r="AX179" s="325"/>
      <c r="AY179" s="325"/>
      <c r="AZ179" s="325"/>
      <c r="BA179" s="325"/>
      <c r="BB179" s="325"/>
      <c r="BC179" s="325"/>
      <c r="BD179" s="326"/>
    </row>
    <row r="180" spans="1:100">
      <c r="A180" s="348"/>
      <c r="B180" s="329"/>
      <c r="C180" s="345"/>
      <c r="D180" s="28">
        <v>8</v>
      </c>
      <c r="E180" s="340"/>
      <c r="F180" s="343"/>
      <c r="G180" s="97">
        <f>'15'!G179</f>
        <v>2.9160891400131301E-2</v>
      </c>
      <c r="H180" s="51">
        <f>'15'!H179</f>
        <v>6.0110426538971598E-3</v>
      </c>
      <c r="I180" s="126">
        <f>'15'!I179</f>
        <v>4.5796263354003899E-2</v>
      </c>
      <c r="J180" s="173">
        <f>'15'!J179</f>
        <v>7.3398726956380601E-3</v>
      </c>
      <c r="K180" s="6"/>
      <c r="L180" s="333"/>
      <c r="M180" s="325"/>
      <c r="N180" s="325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7"/>
      <c r="AB180" s="325"/>
      <c r="AC180" s="325"/>
      <c r="AD180" s="325"/>
      <c r="AE180" s="325"/>
      <c r="AF180" s="325"/>
      <c r="AG180" s="325"/>
      <c r="AH180" s="325"/>
      <c r="AI180" s="325"/>
      <c r="AJ180" s="325"/>
      <c r="AK180" s="325"/>
      <c r="AL180" s="325"/>
      <c r="AM180" s="325"/>
      <c r="AN180" s="325"/>
      <c r="AO180" s="325"/>
      <c r="AP180" s="325"/>
      <c r="AQ180" s="325"/>
      <c r="AR180" s="325"/>
      <c r="AS180" s="325"/>
      <c r="AT180" s="325"/>
      <c r="AU180" s="325"/>
      <c r="AV180" s="325"/>
      <c r="AW180" s="325"/>
      <c r="AX180" s="325"/>
      <c r="AY180" s="325"/>
      <c r="AZ180" s="325"/>
      <c r="BA180" s="325"/>
      <c r="BB180" s="325"/>
      <c r="BC180" s="325"/>
      <c r="BD180" s="326"/>
    </row>
    <row r="181" spans="1:100">
      <c r="A181" s="348"/>
      <c r="B181" s="329"/>
      <c r="C181" s="345"/>
      <c r="D181" s="28">
        <v>9</v>
      </c>
      <c r="E181" s="340"/>
      <c r="F181" s="343"/>
      <c r="G181" s="97">
        <f>'15'!G180</f>
        <v>2.77997203426169E-2</v>
      </c>
      <c r="H181" s="51">
        <f>'15'!H180</f>
        <v>5.6010942438695904E-3</v>
      </c>
      <c r="I181" s="126">
        <f>'15'!I180</f>
        <v>4.1759598957147301E-2</v>
      </c>
      <c r="J181" s="173">
        <f>'15'!J180</f>
        <v>6.5559452847695496E-3</v>
      </c>
      <c r="K181" s="6"/>
      <c r="L181" s="333"/>
      <c r="M181" s="325"/>
      <c r="N181" s="325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7"/>
      <c r="AB181" s="325"/>
      <c r="AC181" s="325"/>
      <c r="AD181" s="325"/>
      <c r="AE181" s="325"/>
      <c r="AF181" s="325"/>
      <c r="AG181" s="325"/>
      <c r="AH181" s="325"/>
      <c r="AI181" s="325"/>
      <c r="AJ181" s="325"/>
      <c r="AK181" s="325"/>
      <c r="AL181" s="325"/>
      <c r="AM181" s="325"/>
      <c r="AN181" s="325"/>
      <c r="AO181" s="325"/>
      <c r="AP181" s="325"/>
      <c r="AQ181" s="325"/>
      <c r="AR181" s="325"/>
      <c r="AS181" s="325"/>
      <c r="AT181" s="325"/>
      <c r="AU181" s="325"/>
      <c r="AV181" s="325"/>
      <c r="AW181" s="325"/>
      <c r="AX181" s="325"/>
      <c r="AY181" s="325"/>
      <c r="AZ181" s="325"/>
      <c r="BA181" s="325"/>
      <c r="BB181" s="325"/>
      <c r="BC181" s="325"/>
      <c r="BD181" s="326"/>
    </row>
    <row r="182" spans="1:100">
      <c r="A182" s="348"/>
      <c r="B182" s="329"/>
      <c r="C182" s="345"/>
      <c r="D182" s="29">
        <v>10</v>
      </c>
      <c r="E182" s="341"/>
      <c r="F182" s="344"/>
      <c r="G182" s="101">
        <f>'15'!G181</f>
        <v>2.4226283237181501E-2</v>
      </c>
      <c r="H182" s="77">
        <f>'15'!H181</f>
        <v>4.5625745606522397E-3</v>
      </c>
      <c r="I182" s="248">
        <f>'15'!I181</f>
        <v>3.1961662531376098E-2</v>
      </c>
      <c r="J182" s="182">
        <f>'15'!J181</f>
        <v>4.72188129480061E-3</v>
      </c>
      <c r="K182" s="30"/>
      <c r="L182" s="334"/>
      <c r="M182" s="325"/>
      <c r="N182" s="325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7"/>
      <c r="AB182" s="325"/>
      <c r="AC182" s="325"/>
      <c r="AD182" s="325"/>
      <c r="AE182" s="325"/>
      <c r="AF182" s="325"/>
      <c r="AG182" s="325"/>
      <c r="AH182" s="325"/>
      <c r="AI182" s="325"/>
      <c r="AJ182" s="325"/>
      <c r="AK182" s="325"/>
      <c r="AL182" s="325"/>
      <c r="AM182" s="325"/>
      <c r="AN182" s="325"/>
      <c r="AO182" s="325"/>
      <c r="AP182" s="325"/>
      <c r="AQ182" s="325"/>
      <c r="AR182" s="325"/>
      <c r="AS182" s="325"/>
      <c r="AT182" s="325"/>
      <c r="AU182" s="325"/>
      <c r="AV182" s="325"/>
      <c r="AW182" s="325"/>
      <c r="AX182" s="325"/>
      <c r="AY182" s="325"/>
      <c r="AZ182" s="325"/>
      <c r="BA182" s="325"/>
      <c r="BB182" s="325"/>
      <c r="BC182" s="325"/>
      <c r="BD182" s="326"/>
    </row>
    <row r="183" spans="1:100">
      <c r="A183" s="348"/>
      <c r="B183" s="328">
        <v>1</v>
      </c>
      <c r="C183" s="345"/>
      <c r="D183" s="26">
        <v>-9</v>
      </c>
      <c r="E183" s="339">
        <v>6.6532275921296602E-4</v>
      </c>
      <c r="F183" s="342">
        <v>2.7000712915078301E-3</v>
      </c>
      <c r="G183" s="100">
        <f>'15'!G202</f>
        <v>7.2077316976618001E-3</v>
      </c>
      <c r="H183" s="64">
        <f>'15'!H202</f>
        <v>1.2996479687967101E-3</v>
      </c>
      <c r="I183" s="269">
        <f>'15'!I202</f>
        <v>1.0113448471282E-2</v>
      </c>
      <c r="J183" s="204">
        <f>'15'!J202</f>
        <v>1.78352948373903E-3</v>
      </c>
      <c r="K183" s="27"/>
      <c r="L183" s="332">
        <f t="shared" ref="L183" si="401">1-SUM(M183:BC202)</f>
        <v>0.65850181688884557</v>
      </c>
      <c r="M183" s="325">
        <f t="shared" ref="M183" si="402">G193+I193</f>
        <v>1.1237017110011731E-2</v>
      </c>
      <c r="N183" s="325">
        <f t="shared" ref="N183" si="403">G200+I200+J193</f>
        <v>2.1169664262614442E-2</v>
      </c>
      <c r="O183" s="325">
        <f t="shared" ref="O183" si="404">G202+I202+H193</f>
        <v>1.9688512366445424E-2</v>
      </c>
      <c r="P183" s="325">
        <f t="shared" ref="P183" si="405">G195+I195+J200</f>
        <v>1.6178368086939211E-2</v>
      </c>
      <c r="Q183" s="325">
        <f t="shared" ref="Q183" si="406">G191+I191</f>
        <v>9.8812150942257995E-3</v>
      </c>
      <c r="R183" s="325">
        <f t="shared" ref="R183" si="407">G197+I197+H200+J202</f>
        <v>2.0861417398798314E-2</v>
      </c>
      <c r="S183" s="325">
        <f t="shared" ref="S183" si="408">G184+I184</f>
        <v>1.5597164924563752E-2</v>
      </c>
      <c r="T183" s="325">
        <f t="shared" ref="T183" si="409">G186+I186+J195</f>
        <v>1.368651670236381E-2</v>
      </c>
      <c r="U183" s="325">
        <f t="shared" ref="U183" si="410">G189+I189+H202</f>
        <v>1.1289845716232099E-2</v>
      </c>
      <c r="V183" s="325">
        <f t="shared" ref="V183" si="411">G198+I198+J191</f>
        <v>1.9563666148919898E-2</v>
      </c>
      <c r="W183" s="325">
        <f t="shared" ref="W183" si="412">G187+I187</f>
        <v>1.1237017110011731E-2</v>
      </c>
      <c r="X183" s="325">
        <f t="shared" ref="X183" si="413">G190+I190+J197+H195</f>
        <v>1.254611841096161E-2</v>
      </c>
      <c r="Y183" s="325">
        <f t="shared" ref="Y183" si="414">G196+I196</f>
        <v>1.5597164924563752E-2</v>
      </c>
      <c r="Z183" s="325">
        <f t="shared" ref="Z183" si="415">G188+I188+J184</f>
        <v>1.190218879010062E-2</v>
      </c>
      <c r="AA183" s="327">
        <f t="shared" ref="AA183" si="416">G199+I199+H191</f>
        <v>2.0638133543122657E-2</v>
      </c>
      <c r="AB183" s="325">
        <f t="shared" ref="AB183" si="417">G185+I185+J186</f>
        <v>1.4961546036254509E-2</v>
      </c>
      <c r="AC183" s="325">
        <f t="shared" ref="AC183" si="418">G201+I201</f>
        <v>1.989678428486006E-2</v>
      </c>
      <c r="AD183" s="325">
        <f t="shared" ref="AD183" si="419">G194+I194+J189+H197</f>
        <v>1.4444539809597257E-2</v>
      </c>
      <c r="AE183" s="325">
        <f t="shared" ref="AE183" si="420">G183+I183</f>
        <v>1.7321180168943802E-2</v>
      </c>
      <c r="AF183" s="325">
        <f t="shared" ref="AF183" si="421">G192+I192+J198</f>
        <v>1.241779469817746E-2</v>
      </c>
      <c r="AG183" s="325">
        <f t="shared" ref="AG183" si="422">H184</f>
        <v>1.17417209674605E-3</v>
      </c>
      <c r="AH183" s="325">
        <f t="shared" ref="AH183" si="423">J187</f>
        <v>8.9405711671144104E-4</v>
      </c>
      <c r="AI183" s="325">
        <f t="shared" ref="AI183" si="424">J190+H186</f>
        <v>1.6384536150881369E-3</v>
      </c>
      <c r="AJ183" s="325">
        <f t="shared" ref="AJ183" si="425">F183</f>
        <v>2.7000712915078301E-3</v>
      </c>
      <c r="AK183" s="325">
        <f t="shared" ref="AK183" si="426">J196</f>
        <v>1.5146229717155799E-3</v>
      </c>
      <c r="AL183" s="325">
        <f t="shared" ref="AL183" si="427">H189</f>
        <v>7.4134925826259705E-4</v>
      </c>
      <c r="AM183" s="325">
        <f t="shared" ref="AM183" si="428">J188</f>
        <v>7.8477819536070198E-4</v>
      </c>
      <c r="AN183" s="325">
        <f t="shared" ref="AN183" si="429">J199+H198</f>
        <v>3.6148246734397805E-3</v>
      </c>
      <c r="AO183" s="325">
        <f t="shared" ref="AO183" si="430">J185</f>
        <v>1.26334708295415E-3</v>
      </c>
      <c r="AP183" s="325">
        <f t="shared" ref="AP183" si="431">H187</f>
        <v>8.46568438916413E-4</v>
      </c>
      <c r="AQ183" s="325">
        <f t="shared" ref="AQ183" si="432">J201</f>
        <v>2.2061940514334802E-3</v>
      </c>
      <c r="AR183" s="325">
        <f t="shared" ref="AR183" si="433">H190+J194</f>
        <v>1.7817024669330799E-3</v>
      </c>
      <c r="AS183" s="325">
        <f t="shared" ref="AS183" si="434">J183</f>
        <v>1.78352948373903E-3</v>
      </c>
      <c r="AT183" s="325">
        <f t="shared" ref="AT183" si="435">H196</f>
        <v>1.17417209674605E-3</v>
      </c>
      <c r="AU183" s="325">
        <f t="shared" ref="AU183" si="436">J192</f>
        <v>7.8477819536070198E-4</v>
      </c>
      <c r="AV183" s="325">
        <f t="shared" ref="AV183" si="437">H188</f>
        <v>7.80844871674034E-4</v>
      </c>
      <c r="AW183" s="325">
        <f t="shared" ref="AW183" si="438">H199</f>
        <v>1.4833448133234799E-3</v>
      </c>
      <c r="AX183" s="325">
        <f t="shared" ref="AX183" si="439">H185</f>
        <v>1.04909710701137E-3</v>
      </c>
      <c r="AY183" s="325">
        <f t="shared" ref="AY183" si="440">E183</f>
        <v>6.6532275921296602E-4</v>
      </c>
      <c r="AZ183" s="325">
        <f t="shared" ref="AZ183" si="441">H201</f>
        <v>1.4833448133234799E-3</v>
      </c>
      <c r="BA183" s="325">
        <f t="shared" ref="BA183" si="442">H194</f>
        <v>9.3725928351553003E-4</v>
      </c>
      <c r="BB183" s="325">
        <f t="shared" ref="BB183" si="443">H183</f>
        <v>1.2996479687967101E-3</v>
      </c>
      <c r="BC183" s="325">
        <f t="shared" ref="BC183" si="444">H192</f>
        <v>7.80844871674034E-4</v>
      </c>
      <c r="BD183" s="326">
        <f t="shared" ref="BD183" si="445">SUMPRODUCT($L$1:$BC$1,BF183:CW183)</f>
        <v>4.3130157280552046</v>
      </c>
      <c r="BF183" s="12">
        <f>L183</f>
        <v>0.65850181688884557</v>
      </c>
      <c r="BG183" s="23">
        <f t="shared" ref="BG183:CV183" si="446">M183</f>
        <v>1.1237017110011731E-2</v>
      </c>
      <c r="BH183" s="23">
        <f t="shared" si="446"/>
        <v>2.1169664262614442E-2</v>
      </c>
      <c r="BI183" s="23">
        <f t="shared" si="446"/>
        <v>1.9688512366445424E-2</v>
      </c>
      <c r="BJ183" s="23">
        <f t="shared" si="446"/>
        <v>1.6178368086939211E-2</v>
      </c>
      <c r="BK183" s="23">
        <f t="shared" si="446"/>
        <v>9.8812150942257995E-3</v>
      </c>
      <c r="BL183" s="23">
        <f t="shared" si="446"/>
        <v>2.0861417398798314E-2</v>
      </c>
      <c r="BM183" s="23">
        <f t="shared" si="446"/>
        <v>1.5597164924563752E-2</v>
      </c>
      <c r="BN183" s="23">
        <f t="shared" si="446"/>
        <v>1.368651670236381E-2</v>
      </c>
      <c r="BO183" s="23">
        <f t="shared" si="446"/>
        <v>1.1289845716232099E-2</v>
      </c>
      <c r="BP183" s="23">
        <f t="shared" si="446"/>
        <v>1.9563666148919898E-2</v>
      </c>
      <c r="BQ183" s="23">
        <f t="shared" si="446"/>
        <v>1.1237017110011731E-2</v>
      </c>
      <c r="BR183" s="23">
        <f t="shared" si="446"/>
        <v>1.254611841096161E-2</v>
      </c>
      <c r="BS183" s="23">
        <f t="shared" si="446"/>
        <v>1.5597164924563752E-2</v>
      </c>
      <c r="BT183" s="23">
        <f t="shared" si="446"/>
        <v>1.190218879010062E-2</v>
      </c>
      <c r="BU183" s="23">
        <f t="shared" si="446"/>
        <v>2.0638133543122657E-2</v>
      </c>
      <c r="BV183" s="23">
        <f t="shared" si="446"/>
        <v>1.4961546036254509E-2</v>
      </c>
      <c r="BW183" s="23">
        <f t="shared" si="446"/>
        <v>1.989678428486006E-2</v>
      </c>
      <c r="BX183" s="23">
        <f t="shared" si="446"/>
        <v>1.4444539809597257E-2</v>
      </c>
      <c r="BY183" s="23">
        <f t="shared" si="446"/>
        <v>1.7321180168943802E-2</v>
      </c>
      <c r="BZ183" s="23">
        <f t="shared" si="446"/>
        <v>1.241779469817746E-2</v>
      </c>
      <c r="CA183" s="23">
        <f t="shared" si="446"/>
        <v>1.17417209674605E-3</v>
      </c>
      <c r="CB183" s="23">
        <f t="shared" si="446"/>
        <v>8.9405711671144104E-4</v>
      </c>
      <c r="CC183" s="23">
        <f t="shared" si="446"/>
        <v>1.6384536150881369E-3</v>
      </c>
      <c r="CD183" s="23">
        <f t="shared" si="446"/>
        <v>2.7000712915078301E-3</v>
      </c>
      <c r="CE183" s="23">
        <f t="shared" si="446"/>
        <v>1.5146229717155799E-3</v>
      </c>
      <c r="CF183" s="23">
        <f t="shared" si="446"/>
        <v>7.4134925826259705E-4</v>
      </c>
      <c r="CG183" s="23">
        <f t="shared" si="446"/>
        <v>7.8477819536070198E-4</v>
      </c>
      <c r="CH183" s="23">
        <f t="shared" si="446"/>
        <v>3.6148246734397805E-3</v>
      </c>
      <c r="CI183" s="23">
        <f t="shared" si="446"/>
        <v>1.26334708295415E-3</v>
      </c>
      <c r="CJ183" s="23">
        <f t="shared" si="446"/>
        <v>8.46568438916413E-4</v>
      </c>
      <c r="CK183" s="23">
        <f t="shared" si="446"/>
        <v>2.2061940514334802E-3</v>
      </c>
      <c r="CL183" s="23">
        <f t="shared" si="446"/>
        <v>1.7817024669330799E-3</v>
      </c>
      <c r="CM183" s="23">
        <f t="shared" si="446"/>
        <v>1.78352948373903E-3</v>
      </c>
      <c r="CN183" s="23">
        <f t="shared" si="446"/>
        <v>1.17417209674605E-3</v>
      </c>
      <c r="CO183" s="23">
        <f t="shared" si="446"/>
        <v>7.8477819536070198E-4</v>
      </c>
      <c r="CP183" s="23">
        <f t="shared" si="446"/>
        <v>7.80844871674034E-4</v>
      </c>
      <c r="CQ183" s="23">
        <f t="shared" si="446"/>
        <v>1.4833448133234799E-3</v>
      </c>
      <c r="CR183" s="23">
        <f t="shared" si="446"/>
        <v>1.04909710701137E-3</v>
      </c>
      <c r="CS183" s="23">
        <f t="shared" si="446"/>
        <v>6.6532275921296602E-4</v>
      </c>
      <c r="CT183" s="23">
        <f t="shared" si="446"/>
        <v>1.4833448133234799E-3</v>
      </c>
      <c r="CU183" s="23">
        <f t="shared" si="446"/>
        <v>9.3725928351553003E-4</v>
      </c>
      <c r="CV183" s="24">
        <f t="shared" si="446"/>
        <v>1.2996479687967101E-3</v>
      </c>
    </row>
    <row r="184" spans="1:100">
      <c r="A184" s="348"/>
      <c r="B184" s="329"/>
      <c r="C184" s="345"/>
      <c r="D184" s="28">
        <v>-8</v>
      </c>
      <c r="E184" s="340"/>
      <c r="F184" s="343"/>
      <c r="G184" s="128">
        <f>'15'!G183</f>
        <v>6.7477111974662404E-3</v>
      </c>
      <c r="H184" s="270">
        <f>'15'!H183</f>
        <v>1.17417209674605E-3</v>
      </c>
      <c r="I184" s="271">
        <f>'15'!I183</f>
        <v>8.8494537270975109E-3</v>
      </c>
      <c r="J184" s="272">
        <f>'15'!J183</f>
        <v>1.5146229717155799E-3</v>
      </c>
      <c r="K184" s="6"/>
      <c r="L184" s="333"/>
      <c r="M184" s="325"/>
      <c r="N184" s="325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7"/>
      <c r="AB184" s="325"/>
      <c r="AC184" s="325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  <c r="AN184" s="325"/>
      <c r="AO184" s="325"/>
      <c r="AP184" s="325"/>
      <c r="AQ184" s="325"/>
      <c r="AR184" s="325"/>
      <c r="AS184" s="325"/>
      <c r="AT184" s="325"/>
      <c r="AU184" s="325"/>
      <c r="AV184" s="325"/>
      <c r="AW184" s="325"/>
      <c r="AX184" s="325"/>
      <c r="AY184" s="325"/>
      <c r="AZ184" s="325"/>
      <c r="BA184" s="325"/>
      <c r="BB184" s="325"/>
      <c r="BC184" s="325"/>
      <c r="BD184" s="326"/>
    </row>
    <row r="185" spans="1:100">
      <c r="A185" s="348"/>
      <c r="B185" s="329"/>
      <c r="C185" s="345"/>
      <c r="D185" s="28">
        <v>-7</v>
      </c>
      <c r="E185" s="340"/>
      <c r="F185" s="343"/>
      <c r="G185" s="128">
        <f>'15'!G184</f>
        <v>6.2751438915571696E-3</v>
      </c>
      <c r="H185" s="270">
        <f>'15'!H184</f>
        <v>1.04909710701137E-3</v>
      </c>
      <c r="I185" s="271">
        <f>'15'!I184</f>
        <v>7.6329131060734702E-3</v>
      </c>
      <c r="J185" s="272">
        <f>'15'!J184</f>
        <v>1.26334708295415E-3</v>
      </c>
      <c r="K185" s="6"/>
      <c r="L185" s="333"/>
      <c r="M185" s="325"/>
      <c r="N185" s="325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7"/>
      <c r="AB185" s="325"/>
      <c r="AC185" s="325"/>
      <c r="AD185" s="325"/>
      <c r="AE185" s="325"/>
      <c r="AF185" s="325"/>
      <c r="AG185" s="325"/>
      <c r="AH185" s="325"/>
      <c r="AI185" s="325"/>
      <c r="AJ185" s="325"/>
      <c r="AK185" s="325"/>
      <c r="AL185" s="325"/>
      <c r="AM185" s="325"/>
      <c r="AN185" s="325"/>
      <c r="AO185" s="325"/>
      <c r="AP185" s="325"/>
      <c r="AQ185" s="325"/>
      <c r="AR185" s="325"/>
      <c r="AS185" s="325"/>
      <c r="AT185" s="325"/>
      <c r="AU185" s="325"/>
      <c r="AV185" s="325"/>
      <c r="AW185" s="325"/>
      <c r="AX185" s="325"/>
      <c r="AY185" s="325"/>
      <c r="AZ185" s="325"/>
      <c r="BA185" s="325"/>
      <c r="BB185" s="325"/>
      <c r="BC185" s="325"/>
      <c r="BD185" s="326"/>
    </row>
    <row r="186" spans="1:100">
      <c r="A186" s="348"/>
      <c r="B186" s="329"/>
      <c r="C186" s="345"/>
      <c r="D186" s="28">
        <v>-6</v>
      </c>
      <c r="E186" s="340"/>
      <c r="F186" s="343"/>
      <c r="G186" s="128">
        <f>'15'!G185</f>
        <v>5.8387829076653203E-3</v>
      </c>
      <c r="H186" s="270">
        <f>'15'!H185</f>
        <v>9.3725928351553003E-4</v>
      </c>
      <c r="I186" s="271">
        <f>'15'!I185</f>
        <v>6.5843867117443399E-3</v>
      </c>
      <c r="J186" s="272">
        <f>'15'!J185</f>
        <v>1.0534890386238701E-3</v>
      </c>
      <c r="K186" s="6"/>
      <c r="L186" s="333"/>
      <c r="M186" s="325"/>
      <c r="N186" s="325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7"/>
      <c r="AB186" s="325"/>
      <c r="AC186" s="325"/>
      <c r="AD186" s="325"/>
      <c r="AE186" s="325"/>
      <c r="AF186" s="325"/>
      <c r="AG186" s="325"/>
      <c r="AH186" s="325"/>
      <c r="AI186" s="325"/>
      <c r="AJ186" s="325"/>
      <c r="AK186" s="325"/>
      <c r="AL186" s="325"/>
      <c r="AM186" s="325"/>
      <c r="AN186" s="325"/>
      <c r="AO186" s="325"/>
      <c r="AP186" s="325"/>
      <c r="AQ186" s="325"/>
      <c r="AR186" s="325"/>
      <c r="AS186" s="325"/>
      <c r="AT186" s="325"/>
      <c r="AU186" s="325"/>
      <c r="AV186" s="325"/>
      <c r="AW186" s="325"/>
      <c r="AX186" s="325"/>
      <c r="AY186" s="325"/>
      <c r="AZ186" s="325"/>
      <c r="BA186" s="325"/>
      <c r="BB186" s="325"/>
      <c r="BC186" s="325"/>
      <c r="BD186" s="326"/>
    </row>
    <row r="187" spans="1:100">
      <c r="A187" s="348"/>
      <c r="B187" s="329"/>
      <c r="C187" s="345"/>
      <c r="D187" s="28">
        <v>-5</v>
      </c>
      <c r="E187" s="340"/>
      <c r="F187" s="343"/>
      <c r="G187" s="128">
        <f>'15'!G186</f>
        <v>5.4737690078471299E-3</v>
      </c>
      <c r="H187" s="270">
        <f>'15'!H186</f>
        <v>8.46568438916413E-4</v>
      </c>
      <c r="I187" s="271">
        <f>'15'!I186</f>
        <v>5.7632481021646E-3</v>
      </c>
      <c r="J187" s="272">
        <f>'15'!J186</f>
        <v>8.9405711671144104E-4</v>
      </c>
      <c r="K187" s="6"/>
      <c r="L187" s="333"/>
      <c r="M187" s="325"/>
      <c r="N187" s="325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7"/>
      <c r="AB187" s="325"/>
      <c r="AC187" s="325"/>
      <c r="AD187" s="325"/>
      <c r="AE187" s="325"/>
      <c r="AF187" s="325"/>
      <c r="AG187" s="325"/>
      <c r="AH187" s="325"/>
      <c r="AI187" s="325"/>
      <c r="AJ187" s="325"/>
      <c r="AK187" s="325"/>
      <c r="AL187" s="325"/>
      <c r="AM187" s="325"/>
      <c r="AN187" s="325"/>
      <c r="AO187" s="325"/>
      <c r="AP187" s="325"/>
      <c r="AQ187" s="325"/>
      <c r="AR187" s="325"/>
      <c r="AS187" s="325"/>
      <c r="AT187" s="325"/>
      <c r="AU187" s="325"/>
      <c r="AV187" s="325"/>
      <c r="AW187" s="325"/>
      <c r="AX187" s="325"/>
      <c r="AY187" s="325"/>
      <c r="AZ187" s="325"/>
      <c r="BA187" s="325"/>
      <c r="BB187" s="325"/>
      <c r="BC187" s="325"/>
      <c r="BD187" s="326"/>
    </row>
    <row r="188" spans="1:100">
      <c r="A188" s="348"/>
      <c r="B188" s="329"/>
      <c r="C188" s="345"/>
      <c r="D188" s="28">
        <v>-4</v>
      </c>
      <c r="E188" s="340"/>
      <c r="F188" s="343"/>
      <c r="G188" s="128">
        <f>'15'!G187</f>
        <v>5.2020602136469002E-3</v>
      </c>
      <c r="H188" s="270">
        <f>'15'!H187</f>
        <v>7.80844871674034E-4</v>
      </c>
      <c r="I188" s="271">
        <f>'15'!I187</f>
        <v>5.1855056047381397E-3</v>
      </c>
      <c r="J188" s="272">
        <f>'15'!J187</f>
        <v>7.8477819536070198E-4</v>
      </c>
      <c r="K188" s="6"/>
      <c r="L188" s="333"/>
      <c r="M188" s="325"/>
      <c r="N188" s="325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7"/>
      <c r="AB188" s="325"/>
      <c r="AC188" s="325"/>
      <c r="AD188" s="325"/>
      <c r="AE188" s="325"/>
      <c r="AF188" s="325"/>
      <c r="AG188" s="325"/>
      <c r="AH188" s="325"/>
      <c r="AI188" s="325"/>
      <c r="AJ188" s="325"/>
      <c r="AK188" s="325"/>
      <c r="AL188" s="325"/>
      <c r="AM188" s="325"/>
      <c r="AN188" s="325"/>
      <c r="AO188" s="325"/>
      <c r="AP188" s="325"/>
      <c r="AQ188" s="325"/>
      <c r="AR188" s="325"/>
      <c r="AS188" s="325"/>
      <c r="AT188" s="325"/>
      <c r="AU188" s="325"/>
      <c r="AV188" s="325"/>
      <c r="AW188" s="325"/>
      <c r="AX188" s="325"/>
      <c r="AY188" s="325"/>
      <c r="AZ188" s="325"/>
      <c r="BA188" s="325"/>
      <c r="BB188" s="325"/>
      <c r="BC188" s="325"/>
      <c r="BD188" s="326"/>
    </row>
    <row r="189" spans="1:100">
      <c r="A189" s="348"/>
      <c r="B189" s="329"/>
      <c r="C189" s="345"/>
      <c r="D189" s="28">
        <v>-3</v>
      </c>
      <c r="E189" s="340"/>
      <c r="F189" s="343"/>
      <c r="G189" s="128">
        <f>'15'!G188</f>
        <v>5.0355348062967502E-3</v>
      </c>
      <c r="H189" s="270">
        <f>'15'!H188</f>
        <v>7.4134925826259705E-4</v>
      </c>
      <c r="I189" s="271">
        <f>'15'!I188</f>
        <v>4.8456802879290502E-3</v>
      </c>
      <c r="J189" s="272">
        <f>'15'!J188</f>
        <v>7.2172222139088604E-4</v>
      </c>
      <c r="K189" s="6"/>
      <c r="L189" s="333"/>
      <c r="M189" s="325"/>
      <c r="N189" s="325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7"/>
      <c r="AB189" s="325"/>
      <c r="AC189" s="325"/>
      <c r="AD189" s="325"/>
      <c r="AE189" s="325"/>
      <c r="AF189" s="325"/>
      <c r="AG189" s="325"/>
      <c r="AH189" s="325"/>
      <c r="AI189" s="325"/>
      <c r="AJ189" s="325"/>
      <c r="AK189" s="325"/>
      <c r="AL189" s="325"/>
      <c r="AM189" s="325"/>
      <c r="AN189" s="325"/>
      <c r="AO189" s="325"/>
      <c r="AP189" s="325"/>
      <c r="AQ189" s="325"/>
      <c r="AR189" s="325"/>
      <c r="AS189" s="325"/>
      <c r="AT189" s="325"/>
      <c r="AU189" s="325"/>
      <c r="AV189" s="325"/>
      <c r="AW189" s="325"/>
      <c r="AX189" s="325"/>
      <c r="AY189" s="325"/>
      <c r="AZ189" s="325"/>
      <c r="BA189" s="325"/>
      <c r="BB189" s="325"/>
      <c r="BC189" s="325"/>
      <c r="BD189" s="326"/>
    </row>
    <row r="190" spans="1:100">
      <c r="A190" s="348"/>
      <c r="B190" s="329"/>
      <c r="C190" s="345"/>
      <c r="D190" s="28">
        <v>-2</v>
      </c>
      <c r="E190" s="340"/>
      <c r="F190" s="343"/>
      <c r="G190" s="128">
        <f>'15'!G189</f>
        <v>4.9795699979661599E-3</v>
      </c>
      <c r="H190" s="270">
        <f>'15'!H189</f>
        <v>7.2821342830920995E-4</v>
      </c>
      <c r="I190" s="271">
        <f>'15'!I189</f>
        <v>4.7339218222450501E-3</v>
      </c>
      <c r="J190" s="272">
        <f>'15'!J189</f>
        <v>7.0119433157260697E-4</v>
      </c>
      <c r="K190" s="6"/>
      <c r="L190" s="333"/>
      <c r="M190" s="325"/>
      <c r="N190" s="325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7"/>
      <c r="AB190" s="325"/>
      <c r="AC190" s="325"/>
      <c r="AD190" s="325"/>
      <c r="AE190" s="325"/>
      <c r="AF190" s="325"/>
      <c r="AG190" s="325"/>
      <c r="AH190" s="325"/>
      <c r="AI190" s="325"/>
      <c r="AJ190" s="325"/>
      <c r="AK190" s="325"/>
      <c r="AL190" s="325"/>
      <c r="AM190" s="325"/>
      <c r="AN190" s="325"/>
      <c r="AO190" s="325"/>
      <c r="AP190" s="325"/>
      <c r="AQ190" s="325"/>
      <c r="AR190" s="325"/>
      <c r="AS190" s="325"/>
      <c r="AT190" s="325"/>
      <c r="AU190" s="325"/>
      <c r="AV190" s="325"/>
      <c r="AW190" s="325"/>
      <c r="AX190" s="325"/>
      <c r="AY190" s="325"/>
      <c r="AZ190" s="325"/>
      <c r="BA190" s="325"/>
      <c r="BB190" s="325"/>
      <c r="BC190" s="325"/>
      <c r="BD190" s="326"/>
    </row>
    <row r="191" spans="1:100">
      <c r="A191" s="348"/>
      <c r="B191" s="329"/>
      <c r="C191" s="345"/>
      <c r="D191" s="28">
        <v>-1</v>
      </c>
      <c r="E191" s="340"/>
      <c r="F191" s="343"/>
      <c r="G191" s="128">
        <f>G189</f>
        <v>5.0355348062967502E-3</v>
      </c>
      <c r="H191" s="270">
        <f t="shared" ref="H191:J191" si="447">H189</f>
        <v>7.4134925826259705E-4</v>
      </c>
      <c r="I191" s="271">
        <f t="shared" si="447"/>
        <v>4.8456802879290502E-3</v>
      </c>
      <c r="J191" s="272">
        <f t="shared" si="447"/>
        <v>7.2172222139088604E-4</v>
      </c>
      <c r="K191" s="6"/>
      <c r="L191" s="333"/>
      <c r="M191" s="325"/>
      <c r="N191" s="325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7"/>
      <c r="AB191" s="325"/>
      <c r="AC191" s="325"/>
      <c r="AD191" s="325"/>
      <c r="AE191" s="325"/>
      <c r="AF191" s="325"/>
      <c r="AG191" s="325"/>
      <c r="AH191" s="325"/>
      <c r="AI191" s="325"/>
      <c r="AJ191" s="325"/>
      <c r="AK191" s="325"/>
      <c r="AL191" s="325"/>
      <c r="AM191" s="325"/>
      <c r="AN191" s="325"/>
      <c r="AO191" s="325"/>
      <c r="AP191" s="325"/>
      <c r="AQ191" s="325"/>
      <c r="AR191" s="325"/>
      <c r="AS191" s="325"/>
      <c r="AT191" s="325"/>
      <c r="AU191" s="325"/>
      <c r="AV191" s="325"/>
      <c r="AW191" s="325"/>
      <c r="AX191" s="325"/>
      <c r="AY191" s="325"/>
      <c r="AZ191" s="325"/>
      <c r="BA191" s="325"/>
      <c r="BB191" s="325"/>
      <c r="BC191" s="325"/>
      <c r="BD191" s="326"/>
    </row>
    <row r="192" spans="1:100">
      <c r="A192" s="348"/>
      <c r="B192" s="329"/>
      <c r="C192" s="345"/>
      <c r="D192" s="28">
        <v>0</v>
      </c>
      <c r="E192" s="340"/>
      <c r="F192" s="343"/>
      <c r="G192" s="128">
        <f>G188</f>
        <v>5.2020602136469002E-3</v>
      </c>
      <c r="H192" s="270">
        <f t="shared" ref="H192:J192" si="448">H188</f>
        <v>7.80844871674034E-4</v>
      </c>
      <c r="I192" s="271">
        <f t="shared" si="448"/>
        <v>5.1855056047381397E-3</v>
      </c>
      <c r="J192" s="272">
        <f t="shared" si="448"/>
        <v>7.8477819536070198E-4</v>
      </c>
      <c r="K192" s="6"/>
      <c r="L192" s="333"/>
      <c r="M192" s="325"/>
      <c r="N192" s="325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7"/>
      <c r="AB192" s="325"/>
      <c r="AC192" s="325"/>
      <c r="AD192" s="325"/>
      <c r="AE192" s="325"/>
      <c r="AF192" s="325"/>
      <c r="AG192" s="325"/>
      <c r="AH192" s="325"/>
      <c r="AI192" s="325"/>
      <c r="AJ192" s="325"/>
      <c r="AK192" s="325"/>
      <c r="AL192" s="325"/>
      <c r="AM192" s="325"/>
      <c r="AN192" s="325"/>
      <c r="AO192" s="325"/>
      <c r="AP192" s="325"/>
      <c r="AQ192" s="325"/>
      <c r="AR192" s="325"/>
      <c r="AS192" s="325"/>
      <c r="AT192" s="325"/>
      <c r="AU192" s="325"/>
      <c r="AV192" s="325"/>
      <c r="AW192" s="325"/>
      <c r="AX192" s="325"/>
      <c r="AY192" s="325"/>
      <c r="AZ192" s="325"/>
      <c r="BA192" s="325"/>
      <c r="BB192" s="325"/>
      <c r="BC192" s="325"/>
      <c r="BD192" s="326"/>
    </row>
    <row r="193" spans="1:100">
      <c r="A193" s="348"/>
      <c r="B193" s="329"/>
      <c r="C193" s="345"/>
      <c r="D193" s="28">
        <v>1</v>
      </c>
      <c r="E193" s="340"/>
      <c r="F193" s="343"/>
      <c r="G193" s="97">
        <f>G187</f>
        <v>5.4737690078471299E-3</v>
      </c>
      <c r="H193" s="51">
        <f t="shared" ref="H193:J193" si="449">H187</f>
        <v>8.46568438916413E-4</v>
      </c>
      <c r="I193" s="126">
        <f t="shared" si="449"/>
        <v>5.7632481021646E-3</v>
      </c>
      <c r="J193" s="173">
        <f t="shared" si="449"/>
        <v>8.9405711671144104E-4</v>
      </c>
      <c r="K193" s="6"/>
      <c r="L193" s="333"/>
      <c r="M193" s="325"/>
      <c r="N193" s="325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7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325"/>
      <c r="BD193" s="326"/>
    </row>
    <row r="194" spans="1:100">
      <c r="A194" s="348"/>
      <c r="B194" s="329"/>
      <c r="C194" s="345"/>
      <c r="D194" s="28">
        <v>2</v>
      </c>
      <c r="E194" s="340"/>
      <c r="F194" s="343"/>
      <c r="G194" s="97">
        <f>G186</f>
        <v>5.8387829076653203E-3</v>
      </c>
      <c r="H194" s="51">
        <f t="shared" ref="H194:J194" si="450">H186</f>
        <v>9.3725928351553003E-4</v>
      </c>
      <c r="I194" s="126">
        <f t="shared" si="450"/>
        <v>6.5843867117443399E-3</v>
      </c>
      <c r="J194" s="173">
        <f t="shared" si="450"/>
        <v>1.0534890386238701E-3</v>
      </c>
      <c r="K194" s="6"/>
      <c r="L194" s="333"/>
      <c r="M194" s="325"/>
      <c r="N194" s="325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7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  <c r="AN194" s="325"/>
      <c r="AO194" s="325"/>
      <c r="AP194" s="325"/>
      <c r="AQ194" s="325"/>
      <c r="AR194" s="325"/>
      <c r="AS194" s="325"/>
      <c r="AT194" s="325"/>
      <c r="AU194" s="325"/>
      <c r="AV194" s="325"/>
      <c r="AW194" s="325"/>
      <c r="AX194" s="325"/>
      <c r="AY194" s="325"/>
      <c r="AZ194" s="325"/>
      <c r="BA194" s="325"/>
      <c r="BB194" s="325"/>
      <c r="BC194" s="325"/>
      <c r="BD194" s="326"/>
    </row>
    <row r="195" spans="1:100">
      <c r="A195" s="348"/>
      <c r="B195" s="329"/>
      <c r="C195" s="345"/>
      <c r="D195" s="28">
        <v>3</v>
      </c>
      <c r="E195" s="340"/>
      <c r="F195" s="343"/>
      <c r="G195" s="97">
        <f>G185</f>
        <v>6.2751438915571696E-3</v>
      </c>
      <c r="H195" s="51">
        <f t="shared" ref="H195:J195" si="451">H185</f>
        <v>1.04909710701137E-3</v>
      </c>
      <c r="I195" s="126">
        <f t="shared" si="451"/>
        <v>7.6329131060734702E-3</v>
      </c>
      <c r="J195" s="173">
        <f t="shared" si="451"/>
        <v>1.26334708295415E-3</v>
      </c>
      <c r="K195" s="6"/>
      <c r="L195" s="333"/>
      <c r="M195" s="325"/>
      <c r="N195" s="325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7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  <c r="AN195" s="325"/>
      <c r="AO195" s="325"/>
      <c r="AP195" s="325"/>
      <c r="AQ195" s="325"/>
      <c r="AR195" s="325"/>
      <c r="AS195" s="325"/>
      <c r="AT195" s="325"/>
      <c r="AU195" s="325"/>
      <c r="AV195" s="325"/>
      <c r="AW195" s="325"/>
      <c r="AX195" s="325"/>
      <c r="AY195" s="325"/>
      <c r="AZ195" s="325"/>
      <c r="BA195" s="325"/>
      <c r="BB195" s="325"/>
      <c r="BC195" s="325"/>
      <c r="BD195" s="326"/>
    </row>
    <row r="196" spans="1:100">
      <c r="A196" s="348"/>
      <c r="B196" s="329"/>
      <c r="C196" s="345"/>
      <c r="D196" s="28">
        <v>4</v>
      </c>
      <c r="E196" s="340"/>
      <c r="F196" s="343"/>
      <c r="G196" s="97">
        <f>G184</f>
        <v>6.7477111974662404E-3</v>
      </c>
      <c r="H196" s="51">
        <f t="shared" ref="H196:J196" si="452">H184</f>
        <v>1.17417209674605E-3</v>
      </c>
      <c r="I196" s="126">
        <f t="shared" si="452"/>
        <v>8.8494537270975109E-3</v>
      </c>
      <c r="J196" s="173">
        <f t="shared" si="452"/>
        <v>1.5146229717155799E-3</v>
      </c>
      <c r="K196" s="6"/>
      <c r="L196" s="333"/>
      <c r="M196" s="325"/>
      <c r="N196" s="325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7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  <c r="AN196" s="325"/>
      <c r="AO196" s="325"/>
      <c r="AP196" s="325"/>
      <c r="AQ196" s="325"/>
      <c r="AR196" s="325"/>
      <c r="AS196" s="325"/>
      <c r="AT196" s="325"/>
      <c r="AU196" s="325"/>
      <c r="AV196" s="325"/>
      <c r="AW196" s="325"/>
      <c r="AX196" s="325"/>
      <c r="AY196" s="325"/>
      <c r="AZ196" s="325"/>
      <c r="BA196" s="325"/>
      <c r="BB196" s="325"/>
      <c r="BC196" s="325"/>
      <c r="BD196" s="326"/>
    </row>
    <row r="197" spans="1:100">
      <c r="A197" s="348"/>
      <c r="B197" s="329"/>
      <c r="C197" s="345"/>
      <c r="D197" s="28">
        <v>5</v>
      </c>
      <c r="E197" s="340"/>
      <c r="F197" s="343"/>
      <c r="G197" s="97">
        <f>G183</f>
        <v>7.2077316976618001E-3</v>
      </c>
      <c r="H197" s="51">
        <f t="shared" ref="H197:J197" si="453">H183</f>
        <v>1.2996479687967101E-3</v>
      </c>
      <c r="I197" s="126">
        <f t="shared" si="453"/>
        <v>1.0113448471282E-2</v>
      </c>
      <c r="J197" s="173">
        <f t="shared" si="453"/>
        <v>1.78352948373903E-3</v>
      </c>
      <c r="K197" s="6"/>
      <c r="L197" s="333"/>
      <c r="M197" s="325"/>
      <c r="N197" s="325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7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  <c r="AN197" s="325"/>
      <c r="AO197" s="325"/>
      <c r="AP197" s="325"/>
      <c r="AQ197" s="325"/>
      <c r="AR197" s="325"/>
      <c r="AS197" s="325"/>
      <c r="AT197" s="325"/>
      <c r="AU197" s="325"/>
      <c r="AV197" s="325"/>
      <c r="AW197" s="325"/>
      <c r="AX197" s="325"/>
      <c r="AY197" s="325"/>
      <c r="AZ197" s="325"/>
      <c r="BA197" s="325"/>
      <c r="BB197" s="325"/>
      <c r="BC197" s="325"/>
      <c r="BD197" s="326"/>
    </row>
    <row r="198" spans="1:100">
      <c r="A198" s="348"/>
      <c r="B198" s="329"/>
      <c r="C198" s="345"/>
      <c r="D198" s="28">
        <v>6</v>
      </c>
      <c r="E198" s="340"/>
      <c r="F198" s="343"/>
      <c r="G198" s="97">
        <f>G202</f>
        <v>7.5973190493578103E-3</v>
      </c>
      <c r="H198" s="51">
        <f t="shared" ref="H198:J198" si="454">H202</f>
        <v>1.4086306220063001E-3</v>
      </c>
      <c r="I198" s="126">
        <f t="shared" si="454"/>
        <v>1.1244624878171201E-2</v>
      </c>
      <c r="J198" s="173">
        <f t="shared" si="454"/>
        <v>2.0302288797924201E-3</v>
      </c>
      <c r="K198" s="6"/>
      <c r="L198" s="333"/>
      <c r="M198" s="325"/>
      <c r="N198" s="325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7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  <c r="AN198" s="325"/>
      <c r="AO198" s="325"/>
      <c r="AP198" s="325"/>
      <c r="AQ198" s="325"/>
      <c r="AR198" s="325"/>
      <c r="AS198" s="325"/>
      <c r="AT198" s="325"/>
      <c r="AU198" s="325"/>
      <c r="AV198" s="325"/>
      <c r="AW198" s="325"/>
      <c r="AX198" s="325"/>
      <c r="AY198" s="325"/>
      <c r="AZ198" s="325"/>
      <c r="BA198" s="325"/>
      <c r="BB198" s="325"/>
      <c r="BC198" s="325"/>
      <c r="BD198" s="326"/>
    </row>
    <row r="199" spans="1:100">
      <c r="A199" s="348"/>
      <c r="B199" s="329"/>
      <c r="C199" s="345"/>
      <c r="D199" s="28">
        <v>7</v>
      </c>
      <c r="E199" s="340"/>
      <c r="F199" s="343"/>
      <c r="G199" s="97">
        <f>G201</f>
        <v>7.8596005704895597E-3</v>
      </c>
      <c r="H199" s="51">
        <f t="shared" ref="H199:J199" si="455">H201</f>
        <v>1.4833448133234799E-3</v>
      </c>
      <c r="I199" s="126">
        <f t="shared" si="455"/>
        <v>1.20371837143705E-2</v>
      </c>
      <c r="J199" s="173">
        <f t="shared" si="455"/>
        <v>2.2061940514334802E-3</v>
      </c>
      <c r="K199" s="6"/>
      <c r="L199" s="333"/>
      <c r="M199" s="325"/>
      <c r="N199" s="325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7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  <c r="AN199" s="325"/>
      <c r="AO199" s="325"/>
      <c r="AP199" s="325"/>
      <c r="AQ199" s="325"/>
      <c r="AR199" s="325"/>
      <c r="AS199" s="325"/>
      <c r="AT199" s="325"/>
      <c r="AU199" s="325"/>
      <c r="AV199" s="325"/>
      <c r="AW199" s="325"/>
      <c r="AX199" s="325"/>
      <c r="AY199" s="325"/>
      <c r="AZ199" s="325"/>
      <c r="BA199" s="325"/>
      <c r="BB199" s="325"/>
      <c r="BC199" s="325"/>
      <c r="BD199" s="326"/>
    </row>
    <row r="200" spans="1:100">
      <c r="A200" s="348"/>
      <c r="B200" s="329"/>
      <c r="C200" s="345"/>
      <c r="D200" s="28">
        <v>8</v>
      </c>
      <c r="E200" s="340"/>
      <c r="F200" s="343"/>
      <c r="G200" s="97">
        <f>'15'!G199</f>
        <v>7.9523190411482994E-3</v>
      </c>
      <c r="H200" s="51">
        <f>'15'!H199</f>
        <v>1.51000835006209E-3</v>
      </c>
      <c r="I200" s="126">
        <f>'15'!I199</f>
        <v>1.23232881047547E-2</v>
      </c>
      <c r="J200" s="173">
        <f>'15'!J199</f>
        <v>2.2703110893085702E-3</v>
      </c>
      <c r="K200" s="6"/>
      <c r="L200" s="333"/>
      <c r="M200" s="325"/>
      <c r="N200" s="325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7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  <c r="AN200" s="325"/>
      <c r="AO200" s="325"/>
      <c r="AP200" s="325"/>
      <c r="AQ200" s="325"/>
      <c r="AR200" s="325"/>
      <c r="AS200" s="325"/>
      <c r="AT200" s="325"/>
      <c r="AU200" s="325"/>
      <c r="AV200" s="325"/>
      <c r="AW200" s="325"/>
      <c r="AX200" s="325"/>
      <c r="AY200" s="325"/>
      <c r="AZ200" s="325"/>
      <c r="BA200" s="325"/>
      <c r="BB200" s="325"/>
      <c r="BC200" s="325"/>
      <c r="BD200" s="326"/>
    </row>
    <row r="201" spans="1:100">
      <c r="A201" s="348"/>
      <c r="B201" s="329"/>
      <c r="C201" s="345"/>
      <c r="D201" s="28">
        <v>9</v>
      </c>
      <c r="E201" s="340"/>
      <c r="F201" s="343"/>
      <c r="G201" s="97">
        <f>'15'!G200</f>
        <v>7.8596005704895597E-3</v>
      </c>
      <c r="H201" s="51">
        <f>'15'!H200</f>
        <v>1.4833448133234799E-3</v>
      </c>
      <c r="I201" s="126">
        <f>'15'!I200</f>
        <v>1.20371837143705E-2</v>
      </c>
      <c r="J201" s="173">
        <f>'15'!J200</f>
        <v>2.2061940514334802E-3</v>
      </c>
      <c r="K201" s="6"/>
      <c r="L201" s="333"/>
      <c r="M201" s="325"/>
      <c r="N201" s="325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7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  <c r="AN201" s="325"/>
      <c r="AO201" s="325"/>
      <c r="AP201" s="325"/>
      <c r="AQ201" s="325"/>
      <c r="AR201" s="325"/>
      <c r="AS201" s="325"/>
      <c r="AT201" s="325"/>
      <c r="AU201" s="325"/>
      <c r="AV201" s="325"/>
      <c r="AW201" s="325"/>
      <c r="AX201" s="325"/>
      <c r="AY201" s="325"/>
      <c r="AZ201" s="325"/>
      <c r="BA201" s="325"/>
      <c r="BB201" s="325"/>
      <c r="BC201" s="325"/>
      <c r="BD201" s="326"/>
    </row>
    <row r="202" spans="1:100">
      <c r="A202" s="348"/>
      <c r="B202" s="329"/>
      <c r="C202" s="345"/>
      <c r="D202" s="29">
        <v>10</v>
      </c>
      <c r="E202" s="341"/>
      <c r="F202" s="344"/>
      <c r="G202" s="101">
        <f>'15'!G201</f>
        <v>7.5973190493578103E-3</v>
      </c>
      <c r="H202" s="77">
        <f>'15'!H201</f>
        <v>1.4086306220063001E-3</v>
      </c>
      <c r="I202" s="248">
        <f>'15'!I201</f>
        <v>1.1244624878171201E-2</v>
      </c>
      <c r="J202" s="182">
        <f>'15'!J201</f>
        <v>2.0302288797924201E-3</v>
      </c>
      <c r="K202" s="30"/>
      <c r="L202" s="334"/>
      <c r="M202" s="325"/>
      <c r="N202" s="325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7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  <c r="AN202" s="325"/>
      <c r="AO202" s="325"/>
      <c r="AP202" s="325"/>
      <c r="AQ202" s="325"/>
      <c r="AR202" s="325"/>
      <c r="AS202" s="325"/>
      <c r="AT202" s="325"/>
      <c r="AU202" s="325"/>
      <c r="AV202" s="325"/>
      <c r="AW202" s="325"/>
      <c r="AX202" s="325"/>
      <c r="AY202" s="325"/>
      <c r="AZ202" s="325"/>
      <c r="BA202" s="325"/>
      <c r="BB202" s="325"/>
      <c r="BC202" s="325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10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38"/>
      <c r="D204" s="26">
        <v>-9</v>
      </c>
      <c r="E204" s="335">
        <v>1.06891018714859E-198</v>
      </c>
      <c r="F204" s="336">
        <v>2.65519131334017E-173</v>
      </c>
      <c r="G204" s="100">
        <f>'15'!G223</f>
        <v>5.0495549488601798E-111</v>
      </c>
      <c r="H204" s="64">
        <f>'15'!H223</f>
        <v>1.21708685424396E-111</v>
      </c>
      <c r="I204" s="269">
        <f>'15'!I223</f>
        <v>1.3650513895127401E-113</v>
      </c>
      <c r="J204" s="204">
        <f>'15'!J223</f>
        <v>9.2202176626932704E-166</v>
      </c>
      <c r="K204" s="27"/>
      <c r="L204" s="332">
        <f>1-SUM(M204:BC223)</f>
        <v>1.9322623612261225E-8</v>
      </c>
      <c r="M204" s="325">
        <f>G214+I214</f>
        <v>3.07755582500159E-246</v>
      </c>
      <c r="N204" s="325">
        <f>G221+I221+J214</f>
        <v>0.99999923169151295</v>
      </c>
      <c r="O204" s="325">
        <f>G223+I223+H214</f>
        <v>5.2752027923950129E-47</v>
      </c>
      <c r="P204" s="325">
        <f>G216+I216+J221</f>
        <v>8.5928389899332606E-11</v>
      </c>
      <c r="Q204" s="325">
        <f>G212+I212</f>
        <v>1.04004212013134E-267</v>
      </c>
      <c r="R204" s="325">
        <f>G218+I218+H221+J223</f>
        <v>6.8727114185277994E-11</v>
      </c>
      <c r="S204" s="325">
        <f>G205+I205</f>
        <v>9.5404008468827302E-175</v>
      </c>
      <c r="T204" s="325">
        <f>G207+I207+J216</f>
        <v>2.6405554012527501E-231</v>
      </c>
      <c r="U204" s="325">
        <f>G210+I210+H223</f>
        <v>8.2659036033910196E-50</v>
      </c>
      <c r="V204" s="325">
        <f>G219+I219+J212</f>
        <v>5.2752027923950129E-47</v>
      </c>
      <c r="W204" s="325">
        <f>G208+I208</f>
        <v>3.07755582500159E-246</v>
      </c>
      <c r="X204" s="325">
        <f>G211+I211+J218+H216</f>
        <v>9.2202176626932704E-166</v>
      </c>
      <c r="Y204" s="325">
        <f>G217+I217</f>
        <v>9.5404008468827302E-175</v>
      </c>
      <c r="Z204" s="325">
        <f>G209+I209+J205</f>
        <v>9.1275764205570705E-259</v>
      </c>
      <c r="AA204" s="327">
        <f>G220+I220+H212</f>
        <v>3.7441560360814019E-7</v>
      </c>
      <c r="AB204" s="325">
        <f>G206+I206+J207</f>
        <v>3.3650490165011299E-214</v>
      </c>
      <c r="AC204" s="325">
        <f>G222+I222</f>
        <v>3.7441560360814019E-7</v>
      </c>
      <c r="AD204" s="325">
        <f>G215+I215+J210+H218</f>
        <v>1.21708685424396E-111</v>
      </c>
      <c r="AE204" s="325">
        <f>G204+I204</f>
        <v>5.0632054627553072E-111</v>
      </c>
      <c r="AF204" s="325">
        <f>G213+I213+J219</f>
        <v>1.8958503944964899E-69</v>
      </c>
      <c r="AG204" s="325">
        <f>H205</f>
        <v>3.90714992230244E-193</v>
      </c>
      <c r="AH204" s="325">
        <f>J208</f>
        <v>0</v>
      </c>
      <c r="AI204" s="325">
        <f>J211+H207</f>
        <v>0</v>
      </c>
      <c r="AJ204" s="325">
        <f>F204</f>
        <v>2.65519131334017E-173</v>
      </c>
      <c r="AK204" s="325">
        <f>J217</f>
        <v>4.7175619026216496E-298</v>
      </c>
      <c r="AL204" s="325">
        <f>H210</f>
        <v>0</v>
      </c>
      <c r="AM204" s="325">
        <f>J209</f>
        <v>0</v>
      </c>
      <c r="AN204" s="325">
        <f>J220+H219</f>
        <v>2.1297468766623498E-18</v>
      </c>
      <c r="AO204" s="325">
        <f>J206</f>
        <v>0</v>
      </c>
      <c r="AP204" s="325">
        <f>H208</f>
        <v>0</v>
      </c>
      <c r="AQ204" s="325">
        <f>J222</f>
        <v>2.1297468766623498E-18</v>
      </c>
      <c r="AR204" s="325">
        <f>H211+J215</f>
        <v>0</v>
      </c>
      <c r="AS204" s="325">
        <f>J204</f>
        <v>9.2202176626932704E-166</v>
      </c>
      <c r="AT204" s="325">
        <f>H217</f>
        <v>3.90714992230244E-193</v>
      </c>
      <c r="AU204" s="325">
        <f>J213</f>
        <v>0</v>
      </c>
      <c r="AV204" s="325">
        <f>H209</f>
        <v>0</v>
      </c>
      <c r="AW204" s="325">
        <f>H220</f>
        <v>3.4197837225705701E-16</v>
      </c>
      <c r="AX204" s="325">
        <f>H206</f>
        <v>3.1437975338826099E-288</v>
      </c>
      <c r="AY204" s="325">
        <f>E204</f>
        <v>1.06891018714859E-198</v>
      </c>
      <c r="AZ204" s="325">
        <f>H222</f>
        <v>3.4197837225705701E-16</v>
      </c>
      <c r="BA204" s="325">
        <f>H215</f>
        <v>0</v>
      </c>
      <c r="BB204" s="325">
        <f>H204</f>
        <v>1.21708685424396E-111</v>
      </c>
      <c r="BC204" s="325">
        <f>H213</f>
        <v>0</v>
      </c>
      <c r="BD204" s="326">
        <f>SUMPRODUCT($L$1:$BC$1,BF204:CW204)</f>
        <v>2.0000104454384506</v>
      </c>
      <c r="BF204" s="12">
        <f>L204</f>
        <v>1.9322623612261225E-8</v>
      </c>
      <c r="BG204" s="23">
        <f t="shared" ref="BG204:CV204" si="456">M204</f>
        <v>3.07755582500159E-246</v>
      </c>
      <c r="BH204" s="23">
        <f t="shared" si="456"/>
        <v>0.99999923169151295</v>
      </c>
      <c r="BI204" s="23">
        <f t="shared" si="456"/>
        <v>5.2752027923950129E-47</v>
      </c>
      <c r="BJ204" s="23">
        <f t="shared" si="456"/>
        <v>8.5928389899332606E-11</v>
      </c>
      <c r="BK204" s="23">
        <f t="shared" si="456"/>
        <v>1.04004212013134E-267</v>
      </c>
      <c r="BL204" s="23">
        <f t="shared" si="456"/>
        <v>6.8727114185277994E-11</v>
      </c>
      <c r="BM204" s="23">
        <f t="shared" si="456"/>
        <v>9.5404008468827302E-175</v>
      </c>
      <c r="BN204" s="23">
        <f t="shared" si="456"/>
        <v>2.6405554012527501E-231</v>
      </c>
      <c r="BO204" s="23">
        <f t="shared" si="456"/>
        <v>8.2659036033910196E-50</v>
      </c>
      <c r="BP204" s="23">
        <f t="shared" si="456"/>
        <v>5.2752027923950129E-47</v>
      </c>
      <c r="BQ204" s="23">
        <f t="shared" si="456"/>
        <v>3.07755582500159E-246</v>
      </c>
      <c r="BR204" s="23">
        <f t="shared" si="456"/>
        <v>9.2202176626932704E-166</v>
      </c>
      <c r="BS204" s="23">
        <f t="shared" si="456"/>
        <v>9.5404008468827302E-175</v>
      </c>
      <c r="BT204" s="23">
        <f t="shared" si="456"/>
        <v>9.1275764205570705E-259</v>
      </c>
      <c r="BU204" s="23">
        <f t="shared" si="456"/>
        <v>3.7441560360814019E-7</v>
      </c>
      <c r="BV204" s="23">
        <f t="shared" si="456"/>
        <v>3.3650490165011299E-214</v>
      </c>
      <c r="BW204" s="23">
        <f t="shared" si="456"/>
        <v>3.7441560360814019E-7</v>
      </c>
      <c r="BX204" s="23">
        <f t="shared" si="456"/>
        <v>1.21708685424396E-111</v>
      </c>
      <c r="BY204" s="23">
        <f t="shared" si="456"/>
        <v>5.0632054627553072E-111</v>
      </c>
      <c r="BZ204" s="23">
        <f t="shared" si="456"/>
        <v>1.8958503944964899E-69</v>
      </c>
      <c r="CA204" s="23">
        <f t="shared" si="456"/>
        <v>3.90714992230244E-193</v>
      </c>
      <c r="CB204" s="23">
        <f t="shared" si="456"/>
        <v>0</v>
      </c>
      <c r="CC204" s="23">
        <f t="shared" si="456"/>
        <v>0</v>
      </c>
      <c r="CD204" s="23">
        <f t="shared" si="456"/>
        <v>2.65519131334017E-173</v>
      </c>
      <c r="CE204" s="23">
        <f t="shared" si="456"/>
        <v>4.7175619026216496E-298</v>
      </c>
      <c r="CF204" s="23">
        <f t="shared" si="456"/>
        <v>0</v>
      </c>
      <c r="CG204" s="23">
        <f t="shared" si="456"/>
        <v>0</v>
      </c>
      <c r="CH204" s="23">
        <f t="shared" si="456"/>
        <v>2.1297468766623498E-18</v>
      </c>
      <c r="CI204" s="23">
        <f t="shared" si="456"/>
        <v>0</v>
      </c>
      <c r="CJ204" s="23">
        <f t="shared" si="456"/>
        <v>0</v>
      </c>
      <c r="CK204" s="23">
        <f t="shared" si="456"/>
        <v>2.1297468766623498E-18</v>
      </c>
      <c r="CL204" s="23">
        <f t="shared" si="456"/>
        <v>0</v>
      </c>
      <c r="CM204" s="23">
        <f t="shared" si="456"/>
        <v>9.2202176626932704E-166</v>
      </c>
      <c r="CN204" s="23">
        <f t="shared" si="456"/>
        <v>3.90714992230244E-193</v>
      </c>
      <c r="CO204" s="23">
        <f t="shared" si="456"/>
        <v>0</v>
      </c>
      <c r="CP204" s="23">
        <f t="shared" si="456"/>
        <v>0</v>
      </c>
      <c r="CQ204" s="23">
        <f t="shared" si="456"/>
        <v>3.4197837225705701E-16</v>
      </c>
      <c r="CR204" s="23">
        <f t="shared" si="456"/>
        <v>3.1437975338826099E-288</v>
      </c>
      <c r="CS204" s="23">
        <f t="shared" si="456"/>
        <v>1.06891018714859E-198</v>
      </c>
      <c r="CT204" s="23">
        <f t="shared" si="456"/>
        <v>3.4197837225705701E-16</v>
      </c>
      <c r="CU204" s="23">
        <f t="shared" si="456"/>
        <v>0</v>
      </c>
      <c r="CV204" s="24">
        <f t="shared" si="456"/>
        <v>1.21708685424396E-111</v>
      </c>
    </row>
    <row r="205" spans="1:100">
      <c r="A205" s="348"/>
      <c r="B205" s="329"/>
      <c r="C205" s="338"/>
      <c r="D205" s="28">
        <v>-8</v>
      </c>
      <c r="E205" s="335"/>
      <c r="F205" s="336"/>
      <c r="G205" s="128">
        <f>'15'!G204</f>
        <v>9.5404008468827302E-175</v>
      </c>
      <c r="H205" s="270">
        <f>'15'!H204</f>
        <v>3.90714992230244E-193</v>
      </c>
      <c r="I205" s="271">
        <f>'15'!I204</f>
        <v>9.2993128488985507E-202</v>
      </c>
      <c r="J205" s="272">
        <f>'15'!J204</f>
        <v>4.7175619026216496E-298</v>
      </c>
      <c r="K205" s="6"/>
      <c r="L205" s="333"/>
      <c r="M205" s="325"/>
      <c r="N205" s="325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7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  <c r="AN205" s="325"/>
      <c r="AO205" s="325"/>
      <c r="AP205" s="325"/>
      <c r="AQ205" s="325"/>
      <c r="AR205" s="325"/>
      <c r="AS205" s="325"/>
      <c r="AT205" s="325"/>
      <c r="AU205" s="325"/>
      <c r="AV205" s="325"/>
      <c r="AW205" s="325"/>
      <c r="AX205" s="325"/>
      <c r="AY205" s="325"/>
      <c r="AZ205" s="325"/>
      <c r="BA205" s="325"/>
      <c r="BB205" s="325"/>
      <c r="BC205" s="325"/>
      <c r="BD205" s="326"/>
    </row>
    <row r="206" spans="1:100">
      <c r="A206" s="348"/>
      <c r="B206" s="329"/>
      <c r="C206" s="338"/>
      <c r="D206" s="28">
        <v>-7</v>
      </c>
      <c r="E206" s="335"/>
      <c r="F206" s="336"/>
      <c r="G206" s="128">
        <f>'15'!G205</f>
        <v>3.3650490165011299E-214</v>
      </c>
      <c r="H206" s="270">
        <f>'15'!H205</f>
        <v>3.1437975338826099E-288</v>
      </c>
      <c r="I206" s="271">
        <f>'15'!I205</f>
        <v>5.8790306287524098E-305</v>
      </c>
      <c r="J206" s="272">
        <f>'15'!J205</f>
        <v>0</v>
      </c>
      <c r="K206" s="6"/>
      <c r="L206" s="333"/>
      <c r="M206" s="325"/>
      <c r="N206" s="325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7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  <c r="AN206" s="325"/>
      <c r="AO206" s="325"/>
      <c r="AP206" s="325"/>
      <c r="AQ206" s="325"/>
      <c r="AR206" s="325"/>
      <c r="AS206" s="325"/>
      <c r="AT206" s="325"/>
      <c r="AU206" s="325"/>
      <c r="AV206" s="325"/>
      <c r="AW206" s="325"/>
      <c r="AX206" s="325"/>
      <c r="AY206" s="325"/>
      <c r="AZ206" s="325"/>
      <c r="BA206" s="325"/>
      <c r="BB206" s="325"/>
      <c r="BC206" s="325"/>
      <c r="BD206" s="326"/>
    </row>
    <row r="207" spans="1:100">
      <c r="A207" s="348"/>
      <c r="B207" s="329"/>
      <c r="C207" s="338"/>
      <c r="D207" s="28">
        <v>-6</v>
      </c>
      <c r="E207" s="335"/>
      <c r="F207" s="336"/>
      <c r="G207" s="128">
        <f>'15'!G206</f>
        <v>2.6405554012527501E-231</v>
      </c>
      <c r="H207" s="270">
        <f>'15'!H206</f>
        <v>0</v>
      </c>
      <c r="I207" s="271">
        <f>'15'!I206</f>
        <v>0</v>
      </c>
      <c r="J207" s="272">
        <f>'15'!J206</f>
        <v>0</v>
      </c>
      <c r="K207" s="6"/>
      <c r="L207" s="333"/>
      <c r="M207" s="325"/>
      <c r="N207" s="325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7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  <c r="AN207" s="325"/>
      <c r="AO207" s="325"/>
      <c r="AP207" s="325"/>
      <c r="AQ207" s="325"/>
      <c r="AR207" s="325"/>
      <c r="AS207" s="325"/>
      <c r="AT207" s="325"/>
      <c r="AU207" s="325"/>
      <c r="AV207" s="325"/>
      <c r="AW207" s="325"/>
      <c r="AX207" s="325"/>
      <c r="AY207" s="325"/>
      <c r="AZ207" s="325"/>
      <c r="BA207" s="325"/>
      <c r="BB207" s="325"/>
      <c r="BC207" s="325"/>
      <c r="BD207" s="326"/>
    </row>
    <row r="208" spans="1:100">
      <c r="A208" s="348"/>
      <c r="B208" s="329"/>
      <c r="C208" s="338"/>
      <c r="D208" s="28">
        <v>-5</v>
      </c>
      <c r="E208" s="335"/>
      <c r="F208" s="336"/>
      <c r="G208" s="128">
        <f>'15'!G207</f>
        <v>3.07755582500159E-246</v>
      </c>
      <c r="H208" s="270">
        <f>'15'!H207</f>
        <v>0</v>
      </c>
      <c r="I208" s="271">
        <f>'15'!I207</f>
        <v>0</v>
      </c>
      <c r="J208" s="272">
        <f>'15'!J207</f>
        <v>0</v>
      </c>
      <c r="K208" s="6"/>
      <c r="L208" s="333"/>
      <c r="M208" s="325"/>
      <c r="N208" s="325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7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  <c r="AN208" s="325"/>
      <c r="AO208" s="325"/>
      <c r="AP208" s="325"/>
      <c r="AQ208" s="325"/>
      <c r="AR208" s="325"/>
      <c r="AS208" s="325"/>
      <c r="AT208" s="325"/>
      <c r="AU208" s="325"/>
      <c r="AV208" s="325"/>
      <c r="AW208" s="325"/>
      <c r="AX208" s="325"/>
      <c r="AY208" s="325"/>
      <c r="AZ208" s="325"/>
      <c r="BA208" s="325"/>
      <c r="BB208" s="325"/>
      <c r="BC208" s="325"/>
      <c r="BD208" s="326"/>
    </row>
    <row r="209" spans="1:100">
      <c r="A209" s="348"/>
      <c r="B209" s="329"/>
      <c r="C209" s="338"/>
      <c r="D209" s="28">
        <v>-4</v>
      </c>
      <c r="E209" s="335"/>
      <c r="F209" s="336"/>
      <c r="G209" s="128">
        <f>'15'!G208</f>
        <v>9.1275764205570705E-259</v>
      </c>
      <c r="H209" s="270">
        <f>'15'!H208</f>
        <v>0</v>
      </c>
      <c r="I209" s="271">
        <f>'15'!I208</f>
        <v>0</v>
      </c>
      <c r="J209" s="272">
        <f>'15'!J208</f>
        <v>0</v>
      </c>
      <c r="K209" s="6"/>
      <c r="L209" s="333"/>
      <c r="M209" s="325"/>
      <c r="N209" s="325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7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  <c r="AN209" s="325"/>
      <c r="AO209" s="325"/>
      <c r="AP209" s="325"/>
      <c r="AQ209" s="325"/>
      <c r="AR209" s="325"/>
      <c r="AS209" s="325"/>
      <c r="AT209" s="325"/>
      <c r="AU209" s="325"/>
      <c r="AV209" s="325"/>
      <c r="AW209" s="325"/>
      <c r="AX209" s="325"/>
      <c r="AY209" s="325"/>
      <c r="AZ209" s="325"/>
      <c r="BA209" s="325"/>
      <c r="BB209" s="325"/>
      <c r="BC209" s="325"/>
      <c r="BD209" s="326"/>
    </row>
    <row r="210" spans="1:100">
      <c r="A210" s="348"/>
      <c r="B210" s="329"/>
      <c r="C210" s="338"/>
      <c r="D210" s="28">
        <v>-3</v>
      </c>
      <c r="E210" s="335"/>
      <c r="F210" s="336"/>
      <c r="G210" s="128">
        <f>'15'!G209</f>
        <v>1.04004212013134E-267</v>
      </c>
      <c r="H210" s="270">
        <f>'15'!H209</f>
        <v>0</v>
      </c>
      <c r="I210" s="271">
        <f>'15'!I209</f>
        <v>0</v>
      </c>
      <c r="J210" s="272">
        <f>'15'!J209</f>
        <v>0</v>
      </c>
      <c r="K210" s="6"/>
      <c r="L210" s="333"/>
      <c r="M210" s="325"/>
      <c r="N210" s="325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7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  <c r="AN210" s="325"/>
      <c r="AO210" s="325"/>
      <c r="AP210" s="325"/>
      <c r="AQ210" s="325"/>
      <c r="AR210" s="325"/>
      <c r="AS210" s="325"/>
      <c r="AT210" s="325"/>
      <c r="AU210" s="325"/>
      <c r="AV210" s="325"/>
      <c r="AW210" s="325"/>
      <c r="AX210" s="325"/>
      <c r="AY210" s="325"/>
      <c r="AZ210" s="325"/>
      <c r="BA210" s="325"/>
      <c r="BB210" s="325"/>
      <c r="BC210" s="325"/>
      <c r="BD210" s="326"/>
    </row>
    <row r="211" spans="1:100">
      <c r="A211" s="348"/>
      <c r="B211" s="329"/>
      <c r="C211" s="338"/>
      <c r="D211" s="28">
        <v>-2</v>
      </c>
      <c r="E211" s="335"/>
      <c r="F211" s="336"/>
      <c r="G211" s="128">
        <f>'15'!G210</f>
        <v>1.10433401404405E-271</v>
      </c>
      <c r="H211" s="270">
        <f>'15'!H210</f>
        <v>0</v>
      </c>
      <c r="I211" s="271">
        <f>'15'!I210</f>
        <v>0</v>
      </c>
      <c r="J211" s="272">
        <f>'15'!J210</f>
        <v>0</v>
      </c>
      <c r="K211" s="6"/>
      <c r="L211" s="333"/>
      <c r="M211" s="325"/>
      <c r="N211" s="325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7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  <c r="AN211" s="325"/>
      <c r="AO211" s="325"/>
      <c r="AP211" s="325"/>
      <c r="AQ211" s="325"/>
      <c r="AR211" s="325"/>
      <c r="AS211" s="325"/>
      <c r="AT211" s="325"/>
      <c r="AU211" s="325"/>
      <c r="AV211" s="325"/>
      <c r="AW211" s="325"/>
      <c r="AX211" s="325"/>
      <c r="AY211" s="325"/>
      <c r="AZ211" s="325"/>
      <c r="BA211" s="325"/>
      <c r="BB211" s="325"/>
      <c r="BC211" s="325"/>
      <c r="BD211" s="326"/>
    </row>
    <row r="212" spans="1:100">
      <c r="A212" s="348"/>
      <c r="B212" s="329"/>
      <c r="C212" s="338"/>
      <c r="D212" s="28">
        <v>-1</v>
      </c>
      <c r="E212" s="335"/>
      <c r="F212" s="336"/>
      <c r="G212" s="128">
        <f>G210</f>
        <v>1.04004212013134E-267</v>
      </c>
      <c r="H212" s="270">
        <f t="shared" ref="H212:J212" si="457">H210</f>
        <v>0</v>
      </c>
      <c r="I212" s="271">
        <f t="shared" si="457"/>
        <v>0</v>
      </c>
      <c r="J212" s="272">
        <f t="shared" si="457"/>
        <v>0</v>
      </c>
      <c r="K212" s="6"/>
      <c r="L212" s="333"/>
      <c r="M212" s="325"/>
      <c r="N212" s="325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7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  <c r="AN212" s="325"/>
      <c r="AO212" s="325"/>
      <c r="AP212" s="325"/>
      <c r="AQ212" s="325"/>
      <c r="AR212" s="325"/>
      <c r="AS212" s="325"/>
      <c r="AT212" s="325"/>
      <c r="AU212" s="325"/>
      <c r="AV212" s="325"/>
      <c r="AW212" s="325"/>
      <c r="AX212" s="325"/>
      <c r="AY212" s="325"/>
      <c r="AZ212" s="325"/>
      <c r="BA212" s="325"/>
      <c r="BB212" s="325"/>
      <c r="BC212" s="325"/>
      <c r="BD212" s="326"/>
    </row>
    <row r="213" spans="1:100">
      <c r="A213" s="348"/>
      <c r="B213" s="329"/>
      <c r="C213" s="338"/>
      <c r="D213" s="28">
        <v>0</v>
      </c>
      <c r="E213" s="335"/>
      <c r="F213" s="336"/>
      <c r="G213" s="128">
        <f>G209</f>
        <v>9.1275764205570705E-259</v>
      </c>
      <c r="H213" s="270">
        <f t="shared" ref="H213:J213" si="458">H209</f>
        <v>0</v>
      </c>
      <c r="I213" s="271">
        <f t="shared" si="458"/>
        <v>0</v>
      </c>
      <c r="J213" s="272">
        <f t="shared" si="458"/>
        <v>0</v>
      </c>
      <c r="K213" s="6"/>
      <c r="L213" s="333"/>
      <c r="M213" s="325"/>
      <c r="N213" s="325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7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  <c r="AN213" s="325"/>
      <c r="AO213" s="325"/>
      <c r="AP213" s="325"/>
      <c r="AQ213" s="325"/>
      <c r="AR213" s="325"/>
      <c r="AS213" s="325"/>
      <c r="AT213" s="325"/>
      <c r="AU213" s="325"/>
      <c r="AV213" s="325"/>
      <c r="AW213" s="325"/>
      <c r="AX213" s="325"/>
      <c r="AY213" s="325"/>
      <c r="AZ213" s="325"/>
      <c r="BA213" s="325"/>
      <c r="BB213" s="325"/>
      <c r="BC213" s="325"/>
      <c r="BD213" s="326"/>
    </row>
    <row r="214" spans="1:100">
      <c r="A214" s="348"/>
      <c r="B214" s="329"/>
      <c r="C214" s="338"/>
      <c r="D214" s="28">
        <v>1</v>
      </c>
      <c r="E214" s="335"/>
      <c r="F214" s="336"/>
      <c r="G214" s="97">
        <f>G208</f>
        <v>3.07755582500159E-246</v>
      </c>
      <c r="H214" s="51">
        <f t="shared" ref="H214:J214" si="459">H208</f>
        <v>0</v>
      </c>
      <c r="I214" s="126">
        <f t="shared" si="459"/>
        <v>0</v>
      </c>
      <c r="J214" s="173">
        <f t="shared" si="459"/>
        <v>0</v>
      </c>
      <c r="K214" s="6"/>
      <c r="L214" s="333"/>
      <c r="M214" s="325"/>
      <c r="N214" s="325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7"/>
      <c r="AB214" s="325"/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  <c r="AN214" s="325"/>
      <c r="AO214" s="325"/>
      <c r="AP214" s="325"/>
      <c r="AQ214" s="325"/>
      <c r="AR214" s="325"/>
      <c r="AS214" s="325"/>
      <c r="AT214" s="325"/>
      <c r="AU214" s="325"/>
      <c r="AV214" s="325"/>
      <c r="AW214" s="325"/>
      <c r="AX214" s="325"/>
      <c r="AY214" s="325"/>
      <c r="AZ214" s="325"/>
      <c r="BA214" s="325"/>
      <c r="BB214" s="325"/>
      <c r="BC214" s="325"/>
      <c r="BD214" s="326"/>
    </row>
    <row r="215" spans="1:100">
      <c r="A215" s="348"/>
      <c r="B215" s="329"/>
      <c r="C215" s="338"/>
      <c r="D215" s="28">
        <v>2</v>
      </c>
      <c r="E215" s="335"/>
      <c r="F215" s="336"/>
      <c r="G215" s="97">
        <f>G207</f>
        <v>2.6405554012527501E-231</v>
      </c>
      <c r="H215" s="51">
        <f t="shared" ref="H215:J215" si="460">H207</f>
        <v>0</v>
      </c>
      <c r="I215" s="126">
        <f t="shared" si="460"/>
        <v>0</v>
      </c>
      <c r="J215" s="173">
        <f t="shared" si="460"/>
        <v>0</v>
      </c>
      <c r="K215" s="6"/>
      <c r="L215" s="333"/>
      <c r="M215" s="325"/>
      <c r="N215" s="325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7"/>
      <c r="AB215" s="325"/>
      <c r="AC215" s="325"/>
      <c r="AD215" s="325"/>
      <c r="AE215" s="325"/>
      <c r="AF215" s="325"/>
      <c r="AG215" s="325"/>
      <c r="AH215" s="325"/>
      <c r="AI215" s="325"/>
      <c r="AJ215" s="325"/>
      <c r="AK215" s="325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325"/>
      <c r="AX215" s="325"/>
      <c r="AY215" s="325"/>
      <c r="AZ215" s="325"/>
      <c r="BA215" s="325"/>
      <c r="BB215" s="325"/>
      <c r="BC215" s="325"/>
      <c r="BD215" s="326"/>
    </row>
    <row r="216" spans="1:100">
      <c r="A216" s="348"/>
      <c r="B216" s="329"/>
      <c r="C216" s="338"/>
      <c r="D216" s="28">
        <v>3</v>
      </c>
      <c r="E216" s="335"/>
      <c r="F216" s="336"/>
      <c r="G216" s="97">
        <f>G206</f>
        <v>3.3650490165011299E-214</v>
      </c>
      <c r="H216" s="51">
        <f t="shared" ref="H216:J216" si="461">H206</f>
        <v>3.1437975338826099E-288</v>
      </c>
      <c r="I216" s="126">
        <f t="shared" si="461"/>
        <v>5.8790306287524098E-305</v>
      </c>
      <c r="J216" s="173">
        <f t="shared" si="461"/>
        <v>0</v>
      </c>
      <c r="K216" s="6"/>
      <c r="L216" s="333"/>
      <c r="M216" s="325"/>
      <c r="N216" s="325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7"/>
      <c r="AB216" s="325"/>
      <c r="AC216" s="325"/>
      <c r="AD216" s="325"/>
      <c r="AE216" s="325"/>
      <c r="AF216" s="325"/>
      <c r="AG216" s="325"/>
      <c r="AH216" s="325"/>
      <c r="AI216" s="325"/>
      <c r="AJ216" s="325"/>
      <c r="AK216" s="325"/>
      <c r="AL216" s="325"/>
      <c r="AM216" s="325"/>
      <c r="AN216" s="325"/>
      <c r="AO216" s="325"/>
      <c r="AP216" s="325"/>
      <c r="AQ216" s="325"/>
      <c r="AR216" s="325"/>
      <c r="AS216" s="325"/>
      <c r="AT216" s="325"/>
      <c r="AU216" s="325"/>
      <c r="AV216" s="325"/>
      <c r="AW216" s="325"/>
      <c r="AX216" s="325"/>
      <c r="AY216" s="325"/>
      <c r="AZ216" s="325"/>
      <c r="BA216" s="325"/>
      <c r="BB216" s="325"/>
      <c r="BC216" s="325"/>
      <c r="BD216" s="326"/>
    </row>
    <row r="217" spans="1:100">
      <c r="A217" s="348"/>
      <c r="B217" s="329"/>
      <c r="C217" s="338"/>
      <c r="D217" s="28">
        <v>4</v>
      </c>
      <c r="E217" s="335"/>
      <c r="F217" s="336"/>
      <c r="G217" s="97">
        <f>G205</f>
        <v>9.5404008468827302E-175</v>
      </c>
      <c r="H217" s="51">
        <f t="shared" ref="H217:J217" si="462">H205</f>
        <v>3.90714992230244E-193</v>
      </c>
      <c r="I217" s="126">
        <f t="shared" si="462"/>
        <v>9.2993128488985507E-202</v>
      </c>
      <c r="J217" s="173">
        <f t="shared" si="462"/>
        <v>4.7175619026216496E-298</v>
      </c>
      <c r="K217" s="6"/>
      <c r="L217" s="333"/>
      <c r="M217" s="325"/>
      <c r="N217" s="325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7"/>
      <c r="AB217" s="325"/>
      <c r="AC217" s="325"/>
      <c r="AD217" s="325"/>
      <c r="AE217" s="325"/>
      <c r="AF217" s="325"/>
      <c r="AG217" s="325"/>
      <c r="AH217" s="325"/>
      <c r="AI217" s="325"/>
      <c r="AJ217" s="325"/>
      <c r="AK217" s="325"/>
      <c r="AL217" s="325"/>
      <c r="AM217" s="325"/>
      <c r="AN217" s="325"/>
      <c r="AO217" s="325"/>
      <c r="AP217" s="325"/>
      <c r="AQ217" s="325"/>
      <c r="AR217" s="325"/>
      <c r="AS217" s="325"/>
      <c r="AT217" s="325"/>
      <c r="AU217" s="325"/>
      <c r="AV217" s="325"/>
      <c r="AW217" s="325"/>
      <c r="AX217" s="325"/>
      <c r="AY217" s="325"/>
      <c r="AZ217" s="325"/>
      <c r="BA217" s="325"/>
      <c r="BB217" s="325"/>
      <c r="BC217" s="325"/>
      <c r="BD217" s="326"/>
    </row>
    <row r="218" spans="1:100">
      <c r="A218" s="348"/>
      <c r="B218" s="329"/>
      <c r="C218" s="338"/>
      <c r="D218" s="28">
        <v>5</v>
      </c>
      <c r="E218" s="335"/>
      <c r="F218" s="336"/>
      <c r="G218" s="97">
        <f>G204</f>
        <v>5.0495549488601798E-111</v>
      </c>
      <c r="H218" s="51">
        <f t="shared" ref="H218:J218" si="463">H204</f>
        <v>1.21708685424396E-111</v>
      </c>
      <c r="I218" s="126">
        <f t="shared" si="463"/>
        <v>1.3650513895127401E-113</v>
      </c>
      <c r="J218" s="173">
        <f t="shared" si="463"/>
        <v>9.2202176626932704E-166</v>
      </c>
      <c r="K218" s="6"/>
      <c r="L218" s="333"/>
      <c r="M218" s="325"/>
      <c r="N218" s="325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7"/>
      <c r="AB218" s="325"/>
      <c r="AC218" s="325"/>
      <c r="AD218" s="325"/>
      <c r="AE218" s="325"/>
      <c r="AF218" s="325"/>
      <c r="AG218" s="325"/>
      <c r="AH218" s="325"/>
      <c r="AI218" s="325"/>
      <c r="AJ218" s="325"/>
      <c r="AK218" s="325"/>
      <c r="AL218" s="325"/>
      <c r="AM218" s="325"/>
      <c r="AN218" s="325"/>
      <c r="AO218" s="325"/>
      <c r="AP218" s="325"/>
      <c r="AQ218" s="325"/>
      <c r="AR218" s="325"/>
      <c r="AS218" s="325"/>
      <c r="AT218" s="325"/>
      <c r="AU218" s="325"/>
      <c r="AV218" s="325"/>
      <c r="AW218" s="325"/>
      <c r="AX218" s="325"/>
      <c r="AY218" s="325"/>
      <c r="AZ218" s="325"/>
      <c r="BA218" s="325"/>
      <c r="BB218" s="325"/>
      <c r="BC218" s="325"/>
      <c r="BD218" s="326"/>
    </row>
    <row r="219" spans="1:100">
      <c r="A219" s="348"/>
      <c r="B219" s="329"/>
      <c r="C219" s="338"/>
      <c r="D219" s="28">
        <v>6</v>
      </c>
      <c r="E219" s="335"/>
      <c r="F219" s="336"/>
      <c r="G219" s="97">
        <f>G223</f>
        <v>1.8280613729926299E-53</v>
      </c>
      <c r="H219" s="51">
        <f t="shared" ref="H219:J219" si="464">H223</f>
        <v>8.2659036033910196E-50</v>
      </c>
      <c r="I219" s="126">
        <f t="shared" si="464"/>
        <v>5.2752009643336401E-47</v>
      </c>
      <c r="J219" s="173">
        <f t="shared" si="464"/>
        <v>1.8958503944964899E-69</v>
      </c>
      <c r="K219" s="6"/>
      <c r="L219" s="333"/>
      <c r="M219" s="325"/>
      <c r="N219" s="325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7"/>
      <c r="AB219" s="325"/>
      <c r="AC219" s="325"/>
      <c r="AD219" s="325"/>
      <c r="AE219" s="325"/>
      <c r="AF219" s="325"/>
      <c r="AG219" s="325"/>
      <c r="AH219" s="325"/>
      <c r="AI219" s="325"/>
      <c r="AJ219" s="325"/>
      <c r="AK219" s="325"/>
      <c r="AL219" s="325"/>
      <c r="AM219" s="325"/>
      <c r="AN219" s="325"/>
      <c r="AO219" s="325"/>
      <c r="AP219" s="325"/>
      <c r="AQ219" s="325"/>
      <c r="AR219" s="325"/>
      <c r="AS219" s="325"/>
      <c r="AT219" s="325"/>
      <c r="AU219" s="325"/>
      <c r="AV219" s="325"/>
      <c r="AW219" s="325"/>
      <c r="AX219" s="325"/>
      <c r="AY219" s="325"/>
      <c r="AZ219" s="325"/>
      <c r="BA219" s="325"/>
      <c r="BB219" s="325"/>
      <c r="BC219" s="325"/>
      <c r="BD219" s="326"/>
    </row>
    <row r="220" spans="1:100">
      <c r="A220" s="348"/>
      <c r="B220" s="329"/>
      <c r="C220" s="338"/>
      <c r="D220" s="28">
        <v>7</v>
      </c>
      <c r="E220" s="335"/>
      <c r="F220" s="336"/>
      <c r="G220" s="97">
        <f>G222</f>
        <v>1.9549333411339501E-22</v>
      </c>
      <c r="H220" s="51">
        <f t="shared" ref="H220:J220" si="465">H222</f>
        <v>3.4197837225705701E-16</v>
      </c>
      <c r="I220" s="126">
        <f t="shared" si="465"/>
        <v>3.7441560360813998E-7</v>
      </c>
      <c r="J220" s="173">
        <f t="shared" si="465"/>
        <v>2.1297468766623498E-18</v>
      </c>
      <c r="K220" s="6"/>
      <c r="L220" s="333"/>
      <c r="M220" s="325"/>
      <c r="N220" s="325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7"/>
      <c r="AB220" s="325"/>
      <c r="AC220" s="325"/>
      <c r="AD220" s="325"/>
      <c r="AE220" s="325"/>
      <c r="AF220" s="325"/>
      <c r="AG220" s="325"/>
      <c r="AH220" s="325"/>
      <c r="AI220" s="325"/>
      <c r="AJ220" s="325"/>
      <c r="AK220" s="325"/>
      <c r="AL220" s="325"/>
      <c r="AM220" s="325"/>
      <c r="AN220" s="325"/>
      <c r="AO220" s="325"/>
      <c r="AP220" s="325"/>
      <c r="AQ220" s="325"/>
      <c r="AR220" s="325"/>
      <c r="AS220" s="325"/>
      <c r="AT220" s="325"/>
      <c r="AU220" s="325"/>
      <c r="AV220" s="325"/>
      <c r="AW220" s="325"/>
      <c r="AX220" s="325"/>
      <c r="AY220" s="325"/>
      <c r="AZ220" s="325"/>
      <c r="BA220" s="325"/>
      <c r="BB220" s="325"/>
      <c r="BC220" s="325"/>
      <c r="BD220" s="326"/>
    </row>
    <row r="221" spans="1:100">
      <c r="A221" s="348"/>
      <c r="B221" s="329"/>
      <c r="C221" s="338"/>
      <c r="D221" s="28">
        <v>8</v>
      </c>
      <c r="E221" s="335"/>
      <c r="F221" s="336"/>
      <c r="G221" s="97">
        <f>'15'!G220</f>
        <v>1.7530334805382699E-17</v>
      </c>
      <c r="H221" s="51">
        <f>'15'!H220</f>
        <v>6.8727114185277994E-11</v>
      </c>
      <c r="I221" s="126">
        <f>'15'!I220</f>
        <v>0.99999923169151295</v>
      </c>
      <c r="J221" s="173">
        <f>'15'!J220</f>
        <v>8.5928389899332606E-11</v>
      </c>
      <c r="K221" s="6"/>
      <c r="L221" s="333"/>
      <c r="M221" s="325"/>
      <c r="N221" s="325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7"/>
      <c r="AB221" s="325"/>
      <c r="AC221" s="325"/>
      <c r="AD221" s="325"/>
      <c r="AE221" s="325"/>
      <c r="AF221" s="325"/>
      <c r="AG221" s="325"/>
      <c r="AH221" s="325"/>
      <c r="AI221" s="325"/>
      <c r="AJ221" s="325"/>
      <c r="AK221" s="325"/>
      <c r="AL221" s="325"/>
      <c r="AM221" s="325"/>
      <c r="AN221" s="325"/>
      <c r="AO221" s="325"/>
      <c r="AP221" s="325"/>
      <c r="AQ221" s="325"/>
      <c r="AR221" s="325"/>
      <c r="AS221" s="325"/>
      <c r="AT221" s="325"/>
      <c r="AU221" s="325"/>
      <c r="AV221" s="325"/>
      <c r="AW221" s="325"/>
      <c r="AX221" s="325"/>
      <c r="AY221" s="325"/>
      <c r="AZ221" s="325"/>
      <c r="BA221" s="325"/>
      <c r="BB221" s="325"/>
      <c r="BC221" s="325"/>
      <c r="BD221" s="326"/>
    </row>
    <row r="222" spans="1:100">
      <c r="A222" s="348"/>
      <c r="B222" s="329"/>
      <c r="C222" s="338"/>
      <c r="D222" s="28">
        <v>9</v>
      </c>
      <c r="E222" s="335"/>
      <c r="F222" s="336"/>
      <c r="G222" s="97">
        <f>'15'!G221</f>
        <v>1.9549333411339501E-22</v>
      </c>
      <c r="H222" s="51">
        <f>'15'!H221</f>
        <v>3.4197837225705701E-16</v>
      </c>
      <c r="I222" s="126">
        <f>'15'!I221</f>
        <v>3.7441560360813998E-7</v>
      </c>
      <c r="J222" s="173">
        <f>'15'!J221</f>
        <v>2.1297468766623498E-18</v>
      </c>
      <c r="K222" s="6"/>
      <c r="L222" s="333"/>
      <c r="M222" s="325"/>
      <c r="N222" s="325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7"/>
      <c r="AB222" s="325"/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  <c r="AN222" s="325"/>
      <c r="AO222" s="325"/>
      <c r="AP222" s="325"/>
      <c r="AQ222" s="325"/>
      <c r="AR222" s="325"/>
      <c r="AS222" s="325"/>
      <c r="AT222" s="325"/>
      <c r="AU222" s="325"/>
      <c r="AV222" s="325"/>
      <c r="AW222" s="325"/>
      <c r="AX222" s="325"/>
      <c r="AY222" s="325"/>
      <c r="AZ222" s="325"/>
      <c r="BA222" s="325"/>
      <c r="BB222" s="325"/>
      <c r="BC222" s="325"/>
      <c r="BD222" s="326"/>
    </row>
    <row r="223" spans="1:100">
      <c r="A223" s="348"/>
      <c r="B223" s="329"/>
      <c r="C223" s="338"/>
      <c r="D223" s="29">
        <v>10</v>
      </c>
      <c r="E223" s="335"/>
      <c r="F223" s="336"/>
      <c r="G223" s="101">
        <f>'15'!G222</f>
        <v>1.8280613729926299E-53</v>
      </c>
      <c r="H223" s="77">
        <f>'15'!H222</f>
        <v>8.2659036033910196E-50</v>
      </c>
      <c r="I223" s="248">
        <f>'15'!I222</f>
        <v>5.2752009643336401E-47</v>
      </c>
      <c r="J223" s="182">
        <f>'15'!J222</f>
        <v>1.8958503944964899E-69</v>
      </c>
      <c r="K223" s="30"/>
      <c r="L223" s="334"/>
      <c r="M223" s="325"/>
      <c r="N223" s="325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7"/>
      <c r="AB223" s="325"/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  <c r="AN223" s="325"/>
      <c r="AO223" s="325"/>
      <c r="AP223" s="325"/>
      <c r="AQ223" s="325"/>
      <c r="AR223" s="325"/>
      <c r="AS223" s="325"/>
      <c r="AT223" s="325"/>
      <c r="AU223" s="325"/>
      <c r="AV223" s="325"/>
      <c r="AW223" s="325"/>
      <c r="AX223" s="325"/>
      <c r="AY223" s="325"/>
      <c r="AZ223" s="325"/>
      <c r="BA223" s="325"/>
      <c r="BB223" s="325"/>
      <c r="BC223" s="325"/>
      <c r="BD223" s="326"/>
    </row>
    <row r="224" spans="1:100">
      <c r="A224" s="348"/>
      <c r="B224" s="328">
        <v>0.05</v>
      </c>
      <c r="C224" s="338"/>
      <c r="D224" s="26">
        <v>-9</v>
      </c>
      <c r="E224" s="335">
        <v>7.9429517163497004E-52</v>
      </c>
      <c r="F224" s="336">
        <v>2.5712860385735101E-45</v>
      </c>
      <c r="G224" s="100">
        <f>'15'!G243</f>
        <v>1.8143315294367901E-29</v>
      </c>
      <c r="H224" s="64">
        <f>'15'!H243</f>
        <v>7.0372437179782598E-30</v>
      </c>
      <c r="I224" s="269">
        <f>'15'!I243</f>
        <v>2.10288297101973E-30</v>
      </c>
      <c r="J224" s="204">
        <f>'15'!J243</f>
        <v>6.7379723891741396E-44</v>
      </c>
      <c r="K224" s="27"/>
      <c r="L224" s="332">
        <f t="shared" ref="L224" si="466">1-SUM(M224:BC243)</f>
        <v>1.0892164655862402E-4</v>
      </c>
      <c r="M224" s="325">
        <f t="shared" ref="M224" si="467">G234+I234</f>
        <v>4.0000975904421198E-64</v>
      </c>
      <c r="N224" s="325">
        <f t="shared" ref="N224" si="468">G241+I241+J234</f>
        <v>0.98521580522491248</v>
      </c>
      <c r="O224" s="325">
        <f t="shared" ref="O224" si="469">G243+I243+H234</f>
        <v>3.3819128130821372E-13</v>
      </c>
      <c r="P224" s="325">
        <f t="shared" ref="P224" si="470">G236+I236+J241</f>
        <v>7.4066583341407901E-4</v>
      </c>
      <c r="Q224" s="325">
        <f t="shared" ref="Q224" si="471">G232+I232</f>
        <v>2.07156609639288E-69</v>
      </c>
      <c r="R224" s="325">
        <f t="shared" ref="R224" si="472">G238+I238+H241+J243</f>
        <v>5.7803765152664307E-4</v>
      </c>
      <c r="S224" s="325">
        <f t="shared" ref="S224" si="473">G225+I225</f>
        <v>2.5552132250777181E-45</v>
      </c>
      <c r="T224" s="325">
        <f t="shared" ref="T224" si="474">G227+I227+J236</f>
        <v>3.3299646180871698E-60</v>
      </c>
      <c r="U224" s="325">
        <f t="shared" ref="U224" si="475">G230+I230+H243</f>
        <v>2.2740373742569199E-14</v>
      </c>
      <c r="V224" s="325">
        <f t="shared" ref="V224" si="476">G239+I239+J232</f>
        <v>3.3819128130821372E-13</v>
      </c>
      <c r="W224" s="325">
        <f t="shared" ref="W224" si="477">G228+I228</f>
        <v>4.0000975904421198E-64</v>
      </c>
      <c r="X224" s="325">
        <f t="shared" ref="X224" si="478">G231+I231+J238+H236</f>
        <v>6.7379723891741396E-44</v>
      </c>
      <c r="Y224" s="325">
        <f t="shared" ref="Y224" si="479">G237+I237</f>
        <v>2.5552132250777181E-45</v>
      </c>
      <c r="Z224" s="325">
        <f t="shared" ref="Z224" si="480">G229+I229+J225</f>
        <v>2.7607313560718988E-67</v>
      </c>
      <c r="AA224" s="327">
        <f t="shared" ref="AA224" si="481">G240+I240+H232</f>
        <v>6.667544808865623E-3</v>
      </c>
      <c r="AB224" s="325">
        <f t="shared" ref="AB224" si="482">G226+I226+J227</f>
        <v>2.49209385181539E-55</v>
      </c>
      <c r="AC224" s="325">
        <f t="shared" ref="AC224" si="483">G242+I242</f>
        <v>6.667544808865623E-3</v>
      </c>
      <c r="AD224" s="325">
        <f t="shared" ref="AD224" si="484">G235+I235+J230+H238</f>
        <v>7.0372437179782598E-30</v>
      </c>
      <c r="AE224" s="325">
        <f t="shared" ref="AE224" si="485">G224+I224</f>
        <v>2.0246198265387631E-29</v>
      </c>
      <c r="AF224" s="325">
        <f t="shared" ref="AF224" si="486">G233+I233+J239</f>
        <v>1.5414647703228399E-19</v>
      </c>
      <c r="AG224" s="325">
        <f t="shared" ref="AG224" si="487">H225</f>
        <v>1.2064684375484601E-50</v>
      </c>
      <c r="AH224" s="325">
        <f t="shared" ref="AH224" si="488">J228</f>
        <v>6.83975773655576E-196</v>
      </c>
      <c r="AI224" s="325">
        <f>J231+H227</f>
        <v>9.31660392414114E-100</v>
      </c>
      <c r="AJ224" s="325">
        <f t="shared" ref="AJ224" si="489">F224</f>
        <v>2.5712860385735101E-45</v>
      </c>
      <c r="AK224" s="325">
        <f t="shared" ref="AK224" si="490">J237</f>
        <v>3.5558851033552902E-77</v>
      </c>
      <c r="AL224" s="325">
        <f t="shared" ref="AL224" si="491">H230</f>
        <v>3.9539077542368296E-158</v>
      </c>
      <c r="AM224" s="325">
        <f t="shared" ref="AM224" si="492">J229</f>
        <v>7.5808166066408099E-229</v>
      </c>
      <c r="AN224" s="325">
        <f t="shared" ref="AN224" si="493">J240+H239</f>
        <v>2.3036223647709436E-6</v>
      </c>
      <c r="AO224" s="325">
        <f t="shared" ref="AO224" si="494">J226</f>
        <v>3.69857229125332E-116</v>
      </c>
      <c r="AP224" s="325">
        <f t="shared" ref="AP224" si="495">H228</f>
        <v>1.6154857787233602E-123</v>
      </c>
      <c r="AQ224" s="325">
        <f t="shared" ref="AQ224" si="496">J242</f>
        <v>2.3036223420305701E-6</v>
      </c>
      <c r="AR224" s="325">
        <f t="shared" ref="AR224" si="497">H231+J235</f>
        <v>4.6371647718380745E-157</v>
      </c>
      <c r="AS224" s="325">
        <f t="shared" ref="AS224" si="498">J224</f>
        <v>6.7379723891741396E-44</v>
      </c>
      <c r="AT224" s="325">
        <f t="shared" ref="AT224" si="499">H237</f>
        <v>1.2064684375484601E-50</v>
      </c>
      <c r="AU224" s="325">
        <f t="shared" ref="AU224" si="500">J233</f>
        <v>7.5808166066408099E-229</v>
      </c>
      <c r="AV224" s="325">
        <f t="shared" ref="AV224" si="501">H229</f>
        <v>1.2108365119032001E-143</v>
      </c>
      <c r="AW224" s="325">
        <f t="shared" ref="AW224" si="502">H240</f>
        <v>8.4363902255413792E-6</v>
      </c>
      <c r="AX224" s="325">
        <f t="shared" ref="AX224" si="503">H226</f>
        <v>1.13760371853743E-74</v>
      </c>
      <c r="AY224" s="325">
        <f t="shared" ref="AY224" si="504">E224</f>
        <v>7.9429517163497004E-52</v>
      </c>
      <c r="AZ224" s="325">
        <f t="shared" ref="AZ224" si="505">H242</f>
        <v>8.4363902255413792E-6</v>
      </c>
      <c r="BA224" s="325">
        <f t="shared" ref="BA224" si="506">H235</f>
        <v>9.31660392414114E-100</v>
      </c>
      <c r="BB224" s="325">
        <f t="shared" ref="BB224" si="507">H224</f>
        <v>7.0372437179782598E-30</v>
      </c>
      <c r="BC224" s="325">
        <f t="shared" ref="BC224" si="508">H233</f>
        <v>1.2108365119032001E-143</v>
      </c>
      <c r="BD224" s="326">
        <f t="shared" ref="BD224" si="509">SUMPRODUCT($L$1:$BC$1,BF224:CW224)</f>
        <v>2.1911812588731667</v>
      </c>
      <c r="BF224" s="12">
        <f>L224</f>
        <v>1.0892164655862402E-4</v>
      </c>
      <c r="BG224" s="23">
        <f t="shared" ref="BG224:CV224" si="510">M224</f>
        <v>4.0000975904421198E-64</v>
      </c>
      <c r="BH224" s="23">
        <f t="shared" si="510"/>
        <v>0.98521580522491248</v>
      </c>
      <c r="BI224" s="23">
        <f t="shared" si="510"/>
        <v>3.3819128130821372E-13</v>
      </c>
      <c r="BJ224" s="23">
        <f t="shared" si="510"/>
        <v>7.4066583341407901E-4</v>
      </c>
      <c r="BK224" s="23">
        <f t="shared" si="510"/>
        <v>2.07156609639288E-69</v>
      </c>
      <c r="BL224" s="23">
        <f t="shared" si="510"/>
        <v>5.7803765152664307E-4</v>
      </c>
      <c r="BM224" s="23">
        <f t="shared" si="510"/>
        <v>2.5552132250777181E-45</v>
      </c>
      <c r="BN224" s="23">
        <f t="shared" si="510"/>
        <v>3.3299646180871698E-60</v>
      </c>
      <c r="BO224" s="23">
        <f t="shared" si="510"/>
        <v>2.2740373742569199E-14</v>
      </c>
      <c r="BP224" s="23">
        <f t="shared" si="510"/>
        <v>3.3819128130821372E-13</v>
      </c>
      <c r="BQ224" s="23">
        <f t="shared" si="510"/>
        <v>4.0000975904421198E-64</v>
      </c>
      <c r="BR224" s="23">
        <f t="shared" si="510"/>
        <v>6.7379723891741396E-44</v>
      </c>
      <c r="BS224" s="23">
        <f t="shared" si="510"/>
        <v>2.5552132250777181E-45</v>
      </c>
      <c r="BT224" s="23">
        <f t="shared" si="510"/>
        <v>2.7607313560718988E-67</v>
      </c>
      <c r="BU224" s="23">
        <f t="shared" si="510"/>
        <v>6.667544808865623E-3</v>
      </c>
      <c r="BV224" s="23">
        <f t="shared" si="510"/>
        <v>2.49209385181539E-55</v>
      </c>
      <c r="BW224" s="23">
        <f t="shared" si="510"/>
        <v>6.667544808865623E-3</v>
      </c>
      <c r="BX224" s="23">
        <f t="shared" si="510"/>
        <v>7.0372437179782598E-30</v>
      </c>
      <c r="BY224" s="23">
        <f t="shared" si="510"/>
        <v>2.0246198265387631E-29</v>
      </c>
      <c r="BZ224" s="23">
        <f t="shared" si="510"/>
        <v>1.5414647703228399E-19</v>
      </c>
      <c r="CA224" s="23">
        <f t="shared" si="510"/>
        <v>1.2064684375484601E-50</v>
      </c>
      <c r="CB224" s="23">
        <f t="shared" si="510"/>
        <v>6.83975773655576E-196</v>
      </c>
      <c r="CC224" s="23">
        <f t="shared" si="510"/>
        <v>9.31660392414114E-100</v>
      </c>
      <c r="CD224" s="23">
        <f t="shared" si="510"/>
        <v>2.5712860385735101E-45</v>
      </c>
      <c r="CE224" s="23">
        <f t="shared" si="510"/>
        <v>3.5558851033552902E-77</v>
      </c>
      <c r="CF224" s="23">
        <f t="shared" si="510"/>
        <v>3.9539077542368296E-158</v>
      </c>
      <c r="CG224" s="23">
        <f t="shared" si="510"/>
        <v>7.5808166066408099E-229</v>
      </c>
      <c r="CH224" s="23">
        <f t="shared" si="510"/>
        <v>2.3036223647709436E-6</v>
      </c>
      <c r="CI224" s="23">
        <f t="shared" si="510"/>
        <v>3.69857229125332E-116</v>
      </c>
      <c r="CJ224" s="23">
        <f t="shared" si="510"/>
        <v>1.6154857787233602E-123</v>
      </c>
      <c r="CK224" s="23">
        <f t="shared" si="510"/>
        <v>2.3036223420305701E-6</v>
      </c>
      <c r="CL224" s="23">
        <f t="shared" si="510"/>
        <v>4.6371647718380745E-157</v>
      </c>
      <c r="CM224" s="23">
        <f t="shared" si="510"/>
        <v>6.7379723891741396E-44</v>
      </c>
      <c r="CN224" s="23">
        <f t="shared" si="510"/>
        <v>1.2064684375484601E-50</v>
      </c>
      <c r="CO224" s="23">
        <f t="shared" si="510"/>
        <v>7.5808166066408099E-229</v>
      </c>
      <c r="CP224" s="23">
        <f t="shared" si="510"/>
        <v>1.2108365119032001E-143</v>
      </c>
      <c r="CQ224" s="23">
        <f t="shared" si="510"/>
        <v>8.4363902255413792E-6</v>
      </c>
      <c r="CR224" s="23">
        <f t="shared" si="510"/>
        <v>1.13760371853743E-74</v>
      </c>
      <c r="CS224" s="23">
        <f t="shared" si="510"/>
        <v>7.9429517163497004E-52</v>
      </c>
      <c r="CT224" s="23">
        <f t="shared" si="510"/>
        <v>8.4363902255413792E-6</v>
      </c>
      <c r="CU224" s="23">
        <f t="shared" si="510"/>
        <v>9.31660392414114E-100</v>
      </c>
      <c r="CV224" s="24">
        <f t="shared" si="510"/>
        <v>7.0372437179782598E-30</v>
      </c>
    </row>
    <row r="225" spans="1:56">
      <c r="A225" s="348"/>
      <c r="B225" s="329"/>
      <c r="C225" s="338"/>
      <c r="D225" s="28">
        <v>-8</v>
      </c>
      <c r="E225" s="335"/>
      <c r="F225" s="336"/>
      <c r="G225" s="128">
        <f>'15'!G224</f>
        <v>2.5552131512801399E-45</v>
      </c>
      <c r="H225" s="270">
        <f>'15'!H224</f>
        <v>1.2064684375484601E-50</v>
      </c>
      <c r="I225" s="271">
        <f>'15'!I224</f>
        <v>7.3797578301906601E-53</v>
      </c>
      <c r="J225" s="272">
        <f>'15'!J224</f>
        <v>3.5558851033552902E-77</v>
      </c>
      <c r="K225" s="6"/>
      <c r="L225" s="333"/>
      <c r="M225" s="325"/>
      <c r="N225" s="325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7"/>
      <c r="AB225" s="325"/>
      <c r="AC225" s="325"/>
      <c r="AD225" s="325"/>
      <c r="AE225" s="325"/>
      <c r="AF225" s="325"/>
      <c r="AG225" s="325"/>
      <c r="AH225" s="325"/>
      <c r="AI225" s="325"/>
      <c r="AJ225" s="325"/>
      <c r="AK225" s="325"/>
      <c r="AL225" s="325"/>
      <c r="AM225" s="325"/>
      <c r="AN225" s="325"/>
      <c r="AO225" s="325"/>
      <c r="AP225" s="325"/>
      <c r="AQ225" s="325"/>
      <c r="AR225" s="325"/>
      <c r="AS225" s="325"/>
      <c r="AT225" s="325"/>
      <c r="AU225" s="325"/>
      <c r="AV225" s="325"/>
      <c r="AW225" s="325"/>
      <c r="AX225" s="325"/>
      <c r="AY225" s="325"/>
      <c r="AZ225" s="325"/>
      <c r="BA225" s="325"/>
      <c r="BB225" s="325"/>
      <c r="BC225" s="325"/>
      <c r="BD225" s="326"/>
    </row>
    <row r="226" spans="1:56">
      <c r="A226" s="348"/>
      <c r="B226" s="329"/>
      <c r="C226" s="338"/>
      <c r="D226" s="28">
        <v>-7</v>
      </c>
      <c r="E226" s="335"/>
      <c r="F226" s="336"/>
      <c r="G226" s="128">
        <f>'15'!G225</f>
        <v>2.49209385181539E-55</v>
      </c>
      <c r="H226" s="270">
        <f>'15'!H225</f>
        <v>1.13760371853743E-74</v>
      </c>
      <c r="I226" s="271">
        <f>'15'!I225</f>
        <v>6.9400059491462398E-79</v>
      </c>
      <c r="J226" s="272">
        <f>'15'!J225</f>
        <v>3.69857229125332E-116</v>
      </c>
      <c r="K226" s="6"/>
      <c r="L226" s="333"/>
      <c r="M226" s="325"/>
      <c r="N226" s="325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7"/>
      <c r="AB226" s="325"/>
      <c r="AC226" s="325"/>
      <c r="AD226" s="325"/>
      <c r="AE226" s="325"/>
      <c r="AF226" s="325"/>
      <c r="AG226" s="325"/>
      <c r="AH226" s="325"/>
      <c r="AI226" s="325"/>
      <c r="AJ226" s="325"/>
      <c r="AK226" s="325"/>
      <c r="AL226" s="325"/>
      <c r="AM226" s="325"/>
      <c r="AN226" s="325"/>
      <c r="AO226" s="325"/>
      <c r="AP226" s="325"/>
      <c r="AQ226" s="325"/>
      <c r="AR226" s="325"/>
      <c r="AS226" s="325"/>
      <c r="AT226" s="325"/>
      <c r="AU226" s="325"/>
      <c r="AV226" s="325"/>
      <c r="AW226" s="325"/>
      <c r="AX226" s="325"/>
      <c r="AY226" s="325"/>
      <c r="AZ226" s="325"/>
      <c r="BA226" s="325"/>
      <c r="BB226" s="325"/>
      <c r="BC226" s="325"/>
      <c r="BD226" s="326"/>
    </row>
    <row r="227" spans="1:56">
      <c r="A227" s="348"/>
      <c r="B227" s="329"/>
      <c r="C227" s="338"/>
      <c r="D227" s="28">
        <v>-6</v>
      </c>
      <c r="E227" s="335"/>
      <c r="F227" s="336"/>
      <c r="G227" s="128">
        <f>'15'!G226</f>
        <v>3.3299646180871698E-60</v>
      </c>
      <c r="H227" s="270">
        <f>'15'!H226</f>
        <v>9.31660392414114E-100</v>
      </c>
      <c r="I227" s="271">
        <f>'15'!I226</f>
        <v>4.2464210141991299E-106</v>
      </c>
      <c r="J227" s="272">
        <f>'15'!J226</f>
        <v>4.6371647164698199E-157</v>
      </c>
      <c r="K227" s="6"/>
      <c r="L227" s="333"/>
      <c r="M227" s="325"/>
      <c r="N227" s="325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7"/>
      <c r="AB227" s="325"/>
      <c r="AC227" s="325"/>
      <c r="AD227" s="325"/>
      <c r="AE227" s="325"/>
      <c r="AF227" s="325"/>
      <c r="AG227" s="325"/>
      <c r="AH227" s="325"/>
      <c r="AI227" s="325"/>
      <c r="AJ227" s="325"/>
      <c r="AK227" s="325"/>
      <c r="AL227" s="325"/>
      <c r="AM227" s="325"/>
      <c r="AN227" s="325"/>
      <c r="AO227" s="325"/>
      <c r="AP227" s="325"/>
      <c r="AQ227" s="325"/>
      <c r="AR227" s="325"/>
      <c r="AS227" s="325"/>
      <c r="AT227" s="325"/>
      <c r="AU227" s="325"/>
      <c r="AV227" s="325"/>
      <c r="AW227" s="325"/>
      <c r="AX227" s="325"/>
      <c r="AY227" s="325"/>
      <c r="AZ227" s="325"/>
      <c r="BA227" s="325"/>
      <c r="BB227" s="325"/>
      <c r="BC227" s="325"/>
      <c r="BD227" s="326"/>
    </row>
    <row r="228" spans="1:56">
      <c r="A228" s="348"/>
      <c r="B228" s="329"/>
      <c r="C228" s="338"/>
      <c r="D228" s="28">
        <v>-5</v>
      </c>
      <c r="E228" s="335"/>
      <c r="F228" s="336"/>
      <c r="G228" s="128">
        <f>'15'!G227</f>
        <v>4.0000975904421198E-64</v>
      </c>
      <c r="H228" s="270">
        <f>'15'!H227</f>
        <v>1.6154857787233602E-123</v>
      </c>
      <c r="I228" s="271">
        <f>'15'!I227</f>
        <v>6.8834482788133601E-132</v>
      </c>
      <c r="J228" s="272">
        <f>'15'!J227</f>
        <v>6.83975773655576E-196</v>
      </c>
      <c r="K228" s="6"/>
      <c r="L228" s="333"/>
      <c r="M228" s="325"/>
      <c r="N228" s="325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7"/>
      <c r="AB228" s="325"/>
      <c r="AC228" s="325"/>
      <c r="AD228" s="325"/>
      <c r="AE228" s="325"/>
      <c r="AF228" s="325"/>
      <c r="AG228" s="325"/>
      <c r="AH228" s="325"/>
      <c r="AI228" s="325"/>
      <c r="AJ228" s="325"/>
      <c r="AK228" s="325"/>
      <c r="AL228" s="325"/>
      <c r="AM228" s="325"/>
      <c r="AN228" s="325"/>
      <c r="AO228" s="325"/>
      <c r="AP228" s="325"/>
      <c r="AQ228" s="325"/>
      <c r="AR228" s="325"/>
      <c r="AS228" s="325"/>
      <c r="AT228" s="325"/>
      <c r="AU228" s="325"/>
      <c r="AV228" s="325"/>
      <c r="AW228" s="325"/>
      <c r="AX228" s="325"/>
      <c r="AY228" s="325"/>
      <c r="AZ228" s="325"/>
      <c r="BA228" s="325"/>
      <c r="BB228" s="325"/>
      <c r="BC228" s="325"/>
      <c r="BD228" s="326"/>
    </row>
    <row r="229" spans="1:56">
      <c r="A229" s="348"/>
      <c r="B229" s="329"/>
      <c r="C229" s="338"/>
      <c r="D229" s="28">
        <v>-4</v>
      </c>
      <c r="E229" s="335"/>
      <c r="F229" s="336"/>
      <c r="G229" s="128">
        <f>'15'!G228</f>
        <v>2.7607313557163101E-67</v>
      </c>
      <c r="H229" s="270">
        <f>'15'!H228</f>
        <v>1.2108365119032001E-143</v>
      </c>
      <c r="I229" s="271">
        <f>'15'!I228</f>
        <v>9.6416392511777403E-154</v>
      </c>
      <c r="J229" s="272">
        <f>'15'!J228</f>
        <v>7.5808166066408099E-229</v>
      </c>
      <c r="K229" s="6"/>
      <c r="L229" s="333"/>
      <c r="M229" s="325"/>
      <c r="N229" s="325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7"/>
      <c r="AB229" s="325"/>
      <c r="AC229" s="325"/>
      <c r="AD229" s="325"/>
      <c r="AE229" s="325"/>
      <c r="AF229" s="325"/>
      <c r="AG229" s="325"/>
      <c r="AH229" s="325"/>
      <c r="AI229" s="325"/>
      <c r="AJ229" s="325"/>
      <c r="AK229" s="325"/>
      <c r="AL229" s="325"/>
      <c r="AM229" s="325"/>
      <c r="AN229" s="325"/>
      <c r="AO229" s="325"/>
      <c r="AP229" s="325"/>
      <c r="AQ229" s="325"/>
      <c r="AR229" s="325"/>
      <c r="AS229" s="325"/>
      <c r="AT229" s="325"/>
      <c r="AU229" s="325"/>
      <c r="AV229" s="325"/>
      <c r="AW229" s="325"/>
      <c r="AX229" s="325"/>
      <c r="AY229" s="325"/>
      <c r="AZ229" s="325"/>
      <c r="BA229" s="325"/>
      <c r="BB229" s="325"/>
      <c r="BC229" s="325"/>
      <c r="BD229" s="326"/>
    </row>
    <row r="230" spans="1:56">
      <c r="A230" s="348"/>
      <c r="B230" s="329"/>
      <c r="C230" s="338"/>
      <c r="D230" s="28">
        <v>-3</v>
      </c>
      <c r="E230" s="335"/>
      <c r="F230" s="336"/>
      <c r="G230" s="128">
        <f>'15'!G229</f>
        <v>2.07156609639288E-69</v>
      </c>
      <c r="H230" s="270">
        <f>'15'!H229</f>
        <v>3.9539077542368296E-158</v>
      </c>
      <c r="I230" s="271">
        <f>'15'!I229</f>
        <v>1.7424868647517999E-169</v>
      </c>
      <c r="J230" s="272">
        <f>'15'!J229</f>
        <v>1.1660363269451001E-252</v>
      </c>
      <c r="K230" s="6"/>
      <c r="L230" s="333"/>
      <c r="M230" s="325"/>
      <c r="N230" s="325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7"/>
      <c r="AB230" s="325"/>
      <c r="AC230" s="325"/>
      <c r="AD230" s="325"/>
      <c r="AE230" s="325"/>
      <c r="AF230" s="325"/>
      <c r="AG230" s="325"/>
      <c r="AH230" s="325"/>
      <c r="AI230" s="325"/>
      <c r="AJ230" s="325"/>
      <c r="AK230" s="325"/>
      <c r="AL230" s="325"/>
      <c r="AM230" s="325"/>
      <c r="AN230" s="325"/>
      <c r="AO230" s="325"/>
      <c r="AP230" s="325"/>
      <c r="AQ230" s="325"/>
      <c r="AR230" s="325"/>
      <c r="AS230" s="325"/>
      <c r="AT230" s="325"/>
      <c r="AU230" s="325"/>
      <c r="AV230" s="325"/>
      <c r="AW230" s="325"/>
      <c r="AX230" s="325"/>
      <c r="AY230" s="325"/>
      <c r="AZ230" s="325"/>
      <c r="BA230" s="325"/>
      <c r="BB230" s="325"/>
      <c r="BC230" s="325"/>
      <c r="BD230" s="326"/>
    </row>
    <row r="231" spans="1:56">
      <c r="A231" s="348"/>
      <c r="B231" s="329"/>
      <c r="C231" s="338"/>
      <c r="D231" s="28">
        <v>-2</v>
      </c>
      <c r="E231" s="335"/>
      <c r="F231" s="336"/>
      <c r="G231" s="128">
        <f>'15'!G230</f>
        <v>3.5314049916226501E-70</v>
      </c>
      <c r="H231" s="270">
        <f>'15'!H230</f>
        <v>5.5368254797937097E-165</v>
      </c>
      <c r="I231" s="271">
        <f>'15'!I230</f>
        <v>5.3369645482869499E-177</v>
      </c>
      <c r="J231" s="272">
        <f>'15'!J230</f>
        <v>1.9754750512706099E-264</v>
      </c>
      <c r="K231" s="6"/>
      <c r="L231" s="333"/>
      <c r="M231" s="325"/>
      <c r="N231" s="325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7"/>
      <c r="AB231" s="325"/>
      <c r="AC231" s="325"/>
      <c r="AD231" s="325"/>
      <c r="AE231" s="325"/>
      <c r="AF231" s="325"/>
      <c r="AG231" s="325"/>
      <c r="AH231" s="325"/>
      <c r="AI231" s="325"/>
      <c r="AJ231" s="325"/>
      <c r="AK231" s="325"/>
      <c r="AL231" s="325"/>
      <c r="AM231" s="325"/>
      <c r="AN231" s="325"/>
      <c r="AO231" s="325"/>
      <c r="AP231" s="325"/>
      <c r="AQ231" s="325"/>
      <c r="AR231" s="325"/>
      <c r="AS231" s="325"/>
      <c r="AT231" s="325"/>
      <c r="AU231" s="325"/>
      <c r="AV231" s="325"/>
      <c r="AW231" s="325"/>
      <c r="AX231" s="325"/>
      <c r="AY231" s="325"/>
      <c r="AZ231" s="325"/>
      <c r="BA231" s="325"/>
      <c r="BB231" s="325"/>
      <c r="BC231" s="325"/>
      <c r="BD231" s="326"/>
    </row>
    <row r="232" spans="1:56">
      <c r="A232" s="348"/>
      <c r="B232" s="329"/>
      <c r="C232" s="338"/>
      <c r="D232" s="28">
        <v>-1</v>
      </c>
      <c r="E232" s="335"/>
      <c r="F232" s="336"/>
      <c r="G232" s="128">
        <f>G230</f>
        <v>2.07156609639288E-69</v>
      </c>
      <c r="H232" s="270">
        <f t="shared" ref="H232:J232" si="511">H230</f>
        <v>3.9539077542368296E-158</v>
      </c>
      <c r="I232" s="271">
        <f t="shared" si="511"/>
        <v>1.7424868647517999E-169</v>
      </c>
      <c r="J232" s="272">
        <f t="shared" si="511"/>
        <v>1.1660363269451001E-252</v>
      </c>
      <c r="K232" s="6"/>
      <c r="L232" s="333"/>
      <c r="M232" s="325"/>
      <c r="N232" s="325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7"/>
      <c r="AB232" s="325"/>
      <c r="AC232" s="325"/>
      <c r="AD232" s="325"/>
      <c r="AE232" s="325"/>
      <c r="AF232" s="325"/>
      <c r="AG232" s="325"/>
      <c r="AH232" s="325"/>
      <c r="AI232" s="325"/>
      <c r="AJ232" s="325"/>
      <c r="AK232" s="325"/>
      <c r="AL232" s="325"/>
      <c r="AM232" s="325"/>
      <c r="AN232" s="325"/>
      <c r="AO232" s="325"/>
      <c r="AP232" s="325"/>
      <c r="AQ232" s="325"/>
      <c r="AR232" s="325"/>
      <c r="AS232" s="325"/>
      <c r="AT232" s="325"/>
      <c r="AU232" s="325"/>
      <c r="AV232" s="325"/>
      <c r="AW232" s="325"/>
      <c r="AX232" s="325"/>
      <c r="AY232" s="325"/>
      <c r="AZ232" s="325"/>
      <c r="BA232" s="325"/>
      <c r="BB232" s="325"/>
      <c r="BC232" s="325"/>
      <c r="BD232" s="326"/>
    </row>
    <row r="233" spans="1:56">
      <c r="A233" s="348"/>
      <c r="B233" s="329"/>
      <c r="C233" s="338"/>
      <c r="D233" s="28">
        <v>0</v>
      </c>
      <c r="E233" s="335"/>
      <c r="F233" s="336"/>
      <c r="G233" s="128">
        <f>G229</f>
        <v>2.7607313557163101E-67</v>
      </c>
      <c r="H233" s="270">
        <f t="shared" ref="H233:J233" si="512">H229</f>
        <v>1.2108365119032001E-143</v>
      </c>
      <c r="I233" s="271">
        <f t="shared" si="512"/>
        <v>9.6416392511777403E-154</v>
      </c>
      <c r="J233" s="272">
        <f t="shared" si="512"/>
        <v>7.5808166066408099E-229</v>
      </c>
      <c r="K233" s="6"/>
      <c r="L233" s="333"/>
      <c r="M233" s="325"/>
      <c r="N233" s="325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7"/>
      <c r="AB233" s="325"/>
      <c r="AC233" s="325"/>
      <c r="AD233" s="325"/>
      <c r="AE233" s="325"/>
      <c r="AF233" s="325"/>
      <c r="AG233" s="325"/>
      <c r="AH233" s="325"/>
      <c r="AI233" s="325"/>
      <c r="AJ233" s="325"/>
      <c r="AK233" s="325"/>
      <c r="AL233" s="325"/>
      <c r="AM233" s="325"/>
      <c r="AN233" s="325"/>
      <c r="AO233" s="325"/>
      <c r="AP233" s="325"/>
      <c r="AQ233" s="325"/>
      <c r="AR233" s="325"/>
      <c r="AS233" s="325"/>
      <c r="AT233" s="325"/>
      <c r="AU233" s="325"/>
      <c r="AV233" s="325"/>
      <c r="AW233" s="325"/>
      <c r="AX233" s="325"/>
      <c r="AY233" s="325"/>
      <c r="AZ233" s="325"/>
      <c r="BA233" s="325"/>
      <c r="BB233" s="325"/>
      <c r="BC233" s="325"/>
      <c r="BD233" s="326"/>
    </row>
    <row r="234" spans="1:56">
      <c r="A234" s="348"/>
      <c r="B234" s="329"/>
      <c r="C234" s="338"/>
      <c r="D234" s="28">
        <v>1</v>
      </c>
      <c r="E234" s="335"/>
      <c r="F234" s="336"/>
      <c r="G234" s="97">
        <f>G228</f>
        <v>4.0000975904421198E-64</v>
      </c>
      <c r="H234" s="51">
        <f t="shared" ref="H234:J234" si="513">H228</f>
        <v>1.6154857787233602E-123</v>
      </c>
      <c r="I234" s="126">
        <f t="shared" si="513"/>
        <v>6.8834482788133601E-132</v>
      </c>
      <c r="J234" s="173">
        <f t="shared" si="513"/>
        <v>6.83975773655576E-196</v>
      </c>
      <c r="K234" s="6"/>
      <c r="L234" s="333"/>
      <c r="M234" s="325"/>
      <c r="N234" s="325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7"/>
      <c r="AB234" s="325"/>
      <c r="AC234" s="325"/>
      <c r="AD234" s="325"/>
      <c r="AE234" s="325"/>
      <c r="AF234" s="325"/>
      <c r="AG234" s="325"/>
      <c r="AH234" s="325"/>
      <c r="AI234" s="325"/>
      <c r="AJ234" s="325"/>
      <c r="AK234" s="325"/>
      <c r="AL234" s="325"/>
      <c r="AM234" s="325"/>
      <c r="AN234" s="325"/>
      <c r="AO234" s="325"/>
      <c r="AP234" s="325"/>
      <c r="AQ234" s="325"/>
      <c r="AR234" s="325"/>
      <c r="AS234" s="325"/>
      <c r="AT234" s="325"/>
      <c r="AU234" s="325"/>
      <c r="AV234" s="325"/>
      <c r="AW234" s="325"/>
      <c r="AX234" s="325"/>
      <c r="AY234" s="325"/>
      <c r="AZ234" s="325"/>
      <c r="BA234" s="325"/>
      <c r="BB234" s="325"/>
      <c r="BC234" s="325"/>
      <c r="BD234" s="326"/>
    </row>
    <row r="235" spans="1:56">
      <c r="A235" s="348"/>
      <c r="B235" s="329"/>
      <c r="C235" s="338"/>
      <c r="D235" s="28">
        <v>2</v>
      </c>
      <c r="E235" s="335"/>
      <c r="F235" s="336"/>
      <c r="G235" s="97">
        <f>G227</f>
        <v>3.3299646180871698E-60</v>
      </c>
      <c r="H235" s="51">
        <f t="shared" ref="H235:J235" si="514">H227</f>
        <v>9.31660392414114E-100</v>
      </c>
      <c r="I235" s="126">
        <f t="shared" si="514"/>
        <v>4.2464210141991299E-106</v>
      </c>
      <c r="J235" s="173">
        <f t="shared" si="514"/>
        <v>4.6371647164698199E-157</v>
      </c>
      <c r="K235" s="6"/>
      <c r="L235" s="333"/>
      <c r="M235" s="325"/>
      <c r="N235" s="325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7"/>
      <c r="AB235" s="325"/>
      <c r="AC235" s="325"/>
      <c r="AD235" s="325"/>
      <c r="AE235" s="325"/>
      <c r="AF235" s="325"/>
      <c r="AG235" s="325"/>
      <c r="AH235" s="325"/>
      <c r="AI235" s="325"/>
      <c r="AJ235" s="325"/>
      <c r="AK235" s="325"/>
      <c r="AL235" s="325"/>
      <c r="AM235" s="325"/>
      <c r="AN235" s="325"/>
      <c r="AO235" s="325"/>
      <c r="AP235" s="325"/>
      <c r="AQ235" s="325"/>
      <c r="AR235" s="325"/>
      <c r="AS235" s="325"/>
      <c r="AT235" s="325"/>
      <c r="AU235" s="325"/>
      <c r="AV235" s="325"/>
      <c r="AW235" s="325"/>
      <c r="AX235" s="325"/>
      <c r="AY235" s="325"/>
      <c r="AZ235" s="325"/>
      <c r="BA235" s="325"/>
      <c r="BB235" s="325"/>
      <c r="BC235" s="325"/>
      <c r="BD235" s="326"/>
    </row>
    <row r="236" spans="1:56">
      <c r="A236" s="348"/>
      <c r="B236" s="329"/>
      <c r="C236" s="338"/>
      <c r="D236" s="28">
        <v>3</v>
      </c>
      <c r="E236" s="335"/>
      <c r="F236" s="336"/>
      <c r="G236" s="97">
        <f>G226</f>
        <v>2.49209385181539E-55</v>
      </c>
      <c r="H236" s="51">
        <f t="shared" ref="H236:J236" si="515">H226</f>
        <v>1.13760371853743E-74</v>
      </c>
      <c r="I236" s="126">
        <f t="shared" si="515"/>
        <v>6.9400059491462398E-79</v>
      </c>
      <c r="J236" s="173">
        <f t="shared" si="515"/>
        <v>3.69857229125332E-116</v>
      </c>
      <c r="K236" s="6"/>
      <c r="L236" s="333"/>
      <c r="M236" s="325"/>
      <c r="N236" s="325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7"/>
      <c r="AB236" s="325"/>
      <c r="AC236" s="325"/>
      <c r="AD236" s="325"/>
      <c r="AE236" s="325"/>
      <c r="AF236" s="325"/>
      <c r="AG236" s="325"/>
      <c r="AH236" s="325"/>
      <c r="AI236" s="325"/>
      <c r="AJ236" s="325"/>
      <c r="AK236" s="325"/>
      <c r="AL236" s="325"/>
      <c r="AM236" s="325"/>
      <c r="AN236" s="325"/>
      <c r="AO236" s="325"/>
      <c r="AP236" s="325"/>
      <c r="AQ236" s="325"/>
      <c r="AR236" s="325"/>
      <c r="AS236" s="325"/>
      <c r="AT236" s="325"/>
      <c r="AU236" s="325"/>
      <c r="AV236" s="325"/>
      <c r="AW236" s="325"/>
      <c r="AX236" s="325"/>
      <c r="AY236" s="325"/>
      <c r="AZ236" s="325"/>
      <c r="BA236" s="325"/>
      <c r="BB236" s="325"/>
      <c r="BC236" s="325"/>
      <c r="BD236" s="326"/>
    </row>
    <row r="237" spans="1:56">
      <c r="A237" s="348"/>
      <c r="B237" s="329"/>
      <c r="C237" s="338"/>
      <c r="D237" s="28">
        <v>4</v>
      </c>
      <c r="E237" s="335"/>
      <c r="F237" s="336"/>
      <c r="G237" s="97">
        <f>G225</f>
        <v>2.5552131512801399E-45</v>
      </c>
      <c r="H237" s="51">
        <f t="shared" ref="H237:J237" si="516">H225</f>
        <v>1.2064684375484601E-50</v>
      </c>
      <c r="I237" s="126">
        <f t="shared" si="516"/>
        <v>7.3797578301906601E-53</v>
      </c>
      <c r="J237" s="173">
        <f t="shared" si="516"/>
        <v>3.5558851033552902E-77</v>
      </c>
      <c r="K237" s="6"/>
      <c r="L237" s="333"/>
      <c r="M237" s="325"/>
      <c r="N237" s="325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7"/>
      <c r="AB237" s="325"/>
      <c r="AC237" s="325"/>
      <c r="AD237" s="325"/>
      <c r="AE237" s="325"/>
      <c r="AF237" s="325"/>
      <c r="AG237" s="325"/>
      <c r="AH237" s="325"/>
      <c r="AI237" s="325"/>
      <c r="AJ237" s="325"/>
      <c r="AK237" s="325"/>
      <c r="AL237" s="325"/>
      <c r="AM237" s="325"/>
      <c r="AN237" s="325"/>
      <c r="AO237" s="325"/>
      <c r="AP237" s="325"/>
      <c r="AQ237" s="325"/>
      <c r="AR237" s="325"/>
      <c r="AS237" s="325"/>
      <c r="AT237" s="325"/>
      <c r="AU237" s="325"/>
      <c r="AV237" s="325"/>
      <c r="AW237" s="325"/>
      <c r="AX237" s="325"/>
      <c r="AY237" s="325"/>
      <c r="AZ237" s="325"/>
      <c r="BA237" s="325"/>
      <c r="BB237" s="325"/>
      <c r="BC237" s="325"/>
      <c r="BD237" s="326"/>
    </row>
    <row r="238" spans="1:56">
      <c r="A238" s="348"/>
      <c r="B238" s="329"/>
      <c r="C238" s="338"/>
      <c r="D238" s="28">
        <v>5</v>
      </c>
      <c r="E238" s="335"/>
      <c r="F238" s="336"/>
      <c r="G238" s="97">
        <f>G224</f>
        <v>1.8143315294367901E-29</v>
      </c>
      <c r="H238" s="51">
        <f t="shared" ref="H238:J238" si="517">H224</f>
        <v>7.0372437179782598E-30</v>
      </c>
      <c r="I238" s="126">
        <f t="shared" si="517"/>
        <v>2.10288297101973E-30</v>
      </c>
      <c r="J238" s="173">
        <f t="shared" si="517"/>
        <v>6.7379723891741396E-44</v>
      </c>
      <c r="K238" s="6"/>
      <c r="L238" s="333"/>
      <c r="M238" s="325"/>
      <c r="N238" s="325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7"/>
      <c r="AB238" s="325"/>
      <c r="AC238" s="325"/>
      <c r="AD238" s="325"/>
      <c r="AE238" s="325"/>
      <c r="AF238" s="325"/>
      <c r="AG238" s="325"/>
      <c r="AH238" s="325"/>
      <c r="AI238" s="325"/>
      <c r="AJ238" s="325"/>
      <c r="AK238" s="325"/>
      <c r="AL238" s="325"/>
      <c r="AM238" s="325"/>
      <c r="AN238" s="325"/>
      <c r="AO238" s="325"/>
      <c r="AP238" s="325"/>
      <c r="AQ238" s="325"/>
      <c r="AR238" s="325"/>
      <c r="AS238" s="325"/>
      <c r="AT238" s="325"/>
      <c r="AU238" s="325"/>
      <c r="AV238" s="325"/>
      <c r="AW238" s="325"/>
      <c r="AX238" s="325"/>
      <c r="AY238" s="325"/>
      <c r="AZ238" s="325"/>
      <c r="BA238" s="325"/>
      <c r="BB238" s="325"/>
      <c r="BC238" s="325"/>
      <c r="BD238" s="326"/>
    </row>
    <row r="239" spans="1:56">
      <c r="A239" s="348"/>
      <c r="B239" s="329"/>
      <c r="C239" s="338"/>
      <c r="D239" s="28">
        <v>6</v>
      </c>
      <c r="E239" s="335"/>
      <c r="F239" s="336"/>
      <c r="G239" s="97">
        <f>G243</f>
        <v>2.3491521002287302E-15</v>
      </c>
      <c r="H239" s="51">
        <f t="shared" ref="H239:J239" si="518">H243</f>
        <v>2.2740373742569199E-14</v>
      </c>
      <c r="I239" s="126">
        <f t="shared" si="518"/>
        <v>3.3584212920798498E-13</v>
      </c>
      <c r="J239" s="173">
        <f t="shared" si="518"/>
        <v>1.5414647703228399E-19</v>
      </c>
      <c r="K239" s="6"/>
      <c r="L239" s="333"/>
      <c r="M239" s="325"/>
      <c r="N239" s="325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  <c r="AA239" s="327"/>
      <c r="AB239" s="325"/>
      <c r="AC239" s="325"/>
      <c r="AD239" s="325"/>
      <c r="AE239" s="325"/>
      <c r="AF239" s="325"/>
      <c r="AG239" s="325"/>
      <c r="AH239" s="325"/>
      <c r="AI239" s="325"/>
      <c r="AJ239" s="325"/>
      <c r="AK239" s="325"/>
      <c r="AL239" s="325"/>
      <c r="AM239" s="325"/>
      <c r="AN239" s="325"/>
      <c r="AO239" s="325"/>
      <c r="AP239" s="325"/>
      <c r="AQ239" s="325"/>
      <c r="AR239" s="325"/>
      <c r="AS239" s="325"/>
      <c r="AT239" s="325"/>
      <c r="AU239" s="325"/>
      <c r="AV239" s="325"/>
      <c r="AW239" s="325"/>
      <c r="AX239" s="325"/>
      <c r="AY239" s="325"/>
      <c r="AZ239" s="325"/>
      <c r="BA239" s="325"/>
      <c r="BB239" s="325"/>
      <c r="BC239" s="325"/>
      <c r="BD239" s="326"/>
    </row>
    <row r="240" spans="1:56">
      <c r="A240" s="348"/>
      <c r="B240" s="329"/>
      <c r="C240" s="338"/>
      <c r="D240" s="28">
        <v>7</v>
      </c>
      <c r="E240" s="335"/>
      <c r="F240" s="336"/>
      <c r="G240" s="97">
        <f>G242</f>
        <v>1.9600414984246699E-7</v>
      </c>
      <c r="H240" s="51">
        <f t="shared" ref="H240:J240" si="519">H242</f>
        <v>8.4363902255413792E-6</v>
      </c>
      <c r="I240" s="126">
        <f t="shared" si="519"/>
        <v>6.6673488047157801E-3</v>
      </c>
      <c r="J240" s="173">
        <f t="shared" si="519"/>
        <v>2.3036223420305701E-6</v>
      </c>
      <c r="K240" s="6"/>
      <c r="L240" s="333"/>
      <c r="M240" s="325"/>
      <c r="N240" s="325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  <c r="AA240" s="327"/>
      <c r="AB240" s="325"/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  <c r="AN240" s="325"/>
      <c r="AO240" s="325"/>
      <c r="AP240" s="325"/>
      <c r="AQ240" s="325"/>
      <c r="AR240" s="325"/>
      <c r="AS240" s="325"/>
      <c r="AT240" s="325"/>
      <c r="AU240" s="325"/>
      <c r="AV240" s="325"/>
      <c r="AW240" s="325"/>
      <c r="AX240" s="325"/>
      <c r="AY240" s="325"/>
      <c r="AZ240" s="325"/>
      <c r="BA240" s="325"/>
      <c r="BB240" s="325"/>
      <c r="BC240" s="325"/>
      <c r="BD240" s="326"/>
    </row>
    <row r="241" spans="1:100">
      <c r="A241" s="348"/>
      <c r="B241" s="329"/>
      <c r="C241" s="338"/>
      <c r="D241" s="28">
        <v>8</v>
      </c>
      <c r="E241" s="335"/>
      <c r="F241" s="336"/>
      <c r="G241" s="97">
        <f>'15'!G240</f>
        <v>1.06953636255058E-5</v>
      </c>
      <c r="H241" s="51">
        <f>'15'!H240</f>
        <v>5.7803765152664296E-4</v>
      </c>
      <c r="I241" s="126">
        <f>'15'!I240</f>
        <v>0.98520510986128695</v>
      </c>
      <c r="J241" s="173">
        <f>'15'!J240</f>
        <v>7.4066583341407901E-4</v>
      </c>
      <c r="K241" s="6"/>
      <c r="L241" s="333"/>
      <c r="M241" s="325"/>
      <c r="N241" s="325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7"/>
      <c r="AB241" s="325"/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  <c r="AN241" s="325"/>
      <c r="AO241" s="325"/>
      <c r="AP241" s="325"/>
      <c r="AQ241" s="325"/>
      <c r="AR241" s="325"/>
      <c r="AS241" s="325"/>
      <c r="AT241" s="325"/>
      <c r="AU241" s="325"/>
      <c r="AV241" s="325"/>
      <c r="AW241" s="325"/>
      <c r="AX241" s="325"/>
      <c r="AY241" s="325"/>
      <c r="AZ241" s="325"/>
      <c r="BA241" s="325"/>
      <c r="BB241" s="325"/>
      <c r="BC241" s="325"/>
      <c r="BD241" s="326"/>
    </row>
    <row r="242" spans="1:100">
      <c r="A242" s="348"/>
      <c r="B242" s="329"/>
      <c r="C242" s="338"/>
      <c r="D242" s="28">
        <v>9</v>
      </c>
      <c r="E242" s="335"/>
      <c r="F242" s="336"/>
      <c r="G242" s="97">
        <f>'15'!G241</f>
        <v>1.9600414984246699E-7</v>
      </c>
      <c r="H242" s="51">
        <f>'15'!H241</f>
        <v>8.4363902255413792E-6</v>
      </c>
      <c r="I242" s="126">
        <f>'15'!I241</f>
        <v>6.6673488047157801E-3</v>
      </c>
      <c r="J242" s="173">
        <f>'15'!J241</f>
        <v>2.3036223420305701E-6</v>
      </c>
      <c r="K242" s="6"/>
      <c r="L242" s="333"/>
      <c r="M242" s="325"/>
      <c r="N242" s="325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7"/>
      <c r="AB242" s="325"/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  <c r="AN242" s="325"/>
      <c r="AO242" s="325"/>
      <c r="AP242" s="325"/>
      <c r="AQ242" s="325"/>
      <c r="AR242" s="325"/>
      <c r="AS242" s="325"/>
      <c r="AT242" s="325"/>
      <c r="AU242" s="325"/>
      <c r="AV242" s="325"/>
      <c r="AW242" s="325"/>
      <c r="AX242" s="325"/>
      <c r="AY242" s="325"/>
      <c r="AZ242" s="325"/>
      <c r="BA242" s="325"/>
      <c r="BB242" s="325"/>
      <c r="BC242" s="325"/>
      <c r="BD242" s="326"/>
    </row>
    <row r="243" spans="1:100">
      <c r="A243" s="348"/>
      <c r="B243" s="329"/>
      <c r="C243" s="338"/>
      <c r="D243" s="29">
        <v>10</v>
      </c>
      <c r="E243" s="335"/>
      <c r="F243" s="336"/>
      <c r="G243" s="101">
        <f>'15'!G242</f>
        <v>2.3491521002287302E-15</v>
      </c>
      <c r="H243" s="77">
        <f>'15'!H242</f>
        <v>2.2740373742569199E-14</v>
      </c>
      <c r="I243" s="248">
        <f>'15'!I242</f>
        <v>3.3584212920798498E-13</v>
      </c>
      <c r="J243" s="182">
        <f>'15'!J242</f>
        <v>1.5414647703228399E-19</v>
      </c>
      <c r="K243" s="30"/>
      <c r="L243" s="334"/>
      <c r="M243" s="325"/>
      <c r="N243" s="325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7"/>
      <c r="AB243" s="325"/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  <c r="AN243" s="325"/>
      <c r="AO243" s="325"/>
      <c r="AP243" s="325"/>
      <c r="AQ243" s="325"/>
      <c r="AR243" s="325"/>
      <c r="AS243" s="325"/>
      <c r="AT243" s="325"/>
      <c r="AU243" s="325"/>
      <c r="AV243" s="325"/>
      <c r="AW243" s="325"/>
      <c r="AX243" s="325"/>
      <c r="AY243" s="325"/>
      <c r="AZ243" s="325"/>
      <c r="BA243" s="325"/>
      <c r="BB243" s="325"/>
      <c r="BC243" s="325"/>
      <c r="BD243" s="326"/>
    </row>
    <row r="244" spans="1:100">
      <c r="A244" s="348"/>
      <c r="B244" s="328">
        <v>0.25</v>
      </c>
      <c r="C244" s="338"/>
      <c r="D244" s="26">
        <v>-9</v>
      </c>
      <c r="E244" s="330">
        <v>8.9005673214499994E-5</v>
      </c>
      <c r="F244" s="331">
        <v>4.0843113930671499E-4</v>
      </c>
      <c r="G244" s="100">
        <f>'15'!G263</f>
        <v>4.6123632763938197E-3</v>
      </c>
      <c r="H244" s="64">
        <f>'15'!H263</f>
        <v>8.9494206034696703E-4</v>
      </c>
      <c r="I244" s="269">
        <f>'15'!I263</f>
        <v>4.0269553281158397E-3</v>
      </c>
      <c r="J244" s="204">
        <f>'15'!J263</f>
        <v>2.5967981050031499E-4</v>
      </c>
      <c r="K244" s="27"/>
      <c r="L244" s="332">
        <f t="shared" ref="L244" si="520">1-SUM(M244:BC263)</f>
        <v>0.24317639582348338</v>
      </c>
      <c r="M244" s="325">
        <f t="shared" ref="M244" si="521">G254+I254</f>
        <v>4.6367807804851756E-5</v>
      </c>
      <c r="N244" s="325">
        <f t="shared" ref="N244" si="522">G261+I261+J254</f>
        <v>0.22473605396643642</v>
      </c>
      <c r="O244" s="325">
        <f t="shared" ref="O244" si="523">G263+I263+H254</f>
        <v>4.5930536550238654E-2</v>
      </c>
      <c r="P244" s="325">
        <f t="shared" ref="P244" si="524">G256+I256+J261</f>
        <v>2.8521893672156812E-2</v>
      </c>
      <c r="Q244" s="325">
        <f t="shared" ref="Q244" si="525">G252+I252</f>
        <v>1.8655944000738656E-5</v>
      </c>
      <c r="R244" s="325">
        <f t="shared" ref="R244" si="526">G258+I258+H261+J263</f>
        <v>2.97855003900389E-2</v>
      </c>
      <c r="S244" s="325">
        <f t="shared" ref="S244" si="527">G245+I245</f>
        <v>1.493545058923428E-3</v>
      </c>
      <c r="T244" s="325">
        <f t="shared" ref="T244" si="528">G247+I247+J256</f>
        <v>1.0711711396198302E-4</v>
      </c>
      <c r="U244" s="325">
        <f t="shared" ref="U244" si="529">G250+I250+H263</f>
        <v>4.5211843921554393E-3</v>
      </c>
      <c r="V244" s="325">
        <f t="shared" ref="V244" si="530">G259+I259+J252</f>
        <v>4.5930417538659958E-2</v>
      </c>
      <c r="W244" s="325">
        <f t="shared" ref="W244" si="531">G248+I248</f>
        <v>4.6367807804851756E-5</v>
      </c>
      <c r="X244" s="325">
        <f t="shared" ref="X244" si="532">G251+I251+J258+H256</f>
        <v>2.8744024993686453E-4</v>
      </c>
      <c r="Y244" s="325">
        <f t="shared" ref="Y244" si="533">G257+I257</f>
        <v>1.493545058923428E-3</v>
      </c>
      <c r="Z244" s="325">
        <f t="shared" ref="Z244" si="534">G249+I249+J245</f>
        <v>3.588843597848999E-5</v>
      </c>
      <c r="AA244" s="327">
        <f t="shared" ref="AA244" si="535">G260+I260+H252</f>
        <v>0.14817242544301656</v>
      </c>
      <c r="AB244" s="325">
        <f t="shared" ref="AB244" si="536">G246+I246+J247</f>
        <v>3.3544515950539617E-4</v>
      </c>
      <c r="AC244" s="325">
        <f t="shared" ref="AC244" si="537">G262+I262</f>
        <v>0.1481724187533183</v>
      </c>
      <c r="AD244" s="325">
        <f t="shared" ref="AD244" si="538">G255+I255+J250+H258</f>
        <v>1.001825151186361E-3</v>
      </c>
      <c r="AE244" s="325">
        <f t="shared" ref="AE244" si="539">G244+I244</f>
        <v>8.6393186045096593E-3</v>
      </c>
      <c r="AF244" s="325">
        <f t="shared" ref="AF244" si="540">G253+I253+J259</f>
        <v>3.3288721377536402E-3</v>
      </c>
      <c r="AG244" s="325">
        <f t="shared" ref="AG244" si="541">H245</f>
        <v>1.13432286792194E-4</v>
      </c>
      <c r="AH244" s="325">
        <f t="shared" ref="AH244" si="542">J248</f>
        <v>1.49118841009811E-10</v>
      </c>
      <c r="AI244" s="325">
        <f t="shared" ref="AI244" si="543">J251+H247</f>
        <v>1.0401868432645638E-6</v>
      </c>
      <c r="AJ244" s="325">
        <f t="shared" ref="AJ244" si="544">F244</f>
        <v>4.0843113930671499E-4</v>
      </c>
      <c r="AK244" s="325">
        <f t="shared" ref="AK244" si="545">J257</f>
        <v>9.7499071197899494E-6</v>
      </c>
      <c r="AL244" s="325">
        <f t="shared" ref="AL244" si="546">H250</f>
        <v>6.6896982673953399E-9</v>
      </c>
      <c r="AM244" s="325">
        <f t="shared" ref="AM244" si="547">J249</f>
        <v>8.4258878523882301E-12</v>
      </c>
      <c r="AN244" s="325">
        <f t="shared" ref="AN244" si="548">J260+H259</f>
        <v>2.0852745815512198E-2</v>
      </c>
      <c r="AO244" s="325">
        <f t="shared" ref="AO244" si="549">J246</f>
        <v>2.34024404041907E-7</v>
      </c>
      <c r="AP244" s="325">
        <f t="shared" ref="AP244" si="550">H248</f>
        <v>1.19012860151986E-7</v>
      </c>
      <c r="AQ244" s="325">
        <f t="shared" ref="AQ244" si="551">J262</f>
        <v>1.6350217367357499E-2</v>
      </c>
      <c r="AR244" s="325">
        <f t="shared" ref="AR244" si="552">H251+J255</f>
        <v>9.6320342701486192E-9</v>
      </c>
      <c r="AS244" s="325">
        <f t="shared" ref="AS244" si="553">J244</f>
        <v>2.5967981050031499E-4</v>
      </c>
      <c r="AT244" s="325">
        <f t="shared" ref="AT244" si="554">H257</f>
        <v>1.13432286792194E-4</v>
      </c>
      <c r="AU244" s="325">
        <f t="shared" ref="AU244" si="555">J253</f>
        <v>8.4258878523882301E-12</v>
      </c>
      <c r="AV244" s="325">
        <f t="shared" ref="AV244" si="556">H249</f>
        <v>2.07766365402674E-8</v>
      </c>
      <c r="AW244" s="325">
        <f t="shared" ref="AW244" si="557">H260</f>
        <v>1.2556791803336499E-2</v>
      </c>
      <c r="AX244" s="325">
        <f t="shared" ref="AX244" si="558">H246</f>
        <v>1.10735353280755E-5</v>
      </c>
      <c r="AY244" s="325">
        <f t="shared" ref="AY244" si="559">E244</f>
        <v>8.9005673214499994E-5</v>
      </c>
      <c r="AZ244" s="325">
        <f t="shared" ref="AZ244" si="560">H262</f>
        <v>1.2556791803336499E-2</v>
      </c>
      <c r="BA244" s="325">
        <f t="shared" ref="BA244" si="561">H255</f>
        <v>1.04018617883743E-6</v>
      </c>
      <c r="BB244" s="325">
        <f t="shared" ref="BB244" si="562">H244</f>
        <v>8.9494206034696703E-4</v>
      </c>
      <c r="BC244" s="325">
        <f t="shared" ref="BC244" si="563">H253</f>
        <v>2.07766365402674E-8</v>
      </c>
      <c r="BD244" s="326">
        <f t="shared" ref="BD244" si="564">SUMPRODUCT($L$1:$BC$1,BF244:CW244)</f>
        <v>8.8811976436380817</v>
      </c>
      <c r="BF244" s="12">
        <f>L244</f>
        <v>0.24317639582348338</v>
      </c>
      <c r="BG244" s="23">
        <f t="shared" ref="BG244:CV244" si="565">M244</f>
        <v>4.6367807804851756E-5</v>
      </c>
      <c r="BH244" s="23">
        <f t="shared" si="565"/>
        <v>0.22473605396643642</v>
      </c>
      <c r="BI244" s="23">
        <f t="shared" si="565"/>
        <v>4.5930536550238654E-2</v>
      </c>
      <c r="BJ244" s="23">
        <f t="shared" si="565"/>
        <v>2.8521893672156812E-2</v>
      </c>
      <c r="BK244" s="23">
        <f t="shared" si="565"/>
        <v>1.8655944000738656E-5</v>
      </c>
      <c r="BL244" s="23">
        <f t="shared" si="565"/>
        <v>2.97855003900389E-2</v>
      </c>
      <c r="BM244" s="23">
        <f t="shared" si="565"/>
        <v>1.493545058923428E-3</v>
      </c>
      <c r="BN244" s="23">
        <f t="shared" si="565"/>
        <v>1.0711711396198302E-4</v>
      </c>
      <c r="BO244" s="23">
        <f t="shared" si="565"/>
        <v>4.5211843921554393E-3</v>
      </c>
      <c r="BP244" s="23">
        <f t="shared" si="565"/>
        <v>4.5930417538659958E-2</v>
      </c>
      <c r="BQ244" s="23">
        <f t="shared" si="565"/>
        <v>4.6367807804851756E-5</v>
      </c>
      <c r="BR244" s="23">
        <f t="shared" si="565"/>
        <v>2.8744024993686453E-4</v>
      </c>
      <c r="BS244" s="23">
        <f t="shared" si="565"/>
        <v>1.493545058923428E-3</v>
      </c>
      <c r="BT244" s="23">
        <f t="shared" si="565"/>
        <v>3.588843597848999E-5</v>
      </c>
      <c r="BU244" s="23">
        <f t="shared" si="565"/>
        <v>0.14817242544301656</v>
      </c>
      <c r="BV244" s="23">
        <f t="shared" si="565"/>
        <v>3.3544515950539617E-4</v>
      </c>
      <c r="BW244" s="23">
        <f t="shared" si="565"/>
        <v>0.1481724187533183</v>
      </c>
      <c r="BX244" s="23">
        <f t="shared" si="565"/>
        <v>1.001825151186361E-3</v>
      </c>
      <c r="BY244" s="23">
        <f t="shared" si="565"/>
        <v>8.6393186045096593E-3</v>
      </c>
      <c r="BZ244" s="23">
        <f t="shared" si="565"/>
        <v>3.3288721377536402E-3</v>
      </c>
      <c r="CA244" s="23">
        <f t="shared" si="565"/>
        <v>1.13432286792194E-4</v>
      </c>
      <c r="CB244" s="23">
        <f t="shared" si="565"/>
        <v>1.49118841009811E-10</v>
      </c>
      <c r="CC244" s="23">
        <f t="shared" si="565"/>
        <v>1.0401868432645638E-6</v>
      </c>
      <c r="CD244" s="23">
        <f t="shared" si="565"/>
        <v>4.0843113930671499E-4</v>
      </c>
      <c r="CE244" s="23">
        <f t="shared" si="565"/>
        <v>9.7499071197899494E-6</v>
      </c>
      <c r="CF244" s="23">
        <f t="shared" si="565"/>
        <v>6.6896982673953399E-9</v>
      </c>
      <c r="CG244" s="23">
        <f t="shared" si="565"/>
        <v>8.4258878523882301E-12</v>
      </c>
      <c r="CH244" s="23">
        <f t="shared" si="565"/>
        <v>2.0852745815512198E-2</v>
      </c>
      <c r="CI244" s="23">
        <f t="shared" si="565"/>
        <v>2.34024404041907E-7</v>
      </c>
      <c r="CJ244" s="23">
        <f t="shared" si="565"/>
        <v>1.19012860151986E-7</v>
      </c>
      <c r="CK244" s="23">
        <f t="shared" si="565"/>
        <v>1.6350217367357499E-2</v>
      </c>
      <c r="CL244" s="23">
        <f t="shared" si="565"/>
        <v>9.6320342701486192E-9</v>
      </c>
      <c r="CM244" s="23">
        <f t="shared" si="565"/>
        <v>2.5967981050031499E-4</v>
      </c>
      <c r="CN244" s="23">
        <f t="shared" si="565"/>
        <v>1.13432286792194E-4</v>
      </c>
      <c r="CO244" s="23">
        <f t="shared" si="565"/>
        <v>8.4258878523882301E-12</v>
      </c>
      <c r="CP244" s="23">
        <f t="shared" si="565"/>
        <v>2.07766365402674E-8</v>
      </c>
      <c r="CQ244" s="23">
        <f t="shared" si="565"/>
        <v>1.2556791803336499E-2</v>
      </c>
      <c r="CR244" s="23">
        <f t="shared" si="565"/>
        <v>1.10735353280755E-5</v>
      </c>
      <c r="CS244" s="23">
        <f t="shared" si="565"/>
        <v>8.9005673214499994E-5</v>
      </c>
      <c r="CT244" s="23">
        <f t="shared" si="565"/>
        <v>1.2556791803336499E-2</v>
      </c>
      <c r="CU244" s="23">
        <f t="shared" si="565"/>
        <v>1.04018617883743E-6</v>
      </c>
      <c r="CV244" s="24">
        <f t="shared" si="565"/>
        <v>8.9494206034696703E-4</v>
      </c>
    </row>
    <row r="245" spans="1:100">
      <c r="A245" s="348"/>
      <c r="B245" s="329"/>
      <c r="C245" s="338"/>
      <c r="D245" s="28">
        <v>-8</v>
      </c>
      <c r="E245" s="330"/>
      <c r="F245" s="331"/>
      <c r="G245" s="128">
        <f>'15'!G244</f>
        <v>1.1794704917798299E-3</v>
      </c>
      <c r="H245" s="270">
        <f>'15'!H244</f>
        <v>1.13432286792194E-4</v>
      </c>
      <c r="I245" s="271">
        <f>'15'!I244</f>
        <v>3.14074567143598E-4</v>
      </c>
      <c r="J245" s="272">
        <f>'15'!J244</f>
        <v>9.7499071197899494E-6</v>
      </c>
      <c r="K245" s="6"/>
      <c r="L245" s="333"/>
      <c r="M245" s="325"/>
      <c r="N245" s="325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7"/>
      <c r="AB245" s="325"/>
      <c r="AC245" s="325"/>
      <c r="AD245" s="325"/>
      <c r="AE245" s="325"/>
      <c r="AF245" s="325"/>
      <c r="AG245" s="325"/>
      <c r="AH245" s="325"/>
      <c r="AI245" s="325"/>
      <c r="AJ245" s="325"/>
      <c r="AK245" s="325"/>
      <c r="AL245" s="325"/>
      <c r="AM245" s="325"/>
      <c r="AN245" s="325"/>
      <c r="AO245" s="325"/>
      <c r="AP245" s="325"/>
      <c r="AQ245" s="325"/>
      <c r="AR245" s="325"/>
      <c r="AS245" s="325"/>
      <c r="AT245" s="325"/>
      <c r="AU245" s="325"/>
      <c r="AV245" s="325"/>
      <c r="AW245" s="325"/>
      <c r="AX245" s="325"/>
      <c r="AY245" s="325"/>
      <c r="AZ245" s="325"/>
      <c r="BA245" s="325"/>
      <c r="BB245" s="325"/>
      <c r="BC245" s="325"/>
      <c r="BD245" s="326"/>
    </row>
    <row r="246" spans="1:100">
      <c r="A246" s="348"/>
      <c r="B246" s="329"/>
      <c r="C246" s="338"/>
      <c r="D246" s="28">
        <v>-7</v>
      </c>
      <c r="E246" s="330"/>
      <c r="F246" s="331"/>
      <c r="G246" s="128">
        <f>'15'!G245</f>
        <v>3.1632172041313003E-4</v>
      </c>
      <c r="H246" s="270">
        <f>'15'!H245</f>
        <v>1.10735353280755E-5</v>
      </c>
      <c r="I246" s="271">
        <f>'15'!I245</f>
        <v>1.9118324026682099E-5</v>
      </c>
      <c r="J246" s="272">
        <f>'15'!J245</f>
        <v>2.34024404041907E-7</v>
      </c>
      <c r="K246" s="6"/>
      <c r="L246" s="333"/>
      <c r="M246" s="325"/>
      <c r="N246" s="325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7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325"/>
      <c r="AZ246" s="325"/>
      <c r="BA246" s="325"/>
      <c r="BB246" s="325"/>
      <c r="BC246" s="325"/>
      <c r="BD246" s="326"/>
    </row>
    <row r="247" spans="1:100">
      <c r="A247" s="348"/>
      <c r="B247" s="329"/>
      <c r="C247" s="338"/>
      <c r="D247" s="28">
        <v>-6</v>
      </c>
      <c r="E247" s="330"/>
      <c r="F247" s="331"/>
      <c r="G247" s="128">
        <f>'15'!G246</f>
        <v>1.0569485010977899E-4</v>
      </c>
      <c r="H247" s="270">
        <f>'15'!H246</f>
        <v>1.04018617883743E-6</v>
      </c>
      <c r="I247" s="271">
        <f>'15'!I246</f>
        <v>1.1882394481621201E-6</v>
      </c>
      <c r="J247" s="272">
        <f>'15'!J246</f>
        <v>5.1150655840271697E-9</v>
      </c>
      <c r="K247" s="6"/>
      <c r="L247" s="333"/>
      <c r="M247" s="325"/>
      <c r="N247" s="325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7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  <c r="AN247" s="325"/>
      <c r="AO247" s="325"/>
      <c r="AP247" s="325"/>
      <c r="AQ247" s="325"/>
      <c r="AR247" s="325"/>
      <c r="AS247" s="325"/>
      <c r="AT247" s="325"/>
      <c r="AU247" s="325"/>
      <c r="AV247" s="325"/>
      <c r="AW247" s="325"/>
      <c r="AX247" s="325"/>
      <c r="AY247" s="325"/>
      <c r="AZ247" s="325"/>
      <c r="BA247" s="325"/>
      <c r="BB247" s="325"/>
      <c r="BC247" s="325"/>
      <c r="BD247" s="326"/>
    </row>
    <row r="248" spans="1:100">
      <c r="A248" s="348"/>
      <c r="B248" s="329"/>
      <c r="C248" s="338"/>
      <c r="D248" s="28">
        <v>-5</v>
      </c>
      <c r="E248" s="330"/>
      <c r="F248" s="331"/>
      <c r="G248" s="128">
        <f>'15'!G247</f>
        <v>4.6270444572797103E-5</v>
      </c>
      <c r="H248" s="270">
        <f>'15'!H247</f>
        <v>1.19012860151986E-7</v>
      </c>
      <c r="I248" s="271">
        <f>'15'!I247</f>
        <v>9.7363232054652502E-8</v>
      </c>
      <c r="J248" s="272">
        <f>'15'!J247</f>
        <v>1.49118841009811E-10</v>
      </c>
      <c r="K248" s="6"/>
      <c r="L248" s="333"/>
      <c r="M248" s="325"/>
      <c r="N248" s="325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7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  <c r="AN248" s="325"/>
      <c r="AO248" s="325"/>
      <c r="AP248" s="325"/>
      <c r="AQ248" s="325"/>
      <c r="AR248" s="325"/>
      <c r="AS248" s="325"/>
      <c r="AT248" s="325"/>
      <c r="AU248" s="325"/>
      <c r="AV248" s="325"/>
      <c r="AW248" s="325"/>
      <c r="AX248" s="325"/>
      <c r="AY248" s="325"/>
      <c r="AZ248" s="325"/>
      <c r="BA248" s="325"/>
      <c r="BB248" s="325"/>
      <c r="BC248" s="325"/>
      <c r="BD248" s="326"/>
    </row>
    <row r="249" spans="1:100">
      <c r="A249" s="348"/>
      <c r="B249" s="329"/>
      <c r="C249" s="338"/>
      <c r="D249" s="28">
        <v>-4</v>
      </c>
      <c r="E249" s="330"/>
      <c r="F249" s="331"/>
      <c r="G249" s="128">
        <f>'15'!G248</f>
        <v>2.6125241784242399E-5</v>
      </c>
      <c r="H249" s="270">
        <f>'15'!H248</f>
        <v>2.07766365402674E-8</v>
      </c>
      <c r="I249" s="271">
        <f>'15'!I248</f>
        <v>1.32870744576401E-8</v>
      </c>
      <c r="J249" s="272">
        <f>'15'!J248</f>
        <v>8.4258878523882301E-12</v>
      </c>
      <c r="K249" s="6"/>
      <c r="L249" s="333"/>
      <c r="M249" s="325"/>
      <c r="N249" s="325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7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  <c r="AN249" s="325"/>
      <c r="AO249" s="325"/>
      <c r="AP249" s="325"/>
      <c r="AQ249" s="325"/>
      <c r="AR249" s="325"/>
      <c r="AS249" s="325"/>
      <c r="AT249" s="325"/>
      <c r="AU249" s="325"/>
      <c r="AV249" s="325"/>
      <c r="AW249" s="325"/>
      <c r="AX249" s="325"/>
      <c r="AY249" s="325"/>
      <c r="AZ249" s="325"/>
      <c r="BA249" s="325"/>
      <c r="BB249" s="325"/>
      <c r="BC249" s="325"/>
      <c r="BD249" s="326"/>
    </row>
    <row r="250" spans="1:100">
      <c r="A250" s="348"/>
      <c r="B250" s="329"/>
      <c r="C250" s="338"/>
      <c r="D250" s="28">
        <v>-3</v>
      </c>
      <c r="E250" s="330"/>
      <c r="F250" s="331"/>
      <c r="G250" s="128">
        <f>'15'!G249</f>
        <v>1.86522688976191E-5</v>
      </c>
      <c r="H250" s="270">
        <f>'15'!H249</f>
        <v>6.6896982673953399E-9</v>
      </c>
      <c r="I250" s="271">
        <f>'15'!I249</f>
        <v>3.6751031195545402E-9</v>
      </c>
      <c r="J250" s="272">
        <f>'15'!J249</f>
        <v>1.2814528193763001E-12</v>
      </c>
      <c r="K250" s="6"/>
      <c r="L250" s="333"/>
      <c r="M250" s="325"/>
      <c r="N250" s="325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7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  <c r="AN250" s="325"/>
      <c r="AO250" s="325"/>
      <c r="AP250" s="325"/>
      <c r="AQ250" s="325"/>
      <c r="AR250" s="325"/>
      <c r="AS250" s="325"/>
      <c r="AT250" s="325"/>
      <c r="AU250" s="325"/>
      <c r="AV250" s="325"/>
      <c r="AW250" s="325"/>
      <c r="AX250" s="325"/>
      <c r="AY250" s="325"/>
      <c r="AZ250" s="325"/>
      <c r="BA250" s="325"/>
      <c r="BB250" s="325"/>
      <c r="BC250" s="325"/>
      <c r="BD250" s="326"/>
    </row>
    <row r="251" spans="1:100">
      <c r="A251" s="348"/>
      <c r="B251" s="329"/>
      <c r="C251" s="338"/>
      <c r="D251" s="28">
        <v>-2</v>
      </c>
      <c r="E251" s="330"/>
      <c r="F251" s="331"/>
      <c r="G251" s="128">
        <f>'15'!G250</f>
        <v>1.6684547198728699E-5</v>
      </c>
      <c r="H251" s="270">
        <f>'15'!H250</f>
        <v>4.5169686861214503E-9</v>
      </c>
      <c r="I251" s="271">
        <f>'15'!I250</f>
        <v>2.35690974533536E-9</v>
      </c>
      <c r="J251" s="272">
        <f>'15'!J250</f>
        <v>6.6442713385192397E-13</v>
      </c>
      <c r="K251" s="6"/>
      <c r="L251" s="333"/>
      <c r="M251" s="325"/>
      <c r="N251" s="325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7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325"/>
      <c r="BD251" s="326"/>
    </row>
    <row r="252" spans="1:100">
      <c r="A252" s="348"/>
      <c r="B252" s="329"/>
      <c r="C252" s="338"/>
      <c r="D252" s="28">
        <v>-1</v>
      </c>
      <c r="E252" s="330"/>
      <c r="F252" s="331"/>
      <c r="G252" s="128">
        <f>G250</f>
        <v>1.86522688976191E-5</v>
      </c>
      <c r="H252" s="270">
        <f t="shared" ref="H252:J252" si="566">H250</f>
        <v>6.6896982673953399E-9</v>
      </c>
      <c r="I252" s="271">
        <f t="shared" si="566"/>
        <v>3.6751031195545402E-9</v>
      </c>
      <c r="J252" s="272">
        <f t="shared" si="566"/>
        <v>1.2814528193763001E-12</v>
      </c>
      <c r="K252" s="6"/>
      <c r="L252" s="333"/>
      <c r="M252" s="325"/>
      <c r="N252" s="325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7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  <c r="AN252" s="325"/>
      <c r="AO252" s="325"/>
      <c r="AP252" s="325"/>
      <c r="AQ252" s="325"/>
      <c r="AR252" s="325"/>
      <c r="AS252" s="325"/>
      <c r="AT252" s="325"/>
      <c r="AU252" s="325"/>
      <c r="AV252" s="325"/>
      <c r="AW252" s="325"/>
      <c r="AX252" s="325"/>
      <c r="AY252" s="325"/>
      <c r="AZ252" s="325"/>
      <c r="BA252" s="325"/>
      <c r="BB252" s="325"/>
      <c r="BC252" s="325"/>
      <c r="BD252" s="326"/>
    </row>
    <row r="253" spans="1:100">
      <c r="A253" s="348"/>
      <c r="B253" s="329"/>
      <c r="C253" s="338"/>
      <c r="D253" s="28">
        <v>0</v>
      </c>
      <c r="E253" s="330"/>
      <c r="F253" s="331"/>
      <c r="G253" s="128">
        <f>G249</f>
        <v>2.6125241784242399E-5</v>
      </c>
      <c r="H253" s="270">
        <f t="shared" ref="H253:J253" si="567">H249</f>
        <v>2.07766365402674E-8</v>
      </c>
      <c r="I253" s="271">
        <f t="shared" si="567"/>
        <v>1.32870744576401E-8</v>
      </c>
      <c r="J253" s="272">
        <f t="shared" si="567"/>
        <v>8.4258878523882301E-12</v>
      </c>
      <c r="K253" s="6"/>
      <c r="L253" s="333"/>
      <c r="M253" s="325"/>
      <c r="N253" s="325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7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325"/>
      <c r="BD253" s="326"/>
    </row>
    <row r="254" spans="1:100">
      <c r="A254" s="348"/>
      <c r="B254" s="329"/>
      <c r="C254" s="338"/>
      <c r="D254" s="28">
        <v>1</v>
      </c>
      <c r="E254" s="330"/>
      <c r="F254" s="331"/>
      <c r="G254" s="97">
        <f>G248</f>
        <v>4.6270444572797103E-5</v>
      </c>
      <c r="H254" s="51">
        <f t="shared" ref="H254:J254" si="568">H248</f>
        <v>1.19012860151986E-7</v>
      </c>
      <c r="I254" s="126">
        <f t="shared" si="568"/>
        <v>9.7363232054652502E-8</v>
      </c>
      <c r="J254" s="173">
        <f t="shared" si="568"/>
        <v>1.49118841009811E-10</v>
      </c>
      <c r="K254" s="6"/>
      <c r="L254" s="333"/>
      <c r="M254" s="325"/>
      <c r="N254" s="325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7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  <c r="AN254" s="325"/>
      <c r="AO254" s="325"/>
      <c r="AP254" s="325"/>
      <c r="AQ254" s="325"/>
      <c r="AR254" s="325"/>
      <c r="AS254" s="325"/>
      <c r="AT254" s="325"/>
      <c r="AU254" s="325"/>
      <c r="AV254" s="325"/>
      <c r="AW254" s="325"/>
      <c r="AX254" s="325"/>
      <c r="AY254" s="325"/>
      <c r="AZ254" s="325"/>
      <c r="BA254" s="325"/>
      <c r="BB254" s="325"/>
      <c r="BC254" s="325"/>
      <c r="BD254" s="326"/>
    </row>
    <row r="255" spans="1:100">
      <c r="A255" s="348"/>
      <c r="B255" s="329"/>
      <c r="C255" s="338"/>
      <c r="D255" s="28">
        <v>2</v>
      </c>
      <c r="E255" s="330"/>
      <c r="F255" s="331"/>
      <c r="G255" s="97">
        <f>G247</f>
        <v>1.0569485010977899E-4</v>
      </c>
      <c r="H255" s="51">
        <f t="shared" ref="H255:J255" si="569">H247</f>
        <v>1.04018617883743E-6</v>
      </c>
      <c r="I255" s="126">
        <f t="shared" si="569"/>
        <v>1.1882394481621201E-6</v>
      </c>
      <c r="J255" s="173">
        <f t="shared" si="569"/>
        <v>5.1150655840271697E-9</v>
      </c>
      <c r="K255" s="6"/>
      <c r="L255" s="333"/>
      <c r="M255" s="325"/>
      <c r="N255" s="325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7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  <c r="AN255" s="325"/>
      <c r="AO255" s="325"/>
      <c r="AP255" s="325"/>
      <c r="AQ255" s="325"/>
      <c r="AR255" s="325"/>
      <c r="AS255" s="325"/>
      <c r="AT255" s="325"/>
      <c r="AU255" s="325"/>
      <c r="AV255" s="325"/>
      <c r="AW255" s="325"/>
      <c r="AX255" s="325"/>
      <c r="AY255" s="325"/>
      <c r="AZ255" s="325"/>
      <c r="BA255" s="325"/>
      <c r="BB255" s="325"/>
      <c r="BC255" s="325"/>
      <c r="BD255" s="326"/>
    </row>
    <row r="256" spans="1:100">
      <c r="A256" s="348"/>
      <c r="B256" s="329"/>
      <c r="C256" s="338"/>
      <c r="D256" s="28">
        <v>3</v>
      </c>
      <c r="E256" s="330"/>
      <c r="F256" s="331"/>
      <c r="G256" s="97">
        <f>G246</f>
        <v>3.1632172041313003E-4</v>
      </c>
      <c r="H256" s="51">
        <f t="shared" ref="H256:J256" si="570">H246</f>
        <v>1.10735353280755E-5</v>
      </c>
      <c r="I256" s="126">
        <f t="shared" si="570"/>
        <v>1.9118324026682099E-5</v>
      </c>
      <c r="J256" s="173">
        <f t="shared" si="570"/>
        <v>2.34024404041907E-7</v>
      </c>
      <c r="K256" s="6"/>
      <c r="L256" s="333"/>
      <c r="M256" s="325"/>
      <c r="N256" s="325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7"/>
      <c r="AB256" s="325"/>
      <c r="AC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  <c r="AN256" s="325"/>
      <c r="AO256" s="325"/>
      <c r="AP256" s="325"/>
      <c r="AQ256" s="325"/>
      <c r="AR256" s="325"/>
      <c r="AS256" s="325"/>
      <c r="AT256" s="325"/>
      <c r="AU256" s="325"/>
      <c r="AV256" s="325"/>
      <c r="AW256" s="325"/>
      <c r="AX256" s="325"/>
      <c r="AY256" s="325"/>
      <c r="AZ256" s="325"/>
      <c r="BA256" s="325"/>
      <c r="BB256" s="325"/>
      <c r="BC256" s="325"/>
      <c r="BD256" s="326"/>
    </row>
    <row r="257" spans="1:100">
      <c r="A257" s="348"/>
      <c r="B257" s="329"/>
      <c r="C257" s="338"/>
      <c r="D257" s="28">
        <v>4</v>
      </c>
      <c r="E257" s="330"/>
      <c r="F257" s="331"/>
      <c r="G257" s="97">
        <f>G245</f>
        <v>1.1794704917798299E-3</v>
      </c>
      <c r="H257" s="51">
        <f t="shared" ref="H257:J257" si="571">H245</f>
        <v>1.13432286792194E-4</v>
      </c>
      <c r="I257" s="126">
        <f t="shared" si="571"/>
        <v>3.14074567143598E-4</v>
      </c>
      <c r="J257" s="173">
        <f t="shared" si="571"/>
        <v>9.7499071197899494E-6</v>
      </c>
      <c r="K257" s="6"/>
      <c r="L257" s="333"/>
      <c r="M257" s="325"/>
      <c r="N257" s="325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7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  <c r="AN257" s="325"/>
      <c r="AO257" s="325"/>
      <c r="AP257" s="325"/>
      <c r="AQ257" s="325"/>
      <c r="AR257" s="325"/>
      <c r="AS257" s="325"/>
      <c r="AT257" s="325"/>
      <c r="AU257" s="325"/>
      <c r="AV257" s="325"/>
      <c r="AW257" s="325"/>
      <c r="AX257" s="325"/>
      <c r="AY257" s="325"/>
      <c r="AZ257" s="325"/>
      <c r="BA257" s="325"/>
      <c r="BB257" s="325"/>
      <c r="BC257" s="325"/>
      <c r="BD257" s="326"/>
    </row>
    <row r="258" spans="1:100">
      <c r="A258" s="348"/>
      <c r="B258" s="329"/>
      <c r="C258" s="338"/>
      <c r="D258" s="28">
        <v>5</v>
      </c>
      <c r="E258" s="330"/>
      <c r="F258" s="331"/>
      <c r="G258" s="97">
        <f>G244</f>
        <v>4.6123632763938197E-3</v>
      </c>
      <c r="H258" s="51">
        <f t="shared" ref="H258:J258" si="572">H244</f>
        <v>8.9494206034696703E-4</v>
      </c>
      <c r="I258" s="126">
        <f t="shared" si="572"/>
        <v>4.0269553281158397E-3</v>
      </c>
      <c r="J258" s="173">
        <f t="shared" si="572"/>
        <v>2.5967981050031499E-4</v>
      </c>
      <c r="K258" s="6"/>
      <c r="L258" s="333"/>
      <c r="M258" s="325"/>
      <c r="N258" s="325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7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  <c r="AN258" s="325"/>
      <c r="AO258" s="325"/>
      <c r="AP258" s="325"/>
      <c r="AQ258" s="325"/>
      <c r="AR258" s="325"/>
      <c r="AS258" s="325"/>
      <c r="AT258" s="325"/>
      <c r="AU258" s="325"/>
      <c r="AV258" s="325"/>
      <c r="AW258" s="325"/>
      <c r="AX258" s="325"/>
      <c r="AY258" s="325"/>
      <c r="AZ258" s="325"/>
      <c r="BA258" s="325"/>
      <c r="BB258" s="325"/>
      <c r="BC258" s="325"/>
      <c r="BD258" s="326"/>
    </row>
    <row r="259" spans="1:100">
      <c r="A259" s="348"/>
      <c r="B259" s="329"/>
      <c r="C259" s="338"/>
      <c r="D259" s="28">
        <v>6</v>
      </c>
      <c r="E259" s="330"/>
      <c r="F259" s="331"/>
      <c r="G259" s="97">
        <f>G263</f>
        <v>1.49280937514908E-2</v>
      </c>
      <c r="H259" s="51">
        <f t="shared" ref="H259:J259" si="573">H263</f>
        <v>4.5025284481547004E-3</v>
      </c>
      <c r="I259" s="126">
        <f t="shared" si="573"/>
        <v>3.10023237858877E-2</v>
      </c>
      <c r="J259" s="173">
        <f t="shared" si="573"/>
        <v>3.3027336088949401E-3</v>
      </c>
      <c r="K259" s="6"/>
      <c r="L259" s="333"/>
      <c r="M259" s="325"/>
      <c r="N259" s="325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7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  <c r="AN259" s="325"/>
      <c r="AO259" s="325"/>
      <c r="AP259" s="325"/>
      <c r="AQ259" s="325"/>
      <c r="AR259" s="325"/>
      <c r="AS259" s="325"/>
      <c r="AT259" s="325"/>
      <c r="AU259" s="325"/>
      <c r="AV259" s="325"/>
      <c r="AW259" s="325"/>
      <c r="AX259" s="325"/>
      <c r="AY259" s="325"/>
      <c r="AZ259" s="325"/>
      <c r="BA259" s="325"/>
      <c r="BB259" s="325"/>
      <c r="BC259" s="325"/>
      <c r="BD259" s="326"/>
    </row>
    <row r="260" spans="1:100">
      <c r="A260" s="348"/>
      <c r="B260" s="329"/>
      <c r="C260" s="338"/>
      <c r="D260" s="28">
        <v>7</v>
      </c>
      <c r="E260" s="330"/>
      <c r="F260" s="331"/>
      <c r="G260" s="97">
        <f>G262</f>
        <v>3.2734681653986297E-2</v>
      </c>
      <c r="H260" s="51">
        <f t="shared" ref="H260:J260" si="574">H262</f>
        <v>1.2556791803336499E-2</v>
      </c>
      <c r="I260" s="126">
        <f t="shared" si="574"/>
        <v>0.115437737099332</v>
      </c>
      <c r="J260" s="173">
        <f t="shared" si="574"/>
        <v>1.6350217367357499E-2</v>
      </c>
      <c r="K260" s="6"/>
      <c r="L260" s="333"/>
      <c r="M260" s="325"/>
      <c r="N260" s="325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7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  <c r="AN260" s="325"/>
      <c r="AO260" s="325"/>
      <c r="AP260" s="325"/>
      <c r="AQ260" s="325"/>
      <c r="AR260" s="325"/>
      <c r="AS260" s="325"/>
      <c r="AT260" s="325"/>
      <c r="AU260" s="325"/>
      <c r="AV260" s="325"/>
      <c r="AW260" s="325"/>
      <c r="AX260" s="325"/>
      <c r="AY260" s="325"/>
      <c r="AZ260" s="325"/>
      <c r="BA260" s="325"/>
      <c r="BB260" s="325"/>
      <c r="BC260" s="325"/>
      <c r="BD260" s="326"/>
    </row>
    <row r="261" spans="1:100">
      <c r="A261" s="348"/>
      <c r="B261" s="329"/>
      <c r="C261" s="338"/>
      <c r="D261" s="28">
        <v>8</v>
      </c>
      <c r="E261" s="330"/>
      <c r="F261" s="331"/>
      <c r="G261" s="97">
        <f>'15'!G260</f>
        <v>4.3097907195071603E-2</v>
      </c>
      <c r="H261" s="51">
        <f>'15'!H260</f>
        <v>1.7843448176634299E-2</v>
      </c>
      <c r="I261" s="126">
        <f>'15'!I260</f>
        <v>0.18163814662224601</v>
      </c>
      <c r="J261" s="173">
        <f>'15'!J260</f>
        <v>2.8186453627717E-2</v>
      </c>
      <c r="K261" s="6"/>
      <c r="L261" s="333"/>
      <c r="M261" s="325"/>
      <c r="N261" s="325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7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  <c r="AN261" s="325"/>
      <c r="AO261" s="325"/>
      <c r="AP261" s="325"/>
      <c r="AQ261" s="325"/>
      <c r="AR261" s="325"/>
      <c r="AS261" s="325"/>
      <c r="AT261" s="325"/>
      <c r="AU261" s="325"/>
      <c r="AV261" s="325"/>
      <c r="AW261" s="325"/>
      <c r="AX261" s="325"/>
      <c r="AY261" s="325"/>
      <c r="AZ261" s="325"/>
      <c r="BA261" s="325"/>
      <c r="BB261" s="325"/>
      <c r="BC261" s="325"/>
      <c r="BD261" s="326"/>
    </row>
    <row r="262" spans="1:100">
      <c r="A262" s="348"/>
      <c r="B262" s="329"/>
      <c r="C262" s="338"/>
      <c r="D262" s="28">
        <v>9</v>
      </c>
      <c r="E262" s="330"/>
      <c r="F262" s="331"/>
      <c r="G262" s="97">
        <f>'15'!G261</f>
        <v>3.2734681653986297E-2</v>
      </c>
      <c r="H262" s="51">
        <f>'15'!H261</f>
        <v>1.2556791803336499E-2</v>
      </c>
      <c r="I262" s="126">
        <f>'15'!I261</f>
        <v>0.115437737099332</v>
      </c>
      <c r="J262" s="173">
        <f>'15'!J261</f>
        <v>1.6350217367357499E-2</v>
      </c>
      <c r="K262" s="6"/>
      <c r="L262" s="333"/>
      <c r="M262" s="325"/>
      <c r="N262" s="325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7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  <c r="AN262" s="325"/>
      <c r="AO262" s="325"/>
      <c r="AP262" s="325"/>
      <c r="AQ262" s="325"/>
      <c r="AR262" s="325"/>
      <c r="AS262" s="325"/>
      <c r="AT262" s="325"/>
      <c r="AU262" s="325"/>
      <c r="AV262" s="325"/>
      <c r="AW262" s="325"/>
      <c r="AX262" s="325"/>
      <c r="AY262" s="325"/>
      <c r="AZ262" s="325"/>
      <c r="BA262" s="325"/>
      <c r="BB262" s="325"/>
      <c r="BC262" s="325"/>
      <c r="BD262" s="326"/>
    </row>
    <row r="263" spans="1:100">
      <c r="A263" s="348"/>
      <c r="B263" s="329"/>
      <c r="C263" s="338"/>
      <c r="D263" s="29">
        <v>10</v>
      </c>
      <c r="E263" s="330"/>
      <c r="F263" s="331"/>
      <c r="G263" s="101">
        <f>'15'!G262</f>
        <v>1.49280937514908E-2</v>
      </c>
      <c r="H263" s="77">
        <f>'15'!H262</f>
        <v>4.5025284481547004E-3</v>
      </c>
      <c r="I263" s="248">
        <f>'15'!I262</f>
        <v>3.10023237858877E-2</v>
      </c>
      <c r="J263" s="182">
        <f>'15'!J262</f>
        <v>3.3027336088949401E-3</v>
      </c>
      <c r="K263" s="30"/>
      <c r="L263" s="334"/>
      <c r="M263" s="325"/>
      <c r="N263" s="325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7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  <c r="AN263" s="325"/>
      <c r="AO263" s="325"/>
      <c r="AP263" s="325"/>
      <c r="AQ263" s="325"/>
      <c r="AR263" s="325"/>
      <c r="AS263" s="325"/>
      <c r="AT263" s="325"/>
      <c r="AU263" s="325"/>
      <c r="AV263" s="325"/>
      <c r="AW263" s="325"/>
      <c r="AX263" s="325"/>
      <c r="AY263" s="325"/>
      <c r="AZ263" s="325"/>
      <c r="BA263" s="325"/>
      <c r="BB263" s="325"/>
      <c r="BC263" s="325"/>
      <c r="BD263" s="326"/>
    </row>
    <row r="264" spans="1:100">
      <c r="A264" s="348"/>
      <c r="B264" s="328">
        <v>0.5</v>
      </c>
      <c r="C264" s="338"/>
      <c r="D264" s="26">
        <v>-9</v>
      </c>
      <c r="E264" s="330">
        <v>9.1791152889891304E-4</v>
      </c>
      <c r="F264" s="331">
        <v>3.73866727789028E-3</v>
      </c>
      <c r="G264" s="100">
        <f>'15'!G283</f>
        <v>1.39335290531963E-2</v>
      </c>
      <c r="H264" s="64">
        <f>'15'!H283</f>
        <v>2.58010330458664E-3</v>
      </c>
      <c r="I264" s="269">
        <f>'15'!I283</f>
        <v>1.7828444323015301E-2</v>
      </c>
      <c r="J264" s="204">
        <f>'15'!J283</f>
        <v>2.6005753943918E-3</v>
      </c>
      <c r="K264" s="27"/>
      <c r="L264" s="332">
        <f t="shared" ref="L264" si="575">1-SUM(M264:BC283)</f>
        <v>0.45203185990572969</v>
      </c>
      <c r="M264" s="325">
        <f t="shared" ref="M264" si="576">G274+I274</f>
        <v>4.5547315284033101E-3</v>
      </c>
      <c r="N264" s="325">
        <f t="shared" ref="N264" si="577">G281+I281+J274</f>
        <v>7.2883465267967185E-2</v>
      </c>
      <c r="O264" s="325">
        <f t="shared" ref="O264" si="578">G283+I283+H274</f>
        <v>4.9440377063358631E-2</v>
      </c>
      <c r="P264" s="325">
        <f t="shared" ref="P264" si="579">G276+I276+J281</f>
        <v>2.0053433118805489E-2</v>
      </c>
      <c r="Q264" s="325">
        <f t="shared" ref="Q264" si="580">G272+I272</f>
        <v>2.8476774519489078E-3</v>
      </c>
      <c r="R264" s="325">
        <f t="shared" ref="R264" si="581">G278+I278+H281+J283</f>
        <v>4.2433423487538015E-2</v>
      </c>
      <c r="S264" s="325">
        <f t="shared" ref="S264" si="582">G265+I265</f>
        <v>1.8878002322084371E-2</v>
      </c>
      <c r="T264" s="325">
        <f t="shared" ref="T264" si="583">G267+I267+J276</f>
        <v>7.2319150597856688E-3</v>
      </c>
      <c r="U264" s="325">
        <f t="shared" ref="U264" si="584">G270+I270+H283</f>
        <v>6.7622473575937479E-3</v>
      </c>
      <c r="V264" s="325">
        <f t="shared" ref="V264" si="585">G279+I279+J272</f>
        <v>4.9187758063928368E-2</v>
      </c>
      <c r="W264" s="325">
        <f t="shared" ref="W264" si="586">G268+I268</f>
        <v>4.5547315284033101E-3</v>
      </c>
      <c r="X264" s="325">
        <f t="shared" ref="X264" si="587">G271+I271+J278+H276</f>
        <v>6.1317617462831363E-3</v>
      </c>
      <c r="Y264" s="325">
        <f t="shared" ref="Y264" si="588">G277+I277</f>
        <v>1.8878002322084371E-2</v>
      </c>
      <c r="Z264" s="325">
        <f t="shared" ref="Z264" si="589">G269+I269+J265</f>
        <v>4.5155433379774537E-3</v>
      </c>
      <c r="AA264" s="327">
        <f t="shared" ref="AA264" si="590">G280+I280+H272</f>
        <v>6.5891149189371445E-2</v>
      </c>
      <c r="AB264" s="325">
        <f t="shared" ref="AB264" si="591">G266+I266+J267</f>
        <v>1.1234969992277986E-2</v>
      </c>
      <c r="AC264" s="325">
        <f t="shared" ref="AC264" si="592">G282+I282</f>
        <v>6.5754279779070501E-2</v>
      </c>
      <c r="AD264" s="325">
        <f t="shared" ref="AD264" si="593">G275+I275+J270+H278</f>
        <v>9.4003450478320344E-3</v>
      </c>
      <c r="AE264" s="325">
        <f t="shared" ref="AE264" si="594">G264+I264</f>
        <v>3.1761973376211602E-2</v>
      </c>
      <c r="AF264" s="325">
        <f t="shared" ref="AF264" si="595">G273+I273+J279</f>
        <v>8.4657688919719427E-3</v>
      </c>
      <c r="AG264" s="325">
        <f t="shared" ref="AG264" si="596">H265</f>
        <v>1.5229543900943799E-3</v>
      </c>
      <c r="AH264" s="325">
        <f t="shared" ref="AH264" si="597">J268</f>
        <v>7.0738037256496498E-5</v>
      </c>
      <c r="AI264" s="325">
        <f t="shared" ref="AI264" si="598">J271+H267</f>
        <v>4.8920496542354409E-4</v>
      </c>
      <c r="AJ264" s="325">
        <f t="shared" ref="AJ264" si="599">F264</f>
        <v>3.73866727789028E-3</v>
      </c>
      <c r="AK264" s="325">
        <f t="shared" ref="AK264" si="600">J277</f>
        <v>1.11650021916714E-3</v>
      </c>
      <c r="AL264" s="325">
        <f t="shared" ref="AL264" si="601">H270</f>
        <v>1.3686941030094699E-4</v>
      </c>
      <c r="AM264" s="325">
        <f t="shared" ref="AM264" si="602">J269</f>
        <v>3.54851054555659E-5</v>
      </c>
      <c r="AN264" s="325">
        <f t="shared" ref="AN264" si="603">J280+H279</f>
        <v>1.167504756031805E-2</v>
      </c>
      <c r="AO264" s="325">
        <f t="shared" ref="AO264" si="604">J266</f>
        <v>4.34416005435339E-4</v>
      </c>
      <c r="AP264" s="325">
        <f t="shared" ref="AP264" si="605">H268</f>
        <v>2.7536168832533001E-4</v>
      </c>
      <c r="AQ264" s="325">
        <f t="shared" ref="AQ264" si="606">J282</f>
        <v>7.7604776546732097E-3</v>
      </c>
      <c r="AR264" s="325">
        <f t="shared" ref="AR264" si="607">H271+J275</f>
        <v>2.9237926511957197E-4</v>
      </c>
      <c r="AS264" s="325">
        <f t="shared" ref="AS264" si="608">J264</f>
        <v>2.6005753943918E-3</v>
      </c>
      <c r="AT264" s="325">
        <f t="shared" ref="AT264" si="609">H277</f>
        <v>1.5229543900943799E-3</v>
      </c>
      <c r="AU264" s="325">
        <f t="shared" ref="AU264" si="610">J273</f>
        <v>3.54851054555659E-5</v>
      </c>
      <c r="AV264" s="325">
        <f t="shared" ref="AV264" si="611">H269</f>
        <v>1.7996785792847499E-4</v>
      </c>
      <c r="AW264" s="325">
        <f t="shared" ref="AW264" si="612">H280</f>
        <v>5.1124704109652298E-3</v>
      </c>
      <c r="AX264" s="325">
        <f t="shared" ref="AX264" si="613">H266</f>
        <v>8.4687667896933604E-4</v>
      </c>
      <c r="AY264" s="325">
        <f t="shared" ref="AY264" si="614">E264</f>
        <v>9.1791152889891304E-4</v>
      </c>
      <c r="AZ264" s="325">
        <f t="shared" ref="AZ264" si="615">H282</f>
        <v>5.1124704109652298E-3</v>
      </c>
      <c r="BA264" s="325">
        <f t="shared" ref="BA264" si="616">H275</f>
        <v>4.6969964172857302E-4</v>
      </c>
      <c r="BB264" s="325">
        <f t="shared" ref="BB264" si="617">H264</f>
        <v>2.58010330458664E-3</v>
      </c>
      <c r="BC264" s="325">
        <f t="shared" ref="BC264" si="618">H273</f>
        <v>1.7996785792847499E-4</v>
      </c>
      <c r="BD264" s="326">
        <f t="shared" ref="BD264" si="619">SUMPRODUCT($L$1:$BC$1,BF264:CW264)</f>
        <v>6.7877511563157613</v>
      </c>
      <c r="BF264" s="12">
        <f>L264</f>
        <v>0.45203185990572969</v>
      </c>
      <c r="BG264" s="23">
        <f t="shared" ref="BG264:CV264" si="620">M264</f>
        <v>4.5547315284033101E-3</v>
      </c>
      <c r="BH264" s="23">
        <f t="shared" si="620"/>
        <v>7.2883465267967185E-2</v>
      </c>
      <c r="BI264" s="23">
        <f t="shared" si="620"/>
        <v>4.9440377063358631E-2</v>
      </c>
      <c r="BJ264" s="23">
        <f t="shared" si="620"/>
        <v>2.0053433118805489E-2</v>
      </c>
      <c r="BK264" s="23">
        <f t="shared" si="620"/>
        <v>2.8476774519489078E-3</v>
      </c>
      <c r="BL264" s="23">
        <f t="shared" si="620"/>
        <v>4.2433423487538015E-2</v>
      </c>
      <c r="BM264" s="23">
        <f t="shared" si="620"/>
        <v>1.8878002322084371E-2</v>
      </c>
      <c r="BN264" s="23">
        <f t="shared" si="620"/>
        <v>7.2319150597856688E-3</v>
      </c>
      <c r="BO264" s="23">
        <f t="shared" si="620"/>
        <v>6.7622473575937479E-3</v>
      </c>
      <c r="BP264" s="23">
        <f t="shared" si="620"/>
        <v>4.9187758063928368E-2</v>
      </c>
      <c r="BQ264" s="23">
        <f t="shared" si="620"/>
        <v>4.5547315284033101E-3</v>
      </c>
      <c r="BR264" s="23">
        <f t="shared" si="620"/>
        <v>6.1317617462831363E-3</v>
      </c>
      <c r="BS264" s="23">
        <f t="shared" si="620"/>
        <v>1.8878002322084371E-2</v>
      </c>
      <c r="BT264" s="23">
        <f t="shared" si="620"/>
        <v>4.5155433379774537E-3</v>
      </c>
      <c r="BU264" s="23">
        <f t="shared" si="620"/>
        <v>6.5891149189371445E-2</v>
      </c>
      <c r="BV264" s="23">
        <f t="shared" si="620"/>
        <v>1.1234969992277986E-2</v>
      </c>
      <c r="BW264" s="23">
        <f t="shared" si="620"/>
        <v>6.5754279779070501E-2</v>
      </c>
      <c r="BX264" s="23">
        <f t="shared" si="620"/>
        <v>9.4003450478320344E-3</v>
      </c>
      <c r="BY264" s="23">
        <f t="shared" si="620"/>
        <v>3.1761973376211602E-2</v>
      </c>
      <c r="BZ264" s="23">
        <f t="shared" si="620"/>
        <v>8.4657688919719427E-3</v>
      </c>
      <c r="CA264" s="23">
        <f t="shared" si="620"/>
        <v>1.5229543900943799E-3</v>
      </c>
      <c r="CB264" s="23">
        <f t="shared" si="620"/>
        <v>7.0738037256496498E-5</v>
      </c>
      <c r="CC264" s="23">
        <f t="shared" si="620"/>
        <v>4.8920496542354409E-4</v>
      </c>
      <c r="CD264" s="23">
        <f t="shared" si="620"/>
        <v>3.73866727789028E-3</v>
      </c>
      <c r="CE264" s="23">
        <f t="shared" si="620"/>
        <v>1.11650021916714E-3</v>
      </c>
      <c r="CF264" s="23">
        <f t="shared" si="620"/>
        <v>1.3686941030094699E-4</v>
      </c>
      <c r="CG264" s="23">
        <f t="shared" si="620"/>
        <v>3.54851054555659E-5</v>
      </c>
      <c r="CH264" s="23">
        <f t="shared" si="620"/>
        <v>1.167504756031805E-2</v>
      </c>
      <c r="CI264" s="23">
        <f t="shared" si="620"/>
        <v>4.34416005435339E-4</v>
      </c>
      <c r="CJ264" s="23">
        <f t="shared" si="620"/>
        <v>2.7536168832533001E-4</v>
      </c>
      <c r="CK264" s="23">
        <f t="shared" si="620"/>
        <v>7.7604776546732097E-3</v>
      </c>
      <c r="CL264" s="23">
        <f t="shared" si="620"/>
        <v>2.9237926511957197E-4</v>
      </c>
      <c r="CM264" s="23">
        <f t="shared" si="620"/>
        <v>2.6005753943918E-3</v>
      </c>
      <c r="CN264" s="23">
        <f t="shared" si="620"/>
        <v>1.5229543900943799E-3</v>
      </c>
      <c r="CO264" s="23">
        <f t="shared" si="620"/>
        <v>3.54851054555659E-5</v>
      </c>
      <c r="CP264" s="23">
        <f t="shared" si="620"/>
        <v>1.7996785792847499E-4</v>
      </c>
      <c r="CQ264" s="23">
        <f t="shared" si="620"/>
        <v>5.1124704109652298E-3</v>
      </c>
      <c r="CR264" s="23">
        <f t="shared" si="620"/>
        <v>8.4687667896933604E-4</v>
      </c>
      <c r="CS264" s="23">
        <f t="shared" si="620"/>
        <v>9.1791152889891304E-4</v>
      </c>
      <c r="CT264" s="23">
        <f t="shared" si="620"/>
        <v>5.1124704109652298E-3</v>
      </c>
      <c r="CU264" s="23">
        <f t="shared" si="620"/>
        <v>4.6969964172857302E-4</v>
      </c>
      <c r="CV264" s="24">
        <f t="shared" si="620"/>
        <v>2.58010330458664E-3</v>
      </c>
    </row>
    <row r="265" spans="1:100">
      <c r="A265" s="348"/>
      <c r="B265" s="329"/>
      <c r="C265" s="338"/>
      <c r="D265" s="28">
        <v>-8</v>
      </c>
      <c r="E265" s="330"/>
      <c r="F265" s="331"/>
      <c r="G265" s="128">
        <f>'15'!G264</f>
        <v>9.8774944243923794E-3</v>
      </c>
      <c r="H265" s="270">
        <f>'15'!H264</f>
        <v>1.5229543900943799E-3</v>
      </c>
      <c r="I265" s="271">
        <f>'15'!I264</f>
        <v>9.0005078976919898E-3</v>
      </c>
      <c r="J265" s="272">
        <f>'15'!J264</f>
        <v>1.11650021916714E-3</v>
      </c>
      <c r="K265" s="6"/>
      <c r="L265" s="333"/>
      <c r="M265" s="325"/>
      <c r="N265" s="325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7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  <c r="AN265" s="325"/>
      <c r="AO265" s="325"/>
      <c r="AP265" s="325"/>
      <c r="AQ265" s="325"/>
      <c r="AR265" s="325"/>
      <c r="AS265" s="325"/>
      <c r="AT265" s="325"/>
      <c r="AU265" s="325"/>
      <c r="AV265" s="325"/>
      <c r="AW265" s="325"/>
      <c r="AX265" s="325"/>
      <c r="AY265" s="325"/>
      <c r="AZ265" s="325"/>
      <c r="BA265" s="325"/>
      <c r="BB265" s="325"/>
      <c r="BC265" s="325"/>
      <c r="BD265" s="326"/>
    </row>
    <row r="266" spans="1:100">
      <c r="A266" s="348"/>
      <c r="B266" s="329"/>
      <c r="C266" s="338"/>
      <c r="D266" s="28">
        <v>-7</v>
      </c>
      <c r="E266" s="330"/>
      <c r="F266" s="331"/>
      <c r="G266" s="128">
        <f>'15'!G265</f>
        <v>6.8361846874766099E-3</v>
      </c>
      <c r="H266" s="270">
        <f>'15'!H265</f>
        <v>8.4687667896933604E-4</v>
      </c>
      <c r="I266" s="271">
        <f>'15'!I265</f>
        <v>4.2309465380961598E-3</v>
      </c>
      <c r="J266" s="272">
        <f>'15'!J265</f>
        <v>4.34416005435339E-4</v>
      </c>
      <c r="K266" s="6"/>
      <c r="L266" s="333"/>
      <c r="M266" s="325"/>
      <c r="N266" s="325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7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  <c r="AN266" s="325"/>
      <c r="AO266" s="325"/>
      <c r="AP266" s="325"/>
      <c r="AQ266" s="325"/>
      <c r="AR266" s="325"/>
      <c r="AS266" s="325"/>
      <c r="AT266" s="325"/>
      <c r="AU266" s="325"/>
      <c r="AV266" s="325"/>
      <c r="AW266" s="325"/>
      <c r="AX266" s="325"/>
      <c r="AY266" s="325"/>
      <c r="AZ266" s="325"/>
      <c r="BA266" s="325"/>
      <c r="BB266" s="325"/>
      <c r="BC266" s="325"/>
      <c r="BD266" s="326"/>
    </row>
    <row r="267" spans="1:100">
      <c r="A267" s="348"/>
      <c r="B267" s="329"/>
      <c r="C267" s="338"/>
      <c r="D267" s="28">
        <v>-6</v>
      </c>
      <c r="E267" s="330"/>
      <c r="F267" s="331"/>
      <c r="G267" s="128">
        <f>'15'!G266</f>
        <v>4.8023971302260503E-3</v>
      </c>
      <c r="H267" s="270">
        <f>'15'!H266</f>
        <v>4.6969964172857302E-4</v>
      </c>
      <c r="I267" s="271">
        <f>'15'!I266</f>
        <v>1.9951019241242801E-3</v>
      </c>
      <c r="J267" s="272">
        <f>'15'!J266</f>
        <v>1.6783876670521699E-4</v>
      </c>
      <c r="K267" s="6"/>
      <c r="L267" s="333"/>
      <c r="M267" s="325"/>
      <c r="N267" s="325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7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  <c r="AN267" s="325"/>
      <c r="AO267" s="325"/>
      <c r="AP267" s="325"/>
      <c r="AQ267" s="325"/>
      <c r="AR267" s="325"/>
      <c r="AS267" s="325"/>
      <c r="AT267" s="325"/>
      <c r="AU267" s="325"/>
      <c r="AV267" s="325"/>
      <c r="AW267" s="325"/>
      <c r="AX267" s="325"/>
      <c r="AY267" s="325"/>
      <c r="AZ267" s="325"/>
      <c r="BA267" s="325"/>
      <c r="BB267" s="325"/>
      <c r="BC267" s="325"/>
      <c r="BD267" s="326"/>
    </row>
    <row r="268" spans="1:100">
      <c r="A268" s="348"/>
      <c r="B268" s="329"/>
      <c r="C268" s="338"/>
      <c r="D268" s="28">
        <v>-5</v>
      </c>
      <c r="E268" s="330"/>
      <c r="F268" s="331"/>
      <c r="G268" s="128">
        <f>'15'!G267</f>
        <v>3.5393210761781799E-3</v>
      </c>
      <c r="H268" s="270">
        <f>'15'!H267</f>
        <v>2.7536168832533001E-4</v>
      </c>
      <c r="I268" s="271">
        <f>'15'!I267</f>
        <v>1.01541045222513E-3</v>
      </c>
      <c r="J268" s="272">
        <f>'15'!J267</f>
        <v>7.0738037256496498E-5</v>
      </c>
      <c r="K268" s="6"/>
      <c r="L268" s="333"/>
      <c r="M268" s="325"/>
      <c r="N268" s="325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7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  <c r="AN268" s="325"/>
      <c r="AO268" s="325"/>
      <c r="AP268" s="325"/>
      <c r="AQ268" s="325"/>
      <c r="AR268" s="325"/>
      <c r="AS268" s="325"/>
      <c r="AT268" s="325"/>
      <c r="AU268" s="325"/>
      <c r="AV268" s="325"/>
      <c r="AW268" s="325"/>
      <c r="AX268" s="325"/>
      <c r="AY268" s="325"/>
      <c r="AZ268" s="325"/>
      <c r="BA268" s="325"/>
      <c r="BB268" s="325"/>
      <c r="BC268" s="325"/>
      <c r="BD268" s="326"/>
    </row>
    <row r="269" spans="1:100">
      <c r="A269" s="348"/>
      <c r="B269" s="329"/>
      <c r="C269" s="338"/>
      <c r="D269" s="28">
        <v>-4</v>
      </c>
      <c r="E269" s="330"/>
      <c r="F269" s="331"/>
      <c r="G269" s="128">
        <f>'15'!G268</f>
        <v>2.8038389114276802E-3</v>
      </c>
      <c r="H269" s="270">
        <f>'15'!H268</f>
        <v>1.7996785792847499E-4</v>
      </c>
      <c r="I269" s="271">
        <f>'15'!I268</f>
        <v>5.9520420738263299E-4</v>
      </c>
      <c r="J269" s="272">
        <f>'15'!J268</f>
        <v>3.54851054555659E-5</v>
      </c>
      <c r="K269" s="6"/>
      <c r="L269" s="333"/>
      <c r="M269" s="325"/>
      <c r="N269" s="325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  <c r="AA269" s="327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  <c r="AN269" s="325"/>
      <c r="AO269" s="325"/>
      <c r="AP269" s="325"/>
      <c r="AQ269" s="325"/>
      <c r="AR269" s="325"/>
      <c r="AS269" s="325"/>
      <c r="AT269" s="325"/>
      <c r="AU269" s="325"/>
      <c r="AV269" s="325"/>
      <c r="AW269" s="325"/>
      <c r="AX269" s="325"/>
      <c r="AY269" s="325"/>
      <c r="AZ269" s="325"/>
      <c r="BA269" s="325"/>
      <c r="BB269" s="325"/>
      <c r="BC269" s="325"/>
      <c r="BD269" s="326"/>
    </row>
    <row r="270" spans="1:100">
      <c r="A270" s="348"/>
      <c r="B270" s="329"/>
      <c r="C270" s="338"/>
      <c r="D270" s="28">
        <v>-3</v>
      </c>
      <c r="E270" s="330"/>
      <c r="F270" s="331"/>
      <c r="G270" s="128">
        <f>'15'!G269</f>
        <v>2.4249001615114399E-3</v>
      </c>
      <c r="H270" s="270">
        <f>'15'!H269</f>
        <v>1.3686941030094699E-4</v>
      </c>
      <c r="I270" s="271">
        <f>'15'!I269</f>
        <v>4.2277729043746802E-4</v>
      </c>
      <c r="J270" s="272">
        <f>'15'!J269</f>
        <v>2.2742688895064E-5</v>
      </c>
      <c r="K270" s="6"/>
      <c r="L270" s="333"/>
      <c r="M270" s="325"/>
      <c r="N270" s="325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7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  <c r="AN270" s="325"/>
      <c r="AO270" s="325"/>
      <c r="AP270" s="325"/>
      <c r="AQ270" s="325"/>
      <c r="AR270" s="325"/>
      <c r="AS270" s="325"/>
      <c r="AT270" s="325"/>
      <c r="AU270" s="325"/>
      <c r="AV270" s="325"/>
      <c r="AW270" s="325"/>
      <c r="AX270" s="325"/>
      <c r="AY270" s="325"/>
      <c r="AZ270" s="325"/>
      <c r="BA270" s="325"/>
      <c r="BB270" s="325"/>
      <c r="BC270" s="325"/>
      <c r="BD270" s="326"/>
    </row>
    <row r="271" spans="1:100">
      <c r="A271" s="348"/>
      <c r="B271" s="329"/>
      <c r="C271" s="338"/>
      <c r="D271" s="28">
        <v>-2</v>
      </c>
      <c r="E271" s="330"/>
      <c r="F271" s="331"/>
      <c r="G271" s="128">
        <f>'15'!G270</f>
        <v>2.3084530143927199E-3</v>
      </c>
      <c r="H271" s="270">
        <f>'15'!H270</f>
        <v>1.2454049841435501E-4</v>
      </c>
      <c r="I271" s="271">
        <f>'15'!I270</f>
        <v>3.7585665852927998E-4</v>
      </c>
      <c r="J271" s="272">
        <f>'15'!J270</f>
        <v>1.95053236949711E-5</v>
      </c>
      <c r="K271" s="6"/>
      <c r="L271" s="333"/>
      <c r="M271" s="325"/>
      <c r="N271" s="325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7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  <c r="AN271" s="325"/>
      <c r="AO271" s="325"/>
      <c r="AP271" s="325"/>
      <c r="AQ271" s="325"/>
      <c r="AR271" s="325"/>
      <c r="AS271" s="325"/>
      <c r="AT271" s="325"/>
      <c r="AU271" s="325"/>
      <c r="AV271" s="325"/>
      <c r="AW271" s="325"/>
      <c r="AX271" s="325"/>
      <c r="AY271" s="325"/>
      <c r="AZ271" s="325"/>
      <c r="BA271" s="325"/>
      <c r="BB271" s="325"/>
      <c r="BC271" s="325"/>
      <c r="BD271" s="326"/>
    </row>
    <row r="272" spans="1:100">
      <c r="A272" s="348"/>
      <c r="B272" s="329"/>
      <c r="C272" s="338"/>
      <c r="D272" s="28">
        <v>-1</v>
      </c>
      <c r="E272" s="330"/>
      <c r="F272" s="331"/>
      <c r="G272" s="128">
        <f>G270</f>
        <v>2.4249001615114399E-3</v>
      </c>
      <c r="H272" s="270">
        <f t="shared" ref="H272:J272" si="621">H270</f>
        <v>1.3686941030094699E-4</v>
      </c>
      <c r="I272" s="271">
        <f t="shared" si="621"/>
        <v>4.2277729043746802E-4</v>
      </c>
      <c r="J272" s="272">
        <f t="shared" si="621"/>
        <v>2.2742688895064E-5</v>
      </c>
      <c r="K272" s="6"/>
      <c r="L272" s="333"/>
      <c r="M272" s="325"/>
      <c r="N272" s="325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7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  <c r="AN272" s="325"/>
      <c r="AO272" s="325"/>
      <c r="AP272" s="325"/>
      <c r="AQ272" s="325"/>
      <c r="AR272" s="325"/>
      <c r="AS272" s="325"/>
      <c r="AT272" s="325"/>
      <c r="AU272" s="325"/>
      <c r="AV272" s="325"/>
      <c r="AW272" s="325"/>
      <c r="AX272" s="325"/>
      <c r="AY272" s="325"/>
      <c r="AZ272" s="325"/>
      <c r="BA272" s="325"/>
      <c r="BB272" s="325"/>
      <c r="BC272" s="325"/>
      <c r="BD272" s="326"/>
    </row>
    <row r="273" spans="1:100">
      <c r="A273" s="348"/>
      <c r="B273" s="329"/>
      <c r="C273" s="338"/>
      <c r="D273" s="28">
        <v>0</v>
      </c>
      <c r="E273" s="330"/>
      <c r="F273" s="331"/>
      <c r="G273" s="128">
        <f>G269</f>
        <v>2.8038389114276802E-3</v>
      </c>
      <c r="H273" s="270">
        <f t="shared" ref="H273:J273" si="622">H269</f>
        <v>1.7996785792847499E-4</v>
      </c>
      <c r="I273" s="271">
        <f t="shared" si="622"/>
        <v>5.9520420738263299E-4</v>
      </c>
      <c r="J273" s="272">
        <f t="shared" si="622"/>
        <v>3.54851054555659E-5</v>
      </c>
      <c r="K273" s="6"/>
      <c r="L273" s="333"/>
      <c r="M273" s="325"/>
      <c r="N273" s="325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7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  <c r="AN273" s="325"/>
      <c r="AO273" s="325"/>
      <c r="AP273" s="325"/>
      <c r="AQ273" s="325"/>
      <c r="AR273" s="325"/>
      <c r="AS273" s="325"/>
      <c r="AT273" s="325"/>
      <c r="AU273" s="325"/>
      <c r="AV273" s="325"/>
      <c r="AW273" s="325"/>
      <c r="AX273" s="325"/>
      <c r="AY273" s="325"/>
      <c r="AZ273" s="325"/>
      <c r="BA273" s="325"/>
      <c r="BB273" s="325"/>
      <c r="BC273" s="325"/>
      <c r="BD273" s="326"/>
    </row>
    <row r="274" spans="1:100">
      <c r="A274" s="348"/>
      <c r="B274" s="329"/>
      <c r="C274" s="338"/>
      <c r="D274" s="28">
        <v>1</v>
      </c>
      <c r="E274" s="330"/>
      <c r="F274" s="331"/>
      <c r="G274" s="97">
        <f>G268</f>
        <v>3.5393210761781799E-3</v>
      </c>
      <c r="H274" s="51">
        <f t="shared" ref="H274:J274" si="623">H268</f>
        <v>2.7536168832533001E-4</v>
      </c>
      <c r="I274" s="126">
        <f t="shared" si="623"/>
        <v>1.01541045222513E-3</v>
      </c>
      <c r="J274" s="173">
        <f t="shared" si="623"/>
        <v>7.0738037256496498E-5</v>
      </c>
      <c r="K274" s="6"/>
      <c r="L274" s="333"/>
      <c r="M274" s="325"/>
      <c r="N274" s="325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7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  <c r="AN274" s="325"/>
      <c r="AO274" s="325"/>
      <c r="AP274" s="325"/>
      <c r="AQ274" s="325"/>
      <c r="AR274" s="325"/>
      <c r="AS274" s="325"/>
      <c r="AT274" s="325"/>
      <c r="AU274" s="325"/>
      <c r="AV274" s="325"/>
      <c r="AW274" s="325"/>
      <c r="AX274" s="325"/>
      <c r="AY274" s="325"/>
      <c r="AZ274" s="325"/>
      <c r="BA274" s="325"/>
      <c r="BB274" s="325"/>
      <c r="BC274" s="325"/>
      <c r="BD274" s="326"/>
    </row>
    <row r="275" spans="1:100">
      <c r="A275" s="348"/>
      <c r="B275" s="329"/>
      <c r="C275" s="338"/>
      <c r="D275" s="28">
        <v>2</v>
      </c>
      <c r="E275" s="330"/>
      <c r="F275" s="331"/>
      <c r="G275" s="97">
        <f>G267</f>
        <v>4.8023971302260503E-3</v>
      </c>
      <c r="H275" s="51">
        <f t="shared" ref="H275:J275" si="624">H267</f>
        <v>4.6969964172857302E-4</v>
      </c>
      <c r="I275" s="126">
        <f t="shared" si="624"/>
        <v>1.9951019241242801E-3</v>
      </c>
      <c r="J275" s="173">
        <f t="shared" si="624"/>
        <v>1.6783876670521699E-4</v>
      </c>
      <c r="K275" s="6"/>
      <c r="L275" s="333"/>
      <c r="M275" s="325"/>
      <c r="N275" s="325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7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  <c r="AN275" s="325"/>
      <c r="AO275" s="325"/>
      <c r="AP275" s="325"/>
      <c r="AQ275" s="325"/>
      <c r="AR275" s="325"/>
      <c r="AS275" s="325"/>
      <c r="AT275" s="325"/>
      <c r="AU275" s="325"/>
      <c r="AV275" s="325"/>
      <c r="AW275" s="325"/>
      <c r="AX275" s="325"/>
      <c r="AY275" s="325"/>
      <c r="AZ275" s="325"/>
      <c r="BA275" s="325"/>
      <c r="BB275" s="325"/>
      <c r="BC275" s="325"/>
      <c r="BD275" s="326"/>
    </row>
    <row r="276" spans="1:100">
      <c r="A276" s="348"/>
      <c r="B276" s="329"/>
      <c r="C276" s="338"/>
      <c r="D276" s="28">
        <v>3</v>
      </c>
      <c r="E276" s="330"/>
      <c r="F276" s="331"/>
      <c r="G276" s="97">
        <f>G266</f>
        <v>6.8361846874766099E-3</v>
      </c>
      <c r="H276" s="51">
        <f t="shared" ref="H276:J276" si="625">H266</f>
        <v>8.4687667896933604E-4</v>
      </c>
      <c r="I276" s="126">
        <f t="shared" si="625"/>
        <v>4.2309465380961598E-3</v>
      </c>
      <c r="J276" s="173">
        <f t="shared" si="625"/>
        <v>4.34416005435339E-4</v>
      </c>
      <c r="K276" s="6"/>
      <c r="L276" s="333"/>
      <c r="M276" s="325"/>
      <c r="N276" s="325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7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  <c r="AN276" s="325"/>
      <c r="AO276" s="325"/>
      <c r="AP276" s="325"/>
      <c r="AQ276" s="325"/>
      <c r="AR276" s="325"/>
      <c r="AS276" s="325"/>
      <c r="AT276" s="325"/>
      <c r="AU276" s="325"/>
      <c r="AV276" s="325"/>
      <c r="AW276" s="325"/>
      <c r="AX276" s="325"/>
      <c r="AY276" s="325"/>
      <c r="AZ276" s="325"/>
      <c r="BA276" s="325"/>
      <c r="BB276" s="325"/>
      <c r="BC276" s="325"/>
      <c r="BD276" s="326"/>
    </row>
    <row r="277" spans="1:100">
      <c r="A277" s="348"/>
      <c r="B277" s="329"/>
      <c r="C277" s="338"/>
      <c r="D277" s="28">
        <v>4</v>
      </c>
      <c r="E277" s="330"/>
      <c r="F277" s="331"/>
      <c r="G277" s="97">
        <f>G265</f>
        <v>9.8774944243923794E-3</v>
      </c>
      <c r="H277" s="51">
        <f t="shared" ref="H277:J277" si="626">H265</f>
        <v>1.5229543900943799E-3</v>
      </c>
      <c r="I277" s="126">
        <f t="shared" si="626"/>
        <v>9.0005078976919898E-3</v>
      </c>
      <c r="J277" s="173">
        <f t="shared" si="626"/>
        <v>1.11650021916714E-3</v>
      </c>
      <c r="K277" s="6"/>
      <c r="L277" s="333"/>
      <c r="M277" s="325"/>
      <c r="N277" s="325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7"/>
      <c r="AB277" s="325"/>
      <c r="AC277" s="325"/>
      <c r="AD277" s="325"/>
      <c r="AE277" s="325"/>
      <c r="AF277" s="325"/>
      <c r="AG277" s="325"/>
      <c r="AH277" s="325"/>
      <c r="AI277" s="325"/>
      <c r="AJ277" s="325"/>
      <c r="AK277" s="325"/>
      <c r="AL277" s="325"/>
      <c r="AM277" s="325"/>
      <c r="AN277" s="325"/>
      <c r="AO277" s="325"/>
      <c r="AP277" s="325"/>
      <c r="AQ277" s="325"/>
      <c r="AR277" s="325"/>
      <c r="AS277" s="325"/>
      <c r="AT277" s="325"/>
      <c r="AU277" s="325"/>
      <c r="AV277" s="325"/>
      <c r="AW277" s="325"/>
      <c r="AX277" s="325"/>
      <c r="AY277" s="325"/>
      <c r="AZ277" s="325"/>
      <c r="BA277" s="325"/>
      <c r="BB277" s="325"/>
      <c r="BC277" s="325"/>
      <c r="BD277" s="326"/>
    </row>
    <row r="278" spans="1:100">
      <c r="A278" s="348"/>
      <c r="B278" s="329"/>
      <c r="C278" s="338"/>
      <c r="D278" s="28">
        <v>5</v>
      </c>
      <c r="E278" s="330"/>
      <c r="F278" s="331"/>
      <c r="G278" s="97">
        <f>G264</f>
        <v>1.39335290531963E-2</v>
      </c>
      <c r="H278" s="51">
        <f t="shared" ref="H278:J278" si="627">H264</f>
        <v>2.58010330458664E-3</v>
      </c>
      <c r="I278" s="126">
        <f t="shared" si="627"/>
        <v>1.7828444323015301E-2</v>
      </c>
      <c r="J278" s="173">
        <f t="shared" si="627"/>
        <v>2.6005753943918E-3</v>
      </c>
      <c r="K278" s="6"/>
      <c r="L278" s="333"/>
      <c r="M278" s="325"/>
      <c r="N278" s="325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7"/>
      <c r="AB278" s="325"/>
      <c r="AC278" s="325"/>
      <c r="AD278" s="325"/>
      <c r="AE278" s="325"/>
      <c r="AF278" s="325"/>
      <c r="AG278" s="325"/>
      <c r="AH278" s="325"/>
      <c r="AI278" s="325"/>
      <c r="AJ278" s="325"/>
      <c r="AK278" s="325"/>
      <c r="AL278" s="325"/>
      <c r="AM278" s="325"/>
      <c r="AN278" s="325"/>
      <c r="AO278" s="325"/>
      <c r="AP278" s="325"/>
      <c r="AQ278" s="325"/>
      <c r="AR278" s="325"/>
      <c r="AS278" s="325"/>
      <c r="AT278" s="325"/>
      <c r="AU278" s="325"/>
      <c r="AV278" s="325"/>
      <c r="AW278" s="325"/>
      <c r="AX278" s="325"/>
      <c r="AY278" s="325"/>
      <c r="AZ278" s="325"/>
      <c r="BA278" s="325"/>
      <c r="BB278" s="325"/>
      <c r="BC278" s="325"/>
      <c r="BD278" s="326"/>
    </row>
    <row r="279" spans="1:100">
      <c r="A279" s="348"/>
      <c r="B279" s="329"/>
      <c r="C279" s="338"/>
      <c r="D279" s="28">
        <v>6</v>
      </c>
      <c r="E279" s="330"/>
      <c r="F279" s="331"/>
      <c r="G279" s="97">
        <f>G283</f>
        <v>1.8447189075685301E-2</v>
      </c>
      <c r="H279" s="51">
        <f t="shared" ref="H279:J279" si="628">H283</f>
        <v>3.9145699056448401E-3</v>
      </c>
      <c r="I279" s="126">
        <f t="shared" si="628"/>
        <v>3.0717826299348001E-2</v>
      </c>
      <c r="J279" s="173">
        <f t="shared" si="628"/>
        <v>5.0667257731616304E-3</v>
      </c>
      <c r="K279" s="6"/>
      <c r="L279" s="333"/>
      <c r="M279" s="325"/>
      <c r="N279" s="325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7"/>
      <c r="AB279" s="325"/>
      <c r="AC279" s="325"/>
      <c r="AD279" s="325"/>
      <c r="AE279" s="325"/>
      <c r="AF279" s="325"/>
      <c r="AG279" s="325"/>
      <c r="AH279" s="325"/>
      <c r="AI279" s="325"/>
      <c r="AJ279" s="325"/>
      <c r="AK279" s="325"/>
      <c r="AL279" s="325"/>
      <c r="AM279" s="325"/>
      <c r="AN279" s="325"/>
      <c r="AO279" s="325"/>
      <c r="AP279" s="325"/>
      <c r="AQ279" s="325"/>
      <c r="AR279" s="325"/>
      <c r="AS279" s="325"/>
      <c r="AT279" s="325"/>
      <c r="AU279" s="325"/>
      <c r="AV279" s="325"/>
      <c r="AW279" s="325"/>
      <c r="AX279" s="325"/>
      <c r="AY279" s="325"/>
      <c r="AZ279" s="325"/>
      <c r="BA279" s="325"/>
      <c r="BB279" s="325"/>
      <c r="BC279" s="325"/>
      <c r="BD279" s="326"/>
    </row>
    <row r="280" spans="1:100">
      <c r="A280" s="348"/>
      <c r="B280" s="329"/>
      <c r="C280" s="338"/>
      <c r="D280" s="28">
        <v>7</v>
      </c>
      <c r="E280" s="330"/>
      <c r="F280" s="331"/>
      <c r="G280" s="97">
        <f>G282</f>
        <v>2.21626707877308E-2</v>
      </c>
      <c r="H280" s="51">
        <f t="shared" ref="H280:J280" si="629">H282</f>
        <v>5.1124704109652298E-3</v>
      </c>
      <c r="I280" s="126">
        <f t="shared" si="629"/>
        <v>4.3591608991339702E-2</v>
      </c>
      <c r="J280" s="173">
        <f t="shared" si="629"/>
        <v>7.7604776546732097E-3</v>
      </c>
      <c r="K280" s="6"/>
      <c r="L280" s="333"/>
      <c r="M280" s="325"/>
      <c r="N280" s="325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7"/>
      <c r="AB280" s="325"/>
      <c r="AC280" s="325"/>
      <c r="AD280" s="325"/>
      <c r="AE280" s="325"/>
      <c r="AF280" s="325"/>
      <c r="AG280" s="325"/>
      <c r="AH280" s="325"/>
      <c r="AI280" s="325"/>
      <c r="AJ280" s="325"/>
      <c r="AK280" s="325"/>
      <c r="AL280" s="325"/>
      <c r="AM280" s="325"/>
      <c r="AN280" s="325"/>
      <c r="AO280" s="325"/>
      <c r="AP280" s="325"/>
      <c r="AQ280" s="325"/>
      <c r="AR280" s="325"/>
      <c r="AS280" s="325"/>
      <c r="AT280" s="325"/>
      <c r="AU280" s="325"/>
      <c r="AV280" s="325"/>
      <c r="AW280" s="325"/>
      <c r="AX280" s="325"/>
      <c r="AY280" s="325"/>
      <c r="AZ280" s="325"/>
      <c r="BA280" s="325"/>
      <c r="BB280" s="325"/>
      <c r="BC280" s="325"/>
      <c r="BD280" s="326"/>
    </row>
    <row r="281" spans="1:100">
      <c r="A281" s="348"/>
      <c r="B281" s="329"/>
      <c r="C281" s="338"/>
      <c r="D281" s="28">
        <v>8</v>
      </c>
      <c r="E281" s="330"/>
      <c r="F281" s="331"/>
      <c r="G281" s="97">
        <f>'15'!G280</f>
        <v>2.36237759431688E-2</v>
      </c>
      <c r="H281" s="51">
        <f>'15'!H280</f>
        <v>5.6047243381647802E-3</v>
      </c>
      <c r="I281" s="126">
        <f>'15'!I280</f>
        <v>4.9188951287541902E-2</v>
      </c>
      <c r="J281" s="173">
        <f>'15'!J280</f>
        <v>8.9863018932327208E-3</v>
      </c>
      <c r="K281" s="6"/>
      <c r="L281" s="333"/>
      <c r="M281" s="325"/>
      <c r="N281" s="325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7"/>
      <c r="AB281" s="325"/>
      <c r="AC281" s="325"/>
      <c r="AD281" s="325"/>
      <c r="AE281" s="325"/>
      <c r="AF281" s="325"/>
      <c r="AG281" s="325"/>
      <c r="AH281" s="325"/>
      <c r="AI281" s="325"/>
      <c r="AJ281" s="325"/>
      <c r="AK281" s="325"/>
      <c r="AL281" s="325"/>
      <c r="AM281" s="325"/>
      <c r="AN281" s="325"/>
      <c r="AO281" s="325"/>
      <c r="AP281" s="325"/>
      <c r="AQ281" s="325"/>
      <c r="AR281" s="325"/>
      <c r="AS281" s="325"/>
      <c r="AT281" s="325"/>
      <c r="AU281" s="325"/>
      <c r="AV281" s="325"/>
      <c r="AW281" s="325"/>
      <c r="AX281" s="325"/>
      <c r="AY281" s="325"/>
      <c r="AZ281" s="325"/>
      <c r="BA281" s="325"/>
      <c r="BB281" s="325"/>
      <c r="BC281" s="325"/>
      <c r="BD281" s="326"/>
    </row>
    <row r="282" spans="1:100">
      <c r="A282" s="348"/>
      <c r="B282" s="329"/>
      <c r="C282" s="338"/>
      <c r="D282" s="28">
        <v>9</v>
      </c>
      <c r="E282" s="330"/>
      <c r="F282" s="331"/>
      <c r="G282" s="97">
        <f>'15'!G281</f>
        <v>2.21626707877308E-2</v>
      </c>
      <c r="H282" s="51">
        <f>'15'!H281</f>
        <v>5.1124704109652298E-3</v>
      </c>
      <c r="I282" s="126">
        <f>'15'!I281</f>
        <v>4.3591608991339702E-2</v>
      </c>
      <c r="J282" s="173">
        <f>'15'!J281</f>
        <v>7.7604776546732097E-3</v>
      </c>
      <c r="K282" s="6"/>
      <c r="L282" s="333"/>
      <c r="M282" s="325"/>
      <c r="N282" s="325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7"/>
      <c r="AB282" s="325"/>
      <c r="AC282" s="325"/>
      <c r="AD282" s="325"/>
      <c r="AE282" s="325"/>
      <c r="AF282" s="325"/>
      <c r="AG282" s="325"/>
      <c r="AH282" s="325"/>
      <c r="AI282" s="325"/>
      <c r="AJ282" s="325"/>
      <c r="AK282" s="325"/>
      <c r="AL282" s="325"/>
      <c r="AM282" s="325"/>
      <c r="AN282" s="325"/>
      <c r="AO282" s="325"/>
      <c r="AP282" s="325"/>
      <c r="AQ282" s="325"/>
      <c r="AR282" s="325"/>
      <c r="AS282" s="325"/>
      <c r="AT282" s="325"/>
      <c r="AU282" s="325"/>
      <c r="AV282" s="325"/>
      <c r="AW282" s="325"/>
      <c r="AX282" s="325"/>
      <c r="AY282" s="325"/>
      <c r="AZ282" s="325"/>
      <c r="BA282" s="325"/>
      <c r="BB282" s="325"/>
      <c r="BC282" s="325"/>
      <c r="BD282" s="326"/>
    </row>
    <row r="283" spans="1:100">
      <c r="A283" s="348"/>
      <c r="B283" s="329"/>
      <c r="C283" s="338"/>
      <c r="D283" s="29">
        <v>10</v>
      </c>
      <c r="E283" s="330"/>
      <c r="F283" s="331"/>
      <c r="G283" s="101">
        <f>'15'!G282</f>
        <v>1.8447189075685301E-2</v>
      </c>
      <c r="H283" s="77">
        <f>'15'!H282</f>
        <v>3.9145699056448401E-3</v>
      </c>
      <c r="I283" s="248">
        <f>'15'!I282</f>
        <v>3.0717826299348001E-2</v>
      </c>
      <c r="J283" s="182">
        <f>'15'!J282</f>
        <v>5.0667257731616304E-3</v>
      </c>
      <c r="K283" s="30"/>
      <c r="L283" s="334"/>
      <c r="M283" s="325"/>
      <c r="N283" s="325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7"/>
      <c r="AB283" s="325"/>
      <c r="AC283" s="325"/>
      <c r="AD283" s="325"/>
      <c r="AE283" s="325"/>
      <c r="AF283" s="325"/>
      <c r="AG283" s="325"/>
      <c r="AH283" s="325"/>
      <c r="AI283" s="325"/>
      <c r="AJ283" s="325"/>
      <c r="AK283" s="325"/>
      <c r="AL283" s="325"/>
      <c r="AM283" s="325"/>
      <c r="AN283" s="325"/>
      <c r="AO283" s="325"/>
      <c r="AP283" s="325"/>
      <c r="AQ283" s="325"/>
      <c r="AR283" s="325"/>
      <c r="AS283" s="325"/>
      <c r="AT283" s="325"/>
      <c r="AU283" s="325"/>
      <c r="AV283" s="325"/>
      <c r="AW283" s="325"/>
      <c r="AX283" s="325"/>
      <c r="AY283" s="325"/>
      <c r="AZ283" s="325"/>
      <c r="BA283" s="325"/>
      <c r="BB283" s="325"/>
      <c r="BC283" s="325"/>
      <c r="BD283" s="326"/>
    </row>
    <row r="284" spans="1:100">
      <c r="A284" s="348"/>
      <c r="B284" s="328">
        <v>1</v>
      </c>
      <c r="C284" s="338"/>
      <c r="D284" s="26">
        <v>-9</v>
      </c>
      <c r="E284" s="330">
        <v>5.8480960336756895E-4</v>
      </c>
      <c r="F284" s="331">
        <v>2.3739451466329199E-3</v>
      </c>
      <c r="G284" s="100">
        <f>'15'!G303</f>
        <v>6.6129572973444503E-3</v>
      </c>
      <c r="H284" s="64">
        <f>'15'!H303</f>
        <v>1.2199902816023101E-3</v>
      </c>
      <c r="I284" s="269">
        <f>'15'!I303</f>
        <v>9.6949968179689001E-3</v>
      </c>
      <c r="J284" s="204">
        <f>'15'!J303</f>
        <v>1.74330780089559E-3</v>
      </c>
      <c r="K284" s="27"/>
      <c r="L284" s="332">
        <f t="shared" ref="L284" si="630">1-SUM(M284:BC303)</f>
        <v>0.69099065900934242</v>
      </c>
      <c r="M284" s="325">
        <f t="shared" ref="M284" si="631">G294+I294</f>
        <v>9.2686960060916097E-3</v>
      </c>
      <c r="N284" s="325">
        <f t="shared" ref="N284" si="632">G301+I301+J294</f>
        <v>2.0782663767255443E-2</v>
      </c>
      <c r="O284" s="325">
        <f t="shared" ref="O284" si="633">G303+I303+H294</f>
        <v>1.891824767914525E-2</v>
      </c>
      <c r="P284" s="325">
        <f t="shared" ref="P284" si="634">G296+I296+J301</f>
        <v>1.4617845045341709E-2</v>
      </c>
      <c r="Q284" s="325">
        <f t="shared" ref="Q284" si="635">G292+I292</f>
        <v>7.8525783659006906E-3</v>
      </c>
      <c r="R284" s="325">
        <f t="shared" ref="R284" si="636">G298+I298+H301+J303</f>
        <v>1.9856038694308738E-2</v>
      </c>
      <c r="S284" s="325">
        <f t="shared" ref="S284" si="637">G285+I285</f>
        <v>1.420911054868702E-2</v>
      </c>
      <c r="T284" s="325">
        <f t="shared" ref="T284" si="638">G287+I287+J296</f>
        <v>1.1668242275154461E-2</v>
      </c>
      <c r="U284" s="325">
        <f t="shared" ref="U284" si="639">G290+I290+H303</f>
        <v>9.2077496390474411E-3</v>
      </c>
      <c r="V284" s="325">
        <f t="shared" ref="V284" si="640">G299+I299+J292</f>
        <v>1.875598419689042E-2</v>
      </c>
      <c r="W284" s="325">
        <f t="shared" ref="W284" si="641">G288+I288</f>
        <v>9.2686960060916097E-3</v>
      </c>
      <c r="X284" s="325">
        <f t="shared" ref="X284" si="642">G291+I291+J298+H296</f>
        <v>1.0347507299857195E-2</v>
      </c>
      <c r="Y284" s="325">
        <f t="shared" ref="Y284" si="643">G297+I297</f>
        <v>1.420911054868702E-2</v>
      </c>
      <c r="Z284" s="325">
        <f t="shared" ref="Z284" si="644">G289+I289+J285</f>
        <v>9.7826842660321701E-3</v>
      </c>
      <c r="AA284" s="327">
        <f t="shared" ref="AA284" si="645">G300+I300+H292</f>
        <v>2.0166717842608602E-2</v>
      </c>
      <c r="AB284" s="325">
        <f t="shared" ref="AB284" si="646">G286+I286+J287</f>
        <v>1.310637799175338E-2</v>
      </c>
      <c r="AC284" s="325">
        <f t="shared" ref="AC284" si="647">G302+I302</f>
        <v>1.9580643343472662E-2</v>
      </c>
      <c r="AD284" s="325">
        <f t="shared" ref="AD284" si="648">G295+I295+J290+H298</f>
        <v>1.2311532719013611E-2</v>
      </c>
      <c r="AE284" s="325">
        <f t="shared" ref="AE284" si="649">G284+I284</f>
        <v>1.6307954115313349E-2</v>
      </c>
      <c r="AF284" s="325">
        <f t="shared" ref="AF284" si="650">G293+I293+J299</f>
        <v>1.0438475673104901E-2</v>
      </c>
      <c r="AG284" s="325">
        <f t="shared" ref="AG284" si="651">H285</f>
        <v>1.0685656939992899E-3</v>
      </c>
      <c r="AH284" s="325">
        <f t="shared" ref="AH284" si="652">J288</f>
        <v>7.0753862403461203E-4</v>
      </c>
      <c r="AI284" s="325">
        <f t="shared" ref="AI284" si="653">J291+H287</f>
        <v>1.3111505044544431E-3</v>
      </c>
      <c r="AJ284" s="325">
        <f t="shared" ref="AJ284" si="654">F284</f>
        <v>2.3739451466329199E-3</v>
      </c>
      <c r="AK284" s="325">
        <f t="shared" ref="AK284" si="655">J297</f>
        <v>1.4084938826877101E-3</v>
      </c>
      <c r="AL284" s="325">
        <f t="shared" ref="AL284" si="656">H290</f>
        <v>5.8607449913593995E-4</v>
      </c>
      <c r="AM284" s="325">
        <f t="shared" ref="AM284" si="657">J289</f>
        <v>5.9668427991573501E-4</v>
      </c>
      <c r="AN284" s="325">
        <f t="shared" ref="AN284" si="658">J300+H299</f>
        <v>3.6558028305764701E-3</v>
      </c>
      <c r="AO284" s="325">
        <f t="shared" ref="AO284" si="659">J286</f>
        <v>1.1114908652608401E-3</v>
      </c>
      <c r="AP284" s="325">
        <f t="shared" ref="AP284" si="660">H288</f>
        <v>6.9705450977250796E-4</v>
      </c>
      <c r="AQ284" s="325">
        <f t="shared" ref="AQ284" si="661">J302</f>
        <v>2.30063155742972E-3</v>
      </c>
      <c r="AR284" s="325">
        <f t="shared" ref="AR284" si="662">H291+J295</f>
        <v>1.449271355819577E-3</v>
      </c>
      <c r="AS284" s="325">
        <f t="shared" ref="AS284" si="663">J284</f>
        <v>1.74330780089559E-3</v>
      </c>
      <c r="AT284" s="325">
        <f t="shared" ref="AT284" si="664">H297</f>
        <v>1.0685656939992899E-3</v>
      </c>
      <c r="AU284" s="325">
        <f t="shared" ref="AU284" si="665">J293</f>
        <v>5.9668427991573501E-4</v>
      </c>
      <c r="AV284" s="325">
        <f t="shared" ref="AV284" si="666">H289</f>
        <v>6.2720548851481501E-4</v>
      </c>
      <c r="AW284" s="325">
        <f t="shared" ref="AW284" si="667">H300</f>
        <v>1.44970767298121E-3</v>
      </c>
      <c r="AX284" s="325">
        <f t="shared" ref="AX284" si="668">H286</f>
        <v>9.2243513500118502E-4</v>
      </c>
      <c r="AY284" s="325">
        <f t="shared" ref="AY284" si="669">E284</f>
        <v>5.8480960336756895E-4</v>
      </c>
      <c r="AZ284" s="325">
        <f t="shared" ref="AZ284" si="670">H302</f>
        <v>1.44970767298121E-3</v>
      </c>
      <c r="BA284" s="325">
        <f t="shared" ref="BA284" si="671">H295</f>
        <v>7.9616209940694903E-4</v>
      </c>
      <c r="BB284" s="325">
        <f t="shared" ref="BB284" si="672">H284</f>
        <v>1.2199902816023101E-3</v>
      </c>
      <c r="BC284" s="325">
        <f t="shared" ref="BC284" si="673">H293</f>
        <v>6.2720548851481501E-4</v>
      </c>
      <c r="BD284" s="326">
        <f t="shared" ref="BD284" si="674">SUMPRODUCT($L$1:$BC$1,BF284:CW284)</f>
        <v>3.9007673933994393</v>
      </c>
      <c r="BF284" s="12">
        <f>L284</f>
        <v>0.69099065900934242</v>
      </c>
      <c r="BG284" s="23">
        <f t="shared" ref="BG284:CV284" si="675">M284</f>
        <v>9.2686960060916097E-3</v>
      </c>
      <c r="BH284" s="23">
        <f t="shared" si="675"/>
        <v>2.0782663767255443E-2</v>
      </c>
      <c r="BI284" s="23">
        <f t="shared" si="675"/>
        <v>1.891824767914525E-2</v>
      </c>
      <c r="BJ284" s="23">
        <f t="shared" si="675"/>
        <v>1.4617845045341709E-2</v>
      </c>
      <c r="BK284" s="23">
        <f t="shared" si="675"/>
        <v>7.8525783659006906E-3</v>
      </c>
      <c r="BL284" s="23">
        <f t="shared" si="675"/>
        <v>1.9856038694308738E-2</v>
      </c>
      <c r="BM284" s="23">
        <f t="shared" si="675"/>
        <v>1.420911054868702E-2</v>
      </c>
      <c r="BN284" s="23">
        <f t="shared" si="675"/>
        <v>1.1668242275154461E-2</v>
      </c>
      <c r="BO284" s="23">
        <f t="shared" si="675"/>
        <v>9.2077496390474411E-3</v>
      </c>
      <c r="BP284" s="23">
        <f t="shared" si="675"/>
        <v>1.875598419689042E-2</v>
      </c>
      <c r="BQ284" s="23">
        <f t="shared" si="675"/>
        <v>9.2686960060916097E-3</v>
      </c>
      <c r="BR284" s="23">
        <f t="shared" si="675"/>
        <v>1.0347507299857195E-2</v>
      </c>
      <c r="BS284" s="23">
        <f t="shared" si="675"/>
        <v>1.420911054868702E-2</v>
      </c>
      <c r="BT284" s="23">
        <f t="shared" si="675"/>
        <v>9.7826842660321701E-3</v>
      </c>
      <c r="BU284" s="23">
        <f t="shared" si="675"/>
        <v>2.0166717842608602E-2</v>
      </c>
      <c r="BV284" s="23">
        <f t="shared" si="675"/>
        <v>1.310637799175338E-2</v>
      </c>
      <c r="BW284" s="23">
        <f t="shared" si="675"/>
        <v>1.9580643343472662E-2</v>
      </c>
      <c r="BX284" s="23">
        <f t="shared" si="675"/>
        <v>1.2311532719013611E-2</v>
      </c>
      <c r="BY284" s="23">
        <f t="shared" si="675"/>
        <v>1.6307954115313349E-2</v>
      </c>
      <c r="BZ284" s="23">
        <f t="shared" si="675"/>
        <v>1.0438475673104901E-2</v>
      </c>
      <c r="CA284" s="23">
        <f t="shared" si="675"/>
        <v>1.0685656939992899E-3</v>
      </c>
      <c r="CB284" s="23">
        <f t="shared" si="675"/>
        <v>7.0753862403461203E-4</v>
      </c>
      <c r="CC284" s="23">
        <f t="shared" si="675"/>
        <v>1.3111505044544431E-3</v>
      </c>
      <c r="CD284" s="23">
        <f t="shared" si="675"/>
        <v>2.3739451466329199E-3</v>
      </c>
      <c r="CE284" s="23">
        <f t="shared" si="675"/>
        <v>1.4084938826877101E-3</v>
      </c>
      <c r="CF284" s="23">
        <f t="shared" si="675"/>
        <v>5.8607449913593995E-4</v>
      </c>
      <c r="CG284" s="23">
        <f t="shared" si="675"/>
        <v>5.9668427991573501E-4</v>
      </c>
      <c r="CH284" s="23">
        <f t="shared" si="675"/>
        <v>3.6558028305764701E-3</v>
      </c>
      <c r="CI284" s="23">
        <f t="shared" si="675"/>
        <v>1.1114908652608401E-3</v>
      </c>
      <c r="CJ284" s="23">
        <f t="shared" si="675"/>
        <v>6.9705450977250796E-4</v>
      </c>
      <c r="CK284" s="23">
        <f t="shared" si="675"/>
        <v>2.30063155742972E-3</v>
      </c>
      <c r="CL284" s="23">
        <f t="shared" si="675"/>
        <v>1.449271355819577E-3</v>
      </c>
      <c r="CM284" s="23">
        <f t="shared" si="675"/>
        <v>1.74330780089559E-3</v>
      </c>
      <c r="CN284" s="23">
        <f t="shared" si="675"/>
        <v>1.0685656939992899E-3</v>
      </c>
      <c r="CO284" s="23">
        <f t="shared" si="675"/>
        <v>5.9668427991573501E-4</v>
      </c>
      <c r="CP284" s="23">
        <f t="shared" si="675"/>
        <v>6.2720548851481501E-4</v>
      </c>
      <c r="CQ284" s="23">
        <f t="shared" si="675"/>
        <v>1.44970767298121E-3</v>
      </c>
      <c r="CR284" s="23">
        <f t="shared" si="675"/>
        <v>9.2243513500118502E-4</v>
      </c>
      <c r="CS284" s="23">
        <f t="shared" si="675"/>
        <v>5.8480960336756895E-4</v>
      </c>
      <c r="CT284" s="23">
        <f t="shared" si="675"/>
        <v>1.44970767298121E-3</v>
      </c>
      <c r="CU284" s="23">
        <f t="shared" si="675"/>
        <v>7.9616209940694903E-4</v>
      </c>
      <c r="CV284" s="24">
        <f t="shared" si="675"/>
        <v>1.2199902816023101E-3</v>
      </c>
    </row>
    <row r="285" spans="1:100">
      <c r="A285" s="348"/>
      <c r="B285" s="329"/>
      <c r="C285" s="338"/>
      <c r="D285" s="28">
        <v>-8</v>
      </c>
      <c r="E285" s="330"/>
      <c r="F285" s="331"/>
      <c r="G285" s="128">
        <f>'15'!G284</f>
        <v>6.06564636959246E-3</v>
      </c>
      <c r="H285" s="270">
        <f>'15'!H284</f>
        <v>1.0685656939992899E-3</v>
      </c>
      <c r="I285" s="271">
        <f>'15'!I284</f>
        <v>8.1434641790945599E-3</v>
      </c>
      <c r="J285" s="272">
        <f>'15'!J284</f>
        <v>1.4084938826877101E-3</v>
      </c>
      <c r="K285" s="6"/>
      <c r="L285" s="333"/>
      <c r="M285" s="325"/>
      <c r="N285" s="325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7"/>
      <c r="AB285" s="325"/>
      <c r="AC285" s="325"/>
      <c r="AD285" s="325"/>
      <c r="AE285" s="325"/>
      <c r="AF285" s="325"/>
      <c r="AG285" s="325"/>
      <c r="AH285" s="325"/>
      <c r="AI285" s="325"/>
      <c r="AJ285" s="325"/>
      <c r="AK285" s="325"/>
      <c r="AL285" s="325"/>
      <c r="AM285" s="325"/>
      <c r="AN285" s="325"/>
      <c r="AO285" s="325"/>
      <c r="AP285" s="325"/>
      <c r="AQ285" s="325"/>
      <c r="AR285" s="325"/>
      <c r="AS285" s="325"/>
      <c r="AT285" s="325"/>
      <c r="AU285" s="325"/>
      <c r="AV285" s="325"/>
      <c r="AW285" s="325"/>
      <c r="AX285" s="325"/>
      <c r="AY285" s="325"/>
      <c r="AZ285" s="325"/>
      <c r="BA285" s="325"/>
      <c r="BB285" s="325"/>
      <c r="BC285" s="325"/>
      <c r="BD285" s="326"/>
    </row>
    <row r="286" spans="1:100">
      <c r="A286" s="348"/>
      <c r="B286" s="329"/>
      <c r="C286" s="338"/>
      <c r="D286" s="28">
        <v>-7</v>
      </c>
      <c r="E286" s="330"/>
      <c r="F286" s="331"/>
      <c r="G286" s="128">
        <f>'15'!G285</f>
        <v>5.51639549621224E-3</v>
      </c>
      <c r="H286" s="270">
        <f>'15'!H285</f>
        <v>9.2243513500118502E-4</v>
      </c>
      <c r="I286" s="271">
        <f>'15'!I285</f>
        <v>6.71325139378576E-3</v>
      </c>
      <c r="J286" s="272">
        <f>'15'!J285</f>
        <v>1.1114908652608401E-3</v>
      </c>
      <c r="K286" s="6"/>
      <c r="L286" s="333"/>
      <c r="M286" s="325"/>
      <c r="N286" s="325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7"/>
      <c r="AB286" s="325"/>
      <c r="AC286" s="325"/>
      <c r="AD286" s="325"/>
      <c r="AE286" s="325"/>
      <c r="AF286" s="325"/>
      <c r="AG286" s="325"/>
      <c r="AH286" s="325"/>
      <c r="AI286" s="325"/>
      <c r="AJ286" s="325"/>
      <c r="AK286" s="325"/>
      <c r="AL286" s="325"/>
      <c r="AM286" s="325"/>
      <c r="AN286" s="325"/>
      <c r="AO286" s="325"/>
      <c r="AP286" s="325"/>
      <c r="AQ286" s="325"/>
      <c r="AR286" s="325"/>
      <c r="AS286" s="325"/>
      <c r="AT286" s="325"/>
      <c r="AU286" s="325"/>
      <c r="AV286" s="325"/>
      <c r="AW286" s="325"/>
      <c r="AX286" s="325"/>
      <c r="AY286" s="325"/>
      <c r="AZ286" s="325"/>
      <c r="BA286" s="325"/>
      <c r="BB286" s="325"/>
      <c r="BC286" s="325"/>
      <c r="BD286" s="326"/>
    </row>
    <row r="287" spans="1:100">
      <c r="A287" s="348"/>
      <c r="B287" s="329"/>
      <c r="C287" s="338"/>
      <c r="D287" s="28">
        <v>-6</v>
      </c>
      <c r="E287" s="330"/>
      <c r="F287" s="331"/>
      <c r="G287" s="128">
        <f>'15'!G286</f>
        <v>5.02143303532087E-3</v>
      </c>
      <c r="H287" s="270">
        <f>'15'!H286</f>
        <v>7.9616209940694903E-4</v>
      </c>
      <c r="I287" s="271">
        <f>'15'!I286</f>
        <v>5.5353183745727504E-3</v>
      </c>
      <c r="J287" s="272">
        <f>'15'!J286</f>
        <v>8.7673110175538098E-4</v>
      </c>
      <c r="K287" s="6"/>
      <c r="L287" s="333"/>
      <c r="M287" s="325"/>
      <c r="N287" s="325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7"/>
      <c r="AB287" s="325"/>
      <c r="AC287" s="325"/>
      <c r="AD287" s="325"/>
      <c r="AE287" s="325"/>
      <c r="AF287" s="325"/>
      <c r="AG287" s="325"/>
      <c r="AH287" s="325"/>
      <c r="AI287" s="325"/>
      <c r="AJ287" s="325"/>
      <c r="AK287" s="325"/>
      <c r="AL287" s="325"/>
      <c r="AM287" s="325"/>
      <c r="AN287" s="325"/>
      <c r="AO287" s="325"/>
      <c r="AP287" s="325"/>
      <c r="AQ287" s="325"/>
      <c r="AR287" s="325"/>
      <c r="AS287" s="325"/>
      <c r="AT287" s="325"/>
      <c r="AU287" s="325"/>
      <c r="AV287" s="325"/>
      <c r="AW287" s="325"/>
      <c r="AX287" s="325"/>
      <c r="AY287" s="325"/>
      <c r="AZ287" s="325"/>
      <c r="BA287" s="325"/>
      <c r="BB287" s="325"/>
      <c r="BC287" s="325"/>
      <c r="BD287" s="326"/>
    </row>
    <row r="288" spans="1:100">
      <c r="A288" s="348"/>
      <c r="B288" s="329"/>
      <c r="C288" s="338"/>
      <c r="D288" s="28">
        <v>-5</v>
      </c>
      <c r="E288" s="330"/>
      <c r="F288" s="331"/>
      <c r="G288" s="128">
        <f>'15'!G287</f>
        <v>4.6167971786623199E-3</v>
      </c>
      <c r="H288" s="270">
        <f>'15'!H287</f>
        <v>6.9705450977250796E-4</v>
      </c>
      <c r="I288" s="271">
        <f>'15'!I287</f>
        <v>4.6518988274292898E-3</v>
      </c>
      <c r="J288" s="272">
        <f>'15'!J287</f>
        <v>7.0753862403461203E-4</v>
      </c>
      <c r="K288" s="6"/>
      <c r="L288" s="333"/>
      <c r="M288" s="325"/>
      <c r="N288" s="325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7"/>
      <c r="AB288" s="325"/>
      <c r="AC288" s="325"/>
      <c r="AD288" s="325"/>
      <c r="AE288" s="325"/>
      <c r="AF288" s="325"/>
      <c r="AG288" s="325"/>
      <c r="AH288" s="325"/>
      <c r="AI288" s="325"/>
      <c r="AJ288" s="325"/>
      <c r="AK288" s="325"/>
      <c r="AL288" s="325"/>
      <c r="AM288" s="325"/>
      <c r="AN288" s="325"/>
      <c r="AO288" s="325"/>
      <c r="AP288" s="325"/>
      <c r="AQ288" s="325"/>
      <c r="AR288" s="325"/>
      <c r="AS288" s="325"/>
      <c r="AT288" s="325"/>
      <c r="AU288" s="325"/>
      <c r="AV288" s="325"/>
      <c r="AW288" s="325"/>
      <c r="AX288" s="325"/>
      <c r="AY288" s="325"/>
      <c r="AZ288" s="325"/>
      <c r="BA288" s="325"/>
      <c r="BB288" s="325"/>
      <c r="BC288" s="325"/>
      <c r="BD288" s="326"/>
    </row>
    <row r="289" spans="1:56">
      <c r="A289" s="348"/>
      <c r="B289" s="329"/>
      <c r="C289" s="338"/>
      <c r="D289" s="28">
        <v>-4</v>
      </c>
      <c r="E289" s="330"/>
      <c r="F289" s="331"/>
      <c r="G289" s="128">
        <f>'15'!G288</f>
        <v>4.32137020016473E-3</v>
      </c>
      <c r="H289" s="270">
        <f>'15'!H288</f>
        <v>6.2720548851481501E-4</v>
      </c>
      <c r="I289" s="271">
        <f>'15'!I288</f>
        <v>4.0528201831797296E-3</v>
      </c>
      <c r="J289" s="272">
        <f>'15'!J288</f>
        <v>5.9668427991573501E-4</v>
      </c>
      <c r="K289" s="6"/>
      <c r="L289" s="333"/>
      <c r="M289" s="325"/>
      <c r="N289" s="325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7"/>
      <c r="AB289" s="325"/>
      <c r="AC289" s="325"/>
      <c r="AD289" s="325"/>
      <c r="AE289" s="325"/>
      <c r="AF289" s="325"/>
      <c r="AG289" s="325"/>
      <c r="AH289" s="325"/>
      <c r="AI289" s="325"/>
      <c r="AJ289" s="325"/>
      <c r="AK289" s="325"/>
      <c r="AL289" s="325"/>
      <c r="AM289" s="325"/>
      <c r="AN289" s="325"/>
      <c r="AO289" s="325"/>
      <c r="AP289" s="325"/>
      <c r="AQ289" s="325"/>
      <c r="AR289" s="325"/>
      <c r="AS289" s="325"/>
      <c r="AT289" s="325"/>
      <c r="AU289" s="325"/>
      <c r="AV289" s="325"/>
      <c r="AW289" s="325"/>
      <c r="AX289" s="325"/>
      <c r="AY289" s="325"/>
      <c r="AZ289" s="325"/>
      <c r="BA289" s="325"/>
      <c r="BB289" s="325"/>
      <c r="BC289" s="325"/>
      <c r="BD289" s="326"/>
    </row>
    <row r="290" spans="1:56">
      <c r="A290" s="348"/>
      <c r="B290" s="329"/>
      <c r="C290" s="338"/>
      <c r="D290" s="28">
        <v>-3</v>
      </c>
      <c r="E290" s="330"/>
      <c r="F290" s="331"/>
      <c r="G290" s="128">
        <f>'15'!G289</f>
        <v>4.1428192177411999E-3</v>
      </c>
      <c r="H290" s="270">
        <f>'15'!H289</f>
        <v>5.8607449913593995E-4</v>
      </c>
      <c r="I290" s="271">
        <f>'15'!I289</f>
        <v>3.7097591481594899E-3</v>
      </c>
      <c r="J290" s="272">
        <f>'15'!J289</f>
        <v>5.3479102751768004E-4</v>
      </c>
      <c r="K290" s="6"/>
      <c r="L290" s="333"/>
      <c r="M290" s="325"/>
      <c r="N290" s="325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7"/>
      <c r="AB290" s="325"/>
      <c r="AC290" s="325"/>
      <c r="AD290" s="325"/>
      <c r="AE290" s="325"/>
      <c r="AF290" s="325"/>
      <c r="AG290" s="325"/>
      <c r="AH290" s="325"/>
      <c r="AI290" s="325"/>
      <c r="AJ290" s="325"/>
      <c r="AK290" s="325"/>
      <c r="AL290" s="325"/>
      <c r="AM290" s="325"/>
      <c r="AN290" s="325"/>
      <c r="AO290" s="325"/>
      <c r="AP290" s="325"/>
      <c r="AQ290" s="325"/>
      <c r="AR290" s="325"/>
      <c r="AS290" s="325"/>
      <c r="AT290" s="325"/>
      <c r="AU290" s="325"/>
      <c r="AV290" s="325"/>
      <c r="AW290" s="325"/>
      <c r="AX290" s="325"/>
      <c r="AY290" s="325"/>
      <c r="AZ290" s="325"/>
      <c r="BA290" s="325"/>
      <c r="BB290" s="325"/>
      <c r="BC290" s="325"/>
      <c r="BD290" s="326"/>
    </row>
    <row r="291" spans="1:56">
      <c r="A291" s="348"/>
      <c r="B291" s="329"/>
      <c r="C291" s="338"/>
      <c r="D291" s="28">
        <v>-2</v>
      </c>
      <c r="E291" s="330"/>
      <c r="F291" s="331"/>
      <c r="G291" s="128">
        <f>'15'!G290</f>
        <v>4.0832496595301897E-3</v>
      </c>
      <c r="H291" s="270">
        <f>'15'!H290</f>
        <v>5.7254025406419597E-4</v>
      </c>
      <c r="I291" s="271">
        <f>'15'!I290</f>
        <v>3.59851470443023E-3</v>
      </c>
      <c r="J291" s="272">
        <f>'15'!J290</f>
        <v>5.14988405047494E-4</v>
      </c>
      <c r="K291" s="6"/>
      <c r="L291" s="333"/>
      <c r="M291" s="325"/>
      <c r="N291" s="325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7"/>
      <c r="AB291" s="325"/>
      <c r="AC291" s="325"/>
      <c r="AD291" s="325"/>
      <c r="AE291" s="325"/>
      <c r="AF291" s="325"/>
      <c r="AG291" s="325"/>
      <c r="AH291" s="325"/>
      <c r="AI291" s="325"/>
      <c r="AJ291" s="325"/>
      <c r="AK291" s="325"/>
      <c r="AL291" s="325"/>
      <c r="AM291" s="325"/>
      <c r="AN291" s="325"/>
      <c r="AO291" s="325"/>
      <c r="AP291" s="325"/>
      <c r="AQ291" s="325"/>
      <c r="AR291" s="325"/>
      <c r="AS291" s="325"/>
      <c r="AT291" s="325"/>
      <c r="AU291" s="325"/>
      <c r="AV291" s="325"/>
      <c r="AW291" s="325"/>
      <c r="AX291" s="325"/>
      <c r="AY291" s="325"/>
      <c r="AZ291" s="325"/>
      <c r="BA291" s="325"/>
      <c r="BB291" s="325"/>
      <c r="BC291" s="325"/>
      <c r="BD291" s="326"/>
    </row>
    <row r="292" spans="1:56">
      <c r="A292" s="348"/>
      <c r="B292" s="329"/>
      <c r="C292" s="338"/>
      <c r="D292" s="28">
        <v>-1</v>
      </c>
      <c r="E292" s="330"/>
      <c r="F292" s="331"/>
      <c r="G292" s="128">
        <f>G290</f>
        <v>4.1428192177411999E-3</v>
      </c>
      <c r="H292" s="270">
        <f t="shared" ref="H292:J292" si="676">H290</f>
        <v>5.8607449913593995E-4</v>
      </c>
      <c r="I292" s="271">
        <f t="shared" si="676"/>
        <v>3.7097591481594899E-3</v>
      </c>
      <c r="J292" s="272">
        <f t="shared" si="676"/>
        <v>5.3479102751768004E-4</v>
      </c>
      <c r="K292" s="6"/>
      <c r="L292" s="333"/>
      <c r="M292" s="325"/>
      <c r="N292" s="325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7"/>
      <c r="AB292" s="325"/>
      <c r="AC292" s="325"/>
      <c r="AD292" s="325"/>
      <c r="AE292" s="325"/>
      <c r="AF292" s="325"/>
      <c r="AG292" s="325"/>
      <c r="AH292" s="325"/>
      <c r="AI292" s="325"/>
      <c r="AJ292" s="325"/>
      <c r="AK292" s="325"/>
      <c r="AL292" s="325"/>
      <c r="AM292" s="325"/>
      <c r="AN292" s="325"/>
      <c r="AO292" s="325"/>
      <c r="AP292" s="325"/>
      <c r="AQ292" s="325"/>
      <c r="AR292" s="325"/>
      <c r="AS292" s="325"/>
      <c r="AT292" s="325"/>
      <c r="AU292" s="325"/>
      <c r="AV292" s="325"/>
      <c r="AW292" s="325"/>
      <c r="AX292" s="325"/>
      <c r="AY292" s="325"/>
      <c r="AZ292" s="325"/>
      <c r="BA292" s="325"/>
      <c r="BB292" s="325"/>
      <c r="BC292" s="325"/>
      <c r="BD292" s="326"/>
    </row>
    <row r="293" spans="1:56">
      <c r="A293" s="348"/>
      <c r="B293" s="329"/>
      <c r="C293" s="338"/>
      <c r="D293" s="28">
        <v>0</v>
      </c>
      <c r="E293" s="330"/>
      <c r="F293" s="331"/>
      <c r="G293" s="128">
        <f>G289</f>
        <v>4.32137020016473E-3</v>
      </c>
      <c r="H293" s="270">
        <f t="shared" ref="H293:J293" si="677">H289</f>
        <v>6.2720548851481501E-4</v>
      </c>
      <c r="I293" s="271">
        <f t="shared" si="677"/>
        <v>4.0528201831797296E-3</v>
      </c>
      <c r="J293" s="272">
        <f t="shared" si="677"/>
        <v>5.9668427991573501E-4</v>
      </c>
      <c r="K293" s="6"/>
      <c r="L293" s="333"/>
      <c r="M293" s="325"/>
      <c r="N293" s="325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7"/>
      <c r="AB293" s="325"/>
      <c r="AC293" s="325"/>
      <c r="AD293" s="325"/>
      <c r="AE293" s="325"/>
      <c r="AF293" s="325"/>
      <c r="AG293" s="325"/>
      <c r="AH293" s="325"/>
      <c r="AI293" s="325"/>
      <c r="AJ293" s="325"/>
      <c r="AK293" s="325"/>
      <c r="AL293" s="325"/>
      <c r="AM293" s="325"/>
      <c r="AN293" s="325"/>
      <c r="AO293" s="325"/>
      <c r="AP293" s="325"/>
      <c r="AQ293" s="325"/>
      <c r="AR293" s="325"/>
      <c r="AS293" s="325"/>
      <c r="AT293" s="325"/>
      <c r="AU293" s="325"/>
      <c r="AV293" s="325"/>
      <c r="AW293" s="325"/>
      <c r="AX293" s="325"/>
      <c r="AY293" s="325"/>
      <c r="AZ293" s="325"/>
      <c r="BA293" s="325"/>
      <c r="BB293" s="325"/>
      <c r="BC293" s="325"/>
      <c r="BD293" s="326"/>
    </row>
    <row r="294" spans="1:56">
      <c r="A294" s="348"/>
      <c r="B294" s="329"/>
      <c r="C294" s="338"/>
      <c r="D294" s="28">
        <v>1</v>
      </c>
      <c r="E294" s="330"/>
      <c r="F294" s="331"/>
      <c r="G294" s="97">
        <f>G288</f>
        <v>4.6167971786623199E-3</v>
      </c>
      <c r="H294" s="51">
        <f t="shared" ref="H294:J294" si="678">H288</f>
        <v>6.9705450977250796E-4</v>
      </c>
      <c r="I294" s="126">
        <f t="shared" si="678"/>
        <v>4.6518988274292898E-3</v>
      </c>
      <c r="J294" s="173">
        <f t="shared" si="678"/>
        <v>7.0753862403461203E-4</v>
      </c>
      <c r="K294" s="6"/>
      <c r="L294" s="333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7"/>
      <c r="AB294" s="325"/>
      <c r="AC294" s="325"/>
      <c r="AD294" s="325"/>
      <c r="AE294" s="325"/>
      <c r="AF294" s="325"/>
      <c r="AG294" s="325"/>
      <c r="AH294" s="325"/>
      <c r="AI294" s="325"/>
      <c r="AJ294" s="325"/>
      <c r="AK294" s="325"/>
      <c r="AL294" s="325"/>
      <c r="AM294" s="325"/>
      <c r="AN294" s="325"/>
      <c r="AO294" s="325"/>
      <c r="AP294" s="325"/>
      <c r="AQ294" s="325"/>
      <c r="AR294" s="325"/>
      <c r="AS294" s="325"/>
      <c r="AT294" s="325"/>
      <c r="AU294" s="325"/>
      <c r="AV294" s="325"/>
      <c r="AW294" s="325"/>
      <c r="AX294" s="325"/>
      <c r="AY294" s="325"/>
      <c r="AZ294" s="325"/>
      <c r="BA294" s="325"/>
      <c r="BB294" s="325"/>
      <c r="BC294" s="325"/>
      <c r="BD294" s="326"/>
    </row>
    <row r="295" spans="1:56">
      <c r="A295" s="348"/>
      <c r="B295" s="329"/>
      <c r="C295" s="338"/>
      <c r="D295" s="28">
        <v>2</v>
      </c>
      <c r="E295" s="330"/>
      <c r="F295" s="331"/>
      <c r="G295" s="97">
        <f>G287</f>
        <v>5.02143303532087E-3</v>
      </c>
      <c r="H295" s="51">
        <f t="shared" ref="H295:J295" si="679">H287</f>
        <v>7.9616209940694903E-4</v>
      </c>
      <c r="I295" s="126">
        <f t="shared" si="679"/>
        <v>5.5353183745727504E-3</v>
      </c>
      <c r="J295" s="173">
        <f t="shared" si="679"/>
        <v>8.7673110175538098E-4</v>
      </c>
      <c r="K295" s="6"/>
      <c r="L295" s="333"/>
      <c r="M295" s="325"/>
      <c r="N295" s="325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7"/>
      <c r="AB295" s="325"/>
      <c r="AC295" s="325"/>
      <c r="AD295" s="325"/>
      <c r="AE295" s="325"/>
      <c r="AF295" s="325"/>
      <c r="AG295" s="325"/>
      <c r="AH295" s="325"/>
      <c r="AI295" s="325"/>
      <c r="AJ295" s="325"/>
      <c r="AK295" s="325"/>
      <c r="AL295" s="325"/>
      <c r="AM295" s="325"/>
      <c r="AN295" s="325"/>
      <c r="AO295" s="325"/>
      <c r="AP295" s="325"/>
      <c r="AQ295" s="325"/>
      <c r="AR295" s="325"/>
      <c r="AS295" s="325"/>
      <c r="AT295" s="325"/>
      <c r="AU295" s="325"/>
      <c r="AV295" s="325"/>
      <c r="AW295" s="325"/>
      <c r="AX295" s="325"/>
      <c r="AY295" s="325"/>
      <c r="AZ295" s="325"/>
      <c r="BA295" s="325"/>
      <c r="BB295" s="325"/>
      <c r="BC295" s="325"/>
      <c r="BD295" s="326"/>
    </row>
    <row r="296" spans="1:56">
      <c r="A296" s="348"/>
      <c r="B296" s="329"/>
      <c r="C296" s="338"/>
      <c r="D296" s="28">
        <v>3</v>
      </c>
      <c r="E296" s="330"/>
      <c r="F296" s="331"/>
      <c r="G296" s="97">
        <f>G286</f>
        <v>5.51639549621224E-3</v>
      </c>
      <c r="H296" s="51">
        <f t="shared" ref="H296:J296" si="680">H286</f>
        <v>9.2243513500118502E-4</v>
      </c>
      <c r="I296" s="126">
        <f t="shared" si="680"/>
        <v>6.71325139378576E-3</v>
      </c>
      <c r="J296" s="173">
        <f t="shared" si="680"/>
        <v>1.1114908652608401E-3</v>
      </c>
      <c r="K296" s="6"/>
      <c r="L296" s="333"/>
      <c r="M296" s="325"/>
      <c r="N296" s="325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7"/>
      <c r="AB296" s="325"/>
      <c r="AC296" s="325"/>
      <c r="AD296" s="325"/>
      <c r="AE296" s="325"/>
      <c r="AF296" s="325"/>
      <c r="AG296" s="325"/>
      <c r="AH296" s="325"/>
      <c r="AI296" s="325"/>
      <c r="AJ296" s="325"/>
      <c r="AK296" s="325"/>
      <c r="AL296" s="325"/>
      <c r="AM296" s="325"/>
      <c r="AN296" s="325"/>
      <c r="AO296" s="325"/>
      <c r="AP296" s="325"/>
      <c r="AQ296" s="325"/>
      <c r="AR296" s="325"/>
      <c r="AS296" s="325"/>
      <c r="AT296" s="325"/>
      <c r="AU296" s="325"/>
      <c r="AV296" s="325"/>
      <c r="AW296" s="325"/>
      <c r="AX296" s="325"/>
      <c r="AY296" s="325"/>
      <c r="AZ296" s="325"/>
      <c r="BA296" s="325"/>
      <c r="BB296" s="325"/>
      <c r="BC296" s="325"/>
      <c r="BD296" s="326"/>
    </row>
    <row r="297" spans="1:56">
      <c r="A297" s="348"/>
      <c r="B297" s="329"/>
      <c r="C297" s="338"/>
      <c r="D297" s="28">
        <v>4</v>
      </c>
      <c r="E297" s="330"/>
      <c r="F297" s="331"/>
      <c r="G297" s="97">
        <f>G285</f>
        <v>6.06564636959246E-3</v>
      </c>
      <c r="H297" s="51">
        <f t="shared" ref="H297:J297" si="681">H285</f>
        <v>1.0685656939992899E-3</v>
      </c>
      <c r="I297" s="126">
        <f t="shared" si="681"/>
        <v>8.1434641790945599E-3</v>
      </c>
      <c r="J297" s="173">
        <f t="shared" si="681"/>
        <v>1.4084938826877101E-3</v>
      </c>
      <c r="K297" s="6"/>
      <c r="L297" s="333"/>
      <c r="M297" s="325"/>
      <c r="N297" s="325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7"/>
      <c r="AB297" s="325"/>
      <c r="AC297" s="325"/>
      <c r="AD297" s="325"/>
      <c r="AE297" s="325"/>
      <c r="AF297" s="325"/>
      <c r="AG297" s="325"/>
      <c r="AH297" s="325"/>
      <c r="AI297" s="325"/>
      <c r="AJ297" s="325"/>
      <c r="AK297" s="325"/>
      <c r="AL297" s="325"/>
      <c r="AM297" s="325"/>
      <c r="AN297" s="325"/>
      <c r="AO297" s="325"/>
      <c r="AP297" s="325"/>
      <c r="AQ297" s="325"/>
      <c r="AR297" s="325"/>
      <c r="AS297" s="325"/>
      <c r="AT297" s="325"/>
      <c r="AU297" s="325"/>
      <c r="AV297" s="325"/>
      <c r="AW297" s="325"/>
      <c r="AX297" s="325"/>
      <c r="AY297" s="325"/>
      <c r="AZ297" s="325"/>
      <c r="BA297" s="325"/>
      <c r="BB297" s="325"/>
      <c r="BC297" s="325"/>
      <c r="BD297" s="326"/>
    </row>
    <row r="298" spans="1:56">
      <c r="A298" s="348"/>
      <c r="B298" s="329"/>
      <c r="C298" s="338"/>
      <c r="D298" s="28">
        <v>5</v>
      </c>
      <c r="E298" s="330"/>
      <c r="F298" s="331"/>
      <c r="G298" s="97">
        <f>G284</f>
        <v>6.6129572973444503E-3</v>
      </c>
      <c r="H298" s="51">
        <f t="shared" ref="H298:J298" si="682">H284</f>
        <v>1.2199902816023101E-3</v>
      </c>
      <c r="I298" s="126">
        <f t="shared" si="682"/>
        <v>9.6949968179689001E-3</v>
      </c>
      <c r="J298" s="173">
        <f t="shared" si="682"/>
        <v>1.74330780089559E-3</v>
      </c>
      <c r="K298" s="6"/>
      <c r="L298" s="333"/>
      <c r="M298" s="325"/>
      <c r="N298" s="325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7"/>
      <c r="AB298" s="325"/>
      <c r="AC298" s="325"/>
      <c r="AD298" s="325"/>
      <c r="AE298" s="325"/>
      <c r="AF298" s="325"/>
      <c r="AG298" s="325"/>
      <c r="AH298" s="325"/>
      <c r="AI298" s="325"/>
      <c r="AJ298" s="325"/>
      <c r="AK298" s="325"/>
      <c r="AL298" s="325"/>
      <c r="AM298" s="325"/>
      <c r="AN298" s="325"/>
      <c r="AO298" s="325"/>
      <c r="AP298" s="325"/>
      <c r="AQ298" s="325"/>
      <c r="AR298" s="325"/>
      <c r="AS298" s="325"/>
      <c r="AT298" s="325"/>
      <c r="AU298" s="325"/>
      <c r="AV298" s="325"/>
      <c r="AW298" s="325"/>
      <c r="AX298" s="325"/>
      <c r="AY298" s="325"/>
      <c r="AZ298" s="325"/>
      <c r="BA298" s="325"/>
      <c r="BB298" s="325"/>
      <c r="BC298" s="325"/>
      <c r="BD298" s="326"/>
    </row>
    <row r="299" spans="1:56">
      <c r="A299" s="348"/>
      <c r="B299" s="329"/>
      <c r="C299" s="338"/>
      <c r="D299" s="28">
        <v>6</v>
      </c>
      <c r="E299" s="330"/>
      <c r="F299" s="331"/>
      <c r="G299" s="97">
        <f>G303</f>
        <v>7.0858464835184404E-3</v>
      </c>
      <c r="H299" s="51">
        <f t="shared" ref="H299:J299" si="683">H303</f>
        <v>1.3551712731467501E-3</v>
      </c>
      <c r="I299" s="126">
        <f t="shared" si="683"/>
        <v>1.11353466858543E-2</v>
      </c>
      <c r="J299" s="173">
        <f t="shared" si="683"/>
        <v>2.0642852897604399E-3</v>
      </c>
      <c r="K299" s="6"/>
      <c r="L299" s="333"/>
      <c r="M299" s="325"/>
      <c r="N299" s="325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7"/>
      <c r="AB299" s="325"/>
      <c r="AC299" s="325"/>
      <c r="AD299" s="325"/>
      <c r="AE299" s="325"/>
      <c r="AF299" s="325"/>
      <c r="AG299" s="325"/>
      <c r="AH299" s="325"/>
      <c r="AI299" s="325"/>
      <c r="AJ299" s="325"/>
      <c r="AK299" s="325"/>
      <c r="AL299" s="325"/>
      <c r="AM299" s="325"/>
      <c r="AN299" s="325"/>
      <c r="AO299" s="325"/>
      <c r="AP299" s="325"/>
      <c r="AQ299" s="325"/>
      <c r="AR299" s="325"/>
      <c r="AS299" s="325"/>
      <c r="AT299" s="325"/>
      <c r="AU299" s="325"/>
      <c r="AV299" s="325"/>
      <c r="AW299" s="325"/>
      <c r="AX299" s="325"/>
      <c r="AY299" s="325"/>
      <c r="AZ299" s="325"/>
      <c r="BA299" s="325"/>
      <c r="BB299" s="325"/>
      <c r="BC299" s="325"/>
      <c r="BD299" s="326"/>
    </row>
    <row r="300" spans="1:56">
      <c r="A300" s="348"/>
      <c r="B300" s="329"/>
      <c r="C300" s="338"/>
      <c r="D300" s="28">
        <v>7</v>
      </c>
      <c r="E300" s="330"/>
      <c r="F300" s="331"/>
      <c r="G300" s="97">
        <f>G302</f>
        <v>7.4089017562161599E-3</v>
      </c>
      <c r="H300" s="51">
        <f t="shared" ref="H300:J300" si="684">H302</f>
        <v>1.44970767298121E-3</v>
      </c>
      <c r="I300" s="126">
        <f t="shared" si="684"/>
        <v>1.21717415872565E-2</v>
      </c>
      <c r="J300" s="173">
        <f t="shared" si="684"/>
        <v>2.30063155742972E-3</v>
      </c>
      <c r="K300" s="6"/>
      <c r="L300" s="333"/>
      <c r="M300" s="325"/>
      <c r="N300" s="325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7"/>
      <c r="AB300" s="325"/>
      <c r="AC300" s="325"/>
      <c r="AD300" s="325"/>
      <c r="AE300" s="325"/>
      <c r="AF300" s="325"/>
      <c r="AG300" s="325"/>
      <c r="AH300" s="325"/>
      <c r="AI300" s="325"/>
      <c r="AJ300" s="325"/>
      <c r="AK300" s="325"/>
      <c r="AL300" s="325"/>
      <c r="AM300" s="325"/>
      <c r="AN300" s="325"/>
      <c r="AO300" s="325"/>
      <c r="AP300" s="325"/>
      <c r="AQ300" s="325"/>
      <c r="AR300" s="325"/>
      <c r="AS300" s="325"/>
      <c r="AT300" s="325"/>
      <c r="AU300" s="325"/>
      <c r="AV300" s="325"/>
      <c r="AW300" s="325"/>
      <c r="AX300" s="325"/>
      <c r="AY300" s="325"/>
      <c r="AZ300" s="325"/>
      <c r="BA300" s="325"/>
      <c r="BB300" s="325"/>
      <c r="BC300" s="325"/>
      <c r="BD300" s="326"/>
    </row>
    <row r="301" spans="1:56">
      <c r="A301" s="348"/>
      <c r="B301" s="329"/>
      <c r="C301" s="338"/>
      <c r="D301" s="28">
        <v>8</v>
      </c>
      <c r="E301" s="330"/>
      <c r="F301" s="331"/>
      <c r="G301" s="97">
        <f>'15'!G300</f>
        <v>7.5239893379778298E-3</v>
      </c>
      <c r="H301" s="51">
        <f>'15'!H300</f>
        <v>1.4837992892349501E-3</v>
      </c>
      <c r="I301" s="126">
        <f>'15'!I300</f>
        <v>1.2551135805243E-2</v>
      </c>
      <c r="J301" s="173">
        <f>'15'!J300</f>
        <v>2.3881981553437099E-3</v>
      </c>
      <c r="K301" s="6"/>
      <c r="L301" s="333"/>
      <c r="M301" s="325"/>
      <c r="N301" s="325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7"/>
      <c r="AB301" s="325"/>
      <c r="AC301" s="325"/>
      <c r="AD301" s="325"/>
      <c r="AE301" s="325"/>
      <c r="AF301" s="325"/>
      <c r="AG301" s="325"/>
      <c r="AH301" s="325"/>
      <c r="AI301" s="325"/>
      <c r="AJ301" s="325"/>
      <c r="AK301" s="325"/>
      <c r="AL301" s="325"/>
      <c r="AM301" s="325"/>
      <c r="AN301" s="325"/>
      <c r="AO301" s="325"/>
      <c r="AP301" s="325"/>
      <c r="AQ301" s="325"/>
      <c r="AR301" s="325"/>
      <c r="AS301" s="325"/>
      <c r="AT301" s="325"/>
      <c r="AU301" s="325"/>
      <c r="AV301" s="325"/>
      <c r="AW301" s="325"/>
      <c r="AX301" s="325"/>
      <c r="AY301" s="325"/>
      <c r="AZ301" s="325"/>
      <c r="BA301" s="325"/>
      <c r="BB301" s="325"/>
      <c r="BC301" s="325"/>
      <c r="BD301" s="326"/>
    </row>
    <row r="302" spans="1:56">
      <c r="A302" s="348"/>
      <c r="B302" s="329"/>
      <c r="C302" s="338"/>
      <c r="D302" s="28">
        <v>9</v>
      </c>
      <c r="E302" s="330"/>
      <c r="F302" s="331"/>
      <c r="G302" s="97">
        <f>'15'!G301</f>
        <v>7.4089017562161599E-3</v>
      </c>
      <c r="H302" s="51">
        <f>'15'!H301</f>
        <v>1.44970767298121E-3</v>
      </c>
      <c r="I302" s="126">
        <f>'15'!I301</f>
        <v>1.21717415872565E-2</v>
      </c>
      <c r="J302" s="173">
        <f>'15'!J301</f>
        <v>2.30063155742972E-3</v>
      </c>
      <c r="K302" s="6"/>
      <c r="L302" s="333"/>
      <c r="M302" s="325"/>
      <c r="N302" s="325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7"/>
      <c r="AB302" s="325"/>
      <c r="AC302" s="325"/>
      <c r="AD302" s="325"/>
      <c r="AE302" s="325"/>
      <c r="AF302" s="325"/>
      <c r="AG302" s="325"/>
      <c r="AH302" s="325"/>
      <c r="AI302" s="325"/>
      <c r="AJ302" s="325"/>
      <c r="AK302" s="325"/>
      <c r="AL302" s="325"/>
      <c r="AM302" s="325"/>
      <c r="AN302" s="325"/>
      <c r="AO302" s="325"/>
      <c r="AP302" s="325"/>
      <c r="AQ302" s="325"/>
      <c r="AR302" s="325"/>
      <c r="AS302" s="325"/>
      <c r="AT302" s="325"/>
      <c r="AU302" s="325"/>
      <c r="AV302" s="325"/>
      <c r="AW302" s="325"/>
      <c r="AX302" s="325"/>
      <c r="AY302" s="325"/>
      <c r="AZ302" s="325"/>
      <c r="BA302" s="325"/>
      <c r="BB302" s="325"/>
      <c r="BC302" s="325"/>
      <c r="BD302" s="326"/>
    </row>
    <row r="303" spans="1:56">
      <c r="A303" s="348"/>
      <c r="B303" s="329"/>
      <c r="C303" s="338"/>
      <c r="D303" s="29">
        <v>10</v>
      </c>
      <c r="E303" s="330"/>
      <c r="F303" s="331"/>
      <c r="G303" s="101">
        <f>'15'!G302</f>
        <v>7.0858464835184404E-3</v>
      </c>
      <c r="H303" s="77">
        <f>'15'!H302</f>
        <v>1.3551712731467501E-3</v>
      </c>
      <c r="I303" s="248">
        <f>'15'!I302</f>
        <v>1.11353466858543E-2</v>
      </c>
      <c r="J303" s="182">
        <f>'15'!J302</f>
        <v>2.0642852897604399E-3</v>
      </c>
      <c r="K303" s="30"/>
      <c r="L303" s="334"/>
      <c r="M303" s="325"/>
      <c r="N303" s="325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7"/>
      <c r="AB303" s="325"/>
      <c r="AC303" s="325"/>
      <c r="AD303" s="325"/>
      <c r="AE303" s="325"/>
      <c r="AF303" s="325"/>
      <c r="AG303" s="325"/>
      <c r="AH303" s="325"/>
      <c r="AI303" s="325"/>
      <c r="AJ303" s="325"/>
      <c r="AK303" s="325"/>
      <c r="AL303" s="325"/>
      <c r="AM303" s="325"/>
      <c r="AN303" s="325"/>
      <c r="AO303" s="325"/>
      <c r="AP303" s="325"/>
      <c r="AQ303" s="325"/>
      <c r="AR303" s="325"/>
      <c r="AS303" s="325"/>
      <c r="AT303" s="325"/>
      <c r="AU303" s="325"/>
      <c r="AV303" s="325"/>
      <c r="AW303" s="325"/>
      <c r="AX303" s="325"/>
      <c r="AY303" s="325"/>
      <c r="AZ303" s="325"/>
      <c r="BA303" s="325"/>
      <c r="BB303" s="325"/>
      <c r="BC303" s="325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118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37"/>
      <c r="D305" s="26">
        <v>-9</v>
      </c>
      <c r="E305" s="335">
        <v>3.8143823268231599E-307</v>
      </c>
      <c r="F305" s="336">
        <v>2.4950806894799001E-275</v>
      </c>
      <c r="G305" s="100">
        <f>'15'!G324</f>
        <v>5.4261624594251996E-173</v>
      </c>
      <c r="H305" s="64">
        <f>'15'!H324</f>
        <v>8.1424874106782201E-170</v>
      </c>
      <c r="I305" s="269">
        <f>'15'!I324</f>
        <v>9.1737363994663404E-168</v>
      </c>
      <c r="J305" s="204">
        <f>'15'!J324</f>
        <v>8.69835112111481E-193</v>
      </c>
      <c r="K305" s="27"/>
      <c r="L305" s="332">
        <f>1-SUM(M305:BC324)</f>
        <v>0.16326987584283592</v>
      </c>
      <c r="M305" s="325">
        <f>G315+I315</f>
        <v>0</v>
      </c>
      <c r="N305" s="325">
        <f>G322+I322+J315</f>
        <v>0.15400720290569</v>
      </c>
      <c r="O305" s="325">
        <f>G324+I324+H315</f>
        <v>1.71807555141274E-70</v>
      </c>
      <c r="P305" s="325">
        <f>G317+I317+J322</f>
        <v>0.68272292030891601</v>
      </c>
      <c r="Q305" s="325">
        <f>G313+I313</f>
        <v>0</v>
      </c>
      <c r="R305" s="325">
        <f>G319+I319+H322+J324</f>
        <v>1.0088245743864199E-43</v>
      </c>
      <c r="S305" s="325">
        <f>G306+I306</f>
        <v>6.4463194907750857E-265</v>
      </c>
      <c r="T305" s="325">
        <f>G308+I308+J317</f>
        <v>0</v>
      </c>
      <c r="U305" s="325">
        <f>G311+I311+H324</f>
        <v>1.1417817380498E-91</v>
      </c>
      <c r="V305" s="325">
        <f>G320+I320+J313</f>
        <v>1.71807555141274E-70</v>
      </c>
      <c r="W305" s="325">
        <f>G309+I309</f>
        <v>0</v>
      </c>
      <c r="X305" s="325">
        <f>G312+I312+J319+H317</f>
        <v>8.69835112111481E-193</v>
      </c>
      <c r="Y305" s="325">
        <f>G318+I318</f>
        <v>6.4463194907750857E-265</v>
      </c>
      <c r="Z305" s="325">
        <f>G310+I310+J306</f>
        <v>0</v>
      </c>
      <c r="AA305" s="327">
        <f>G321+I321+H313</f>
        <v>1.51986133890874E-10</v>
      </c>
      <c r="AB305" s="325">
        <f>G307+I307+J308</f>
        <v>0</v>
      </c>
      <c r="AC305" s="325">
        <f>G323+I323</f>
        <v>1.51986133890874E-10</v>
      </c>
      <c r="AD305" s="325">
        <f>G316+I316+J311+H319</f>
        <v>8.1424874106782201E-170</v>
      </c>
      <c r="AE305" s="325">
        <f>G305+I305</f>
        <v>9.1737906610909348E-168</v>
      </c>
      <c r="AF305" s="325">
        <f>G314+I314+J320</f>
        <v>9.8300199670221498E-74</v>
      </c>
      <c r="AG305" s="325">
        <f>H306</f>
        <v>1.23110487147049E-272</v>
      </c>
      <c r="AH305" s="325">
        <f>J309</f>
        <v>0</v>
      </c>
      <c r="AI305" s="325">
        <f>J312+H308</f>
        <v>0</v>
      </c>
      <c r="AJ305" s="325">
        <f>F305</f>
        <v>2.4950806894799001E-275</v>
      </c>
      <c r="AK305" s="325">
        <f>J318</f>
        <v>0</v>
      </c>
      <c r="AL305" s="325">
        <f>H311</f>
        <v>0</v>
      </c>
      <c r="AM305" s="325">
        <f>J310</f>
        <v>0</v>
      </c>
      <c r="AN305" s="325">
        <f>J321+H320</f>
        <v>3.1929292175315799E-10</v>
      </c>
      <c r="AO305" s="325">
        <f>J307</f>
        <v>0</v>
      </c>
      <c r="AP305" s="325">
        <f>H309</f>
        <v>0</v>
      </c>
      <c r="AQ305" s="325">
        <f>J323</f>
        <v>3.1929292175315799E-10</v>
      </c>
      <c r="AR305" s="325">
        <f>H312+J316</f>
        <v>0</v>
      </c>
      <c r="AS305" s="325">
        <f>J305</f>
        <v>8.69835112111481E-193</v>
      </c>
      <c r="AT305" s="325">
        <f>H318</f>
        <v>1.23110487147049E-272</v>
      </c>
      <c r="AU305" s="325">
        <f>J314</f>
        <v>0</v>
      </c>
      <c r="AV305" s="325">
        <f>H310</f>
        <v>0</v>
      </c>
      <c r="AW305" s="325">
        <f>H321</f>
        <v>4.44639343111688E-50</v>
      </c>
      <c r="AX305" s="325">
        <f>H307</f>
        <v>0</v>
      </c>
      <c r="AY305" s="325">
        <f>E305</f>
        <v>3.8143823268231599E-307</v>
      </c>
      <c r="AZ305" s="325">
        <f>H323</f>
        <v>4.44639343111688E-50</v>
      </c>
      <c r="BA305" s="325">
        <f>H316</f>
        <v>0</v>
      </c>
      <c r="BB305" s="325">
        <f>H305</f>
        <v>8.1424874106782201E-170</v>
      </c>
      <c r="BC305" s="325">
        <f>H314</f>
        <v>0</v>
      </c>
      <c r="BD305" s="326">
        <f>SUMPRODUCT($L$1:$BC$1,BF305:CW305)</f>
        <v>3.0389061123453471</v>
      </c>
      <c r="BF305" s="12">
        <f>L305</f>
        <v>0.16326987584283592</v>
      </c>
      <c r="BG305" s="23">
        <f t="shared" ref="BG305:CV305" si="685">M305</f>
        <v>0</v>
      </c>
      <c r="BH305" s="23">
        <f t="shared" si="685"/>
        <v>0.15400720290569</v>
      </c>
      <c r="BI305" s="23">
        <f t="shared" si="685"/>
        <v>1.71807555141274E-70</v>
      </c>
      <c r="BJ305" s="23">
        <f t="shared" si="685"/>
        <v>0.68272292030891601</v>
      </c>
      <c r="BK305" s="23">
        <f t="shared" si="685"/>
        <v>0</v>
      </c>
      <c r="BL305" s="23">
        <f t="shared" si="685"/>
        <v>1.0088245743864199E-43</v>
      </c>
      <c r="BM305" s="23">
        <f t="shared" si="685"/>
        <v>6.4463194907750857E-265</v>
      </c>
      <c r="BN305" s="23">
        <f t="shared" si="685"/>
        <v>0</v>
      </c>
      <c r="BO305" s="23">
        <f t="shared" si="685"/>
        <v>1.1417817380498E-91</v>
      </c>
      <c r="BP305" s="23">
        <f t="shared" si="685"/>
        <v>1.71807555141274E-70</v>
      </c>
      <c r="BQ305" s="23">
        <f t="shared" si="685"/>
        <v>0</v>
      </c>
      <c r="BR305" s="23">
        <f t="shared" si="685"/>
        <v>8.69835112111481E-193</v>
      </c>
      <c r="BS305" s="23">
        <f t="shared" si="685"/>
        <v>6.4463194907750857E-265</v>
      </c>
      <c r="BT305" s="23">
        <f t="shared" si="685"/>
        <v>0</v>
      </c>
      <c r="BU305" s="23">
        <f t="shared" si="685"/>
        <v>1.51986133890874E-10</v>
      </c>
      <c r="BV305" s="23">
        <f t="shared" si="685"/>
        <v>0</v>
      </c>
      <c r="BW305" s="23">
        <f t="shared" si="685"/>
        <v>1.51986133890874E-10</v>
      </c>
      <c r="BX305" s="23">
        <f t="shared" si="685"/>
        <v>8.1424874106782201E-170</v>
      </c>
      <c r="BY305" s="23">
        <f t="shared" si="685"/>
        <v>9.1737906610909348E-168</v>
      </c>
      <c r="BZ305" s="23">
        <f t="shared" si="685"/>
        <v>9.8300199670221498E-74</v>
      </c>
      <c r="CA305" s="23">
        <f t="shared" si="685"/>
        <v>1.23110487147049E-272</v>
      </c>
      <c r="CB305" s="23">
        <f t="shared" si="685"/>
        <v>0</v>
      </c>
      <c r="CC305" s="23">
        <f t="shared" si="685"/>
        <v>0</v>
      </c>
      <c r="CD305" s="23">
        <f t="shared" si="685"/>
        <v>2.4950806894799001E-275</v>
      </c>
      <c r="CE305" s="23">
        <f t="shared" si="685"/>
        <v>0</v>
      </c>
      <c r="CF305" s="23">
        <f t="shared" si="685"/>
        <v>0</v>
      </c>
      <c r="CG305" s="23">
        <f t="shared" si="685"/>
        <v>0</v>
      </c>
      <c r="CH305" s="23">
        <f t="shared" si="685"/>
        <v>3.1929292175315799E-10</v>
      </c>
      <c r="CI305" s="23">
        <f t="shared" si="685"/>
        <v>0</v>
      </c>
      <c r="CJ305" s="23">
        <f t="shared" si="685"/>
        <v>0</v>
      </c>
      <c r="CK305" s="23">
        <f t="shared" si="685"/>
        <v>3.1929292175315799E-10</v>
      </c>
      <c r="CL305" s="23">
        <f t="shared" si="685"/>
        <v>0</v>
      </c>
      <c r="CM305" s="23">
        <f t="shared" si="685"/>
        <v>8.69835112111481E-193</v>
      </c>
      <c r="CN305" s="23">
        <f t="shared" si="685"/>
        <v>1.23110487147049E-272</v>
      </c>
      <c r="CO305" s="23">
        <f t="shared" si="685"/>
        <v>0</v>
      </c>
      <c r="CP305" s="23">
        <f t="shared" si="685"/>
        <v>0</v>
      </c>
      <c r="CQ305" s="23">
        <f t="shared" si="685"/>
        <v>4.44639343111688E-50</v>
      </c>
      <c r="CR305" s="23">
        <f t="shared" si="685"/>
        <v>0</v>
      </c>
      <c r="CS305" s="23">
        <f t="shared" si="685"/>
        <v>3.8143823268231599E-307</v>
      </c>
      <c r="CT305" s="23">
        <f t="shared" si="685"/>
        <v>4.44639343111688E-50</v>
      </c>
      <c r="CU305" s="23">
        <f t="shared" si="685"/>
        <v>0</v>
      </c>
      <c r="CV305" s="24">
        <f t="shared" si="685"/>
        <v>8.1424874106782201E-170</v>
      </c>
    </row>
    <row r="306" spans="1:100">
      <c r="A306" s="348"/>
      <c r="B306" s="329"/>
      <c r="C306" s="337"/>
      <c r="D306" s="28">
        <v>-8</v>
      </c>
      <c r="E306" s="335"/>
      <c r="F306" s="336"/>
      <c r="G306" s="128">
        <f>'15'!G305</f>
        <v>6.4463194907748697E-265</v>
      </c>
      <c r="H306" s="270">
        <f>'15'!H305</f>
        <v>1.23110487147049E-272</v>
      </c>
      <c r="I306" s="271">
        <f>'15'!I305</f>
        <v>2.1588361015074601E-278</v>
      </c>
      <c r="J306" s="272">
        <f>'15'!J305</f>
        <v>0</v>
      </c>
      <c r="K306" s="6"/>
      <c r="L306" s="333"/>
      <c r="M306" s="325"/>
      <c r="N306" s="325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7"/>
      <c r="AB306" s="325"/>
      <c r="AC306" s="325"/>
      <c r="AD306" s="325"/>
      <c r="AE306" s="325"/>
      <c r="AF306" s="325"/>
      <c r="AG306" s="325"/>
      <c r="AH306" s="325"/>
      <c r="AI306" s="325"/>
      <c r="AJ306" s="325"/>
      <c r="AK306" s="325"/>
      <c r="AL306" s="325"/>
      <c r="AM306" s="325"/>
      <c r="AN306" s="325"/>
      <c r="AO306" s="325"/>
      <c r="AP306" s="325"/>
      <c r="AQ306" s="325"/>
      <c r="AR306" s="325"/>
      <c r="AS306" s="325"/>
      <c r="AT306" s="325"/>
      <c r="AU306" s="325"/>
      <c r="AV306" s="325"/>
      <c r="AW306" s="325"/>
      <c r="AX306" s="325"/>
      <c r="AY306" s="325"/>
      <c r="AZ306" s="325"/>
      <c r="BA306" s="325"/>
      <c r="BB306" s="325"/>
      <c r="BC306" s="325"/>
      <c r="BD306" s="326"/>
    </row>
    <row r="307" spans="1:100">
      <c r="A307" s="348"/>
      <c r="B307" s="329"/>
      <c r="C307" s="337"/>
      <c r="D307" s="28">
        <v>-7</v>
      </c>
      <c r="E307" s="335"/>
      <c r="F307" s="336"/>
      <c r="G307" s="128">
        <f>'15'!G306</f>
        <v>0</v>
      </c>
      <c r="H307" s="270">
        <f>'15'!H306</f>
        <v>0</v>
      </c>
      <c r="I307" s="271">
        <f>'15'!I306</f>
        <v>0</v>
      </c>
      <c r="J307" s="272">
        <f>'15'!J306</f>
        <v>0</v>
      </c>
      <c r="K307" s="6"/>
      <c r="L307" s="333"/>
      <c r="M307" s="325"/>
      <c r="N307" s="325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7"/>
      <c r="AB307" s="325"/>
      <c r="AC307" s="325"/>
      <c r="AD307" s="325"/>
      <c r="AE307" s="325"/>
      <c r="AF307" s="325"/>
      <c r="AG307" s="325"/>
      <c r="AH307" s="325"/>
      <c r="AI307" s="325"/>
      <c r="AJ307" s="325"/>
      <c r="AK307" s="325"/>
      <c r="AL307" s="325"/>
      <c r="AM307" s="325"/>
      <c r="AN307" s="325"/>
      <c r="AO307" s="325"/>
      <c r="AP307" s="325"/>
      <c r="AQ307" s="325"/>
      <c r="AR307" s="325"/>
      <c r="AS307" s="325"/>
      <c r="AT307" s="325"/>
      <c r="AU307" s="325"/>
      <c r="AV307" s="325"/>
      <c r="AW307" s="325"/>
      <c r="AX307" s="325"/>
      <c r="AY307" s="325"/>
      <c r="AZ307" s="325"/>
      <c r="BA307" s="325"/>
      <c r="BB307" s="325"/>
      <c r="BC307" s="325"/>
      <c r="BD307" s="326"/>
    </row>
    <row r="308" spans="1:100">
      <c r="A308" s="348"/>
      <c r="B308" s="329"/>
      <c r="C308" s="337"/>
      <c r="D308" s="28">
        <v>-6</v>
      </c>
      <c r="E308" s="335"/>
      <c r="F308" s="336"/>
      <c r="G308" s="128">
        <f>'15'!G307</f>
        <v>0</v>
      </c>
      <c r="H308" s="270">
        <f>'15'!H307</f>
        <v>0</v>
      </c>
      <c r="I308" s="271">
        <f>'15'!I307</f>
        <v>0</v>
      </c>
      <c r="J308" s="272">
        <f>'15'!J307</f>
        <v>0</v>
      </c>
      <c r="K308" s="6"/>
      <c r="L308" s="333"/>
      <c r="M308" s="325"/>
      <c r="N308" s="325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7"/>
      <c r="AB308" s="325"/>
      <c r="AC308" s="325"/>
      <c r="AD308" s="325"/>
      <c r="AE308" s="325"/>
      <c r="AF308" s="325"/>
      <c r="AG308" s="325"/>
      <c r="AH308" s="325"/>
      <c r="AI308" s="325"/>
      <c r="AJ308" s="325"/>
      <c r="AK308" s="325"/>
      <c r="AL308" s="325"/>
      <c r="AM308" s="325"/>
      <c r="AN308" s="325"/>
      <c r="AO308" s="325"/>
      <c r="AP308" s="325"/>
      <c r="AQ308" s="325"/>
      <c r="AR308" s="325"/>
      <c r="AS308" s="325"/>
      <c r="AT308" s="325"/>
      <c r="AU308" s="325"/>
      <c r="AV308" s="325"/>
      <c r="AW308" s="325"/>
      <c r="AX308" s="325"/>
      <c r="AY308" s="325"/>
      <c r="AZ308" s="325"/>
      <c r="BA308" s="325"/>
      <c r="BB308" s="325"/>
      <c r="BC308" s="325"/>
      <c r="BD308" s="326"/>
    </row>
    <row r="309" spans="1:100">
      <c r="A309" s="348"/>
      <c r="B309" s="329"/>
      <c r="C309" s="337"/>
      <c r="D309" s="28">
        <v>-5</v>
      </c>
      <c r="E309" s="335"/>
      <c r="F309" s="336"/>
      <c r="G309" s="128">
        <f>'15'!G308</f>
        <v>0</v>
      </c>
      <c r="H309" s="270">
        <f>'15'!H308</f>
        <v>0</v>
      </c>
      <c r="I309" s="271">
        <f>'15'!I308</f>
        <v>0</v>
      </c>
      <c r="J309" s="272">
        <f>'15'!J308</f>
        <v>0</v>
      </c>
      <c r="K309" s="6"/>
      <c r="L309" s="333"/>
      <c r="M309" s="325"/>
      <c r="N309" s="325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7"/>
      <c r="AB309" s="325"/>
      <c r="AC309" s="325"/>
      <c r="AD309" s="325"/>
      <c r="AE309" s="325"/>
      <c r="AF309" s="325"/>
      <c r="AG309" s="325"/>
      <c r="AH309" s="325"/>
      <c r="AI309" s="325"/>
      <c r="AJ309" s="325"/>
      <c r="AK309" s="325"/>
      <c r="AL309" s="325"/>
      <c r="AM309" s="325"/>
      <c r="AN309" s="325"/>
      <c r="AO309" s="325"/>
      <c r="AP309" s="325"/>
      <c r="AQ309" s="325"/>
      <c r="AR309" s="325"/>
      <c r="AS309" s="325"/>
      <c r="AT309" s="325"/>
      <c r="AU309" s="325"/>
      <c r="AV309" s="325"/>
      <c r="AW309" s="325"/>
      <c r="AX309" s="325"/>
      <c r="AY309" s="325"/>
      <c r="AZ309" s="325"/>
      <c r="BA309" s="325"/>
      <c r="BB309" s="325"/>
      <c r="BC309" s="325"/>
      <c r="BD309" s="326"/>
    </row>
    <row r="310" spans="1:100">
      <c r="A310" s="348"/>
      <c r="B310" s="329"/>
      <c r="C310" s="337"/>
      <c r="D310" s="28">
        <v>-4</v>
      </c>
      <c r="E310" s="335"/>
      <c r="F310" s="336"/>
      <c r="G310" s="128">
        <f>'15'!G309</f>
        <v>0</v>
      </c>
      <c r="H310" s="270">
        <f>'15'!H309</f>
        <v>0</v>
      </c>
      <c r="I310" s="271">
        <f>'15'!I309</f>
        <v>0</v>
      </c>
      <c r="J310" s="272">
        <f>'15'!J309</f>
        <v>0</v>
      </c>
      <c r="K310" s="6"/>
      <c r="L310" s="333"/>
      <c r="M310" s="325"/>
      <c r="N310" s="325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7"/>
      <c r="AB310" s="325"/>
      <c r="AC310" s="325"/>
      <c r="AD310" s="325"/>
      <c r="AE310" s="325"/>
      <c r="AF310" s="325"/>
      <c r="AG310" s="325"/>
      <c r="AH310" s="325"/>
      <c r="AI310" s="325"/>
      <c r="AJ310" s="325"/>
      <c r="AK310" s="325"/>
      <c r="AL310" s="325"/>
      <c r="AM310" s="325"/>
      <c r="AN310" s="325"/>
      <c r="AO310" s="325"/>
      <c r="AP310" s="325"/>
      <c r="AQ310" s="325"/>
      <c r="AR310" s="325"/>
      <c r="AS310" s="325"/>
      <c r="AT310" s="325"/>
      <c r="AU310" s="325"/>
      <c r="AV310" s="325"/>
      <c r="AW310" s="325"/>
      <c r="AX310" s="325"/>
      <c r="AY310" s="325"/>
      <c r="AZ310" s="325"/>
      <c r="BA310" s="325"/>
      <c r="BB310" s="325"/>
      <c r="BC310" s="325"/>
      <c r="BD310" s="326"/>
    </row>
    <row r="311" spans="1:100">
      <c r="A311" s="348"/>
      <c r="B311" s="329"/>
      <c r="C311" s="337"/>
      <c r="D311" s="28">
        <v>-3</v>
      </c>
      <c r="E311" s="335"/>
      <c r="F311" s="336"/>
      <c r="G311" s="128">
        <f>'15'!G310</f>
        <v>0</v>
      </c>
      <c r="H311" s="270">
        <f>'15'!H310</f>
        <v>0</v>
      </c>
      <c r="I311" s="271">
        <f>'15'!I310</f>
        <v>0</v>
      </c>
      <c r="J311" s="272">
        <f>'15'!J310</f>
        <v>0</v>
      </c>
      <c r="K311" s="6"/>
      <c r="L311" s="333"/>
      <c r="M311" s="325"/>
      <c r="N311" s="325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7"/>
      <c r="AB311" s="325"/>
      <c r="AC311" s="325"/>
      <c r="AD311" s="325"/>
      <c r="AE311" s="325"/>
      <c r="AF311" s="325"/>
      <c r="AG311" s="325"/>
      <c r="AH311" s="325"/>
      <c r="AI311" s="325"/>
      <c r="AJ311" s="325"/>
      <c r="AK311" s="325"/>
      <c r="AL311" s="325"/>
      <c r="AM311" s="325"/>
      <c r="AN311" s="325"/>
      <c r="AO311" s="325"/>
      <c r="AP311" s="325"/>
      <c r="AQ311" s="325"/>
      <c r="AR311" s="325"/>
      <c r="AS311" s="325"/>
      <c r="AT311" s="325"/>
      <c r="AU311" s="325"/>
      <c r="AV311" s="325"/>
      <c r="AW311" s="325"/>
      <c r="AX311" s="325"/>
      <c r="AY311" s="325"/>
      <c r="AZ311" s="325"/>
      <c r="BA311" s="325"/>
      <c r="BB311" s="325"/>
      <c r="BC311" s="325"/>
      <c r="BD311" s="326"/>
    </row>
    <row r="312" spans="1:100">
      <c r="A312" s="348"/>
      <c r="B312" s="329"/>
      <c r="C312" s="337"/>
      <c r="D312" s="28">
        <v>-2</v>
      </c>
      <c r="E312" s="335"/>
      <c r="F312" s="336"/>
      <c r="G312" s="128">
        <f>'15'!G311</f>
        <v>0</v>
      </c>
      <c r="H312" s="270">
        <f>'15'!H311</f>
        <v>0</v>
      </c>
      <c r="I312" s="271">
        <f>'15'!I311</f>
        <v>0</v>
      </c>
      <c r="J312" s="272">
        <f>'15'!J311</f>
        <v>0</v>
      </c>
      <c r="K312" s="6"/>
      <c r="L312" s="333"/>
      <c r="M312" s="325"/>
      <c r="N312" s="325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7"/>
      <c r="AB312" s="325"/>
      <c r="AC312" s="325"/>
      <c r="AD312" s="325"/>
      <c r="AE312" s="325"/>
      <c r="AF312" s="325"/>
      <c r="AG312" s="325"/>
      <c r="AH312" s="325"/>
      <c r="AI312" s="325"/>
      <c r="AJ312" s="325"/>
      <c r="AK312" s="325"/>
      <c r="AL312" s="325"/>
      <c r="AM312" s="325"/>
      <c r="AN312" s="325"/>
      <c r="AO312" s="325"/>
      <c r="AP312" s="325"/>
      <c r="AQ312" s="325"/>
      <c r="AR312" s="325"/>
      <c r="AS312" s="325"/>
      <c r="AT312" s="325"/>
      <c r="AU312" s="325"/>
      <c r="AV312" s="325"/>
      <c r="AW312" s="325"/>
      <c r="AX312" s="325"/>
      <c r="AY312" s="325"/>
      <c r="AZ312" s="325"/>
      <c r="BA312" s="325"/>
      <c r="BB312" s="325"/>
      <c r="BC312" s="325"/>
      <c r="BD312" s="326"/>
    </row>
    <row r="313" spans="1:100">
      <c r="A313" s="348"/>
      <c r="B313" s="329"/>
      <c r="C313" s="337"/>
      <c r="D313" s="28">
        <v>-1</v>
      </c>
      <c r="E313" s="335"/>
      <c r="F313" s="336"/>
      <c r="G313" s="128">
        <f>G311</f>
        <v>0</v>
      </c>
      <c r="H313" s="270">
        <f t="shared" ref="H313:J313" si="686">H311</f>
        <v>0</v>
      </c>
      <c r="I313" s="271">
        <f t="shared" si="686"/>
        <v>0</v>
      </c>
      <c r="J313" s="272">
        <f t="shared" si="686"/>
        <v>0</v>
      </c>
      <c r="K313" s="6"/>
      <c r="L313" s="333"/>
      <c r="M313" s="325"/>
      <c r="N313" s="325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7"/>
      <c r="AB313" s="325"/>
      <c r="AC313" s="325"/>
      <c r="AD313" s="325"/>
      <c r="AE313" s="325"/>
      <c r="AF313" s="325"/>
      <c r="AG313" s="325"/>
      <c r="AH313" s="325"/>
      <c r="AI313" s="325"/>
      <c r="AJ313" s="325"/>
      <c r="AK313" s="325"/>
      <c r="AL313" s="325"/>
      <c r="AM313" s="325"/>
      <c r="AN313" s="325"/>
      <c r="AO313" s="325"/>
      <c r="AP313" s="325"/>
      <c r="AQ313" s="325"/>
      <c r="AR313" s="325"/>
      <c r="AS313" s="325"/>
      <c r="AT313" s="325"/>
      <c r="AU313" s="325"/>
      <c r="AV313" s="325"/>
      <c r="AW313" s="325"/>
      <c r="AX313" s="325"/>
      <c r="AY313" s="325"/>
      <c r="AZ313" s="325"/>
      <c r="BA313" s="325"/>
      <c r="BB313" s="325"/>
      <c r="BC313" s="325"/>
      <c r="BD313" s="326"/>
    </row>
    <row r="314" spans="1:100">
      <c r="A314" s="348"/>
      <c r="B314" s="329"/>
      <c r="C314" s="337"/>
      <c r="D314" s="28">
        <v>0</v>
      </c>
      <c r="E314" s="335"/>
      <c r="F314" s="336"/>
      <c r="G314" s="128">
        <f>G310</f>
        <v>0</v>
      </c>
      <c r="H314" s="270">
        <f t="shared" ref="H314:J314" si="687">H310</f>
        <v>0</v>
      </c>
      <c r="I314" s="271">
        <f t="shared" si="687"/>
        <v>0</v>
      </c>
      <c r="J314" s="272">
        <f t="shared" si="687"/>
        <v>0</v>
      </c>
      <c r="K314" s="6"/>
      <c r="L314" s="333"/>
      <c r="M314" s="325"/>
      <c r="N314" s="325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7"/>
      <c r="AB314" s="325"/>
      <c r="AC314" s="325"/>
      <c r="AD314" s="325"/>
      <c r="AE314" s="325"/>
      <c r="AF314" s="325"/>
      <c r="AG314" s="325"/>
      <c r="AH314" s="325"/>
      <c r="AI314" s="325"/>
      <c r="AJ314" s="325"/>
      <c r="AK314" s="325"/>
      <c r="AL314" s="325"/>
      <c r="AM314" s="325"/>
      <c r="AN314" s="325"/>
      <c r="AO314" s="325"/>
      <c r="AP314" s="325"/>
      <c r="AQ314" s="325"/>
      <c r="AR314" s="325"/>
      <c r="AS314" s="325"/>
      <c r="AT314" s="325"/>
      <c r="AU314" s="325"/>
      <c r="AV314" s="325"/>
      <c r="AW314" s="325"/>
      <c r="AX314" s="325"/>
      <c r="AY314" s="325"/>
      <c r="AZ314" s="325"/>
      <c r="BA314" s="325"/>
      <c r="BB314" s="325"/>
      <c r="BC314" s="325"/>
      <c r="BD314" s="326"/>
    </row>
    <row r="315" spans="1:100">
      <c r="A315" s="348"/>
      <c r="B315" s="329"/>
      <c r="C315" s="337"/>
      <c r="D315" s="28">
        <v>1</v>
      </c>
      <c r="E315" s="335"/>
      <c r="F315" s="336"/>
      <c r="G315" s="97">
        <f>G309</f>
        <v>0</v>
      </c>
      <c r="H315" s="51">
        <f t="shared" ref="H315:J315" si="688">H309</f>
        <v>0</v>
      </c>
      <c r="I315" s="126">
        <f t="shared" si="688"/>
        <v>0</v>
      </c>
      <c r="J315" s="173">
        <f t="shared" si="688"/>
        <v>0</v>
      </c>
      <c r="K315" s="6"/>
      <c r="L315" s="333"/>
      <c r="M315" s="325"/>
      <c r="N315" s="325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  <c r="AA315" s="327"/>
      <c r="AB315" s="325"/>
      <c r="AC315" s="325"/>
      <c r="AD315" s="325"/>
      <c r="AE315" s="325"/>
      <c r="AF315" s="325"/>
      <c r="AG315" s="325"/>
      <c r="AH315" s="325"/>
      <c r="AI315" s="325"/>
      <c r="AJ315" s="325"/>
      <c r="AK315" s="325"/>
      <c r="AL315" s="325"/>
      <c r="AM315" s="325"/>
      <c r="AN315" s="325"/>
      <c r="AO315" s="325"/>
      <c r="AP315" s="325"/>
      <c r="AQ315" s="325"/>
      <c r="AR315" s="325"/>
      <c r="AS315" s="325"/>
      <c r="AT315" s="325"/>
      <c r="AU315" s="325"/>
      <c r="AV315" s="325"/>
      <c r="AW315" s="325"/>
      <c r="AX315" s="325"/>
      <c r="AY315" s="325"/>
      <c r="AZ315" s="325"/>
      <c r="BA315" s="325"/>
      <c r="BB315" s="325"/>
      <c r="BC315" s="325"/>
      <c r="BD315" s="326"/>
    </row>
    <row r="316" spans="1:100">
      <c r="A316" s="348"/>
      <c r="B316" s="329"/>
      <c r="C316" s="337"/>
      <c r="D316" s="28">
        <v>2</v>
      </c>
      <c r="E316" s="335"/>
      <c r="F316" s="336"/>
      <c r="G316" s="97">
        <f>G308</f>
        <v>0</v>
      </c>
      <c r="H316" s="51">
        <f t="shared" ref="H316:J316" si="689">H308</f>
        <v>0</v>
      </c>
      <c r="I316" s="126">
        <f t="shared" si="689"/>
        <v>0</v>
      </c>
      <c r="J316" s="173">
        <f t="shared" si="689"/>
        <v>0</v>
      </c>
      <c r="K316" s="6"/>
      <c r="L316" s="333"/>
      <c r="M316" s="325"/>
      <c r="N316" s="325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  <c r="AA316" s="327"/>
      <c r="AB316" s="325"/>
      <c r="AC316" s="325"/>
      <c r="AD316" s="325"/>
      <c r="AE316" s="325"/>
      <c r="AF316" s="325"/>
      <c r="AG316" s="325"/>
      <c r="AH316" s="325"/>
      <c r="AI316" s="325"/>
      <c r="AJ316" s="325"/>
      <c r="AK316" s="325"/>
      <c r="AL316" s="325"/>
      <c r="AM316" s="325"/>
      <c r="AN316" s="325"/>
      <c r="AO316" s="325"/>
      <c r="AP316" s="325"/>
      <c r="AQ316" s="325"/>
      <c r="AR316" s="325"/>
      <c r="AS316" s="325"/>
      <c r="AT316" s="325"/>
      <c r="AU316" s="325"/>
      <c r="AV316" s="325"/>
      <c r="AW316" s="325"/>
      <c r="AX316" s="325"/>
      <c r="AY316" s="325"/>
      <c r="AZ316" s="325"/>
      <c r="BA316" s="325"/>
      <c r="BB316" s="325"/>
      <c r="BC316" s="325"/>
      <c r="BD316" s="326"/>
    </row>
    <row r="317" spans="1:100">
      <c r="A317" s="348"/>
      <c r="B317" s="329"/>
      <c r="C317" s="337"/>
      <c r="D317" s="28">
        <v>3</v>
      </c>
      <c r="E317" s="335"/>
      <c r="F317" s="336"/>
      <c r="G317" s="97">
        <f>G307</f>
        <v>0</v>
      </c>
      <c r="H317" s="51">
        <f t="shared" ref="H317:J317" si="690">H307</f>
        <v>0</v>
      </c>
      <c r="I317" s="126">
        <f t="shared" si="690"/>
        <v>0</v>
      </c>
      <c r="J317" s="173">
        <f t="shared" si="690"/>
        <v>0</v>
      </c>
      <c r="K317" s="6"/>
      <c r="L317" s="333"/>
      <c r="M317" s="325"/>
      <c r="N317" s="325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  <c r="AA317" s="327"/>
      <c r="AB317" s="325"/>
      <c r="AC317" s="325"/>
      <c r="AD317" s="325"/>
      <c r="AE317" s="325"/>
      <c r="AF317" s="325"/>
      <c r="AG317" s="325"/>
      <c r="AH317" s="325"/>
      <c r="AI317" s="325"/>
      <c r="AJ317" s="325"/>
      <c r="AK317" s="325"/>
      <c r="AL317" s="325"/>
      <c r="AM317" s="325"/>
      <c r="AN317" s="325"/>
      <c r="AO317" s="325"/>
      <c r="AP317" s="325"/>
      <c r="AQ317" s="325"/>
      <c r="AR317" s="325"/>
      <c r="AS317" s="325"/>
      <c r="AT317" s="325"/>
      <c r="AU317" s="325"/>
      <c r="AV317" s="325"/>
      <c r="AW317" s="325"/>
      <c r="AX317" s="325"/>
      <c r="AY317" s="325"/>
      <c r="AZ317" s="325"/>
      <c r="BA317" s="325"/>
      <c r="BB317" s="325"/>
      <c r="BC317" s="325"/>
      <c r="BD317" s="326"/>
    </row>
    <row r="318" spans="1:100">
      <c r="A318" s="348"/>
      <c r="B318" s="329"/>
      <c r="C318" s="337"/>
      <c r="D318" s="28">
        <v>4</v>
      </c>
      <c r="E318" s="335"/>
      <c r="F318" s="336"/>
      <c r="G318" s="97">
        <f>G306</f>
        <v>6.4463194907748697E-265</v>
      </c>
      <c r="H318" s="51">
        <f t="shared" ref="H318:J318" si="691">H306</f>
        <v>1.23110487147049E-272</v>
      </c>
      <c r="I318" s="126">
        <f t="shared" si="691"/>
        <v>2.1588361015074601E-278</v>
      </c>
      <c r="J318" s="173">
        <f t="shared" si="691"/>
        <v>0</v>
      </c>
      <c r="K318" s="6"/>
      <c r="L318" s="333"/>
      <c r="M318" s="325"/>
      <c r="N318" s="325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  <c r="AA318" s="327"/>
      <c r="AB318" s="325"/>
      <c r="AC318" s="325"/>
      <c r="AD318" s="325"/>
      <c r="AE318" s="325"/>
      <c r="AF318" s="325"/>
      <c r="AG318" s="325"/>
      <c r="AH318" s="325"/>
      <c r="AI318" s="325"/>
      <c r="AJ318" s="325"/>
      <c r="AK318" s="325"/>
      <c r="AL318" s="325"/>
      <c r="AM318" s="325"/>
      <c r="AN318" s="325"/>
      <c r="AO318" s="325"/>
      <c r="AP318" s="325"/>
      <c r="AQ318" s="325"/>
      <c r="AR318" s="325"/>
      <c r="AS318" s="325"/>
      <c r="AT318" s="325"/>
      <c r="AU318" s="325"/>
      <c r="AV318" s="325"/>
      <c r="AW318" s="325"/>
      <c r="AX318" s="325"/>
      <c r="AY318" s="325"/>
      <c r="AZ318" s="325"/>
      <c r="BA318" s="325"/>
      <c r="BB318" s="325"/>
      <c r="BC318" s="325"/>
      <c r="BD318" s="326"/>
    </row>
    <row r="319" spans="1:100">
      <c r="A319" s="348"/>
      <c r="B319" s="329"/>
      <c r="C319" s="337"/>
      <c r="D319" s="28">
        <v>5</v>
      </c>
      <c r="E319" s="335"/>
      <c r="F319" s="336"/>
      <c r="G319" s="97">
        <f>G305</f>
        <v>5.4261624594251996E-173</v>
      </c>
      <c r="H319" s="51">
        <f t="shared" ref="H319:J319" si="692">H305</f>
        <v>8.1424874106782201E-170</v>
      </c>
      <c r="I319" s="126">
        <f t="shared" si="692"/>
        <v>9.1737363994663404E-168</v>
      </c>
      <c r="J319" s="173">
        <f t="shared" si="692"/>
        <v>8.69835112111481E-193</v>
      </c>
      <c r="K319" s="6"/>
      <c r="L319" s="333"/>
      <c r="M319" s="325"/>
      <c r="N319" s="325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  <c r="AA319" s="327"/>
      <c r="AB319" s="325"/>
      <c r="AC319" s="325"/>
      <c r="AD319" s="325"/>
      <c r="AE319" s="325"/>
      <c r="AF319" s="325"/>
      <c r="AG319" s="325"/>
      <c r="AH319" s="325"/>
      <c r="AI319" s="325"/>
      <c r="AJ319" s="325"/>
      <c r="AK319" s="325"/>
      <c r="AL319" s="325"/>
      <c r="AM319" s="325"/>
      <c r="AN319" s="325"/>
      <c r="AO319" s="325"/>
      <c r="AP319" s="325"/>
      <c r="AQ319" s="325"/>
      <c r="AR319" s="325"/>
      <c r="AS319" s="325"/>
      <c r="AT319" s="325"/>
      <c r="AU319" s="325"/>
      <c r="AV319" s="325"/>
      <c r="AW319" s="325"/>
      <c r="AX319" s="325"/>
      <c r="AY319" s="325"/>
      <c r="AZ319" s="325"/>
      <c r="BA319" s="325"/>
      <c r="BB319" s="325"/>
      <c r="BC319" s="325"/>
      <c r="BD319" s="326"/>
    </row>
    <row r="320" spans="1:100">
      <c r="A320" s="348"/>
      <c r="B320" s="329"/>
      <c r="C320" s="337"/>
      <c r="D320" s="28">
        <v>6</v>
      </c>
      <c r="E320" s="335"/>
      <c r="F320" s="336"/>
      <c r="G320" s="97">
        <f>G324</f>
        <v>5.8816334167623704E-101</v>
      </c>
      <c r="H320" s="51">
        <f t="shared" ref="H320:J320" si="693">H324</f>
        <v>1.1417817380498E-91</v>
      </c>
      <c r="I320" s="126">
        <f t="shared" si="693"/>
        <v>1.71807555141274E-70</v>
      </c>
      <c r="J320" s="173">
        <f t="shared" si="693"/>
        <v>9.8300199670221498E-74</v>
      </c>
      <c r="K320" s="6"/>
      <c r="L320" s="333"/>
      <c r="M320" s="325"/>
      <c r="N320" s="325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  <c r="AA320" s="327"/>
      <c r="AB320" s="325"/>
      <c r="AC320" s="325"/>
      <c r="AD320" s="325"/>
      <c r="AE320" s="325"/>
      <c r="AF320" s="325"/>
      <c r="AG320" s="325"/>
      <c r="AH320" s="325"/>
      <c r="AI320" s="325"/>
      <c r="AJ320" s="325"/>
      <c r="AK320" s="325"/>
      <c r="AL320" s="325"/>
      <c r="AM320" s="325"/>
      <c r="AN320" s="325"/>
      <c r="AO320" s="325"/>
      <c r="AP320" s="325"/>
      <c r="AQ320" s="325"/>
      <c r="AR320" s="325"/>
      <c r="AS320" s="325"/>
      <c r="AT320" s="325"/>
      <c r="AU320" s="325"/>
      <c r="AV320" s="325"/>
      <c r="AW320" s="325"/>
      <c r="AX320" s="325"/>
      <c r="AY320" s="325"/>
      <c r="AZ320" s="325"/>
      <c r="BA320" s="325"/>
      <c r="BB320" s="325"/>
      <c r="BC320" s="325"/>
      <c r="BD320" s="326"/>
    </row>
    <row r="321" spans="1:100">
      <c r="A321" s="348"/>
      <c r="B321" s="329"/>
      <c r="C321" s="337"/>
      <c r="D321" s="28">
        <v>7</v>
      </c>
      <c r="E321" s="335"/>
      <c r="F321" s="336"/>
      <c r="G321" s="97">
        <f>G323</f>
        <v>1.22467563669655E-62</v>
      </c>
      <c r="H321" s="51">
        <f t="shared" ref="H321:J321" si="694">H323</f>
        <v>4.44639343111688E-50</v>
      </c>
      <c r="I321" s="126">
        <f t="shared" si="694"/>
        <v>1.51986133890874E-10</v>
      </c>
      <c r="J321" s="173">
        <f t="shared" si="694"/>
        <v>3.1929292175315799E-10</v>
      </c>
      <c r="K321" s="6"/>
      <c r="L321" s="333"/>
      <c r="M321" s="325"/>
      <c r="N321" s="325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  <c r="AA321" s="327"/>
      <c r="AB321" s="325"/>
      <c r="AC321" s="325"/>
      <c r="AD321" s="325"/>
      <c r="AE321" s="325"/>
      <c r="AF321" s="325"/>
      <c r="AG321" s="325"/>
      <c r="AH321" s="325"/>
      <c r="AI321" s="325"/>
      <c r="AJ321" s="325"/>
      <c r="AK321" s="325"/>
      <c r="AL321" s="325"/>
      <c r="AM321" s="325"/>
      <c r="AN321" s="325"/>
      <c r="AO321" s="325"/>
      <c r="AP321" s="325"/>
      <c r="AQ321" s="325"/>
      <c r="AR321" s="325"/>
      <c r="AS321" s="325"/>
      <c r="AT321" s="325"/>
      <c r="AU321" s="325"/>
      <c r="AV321" s="325"/>
      <c r="AW321" s="325"/>
      <c r="AX321" s="325"/>
      <c r="AY321" s="325"/>
      <c r="AZ321" s="325"/>
      <c r="BA321" s="325"/>
      <c r="BB321" s="325"/>
      <c r="BC321" s="325"/>
      <c r="BD321" s="326"/>
    </row>
    <row r="322" spans="1:100">
      <c r="A322" s="348"/>
      <c r="B322" s="329"/>
      <c r="C322" s="337"/>
      <c r="D322" s="28">
        <v>8</v>
      </c>
      <c r="E322" s="335"/>
      <c r="F322" s="336"/>
      <c r="G322" s="97">
        <f>'15'!G321</f>
        <v>1.02141297839071E-56</v>
      </c>
      <c r="H322" s="51">
        <f>'15'!H321</f>
        <v>1.0088245743864199E-43</v>
      </c>
      <c r="I322" s="126">
        <f>'15'!I321</f>
        <v>0.15400720290569</v>
      </c>
      <c r="J322" s="173">
        <f>'15'!J321</f>
        <v>0.68272292030891601</v>
      </c>
      <c r="K322" s="6"/>
      <c r="L322" s="333"/>
      <c r="M322" s="325"/>
      <c r="N322" s="325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  <c r="AA322" s="327"/>
      <c r="AB322" s="325"/>
      <c r="AC322" s="325"/>
      <c r="AD322" s="325"/>
      <c r="AE322" s="325"/>
      <c r="AF322" s="325"/>
      <c r="AG322" s="325"/>
      <c r="AH322" s="325"/>
      <c r="AI322" s="325"/>
      <c r="AJ322" s="325"/>
      <c r="AK322" s="325"/>
      <c r="AL322" s="325"/>
      <c r="AM322" s="325"/>
      <c r="AN322" s="325"/>
      <c r="AO322" s="325"/>
      <c r="AP322" s="325"/>
      <c r="AQ322" s="325"/>
      <c r="AR322" s="325"/>
      <c r="AS322" s="325"/>
      <c r="AT322" s="325"/>
      <c r="AU322" s="325"/>
      <c r="AV322" s="325"/>
      <c r="AW322" s="325"/>
      <c r="AX322" s="325"/>
      <c r="AY322" s="325"/>
      <c r="AZ322" s="325"/>
      <c r="BA322" s="325"/>
      <c r="BB322" s="325"/>
      <c r="BC322" s="325"/>
      <c r="BD322" s="326"/>
    </row>
    <row r="323" spans="1:100">
      <c r="A323" s="348"/>
      <c r="B323" s="329"/>
      <c r="C323" s="337"/>
      <c r="D323" s="28">
        <v>9</v>
      </c>
      <c r="E323" s="335"/>
      <c r="F323" s="336"/>
      <c r="G323" s="97">
        <f>'15'!G322</f>
        <v>1.22467563669655E-62</v>
      </c>
      <c r="H323" s="51">
        <f>'15'!H322</f>
        <v>4.44639343111688E-50</v>
      </c>
      <c r="I323" s="126">
        <f>'15'!I322</f>
        <v>1.51986133890874E-10</v>
      </c>
      <c r="J323" s="173">
        <f>'15'!J322</f>
        <v>3.1929292175315799E-10</v>
      </c>
      <c r="K323" s="6"/>
      <c r="L323" s="333"/>
      <c r="M323" s="325"/>
      <c r="N323" s="325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  <c r="AA323" s="327"/>
      <c r="AB323" s="325"/>
      <c r="AC323" s="325"/>
      <c r="AD323" s="325"/>
      <c r="AE323" s="325"/>
      <c r="AF323" s="325"/>
      <c r="AG323" s="325"/>
      <c r="AH323" s="325"/>
      <c r="AI323" s="325"/>
      <c r="AJ323" s="325"/>
      <c r="AK323" s="325"/>
      <c r="AL323" s="325"/>
      <c r="AM323" s="325"/>
      <c r="AN323" s="325"/>
      <c r="AO323" s="325"/>
      <c r="AP323" s="325"/>
      <c r="AQ323" s="325"/>
      <c r="AR323" s="325"/>
      <c r="AS323" s="325"/>
      <c r="AT323" s="325"/>
      <c r="AU323" s="325"/>
      <c r="AV323" s="325"/>
      <c r="AW323" s="325"/>
      <c r="AX323" s="325"/>
      <c r="AY323" s="325"/>
      <c r="AZ323" s="325"/>
      <c r="BA323" s="325"/>
      <c r="BB323" s="325"/>
      <c r="BC323" s="325"/>
      <c r="BD323" s="326"/>
    </row>
    <row r="324" spans="1:100">
      <c r="A324" s="348"/>
      <c r="B324" s="329"/>
      <c r="C324" s="337"/>
      <c r="D324" s="29">
        <v>10</v>
      </c>
      <c r="E324" s="335"/>
      <c r="F324" s="336"/>
      <c r="G324" s="101">
        <f>'15'!G323</f>
        <v>5.8816334167623704E-101</v>
      </c>
      <c r="H324" s="77">
        <f>'15'!H323</f>
        <v>1.1417817380498E-91</v>
      </c>
      <c r="I324" s="248">
        <f>'15'!I323</f>
        <v>1.71807555141274E-70</v>
      </c>
      <c r="J324" s="182">
        <f>'15'!J323</f>
        <v>9.8300199670221498E-74</v>
      </c>
      <c r="K324" s="30"/>
      <c r="L324" s="334"/>
      <c r="M324" s="325"/>
      <c r="N324" s="325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7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  <c r="AN324" s="325"/>
      <c r="AO324" s="325"/>
      <c r="AP324" s="325"/>
      <c r="AQ324" s="325"/>
      <c r="AR324" s="325"/>
      <c r="AS324" s="325"/>
      <c r="AT324" s="325"/>
      <c r="AU324" s="325"/>
      <c r="AV324" s="325"/>
      <c r="AW324" s="325"/>
      <c r="AX324" s="325"/>
      <c r="AY324" s="325"/>
      <c r="AZ324" s="325"/>
      <c r="BA324" s="325"/>
      <c r="BB324" s="325"/>
      <c r="BC324" s="325"/>
      <c r="BD324" s="326"/>
    </row>
    <row r="325" spans="1:100">
      <c r="A325" s="348"/>
      <c r="B325" s="328">
        <v>0.05</v>
      </c>
      <c r="C325" s="337"/>
      <c r="D325" s="26">
        <v>-9</v>
      </c>
      <c r="E325" s="335">
        <v>4.8463323420987202E-79</v>
      </c>
      <c r="F325" s="336">
        <v>6.2400000000000003E-71</v>
      </c>
      <c r="G325" s="100">
        <f>'15'!G344</f>
        <v>2.0566904148779601E-45</v>
      </c>
      <c r="H325" s="64">
        <f>'15'!H344</f>
        <v>1.49476702128921E-44</v>
      </c>
      <c r="I325" s="269">
        <f>'15'!I344</f>
        <v>1.2789779995463599E-43</v>
      </c>
      <c r="J325" s="204">
        <f>'15'!J344</f>
        <v>1.3431198341299999E-50</v>
      </c>
      <c r="K325" s="27"/>
      <c r="L325" s="332">
        <f t="shared" ref="L325" si="695">1-SUM(M325:BC344)</f>
        <v>0.31864431356956091</v>
      </c>
      <c r="M325" s="325">
        <f t="shared" ref="M325" si="696">G335+I335</f>
        <v>5.8118612292915704E-94</v>
      </c>
      <c r="N325" s="325">
        <f t="shared" ref="N325" si="697">G342+I342+J335</f>
        <v>0.29743478723480699</v>
      </c>
      <c r="O325" s="325">
        <f t="shared" ref="O325" si="698">G344+I344+H335</f>
        <v>3.945673920301715E-19</v>
      </c>
      <c r="P325" s="325">
        <f t="shared" ref="P325" si="699">G337+I337+J342</f>
        <v>0.38218331780577702</v>
      </c>
      <c r="Q325" s="325">
        <f t="shared" ref="Q325" si="700">G333+I333</f>
        <v>1.6253117698578801E-100</v>
      </c>
      <c r="R325" s="325">
        <f t="shared" ref="R325" si="701">G339+I339+H342+J344</f>
        <v>2.0410709119890758E-12</v>
      </c>
      <c r="S325" s="325">
        <f t="shared" ref="S325" si="702">G326+I326</f>
        <v>6.2490953845460602E-68</v>
      </c>
      <c r="T325" s="325">
        <f t="shared" ref="T325" si="703">G328+I328+J337</f>
        <v>3.6842106921196601E-89</v>
      </c>
      <c r="U325" s="325">
        <f t="shared" ref="U325" si="704">G331+I331+H344</f>
        <v>3.7310868561999198E-25</v>
      </c>
      <c r="V325" s="325">
        <f t="shared" ref="V325" si="705">G340+I340+J333</f>
        <v>3.945673920301715E-19</v>
      </c>
      <c r="W325" s="325">
        <f t="shared" ref="W325" si="706">G329+I329</f>
        <v>5.8118612292915704E-94</v>
      </c>
      <c r="X325" s="325">
        <f t="shared" ref="X325" si="707">G332+I332+J339+H337</f>
        <v>1.3431198341299999E-50</v>
      </c>
      <c r="Y325" s="325">
        <f t="shared" ref="Y325" si="708">G338+I338</f>
        <v>6.2490953845460602E-68</v>
      </c>
      <c r="Z325" s="325">
        <f t="shared" ref="Z325" si="709">G330+I330+J326</f>
        <v>1.0461073037006822E-91</v>
      </c>
      <c r="AA325" s="327">
        <f t="shared" ref="AA325" si="710">G341+I341+H333</f>
        <v>4.4663557900388869E-4</v>
      </c>
      <c r="AB325" s="325">
        <f t="shared" ref="AB325" si="711">G327+I327+J328</f>
        <v>5.1678933898580897E-83</v>
      </c>
      <c r="AC325" s="325">
        <f t="shared" ref="AC325" si="712">G343+I343</f>
        <v>4.4663557900388869E-4</v>
      </c>
      <c r="AD325" s="325">
        <f t="shared" ref="AD325" si="713">G336+I336+J331+H339</f>
        <v>1.49476702128921E-44</v>
      </c>
      <c r="AE325" s="325">
        <f t="shared" ref="AE325" si="714">G325+I325</f>
        <v>1.2995449036951396E-43</v>
      </c>
      <c r="AF325" s="325">
        <f t="shared" ref="AF325" si="715">G334+I334+J340</f>
        <v>1.98549860431127E-20</v>
      </c>
      <c r="AG325" s="325">
        <f t="shared" ref="AG325" si="716">H326</f>
        <v>1.8167736290334101E-70</v>
      </c>
      <c r="AH325" s="325">
        <f t="shared" ref="AH325" si="717">J329</f>
        <v>3.0919915282669597E-238</v>
      </c>
      <c r="AI325" s="325">
        <f>J332+H328</f>
        <v>3.8029856444719699E-131</v>
      </c>
      <c r="AJ325" s="325">
        <f t="shared" ref="AJ325" si="718">F325</f>
        <v>6.2400000000000003E-71</v>
      </c>
      <c r="AK325" s="325">
        <f t="shared" ref="AK325" si="719">J338</f>
        <v>1.04610657027276E-91</v>
      </c>
      <c r="AL325" s="325">
        <f t="shared" ref="AL325" si="720">H331</f>
        <v>3.0241419468770198E-203</v>
      </c>
      <c r="AM325" s="325">
        <f t="shared" ref="AM325" si="721">J330</f>
        <v>6.2924027365154196E-279</v>
      </c>
      <c r="AN325" s="325">
        <f t="shared" ref="AN325" si="722">J341+H340</f>
        <v>4.2215511488823398E-4</v>
      </c>
      <c r="AO325" s="325">
        <f t="shared" ref="AO325" si="723">J327</f>
        <v>7.9723571066144898E-140</v>
      </c>
      <c r="AP325" s="325">
        <f t="shared" ref="AP325" si="724">H329</f>
        <v>1.7922917262935201E-160</v>
      </c>
      <c r="AQ325" s="325">
        <f t="shared" ref="AQ325" si="725">J343</f>
        <v>4.2215511488823398E-4</v>
      </c>
      <c r="AR325" s="325">
        <f t="shared" ref="AR325" si="726">H332+J336</f>
        <v>2.6359359596192201E-190</v>
      </c>
      <c r="AS325" s="325">
        <f t="shared" ref="AS325" si="727">J325</f>
        <v>1.3431198341299999E-50</v>
      </c>
      <c r="AT325" s="325">
        <f t="shared" ref="AT325" si="728">H338</f>
        <v>1.8167736290334101E-70</v>
      </c>
      <c r="AU325" s="325">
        <f t="shared" ref="AU325" si="729">J334</f>
        <v>6.2924027365154196E-279</v>
      </c>
      <c r="AV325" s="325">
        <f t="shared" ref="AV325" si="730">H330</f>
        <v>2.5143973190378701E-185</v>
      </c>
      <c r="AW325" s="325">
        <f t="shared" ref="AW325" si="731">H341</f>
        <v>1.4916435873000099E-14</v>
      </c>
      <c r="AX325" s="325">
        <f t="shared" ref="AX325" si="732">H327</f>
        <v>3.4967526232704698E-100</v>
      </c>
      <c r="AY325" s="325">
        <f t="shared" ref="AY325" si="733">E325</f>
        <v>4.8463323420987202E-79</v>
      </c>
      <c r="AZ325" s="325">
        <f t="shared" ref="AZ325" si="734">H343</f>
        <v>1.4916435873000099E-14</v>
      </c>
      <c r="BA325" s="325">
        <f t="shared" ref="BA325" si="735">H336</f>
        <v>3.8029856444719699E-131</v>
      </c>
      <c r="BB325" s="325">
        <f t="shared" ref="BB325" si="736">H325</f>
        <v>1.49476702128921E-44</v>
      </c>
      <c r="BC325" s="325">
        <f t="shared" ref="BC325" si="737">H334</f>
        <v>2.5143973190378701E-185</v>
      </c>
      <c r="BD325" s="326">
        <f t="shared" ref="BD325" si="738">SUMPRODUCT($L$1:$BC$1,BF325:CW325)</f>
        <v>2.1649131115873712</v>
      </c>
      <c r="BF325" s="12">
        <f>L325</f>
        <v>0.31864431356956091</v>
      </c>
      <c r="BG325" s="23">
        <f t="shared" ref="BG325:CV325" si="739">M325</f>
        <v>5.8118612292915704E-94</v>
      </c>
      <c r="BH325" s="23">
        <f t="shared" si="739"/>
        <v>0.29743478723480699</v>
      </c>
      <c r="BI325" s="23">
        <f t="shared" si="739"/>
        <v>3.945673920301715E-19</v>
      </c>
      <c r="BJ325" s="23">
        <f t="shared" si="739"/>
        <v>0.38218331780577702</v>
      </c>
      <c r="BK325" s="23">
        <f t="shared" si="739"/>
        <v>1.6253117698578801E-100</v>
      </c>
      <c r="BL325" s="23">
        <f t="shared" si="739"/>
        <v>2.0410709119890758E-12</v>
      </c>
      <c r="BM325" s="23">
        <f t="shared" si="739"/>
        <v>6.2490953845460602E-68</v>
      </c>
      <c r="BN325" s="23">
        <f t="shared" si="739"/>
        <v>3.6842106921196601E-89</v>
      </c>
      <c r="BO325" s="23">
        <f t="shared" si="739"/>
        <v>3.7310868561999198E-25</v>
      </c>
      <c r="BP325" s="23">
        <f t="shared" si="739"/>
        <v>3.945673920301715E-19</v>
      </c>
      <c r="BQ325" s="23">
        <f t="shared" si="739"/>
        <v>5.8118612292915704E-94</v>
      </c>
      <c r="BR325" s="23">
        <f t="shared" si="739"/>
        <v>1.3431198341299999E-50</v>
      </c>
      <c r="BS325" s="23">
        <f t="shared" si="739"/>
        <v>6.2490953845460602E-68</v>
      </c>
      <c r="BT325" s="23">
        <f t="shared" si="739"/>
        <v>1.0461073037006822E-91</v>
      </c>
      <c r="BU325" s="23">
        <f t="shared" si="739"/>
        <v>4.4663557900388869E-4</v>
      </c>
      <c r="BV325" s="23">
        <f t="shared" si="739"/>
        <v>5.1678933898580897E-83</v>
      </c>
      <c r="BW325" s="23">
        <f t="shared" si="739"/>
        <v>4.4663557900388869E-4</v>
      </c>
      <c r="BX325" s="23">
        <f t="shared" si="739"/>
        <v>1.49476702128921E-44</v>
      </c>
      <c r="BY325" s="23">
        <f t="shared" si="739"/>
        <v>1.2995449036951396E-43</v>
      </c>
      <c r="BZ325" s="23">
        <f t="shared" si="739"/>
        <v>1.98549860431127E-20</v>
      </c>
      <c r="CA325" s="23">
        <f t="shared" si="739"/>
        <v>1.8167736290334101E-70</v>
      </c>
      <c r="CB325" s="23">
        <f t="shared" si="739"/>
        <v>3.0919915282669597E-238</v>
      </c>
      <c r="CC325" s="23">
        <f t="shared" si="739"/>
        <v>3.8029856444719699E-131</v>
      </c>
      <c r="CD325" s="23">
        <f t="shared" si="739"/>
        <v>6.2400000000000003E-71</v>
      </c>
      <c r="CE325" s="23">
        <f t="shared" si="739"/>
        <v>1.04610657027276E-91</v>
      </c>
      <c r="CF325" s="23">
        <f t="shared" si="739"/>
        <v>3.0241419468770198E-203</v>
      </c>
      <c r="CG325" s="23">
        <f t="shared" si="739"/>
        <v>6.2924027365154196E-279</v>
      </c>
      <c r="CH325" s="23">
        <f t="shared" si="739"/>
        <v>4.2215511488823398E-4</v>
      </c>
      <c r="CI325" s="23">
        <f t="shared" si="739"/>
        <v>7.9723571066144898E-140</v>
      </c>
      <c r="CJ325" s="23">
        <f t="shared" si="739"/>
        <v>1.7922917262935201E-160</v>
      </c>
      <c r="CK325" s="23">
        <f t="shared" si="739"/>
        <v>4.2215511488823398E-4</v>
      </c>
      <c r="CL325" s="23">
        <f t="shared" si="739"/>
        <v>2.6359359596192201E-190</v>
      </c>
      <c r="CM325" s="23">
        <f t="shared" si="739"/>
        <v>1.3431198341299999E-50</v>
      </c>
      <c r="CN325" s="23">
        <f t="shared" si="739"/>
        <v>1.8167736290334101E-70</v>
      </c>
      <c r="CO325" s="23">
        <f t="shared" si="739"/>
        <v>6.2924027365154196E-279</v>
      </c>
      <c r="CP325" s="23">
        <f t="shared" si="739"/>
        <v>2.5143973190378701E-185</v>
      </c>
      <c r="CQ325" s="23">
        <f t="shared" si="739"/>
        <v>1.4916435873000099E-14</v>
      </c>
      <c r="CR325" s="23">
        <f t="shared" si="739"/>
        <v>3.4967526232704698E-100</v>
      </c>
      <c r="CS325" s="23">
        <f t="shared" si="739"/>
        <v>4.8463323420987202E-79</v>
      </c>
      <c r="CT325" s="23">
        <f t="shared" si="739"/>
        <v>1.4916435873000099E-14</v>
      </c>
      <c r="CU325" s="23">
        <f t="shared" si="739"/>
        <v>3.8029856444719699E-131</v>
      </c>
      <c r="CV325" s="24">
        <f t="shared" si="739"/>
        <v>1.49476702128921E-44</v>
      </c>
    </row>
    <row r="326" spans="1:100">
      <c r="A326" s="348"/>
      <c r="B326" s="329"/>
      <c r="C326" s="337"/>
      <c r="D326" s="28">
        <v>-8</v>
      </c>
      <c r="E326" s="335"/>
      <c r="F326" s="336"/>
      <c r="G326" s="128">
        <f>'15'!G325</f>
        <v>6.2485334165967998E-68</v>
      </c>
      <c r="H326" s="270">
        <f>'15'!H325</f>
        <v>1.8167736290334101E-70</v>
      </c>
      <c r="I326" s="271">
        <f>'15'!I325</f>
        <v>5.6196794926033698E-72</v>
      </c>
      <c r="J326" s="272">
        <f>'15'!J325</f>
        <v>1.04610657027276E-91</v>
      </c>
      <c r="K326" s="6"/>
      <c r="L326" s="333"/>
      <c r="M326" s="325"/>
      <c r="N326" s="325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7"/>
      <c r="AB326" s="325"/>
      <c r="AC326" s="325"/>
      <c r="AD326" s="325"/>
      <c r="AE326" s="325"/>
      <c r="AF326" s="325"/>
      <c r="AG326" s="325"/>
      <c r="AH326" s="325"/>
      <c r="AI326" s="325"/>
      <c r="AJ326" s="325"/>
      <c r="AK326" s="325"/>
      <c r="AL326" s="325"/>
      <c r="AM326" s="325"/>
      <c r="AN326" s="325"/>
      <c r="AO326" s="325"/>
      <c r="AP326" s="325"/>
      <c r="AQ326" s="325"/>
      <c r="AR326" s="325"/>
      <c r="AS326" s="325"/>
      <c r="AT326" s="325"/>
      <c r="AU326" s="325"/>
      <c r="AV326" s="325"/>
      <c r="AW326" s="325"/>
      <c r="AX326" s="325"/>
      <c r="AY326" s="325"/>
      <c r="AZ326" s="325"/>
      <c r="BA326" s="325"/>
      <c r="BB326" s="325"/>
      <c r="BC326" s="325"/>
      <c r="BD326" s="326"/>
    </row>
    <row r="327" spans="1:100">
      <c r="A327" s="348"/>
      <c r="B327" s="329"/>
      <c r="C327" s="337"/>
      <c r="D327" s="28">
        <v>-7</v>
      </c>
      <c r="E327" s="335"/>
      <c r="F327" s="336"/>
      <c r="G327" s="128">
        <f>'15'!G326</f>
        <v>5.1678933898580897E-83</v>
      </c>
      <c r="H327" s="270">
        <f>'15'!H326</f>
        <v>3.4967526232704698E-100</v>
      </c>
      <c r="I327" s="271">
        <f>'15'!I326</f>
        <v>3.7739641851731898E-104</v>
      </c>
      <c r="J327" s="272">
        <f>'15'!J326</f>
        <v>7.9723571066144898E-140</v>
      </c>
      <c r="K327" s="6"/>
      <c r="L327" s="333"/>
      <c r="M327" s="325"/>
      <c r="N327" s="325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7"/>
      <c r="AB327" s="325"/>
      <c r="AC327" s="325"/>
      <c r="AD327" s="325"/>
      <c r="AE327" s="325"/>
      <c r="AF327" s="325"/>
      <c r="AG327" s="325"/>
      <c r="AH327" s="325"/>
      <c r="AI327" s="325"/>
      <c r="AJ327" s="325"/>
      <c r="AK327" s="325"/>
      <c r="AL327" s="325"/>
      <c r="AM327" s="325"/>
      <c r="AN327" s="325"/>
      <c r="AO327" s="325"/>
      <c r="AP327" s="325"/>
      <c r="AQ327" s="325"/>
      <c r="AR327" s="325"/>
      <c r="AS327" s="325"/>
      <c r="AT327" s="325"/>
      <c r="AU327" s="325"/>
      <c r="AV327" s="325"/>
      <c r="AW327" s="325"/>
      <c r="AX327" s="325"/>
      <c r="AY327" s="325"/>
      <c r="AZ327" s="325"/>
      <c r="BA327" s="325"/>
      <c r="BB327" s="325"/>
      <c r="BC327" s="325"/>
      <c r="BD327" s="326"/>
    </row>
    <row r="328" spans="1:100">
      <c r="A328" s="348"/>
      <c r="B328" s="329"/>
      <c r="C328" s="337"/>
      <c r="D328" s="28">
        <v>-6</v>
      </c>
      <c r="E328" s="335"/>
      <c r="F328" s="336"/>
      <c r="G328" s="128">
        <f>'15'!G327</f>
        <v>3.6842106921196601E-89</v>
      </c>
      <c r="H328" s="270">
        <f>'15'!H327</f>
        <v>3.8029856444719699E-131</v>
      </c>
      <c r="I328" s="271">
        <f>'15'!I327</f>
        <v>9.7508634815065594E-138</v>
      </c>
      <c r="J328" s="272">
        <f>'15'!J327</f>
        <v>2.6359359596192201E-190</v>
      </c>
      <c r="K328" s="6"/>
      <c r="L328" s="333"/>
      <c r="M328" s="325"/>
      <c r="N328" s="325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7"/>
      <c r="AB328" s="325"/>
      <c r="AC328" s="325"/>
      <c r="AD328" s="325"/>
      <c r="AE328" s="325"/>
      <c r="AF328" s="325"/>
      <c r="AG328" s="325"/>
      <c r="AH328" s="325"/>
      <c r="AI328" s="325"/>
      <c r="AJ328" s="325"/>
      <c r="AK328" s="325"/>
      <c r="AL328" s="325"/>
      <c r="AM328" s="325"/>
      <c r="AN328" s="325"/>
      <c r="AO328" s="325"/>
      <c r="AP328" s="325"/>
      <c r="AQ328" s="325"/>
      <c r="AR328" s="325"/>
      <c r="AS328" s="325"/>
      <c r="AT328" s="325"/>
      <c r="AU328" s="325"/>
      <c r="AV328" s="325"/>
      <c r="AW328" s="325"/>
      <c r="AX328" s="325"/>
      <c r="AY328" s="325"/>
      <c r="AZ328" s="325"/>
      <c r="BA328" s="325"/>
      <c r="BB328" s="325"/>
      <c r="BC328" s="325"/>
      <c r="BD328" s="326"/>
    </row>
    <row r="329" spans="1:100">
      <c r="A329" s="348"/>
      <c r="B329" s="329"/>
      <c r="C329" s="337"/>
      <c r="D329" s="28">
        <v>-5</v>
      </c>
      <c r="E329" s="335"/>
      <c r="F329" s="336"/>
      <c r="G329" s="128">
        <f>'15'!G328</f>
        <v>5.8118612292915704E-94</v>
      </c>
      <c r="H329" s="270">
        <f>'15'!H328</f>
        <v>1.7922917262935201E-160</v>
      </c>
      <c r="I329" s="271">
        <f>'15'!I328</f>
        <v>1.43511972636824E-169</v>
      </c>
      <c r="J329" s="272">
        <f>'15'!J328</f>
        <v>3.0919915282669597E-238</v>
      </c>
      <c r="K329" s="6"/>
      <c r="L329" s="333"/>
      <c r="M329" s="325"/>
      <c r="N329" s="325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7"/>
      <c r="AB329" s="325"/>
      <c r="AC329" s="325"/>
      <c r="AD329" s="325"/>
      <c r="AE329" s="325"/>
      <c r="AF329" s="325"/>
      <c r="AG329" s="325"/>
      <c r="AH329" s="325"/>
      <c r="AI329" s="325"/>
      <c r="AJ329" s="325"/>
      <c r="AK329" s="325"/>
      <c r="AL329" s="325"/>
      <c r="AM329" s="325"/>
      <c r="AN329" s="325"/>
      <c r="AO329" s="325"/>
      <c r="AP329" s="325"/>
      <c r="AQ329" s="325"/>
      <c r="AR329" s="325"/>
      <c r="AS329" s="325"/>
      <c r="AT329" s="325"/>
      <c r="AU329" s="325"/>
      <c r="AV329" s="325"/>
      <c r="AW329" s="325"/>
      <c r="AX329" s="325"/>
      <c r="AY329" s="325"/>
      <c r="AZ329" s="325"/>
      <c r="BA329" s="325"/>
      <c r="BB329" s="325"/>
      <c r="BC329" s="325"/>
      <c r="BD329" s="326"/>
    </row>
    <row r="330" spans="1:100">
      <c r="A330" s="348"/>
      <c r="B330" s="329"/>
      <c r="C330" s="337"/>
      <c r="D330" s="28">
        <v>-4</v>
      </c>
      <c r="E330" s="335"/>
      <c r="F330" s="336"/>
      <c r="G330" s="128">
        <f>'15'!G329</f>
        <v>7.3342792217815105E-98</v>
      </c>
      <c r="H330" s="270">
        <f>'15'!H329</f>
        <v>2.5143973190378701E-185</v>
      </c>
      <c r="I330" s="271">
        <f>'15'!I329</f>
        <v>1.4789959545715999E-196</v>
      </c>
      <c r="J330" s="272">
        <f>'15'!J329</f>
        <v>6.2924027365154196E-279</v>
      </c>
      <c r="K330" s="6"/>
      <c r="L330" s="333"/>
      <c r="M330" s="325"/>
      <c r="N330" s="325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7"/>
      <c r="AB330" s="325"/>
      <c r="AC330" s="325"/>
      <c r="AD330" s="325"/>
      <c r="AE330" s="325"/>
      <c r="AF330" s="325"/>
      <c r="AG330" s="325"/>
      <c r="AH330" s="325"/>
      <c r="AI330" s="325"/>
      <c r="AJ330" s="325"/>
      <c r="AK330" s="325"/>
      <c r="AL330" s="325"/>
      <c r="AM330" s="325"/>
      <c r="AN330" s="325"/>
      <c r="AO330" s="325"/>
      <c r="AP330" s="325"/>
      <c r="AQ330" s="325"/>
      <c r="AR330" s="325"/>
      <c r="AS330" s="325"/>
      <c r="AT330" s="325"/>
      <c r="AU330" s="325"/>
      <c r="AV330" s="325"/>
      <c r="AW330" s="325"/>
      <c r="AX330" s="325"/>
      <c r="AY330" s="325"/>
      <c r="AZ330" s="325"/>
      <c r="BA330" s="325"/>
      <c r="BB330" s="325"/>
      <c r="BC330" s="325"/>
      <c r="BD330" s="326"/>
    </row>
    <row r="331" spans="1:100">
      <c r="A331" s="348"/>
      <c r="B331" s="329"/>
      <c r="C331" s="337"/>
      <c r="D331" s="28">
        <v>-3</v>
      </c>
      <c r="E331" s="335"/>
      <c r="F331" s="336"/>
      <c r="G331" s="128">
        <f>'15'!G330</f>
        <v>1.6253117698578801E-100</v>
      </c>
      <c r="H331" s="270">
        <f>'15'!H330</f>
        <v>3.0241419468770198E-203</v>
      </c>
      <c r="I331" s="271">
        <f>'15'!I330</f>
        <v>4.9962796653203402E-216</v>
      </c>
      <c r="J331" s="272">
        <f>'15'!J330</f>
        <v>0</v>
      </c>
      <c r="K331" s="6"/>
      <c r="L331" s="333"/>
      <c r="M331" s="325"/>
      <c r="N331" s="325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7"/>
      <c r="AB331" s="325"/>
      <c r="AC331" s="325"/>
      <c r="AD331" s="325"/>
      <c r="AE331" s="325"/>
      <c r="AF331" s="325"/>
      <c r="AG331" s="325"/>
      <c r="AH331" s="325"/>
      <c r="AI331" s="325"/>
      <c r="AJ331" s="325"/>
      <c r="AK331" s="325"/>
      <c r="AL331" s="325"/>
      <c r="AM331" s="325"/>
      <c r="AN331" s="325"/>
      <c r="AO331" s="325"/>
      <c r="AP331" s="325"/>
      <c r="AQ331" s="325"/>
      <c r="AR331" s="325"/>
      <c r="AS331" s="325"/>
      <c r="AT331" s="325"/>
      <c r="AU331" s="325"/>
      <c r="AV331" s="325"/>
      <c r="AW331" s="325"/>
      <c r="AX331" s="325"/>
      <c r="AY331" s="325"/>
      <c r="AZ331" s="325"/>
      <c r="BA331" s="325"/>
      <c r="BB331" s="325"/>
      <c r="BC331" s="325"/>
      <c r="BD331" s="326"/>
    </row>
    <row r="332" spans="1:100">
      <c r="A332" s="348"/>
      <c r="B332" s="329"/>
      <c r="C332" s="337"/>
      <c r="D332" s="28">
        <v>-2</v>
      </c>
      <c r="E332" s="335"/>
      <c r="F332" s="336"/>
      <c r="G332" s="128">
        <f>'15'!G331</f>
        <v>1.69838630311181E-101</v>
      </c>
      <c r="H332" s="270">
        <f>'15'!H331</f>
        <v>6.62948363356139E-212</v>
      </c>
      <c r="I332" s="271">
        <f>'15'!I331</f>
        <v>1.6640606545692301E-225</v>
      </c>
      <c r="J332" s="272">
        <f>'15'!J331</f>
        <v>0</v>
      </c>
      <c r="K332" s="6"/>
      <c r="L332" s="333"/>
      <c r="M332" s="325"/>
      <c r="N332" s="325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7"/>
      <c r="AB332" s="325"/>
      <c r="AC332" s="325"/>
      <c r="AD332" s="325"/>
      <c r="AE332" s="325"/>
      <c r="AF332" s="325"/>
      <c r="AG332" s="325"/>
      <c r="AH332" s="325"/>
      <c r="AI332" s="325"/>
      <c r="AJ332" s="325"/>
      <c r="AK332" s="325"/>
      <c r="AL332" s="325"/>
      <c r="AM332" s="325"/>
      <c r="AN332" s="325"/>
      <c r="AO332" s="325"/>
      <c r="AP332" s="325"/>
      <c r="AQ332" s="325"/>
      <c r="AR332" s="325"/>
      <c r="AS332" s="325"/>
      <c r="AT332" s="325"/>
      <c r="AU332" s="325"/>
      <c r="AV332" s="325"/>
      <c r="AW332" s="325"/>
      <c r="AX332" s="325"/>
      <c r="AY332" s="325"/>
      <c r="AZ332" s="325"/>
      <c r="BA332" s="325"/>
      <c r="BB332" s="325"/>
      <c r="BC332" s="325"/>
      <c r="BD332" s="326"/>
    </row>
    <row r="333" spans="1:100">
      <c r="A333" s="348"/>
      <c r="B333" s="329"/>
      <c r="C333" s="337"/>
      <c r="D333" s="28">
        <v>-1</v>
      </c>
      <c r="E333" s="335"/>
      <c r="F333" s="336"/>
      <c r="G333" s="128">
        <f>G331</f>
        <v>1.6253117698578801E-100</v>
      </c>
      <c r="H333" s="270">
        <f t="shared" ref="H333:J333" si="740">H331</f>
        <v>3.0241419468770198E-203</v>
      </c>
      <c r="I333" s="271">
        <f t="shared" si="740"/>
        <v>4.9962796653203402E-216</v>
      </c>
      <c r="J333" s="272">
        <f t="shared" si="740"/>
        <v>0</v>
      </c>
      <c r="K333" s="6"/>
      <c r="L333" s="333"/>
      <c r="M333" s="325"/>
      <c r="N333" s="325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7"/>
      <c r="AB333" s="325"/>
      <c r="AC333" s="325"/>
      <c r="AD333" s="325"/>
      <c r="AE333" s="325"/>
      <c r="AF333" s="325"/>
      <c r="AG333" s="325"/>
      <c r="AH333" s="325"/>
      <c r="AI333" s="325"/>
      <c r="AJ333" s="325"/>
      <c r="AK333" s="325"/>
      <c r="AL333" s="325"/>
      <c r="AM333" s="325"/>
      <c r="AN333" s="325"/>
      <c r="AO333" s="325"/>
      <c r="AP333" s="325"/>
      <c r="AQ333" s="325"/>
      <c r="AR333" s="325"/>
      <c r="AS333" s="325"/>
      <c r="AT333" s="325"/>
      <c r="AU333" s="325"/>
      <c r="AV333" s="325"/>
      <c r="AW333" s="325"/>
      <c r="AX333" s="325"/>
      <c r="AY333" s="325"/>
      <c r="AZ333" s="325"/>
      <c r="BA333" s="325"/>
      <c r="BB333" s="325"/>
      <c r="BC333" s="325"/>
      <c r="BD333" s="326"/>
    </row>
    <row r="334" spans="1:100">
      <c r="A334" s="348"/>
      <c r="B334" s="329"/>
      <c r="C334" s="337"/>
      <c r="D334" s="28">
        <v>0</v>
      </c>
      <c r="E334" s="335"/>
      <c r="F334" s="336"/>
      <c r="G334" s="128">
        <f>G330</f>
        <v>7.3342792217815105E-98</v>
      </c>
      <c r="H334" s="270">
        <f t="shared" ref="H334:J334" si="741">H330</f>
        <v>2.5143973190378701E-185</v>
      </c>
      <c r="I334" s="271">
        <f t="shared" si="741"/>
        <v>1.4789959545715999E-196</v>
      </c>
      <c r="J334" s="272">
        <f t="shared" si="741"/>
        <v>6.2924027365154196E-279</v>
      </c>
      <c r="K334" s="6"/>
      <c r="L334" s="333"/>
      <c r="M334" s="325"/>
      <c r="N334" s="325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7"/>
      <c r="AB334" s="325"/>
      <c r="AC334" s="325"/>
      <c r="AD334" s="325"/>
      <c r="AE334" s="325"/>
      <c r="AF334" s="325"/>
      <c r="AG334" s="325"/>
      <c r="AH334" s="325"/>
      <c r="AI334" s="325"/>
      <c r="AJ334" s="325"/>
      <c r="AK334" s="325"/>
      <c r="AL334" s="325"/>
      <c r="AM334" s="325"/>
      <c r="AN334" s="325"/>
      <c r="AO334" s="325"/>
      <c r="AP334" s="325"/>
      <c r="AQ334" s="325"/>
      <c r="AR334" s="325"/>
      <c r="AS334" s="325"/>
      <c r="AT334" s="325"/>
      <c r="AU334" s="325"/>
      <c r="AV334" s="325"/>
      <c r="AW334" s="325"/>
      <c r="AX334" s="325"/>
      <c r="AY334" s="325"/>
      <c r="AZ334" s="325"/>
      <c r="BA334" s="325"/>
      <c r="BB334" s="325"/>
      <c r="BC334" s="325"/>
      <c r="BD334" s="326"/>
    </row>
    <row r="335" spans="1:100">
      <c r="A335" s="348"/>
      <c r="B335" s="329"/>
      <c r="C335" s="337"/>
      <c r="D335" s="28">
        <v>1</v>
      </c>
      <c r="E335" s="335"/>
      <c r="F335" s="336"/>
      <c r="G335" s="97">
        <f>G329</f>
        <v>5.8118612292915704E-94</v>
      </c>
      <c r="H335" s="51">
        <f t="shared" ref="H335:J335" si="742">H329</f>
        <v>1.7922917262935201E-160</v>
      </c>
      <c r="I335" s="126">
        <f t="shared" si="742"/>
        <v>1.43511972636824E-169</v>
      </c>
      <c r="J335" s="173">
        <f t="shared" si="742"/>
        <v>3.0919915282669597E-238</v>
      </c>
      <c r="K335" s="6"/>
      <c r="L335" s="333"/>
      <c r="M335" s="325"/>
      <c r="N335" s="325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7"/>
      <c r="AB335" s="325"/>
      <c r="AC335" s="325"/>
      <c r="AD335" s="325"/>
      <c r="AE335" s="325"/>
      <c r="AF335" s="325"/>
      <c r="AG335" s="325"/>
      <c r="AH335" s="325"/>
      <c r="AI335" s="325"/>
      <c r="AJ335" s="325"/>
      <c r="AK335" s="325"/>
      <c r="AL335" s="325"/>
      <c r="AM335" s="325"/>
      <c r="AN335" s="325"/>
      <c r="AO335" s="325"/>
      <c r="AP335" s="325"/>
      <c r="AQ335" s="325"/>
      <c r="AR335" s="325"/>
      <c r="AS335" s="325"/>
      <c r="AT335" s="325"/>
      <c r="AU335" s="325"/>
      <c r="AV335" s="325"/>
      <c r="AW335" s="325"/>
      <c r="AX335" s="325"/>
      <c r="AY335" s="325"/>
      <c r="AZ335" s="325"/>
      <c r="BA335" s="325"/>
      <c r="BB335" s="325"/>
      <c r="BC335" s="325"/>
      <c r="BD335" s="326"/>
    </row>
    <row r="336" spans="1:100">
      <c r="A336" s="348"/>
      <c r="B336" s="329"/>
      <c r="C336" s="337"/>
      <c r="D336" s="28">
        <v>2</v>
      </c>
      <c r="E336" s="335"/>
      <c r="F336" s="336"/>
      <c r="G336" s="97">
        <f>G328</f>
        <v>3.6842106921196601E-89</v>
      </c>
      <c r="H336" s="51">
        <f t="shared" ref="H336:J336" si="743">H328</f>
        <v>3.8029856444719699E-131</v>
      </c>
      <c r="I336" s="126">
        <f t="shared" si="743"/>
        <v>9.7508634815065594E-138</v>
      </c>
      <c r="J336" s="173">
        <f t="shared" si="743"/>
        <v>2.6359359596192201E-190</v>
      </c>
      <c r="K336" s="6"/>
      <c r="L336" s="333"/>
      <c r="M336" s="325"/>
      <c r="N336" s="325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7"/>
      <c r="AB336" s="325"/>
      <c r="AC336" s="325"/>
      <c r="AD336" s="325"/>
      <c r="AE336" s="325"/>
      <c r="AF336" s="325"/>
      <c r="AG336" s="325"/>
      <c r="AH336" s="325"/>
      <c r="AI336" s="325"/>
      <c r="AJ336" s="325"/>
      <c r="AK336" s="325"/>
      <c r="AL336" s="325"/>
      <c r="AM336" s="325"/>
      <c r="AN336" s="325"/>
      <c r="AO336" s="325"/>
      <c r="AP336" s="325"/>
      <c r="AQ336" s="325"/>
      <c r="AR336" s="325"/>
      <c r="AS336" s="325"/>
      <c r="AT336" s="325"/>
      <c r="AU336" s="325"/>
      <c r="AV336" s="325"/>
      <c r="AW336" s="325"/>
      <c r="AX336" s="325"/>
      <c r="AY336" s="325"/>
      <c r="AZ336" s="325"/>
      <c r="BA336" s="325"/>
      <c r="BB336" s="325"/>
      <c r="BC336" s="325"/>
      <c r="BD336" s="326"/>
    </row>
    <row r="337" spans="1:100">
      <c r="A337" s="348"/>
      <c r="B337" s="329"/>
      <c r="C337" s="337"/>
      <c r="D337" s="28">
        <v>3</v>
      </c>
      <c r="E337" s="335"/>
      <c r="F337" s="336"/>
      <c r="G337" s="97">
        <f>G327</f>
        <v>5.1678933898580897E-83</v>
      </c>
      <c r="H337" s="51">
        <f t="shared" ref="H337:J337" si="744">H327</f>
        <v>3.4967526232704698E-100</v>
      </c>
      <c r="I337" s="126">
        <f t="shared" si="744"/>
        <v>3.7739641851731898E-104</v>
      </c>
      <c r="J337" s="173">
        <f t="shared" si="744"/>
        <v>7.9723571066144898E-140</v>
      </c>
      <c r="K337" s="6"/>
      <c r="L337" s="333"/>
      <c r="M337" s="325"/>
      <c r="N337" s="325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7"/>
      <c r="AB337" s="325"/>
      <c r="AC337" s="325"/>
      <c r="AD337" s="325"/>
      <c r="AE337" s="325"/>
      <c r="AF337" s="325"/>
      <c r="AG337" s="325"/>
      <c r="AH337" s="325"/>
      <c r="AI337" s="325"/>
      <c r="AJ337" s="325"/>
      <c r="AK337" s="325"/>
      <c r="AL337" s="325"/>
      <c r="AM337" s="325"/>
      <c r="AN337" s="325"/>
      <c r="AO337" s="325"/>
      <c r="AP337" s="325"/>
      <c r="AQ337" s="325"/>
      <c r="AR337" s="325"/>
      <c r="AS337" s="325"/>
      <c r="AT337" s="325"/>
      <c r="AU337" s="325"/>
      <c r="AV337" s="325"/>
      <c r="AW337" s="325"/>
      <c r="AX337" s="325"/>
      <c r="AY337" s="325"/>
      <c r="AZ337" s="325"/>
      <c r="BA337" s="325"/>
      <c r="BB337" s="325"/>
      <c r="BC337" s="325"/>
      <c r="BD337" s="326"/>
    </row>
    <row r="338" spans="1:100">
      <c r="A338" s="348"/>
      <c r="B338" s="329"/>
      <c r="C338" s="337"/>
      <c r="D338" s="28">
        <v>4</v>
      </c>
      <c r="E338" s="335"/>
      <c r="F338" s="336"/>
      <c r="G338" s="97">
        <f>G326</f>
        <v>6.2485334165967998E-68</v>
      </c>
      <c r="H338" s="51">
        <f t="shared" ref="H338:J338" si="745">H326</f>
        <v>1.8167736290334101E-70</v>
      </c>
      <c r="I338" s="126">
        <f t="shared" si="745"/>
        <v>5.6196794926033698E-72</v>
      </c>
      <c r="J338" s="173">
        <f t="shared" si="745"/>
        <v>1.04610657027276E-91</v>
      </c>
      <c r="K338" s="6"/>
      <c r="L338" s="333"/>
      <c r="M338" s="325"/>
      <c r="N338" s="325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7"/>
      <c r="AB338" s="325"/>
      <c r="AC338" s="325"/>
      <c r="AD338" s="325"/>
      <c r="AE338" s="325"/>
      <c r="AF338" s="325"/>
      <c r="AG338" s="325"/>
      <c r="AH338" s="325"/>
      <c r="AI338" s="325"/>
      <c r="AJ338" s="325"/>
      <c r="AK338" s="325"/>
      <c r="AL338" s="325"/>
      <c r="AM338" s="325"/>
      <c r="AN338" s="325"/>
      <c r="AO338" s="325"/>
      <c r="AP338" s="325"/>
      <c r="AQ338" s="325"/>
      <c r="AR338" s="325"/>
      <c r="AS338" s="325"/>
      <c r="AT338" s="325"/>
      <c r="AU338" s="325"/>
      <c r="AV338" s="325"/>
      <c r="AW338" s="325"/>
      <c r="AX338" s="325"/>
      <c r="AY338" s="325"/>
      <c r="AZ338" s="325"/>
      <c r="BA338" s="325"/>
      <c r="BB338" s="325"/>
      <c r="BC338" s="325"/>
      <c r="BD338" s="326"/>
    </row>
    <row r="339" spans="1:100">
      <c r="A339" s="348"/>
      <c r="B339" s="329"/>
      <c r="C339" s="337"/>
      <c r="D339" s="28">
        <v>5</v>
      </c>
      <c r="E339" s="335"/>
      <c r="F339" s="336"/>
      <c r="G339" s="97">
        <f>G325</f>
        <v>2.0566904148779601E-45</v>
      </c>
      <c r="H339" s="51">
        <f t="shared" ref="H339:J339" si="746">H325</f>
        <v>1.49476702128921E-44</v>
      </c>
      <c r="I339" s="126">
        <f t="shared" si="746"/>
        <v>1.2789779995463599E-43</v>
      </c>
      <c r="J339" s="173">
        <f t="shared" si="746"/>
        <v>1.3431198341299999E-50</v>
      </c>
      <c r="K339" s="6"/>
      <c r="L339" s="333"/>
      <c r="M339" s="325"/>
      <c r="N339" s="325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7"/>
      <c r="AB339" s="325"/>
      <c r="AC339" s="325"/>
      <c r="AD339" s="325"/>
      <c r="AE339" s="325"/>
      <c r="AF339" s="325"/>
      <c r="AG339" s="325"/>
      <c r="AH339" s="325"/>
      <c r="AI339" s="325"/>
      <c r="AJ339" s="325"/>
      <c r="AK339" s="325"/>
      <c r="AL339" s="325"/>
      <c r="AM339" s="325"/>
      <c r="AN339" s="325"/>
      <c r="AO339" s="325"/>
      <c r="AP339" s="325"/>
      <c r="AQ339" s="325"/>
      <c r="AR339" s="325"/>
      <c r="AS339" s="325"/>
      <c r="AT339" s="325"/>
      <c r="AU339" s="325"/>
      <c r="AV339" s="325"/>
      <c r="AW339" s="325"/>
      <c r="AX339" s="325"/>
      <c r="AY339" s="325"/>
      <c r="AZ339" s="325"/>
      <c r="BA339" s="325"/>
      <c r="BB339" s="325"/>
      <c r="BC339" s="325"/>
      <c r="BD339" s="326"/>
    </row>
    <row r="340" spans="1:100">
      <c r="A340" s="348"/>
      <c r="B340" s="329"/>
      <c r="C340" s="337"/>
      <c r="D340" s="28">
        <v>6</v>
      </c>
      <c r="E340" s="335"/>
      <c r="F340" s="336"/>
      <c r="G340" s="97">
        <f>G344</f>
        <v>1.5627284748599499E-27</v>
      </c>
      <c r="H340" s="51">
        <f t="shared" ref="H340:J340" si="747">H344</f>
        <v>3.7310868561999198E-25</v>
      </c>
      <c r="I340" s="126">
        <f t="shared" si="747"/>
        <v>3.94567390467443E-19</v>
      </c>
      <c r="J340" s="173">
        <f t="shared" si="747"/>
        <v>1.98549860431127E-20</v>
      </c>
      <c r="K340" s="6"/>
      <c r="L340" s="333"/>
      <c r="M340" s="325"/>
      <c r="N340" s="325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7"/>
      <c r="AB340" s="325"/>
      <c r="AC340" s="325"/>
      <c r="AD340" s="325"/>
      <c r="AE340" s="325"/>
      <c r="AF340" s="325"/>
      <c r="AG340" s="325"/>
      <c r="AH340" s="325"/>
      <c r="AI340" s="325"/>
      <c r="AJ340" s="325"/>
      <c r="AK340" s="325"/>
      <c r="AL340" s="325"/>
      <c r="AM340" s="325"/>
      <c r="AN340" s="325"/>
      <c r="AO340" s="325"/>
      <c r="AP340" s="325"/>
      <c r="AQ340" s="325"/>
      <c r="AR340" s="325"/>
      <c r="AS340" s="325"/>
      <c r="AT340" s="325"/>
      <c r="AU340" s="325"/>
      <c r="AV340" s="325"/>
      <c r="AW340" s="325"/>
      <c r="AX340" s="325"/>
      <c r="AY340" s="325"/>
      <c r="AZ340" s="325"/>
      <c r="BA340" s="325"/>
      <c r="BB340" s="325"/>
      <c r="BC340" s="325"/>
      <c r="BD340" s="326"/>
    </row>
    <row r="341" spans="1:100">
      <c r="A341" s="348"/>
      <c r="B341" s="329"/>
      <c r="C341" s="337"/>
      <c r="D341" s="28">
        <v>7</v>
      </c>
      <c r="E341" s="335"/>
      <c r="F341" s="336"/>
      <c r="G341" s="97">
        <f>G343</f>
        <v>9.7108257050233806E-18</v>
      </c>
      <c r="H341" s="51">
        <f t="shared" ref="H341:J341" si="748">H343</f>
        <v>1.4916435873000099E-14</v>
      </c>
      <c r="I341" s="126">
        <f t="shared" si="748"/>
        <v>4.4663557900387899E-4</v>
      </c>
      <c r="J341" s="173">
        <f t="shared" si="748"/>
        <v>4.2215511488823398E-4</v>
      </c>
      <c r="K341" s="6"/>
      <c r="L341" s="333"/>
      <c r="M341" s="325"/>
      <c r="N341" s="325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7"/>
      <c r="AB341" s="325"/>
      <c r="AC341" s="325"/>
      <c r="AD341" s="325"/>
      <c r="AE341" s="325"/>
      <c r="AF341" s="325"/>
      <c r="AG341" s="325"/>
      <c r="AH341" s="325"/>
      <c r="AI341" s="325"/>
      <c r="AJ341" s="325"/>
      <c r="AK341" s="325"/>
      <c r="AL341" s="325"/>
      <c r="AM341" s="325"/>
      <c r="AN341" s="325"/>
      <c r="AO341" s="325"/>
      <c r="AP341" s="325"/>
      <c r="AQ341" s="325"/>
      <c r="AR341" s="325"/>
      <c r="AS341" s="325"/>
      <c r="AT341" s="325"/>
      <c r="AU341" s="325"/>
      <c r="AV341" s="325"/>
      <c r="AW341" s="325"/>
      <c r="AX341" s="325"/>
      <c r="AY341" s="325"/>
      <c r="AZ341" s="325"/>
      <c r="BA341" s="325"/>
      <c r="BB341" s="325"/>
      <c r="BC341" s="325"/>
      <c r="BD341" s="326"/>
    </row>
    <row r="342" spans="1:100">
      <c r="A342" s="348"/>
      <c r="B342" s="329"/>
      <c r="C342" s="337"/>
      <c r="D342" s="28">
        <v>8</v>
      </c>
      <c r="E342" s="335"/>
      <c r="F342" s="336"/>
      <c r="G342" s="97">
        <f>'15'!G341</f>
        <v>1.00913600005796E-15</v>
      </c>
      <c r="H342" s="51">
        <f>'15'!H341</f>
        <v>2.04107089213409E-12</v>
      </c>
      <c r="I342" s="126">
        <f>'15'!I341</f>
        <v>0.29743478723480599</v>
      </c>
      <c r="J342" s="173">
        <f>'15'!J341</f>
        <v>0.38218331780577702</v>
      </c>
      <c r="K342" s="6"/>
      <c r="L342" s="333"/>
      <c r="M342" s="325"/>
      <c r="N342" s="325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7"/>
      <c r="AB342" s="325"/>
      <c r="AC342" s="325"/>
      <c r="AD342" s="325"/>
      <c r="AE342" s="325"/>
      <c r="AF342" s="325"/>
      <c r="AG342" s="325"/>
      <c r="AH342" s="325"/>
      <c r="AI342" s="325"/>
      <c r="AJ342" s="325"/>
      <c r="AK342" s="325"/>
      <c r="AL342" s="325"/>
      <c r="AM342" s="325"/>
      <c r="AN342" s="325"/>
      <c r="AO342" s="325"/>
      <c r="AP342" s="325"/>
      <c r="AQ342" s="325"/>
      <c r="AR342" s="325"/>
      <c r="AS342" s="325"/>
      <c r="AT342" s="325"/>
      <c r="AU342" s="325"/>
      <c r="AV342" s="325"/>
      <c r="AW342" s="325"/>
      <c r="AX342" s="325"/>
      <c r="AY342" s="325"/>
      <c r="AZ342" s="325"/>
      <c r="BA342" s="325"/>
      <c r="BB342" s="325"/>
      <c r="BC342" s="325"/>
      <c r="BD342" s="326"/>
    </row>
    <row r="343" spans="1:100">
      <c r="A343" s="348"/>
      <c r="B343" s="329"/>
      <c r="C343" s="337"/>
      <c r="D343" s="28">
        <v>9</v>
      </c>
      <c r="E343" s="335"/>
      <c r="F343" s="336"/>
      <c r="G343" s="97">
        <f>'15'!G342</f>
        <v>9.7108257050233806E-18</v>
      </c>
      <c r="H343" s="51">
        <f>'15'!H342</f>
        <v>1.4916435873000099E-14</v>
      </c>
      <c r="I343" s="126">
        <f>'15'!I342</f>
        <v>4.4663557900387899E-4</v>
      </c>
      <c r="J343" s="173">
        <f>'15'!J342</f>
        <v>4.2215511488823398E-4</v>
      </c>
      <c r="K343" s="6"/>
      <c r="L343" s="333"/>
      <c r="M343" s="325"/>
      <c r="N343" s="325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7"/>
      <c r="AB343" s="325"/>
      <c r="AC343" s="325"/>
      <c r="AD343" s="325"/>
      <c r="AE343" s="325"/>
      <c r="AF343" s="325"/>
      <c r="AG343" s="325"/>
      <c r="AH343" s="325"/>
      <c r="AI343" s="325"/>
      <c r="AJ343" s="325"/>
      <c r="AK343" s="325"/>
      <c r="AL343" s="325"/>
      <c r="AM343" s="325"/>
      <c r="AN343" s="325"/>
      <c r="AO343" s="325"/>
      <c r="AP343" s="325"/>
      <c r="AQ343" s="325"/>
      <c r="AR343" s="325"/>
      <c r="AS343" s="325"/>
      <c r="AT343" s="325"/>
      <c r="AU343" s="325"/>
      <c r="AV343" s="325"/>
      <c r="AW343" s="325"/>
      <c r="AX343" s="325"/>
      <c r="AY343" s="325"/>
      <c r="AZ343" s="325"/>
      <c r="BA343" s="325"/>
      <c r="BB343" s="325"/>
      <c r="BC343" s="325"/>
      <c r="BD343" s="326"/>
    </row>
    <row r="344" spans="1:100">
      <c r="A344" s="348"/>
      <c r="B344" s="329"/>
      <c r="C344" s="337"/>
      <c r="D344" s="29">
        <v>10</v>
      </c>
      <c r="E344" s="335"/>
      <c r="F344" s="336"/>
      <c r="G344" s="101">
        <f>'15'!G343</f>
        <v>1.5627284748599499E-27</v>
      </c>
      <c r="H344" s="77">
        <f>'15'!H343</f>
        <v>3.7310868561999198E-25</v>
      </c>
      <c r="I344" s="248">
        <f>'15'!I343</f>
        <v>3.94567390467443E-19</v>
      </c>
      <c r="J344" s="182">
        <f>'15'!J343</f>
        <v>1.98549860431127E-20</v>
      </c>
      <c r="K344" s="30"/>
      <c r="L344" s="334"/>
      <c r="M344" s="325"/>
      <c r="N344" s="325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7"/>
      <c r="AB344" s="325"/>
      <c r="AC344" s="325"/>
      <c r="AD344" s="325"/>
      <c r="AE344" s="325"/>
      <c r="AF344" s="325"/>
      <c r="AG344" s="325"/>
      <c r="AH344" s="325"/>
      <c r="AI344" s="325"/>
      <c r="AJ344" s="325"/>
      <c r="AK344" s="325"/>
      <c r="AL344" s="325"/>
      <c r="AM344" s="325"/>
      <c r="AN344" s="325"/>
      <c r="AO344" s="325"/>
      <c r="AP344" s="325"/>
      <c r="AQ344" s="325"/>
      <c r="AR344" s="325"/>
      <c r="AS344" s="325"/>
      <c r="AT344" s="325"/>
      <c r="AU344" s="325"/>
      <c r="AV344" s="325"/>
      <c r="AW344" s="325"/>
      <c r="AX344" s="325"/>
      <c r="AY344" s="325"/>
      <c r="AZ344" s="325"/>
      <c r="BA344" s="325"/>
      <c r="BB344" s="325"/>
      <c r="BC344" s="325"/>
      <c r="BD344" s="326"/>
    </row>
    <row r="345" spans="1:100">
      <c r="A345" s="348"/>
      <c r="B345" s="328">
        <v>0.25</v>
      </c>
      <c r="C345" s="337"/>
      <c r="D345" s="26">
        <v>-9</v>
      </c>
      <c r="E345" s="330">
        <v>6.63890833798307E-6</v>
      </c>
      <c r="F345" s="331">
        <v>3.2844640617134297E-5</v>
      </c>
      <c r="G345" s="100">
        <f>'15'!G364</f>
        <v>7.4500043233291405E-4</v>
      </c>
      <c r="H345" s="64">
        <f>'15'!H364</f>
        <v>2.01833335032974E-4</v>
      </c>
      <c r="I345" s="269">
        <f>'15'!I364</f>
        <v>1.2621002503896001E-3</v>
      </c>
      <c r="J345" s="204">
        <f>'15'!J364</f>
        <v>1.22425461398818E-4</v>
      </c>
      <c r="K345" s="27"/>
      <c r="L345" s="332">
        <f t="shared" ref="L345" si="749">1-SUM(M345:BC364)</f>
        <v>0.51161130770837482</v>
      </c>
      <c r="M345" s="325">
        <f t="shared" ref="M345" si="750">G355+I355</f>
        <v>2.4020162447800785E-6</v>
      </c>
      <c r="N345" s="325">
        <f t="shared" ref="N345" si="751">G362+I362+J355</f>
        <v>0.15879571400051987</v>
      </c>
      <c r="O345" s="325">
        <f t="shared" ref="O345" si="752">G364+I364+H355</f>
        <v>1.951282872932231E-2</v>
      </c>
      <c r="P345" s="325">
        <f t="shared" ref="P345" si="753">G357+I357+J362</f>
        <v>3.6657943904007249E-2</v>
      </c>
      <c r="Q345" s="325">
        <f t="shared" ref="Q345" si="754">G353+I353</f>
        <v>8.4619662972014402E-7</v>
      </c>
      <c r="R345" s="325">
        <f t="shared" ref="R345" si="755">G359+I359+H362+J364</f>
        <v>1.2554729780675143E-2</v>
      </c>
      <c r="S345" s="325">
        <f t="shared" ref="S345" si="756">G346+I346</f>
        <v>1.8059878678404131E-4</v>
      </c>
      <c r="T345" s="325">
        <f t="shared" ref="T345" si="757">G348+I348+J357</f>
        <v>6.3971618446873448E-6</v>
      </c>
      <c r="U345" s="325">
        <f t="shared" ref="U345" si="758">G351+I351+H364</f>
        <v>1.4592684570817103E-3</v>
      </c>
      <c r="V345" s="325">
        <f t="shared" ref="V345" si="759">G360+I360+J353</f>
        <v>1.9512825404941252E-2</v>
      </c>
      <c r="W345" s="325">
        <f t="shared" ref="W345" si="760">G349+I349</f>
        <v>2.4020162447800785E-6</v>
      </c>
      <c r="X345" s="325">
        <f t="shared" ref="X345" si="761">G352+I352+J359+H357</f>
        <v>1.2407890897171578E-4</v>
      </c>
      <c r="Y345" s="325">
        <f t="shared" ref="Y345" si="762">G358+I358</f>
        <v>1.8059878678404131E-4</v>
      </c>
      <c r="Z345" s="325">
        <f t="shared" ref="Z345" si="763">G350+I350+J346</f>
        <v>3.4280628927942873E-6</v>
      </c>
      <c r="AA345" s="327">
        <f t="shared" ref="AA345" si="764">G361+I361+H353</f>
        <v>9.2203610107677803E-2</v>
      </c>
      <c r="AB345" s="325">
        <f t="shared" ref="AB345" si="765">G347+I347+J348</f>
        <v>2.5703637988562544E-5</v>
      </c>
      <c r="AC345" s="325">
        <f t="shared" ref="AC345" si="766">G363+I363</f>
        <v>9.220361001543366E-2</v>
      </c>
      <c r="AD345" s="325">
        <f t="shared" ref="AD345" si="767">G356+I356+J351+H359</f>
        <v>2.0820838791750374E-4</v>
      </c>
      <c r="AE345" s="325">
        <f t="shared" ref="AE345" si="768">G345+I345</f>
        <v>2.0071006827225143E-3</v>
      </c>
      <c r="AF345" s="325">
        <f t="shared" ref="AF345" si="769">G354+I354+J360</f>
        <v>2.7286846264728513E-3</v>
      </c>
      <c r="AG345" s="325">
        <f t="shared" ref="AG345" si="770">H346</f>
        <v>1.5967052161440899E-5</v>
      </c>
      <c r="AH345" s="325">
        <f t="shared" ref="AH345" si="771">J349</f>
        <v>2.44457199799888E-12</v>
      </c>
      <c r="AI345" s="325">
        <f t="shared" ref="AI345" si="772">J352+H348</f>
        <v>4.8850086673090462E-8</v>
      </c>
      <c r="AJ345" s="325">
        <f t="shared" ref="AJ345" si="773">F345</f>
        <v>3.2844640617134297E-5</v>
      </c>
      <c r="AK345" s="325">
        <f t="shared" ref="AK345" si="774">J358</f>
        <v>2.1842718249529301E-6</v>
      </c>
      <c r="AL345" s="325">
        <f t="shared" ref="AL345" si="775">H351</f>
        <v>9.2244142710847298E-11</v>
      </c>
      <c r="AM345" s="325">
        <f t="shared" ref="AM345" si="776">J350</f>
        <v>6.8012560564985296E-14</v>
      </c>
      <c r="AN345" s="325">
        <f t="shared" ref="AN345" si="777">J361+H360</f>
        <v>2.0440710050809892E-2</v>
      </c>
      <c r="AO345" s="325">
        <f t="shared" ref="AO345" si="778">J347</f>
        <v>2.21089665676577E-8</v>
      </c>
      <c r="AP345" s="325">
        <f t="shared" ref="AP345" si="779">H349</f>
        <v>3.3243874699028502E-9</v>
      </c>
      <c r="AQ345" s="325">
        <f t="shared" ref="AQ345" si="780">J363</f>
        <v>1.8982287790357901E-2</v>
      </c>
      <c r="AR345" s="325">
        <f t="shared" ref="AR345" si="781">H352+J356</f>
        <v>2.5265919944259813E-10</v>
      </c>
      <c r="AS345" s="325">
        <f t="shared" ref="AS345" si="782">J345</f>
        <v>1.22425461398818E-4</v>
      </c>
      <c r="AT345" s="325">
        <f t="shared" ref="AT345" si="783">H358</f>
        <v>1.5967052161440899E-5</v>
      </c>
      <c r="AU345" s="325">
        <f t="shared" ref="AU345" si="784">J354</f>
        <v>6.8012560564985296E-14</v>
      </c>
      <c r="AV345" s="325">
        <f t="shared" ref="AV345" si="785">H350</f>
        <v>3.79272425089855E-10</v>
      </c>
      <c r="AW345" s="325">
        <f t="shared" ref="AW345" si="786">H361</f>
        <v>5.0979107255780202E-3</v>
      </c>
      <c r="AX345" s="325">
        <f t="shared" ref="AX345" si="787">H347</f>
        <v>9.0836705613619399E-7</v>
      </c>
      <c r="AY345" s="325">
        <f t="shared" ref="AY345" si="788">E345</f>
        <v>6.63890833798307E-6</v>
      </c>
      <c r="AZ345" s="325">
        <f t="shared" ref="AZ345" si="789">H363</f>
        <v>5.0979107255780202E-3</v>
      </c>
      <c r="BA345" s="325">
        <f t="shared" ref="BA345" si="790">H356</f>
        <v>4.8850083871526302E-8</v>
      </c>
      <c r="BB345" s="325">
        <f t="shared" ref="BB345" si="791">H345</f>
        <v>2.01833335032974E-4</v>
      </c>
      <c r="BC345" s="325">
        <f t="shared" ref="BC345" si="792">H354</f>
        <v>3.79272425089855E-10</v>
      </c>
      <c r="BD345" s="326">
        <f t="shared" ref="BD345" si="793">SUMPRODUCT($L$1:$BC$1,BF345:CW345)</f>
        <v>5.62535933922062</v>
      </c>
      <c r="BF345" s="12">
        <f>L345</f>
        <v>0.51161130770837482</v>
      </c>
      <c r="BG345" s="23">
        <f t="shared" ref="BG345:CV345" si="794">M345</f>
        <v>2.4020162447800785E-6</v>
      </c>
      <c r="BH345" s="23">
        <f t="shared" si="794"/>
        <v>0.15879571400051987</v>
      </c>
      <c r="BI345" s="23">
        <f t="shared" si="794"/>
        <v>1.951282872932231E-2</v>
      </c>
      <c r="BJ345" s="23">
        <f t="shared" si="794"/>
        <v>3.6657943904007249E-2</v>
      </c>
      <c r="BK345" s="23">
        <f t="shared" si="794"/>
        <v>8.4619662972014402E-7</v>
      </c>
      <c r="BL345" s="23">
        <f t="shared" si="794"/>
        <v>1.2554729780675143E-2</v>
      </c>
      <c r="BM345" s="23">
        <f t="shared" si="794"/>
        <v>1.8059878678404131E-4</v>
      </c>
      <c r="BN345" s="23">
        <f t="shared" si="794"/>
        <v>6.3971618446873448E-6</v>
      </c>
      <c r="BO345" s="23">
        <f t="shared" si="794"/>
        <v>1.4592684570817103E-3</v>
      </c>
      <c r="BP345" s="23">
        <f t="shared" si="794"/>
        <v>1.9512825404941252E-2</v>
      </c>
      <c r="BQ345" s="23">
        <f t="shared" si="794"/>
        <v>2.4020162447800785E-6</v>
      </c>
      <c r="BR345" s="23">
        <f t="shared" si="794"/>
        <v>1.2407890897171578E-4</v>
      </c>
      <c r="BS345" s="23">
        <f t="shared" si="794"/>
        <v>1.8059878678404131E-4</v>
      </c>
      <c r="BT345" s="23">
        <f t="shared" si="794"/>
        <v>3.4280628927942873E-6</v>
      </c>
      <c r="BU345" s="23">
        <f t="shared" si="794"/>
        <v>9.2203610107677803E-2</v>
      </c>
      <c r="BV345" s="23">
        <f t="shared" si="794"/>
        <v>2.5703637988562544E-5</v>
      </c>
      <c r="BW345" s="23">
        <f t="shared" si="794"/>
        <v>9.220361001543366E-2</v>
      </c>
      <c r="BX345" s="23">
        <f t="shared" si="794"/>
        <v>2.0820838791750374E-4</v>
      </c>
      <c r="BY345" s="23">
        <f t="shared" si="794"/>
        <v>2.0071006827225143E-3</v>
      </c>
      <c r="BZ345" s="23">
        <f t="shared" si="794"/>
        <v>2.7286846264728513E-3</v>
      </c>
      <c r="CA345" s="23">
        <f t="shared" si="794"/>
        <v>1.5967052161440899E-5</v>
      </c>
      <c r="CB345" s="23">
        <f t="shared" si="794"/>
        <v>2.44457199799888E-12</v>
      </c>
      <c r="CC345" s="23">
        <f t="shared" si="794"/>
        <v>4.8850086673090462E-8</v>
      </c>
      <c r="CD345" s="23">
        <f t="shared" si="794"/>
        <v>3.2844640617134297E-5</v>
      </c>
      <c r="CE345" s="23">
        <f t="shared" si="794"/>
        <v>2.1842718249529301E-6</v>
      </c>
      <c r="CF345" s="23">
        <f t="shared" si="794"/>
        <v>9.2244142710847298E-11</v>
      </c>
      <c r="CG345" s="23">
        <f t="shared" si="794"/>
        <v>6.8012560564985296E-14</v>
      </c>
      <c r="CH345" s="23">
        <f t="shared" si="794"/>
        <v>2.0440710050809892E-2</v>
      </c>
      <c r="CI345" s="23">
        <f t="shared" si="794"/>
        <v>2.21089665676577E-8</v>
      </c>
      <c r="CJ345" s="23">
        <f t="shared" si="794"/>
        <v>3.3243874699028502E-9</v>
      </c>
      <c r="CK345" s="23">
        <f t="shared" si="794"/>
        <v>1.8982287790357901E-2</v>
      </c>
      <c r="CL345" s="23">
        <f t="shared" si="794"/>
        <v>2.5265919944259813E-10</v>
      </c>
      <c r="CM345" s="23">
        <f t="shared" si="794"/>
        <v>1.22425461398818E-4</v>
      </c>
      <c r="CN345" s="23">
        <f t="shared" si="794"/>
        <v>1.5967052161440899E-5</v>
      </c>
      <c r="CO345" s="23">
        <f t="shared" si="794"/>
        <v>6.8012560564985296E-14</v>
      </c>
      <c r="CP345" s="23">
        <f t="shared" si="794"/>
        <v>3.79272425089855E-10</v>
      </c>
      <c r="CQ345" s="23">
        <f t="shared" si="794"/>
        <v>5.0979107255780202E-3</v>
      </c>
      <c r="CR345" s="23">
        <f t="shared" si="794"/>
        <v>9.0836705613619399E-7</v>
      </c>
      <c r="CS345" s="23">
        <f t="shared" si="794"/>
        <v>6.63890833798307E-6</v>
      </c>
      <c r="CT345" s="23">
        <f t="shared" si="794"/>
        <v>5.0979107255780202E-3</v>
      </c>
      <c r="CU345" s="23">
        <f t="shared" si="794"/>
        <v>4.8850083871526302E-8</v>
      </c>
      <c r="CV345" s="24">
        <f t="shared" si="794"/>
        <v>2.01833335032974E-4</v>
      </c>
    </row>
    <row r="346" spans="1:100">
      <c r="A346" s="348"/>
      <c r="B346" s="329"/>
      <c r="C346" s="337"/>
      <c r="D346" s="28">
        <v>-8</v>
      </c>
      <c r="E346" s="330"/>
      <c r="F346" s="331"/>
      <c r="G346" s="128">
        <f>'15'!G345</f>
        <v>1.28048586971148E-4</v>
      </c>
      <c r="H346" s="270">
        <f>'15'!H345</f>
        <v>1.5967052161440899E-5</v>
      </c>
      <c r="I346" s="271">
        <f>'15'!I345</f>
        <v>5.2550199812893299E-5</v>
      </c>
      <c r="J346" s="272">
        <f>'15'!J345</f>
        <v>2.1842718249529301E-6</v>
      </c>
      <c r="K346" s="6"/>
      <c r="L346" s="333"/>
      <c r="M346" s="325"/>
      <c r="N346" s="325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7"/>
      <c r="AB346" s="325"/>
      <c r="AC346" s="325"/>
      <c r="AD346" s="325"/>
      <c r="AE346" s="325"/>
      <c r="AF346" s="325"/>
      <c r="AG346" s="325"/>
      <c r="AH346" s="325"/>
      <c r="AI346" s="325"/>
      <c r="AJ346" s="325"/>
      <c r="AK346" s="325"/>
      <c r="AL346" s="325"/>
      <c r="AM346" s="325"/>
      <c r="AN346" s="325"/>
      <c r="AO346" s="325"/>
      <c r="AP346" s="325"/>
      <c r="AQ346" s="325"/>
      <c r="AR346" s="325"/>
      <c r="AS346" s="325"/>
      <c r="AT346" s="325"/>
      <c r="AU346" s="325"/>
      <c r="AV346" s="325"/>
      <c r="AW346" s="325"/>
      <c r="AX346" s="325"/>
      <c r="AY346" s="325"/>
      <c r="AZ346" s="325"/>
      <c r="BA346" s="325"/>
      <c r="BB346" s="325"/>
      <c r="BC346" s="325"/>
      <c r="BD346" s="326"/>
    </row>
    <row r="347" spans="1:100">
      <c r="A347" s="348"/>
      <c r="B347" s="329"/>
      <c r="C347" s="337"/>
      <c r="D347" s="28">
        <v>-7</v>
      </c>
      <c r="E347" s="330"/>
      <c r="F347" s="331"/>
      <c r="G347" s="128">
        <f>'15'!G346</f>
        <v>2.4069637454115598E-5</v>
      </c>
      <c r="H347" s="270">
        <f>'15'!H346</f>
        <v>9.0836705613619399E-7</v>
      </c>
      <c r="I347" s="271">
        <f>'15'!I346</f>
        <v>1.6338043337360499E-6</v>
      </c>
      <c r="J347" s="272">
        <f>'15'!J346</f>
        <v>2.21089665676577E-8</v>
      </c>
      <c r="K347" s="6"/>
      <c r="L347" s="333"/>
      <c r="M347" s="325"/>
      <c r="N347" s="325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7"/>
      <c r="AB347" s="325"/>
      <c r="AC347" s="325"/>
      <c r="AD347" s="325"/>
      <c r="AE347" s="325"/>
      <c r="AF347" s="325"/>
      <c r="AG347" s="325"/>
      <c r="AH347" s="325"/>
      <c r="AI347" s="325"/>
      <c r="AJ347" s="325"/>
      <c r="AK347" s="325"/>
      <c r="AL347" s="325"/>
      <c r="AM347" s="325"/>
      <c r="AN347" s="325"/>
      <c r="AO347" s="325"/>
      <c r="AP347" s="325"/>
      <c r="AQ347" s="325"/>
      <c r="AR347" s="325"/>
      <c r="AS347" s="325"/>
      <c r="AT347" s="325"/>
      <c r="AU347" s="325"/>
      <c r="AV347" s="325"/>
      <c r="AW347" s="325"/>
      <c r="AX347" s="325"/>
      <c r="AY347" s="325"/>
      <c r="AZ347" s="325"/>
      <c r="BA347" s="325"/>
      <c r="BB347" s="325"/>
      <c r="BC347" s="325"/>
      <c r="BD347" s="326"/>
    </row>
    <row r="348" spans="1:100">
      <c r="A348" s="348"/>
      <c r="B348" s="329"/>
      <c r="C348" s="337"/>
      <c r="D348" s="28">
        <v>-6</v>
      </c>
      <c r="E348" s="330"/>
      <c r="F348" s="331"/>
      <c r="G348" s="128">
        <f>'15'!G347</f>
        <v>6.3222506807204797E-6</v>
      </c>
      <c r="H348" s="270">
        <f>'15'!H347</f>
        <v>4.8850083871526302E-8</v>
      </c>
      <c r="I348" s="271">
        <f>'15'!I347</f>
        <v>5.28021973992075E-8</v>
      </c>
      <c r="J348" s="272">
        <f>'15'!J347</f>
        <v>1.9620071089878001E-10</v>
      </c>
      <c r="K348" s="6"/>
      <c r="L348" s="333"/>
      <c r="M348" s="325"/>
      <c r="N348" s="325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7"/>
      <c r="AB348" s="325"/>
      <c r="AC348" s="325"/>
      <c r="AD348" s="325"/>
      <c r="AE348" s="325"/>
      <c r="AF348" s="325"/>
      <c r="AG348" s="325"/>
      <c r="AH348" s="325"/>
      <c r="AI348" s="325"/>
      <c r="AJ348" s="325"/>
      <c r="AK348" s="325"/>
      <c r="AL348" s="325"/>
      <c r="AM348" s="325"/>
      <c r="AN348" s="325"/>
      <c r="AO348" s="325"/>
      <c r="AP348" s="325"/>
      <c r="AQ348" s="325"/>
      <c r="AR348" s="325"/>
      <c r="AS348" s="325"/>
      <c r="AT348" s="325"/>
      <c r="AU348" s="325"/>
      <c r="AV348" s="325"/>
      <c r="AW348" s="325"/>
      <c r="AX348" s="325"/>
      <c r="AY348" s="325"/>
      <c r="AZ348" s="325"/>
      <c r="BA348" s="325"/>
      <c r="BB348" s="325"/>
      <c r="BC348" s="325"/>
      <c r="BD348" s="326"/>
    </row>
    <row r="349" spans="1:100">
      <c r="A349" s="348"/>
      <c r="B349" s="329"/>
      <c r="C349" s="337"/>
      <c r="D349" s="28">
        <v>-5</v>
      </c>
      <c r="E349" s="330"/>
      <c r="F349" s="331"/>
      <c r="G349" s="128">
        <f>'15'!G348</f>
        <v>2.3996110663296699E-6</v>
      </c>
      <c r="H349" s="270">
        <f>'15'!H348</f>
        <v>3.3243874699028502E-9</v>
      </c>
      <c r="I349" s="271">
        <f>'15'!I348</f>
        <v>2.40517845040844E-9</v>
      </c>
      <c r="J349" s="272">
        <f>'15'!J348</f>
        <v>2.44457199799888E-12</v>
      </c>
      <c r="K349" s="6"/>
      <c r="L349" s="333"/>
      <c r="M349" s="325"/>
      <c r="N349" s="325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7"/>
      <c r="AB349" s="325"/>
      <c r="AC349" s="325"/>
      <c r="AD349" s="325"/>
      <c r="AE349" s="325"/>
      <c r="AF349" s="325"/>
      <c r="AG349" s="325"/>
      <c r="AH349" s="325"/>
      <c r="AI349" s="325"/>
      <c r="AJ349" s="325"/>
      <c r="AK349" s="325"/>
      <c r="AL349" s="325"/>
      <c r="AM349" s="325"/>
      <c r="AN349" s="325"/>
      <c r="AO349" s="325"/>
      <c r="AP349" s="325"/>
      <c r="AQ349" s="325"/>
      <c r="AR349" s="325"/>
      <c r="AS349" s="325"/>
      <c r="AT349" s="325"/>
      <c r="AU349" s="325"/>
      <c r="AV349" s="325"/>
      <c r="AW349" s="325"/>
      <c r="AX349" s="325"/>
      <c r="AY349" s="325"/>
      <c r="AZ349" s="325"/>
      <c r="BA349" s="325"/>
      <c r="BB349" s="325"/>
      <c r="BC349" s="325"/>
      <c r="BD349" s="326"/>
    </row>
    <row r="350" spans="1:100">
      <c r="A350" s="348"/>
      <c r="B350" s="329"/>
      <c r="C350" s="337"/>
      <c r="D350" s="28">
        <v>-4</v>
      </c>
      <c r="E350" s="330"/>
      <c r="F350" s="331"/>
      <c r="G350" s="128">
        <f>'15'!G349</f>
        <v>1.24358642048816E-6</v>
      </c>
      <c r="H350" s="270">
        <f>'15'!H349</f>
        <v>3.79272425089855E-10</v>
      </c>
      <c r="I350" s="271">
        <f>'15'!I349</f>
        <v>2.0464735319712999E-10</v>
      </c>
      <c r="J350" s="272">
        <f>'15'!J349</f>
        <v>6.8012560564985296E-14</v>
      </c>
      <c r="K350" s="6"/>
      <c r="L350" s="333"/>
      <c r="M350" s="325"/>
      <c r="N350" s="325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7"/>
      <c r="AB350" s="325"/>
      <c r="AC350" s="325"/>
      <c r="AD350" s="325"/>
      <c r="AE350" s="325"/>
      <c r="AF350" s="325"/>
      <c r="AG350" s="325"/>
      <c r="AH350" s="325"/>
      <c r="AI350" s="325"/>
      <c r="AJ350" s="325"/>
      <c r="AK350" s="325"/>
      <c r="AL350" s="325"/>
      <c r="AM350" s="325"/>
      <c r="AN350" s="325"/>
      <c r="AO350" s="325"/>
      <c r="AP350" s="325"/>
      <c r="AQ350" s="325"/>
      <c r="AR350" s="325"/>
      <c r="AS350" s="325"/>
      <c r="AT350" s="325"/>
      <c r="AU350" s="325"/>
      <c r="AV350" s="325"/>
      <c r="AW350" s="325"/>
      <c r="AX350" s="325"/>
      <c r="AY350" s="325"/>
      <c r="AZ350" s="325"/>
      <c r="BA350" s="325"/>
      <c r="BB350" s="325"/>
      <c r="BC350" s="325"/>
      <c r="BD350" s="326"/>
    </row>
    <row r="351" spans="1:100">
      <c r="A351" s="348"/>
      <c r="B351" s="329"/>
      <c r="C351" s="337"/>
      <c r="D351" s="28">
        <v>-3</v>
      </c>
      <c r="E351" s="330"/>
      <c r="F351" s="331"/>
      <c r="G351" s="128">
        <f>'15'!G350</f>
        <v>8.4615510140384299E-7</v>
      </c>
      <c r="H351" s="270">
        <f>'15'!H350</f>
        <v>9.2244142710847298E-11</v>
      </c>
      <c r="I351" s="271">
        <f>'15'!I350</f>
        <v>4.1528316300986702E-11</v>
      </c>
      <c r="J351" s="272">
        <f>'15'!J350</f>
        <v>6.4100546220818E-15</v>
      </c>
      <c r="K351" s="6"/>
      <c r="L351" s="333"/>
      <c r="M351" s="325"/>
      <c r="N351" s="325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7"/>
      <c r="AB351" s="325"/>
      <c r="AC351" s="325"/>
      <c r="AD351" s="325"/>
      <c r="AE351" s="325"/>
      <c r="AF351" s="325"/>
      <c r="AG351" s="325"/>
      <c r="AH351" s="325"/>
      <c r="AI351" s="325"/>
      <c r="AJ351" s="325"/>
      <c r="AK351" s="325"/>
      <c r="AL351" s="325"/>
      <c r="AM351" s="325"/>
      <c r="AN351" s="325"/>
      <c r="AO351" s="325"/>
      <c r="AP351" s="325"/>
      <c r="AQ351" s="325"/>
      <c r="AR351" s="325"/>
      <c r="AS351" s="325"/>
      <c r="AT351" s="325"/>
      <c r="AU351" s="325"/>
      <c r="AV351" s="325"/>
      <c r="AW351" s="325"/>
      <c r="AX351" s="325"/>
      <c r="AY351" s="325"/>
      <c r="AZ351" s="325"/>
      <c r="BA351" s="325"/>
      <c r="BB351" s="325"/>
      <c r="BC351" s="325"/>
      <c r="BD351" s="326"/>
    </row>
    <row r="352" spans="1:100">
      <c r="A352" s="348"/>
      <c r="B352" s="329"/>
      <c r="C352" s="337"/>
      <c r="D352" s="28">
        <v>-2</v>
      </c>
      <c r="E352" s="330"/>
      <c r="F352" s="331"/>
      <c r="G352" s="128">
        <f>'15'!G351</f>
        <v>7.4505661716631803E-7</v>
      </c>
      <c r="H352" s="270">
        <f>'15'!H351</f>
        <v>5.6458488543818098E-11</v>
      </c>
      <c r="I352" s="271">
        <f>'15'!I351</f>
        <v>2.3899595258414201E-11</v>
      </c>
      <c r="J352" s="272">
        <f>'15'!J351</f>
        <v>2.8015641567449001E-15</v>
      </c>
      <c r="K352" s="6"/>
      <c r="L352" s="333"/>
      <c r="M352" s="325"/>
      <c r="N352" s="325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7"/>
      <c r="AB352" s="325"/>
      <c r="AC352" s="325"/>
      <c r="AD352" s="325"/>
      <c r="AE352" s="325"/>
      <c r="AF352" s="325"/>
      <c r="AG352" s="325"/>
      <c r="AH352" s="325"/>
      <c r="AI352" s="325"/>
      <c r="AJ352" s="325"/>
      <c r="AK352" s="325"/>
      <c r="AL352" s="325"/>
      <c r="AM352" s="325"/>
      <c r="AN352" s="325"/>
      <c r="AO352" s="325"/>
      <c r="AP352" s="325"/>
      <c r="AQ352" s="325"/>
      <c r="AR352" s="325"/>
      <c r="AS352" s="325"/>
      <c r="AT352" s="325"/>
      <c r="AU352" s="325"/>
      <c r="AV352" s="325"/>
      <c r="AW352" s="325"/>
      <c r="AX352" s="325"/>
      <c r="AY352" s="325"/>
      <c r="AZ352" s="325"/>
      <c r="BA352" s="325"/>
      <c r="BB352" s="325"/>
      <c r="BC352" s="325"/>
      <c r="BD352" s="326"/>
    </row>
    <row r="353" spans="1:100">
      <c r="A353" s="348"/>
      <c r="B353" s="329"/>
      <c r="C353" s="337"/>
      <c r="D353" s="28">
        <v>-1</v>
      </c>
      <c r="E353" s="330"/>
      <c r="F353" s="331"/>
      <c r="G353" s="128">
        <f>G351</f>
        <v>8.4615510140384299E-7</v>
      </c>
      <c r="H353" s="270">
        <f t="shared" ref="H353:J353" si="795">H351</f>
        <v>9.2244142710847298E-11</v>
      </c>
      <c r="I353" s="271">
        <f t="shared" si="795"/>
        <v>4.1528316300986702E-11</v>
      </c>
      <c r="J353" s="272">
        <f t="shared" si="795"/>
        <v>6.4100546220818E-15</v>
      </c>
      <c r="K353" s="6"/>
      <c r="L353" s="333"/>
      <c r="M353" s="325"/>
      <c r="N353" s="325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7"/>
      <c r="AB353" s="325"/>
      <c r="AC353" s="325"/>
      <c r="AD353" s="325"/>
      <c r="AE353" s="325"/>
      <c r="AF353" s="325"/>
      <c r="AG353" s="325"/>
      <c r="AH353" s="325"/>
      <c r="AI353" s="325"/>
      <c r="AJ353" s="325"/>
      <c r="AK353" s="325"/>
      <c r="AL353" s="325"/>
      <c r="AM353" s="325"/>
      <c r="AN353" s="325"/>
      <c r="AO353" s="325"/>
      <c r="AP353" s="325"/>
      <c r="AQ353" s="325"/>
      <c r="AR353" s="325"/>
      <c r="AS353" s="325"/>
      <c r="AT353" s="325"/>
      <c r="AU353" s="325"/>
      <c r="AV353" s="325"/>
      <c r="AW353" s="325"/>
      <c r="AX353" s="325"/>
      <c r="AY353" s="325"/>
      <c r="AZ353" s="325"/>
      <c r="BA353" s="325"/>
      <c r="BB353" s="325"/>
      <c r="BC353" s="325"/>
      <c r="BD353" s="326"/>
    </row>
    <row r="354" spans="1:100">
      <c r="A354" s="348"/>
      <c r="B354" s="329"/>
      <c r="C354" s="337"/>
      <c r="D354" s="28">
        <v>0</v>
      </c>
      <c r="E354" s="330"/>
      <c r="F354" s="331"/>
      <c r="G354" s="128">
        <f>G350</f>
        <v>1.24358642048816E-6</v>
      </c>
      <c r="H354" s="270">
        <f t="shared" ref="H354:J354" si="796">H350</f>
        <v>3.79272425089855E-10</v>
      </c>
      <c r="I354" s="271">
        <f t="shared" si="796"/>
        <v>2.0464735319712999E-10</v>
      </c>
      <c r="J354" s="272">
        <f t="shared" si="796"/>
        <v>6.8012560564985296E-14</v>
      </c>
      <c r="K354" s="6"/>
      <c r="L354" s="333"/>
      <c r="M354" s="325"/>
      <c r="N354" s="325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7"/>
      <c r="AB354" s="325"/>
      <c r="AC354" s="325"/>
      <c r="AD354" s="325"/>
      <c r="AE354" s="325"/>
      <c r="AF354" s="325"/>
      <c r="AG354" s="325"/>
      <c r="AH354" s="325"/>
      <c r="AI354" s="325"/>
      <c r="AJ354" s="325"/>
      <c r="AK354" s="325"/>
      <c r="AL354" s="325"/>
      <c r="AM354" s="325"/>
      <c r="AN354" s="325"/>
      <c r="AO354" s="325"/>
      <c r="AP354" s="325"/>
      <c r="AQ354" s="325"/>
      <c r="AR354" s="325"/>
      <c r="AS354" s="325"/>
      <c r="AT354" s="325"/>
      <c r="AU354" s="325"/>
      <c r="AV354" s="325"/>
      <c r="AW354" s="325"/>
      <c r="AX354" s="325"/>
      <c r="AY354" s="325"/>
      <c r="AZ354" s="325"/>
      <c r="BA354" s="325"/>
      <c r="BB354" s="325"/>
      <c r="BC354" s="325"/>
      <c r="BD354" s="326"/>
    </row>
    <row r="355" spans="1:100">
      <c r="A355" s="348"/>
      <c r="B355" s="329"/>
      <c r="C355" s="337"/>
      <c r="D355" s="28">
        <v>1</v>
      </c>
      <c r="E355" s="330"/>
      <c r="F355" s="331"/>
      <c r="G355" s="97">
        <f>G349</f>
        <v>2.3996110663296699E-6</v>
      </c>
      <c r="H355" s="51">
        <f t="shared" ref="H355:J355" si="797">H349</f>
        <v>3.3243874699028502E-9</v>
      </c>
      <c r="I355" s="126">
        <f t="shared" si="797"/>
        <v>2.40517845040844E-9</v>
      </c>
      <c r="J355" s="173">
        <f t="shared" si="797"/>
        <v>2.44457199799888E-12</v>
      </c>
      <c r="K355" s="6"/>
      <c r="L355" s="333"/>
      <c r="M355" s="325"/>
      <c r="N355" s="325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7"/>
      <c r="AB355" s="325"/>
      <c r="AC355" s="325"/>
      <c r="AD355" s="325"/>
      <c r="AE355" s="325"/>
      <c r="AF355" s="325"/>
      <c r="AG355" s="325"/>
      <c r="AH355" s="325"/>
      <c r="AI355" s="325"/>
      <c r="AJ355" s="325"/>
      <c r="AK355" s="325"/>
      <c r="AL355" s="325"/>
      <c r="AM355" s="325"/>
      <c r="AN355" s="325"/>
      <c r="AO355" s="325"/>
      <c r="AP355" s="325"/>
      <c r="AQ355" s="325"/>
      <c r="AR355" s="325"/>
      <c r="AS355" s="325"/>
      <c r="AT355" s="325"/>
      <c r="AU355" s="325"/>
      <c r="AV355" s="325"/>
      <c r="AW355" s="325"/>
      <c r="AX355" s="325"/>
      <c r="AY355" s="325"/>
      <c r="AZ355" s="325"/>
      <c r="BA355" s="325"/>
      <c r="BB355" s="325"/>
      <c r="BC355" s="325"/>
      <c r="BD355" s="326"/>
    </row>
    <row r="356" spans="1:100">
      <c r="A356" s="348"/>
      <c r="B356" s="329"/>
      <c r="C356" s="337"/>
      <c r="D356" s="28">
        <v>2</v>
      </c>
      <c r="E356" s="330"/>
      <c r="F356" s="331"/>
      <c r="G356" s="97">
        <f>G348</f>
        <v>6.3222506807204797E-6</v>
      </c>
      <c r="H356" s="51">
        <f t="shared" ref="H356:J356" si="798">H348</f>
        <v>4.8850083871526302E-8</v>
      </c>
      <c r="I356" s="126">
        <f t="shared" si="798"/>
        <v>5.28021973992075E-8</v>
      </c>
      <c r="J356" s="173">
        <f t="shared" si="798"/>
        <v>1.9620071089878001E-10</v>
      </c>
      <c r="K356" s="6"/>
      <c r="L356" s="333"/>
      <c r="M356" s="325"/>
      <c r="N356" s="325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7"/>
      <c r="AB356" s="325"/>
      <c r="AC356" s="325"/>
      <c r="AD356" s="325"/>
      <c r="AE356" s="325"/>
      <c r="AF356" s="325"/>
      <c r="AG356" s="325"/>
      <c r="AH356" s="325"/>
      <c r="AI356" s="325"/>
      <c r="AJ356" s="325"/>
      <c r="AK356" s="325"/>
      <c r="AL356" s="325"/>
      <c r="AM356" s="325"/>
      <c r="AN356" s="325"/>
      <c r="AO356" s="325"/>
      <c r="AP356" s="325"/>
      <c r="AQ356" s="325"/>
      <c r="AR356" s="325"/>
      <c r="AS356" s="325"/>
      <c r="AT356" s="325"/>
      <c r="AU356" s="325"/>
      <c r="AV356" s="325"/>
      <c r="AW356" s="325"/>
      <c r="AX356" s="325"/>
      <c r="AY356" s="325"/>
      <c r="AZ356" s="325"/>
      <c r="BA356" s="325"/>
      <c r="BB356" s="325"/>
      <c r="BC356" s="325"/>
      <c r="BD356" s="326"/>
    </row>
    <row r="357" spans="1:100">
      <c r="A357" s="348"/>
      <c r="B357" s="329"/>
      <c r="C357" s="337"/>
      <c r="D357" s="28">
        <v>3</v>
      </c>
      <c r="E357" s="330"/>
      <c r="F357" s="331"/>
      <c r="G357" s="97">
        <f>G347</f>
        <v>2.4069637454115598E-5</v>
      </c>
      <c r="H357" s="51">
        <f t="shared" ref="H357:J357" si="799">H347</f>
        <v>9.0836705613619399E-7</v>
      </c>
      <c r="I357" s="126">
        <f t="shared" si="799"/>
        <v>1.6338043337360499E-6</v>
      </c>
      <c r="J357" s="173">
        <f t="shared" si="799"/>
        <v>2.21089665676577E-8</v>
      </c>
      <c r="K357" s="6"/>
      <c r="L357" s="333"/>
      <c r="M357" s="325"/>
      <c r="N357" s="325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7"/>
      <c r="AB357" s="325"/>
      <c r="AC357" s="325"/>
      <c r="AD357" s="325"/>
      <c r="AE357" s="325"/>
      <c r="AF357" s="325"/>
      <c r="AG357" s="325"/>
      <c r="AH357" s="325"/>
      <c r="AI357" s="325"/>
      <c r="AJ357" s="325"/>
      <c r="AK357" s="325"/>
      <c r="AL357" s="325"/>
      <c r="AM357" s="325"/>
      <c r="AN357" s="325"/>
      <c r="AO357" s="325"/>
      <c r="AP357" s="325"/>
      <c r="AQ357" s="325"/>
      <c r="AR357" s="325"/>
      <c r="AS357" s="325"/>
      <c r="AT357" s="325"/>
      <c r="AU357" s="325"/>
      <c r="AV357" s="325"/>
      <c r="AW357" s="325"/>
      <c r="AX357" s="325"/>
      <c r="AY357" s="325"/>
      <c r="AZ357" s="325"/>
      <c r="BA357" s="325"/>
      <c r="BB357" s="325"/>
      <c r="BC357" s="325"/>
      <c r="BD357" s="326"/>
    </row>
    <row r="358" spans="1:100">
      <c r="A358" s="348"/>
      <c r="B358" s="329"/>
      <c r="C358" s="337"/>
      <c r="D358" s="28">
        <v>4</v>
      </c>
      <c r="E358" s="330"/>
      <c r="F358" s="331"/>
      <c r="G358" s="97">
        <f>G346</f>
        <v>1.28048586971148E-4</v>
      </c>
      <c r="H358" s="51">
        <f t="shared" ref="H358:J358" si="800">H346</f>
        <v>1.5967052161440899E-5</v>
      </c>
      <c r="I358" s="126">
        <f t="shared" si="800"/>
        <v>5.2550199812893299E-5</v>
      </c>
      <c r="J358" s="173">
        <f t="shared" si="800"/>
        <v>2.1842718249529301E-6</v>
      </c>
      <c r="K358" s="6"/>
      <c r="L358" s="333"/>
      <c r="M358" s="325"/>
      <c r="N358" s="325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7"/>
      <c r="AB358" s="325"/>
      <c r="AC358" s="325"/>
      <c r="AD358" s="325"/>
      <c r="AE358" s="325"/>
      <c r="AF358" s="325"/>
      <c r="AG358" s="325"/>
      <c r="AH358" s="325"/>
      <c r="AI358" s="325"/>
      <c r="AJ358" s="325"/>
      <c r="AK358" s="325"/>
      <c r="AL358" s="325"/>
      <c r="AM358" s="325"/>
      <c r="AN358" s="325"/>
      <c r="AO358" s="325"/>
      <c r="AP358" s="325"/>
      <c r="AQ358" s="325"/>
      <c r="AR358" s="325"/>
      <c r="AS358" s="325"/>
      <c r="AT358" s="325"/>
      <c r="AU358" s="325"/>
      <c r="AV358" s="325"/>
      <c r="AW358" s="325"/>
      <c r="AX358" s="325"/>
      <c r="AY358" s="325"/>
      <c r="AZ358" s="325"/>
      <c r="BA358" s="325"/>
      <c r="BB358" s="325"/>
      <c r="BC358" s="325"/>
      <c r="BD358" s="326"/>
    </row>
    <row r="359" spans="1:100">
      <c r="A359" s="348"/>
      <c r="B359" s="329"/>
      <c r="C359" s="337"/>
      <c r="D359" s="28">
        <v>5</v>
      </c>
      <c r="E359" s="330"/>
      <c r="F359" s="331"/>
      <c r="G359" s="97">
        <f>G345</f>
        <v>7.4500043233291405E-4</v>
      </c>
      <c r="H359" s="51">
        <f t="shared" ref="H359:J359" si="801">H345</f>
        <v>2.01833335032974E-4</v>
      </c>
      <c r="I359" s="126">
        <f t="shared" si="801"/>
        <v>1.2621002503896001E-3</v>
      </c>
      <c r="J359" s="173">
        <f t="shared" si="801"/>
        <v>1.22425461398818E-4</v>
      </c>
      <c r="K359" s="6"/>
      <c r="L359" s="333"/>
      <c r="M359" s="325"/>
      <c r="N359" s="325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7"/>
      <c r="AB359" s="325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  <c r="AN359" s="325"/>
      <c r="AO359" s="325"/>
      <c r="AP359" s="325"/>
      <c r="AQ359" s="325"/>
      <c r="AR359" s="325"/>
      <c r="AS359" s="325"/>
      <c r="AT359" s="325"/>
      <c r="AU359" s="325"/>
      <c r="AV359" s="325"/>
      <c r="AW359" s="325"/>
      <c r="AX359" s="325"/>
      <c r="AY359" s="325"/>
      <c r="AZ359" s="325"/>
      <c r="BA359" s="325"/>
      <c r="BB359" s="325"/>
      <c r="BC359" s="325"/>
      <c r="BD359" s="326"/>
    </row>
    <row r="360" spans="1:100">
      <c r="A360" s="348"/>
      <c r="B360" s="329"/>
      <c r="C360" s="337"/>
      <c r="D360" s="28">
        <v>6</v>
      </c>
      <c r="E360" s="330"/>
      <c r="F360" s="331"/>
      <c r="G360" s="97">
        <f>G364</f>
        <v>3.38054532416514E-3</v>
      </c>
      <c r="H360" s="51">
        <f t="shared" ref="H360:J360" si="802">H364</f>
        <v>1.4584222604519901E-3</v>
      </c>
      <c r="I360" s="126">
        <f t="shared" si="802"/>
        <v>1.6132280080769699E-2</v>
      </c>
      <c r="J360" s="173">
        <f t="shared" si="802"/>
        <v>2.7274408354050102E-3</v>
      </c>
      <c r="K360" s="6"/>
      <c r="L360" s="333"/>
      <c r="M360" s="325"/>
      <c r="N360" s="325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7"/>
      <c r="AB360" s="325"/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  <c r="AN360" s="325"/>
      <c r="AO360" s="325"/>
      <c r="AP360" s="325"/>
      <c r="AQ360" s="325"/>
      <c r="AR360" s="325"/>
      <c r="AS360" s="325"/>
      <c r="AT360" s="325"/>
      <c r="AU360" s="325"/>
      <c r="AV360" s="325"/>
      <c r="AW360" s="325"/>
      <c r="AX360" s="325"/>
      <c r="AY360" s="325"/>
      <c r="AZ360" s="325"/>
      <c r="BA360" s="325"/>
      <c r="BB360" s="325"/>
      <c r="BC360" s="325"/>
      <c r="BD360" s="326"/>
    </row>
    <row r="361" spans="1:100">
      <c r="A361" s="348"/>
      <c r="B361" s="329"/>
      <c r="C361" s="337"/>
      <c r="D361" s="28">
        <v>7</v>
      </c>
      <c r="E361" s="330"/>
      <c r="F361" s="331"/>
      <c r="G361" s="97">
        <f>G363</f>
        <v>9.2232048786429592E-3</v>
      </c>
      <c r="H361" s="51">
        <f t="shared" ref="H361:J361" si="803">H363</f>
        <v>5.0979107255780202E-3</v>
      </c>
      <c r="I361" s="126">
        <f t="shared" si="803"/>
        <v>8.2980405136790697E-2</v>
      </c>
      <c r="J361" s="173">
        <f t="shared" si="803"/>
        <v>1.8982287790357901E-2</v>
      </c>
      <c r="K361" s="6"/>
      <c r="L361" s="333"/>
      <c r="M361" s="325"/>
      <c r="N361" s="325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7"/>
      <c r="AB361" s="325"/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  <c r="AN361" s="325"/>
      <c r="AO361" s="325"/>
      <c r="AP361" s="325"/>
      <c r="AQ361" s="325"/>
      <c r="AR361" s="325"/>
      <c r="AS361" s="325"/>
      <c r="AT361" s="325"/>
      <c r="AU361" s="325"/>
      <c r="AV361" s="325"/>
      <c r="AW361" s="325"/>
      <c r="AX361" s="325"/>
      <c r="AY361" s="325"/>
      <c r="AZ361" s="325"/>
      <c r="BA361" s="325"/>
      <c r="BB361" s="325"/>
      <c r="BC361" s="325"/>
      <c r="BD361" s="326"/>
    </row>
    <row r="362" spans="1:100">
      <c r="A362" s="348"/>
      <c r="B362" s="329"/>
      <c r="C362" s="337"/>
      <c r="D362" s="28">
        <v>8</v>
      </c>
      <c r="E362" s="330"/>
      <c r="F362" s="331"/>
      <c r="G362" s="97">
        <f>'15'!G361</f>
        <v>1.30873609457013E-2</v>
      </c>
      <c r="H362" s="51">
        <f>'15'!H361</f>
        <v>7.8201882625476195E-3</v>
      </c>
      <c r="I362" s="126">
        <f>'15'!I361</f>
        <v>0.14570835305237401</v>
      </c>
      <c r="J362" s="173">
        <f>'15'!J361</f>
        <v>3.6632240462219398E-2</v>
      </c>
      <c r="K362" s="6"/>
      <c r="L362" s="333"/>
      <c r="M362" s="325"/>
      <c r="N362" s="325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7"/>
      <c r="AB362" s="325"/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  <c r="AN362" s="325"/>
      <c r="AO362" s="325"/>
      <c r="AP362" s="325"/>
      <c r="AQ362" s="325"/>
      <c r="AR362" s="325"/>
      <c r="AS362" s="325"/>
      <c r="AT362" s="325"/>
      <c r="AU362" s="325"/>
      <c r="AV362" s="325"/>
      <c r="AW362" s="325"/>
      <c r="AX362" s="325"/>
      <c r="AY362" s="325"/>
      <c r="AZ362" s="325"/>
      <c r="BA362" s="325"/>
      <c r="BB362" s="325"/>
      <c r="BC362" s="325"/>
      <c r="BD362" s="326"/>
    </row>
    <row r="363" spans="1:100">
      <c r="A363" s="348"/>
      <c r="B363" s="329"/>
      <c r="C363" s="337"/>
      <c r="D363" s="28">
        <v>9</v>
      </c>
      <c r="E363" s="330"/>
      <c r="F363" s="331"/>
      <c r="G363" s="97">
        <f>'15'!G362</f>
        <v>9.2232048786429592E-3</v>
      </c>
      <c r="H363" s="51">
        <f>'15'!H362</f>
        <v>5.0979107255780202E-3</v>
      </c>
      <c r="I363" s="126">
        <f>'15'!I362</f>
        <v>8.2980405136790697E-2</v>
      </c>
      <c r="J363" s="173">
        <f>'15'!J362</f>
        <v>1.8982287790357901E-2</v>
      </c>
      <c r="K363" s="6"/>
      <c r="L363" s="333"/>
      <c r="M363" s="325"/>
      <c r="N363" s="325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7"/>
      <c r="AB363" s="325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  <c r="AN363" s="325"/>
      <c r="AO363" s="325"/>
      <c r="AP363" s="325"/>
      <c r="AQ363" s="325"/>
      <c r="AR363" s="325"/>
      <c r="AS363" s="325"/>
      <c r="AT363" s="325"/>
      <c r="AU363" s="325"/>
      <c r="AV363" s="325"/>
      <c r="AW363" s="325"/>
      <c r="AX363" s="325"/>
      <c r="AY363" s="325"/>
      <c r="AZ363" s="325"/>
      <c r="BA363" s="325"/>
      <c r="BB363" s="325"/>
      <c r="BC363" s="325"/>
      <c r="BD363" s="326"/>
    </row>
    <row r="364" spans="1:100">
      <c r="A364" s="348"/>
      <c r="B364" s="329"/>
      <c r="C364" s="337"/>
      <c r="D364" s="29">
        <v>10</v>
      </c>
      <c r="E364" s="330"/>
      <c r="F364" s="331"/>
      <c r="G364" s="101">
        <f>'15'!G363</f>
        <v>3.38054532416514E-3</v>
      </c>
      <c r="H364" s="77">
        <f>'15'!H363</f>
        <v>1.4584222604519901E-3</v>
      </c>
      <c r="I364" s="248">
        <f>'15'!I363</f>
        <v>1.6132280080769699E-2</v>
      </c>
      <c r="J364" s="182">
        <f>'15'!J363</f>
        <v>2.7274408354050102E-3</v>
      </c>
      <c r="K364" s="30"/>
      <c r="L364" s="334"/>
      <c r="M364" s="325"/>
      <c r="N364" s="325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7"/>
      <c r="AB364" s="325"/>
      <c r="AC364" s="325"/>
      <c r="AD364" s="325"/>
      <c r="AE364" s="325"/>
      <c r="AF364" s="325"/>
      <c r="AG364" s="325"/>
      <c r="AH364" s="325"/>
      <c r="AI364" s="325"/>
      <c r="AJ364" s="325"/>
      <c r="AK364" s="325"/>
      <c r="AL364" s="325"/>
      <c r="AM364" s="325"/>
      <c r="AN364" s="325"/>
      <c r="AO364" s="325"/>
      <c r="AP364" s="325"/>
      <c r="AQ364" s="325"/>
      <c r="AR364" s="325"/>
      <c r="AS364" s="325"/>
      <c r="AT364" s="325"/>
      <c r="AU364" s="325"/>
      <c r="AV364" s="325"/>
      <c r="AW364" s="325"/>
      <c r="AX364" s="325"/>
      <c r="AY364" s="325"/>
      <c r="AZ364" s="325"/>
      <c r="BA364" s="325"/>
      <c r="BB364" s="325"/>
      <c r="BC364" s="325"/>
      <c r="BD364" s="326"/>
    </row>
    <row r="365" spans="1:100">
      <c r="A365" s="348"/>
      <c r="B365" s="328">
        <v>0.5</v>
      </c>
      <c r="C365" s="337"/>
      <c r="D365" s="26">
        <v>-9</v>
      </c>
      <c r="E365" s="330">
        <v>4.7823077932433999E-4</v>
      </c>
      <c r="F365" s="331">
        <v>1.9580709848113602E-3</v>
      </c>
      <c r="G365" s="100">
        <f>'15'!G384</f>
        <v>8.6613517659068998E-3</v>
      </c>
      <c r="H365" s="64">
        <f>'15'!H384</f>
        <v>1.7541442641440599E-3</v>
      </c>
      <c r="I365" s="269">
        <f>'15'!I384</f>
        <v>1.3189380921319801E-2</v>
      </c>
      <c r="J365" s="204">
        <f>'15'!J384</f>
        <v>2.0914892323200501E-3</v>
      </c>
      <c r="K365" s="27"/>
      <c r="L365" s="332">
        <f t="shared" ref="L365" si="804">1-SUM(M365:BC384)</f>
        <v>0.58577827841139651</v>
      </c>
      <c r="M365" s="325">
        <f t="shared" ref="M365" si="805">G375+I375</f>
        <v>1.9798881876061042E-3</v>
      </c>
      <c r="N365" s="325">
        <f t="shared" ref="N365" si="806">G382+I382+J375</f>
        <v>6.312407977966307E-2</v>
      </c>
      <c r="O365" s="325">
        <f t="shared" ref="O365" si="807">G384+I384+H375</f>
        <v>3.8278735431454214E-2</v>
      </c>
      <c r="P365" s="325">
        <f t="shared" ref="P365" si="808">G377+I377+J382</f>
        <v>1.539536651155585E-2</v>
      </c>
      <c r="Q365" s="325">
        <f t="shared" ref="Q365" si="809">G373+I373</f>
        <v>1.1447017331468661E-3</v>
      </c>
      <c r="R365" s="325">
        <f t="shared" ref="R365" si="810">G379+I379+H382+J384</f>
        <v>3.1156778635041883E-2</v>
      </c>
      <c r="S365" s="325">
        <f t="shared" ref="S365" si="811">G366+I366</f>
        <v>1.1301007159412249E-2</v>
      </c>
      <c r="T365" s="325">
        <f t="shared" ref="T365" si="812">G368+I368+J377</f>
        <v>3.4257406055246452E-3</v>
      </c>
      <c r="U365" s="325">
        <f t="shared" ref="U365" si="813">G371+I371+H384</f>
        <v>4.0754490530704561E-3</v>
      </c>
      <c r="V365" s="325">
        <f t="shared" ref="V365" si="814">G380+I380+J373</f>
        <v>3.8173866170254617E-2</v>
      </c>
      <c r="W365" s="325">
        <f t="shared" ref="W365" si="815">G369+I369</f>
        <v>1.9798881876061042E-3</v>
      </c>
      <c r="X365" s="325">
        <f t="shared" ref="X365" si="816">G372+I372+J379+H377</f>
        <v>3.605168833847892E-3</v>
      </c>
      <c r="Y365" s="325">
        <f t="shared" ref="Y365" si="817">G378+I378</f>
        <v>1.1301007159412249E-2</v>
      </c>
      <c r="Z365" s="325">
        <f t="shared" ref="Z365" si="818">G370+I370+J366</f>
        <v>2.143449497017948E-3</v>
      </c>
      <c r="AA365" s="327">
        <f t="shared" ref="AA365" si="819">G381+I381+H373</f>
        <v>5.5421649263985719E-2</v>
      </c>
      <c r="AB365" s="325">
        <f t="shared" ref="AB365" si="820">G367+I367+J368</f>
        <v>5.8710429503830977E-3</v>
      </c>
      <c r="AC365" s="325">
        <f t="shared" ref="AC365" si="821">G383+I383</f>
        <v>5.5374970195669497E-2</v>
      </c>
      <c r="AD365" s="325">
        <f t="shared" ref="AD365" si="822">G376+I376+J371+H379</f>
        <v>4.9552624702582058E-3</v>
      </c>
      <c r="AE365" s="325">
        <f t="shared" ref="AE365" si="823">G365+I365</f>
        <v>2.18507326872267E-2</v>
      </c>
      <c r="AF365" s="325">
        <f t="shared" ref="AF365" si="824">G374+I374+J380</f>
        <v>6.1531374126273311E-3</v>
      </c>
      <c r="AG365" s="325">
        <f t="shared" ref="AG365" si="825">H366</f>
        <v>9.1607280548598703E-4</v>
      </c>
      <c r="AH365" s="325">
        <f t="shared" ref="AH365" si="826">J369</f>
        <v>2.44637723194774E-5</v>
      </c>
      <c r="AI365" s="325">
        <f t="shared" ref="AI365" si="827">J372+H368</f>
        <v>2.1945950494560798E-4</v>
      </c>
      <c r="AJ365" s="325">
        <f t="shared" ref="AJ365" si="828">F365</f>
        <v>1.9580709848113602E-3</v>
      </c>
      <c r="AK365" s="325">
        <f t="shared" ref="AK365" si="829">J378</f>
        <v>7.3857085110926696E-4</v>
      </c>
      <c r="AL365" s="325">
        <f t="shared" ref="AL365" si="830">H371</f>
        <v>4.6679068316225003E-5</v>
      </c>
      <c r="AM365" s="325">
        <f t="shared" ref="AM365" si="831">J370</f>
        <v>1.0407020050599301E-5</v>
      </c>
      <c r="AN365" s="325">
        <f t="shared" ref="AN365" si="832">J381+H380</f>
        <v>1.094578103132164E-2</v>
      </c>
      <c r="AO365" s="325">
        <f t="shared" ref="AO365" si="833">J367</f>
        <v>2.30616070313621E-4</v>
      </c>
      <c r="AP365" s="325">
        <f t="shared" ref="AP365" si="834">H369</f>
        <v>1.10862932102716E-4</v>
      </c>
      <c r="AQ365" s="325">
        <f t="shared" ref="AQ365" si="835">J383</f>
        <v>8.0150337113980494E-3</v>
      </c>
      <c r="AR365" s="325">
        <f t="shared" ref="AR365" si="836">H372+J376</f>
        <v>1.1277479885644E-4</v>
      </c>
      <c r="AS365" s="325">
        <f t="shared" ref="AS365" si="837">J365</f>
        <v>2.0914892323200501E-3</v>
      </c>
      <c r="AT365" s="325">
        <f t="shared" ref="AT365" si="838">H378</f>
        <v>9.1607280548598703E-4</v>
      </c>
      <c r="AU365" s="325">
        <f t="shared" ref="AU365" si="839">J374</f>
        <v>1.0407020050599301E-5</v>
      </c>
      <c r="AV365" s="325">
        <f t="shared" ref="AV365" si="840">H370</f>
        <v>6.5507157947582498E-5</v>
      </c>
      <c r="AW365" s="325">
        <f t="shared" ref="AW365" si="841">H381</f>
        <v>4.0704877397049304E-3</v>
      </c>
      <c r="AX365" s="325">
        <f t="shared" ref="AX365" si="842">H367</f>
        <v>4.4416739599219198E-4</v>
      </c>
      <c r="AY365" s="325">
        <f t="shared" ref="AY365" si="843">E365</f>
        <v>4.7823077932433999E-4</v>
      </c>
      <c r="AZ365" s="325">
        <f t="shared" ref="AZ365" si="844">H383</f>
        <v>4.0704877397049304E-3</v>
      </c>
      <c r="BA365" s="325">
        <f t="shared" ref="BA365" si="845">H376</f>
        <v>2.1450582018546499E-4</v>
      </c>
      <c r="BB365" s="325">
        <f t="shared" ref="BB365" si="846">H365</f>
        <v>1.7541442641440599E-3</v>
      </c>
      <c r="BC365" s="325">
        <f t="shared" ref="BC365" si="847">H374</f>
        <v>6.5507157947582498E-5</v>
      </c>
      <c r="BD365" s="326">
        <f t="shared" ref="BD365" si="848">SUMPRODUCT($L$1:$BC$1,BF365:CW365)</f>
        <v>5.1349307891561473</v>
      </c>
      <c r="BF365" s="12">
        <f>L365</f>
        <v>0.58577827841139651</v>
      </c>
      <c r="BG365" s="23">
        <f t="shared" ref="BG365:CV365" si="849">M365</f>
        <v>1.9798881876061042E-3</v>
      </c>
      <c r="BH365" s="23">
        <f t="shared" si="849"/>
        <v>6.312407977966307E-2</v>
      </c>
      <c r="BI365" s="23">
        <f t="shared" si="849"/>
        <v>3.8278735431454214E-2</v>
      </c>
      <c r="BJ365" s="23">
        <f t="shared" si="849"/>
        <v>1.539536651155585E-2</v>
      </c>
      <c r="BK365" s="23">
        <f t="shared" si="849"/>
        <v>1.1447017331468661E-3</v>
      </c>
      <c r="BL365" s="23">
        <f t="shared" si="849"/>
        <v>3.1156778635041883E-2</v>
      </c>
      <c r="BM365" s="23">
        <f t="shared" si="849"/>
        <v>1.1301007159412249E-2</v>
      </c>
      <c r="BN365" s="23">
        <f t="shared" si="849"/>
        <v>3.4257406055246452E-3</v>
      </c>
      <c r="BO365" s="23">
        <f t="shared" si="849"/>
        <v>4.0754490530704561E-3</v>
      </c>
      <c r="BP365" s="23">
        <f t="shared" si="849"/>
        <v>3.8173866170254617E-2</v>
      </c>
      <c r="BQ365" s="23">
        <f t="shared" si="849"/>
        <v>1.9798881876061042E-3</v>
      </c>
      <c r="BR365" s="23">
        <f t="shared" si="849"/>
        <v>3.605168833847892E-3</v>
      </c>
      <c r="BS365" s="23">
        <f t="shared" si="849"/>
        <v>1.1301007159412249E-2</v>
      </c>
      <c r="BT365" s="23">
        <f t="shared" si="849"/>
        <v>2.143449497017948E-3</v>
      </c>
      <c r="BU365" s="23">
        <f t="shared" si="849"/>
        <v>5.5421649263985719E-2</v>
      </c>
      <c r="BV365" s="23">
        <f t="shared" si="849"/>
        <v>5.8710429503830977E-3</v>
      </c>
      <c r="BW365" s="23">
        <f t="shared" si="849"/>
        <v>5.5374970195669497E-2</v>
      </c>
      <c r="BX365" s="23">
        <f t="shared" si="849"/>
        <v>4.9552624702582058E-3</v>
      </c>
      <c r="BY365" s="23">
        <f t="shared" si="849"/>
        <v>2.18507326872267E-2</v>
      </c>
      <c r="BZ365" s="23">
        <f t="shared" si="849"/>
        <v>6.1531374126273311E-3</v>
      </c>
      <c r="CA365" s="23">
        <f t="shared" si="849"/>
        <v>9.1607280548598703E-4</v>
      </c>
      <c r="CB365" s="23">
        <f t="shared" si="849"/>
        <v>2.44637723194774E-5</v>
      </c>
      <c r="CC365" s="23">
        <f t="shared" si="849"/>
        <v>2.1945950494560798E-4</v>
      </c>
      <c r="CD365" s="23">
        <f t="shared" si="849"/>
        <v>1.9580709848113602E-3</v>
      </c>
      <c r="CE365" s="23">
        <f t="shared" si="849"/>
        <v>7.3857085110926696E-4</v>
      </c>
      <c r="CF365" s="23">
        <f t="shared" si="849"/>
        <v>4.6679068316225003E-5</v>
      </c>
      <c r="CG365" s="23">
        <f t="shared" si="849"/>
        <v>1.0407020050599301E-5</v>
      </c>
      <c r="CH365" s="23">
        <f t="shared" si="849"/>
        <v>1.094578103132164E-2</v>
      </c>
      <c r="CI365" s="23">
        <f t="shared" si="849"/>
        <v>2.30616070313621E-4</v>
      </c>
      <c r="CJ365" s="23">
        <f t="shared" si="849"/>
        <v>1.10862932102716E-4</v>
      </c>
      <c r="CK365" s="23">
        <f t="shared" si="849"/>
        <v>8.0150337113980494E-3</v>
      </c>
      <c r="CL365" s="23">
        <f t="shared" si="849"/>
        <v>1.1277479885644E-4</v>
      </c>
      <c r="CM365" s="23">
        <f t="shared" si="849"/>
        <v>2.0914892323200501E-3</v>
      </c>
      <c r="CN365" s="23">
        <f t="shared" si="849"/>
        <v>9.1607280548598703E-4</v>
      </c>
      <c r="CO365" s="23">
        <f t="shared" si="849"/>
        <v>1.0407020050599301E-5</v>
      </c>
      <c r="CP365" s="23">
        <f t="shared" si="849"/>
        <v>6.5507157947582498E-5</v>
      </c>
      <c r="CQ365" s="23">
        <f t="shared" si="849"/>
        <v>4.0704877397049304E-3</v>
      </c>
      <c r="CR365" s="23">
        <f t="shared" si="849"/>
        <v>4.4416739599219198E-4</v>
      </c>
      <c r="CS365" s="23">
        <f t="shared" si="849"/>
        <v>4.7823077932433999E-4</v>
      </c>
      <c r="CT365" s="23">
        <f t="shared" si="849"/>
        <v>4.0704877397049304E-3</v>
      </c>
      <c r="CU365" s="23">
        <f t="shared" si="849"/>
        <v>2.1450582018546499E-4</v>
      </c>
      <c r="CV365" s="24">
        <f t="shared" si="849"/>
        <v>1.7541442641440599E-3</v>
      </c>
    </row>
    <row r="366" spans="1:100">
      <c r="A366" s="348"/>
      <c r="B366" s="329"/>
      <c r="C366" s="337"/>
      <c r="D366" s="28">
        <v>-8</v>
      </c>
      <c r="E366" s="330"/>
      <c r="F366" s="331"/>
      <c r="G366" s="128">
        <f>'15'!G365</f>
        <v>5.6349945223994101E-3</v>
      </c>
      <c r="H366" s="270">
        <f>'15'!H365</f>
        <v>9.1607280548598703E-4</v>
      </c>
      <c r="I366" s="271">
        <f>'15'!I365</f>
        <v>5.6660126370128398E-3</v>
      </c>
      <c r="J366" s="272">
        <f>'15'!J365</f>
        <v>7.3857085110926696E-4</v>
      </c>
      <c r="K366" s="6"/>
      <c r="L366" s="333"/>
      <c r="M366" s="325"/>
      <c r="N366" s="325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7"/>
      <c r="AB366" s="325"/>
      <c r="AC366" s="325"/>
      <c r="AD366" s="325"/>
      <c r="AE366" s="325"/>
      <c r="AF366" s="325"/>
      <c r="AG366" s="325"/>
      <c r="AH366" s="325"/>
      <c r="AI366" s="325"/>
      <c r="AJ366" s="325"/>
      <c r="AK366" s="325"/>
      <c r="AL366" s="325"/>
      <c r="AM366" s="325"/>
      <c r="AN366" s="325"/>
      <c r="AO366" s="325"/>
      <c r="AP366" s="325"/>
      <c r="AQ366" s="325"/>
      <c r="AR366" s="325"/>
      <c r="AS366" s="325"/>
      <c r="AT366" s="325"/>
      <c r="AU366" s="325"/>
      <c r="AV366" s="325"/>
      <c r="AW366" s="325"/>
      <c r="AX366" s="325"/>
      <c r="AY366" s="325"/>
      <c r="AZ366" s="325"/>
      <c r="BA366" s="325"/>
      <c r="BB366" s="325"/>
      <c r="BC366" s="325"/>
      <c r="BD366" s="326"/>
    </row>
    <row r="367" spans="1:100">
      <c r="A367" s="348"/>
      <c r="B367" s="329"/>
      <c r="C367" s="337"/>
      <c r="D367" s="28">
        <v>-7</v>
      </c>
      <c r="E367" s="330"/>
      <c r="F367" s="331"/>
      <c r="G367" s="128">
        <f>'15'!G366</f>
        <v>3.5695166445070502E-3</v>
      </c>
      <c r="H367" s="270">
        <f>'15'!H366</f>
        <v>4.4416739599219198E-4</v>
      </c>
      <c r="I367" s="271">
        <f>'15'!I366</f>
        <v>2.2302811563346099E-3</v>
      </c>
      <c r="J367" s="272">
        <f>'15'!J366</f>
        <v>2.30616070313621E-4</v>
      </c>
      <c r="K367" s="6"/>
      <c r="L367" s="333"/>
      <c r="M367" s="325"/>
      <c r="N367" s="325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7"/>
      <c r="AB367" s="325"/>
      <c r="AC367" s="325"/>
      <c r="AD367" s="325"/>
      <c r="AE367" s="325"/>
      <c r="AF367" s="325"/>
      <c r="AG367" s="325"/>
      <c r="AH367" s="325"/>
      <c r="AI367" s="325"/>
      <c r="AJ367" s="325"/>
      <c r="AK367" s="325"/>
      <c r="AL367" s="325"/>
      <c r="AM367" s="325"/>
      <c r="AN367" s="325"/>
      <c r="AO367" s="325"/>
      <c r="AP367" s="325"/>
      <c r="AQ367" s="325"/>
      <c r="AR367" s="325"/>
      <c r="AS367" s="325"/>
      <c r="AT367" s="325"/>
      <c r="AU367" s="325"/>
      <c r="AV367" s="325"/>
      <c r="AW367" s="325"/>
      <c r="AX367" s="325"/>
      <c r="AY367" s="325"/>
      <c r="AZ367" s="325"/>
      <c r="BA367" s="325"/>
      <c r="BB367" s="325"/>
      <c r="BC367" s="325"/>
      <c r="BD367" s="326"/>
    </row>
    <row r="368" spans="1:100">
      <c r="A368" s="348"/>
      <c r="B368" s="329"/>
      <c r="C368" s="337"/>
      <c r="D368" s="28">
        <v>-6</v>
      </c>
      <c r="E368" s="330"/>
      <c r="F368" s="331"/>
      <c r="G368" s="128">
        <f>'15'!G367</f>
        <v>2.3130239595577002E-3</v>
      </c>
      <c r="H368" s="270">
        <f>'15'!H367</f>
        <v>2.1450582018546499E-4</v>
      </c>
      <c r="I368" s="271">
        <f>'15'!I367</f>
        <v>8.8210057565332397E-4</v>
      </c>
      <c r="J368" s="272">
        <f>'15'!J367</f>
        <v>7.1245149541437298E-5</v>
      </c>
      <c r="K368" s="6"/>
      <c r="L368" s="333"/>
      <c r="M368" s="325"/>
      <c r="N368" s="325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7"/>
      <c r="AB368" s="325"/>
      <c r="AC368" s="325"/>
      <c r="AD368" s="325"/>
      <c r="AE368" s="325"/>
      <c r="AF368" s="325"/>
      <c r="AG368" s="325"/>
      <c r="AH368" s="325"/>
      <c r="AI368" s="325"/>
      <c r="AJ368" s="325"/>
      <c r="AK368" s="325"/>
      <c r="AL368" s="325"/>
      <c r="AM368" s="325"/>
      <c r="AN368" s="325"/>
      <c r="AO368" s="325"/>
      <c r="AP368" s="325"/>
      <c r="AQ368" s="325"/>
      <c r="AR368" s="325"/>
      <c r="AS368" s="325"/>
      <c r="AT368" s="325"/>
      <c r="AU368" s="325"/>
      <c r="AV368" s="325"/>
      <c r="AW368" s="325"/>
      <c r="AX368" s="325"/>
      <c r="AY368" s="325"/>
      <c r="AZ368" s="325"/>
      <c r="BA368" s="325"/>
      <c r="BB368" s="325"/>
      <c r="BC368" s="325"/>
      <c r="BD368" s="326"/>
    </row>
    <row r="369" spans="1:56">
      <c r="A369" s="348"/>
      <c r="B369" s="329"/>
      <c r="C369" s="337"/>
      <c r="D369" s="28">
        <v>-5</v>
      </c>
      <c r="E369" s="330"/>
      <c r="F369" s="331"/>
      <c r="G369" s="128">
        <f>'15'!G368</f>
        <v>1.5962394864804301E-3</v>
      </c>
      <c r="H369" s="270">
        <f>'15'!H368</f>
        <v>1.10862932102716E-4</v>
      </c>
      <c r="I369" s="271">
        <f>'15'!I368</f>
        <v>3.8364870112567401E-4</v>
      </c>
      <c r="J369" s="272">
        <f>'15'!J368</f>
        <v>2.44637723194774E-5</v>
      </c>
      <c r="K369" s="6"/>
      <c r="L369" s="333"/>
      <c r="M369" s="325"/>
      <c r="N369" s="325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7"/>
      <c r="AB369" s="325"/>
      <c r="AC369" s="325"/>
      <c r="AD369" s="325"/>
      <c r="AE369" s="325"/>
      <c r="AF369" s="325"/>
      <c r="AG369" s="325"/>
      <c r="AH369" s="325"/>
      <c r="AI369" s="325"/>
      <c r="AJ369" s="325"/>
      <c r="AK369" s="325"/>
      <c r="AL369" s="325"/>
      <c r="AM369" s="325"/>
      <c r="AN369" s="325"/>
      <c r="AO369" s="325"/>
      <c r="AP369" s="325"/>
      <c r="AQ369" s="325"/>
      <c r="AR369" s="325"/>
      <c r="AS369" s="325"/>
      <c r="AT369" s="325"/>
      <c r="AU369" s="325"/>
      <c r="AV369" s="325"/>
      <c r="AW369" s="325"/>
      <c r="AX369" s="325"/>
      <c r="AY369" s="325"/>
      <c r="AZ369" s="325"/>
      <c r="BA369" s="325"/>
      <c r="BB369" s="325"/>
      <c r="BC369" s="325"/>
      <c r="BD369" s="326"/>
    </row>
    <row r="370" spans="1:56">
      <c r="A370" s="348"/>
      <c r="B370" s="329"/>
      <c r="C370" s="337"/>
      <c r="D370" s="28">
        <v>-4</v>
      </c>
      <c r="E370" s="330"/>
      <c r="F370" s="331"/>
      <c r="G370" s="128">
        <f>'15'!G369</f>
        <v>1.20617831625914E-3</v>
      </c>
      <c r="H370" s="270">
        <f>'15'!H369</f>
        <v>6.5507157947582498E-5</v>
      </c>
      <c r="I370" s="271">
        <f>'15'!I369</f>
        <v>1.9870032964954099E-4</v>
      </c>
      <c r="J370" s="272">
        <f>'15'!J369</f>
        <v>1.0407020050599301E-5</v>
      </c>
      <c r="K370" s="6"/>
      <c r="L370" s="333"/>
      <c r="M370" s="325"/>
      <c r="N370" s="325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7"/>
      <c r="AB370" s="325"/>
      <c r="AC370" s="325"/>
      <c r="AD370" s="325"/>
      <c r="AE370" s="325"/>
      <c r="AF370" s="325"/>
      <c r="AG370" s="325"/>
      <c r="AH370" s="325"/>
      <c r="AI370" s="325"/>
      <c r="AJ370" s="325"/>
      <c r="AK370" s="325"/>
      <c r="AL370" s="325"/>
      <c r="AM370" s="325"/>
      <c r="AN370" s="325"/>
      <c r="AO370" s="325"/>
      <c r="AP370" s="325"/>
      <c r="AQ370" s="325"/>
      <c r="AR370" s="325"/>
      <c r="AS370" s="325"/>
      <c r="AT370" s="325"/>
      <c r="AU370" s="325"/>
      <c r="AV370" s="325"/>
      <c r="AW370" s="325"/>
      <c r="AX370" s="325"/>
      <c r="AY370" s="325"/>
      <c r="AZ370" s="325"/>
      <c r="BA370" s="325"/>
      <c r="BB370" s="325"/>
      <c r="BC370" s="325"/>
      <c r="BD370" s="326"/>
    </row>
    <row r="371" spans="1:56">
      <c r="A371" s="348"/>
      <c r="B371" s="329"/>
      <c r="C371" s="337"/>
      <c r="D371" s="28">
        <v>-3</v>
      </c>
      <c r="E371" s="330"/>
      <c r="F371" s="331"/>
      <c r="G371" s="128">
        <f>'15'!G370</f>
        <v>1.0142917108634901E-3</v>
      </c>
      <c r="H371" s="270">
        <f>'15'!H370</f>
        <v>4.6679068316225003E-5</v>
      </c>
      <c r="I371" s="271">
        <f>'15'!I370</f>
        <v>1.3041002228337601E-4</v>
      </c>
      <c r="J371" s="272">
        <f>'15'!J370</f>
        <v>5.9936709031213704E-6</v>
      </c>
      <c r="K371" s="6"/>
      <c r="L371" s="333"/>
      <c r="M371" s="325"/>
      <c r="N371" s="325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7"/>
      <c r="AB371" s="325"/>
      <c r="AC371" s="325"/>
      <c r="AD371" s="325"/>
      <c r="AE371" s="325"/>
      <c r="AF371" s="325"/>
      <c r="AG371" s="325"/>
      <c r="AH371" s="325"/>
      <c r="AI371" s="325"/>
      <c r="AJ371" s="325"/>
      <c r="AK371" s="325"/>
      <c r="AL371" s="325"/>
      <c r="AM371" s="325"/>
      <c r="AN371" s="325"/>
      <c r="AO371" s="325"/>
      <c r="AP371" s="325"/>
      <c r="AQ371" s="325"/>
      <c r="AR371" s="325"/>
      <c r="AS371" s="325"/>
      <c r="AT371" s="325"/>
      <c r="AU371" s="325"/>
      <c r="AV371" s="325"/>
      <c r="AW371" s="325"/>
      <c r="AX371" s="325"/>
      <c r="AY371" s="325"/>
      <c r="AZ371" s="325"/>
      <c r="BA371" s="325"/>
      <c r="BB371" s="325"/>
      <c r="BC371" s="325"/>
      <c r="BD371" s="326"/>
    </row>
    <row r="372" spans="1:56">
      <c r="A372" s="348"/>
      <c r="B372" s="329"/>
      <c r="C372" s="337"/>
      <c r="D372" s="28">
        <v>-2</v>
      </c>
      <c r="E372" s="330"/>
      <c r="F372" s="331"/>
      <c r="G372" s="128">
        <f>'15'!G371</f>
        <v>9.5668101410543603E-4</v>
      </c>
      <c r="H372" s="270">
        <f>'15'!H371</f>
        <v>4.15296493150027E-5</v>
      </c>
      <c r="I372" s="271">
        <f>'15'!I371</f>
        <v>1.12831191430214E-4</v>
      </c>
      <c r="J372" s="272">
        <f>'15'!J371</f>
        <v>4.9536847601429896E-6</v>
      </c>
      <c r="K372" s="6"/>
      <c r="L372" s="333"/>
      <c r="M372" s="325"/>
      <c r="N372" s="325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7"/>
      <c r="AB372" s="325"/>
      <c r="AC372" s="325"/>
      <c r="AD372" s="325"/>
      <c r="AE372" s="325"/>
      <c r="AF372" s="325"/>
      <c r="AG372" s="325"/>
      <c r="AH372" s="325"/>
      <c r="AI372" s="325"/>
      <c r="AJ372" s="325"/>
      <c r="AK372" s="325"/>
      <c r="AL372" s="325"/>
      <c r="AM372" s="325"/>
      <c r="AN372" s="325"/>
      <c r="AO372" s="325"/>
      <c r="AP372" s="325"/>
      <c r="AQ372" s="325"/>
      <c r="AR372" s="325"/>
      <c r="AS372" s="325"/>
      <c r="AT372" s="325"/>
      <c r="AU372" s="325"/>
      <c r="AV372" s="325"/>
      <c r="AW372" s="325"/>
      <c r="AX372" s="325"/>
      <c r="AY372" s="325"/>
      <c r="AZ372" s="325"/>
      <c r="BA372" s="325"/>
      <c r="BB372" s="325"/>
      <c r="BC372" s="325"/>
      <c r="BD372" s="326"/>
    </row>
    <row r="373" spans="1:56">
      <c r="A373" s="348"/>
      <c r="B373" s="329"/>
      <c r="C373" s="337"/>
      <c r="D373" s="28">
        <v>-1</v>
      </c>
      <c r="E373" s="330"/>
      <c r="F373" s="331"/>
      <c r="G373" s="128">
        <f>G371</f>
        <v>1.0142917108634901E-3</v>
      </c>
      <c r="H373" s="270">
        <f t="shared" ref="H373:J373" si="850">H371</f>
        <v>4.6679068316225003E-5</v>
      </c>
      <c r="I373" s="271">
        <f t="shared" si="850"/>
        <v>1.3041002228337601E-4</v>
      </c>
      <c r="J373" s="272">
        <f t="shared" si="850"/>
        <v>5.9936709031213704E-6</v>
      </c>
      <c r="K373" s="6"/>
      <c r="L373" s="333"/>
      <c r="M373" s="325"/>
      <c r="N373" s="325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7"/>
      <c r="AB373" s="325"/>
      <c r="AC373" s="325"/>
      <c r="AD373" s="325"/>
      <c r="AE373" s="325"/>
      <c r="AF373" s="325"/>
      <c r="AG373" s="325"/>
      <c r="AH373" s="325"/>
      <c r="AI373" s="325"/>
      <c r="AJ373" s="325"/>
      <c r="AK373" s="325"/>
      <c r="AL373" s="325"/>
      <c r="AM373" s="325"/>
      <c r="AN373" s="325"/>
      <c r="AO373" s="325"/>
      <c r="AP373" s="325"/>
      <c r="AQ373" s="325"/>
      <c r="AR373" s="325"/>
      <c r="AS373" s="325"/>
      <c r="AT373" s="325"/>
      <c r="AU373" s="325"/>
      <c r="AV373" s="325"/>
      <c r="AW373" s="325"/>
      <c r="AX373" s="325"/>
      <c r="AY373" s="325"/>
      <c r="AZ373" s="325"/>
      <c r="BA373" s="325"/>
      <c r="BB373" s="325"/>
      <c r="BC373" s="325"/>
      <c r="BD373" s="326"/>
    </row>
    <row r="374" spans="1:56">
      <c r="A374" s="348"/>
      <c r="B374" s="329"/>
      <c r="C374" s="337"/>
      <c r="D374" s="28">
        <v>0</v>
      </c>
      <c r="E374" s="330"/>
      <c r="F374" s="331"/>
      <c r="G374" s="128">
        <f>G370</f>
        <v>1.20617831625914E-3</v>
      </c>
      <c r="H374" s="270">
        <f t="shared" ref="H374:J374" si="851">H370</f>
        <v>6.5507157947582498E-5</v>
      </c>
      <c r="I374" s="271">
        <f t="shared" si="851"/>
        <v>1.9870032964954099E-4</v>
      </c>
      <c r="J374" s="272">
        <f t="shared" si="851"/>
        <v>1.0407020050599301E-5</v>
      </c>
      <c r="K374" s="6"/>
      <c r="L374" s="333"/>
      <c r="M374" s="325"/>
      <c r="N374" s="325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7"/>
      <c r="AB374" s="325"/>
      <c r="AC374" s="325"/>
      <c r="AD374" s="325"/>
      <c r="AE374" s="325"/>
      <c r="AF374" s="325"/>
      <c r="AG374" s="325"/>
      <c r="AH374" s="325"/>
      <c r="AI374" s="325"/>
      <c r="AJ374" s="325"/>
      <c r="AK374" s="325"/>
      <c r="AL374" s="325"/>
      <c r="AM374" s="325"/>
      <c r="AN374" s="325"/>
      <c r="AO374" s="325"/>
      <c r="AP374" s="325"/>
      <c r="AQ374" s="325"/>
      <c r="AR374" s="325"/>
      <c r="AS374" s="325"/>
      <c r="AT374" s="325"/>
      <c r="AU374" s="325"/>
      <c r="AV374" s="325"/>
      <c r="AW374" s="325"/>
      <c r="AX374" s="325"/>
      <c r="AY374" s="325"/>
      <c r="AZ374" s="325"/>
      <c r="BA374" s="325"/>
      <c r="BB374" s="325"/>
      <c r="BC374" s="325"/>
      <c r="BD374" s="326"/>
    </row>
    <row r="375" spans="1:56">
      <c r="A375" s="348"/>
      <c r="B375" s="329"/>
      <c r="C375" s="337"/>
      <c r="D375" s="28">
        <v>1</v>
      </c>
      <c r="E375" s="330"/>
      <c r="F375" s="331"/>
      <c r="G375" s="97">
        <f>G369</f>
        <v>1.5962394864804301E-3</v>
      </c>
      <c r="H375" s="51">
        <f t="shared" ref="H375:J375" si="852">H369</f>
        <v>1.10862932102716E-4</v>
      </c>
      <c r="I375" s="126">
        <f t="shared" si="852"/>
        <v>3.8364870112567401E-4</v>
      </c>
      <c r="J375" s="173">
        <f t="shared" si="852"/>
        <v>2.44637723194774E-5</v>
      </c>
      <c r="K375" s="6"/>
      <c r="L375" s="333"/>
      <c r="M375" s="325"/>
      <c r="N375" s="325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7"/>
      <c r="AB375" s="325"/>
      <c r="AC375" s="325"/>
      <c r="AD375" s="325"/>
      <c r="AE375" s="325"/>
      <c r="AF375" s="325"/>
      <c r="AG375" s="325"/>
      <c r="AH375" s="325"/>
      <c r="AI375" s="325"/>
      <c r="AJ375" s="325"/>
      <c r="AK375" s="325"/>
      <c r="AL375" s="325"/>
      <c r="AM375" s="325"/>
      <c r="AN375" s="325"/>
      <c r="AO375" s="325"/>
      <c r="AP375" s="325"/>
      <c r="AQ375" s="325"/>
      <c r="AR375" s="325"/>
      <c r="AS375" s="325"/>
      <c r="AT375" s="325"/>
      <c r="AU375" s="325"/>
      <c r="AV375" s="325"/>
      <c r="AW375" s="325"/>
      <c r="AX375" s="325"/>
      <c r="AY375" s="325"/>
      <c r="AZ375" s="325"/>
      <c r="BA375" s="325"/>
      <c r="BB375" s="325"/>
      <c r="BC375" s="325"/>
      <c r="BD375" s="326"/>
    </row>
    <row r="376" spans="1:56">
      <c r="A376" s="348"/>
      <c r="B376" s="329"/>
      <c r="C376" s="337"/>
      <c r="D376" s="28">
        <v>2</v>
      </c>
      <c r="E376" s="330"/>
      <c r="F376" s="331"/>
      <c r="G376" s="97">
        <f>G368</f>
        <v>2.3130239595577002E-3</v>
      </c>
      <c r="H376" s="51">
        <f t="shared" ref="H376:J376" si="853">H368</f>
        <v>2.1450582018546499E-4</v>
      </c>
      <c r="I376" s="126">
        <f t="shared" si="853"/>
        <v>8.8210057565332397E-4</v>
      </c>
      <c r="J376" s="173">
        <f t="shared" si="853"/>
        <v>7.1245149541437298E-5</v>
      </c>
      <c r="K376" s="6"/>
      <c r="L376" s="333"/>
      <c r="M376" s="325"/>
      <c r="N376" s="325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7"/>
      <c r="AB376" s="325"/>
      <c r="AC376" s="325"/>
      <c r="AD376" s="325"/>
      <c r="AE376" s="325"/>
      <c r="AF376" s="325"/>
      <c r="AG376" s="325"/>
      <c r="AH376" s="325"/>
      <c r="AI376" s="325"/>
      <c r="AJ376" s="325"/>
      <c r="AK376" s="325"/>
      <c r="AL376" s="325"/>
      <c r="AM376" s="325"/>
      <c r="AN376" s="325"/>
      <c r="AO376" s="325"/>
      <c r="AP376" s="325"/>
      <c r="AQ376" s="325"/>
      <c r="AR376" s="325"/>
      <c r="AS376" s="325"/>
      <c r="AT376" s="325"/>
      <c r="AU376" s="325"/>
      <c r="AV376" s="325"/>
      <c r="AW376" s="325"/>
      <c r="AX376" s="325"/>
      <c r="AY376" s="325"/>
      <c r="AZ376" s="325"/>
      <c r="BA376" s="325"/>
      <c r="BB376" s="325"/>
      <c r="BC376" s="325"/>
      <c r="BD376" s="326"/>
    </row>
    <row r="377" spans="1:56">
      <c r="A377" s="348"/>
      <c r="B377" s="329"/>
      <c r="C377" s="337"/>
      <c r="D377" s="28">
        <v>3</v>
      </c>
      <c r="E377" s="330"/>
      <c r="F377" s="331"/>
      <c r="G377" s="97">
        <f>G367</f>
        <v>3.5695166445070502E-3</v>
      </c>
      <c r="H377" s="51">
        <f t="shared" ref="H377:J377" si="854">H367</f>
        <v>4.4416739599219198E-4</v>
      </c>
      <c r="I377" s="126">
        <f t="shared" si="854"/>
        <v>2.2302811563346099E-3</v>
      </c>
      <c r="J377" s="173">
        <f t="shared" si="854"/>
        <v>2.30616070313621E-4</v>
      </c>
      <c r="K377" s="6"/>
      <c r="L377" s="333"/>
      <c r="M377" s="325"/>
      <c r="N377" s="325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7"/>
      <c r="AB377" s="325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  <c r="AN377" s="325"/>
      <c r="AO377" s="325"/>
      <c r="AP377" s="325"/>
      <c r="AQ377" s="325"/>
      <c r="AR377" s="325"/>
      <c r="AS377" s="325"/>
      <c r="AT377" s="325"/>
      <c r="AU377" s="325"/>
      <c r="AV377" s="325"/>
      <c r="AW377" s="325"/>
      <c r="AX377" s="325"/>
      <c r="AY377" s="325"/>
      <c r="AZ377" s="325"/>
      <c r="BA377" s="325"/>
      <c r="BB377" s="325"/>
      <c r="BC377" s="325"/>
      <c r="BD377" s="326"/>
    </row>
    <row r="378" spans="1:56">
      <c r="A378" s="348"/>
      <c r="B378" s="329"/>
      <c r="C378" s="337"/>
      <c r="D378" s="28">
        <v>4</v>
      </c>
      <c r="E378" s="330"/>
      <c r="F378" s="331"/>
      <c r="G378" s="97">
        <f>G366</f>
        <v>5.6349945223994101E-3</v>
      </c>
      <c r="H378" s="51">
        <f t="shared" ref="H378:J378" si="855">H366</f>
        <v>9.1607280548598703E-4</v>
      </c>
      <c r="I378" s="126">
        <f t="shared" si="855"/>
        <v>5.6660126370128398E-3</v>
      </c>
      <c r="J378" s="173">
        <f t="shared" si="855"/>
        <v>7.3857085110926696E-4</v>
      </c>
      <c r="K378" s="6"/>
      <c r="L378" s="333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7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  <c r="AN378" s="325"/>
      <c r="AO378" s="325"/>
      <c r="AP378" s="325"/>
      <c r="AQ378" s="325"/>
      <c r="AR378" s="325"/>
      <c r="AS378" s="325"/>
      <c r="AT378" s="325"/>
      <c r="AU378" s="325"/>
      <c r="AV378" s="325"/>
      <c r="AW378" s="325"/>
      <c r="AX378" s="325"/>
      <c r="AY378" s="325"/>
      <c r="AZ378" s="325"/>
      <c r="BA378" s="325"/>
      <c r="BB378" s="325"/>
      <c r="BC378" s="325"/>
      <c r="BD378" s="326"/>
    </row>
    <row r="379" spans="1:56">
      <c r="A379" s="348"/>
      <c r="B379" s="329"/>
      <c r="C379" s="337"/>
      <c r="D379" s="28">
        <v>5</v>
      </c>
      <c r="E379" s="330"/>
      <c r="F379" s="331"/>
      <c r="G379" s="97">
        <f>G365</f>
        <v>8.6613517659068998E-3</v>
      </c>
      <c r="H379" s="51">
        <f t="shared" ref="H379:J379" si="856">H365</f>
        <v>1.7541442641440599E-3</v>
      </c>
      <c r="I379" s="126">
        <f t="shared" si="856"/>
        <v>1.3189380921319801E-2</v>
      </c>
      <c r="J379" s="173">
        <f t="shared" si="856"/>
        <v>2.0914892323200501E-3</v>
      </c>
      <c r="K379" s="6"/>
      <c r="L379" s="333"/>
      <c r="M379" s="325"/>
      <c r="N379" s="325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7"/>
      <c r="AB379" s="325"/>
      <c r="AC379" s="325"/>
      <c r="AD379" s="325"/>
      <c r="AE379" s="325"/>
      <c r="AF379" s="325"/>
      <c r="AG379" s="325"/>
      <c r="AH379" s="325"/>
      <c r="AI379" s="325"/>
      <c r="AJ379" s="325"/>
      <c r="AK379" s="325"/>
      <c r="AL379" s="325"/>
      <c r="AM379" s="325"/>
      <c r="AN379" s="325"/>
      <c r="AO379" s="325"/>
      <c r="AP379" s="325"/>
      <c r="AQ379" s="325"/>
      <c r="AR379" s="325"/>
      <c r="AS379" s="325"/>
      <c r="AT379" s="325"/>
      <c r="AU379" s="325"/>
      <c r="AV379" s="325"/>
      <c r="AW379" s="325"/>
      <c r="AX379" s="325"/>
      <c r="AY379" s="325"/>
      <c r="AZ379" s="325"/>
      <c r="BA379" s="325"/>
      <c r="BB379" s="325"/>
      <c r="BC379" s="325"/>
      <c r="BD379" s="326"/>
    </row>
    <row r="380" spans="1:56">
      <c r="A380" s="348"/>
      <c r="B380" s="329"/>
      <c r="C380" s="337"/>
      <c r="D380" s="28">
        <v>6</v>
      </c>
      <c r="E380" s="330"/>
      <c r="F380" s="331"/>
      <c r="G380" s="97">
        <f>G384</f>
        <v>1.23185377757839E-2</v>
      </c>
      <c r="H380" s="51">
        <f t="shared" ref="H380:J380" si="857">H384</f>
        <v>2.9307473199235898E-3</v>
      </c>
      <c r="I380" s="126">
        <f t="shared" si="857"/>
        <v>2.58493347235676E-2</v>
      </c>
      <c r="J380" s="173">
        <f t="shared" si="857"/>
        <v>4.7482587667186504E-3</v>
      </c>
      <c r="K380" s="6"/>
      <c r="L380" s="333"/>
      <c r="M380" s="325"/>
      <c r="N380" s="325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7"/>
      <c r="AB380" s="325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  <c r="AN380" s="325"/>
      <c r="AO380" s="325"/>
      <c r="AP380" s="325"/>
      <c r="AQ380" s="325"/>
      <c r="AR380" s="325"/>
      <c r="AS380" s="325"/>
      <c r="AT380" s="325"/>
      <c r="AU380" s="325"/>
      <c r="AV380" s="325"/>
      <c r="AW380" s="325"/>
      <c r="AX380" s="325"/>
      <c r="AY380" s="325"/>
      <c r="AZ380" s="325"/>
      <c r="BA380" s="325"/>
      <c r="BB380" s="325"/>
      <c r="BC380" s="325"/>
      <c r="BD380" s="326"/>
    </row>
    <row r="381" spans="1:56">
      <c r="A381" s="348"/>
      <c r="B381" s="329"/>
      <c r="C381" s="337"/>
      <c r="D381" s="28">
        <v>7</v>
      </c>
      <c r="E381" s="330"/>
      <c r="F381" s="331"/>
      <c r="G381" s="97">
        <f>G383</f>
        <v>1.5518184327479E-2</v>
      </c>
      <c r="H381" s="51">
        <f t="shared" ref="H381:J381" si="858">H383</f>
        <v>4.0704877397049304E-3</v>
      </c>
      <c r="I381" s="126">
        <f t="shared" si="858"/>
        <v>3.9856785868190497E-2</v>
      </c>
      <c r="J381" s="173">
        <f t="shared" si="858"/>
        <v>8.0150337113980494E-3</v>
      </c>
      <c r="K381" s="6"/>
      <c r="L381" s="333"/>
      <c r="M381" s="325"/>
      <c r="N381" s="325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7"/>
      <c r="AB381" s="325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  <c r="AN381" s="325"/>
      <c r="AO381" s="325"/>
      <c r="AP381" s="325"/>
      <c r="AQ381" s="325"/>
      <c r="AR381" s="325"/>
      <c r="AS381" s="325"/>
      <c r="AT381" s="325"/>
      <c r="AU381" s="325"/>
      <c r="AV381" s="325"/>
      <c r="AW381" s="325"/>
      <c r="AX381" s="325"/>
      <c r="AY381" s="325"/>
      <c r="AZ381" s="325"/>
      <c r="BA381" s="325"/>
      <c r="BB381" s="325"/>
      <c r="BC381" s="325"/>
      <c r="BD381" s="326"/>
    </row>
    <row r="382" spans="1:56">
      <c r="A382" s="348"/>
      <c r="B382" s="329"/>
      <c r="C382" s="337"/>
      <c r="D382" s="28">
        <v>8</v>
      </c>
      <c r="E382" s="330"/>
      <c r="F382" s="331"/>
      <c r="G382" s="97">
        <f>'15'!G381</f>
        <v>1.6817780696837301E-2</v>
      </c>
      <c r="H382" s="51">
        <f>'15'!H381</f>
        <v>4.5577871810965299E-3</v>
      </c>
      <c r="I382" s="126">
        <f>'15'!I381</f>
        <v>4.6281835310506302E-2</v>
      </c>
      <c r="J382" s="173">
        <f>'15'!J381</f>
        <v>9.5955687107141894E-3</v>
      </c>
      <c r="K382" s="6"/>
      <c r="L382" s="333"/>
      <c r="M382" s="325"/>
      <c r="N382" s="325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7"/>
      <c r="AB382" s="325"/>
      <c r="AC382" s="325"/>
      <c r="AD382" s="325"/>
      <c r="AE382" s="325"/>
      <c r="AF382" s="325"/>
      <c r="AG382" s="325"/>
      <c r="AH382" s="325"/>
      <c r="AI382" s="325"/>
      <c r="AJ382" s="325"/>
      <c r="AK382" s="325"/>
      <c r="AL382" s="325"/>
      <c r="AM382" s="325"/>
      <c r="AN382" s="325"/>
      <c r="AO382" s="325"/>
      <c r="AP382" s="325"/>
      <c r="AQ382" s="325"/>
      <c r="AR382" s="325"/>
      <c r="AS382" s="325"/>
      <c r="AT382" s="325"/>
      <c r="AU382" s="325"/>
      <c r="AV382" s="325"/>
      <c r="AW382" s="325"/>
      <c r="AX382" s="325"/>
      <c r="AY382" s="325"/>
      <c r="AZ382" s="325"/>
      <c r="BA382" s="325"/>
      <c r="BB382" s="325"/>
      <c r="BC382" s="325"/>
      <c r="BD382" s="326"/>
    </row>
    <row r="383" spans="1:56">
      <c r="A383" s="348"/>
      <c r="B383" s="329"/>
      <c r="C383" s="337"/>
      <c r="D383" s="28">
        <v>9</v>
      </c>
      <c r="E383" s="330"/>
      <c r="F383" s="331"/>
      <c r="G383" s="97">
        <f>'15'!G382</f>
        <v>1.5518184327479E-2</v>
      </c>
      <c r="H383" s="51">
        <f>'15'!H382</f>
        <v>4.0704877397049304E-3</v>
      </c>
      <c r="I383" s="126">
        <f>'15'!I382</f>
        <v>3.9856785868190497E-2</v>
      </c>
      <c r="J383" s="173">
        <f>'15'!J382</f>
        <v>8.0150337113980494E-3</v>
      </c>
      <c r="K383" s="6"/>
      <c r="L383" s="333"/>
      <c r="M383" s="325"/>
      <c r="N383" s="325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7"/>
      <c r="AB383" s="325"/>
      <c r="AC383" s="325"/>
      <c r="AD383" s="325"/>
      <c r="AE383" s="325"/>
      <c r="AF383" s="325"/>
      <c r="AG383" s="325"/>
      <c r="AH383" s="325"/>
      <c r="AI383" s="325"/>
      <c r="AJ383" s="325"/>
      <c r="AK383" s="325"/>
      <c r="AL383" s="325"/>
      <c r="AM383" s="325"/>
      <c r="AN383" s="325"/>
      <c r="AO383" s="325"/>
      <c r="AP383" s="325"/>
      <c r="AQ383" s="325"/>
      <c r="AR383" s="325"/>
      <c r="AS383" s="325"/>
      <c r="AT383" s="325"/>
      <c r="AU383" s="325"/>
      <c r="AV383" s="325"/>
      <c r="AW383" s="325"/>
      <c r="AX383" s="325"/>
      <c r="AY383" s="325"/>
      <c r="AZ383" s="325"/>
      <c r="BA383" s="325"/>
      <c r="BB383" s="325"/>
      <c r="BC383" s="325"/>
      <c r="BD383" s="326"/>
    </row>
    <row r="384" spans="1:56">
      <c r="A384" s="348"/>
      <c r="B384" s="329"/>
      <c r="C384" s="337"/>
      <c r="D384" s="29">
        <v>10</v>
      </c>
      <c r="E384" s="330"/>
      <c r="F384" s="331"/>
      <c r="G384" s="101">
        <f>'15'!G383</f>
        <v>1.23185377757839E-2</v>
      </c>
      <c r="H384" s="77">
        <f>'15'!H383</f>
        <v>2.9307473199235898E-3</v>
      </c>
      <c r="I384" s="248">
        <f>'15'!I383</f>
        <v>2.58493347235676E-2</v>
      </c>
      <c r="J384" s="182">
        <f>'15'!J383</f>
        <v>4.7482587667186504E-3</v>
      </c>
      <c r="K384" s="30"/>
      <c r="L384" s="334"/>
      <c r="M384" s="325"/>
      <c r="N384" s="325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7"/>
      <c r="AB384" s="325"/>
      <c r="AC384" s="325"/>
      <c r="AD384" s="325"/>
      <c r="AE384" s="325"/>
      <c r="AF384" s="325"/>
      <c r="AG384" s="325"/>
      <c r="AH384" s="325"/>
      <c r="AI384" s="325"/>
      <c r="AJ384" s="325"/>
      <c r="AK384" s="325"/>
      <c r="AL384" s="325"/>
      <c r="AM384" s="325"/>
      <c r="AN384" s="325"/>
      <c r="AO384" s="325"/>
      <c r="AP384" s="325"/>
      <c r="AQ384" s="325"/>
      <c r="AR384" s="325"/>
      <c r="AS384" s="325"/>
      <c r="AT384" s="325"/>
      <c r="AU384" s="325"/>
      <c r="AV384" s="325"/>
      <c r="AW384" s="325"/>
      <c r="AX384" s="325"/>
      <c r="AY384" s="325"/>
      <c r="AZ384" s="325"/>
      <c r="BA384" s="325"/>
      <c r="BB384" s="325"/>
      <c r="BC384" s="325"/>
      <c r="BD384" s="326"/>
    </row>
    <row r="385" spans="1:100">
      <c r="A385" s="348"/>
      <c r="B385" s="328">
        <v>1</v>
      </c>
      <c r="C385" s="337"/>
      <c r="D385" s="26">
        <v>-9</v>
      </c>
      <c r="E385" s="330">
        <v>4.9675108096974298E-4</v>
      </c>
      <c r="F385" s="331">
        <v>2.0171508237830801E-3</v>
      </c>
      <c r="G385" s="100">
        <f>'15'!G404</f>
        <v>5.86443571497743E-3</v>
      </c>
      <c r="H385" s="64">
        <f>'15'!H404</f>
        <v>1.1067600558505701E-3</v>
      </c>
      <c r="I385" s="269">
        <f>'15'!I404</f>
        <v>8.9831229533615595E-3</v>
      </c>
      <c r="J385" s="204">
        <f>'15'!J404</f>
        <v>1.64695045374451E-3</v>
      </c>
      <c r="K385" s="27"/>
      <c r="L385" s="332">
        <f t="shared" ref="L385" si="859">1-SUM(M385:BC404)</f>
        <v>0.72780145475157121</v>
      </c>
      <c r="M385" s="325">
        <f t="shared" ref="M385" si="860">G395+I395</f>
        <v>7.3931260790996997E-3</v>
      </c>
      <c r="N385" s="325">
        <f t="shared" ref="N385" si="861">G402+I402+J395</f>
        <v>1.9780723954584294E-2</v>
      </c>
      <c r="O385" s="325">
        <f t="shared" ref="O385" si="862">G404+I404+H395</f>
        <v>1.7602298710103124E-2</v>
      </c>
      <c r="P385" s="325">
        <f t="shared" ref="P385" si="863">G397+I397+J402</f>
        <v>1.2820903206751512E-2</v>
      </c>
      <c r="Q385" s="325">
        <f t="shared" ref="Q385" si="864">G393+I393</f>
        <v>6.0407675146815802E-3</v>
      </c>
      <c r="R385" s="325">
        <f t="shared" ref="R385" si="865">G399+I399+H402+J404</f>
        <v>1.8285045255934346E-2</v>
      </c>
      <c r="S385" s="325">
        <f t="shared" ref="S385" si="866">G386+I386</f>
        <v>1.251263007672501E-2</v>
      </c>
      <c r="T385" s="325">
        <f t="shared" ref="T385" si="867">G388+I388+J397</f>
        <v>9.6165013936049589E-3</v>
      </c>
      <c r="U385" s="325">
        <f t="shared" ref="U385" si="868">G391+I391+H404</f>
        <v>7.3006932314211397E-3</v>
      </c>
      <c r="V385" s="325">
        <f t="shared" ref="V385" si="869">G400+I400+J393</f>
        <v>1.7430580144179857E-2</v>
      </c>
      <c r="W385" s="325">
        <f t="shared" ref="W385" si="870">G389+I389</f>
        <v>7.3931260790996997E-3</v>
      </c>
      <c r="X385" s="325">
        <f t="shared" ref="X385" si="871">G392+I392+J399+H397</f>
        <v>8.3124701805902031E-3</v>
      </c>
      <c r="Y385" s="325">
        <f t="shared" ref="Y385" si="872">G398+I398</f>
        <v>1.251263007672501E-2</v>
      </c>
      <c r="Z385" s="325">
        <f t="shared" ref="Z385" si="873">G390+I390+J386</f>
        <v>7.7981393719501095E-3</v>
      </c>
      <c r="AA385" s="327">
        <f t="shared" ref="AA385" si="874">G401+I401+H393</f>
        <v>1.9097111035733218E-2</v>
      </c>
      <c r="AB385" s="325">
        <f t="shared" ref="AB385" si="875">G387+I387+J388</f>
        <v>1.1098455341734018E-2</v>
      </c>
      <c r="AC385" s="325">
        <f t="shared" ref="AC385" si="876">G403+I403</f>
        <v>1.8649370749327709E-2</v>
      </c>
      <c r="AD385" s="325">
        <f t="shared" ref="AD385" si="877">G396+I396+J391+H399</f>
        <v>1.0160980098975744E-2</v>
      </c>
      <c r="AE385" s="325">
        <f t="shared" ref="AE385" si="878">G385+I385</f>
        <v>1.4847558668338989E-2</v>
      </c>
      <c r="AF385" s="325">
        <f t="shared" ref="AF385" si="879">G394+I394+J400</f>
        <v>8.5605917729847988E-3</v>
      </c>
      <c r="AG385" s="325">
        <f t="shared" ref="AG385" si="880">H386</f>
        <v>9.3982613376550697E-4</v>
      </c>
      <c r="AH385" s="325">
        <f t="shared" ref="AH385" si="881">J389</f>
        <v>5.4118813962227496E-4</v>
      </c>
      <c r="AI385" s="325">
        <f t="shared" ref="AI385" si="882">J392+H388</f>
        <v>1.019119464245373E-3</v>
      </c>
      <c r="AJ385" s="325">
        <f t="shared" ref="AJ385" si="883">F385</f>
        <v>2.0171508237830801E-3</v>
      </c>
      <c r="AK385" s="325">
        <f t="shared" ref="AK385" si="884">J398</f>
        <v>1.26603616805217E-3</v>
      </c>
      <c r="AL385" s="325">
        <f t="shared" ref="AL385" si="885">H391</f>
        <v>4.47740286405508E-4</v>
      </c>
      <c r="AM385" s="325">
        <f t="shared" ref="AM385" si="886">J390</f>
        <v>4.3845071792331401E-4</v>
      </c>
      <c r="AN385" s="325">
        <f t="shared" ref="AN385" si="887">J401+H400</f>
        <v>3.57839122864133E-3</v>
      </c>
      <c r="AO385" s="325">
        <f t="shared" ref="AO385" si="888">J387</f>
        <v>9.4523698938307895E-4</v>
      </c>
      <c r="AP385" s="325">
        <f t="shared" ref="AP385" si="889">H389</f>
        <v>5.5467420482656403E-4</v>
      </c>
      <c r="AQ385" s="325">
        <f t="shared" ref="AQ385" si="890">J403</f>
        <v>2.3184655119017701E-3</v>
      </c>
      <c r="AR385" s="325">
        <f t="shared" ref="AR385" si="891">H392+J396</f>
        <v>1.140254888590783E-3</v>
      </c>
      <c r="AS385" s="325">
        <f t="shared" ref="AS385" si="892">J385</f>
        <v>1.64695045374451E-3</v>
      </c>
      <c r="AT385" s="325">
        <f t="shared" ref="AT385" si="893">H398</f>
        <v>9.3982613376550697E-4</v>
      </c>
      <c r="AU385" s="325">
        <f t="shared" ref="AU385" si="894">J394</f>
        <v>4.3845071792331401E-4</v>
      </c>
      <c r="AV385" s="325">
        <f t="shared" ref="AV385" si="895">H390</f>
        <v>4.8686515682501999E-4</v>
      </c>
      <c r="AW385" s="325">
        <f t="shared" ref="AW385" si="896">H401</f>
        <v>1.3691849580554701E-3</v>
      </c>
      <c r="AX385" s="325">
        <f t="shared" ref="AX385" si="897">H387</f>
        <v>7.8385689795080397E-4</v>
      </c>
      <c r="AY385" s="325">
        <f t="shared" ref="AY385" si="898">E385</f>
        <v>4.9675108096974298E-4</v>
      </c>
      <c r="AZ385" s="325">
        <f t="shared" ref="AZ385" si="899">H403</f>
        <v>1.3691849580554701E-3</v>
      </c>
      <c r="BA385" s="325">
        <f t="shared" ref="BA385" si="900">H396</f>
        <v>6.5361217877758099E-4</v>
      </c>
      <c r="BB385" s="325">
        <f t="shared" ref="BB385" si="901">H385</f>
        <v>1.1067600558505701E-3</v>
      </c>
      <c r="BC385" s="325">
        <f t="shared" ref="BC385" si="902">H394</f>
        <v>4.8686515682501999E-4</v>
      </c>
      <c r="BD385" s="326">
        <f t="shared" ref="BD385" si="903">SUMPRODUCT($L$1:$BC$1,BF385:CW385)</f>
        <v>3.4347899414067675</v>
      </c>
      <c r="BF385" s="12">
        <f>L385</f>
        <v>0.72780145475157121</v>
      </c>
      <c r="BG385" s="23">
        <f t="shared" ref="BG385:CV385" si="904">M385</f>
        <v>7.3931260790996997E-3</v>
      </c>
      <c r="BH385" s="23">
        <f t="shared" si="904"/>
        <v>1.9780723954584294E-2</v>
      </c>
      <c r="BI385" s="23">
        <f t="shared" si="904"/>
        <v>1.7602298710103124E-2</v>
      </c>
      <c r="BJ385" s="23">
        <f t="shared" si="904"/>
        <v>1.2820903206751512E-2</v>
      </c>
      <c r="BK385" s="23">
        <f t="shared" si="904"/>
        <v>6.0407675146815802E-3</v>
      </c>
      <c r="BL385" s="23">
        <f t="shared" si="904"/>
        <v>1.8285045255934346E-2</v>
      </c>
      <c r="BM385" s="23">
        <f t="shared" si="904"/>
        <v>1.251263007672501E-2</v>
      </c>
      <c r="BN385" s="23">
        <f t="shared" si="904"/>
        <v>9.6165013936049589E-3</v>
      </c>
      <c r="BO385" s="23">
        <f t="shared" si="904"/>
        <v>7.3006932314211397E-3</v>
      </c>
      <c r="BP385" s="23">
        <f t="shared" si="904"/>
        <v>1.7430580144179857E-2</v>
      </c>
      <c r="BQ385" s="23">
        <f t="shared" si="904"/>
        <v>7.3931260790996997E-3</v>
      </c>
      <c r="BR385" s="23">
        <f t="shared" si="904"/>
        <v>8.3124701805902031E-3</v>
      </c>
      <c r="BS385" s="23">
        <f t="shared" si="904"/>
        <v>1.251263007672501E-2</v>
      </c>
      <c r="BT385" s="23">
        <f t="shared" si="904"/>
        <v>7.7981393719501095E-3</v>
      </c>
      <c r="BU385" s="23">
        <f t="shared" si="904"/>
        <v>1.9097111035733218E-2</v>
      </c>
      <c r="BV385" s="23">
        <f t="shared" si="904"/>
        <v>1.1098455341734018E-2</v>
      </c>
      <c r="BW385" s="23">
        <f t="shared" si="904"/>
        <v>1.8649370749327709E-2</v>
      </c>
      <c r="BX385" s="23">
        <f t="shared" si="904"/>
        <v>1.0160980098975744E-2</v>
      </c>
      <c r="BY385" s="23">
        <f t="shared" si="904"/>
        <v>1.4847558668338989E-2</v>
      </c>
      <c r="BZ385" s="23">
        <f t="shared" si="904"/>
        <v>8.5605917729847988E-3</v>
      </c>
      <c r="CA385" s="23">
        <f t="shared" si="904"/>
        <v>9.3982613376550697E-4</v>
      </c>
      <c r="CB385" s="23">
        <f t="shared" si="904"/>
        <v>5.4118813962227496E-4</v>
      </c>
      <c r="CC385" s="23">
        <f t="shared" si="904"/>
        <v>1.019119464245373E-3</v>
      </c>
      <c r="CD385" s="23">
        <f t="shared" si="904"/>
        <v>2.0171508237830801E-3</v>
      </c>
      <c r="CE385" s="23">
        <f t="shared" si="904"/>
        <v>1.26603616805217E-3</v>
      </c>
      <c r="CF385" s="23">
        <f t="shared" si="904"/>
        <v>4.47740286405508E-4</v>
      </c>
      <c r="CG385" s="23">
        <f t="shared" si="904"/>
        <v>4.3845071792331401E-4</v>
      </c>
      <c r="CH385" s="23">
        <f t="shared" si="904"/>
        <v>3.57839122864133E-3</v>
      </c>
      <c r="CI385" s="23">
        <f t="shared" si="904"/>
        <v>9.4523698938307895E-4</v>
      </c>
      <c r="CJ385" s="23">
        <f t="shared" si="904"/>
        <v>5.5467420482656403E-4</v>
      </c>
      <c r="CK385" s="23">
        <f t="shared" si="904"/>
        <v>2.3184655119017701E-3</v>
      </c>
      <c r="CL385" s="23">
        <f t="shared" si="904"/>
        <v>1.140254888590783E-3</v>
      </c>
      <c r="CM385" s="23">
        <f t="shared" si="904"/>
        <v>1.64695045374451E-3</v>
      </c>
      <c r="CN385" s="23">
        <f t="shared" si="904"/>
        <v>9.3982613376550697E-4</v>
      </c>
      <c r="CO385" s="23">
        <f t="shared" si="904"/>
        <v>4.3845071792331401E-4</v>
      </c>
      <c r="CP385" s="23">
        <f t="shared" si="904"/>
        <v>4.8686515682501999E-4</v>
      </c>
      <c r="CQ385" s="23">
        <f t="shared" si="904"/>
        <v>1.3691849580554701E-3</v>
      </c>
      <c r="CR385" s="23">
        <f t="shared" si="904"/>
        <v>7.8385689795080397E-4</v>
      </c>
      <c r="CS385" s="23">
        <f t="shared" si="904"/>
        <v>4.9675108096974298E-4</v>
      </c>
      <c r="CT385" s="23">
        <f t="shared" si="904"/>
        <v>1.3691849580554701E-3</v>
      </c>
      <c r="CU385" s="23">
        <f t="shared" si="904"/>
        <v>6.5361217877758099E-4</v>
      </c>
      <c r="CV385" s="24">
        <f t="shared" si="904"/>
        <v>1.1067600558505701E-3</v>
      </c>
    </row>
    <row r="386" spans="1:100">
      <c r="A386" s="348"/>
      <c r="B386" s="329"/>
      <c r="C386" s="337"/>
      <c r="D386" s="28">
        <v>-8</v>
      </c>
      <c r="E386" s="330"/>
      <c r="F386" s="331"/>
      <c r="G386" s="128">
        <f>'15'!G385</f>
        <v>5.26958521871238E-3</v>
      </c>
      <c r="H386" s="270">
        <f>'15'!H385</f>
        <v>9.3982613376550697E-4</v>
      </c>
      <c r="I386" s="271">
        <f>'15'!I385</f>
        <v>7.2430448580126303E-3</v>
      </c>
      <c r="J386" s="272">
        <f>'15'!J385</f>
        <v>1.26603616805217E-3</v>
      </c>
      <c r="K386" s="6"/>
      <c r="L386" s="333"/>
      <c r="M386" s="325"/>
      <c r="N386" s="325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7"/>
      <c r="AB386" s="325"/>
      <c r="AC386" s="325"/>
      <c r="AD386" s="325"/>
      <c r="AE386" s="325"/>
      <c r="AF386" s="325"/>
      <c r="AG386" s="325"/>
      <c r="AH386" s="325"/>
      <c r="AI386" s="325"/>
      <c r="AJ386" s="325"/>
      <c r="AK386" s="325"/>
      <c r="AL386" s="325"/>
      <c r="AM386" s="325"/>
      <c r="AN386" s="325"/>
      <c r="AO386" s="325"/>
      <c r="AP386" s="325"/>
      <c r="AQ386" s="325"/>
      <c r="AR386" s="325"/>
      <c r="AS386" s="325"/>
      <c r="AT386" s="325"/>
      <c r="AU386" s="325"/>
      <c r="AV386" s="325"/>
      <c r="AW386" s="325"/>
      <c r="AX386" s="325"/>
      <c r="AY386" s="325"/>
      <c r="AZ386" s="325"/>
      <c r="BA386" s="325"/>
      <c r="BB386" s="325"/>
      <c r="BC386" s="325"/>
      <c r="BD386" s="326"/>
    </row>
    <row r="387" spans="1:100">
      <c r="A387" s="348"/>
      <c r="B387" s="329"/>
      <c r="C387" s="337"/>
      <c r="D387" s="28">
        <v>-7</v>
      </c>
      <c r="E387" s="330"/>
      <c r="F387" s="331"/>
      <c r="G387" s="128">
        <f>'15'!G386</f>
        <v>4.6864474917412803E-3</v>
      </c>
      <c r="H387" s="270">
        <f>'15'!H386</f>
        <v>7.8385689795080397E-4</v>
      </c>
      <c r="I387" s="271">
        <f>'15'!I386</f>
        <v>5.70675649486929E-3</v>
      </c>
      <c r="J387" s="272">
        <f>'15'!J386</f>
        <v>9.4523698938307895E-4</v>
      </c>
      <c r="K387" s="6"/>
      <c r="L387" s="333"/>
      <c r="M387" s="325"/>
      <c r="N387" s="325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7"/>
      <c r="AB387" s="325"/>
      <c r="AC387" s="325"/>
      <c r="AD387" s="325"/>
      <c r="AE387" s="325"/>
      <c r="AF387" s="325"/>
      <c r="AG387" s="325"/>
      <c r="AH387" s="325"/>
      <c r="AI387" s="325"/>
      <c r="AJ387" s="325"/>
      <c r="AK387" s="325"/>
      <c r="AL387" s="325"/>
      <c r="AM387" s="325"/>
      <c r="AN387" s="325"/>
      <c r="AO387" s="325"/>
      <c r="AP387" s="325"/>
      <c r="AQ387" s="325"/>
      <c r="AR387" s="325"/>
      <c r="AS387" s="325"/>
      <c r="AT387" s="325"/>
      <c r="AU387" s="325"/>
      <c r="AV387" s="325"/>
      <c r="AW387" s="325"/>
      <c r="AX387" s="325"/>
      <c r="AY387" s="325"/>
      <c r="AZ387" s="325"/>
      <c r="BA387" s="325"/>
      <c r="BB387" s="325"/>
      <c r="BC387" s="325"/>
      <c r="BD387" s="326"/>
    </row>
    <row r="388" spans="1:100">
      <c r="A388" s="348"/>
      <c r="B388" s="329"/>
      <c r="C388" s="337"/>
      <c r="D388" s="28">
        <v>-6</v>
      </c>
      <c r="E388" s="330"/>
      <c r="F388" s="331"/>
      <c r="G388" s="128">
        <f>'15'!G387</f>
        <v>4.1735973093326396E-3</v>
      </c>
      <c r="H388" s="270">
        <f>'15'!H387</f>
        <v>6.5361217877758099E-4</v>
      </c>
      <c r="I388" s="271">
        <f>'15'!I387</f>
        <v>4.49766709488924E-3</v>
      </c>
      <c r="J388" s="272">
        <f>'15'!J387</f>
        <v>7.0525135512344698E-4</v>
      </c>
      <c r="K388" s="6"/>
      <c r="L388" s="333"/>
      <c r="M388" s="325"/>
      <c r="N388" s="325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7"/>
      <c r="AB388" s="325"/>
      <c r="AC388" s="325"/>
      <c r="AD388" s="325"/>
      <c r="AE388" s="325"/>
      <c r="AF388" s="325"/>
      <c r="AG388" s="325"/>
      <c r="AH388" s="325"/>
      <c r="AI388" s="325"/>
      <c r="AJ388" s="325"/>
      <c r="AK388" s="325"/>
      <c r="AL388" s="325"/>
      <c r="AM388" s="325"/>
      <c r="AN388" s="325"/>
      <c r="AO388" s="325"/>
      <c r="AP388" s="325"/>
      <c r="AQ388" s="325"/>
      <c r="AR388" s="325"/>
      <c r="AS388" s="325"/>
      <c r="AT388" s="325"/>
      <c r="AU388" s="325"/>
      <c r="AV388" s="325"/>
      <c r="AW388" s="325"/>
      <c r="AX388" s="325"/>
      <c r="AY388" s="325"/>
      <c r="AZ388" s="325"/>
      <c r="BA388" s="325"/>
      <c r="BB388" s="325"/>
      <c r="BC388" s="325"/>
      <c r="BD388" s="326"/>
    </row>
    <row r="389" spans="1:100">
      <c r="A389" s="348"/>
      <c r="B389" s="329"/>
      <c r="C389" s="337"/>
      <c r="D389" s="28">
        <v>-5</v>
      </c>
      <c r="E389" s="330"/>
      <c r="F389" s="331"/>
      <c r="G389" s="128">
        <f>'15'!G388</f>
        <v>3.76383241628498E-3</v>
      </c>
      <c r="H389" s="270">
        <f>'15'!H388</f>
        <v>5.5467420482656403E-4</v>
      </c>
      <c r="I389" s="271">
        <f>'15'!I388</f>
        <v>3.6292936628147198E-3</v>
      </c>
      <c r="J389" s="272">
        <f>'15'!J388</f>
        <v>5.4118813962227496E-4</v>
      </c>
      <c r="K389" s="6"/>
      <c r="L389" s="333"/>
      <c r="M389" s="325"/>
      <c r="N389" s="325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7"/>
      <c r="AB389" s="325"/>
      <c r="AC389" s="325"/>
      <c r="AD389" s="325"/>
      <c r="AE389" s="325"/>
      <c r="AF389" s="325"/>
      <c r="AG389" s="325"/>
      <c r="AH389" s="325"/>
      <c r="AI389" s="325"/>
      <c r="AJ389" s="325"/>
      <c r="AK389" s="325"/>
      <c r="AL389" s="325"/>
      <c r="AM389" s="325"/>
      <c r="AN389" s="325"/>
      <c r="AO389" s="325"/>
      <c r="AP389" s="325"/>
      <c r="AQ389" s="325"/>
      <c r="AR389" s="325"/>
      <c r="AS389" s="325"/>
      <c r="AT389" s="325"/>
      <c r="AU389" s="325"/>
      <c r="AV389" s="325"/>
      <c r="AW389" s="325"/>
      <c r="AX389" s="325"/>
      <c r="AY389" s="325"/>
      <c r="AZ389" s="325"/>
      <c r="BA389" s="325"/>
      <c r="BB389" s="325"/>
      <c r="BC389" s="325"/>
      <c r="BD389" s="326"/>
    </row>
    <row r="390" spans="1:100">
      <c r="A390" s="348"/>
      <c r="B390" s="329"/>
      <c r="C390" s="337"/>
      <c r="D390" s="28">
        <v>-4</v>
      </c>
      <c r="E390" s="330"/>
      <c r="F390" s="331"/>
      <c r="G390" s="128">
        <f>'15'!G389</f>
        <v>3.4703695931757299E-3</v>
      </c>
      <c r="H390" s="270">
        <f>'15'!H389</f>
        <v>4.8686515682501999E-4</v>
      </c>
      <c r="I390" s="271">
        <f>'15'!I389</f>
        <v>3.0617336107222099E-3</v>
      </c>
      <c r="J390" s="272">
        <f>'15'!J389</f>
        <v>4.3845071792331401E-4</v>
      </c>
      <c r="K390" s="6"/>
      <c r="L390" s="333"/>
      <c r="M390" s="325"/>
      <c r="N390" s="325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7"/>
      <c r="AB390" s="325"/>
      <c r="AC390" s="325"/>
      <c r="AD390" s="325"/>
      <c r="AE390" s="325"/>
      <c r="AF390" s="325"/>
      <c r="AG390" s="325"/>
      <c r="AH390" s="325"/>
      <c r="AI390" s="325"/>
      <c r="AJ390" s="325"/>
      <c r="AK390" s="325"/>
      <c r="AL390" s="325"/>
      <c r="AM390" s="325"/>
      <c r="AN390" s="325"/>
      <c r="AO390" s="325"/>
      <c r="AP390" s="325"/>
      <c r="AQ390" s="325"/>
      <c r="AR390" s="325"/>
      <c r="AS390" s="325"/>
      <c r="AT390" s="325"/>
      <c r="AU390" s="325"/>
      <c r="AV390" s="325"/>
      <c r="AW390" s="325"/>
      <c r="AX390" s="325"/>
      <c r="AY390" s="325"/>
      <c r="AZ390" s="325"/>
      <c r="BA390" s="325"/>
      <c r="BB390" s="325"/>
      <c r="BC390" s="325"/>
      <c r="BD390" s="326"/>
    </row>
    <row r="391" spans="1:100">
      <c r="A391" s="348"/>
      <c r="B391" s="329"/>
      <c r="C391" s="337"/>
      <c r="D391" s="28">
        <v>-3</v>
      </c>
      <c r="E391" s="330"/>
      <c r="F391" s="331"/>
      <c r="G391" s="128">
        <f>'15'!G390</f>
        <v>3.2954480046307002E-3</v>
      </c>
      <c r="H391" s="270">
        <f>'15'!H390</f>
        <v>4.47740286405508E-4</v>
      </c>
      <c r="I391" s="271">
        <f>'15'!I390</f>
        <v>2.74531951005088E-3</v>
      </c>
      <c r="J391" s="272">
        <f>'15'!J390</f>
        <v>3.8295563890329402E-4</v>
      </c>
      <c r="K391" s="6"/>
      <c r="L391" s="333"/>
      <c r="M391" s="325"/>
      <c r="N391" s="325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7"/>
      <c r="AB391" s="325"/>
      <c r="AC391" s="325"/>
      <c r="AD391" s="325"/>
      <c r="AE391" s="325"/>
      <c r="AF391" s="325"/>
      <c r="AG391" s="325"/>
      <c r="AH391" s="325"/>
      <c r="AI391" s="325"/>
      <c r="AJ391" s="325"/>
      <c r="AK391" s="325"/>
      <c r="AL391" s="325"/>
      <c r="AM391" s="325"/>
      <c r="AN391" s="325"/>
      <c r="AO391" s="325"/>
      <c r="AP391" s="325"/>
      <c r="AQ391" s="325"/>
      <c r="AR391" s="325"/>
      <c r="AS391" s="325"/>
      <c r="AT391" s="325"/>
      <c r="AU391" s="325"/>
      <c r="AV391" s="325"/>
      <c r="AW391" s="325"/>
      <c r="AX391" s="325"/>
      <c r="AY391" s="325"/>
      <c r="AZ391" s="325"/>
      <c r="BA391" s="325"/>
      <c r="BB391" s="325"/>
      <c r="BC391" s="325"/>
      <c r="BD391" s="326"/>
    </row>
    <row r="392" spans="1:100">
      <c r="A392" s="348"/>
      <c r="B392" s="329"/>
      <c r="C392" s="337"/>
      <c r="D392" s="28">
        <v>-2</v>
      </c>
      <c r="E392" s="330"/>
      <c r="F392" s="331"/>
      <c r="G392" s="128">
        <f>'15'!G391</f>
        <v>3.2375104172590501E-3</v>
      </c>
      <c r="H392" s="270">
        <f>'15'!H391</f>
        <v>4.35003533467336E-4</v>
      </c>
      <c r="I392" s="271">
        <f>'15'!I391</f>
        <v>2.6441524116358399E-3</v>
      </c>
      <c r="J392" s="272">
        <f>'15'!J391</f>
        <v>3.6550728546779198E-4</v>
      </c>
      <c r="K392" s="6"/>
      <c r="L392" s="333"/>
      <c r="M392" s="325"/>
      <c r="N392" s="325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7"/>
      <c r="AB392" s="325"/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  <c r="AN392" s="325"/>
      <c r="AO392" s="325"/>
      <c r="AP392" s="325"/>
      <c r="AQ392" s="325"/>
      <c r="AR392" s="325"/>
      <c r="AS392" s="325"/>
      <c r="AT392" s="325"/>
      <c r="AU392" s="325"/>
      <c r="AV392" s="325"/>
      <c r="AW392" s="325"/>
      <c r="AX392" s="325"/>
      <c r="AY392" s="325"/>
      <c r="AZ392" s="325"/>
      <c r="BA392" s="325"/>
      <c r="BB392" s="325"/>
      <c r="BC392" s="325"/>
      <c r="BD392" s="326"/>
    </row>
    <row r="393" spans="1:100">
      <c r="A393" s="348"/>
      <c r="B393" s="329"/>
      <c r="C393" s="337"/>
      <c r="D393" s="28">
        <v>-1</v>
      </c>
      <c r="E393" s="330"/>
      <c r="F393" s="331"/>
      <c r="G393" s="128">
        <f>G391</f>
        <v>3.2954480046307002E-3</v>
      </c>
      <c r="H393" s="270">
        <f t="shared" ref="H393:J393" si="905">H391</f>
        <v>4.47740286405508E-4</v>
      </c>
      <c r="I393" s="271">
        <f t="shared" si="905"/>
        <v>2.74531951005088E-3</v>
      </c>
      <c r="J393" s="272">
        <f t="shared" si="905"/>
        <v>3.8295563890329402E-4</v>
      </c>
      <c r="K393" s="6"/>
      <c r="L393" s="333"/>
      <c r="M393" s="325"/>
      <c r="N393" s="325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7"/>
      <c r="AB393" s="325"/>
      <c r="AC393" s="325"/>
      <c r="AD393" s="325"/>
      <c r="AE393" s="325"/>
      <c r="AF393" s="325"/>
      <c r="AG393" s="325"/>
      <c r="AH393" s="325"/>
      <c r="AI393" s="325"/>
      <c r="AJ393" s="325"/>
      <c r="AK393" s="325"/>
      <c r="AL393" s="325"/>
      <c r="AM393" s="325"/>
      <c r="AN393" s="325"/>
      <c r="AO393" s="325"/>
      <c r="AP393" s="325"/>
      <c r="AQ393" s="325"/>
      <c r="AR393" s="325"/>
      <c r="AS393" s="325"/>
      <c r="AT393" s="325"/>
      <c r="AU393" s="325"/>
      <c r="AV393" s="325"/>
      <c r="AW393" s="325"/>
      <c r="AX393" s="325"/>
      <c r="AY393" s="325"/>
      <c r="AZ393" s="325"/>
      <c r="BA393" s="325"/>
      <c r="BB393" s="325"/>
      <c r="BC393" s="325"/>
      <c r="BD393" s="326"/>
    </row>
    <row r="394" spans="1:100">
      <c r="A394" s="348"/>
      <c r="B394" s="329"/>
      <c r="C394" s="337"/>
      <c r="D394" s="28">
        <v>0</v>
      </c>
      <c r="E394" s="330"/>
      <c r="F394" s="331"/>
      <c r="G394" s="128">
        <f>G390</f>
        <v>3.4703695931757299E-3</v>
      </c>
      <c r="H394" s="270">
        <f t="shared" ref="H394:J394" si="906">H390</f>
        <v>4.8686515682501999E-4</v>
      </c>
      <c r="I394" s="271">
        <f t="shared" si="906"/>
        <v>3.0617336107222099E-3</v>
      </c>
      <c r="J394" s="272">
        <f t="shared" si="906"/>
        <v>4.3845071792331401E-4</v>
      </c>
      <c r="K394" s="6"/>
      <c r="L394" s="333"/>
      <c r="M394" s="325"/>
      <c r="N394" s="325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7"/>
      <c r="AB394" s="325"/>
      <c r="AC394" s="325"/>
      <c r="AD394" s="325"/>
      <c r="AE394" s="325"/>
      <c r="AF394" s="325"/>
      <c r="AG394" s="325"/>
      <c r="AH394" s="325"/>
      <c r="AI394" s="325"/>
      <c r="AJ394" s="325"/>
      <c r="AK394" s="325"/>
      <c r="AL394" s="325"/>
      <c r="AM394" s="325"/>
      <c r="AN394" s="325"/>
      <c r="AO394" s="325"/>
      <c r="AP394" s="325"/>
      <c r="AQ394" s="325"/>
      <c r="AR394" s="325"/>
      <c r="AS394" s="325"/>
      <c r="AT394" s="325"/>
      <c r="AU394" s="325"/>
      <c r="AV394" s="325"/>
      <c r="AW394" s="325"/>
      <c r="AX394" s="325"/>
      <c r="AY394" s="325"/>
      <c r="AZ394" s="325"/>
      <c r="BA394" s="325"/>
      <c r="BB394" s="325"/>
      <c r="BC394" s="325"/>
      <c r="BD394" s="326"/>
    </row>
    <row r="395" spans="1:100">
      <c r="A395" s="348"/>
      <c r="B395" s="329"/>
      <c r="C395" s="337"/>
      <c r="D395" s="28">
        <v>1</v>
      </c>
      <c r="E395" s="330"/>
      <c r="F395" s="331"/>
      <c r="G395" s="97">
        <f>G389</f>
        <v>3.76383241628498E-3</v>
      </c>
      <c r="H395" s="51">
        <f t="shared" ref="H395:J395" si="907">H389</f>
        <v>5.5467420482656403E-4</v>
      </c>
      <c r="I395" s="126">
        <f t="shared" si="907"/>
        <v>3.6292936628147198E-3</v>
      </c>
      <c r="J395" s="173">
        <f t="shared" si="907"/>
        <v>5.4118813962227496E-4</v>
      </c>
      <c r="K395" s="6"/>
      <c r="L395" s="333"/>
      <c r="M395" s="325"/>
      <c r="N395" s="325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7"/>
      <c r="AB395" s="325"/>
      <c r="AC395" s="325"/>
      <c r="AD395" s="325"/>
      <c r="AE395" s="325"/>
      <c r="AF395" s="325"/>
      <c r="AG395" s="325"/>
      <c r="AH395" s="325"/>
      <c r="AI395" s="325"/>
      <c r="AJ395" s="325"/>
      <c r="AK395" s="325"/>
      <c r="AL395" s="325"/>
      <c r="AM395" s="325"/>
      <c r="AN395" s="325"/>
      <c r="AO395" s="325"/>
      <c r="AP395" s="325"/>
      <c r="AQ395" s="325"/>
      <c r="AR395" s="325"/>
      <c r="AS395" s="325"/>
      <c r="AT395" s="325"/>
      <c r="AU395" s="325"/>
      <c r="AV395" s="325"/>
      <c r="AW395" s="325"/>
      <c r="AX395" s="325"/>
      <c r="AY395" s="325"/>
      <c r="AZ395" s="325"/>
      <c r="BA395" s="325"/>
      <c r="BB395" s="325"/>
      <c r="BC395" s="325"/>
      <c r="BD395" s="326"/>
    </row>
    <row r="396" spans="1:100">
      <c r="A396" s="348"/>
      <c r="B396" s="329"/>
      <c r="C396" s="337"/>
      <c r="D396" s="28">
        <v>2</v>
      </c>
      <c r="E396" s="330"/>
      <c r="F396" s="331"/>
      <c r="G396" s="97">
        <f>G388</f>
        <v>4.1735973093326396E-3</v>
      </c>
      <c r="H396" s="51">
        <f t="shared" ref="H396:J396" si="908">H388</f>
        <v>6.5361217877758099E-4</v>
      </c>
      <c r="I396" s="126">
        <f t="shared" si="908"/>
        <v>4.49766709488924E-3</v>
      </c>
      <c r="J396" s="173">
        <f t="shared" si="908"/>
        <v>7.0525135512344698E-4</v>
      </c>
      <c r="K396" s="6"/>
      <c r="L396" s="333"/>
      <c r="M396" s="325"/>
      <c r="N396" s="325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7"/>
      <c r="AB396" s="325"/>
      <c r="AC396" s="325"/>
      <c r="AD396" s="325"/>
      <c r="AE396" s="325"/>
      <c r="AF396" s="325"/>
      <c r="AG396" s="325"/>
      <c r="AH396" s="325"/>
      <c r="AI396" s="325"/>
      <c r="AJ396" s="325"/>
      <c r="AK396" s="325"/>
      <c r="AL396" s="325"/>
      <c r="AM396" s="325"/>
      <c r="AN396" s="325"/>
      <c r="AO396" s="325"/>
      <c r="AP396" s="325"/>
      <c r="AQ396" s="325"/>
      <c r="AR396" s="325"/>
      <c r="AS396" s="325"/>
      <c r="AT396" s="325"/>
      <c r="AU396" s="325"/>
      <c r="AV396" s="325"/>
      <c r="AW396" s="325"/>
      <c r="AX396" s="325"/>
      <c r="AY396" s="325"/>
      <c r="AZ396" s="325"/>
      <c r="BA396" s="325"/>
      <c r="BB396" s="325"/>
      <c r="BC396" s="325"/>
      <c r="BD396" s="326"/>
    </row>
    <row r="397" spans="1:100">
      <c r="A397" s="348"/>
      <c r="B397" s="329"/>
      <c r="C397" s="337"/>
      <c r="D397" s="28">
        <v>3</v>
      </c>
      <c r="E397" s="330"/>
      <c r="F397" s="331"/>
      <c r="G397" s="97">
        <f>G387</f>
        <v>4.6864474917412803E-3</v>
      </c>
      <c r="H397" s="51">
        <f t="shared" ref="H397:J397" si="909">H387</f>
        <v>7.8385689795080397E-4</v>
      </c>
      <c r="I397" s="126">
        <f t="shared" si="909"/>
        <v>5.70675649486929E-3</v>
      </c>
      <c r="J397" s="173">
        <f t="shared" si="909"/>
        <v>9.4523698938307895E-4</v>
      </c>
      <c r="K397" s="6"/>
      <c r="L397" s="333"/>
      <c r="M397" s="325"/>
      <c r="N397" s="325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7"/>
      <c r="AB397" s="325"/>
      <c r="AC397" s="325"/>
      <c r="AD397" s="325"/>
      <c r="AE397" s="325"/>
      <c r="AF397" s="325"/>
      <c r="AG397" s="325"/>
      <c r="AH397" s="325"/>
      <c r="AI397" s="325"/>
      <c r="AJ397" s="325"/>
      <c r="AK397" s="325"/>
      <c r="AL397" s="325"/>
      <c r="AM397" s="325"/>
      <c r="AN397" s="325"/>
      <c r="AO397" s="325"/>
      <c r="AP397" s="325"/>
      <c r="AQ397" s="325"/>
      <c r="AR397" s="325"/>
      <c r="AS397" s="325"/>
      <c r="AT397" s="325"/>
      <c r="AU397" s="325"/>
      <c r="AV397" s="325"/>
      <c r="AW397" s="325"/>
      <c r="AX397" s="325"/>
      <c r="AY397" s="325"/>
      <c r="AZ397" s="325"/>
      <c r="BA397" s="325"/>
      <c r="BB397" s="325"/>
      <c r="BC397" s="325"/>
      <c r="BD397" s="326"/>
    </row>
    <row r="398" spans="1:100">
      <c r="A398" s="348"/>
      <c r="B398" s="329"/>
      <c r="C398" s="337"/>
      <c r="D398" s="28">
        <v>4</v>
      </c>
      <c r="E398" s="330"/>
      <c r="F398" s="331"/>
      <c r="G398" s="97">
        <f>G386</f>
        <v>5.26958521871238E-3</v>
      </c>
      <c r="H398" s="51">
        <f t="shared" ref="H398:J398" si="910">H386</f>
        <v>9.3982613376550697E-4</v>
      </c>
      <c r="I398" s="126">
        <f t="shared" si="910"/>
        <v>7.2430448580126303E-3</v>
      </c>
      <c r="J398" s="173">
        <f t="shared" si="910"/>
        <v>1.26603616805217E-3</v>
      </c>
      <c r="K398" s="6"/>
      <c r="L398" s="333"/>
      <c r="M398" s="325"/>
      <c r="N398" s="325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7"/>
      <c r="AB398" s="325"/>
      <c r="AC398" s="325"/>
      <c r="AD398" s="325"/>
      <c r="AE398" s="325"/>
      <c r="AF398" s="325"/>
      <c r="AG398" s="325"/>
      <c r="AH398" s="325"/>
      <c r="AI398" s="325"/>
      <c r="AJ398" s="325"/>
      <c r="AK398" s="325"/>
      <c r="AL398" s="325"/>
      <c r="AM398" s="325"/>
      <c r="AN398" s="325"/>
      <c r="AO398" s="325"/>
      <c r="AP398" s="325"/>
      <c r="AQ398" s="325"/>
      <c r="AR398" s="325"/>
      <c r="AS398" s="325"/>
      <c r="AT398" s="325"/>
      <c r="AU398" s="325"/>
      <c r="AV398" s="325"/>
      <c r="AW398" s="325"/>
      <c r="AX398" s="325"/>
      <c r="AY398" s="325"/>
      <c r="AZ398" s="325"/>
      <c r="BA398" s="325"/>
      <c r="BB398" s="325"/>
      <c r="BC398" s="325"/>
      <c r="BD398" s="326"/>
    </row>
    <row r="399" spans="1:100">
      <c r="A399" s="348"/>
      <c r="B399" s="329"/>
      <c r="C399" s="337"/>
      <c r="D399" s="28">
        <v>5</v>
      </c>
      <c r="E399" s="330"/>
      <c r="F399" s="331"/>
      <c r="G399" s="97">
        <f>G385</f>
        <v>5.86443571497743E-3</v>
      </c>
      <c r="H399" s="51">
        <f t="shared" ref="H399:J399" si="911">H385</f>
        <v>1.1067600558505701E-3</v>
      </c>
      <c r="I399" s="126">
        <f t="shared" si="911"/>
        <v>8.9831229533615595E-3</v>
      </c>
      <c r="J399" s="173">
        <f t="shared" si="911"/>
        <v>1.64695045374451E-3</v>
      </c>
      <c r="K399" s="6"/>
      <c r="L399" s="333"/>
      <c r="M399" s="325"/>
      <c r="N399" s="325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7"/>
      <c r="AB399" s="325"/>
      <c r="AC399" s="325"/>
      <c r="AD399" s="325"/>
      <c r="AE399" s="325"/>
      <c r="AF399" s="325"/>
      <c r="AG399" s="325"/>
      <c r="AH399" s="325"/>
      <c r="AI399" s="325"/>
      <c r="AJ399" s="325"/>
      <c r="AK399" s="325"/>
      <c r="AL399" s="325"/>
      <c r="AM399" s="325"/>
      <c r="AN399" s="325"/>
      <c r="AO399" s="325"/>
      <c r="AP399" s="325"/>
      <c r="AQ399" s="325"/>
      <c r="AR399" s="325"/>
      <c r="AS399" s="325"/>
      <c r="AT399" s="325"/>
      <c r="AU399" s="325"/>
      <c r="AV399" s="325"/>
      <c r="AW399" s="325"/>
      <c r="AX399" s="325"/>
      <c r="AY399" s="325"/>
      <c r="AZ399" s="325"/>
      <c r="BA399" s="325"/>
      <c r="BB399" s="325"/>
      <c r="BC399" s="325"/>
      <c r="BD399" s="326"/>
    </row>
    <row r="400" spans="1:100">
      <c r="A400" s="348"/>
      <c r="B400" s="329"/>
      <c r="C400" s="337"/>
      <c r="D400" s="28">
        <v>6</v>
      </c>
      <c r="E400" s="330"/>
      <c r="F400" s="331"/>
      <c r="G400" s="97">
        <f>G404</f>
        <v>6.3888393785172604E-3</v>
      </c>
      <c r="H400" s="51">
        <f t="shared" ref="H400:J400" si="912">H404</f>
        <v>1.2599257167395599E-3</v>
      </c>
      <c r="I400" s="126">
        <f t="shared" si="912"/>
        <v>1.06587851267593E-2</v>
      </c>
      <c r="J400" s="173">
        <f t="shared" si="912"/>
        <v>2.0284885690868598E-3</v>
      </c>
      <c r="K400" s="6"/>
      <c r="L400" s="333"/>
      <c r="M400" s="325"/>
      <c r="N400" s="325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7"/>
      <c r="AB400" s="325"/>
      <c r="AC400" s="325"/>
      <c r="AD400" s="325"/>
      <c r="AE400" s="325"/>
      <c r="AF400" s="325"/>
      <c r="AG400" s="325"/>
      <c r="AH400" s="325"/>
      <c r="AI400" s="325"/>
      <c r="AJ400" s="325"/>
      <c r="AK400" s="325"/>
      <c r="AL400" s="325"/>
      <c r="AM400" s="325"/>
      <c r="AN400" s="325"/>
      <c r="AO400" s="325"/>
      <c r="AP400" s="325"/>
      <c r="AQ400" s="325"/>
      <c r="AR400" s="325"/>
      <c r="AS400" s="325"/>
      <c r="AT400" s="325"/>
      <c r="AU400" s="325"/>
      <c r="AV400" s="325"/>
      <c r="AW400" s="325"/>
      <c r="AX400" s="325"/>
      <c r="AY400" s="325"/>
      <c r="AZ400" s="325"/>
      <c r="BA400" s="325"/>
      <c r="BB400" s="325"/>
      <c r="BC400" s="325"/>
      <c r="BD400" s="326"/>
    </row>
    <row r="401" spans="1:56">
      <c r="A401" s="348"/>
      <c r="B401" s="329"/>
      <c r="C401" s="337"/>
      <c r="D401" s="28">
        <v>7</v>
      </c>
      <c r="E401" s="330"/>
      <c r="F401" s="331"/>
      <c r="G401" s="97">
        <f>G403</f>
        <v>6.7523950876889104E-3</v>
      </c>
      <c r="H401" s="51">
        <f t="shared" ref="H401:J401" si="913">H403</f>
        <v>1.3691849580554701E-3</v>
      </c>
      <c r="I401" s="126">
        <f t="shared" si="913"/>
        <v>1.18969756616388E-2</v>
      </c>
      <c r="J401" s="173">
        <f t="shared" si="913"/>
        <v>2.3184655119017701E-3</v>
      </c>
      <c r="K401" s="6"/>
      <c r="L401" s="333"/>
      <c r="M401" s="325"/>
      <c r="N401" s="325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7"/>
      <c r="AB401" s="325"/>
      <c r="AC401" s="325"/>
      <c r="AD401" s="325"/>
      <c r="AE401" s="325"/>
      <c r="AF401" s="325"/>
      <c r="AG401" s="325"/>
      <c r="AH401" s="325"/>
      <c r="AI401" s="325"/>
      <c r="AJ401" s="325"/>
      <c r="AK401" s="325"/>
      <c r="AL401" s="325"/>
      <c r="AM401" s="325"/>
      <c r="AN401" s="325"/>
      <c r="AO401" s="325"/>
      <c r="AP401" s="325"/>
      <c r="AQ401" s="325"/>
      <c r="AR401" s="325"/>
      <c r="AS401" s="325"/>
      <c r="AT401" s="325"/>
      <c r="AU401" s="325"/>
      <c r="AV401" s="325"/>
      <c r="AW401" s="325"/>
      <c r="AX401" s="325"/>
      <c r="AY401" s="325"/>
      <c r="AZ401" s="325"/>
      <c r="BA401" s="325"/>
      <c r="BB401" s="325"/>
      <c r="BC401" s="325"/>
      <c r="BD401" s="326"/>
    </row>
    <row r="402" spans="1:56">
      <c r="A402" s="348"/>
      <c r="B402" s="329"/>
      <c r="C402" s="337"/>
      <c r="D402" s="28">
        <v>8</v>
      </c>
      <c r="E402" s="330"/>
      <c r="F402" s="331"/>
      <c r="G402" s="97">
        <f>'15'!G401</f>
        <v>6.8829206316589203E-3</v>
      </c>
      <c r="H402" s="51">
        <f>'15'!H401</f>
        <v>1.4089980185084999E-3</v>
      </c>
      <c r="I402" s="126">
        <f>'15'!I401</f>
        <v>1.23566151833031E-2</v>
      </c>
      <c r="J402" s="173">
        <f>'15'!J401</f>
        <v>2.4276992201409399E-3</v>
      </c>
      <c r="K402" s="6"/>
      <c r="L402" s="333"/>
      <c r="M402" s="325"/>
      <c r="N402" s="325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7"/>
      <c r="AB402" s="325"/>
      <c r="AC402" s="325"/>
      <c r="AD402" s="325"/>
      <c r="AE402" s="325"/>
      <c r="AF402" s="325"/>
      <c r="AG402" s="325"/>
      <c r="AH402" s="325"/>
      <c r="AI402" s="325"/>
      <c r="AJ402" s="325"/>
      <c r="AK402" s="325"/>
      <c r="AL402" s="325"/>
      <c r="AM402" s="325"/>
      <c r="AN402" s="325"/>
      <c r="AO402" s="325"/>
      <c r="AP402" s="325"/>
      <c r="AQ402" s="325"/>
      <c r="AR402" s="325"/>
      <c r="AS402" s="325"/>
      <c r="AT402" s="325"/>
      <c r="AU402" s="325"/>
      <c r="AV402" s="325"/>
      <c r="AW402" s="325"/>
      <c r="AX402" s="325"/>
      <c r="AY402" s="325"/>
      <c r="AZ402" s="325"/>
      <c r="BA402" s="325"/>
      <c r="BB402" s="325"/>
      <c r="BC402" s="325"/>
      <c r="BD402" s="326"/>
    </row>
    <row r="403" spans="1:56">
      <c r="A403" s="348"/>
      <c r="B403" s="329"/>
      <c r="C403" s="337"/>
      <c r="D403" s="28">
        <v>9</v>
      </c>
      <c r="E403" s="330"/>
      <c r="F403" s="331"/>
      <c r="G403" s="97">
        <f>'15'!G402</f>
        <v>6.7523950876889104E-3</v>
      </c>
      <c r="H403" s="51">
        <f>'15'!H402</f>
        <v>1.3691849580554701E-3</v>
      </c>
      <c r="I403" s="126">
        <f>'15'!I402</f>
        <v>1.18969756616388E-2</v>
      </c>
      <c r="J403" s="173">
        <f>'15'!J402</f>
        <v>2.3184655119017701E-3</v>
      </c>
      <c r="K403" s="6"/>
      <c r="L403" s="333"/>
      <c r="M403" s="325"/>
      <c r="N403" s="325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7"/>
      <c r="AB403" s="325"/>
      <c r="AC403" s="325"/>
      <c r="AD403" s="325"/>
      <c r="AE403" s="325"/>
      <c r="AF403" s="325"/>
      <c r="AG403" s="325"/>
      <c r="AH403" s="325"/>
      <c r="AI403" s="325"/>
      <c r="AJ403" s="325"/>
      <c r="AK403" s="325"/>
      <c r="AL403" s="325"/>
      <c r="AM403" s="325"/>
      <c r="AN403" s="325"/>
      <c r="AO403" s="325"/>
      <c r="AP403" s="325"/>
      <c r="AQ403" s="325"/>
      <c r="AR403" s="325"/>
      <c r="AS403" s="325"/>
      <c r="AT403" s="325"/>
      <c r="AU403" s="325"/>
      <c r="AV403" s="325"/>
      <c r="AW403" s="325"/>
      <c r="AX403" s="325"/>
      <c r="AY403" s="325"/>
      <c r="AZ403" s="325"/>
      <c r="BA403" s="325"/>
      <c r="BB403" s="325"/>
      <c r="BC403" s="325"/>
      <c r="BD403" s="326"/>
    </row>
    <row r="404" spans="1:56">
      <c r="A404" s="348"/>
      <c r="B404" s="329"/>
      <c r="C404" s="337"/>
      <c r="D404" s="29">
        <v>10</v>
      </c>
      <c r="E404" s="330"/>
      <c r="F404" s="331"/>
      <c r="G404" s="101">
        <f>'15'!G403</f>
        <v>6.3888393785172604E-3</v>
      </c>
      <c r="H404" s="77">
        <f>'15'!H403</f>
        <v>1.2599257167395599E-3</v>
      </c>
      <c r="I404" s="248">
        <f>'15'!I403</f>
        <v>1.06587851267593E-2</v>
      </c>
      <c r="J404" s="182">
        <f>'15'!J403</f>
        <v>2.0284885690868598E-3</v>
      </c>
      <c r="K404" s="30"/>
      <c r="L404" s="334"/>
      <c r="M404" s="325"/>
      <c r="N404" s="325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7"/>
      <c r="AB404" s="325"/>
      <c r="AC404" s="325"/>
      <c r="AD404" s="325"/>
      <c r="AE404" s="325"/>
      <c r="AF404" s="325"/>
      <c r="AG404" s="325"/>
      <c r="AH404" s="325"/>
      <c r="AI404" s="325"/>
      <c r="AJ404" s="325"/>
      <c r="AK404" s="325"/>
      <c r="AL404" s="325"/>
      <c r="AM404" s="325"/>
      <c r="AN404" s="325"/>
      <c r="AO404" s="325"/>
      <c r="AP404" s="325"/>
      <c r="AQ404" s="325"/>
      <c r="AR404" s="325"/>
      <c r="AS404" s="325"/>
      <c r="AT404" s="325"/>
      <c r="AU404" s="325"/>
      <c r="AV404" s="325"/>
      <c r="AW404" s="325"/>
      <c r="AX404" s="325"/>
      <c r="AY404" s="325"/>
      <c r="AZ404" s="325"/>
      <c r="BA404" s="325"/>
      <c r="BB404" s="325"/>
      <c r="BC404" s="325"/>
      <c r="BD404" s="326"/>
    </row>
    <row r="405" spans="1:56">
      <c r="G405" s="102"/>
      <c r="H405" s="75"/>
      <c r="I405" s="109"/>
      <c r="J405" s="76"/>
    </row>
    <row r="406" spans="1:56">
      <c r="G406" s="102"/>
      <c r="H406" s="75"/>
      <c r="I406" s="109"/>
      <c r="J406" s="76"/>
    </row>
    <row r="407" spans="1:56">
      <c r="G407" s="102"/>
      <c r="H407" s="75"/>
      <c r="I407" s="109"/>
      <c r="J407" s="76"/>
    </row>
    <row r="408" spans="1:56">
      <c r="G408" s="102"/>
      <c r="H408" s="75"/>
      <c r="I408" s="109"/>
      <c r="J408" s="76"/>
    </row>
    <row r="409" spans="1:56">
      <c r="G409" s="102"/>
      <c r="H409" s="75"/>
      <c r="I409" s="109"/>
      <c r="J409" s="76"/>
    </row>
    <row r="410" spans="1:56">
      <c r="G410" s="102"/>
      <c r="H410" s="75"/>
      <c r="I410" s="109"/>
      <c r="J410" s="76"/>
    </row>
    <row r="411" spans="1:56">
      <c r="G411" s="102"/>
      <c r="H411" s="75"/>
      <c r="I411" s="109"/>
      <c r="J411" s="76"/>
    </row>
    <row r="412" spans="1:56">
      <c r="G412" s="102"/>
      <c r="H412" s="75"/>
      <c r="I412" s="109"/>
      <c r="J412" s="76"/>
    </row>
    <row r="413" spans="1:56">
      <c r="G413" s="102"/>
      <c r="H413" s="75"/>
      <c r="I413" s="109"/>
      <c r="J413" s="76"/>
    </row>
    <row r="414" spans="1:56">
      <c r="G414" s="102"/>
      <c r="H414" s="75"/>
      <c r="I414" s="109"/>
      <c r="J414" s="76"/>
    </row>
    <row r="415" spans="1:56">
      <c r="G415" s="102"/>
      <c r="H415" s="75"/>
      <c r="I415" s="109"/>
      <c r="J415" s="76"/>
    </row>
    <row r="416" spans="1:56">
      <c r="G416" s="102"/>
      <c r="H416" s="75"/>
      <c r="I416" s="109"/>
      <c r="J416" s="76"/>
    </row>
    <row r="417" spans="7:10">
      <c r="G417" s="102"/>
      <c r="H417" s="75"/>
      <c r="I417" s="109"/>
      <c r="J417" s="76"/>
    </row>
    <row r="418" spans="7:10">
      <c r="G418" s="102"/>
      <c r="H418" s="75"/>
      <c r="I418" s="109"/>
      <c r="J418" s="76"/>
    </row>
    <row r="419" spans="7:10">
      <c r="G419" s="102"/>
      <c r="H419" s="75"/>
      <c r="I419" s="109"/>
      <c r="J419" s="76"/>
    </row>
    <row r="420" spans="7:10">
      <c r="G420" s="102"/>
      <c r="H420" s="75"/>
      <c r="I420" s="109"/>
      <c r="J420" s="76"/>
    </row>
    <row r="421" spans="7:10">
      <c r="G421" s="102"/>
      <c r="H421" s="75"/>
      <c r="I421" s="109"/>
      <c r="J421" s="76"/>
    </row>
    <row r="422" spans="7:10">
      <c r="G422" s="102"/>
      <c r="H422" s="75"/>
      <c r="I422" s="109"/>
      <c r="J422" s="76"/>
    </row>
    <row r="423" spans="7:10">
      <c r="G423" s="102"/>
      <c r="H423" s="75"/>
      <c r="I423" s="109"/>
      <c r="J423" s="76"/>
    </row>
    <row r="424" spans="7:10">
      <c r="G424" s="102"/>
      <c r="H424" s="75"/>
      <c r="I424" s="109"/>
      <c r="J424" s="76"/>
    </row>
    <row r="425" spans="7:10">
      <c r="G425" s="102"/>
      <c r="H425" s="75"/>
      <c r="I425" s="109"/>
      <c r="J425" s="76"/>
    </row>
    <row r="426" spans="7:10">
      <c r="G426" s="102"/>
      <c r="H426" s="75"/>
      <c r="I426" s="109"/>
      <c r="J426" s="76"/>
    </row>
    <row r="427" spans="7:10">
      <c r="G427" s="102"/>
      <c r="H427" s="75"/>
      <c r="I427" s="109"/>
      <c r="J427" s="76"/>
    </row>
    <row r="428" spans="7:10">
      <c r="G428" s="102"/>
      <c r="H428" s="75"/>
      <c r="I428" s="109"/>
      <c r="J428" s="76"/>
    </row>
    <row r="429" spans="7:10">
      <c r="G429" s="102"/>
      <c r="H429" s="75"/>
      <c r="I429" s="109"/>
      <c r="J429" s="76"/>
    </row>
    <row r="430" spans="7:10">
      <c r="G430" s="102"/>
      <c r="H430" s="75"/>
      <c r="I430" s="109"/>
      <c r="J430" s="76"/>
    </row>
    <row r="431" spans="7:10">
      <c r="G431" s="102"/>
      <c r="H431" s="75"/>
      <c r="I431" s="109"/>
      <c r="J431" s="76"/>
    </row>
    <row r="432" spans="7:10">
      <c r="G432" s="102"/>
      <c r="H432" s="75"/>
      <c r="I432" s="109"/>
      <c r="J432" s="76"/>
    </row>
    <row r="433" spans="7:10">
      <c r="G433" s="102"/>
      <c r="H433" s="75"/>
      <c r="I433" s="109"/>
      <c r="J433" s="76"/>
    </row>
    <row r="434" spans="7:10">
      <c r="G434" s="102"/>
      <c r="H434" s="75"/>
      <c r="I434" s="109"/>
      <c r="J434" s="76"/>
    </row>
    <row r="435" spans="7:10">
      <c r="G435" s="102"/>
      <c r="H435" s="75"/>
      <c r="I435" s="109"/>
      <c r="J435" s="76"/>
    </row>
    <row r="436" spans="7:10">
      <c r="G436" s="102"/>
      <c r="H436" s="75"/>
      <c r="I436" s="109"/>
      <c r="J436" s="76"/>
    </row>
    <row r="437" spans="7:10">
      <c r="G437" s="102"/>
      <c r="H437" s="75"/>
      <c r="I437" s="109"/>
      <c r="J437" s="76"/>
    </row>
    <row r="438" spans="7:10">
      <c r="G438" s="102"/>
      <c r="H438" s="75"/>
      <c r="I438" s="109"/>
      <c r="J438" s="76"/>
    </row>
    <row r="439" spans="7:10">
      <c r="G439" s="102"/>
      <c r="H439" s="75"/>
      <c r="I439" s="109"/>
      <c r="J439" s="76"/>
    </row>
    <row r="440" spans="7:10">
      <c r="G440" s="102"/>
      <c r="H440" s="75"/>
      <c r="I440" s="109"/>
      <c r="J440" s="76"/>
    </row>
    <row r="441" spans="7:10">
      <c r="G441" s="102"/>
      <c r="H441" s="75"/>
      <c r="I441" s="109"/>
      <c r="J441" s="76"/>
    </row>
    <row r="442" spans="7:10">
      <c r="G442" s="102"/>
      <c r="H442" s="75"/>
      <c r="I442" s="109"/>
      <c r="J442" s="76"/>
    </row>
    <row r="443" spans="7:10">
      <c r="G443" s="102"/>
      <c r="H443" s="75"/>
      <c r="I443" s="109"/>
      <c r="J443" s="76"/>
    </row>
    <row r="444" spans="7:10">
      <c r="G444" s="102"/>
      <c r="H444" s="75"/>
      <c r="I444" s="109"/>
      <c r="J444" s="76"/>
    </row>
    <row r="445" spans="7:10">
      <c r="G445" s="102"/>
      <c r="H445" s="75"/>
      <c r="I445" s="109"/>
      <c r="J445" s="76"/>
    </row>
    <row r="446" spans="7:10">
      <c r="G446" s="102"/>
      <c r="H446" s="75"/>
      <c r="I446" s="109"/>
      <c r="J446" s="76"/>
    </row>
    <row r="447" spans="7:10">
      <c r="G447" s="102"/>
      <c r="H447" s="75"/>
      <c r="I447" s="109"/>
      <c r="J447" s="76"/>
    </row>
    <row r="448" spans="7:10">
      <c r="G448" s="102"/>
      <c r="H448" s="75"/>
      <c r="I448" s="109"/>
      <c r="J448" s="76"/>
    </row>
    <row r="449" spans="7:10">
      <c r="G449" s="102"/>
      <c r="H449" s="75"/>
      <c r="I449" s="109"/>
      <c r="J449" s="76"/>
    </row>
    <row r="450" spans="7:10">
      <c r="G450" s="102"/>
      <c r="H450" s="75"/>
      <c r="I450" s="109"/>
      <c r="J450" s="76"/>
    </row>
    <row r="451" spans="7:10">
      <c r="G451" s="102"/>
      <c r="H451" s="75"/>
      <c r="I451" s="109"/>
      <c r="J451" s="76"/>
    </row>
    <row r="452" spans="7:10">
      <c r="G452" s="102"/>
      <c r="H452" s="75"/>
      <c r="I452" s="109"/>
      <c r="J452" s="76"/>
    </row>
    <row r="453" spans="7:10">
      <c r="G453" s="102"/>
      <c r="H453" s="75"/>
      <c r="I453" s="109"/>
      <c r="J453" s="76"/>
    </row>
    <row r="454" spans="7:10">
      <c r="G454" s="102"/>
      <c r="H454" s="75"/>
      <c r="I454" s="109"/>
      <c r="J454" s="76"/>
    </row>
    <row r="455" spans="7:10">
      <c r="G455" s="102"/>
      <c r="H455" s="75"/>
      <c r="I455" s="109"/>
      <c r="J455" s="76"/>
    </row>
    <row r="456" spans="7:10">
      <c r="G456" s="102"/>
      <c r="H456" s="75"/>
      <c r="I456" s="109"/>
      <c r="J456" s="76"/>
    </row>
  </sheetData>
  <mergeCells count="966">
    <mergeCell ref="L2:L21"/>
    <mergeCell ref="M2:M21"/>
    <mergeCell ref="N2:N21"/>
    <mergeCell ref="O2:O21"/>
    <mergeCell ref="P2:P21"/>
    <mergeCell ref="Q2:Q21"/>
    <mergeCell ref="E1:J1"/>
    <mergeCell ref="A2:A404"/>
    <mergeCell ref="B2:B21"/>
    <mergeCell ref="C2:C101"/>
    <mergeCell ref="E2:E21"/>
    <mergeCell ref="F2:F21"/>
    <mergeCell ref="B163:B182"/>
    <mergeCell ref="E163:E182"/>
    <mergeCell ref="F163:F182"/>
    <mergeCell ref="B264:B283"/>
    <mergeCell ref="N42:N61"/>
    <mergeCell ref="O42:O61"/>
    <mergeCell ref="P42:P61"/>
    <mergeCell ref="Q42:Q61"/>
    <mergeCell ref="P22:P41"/>
    <mergeCell ref="Q22:Q41"/>
    <mergeCell ref="M103:M122"/>
    <mergeCell ref="N103:N122"/>
    <mergeCell ref="X2:X21"/>
    <mergeCell ref="Y2:Y21"/>
    <mergeCell ref="Z2:Z21"/>
    <mergeCell ref="AA2:AA21"/>
    <mergeCell ref="AB2:AB21"/>
    <mergeCell ref="AC2:AC21"/>
    <mergeCell ref="R2:R21"/>
    <mergeCell ref="S2:S21"/>
    <mergeCell ref="T2:T21"/>
    <mergeCell ref="U2:U21"/>
    <mergeCell ref="V2:V21"/>
    <mergeCell ref="W2:W21"/>
    <mergeCell ref="AT2:AT21"/>
    <mergeCell ref="AU2:AU21"/>
    <mergeCell ref="AJ2:AJ21"/>
    <mergeCell ref="AK2:AK21"/>
    <mergeCell ref="AL2:AL21"/>
    <mergeCell ref="AM2:AM21"/>
    <mergeCell ref="AN2:AN21"/>
    <mergeCell ref="AO2:AO21"/>
    <mergeCell ref="AD2:AD21"/>
    <mergeCell ref="AE2:AE21"/>
    <mergeCell ref="AF2:AF21"/>
    <mergeCell ref="AG2:AG21"/>
    <mergeCell ref="AH2:AH21"/>
    <mergeCell ref="AI2:AI21"/>
    <mergeCell ref="R22:R41"/>
    <mergeCell ref="S22:S41"/>
    <mergeCell ref="T22:T41"/>
    <mergeCell ref="U22:U41"/>
    <mergeCell ref="BB2:BB2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AV2:AV21"/>
    <mergeCell ref="AW2:AW21"/>
    <mergeCell ref="AX2:AX21"/>
    <mergeCell ref="AY2:AY21"/>
    <mergeCell ref="AZ2:AZ21"/>
    <mergeCell ref="BA2:BA21"/>
    <mergeCell ref="AP2:AP21"/>
    <mergeCell ref="AQ2:AQ21"/>
    <mergeCell ref="AR2:AR21"/>
    <mergeCell ref="AS2:AS21"/>
    <mergeCell ref="BC22:BC41"/>
    <mergeCell ref="BD22:BD41"/>
    <mergeCell ref="B42:B61"/>
    <mergeCell ref="E42:E61"/>
    <mergeCell ref="F42:F61"/>
    <mergeCell ref="L42:L61"/>
    <mergeCell ref="M42:M61"/>
    <mergeCell ref="AT22:AT41"/>
    <mergeCell ref="AU22:AU41"/>
    <mergeCell ref="AV22:AV41"/>
    <mergeCell ref="AW22:AW41"/>
    <mergeCell ref="AX22:AX41"/>
    <mergeCell ref="AY22:AY41"/>
    <mergeCell ref="AN22:AN41"/>
    <mergeCell ref="AO22:AO41"/>
    <mergeCell ref="AP22:AP41"/>
    <mergeCell ref="AQ22:AQ41"/>
    <mergeCell ref="AR22:AR41"/>
    <mergeCell ref="AS22:AS41"/>
    <mergeCell ref="AH22:AH41"/>
    <mergeCell ref="AI22:AI41"/>
    <mergeCell ref="AJ22:AJ41"/>
    <mergeCell ref="AK22:AK41"/>
    <mergeCell ref="AL22:AL41"/>
    <mergeCell ref="R42:R61"/>
    <mergeCell ref="S42:S61"/>
    <mergeCell ref="AZ22:AZ41"/>
    <mergeCell ref="BA22:BA41"/>
    <mergeCell ref="BB22:BB41"/>
    <mergeCell ref="AM22:AM41"/>
    <mergeCell ref="AB22:AB41"/>
    <mergeCell ref="AC22:AC41"/>
    <mergeCell ref="AD22:AD41"/>
    <mergeCell ref="AE22:AE41"/>
    <mergeCell ref="AF22:AF41"/>
    <mergeCell ref="AG22:AG41"/>
    <mergeCell ref="V22:V41"/>
    <mergeCell ref="W22:W41"/>
    <mergeCell ref="X22:X41"/>
    <mergeCell ref="Y22:Y41"/>
    <mergeCell ref="Z22:Z41"/>
    <mergeCell ref="AA22:AA41"/>
    <mergeCell ref="Z42:Z61"/>
    <mergeCell ref="AA42:AA61"/>
    <mergeCell ref="AB42:AB61"/>
    <mergeCell ref="AC42:AC61"/>
    <mergeCell ref="AD42:AD61"/>
    <mergeCell ref="AE42:AE61"/>
    <mergeCell ref="BD42:BD61"/>
    <mergeCell ref="B62:B81"/>
    <mergeCell ref="E62:E81"/>
    <mergeCell ref="F62:F81"/>
    <mergeCell ref="L62:L81"/>
    <mergeCell ref="M62:M81"/>
    <mergeCell ref="N62:N81"/>
    <mergeCell ref="O62:O81"/>
    <mergeCell ref="P62:P81"/>
    <mergeCell ref="Q62:Q81"/>
    <mergeCell ref="AX42:AX61"/>
    <mergeCell ref="AY42:AY61"/>
    <mergeCell ref="AZ42:AZ61"/>
    <mergeCell ref="BA42:BA61"/>
    <mergeCell ref="BB42:BB61"/>
    <mergeCell ref="BC42:BC61"/>
    <mergeCell ref="AR42:AR61"/>
    <mergeCell ref="T42:T61"/>
    <mergeCell ref="U42:U61"/>
    <mergeCell ref="V42:V61"/>
    <mergeCell ref="W42:W61"/>
    <mergeCell ref="X42:X61"/>
    <mergeCell ref="Y42:Y61"/>
    <mergeCell ref="AN42:AN61"/>
    <mergeCell ref="AS42:AS61"/>
    <mergeCell ref="AT42:AT61"/>
    <mergeCell ref="AU42:AU61"/>
    <mergeCell ref="AV42:AV61"/>
    <mergeCell ref="AW42:AW61"/>
    <mergeCell ref="AL42:AL61"/>
    <mergeCell ref="AM42:AM61"/>
    <mergeCell ref="X62:X81"/>
    <mergeCell ref="Y62:Y81"/>
    <mergeCell ref="Z62:Z81"/>
    <mergeCell ref="AA62:AA81"/>
    <mergeCell ref="AB62:AB81"/>
    <mergeCell ref="AC62:AC81"/>
    <mergeCell ref="AQ42:AQ61"/>
    <mergeCell ref="AF42:AF61"/>
    <mergeCell ref="AG42:AG61"/>
    <mergeCell ref="AH42:AH61"/>
    <mergeCell ref="AI42:AI61"/>
    <mergeCell ref="AJ42:AJ61"/>
    <mergeCell ref="AK42:AK61"/>
    <mergeCell ref="AO42:AO61"/>
    <mergeCell ref="AP42:AP61"/>
    <mergeCell ref="R62:R81"/>
    <mergeCell ref="S62:S81"/>
    <mergeCell ref="T62:T81"/>
    <mergeCell ref="U62:U81"/>
    <mergeCell ref="V62:V81"/>
    <mergeCell ref="W62:W81"/>
    <mergeCell ref="AT62:AT81"/>
    <mergeCell ref="AU62:AU81"/>
    <mergeCell ref="AJ62:AJ81"/>
    <mergeCell ref="AK62:AK81"/>
    <mergeCell ref="AL62:AL81"/>
    <mergeCell ref="AM62:AM81"/>
    <mergeCell ref="AN62:AN81"/>
    <mergeCell ref="AO62:AO81"/>
    <mergeCell ref="AD62:AD81"/>
    <mergeCell ref="AE62:AE81"/>
    <mergeCell ref="AF62:AF81"/>
    <mergeCell ref="AG62:AG81"/>
    <mergeCell ref="AH62:AH81"/>
    <mergeCell ref="AI62:AI81"/>
    <mergeCell ref="R82:R101"/>
    <mergeCell ref="S82:S101"/>
    <mergeCell ref="T82:T101"/>
    <mergeCell ref="U82:U101"/>
    <mergeCell ref="BB62:BB8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AV62:AV81"/>
    <mergeCell ref="AW62:AW81"/>
    <mergeCell ref="AX62:AX81"/>
    <mergeCell ref="AY62:AY81"/>
    <mergeCell ref="AZ62:AZ81"/>
    <mergeCell ref="BA62:BA81"/>
    <mergeCell ref="AP62:AP81"/>
    <mergeCell ref="AQ62:AQ81"/>
    <mergeCell ref="AR62:AR81"/>
    <mergeCell ref="AS62:AS81"/>
    <mergeCell ref="BC82:BC101"/>
    <mergeCell ref="BD82:BD101"/>
    <mergeCell ref="B103:B122"/>
    <mergeCell ref="C103:C202"/>
    <mergeCell ref="E103:E122"/>
    <mergeCell ref="F103:F122"/>
    <mergeCell ref="L103:L122"/>
    <mergeCell ref="AT82:AT101"/>
    <mergeCell ref="AU82:AU101"/>
    <mergeCell ref="AV82:AV101"/>
    <mergeCell ref="AW82:AW101"/>
    <mergeCell ref="AX82:AX101"/>
    <mergeCell ref="AY82:AY101"/>
    <mergeCell ref="AN82:AN101"/>
    <mergeCell ref="AO82:AO101"/>
    <mergeCell ref="AP82:AP101"/>
    <mergeCell ref="AQ82:AQ101"/>
    <mergeCell ref="AR82:AR101"/>
    <mergeCell ref="AS82:AS101"/>
    <mergeCell ref="AH82:AH101"/>
    <mergeCell ref="AI82:AI101"/>
    <mergeCell ref="AJ82:AJ101"/>
    <mergeCell ref="AK82:AK101"/>
    <mergeCell ref="AL82:AL101"/>
    <mergeCell ref="O103:O122"/>
    <mergeCell ref="P103:P122"/>
    <mergeCell ref="Q103:Q122"/>
    <mergeCell ref="R103:R122"/>
    <mergeCell ref="AZ82:AZ101"/>
    <mergeCell ref="BA82:BA101"/>
    <mergeCell ref="BB82:BB101"/>
    <mergeCell ref="AM82:AM101"/>
    <mergeCell ref="AB82:AB101"/>
    <mergeCell ref="AC82:AC101"/>
    <mergeCell ref="AD82:AD101"/>
    <mergeCell ref="AE82:AE101"/>
    <mergeCell ref="AF82:AF101"/>
    <mergeCell ref="AG82:AG101"/>
    <mergeCell ref="V82:V101"/>
    <mergeCell ref="W82:W101"/>
    <mergeCell ref="X82:X101"/>
    <mergeCell ref="Y82:Y101"/>
    <mergeCell ref="Z82:Z101"/>
    <mergeCell ref="AA82:AA101"/>
    <mergeCell ref="P82:P101"/>
    <mergeCell ref="Q82:Q101"/>
    <mergeCell ref="Y103:Y122"/>
    <mergeCell ref="Z103:Z122"/>
    <mergeCell ref="AA103:AA122"/>
    <mergeCell ref="AB103:AB122"/>
    <mergeCell ref="AC103:AC122"/>
    <mergeCell ref="AD103:AD122"/>
    <mergeCell ref="S103:S122"/>
    <mergeCell ref="T103:T122"/>
    <mergeCell ref="U103:U122"/>
    <mergeCell ref="V103:V122"/>
    <mergeCell ref="W103:W122"/>
    <mergeCell ref="X103:X122"/>
    <mergeCell ref="AU103:AU122"/>
    <mergeCell ref="AV103:AV122"/>
    <mergeCell ref="AK103:AK122"/>
    <mergeCell ref="AL103:AL122"/>
    <mergeCell ref="AM103:AM122"/>
    <mergeCell ref="AN103:AN122"/>
    <mergeCell ref="AO103:AO122"/>
    <mergeCell ref="AP103:AP122"/>
    <mergeCell ref="AE103:AE122"/>
    <mergeCell ref="AF103:AF122"/>
    <mergeCell ref="AG103:AG122"/>
    <mergeCell ref="AH103:AH122"/>
    <mergeCell ref="AI103:AI122"/>
    <mergeCell ref="AJ103:AJ122"/>
    <mergeCell ref="S123:S142"/>
    <mergeCell ref="T123:T142"/>
    <mergeCell ref="U123:U142"/>
    <mergeCell ref="V123:V142"/>
    <mergeCell ref="BC103:BC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AW103:AW122"/>
    <mergeCell ref="AX103:AX122"/>
    <mergeCell ref="AY103:AY122"/>
    <mergeCell ref="AZ103:AZ122"/>
    <mergeCell ref="BA103:BA122"/>
    <mergeCell ref="BB103:BB122"/>
    <mergeCell ref="AQ103:AQ122"/>
    <mergeCell ref="AR103:AR122"/>
    <mergeCell ref="AS103:AS122"/>
    <mergeCell ref="AT103:AT122"/>
    <mergeCell ref="BD123:BD142"/>
    <mergeCell ref="B143:B162"/>
    <mergeCell ref="E143:E162"/>
    <mergeCell ref="F143:F162"/>
    <mergeCell ref="L143:L162"/>
    <mergeCell ref="M143:M162"/>
    <mergeCell ref="N143:N162"/>
    <mergeCell ref="AU123:AU142"/>
    <mergeCell ref="AV123:AV142"/>
    <mergeCell ref="AW123:AW142"/>
    <mergeCell ref="AX123:AX142"/>
    <mergeCell ref="AY123:AY142"/>
    <mergeCell ref="AZ123:AZ142"/>
    <mergeCell ref="AO123:AO142"/>
    <mergeCell ref="AP123:AP142"/>
    <mergeCell ref="AQ123:AQ142"/>
    <mergeCell ref="AR123:AR142"/>
    <mergeCell ref="AS123:AS142"/>
    <mergeCell ref="AT123:AT142"/>
    <mergeCell ref="AI123:AI142"/>
    <mergeCell ref="AJ123:AJ142"/>
    <mergeCell ref="AK123:AK142"/>
    <mergeCell ref="AL123:AL142"/>
    <mergeCell ref="AM123:AM142"/>
    <mergeCell ref="O143:O162"/>
    <mergeCell ref="P143:P162"/>
    <mergeCell ref="Q143:Q162"/>
    <mergeCell ref="R143:R162"/>
    <mergeCell ref="S143:S162"/>
    <mergeCell ref="T143:T162"/>
    <mergeCell ref="BA123:BA142"/>
    <mergeCell ref="BB123:BB142"/>
    <mergeCell ref="BC123:BC142"/>
    <mergeCell ref="AN123:AN142"/>
    <mergeCell ref="AC123:AC142"/>
    <mergeCell ref="AD123:AD142"/>
    <mergeCell ref="AE123:AE142"/>
    <mergeCell ref="AF123:AF142"/>
    <mergeCell ref="AG123:AG142"/>
    <mergeCell ref="AH123:AH142"/>
    <mergeCell ref="W123:W142"/>
    <mergeCell ref="X123:X142"/>
    <mergeCell ref="Y123:Y142"/>
    <mergeCell ref="Z123:Z142"/>
    <mergeCell ref="AA123:AA142"/>
    <mergeCell ref="AB123:AB142"/>
    <mergeCell ref="Q123:Q142"/>
    <mergeCell ref="R123:R142"/>
    <mergeCell ref="AD143:AD162"/>
    <mergeCell ref="AE143:AE162"/>
    <mergeCell ref="AF143:AF162"/>
    <mergeCell ref="U143:U162"/>
    <mergeCell ref="V143:V162"/>
    <mergeCell ref="W143:W162"/>
    <mergeCell ref="X143:X162"/>
    <mergeCell ref="Y143:Y162"/>
    <mergeCell ref="Z143:Z162"/>
    <mergeCell ref="BB143:BB162"/>
    <mergeCell ref="BC143:BC162"/>
    <mergeCell ref="BD143:BD162"/>
    <mergeCell ref="AS143:AS162"/>
    <mergeCell ref="AT143:AT162"/>
    <mergeCell ref="AU143:AU162"/>
    <mergeCell ref="AV143:AV162"/>
    <mergeCell ref="AW143:AW162"/>
    <mergeCell ref="AX143:AX162"/>
    <mergeCell ref="L163:L182"/>
    <mergeCell ref="M163:M182"/>
    <mergeCell ref="N163:N182"/>
    <mergeCell ref="O163:O182"/>
    <mergeCell ref="P163:P182"/>
    <mergeCell ref="Q163:Q182"/>
    <mergeCell ref="AY143:AY162"/>
    <mergeCell ref="AZ143:AZ162"/>
    <mergeCell ref="BA143:BA162"/>
    <mergeCell ref="AM143:AM162"/>
    <mergeCell ref="AN143:AN162"/>
    <mergeCell ref="AO143:AO162"/>
    <mergeCell ref="AP143:AP162"/>
    <mergeCell ref="AQ143:AQ162"/>
    <mergeCell ref="AR143:AR162"/>
    <mergeCell ref="AG143:AG162"/>
    <mergeCell ref="AH143:AH162"/>
    <mergeCell ref="AI143:AI162"/>
    <mergeCell ref="AJ143:AJ162"/>
    <mergeCell ref="AK143:AK162"/>
    <mergeCell ref="AL143:AL162"/>
    <mergeCell ref="AA143:AA162"/>
    <mergeCell ref="AB143:AB162"/>
    <mergeCell ref="AC143:AC162"/>
    <mergeCell ref="X163:X182"/>
    <mergeCell ref="Y163:Y182"/>
    <mergeCell ref="Z163:Z182"/>
    <mergeCell ref="AA163:AA182"/>
    <mergeCell ref="AB163:AB182"/>
    <mergeCell ref="AC163:AC182"/>
    <mergeCell ref="R163:R182"/>
    <mergeCell ref="S163:S182"/>
    <mergeCell ref="T163:T182"/>
    <mergeCell ref="U163:U182"/>
    <mergeCell ref="V163:V182"/>
    <mergeCell ref="W163:W182"/>
    <mergeCell ref="AT163:AT182"/>
    <mergeCell ref="AU163:AU182"/>
    <mergeCell ref="AJ163:AJ182"/>
    <mergeCell ref="AK163:AK182"/>
    <mergeCell ref="AL163:AL182"/>
    <mergeCell ref="AM163:AM182"/>
    <mergeCell ref="AN163:AN182"/>
    <mergeCell ref="AO163:AO182"/>
    <mergeCell ref="AD163:AD182"/>
    <mergeCell ref="AE163:AE182"/>
    <mergeCell ref="AF163:AF182"/>
    <mergeCell ref="AG163:AG182"/>
    <mergeCell ref="AH163:AH182"/>
    <mergeCell ref="AI163:AI182"/>
    <mergeCell ref="R183:R202"/>
    <mergeCell ref="S183:S202"/>
    <mergeCell ref="T183:T202"/>
    <mergeCell ref="U183:U202"/>
    <mergeCell ref="BB163:BB182"/>
    <mergeCell ref="BC163:BC18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AV163:AV182"/>
    <mergeCell ref="AW163:AW182"/>
    <mergeCell ref="AX163:AX182"/>
    <mergeCell ref="AY163:AY182"/>
    <mergeCell ref="AZ163:AZ182"/>
    <mergeCell ref="BA163:BA182"/>
    <mergeCell ref="AP163:AP182"/>
    <mergeCell ref="AQ163:AQ182"/>
    <mergeCell ref="AR163:AR182"/>
    <mergeCell ref="AS163:AS182"/>
    <mergeCell ref="BC183:BC202"/>
    <mergeCell ref="BD183:BD202"/>
    <mergeCell ref="B204:B223"/>
    <mergeCell ref="C204:C303"/>
    <mergeCell ref="E204:E223"/>
    <mergeCell ref="F204:F223"/>
    <mergeCell ref="L204:L223"/>
    <mergeCell ref="AT183:AT202"/>
    <mergeCell ref="AU183:AU202"/>
    <mergeCell ref="AV183:AV202"/>
    <mergeCell ref="AW183:AW202"/>
    <mergeCell ref="AX183:AX202"/>
    <mergeCell ref="AY183:AY202"/>
    <mergeCell ref="AN183:AN202"/>
    <mergeCell ref="AO183:AO202"/>
    <mergeCell ref="AP183:AP202"/>
    <mergeCell ref="AQ183:AQ202"/>
    <mergeCell ref="AR183:AR202"/>
    <mergeCell ref="AS183:AS202"/>
    <mergeCell ref="AH183:AH202"/>
    <mergeCell ref="AI183:AI202"/>
    <mergeCell ref="AJ183:AJ202"/>
    <mergeCell ref="AK183:AK202"/>
    <mergeCell ref="AL183:AL202"/>
    <mergeCell ref="M204:M223"/>
    <mergeCell ref="N204:N223"/>
    <mergeCell ref="O204:O223"/>
    <mergeCell ref="P204:P223"/>
    <mergeCell ref="Q204:Q223"/>
    <mergeCell ref="R204:R223"/>
    <mergeCell ref="AZ183:AZ202"/>
    <mergeCell ref="BA183:BA202"/>
    <mergeCell ref="BB183:BB202"/>
    <mergeCell ref="AM183:AM202"/>
    <mergeCell ref="AB183:AB202"/>
    <mergeCell ref="AC183:AC202"/>
    <mergeCell ref="AD183:AD202"/>
    <mergeCell ref="AE183:AE202"/>
    <mergeCell ref="AF183:AF202"/>
    <mergeCell ref="AG183:AG202"/>
    <mergeCell ref="V183:V202"/>
    <mergeCell ref="W183:W202"/>
    <mergeCell ref="X183:X202"/>
    <mergeCell ref="Y183:Y202"/>
    <mergeCell ref="Z183:Z202"/>
    <mergeCell ref="AA183:AA202"/>
    <mergeCell ref="P183:P202"/>
    <mergeCell ref="Q183:Q202"/>
    <mergeCell ref="Y204:Y223"/>
    <mergeCell ref="Z204:Z223"/>
    <mergeCell ref="AA204:AA223"/>
    <mergeCell ref="AB204:AB223"/>
    <mergeCell ref="AC204:AC223"/>
    <mergeCell ref="AD204:AD223"/>
    <mergeCell ref="S204:S223"/>
    <mergeCell ref="T204:T223"/>
    <mergeCell ref="U204:U223"/>
    <mergeCell ref="V204:V223"/>
    <mergeCell ref="W204:W223"/>
    <mergeCell ref="X204:X223"/>
    <mergeCell ref="AU204:AU223"/>
    <mergeCell ref="AV204:AV223"/>
    <mergeCell ref="AK204:AK223"/>
    <mergeCell ref="AL204:AL223"/>
    <mergeCell ref="AM204:AM223"/>
    <mergeCell ref="AN204:AN223"/>
    <mergeCell ref="AO204:AO223"/>
    <mergeCell ref="AP204:AP223"/>
    <mergeCell ref="AE204:AE223"/>
    <mergeCell ref="AF204:AF223"/>
    <mergeCell ref="AG204:AG223"/>
    <mergeCell ref="AH204:AH223"/>
    <mergeCell ref="AI204:AI223"/>
    <mergeCell ref="AJ204:AJ223"/>
    <mergeCell ref="S224:S243"/>
    <mergeCell ref="T224:T243"/>
    <mergeCell ref="U224:U243"/>
    <mergeCell ref="V224:V243"/>
    <mergeCell ref="BC204:BC223"/>
    <mergeCell ref="BD204:BD223"/>
    <mergeCell ref="B224:B243"/>
    <mergeCell ref="E224:E243"/>
    <mergeCell ref="F224:F243"/>
    <mergeCell ref="L224:L243"/>
    <mergeCell ref="M224:M243"/>
    <mergeCell ref="N224:N243"/>
    <mergeCell ref="O224:O243"/>
    <mergeCell ref="P224:P243"/>
    <mergeCell ref="AW204:AW223"/>
    <mergeCell ref="AX204:AX223"/>
    <mergeCell ref="AY204:AY223"/>
    <mergeCell ref="AZ204:AZ223"/>
    <mergeCell ref="BA204:BA223"/>
    <mergeCell ref="BB204:BB223"/>
    <mergeCell ref="AQ204:AQ223"/>
    <mergeCell ref="AR204:AR223"/>
    <mergeCell ref="AS204:AS223"/>
    <mergeCell ref="AT204:AT223"/>
    <mergeCell ref="BD224:BD243"/>
    <mergeCell ref="B244:B263"/>
    <mergeCell ref="E244:E263"/>
    <mergeCell ref="F244:F263"/>
    <mergeCell ref="L244:L263"/>
    <mergeCell ref="M244:M263"/>
    <mergeCell ref="N244:N263"/>
    <mergeCell ref="AU224:AU243"/>
    <mergeCell ref="AV224:AV243"/>
    <mergeCell ref="AW224:AW243"/>
    <mergeCell ref="AX224:AX243"/>
    <mergeCell ref="AY224:AY243"/>
    <mergeCell ref="AZ224:AZ243"/>
    <mergeCell ref="AO224:AO243"/>
    <mergeCell ref="AP224:AP243"/>
    <mergeCell ref="AQ224:AQ243"/>
    <mergeCell ref="AR224:AR243"/>
    <mergeCell ref="AS224:AS243"/>
    <mergeCell ref="AT224:AT243"/>
    <mergeCell ref="AI224:AI243"/>
    <mergeCell ref="AJ224:AJ243"/>
    <mergeCell ref="AK224:AK243"/>
    <mergeCell ref="AL224:AL243"/>
    <mergeCell ref="AM224:AM243"/>
    <mergeCell ref="O244:O263"/>
    <mergeCell ref="P244:P263"/>
    <mergeCell ref="Q244:Q263"/>
    <mergeCell ref="R244:R263"/>
    <mergeCell ref="S244:S263"/>
    <mergeCell ref="T244:T263"/>
    <mergeCell ref="BA224:BA243"/>
    <mergeCell ref="BB224:BB243"/>
    <mergeCell ref="BC224:BC243"/>
    <mergeCell ref="AN224:AN243"/>
    <mergeCell ref="AC224:AC243"/>
    <mergeCell ref="AD224:AD243"/>
    <mergeCell ref="AE224:AE243"/>
    <mergeCell ref="AF224:AF243"/>
    <mergeCell ref="AG224:AG243"/>
    <mergeCell ref="AH224:AH243"/>
    <mergeCell ref="W224:W243"/>
    <mergeCell ref="X224:X243"/>
    <mergeCell ref="Y224:Y243"/>
    <mergeCell ref="Z224:Z243"/>
    <mergeCell ref="AA224:AA243"/>
    <mergeCell ref="AB224:AB243"/>
    <mergeCell ref="Q224:Q243"/>
    <mergeCell ref="R224:R24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R264:R283"/>
    <mergeCell ref="S264:S283"/>
    <mergeCell ref="T264:T283"/>
    <mergeCell ref="U264:U283"/>
    <mergeCell ref="E264:E283"/>
    <mergeCell ref="F264:F283"/>
    <mergeCell ref="L264:L283"/>
    <mergeCell ref="M264:M283"/>
    <mergeCell ref="N264:N283"/>
    <mergeCell ref="O264:O283"/>
    <mergeCell ref="BC264:BC283"/>
    <mergeCell ref="BD264:BD283"/>
    <mergeCell ref="B284:B303"/>
    <mergeCell ref="E284:E303"/>
    <mergeCell ref="F284:F303"/>
    <mergeCell ref="L284:L303"/>
    <mergeCell ref="M284:M303"/>
    <mergeCell ref="AT264:AT283"/>
    <mergeCell ref="AU264:AU283"/>
    <mergeCell ref="AV264:AV283"/>
    <mergeCell ref="AW264:AW283"/>
    <mergeCell ref="AX264:AX283"/>
    <mergeCell ref="AY264:AY283"/>
    <mergeCell ref="AN264:AN283"/>
    <mergeCell ref="AO264:AO283"/>
    <mergeCell ref="AP264:AP283"/>
    <mergeCell ref="AQ264:AQ283"/>
    <mergeCell ref="AR264:AR283"/>
    <mergeCell ref="AS264:AS283"/>
    <mergeCell ref="AH264:AH283"/>
    <mergeCell ref="AI264:AI283"/>
    <mergeCell ref="AJ264:AJ283"/>
    <mergeCell ref="AK264:AK283"/>
    <mergeCell ref="AL264:AL283"/>
    <mergeCell ref="N284:N303"/>
    <mergeCell ref="O284:O303"/>
    <mergeCell ref="P284:P303"/>
    <mergeCell ref="Q284:Q303"/>
    <mergeCell ref="R284:R303"/>
    <mergeCell ref="S284:S303"/>
    <mergeCell ref="AZ264:AZ283"/>
    <mergeCell ref="BA264:BA283"/>
    <mergeCell ref="BB264:BB283"/>
    <mergeCell ref="AM264:AM283"/>
    <mergeCell ref="AB264:AB283"/>
    <mergeCell ref="AC264:AC283"/>
    <mergeCell ref="AD264:AD283"/>
    <mergeCell ref="AE264:AE283"/>
    <mergeCell ref="AF264:AF283"/>
    <mergeCell ref="AG264:AG283"/>
    <mergeCell ref="V264:V283"/>
    <mergeCell ref="W264:W283"/>
    <mergeCell ref="X264:X283"/>
    <mergeCell ref="Y264:Y283"/>
    <mergeCell ref="Z264:Z283"/>
    <mergeCell ref="AA264:AA283"/>
    <mergeCell ref="P264:P283"/>
    <mergeCell ref="Q264:Q283"/>
    <mergeCell ref="Z284:Z303"/>
    <mergeCell ref="AA284:AA303"/>
    <mergeCell ref="AB284:AB303"/>
    <mergeCell ref="AC284:AC303"/>
    <mergeCell ref="AD284:AD303"/>
    <mergeCell ref="AE284:AE303"/>
    <mergeCell ref="T284:T303"/>
    <mergeCell ref="U284:U303"/>
    <mergeCell ref="V284:V303"/>
    <mergeCell ref="W284:W303"/>
    <mergeCell ref="X284:X303"/>
    <mergeCell ref="Y284:Y303"/>
    <mergeCell ref="AV284:AV303"/>
    <mergeCell ref="AW284:AW303"/>
    <mergeCell ref="AL284:AL303"/>
    <mergeCell ref="AM284:AM303"/>
    <mergeCell ref="AN284:AN303"/>
    <mergeCell ref="AO284:AO303"/>
    <mergeCell ref="AP284:AP303"/>
    <mergeCell ref="AQ284:AQ303"/>
    <mergeCell ref="AF284:AF303"/>
    <mergeCell ref="AG284:AG303"/>
    <mergeCell ref="AH284:AH303"/>
    <mergeCell ref="AI284:AI303"/>
    <mergeCell ref="AJ284:AJ303"/>
    <mergeCell ref="AK284:AK303"/>
    <mergeCell ref="S305:S324"/>
    <mergeCell ref="T305:T324"/>
    <mergeCell ref="U305:U324"/>
    <mergeCell ref="V305:V324"/>
    <mergeCell ref="BD284:BD303"/>
    <mergeCell ref="B305:B324"/>
    <mergeCell ref="C305:C404"/>
    <mergeCell ref="E305:E324"/>
    <mergeCell ref="F305:F324"/>
    <mergeCell ref="L305:L324"/>
    <mergeCell ref="M305:M324"/>
    <mergeCell ref="N305:N324"/>
    <mergeCell ref="O305:O324"/>
    <mergeCell ref="P305:P324"/>
    <mergeCell ref="AX284:AX303"/>
    <mergeCell ref="AY284:AY303"/>
    <mergeCell ref="AZ284:AZ303"/>
    <mergeCell ref="BA284:BA303"/>
    <mergeCell ref="BB284:BB303"/>
    <mergeCell ref="BC284:BC303"/>
    <mergeCell ref="AR284:AR303"/>
    <mergeCell ref="AS284:AS303"/>
    <mergeCell ref="AT284:AT303"/>
    <mergeCell ref="AU284:AU303"/>
    <mergeCell ref="BD305:BD324"/>
    <mergeCell ref="B325:B344"/>
    <mergeCell ref="E325:E344"/>
    <mergeCell ref="F325:F344"/>
    <mergeCell ref="L325:L344"/>
    <mergeCell ref="M325:M344"/>
    <mergeCell ref="N325:N344"/>
    <mergeCell ref="AU305:AU324"/>
    <mergeCell ref="AV305:AV324"/>
    <mergeCell ref="AW305:AW324"/>
    <mergeCell ref="AX305:AX324"/>
    <mergeCell ref="AY305:AY324"/>
    <mergeCell ref="AZ305:AZ324"/>
    <mergeCell ref="AO305:AO324"/>
    <mergeCell ref="AP305:AP324"/>
    <mergeCell ref="AQ305:AQ324"/>
    <mergeCell ref="AR305:AR324"/>
    <mergeCell ref="AS305:AS324"/>
    <mergeCell ref="AT305:AT324"/>
    <mergeCell ref="AI305:AI324"/>
    <mergeCell ref="AJ305:AJ324"/>
    <mergeCell ref="AK305:AK324"/>
    <mergeCell ref="AL305:AL324"/>
    <mergeCell ref="AM305:AM324"/>
    <mergeCell ref="O325:O344"/>
    <mergeCell ref="P325:P344"/>
    <mergeCell ref="Q325:Q344"/>
    <mergeCell ref="R325:R344"/>
    <mergeCell ref="S325:S344"/>
    <mergeCell ref="T325:T344"/>
    <mergeCell ref="BA305:BA324"/>
    <mergeCell ref="BB305:BB324"/>
    <mergeCell ref="BC305:BC324"/>
    <mergeCell ref="AN305:AN324"/>
    <mergeCell ref="AC305:AC324"/>
    <mergeCell ref="AD305:AD324"/>
    <mergeCell ref="AE305:AE324"/>
    <mergeCell ref="AF305:AF324"/>
    <mergeCell ref="AG305:AG324"/>
    <mergeCell ref="AH305:AH324"/>
    <mergeCell ref="W305:W324"/>
    <mergeCell ref="X305:X324"/>
    <mergeCell ref="Y305:Y324"/>
    <mergeCell ref="Z305:Z324"/>
    <mergeCell ref="AA305:AA324"/>
    <mergeCell ref="AB305:AB324"/>
    <mergeCell ref="Q305:Q324"/>
    <mergeCell ref="R305:R324"/>
    <mergeCell ref="AA325:AA344"/>
    <mergeCell ref="AB325:AB344"/>
    <mergeCell ref="AC325:AC344"/>
    <mergeCell ref="AD325:AD344"/>
    <mergeCell ref="AE325:AE344"/>
    <mergeCell ref="AF325:AF344"/>
    <mergeCell ref="U325:U344"/>
    <mergeCell ref="V325:V344"/>
    <mergeCell ref="W325:W344"/>
    <mergeCell ref="X325:X344"/>
    <mergeCell ref="Y325:Y344"/>
    <mergeCell ref="Z325:Z344"/>
    <mergeCell ref="AM325:AM344"/>
    <mergeCell ref="AN325:AN344"/>
    <mergeCell ref="AO325:AO344"/>
    <mergeCell ref="AP325:AP344"/>
    <mergeCell ref="AQ325:AQ344"/>
    <mergeCell ref="AR325:AR344"/>
    <mergeCell ref="AG325:AG344"/>
    <mergeCell ref="AH325:AH344"/>
    <mergeCell ref="AI325:AI344"/>
    <mergeCell ref="AJ325:AJ344"/>
    <mergeCell ref="AK325:AK344"/>
    <mergeCell ref="AL325:AL344"/>
    <mergeCell ref="AY325:AY344"/>
    <mergeCell ref="AZ325:AZ344"/>
    <mergeCell ref="BA325:BA344"/>
    <mergeCell ref="BB325:BB344"/>
    <mergeCell ref="BC325:BC344"/>
    <mergeCell ref="BD325:BD344"/>
    <mergeCell ref="AS325:AS344"/>
    <mergeCell ref="AT325:AT344"/>
    <mergeCell ref="AU325:AU344"/>
    <mergeCell ref="AV325:AV344"/>
    <mergeCell ref="AW325:AW344"/>
    <mergeCell ref="AX325:AX344"/>
    <mergeCell ref="O345:O364"/>
    <mergeCell ref="P345:P364"/>
    <mergeCell ref="Q345:Q364"/>
    <mergeCell ref="R345:R364"/>
    <mergeCell ref="S345:S364"/>
    <mergeCell ref="T345:T364"/>
    <mergeCell ref="B345:B364"/>
    <mergeCell ref="E345:E364"/>
    <mergeCell ref="F345:F364"/>
    <mergeCell ref="L345:L364"/>
    <mergeCell ref="M345:M364"/>
    <mergeCell ref="N345:N364"/>
    <mergeCell ref="AA345:AA364"/>
    <mergeCell ref="AB345:AB364"/>
    <mergeCell ref="AC345:AC364"/>
    <mergeCell ref="AD345:AD364"/>
    <mergeCell ref="AE345:AE364"/>
    <mergeCell ref="AF345:AF364"/>
    <mergeCell ref="U345:U364"/>
    <mergeCell ref="V345:V364"/>
    <mergeCell ref="W345:W364"/>
    <mergeCell ref="X345:X364"/>
    <mergeCell ref="Y345:Y364"/>
    <mergeCell ref="Z345:Z364"/>
    <mergeCell ref="AM345:AM364"/>
    <mergeCell ref="AN345:AN364"/>
    <mergeCell ref="AO345:AO364"/>
    <mergeCell ref="AP345:AP364"/>
    <mergeCell ref="AQ345:AQ364"/>
    <mergeCell ref="AR345:AR364"/>
    <mergeCell ref="AG345:AG364"/>
    <mergeCell ref="AH345:AH364"/>
    <mergeCell ref="AI345:AI364"/>
    <mergeCell ref="AJ345:AJ364"/>
    <mergeCell ref="AK345:AK364"/>
    <mergeCell ref="AL345:AL364"/>
    <mergeCell ref="AY345:AY364"/>
    <mergeCell ref="AZ345:AZ364"/>
    <mergeCell ref="BA345:BA364"/>
    <mergeCell ref="BB345:BB364"/>
    <mergeCell ref="BC345:BC364"/>
    <mergeCell ref="BD345:BD364"/>
    <mergeCell ref="AS345:AS364"/>
    <mergeCell ref="AT345:AT364"/>
    <mergeCell ref="AU345:AU364"/>
    <mergeCell ref="AV345:AV364"/>
    <mergeCell ref="AW345:AW364"/>
    <mergeCell ref="AX345:AX364"/>
    <mergeCell ref="O365:O384"/>
    <mergeCell ref="P365:P384"/>
    <mergeCell ref="Q365:Q384"/>
    <mergeCell ref="R365:R384"/>
    <mergeCell ref="S365:S384"/>
    <mergeCell ref="T365:T384"/>
    <mergeCell ref="B365:B384"/>
    <mergeCell ref="E365:E384"/>
    <mergeCell ref="F365:F384"/>
    <mergeCell ref="L365:L384"/>
    <mergeCell ref="M365:M384"/>
    <mergeCell ref="N365:N384"/>
    <mergeCell ref="AA365:AA384"/>
    <mergeCell ref="AB365:AB384"/>
    <mergeCell ref="AC365:AC384"/>
    <mergeCell ref="AD365:AD384"/>
    <mergeCell ref="AE365:AE384"/>
    <mergeCell ref="AF365:AF384"/>
    <mergeCell ref="U365:U384"/>
    <mergeCell ref="V365:V384"/>
    <mergeCell ref="W365:W384"/>
    <mergeCell ref="X365:X384"/>
    <mergeCell ref="Y365:Y384"/>
    <mergeCell ref="Z365:Z384"/>
    <mergeCell ref="AM365:AM384"/>
    <mergeCell ref="AN365:AN384"/>
    <mergeCell ref="AO365:AO384"/>
    <mergeCell ref="AP365:AP384"/>
    <mergeCell ref="AQ365:AQ384"/>
    <mergeCell ref="AR365:AR384"/>
    <mergeCell ref="AG365:AG384"/>
    <mergeCell ref="AH365:AH384"/>
    <mergeCell ref="AI365:AI384"/>
    <mergeCell ref="AJ365:AJ384"/>
    <mergeCell ref="AK365:AK384"/>
    <mergeCell ref="AL365:AL384"/>
    <mergeCell ref="AY365:AY384"/>
    <mergeCell ref="AZ365:AZ384"/>
    <mergeCell ref="BA365:BA384"/>
    <mergeCell ref="BB365:BB384"/>
    <mergeCell ref="BC365:BC384"/>
    <mergeCell ref="BD365:BD384"/>
    <mergeCell ref="AS365:AS384"/>
    <mergeCell ref="AT365:AT384"/>
    <mergeCell ref="AU365:AU384"/>
    <mergeCell ref="AV365:AV384"/>
    <mergeCell ref="AW365:AW384"/>
    <mergeCell ref="AX365:AX384"/>
    <mergeCell ref="O385:O404"/>
    <mergeCell ref="P385:P404"/>
    <mergeCell ref="Q385:Q404"/>
    <mergeCell ref="R385:R404"/>
    <mergeCell ref="S385:S404"/>
    <mergeCell ref="T385:T404"/>
    <mergeCell ref="B385:B404"/>
    <mergeCell ref="E385:E404"/>
    <mergeCell ref="F385:F404"/>
    <mergeCell ref="L385:L404"/>
    <mergeCell ref="M385:M404"/>
    <mergeCell ref="N385:N404"/>
    <mergeCell ref="AA385:AA404"/>
    <mergeCell ref="AB385:AB404"/>
    <mergeCell ref="AC385:AC404"/>
    <mergeCell ref="AD385:AD404"/>
    <mergeCell ref="AE385:AE404"/>
    <mergeCell ref="AF385:AF404"/>
    <mergeCell ref="U385:U404"/>
    <mergeCell ref="V385:V404"/>
    <mergeCell ref="W385:W404"/>
    <mergeCell ref="X385:X404"/>
    <mergeCell ref="Y385:Y404"/>
    <mergeCell ref="Z385:Z404"/>
    <mergeCell ref="AM385:AM404"/>
    <mergeCell ref="AN385:AN404"/>
    <mergeCell ref="AO385:AO404"/>
    <mergeCell ref="AP385:AP404"/>
    <mergeCell ref="AQ385:AQ404"/>
    <mergeCell ref="AR385:AR404"/>
    <mergeCell ref="AG385:AG404"/>
    <mergeCell ref="AH385:AH404"/>
    <mergeCell ref="AI385:AI404"/>
    <mergeCell ref="AJ385:AJ404"/>
    <mergeCell ref="AK385:AK404"/>
    <mergeCell ref="AL385:AL404"/>
    <mergeCell ref="AY385:AY404"/>
    <mergeCell ref="AZ385:AZ404"/>
    <mergeCell ref="BA385:BA404"/>
    <mergeCell ref="BB385:BB404"/>
    <mergeCell ref="BC385:BC404"/>
    <mergeCell ref="BD385:BD404"/>
    <mergeCell ref="AS385:AS404"/>
    <mergeCell ref="AT385:AT404"/>
    <mergeCell ref="AU385:AU404"/>
    <mergeCell ref="AV385:AV404"/>
    <mergeCell ref="AW385:AW404"/>
    <mergeCell ref="AX385:AX40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2A5C3-2A85-4701-8A37-4A23504B7F9B}">
  <dimension ref="A1:CW456"/>
  <sheetViews>
    <sheetView topLeftCell="A2" zoomScale="49" zoomScaleNormal="41" workbookViewId="0">
      <selection activeCell="L2" sqref="L2:L21"/>
    </sheetView>
  </sheetViews>
  <sheetFormatPr baseColWidth="10" defaultRowHeight="14.5"/>
  <cols>
    <col min="1" max="1" width="10.90625" style="172"/>
    <col min="2" max="2" width="11" style="172" bestFit="1" customWidth="1"/>
    <col min="3" max="3" width="10.90625" style="172"/>
    <col min="4" max="4" width="11" style="172" bestFit="1" customWidth="1"/>
    <col min="5" max="5" width="11" style="200" bestFit="1" customWidth="1"/>
    <col min="6" max="6" width="11" style="201" customWidth="1"/>
    <col min="7" max="7" width="15.6328125" style="177" bestFit="1" customWidth="1"/>
    <col min="8" max="8" width="15.6328125" style="178" bestFit="1" customWidth="1"/>
    <col min="9" max="9" width="15.6328125" style="203" bestFit="1" customWidth="1"/>
    <col min="10" max="10" width="15.6328125" style="180" bestFit="1" customWidth="1"/>
    <col min="11" max="11" width="10.90625" style="172"/>
    <col min="12" max="14" width="11.08984375" style="172" bestFit="1" customWidth="1"/>
    <col min="15" max="15" width="11" style="172" bestFit="1" customWidth="1"/>
    <col min="16" max="16" width="11.08984375" style="172" bestFit="1" customWidth="1"/>
    <col min="17" max="35" width="15.6328125" style="172" bestFit="1" customWidth="1"/>
    <col min="36" max="36" width="13.36328125" style="172" bestFit="1" customWidth="1"/>
    <col min="37" max="37" width="11.1796875" style="172" bestFit="1" customWidth="1"/>
    <col min="38" max="42" width="15.7265625" style="172" bestFit="1" customWidth="1"/>
    <col min="43" max="43" width="11.1796875" style="172" bestFit="1" customWidth="1"/>
    <col min="44" max="44" width="15.7265625" style="172" bestFit="1" customWidth="1"/>
    <col min="45" max="46" width="11.26953125" style="172" bestFit="1" customWidth="1"/>
    <col min="47" max="48" width="15.81640625" style="172" bestFit="1" customWidth="1"/>
    <col min="49" max="49" width="11.26953125" style="172" bestFit="1" customWidth="1"/>
    <col min="50" max="50" width="14.7265625" style="172" bestFit="1" customWidth="1"/>
    <col min="51" max="51" width="13.453125" style="172" bestFit="1" customWidth="1"/>
    <col min="52" max="53" width="11.1796875" style="172" bestFit="1" customWidth="1"/>
    <col min="54" max="55" width="14.7265625" style="172" bestFit="1" customWidth="1"/>
    <col min="56" max="56" width="11.1796875" style="202" bestFit="1" customWidth="1"/>
    <col min="57" max="57" width="10.90625" style="172"/>
    <col min="58" max="59" width="11.1796875" style="172" bestFit="1" customWidth="1"/>
    <col min="60" max="60" width="14.7265625" style="172" bestFit="1" customWidth="1"/>
    <col min="61" max="61" width="13.26953125" style="172" bestFit="1" customWidth="1"/>
    <col min="62" max="66" width="14.7265625" style="172" bestFit="1" customWidth="1"/>
    <col min="67" max="75" width="13.36328125" style="172" bestFit="1" customWidth="1"/>
    <col min="76" max="76" width="11.08984375" style="172" bestFit="1" customWidth="1"/>
    <col min="77" max="77" width="13.36328125" style="172" bestFit="1" customWidth="1"/>
    <col min="78" max="78" width="11.08984375" style="172" bestFit="1" customWidth="1"/>
    <col min="79" max="82" width="13.36328125" style="172" bestFit="1" customWidth="1"/>
    <col min="83" max="16384" width="10.90625" style="172"/>
  </cols>
  <sheetData>
    <row r="1" spans="1:101" ht="15" thickBot="1">
      <c r="A1" s="166"/>
      <c r="B1" s="65" t="s">
        <v>23</v>
      </c>
      <c r="C1" s="66" t="s">
        <v>24</v>
      </c>
      <c r="D1" s="131" t="s">
        <v>0</v>
      </c>
      <c r="E1" s="290" t="s">
        <v>20</v>
      </c>
      <c r="F1" s="290"/>
      <c r="G1" s="290"/>
      <c r="H1" s="290"/>
      <c r="I1" s="290"/>
      <c r="J1" s="290"/>
      <c r="K1" s="167" t="s">
        <v>1</v>
      </c>
      <c r="L1" s="168">
        <v>0</v>
      </c>
      <c r="M1" s="169">
        <v>1</v>
      </c>
      <c r="N1" s="169">
        <v>2</v>
      </c>
      <c r="O1" s="169">
        <v>3</v>
      </c>
      <c r="P1" s="170">
        <v>4</v>
      </c>
      <c r="Q1" s="170">
        <v>5</v>
      </c>
      <c r="R1" s="170">
        <v>6</v>
      </c>
      <c r="S1" s="170">
        <v>7</v>
      </c>
      <c r="T1" s="170">
        <v>8</v>
      </c>
      <c r="U1" s="170">
        <v>9</v>
      </c>
      <c r="V1" s="170">
        <v>10</v>
      </c>
      <c r="W1" s="170">
        <v>11</v>
      </c>
      <c r="X1" s="170">
        <v>12</v>
      </c>
      <c r="Y1" s="170">
        <v>13</v>
      </c>
      <c r="Z1" s="170">
        <v>14</v>
      </c>
      <c r="AA1" s="170">
        <v>15</v>
      </c>
      <c r="AB1" s="170">
        <v>16</v>
      </c>
      <c r="AC1" s="170">
        <v>17</v>
      </c>
      <c r="AD1" s="170">
        <v>18</v>
      </c>
      <c r="AE1" s="170">
        <v>19</v>
      </c>
      <c r="AF1" s="170">
        <v>20</v>
      </c>
      <c r="AG1" s="170">
        <v>21</v>
      </c>
      <c r="AH1" s="170">
        <v>22</v>
      </c>
      <c r="AI1" s="170">
        <v>24</v>
      </c>
      <c r="AJ1" s="170">
        <v>25</v>
      </c>
      <c r="AK1" s="170">
        <v>26</v>
      </c>
      <c r="AL1" s="170">
        <v>27</v>
      </c>
      <c r="AM1" s="170">
        <v>28</v>
      </c>
      <c r="AN1" s="170">
        <v>30</v>
      </c>
      <c r="AO1" s="170">
        <v>32</v>
      </c>
      <c r="AP1" s="170">
        <v>33</v>
      </c>
      <c r="AQ1" s="170">
        <v>34</v>
      </c>
      <c r="AR1" s="170">
        <v>36</v>
      </c>
      <c r="AS1" s="170">
        <v>38</v>
      </c>
      <c r="AT1" s="170">
        <v>39</v>
      </c>
      <c r="AU1" s="170">
        <v>40</v>
      </c>
      <c r="AV1" s="170">
        <v>42</v>
      </c>
      <c r="AW1" s="170">
        <v>45</v>
      </c>
      <c r="AX1" s="170">
        <v>48</v>
      </c>
      <c r="AY1" s="170">
        <v>50</v>
      </c>
      <c r="AZ1" s="170">
        <v>51</v>
      </c>
      <c r="BA1" s="170">
        <v>54</v>
      </c>
      <c r="BB1" s="170">
        <v>57</v>
      </c>
      <c r="BC1" s="170">
        <v>60</v>
      </c>
      <c r="BD1" s="171" t="s">
        <v>15</v>
      </c>
    </row>
    <row r="2" spans="1:101">
      <c r="A2" s="347">
        <v>1</v>
      </c>
      <c r="B2" s="328">
        <v>2.5000000000000001E-2</v>
      </c>
      <c r="C2" s="356"/>
      <c r="D2" s="26">
        <v>-9</v>
      </c>
      <c r="E2" s="350">
        <f>'20'!E2:E12</f>
        <v>6.5398039972999604E-33</v>
      </c>
      <c r="F2" s="342">
        <f>'20'!F2:F12</f>
        <v>2.8555597746504301E-23</v>
      </c>
      <c r="G2" s="97">
        <v>2.74631260865472E-65</v>
      </c>
      <c r="H2" s="51">
        <v>3.1611795617136199E-292</v>
      </c>
      <c r="I2" s="69">
        <v>0</v>
      </c>
      <c r="J2" s="173">
        <v>0</v>
      </c>
      <c r="K2" s="27"/>
      <c r="L2" s="332">
        <f>1-SUM(M2:BC21)</f>
        <v>1.8433507993398379E-4</v>
      </c>
      <c r="M2" s="325">
        <f>G12+I12</f>
        <v>0.96393721352530104</v>
      </c>
      <c r="N2" s="325">
        <f>G19+I19+J12</f>
        <v>7.26530774169935E-55</v>
      </c>
      <c r="O2" s="325">
        <f>G21+I21+H12</f>
        <v>7.4576985454672704E-23</v>
      </c>
      <c r="P2" s="325">
        <f>G14+I14+J19</f>
        <v>5.8117948717745798E-10</v>
      </c>
      <c r="Q2" s="325">
        <f>G10+I10</f>
        <v>5.8117948717745798E-10</v>
      </c>
      <c r="R2" s="325">
        <f>G16+I16+H19+J21</f>
        <v>3.6185914492126802E-33</v>
      </c>
      <c r="S2" s="325">
        <f>G3+I3</f>
        <v>7.30025863804536E-64</v>
      </c>
      <c r="T2" s="325">
        <f>G5+I5+J14</f>
        <v>7.26530774169935E-55</v>
      </c>
      <c r="U2" s="325">
        <f>G8+I8+H21</f>
        <v>3.6185914492126802E-33</v>
      </c>
      <c r="V2" s="325">
        <f>G17+I17+J10</f>
        <v>1.8513110447804099E-41</v>
      </c>
      <c r="W2" s="325">
        <f>G6+I6</f>
        <v>1.7880232818375301E-48</v>
      </c>
      <c r="X2" s="325">
        <f>G9+I9+J16+H14</f>
        <v>1.3119742741773899E-21</v>
      </c>
      <c r="Y2" s="325">
        <f>G15+I15</f>
        <v>1.3119742741773899E-21</v>
      </c>
      <c r="Z2" s="325">
        <f>G7+I7+J3</f>
        <v>1.8513110447804099E-41</v>
      </c>
      <c r="AA2" s="327">
        <f>G18+I18+H10</f>
        <v>6.0482162200991639E-39</v>
      </c>
      <c r="AB2" s="325">
        <f>G4+I4+J5</f>
        <v>3.5758386362116399E-60</v>
      </c>
      <c r="AC2" s="325">
        <f>G20+I20</f>
        <v>3.5758386362116399E-60</v>
      </c>
      <c r="AD2" s="325">
        <f>G13+I13+J8+H16</f>
        <v>1.7939225116203099E-2</v>
      </c>
      <c r="AE2" s="325">
        <f>G2+I2</f>
        <v>2.74631260865472E-65</v>
      </c>
      <c r="AF2" s="325">
        <f>G11+I11+J17</f>
        <v>1.7939225116203099E-2</v>
      </c>
      <c r="AG2" s="325">
        <f>H3</f>
        <v>5.2153349860870896E-280</v>
      </c>
      <c r="AH2" s="325">
        <f>J6</f>
        <v>0</v>
      </c>
      <c r="AI2" s="325">
        <f>J9+H5</f>
        <v>3.7644664355374399E-200</v>
      </c>
      <c r="AJ2" s="325">
        <f>F2</f>
        <v>2.8555597746504301E-23</v>
      </c>
      <c r="AK2" s="325">
        <f>J15</f>
        <v>3.7644664355374399E-200</v>
      </c>
      <c r="AL2" s="325">
        <f>H8</f>
        <v>2.0138403545989401E-98</v>
      </c>
      <c r="AM2" s="325">
        <f>J7</f>
        <v>0</v>
      </c>
      <c r="AN2" s="325">
        <f>J18+H17</f>
        <v>9.88557016452152E-139</v>
      </c>
      <c r="AO2" s="325">
        <f>J4</f>
        <v>0</v>
      </c>
      <c r="AP2" s="325">
        <f>H6</f>
        <v>4.7572995994461101E-181</v>
      </c>
      <c r="AQ2" s="325">
        <f>J20</f>
        <v>0</v>
      </c>
      <c r="AR2" s="325">
        <f>H9+J13</f>
        <v>4.7308597939970703E-64</v>
      </c>
      <c r="AS2" s="325">
        <f>J2</f>
        <v>0</v>
      </c>
      <c r="AT2" s="325">
        <f>H15</f>
        <v>4.7308597939970703E-64</v>
      </c>
      <c r="AU2" s="325">
        <f>J11</f>
        <v>2.13786645323025E-137</v>
      </c>
      <c r="AV2" s="325">
        <f>H7</f>
        <v>9.88557016452152E-139</v>
      </c>
      <c r="AW2" s="325">
        <f>H18</f>
        <v>4.7572995994461101E-181</v>
      </c>
      <c r="AX2" s="325">
        <f>H4</f>
        <v>2.3685241393983299E-255</v>
      </c>
      <c r="AY2" s="325">
        <f>E2</f>
        <v>6.5398039972999604E-33</v>
      </c>
      <c r="AZ2" s="325">
        <f>H20</f>
        <v>2.3685241393983299E-255</v>
      </c>
      <c r="BA2" s="325">
        <f>H13</f>
        <v>2.07465431178909E-25</v>
      </c>
      <c r="BB2" s="325">
        <f>H2</f>
        <v>3.1611795617136199E-292</v>
      </c>
      <c r="BC2" s="325">
        <f>H11</f>
        <v>2.07465431178909E-25</v>
      </c>
      <c r="BD2" s="326">
        <f>SUMPRODUCT($L$1:$BC$1,BF2:CW2)</f>
        <v>1.645627773171634</v>
      </c>
      <c r="BF2" s="174">
        <f>L2</f>
        <v>1.8433507993398379E-4</v>
      </c>
      <c r="BG2" s="175">
        <f t="shared" ref="BG2:CV2" si="0">M2</f>
        <v>0.96393721352530104</v>
      </c>
      <c r="BH2" s="175">
        <f t="shared" si="0"/>
        <v>7.26530774169935E-55</v>
      </c>
      <c r="BI2" s="175">
        <f t="shared" si="0"/>
        <v>7.4576985454672704E-23</v>
      </c>
      <c r="BJ2" s="175">
        <f t="shared" si="0"/>
        <v>5.8117948717745798E-10</v>
      </c>
      <c r="BK2" s="175">
        <f t="shared" si="0"/>
        <v>5.8117948717745798E-10</v>
      </c>
      <c r="BL2" s="175">
        <f t="shared" si="0"/>
        <v>3.6185914492126802E-33</v>
      </c>
      <c r="BM2" s="175">
        <f t="shared" si="0"/>
        <v>7.30025863804536E-64</v>
      </c>
      <c r="BN2" s="175">
        <f t="shared" si="0"/>
        <v>7.26530774169935E-55</v>
      </c>
      <c r="BO2" s="175">
        <f t="shared" si="0"/>
        <v>3.6185914492126802E-33</v>
      </c>
      <c r="BP2" s="175">
        <f t="shared" si="0"/>
        <v>1.8513110447804099E-41</v>
      </c>
      <c r="BQ2" s="175">
        <f t="shared" si="0"/>
        <v>1.7880232818375301E-48</v>
      </c>
      <c r="BR2" s="175">
        <f t="shared" si="0"/>
        <v>1.3119742741773899E-21</v>
      </c>
      <c r="BS2" s="175">
        <f t="shared" si="0"/>
        <v>1.3119742741773899E-21</v>
      </c>
      <c r="BT2" s="175">
        <f t="shared" si="0"/>
        <v>1.8513110447804099E-41</v>
      </c>
      <c r="BU2" s="175">
        <f t="shared" si="0"/>
        <v>6.0482162200991639E-39</v>
      </c>
      <c r="BV2" s="175">
        <f t="shared" si="0"/>
        <v>3.5758386362116399E-60</v>
      </c>
      <c r="BW2" s="175">
        <f t="shared" si="0"/>
        <v>3.5758386362116399E-60</v>
      </c>
      <c r="BX2" s="175">
        <f t="shared" si="0"/>
        <v>1.7939225116203099E-2</v>
      </c>
      <c r="BY2" s="175">
        <f t="shared" si="0"/>
        <v>2.74631260865472E-65</v>
      </c>
      <c r="BZ2" s="175">
        <f t="shared" si="0"/>
        <v>1.7939225116203099E-2</v>
      </c>
      <c r="CA2" s="175">
        <f t="shared" si="0"/>
        <v>5.2153349860870896E-280</v>
      </c>
      <c r="CB2" s="175">
        <f t="shared" si="0"/>
        <v>0</v>
      </c>
      <c r="CC2" s="175">
        <f t="shared" si="0"/>
        <v>3.7644664355374399E-200</v>
      </c>
      <c r="CD2" s="175">
        <f t="shared" si="0"/>
        <v>2.8555597746504301E-23</v>
      </c>
      <c r="CE2" s="175">
        <f t="shared" si="0"/>
        <v>3.7644664355374399E-200</v>
      </c>
      <c r="CF2" s="175">
        <f t="shared" si="0"/>
        <v>2.0138403545989401E-98</v>
      </c>
      <c r="CG2" s="175">
        <f t="shared" si="0"/>
        <v>0</v>
      </c>
      <c r="CH2" s="175">
        <f t="shared" si="0"/>
        <v>9.88557016452152E-139</v>
      </c>
      <c r="CI2" s="175">
        <f t="shared" si="0"/>
        <v>0</v>
      </c>
      <c r="CJ2" s="175">
        <f t="shared" si="0"/>
        <v>4.7572995994461101E-181</v>
      </c>
      <c r="CK2" s="175">
        <f t="shared" si="0"/>
        <v>0</v>
      </c>
      <c r="CL2" s="175">
        <f t="shared" si="0"/>
        <v>4.7308597939970703E-64</v>
      </c>
      <c r="CM2" s="175">
        <f t="shared" si="0"/>
        <v>0</v>
      </c>
      <c r="CN2" s="175">
        <f t="shared" si="0"/>
        <v>4.7308597939970703E-64</v>
      </c>
      <c r="CO2" s="175">
        <f t="shared" si="0"/>
        <v>2.13786645323025E-137</v>
      </c>
      <c r="CP2" s="175">
        <f t="shared" si="0"/>
        <v>9.88557016452152E-139</v>
      </c>
      <c r="CQ2" s="175">
        <f t="shared" si="0"/>
        <v>4.7572995994461101E-181</v>
      </c>
      <c r="CR2" s="175">
        <f t="shared" si="0"/>
        <v>2.3685241393983299E-255</v>
      </c>
      <c r="CS2" s="175">
        <f t="shared" si="0"/>
        <v>6.5398039972999604E-33</v>
      </c>
      <c r="CT2" s="175">
        <f t="shared" si="0"/>
        <v>2.3685241393983299E-255</v>
      </c>
      <c r="CU2" s="175">
        <f t="shared" si="0"/>
        <v>2.07465431178909E-25</v>
      </c>
      <c r="CV2" s="176">
        <f t="shared" si="0"/>
        <v>3.1611795617136199E-292</v>
      </c>
      <c r="CW2" s="172">
        <f>BC2</f>
        <v>2.07465431178909E-25</v>
      </c>
    </row>
    <row r="3" spans="1:101">
      <c r="A3" s="348"/>
      <c r="B3" s="329"/>
      <c r="C3" s="356"/>
      <c r="D3" s="28">
        <v>-8</v>
      </c>
      <c r="E3" s="351"/>
      <c r="F3" s="343"/>
      <c r="G3" s="177">
        <f>IF($D3+$D$12=2,G$12,0)+IF($D3+$D$13=2,G$13,0)+IF($D3+$D$14=2,G$14,0)+IF($D3+$D$15=2,G$15,0)+IF($D3+$D$16=2,G$16,0)+IF($D3+$D$17=2,G$17,0)+IF($D3+$D$18=2,G$18,0)+IF($D3+$D$19=2,G$19,0)+IF($D3+$D$20=2,G$20,0)+IF($D3+$D$21=2,G$21,0)</f>
        <v>7.30025863804536E-64</v>
      </c>
      <c r="H3" s="178">
        <f>IF($D3+$D$12=2,H$12,0)+IF($D3+$D$13=2,H$13,0)+IF($D3+$D$14=2,H$14,0)+IF($D3+$D$15=2,H$15,0)+IF($D3+$D$16=2,H$16,0)+IF($D3+$D$17=2,H$17,0)+IF($D3+$D$18=2,H$18,0)+IF($D3+$D$19=2,H$19,0)+IF($D3+$D$20=2,H$20,0)+IF($D3+$D$21=2,H$21,0)</f>
        <v>5.2153349860870896E-280</v>
      </c>
      <c r="I3" s="203">
        <f>IF($D3+$D$12=2,I$12,0)+IF($D3+$D$13=2,I$13,0)+IF($D3+$D$14=2,I$14,0)+IF($D3+$D$15=2,I$15,0)+IF($D3+$D$16=2,I$16,0)+IF($D3+$D$17=2,I$17,0)+IF($D3+$D$18=2,I$18,0)+IF($D3+$D$19=2,I$19,0)+IF($D3+$D$20=2,I$20,0)+IF($D3+$D$21=2,I$21,0)</f>
        <v>0</v>
      </c>
      <c r="J3" s="180">
        <f>IF($D3+$D$12=2,J$12,0)+IF($D3+$D$13=2,J$13,0)+IF($D3+$D$14=2,J$14,0)+IF($D3+$D$15=2,J$15,0)+IF($D3+$D$16=2,J$16,0)+IF($D3+$D$17=2,J$17,0)+IF($D3+$D$18=2,J$18,0)+IF($D3+$D$19=2,J$19,0)+IF($D3+$D$20=2,J$20,0)+IF($D3+$D$21=2,J$21,0)</f>
        <v>0</v>
      </c>
      <c r="K3" s="6"/>
      <c r="L3" s="333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7"/>
      <c r="AB3" s="325"/>
      <c r="AC3" s="325"/>
      <c r="AD3" s="325"/>
      <c r="AE3" s="325"/>
      <c r="AF3" s="325"/>
      <c r="AG3" s="325"/>
      <c r="AH3" s="325"/>
      <c r="AI3" s="325"/>
      <c r="AJ3" s="325"/>
      <c r="AK3" s="325"/>
      <c r="AL3" s="325"/>
      <c r="AM3" s="325"/>
      <c r="AN3" s="325"/>
      <c r="AO3" s="325"/>
      <c r="AP3" s="325"/>
      <c r="AQ3" s="325"/>
      <c r="AR3" s="325"/>
      <c r="AS3" s="325"/>
      <c r="AT3" s="325"/>
      <c r="AU3" s="325"/>
      <c r="AV3" s="325"/>
      <c r="AW3" s="325"/>
      <c r="AX3" s="325"/>
      <c r="AY3" s="325"/>
      <c r="AZ3" s="325"/>
      <c r="BA3" s="325"/>
      <c r="BB3" s="325"/>
      <c r="BC3" s="325"/>
      <c r="BD3" s="326"/>
    </row>
    <row r="4" spans="1:101">
      <c r="A4" s="348"/>
      <c r="B4" s="329"/>
      <c r="C4" s="356"/>
      <c r="D4" s="28">
        <v>-7</v>
      </c>
      <c r="E4" s="351"/>
      <c r="F4" s="343"/>
      <c r="G4" s="177">
        <f t="shared" ref="G4:J11" si="1">IF($D4+$D$12=2,G$12,0)+IF($D4+$D$13=2,G$13,0)+IF($D4+$D$14=2,G$14,0)+IF($D4+$D$15=2,G$15,0)+IF($D4+$D$16=2,G$16,0)+IF($D4+$D$17=2,G$17,0)+IF($D4+$D$18=2,G$18,0)+IF($D4+$D$19=2,G$19,0)+IF($D4+$D$20=2,G$20,0)+IF($D4+$D$21=2,G$21,0)</f>
        <v>3.5758386362116399E-60</v>
      </c>
      <c r="H4" s="178">
        <f t="shared" si="1"/>
        <v>2.3685241393983299E-255</v>
      </c>
      <c r="I4" s="203">
        <f t="shared" si="1"/>
        <v>1.4999860869649901E-284</v>
      </c>
      <c r="J4" s="180">
        <f t="shared" si="1"/>
        <v>0</v>
      </c>
      <c r="K4" s="6"/>
      <c r="L4" s="333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7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325"/>
      <c r="AU4" s="325"/>
      <c r="AV4" s="325"/>
      <c r="AW4" s="325"/>
      <c r="AX4" s="325"/>
      <c r="AY4" s="325"/>
      <c r="AZ4" s="325"/>
      <c r="BA4" s="325"/>
      <c r="BB4" s="325"/>
      <c r="BC4" s="325"/>
      <c r="BD4" s="326"/>
    </row>
    <row r="5" spans="1:101">
      <c r="A5" s="348"/>
      <c r="B5" s="329"/>
      <c r="C5" s="356"/>
      <c r="D5" s="28">
        <v>-6</v>
      </c>
      <c r="E5" s="351"/>
      <c r="F5" s="343"/>
      <c r="G5" s="177">
        <f t="shared" si="1"/>
        <v>7.26530774169935E-55</v>
      </c>
      <c r="H5" s="178">
        <f t="shared" si="1"/>
        <v>3.08345780710817E-221</v>
      </c>
      <c r="I5" s="203">
        <f t="shared" si="1"/>
        <v>1.68371203011061E-247</v>
      </c>
      <c r="J5" s="180">
        <f t="shared" si="1"/>
        <v>0</v>
      </c>
      <c r="K5" s="6"/>
      <c r="L5" s="333"/>
      <c r="M5" s="325"/>
      <c r="N5" s="325"/>
      <c r="O5" s="325"/>
      <c r="P5" s="325"/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7"/>
      <c r="AB5" s="325"/>
      <c r="AC5" s="325"/>
      <c r="AD5" s="325"/>
      <c r="AE5" s="325"/>
      <c r="AF5" s="325"/>
      <c r="AG5" s="325"/>
      <c r="AH5" s="325"/>
      <c r="AI5" s="325"/>
      <c r="AJ5" s="325"/>
      <c r="AK5" s="325"/>
      <c r="AL5" s="325"/>
      <c r="AM5" s="325"/>
      <c r="AN5" s="325"/>
      <c r="AO5" s="325"/>
      <c r="AP5" s="325"/>
      <c r="AQ5" s="325"/>
      <c r="AR5" s="325"/>
      <c r="AS5" s="325"/>
      <c r="AT5" s="325"/>
      <c r="AU5" s="325"/>
      <c r="AV5" s="325"/>
      <c r="AW5" s="325"/>
      <c r="AX5" s="325"/>
      <c r="AY5" s="325"/>
      <c r="AZ5" s="325"/>
      <c r="BA5" s="325"/>
      <c r="BB5" s="325"/>
      <c r="BC5" s="325"/>
      <c r="BD5" s="326"/>
    </row>
    <row r="6" spans="1:101">
      <c r="A6" s="348"/>
      <c r="B6" s="329"/>
      <c r="C6" s="356"/>
      <c r="D6" s="28">
        <v>-5</v>
      </c>
      <c r="E6" s="351"/>
      <c r="F6" s="343"/>
      <c r="G6" s="177">
        <f t="shared" si="1"/>
        <v>1.7880232818375301E-48</v>
      </c>
      <c r="H6" s="178">
        <f t="shared" si="1"/>
        <v>4.7572995994461101E-181</v>
      </c>
      <c r="I6" s="203">
        <f t="shared" si="1"/>
        <v>7.3240333786527494E-204</v>
      </c>
      <c r="J6" s="180">
        <f t="shared" si="1"/>
        <v>0</v>
      </c>
      <c r="K6" s="6"/>
      <c r="L6" s="333"/>
      <c r="M6" s="325"/>
      <c r="N6" s="325"/>
      <c r="O6" s="325"/>
      <c r="P6" s="325"/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7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  <c r="AN6" s="325"/>
      <c r="AO6" s="325"/>
      <c r="AP6" s="325"/>
      <c r="AQ6" s="325"/>
      <c r="AR6" s="325"/>
      <c r="AS6" s="325"/>
      <c r="AT6" s="325"/>
      <c r="AU6" s="325"/>
      <c r="AV6" s="325"/>
      <c r="AW6" s="325"/>
      <c r="AX6" s="325"/>
      <c r="AY6" s="325"/>
      <c r="AZ6" s="325"/>
      <c r="BA6" s="325"/>
      <c r="BB6" s="325"/>
      <c r="BC6" s="325"/>
      <c r="BD6" s="326"/>
    </row>
    <row r="7" spans="1:101">
      <c r="A7" s="348"/>
      <c r="B7" s="329"/>
      <c r="C7" s="356"/>
      <c r="D7" s="28">
        <v>-4</v>
      </c>
      <c r="E7" s="351"/>
      <c r="F7" s="343"/>
      <c r="G7" s="177">
        <f t="shared" si="1"/>
        <v>1.8513110447804099E-41</v>
      </c>
      <c r="H7" s="178">
        <f t="shared" si="1"/>
        <v>9.88557016452152E-139</v>
      </c>
      <c r="I7" s="203">
        <f t="shared" si="1"/>
        <v>6.4345923505765399E-158</v>
      </c>
      <c r="J7" s="180">
        <f t="shared" si="1"/>
        <v>0</v>
      </c>
      <c r="K7" s="6"/>
      <c r="L7" s="333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7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6"/>
    </row>
    <row r="8" spans="1:101">
      <c r="A8" s="348"/>
      <c r="B8" s="329"/>
      <c r="C8" s="356"/>
      <c r="D8" s="28">
        <v>-3</v>
      </c>
      <c r="E8" s="351"/>
      <c r="F8" s="343"/>
      <c r="G8" s="177">
        <f t="shared" si="1"/>
        <v>3.6185914492126802E-33</v>
      </c>
      <c r="H8" s="178">
        <f t="shared" si="1"/>
        <v>2.0138403545989401E-98</v>
      </c>
      <c r="I8" s="203">
        <f t="shared" si="1"/>
        <v>3.6615898806687399E-114</v>
      </c>
      <c r="J8" s="180">
        <f t="shared" si="1"/>
        <v>2.8019704224344601E-256</v>
      </c>
      <c r="K8" s="6"/>
      <c r="L8" s="333"/>
      <c r="M8" s="325"/>
      <c r="N8" s="325"/>
      <c r="O8" s="325"/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7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325"/>
      <c r="AW8" s="325"/>
      <c r="AX8" s="325"/>
      <c r="AY8" s="325"/>
      <c r="AZ8" s="325"/>
      <c r="BA8" s="325"/>
      <c r="BB8" s="325"/>
      <c r="BC8" s="325"/>
      <c r="BD8" s="326"/>
    </row>
    <row r="9" spans="1:101">
      <c r="A9" s="348"/>
      <c r="B9" s="329"/>
      <c r="C9" s="356"/>
      <c r="D9" s="28">
        <v>-2</v>
      </c>
      <c r="E9" s="351"/>
      <c r="F9" s="343"/>
      <c r="G9" s="177">
        <f t="shared" si="1"/>
        <v>1.3119742741773899E-21</v>
      </c>
      <c r="H9" s="178">
        <f t="shared" si="1"/>
        <v>4.7308597939970703E-64</v>
      </c>
      <c r="I9" s="203">
        <f t="shared" si="1"/>
        <v>7.2884764617076802E-77</v>
      </c>
      <c r="J9" s="180">
        <f t="shared" si="1"/>
        <v>3.7644664355374399E-200</v>
      </c>
      <c r="K9" s="6"/>
      <c r="L9" s="333"/>
      <c r="M9" s="325"/>
      <c r="N9" s="325"/>
      <c r="O9" s="325"/>
      <c r="P9" s="325"/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7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  <c r="AN9" s="325"/>
      <c r="AO9" s="325"/>
      <c r="AP9" s="325"/>
      <c r="AQ9" s="325"/>
      <c r="AR9" s="325"/>
      <c r="AS9" s="325"/>
      <c r="AT9" s="325"/>
      <c r="AU9" s="325"/>
      <c r="AV9" s="325"/>
      <c r="AW9" s="325"/>
      <c r="AX9" s="325"/>
      <c r="AY9" s="325"/>
      <c r="AZ9" s="325"/>
      <c r="BA9" s="325"/>
      <c r="BB9" s="325"/>
      <c r="BC9" s="325"/>
      <c r="BD9" s="326"/>
    </row>
    <row r="10" spans="1:101">
      <c r="A10" s="348"/>
      <c r="B10" s="329"/>
      <c r="C10" s="356"/>
      <c r="D10" s="28">
        <v>-1</v>
      </c>
      <c r="E10" s="351"/>
      <c r="F10" s="343"/>
      <c r="G10" s="177">
        <f t="shared" si="1"/>
        <v>5.8117948717745798E-10</v>
      </c>
      <c r="H10" s="178">
        <f t="shared" si="1"/>
        <v>6.0482162183111404E-39</v>
      </c>
      <c r="I10" s="203">
        <f t="shared" si="1"/>
        <v>1.2400181920507701E-49</v>
      </c>
      <c r="J10" s="180">
        <f t="shared" si="1"/>
        <v>3.0253480888572402E-159</v>
      </c>
      <c r="K10" s="6"/>
      <c r="L10" s="333"/>
      <c r="M10" s="325"/>
      <c r="N10" s="325"/>
      <c r="O10" s="325"/>
      <c r="P10" s="325"/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7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  <c r="AN10" s="325"/>
      <c r="AO10" s="325"/>
      <c r="AP10" s="325"/>
      <c r="AQ10" s="325"/>
      <c r="AR10" s="325"/>
      <c r="AS10" s="325"/>
      <c r="AT10" s="325"/>
      <c r="AU10" s="325"/>
      <c r="AV10" s="325"/>
      <c r="AW10" s="325"/>
      <c r="AX10" s="325"/>
      <c r="AY10" s="325"/>
      <c r="AZ10" s="325"/>
      <c r="BA10" s="325"/>
      <c r="BB10" s="325"/>
      <c r="BC10" s="325"/>
      <c r="BD10" s="326"/>
    </row>
    <row r="11" spans="1:101">
      <c r="A11" s="348"/>
      <c r="B11" s="329"/>
      <c r="C11" s="356"/>
      <c r="D11" s="28">
        <v>0</v>
      </c>
      <c r="E11" s="351"/>
      <c r="F11" s="343"/>
      <c r="G11" s="177">
        <f t="shared" si="1"/>
        <v>1.7939225116203099E-2</v>
      </c>
      <c r="H11" s="178">
        <f t="shared" si="1"/>
        <v>2.07465431178909E-25</v>
      </c>
      <c r="I11" s="203">
        <f t="shared" si="1"/>
        <v>5.57199289641902E-35</v>
      </c>
      <c r="J11" s="180">
        <f t="shared" si="1"/>
        <v>2.13786645323025E-137</v>
      </c>
      <c r="K11" s="6"/>
      <c r="L11" s="333"/>
      <c r="M11" s="325"/>
      <c r="N11" s="325"/>
      <c r="O11" s="325"/>
      <c r="P11" s="325"/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7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  <c r="AV11" s="325"/>
      <c r="AW11" s="325"/>
      <c r="AX11" s="325"/>
      <c r="AY11" s="325"/>
      <c r="AZ11" s="325"/>
      <c r="BA11" s="325"/>
      <c r="BB11" s="325"/>
      <c r="BC11" s="325"/>
      <c r="BD11" s="326"/>
    </row>
    <row r="12" spans="1:101">
      <c r="A12" s="348"/>
      <c r="B12" s="329"/>
      <c r="C12" s="356"/>
      <c r="D12" s="28">
        <v>1</v>
      </c>
      <c r="E12" s="351"/>
      <c r="F12" s="343"/>
      <c r="G12" s="97">
        <v>0.96393721352530104</v>
      </c>
      <c r="H12" s="51">
        <v>7.4576985454672704E-23</v>
      </c>
      <c r="I12" s="69">
        <v>2.8791731340828299E-32</v>
      </c>
      <c r="J12" s="173">
        <v>1.09041594079355E-133</v>
      </c>
      <c r="K12" s="6"/>
      <c r="L12" s="333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7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  <c r="AN12" s="325"/>
      <c r="AO12" s="325"/>
      <c r="AP12" s="325"/>
      <c r="AQ12" s="325"/>
      <c r="AR12" s="325"/>
      <c r="AS12" s="325"/>
      <c r="AT12" s="325"/>
      <c r="AU12" s="325"/>
      <c r="AV12" s="325"/>
      <c r="AW12" s="325"/>
      <c r="AX12" s="325"/>
      <c r="AY12" s="325"/>
      <c r="AZ12" s="325"/>
      <c r="BA12" s="325"/>
      <c r="BB12" s="325"/>
      <c r="BC12" s="325"/>
      <c r="BD12" s="326"/>
    </row>
    <row r="13" spans="1:101">
      <c r="A13" s="348"/>
      <c r="B13" s="329"/>
      <c r="C13" s="356"/>
      <c r="D13" s="28">
        <v>2</v>
      </c>
      <c r="E13" s="351"/>
      <c r="F13" s="343"/>
      <c r="G13" s="97">
        <v>1.7939225116203099E-2</v>
      </c>
      <c r="H13" s="51">
        <v>2.07465431178909E-25</v>
      </c>
      <c r="I13" s="69">
        <v>5.57199289641902E-35</v>
      </c>
      <c r="J13" s="173">
        <v>2.13786645323025E-137</v>
      </c>
      <c r="K13" s="6"/>
      <c r="L13" s="333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7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  <c r="AN13" s="325"/>
      <c r="AO13" s="325"/>
      <c r="AP13" s="325"/>
      <c r="AQ13" s="325"/>
      <c r="AR13" s="325"/>
      <c r="AS13" s="325"/>
      <c r="AT13" s="325"/>
      <c r="AU13" s="325"/>
      <c r="AV13" s="325"/>
      <c r="AW13" s="325"/>
      <c r="AX13" s="325"/>
      <c r="AY13" s="325"/>
      <c r="AZ13" s="325"/>
      <c r="BA13" s="325"/>
      <c r="BB13" s="325"/>
      <c r="BC13" s="325"/>
      <c r="BD13" s="326"/>
    </row>
    <row r="14" spans="1:101">
      <c r="A14" s="348"/>
      <c r="B14" s="329"/>
      <c r="C14" s="356"/>
      <c r="D14" s="28">
        <v>3</v>
      </c>
      <c r="E14" s="351"/>
      <c r="F14" s="343"/>
      <c r="G14" s="97">
        <v>5.8117948717745798E-10</v>
      </c>
      <c r="H14" s="51">
        <v>6.0482162183111404E-39</v>
      </c>
      <c r="I14" s="69">
        <v>1.2400181920507701E-49</v>
      </c>
      <c r="J14" s="173">
        <v>3.0253480888572402E-159</v>
      </c>
      <c r="K14" s="6"/>
      <c r="L14" s="333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7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  <c r="AN14" s="325"/>
      <c r="AO14" s="325"/>
      <c r="AP14" s="325"/>
      <c r="AQ14" s="325"/>
      <c r="AR14" s="325"/>
      <c r="AS14" s="325"/>
      <c r="AT14" s="325"/>
      <c r="AU14" s="325"/>
      <c r="AV14" s="325"/>
      <c r="AW14" s="325"/>
      <c r="AX14" s="325"/>
      <c r="AY14" s="325"/>
      <c r="AZ14" s="325"/>
      <c r="BA14" s="325"/>
      <c r="BB14" s="325"/>
      <c r="BC14" s="325"/>
      <c r="BD14" s="326"/>
    </row>
    <row r="15" spans="1:101">
      <c r="A15" s="348"/>
      <c r="B15" s="329"/>
      <c r="C15" s="356"/>
      <c r="D15" s="28">
        <v>4</v>
      </c>
      <c r="E15" s="351"/>
      <c r="F15" s="343"/>
      <c r="G15" s="99">
        <v>1.3119742741773899E-21</v>
      </c>
      <c r="H15" s="51">
        <v>4.7308597939970703E-64</v>
      </c>
      <c r="I15" s="69">
        <v>7.2884764617076802E-77</v>
      </c>
      <c r="J15" s="173">
        <v>3.7644664355374399E-200</v>
      </c>
      <c r="K15" s="6"/>
      <c r="L15" s="333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7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5"/>
      <c r="AO15" s="325"/>
      <c r="AP15" s="325"/>
      <c r="AQ15" s="325"/>
      <c r="AR15" s="325"/>
      <c r="AS15" s="325"/>
      <c r="AT15" s="325"/>
      <c r="AU15" s="325"/>
      <c r="AV15" s="325"/>
      <c r="AW15" s="325"/>
      <c r="AX15" s="325"/>
      <c r="AY15" s="325"/>
      <c r="AZ15" s="325"/>
      <c r="BA15" s="325"/>
      <c r="BB15" s="325"/>
      <c r="BC15" s="325"/>
      <c r="BD15" s="326"/>
    </row>
    <row r="16" spans="1:101">
      <c r="A16" s="348"/>
      <c r="B16" s="329"/>
      <c r="C16" s="356"/>
      <c r="D16" s="28">
        <v>5</v>
      </c>
      <c r="E16" s="351"/>
      <c r="F16" s="343"/>
      <c r="G16" s="97">
        <v>3.6185914492126802E-33</v>
      </c>
      <c r="H16" s="53">
        <f>2.01384035459894E-98</f>
        <v>2.0138403545989401E-98</v>
      </c>
      <c r="I16" s="69">
        <v>3.6615898806687399E-114</v>
      </c>
      <c r="J16" s="173">
        <v>2.8019704224344601E-256</v>
      </c>
      <c r="K16" s="6"/>
      <c r="L16" s="333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7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  <c r="AN16" s="325"/>
      <c r="AO16" s="325"/>
      <c r="AP16" s="325"/>
      <c r="AQ16" s="325"/>
      <c r="AR16" s="325"/>
      <c r="AS16" s="325"/>
      <c r="AT16" s="325"/>
      <c r="AU16" s="325"/>
      <c r="AV16" s="325"/>
      <c r="AW16" s="325"/>
      <c r="AX16" s="325"/>
      <c r="AY16" s="325"/>
      <c r="AZ16" s="325"/>
      <c r="BA16" s="325"/>
      <c r="BB16" s="325"/>
      <c r="BC16" s="325"/>
      <c r="BD16" s="326"/>
    </row>
    <row r="17" spans="1:100">
      <c r="A17" s="348"/>
      <c r="B17" s="329"/>
      <c r="C17" s="356"/>
      <c r="D17" s="28">
        <v>6</v>
      </c>
      <c r="E17" s="351"/>
      <c r="F17" s="343"/>
      <c r="G17" s="97">
        <v>1.8513110447804099E-41</v>
      </c>
      <c r="H17" s="51">
        <v>9.88557016452152E-139</v>
      </c>
      <c r="I17" s="69">
        <v>6.4345923505765399E-158</v>
      </c>
      <c r="J17" s="181">
        <v>0</v>
      </c>
      <c r="K17" s="6"/>
      <c r="L17" s="333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7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  <c r="AV17" s="325"/>
      <c r="AW17" s="325"/>
      <c r="AX17" s="325"/>
      <c r="AY17" s="325"/>
      <c r="AZ17" s="325"/>
      <c r="BA17" s="325"/>
      <c r="BB17" s="325"/>
      <c r="BC17" s="325"/>
      <c r="BD17" s="326"/>
    </row>
    <row r="18" spans="1:100">
      <c r="A18" s="348"/>
      <c r="B18" s="329"/>
      <c r="C18" s="356"/>
      <c r="D18" s="28">
        <v>7</v>
      </c>
      <c r="E18" s="351"/>
      <c r="F18" s="343"/>
      <c r="G18" s="97">
        <v>1.7880232818375301E-48</v>
      </c>
      <c r="H18" s="51">
        <v>4.7572995994461101E-181</v>
      </c>
      <c r="I18" s="69">
        <v>7.3240333786527494E-204</v>
      </c>
      <c r="J18" s="173">
        <v>0</v>
      </c>
      <c r="K18" s="6"/>
      <c r="L18" s="333"/>
      <c r="M18" s="325"/>
      <c r="N18" s="325"/>
      <c r="O18" s="325"/>
      <c r="P18" s="325"/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7"/>
      <c r="AB18" s="325"/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  <c r="AN18" s="325"/>
      <c r="AO18" s="325"/>
      <c r="AP18" s="325"/>
      <c r="AQ18" s="325"/>
      <c r="AR18" s="325"/>
      <c r="AS18" s="325"/>
      <c r="AT18" s="325"/>
      <c r="AU18" s="325"/>
      <c r="AV18" s="325"/>
      <c r="AW18" s="325"/>
      <c r="AX18" s="325"/>
      <c r="AY18" s="325"/>
      <c r="AZ18" s="325"/>
      <c r="BA18" s="325"/>
      <c r="BB18" s="325"/>
      <c r="BC18" s="325"/>
      <c r="BD18" s="326"/>
    </row>
    <row r="19" spans="1:100">
      <c r="A19" s="348"/>
      <c r="B19" s="329"/>
      <c r="C19" s="356"/>
      <c r="D19" s="28">
        <v>8</v>
      </c>
      <c r="E19" s="351"/>
      <c r="F19" s="343"/>
      <c r="G19" s="97">
        <v>7.26530774169935E-55</v>
      </c>
      <c r="H19" s="51">
        <v>3.08345780710817E-221</v>
      </c>
      <c r="I19" s="69">
        <v>1.68371203011061E-247</v>
      </c>
      <c r="J19" s="173">
        <v>0</v>
      </c>
      <c r="K19" s="6"/>
      <c r="L19" s="333"/>
      <c r="M19" s="325"/>
      <c r="N19" s="325"/>
      <c r="O19" s="325"/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7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325"/>
      <c r="AV19" s="325"/>
      <c r="AW19" s="325"/>
      <c r="AX19" s="325"/>
      <c r="AY19" s="325"/>
      <c r="AZ19" s="325"/>
      <c r="BA19" s="325"/>
      <c r="BB19" s="325"/>
      <c r="BC19" s="325"/>
      <c r="BD19" s="326"/>
    </row>
    <row r="20" spans="1:100">
      <c r="A20" s="348"/>
      <c r="B20" s="329"/>
      <c r="C20" s="356"/>
      <c r="D20" s="28">
        <v>9</v>
      </c>
      <c r="E20" s="351"/>
      <c r="F20" s="343"/>
      <c r="G20" s="97">
        <v>3.5758386362116399E-60</v>
      </c>
      <c r="H20" s="51">
        <v>2.3685241393983299E-255</v>
      </c>
      <c r="I20" s="69">
        <v>1.4999860869649901E-284</v>
      </c>
      <c r="J20" s="173">
        <v>0</v>
      </c>
      <c r="K20" s="6"/>
      <c r="L20" s="333"/>
      <c r="M20" s="325"/>
      <c r="N20" s="325"/>
      <c r="O20" s="325"/>
      <c r="P20" s="325"/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7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  <c r="AV20" s="325"/>
      <c r="AW20" s="325"/>
      <c r="AX20" s="325"/>
      <c r="AY20" s="325"/>
      <c r="AZ20" s="325"/>
      <c r="BA20" s="325"/>
      <c r="BB20" s="325"/>
      <c r="BC20" s="325"/>
      <c r="BD20" s="326"/>
    </row>
    <row r="21" spans="1:100">
      <c r="A21" s="348"/>
      <c r="B21" s="329"/>
      <c r="C21" s="356"/>
      <c r="D21" s="29">
        <v>10</v>
      </c>
      <c r="E21" s="352"/>
      <c r="F21" s="344"/>
      <c r="G21" s="97">
        <v>7.30025863804536E-64</v>
      </c>
      <c r="H21" s="51">
        <v>5.2153349860870896E-280</v>
      </c>
      <c r="I21" s="54" t="s">
        <v>21</v>
      </c>
      <c r="J21" s="173">
        <v>0</v>
      </c>
      <c r="K21" s="30"/>
      <c r="L21" s="334"/>
      <c r="M21" s="325"/>
      <c r="N21" s="325"/>
      <c r="O21" s="325"/>
      <c r="P21" s="325"/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7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  <c r="AN21" s="325"/>
      <c r="AO21" s="325"/>
      <c r="AP21" s="325"/>
      <c r="AQ21" s="325"/>
      <c r="AR21" s="325"/>
      <c r="AS21" s="325"/>
      <c r="AT21" s="325"/>
      <c r="AU21" s="325"/>
      <c r="AV21" s="325"/>
      <c r="AW21" s="325"/>
      <c r="AX21" s="325"/>
      <c r="AY21" s="325"/>
      <c r="AZ21" s="325"/>
      <c r="BA21" s="325"/>
      <c r="BB21" s="325"/>
      <c r="BC21" s="325"/>
      <c r="BD21" s="326"/>
    </row>
    <row r="22" spans="1:100" ht="14.5" customHeight="1">
      <c r="A22" s="348"/>
      <c r="B22" s="328">
        <v>0.05</v>
      </c>
      <c r="C22" s="356"/>
      <c r="D22" s="26">
        <v>-9</v>
      </c>
      <c r="E22" s="339">
        <v>5.7376294935465395E-10</v>
      </c>
      <c r="F22" s="342">
        <v>2.3615289999999999E-7</v>
      </c>
      <c r="G22" s="100">
        <v>2.49711000786164E-18</v>
      </c>
      <c r="H22" s="64">
        <v>8.7766553911308903E-75</v>
      </c>
      <c r="I22" s="79">
        <v>6.7473147373871504E-83</v>
      </c>
      <c r="J22" s="204">
        <v>2.6847235293268101E-145</v>
      </c>
      <c r="K22" s="27"/>
      <c r="L22" s="332">
        <f t="shared" ref="L22" si="2">1-SUM(M22:BC41)</f>
        <v>4.7887071037755469E-4</v>
      </c>
      <c r="M22" s="325">
        <f t="shared" ref="M22" si="3">G32+I32</f>
        <v>0.70541168110080221</v>
      </c>
      <c r="N22" s="325">
        <f t="shared" ref="N22" si="4">G39+I39+J32</f>
        <v>8.1225737629783198E-16</v>
      </c>
      <c r="O22" s="325">
        <f t="shared" ref="O22" si="5">G41+I41+H32</f>
        <v>5.3154839426688475E-7</v>
      </c>
      <c r="P22" s="325">
        <f t="shared" ref="P22" si="6">G34+I34+J39</f>
        <v>1.1713383167380703E-3</v>
      </c>
      <c r="Q22" s="325">
        <f t="shared" ref="Q22" si="7">G30+I30</f>
        <v>1.1713383167380703E-3</v>
      </c>
      <c r="R22" s="325">
        <f t="shared" ref="R22" si="8">G36+I36+H39+J41</f>
        <v>1.05727426710791E-9</v>
      </c>
      <c r="S22" s="325">
        <f t="shared" ref="S22" si="9">G23+I23</f>
        <v>4.9926866312593103E-18</v>
      </c>
      <c r="T22" s="325">
        <f t="shared" ref="T22" si="10">G25+I25+J34</f>
        <v>8.1225737629783198E-16</v>
      </c>
      <c r="U22" s="325">
        <f t="shared" ref="U22" si="11">G28+I28+H41</f>
        <v>1.05727426710791E-9</v>
      </c>
      <c r="V22" s="325">
        <f t="shared" ref="V22" si="12">G37+I37+J30</f>
        <v>4.16908787752663E-12</v>
      </c>
      <c r="W22" s="325">
        <f t="shared" ref="W22" si="13">G26+I26</f>
        <v>4.1511669152929402E-14</v>
      </c>
      <c r="X22" s="325">
        <f t="shared" ref="X22" si="14">G29+I29+J36+H34</f>
        <v>1.0745690731216157E-6</v>
      </c>
      <c r="Y22" s="325">
        <f t="shared" ref="Y22" si="15">G35+I35</f>
        <v>1.0745581150962221E-6</v>
      </c>
      <c r="Z22" s="325">
        <f t="shared" ref="Z22" si="16">G27+I27+J23</f>
        <v>4.16908787752663E-12</v>
      </c>
      <c r="AA22" s="327">
        <f t="shared" ref="AA22" si="17">G38+I38+H30</f>
        <v>1.0999537062649831E-11</v>
      </c>
      <c r="AB22" s="325">
        <f t="shared" ref="AB22" si="18">G24+I24+J25</f>
        <v>3.6820729084800898E-17</v>
      </c>
      <c r="AC22" s="325">
        <f t="shared" ref="AC22" si="19">G40+I40</f>
        <v>3.6820729084800898E-17</v>
      </c>
      <c r="AD22" s="325">
        <f t="shared" ref="AD22" si="20">G33+I33+J28+H36</f>
        <v>0.14588187406188791</v>
      </c>
      <c r="AE22" s="325">
        <f t="shared" ref="AE22" si="21">G22+I22</f>
        <v>2.49711000786164E-18</v>
      </c>
      <c r="AF22" s="325">
        <f t="shared" ref="AF22" si="22">G31+I31+J37</f>
        <v>0.14588187406188791</v>
      </c>
      <c r="AG22" s="325">
        <f t="shared" ref="AG22" si="23">H23</f>
        <v>2.8954350620771998E-72</v>
      </c>
      <c r="AH22" s="325">
        <f t="shared" ref="AH22" si="24">J26</f>
        <v>1.9400500836147001E-100</v>
      </c>
      <c r="AI22" s="325">
        <f>J29+H25</f>
        <v>2.0757908252977908E-52</v>
      </c>
      <c r="AJ22" s="325">
        <f t="shared" ref="AJ22" si="25">F22</f>
        <v>2.3615289999999999E-7</v>
      </c>
      <c r="AK22" s="325">
        <f t="shared" ref="AK22" si="26">J35</f>
        <v>2.0757815080387501E-52</v>
      </c>
      <c r="AL22" s="325">
        <f t="shared" ref="AL22" si="27">H28</f>
        <v>6.8924506585593895E-27</v>
      </c>
      <c r="AM22" s="325">
        <f t="shared" ref="AM22" si="28">J27</f>
        <v>4.2767902362840601E-83</v>
      </c>
      <c r="AN22" s="325">
        <f t="shared" ref="AN22" si="29">J38+H37</f>
        <v>4.6056089820771498E-37</v>
      </c>
      <c r="AO22" s="325">
        <f t="shared" ref="AO22" si="30">J24</f>
        <v>8.3820089481565899E-131</v>
      </c>
      <c r="AP22" s="325">
        <f t="shared" ref="AP22" si="31">H26</f>
        <v>1.06566772202865E-47</v>
      </c>
      <c r="AQ22" s="325">
        <f t="shared" ref="AQ22" si="32">J40</f>
        <v>8.3820089481565899E-131</v>
      </c>
      <c r="AR22" s="325">
        <f t="shared" ref="AR22" si="33">H29+J33</f>
        <v>3.7258066716526499E-18</v>
      </c>
      <c r="AS22" s="325">
        <f t="shared" ref="AS22" si="34">J22</f>
        <v>2.6847235293268101E-145</v>
      </c>
      <c r="AT22" s="325">
        <f t="shared" ref="AT22" si="35">H35</f>
        <v>3.7258066716526499E-18</v>
      </c>
      <c r="AU22" s="325">
        <f t="shared" ref="AU22" si="36">J31</f>
        <v>2.9261350682649101E-36</v>
      </c>
      <c r="AV22" s="325">
        <f t="shared" ref="AV22" si="37">H27</f>
        <v>4.6056089820771498E-37</v>
      </c>
      <c r="AW22" s="325">
        <f t="shared" ref="AW22" si="38">H38</f>
        <v>1.06566772202865E-47</v>
      </c>
      <c r="AX22" s="325">
        <f t="shared" ref="AX22" si="39">H24</f>
        <v>3.0579444827835302E-66</v>
      </c>
      <c r="AY22" s="325">
        <f t="shared" ref="AY22" si="40">E22</f>
        <v>5.7376294935465395E-10</v>
      </c>
      <c r="AZ22" s="325">
        <f t="shared" ref="AZ22" si="41">H40</f>
        <v>3.0579444827835302E-66</v>
      </c>
      <c r="BA22" s="325">
        <f t="shared" ref="BA22" si="42">H33</f>
        <v>5.19476966802323E-8</v>
      </c>
      <c r="BB22" s="325">
        <f t="shared" ref="BB22" si="43">H22</f>
        <v>8.7766553911308903E-75</v>
      </c>
      <c r="BC22" s="325">
        <f t="shared" ref="BC22" si="44">H31</f>
        <v>5.19476966802323E-8</v>
      </c>
      <c r="BD22" s="326">
        <f>SUMPRODUCT($L$1:$BC$1,BF22:CW22)</f>
        <v>6.2595021528436412</v>
      </c>
      <c r="BF22" s="174">
        <f>L22</f>
        <v>4.7887071037755469E-4</v>
      </c>
      <c r="BG22" s="175">
        <f t="shared" ref="BG22" si="45">M22</f>
        <v>0.70541168110080221</v>
      </c>
      <c r="BH22" s="175">
        <f t="shared" ref="BH22" si="46">N22</f>
        <v>8.1225737629783198E-16</v>
      </c>
      <c r="BI22" s="175">
        <f t="shared" ref="BI22" si="47">O22</f>
        <v>5.3154839426688475E-7</v>
      </c>
      <c r="BJ22" s="175">
        <f t="shared" ref="BJ22" si="48">P22</f>
        <v>1.1713383167380703E-3</v>
      </c>
      <c r="BK22" s="175">
        <f t="shared" ref="BK22" si="49">Q22</f>
        <v>1.1713383167380703E-3</v>
      </c>
      <c r="BL22" s="175">
        <f t="shared" ref="BL22" si="50">R22</f>
        <v>1.05727426710791E-9</v>
      </c>
      <c r="BM22" s="175">
        <f t="shared" ref="BM22" si="51">S22</f>
        <v>4.9926866312593103E-18</v>
      </c>
      <c r="BN22" s="175">
        <f t="shared" ref="BN22" si="52">T22</f>
        <v>8.1225737629783198E-16</v>
      </c>
      <c r="BO22" s="175">
        <f t="shared" ref="BO22" si="53">U22</f>
        <v>1.05727426710791E-9</v>
      </c>
      <c r="BP22" s="175">
        <f t="shared" ref="BP22" si="54">V22</f>
        <v>4.16908787752663E-12</v>
      </c>
      <c r="BQ22" s="175">
        <f t="shared" ref="BQ22" si="55">W22</f>
        <v>4.1511669152929402E-14</v>
      </c>
      <c r="BR22" s="175">
        <f t="shared" ref="BR22" si="56">X22</f>
        <v>1.0745690731216157E-6</v>
      </c>
      <c r="BS22" s="175">
        <f t="shared" ref="BS22" si="57">Y22</f>
        <v>1.0745581150962221E-6</v>
      </c>
      <c r="BT22" s="175">
        <f t="shared" ref="BT22" si="58">Z22</f>
        <v>4.16908787752663E-12</v>
      </c>
      <c r="BU22" s="175">
        <f t="shared" ref="BU22" si="59">AA22</f>
        <v>1.0999537062649831E-11</v>
      </c>
      <c r="BV22" s="175">
        <f t="shared" ref="BV22" si="60">AB22</f>
        <v>3.6820729084800898E-17</v>
      </c>
      <c r="BW22" s="175">
        <f t="shared" ref="BW22" si="61">AC22</f>
        <v>3.6820729084800898E-17</v>
      </c>
      <c r="BX22" s="175">
        <f t="shared" ref="BX22" si="62">AD22</f>
        <v>0.14588187406188791</v>
      </c>
      <c r="BY22" s="175">
        <f t="shared" ref="BY22" si="63">AE22</f>
        <v>2.49711000786164E-18</v>
      </c>
      <c r="BZ22" s="175">
        <f t="shared" ref="BZ22" si="64">AF22</f>
        <v>0.14588187406188791</v>
      </c>
      <c r="CA22" s="175">
        <f t="shared" ref="CA22" si="65">AG22</f>
        <v>2.8954350620771998E-72</v>
      </c>
      <c r="CB22" s="175">
        <f t="shared" ref="CB22" si="66">AH22</f>
        <v>1.9400500836147001E-100</v>
      </c>
      <c r="CC22" s="175">
        <f t="shared" ref="CC22" si="67">AI22</f>
        <v>2.0757908252977908E-52</v>
      </c>
      <c r="CD22" s="175">
        <f t="shared" ref="CD22" si="68">AJ22</f>
        <v>2.3615289999999999E-7</v>
      </c>
      <c r="CE22" s="175">
        <f t="shared" ref="CE22" si="69">AK22</f>
        <v>2.0757815080387501E-52</v>
      </c>
      <c r="CF22" s="175">
        <f t="shared" ref="CF22" si="70">AL22</f>
        <v>6.8924506585593895E-27</v>
      </c>
      <c r="CG22" s="175">
        <f t="shared" ref="CG22" si="71">AM22</f>
        <v>4.2767902362840601E-83</v>
      </c>
      <c r="CH22" s="175">
        <f t="shared" ref="CH22" si="72">AN22</f>
        <v>4.6056089820771498E-37</v>
      </c>
      <c r="CI22" s="175">
        <f t="shared" ref="CI22" si="73">AO22</f>
        <v>8.3820089481565899E-131</v>
      </c>
      <c r="CJ22" s="175">
        <f t="shared" ref="CJ22" si="74">AP22</f>
        <v>1.06566772202865E-47</v>
      </c>
      <c r="CK22" s="175">
        <f t="shared" ref="CK22" si="75">AQ22</f>
        <v>8.3820089481565899E-131</v>
      </c>
      <c r="CL22" s="175">
        <f t="shared" ref="CL22" si="76">AR22</f>
        <v>3.7258066716526499E-18</v>
      </c>
      <c r="CM22" s="175">
        <f t="shared" ref="CM22" si="77">AS22</f>
        <v>2.6847235293268101E-145</v>
      </c>
      <c r="CN22" s="175">
        <f t="shared" ref="CN22" si="78">AT22</f>
        <v>3.7258066716526499E-18</v>
      </c>
      <c r="CO22" s="175">
        <f t="shared" ref="CO22" si="79">AU22</f>
        <v>2.9261350682649101E-36</v>
      </c>
      <c r="CP22" s="175">
        <f t="shared" ref="CP22" si="80">AV22</f>
        <v>4.6056089820771498E-37</v>
      </c>
      <c r="CQ22" s="175">
        <f t="shared" ref="CQ22" si="81">AW22</f>
        <v>1.06566772202865E-47</v>
      </c>
      <c r="CR22" s="175">
        <f t="shared" ref="CR22" si="82">AX22</f>
        <v>3.0579444827835302E-66</v>
      </c>
      <c r="CS22" s="175">
        <f t="shared" ref="CS22" si="83">AY22</f>
        <v>5.7376294935465395E-10</v>
      </c>
      <c r="CT22" s="175">
        <f t="shared" ref="CT22" si="84">AZ22</f>
        <v>3.0579444827835302E-66</v>
      </c>
      <c r="CU22" s="175">
        <f t="shared" ref="CU22" si="85">BA22</f>
        <v>5.19476966802323E-8</v>
      </c>
      <c r="CV22" s="176">
        <f t="shared" ref="CV22" si="86">BB22</f>
        <v>8.7766553911308903E-75</v>
      </c>
    </row>
    <row r="23" spans="1:100" ht="14.5" customHeight="1">
      <c r="A23" s="348"/>
      <c r="B23" s="329"/>
      <c r="C23" s="356"/>
      <c r="D23" s="28">
        <v>-8</v>
      </c>
      <c r="E23" s="340"/>
      <c r="F23" s="343"/>
      <c r="G23" s="177">
        <f>IF($D23+$D$32=2,G$32,0)+IF($D23+$D$33=2,G$33,0)+IF($D23+$D$34=2,G$34,0)+IF($D23+$D$35=2,G$35,0)+IF($D23+$D$36=2,G$36,0)+IF($D23+$D$37=2,G$37,0)+IF($D23+$D$38=2,G$38,0)+IF($D23+$D$39=2,G$39,0)+IF($D23+$D$40=2,G$40,0)+IF($D23+$D$41=2,G$41,0)</f>
        <v>4.9926866312593103E-18</v>
      </c>
      <c r="H23" s="178">
        <f t="shared" ref="H23:J31" si="87">IF($D23+$D$32=2,H$32,0)+IF($D23+$D$33=2,H$33,0)+IF($D23+$D$34=2,H$34,0)+IF($D23+$D$35=2,H$35,0)+IF($D23+$D$36=2,H$36,0)+IF($D23+$D$37=2,H$37,0)+IF($D23+$D$38=2,H$38,0)+IF($D23+$D$39=2,H$39,0)+IF($D23+$D$40=2,H$40,0)+IF($D23+$D$41=2,H$41,0)</f>
        <v>2.8954350620771998E-72</v>
      </c>
      <c r="I23" s="203">
        <f t="shared" si="87"/>
        <v>4.06563885830451E-80</v>
      </c>
      <c r="J23" s="180">
        <f t="shared" si="87"/>
        <v>8.7263487988828195E-141</v>
      </c>
      <c r="K23" s="6"/>
      <c r="L23" s="333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7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  <c r="AV23" s="325"/>
      <c r="AW23" s="325"/>
      <c r="AX23" s="325"/>
      <c r="AY23" s="325"/>
      <c r="AZ23" s="325"/>
      <c r="BA23" s="325"/>
      <c r="BB23" s="325"/>
      <c r="BC23" s="325"/>
      <c r="BD23" s="326"/>
    </row>
    <row r="24" spans="1:100" ht="14.5" customHeight="1">
      <c r="A24" s="348"/>
      <c r="B24" s="329"/>
      <c r="C24" s="356"/>
      <c r="D24" s="28">
        <v>-7</v>
      </c>
      <c r="E24" s="340"/>
      <c r="F24" s="343"/>
      <c r="G24" s="177">
        <f t="shared" ref="G24:G31" si="88">IF($D24+$D$32=2,G$32,0)+IF($D24+$D$33=2,G$33,0)+IF($D24+$D$34=2,G$34,0)+IF($D24+$D$35=2,G$35,0)+IF($D24+$D$36=2,G$36,0)+IF($D24+$D$37=2,G$37,0)+IF($D24+$D$38=2,G$38,0)+IF($D24+$D$39=2,G$39,0)+IF($D24+$D$40=2,G$40,0)+IF($D24+$D$41=2,G$41,0)</f>
        <v>3.6820729084800898E-17</v>
      </c>
      <c r="H24" s="178">
        <f t="shared" si="87"/>
        <v>3.0579444827835302E-66</v>
      </c>
      <c r="I24" s="203">
        <f t="shared" si="87"/>
        <v>1.46787125681763E-73</v>
      </c>
      <c r="J24" s="180">
        <f t="shared" si="87"/>
        <v>8.3820089481565899E-131</v>
      </c>
      <c r="K24" s="6"/>
      <c r="L24" s="333"/>
      <c r="M24" s="325"/>
      <c r="N24" s="325"/>
      <c r="O24" s="325"/>
      <c r="P24" s="325"/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7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  <c r="AV24" s="325"/>
      <c r="AW24" s="325"/>
      <c r="AX24" s="325"/>
      <c r="AY24" s="325"/>
      <c r="AZ24" s="325"/>
      <c r="BA24" s="325"/>
      <c r="BB24" s="325"/>
      <c r="BC24" s="325"/>
      <c r="BD24" s="326"/>
    </row>
    <row r="25" spans="1:100" ht="14.5" customHeight="1">
      <c r="A25" s="348"/>
      <c r="B25" s="329"/>
      <c r="C25" s="356"/>
      <c r="D25" s="28">
        <v>-6</v>
      </c>
      <c r="E25" s="340"/>
      <c r="F25" s="343"/>
      <c r="G25" s="177">
        <f t="shared" si="88"/>
        <v>8.1225737629783198E-16</v>
      </c>
      <c r="H25" s="178">
        <f t="shared" si="87"/>
        <v>9.3172590408187299E-58</v>
      </c>
      <c r="I25" s="203">
        <f t="shared" si="87"/>
        <v>2.4134657925991799E-64</v>
      </c>
      <c r="J25" s="180">
        <f t="shared" si="87"/>
        <v>6.9776094186269895E-117</v>
      </c>
      <c r="K25" s="6"/>
      <c r="L25" s="333"/>
      <c r="M25" s="325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7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  <c r="AR25" s="325"/>
      <c r="AS25" s="325"/>
      <c r="AT25" s="325"/>
      <c r="AU25" s="325"/>
      <c r="AV25" s="325"/>
      <c r="AW25" s="325"/>
      <c r="AX25" s="325"/>
      <c r="AY25" s="325"/>
      <c r="AZ25" s="325"/>
      <c r="BA25" s="325"/>
      <c r="BB25" s="325"/>
      <c r="BC25" s="325"/>
      <c r="BD25" s="326"/>
    </row>
    <row r="26" spans="1:100" ht="14.5" customHeight="1">
      <c r="A26" s="348"/>
      <c r="B26" s="329"/>
      <c r="C26" s="356"/>
      <c r="D26" s="28">
        <v>-5</v>
      </c>
      <c r="E26" s="340"/>
      <c r="F26" s="343"/>
      <c r="G26" s="177">
        <f t="shared" si="88"/>
        <v>4.1511669152929402E-14</v>
      </c>
      <c r="H26" s="178">
        <f t="shared" si="87"/>
        <v>1.06566772202865E-47</v>
      </c>
      <c r="I26" s="203">
        <f t="shared" si="87"/>
        <v>1.99724644055448E-53</v>
      </c>
      <c r="J26" s="180">
        <f t="shared" si="87"/>
        <v>1.9400500836147001E-100</v>
      </c>
      <c r="K26" s="6"/>
      <c r="L26" s="333"/>
      <c r="M26" s="325"/>
      <c r="N26" s="325"/>
      <c r="O26" s="325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7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  <c r="AR26" s="325"/>
      <c r="AS26" s="325"/>
      <c r="AT26" s="325"/>
      <c r="AU26" s="325"/>
      <c r="AV26" s="325"/>
      <c r="AW26" s="325"/>
      <c r="AX26" s="325"/>
      <c r="AY26" s="325"/>
      <c r="AZ26" s="325"/>
      <c r="BA26" s="325"/>
      <c r="BB26" s="325"/>
      <c r="BC26" s="325"/>
      <c r="BD26" s="326"/>
    </row>
    <row r="27" spans="1:100" ht="14.5" customHeight="1">
      <c r="A27" s="348"/>
      <c r="B27" s="329"/>
      <c r="C27" s="356"/>
      <c r="D27" s="28">
        <v>-4</v>
      </c>
      <c r="E27" s="340"/>
      <c r="F27" s="343"/>
      <c r="G27" s="177">
        <f t="shared" si="88"/>
        <v>4.16908787752663E-12</v>
      </c>
      <c r="H27" s="178">
        <f t="shared" si="87"/>
        <v>4.6056089820771498E-37</v>
      </c>
      <c r="I27" s="203">
        <f t="shared" si="87"/>
        <v>6.8895037959537295E-42</v>
      </c>
      <c r="J27" s="180">
        <f t="shared" si="87"/>
        <v>4.2767902362840601E-83</v>
      </c>
      <c r="K27" s="6"/>
      <c r="L27" s="333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7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  <c r="AV27" s="325"/>
      <c r="AW27" s="325"/>
      <c r="AX27" s="325"/>
      <c r="AY27" s="325"/>
      <c r="AZ27" s="325"/>
      <c r="BA27" s="325"/>
      <c r="BB27" s="325"/>
      <c r="BC27" s="325"/>
      <c r="BD27" s="326"/>
    </row>
    <row r="28" spans="1:100" ht="14.5" customHeight="1">
      <c r="A28" s="348"/>
      <c r="B28" s="329"/>
      <c r="C28" s="356"/>
      <c r="D28" s="28">
        <v>-3</v>
      </c>
      <c r="E28" s="340"/>
      <c r="F28" s="343"/>
      <c r="G28" s="177">
        <f t="shared" si="88"/>
        <v>1.05727426710791E-9</v>
      </c>
      <c r="H28" s="178">
        <f t="shared" si="87"/>
        <v>6.8924506585593895E-27</v>
      </c>
      <c r="I28" s="203">
        <f t="shared" si="87"/>
        <v>7.39395686756485E-31</v>
      </c>
      <c r="J28" s="180">
        <f t="shared" si="87"/>
        <v>1.5005002837521701E-66</v>
      </c>
      <c r="K28" s="6"/>
      <c r="L28" s="333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7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  <c r="AV28" s="325"/>
      <c r="AW28" s="325"/>
      <c r="AX28" s="325"/>
      <c r="AY28" s="325"/>
      <c r="AZ28" s="325"/>
      <c r="BA28" s="325"/>
      <c r="BB28" s="325"/>
      <c r="BC28" s="325"/>
      <c r="BD28" s="326"/>
    </row>
    <row r="29" spans="1:100" ht="14.5" customHeight="1">
      <c r="A29" s="348"/>
      <c r="B29" s="329"/>
      <c r="C29" s="356"/>
      <c r="D29" s="28">
        <v>-2</v>
      </c>
      <c r="E29" s="340"/>
      <c r="F29" s="343"/>
      <c r="G29" s="177">
        <f t="shared" si="88"/>
        <v>1.07455811509622E-6</v>
      </c>
      <c r="H29" s="178">
        <f t="shared" si="87"/>
        <v>3.7258066716526499E-18</v>
      </c>
      <c r="I29" s="203">
        <f t="shared" si="87"/>
        <v>2.121807726551E-21</v>
      </c>
      <c r="J29" s="180">
        <f t="shared" si="87"/>
        <v>2.0757815080387501E-52</v>
      </c>
      <c r="K29" s="6"/>
      <c r="L29" s="333"/>
      <c r="M29" s="325"/>
      <c r="N29" s="325"/>
      <c r="O29" s="325"/>
      <c r="P29" s="325"/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7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  <c r="AV29" s="325"/>
      <c r="AW29" s="325"/>
      <c r="AX29" s="325"/>
      <c r="AY29" s="325"/>
      <c r="AZ29" s="325"/>
      <c r="BA29" s="325"/>
      <c r="BB29" s="325"/>
      <c r="BC29" s="325"/>
      <c r="BD29" s="326"/>
    </row>
    <row r="30" spans="1:100" ht="14.5" customHeight="1">
      <c r="A30" s="348"/>
      <c r="B30" s="329"/>
      <c r="C30" s="356"/>
      <c r="D30" s="28">
        <v>-1</v>
      </c>
      <c r="E30" s="340"/>
      <c r="F30" s="343"/>
      <c r="G30" s="177">
        <f t="shared" si="88"/>
        <v>1.1713383167171799E-3</v>
      </c>
      <c r="H30" s="178">
        <f t="shared" si="87"/>
        <v>1.0958025393496901E-11</v>
      </c>
      <c r="I30" s="203">
        <f t="shared" si="87"/>
        <v>2.08904881027126E-14</v>
      </c>
      <c r="J30" s="180">
        <f t="shared" si="87"/>
        <v>5.1106630111016203E-42</v>
      </c>
      <c r="K30" s="6"/>
      <c r="L30" s="333"/>
      <c r="M30" s="325"/>
      <c r="N30" s="325"/>
      <c r="O30" s="325"/>
      <c r="P30" s="325"/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7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  <c r="AR30" s="325"/>
      <c r="AS30" s="325"/>
      <c r="AT30" s="325"/>
      <c r="AU30" s="325"/>
      <c r="AV30" s="325"/>
      <c r="AW30" s="325"/>
      <c r="AX30" s="325"/>
      <c r="AY30" s="325"/>
      <c r="AZ30" s="325"/>
      <c r="BA30" s="325"/>
      <c r="BB30" s="325"/>
      <c r="BC30" s="325"/>
      <c r="BD30" s="326"/>
    </row>
    <row r="31" spans="1:100" ht="14.5" customHeight="1">
      <c r="A31" s="348"/>
      <c r="B31" s="329"/>
      <c r="C31" s="356"/>
      <c r="D31" s="28">
        <v>0</v>
      </c>
      <c r="E31" s="340"/>
      <c r="F31" s="343"/>
      <c r="G31" s="177">
        <f t="shared" si="88"/>
        <v>0.14588187387364199</v>
      </c>
      <c r="H31" s="178">
        <f t="shared" si="87"/>
        <v>5.19476966802323E-8</v>
      </c>
      <c r="I31" s="203">
        <f t="shared" si="87"/>
        <v>1.88245920738723E-10</v>
      </c>
      <c r="J31" s="180">
        <f t="shared" si="87"/>
        <v>2.9261350682649101E-36</v>
      </c>
      <c r="K31" s="6"/>
      <c r="L31" s="333"/>
      <c r="M31" s="325"/>
      <c r="N31" s="325"/>
      <c r="O31" s="325"/>
      <c r="P31" s="325"/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7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325"/>
      <c r="AY31" s="325"/>
      <c r="AZ31" s="325"/>
      <c r="BA31" s="325"/>
      <c r="BB31" s="325"/>
      <c r="BC31" s="325"/>
      <c r="BD31" s="326"/>
    </row>
    <row r="32" spans="1:100" ht="14.5" customHeight="1">
      <c r="A32" s="348"/>
      <c r="B32" s="329"/>
      <c r="C32" s="356"/>
      <c r="D32" s="28">
        <v>1</v>
      </c>
      <c r="E32" s="340"/>
      <c r="F32" s="343"/>
      <c r="G32" s="97">
        <v>0.70541167891770795</v>
      </c>
      <c r="H32" s="51">
        <v>5.3154839426189202E-7</v>
      </c>
      <c r="I32" s="69">
        <v>2.1830942847629901E-9</v>
      </c>
      <c r="J32" s="173">
        <v>7.1097196867935696E-35</v>
      </c>
      <c r="K32" s="6"/>
      <c r="L32" s="333"/>
      <c r="M32" s="325"/>
      <c r="N32" s="325"/>
      <c r="O32" s="325"/>
      <c r="P32" s="325"/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7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  <c r="AR32" s="325"/>
      <c r="AS32" s="325"/>
      <c r="AT32" s="325"/>
      <c r="AU32" s="325"/>
      <c r="AV32" s="325"/>
      <c r="AW32" s="325"/>
      <c r="AX32" s="325"/>
      <c r="AY32" s="325"/>
      <c r="AZ32" s="325"/>
      <c r="BA32" s="325"/>
      <c r="BB32" s="325"/>
      <c r="BC32" s="325"/>
      <c r="BD32" s="326"/>
    </row>
    <row r="33" spans="1:100" ht="14.5" customHeight="1">
      <c r="A33" s="348"/>
      <c r="B33" s="329"/>
      <c r="C33" s="356"/>
      <c r="D33" s="28">
        <v>2</v>
      </c>
      <c r="E33" s="340"/>
      <c r="F33" s="343"/>
      <c r="G33" s="97">
        <v>0.14588187387364199</v>
      </c>
      <c r="H33" s="53">
        <v>5.19476966802323E-8</v>
      </c>
      <c r="I33" s="69">
        <v>1.88245920738723E-10</v>
      </c>
      <c r="J33" s="183">
        <v>2.9261350682649101E-36</v>
      </c>
      <c r="K33" s="6"/>
      <c r="L33" s="333"/>
      <c r="M33" s="325"/>
      <c r="N33" s="325"/>
      <c r="O33" s="325"/>
      <c r="P33" s="325"/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7"/>
      <c r="AB33" s="325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25"/>
      <c r="AY33" s="325"/>
      <c r="AZ33" s="325"/>
      <c r="BA33" s="325"/>
      <c r="BB33" s="325"/>
      <c r="BC33" s="325"/>
      <c r="BD33" s="326"/>
    </row>
    <row r="34" spans="1:100" ht="14.5" customHeight="1">
      <c r="A34" s="348"/>
      <c r="B34" s="329"/>
      <c r="C34" s="356"/>
      <c r="D34" s="28">
        <v>3</v>
      </c>
      <c r="E34" s="340"/>
      <c r="F34" s="343"/>
      <c r="G34" s="97">
        <v>1.1713383167171799E-3</v>
      </c>
      <c r="H34" s="53">
        <v>1.0958025393496901E-11</v>
      </c>
      <c r="I34" s="69">
        <v>2.08904881027126E-14</v>
      </c>
      <c r="J34" s="183">
        <v>5.1106630111016203E-42</v>
      </c>
      <c r="K34" s="6"/>
      <c r="L34" s="333"/>
      <c r="M34" s="325"/>
      <c r="N34" s="325"/>
      <c r="O34" s="325"/>
      <c r="P34" s="325"/>
      <c r="Q34" s="325"/>
      <c r="R34" s="325"/>
      <c r="S34" s="325"/>
      <c r="T34" s="325"/>
      <c r="U34" s="325"/>
      <c r="V34" s="325"/>
      <c r="W34" s="325"/>
      <c r="X34" s="325"/>
      <c r="Y34" s="325"/>
      <c r="Z34" s="325"/>
      <c r="AA34" s="327"/>
      <c r="AB34" s="325"/>
      <c r="AC34" s="325"/>
      <c r="AD34" s="325"/>
      <c r="AE34" s="325"/>
      <c r="AF34" s="325"/>
      <c r="AG34" s="325"/>
      <c r="AH34" s="325"/>
      <c r="AI34" s="325"/>
      <c r="AJ34" s="325"/>
      <c r="AK34" s="325"/>
      <c r="AL34" s="325"/>
      <c r="AM34" s="325"/>
      <c r="AN34" s="325"/>
      <c r="AO34" s="325"/>
      <c r="AP34" s="325"/>
      <c r="AQ34" s="325"/>
      <c r="AR34" s="325"/>
      <c r="AS34" s="325"/>
      <c r="AT34" s="325"/>
      <c r="AU34" s="325"/>
      <c r="AV34" s="325"/>
      <c r="AW34" s="325"/>
      <c r="AX34" s="325"/>
      <c r="AY34" s="325"/>
      <c r="AZ34" s="325"/>
      <c r="BA34" s="325"/>
      <c r="BB34" s="325"/>
      <c r="BC34" s="325"/>
      <c r="BD34" s="326"/>
    </row>
    <row r="35" spans="1:100" ht="14.5" customHeight="1">
      <c r="A35" s="348"/>
      <c r="B35" s="329"/>
      <c r="C35" s="356"/>
      <c r="D35" s="28">
        <v>4</v>
      </c>
      <c r="E35" s="340"/>
      <c r="F35" s="343"/>
      <c r="G35" s="97">
        <v>1.07455811509622E-6</v>
      </c>
      <c r="H35" s="53">
        <v>3.7258066716526499E-18</v>
      </c>
      <c r="I35" s="69">
        <v>2.121807726551E-21</v>
      </c>
      <c r="J35" s="183">
        <v>2.0757815080387501E-52</v>
      </c>
      <c r="K35" s="6"/>
      <c r="L35" s="333"/>
      <c r="M35" s="325"/>
      <c r="N35" s="325"/>
      <c r="O35" s="325"/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7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5"/>
      <c r="AO35" s="325"/>
      <c r="AP35" s="325"/>
      <c r="AQ35" s="325"/>
      <c r="AR35" s="325"/>
      <c r="AS35" s="325"/>
      <c r="AT35" s="325"/>
      <c r="AU35" s="325"/>
      <c r="AV35" s="325"/>
      <c r="AW35" s="325"/>
      <c r="AX35" s="325"/>
      <c r="AY35" s="325"/>
      <c r="AZ35" s="325"/>
      <c r="BA35" s="325"/>
      <c r="BB35" s="325"/>
      <c r="BC35" s="325"/>
      <c r="BD35" s="326"/>
    </row>
    <row r="36" spans="1:100" ht="14.5" customHeight="1">
      <c r="A36" s="348"/>
      <c r="B36" s="329"/>
      <c r="C36" s="356"/>
      <c r="D36" s="28">
        <v>5</v>
      </c>
      <c r="E36" s="340"/>
      <c r="F36" s="343"/>
      <c r="G36" s="97">
        <v>1.05727426710791E-9</v>
      </c>
      <c r="H36" s="51">
        <v>6.8924506585593895E-27</v>
      </c>
      <c r="I36" s="69">
        <v>7.39395686756485E-31</v>
      </c>
      <c r="J36" s="183">
        <v>1.5005002837521701E-66</v>
      </c>
      <c r="K36" s="6"/>
      <c r="L36" s="333"/>
      <c r="M36" s="325"/>
      <c r="N36" s="325"/>
      <c r="O36" s="325"/>
      <c r="P36" s="325"/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7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  <c r="AR36" s="325"/>
      <c r="AS36" s="325"/>
      <c r="AT36" s="325"/>
      <c r="AU36" s="325"/>
      <c r="AV36" s="325"/>
      <c r="AW36" s="325"/>
      <c r="AX36" s="325"/>
      <c r="AY36" s="325"/>
      <c r="AZ36" s="325"/>
      <c r="BA36" s="325"/>
      <c r="BB36" s="325"/>
      <c r="BC36" s="325"/>
      <c r="BD36" s="326"/>
    </row>
    <row r="37" spans="1:100" ht="14.5" customHeight="1">
      <c r="A37" s="348"/>
      <c r="B37" s="329"/>
      <c r="C37" s="356"/>
      <c r="D37" s="28">
        <v>6</v>
      </c>
      <c r="E37" s="340"/>
      <c r="F37" s="343"/>
      <c r="G37" s="97">
        <v>4.16908787752663E-12</v>
      </c>
      <c r="H37" s="53">
        <v>4.6056089820771498E-37</v>
      </c>
      <c r="I37" s="69">
        <v>6.8895037959537295E-42</v>
      </c>
      <c r="J37" s="183">
        <v>4.2767902362840601E-83</v>
      </c>
      <c r="K37" s="6"/>
      <c r="L37" s="333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7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5"/>
      <c r="AY37" s="325"/>
      <c r="AZ37" s="325"/>
      <c r="BA37" s="325"/>
      <c r="BB37" s="325"/>
      <c r="BC37" s="325"/>
      <c r="BD37" s="326"/>
    </row>
    <row r="38" spans="1:100" ht="14.5" customHeight="1">
      <c r="A38" s="348"/>
      <c r="B38" s="329"/>
      <c r="C38" s="356"/>
      <c r="D38" s="28">
        <v>7</v>
      </c>
      <c r="E38" s="340"/>
      <c r="F38" s="343"/>
      <c r="G38" s="97">
        <v>4.1511669152929402E-14</v>
      </c>
      <c r="H38" s="51">
        <v>1.06566772202865E-47</v>
      </c>
      <c r="I38" s="69">
        <v>1.99724644055448E-53</v>
      </c>
      <c r="J38" s="188">
        <v>1.9400500836147001E-100</v>
      </c>
      <c r="K38" s="6"/>
      <c r="L38" s="333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7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  <c r="AV38" s="325"/>
      <c r="AW38" s="325"/>
      <c r="AX38" s="325"/>
      <c r="AY38" s="325"/>
      <c r="AZ38" s="325"/>
      <c r="BA38" s="325"/>
      <c r="BB38" s="325"/>
      <c r="BC38" s="325"/>
      <c r="BD38" s="326"/>
    </row>
    <row r="39" spans="1:100" ht="14.5" customHeight="1">
      <c r="A39" s="348"/>
      <c r="B39" s="329"/>
      <c r="C39" s="356"/>
      <c r="D39" s="28">
        <v>8</v>
      </c>
      <c r="E39" s="340"/>
      <c r="F39" s="343"/>
      <c r="G39" s="97">
        <v>8.1225737629783198E-16</v>
      </c>
      <c r="H39" s="51">
        <v>9.3172590408187299E-58</v>
      </c>
      <c r="I39" s="69">
        <v>2.4134657925991799E-64</v>
      </c>
      <c r="J39" s="183">
        <v>6.9776094186269895E-117</v>
      </c>
      <c r="K39" s="6"/>
      <c r="L39" s="333"/>
      <c r="M39" s="325"/>
      <c r="N39" s="325"/>
      <c r="O39" s="325"/>
      <c r="P39" s="325"/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7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  <c r="AN39" s="325"/>
      <c r="AO39" s="325"/>
      <c r="AP39" s="325"/>
      <c r="AQ39" s="325"/>
      <c r="AR39" s="325"/>
      <c r="AS39" s="325"/>
      <c r="AT39" s="325"/>
      <c r="AU39" s="325"/>
      <c r="AV39" s="325"/>
      <c r="AW39" s="325"/>
      <c r="AX39" s="325"/>
      <c r="AY39" s="325"/>
      <c r="AZ39" s="325"/>
      <c r="BA39" s="325"/>
      <c r="BB39" s="325"/>
      <c r="BC39" s="325"/>
      <c r="BD39" s="326"/>
    </row>
    <row r="40" spans="1:100" ht="14.5" customHeight="1">
      <c r="A40" s="348"/>
      <c r="B40" s="329"/>
      <c r="C40" s="356"/>
      <c r="D40" s="28">
        <v>9</v>
      </c>
      <c r="E40" s="340"/>
      <c r="F40" s="343"/>
      <c r="G40" s="97">
        <v>3.6820729084800898E-17</v>
      </c>
      <c r="H40" s="51">
        <v>3.0579444827835302E-66</v>
      </c>
      <c r="I40" s="69">
        <v>1.46787125681763E-73</v>
      </c>
      <c r="J40" s="173">
        <v>8.3820089481565899E-131</v>
      </c>
      <c r="K40" s="6"/>
      <c r="L40" s="333"/>
      <c r="M40" s="325"/>
      <c r="N40" s="325"/>
      <c r="O40" s="325"/>
      <c r="P40" s="325"/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7"/>
      <c r="AB40" s="325"/>
      <c r="AC40" s="325"/>
      <c r="AD40" s="325"/>
      <c r="AE40" s="325"/>
      <c r="AF40" s="325"/>
      <c r="AG40" s="325"/>
      <c r="AH40" s="325"/>
      <c r="AI40" s="325"/>
      <c r="AJ40" s="325"/>
      <c r="AK40" s="325"/>
      <c r="AL40" s="325"/>
      <c r="AM40" s="325"/>
      <c r="AN40" s="325"/>
      <c r="AO40" s="325"/>
      <c r="AP40" s="325"/>
      <c r="AQ40" s="325"/>
      <c r="AR40" s="325"/>
      <c r="AS40" s="325"/>
      <c r="AT40" s="325"/>
      <c r="AU40" s="325"/>
      <c r="AV40" s="325"/>
      <c r="AW40" s="325"/>
      <c r="AX40" s="325"/>
      <c r="AY40" s="325"/>
      <c r="AZ40" s="325"/>
      <c r="BA40" s="325"/>
      <c r="BB40" s="325"/>
      <c r="BC40" s="325"/>
      <c r="BD40" s="326"/>
    </row>
    <row r="41" spans="1:100" ht="15" customHeight="1">
      <c r="A41" s="348"/>
      <c r="B41" s="329"/>
      <c r="C41" s="356"/>
      <c r="D41" s="29">
        <v>10</v>
      </c>
      <c r="E41" s="341"/>
      <c r="F41" s="344"/>
      <c r="G41" s="101">
        <v>4.9926866312593103E-18</v>
      </c>
      <c r="H41" s="77">
        <v>2.8954350620771998E-72</v>
      </c>
      <c r="I41" s="78">
        <v>4.06563885830451E-80</v>
      </c>
      <c r="J41" s="182">
        <v>8.7263487988828195E-141</v>
      </c>
      <c r="K41" s="6"/>
      <c r="L41" s="334"/>
      <c r="M41" s="325"/>
      <c r="N41" s="325"/>
      <c r="O41" s="325"/>
      <c r="P41" s="325"/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7"/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5"/>
      <c r="AM41" s="325"/>
      <c r="AN41" s="325"/>
      <c r="AO41" s="325"/>
      <c r="AP41" s="325"/>
      <c r="AQ41" s="325"/>
      <c r="AR41" s="325"/>
      <c r="AS41" s="325"/>
      <c r="AT41" s="325"/>
      <c r="AU41" s="325"/>
      <c r="AV41" s="325"/>
      <c r="AW41" s="325"/>
      <c r="AX41" s="325"/>
      <c r="AY41" s="325"/>
      <c r="AZ41" s="325"/>
      <c r="BA41" s="325"/>
      <c r="BB41" s="325"/>
      <c r="BC41" s="325"/>
      <c r="BD41" s="326"/>
    </row>
    <row r="42" spans="1:100">
      <c r="A42" s="348"/>
      <c r="B42" s="328">
        <v>0.25</v>
      </c>
      <c r="C42" s="356"/>
      <c r="D42" s="26">
        <v>-9</v>
      </c>
      <c r="E42" s="339">
        <v>5.20687765729604E-3</v>
      </c>
      <c r="F42" s="342">
        <v>2.1089097175317002E-2</v>
      </c>
      <c r="G42" s="97">
        <v>4.2882260968929902E-3</v>
      </c>
      <c r="H42" s="51">
        <v>2.1233670114455701E-5</v>
      </c>
      <c r="I42" s="69">
        <v>1.98361608238296E-5</v>
      </c>
      <c r="J42" s="191">
        <v>4.5220459246007301E-8</v>
      </c>
      <c r="K42" s="6"/>
      <c r="L42" s="332">
        <f t="shared" ref="L42" si="89">1-SUM(M42:BC61)</f>
        <v>7.3702591650413041E-3</v>
      </c>
      <c r="M42" s="325">
        <f t="shared" ref="M42" si="90">G52+I52</f>
        <v>0.1526808907218356</v>
      </c>
      <c r="N42" s="325">
        <f t="shared" ref="N42" si="91">G59+I59+J52</f>
        <v>8.9431269411873009E-3</v>
      </c>
      <c r="O42" s="325">
        <f t="shared" ref="O42" si="92">G61+I61+H52</f>
        <v>1.7898658878988654E-2</v>
      </c>
      <c r="P42" s="325">
        <f t="shared" ref="P42" si="93">G54+I54+J59</f>
        <v>9.6079392788897669E-2</v>
      </c>
      <c r="Q42" s="325">
        <f t="shared" ref="Q42" si="94">G50+I50</f>
        <v>9.6078981256718807E-2</v>
      </c>
      <c r="R42" s="325">
        <f t="shared" ref="R42" si="95">G56+I56+H59+J61</f>
        <v>3.3207532494652213E-2</v>
      </c>
      <c r="S42" s="325">
        <f t="shared" ref="S42" si="96">G43+I43</f>
        <v>4.585234200417153E-3</v>
      </c>
      <c r="T42" s="325">
        <f t="shared" ref="T42" si="97">G45+I45+J54</f>
        <v>8.0501306237145964E-3</v>
      </c>
      <c r="U42" s="325">
        <f t="shared" ref="U42" si="98">G48+I48+H61</f>
        <v>3.3150259924669766E-2</v>
      </c>
      <c r="V42" s="325">
        <f t="shared" ref="V42" si="99">G57+I57+J50</f>
        <v>1.9385170127264307E-2</v>
      </c>
      <c r="W42" s="325">
        <f t="shared" ref="W42" si="100">G46+I46</f>
        <v>1.1343410447922662E-2</v>
      </c>
      <c r="X42" s="325">
        <f t="shared" ref="X42" si="101">G49+I49+J56+H54</f>
        <v>6.583140336892758E-2</v>
      </c>
      <c r="Y42" s="325">
        <f t="shared" ref="Y42" si="102">G55+I55</f>
        <v>5.8493155035789834E-2</v>
      </c>
      <c r="Z42" s="325">
        <f t="shared" ref="Z42" si="103">G47+I47+J43</f>
        <v>1.8826441940009087E-2</v>
      </c>
      <c r="AA42" s="327">
        <f t="shared" ref="AA42" si="104">G58+I58+H50</f>
        <v>1.8637401465502683E-2</v>
      </c>
      <c r="AB42" s="325">
        <f t="shared" ref="AB42" si="105">G44+I44+J45</f>
        <v>5.5223180584273923E-3</v>
      </c>
      <c r="AC42" s="325">
        <f t="shared" ref="AC42" si="106">G60+I60</f>
        <v>5.5219065262485257E-3</v>
      </c>
      <c r="AD42" s="325">
        <f t="shared" ref="AD42" si="107">G53+I53+J48+H56</f>
        <v>0.13669165193620011</v>
      </c>
      <c r="AE42" s="325">
        <f t="shared" ref="AE42" si="108">G42+I42</f>
        <v>4.3080622577168198E-3</v>
      </c>
      <c r="AF42" s="325">
        <f t="shared" ref="AF42" si="109">G51+I51+J57</f>
        <v>0.13516660788907672</v>
      </c>
      <c r="AG42" s="325">
        <f t="shared" ref="AG42" si="110">H43</f>
        <v>2.4950032009495599E-5</v>
      </c>
      <c r="AH42" s="325">
        <f t="shared" ref="AH42" si="111">J46</f>
        <v>1.7937141247606299E-6</v>
      </c>
      <c r="AI42" s="325">
        <f t="shared" ref="AI42" si="112">J49+H45</f>
        <v>2.6530091704654829E-4</v>
      </c>
      <c r="AJ42" s="325">
        <f t="shared" ref="AJ42" si="113">F42</f>
        <v>2.1089097175317002E-2</v>
      </c>
      <c r="AK42" s="325">
        <f t="shared" ref="AK42" si="114">J55</f>
        <v>1.8313720491271401E-4</v>
      </c>
      <c r="AL42" s="325">
        <f t="shared" ref="AL42" si="115">H48</f>
        <v>1.4897847572870901E-3</v>
      </c>
      <c r="AM42" s="325">
        <f t="shared" ref="AM42" si="116">J47</f>
        <v>8.9980257214431292E-6</v>
      </c>
      <c r="AN42" s="325">
        <f t="shared" ref="AN42" si="117">J58+H57</f>
        <v>5.5459500974898771E-4</v>
      </c>
      <c r="AO42" s="325">
        <f t="shared" ref="AO42" si="118">J44</f>
        <v>1.2639774509771599E-7</v>
      </c>
      <c r="AP42" s="325">
        <f t="shared" ref="AP42" si="119">H46</f>
        <v>2.0360623505206099E-4</v>
      </c>
      <c r="AQ42" s="325">
        <f t="shared" ref="AQ42" si="120">J60</f>
        <v>1.2639774509771599E-7</v>
      </c>
      <c r="AR42" s="325">
        <f t="shared" ref="AR42" si="121">H49+J53</f>
        <v>4.7579659117358095E-3</v>
      </c>
      <c r="AS42" s="325">
        <f t="shared" ref="AS42" si="122">J42</f>
        <v>4.5220459246007301E-8</v>
      </c>
      <c r="AT42" s="325">
        <f t="shared" ref="AT42" si="123">H55</f>
        <v>3.6205529921550499E-3</v>
      </c>
      <c r="AU42" s="325">
        <f t="shared" ref="AU42" si="124">J51</f>
        <v>1.13741291958076E-3</v>
      </c>
      <c r="AV42" s="325">
        <f t="shared" ref="AV42" si="125">H47</f>
        <v>5.5280129562422704E-4</v>
      </c>
      <c r="AW42" s="325">
        <f t="shared" ref="AW42" si="126">H58</f>
        <v>2.0360623505206099E-4</v>
      </c>
      <c r="AX42" s="325">
        <f t="shared" ref="AX42" si="127">H44</f>
        <v>3.9810675524728501E-5</v>
      </c>
      <c r="AY42" s="325">
        <f t="shared" ref="AY42" si="128">E42</f>
        <v>5.20687765729604E-3</v>
      </c>
      <c r="AZ42" s="325">
        <f t="shared" ref="AZ42" si="129">H60</f>
        <v>3.9810675524728501E-5</v>
      </c>
      <c r="BA42" s="325">
        <f t="shared" ref="BA42" si="130">H53</f>
        <v>1.1413185415507E-2</v>
      </c>
      <c r="BB42" s="325">
        <f t="shared" ref="BB42" si="131">H42</f>
        <v>2.1233670114455701E-5</v>
      </c>
      <c r="BC42" s="325">
        <f t="shared" ref="BC42" si="132">H51</f>
        <v>1.1413185415507E-2</v>
      </c>
      <c r="BD42" s="326">
        <f t="shared" ref="BD42" si="133">SUMPRODUCT($L$1:$BC$1,BF42:CW42)</f>
        <v>11.398018617625082</v>
      </c>
      <c r="BF42" s="174">
        <f>L42</f>
        <v>7.3702591650413041E-3</v>
      </c>
      <c r="BG42" s="175">
        <f t="shared" ref="BG42" si="134">M42</f>
        <v>0.1526808907218356</v>
      </c>
      <c r="BH42" s="175">
        <f t="shared" ref="BH42" si="135">N42</f>
        <v>8.9431269411873009E-3</v>
      </c>
      <c r="BI42" s="175">
        <f t="shared" ref="BI42" si="136">O42</f>
        <v>1.7898658878988654E-2</v>
      </c>
      <c r="BJ42" s="175">
        <f t="shared" ref="BJ42" si="137">P42</f>
        <v>9.6079392788897669E-2</v>
      </c>
      <c r="BK42" s="175">
        <f t="shared" ref="BK42" si="138">Q42</f>
        <v>9.6078981256718807E-2</v>
      </c>
      <c r="BL42" s="175">
        <f t="shared" ref="BL42" si="139">R42</f>
        <v>3.3207532494652213E-2</v>
      </c>
      <c r="BM42" s="175">
        <f t="shared" ref="BM42" si="140">S42</f>
        <v>4.585234200417153E-3</v>
      </c>
      <c r="BN42" s="175">
        <f t="shared" ref="BN42" si="141">T42</f>
        <v>8.0501306237145964E-3</v>
      </c>
      <c r="BO42" s="175">
        <f t="shared" ref="BO42" si="142">U42</f>
        <v>3.3150259924669766E-2</v>
      </c>
      <c r="BP42" s="175">
        <f t="shared" ref="BP42" si="143">V42</f>
        <v>1.9385170127264307E-2</v>
      </c>
      <c r="BQ42" s="175">
        <f t="shared" ref="BQ42" si="144">W42</f>
        <v>1.1343410447922662E-2</v>
      </c>
      <c r="BR42" s="175">
        <f t="shared" ref="BR42" si="145">X42</f>
        <v>6.583140336892758E-2</v>
      </c>
      <c r="BS42" s="175">
        <f t="shared" ref="BS42" si="146">Y42</f>
        <v>5.8493155035789834E-2</v>
      </c>
      <c r="BT42" s="175">
        <f t="shared" ref="BT42" si="147">Z42</f>
        <v>1.8826441940009087E-2</v>
      </c>
      <c r="BU42" s="175">
        <f t="shared" ref="BU42" si="148">AA42</f>
        <v>1.8637401465502683E-2</v>
      </c>
      <c r="BV42" s="175">
        <f t="shared" ref="BV42" si="149">AB42</f>
        <v>5.5223180584273923E-3</v>
      </c>
      <c r="BW42" s="175">
        <f t="shared" ref="BW42" si="150">AC42</f>
        <v>5.5219065262485257E-3</v>
      </c>
      <c r="BX42" s="175">
        <f t="shared" ref="BX42" si="151">AD42</f>
        <v>0.13669165193620011</v>
      </c>
      <c r="BY42" s="175">
        <f t="shared" ref="BY42" si="152">AE42</f>
        <v>4.3080622577168198E-3</v>
      </c>
      <c r="BZ42" s="175">
        <f t="shared" ref="BZ42" si="153">AF42</f>
        <v>0.13516660788907672</v>
      </c>
      <c r="CA42" s="175">
        <f t="shared" ref="CA42" si="154">AG42</f>
        <v>2.4950032009495599E-5</v>
      </c>
      <c r="CB42" s="175">
        <f t="shared" ref="CB42" si="155">AH42</f>
        <v>1.7937141247606299E-6</v>
      </c>
      <c r="CC42" s="175">
        <f t="shared" ref="CC42" si="156">AI42</f>
        <v>2.6530091704654829E-4</v>
      </c>
      <c r="CD42" s="175">
        <f t="shared" ref="CD42" si="157">AJ42</f>
        <v>2.1089097175317002E-2</v>
      </c>
      <c r="CE42" s="175">
        <f t="shared" ref="CE42" si="158">AK42</f>
        <v>1.8313720491271401E-4</v>
      </c>
      <c r="CF42" s="175">
        <f t="shared" ref="CF42" si="159">AL42</f>
        <v>1.4897847572870901E-3</v>
      </c>
      <c r="CG42" s="175">
        <f t="shared" ref="CG42" si="160">AM42</f>
        <v>8.9980257214431292E-6</v>
      </c>
      <c r="CH42" s="175">
        <f t="shared" ref="CH42" si="161">AN42</f>
        <v>5.5459500974898771E-4</v>
      </c>
      <c r="CI42" s="175">
        <f t="shared" ref="CI42" si="162">AO42</f>
        <v>1.2639774509771599E-7</v>
      </c>
      <c r="CJ42" s="175">
        <f t="shared" ref="CJ42" si="163">AP42</f>
        <v>2.0360623505206099E-4</v>
      </c>
      <c r="CK42" s="175">
        <f t="shared" ref="CK42" si="164">AQ42</f>
        <v>1.2639774509771599E-7</v>
      </c>
      <c r="CL42" s="175">
        <f t="shared" ref="CL42" si="165">AR42</f>
        <v>4.7579659117358095E-3</v>
      </c>
      <c r="CM42" s="175">
        <f t="shared" ref="CM42" si="166">AS42</f>
        <v>4.5220459246007301E-8</v>
      </c>
      <c r="CN42" s="175">
        <f t="shared" ref="CN42" si="167">AT42</f>
        <v>3.6205529921550499E-3</v>
      </c>
      <c r="CO42" s="175">
        <f t="shared" ref="CO42" si="168">AU42</f>
        <v>1.13741291958076E-3</v>
      </c>
      <c r="CP42" s="175">
        <f t="shared" ref="CP42" si="169">AV42</f>
        <v>5.5280129562422704E-4</v>
      </c>
      <c r="CQ42" s="175">
        <f t="shared" ref="CQ42" si="170">AW42</f>
        <v>2.0360623505206099E-4</v>
      </c>
      <c r="CR42" s="175">
        <f t="shared" ref="CR42" si="171">AX42</f>
        <v>3.9810675524728501E-5</v>
      </c>
      <c r="CS42" s="175">
        <f t="shared" ref="CS42" si="172">AY42</f>
        <v>5.20687765729604E-3</v>
      </c>
      <c r="CT42" s="175">
        <f t="shared" ref="CT42" si="173">AZ42</f>
        <v>3.9810675524728501E-5</v>
      </c>
      <c r="CU42" s="175">
        <f t="shared" ref="CU42" si="174">BA42</f>
        <v>1.1413185415507E-2</v>
      </c>
      <c r="CV42" s="176">
        <f t="shared" ref="CV42" si="175">BB42</f>
        <v>2.1233670114455701E-5</v>
      </c>
    </row>
    <row r="43" spans="1:100">
      <c r="A43" s="348"/>
      <c r="B43" s="329"/>
      <c r="C43" s="356"/>
      <c r="D43" s="28">
        <v>-8</v>
      </c>
      <c r="E43" s="340"/>
      <c r="F43" s="343"/>
      <c r="G43" s="184">
        <f>IF($D43+$D$52=2,G$52,0)+IF($D43+$D$53=2,G$53,0)+IF($D43+$D$54=2,G$54,0)+IF($D43+$D$55=2,G$55,0)+IF($D43+$D$56=2,G$56,0)+IF($D43+$D$57=2,G$57,0)+IF($D43+$D$58=2,G$58,0)+IF($D43+$D$59=2,G$59,0)+IF($D43+$D$60=2,G$60,0)+IF($D43+$D$61=2,G$61,0)</f>
        <v>4.5613424798768704E-3</v>
      </c>
      <c r="H43" s="185">
        <f>IF($D43+$D$52=2,H$52,0)+IF($D43+$D$53=2,H$53,0)+IF($D43+$D$54=2,H$54,0)+IF($D43+$D$55=2,H$55,0)+IF($D43+$D$56=2,H$56,0)+IF($D43+$D$57=2,H$57,0)+IF($D43+$D$58=2,H$58,0)+IF($D43+$D$59=2,H$59,0)+IF($D43+$D$60=2,H$60,0)+IF($D43+$D$61=2,H$61,0)</f>
        <v>2.4950032009495599E-5</v>
      </c>
      <c r="I43" s="190">
        <f t="shared" ref="H43:J51" si="176">IF($D43+$D$52=2,I$52,0)+IF($D43+$D$53=2,I$53,0)+IF($D43+$D$54=2,I$54,0)+IF($D43+$D$55=2,I$55,0)+IF($D43+$D$56=2,I$56,0)+IF($D43+$D$57=2,I$57,0)+IF($D43+$D$58=2,I$58,0)+IF($D43+$D$59=2,I$59,0)+IF($D43+$D$60=2,I$60,0)+IF($D43+$D$61=2,I$61,0)</f>
        <v>2.3891720540282302E-5</v>
      </c>
      <c r="J43" s="187">
        <f t="shared" si="176"/>
        <v>5.8889858105846899E-8</v>
      </c>
      <c r="K43" s="6"/>
      <c r="L43" s="333"/>
      <c r="M43" s="325"/>
      <c r="N43" s="325"/>
      <c r="O43" s="325"/>
      <c r="P43" s="325"/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7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  <c r="AN43" s="325"/>
      <c r="AO43" s="325"/>
      <c r="AP43" s="325"/>
      <c r="AQ43" s="325"/>
      <c r="AR43" s="325"/>
      <c r="AS43" s="325"/>
      <c r="AT43" s="325"/>
      <c r="AU43" s="325"/>
      <c r="AV43" s="325"/>
      <c r="AW43" s="325"/>
      <c r="AX43" s="325"/>
      <c r="AY43" s="325"/>
      <c r="AZ43" s="325"/>
      <c r="BA43" s="325"/>
      <c r="BB43" s="325"/>
      <c r="BC43" s="325"/>
      <c r="BD43" s="326"/>
    </row>
    <row r="44" spans="1:100">
      <c r="A44" s="348"/>
      <c r="B44" s="329"/>
      <c r="C44" s="356"/>
      <c r="D44" s="28">
        <v>-7</v>
      </c>
      <c r="E44" s="340"/>
      <c r="F44" s="343"/>
      <c r="G44" s="184">
        <f t="shared" ref="G44:G51" si="177">IF($D44+$D$52=2,G$52,0)+IF($D44+$D$53=2,G$53,0)+IF($D44+$D$54=2,G$54,0)+IF($D44+$D$55=2,G$55,0)+IF($D44+$D$56=2,G$56,0)+IF($D44+$D$57=2,G$57,0)+IF($D44+$D$58=2,G$58,0)+IF($D44+$D$59=2,G$59,0)+IF($D44+$D$60=2,G$60,0)+IF($D44+$D$61=2,G$61,0)</f>
        <v>5.4809073406499598E-3</v>
      </c>
      <c r="H44" s="185">
        <f t="shared" si="176"/>
        <v>3.9810675524728501E-5</v>
      </c>
      <c r="I44" s="190">
        <f t="shared" si="176"/>
        <v>4.0999185598566001E-5</v>
      </c>
      <c r="J44" s="187">
        <f t="shared" si="176"/>
        <v>1.2639774509771599E-7</v>
      </c>
      <c r="K44" s="6"/>
      <c r="L44" s="333"/>
      <c r="M44" s="325"/>
      <c r="N44" s="325"/>
      <c r="O44" s="325"/>
      <c r="P44" s="325"/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7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/>
      <c r="AV44" s="325"/>
      <c r="AW44" s="325"/>
      <c r="AX44" s="325"/>
      <c r="AY44" s="325"/>
      <c r="AZ44" s="325"/>
      <c r="BA44" s="325"/>
      <c r="BB44" s="325"/>
      <c r="BC44" s="325"/>
      <c r="BD44" s="326"/>
    </row>
    <row r="45" spans="1:100">
      <c r="A45" s="348"/>
      <c r="B45" s="329"/>
      <c r="C45" s="356"/>
      <c r="D45" s="28">
        <v>-6</v>
      </c>
      <c r="E45" s="340"/>
      <c r="F45" s="343"/>
      <c r="G45" s="184">
        <f t="shared" si="177"/>
        <v>7.3962939244665796E-3</v>
      </c>
      <c r="H45" s="185">
        <f t="shared" si="176"/>
        <v>8.2163712133834303E-5</v>
      </c>
      <c r="I45" s="190">
        <f t="shared" si="176"/>
        <v>9.5049622134691899E-5</v>
      </c>
      <c r="J45" s="187">
        <f t="shared" si="176"/>
        <v>4.1153217886646001E-7</v>
      </c>
      <c r="K45" s="6"/>
      <c r="L45" s="333"/>
      <c r="M45" s="325"/>
      <c r="N45" s="325"/>
      <c r="O45" s="325"/>
      <c r="P45" s="325"/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7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  <c r="AN45" s="325"/>
      <c r="AO45" s="325"/>
      <c r="AP45" s="325"/>
      <c r="AQ45" s="325"/>
      <c r="AR45" s="325"/>
      <c r="AS45" s="325"/>
      <c r="AT45" s="325"/>
      <c r="AU45" s="325"/>
      <c r="AV45" s="325"/>
      <c r="AW45" s="325"/>
      <c r="AX45" s="325"/>
      <c r="AY45" s="325"/>
      <c r="AZ45" s="325"/>
      <c r="BA45" s="325"/>
      <c r="BB45" s="325"/>
      <c r="BC45" s="325"/>
      <c r="BD45" s="326"/>
    </row>
    <row r="46" spans="1:100">
      <c r="A46" s="348"/>
      <c r="B46" s="329"/>
      <c r="C46" s="356"/>
      <c r="D46" s="28">
        <v>-5</v>
      </c>
      <c r="E46" s="340"/>
      <c r="F46" s="343"/>
      <c r="G46" s="184">
        <f t="shared" si="177"/>
        <v>1.1069166595897901E-2</v>
      </c>
      <c r="H46" s="185">
        <f t="shared" si="176"/>
        <v>2.0360623505206099E-4</v>
      </c>
      <c r="I46" s="190">
        <f t="shared" si="176"/>
        <v>2.7424385202476202E-4</v>
      </c>
      <c r="J46" s="187">
        <f t="shared" si="176"/>
        <v>1.7937141247606299E-6</v>
      </c>
      <c r="K46" s="6"/>
      <c r="L46" s="333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7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  <c r="AN46" s="325"/>
      <c r="AO46" s="325"/>
      <c r="AP46" s="325"/>
      <c r="AQ46" s="325"/>
      <c r="AR46" s="325"/>
      <c r="AS46" s="325"/>
      <c r="AT46" s="325"/>
      <c r="AU46" s="325"/>
      <c r="AV46" s="325"/>
      <c r="AW46" s="325"/>
      <c r="AX46" s="325"/>
      <c r="AY46" s="325"/>
      <c r="AZ46" s="325"/>
      <c r="BA46" s="325"/>
      <c r="BB46" s="325"/>
      <c r="BC46" s="325"/>
      <c r="BD46" s="326"/>
    </row>
    <row r="47" spans="1:100">
      <c r="A47" s="348"/>
      <c r="B47" s="329"/>
      <c r="C47" s="356"/>
      <c r="D47" s="28">
        <v>-4</v>
      </c>
      <c r="E47" s="340"/>
      <c r="F47" s="343"/>
      <c r="G47" s="184">
        <f t="shared" si="177"/>
        <v>1.7937723746708701E-2</v>
      </c>
      <c r="H47" s="185">
        <f t="shared" si="176"/>
        <v>5.5280129562422704E-4</v>
      </c>
      <c r="I47" s="190">
        <f t="shared" si="176"/>
        <v>8.8865930344227996E-4</v>
      </c>
      <c r="J47" s="187">
        <f>IF($D47+$D$52=2,J$52,0)+IF($D47+$D$53=2,J$53,0)+IF($D47+$D$54=2,J$54,0)+IF($D47+$D$55=2,J$55,0)+IF($D47+$D$56=2,J$56,0)+IF($D47+$D$57=2,J$57,0)+IF($D47+$D$58=2,J$58,0)+IF($D47+$D$59=2,J$59,0)+IF($D47+$D$60=2,J$60,0)+IF($D47+$D$61=2,J$61,0)</f>
        <v>8.9980257214431292E-6</v>
      </c>
      <c r="K47" s="6"/>
      <c r="L47" s="333"/>
      <c r="M47" s="325"/>
      <c r="N47" s="325"/>
      <c r="O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7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  <c r="AN47" s="325"/>
      <c r="AO47" s="325"/>
      <c r="AP47" s="325"/>
      <c r="AQ47" s="325"/>
      <c r="AR47" s="325"/>
      <c r="AS47" s="325"/>
      <c r="AT47" s="325"/>
      <c r="AU47" s="325"/>
      <c r="AV47" s="325"/>
      <c r="AW47" s="325"/>
      <c r="AX47" s="325"/>
      <c r="AY47" s="325"/>
      <c r="AZ47" s="325"/>
      <c r="BA47" s="325"/>
      <c r="BB47" s="325"/>
      <c r="BC47" s="325"/>
      <c r="BD47" s="326"/>
    </row>
    <row r="48" spans="1:100">
      <c r="A48" s="348"/>
      <c r="B48" s="329"/>
      <c r="C48" s="356"/>
      <c r="D48" s="28">
        <v>-3</v>
      </c>
      <c r="E48" s="340"/>
      <c r="F48" s="343"/>
      <c r="G48" s="184">
        <f t="shared" si="177"/>
        <v>3.0239355105741699E-2</v>
      </c>
      <c r="H48" s="185">
        <f t="shared" si="176"/>
        <v>1.4897847572870901E-3</v>
      </c>
      <c r="I48" s="190">
        <f>IF($D48+$D$52=2,I$52,0)+IF($D48+$D$53=2,I$53,0)+IF($D48+$D$54=2,I$54,0)+IF($D48+$D$55=2,I$55,0)+IF($D48+$D$56=2,I$56,0)+IF($D48+$D$57=2,I$57,0)+IF($D48+$D$58=2,I$58,0)+IF($D48+$D$59=2,I$59,0)+IF($D48+$D$60=2,I$60,0)+IF($D48+$D$61=2,I$61,0)</f>
        <v>2.8859547869185698E-3</v>
      </c>
      <c r="J48" s="187">
        <f t="shared" si="176"/>
        <v>4.4257315557728202E-5</v>
      </c>
      <c r="K48" s="6"/>
      <c r="L48" s="333"/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7"/>
      <c r="AB48" s="325"/>
      <c r="AC48" s="325"/>
      <c r="AD48" s="325"/>
      <c r="AE48" s="325"/>
      <c r="AF48" s="325"/>
      <c r="AG48" s="325"/>
      <c r="AH48" s="325"/>
      <c r="AI48" s="325"/>
      <c r="AJ48" s="325"/>
      <c r="AK48" s="325"/>
      <c r="AL48" s="325"/>
      <c r="AM48" s="325"/>
      <c r="AN48" s="325"/>
      <c r="AO48" s="325"/>
      <c r="AP48" s="325"/>
      <c r="AQ48" s="325"/>
      <c r="AR48" s="325"/>
      <c r="AS48" s="325"/>
      <c r="AT48" s="325"/>
      <c r="AU48" s="325"/>
      <c r="AV48" s="325"/>
      <c r="AW48" s="325"/>
      <c r="AX48" s="325"/>
      <c r="AY48" s="325"/>
      <c r="AZ48" s="325"/>
      <c r="BA48" s="325"/>
      <c r="BB48" s="325"/>
      <c r="BC48" s="325"/>
      <c r="BD48" s="326"/>
    </row>
    <row r="49" spans="1:100">
      <c r="A49" s="348"/>
      <c r="B49" s="329"/>
      <c r="C49" s="356"/>
      <c r="D49" s="28">
        <v>-2</v>
      </c>
      <c r="E49" s="340"/>
      <c r="F49" s="343"/>
      <c r="G49" s="184">
        <f t="shared" si="177"/>
        <v>5.0119672086280598E-2</v>
      </c>
      <c r="H49" s="185">
        <f>IF($D49+$D$52=2,H$52,0)+IF($D49+$D$53=2,H$53,0)+IF($D49+$D$54=2,H$54,0)+IF($D49+$D$55=2,H$55,0)+IF($D49+$D$56=2,H$56,0)+IF($D49+$D$57=2,H$57,0)+IF($D49+$D$58=2,H$58,0)+IF($D49+$D$59=2,H$59,0)+IF($D49+$D$60=2,H$60,0)+IF($D49+$D$61=2,H$61,0)</f>
        <v>3.6205529921550499E-3</v>
      </c>
      <c r="I49" s="190">
        <f t="shared" si="176"/>
        <v>8.3734829495092401E-3</v>
      </c>
      <c r="J49" s="187">
        <f t="shared" si="176"/>
        <v>1.8313720491271401E-4</v>
      </c>
      <c r="K49" s="6"/>
      <c r="L49" s="333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7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  <c r="AN49" s="325"/>
      <c r="AO49" s="325"/>
      <c r="AP49" s="325"/>
      <c r="AQ49" s="325"/>
      <c r="AR49" s="325"/>
      <c r="AS49" s="325"/>
      <c r="AT49" s="325"/>
      <c r="AU49" s="325"/>
      <c r="AV49" s="325"/>
      <c r="AW49" s="325"/>
      <c r="AX49" s="325"/>
      <c r="AY49" s="325"/>
      <c r="AZ49" s="325"/>
      <c r="BA49" s="325"/>
      <c r="BB49" s="325"/>
      <c r="BC49" s="325"/>
      <c r="BD49" s="326"/>
    </row>
    <row r="50" spans="1:100">
      <c r="A50" s="348"/>
      <c r="B50" s="329"/>
      <c r="C50" s="356"/>
      <c r="D50" s="28">
        <v>-1</v>
      </c>
      <c r="E50" s="340"/>
      <c r="F50" s="343"/>
      <c r="G50" s="184">
        <f t="shared" si="177"/>
        <v>7.6538072303169905E-2</v>
      </c>
      <c r="H50" s="185">
        <f t="shared" si="176"/>
        <v>7.2939910175800196E-3</v>
      </c>
      <c r="I50" s="190">
        <f t="shared" si="176"/>
        <v>1.9540908953548899E-2</v>
      </c>
      <c r="J50" s="187">
        <f t="shared" si="176"/>
        <v>5.5878707711332499E-4</v>
      </c>
      <c r="K50" s="6"/>
      <c r="L50" s="333"/>
      <c r="M50" s="325"/>
      <c r="N50" s="325"/>
      <c r="O50" s="325"/>
      <c r="P50" s="325"/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7"/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  <c r="AN50" s="325"/>
      <c r="AO50" s="325"/>
      <c r="AP50" s="325"/>
      <c r="AQ50" s="325"/>
      <c r="AR50" s="325"/>
      <c r="AS50" s="325"/>
      <c r="AT50" s="325"/>
      <c r="AU50" s="325"/>
      <c r="AV50" s="325"/>
      <c r="AW50" s="325"/>
      <c r="AX50" s="325"/>
      <c r="AY50" s="325"/>
      <c r="AZ50" s="325"/>
      <c r="BA50" s="325"/>
      <c r="BB50" s="325"/>
      <c r="BC50" s="325"/>
      <c r="BD50" s="326"/>
    </row>
    <row r="51" spans="1:100">
      <c r="A51" s="348"/>
      <c r="B51" s="329"/>
      <c r="C51" s="356"/>
      <c r="D51" s="28">
        <v>0</v>
      </c>
      <c r="E51" s="340"/>
      <c r="F51" s="343"/>
      <c r="G51" s="184">
        <f t="shared" si="177"/>
        <v>0.101451900780255</v>
      </c>
      <c r="H51" s="185">
        <f t="shared" si="176"/>
        <v>1.1413185415507E-2</v>
      </c>
      <c r="I51" s="190">
        <f t="shared" si="176"/>
        <v>3.3705709083100298E-2</v>
      </c>
      <c r="J51" s="187">
        <f t="shared" si="176"/>
        <v>1.13741291958076E-3</v>
      </c>
      <c r="K51" s="6"/>
      <c r="L51" s="333"/>
      <c r="M51" s="325"/>
      <c r="N51" s="325"/>
      <c r="O51" s="325"/>
      <c r="P51" s="325"/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7"/>
      <c r="AB51" s="325"/>
      <c r="AC51" s="325"/>
      <c r="AD51" s="325"/>
      <c r="AE51" s="325"/>
      <c r="AF51" s="325"/>
      <c r="AG51" s="325"/>
      <c r="AH51" s="325"/>
      <c r="AI51" s="325"/>
      <c r="AJ51" s="325"/>
      <c r="AK51" s="325"/>
      <c r="AL51" s="325"/>
      <c r="AM51" s="325"/>
      <c r="AN51" s="325"/>
      <c r="AO51" s="325"/>
      <c r="AP51" s="325"/>
      <c r="AQ51" s="325"/>
      <c r="AR51" s="325"/>
      <c r="AS51" s="325"/>
      <c r="AT51" s="325"/>
      <c r="AU51" s="325"/>
      <c r="AV51" s="325"/>
      <c r="AW51" s="325"/>
      <c r="AX51" s="325"/>
      <c r="AY51" s="325"/>
      <c r="AZ51" s="325"/>
      <c r="BA51" s="325"/>
      <c r="BB51" s="325"/>
      <c r="BC51" s="325"/>
      <c r="BD51" s="326"/>
    </row>
    <row r="52" spans="1:100">
      <c r="A52" s="348"/>
      <c r="B52" s="329"/>
      <c r="C52" s="356"/>
      <c r="D52" s="28">
        <v>1</v>
      </c>
      <c r="E52" s="340"/>
      <c r="F52" s="343"/>
      <c r="G52" s="99">
        <v>0.11199745462564301</v>
      </c>
      <c r="H52" s="51">
        <v>1.33134246785715E-2</v>
      </c>
      <c r="I52" s="69">
        <v>4.0683436096192599E-2</v>
      </c>
      <c r="J52" s="173">
        <v>1.45178339458603E-3</v>
      </c>
      <c r="K52" s="6"/>
      <c r="L52" s="333"/>
      <c r="M52" s="325"/>
      <c r="N52" s="325"/>
      <c r="O52" s="325"/>
      <c r="P52" s="325"/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7"/>
      <c r="AB52" s="325"/>
      <c r="AC52" s="325"/>
      <c r="AD52" s="325"/>
      <c r="AE52" s="325"/>
      <c r="AF52" s="325"/>
      <c r="AG52" s="325"/>
      <c r="AH52" s="325"/>
      <c r="AI52" s="325"/>
      <c r="AJ52" s="325"/>
      <c r="AK52" s="325"/>
      <c r="AL52" s="325"/>
      <c r="AM52" s="325"/>
      <c r="AN52" s="325"/>
      <c r="AO52" s="325"/>
      <c r="AP52" s="325"/>
      <c r="AQ52" s="325"/>
      <c r="AR52" s="325"/>
      <c r="AS52" s="325"/>
      <c r="AT52" s="325"/>
      <c r="AU52" s="325"/>
      <c r="AV52" s="325"/>
      <c r="AW52" s="325"/>
      <c r="AX52" s="325"/>
      <c r="AY52" s="325"/>
      <c r="AZ52" s="325"/>
      <c r="BA52" s="325"/>
      <c r="BB52" s="325"/>
      <c r="BC52" s="325"/>
      <c r="BD52" s="326"/>
    </row>
    <row r="53" spans="1:100">
      <c r="A53" s="348"/>
      <c r="B53" s="329"/>
      <c r="C53" s="356"/>
      <c r="D53" s="28">
        <v>2</v>
      </c>
      <c r="E53" s="340"/>
      <c r="F53" s="343"/>
      <c r="G53" s="99">
        <v>0.101451900780255</v>
      </c>
      <c r="H53" s="51">
        <v>1.1413185415507E-2</v>
      </c>
      <c r="I53" s="69">
        <v>3.3705709083100298E-2</v>
      </c>
      <c r="J53" s="173">
        <v>1.13741291958076E-3</v>
      </c>
      <c r="K53" s="6"/>
      <c r="L53" s="333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7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  <c r="AR53" s="325"/>
      <c r="AS53" s="325"/>
      <c r="AT53" s="325"/>
      <c r="AU53" s="325"/>
      <c r="AV53" s="325"/>
      <c r="AW53" s="325"/>
      <c r="AX53" s="325"/>
      <c r="AY53" s="325"/>
      <c r="AZ53" s="325"/>
      <c r="BA53" s="325"/>
      <c r="BB53" s="325"/>
      <c r="BC53" s="325"/>
      <c r="BD53" s="326"/>
    </row>
    <row r="54" spans="1:100">
      <c r="A54" s="348"/>
      <c r="B54" s="329"/>
      <c r="C54" s="356"/>
      <c r="D54" s="28">
        <v>3</v>
      </c>
      <c r="E54" s="340"/>
      <c r="F54" s="343"/>
      <c r="G54" s="99">
        <v>7.6538072303169905E-2</v>
      </c>
      <c r="H54" s="51">
        <v>7.2939910175800196E-3</v>
      </c>
      <c r="I54" s="69">
        <v>1.9540908953548899E-2</v>
      </c>
      <c r="J54" s="173">
        <v>5.5878707711332499E-4</v>
      </c>
      <c r="K54" s="6"/>
      <c r="L54" s="333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7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  <c r="AR54" s="325"/>
      <c r="AS54" s="325"/>
      <c r="AT54" s="325"/>
      <c r="AU54" s="325"/>
      <c r="AV54" s="325"/>
      <c r="AW54" s="325"/>
      <c r="AX54" s="325"/>
      <c r="AY54" s="325"/>
      <c r="AZ54" s="325"/>
      <c r="BA54" s="325"/>
      <c r="BB54" s="325"/>
      <c r="BC54" s="325"/>
      <c r="BD54" s="326"/>
    </row>
    <row r="55" spans="1:100">
      <c r="A55" s="348"/>
      <c r="B55" s="329"/>
      <c r="C55" s="356"/>
      <c r="D55" s="28">
        <v>4</v>
      </c>
      <c r="E55" s="340"/>
      <c r="F55" s="343"/>
      <c r="G55" s="97">
        <v>5.0119672086280598E-2</v>
      </c>
      <c r="H55" s="51">
        <v>3.6205529921550499E-3</v>
      </c>
      <c r="I55" s="69">
        <v>8.3734829495092401E-3</v>
      </c>
      <c r="J55" s="173">
        <v>1.8313720491271401E-4</v>
      </c>
      <c r="K55" s="6"/>
      <c r="L55" s="333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7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  <c r="AN55" s="325"/>
      <c r="AO55" s="325"/>
      <c r="AP55" s="325"/>
      <c r="AQ55" s="325"/>
      <c r="AR55" s="325"/>
      <c r="AS55" s="325"/>
      <c r="AT55" s="325"/>
      <c r="AU55" s="325"/>
      <c r="AV55" s="325"/>
      <c r="AW55" s="325"/>
      <c r="AX55" s="325"/>
      <c r="AY55" s="325"/>
      <c r="AZ55" s="325"/>
      <c r="BA55" s="325"/>
      <c r="BB55" s="325"/>
      <c r="BC55" s="325"/>
      <c r="BD55" s="326"/>
    </row>
    <row r="56" spans="1:100">
      <c r="A56" s="348"/>
      <c r="B56" s="329"/>
      <c r="C56" s="356"/>
      <c r="D56" s="28">
        <v>5</v>
      </c>
      <c r="E56" s="340"/>
      <c r="F56" s="343"/>
      <c r="G56" s="97">
        <v>3.0239355105741699E-2</v>
      </c>
      <c r="H56" s="51">
        <v>1.4897847572870901E-3</v>
      </c>
      <c r="I56" s="69">
        <v>2.8859547869185698E-3</v>
      </c>
      <c r="J56" s="173">
        <v>4.4257315557728202E-5</v>
      </c>
      <c r="K56" s="6"/>
      <c r="L56" s="333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7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  <c r="AN56" s="325"/>
      <c r="AO56" s="325"/>
      <c r="AP56" s="325"/>
      <c r="AQ56" s="325"/>
      <c r="AR56" s="325"/>
      <c r="AS56" s="325"/>
      <c r="AT56" s="325"/>
      <c r="AU56" s="325"/>
      <c r="AV56" s="325"/>
      <c r="AW56" s="325"/>
      <c r="AX56" s="325"/>
      <c r="AY56" s="325"/>
      <c r="AZ56" s="325"/>
      <c r="BA56" s="325"/>
      <c r="BB56" s="325"/>
      <c r="BC56" s="325"/>
      <c r="BD56" s="326"/>
    </row>
    <row r="57" spans="1:100">
      <c r="A57" s="348"/>
      <c r="B57" s="329"/>
      <c r="C57" s="356"/>
      <c r="D57" s="28">
        <v>6</v>
      </c>
      <c r="E57" s="340"/>
      <c r="F57" s="343"/>
      <c r="G57" s="97">
        <v>1.7937723746708701E-2</v>
      </c>
      <c r="H57" s="51">
        <v>5.5280129562422704E-4</v>
      </c>
      <c r="I57" s="69">
        <v>8.8865930344227996E-4</v>
      </c>
      <c r="J57" s="173">
        <v>8.9980257214431292E-6</v>
      </c>
      <c r="K57" s="6"/>
      <c r="L57" s="333"/>
      <c r="M57" s="325"/>
      <c r="N57" s="325"/>
      <c r="O57" s="325"/>
      <c r="P57" s="325"/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7"/>
      <c r="AB57" s="325"/>
      <c r="AC57" s="325"/>
      <c r="AD57" s="325"/>
      <c r="AE57" s="325"/>
      <c r="AF57" s="325"/>
      <c r="AG57" s="325"/>
      <c r="AH57" s="325"/>
      <c r="AI57" s="325"/>
      <c r="AJ57" s="325"/>
      <c r="AK57" s="325"/>
      <c r="AL57" s="325"/>
      <c r="AM57" s="325"/>
      <c r="AN57" s="325"/>
      <c r="AO57" s="325"/>
      <c r="AP57" s="325"/>
      <c r="AQ57" s="325"/>
      <c r="AR57" s="325"/>
      <c r="AS57" s="325"/>
      <c r="AT57" s="325"/>
      <c r="AU57" s="325"/>
      <c r="AV57" s="325"/>
      <c r="AW57" s="325"/>
      <c r="AX57" s="325"/>
      <c r="AY57" s="325"/>
      <c r="AZ57" s="325"/>
      <c r="BA57" s="325"/>
      <c r="BB57" s="325"/>
      <c r="BC57" s="325"/>
      <c r="BD57" s="326"/>
    </row>
    <row r="58" spans="1:100">
      <c r="A58" s="348"/>
      <c r="B58" s="329"/>
      <c r="C58" s="356"/>
      <c r="D58" s="28">
        <v>7</v>
      </c>
      <c r="E58" s="340"/>
      <c r="F58" s="343"/>
      <c r="G58" s="97">
        <v>1.1069166595897901E-2</v>
      </c>
      <c r="H58" s="51">
        <v>2.0360623505206099E-4</v>
      </c>
      <c r="I58" s="69">
        <v>2.7424385202476202E-4</v>
      </c>
      <c r="J58" s="173">
        <v>1.7937141247606299E-6</v>
      </c>
      <c r="K58" s="6"/>
      <c r="L58" s="333"/>
      <c r="M58" s="325"/>
      <c r="N58" s="325"/>
      <c r="O58" s="325"/>
      <c r="P58" s="325"/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7"/>
      <c r="AB58" s="325"/>
      <c r="AC58" s="325"/>
      <c r="AD58" s="325"/>
      <c r="AE58" s="325"/>
      <c r="AF58" s="325"/>
      <c r="AG58" s="325"/>
      <c r="AH58" s="325"/>
      <c r="AI58" s="325"/>
      <c r="AJ58" s="325"/>
      <c r="AK58" s="325"/>
      <c r="AL58" s="325"/>
      <c r="AM58" s="325"/>
      <c r="AN58" s="325"/>
      <c r="AO58" s="325"/>
      <c r="AP58" s="325"/>
      <c r="AQ58" s="325"/>
      <c r="AR58" s="325"/>
      <c r="AS58" s="325"/>
      <c r="AT58" s="325"/>
      <c r="AU58" s="325"/>
      <c r="AV58" s="325"/>
      <c r="AW58" s="325"/>
      <c r="AX58" s="325"/>
      <c r="AY58" s="325"/>
      <c r="AZ58" s="325"/>
      <c r="BA58" s="325"/>
      <c r="BB58" s="325"/>
      <c r="BC58" s="325"/>
      <c r="BD58" s="326"/>
    </row>
    <row r="59" spans="1:100">
      <c r="A59" s="348"/>
      <c r="B59" s="329"/>
      <c r="C59" s="356"/>
      <c r="D59" s="28">
        <v>8</v>
      </c>
      <c r="E59" s="340"/>
      <c r="F59" s="343"/>
      <c r="G59" s="97">
        <v>7.3962939244665796E-3</v>
      </c>
      <c r="H59" s="51">
        <v>8.2163712133834303E-5</v>
      </c>
      <c r="I59" s="69">
        <v>9.5049622134691899E-5</v>
      </c>
      <c r="J59" s="173">
        <v>4.1153217886646001E-7</v>
      </c>
      <c r="K59" s="6"/>
      <c r="L59" s="333"/>
      <c r="M59" s="325"/>
      <c r="N59" s="325"/>
      <c r="O59" s="325"/>
      <c r="P59" s="325"/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7"/>
      <c r="AB59" s="325"/>
      <c r="AC59" s="325"/>
      <c r="AD59" s="325"/>
      <c r="AE59" s="325"/>
      <c r="AF59" s="325"/>
      <c r="AG59" s="325"/>
      <c r="AH59" s="325"/>
      <c r="AI59" s="325"/>
      <c r="AJ59" s="325"/>
      <c r="AK59" s="325"/>
      <c r="AL59" s="325"/>
      <c r="AM59" s="325"/>
      <c r="AN59" s="325"/>
      <c r="AO59" s="325"/>
      <c r="AP59" s="325"/>
      <c r="AQ59" s="325"/>
      <c r="AR59" s="325"/>
      <c r="AS59" s="325"/>
      <c r="AT59" s="325"/>
      <c r="AU59" s="325"/>
      <c r="AV59" s="325"/>
      <c r="AW59" s="325"/>
      <c r="AX59" s="325"/>
      <c r="AY59" s="325"/>
      <c r="AZ59" s="325"/>
      <c r="BA59" s="325"/>
      <c r="BB59" s="325"/>
      <c r="BC59" s="325"/>
      <c r="BD59" s="326"/>
    </row>
    <row r="60" spans="1:100">
      <c r="A60" s="348"/>
      <c r="B60" s="329"/>
      <c r="C60" s="356"/>
      <c r="D60" s="28">
        <v>9</v>
      </c>
      <c r="E60" s="340"/>
      <c r="F60" s="343"/>
      <c r="G60" s="97">
        <v>5.4809073406499598E-3</v>
      </c>
      <c r="H60" s="51">
        <v>3.9810675524728501E-5</v>
      </c>
      <c r="I60" s="69">
        <v>4.0999185598566001E-5</v>
      </c>
      <c r="J60" s="173">
        <v>1.2639774509771599E-7</v>
      </c>
      <c r="K60" s="6"/>
      <c r="L60" s="333"/>
      <c r="M60" s="325"/>
      <c r="N60" s="325"/>
      <c r="O60" s="325"/>
      <c r="P60" s="325"/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7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325"/>
      <c r="AM60" s="325"/>
      <c r="AN60" s="325"/>
      <c r="AO60" s="325"/>
      <c r="AP60" s="325"/>
      <c r="AQ60" s="325"/>
      <c r="AR60" s="325"/>
      <c r="AS60" s="325"/>
      <c r="AT60" s="325"/>
      <c r="AU60" s="325"/>
      <c r="AV60" s="325"/>
      <c r="AW60" s="325"/>
      <c r="AX60" s="325"/>
      <c r="AY60" s="325"/>
      <c r="AZ60" s="325"/>
      <c r="BA60" s="325"/>
      <c r="BB60" s="325"/>
      <c r="BC60" s="325"/>
      <c r="BD60" s="326"/>
    </row>
    <row r="61" spans="1:100">
      <c r="A61" s="348"/>
      <c r="B61" s="329"/>
      <c r="C61" s="356"/>
      <c r="D61" s="29">
        <v>10</v>
      </c>
      <c r="E61" s="341"/>
      <c r="F61" s="344"/>
      <c r="G61" s="101">
        <v>4.5613424798768704E-3</v>
      </c>
      <c r="H61" s="77">
        <v>2.4950032009495599E-5</v>
      </c>
      <c r="I61" s="78">
        <v>2.3891720540282302E-5</v>
      </c>
      <c r="J61" s="182">
        <v>5.8889858105846899E-8</v>
      </c>
      <c r="K61" s="6"/>
      <c r="L61" s="334"/>
      <c r="M61" s="325"/>
      <c r="N61" s="325"/>
      <c r="O61" s="325"/>
      <c r="P61" s="325"/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7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  <c r="AN61" s="325"/>
      <c r="AO61" s="325"/>
      <c r="AP61" s="325"/>
      <c r="AQ61" s="325"/>
      <c r="AR61" s="325"/>
      <c r="AS61" s="325"/>
      <c r="AT61" s="325"/>
      <c r="AU61" s="325"/>
      <c r="AV61" s="325"/>
      <c r="AW61" s="325"/>
      <c r="AX61" s="325"/>
      <c r="AY61" s="325"/>
      <c r="AZ61" s="325"/>
      <c r="BA61" s="325"/>
      <c r="BB61" s="325"/>
      <c r="BC61" s="325"/>
      <c r="BD61" s="326"/>
    </row>
    <row r="62" spans="1:100">
      <c r="A62" s="348"/>
      <c r="B62" s="328">
        <v>0.5</v>
      </c>
      <c r="C62" s="356"/>
      <c r="D62" s="26">
        <v>-9</v>
      </c>
      <c r="E62" s="339">
        <v>2.5509373595435599E-3</v>
      </c>
      <c r="F62" s="342">
        <v>1.0304696374072501E-2</v>
      </c>
      <c r="G62" s="97">
        <v>1.1715236829300899E-2</v>
      </c>
      <c r="H62" s="51">
        <v>1.03665919781344E-3</v>
      </c>
      <c r="I62" s="69">
        <v>4.1205094227133804E-3</v>
      </c>
      <c r="J62" s="173">
        <v>3.1722866189416E-4</v>
      </c>
      <c r="K62" s="6"/>
      <c r="L62" s="332">
        <f t="shared" ref="L62" si="178">1-SUM(M62:BC81)</f>
        <v>0.19612800244369011</v>
      </c>
      <c r="M62" s="325">
        <f t="shared" ref="M62" si="179">G72+I72</f>
        <v>6.4009217543773395E-2</v>
      </c>
      <c r="N62" s="325">
        <f t="shared" ref="N62" si="180">G79+I79+J72</f>
        <v>2.4797333867297881E-2</v>
      </c>
      <c r="O62" s="325">
        <f t="shared" ref="O62" si="181">G81+I81+H72</f>
        <v>2.1526456846100071E-2</v>
      </c>
      <c r="P62" s="325">
        <f t="shared" ref="P62" si="182">G74+I74+J79</f>
        <v>5.5727981545839064E-2</v>
      </c>
      <c r="Q62" s="325">
        <f t="shared" ref="Q62" si="183">G70+I70</f>
        <v>5.51834618082023E-2</v>
      </c>
      <c r="R62" s="325">
        <f t="shared" ref="R62" si="184">G76+I76+H79+J81</f>
        <v>3.9765076621713989E-2</v>
      </c>
      <c r="S62" s="325">
        <f t="shared" ref="S62" si="185">G63+I63</f>
        <v>1.6318169252819342E-2</v>
      </c>
      <c r="T62" s="325">
        <f t="shared" ref="T62" si="186">G65+I65+J74</f>
        <v>2.3864940456819819E-2</v>
      </c>
      <c r="U62" s="325">
        <f t="shared" ref="U62" si="187">G68+I68+H81</f>
        <v>3.9057359907419834E-2</v>
      </c>
      <c r="V62" s="325">
        <f t="shared" ref="V62" si="188">G77+I77+J70</f>
        <v>3.3818236967185847E-2</v>
      </c>
      <c r="W62" s="325">
        <f t="shared" ref="W62" si="189">G66+I66</f>
        <v>2.4663321267242778E-2</v>
      </c>
      <c r="X62" s="325">
        <f t="shared" ref="X62" si="190">G69+I69+J76+H74</f>
        <v>5.2869116512651533E-2</v>
      </c>
      <c r="Y62" s="325">
        <f t="shared" ref="Y62" si="191">G75+I75</f>
        <v>4.6650820176786803E-2</v>
      </c>
      <c r="Z62" s="325">
        <f t="shared" ref="Z62" si="192">G67+I67+J63</f>
        <v>3.0815237418878389E-2</v>
      </c>
      <c r="AA62" s="327">
        <f t="shared" ref="AA62" si="193">G78+I78+H70</f>
        <v>2.9131103334655999E-2</v>
      </c>
      <c r="AB62" s="325">
        <f t="shared" ref="AB62" si="194">G64+I64+J65</f>
        <v>1.8369125998007316E-2</v>
      </c>
      <c r="AC62" s="325">
        <f t="shared" ref="AC62" si="195">G80+I80</f>
        <v>1.7824606260370551E-2</v>
      </c>
      <c r="AD62" s="325">
        <f t="shared" ref="AD62" si="196">G73+I73+J68+H76</f>
        <v>6.6340944648186156E-2</v>
      </c>
      <c r="AE62" s="325">
        <f t="shared" ref="AE62" si="197">G62+I62</f>
        <v>1.5835746252014279E-2</v>
      </c>
      <c r="AF62" s="325">
        <f t="shared" ref="AF62" si="198">G71+I71+J77</f>
        <v>6.2774232558507892E-2</v>
      </c>
      <c r="AG62" s="325">
        <f t="shared" ref="AG62" si="199">H63</f>
        <v>1.0786458151272301E-3</v>
      </c>
      <c r="AH62" s="325">
        <f t="shared" ref="AH62" si="200">J66</f>
        <v>7.8371638607179601E-4</v>
      </c>
      <c r="AI62" s="325">
        <f t="shared" ref="AI62" si="201">J69+H65</f>
        <v>3.9592079184325602E-3</v>
      </c>
      <c r="AJ62" s="325">
        <f t="shared" ref="AJ62" si="202">F62</f>
        <v>1.0304696374072501E-2</v>
      </c>
      <c r="AK62" s="325">
        <f t="shared" ref="AK62" si="203">J75</f>
        <v>2.5111173514266601E-3</v>
      </c>
      <c r="AL62" s="325">
        <f t="shared" ref="AL62" si="204">H68</f>
        <v>2.9882269146894402E-3</v>
      </c>
      <c r="AM62" s="325">
        <f t="shared" ref="AM62" si="205">J67</f>
        <v>1.1720290934626901E-3</v>
      </c>
      <c r="AN62" s="325">
        <f t="shared" ref="AN62" si="206">J78+H77</f>
        <v>3.1128549577552457E-3</v>
      </c>
      <c r="AO62" s="325">
        <f t="shared" ref="AO62" si="207">J64</f>
        <v>4.0755919279817802E-4</v>
      </c>
      <c r="AP62" s="325">
        <f t="shared" ref="AP62" si="208">H66</f>
        <v>1.8145769146066101E-3</v>
      </c>
      <c r="AQ62" s="325">
        <f t="shared" ref="AQ62" si="209">J80</f>
        <v>4.0755919279817802E-4</v>
      </c>
      <c r="AR62" s="325">
        <f t="shared" ref="AR62" si="210">H69+J73</f>
        <v>7.75245096001636E-3</v>
      </c>
      <c r="AS62" s="325">
        <f t="shared" ref="AS62" si="211">J62</f>
        <v>3.1722866189416E-4</v>
      </c>
      <c r="AT62" s="325">
        <f t="shared" ref="AT62" si="212">H75</f>
        <v>3.7399568666007599E-3</v>
      </c>
      <c r="AU62" s="325">
        <f t="shared" ref="AU62" si="213">J71</f>
        <v>4.0124940934156E-3</v>
      </c>
      <c r="AV62" s="325">
        <f t="shared" ref="AV62" si="214">H67</f>
        <v>2.3291385716834498E-3</v>
      </c>
      <c r="AW62" s="325">
        <f t="shared" ref="AW62" si="215">H78</f>
        <v>1.8145769146066101E-3</v>
      </c>
      <c r="AX62" s="325">
        <f t="shared" ref="AX62" si="216">H64</f>
        <v>1.21038683171977E-3</v>
      </c>
      <c r="AY62" s="325">
        <f t="shared" ref="AY62" si="217">E62</f>
        <v>2.5509373595435599E-3</v>
      </c>
      <c r="AZ62" s="325">
        <f t="shared" ref="AZ62" si="218">H80</f>
        <v>1.21038683171977E-3</v>
      </c>
      <c r="BA62" s="325">
        <f t="shared" ref="BA62" si="219">H73</f>
        <v>5.0075509557909502E-3</v>
      </c>
      <c r="BB62" s="325">
        <f t="shared" ref="BB62" si="220">H62</f>
        <v>1.03665919781344E-3</v>
      </c>
      <c r="BC62" s="325">
        <f t="shared" ref="BC62" si="221">H71</f>
        <v>5.0075509557909502E-3</v>
      </c>
      <c r="BD62" s="326">
        <f t="shared" ref="BD62" si="222">SUMPRODUCT($L$1:$BC$1,BF62:CW62)</f>
        <v>9.7437784770439038</v>
      </c>
      <c r="BF62" s="174">
        <f>L62</f>
        <v>0.19612800244369011</v>
      </c>
      <c r="BG62" s="175">
        <f t="shared" ref="BG62" si="223">M62</f>
        <v>6.4009217543773395E-2</v>
      </c>
      <c r="BH62" s="175">
        <f t="shared" ref="BH62" si="224">N62</f>
        <v>2.4797333867297881E-2</v>
      </c>
      <c r="BI62" s="175">
        <f t="shared" ref="BI62" si="225">O62</f>
        <v>2.1526456846100071E-2</v>
      </c>
      <c r="BJ62" s="175">
        <f t="shared" ref="BJ62" si="226">P62</f>
        <v>5.5727981545839064E-2</v>
      </c>
      <c r="BK62" s="175">
        <f t="shared" ref="BK62" si="227">Q62</f>
        <v>5.51834618082023E-2</v>
      </c>
      <c r="BL62" s="175">
        <f t="shared" ref="BL62" si="228">R62</f>
        <v>3.9765076621713989E-2</v>
      </c>
      <c r="BM62" s="175">
        <f t="shared" ref="BM62" si="229">S62</f>
        <v>1.6318169252819342E-2</v>
      </c>
      <c r="BN62" s="175">
        <f t="shared" ref="BN62" si="230">T62</f>
        <v>2.3864940456819819E-2</v>
      </c>
      <c r="BO62" s="175">
        <f t="shared" ref="BO62" si="231">U62</f>
        <v>3.9057359907419834E-2</v>
      </c>
      <c r="BP62" s="175">
        <f t="shared" ref="BP62" si="232">V62</f>
        <v>3.3818236967185847E-2</v>
      </c>
      <c r="BQ62" s="175">
        <f t="shared" ref="BQ62" si="233">W62</f>
        <v>2.4663321267242778E-2</v>
      </c>
      <c r="BR62" s="175">
        <f t="shared" ref="BR62" si="234">X62</f>
        <v>5.2869116512651533E-2</v>
      </c>
      <c r="BS62" s="175">
        <f t="shared" ref="BS62" si="235">Y62</f>
        <v>4.6650820176786803E-2</v>
      </c>
      <c r="BT62" s="175">
        <f t="shared" ref="BT62" si="236">Z62</f>
        <v>3.0815237418878389E-2</v>
      </c>
      <c r="BU62" s="175">
        <f t="shared" ref="BU62" si="237">AA62</f>
        <v>2.9131103334655999E-2</v>
      </c>
      <c r="BV62" s="175">
        <f t="shared" ref="BV62" si="238">AB62</f>
        <v>1.8369125998007316E-2</v>
      </c>
      <c r="BW62" s="175">
        <f t="shared" ref="BW62" si="239">AC62</f>
        <v>1.7824606260370551E-2</v>
      </c>
      <c r="BX62" s="175">
        <f t="shared" ref="BX62" si="240">AD62</f>
        <v>6.6340944648186156E-2</v>
      </c>
      <c r="BY62" s="175">
        <f t="shared" ref="BY62" si="241">AE62</f>
        <v>1.5835746252014279E-2</v>
      </c>
      <c r="BZ62" s="175">
        <f t="shared" ref="BZ62" si="242">AF62</f>
        <v>6.2774232558507892E-2</v>
      </c>
      <c r="CA62" s="175">
        <f t="shared" ref="CA62" si="243">AG62</f>
        <v>1.0786458151272301E-3</v>
      </c>
      <c r="CB62" s="175">
        <f t="shared" ref="CB62" si="244">AH62</f>
        <v>7.8371638607179601E-4</v>
      </c>
      <c r="CC62" s="175">
        <f t="shared" ref="CC62" si="245">AI62</f>
        <v>3.9592079184325602E-3</v>
      </c>
      <c r="CD62" s="175">
        <f t="shared" ref="CD62" si="246">AJ62</f>
        <v>1.0304696374072501E-2</v>
      </c>
      <c r="CE62" s="175">
        <f t="shared" ref="CE62" si="247">AK62</f>
        <v>2.5111173514266601E-3</v>
      </c>
      <c r="CF62" s="175">
        <f t="shared" ref="CF62" si="248">AL62</f>
        <v>2.9882269146894402E-3</v>
      </c>
      <c r="CG62" s="175">
        <f t="shared" ref="CG62" si="249">AM62</f>
        <v>1.1720290934626901E-3</v>
      </c>
      <c r="CH62" s="175">
        <f t="shared" ref="CH62" si="250">AN62</f>
        <v>3.1128549577552457E-3</v>
      </c>
      <c r="CI62" s="175">
        <f t="shared" ref="CI62" si="251">AO62</f>
        <v>4.0755919279817802E-4</v>
      </c>
      <c r="CJ62" s="175">
        <f t="shared" ref="CJ62" si="252">AP62</f>
        <v>1.8145769146066101E-3</v>
      </c>
      <c r="CK62" s="175">
        <f t="shared" ref="CK62" si="253">AQ62</f>
        <v>4.0755919279817802E-4</v>
      </c>
      <c r="CL62" s="175">
        <f t="shared" ref="CL62" si="254">AR62</f>
        <v>7.75245096001636E-3</v>
      </c>
      <c r="CM62" s="175">
        <f t="shared" ref="CM62" si="255">AS62</f>
        <v>3.1722866189416E-4</v>
      </c>
      <c r="CN62" s="175">
        <f t="shared" ref="CN62" si="256">AT62</f>
        <v>3.7399568666007599E-3</v>
      </c>
      <c r="CO62" s="175">
        <f t="shared" ref="CO62" si="257">AU62</f>
        <v>4.0124940934156E-3</v>
      </c>
      <c r="CP62" s="175">
        <f t="shared" ref="CP62" si="258">AV62</f>
        <v>2.3291385716834498E-3</v>
      </c>
      <c r="CQ62" s="175">
        <f t="shared" ref="CQ62" si="259">AW62</f>
        <v>1.8145769146066101E-3</v>
      </c>
      <c r="CR62" s="175">
        <f t="shared" ref="CR62" si="260">AX62</f>
        <v>1.21038683171977E-3</v>
      </c>
      <c r="CS62" s="175">
        <f t="shared" ref="CS62" si="261">AY62</f>
        <v>2.5509373595435599E-3</v>
      </c>
      <c r="CT62" s="175">
        <f t="shared" ref="CT62" si="262">AZ62</f>
        <v>1.21038683171977E-3</v>
      </c>
      <c r="CU62" s="175">
        <f t="shared" ref="CU62" si="263">BA62</f>
        <v>5.0075509557909502E-3</v>
      </c>
      <c r="CV62" s="176">
        <f t="shared" ref="CV62" si="264">BB62</f>
        <v>1.03665919781344E-3</v>
      </c>
    </row>
    <row r="63" spans="1:100">
      <c r="A63" s="348"/>
      <c r="B63" s="329"/>
      <c r="C63" s="356"/>
      <c r="D63" s="28">
        <v>-8</v>
      </c>
      <c r="E63" s="340"/>
      <c r="F63" s="343"/>
      <c r="G63" s="184">
        <f t="shared" ref="G63:J71" si="265">IF($D63+$D$72=2,G$72,0)+IF($D63+$D$73=2,G$73,0)+IF($D63+$D$74=2,G$74,0)+IF($D63+$D$75=2,G$75,0)+IF($D63+$D$76=2,G$76,0)+IF($D63+$D$77=2,G$77,0)+IF($D63+$D$78=2,G$78,0)+IF($D63+$D$79=2,G$79,0)+IF($D63+$D$80=2,G$80,0)+IF($D63+$D$81=2,G$81,0)</f>
        <v>1.1985350538209E-2</v>
      </c>
      <c r="H63" s="185">
        <f t="shared" si="265"/>
        <v>1.0786458151272301E-3</v>
      </c>
      <c r="I63" s="190">
        <f t="shared" si="265"/>
        <v>4.3328187146103401E-3</v>
      </c>
      <c r="J63" s="187">
        <f t="shared" si="265"/>
        <v>3.3827196241548798E-4</v>
      </c>
      <c r="K63" s="6"/>
      <c r="L63" s="333"/>
      <c r="M63" s="325"/>
      <c r="N63" s="325"/>
      <c r="O63" s="325"/>
      <c r="P63" s="325"/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7"/>
      <c r="AB63" s="325"/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  <c r="AN63" s="325"/>
      <c r="AO63" s="325"/>
      <c r="AP63" s="325"/>
      <c r="AQ63" s="325"/>
      <c r="AR63" s="325"/>
      <c r="AS63" s="325"/>
      <c r="AT63" s="325"/>
      <c r="AU63" s="325"/>
      <c r="AV63" s="325"/>
      <c r="AW63" s="325"/>
      <c r="AX63" s="325"/>
      <c r="AY63" s="325"/>
      <c r="AZ63" s="325"/>
      <c r="BA63" s="325"/>
      <c r="BB63" s="325"/>
      <c r="BC63" s="325"/>
      <c r="BD63" s="326"/>
    </row>
    <row r="64" spans="1:100">
      <c r="A64" s="348"/>
      <c r="B64" s="329"/>
      <c r="C64" s="356"/>
      <c r="D64" s="28">
        <v>-7</v>
      </c>
      <c r="E64" s="340"/>
      <c r="F64" s="343"/>
      <c r="G64" s="184">
        <f t="shared" si="265"/>
        <v>1.28107553574296E-2</v>
      </c>
      <c r="H64" s="185">
        <f t="shared" si="265"/>
        <v>1.21038683171977E-3</v>
      </c>
      <c r="I64" s="190">
        <f t="shared" si="265"/>
        <v>5.0138509029409497E-3</v>
      </c>
      <c r="J64" s="187">
        <f t="shared" si="265"/>
        <v>4.0755919279817802E-4</v>
      </c>
      <c r="K64" s="6"/>
      <c r="L64" s="333"/>
      <c r="M64" s="325"/>
      <c r="N64" s="325"/>
      <c r="O64" s="325"/>
      <c r="P64" s="325"/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7"/>
      <c r="AB64" s="325"/>
      <c r="AC64" s="325"/>
      <c r="AD64" s="325"/>
      <c r="AE64" s="325"/>
      <c r="AF64" s="325"/>
      <c r="AG64" s="325"/>
      <c r="AH64" s="325"/>
      <c r="AI64" s="325"/>
      <c r="AJ64" s="325"/>
      <c r="AK64" s="325"/>
      <c r="AL64" s="325"/>
      <c r="AM64" s="325"/>
      <c r="AN64" s="325"/>
      <c r="AO64" s="325"/>
      <c r="AP64" s="325"/>
      <c r="AQ64" s="325"/>
      <c r="AR64" s="325"/>
      <c r="AS64" s="325"/>
      <c r="AT64" s="325"/>
      <c r="AU64" s="325"/>
      <c r="AV64" s="325"/>
      <c r="AW64" s="325"/>
      <c r="AX64" s="325"/>
      <c r="AY64" s="325"/>
      <c r="AZ64" s="325"/>
      <c r="BA64" s="325"/>
      <c r="BB64" s="325"/>
      <c r="BC64" s="325"/>
      <c r="BD64" s="326"/>
    </row>
    <row r="65" spans="1:56">
      <c r="A65" s="348"/>
      <c r="B65" s="329"/>
      <c r="C65" s="356"/>
      <c r="D65" s="28">
        <v>-6</v>
      </c>
      <c r="E65" s="340"/>
      <c r="F65" s="343"/>
      <c r="G65" s="184">
        <f t="shared" si="265"/>
        <v>1.42280545324763E-2</v>
      </c>
      <c r="H65" s="185">
        <f t="shared" si="265"/>
        <v>1.4480905670059001E-3</v>
      </c>
      <c r="I65" s="190">
        <f t="shared" si="265"/>
        <v>6.2956144136205698E-3</v>
      </c>
      <c r="J65" s="187">
        <f t="shared" si="265"/>
        <v>5.4451973763676496E-4</v>
      </c>
      <c r="K65" s="6"/>
      <c r="L65" s="333"/>
      <c r="M65" s="325"/>
      <c r="N65" s="325"/>
      <c r="O65" s="325"/>
      <c r="P65" s="325"/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7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  <c r="AM65" s="325"/>
      <c r="AN65" s="325"/>
      <c r="AO65" s="325"/>
      <c r="AP65" s="325"/>
      <c r="AQ65" s="325"/>
      <c r="AR65" s="325"/>
      <c r="AS65" s="325"/>
      <c r="AT65" s="325"/>
      <c r="AU65" s="325"/>
      <c r="AV65" s="325"/>
      <c r="AW65" s="325"/>
      <c r="AX65" s="325"/>
      <c r="AY65" s="325"/>
      <c r="AZ65" s="325"/>
      <c r="BA65" s="325"/>
      <c r="BB65" s="325"/>
      <c r="BC65" s="325"/>
      <c r="BD65" s="326"/>
    </row>
    <row r="66" spans="1:56">
      <c r="A66" s="348"/>
      <c r="B66" s="329"/>
      <c r="C66" s="356"/>
      <c r="D66" s="28">
        <v>-5</v>
      </c>
      <c r="E66" s="340"/>
      <c r="F66" s="343"/>
      <c r="G66" s="184">
        <f t="shared" si="265"/>
        <v>1.6272499311386399E-2</v>
      </c>
      <c r="H66" s="185">
        <f t="shared" si="265"/>
        <v>1.8145769146066101E-3</v>
      </c>
      <c r="I66" s="190">
        <f t="shared" si="265"/>
        <v>8.3908219558563799E-3</v>
      </c>
      <c r="J66" s="187">
        <f t="shared" si="265"/>
        <v>7.8371638607179601E-4</v>
      </c>
      <c r="K66" s="6"/>
      <c r="L66" s="333"/>
      <c r="M66" s="325"/>
      <c r="N66" s="325"/>
      <c r="O66" s="325"/>
      <c r="P66" s="325"/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7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  <c r="AM66" s="325"/>
      <c r="AN66" s="325"/>
      <c r="AO66" s="325"/>
      <c r="AP66" s="325"/>
      <c r="AQ66" s="325"/>
      <c r="AR66" s="325"/>
      <c r="AS66" s="325"/>
      <c r="AT66" s="325"/>
      <c r="AU66" s="325"/>
      <c r="AV66" s="325"/>
      <c r="AW66" s="325"/>
      <c r="AX66" s="325"/>
      <c r="AY66" s="325"/>
      <c r="AZ66" s="325"/>
      <c r="BA66" s="325"/>
      <c r="BB66" s="325"/>
      <c r="BC66" s="325"/>
      <c r="BD66" s="326"/>
    </row>
    <row r="67" spans="1:56">
      <c r="A67" s="348"/>
      <c r="B67" s="329"/>
      <c r="C67" s="356"/>
      <c r="D67" s="28">
        <v>-4</v>
      </c>
      <c r="E67" s="340"/>
      <c r="F67" s="343"/>
      <c r="G67" s="184">
        <f t="shared" si="265"/>
        <v>1.8933228407573201E-2</v>
      </c>
      <c r="H67" s="185">
        <f t="shared" si="265"/>
        <v>2.3291385716834498E-3</v>
      </c>
      <c r="I67" s="190">
        <f t="shared" si="265"/>
        <v>1.15437370488897E-2</v>
      </c>
      <c r="J67" s="187">
        <f t="shared" si="265"/>
        <v>1.1720290934626901E-3</v>
      </c>
      <c r="K67" s="6"/>
      <c r="L67" s="333"/>
      <c r="M67" s="325"/>
      <c r="N67" s="325"/>
      <c r="O67" s="325"/>
      <c r="P67" s="325"/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7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  <c r="AN67" s="325"/>
      <c r="AO67" s="325"/>
      <c r="AP67" s="325"/>
      <c r="AQ67" s="325"/>
      <c r="AR67" s="325"/>
      <c r="AS67" s="325"/>
      <c r="AT67" s="325"/>
      <c r="AU67" s="325"/>
      <c r="AV67" s="325"/>
      <c r="AW67" s="325"/>
      <c r="AX67" s="325"/>
      <c r="AY67" s="325"/>
      <c r="AZ67" s="325"/>
      <c r="BA67" s="325"/>
      <c r="BB67" s="325"/>
      <c r="BC67" s="325"/>
      <c r="BD67" s="326"/>
    </row>
    <row r="68" spans="1:56">
      <c r="A68" s="348"/>
      <c r="B68" s="329"/>
      <c r="C68" s="356"/>
      <c r="D68" s="28">
        <v>-3</v>
      </c>
      <c r="E68" s="340"/>
      <c r="F68" s="343"/>
      <c r="G68" s="184">
        <f t="shared" si="265"/>
        <v>2.2088356634097299E-2</v>
      </c>
      <c r="H68" s="185">
        <f t="shared" si="265"/>
        <v>2.9882269146894402E-3</v>
      </c>
      <c r="I68" s="190">
        <f t="shared" si="265"/>
        <v>1.5890357458195298E-2</v>
      </c>
      <c r="J68" s="187">
        <f t="shared" si="265"/>
        <v>1.75051426845151E-3</v>
      </c>
      <c r="K68" s="6"/>
      <c r="L68" s="333"/>
      <c r="M68" s="325"/>
      <c r="N68" s="325"/>
      <c r="O68" s="325"/>
      <c r="P68" s="325"/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7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  <c r="AN68" s="325"/>
      <c r="AO68" s="325"/>
      <c r="AP68" s="325"/>
      <c r="AQ68" s="325"/>
      <c r="AR68" s="325"/>
      <c r="AS68" s="325"/>
      <c r="AT68" s="325"/>
      <c r="AU68" s="325"/>
      <c r="AV68" s="325"/>
      <c r="AW68" s="325"/>
      <c r="AX68" s="325"/>
      <c r="AY68" s="325"/>
      <c r="AZ68" s="325"/>
      <c r="BA68" s="325"/>
      <c r="BB68" s="325"/>
      <c r="BC68" s="325"/>
      <c r="BD68" s="326"/>
    </row>
    <row r="69" spans="1:56">
      <c r="A69" s="348"/>
      <c r="B69" s="329"/>
      <c r="C69" s="356"/>
      <c r="D69" s="28">
        <v>-2</v>
      </c>
      <c r="E69" s="340"/>
      <c r="F69" s="343"/>
      <c r="G69" s="184">
        <f t="shared" si="265"/>
        <v>2.54406990284591E-2</v>
      </c>
      <c r="H69" s="185">
        <f t="shared" si="265"/>
        <v>3.7399568666007599E-3</v>
      </c>
      <c r="I69" s="190">
        <f t="shared" si="265"/>
        <v>2.1210121148327699E-2</v>
      </c>
      <c r="J69" s="187">
        <f t="shared" si="265"/>
        <v>2.5111173514266601E-3</v>
      </c>
      <c r="K69" s="6"/>
      <c r="L69" s="333"/>
      <c r="M69" s="325"/>
      <c r="N69" s="325"/>
      <c r="O69" s="325"/>
      <c r="P69" s="325"/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7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25"/>
      <c r="AY69" s="325"/>
      <c r="AZ69" s="325"/>
      <c r="BA69" s="325"/>
      <c r="BB69" s="325"/>
      <c r="BC69" s="325"/>
      <c r="BD69" s="326"/>
    </row>
    <row r="70" spans="1:56">
      <c r="A70" s="348"/>
      <c r="B70" s="329"/>
      <c r="C70" s="356"/>
      <c r="D70" s="28">
        <v>-1</v>
      </c>
      <c r="E70" s="340"/>
      <c r="F70" s="343"/>
      <c r="G70" s="184">
        <f t="shared" si="265"/>
        <v>2.8502040610866201E-2</v>
      </c>
      <c r="H70" s="185">
        <f t="shared" si="265"/>
        <v>4.46778206741322E-3</v>
      </c>
      <c r="I70" s="190">
        <f t="shared" si="265"/>
        <v>2.6681421197336099E-2</v>
      </c>
      <c r="J70" s="187">
        <f t="shared" si="265"/>
        <v>3.3412715107229499E-3</v>
      </c>
      <c r="K70" s="6"/>
      <c r="L70" s="333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7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  <c r="AN70" s="325"/>
      <c r="AO70" s="325"/>
      <c r="AP70" s="325"/>
      <c r="AQ70" s="325"/>
      <c r="AR70" s="325"/>
      <c r="AS70" s="325"/>
      <c r="AT70" s="325"/>
      <c r="AU70" s="325"/>
      <c r="AV70" s="325"/>
      <c r="AW70" s="325"/>
      <c r="AX70" s="325"/>
      <c r="AY70" s="325"/>
      <c r="AZ70" s="325"/>
      <c r="BA70" s="325"/>
      <c r="BB70" s="325"/>
      <c r="BC70" s="325"/>
      <c r="BD70" s="326"/>
    </row>
    <row r="71" spans="1:56">
      <c r="A71" s="348"/>
      <c r="B71" s="329"/>
      <c r="C71" s="356"/>
      <c r="D71" s="28">
        <v>0</v>
      </c>
      <c r="E71" s="340"/>
      <c r="F71" s="343"/>
      <c r="G71" s="184">
        <f t="shared" si="265"/>
        <v>3.0680130873025201E-2</v>
      </c>
      <c r="H71" s="185">
        <f t="shared" si="265"/>
        <v>5.0075509557909502E-3</v>
      </c>
      <c r="I71" s="190">
        <f t="shared" si="265"/>
        <v>3.0922072592020001E-2</v>
      </c>
      <c r="J71" s="187">
        <f t="shared" si="265"/>
        <v>4.0124940934156E-3</v>
      </c>
      <c r="K71" s="6"/>
      <c r="L71" s="333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7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  <c r="AN71" s="325"/>
      <c r="AO71" s="325"/>
      <c r="AP71" s="325"/>
      <c r="AQ71" s="325"/>
      <c r="AR71" s="325"/>
      <c r="AS71" s="325"/>
      <c r="AT71" s="325"/>
      <c r="AU71" s="325"/>
      <c r="AV71" s="325"/>
      <c r="AW71" s="325"/>
      <c r="AX71" s="325"/>
      <c r="AY71" s="325"/>
      <c r="AZ71" s="325"/>
      <c r="BA71" s="325"/>
      <c r="BB71" s="325"/>
      <c r="BC71" s="325"/>
      <c r="BD71" s="326"/>
    </row>
    <row r="72" spans="1:56">
      <c r="A72" s="348"/>
      <c r="B72" s="329"/>
      <c r="C72" s="356"/>
      <c r="D72" s="28">
        <v>1</v>
      </c>
      <c r="E72" s="340"/>
      <c r="F72" s="343"/>
      <c r="G72" s="97">
        <v>3.1472934427484597E-2</v>
      </c>
      <c r="H72" s="51">
        <v>5.2082875932807299E-3</v>
      </c>
      <c r="I72" s="63">
        <v>3.2536283116288797E-2</v>
      </c>
      <c r="J72" s="191">
        <v>4.2736649212010104E-3</v>
      </c>
      <c r="K72" s="6"/>
      <c r="L72" s="333"/>
      <c r="M72" s="325"/>
      <c r="N72" s="325"/>
      <c r="O72" s="325"/>
      <c r="P72" s="325"/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7"/>
      <c r="AB72" s="325"/>
      <c r="AC72" s="325"/>
      <c r="AD72" s="325"/>
      <c r="AE72" s="325"/>
      <c r="AF72" s="325"/>
      <c r="AG72" s="325"/>
      <c r="AH72" s="325"/>
      <c r="AI72" s="325"/>
      <c r="AJ72" s="325"/>
      <c r="AK72" s="325"/>
      <c r="AL72" s="325"/>
      <c r="AM72" s="325"/>
      <c r="AN72" s="325"/>
      <c r="AO72" s="325"/>
      <c r="AP72" s="325"/>
      <c r="AQ72" s="325"/>
      <c r="AR72" s="325"/>
      <c r="AS72" s="325"/>
      <c r="AT72" s="325"/>
      <c r="AU72" s="325"/>
      <c r="AV72" s="325"/>
      <c r="AW72" s="325"/>
      <c r="AX72" s="325"/>
      <c r="AY72" s="325"/>
      <c r="AZ72" s="325"/>
      <c r="BA72" s="325"/>
      <c r="BB72" s="325"/>
      <c r="BC72" s="325"/>
      <c r="BD72" s="326"/>
    </row>
    <row r="73" spans="1:56">
      <c r="A73" s="348"/>
      <c r="B73" s="329"/>
      <c r="C73" s="356"/>
      <c r="D73" s="28">
        <v>2</v>
      </c>
      <c r="E73" s="340"/>
      <c r="F73" s="343"/>
      <c r="G73" s="97">
        <v>3.0680130873025201E-2</v>
      </c>
      <c r="H73" s="51">
        <v>5.0075509557909502E-3</v>
      </c>
      <c r="I73" s="63">
        <v>3.0922072592020001E-2</v>
      </c>
      <c r="J73" s="173">
        <v>4.0124940934156E-3</v>
      </c>
      <c r="K73" s="6"/>
      <c r="L73" s="333"/>
      <c r="M73" s="325"/>
      <c r="N73" s="325"/>
      <c r="O73" s="325"/>
      <c r="P73" s="325"/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7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  <c r="AN73" s="325"/>
      <c r="AO73" s="325"/>
      <c r="AP73" s="325"/>
      <c r="AQ73" s="325"/>
      <c r="AR73" s="325"/>
      <c r="AS73" s="325"/>
      <c r="AT73" s="325"/>
      <c r="AU73" s="325"/>
      <c r="AV73" s="325"/>
      <c r="AW73" s="325"/>
      <c r="AX73" s="325"/>
      <c r="AY73" s="325"/>
      <c r="AZ73" s="325"/>
      <c r="BA73" s="325"/>
      <c r="BB73" s="325"/>
      <c r="BC73" s="325"/>
      <c r="BD73" s="326"/>
    </row>
    <row r="74" spans="1:56">
      <c r="A74" s="348"/>
      <c r="B74" s="329"/>
      <c r="C74" s="356"/>
      <c r="D74" s="28">
        <v>3</v>
      </c>
      <c r="E74" s="340"/>
      <c r="F74" s="343"/>
      <c r="G74" s="99">
        <v>2.8502040610866201E-2</v>
      </c>
      <c r="H74" s="53">
        <v>4.46778206741322E-3</v>
      </c>
      <c r="I74" s="63">
        <v>2.6681421197336099E-2</v>
      </c>
      <c r="J74" s="173">
        <v>3.3412715107229499E-3</v>
      </c>
      <c r="K74" s="6"/>
      <c r="L74" s="333"/>
      <c r="M74" s="325"/>
      <c r="N74" s="325"/>
      <c r="O74" s="325"/>
      <c r="P74" s="325"/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7"/>
      <c r="AB74" s="325"/>
      <c r="AC74" s="325"/>
      <c r="AD74" s="325"/>
      <c r="AE74" s="325"/>
      <c r="AF74" s="325"/>
      <c r="AG74" s="325"/>
      <c r="AH74" s="325"/>
      <c r="AI74" s="325"/>
      <c r="AJ74" s="325"/>
      <c r="AK74" s="325"/>
      <c r="AL74" s="325"/>
      <c r="AM74" s="325"/>
      <c r="AN74" s="325"/>
      <c r="AO74" s="325"/>
      <c r="AP74" s="325"/>
      <c r="AQ74" s="325"/>
      <c r="AR74" s="325"/>
      <c r="AS74" s="325"/>
      <c r="AT74" s="325"/>
      <c r="AU74" s="325"/>
      <c r="AV74" s="325"/>
      <c r="AW74" s="325"/>
      <c r="AX74" s="325"/>
      <c r="AY74" s="325"/>
      <c r="AZ74" s="325"/>
      <c r="BA74" s="325"/>
      <c r="BB74" s="325"/>
      <c r="BC74" s="325"/>
      <c r="BD74" s="326"/>
    </row>
    <row r="75" spans="1:56">
      <c r="A75" s="348"/>
      <c r="B75" s="329"/>
      <c r="C75" s="356"/>
      <c r="D75" s="28">
        <v>4</v>
      </c>
      <c r="E75" s="340"/>
      <c r="F75" s="343"/>
      <c r="G75" s="97">
        <v>2.54406990284591E-2</v>
      </c>
      <c r="H75" s="51">
        <v>3.7399568666007599E-3</v>
      </c>
      <c r="I75" s="63">
        <v>2.1210121148327699E-2</v>
      </c>
      <c r="J75" s="173">
        <v>2.5111173514266601E-3</v>
      </c>
      <c r="K75" s="6"/>
      <c r="L75" s="333"/>
      <c r="M75" s="325"/>
      <c r="N75" s="325"/>
      <c r="O75" s="325"/>
      <c r="P75" s="325"/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7"/>
      <c r="AB75" s="325"/>
      <c r="AC75" s="325"/>
      <c r="AD75" s="325"/>
      <c r="AE75" s="325"/>
      <c r="AF75" s="325"/>
      <c r="AG75" s="325"/>
      <c r="AH75" s="325"/>
      <c r="AI75" s="325"/>
      <c r="AJ75" s="325"/>
      <c r="AK75" s="325"/>
      <c r="AL75" s="325"/>
      <c r="AM75" s="325"/>
      <c r="AN75" s="325"/>
      <c r="AO75" s="325"/>
      <c r="AP75" s="325"/>
      <c r="AQ75" s="325"/>
      <c r="AR75" s="325"/>
      <c r="AS75" s="325"/>
      <c r="AT75" s="325"/>
      <c r="AU75" s="325"/>
      <c r="AV75" s="325"/>
      <c r="AW75" s="325"/>
      <c r="AX75" s="325"/>
      <c r="AY75" s="325"/>
      <c r="AZ75" s="325"/>
      <c r="BA75" s="325"/>
      <c r="BB75" s="325"/>
      <c r="BC75" s="325"/>
      <c r="BD75" s="326"/>
    </row>
    <row r="76" spans="1:56">
      <c r="A76" s="348"/>
      <c r="B76" s="329"/>
      <c r="C76" s="356"/>
      <c r="D76" s="28">
        <v>5</v>
      </c>
      <c r="E76" s="340"/>
      <c r="F76" s="343"/>
      <c r="G76" s="99">
        <v>2.2088356634097299E-2</v>
      </c>
      <c r="H76" s="51">
        <v>2.9882269146894402E-3</v>
      </c>
      <c r="I76" s="69">
        <v>1.5890357458195298E-2</v>
      </c>
      <c r="J76" s="173">
        <v>1.75051426845151E-3</v>
      </c>
      <c r="K76" s="6"/>
      <c r="L76" s="333"/>
      <c r="M76" s="325"/>
      <c r="N76" s="325"/>
      <c r="O76" s="325"/>
      <c r="P76" s="325"/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7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  <c r="AN76" s="325"/>
      <c r="AO76" s="325"/>
      <c r="AP76" s="325"/>
      <c r="AQ76" s="325"/>
      <c r="AR76" s="325"/>
      <c r="AS76" s="325"/>
      <c r="AT76" s="325"/>
      <c r="AU76" s="325"/>
      <c r="AV76" s="325"/>
      <c r="AW76" s="325"/>
      <c r="AX76" s="325"/>
      <c r="AY76" s="325"/>
      <c r="AZ76" s="325"/>
      <c r="BA76" s="325"/>
      <c r="BB76" s="325"/>
      <c r="BC76" s="325"/>
      <c r="BD76" s="326"/>
    </row>
    <row r="77" spans="1:56">
      <c r="A77" s="348"/>
      <c r="B77" s="329"/>
      <c r="C77" s="356"/>
      <c r="D77" s="28">
        <v>6</v>
      </c>
      <c r="E77" s="340"/>
      <c r="F77" s="343"/>
      <c r="G77" s="97">
        <v>1.8933228407573201E-2</v>
      </c>
      <c r="H77" s="53">
        <v>2.3291385716834498E-3</v>
      </c>
      <c r="I77" s="69">
        <v>1.15437370488897E-2</v>
      </c>
      <c r="J77" s="173">
        <v>1.1720290934626901E-3</v>
      </c>
      <c r="K77" s="6"/>
      <c r="L77" s="333"/>
      <c r="M77" s="325"/>
      <c r="N77" s="325"/>
      <c r="O77" s="325"/>
      <c r="P77" s="325"/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7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  <c r="AN77" s="325"/>
      <c r="AO77" s="325"/>
      <c r="AP77" s="325"/>
      <c r="AQ77" s="325"/>
      <c r="AR77" s="325"/>
      <c r="AS77" s="325"/>
      <c r="AT77" s="325"/>
      <c r="AU77" s="325"/>
      <c r="AV77" s="325"/>
      <c r="AW77" s="325"/>
      <c r="AX77" s="325"/>
      <c r="AY77" s="325"/>
      <c r="AZ77" s="325"/>
      <c r="BA77" s="325"/>
      <c r="BB77" s="325"/>
      <c r="BC77" s="325"/>
      <c r="BD77" s="326"/>
    </row>
    <row r="78" spans="1:56">
      <c r="A78" s="348"/>
      <c r="B78" s="329"/>
      <c r="C78" s="356"/>
      <c r="D78" s="28">
        <v>7</v>
      </c>
      <c r="E78" s="340"/>
      <c r="F78" s="343"/>
      <c r="G78" s="97">
        <v>1.6272499311386399E-2</v>
      </c>
      <c r="H78" s="51">
        <v>1.8145769146066101E-3</v>
      </c>
      <c r="I78" s="69">
        <v>8.3908219558563799E-3</v>
      </c>
      <c r="J78" s="173">
        <v>7.8371638607179601E-4</v>
      </c>
      <c r="K78" s="6"/>
      <c r="L78" s="333"/>
      <c r="M78" s="325"/>
      <c r="N78" s="325"/>
      <c r="O78" s="325"/>
      <c r="P78" s="325"/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7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  <c r="AN78" s="325"/>
      <c r="AO78" s="325"/>
      <c r="AP78" s="325"/>
      <c r="AQ78" s="325"/>
      <c r="AR78" s="325"/>
      <c r="AS78" s="325"/>
      <c r="AT78" s="325"/>
      <c r="AU78" s="325"/>
      <c r="AV78" s="325"/>
      <c r="AW78" s="325"/>
      <c r="AX78" s="325"/>
      <c r="AY78" s="325"/>
      <c r="AZ78" s="325"/>
      <c r="BA78" s="325"/>
      <c r="BB78" s="325"/>
      <c r="BC78" s="325"/>
      <c r="BD78" s="326"/>
    </row>
    <row r="79" spans="1:56">
      <c r="A79" s="348"/>
      <c r="B79" s="329"/>
      <c r="C79" s="356"/>
      <c r="D79" s="28">
        <v>8</v>
      </c>
      <c r="E79" s="340"/>
      <c r="F79" s="343"/>
      <c r="G79" s="97">
        <v>1.42280545324763E-2</v>
      </c>
      <c r="H79" s="51">
        <v>1.4480905670059001E-3</v>
      </c>
      <c r="I79" s="69">
        <v>6.2956144136205698E-3</v>
      </c>
      <c r="J79" s="173">
        <v>5.4451973763676496E-4</v>
      </c>
      <c r="K79" s="6"/>
      <c r="L79" s="333"/>
      <c r="M79" s="325"/>
      <c r="N79" s="325"/>
      <c r="O79" s="325"/>
      <c r="P79" s="325"/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7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  <c r="AN79" s="325"/>
      <c r="AO79" s="325"/>
      <c r="AP79" s="325"/>
      <c r="AQ79" s="325"/>
      <c r="AR79" s="325"/>
      <c r="AS79" s="325"/>
      <c r="AT79" s="325"/>
      <c r="AU79" s="325"/>
      <c r="AV79" s="325"/>
      <c r="AW79" s="325"/>
      <c r="AX79" s="325"/>
      <c r="AY79" s="325"/>
      <c r="AZ79" s="325"/>
      <c r="BA79" s="325"/>
      <c r="BB79" s="325"/>
      <c r="BC79" s="325"/>
      <c r="BD79" s="326"/>
    </row>
    <row r="80" spans="1:56">
      <c r="A80" s="348"/>
      <c r="B80" s="329"/>
      <c r="C80" s="356"/>
      <c r="D80" s="28">
        <v>9</v>
      </c>
      <c r="E80" s="340"/>
      <c r="F80" s="343"/>
      <c r="G80" s="97">
        <v>1.28107553574296E-2</v>
      </c>
      <c r="H80" s="51">
        <v>1.21038683171977E-3</v>
      </c>
      <c r="I80" s="63">
        <v>5.0138509029409497E-3</v>
      </c>
      <c r="J80" s="173">
        <v>4.0755919279817802E-4</v>
      </c>
      <c r="K80" s="6"/>
      <c r="L80" s="333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7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  <c r="AN80" s="325"/>
      <c r="AO80" s="325"/>
      <c r="AP80" s="325"/>
      <c r="AQ80" s="325"/>
      <c r="AR80" s="325"/>
      <c r="AS80" s="325"/>
      <c r="AT80" s="325"/>
      <c r="AU80" s="325"/>
      <c r="AV80" s="325"/>
      <c r="AW80" s="325"/>
      <c r="AX80" s="325"/>
      <c r="AY80" s="325"/>
      <c r="AZ80" s="325"/>
      <c r="BA80" s="325"/>
      <c r="BB80" s="325"/>
      <c r="BC80" s="325"/>
      <c r="BD80" s="326"/>
    </row>
    <row r="81" spans="1:100">
      <c r="A81" s="348"/>
      <c r="B81" s="329"/>
      <c r="C81" s="356"/>
      <c r="D81" s="29">
        <v>10</v>
      </c>
      <c r="E81" s="341"/>
      <c r="F81" s="344"/>
      <c r="G81" s="103">
        <v>1.1985350538209E-2</v>
      </c>
      <c r="H81" s="77">
        <v>1.0786458151272301E-3</v>
      </c>
      <c r="I81" s="80">
        <v>4.3328187146103401E-3</v>
      </c>
      <c r="J81" s="182">
        <v>3.3827196241548798E-4</v>
      </c>
      <c r="K81" s="6"/>
      <c r="L81" s="334"/>
      <c r="M81" s="325"/>
      <c r="N81" s="325"/>
      <c r="O81" s="325"/>
      <c r="P81" s="325"/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7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5"/>
      <c r="AM81" s="325"/>
      <c r="AN81" s="325"/>
      <c r="AO81" s="325"/>
      <c r="AP81" s="325"/>
      <c r="AQ81" s="325"/>
      <c r="AR81" s="325"/>
      <c r="AS81" s="325"/>
      <c r="AT81" s="325"/>
      <c r="AU81" s="325"/>
      <c r="AV81" s="325"/>
      <c r="AW81" s="325"/>
      <c r="AX81" s="325"/>
      <c r="AY81" s="325"/>
      <c r="AZ81" s="325"/>
      <c r="BA81" s="325"/>
      <c r="BB81" s="325"/>
      <c r="BC81" s="325"/>
      <c r="BD81" s="326"/>
    </row>
    <row r="82" spans="1:100">
      <c r="A82" s="348"/>
      <c r="B82" s="328">
        <v>1</v>
      </c>
      <c r="C82" s="356"/>
      <c r="D82" s="26">
        <v>-9</v>
      </c>
      <c r="E82" s="339">
        <v>7.5530494882703901E-4</v>
      </c>
      <c r="F82" s="342">
        <v>3.0644582499814699E-3</v>
      </c>
      <c r="G82" s="97">
        <v>6.2625823208117999E-3</v>
      </c>
      <c r="H82" s="51">
        <v>9.7281935884007103E-4</v>
      </c>
      <c r="I82" s="69">
        <v>6.6464066327871401E-3</v>
      </c>
      <c r="J82" s="173">
        <v>1.0346537523328099E-3</v>
      </c>
      <c r="K82" s="6"/>
      <c r="L82" s="332">
        <f t="shared" ref="L82" si="266">1-SUM(M82:BC101)</f>
        <v>0.6233135670047768</v>
      </c>
      <c r="M82" s="325">
        <f t="shared" ref="M82" si="267">G92+I92</f>
        <v>1.9405035296857352E-2</v>
      </c>
      <c r="N82" s="325">
        <f t="shared" ref="N82" si="268">G99+I99+J92</f>
        <v>1.599762148866821E-2</v>
      </c>
      <c r="O82" s="325">
        <f t="shared" ref="O82" si="269">G101+I101+H92</f>
        <v>1.4491636546452009E-2</v>
      </c>
      <c r="P82" s="325">
        <f t="shared" ref="P82" si="270">G94+I94+J99</f>
        <v>1.9829785628806221E-2</v>
      </c>
      <c r="Q82" s="325">
        <f t="shared" ref="Q82" si="271">G90+I90</f>
        <v>1.8646389999623682E-2</v>
      </c>
      <c r="R82" s="325">
        <f t="shared" ref="R82" si="272">G96+I96+H99+J101</f>
        <v>1.8922490582243042E-2</v>
      </c>
      <c r="S82" s="325">
        <f t="shared" ref="S82" si="273">G83+I83</f>
        <v>1.303481465831065E-2</v>
      </c>
      <c r="T82" s="325">
        <f t="shared" ref="T82" si="274">G85+I85+J94</f>
        <v>1.5878396151836317E-2</v>
      </c>
      <c r="U82" s="325">
        <f t="shared" ref="U82" si="275">G88+I88+H101</f>
        <v>1.7796360351109097E-2</v>
      </c>
      <c r="V82" s="325">
        <f t="shared" ref="V82" si="276">G97+I97+J90</f>
        <v>1.7647087911626499E-2</v>
      </c>
      <c r="W82" s="325">
        <f t="shared" ref="W82" si="277">G86+I86</f>
        <v>1.4823685885606161E-2</v>
      </c>
      <c r="X82" s="325">
        <f t="shared" ref="X82" si="278">G89+I89+J96+H94</f>
        <v>2.0795316387720409E-2</v>
      </c>
      <c r="Y82" s="325">
        <f t="shared" ref="Y82" si="279">G95+I95</f>
        <v>1.780916536331113E-2</v>
      </c>
      <c r="Z82" s="325">
        <f t="shared" ref="Z82" si="280">G87+I87+J83</f>
        <v>1.6834570429291162E-2</v>
      </c>
      <c r="AA82" s="327">
        <f t="shared" ref="AA82" si="281">G98+I98+H90</f>
        <v>1.622545046918036E-2</v>
      </c>
      <c r="AB82" s="325">
        <f t="shared" ref="AB82" si="282">G84+I84+J85</f>
        <v>1.459164860750012E-2</v>
      </c>
      <c r="AC82" s="325">
        <f t="shared" ref="AC82" si="283">G100+I100</f>
        <v>1.340825297831758E-2</v>
      </c>
      <c r="AD82" s="325">
        <f t="shared" ref="AD82" si="284">G93+I93+J88+H96</f>
        <v>2.2058914158847653E-2</v>
      </c>
      <c r="AE82" s="325">
        <f t="shared" ref="AE82" si="285">G82+I82</f>
        <v>1.2908988953598939E-2</v>
      </c>
      <c r="AF82" s="325">
        <f t="shared" ref="AF82" si="286">G91+I91+J97</f>
        <v>2.064019758586641E-2</v>
      </c>
      <c r="AG82" s="325">
        <f t="shared" ref="AG82" si="287">H83</f>
        <v>9.8248549043834809E-4</v>
      </c>
      <c r="AH82" s="325">
        <f t="shared" ref="AH82" si="288">J86</f>
        <v>1.2958464530542001E-3</v>
      </c>
      <c r="AI82" s="325">
        <f t="shared" ref="AI82" si="289">J89+H85</f>
        <v>2.7919303220923699E-3</v>
      </c>
      <c r="AJ82" s="325">
        <f t="shared" ref="AJ82" si="290">F82</f>
        <v>3.0644582499814699E-3</v>
      </c>
      <c r="AK82" s="325">
        <f t="shared" ref="AK82" si="291">J95</f>
        <v>1.7345981340666501E-3</v>
      </c>
      <c r="AL82" s="325">
        <f t="shared" ref="AL82" si="292">H88</f>
        <v>1.2672563840207601E-3</v>
      </c>
      <c r="AM82" s="325">
        <f t="shared" ref="AM82" si="293">J87</f>
        <v>1.4329262518745999E-3</v>
      </c>
      <c r="AN82" s="325">
        <f t="shared" ref="AN82" si="294">J98+H97</f>
        <v>2.4864673224530903E-3</v>
      </c>
      <c r="AO82" s="325">
        <f t="shared" ref="AO82" si="295">J84</f>
        <v>1.1010961043120401E-3</v>
      </c>
      <c r="AP82" s="325">
        <f t="shared" ref="AP82" si="296">H86</f>
        <v>1.11858983436524E-3</v>
      </c>
      <c r="AQ82" s="325">
        <f t="shared" ref="AQ82" si="297">J100</f>
        <v>1.1010961043120401E-3</v>
      </c>
      <c r="AR82" s="325">
        <f t="shared" ref="AR82" si="298">H89+J93</f>
        <v>3.2923377211506203E-3</v>
      </c>
      <c r="AS82" s="325">
        <f t="shared" ref="AS82" si="299">J82</f>
        <v>1.0346537523328099E-3</v>
      </c>
      <c r="AT82" s="325">
        <f t="shared" ref="AT82" si="300">H95</f>
        <v>1.34058343677056E-3</v>
      </c>
      <c r="AU82" s="325">
        <f t="shared" ref="AU82" si="301">J91</f>
        <v>1.9517542843800601E-3</v>
      </c>
      <c r="AV82" s="325">
        <f t="shared" ref="AV82" si="302">H87</f>
        <v>1.19062086939889E-3</v>
      </c>
      <c r="AW82" s="325">
        <f t="shared" ref="AW82" si="303">H98</f>
        <v>1.11858983436524E-3</v>
      </c>
      <c r="AX82" s="325">
        <f t="shared" ref="AX82" si="304">H84</f>
        <v>1.01110050892765E-3</v>
      </c>
      <c r="AY82" s="325">
        <f t="shared" ref="AY82" si="305">E82</f>
        <v>7.5530494882703901E-4</v>
      </c>
      <c r="AZ82" s="325">
        <f t="shared" ref="AZ82" si="306">H100</f>
        <v>1.01110050892765E-3</v>
      </c>
      <c r="BA82" s="325">
        <f t="shared" ref="BA82" si="307">H93</f>
        <v>1.4425038427794299E-3</v>
      </c>
      <c r="BB82" s="325">
        <f t="shared" ref="BB82" si="308">H82</f>
        <v>9.7281935884007103E-4</v>
      </c>
      <c r="BC82" s="325">
        <f t="shared" ref="BC82" si="309">H91</f>
        <v>1.4425038427794299E-3</v>
      </c>
      <c r="BD82" s="326">
        <f t="shared" ref="BD82" si="310">SUMPRODUCT($L$1:$BC$1,BF82:CW82)</f>
        <v>4.7317238182858183</v>
      </c>
      <c r="BF82" s="174">
        <f>L82</f>
        <v>0.6233135670047768</v>
      </c>
      <c r="BG82" s="175">
        <f t="shared" ref="BG82" si="311">M82</f>
        <v>1.9405035296857352E-2</v>
      </c>
      <c r="BH82" s="175">
        <f t="shared" ref="BH82" si="312">N82</f>
        <v>1.599762148866821E-2</v>
      </c>
      <c r="BI82" s="175">
        <f t="shared" ref="BI82" si="313">O82</f>
        <v>1.4491636546452009E-2</v>
      </c>
      <c r="BJ82" s="175">
        <f t="shared" ref="BJ82" si="314">P82</f>
        <v>1.9829785628806221E-2</v>
      </c>
      <c r="BK82" s="175">
        <f t="shared" ref="BK82" si="315">Q82</f>
        <v>1.8646389999623682E-2</v>
      </c>
      <c r="BL82" s="175">
        <f t="shared" ref="BL82" si="316">R82</f>
        <v>1.8922490582243042E-2</v>
      </c>
      <c r="BM82" s="175">
        <f t="shared" ref="BM82" si="317">S82</f>
        <v>1.303481465831065E-2</v>
      </c>
      <c r="BN82" s="175">
        <f t="shared" ref="BN82" si="318">T82</f>
        <v>1.5878396151836317E-2</v>
      </c>
      <c r="BO82" s="175">
        <f t="shared" ref="BO82" si="319">U82</f>
        <v>1.7796360351109097E-2</v>
      </c>
      <c r="BP82" s="175">
        <f t="shared" ref="BP82" si="320">V82</f>
        <v>1.7647087911626499E-2</v>
      </c>
      <c r="BQ82" s="175">
        <f t="shared" ref="BQ82" si="321">W82</f>
        <v>1.4823685885606161E-2</v>
      </c>
      <c r="BR82" s="175">
        <f t="shared" ref="BR82" si="322">X82</f>
        <v>2.0795316387720409E-2</v>
      </c>
      <c r="BS82" s="175">
        <f t="shared" ref="BS82" si="323">Y82</f>
        <v>1.780916536331113E-2</v>
      </c>
      <c r="BT82" s="175">
        <f t="shared" ref="BT82" si="324">Z82</f>
        <v>1.6834570429291162E-2</v>
      </c>
      <c r="BU82" s="175">
        <f t="shared" ref="BU82" si="325">AA82</f>
        <v>1.622545046918036E-2</v>
      </c>
      <c r="BV82" s="175">
        <f t="shared" ref="BV82" si="326">AB82</f>
        <v>1.459164860750012E-2</v>
      </c>
      <c r="BW82" s="175">
        <f t="shared" ref="BW82" si="327">AC82</f>
        <v>1.340825297831758E-2</v>
      </c>
      <c r="BX82" s="175">
        <f t="shared" ref="BX82" si="328">AD82</f>
        <v>2.2058914158847653E-2</v>
      </c>
      <c r="BY82" s="175">
        <f t="shared" ref="BY82" si="329">AE82</f>
        <v>1.2908988953598939E-2</v>
      </c>
      <c r="BZ82" s="175">
        <f t="shared" ref="BZ82" si="330">AF82</f>
        <v>2.064019758586641E-2</v>
      </c>
      <c r="CA82" s="175">
        <f t="shared" ref="CA82" si="331">AG82</f>
        <v>9.8248549043834809E-4</v>
      </c>
      <c r="CB82" s="175">
        <f t="shared" ref="CB82" si="332">AH82</f>
        <v>1.2958464530542001E-3</v>
      </c>
      <c r="CC82" s="175">
        <f t="shared" ref="CC82" si="333">AI82</f>
        <v>2.7919303220923699E-3</v>
      </c>
      <c r="CD82" s="175">
        <f t="shared" ref="CD82" si="334">AJ82</f>
        <v>3.0644582499814699E-3</v>
      </c>
      <c r="CE82" s="175">
        <f t="shared" ref="CE82" si="335">AK82</f>
        <v>1.7345981340666501E-3</v>
      </c>
      <c r="CF82" s="175">
        <f t="shared" ref="CF82" si="336">AL82</f>
        <v>1.2672563840207601E-3</v>
      </c>
      <c r="CG82" s="175">
        <f t="shared" ref="CG82" si="337">AM82</f>
        <v>1.4329262518745999E-3</v>
      </c>
      <c r="CH82" s="175">
        <f t="shared" ref="CH82" si="338">AN82</f>
        <v>2.4864673224530903E-3</v>
      </c>
      <c r="CI82" s="175">
        <f t="shared" ref="CI82" si="339">AO82</f>
        <v>1.1010961043120401E-3</v>
      </c>
      <c r="CJ82" s="175">
        <f t="shared" ref="CJ82" si="340">AP82</f>
        <v>1.11858983436524E-3</v>
      </c>
      <c r="CK82" s="175">
        <f t="shared" ref="CK82" si="341">AQ82</f>
        <v>1.1010961043120401E-3</v>
      </c>
      <c r="CL82" s="175">
        <f t="shared" ref="CL82" si="342">AR82</f>
        <v>3.2923377211506203E-3</v>
      </c>
      <c r="CM82" s="175">
        <f t="shared" ref="CM82" si="343">AS82</f>
        <v>1.0346537523328099E-3</v>
      </c>
      <c r="CN82" s="175">
        <f t="shared" ref="CN82" si="344">AT82</f>
        <v>1.34058343677056E-3</v>
      </c>
      <c r="CO82" s="175">
        <f t="shared" ref="CO82" si="345">AU82</f>
        <v>1.9517542843800601E-3</v>
      </c>
      <c r="CP82" s="175">
        <f t="shared" ref="CP82" si="346">AV82</f>
        <v>1.19062086939889E-3</v>
      </c>
      <c r="CQ82" s="175">
        <f t="shared" ref="CQ82" si="347">AW82</f>
        <v>1.11858983436524E-3</v>
      </c>
      <c r="CR82" s="175">
        <f t="shared" ref="CR82" si="348">AX82</f>
        <v>1.01110050892765E-3</v>
      </c>
      <c r="CS82" s="175">
        <f t="shared" ref="CS82" si="349">AY82</f>
        <v>7.5530494882703901E-4</v>
      </c>
      <c r="CT82" s="175">
        <f t="shared" ref="CT82" si="350">AZ82</f>
        <v>1.01110050892765E-3</v>
      </c>
      <c r="CU82" s="175">
        <f t="shared" ref="CU82" si="351">BA82</f>
        <v>1.4425038427794299E-3</v>
      </c>
      <c r="CV82" s="176">
        <f t="shared" ref="CV82" si="352">BB82</f>
        <v>9.7281935884007103E-4</v>
      </c>
    </row>
    <row r="83" spans="1:100">
      <c r="A83" s="348"/>
      <c r="B83" s="329"/>
      <c r="C83" s="356"/>
      <c r="D83" s="28">
        <v>-8</v>
      </c>
      <c r="E83" s="340"/>
      <c r="F83" s="343"/>
      <c r="G83" s="184">
        <f>IF($D83+$D$92=2,G$92,0)+IF($D83+$D$93=2,G$93,0)+IF($D83+$D$94=2,G$94,0)+IF($D83+$D$95=2,G$95,0)+IF($D83+$D$96=2,G$96,0)+IF($D83+$D$97=2,G$97,0)+IF($D83+$D$98=2,G$98,0)+IF($D83+$D$99=2,G$99,0)+IF($D83+$D$100=2,G$100,0)+IF($D83+$D$101=2,G$101,0)</f>
        <v>6.3018829151328497E-3</v>
      </c>
      <c r="H83" s="185">
        <f t="shared" ref="H83:J91" si="353">IF($D83+$D$92=2,H$92,0)+IF($D83+$D$93=2,H$93,0)+IF($D83+$D$94=2,H$94,0)+IF($D83+$D$95=2,H$95,0)+IF($D83+$D$96=2,H$96,0)+IF($D83+$D$97=2,H$97,0)+IF($D83+$D$98=2,H$98,0)+IF($D83+$D$99=2,H$99,0)+IF($D83+$D$100=2,H$100,0)+IF($D83+$D$101=2,H$101,0)</f>
        <v>9.8248549043834809E-4</v>
      </c>
      <c r="I83" s="190">
        <f t="shared" si="353"/>
        <v>6.7329317431777998E-3</v>
      </c>
      <c r="J83" s="187">
        <f t="shared" si="353"/>
        <v>1.0512835335465701E-3</v>
      </c>
      <c r="K83" s="6"/>
      <c r="L83" s="333"/>
      <c r="M83" s="325"/>
      <c r="N83" s="325"/>
      <c r="O83" s="325"/>
      <c r="P83" s="325"/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7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  <c r="AN83" s="325"/>
      <c r="AO83" s="325"/>
      <c r="AP83" s="325"/>
      <c r="AQ83" s="325"/>
      <c r="AR83" s="325"/>
      <c r="AS83" s="325"/>
      <c r="AT83" s="325"/>
      <c r="AU83" s="325"/>
      <c r="AV83" s="325"/>
      <c r="AW83" s="325"/>
      <c r="AX83" s="325"/>
      <c r="AY83" s="325"/>
      <c r="AZ83" s="325"/>
      <c r="BA83" s="325"/>
      <c r="BB83" s="325"/>
      <c r="BC83" s="325"/>
      <c r="BD83" s="326"/>
    </row>
    <row r="84" spans="1:100">
      <c r="A84" s="348"/>
      <c r="B84" s="329"/>
      <c r="C84" s="356"/>
      <c r="D84" s="28">
        <v>-7</v>
      </c>
      <c r="E84" s="340"/>
      <c r="F84" s="343"/>
      <c r="G84" s="184">
        <f t="shared" ref="G84:G91" si="354">IF($D84+$D$92=2,G$92,0)+IF($D84+$D$93=2,G$93,0)+IF($D84+$D$94=2,G$94,0)+IF($D84+$D$95=2,G$95,0)+IF($D84+$D$96=2,G$96,0)+IF($D84+$D$97=2,G$97,0)+IF($D84+$D$98=2,G$98,0)+IF($D84+$D$99=2,G$99,0)+IF($D84+$D$100=2,G$100,0)+IF($D84+$D$101=2,G$101,0)</f>
        <v>6.4175707085793003E-3</v>
      </c>
      <c r="H84" s="185">
        <f t="shared" si="353"/>
        <v>1.01110050892765E-3</v>
      </c>
      <c r="I84" s="190">
        <f t="shared" si="353"/>
        <v>6.9906822697382801E-3</v>
      </c>
      <c r="J84" s="187">
        <f t="shared" si="353"/>
        <v>1.1010961043120401E-3</v>
      </c>
      <c r="K84" s="6"/>
      <c r="L84" s="333"/>
      <c r="M84" s="325"/>
      <c r="N84" s="325"/>
      <c r="O84" s="325"/>
      <c r="P84" s="325"/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7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  <c r="AN84" s="325"/>
      <c r="AO84" s="325"/>
      <c r="AP84" s="325"/>
      <c r="AQ84" s="325"/>
      <c r="AR84" s="325"/>
      <c r="AS84" s="325"/>
      <c r="AT84" s="325"/>
      <c r="AU84" s="325"/>
      <c r="AV84" s="325"/>
      <c r="AW84" s="325"/>
      <c r="AX84" s="325"/>
      <c r="AY84" s="325"/>
      <c r="AZ84" s="325"/>
      <c r="BA84" s="325"/>
      <c r="BB84" s="325"/>
      <c r="BC84" s="325"/>
      <c r="BD84" s="326"/>
    </row>
    <row r="85" spans="1:100">
      <c r="A85" s="348"/>
      <c r="B85" s="329"/>
      <c r="C85" s="356"/>
      <c r="D85" s="28">
        <v>-6</v>
      </c>
      <c r="E85" s="340"/>
      <c r="F85" s="343"/>
      <c r="G85" s="184">
        <f t="shared" si="354"/>
        <v>6.6024910866019498E-3</v>
      </c>
      <c r="H85" s="185">
        <f t="shared" si="353"/>
        <v>1.05733218802572E-3</v>
      </c>
      <c r="I85" s="190">
        <f t="shared" si="353"/>
        <v>7.4121040493524597E-3</v>
      </c>
      <c r="J85" s="187">
        <f t="shared" si="353"/>
        <v>1.1833956291825399E-3</v>
      </c>
      <c r="K85" s="6"/>
      <c r="L85" s="333"/>
      <c r="M85" s="325"/>
      <c r="N85" s="325"/>
      <c r="O85" s="325"/>
      <c r="P85" s="325"/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7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  <c r="AN85" s="325"/>
      <c r="AO85" s="325"/>
      <c r="AP85" s="325"/>
      <c r="AQ85" s="325"/>
      <c r="AR85" s="325"/>
      <c r="AS85" s="325"/>
      <c r="AT85" s="325"/>
      <c r="AU85" s="325"/>
      <c r="AV85" s="325"/>
      <c r="AW85" s="325"/>
      <c r="AX85" s="325"/>
      <c r="AY85" s="325"/>
      <c r="AZ85" s="325"/>
      <c r="BA85" s="325"/>
      <c r="BB85" s="325"/>
      <c r="BC85" s="325"/>
      <c r="BD85" s="326"/>
    </row>
    <row r="86" spans="1:100">
      <c r="A86" s="348"/>
      <c r="B86" s="329"/>
      <c r="C86" s="356"/>
      <c r="D86" s="28">
        <v>-5</v>
      </c>
      <c r="E86" s="340"/>
      <c r="F86" s="343"/>
      <c r="G86" s="184">
        <f t="shared" si="354"/>
        <v>6.8439517169169304E-3</v>
      </c>
      <c r="H86" s="185">
        <f t="shared" si="353"/>
        <v>1.11858983436524E-3</v>
      </c>
      <c r="I86" s="190">
        <f t="shared" si="353"/>
        <v>7.9797341686892297E-3</v>
      </c>
      <c r="J86" s="187">
        <f t="shared" si="353"/>
        <v>1.2958464530542001E-3</v>
      </c>
      <c r="K86" s="6"/>
      <c r="L86" s="333"/>
      <c r="M86" s="325"/>
      <c r="N86" s="325"/>
      <c r="O86" s="325"/>
      <c r="P86" s="325"/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7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  <c r="AN86" s="325"/>
      <c r="AO86" s="325"/>
      <c r="AP86" s="325"/>
      <c r="AQ86" s="325"/>
      <c r="AR86" s="325"/>
      <c r="AS86" s="325"/>
      <c r="AT86" s="325"/>
      <c r="AU86" s="325"/>
      <c r="AV86" s="325"/>
      <c r="AW86" s="325"/>
      <c r="AX86" s="325"/>
      <c r="AY86" s="325"/>
      <c r="AZ86" s="325"/>
      <c r="BA86" s="325"/>
      <c r="BB86" s="325"/>
      <c r="BC86" s="325"/>
      <c r="BD86" s="326"/>
    </row>
    <row r="87" spans="1:100">
      <c r="A87" s="348"/>
      <c r="B87" s="329"/>
      <c r="C87" s="356"/>
      <c r="D87" s="28">
        <v>-4</v>
      </c>
      <c r="E87" s="340"/>
      <c r="F87" s="343"/>
      <c r="G87" s="184">
        <f t="shared" si="354"/>
        <v>7.1230696640205904E-3</v>
      </c>
      <c r="H87" s="185">
        <f t="shared" si="353"/>
        <v>1.19062086939889E-3</v>
      </c>
      <c r="I87" s="190">
        <f t="shared" si="353"/>
        <v>8.6602172317240007E-3</v>
      </c>
      <c r="J87" s="187">
        <f t="shared" si="353"/>
        <v>1.4329262518745999E-3</v>
      </c>
      <c r="K87" s="6"/>
      <c r="L87" s="333"/>
      <c r="M87" s="325"/>
      <c r="N87" s="325"/>
      <c r="O87" s="325"/>
      <c r="P87" s="325"/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7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  <c r="AN87" s="325"/>
      <c r="AO87" s="325"/>
      <c r="AP87" s="325"/>
      <c r="AQ87" s="325"/>
      <c r="AR87" s="325"/>
      <c r="AS87" s="325"/>
      <c r="AT87" s="325"/>
      <c r="AU87" s="325"/>
      <c r="AV87" s="325"/>
      <c r="AW87" s="325"/>
      <c r="AX87" s="325"/>
      <c r="AY87" s="325"/>
      <c r="AZ87" s="325"/>
      <c r="BA87" s="325"/>
      <c r="BB87" s="325"/>
      <c r="BC87" s="325"/>
      <c r="BD87" s="326"/>
    </row>
    <row r="88" spans="1:100">
      <c r="A88" s="348"/>
      <c r="B88" s="329"/>
      <c r="C88" s="356"/>
      <c r="D88" s="28">
        <v>-3</v>
      </c>
      <c r="E88" s="340"/>
      <c r="F88" s="343"/>
      <c r="G88" s="184">
        <f t="shared" si="354"/>
        <v>7.4147889856136396E-3</v>
      </c>
      <c r="H88" s="185">
        <f t="shared" si="353"/>
        <v>1.2672563840207601E-3</v>
      </c>
      <c r="I88" s="190">
        <f t="shared" si="353"/>
        <v>9.3990858750571098E-3</v>
      </c>
      <c r="J88" s="187">
        <f t="shared" si="353"/>
        <v>1.5843864408350799E-3</v>
      </c>
      <c r="K88" s="6"/>
      <c r="L88" s="333"/>
      <c r="M88" s="325"/>
      <c r="N88" s="325"/>
      <c r="O88" s="325"/>
      <c r="P88" s="325"/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7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325"/>
      <c r="AP88" s="325"/>
      <c r="AQ88" s="325"/>
      <c r="AR88" s="325"/>
      <c r="AS88" s="325"/>
      <c r="AT88" s="325"/>
      <c r="AU88" s="325"/>
      <c r="AV88" s="325"/>
      <c r="AW88" s="325"/>
      <c r="AX88" s="325"/>
      <c r="AY88" s="325"/>
      <c r="AZ88" s="325"/>
      <c r="BA88" s="325"/>
      <c r="BB88" s="325"/>
      <c r="BC88" s="325"/>
      <c r="BD88" s="326"/>
    </row>
    <row r="89" spans="1:100">
      <c r="A89" s="348"/>
      <c r="B89" s="329"/>
      <c r="C89" s="356"/>
      <c r="D89" s="28">
        <v>-2</v>
      </c>
      <c r="E89" s="340"/>
      <c r="F89" s="343"/>
      <c r="G89" s="184">
        <f t="shared" si="354"/>
        <v>7.6892670175653299E-3</v>
      </c>
      <c r="H89" s="185">
        <f t="shared" si="353"/>
        <v>1.34058343677056E-3</v>
      </c>
      <c r="I89" s="190">
        <f t="shared" si="353"/>
        <v>1.01198983457458E-2</v>
      </c>
      <c r="J89" s="187">
        <f t="shared" si="353"/>
        <v>1.7345981340666501E-3</v>
      </c>
      <c r="K89" s="6"/>
      <c r="L89" s="333"/>
      <c r="M89" s="325"/>
      <c r="N89" s="325"/>
      <c r="O89" s="325"/>
      <c r="P89" s="325"/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7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  <c r="AN89" s="325"/>
      <c r="AO89" s="325"/>
      <c r="AP89" s="325"/>
      <c r="AQ89" s="325"/>
      <c r="AR89" s="325"/>
      <c r="AS89" s="325"/>
      <c r="AT89" s="325"/>
      <c r="AU89" s="325"/>
      <c r="AV89" s="325"/>
      <c r="AW89" s="325"/>
      <c r="AX89" s="325"/>
      <c r="AY89" s="325"/>
      <c r="AZ89" s="325"/>
      <c r="BA89" s="325"/>
      <c r="BB89" s="325"/>
      <c r="BC89" s="325"/>
      <c r="BD89" s="326"/>
    </row>
    <row r="90" spans="1:100">
      <c r="A90" s="348"/>
      <c r="B90" s="329"/>
      <c r="C90" s="356"/>
      <c r="D90" s="28">
        <v>-1</v>
      </c>
      <c r="E90" s="340"/>
      <c r="F90" s="343"/>
      <c r="G90" s="184">
        <f t="shared" si="354"/>
        <v>7.9150575962988797E-3</v>
      </c>
      <c r="H90" s="185">
        <f t="shared" si="353"/>
        <v>1.4017645835742E-3</v>
      </c>
      <c r="I90" s="190">
        <f t="shared" si="353"/>
        <v>1.07313324033248E-2</v>
      </c>
      <c r="J90" s="187">
        <f t="shared" si="353"/>
        <v>1.8638010158819099E-3</v>
      </c>
      <c r="K90" s="6"/>
      <c r="L90" s="333"/>
      <c r="M90" s="325"/>
      <c r="N90" s="325"/>
      <c r="O90" s="325"/>
      <c r="P90" s="325"/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7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  <c r="AN90" s="325"/>
      <c r="AO90" s="325"/>
      <c r="AP90" s="325"/>
      <c r="AQ90" s="325"/>
      <c r="AR90" s="325"/>
      <c r="AS90" s="325"/>
      <c r="AT90" s="325"/>
      <c r="AU90" s="325"/>
      <c r="AV90" s="325"/>
      <c r="AW90" s="325"/>
      <c r="AX90" s="325"/>
      <c r="AY90" s="325"/>
      <c r="AZ90" s="325"/>
      <c r="BA90" s="325"/>
      <c r="BB90" s="325"/>
      <c r="BC90" s="325"/>
      <c r="BD90" s="326"/>
    </row>
    <row r="91" spans="1:100">
      <c r="A91" s="348"/>
      <c r="B91" s="329"/>
      <c r="C91" s="356"/>
      <c r="D91" s="28">
        <v>0</v>
      </c>
      <c r="E91" s="340"/>
      <c r="F91" s="343"/>
      <c r="G91" s="184">
        <f t="shared" si="354"/>
        <v>8.0638758897906108E-3</v>
      </c>
      <c r="H91" s="185">
        <f t="shared" si="353"/>
        <v>1.4425038427794299E-3</v>
      </c>
      <c r="I91" s="190">
        <f t="shared" si="353"/>
        <v>1.1143395444201201E-2</v>
      </c>
      <c r="J91" s="187">
        <f t="shared" si="353"/>
        <v>1.9517542843800601E-3</v>
      </c>
      <c r="K91" s="6"/>
      <c r="L91" s="333"/>
      <c r="M91" s="325"/>
      <c r="N91" s="325"/>
      <c r="O91" s="325"/>
      <c r="P91" s="325"/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7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  <c r="AN91" s="325"/>
      <c r="AO91" s="325"/>
      <c r="AP91" s="325"/>
      <c r="AQ91" s="325"/>
      <c r="AR91" s="325"/>
      <c r="AS91" s="325"/>
      <c r="AT91" s="325"/>
      <c r="AU91" s="325"/>
      <c r="AV91" s="325"/>
      <c r="AW91" s="325"/>
      <c r="AX91" s="325"/>
      <c r="AY91" s="325"/>
      <c r="AZ91" s="325"/>
      <c r="BA91" s="325"/>
      <c r="BB91" s="325"/>
      <c r="BC91" s="325"/>
      <c r="BD91" s="326"/>
    </row>
    <row r="92" spans="1:100">
      <c r="A92" s="348"/>
      <c r="B92" s="329"/>
      <c r="C92" s="356"/>
      <c r="D92" s="28">
        <v>1</v>
      </c>
      <c r="E92" s="340"/>
      <c r="F92" s="343"/>
      <c r="G92" s="97">
        <v>8.1158992771562504E-3</v>
      </c>
      <c r="H92" s="51">
        <v>1.45682188814136E-3</v>
      </c>
      <c r="I92" s="69">
        <v>1.12891360197011E-2</v>
      </c>
      <c r="J92" s="173">
        <v>1.9830263527138002E-3</v>
      </c>
      <c r="K92" s="6"/>
      <c r="L92" s="333"/>
      <c r="M92" s="325"/>
      <c r="N92" s="325"/>
      <c r="O92" s="325"/>
      <c r="P92" s="325"/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7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  <c r="AN92" s="325"/>
      <c r="AO92" s="325"/>
      <c r="AP92" s="325"/>
      <c r="AQ92" s="325"/>
      <c r="AR92" s="325"/>
      <c r="AS92" s="325"/>
      <c r="AT92" s="325"/>
      <c r="AU92" s="325"/>
      <c r="AV92" s="325"/>
      <c r="AW92" s="325"/>
      <c r="AX92" s="325"/>
      <c r="AY92" s="325"/>
      <c r="AZ92" s="325"/>
      <c r="BA92" s="325"/>
      <c r="BB92" s="325"/>
      <c r="BC92" s="325"/>
      <c r="BD92" s="326"/>
    </row>
    <row r="93" spans="1:100">
      <c r="A93" s="348"/>
      <c r="B93" s="329"/>
      <c r="C93" s="356"/>
      <c r="D93" s="28">
        <v>2</v>
      </c>
      <c r="E93" s="340"/>
      <c r="F93" s="343"/>
      <c r="G93" s="97">
        <v>8.0638758897906108E-3</v>
      </c>
      <c r="H93" s="53">
        <v>1.4425038427794299E-3</v>
      </c>
      <c r="I93" s="69">
        <v>1.1143395444201201E-2</v>
      </c>
      <c r="J93" s="173">
        <v>1.9517542843800601E-3</v>
      </c>
      <c r="K93" s="6"/>
      <c r="L93" s="333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7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  <c r="BB93" s="325"/>
      <c r="BC93" s="325"/>
      <c r="BD93" s="326"/>
    </row>
    <row r="94" spans="1:100">
      <c r="A94" s="348"/>
      <c r="B94" s="329"/>
      <c r="C94" s="356"/>
      <c r="D94" s="28">
        <v>3</v>
      </c>
      <c r="E94" s="340"/>
      <c r="F94" s="343"/>
      <c r="G94" s="97">
        <v>7.9150575962988797E-3</v>
      </c>
      <c r="H94" s="51">
        <v>1.4017645835742E-3</v>
      </c>
      <c r="I94" s="69">
        <v>1.07313324033248E-2</v>
      </c>
      <c r="J94" s="173">
        <v>1.8638010158819099E-3</v>
      </c>
      <c r="K94" s="6"/>
      <c r="L94" s="333"/>
      <c r="M94" s="325"/>
      <c r="N94" s="325"/>
      <c r="O94" s="325"/>
      <c r="P94" s="325"/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7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325"/>
      <c r="AP94" s="325"/>
      <c r="AQ94" s="325"/>
      <c r="AR94" s="325"/>
      <c r="AS94" s="325"/>
      <c r="AT94" s="325"/>
      <c r="AU94" s="325"/>
      <c r="AV94" s="325"/>
      <c r="AW94" s="325"/>
      <c r="AX94" s="325"/>
      <c r="AY94" s="325"/>
      <c r="AZ94" s="325"/>
      <c r="BA94" s="325"/>
      <c r="BB94" s="325"/>
      <c r="BC94" s="325"/>
      <c r="BD94" s="326"/>
    </row>
    <row r="95" spans="1:100">
      <c r="A95" s="348"/>
      <c r="B95" s="329"/>
      <c r="C95" s="356"/>
      <c r="D95" s="28">
        <v>4</v>
      </c>
      <c r="E95" s="340"/>
      <c r="F95" s="343"/>
      <c r="G95" s="97">
        <v>7.6892670175653299E-3</v>
      </c>
      <c r="H95" s="51">
        <v>1.34058343677056E-3</v>
      </c>
      <c r="I95" s="69">
        <v>1.01198983457458E-2</v>
      </c>
      <c r="J95" s="173">
        <v>1.7345981340666501E-3</v>
      </c>
      <c r="K95" s="6"/>
      <c r="L95" s="333"/>
      <c r="M95" s="325"/>
      <c r="N95" s="325"/>
      <c r="O95" s="325"/>
      <c r="P95" s="325"/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7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  <c r="AN95" s="325"/>
      <c r="AO95" s="325"/>
      <c r="AP95" s="325"/>
      <c r="AQ95" s="325"/>
      <c r="AR95" s="325"/>
      <c r="AS95" s="325"/>
      <c r="AT95" s="325"/>
      <c r="AU95" s="325"/>
      <c r="AV95" s="325"/>
      <c r="AW95" s="325"/>
      <c r="AX95" s="325"/>
      <c r="AY95" s="325"/>
      <c r="AZ95" s="325"/>
      <c r="BA95" s="325"/>
      <c r="BB95" s="325"/>
      <c r="BC95" s="325"/>
      <c r="BD95" s="326"/>
    </row>
    <row r="96" spans="1:100">
      <c r="A96" s="348"/>
      <c r="B96" s="329"/>
      <c r="C96" s="356"/>
      <c r="D96" s="28">
        <v>5</v>
      </c>
      <c r="E96" s="340"/>
      <c r="F96" s="343"/>
      <c r="G96" s="97">
        <v>7.4147889856136396E-3</v>
      </c>
      <c r="H96" s="51">
        <v>1.2672563840207601E-3</v>
      </c>
      <c r="I96" s="69">
        <v>9.3990858750571098E-3</v>
      </c>
      <c r="J96" s="173">
        <v>1.5843864408350799E-3</v>
      </c>
      <c r="K96" s="6"/>
      <c r="L96" s="333"/>
      <c r="M96" s="325"/>
      <c r="N96" s="325"/>
      <c r="O96" s="325"/>
      <c r="P96" s="325"/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7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  <c r="AN96" s="325"/>
      <c r="AO96" s="325"/>
      <c r="AP96" s="325"/>
      <c r="AQ96" s="325"/>
      <c r="AR96" s="325"/>
      <c r="AS96" s="325"/>
      <c r="AT96" s="325"/>
      <c r="AU96" s="325"/>
      <c r="AV96" s="325"/>
      <c r="AW96" s="325"/>
      <c r="AX96" s="325"/>
      <c r="AY96" s="325"/>
      <c r="AZ96" s="325"/>
      <c r="BA96" s="325"/>
      <c r="BB96" s="325"/>
      <c r="BC96" s="325"/>
      <c r="BD96" s="326"/>
    </row>
    <row r="97" spans="1:100">
      <c r="A97" s="348"/>
      <c r="B97" s="329"/>
      <c r="C97" s="356"/>
      <c r="D97" s="28">
        <v>6</v>
      </c>
      <c r="E97" s="340"/>
      <c r="F97" s="343"/>
      <c r="G97" s="97">
        <v>7.1230696640205904E-3</v>
      </c>
      <c r="H97" s="51">
        <v>1.19062086939889E-3</v>
      </c>
      <c r="I97" s="69">
        <v>8.6602172317240007E-3</v>
      </c>
      <c r="J97" s="173">
        <v>1.4329262518745999E-3</v>
      </c>
      <c r="K97" s="6"/>
      <c r="L97" s="333"/>
      <c r="M97" s="325"/>
      <c r="N97" s="325"/>
      <c r="O97" s="325"/>
      <c r="P97" s="325"/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7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  <c r="AN97" s="325"/>
      <c r="AO97" s="325"/>
      <c r="AP97" s="325"/>
      <c r="AQ97" s="325"/>
      <c r="AR97" s="325"/>
      <c r="AS97" s="325"/>
      <c r="AT97" s="325"/>
      <c r="AU97" s="325"/>
      <c r="AV97" s="325"/>
      <c r="AW97" s="325"/>
      <c r="AX97" s="325"/>
      <c r="AY97" s="325"/>
      <c r="AZ97" s="325"/>
      <c r="BA97" s="325"/>
      <c r="BB97" s="325"/>
      <c r="BC97" s="325"/>
      <c r="BD97" s="326"/>
    </row>
    <row r="98" spans="1:100">
      <c r="A98" s="348"/>
      <c r="B98" s="329"/>
      <c r="C98" s="356"/>
      <c r="D98" s="28">
        <v>7</v>
      </c>
      <c r="E98" s="340"/>
      <c r="F98" s="343"/>
      <c r="G98" s="97">
        <v>6.8439517169169304E-3</v>
      </c>
      <c r="H98" s="51">
        <v>1.11858983436524E-3</v>
      </c>
      <c r="I98" s="63">
        <v>7.9797341686892297E-3</v>
      </c>
      <c r="J98" s="173">
        <v>1.2958464530542001E-3</v>
      </c>
      <c r="K98" s="6"/>
      <c r="L98" s="333"/>
      <c r="M98" s="325"/>
      <c r="N98" s="325"/>
      <c r="O98" s="325"/>
      <c r="P98" s="325"/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7"/>
      <c r="AB98" s="325"/>
      <c r="AC98" s="325"/>
      <c r="AD98" s="325"/>
      <c r="AE98" s="325"/>
      <c r="AF98" s="325"/>
      <c r="AG98" s="325"/>
      <c r="AH98" s="325"/>
      <c r="AI98" s="325"/>
      <c r="AJ98" s="325"/>
      <c r="AK98" s="325"/>
      <c r="AL98" s="325"/>
      <c r="AM98" s="325"/>
      <c r="AN98" s="325"/>
      <c r="AO98" s="325"/>
      <c r="AP98" s="325"/>
      <c r="AQ98" s="325"/>
      <c r="AR98" s="325"/>
      <c r="AS98" s="325"/>
      <c r="AT98" s="325"/>
      <c r="AU98" s="325"/>
      <c r="AV98" s="325"/>
      <c r="AW98" s="325"/>
      <c r="AX98" s="325"/>
      <c r="AY98" s="325"/>
      <c r="AZ98" s="325"/>
      <c r="BA98" s="325"/>
      <c r="BB98" s="325"/>
      <c r="BC98" s="325"/>
      <c r="BD98" s="326"/>
    </row>
    <row r="99" spans="1:100">
      <c r="A99" s="348"/>
      <c r="B99" s="329"/>
      <c r="C99" s="356"/>
      <c r="D99" s="28">
        <v>8</v>
      </c>
      <c r="E99" s="340"/>
      <c r="F99" s="343"/>
      <c r="G99" s="97">
        <v>6.6024910866019498E-3</v>
      </c>
      <c r="H99" s="51">
        <v>1.05733218802572E-3</v>
      </c>
      <c r="I99" s="69">
        <v>7.4121040493524597E-3</v>
      </c>
      <c r="J99" s="173">
        <v>1.1833956291825399E-3</v>
      </c>
      <c r="K99" s="6"/>
      <c r="L99" s="333"/>
      <c r="M99" s="325"/>
      <c r="N99" s="325"/>
      <c r="O99" s="325"/>
      <c r="P99" s="325"/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7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  <c r="AN99" s="325"/>
      <c r="AO99" s="325"/>
      <c r="AP99" s="325"/>
      <c r="AQ99" s="325"/>
      <c r="AR99" s="325"/>
      <c r="AS99" s="325"/>
      <c r="AT99" s="325"/>
      <c r="AU99" s="325"/>
      <c r="AV99" s="325"/>
      <c r="AW99" s="325"/>
      <c r="AX99" s="325"/>
      <c r="AY99" s="325"/>
      <c r="AZ99" s="325"/>
      <c r="BA99" s="325"/>
      <c r="BB99" s="325"/>
      <c r="BC99" s="325"/>
      <c r="BD99" s="326"/>
    </row>
    <row r="100" spans="1:100">
      <c r="A100" s="348"/>
      <c r="B100" s="329"/>
      <c r="C100" s="356"/>
      <c r="D100" s="28">
        <v>9</v>
      </c>
      <c r="E100" s="340"/>
      <c r="F100" s="343"/>
      <c r="G100" s="97">
        <v>6.4175707085793003E-3</v>
      </c>
      <c r="H100" s="51">
        <v>1.01110050892765E-3</v>
      </c>
      <c r="I100" s="69">
        <v>6.9906822697382801E-3</v>
      </c>
      <c r="J100" s="173">
        <v>1.1010961043120401E-3</v>
      </c>
      <c r="K100" s="6"/>
      <c r="L100" s="333"/>
      <c r="M100" s="325"/>
      <c r="N100" s="325"/>
      <c r="O100" s="325"/>
      <c r="P100" s="325"/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7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  <c r="AN100" s="325"/>
      <c r="AO100" s="325"/>
      <c r="AP100" s="325"/>
      <c r="AQ100" s="325"/>
      <c r="AR100" s="325"/>
      <c r="AS100" s="325"/>
      <c r="AT100" s="325"/>
      <c r="AU100" s="325"/>
      <c r="AV100" s="325"/>
      <c r="AW100" s="325"/>
      <c r="AX100" s="325"/>
      <c r="AY100" s="325"/>
      <c r="AZ100" s="325"/>
      <c r="BA100" s="325"/>
      <c r="BB100" s="325"/>
      <c r="BC100" s="325"/>
      <c r="BD100" s="326"/>
    </row>
    <row r="101" spans="1:100">
      <c r="A101" s="348"/>
      <c r="B101" s="329"/>
      <c r="C101" s="356"/>
      <c r="D101" s="29">
        <v>10</v>
      </c>
      <c r="E101" s="341"/>
      <c r="F101" s="344"/>
      <c r="G101" s="97">
        <v>6.3018829151328497E-3</v>
      </c>
      <c r="H101" s="51">
        <v>9.8248549043834809E-4</v>
      </c>
      <c r="I101" s="69">
        <v>6.7329317431777998E-3</v>
      </c>
      <c r="J101" s="173">
        <v>1.0512835335465701E-3</v>
      </c>
      <c r="K101" s="6"/>
      <c r="L101" s="334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7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/>
      <c r="AW101" s="325"/>
      <c r="AX101" s="325"/>
      <c r="AY101" s="325"/>
      <c r="AZ101" s="325"/>
      <c r="BA101" s="325"/>
      <c r="BB101" s="325"/>
      <c r="BC101" s="325"/>
      <c r="BD101" s="326"/>
    </row>
    <row r="102" spans="1:100" ht="15" thickBot="1">
      <c r="A102" s="348"/>
      <c r="B102" s="6"/>
      <c r="C102" s="6"/>
      <c r="D102" s="6"/>
      <c r="E102" s="6"/>
      <c r="F102" s="7"/>
      <c r="G102" s="15"/>
      <c r="H102" s="9"/>
      <c r="I102" s="110"/>
      <c r="J102" s="18"/>
      <c r="K102" s="6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9"/>
    </row>
    <row r="103" spans="1:100">
      <c r="A103" s="348"/>
      <c r="B103" s="328">
        <v>2.5000000000000001E-2</v>
      </c>
      <c r="C103" s="355"/>
      <c r="D103" s="26">
        <v>-9</v>
      </c>
      <c r="E103" s="339">
        <v>5.4116774285997303E-114</v>
      </c>
      <c r="F103" s="342">
        <v>5.1558128414361699E-95</v>
      </c>
      <c r="G103" s="104">
        <v>1.9382321982848098E-170</v>
      </c>
      <c r="H103" s="39">
        <v>0</v>
      </c>
      <c r="I103" s="111">
        <v>0</v>
      </c>
      <c r="J103" s="153">
        <v>0</v>
      </c>
      <c r="K103" s="6"/>
      <c r="L103" s="332">
        <f>1-SUM(M103:BC122)</f>
        <v>7.4312623130912137E-4</v>
      </c>
      <c r="M103" s="325">
        <f>G113+I113</f>
        <v>0.31642487352514703</v>
      </c>
      <c r="N103" s="325">
        <f>G120+I120+J113</f>
        <v>1.62074737602909E-43</v>
      </c>
      <c r="O103" s="325">
        <f>G122+I122+H113</f>
        <v>0.68268130764394697</v>
      </c>
      <c r="P103" s="325">
        <f>G115+I115+J120</f>
        <v>2.0252170990319098E-28</v>
      </c>
      <c r="Q103" s="325">
        <f>G111+I111</f>
        <v>2.0252170990319098E-28</v>
      </c>
      <c r="R103" s="325">
        <f>G117+I117+H120+J122</f>
        <v>1.95243762947606E-103</v>
      </c>
      <c r="S103" s="325">
        <f>G104+I104</f>
        <v>1.54503922944415E-167</v>
      </c>
      <c r="T103" s="325">
        <f>G106+I106+J115</f>
        <v>1.08805788623228E-88</v>
      </c>
      <c r="U103" s="325">
        <f>G109+I109+H122</f>
        <v>1.95243762947606E-103</v>
      </c>
      <c r="V103" s="325">
        <f>G118+I118+J111</f>
        <v>1.08805788623228E-88</v>
      </c>
      <c r="W103" s="325">
        <f>G107+I107</f>
        <v>1.1764238687732401E-139</v>
      </c>
      <c r="X103" s="325">
        <f>G110+I110+J117+H115</f>
        <v>1.0797150785443899E-29</v>
      </c>
      <c r="Y103" s="325">
        <f>G116+I116</f>
        <v>5.7661529661670617E-66</v>
      </c>
      <c r="Z103" s="325">
        <f>G108+I108+J104</f>
        <v>8.2808070676414504E-127</v>
      </c>
      <c r="AA103" s="327">
        <f>G119+I119+H111</f>
        <v>1.0797150785443899E-29</v>
      </c>
      <c r="AB103" s="325">
        <f>G105+I105+J106</f>
        <v>1.00375942525474E-160</v>
      </c>
      <c r="AC103" s="325">
        <f>G121+I121</f>
        <v>1.00375942525474E-160</v>
      </c>
      <c r="AD103" s="325">
        <f>G114+I114+J109+H117</f>
        <v>2.538253462427885E-5</v>
      </c>
      <c r="AE103" s="325">
        <f>G103+I103</f>
        <v>1.9382321982848098E-170</v>
      </c>
      <c r="AF103" s="325">
        <f>G112+I112+J118</f>
        <v>2.538253462427885E-5</v>
      </c>
      <c r="AG103" s="325">
        <f>H104</f>
        <v>0</v>
      </c>
      <c r="AH103" s="325">
        <f>J107</f>
        <v>0</v>
      </c>
      <c r="AI103" s="325">
        <f>J110+H106</f>
        <v>1.91597664499382E-162</v>
      </c>
      <c r="AJ103" s="325">
        <f>F103</f>
        <v>5.1558128414361699E-95</v>
      </c>
      <c r="AK103" s="325">
        <f>J116</f>
        <v>1.91597664499382E-162</v>
      </c>
      <c r="AL103" s="325">
        <f>H109</f>
        <v>2.4990680654140702E-137</v>
      </c>
      <c r="AM103" s="325">
        <f>J108</f>
        <v>0</v>
      </c>
      <c r="AN103" s="325">
        <f>J119+H118</f>
        <v>3.9807890660857901E-210</v>
      </c>
      <c r="AO103" s="325">
        <f>J105</f>
        <v>0</v>
      </c>
      <c r="AP103" s="325">
        <f>H107</f>
        <v>0</v>
      </c>
      <c r="AQ103" s="325">
        <f>J121</f>
        <v>0</v>
      </c>
      <c r="AR103" s="325">
        <f>H110+J114</f>
        <v>1.5150652140337601E-49</v>
      </c>
      <c r="AS103" s="325">
        <f>J103</f>
        <v>0</v>
      </c>
      <c r="AT103" s="325">
        <f>H116</f>
        <v>3.2632668458936602E-75</v>
      </c>
      <c r="AU103" s="325">
        <f>J112</f>
        <v>1.5150652140337601E-49</v>
      </c>
      <c r="AV103" s="325">
        <f>H108</f>
        <v>3.9807890660857901E-210</v>
      </c>
      <c r="AW103" s="325">
        <f>H119</f>
        <v>0</v>
      </c>
      <c r="AX103" s="325">
        <f>H105</f>
        <v>0</v>
      </c>
      <c r="AY103" s="325">
        <f>E103</f>
        <v>5.4116774285997303E-114</v>
      </c>
      <c r="AZ103" s="325">
        <f>H121</f>
        <v>0</v>
      </c>
      <c r="BA103" s="325">
        <f>H114</f>
        <v>4.9963765174134601E-5</v>
      </c>
      <c r="BB103" s="325">
        <f>H103</f>
        <v>0</v>
      </c>
      <c r="BC103" s="325">
        <f>H112</f>
        <v>4.9963765174134601E-5</v>
      </c>
      <c r="BD103" s="326">
        <f>SUMPRODUCT($L$1:$BC$1,BF103:CW103)</f>
        <v>2.3681313760921139</v>
      </c>
      <c r="BF103" s="174">
        <f>L103</f>
        <v>7.4312623130912137E-4</v>
      </c>
      <c r="BG103" s="175">
        <f t="shared" ref="BG103" si="355">M103</f>
        <v>0.31642487352514703</v>
      </c>
      <c r="BH103" s="175">
        <f t="shared" ref="BH103" si="356">N103</f>
        <v>1.62074737602909E-43</v>
      </c>
      <c r="BI103" s="175">
        <f t="shared" ref="BI103" si="357">O103</f>
        <v>0.68268130764394697</v>
      </c>
      <c r="BJ103" s="175">
        <f t="shared" ref="BJ103" si="358">P103</f>
        <v>2.0252170990319098E-28</v>
      </c>
      <c r="BK103" s="175">
        <f t="shared" ref="BK103" si="359">Q103</f>
        <v>2.0252170990319098E-28</v>
      </c>
      <c r="BL103" s="175">
        <f t="shared" ref="BL103" si="360">R103</f>
        <v>1.95243762947606E-103</v>
      </c>
      <c r="BM103" s="175">
        <f t="shared" ref="BM103" si="361">S103</f>
        <v>1.54503922944415E-167</v>
      </c>
      <c r="BN103" s="175">
        <f t="shared" ref="BN103" si="362">T103</f>
        <v>1.08805788623228E-88</v>
      </c>
      <c r="BO103" s="175">
        <f t="shared" ref="BO103" si="363">U103</f>
        <v>1.95243762947606E-103</v>
      </c>
      <c r="BP103" s="175">
        <f t="shared" ref="BP103" si="364">V103</f>
        <v>1.08805788623228E-88</v>
      </c>
      <c r="BQ103" s="175">
        <f t="shared" ref="BQ103" si="365">W103</f>
        <v>1.1764238687732401E-139</v>
      </c>
      <c r="BR103" s="175">
        <f t="shared" ref="BR103" si="366">X103</f>
        <v>1.0797150785443899E-29</v>
      </c>
      <c r="BS103" s="175">
        <f t="shared" ref="BS103" si="367">Y103</f>
        <v>5.7661529661670617E-66</v>
      </c>
      <c r="BT103" s="175">
        <f t="shared" ref="BT103" si="368">Z103</f>
        <v>8.2808070676414504E-127</v>
      </c>
      <c r="BU103" s="175">
        <f t="shared" ref="BU103" si="369">AA103</f>
        <v>1.0797150785443899E-29</v>
      </c>
      <c r="BV103" s="175">
        <f t="shared" ref="BV103" si="370">AB103</f>
        <v>1.00375942525474E-160</v>
      </c>
      <c r="BW103" s="175">
        <f t="shared" ref="BW103" si="371">AC103</f>
        <v>1.00375942525474E-160</v>
      </c>
      <c r="BX103" s="175">
        <f t="shared" ref="BX103" si="372">AD103</f>
        <v>2.538253462427885E-5</v>
      </c>
      <c r="BY103" s="175">
        <f t="shared" ref="BY103" si="373">AE103</f>
        <v>1.9382321982848098E-170</v>
      </c>
      <c r="BZ103" s="175">
        <f t="shared" ref="BZ103" si="374">AF103</f>
        <v>2.538253462427885E-5</v>
      </c>
      <c r="CA103" s="175">
        <f t="shared" ref="CA103" si="375">AG103</f>
        <v>0</v>
      </c>
      <c r="CB103" s="175">
        <f t="shared" ref="CB103" si="376">AH103</f>
        <v>0</v>
      </c>
      <c r="CC103" s="175">
        <f t="shared" ref="CC103" si="377">AI103</f>
        <v>1.91597664499382E-162</v>
      </c>
      <c r="CD103" s="175">
        <f t="shared" ref="CD103" si="378">AJ103</f>
        <v>5.1558128414361699E-95</v>
      </c>
      <c r="CE103" s="175">
        <f t="shared" ref="CE103" si="379">AK103</f>
        <v>1.91597664499382E-162</v>
      </c>
      <c r="CF103" s="175">
        <f t="shared" ref="CF103" si="380">AL103</f>
        <v>2.4990680654140702E-137</v>
      </c>
      <c r="CG103" s="175">
        <f t="shared" ref="CG103" si="381">AM103</f>
        <v>0</v>
      </c>
      <c r="CH103" s="175">
        <f t="shared" ref="CH103" si="382">AN103</f>
        <v>3.9807890660857901E-210</v>
      </c>
      <c r="CI103" s="175">
        <f t="shared" ref="CI103" si="383">AO103</f>
        <v>0</v>
      </c>
      <c r="CJ103" s="175">
        <f t="shared" ref="CJ103" si="384">AP103</f>
        <v>0</v>
      </c>
      <c r="CK103" s="175">
        <f t="shared" ref="CK103" si="385">AQ103</f>
        <v>0</v>
      </c>
      <c r="CL103" s="175">
        <f t="shared" ref="CL103" si="386">AR103</f>
        <v>1.5150652140337601E-49</v>
      </c>
      <c r="CM103" s="175">
        <f t="shared" ref="CM103" si="387">AS103</f>
        <v>0</v>
      </c>
      <c r="CN103" s="175">
        <f t="shared" ref="CN103" si="388">AT103</f>
        <v>3.2632668458936602E-75</v>
      </c>
      <c r="CO103" s="175">
        <f t="shared" ref="CO103" si="389">AU103</f>
        <v>1.5150652140337601E-49</v>
      </c>
      <c r="CP103" s="175">
        <f t="shared" ref="CP103" si="390">AV103</f>
        <v>3.9807890660857901E-210</v>
      </c>
      <c r="CQ103" s="175">
        <f t="shared" ref="CQ103" si="391">AW103</f>
        <v>0</v>
      </c>
      <c r="CR103" s="175">
        <f t="shared" ref="CR103" si="392">AX103</f>
        <v>0</v>
      </c>
      <c r="CS103" s="175">
        <f t="shared" ref="CS103" si="393">AY103</f>
        <v>5.4116774285997303E-114</v>
      </c>
      <c r="CT103" s="175">
        <f t="shared" ref="CT103" si="394">AZ103</f>
        <v>0</v>
      </c>
      <c r="CU103" s="175">
        <f t="shared" ref="CU103" si="395">BA103</f>
        <v>4.9963765174134601E-5</v>
      </c>
      <c r="CV103" s="176">
        <f t="shared" ref="CV103" si="396">BB103</f>
        <v>0</v>
      </c>
    </row>
    <row r="104" spans="1:100">
      <c r="A104" s="348"/>
      <c r="B104" s="329"/>
      <c r="C104" s="355"/>
      <c r="D104" s="28">
        <v>-8</v>
      </c>
      <c r="E104" s="340"/>
      <c r="F104" s="343"/>
      <c r="G104" s="184">
        <f>IF($D104+$D$114=2,G$114,0)+IF($D104+$D$115=2,G$115,0)+IF($D104+$D$116=2,G$116,0)+IF($D104+$D$117=2,G$117,0)+IF($D104+$D$118=2,G$118,0)+IF($D104+$D$119=2,G$119,0)+IF($D104+$D$120=2,G$120,0)+IF($D104+$D$121=2,G$121,0)+IF($D104+$D$122=2,G$122,0)</f>
        <v>1.54503922944415E-167</v>
      </c>
      <c r="H104" s="185">
        <f t="shared" ref="H104:I104" si="397">IF($D104+$D$114=2,H$114,0)+IF($D104+$D$115=2,H$115,0)+IF($D104+$D$116=2,H$116,0)+IF($D104+$D$117=2,H$117,0)+IF($D104+$D$118=2,H$118,0)+IF($D104+$D$119=2,H$119,0)+IF($D104+$D$120=2,H$120,0)+IF($D104+$D$121=2,H$121,0)+IF($D104+$D$122=2,H$122,0)</f>
        <v>0</v>
      </c>
      <c r="I104" s="190">
        <f t="shared" si="397"/>
        <v>0</v>
      </c>
      <c r="J104" s="187">
        <f>IF($D104+$D$114=2,J$114,0)+IF($D104+$D$115=2,J$115,0)+IF($D104+$D$116=2,J$116,0)+IF($D104+$D$117=2,J$117,0)+IF($D104+$D$118=2,J$118,0)+IF($D104+$D$119=2,J$119,0)+IF($D104+$D$120=2,J$120,0)+IF($D104+$D$121=2,J$121,0)+IF($D104+$D$122=2,J$122,0)</f>
        <v>0</v>
      </c>
      <c r="K104" s="6"/>
      <c r="L104" s="333"/>
      <c r="M104" s="325"/>
      <c r="N104" s="325"/>
      <c r="O104" s="325"/>
      <c r="P104" s="325"/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7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  <c r="AN104" s="325"/>
      <c r="AO104" s="325"/>
      <c r="AP104" s="325"/>
      <c r="AQ104" s="325"/>
      <c r="AR104" s="325"/>
      <c r="AS104" s="325"/>
      <c r="AT104" s="325"/>
      <c r="AU104" s="325"/>
      <c r="AV104" s="325"/>
      <c r="AW104" s="325"/>
      <c r="AX104" s="325"/>
      <c r="AY104" s="325"/>
      <c r="AZ104" s="325"/>
      <c r="BA104" s="325"/>
      <c r="BB104" s="325"/>
      <c r="BC104" s="325"/>
      <c r="BD104" s="326"/>
    </row>
    <row r="105" spans="1:100">
      <c r="A105" s="348"/>
      <c r="B105" s="329"/>
      <c r="C105" s="355"/>
      <c r="D105" s="28">
        <v>-7</v>
      </c>
      <c r="E105" s="340"/>
      <c r="F105" s="343"/>
      <c r="G105" s="184">
        <f t="shared" ref="G105:J112" si="398">IF($D105+$D$114=2,G$114,0)+IF($D105+$D$115=2,G$115,0)+IF($D105+$D$116=2,G$116,0)+IF($D105+$D$117=2,G$117,0)+IF($D105+$D$118=2,G$118,0)+IF($D105+$D$119=2,G$119,0)+IF($D105+$D$120=2,G$120,0)+IF($D105+$D$121=2,G$121,0)+IF($D105+$D$122=2,G$122,0)</f>
        <v>1.00375942525474E-160</v>
      </c>
      <c r="H105" s="185">
        <f t="shared" si="398"/>
        <v>0</v>
      </c>
      <c r="I105" s="190">
        <f t="shared" si="398"/>
        <v>0</v>
      </c>
      <c r="J105" s="187">
        <f t="shared" si="398"/>
        <v>0</v>
      </c>
      <c r="K105" s="6"/>
      <c r="L105" s="333"/>
      <c r="M105" s="325"/>
      <c r="N105" s="325"/>
      <c r="O105" s="325"/>
      <c r="P105" s="325"/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7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  <c r="AN105" s="325"/>
      <c r="AO105" s="325"/>
      <c r="AP105" s="325"/>
      <c r="AQ105" s="325"/>
      <c r="AR105" s="325"/>
      <c r="AS105" s="325"/>
      <c r="AT105" s="325"/>
      <c r="AU105" s="325"/>
      <c r="AV105" s="325"/>
      <c r="AW105" s="325"/>
      <c r="AX105" s="325"/>
      <c r="AY105" s="325"/>
      <c r="AZ105" s="325"/>
      <c r="BA105" s="325"/>
      <c r="BB105" s="325"/>
      <c r="BC105" s="325"/>
      <c r="BD105" s="326"/>
    </row>
    <row r="106" spans="1:100">
      <c r="A106" s="348"/>
      <c r="B106" s="329"/>
      <c r="C106" s="355"/>
      <c r="D106" s="28">
        <v>-6</v>
      </c>
      <c r="E106" s="340"/>
      <c r="F106" s="343"/>
      <c r="G106" s="184">
        <f t="shared" si="398"/>
        <v>3.9736301004613199E-151</v>
      </c>
      <c r="H106" s="185">
        <f t="shared" si="398"/>
        <v>0</v>
      </c>
      <c r="I106" s="190">
        <f t="shared" si="398"/>
        <v>0</v>
      </c>
      <c r="J106" s="187">
        <f t="shared" si="398"/>
        <v>0</v>
      </c>
      <c r="K106" s="6"/>
      <c r="L106" s="333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7"/>
      <c r="AB106" s="325"/>
      <c r="AC106" s="325"/>
      <c r="AD106" s="325"/>
      <c r="AE106" s="325"/>
      <c r="AF106" s="325"/>
      <c r="AG106" s="325"/>
      <c r="AH106" s="325"/>
      <c r="AI106" s="325"/>
      <c r="AJ106" s="325"/>
      <c r="AK106" s="325"/>
      <c r="AL106" s="325"/>
      <c r="AM106" s="325"/>
      <c r="AN106" s="325"/>
      <c r="AO106" s="325"/>
      <c r="AP106" s="325"/>
      <c r="AQ106" s="325"/>
      <c r="AR106" s="325"/>
      <c r="AS106" s="325"/>
      <c r="AT106" s="325"/>
      <c r="AU106" s="325"/>
      <c r="AV106" s="325"/>
      <c r="AW106" s="325"/>
      <c r="AX106" s="325"/>
      <c r="AY106" s="325"/>
      <c r="AZ106" s="325"/>
      <c r="BA106" s="325"/>
      <c r="BB106" s="325"/>
      <c r="BC106" s="325"/>
      <c r="BD106" s="326"/>
    </row>
    <row r="107" spans="1:100">
      <c r="A107" s="348"/>
      <c r="B107" s="329"/>
      <c r="C107" s="355"/>
      <c r="D107" s="28">
        <v>-5</v>
      </c>
      <c r="E107" s="340"/>
      <c r="F107" s="343"/>
      <c r="G107" s="184">
        <f t="shared" si="398"/>
        <v>1.1764238687732401E-139</v>
      </c>
      <c r="H107" s="185">
        <f t="shared" si="398"/>
        <v>0</v>
      </c>
      <c r="I107" s="190">
        <f t="shared" si="398"/>
        <v>0</v>
      </c>
      <c r="J107" s="187">
        <f t="shared" si="398"/>
        <v>0</v>
      </c>
      <c r="K107" s="6"/>
      <c r="L107" s="333"/>
      <c r="M107" s="325"/>
      <c r="N107" s="325"/>
      <c r="O107" s="325"/>
      <c r="P107" s="325"/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7"/>
      <c r="AB107" s="325"/>
      <c r="AC107" s="325"/>
      <c r="AD107" s="325"/>
      <c r="AE107" s="325"/>
      <c r="AF107" s="325"/>
      <c r="AG107" s="325"/>
      <c r="AH107" s="325"/>
      <c r="AI107" s="325"/>
      <c r="AJ107" s="325"/>
      <c r="AK107" s="325"/>
      <c r="AL107" s="325"/>
      <c r="AM107" s="325"/>
      <c r="AN107" s="325"/>
      <c r="AO107" s="325"/>
      <c r="AP107" s="325"/>
      <c r="AQ107" s="325"/>
      <c r="AR107" s="325"/>
      <c r="AS107" s="325"/>
      <c r="AT107" s="325"/>
      <c r="AU107" s="325"/>
      <c r="AV107" s="325"/>
      <c r="AW107" s="325"/>
      <c r="AX107" s="325"/>
      <c r="AY107" s="325"/>
      <c r="AZ107" s="325"/>
      <c r="BA107" s="325"/>
      <c r="BB107" s="325"/>
      <c r="BC107" s="325"/>
      <c r="BD107" s="326"/>
    </row>
    <row r="108" spans="1:100">
      <c r="A108" s="348"/>
      <c r="B108" s="329"/>
      <c r="C108" s="355"/>
      <c r="D108" s="28">
        <v>-4</v>
      </c>
      <c r="E108" s="340"/>
      <c r="F108" s="343"/>
      <c r="G108" s="184">
        <f t="shared" si="398"/>
        <v>8.2808070676414504E-127</v>
      </c>
      <c r="H108" s="185">
        <f t="shared" si="398"/>
        <v>3.9807890660857901E-210</v>
      </c>
      <c r="I108" s="190">
        <f t="shared" si="398"/>
        <v>7.4556614657225102E-228</v>
      </c>
      <c r="J108" s="187">
        <f t="shared" si="398"/>
        <v>0</v>
      </c>
      <c r="K108" s="6"/>
      <c r="L108" s="333"/>
      <c r="M108" s="325"/>
      <c r="N108" s="325"/>
      <c r="O108" s="325"/>
      <c r="P108" s="325"/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7"/>
      <c r="AB108" s="325"/>
      <c r="AC108" s="325"/>
      <c r="AD108" s="325"/>
      <c r="AE108" s="325"/>
      <c r="AF108" s="325"/>
      <c r="AG108" s="325"/>
      <c r="AH108" s="325"/>
      <c r="AI108" s="325"/>
      <c r="AJ108" s="325"/>
      <c r="AK108" s="325"/>
      <c r="AL108" s="325"/>
      <c r="AM108" s="325"/>
      <c r="AN108" s="325"/>
      <c r="AO108" s="325"/>
      <c r="AP108" s="325"/>
      <c r="AQ108" s="325"/>
      <c r="AR108" s="325"/>
      <c r="AS108" s="325"/>
      <c r="AT108" s="325"/>
      <c r="AU108" s="325"/>
      <c r="AV108" s="325"/>
      <c r="AW108" s="325"/>
      <c r="AX108" s="325"/>
      <c r="AY108" s="325"/>
      <c r="AZ108" s="325"/>
      <c r="BA108" s="325"/>
      <c r="BB108" s="325"/>
      <c r="BC108" s="325"/>
      <c r="BD108" s="326"/>
    </row>
    <row r="109" spans="1:100">
      <c r="A109" s="348"/>
      <c r="B109" s="329"/>
      <c r="C109" s="355"/>
      <c r="D109" s="28">
        <v>-3</v>
      </c>
      <c r="E109" s="340"/>
      <c r="F109" s="343"/>
      <c r="G109" s="184">
        <f t="shared" si="398"/>
        <v>1.95243762947606E-103</v>
      </c>
      <c r="H109" s="185">
        <f t="shared" si="398"/>
        <v>2.4990680654140702E-137</v>
      </c>
      <c r="I109" s="190">
        <f t="shared" si="398"/>
        <v>7.6986653113508501E-149</v>
      </c>
      <c r="J109" s="187">
        <f t="shared" si="398"/>
        <v>9.3955083614059492E-264</v>
      </c>
      <c r="K109" s="6"/>
      <c r="L109" s="333"/>
      <c r="M109" s="325"/>
      <c r="N109" s="325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7"/>
      <c r="AB109" s="325"/>
      <c r="AC109" s="325"/>
      <c r="AD109" s="325"/>
      <c r="AE109" s="325"/>
      <c r="AF109" s="325"/>
      <c r="AG109" s="325"/>
      <c r="AH109" s="325"/>
      <c r="AI109" s="325"/>
      <c r="AJ109" s="325"/>
      <c r="AK109" s="325"/>
      <c r="AL109" s="325"/>
      <c r="AM109" s="325"/>
      <c r="AN109" s="325"/>
      <c r="AO109" s="325"/>
      <c r="AP109" s="325"/>
      <c r="AQ109" s="325"/>
      <c r="AR109" s="325"/>
      <c r="AS109" s="325"/>
      <c r="AT109" s="325"/>
      <c r="AU109" s="325"/>
      <c r="AV109" s="325"/>
      <c r="AW109" s="325"/>
      <c r="AX109" s="325"/>
      <c r="AY109" s="325"/>
      <c r="AZ109" s="325"/>
      <c r="BA109" s="325"/>
      <c r="BB109" s="325"/>
      <c r="BC109" s="325"/>
      <c r="BD109" s="326"/>
    </row>
    <row r="110" spans="1:100">
      <c r="A110" s="348"/>
      <c r="B110" s="329"/>
      <c r="C110" s="355"/>
      <c r="D110" s="28">
        <v>-2</v>
      </c>
      <c r="E110" s="340"/>
      <c r="F110" s="343"/>
      <c r="G110" s="184">
        <f t="shared" si="398"/>
        <v>5.7661529661670596E-66</v>
      </c>
      <c r="H110" s="185">
        <f t="shared" si="398"/>
        <v>3.2632668458936602E-75</v>
      </c>
      <c r="I110" s="190">
        <f t="shared" si="398"/>
        <v>1.8029099902130099E-81</v>
      </c>
      <c r="J110" s="187">
        <f t="shared" si="398"/>
        <v>1.91597664499382E-162</v>
      </c>
      <c r="K110" s="6"/>
      <c r="L110" s="333"/>
      <c r="M110" s="325"/>
      <c r="N110" s="325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7"/>
      <c r="AB110" s="325"/>
      <c r="AC110" s="325"/>
      <c r="AD110" s="325"/>
      <c r="AE110" s="325"/>
      <c r="AF110" s="325"/>
      <c r="AG110" s="325"/>
      <c r="AH110" s="325"/>
      <c r="AI110" s="325"/>
      <c r="AJ110" s="325"/>
      <c r="AK110" s="325"/>
      <c r="AL110" s="325"/>
      <c r="AM110" s="325"/>
      <c r="AN110" s="325"/>
      <c r="AO110" s="325"/>
      <c r="AP110" s="325"/>
      <c r="AQ110" s="325"/>
      <c r="AR110" s="325"/>
      <c r="AS110" s="325"/>
      <c r="AT110" s="325"/>
      <c r="AU110" s="325"/>
      <c r="AV110" s="325"/>
      <c r="AW110" s="325"/>
      <c r="AX110" s="325"/>
      <c r="AY110" s="325"/>
      <c r="AZ110" s="325"/>
      <c r="BA110" s="325"/>
      <c r="BB110" s="325"/>
      <c r="BC110" s="325"/>
      <c r="BD110" s="326"/>
    </row>
    <row r="111" spans="1:100">
      <c r="A111" s="348"/>
      <c r="B111" s="329"/>
      <c r="C111" s="355"/>
      <c r="D111" s="28">
        <v>-1</v>
      </c>
      <c r="E111" s="340"/>
      <c r="F111" s="343"/>
      <c r="G111" s="184">
        <f t="shared" si="398"/>
        <v>2.0249176745974299E-28</v>
      </c>
      <c r="H111" s="185">
        <f t="shared" si="398"/>
        <v>1.0797150785443899E-29</v>
      </c>
      <c r="I111" s="190">
        <f t="shared" si="398"/>
        <v>2.99424434480075E-32</v>
      </c>
      <c r="J111" s="187">
        <f t="shared" si="398"/>
        <v>1.08805788623228E-88</v>
      </c>
      <c r="K111" s="6"/>
      <c r="L111" s="333"/>
      <c r="M111" s="325"/>
      <c r="N111" s="325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7"/>
      <c r="AB111" s="325"/>
      <c r="AC111" s="325"/>
      <c r="AD111" s="325"/>
      <c r="AE111" s="325"/>
      <c r="AF111" s="325"/>
      <c r="AG111" s="325"/>
      <c r="AH111" s="325"/>
      <c r="AI111" s="325"/>
      <c r="AJ111" s="325"/>
      <c r="AK111" s="325"/>
      <c r="AL111" s="325"/>
      <c r="AM111" s="325"/>
      <c r="AN111" s="325"/>
      <c r="AO111" s="325"/>
      <c r="AP111" s="325"/>
      <c r="AQ111" s="325"/>
      <c r="AR111" s="325"/>
      <c r="AS111" s="325"/>
      <c r="AT111" s="325"/>
      <c r="AU111" s="325"/>
      <c r="AV111" s="325"/>
      <c r="AW111" s="325"/>
      <c r="AX111" s="325"/>
      <c r="AY111" s="325"/>
      <c r="AZ111" s="325"/>
      <c r="BA111" s="325"/>
      <c r="BB111" s="325"/>
      <c r="BC111" s="325"/>
      <c r="BD111" s="326"/>
    </row>
    <row r="112" spans="1:100">
      <c r="A112" s="348"/>
      <c r="B112" s="329"/>
      <c r="C112" s="355"/>
      <c r="D112" s="28">
        <v>0</v>
      </c>
      <c r="E112" s="340"/>
      <c r="F112" s="343"/>
      <c r="G112" s="184">
        <f t="shared" si="398"/>
        <v>1.7945980721421999E-5</v>
      </c>
      <c r="H112" s="185">
        <f t="shared" si="398"/>
        <v>4.9963765174134601E-5</v>
      </c>
      <c r="I112" s="190">
        <f t="shared" si="398"/>
        <v>7.43655390285685E-6</v>
      </c>
      <c r="J112" s="187">
        <f t="shared" si="398"/>
        <v>1.5150652140337601E-49</v>
      </c>
      <c r="K112" s="6"/>
      <c r="L112" s="333"/>
      <c r="M112" s="325"/>
      <c r="N112" s="325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7"/>
      <c r="AB112" s="325"/>
      <c r="AC112" s="325"/>
      <c r="AD112" s="325"/>
      <c r="AE112" s="325"/>
      <c r="AF112" s="325"/>
      <c r="AG112" s="325"/>
      <c r="AH112" s="325"/>
      <c r="AI112" s="325"/>
      <c r="AJ112" s="325"/>
      <c r="AK112" s="325"/>
      <c r="AL112" s="325"/>
      <c r="AM112" s="325"/>
      <c r="AN112" s="325"/>
      <c r="AO112" s="325"/>
      <c r="AP112" s="325"/>
      <c r="AQ112" s="325"/>
      <c r="AR112" s="325"/>
      <c r="AS112" s="325"/>
      <c r="AT112" s="325"/>
      <c r="AU112" s="325"/>
      <c r="AV112" s="325"/>
      <c r="AW112" s="325"/>
      <c r="AX112" s="325"/>
      <c r="AY112" s="325"/>
      <c r="AZ112" s="325"/>
      <c r="BA112" s="325"/>
      <c r="BB112" s="325"/>
      <c r="BC112" s="325"/>
      <c r="BD112" s="326"/>
    </row>
    <row r="113" spans="1:100">
      <c r="A113" s="348"/>
      <c r="B113" s="329"/>
      <c r="C113" s="355"/>
      <c r="D113" s="28">
        <v>1</v>
      </c>
      <c r="E113" s="340"/>
      <c r="F113" s="343"/>
      <c r="G113" s="104">
        <v>0.151251013494275</v>
      </c>
      <c r="H113" s="42">
        <v>0.68268130764394697</v>
      </c>
      <c r="I113" s="112">
        <v>0.16517386003087201</v>
      </c>
      <c r="J113" s="154">
        <v>1.62074737602909E-43</v>
      </c>
      <c r="K113" s="6"/>
      <c r="L113" s="333"/>
      <c r="M113" s="325"/>
      <c r="N113" s="325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7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  <c r="AN113" s="325"/>
      <c r="AO113" s="325"/>
      <c r="AP113" s="325"/>
      <c r="AQ113" s="325"/>
      <c r="AR113" s="325"/>
      <c r="AS113" s="325"/>
      <c r="AT113" s="325"/>
      <c r="AU113" s="325"/>
      <c r="AV113" s="325"/>
      <c r="AW113" s="325"/>
      <c r="AX113" s="325"/>
      <c r="AY113" s="325"/>
      <c r="AZ113" s="325"/>
      <c r="BA113" s="325"/>
      <c r="BB113" s="325"/>
      <c r="BC113" s="325"/>
      <c r="BD113" s="326"/>
    </row>
    <row r="114" spans="1:100">
      <c r="A114" s="348"/>
      <c r="B114" s="329"/>
      <c r="C114" s="355"/>
      <c r="D114" s="28">
        <v>2</v>
      </c>
      <c r="E114" s="340"/>
      <c r="F114" s="343"/>
      <c r="G114" s="104">
        <v>1.7945980721421999E-5</v>
      </c>
      <c r="H114" s="42">
        <v>4.9963765174134601E-5</v>
      </c>
      <c r="I114" s="112">
        <v>7.43655390285685E-6</v>
      </c>
      <c r="J114" s="154">
        <v>1.5150652140337601E-49</v>
      </c>
      <c r="K114" s="6"/>
      <c r="L114" s="333"/>
      <c r="M114" s="325"/>
      <c r="N114" s="325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7"/>
      <c r="AB114" s="325"/>
      <c r="AC114" s="325"/>
      <c r="AD114" s="325"/>
      <c r="AE114" s="325"/>
      <c r="AF114" s="325"/>
      <c r="AG114" s="325"/>
      <c r="AH114" s="325"/>
      <c r="AI114" s="325"/>
      <c r="AJ114" s="325"/>
      <c r="AK114" s="325"/>
      <c r="AL114" s="325"/>
      <c r="AM114" s="325"/>
      <c r="AN114" s="325"/>
      <c r="AO114" s="325"/>
      <c r="AP114" s="325"/>
      <c r="AQ114" s="325"/>
      <c r="AR114" s="325"/>
      <c r="AS114" s="325"/>
      <c r="AT114" s="325"/>
      <c r="AU114" s="325"/>
      <c r="AV114" s="325"/>
      <c r="AW114" s="325"/>
      <c r="AX114" s="325"/>
      <c r="AY114" s="325"/>
      <c r="AZ114" s="325"/>
      <c r="BA114" s="325"/>
      <c r="BB114" s="325"/>
      <c r="BC114" s="325"/>
      <c r="BD114" s="326"/>
    </row>
    <row r="115" spans="1:100">
      <c r="A115" s="348"/>
      <c r="B115" s="329"/>
      <c r="C115" s="355"/>
      <c r="D115" s="28">
        <v>3</v>
      </c>
      <c r="E115" s="340"/>
      <c r="F115" s="343"/>
      <c r="G115" s="104">
        <v>2.0249176745974299E-28</v>
      </c>
      <c r="H115" s="42">
        <v>1.0797150785443899E-29</v>
      </c>
      <c r="I115" s="112">
        <v>2.99424434480075E-32</v>
      </c>
      <c r="J115" s="154">
        <v>1.08805788623228E-88</v>
      </c>
      <c r="K115" s="6"/>
      <c r="L115" s="333"/>
      <c r="M115" s="325"/>
      <c r="N115" s="325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7"/>
      <c r="AB115" s="325"/>
      <c r="AC115" s="325"/>
      <c r="AD115" s="325"/>
      <c r="AE115" s="325"/>
      <c r="AF115" s="325"/>
      <c r="AG115" s="325"/>
      <c r="AH115" s="325"/>
      <c r="AI115" s="325"/>
      <c r="AJ115" s="325"/>
      <c r="AK115" s="325"/>
      <c r="AL115" s="325"/>
      <c r="AM115" s="325"/>
      <c r="AN115" s="325"/>
      <c r="AO115" s="325"/>
      <c r="AP115" s="325"/>
      <c r="AQ115" s="325"/>
      <c r="AR115" s="325"/>
      <c r="AS115" s="325"/>
      <c r="AT115" s="325"/>
      <c r="AU115" s="325"/>
      <c r="AV115" s="325"/>
      <c r="AW115" s="325"/>
      <c r="AX115" s="325"/>
      <c r="AY115" s="325"/>
      <c r="AZ115" s="325"/>
      <c r="BA115" s="325"/>
      <c r="BB115" s="325"/>
      <c r="BC115" s="325"/>
      <c r="BD115" s="326"/>
    </row>
    <row r="116" spans="1:100">
      <c r="A116" s="348"/>
      <c r="B116" s="329"/>
      <c r="C116" s="355"/>
      <c r="D116" s="28">
        <v>4</v>
      </c>
      <c r="E116" s="340"/>
      <c r="F116" s="343"/>
      <c r="G116" s="104">
        <v>5.7661529661670596E-66</v>
      </c>
      <c r="H116" s="42">
        <v>3.2632668458936602E-75</v>
      </c>
      <c r="I116" s="112">
        <v>1.8029099902130099E-81</v>
      </c>
      <c r="J116" s="154">
        <v>1.91597664499382E-162</v>
      </c>
      <c r="K116" s="6"/>
      <c r="L116" s="333"/>
      <c r="M116" s="325"/>
      <c r="N116" s="325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7"/>
      <c r="AB116" s="325"/>
      <c r="AC116" s="325"/>
      <c r="AD116" s="325"/>
      <c r="AE116" s="325"/>
      <c r="AF116" s="325"/>
      <c r="AG116" s="325"/>
      <c r="AH116" s="325"/>
      <c r="AI116" s="325"/>
      <c r="AJ116" s="325"/>
      <c r="AK116" s="325"/>
      <c r="AL116" s="325"/>
      <c r="AM116" s="325"/>
      <c r="AN116" s="325"/>
      <c r="AO116" s="325"/>
      <c r="AP116" s="325"/>
      <c r="AQ116" s="325"/>
      <c r="AR116" s="325"/>
      <c r="AS116" s="325"/>
      <c r="AT116" s="325"/>
      <c r="AU116" s="325"/>
      <c r="AV116" s="325"/>
      <c r="AW116" s="325"/>
      <c r="AX116" s="325"/>
      <c r="AY116" s="325"/>
      <c r="AZ116" s="325"/>
      <c r="BA116" s="325"/>
      <c r="BB116" s="325"/>
      <c r="BC116" s="325"/>
      <c r="BD116" s="326"/>
    </row>
    <row r="117" spans="1:100">
      <c r="A117" s="348"/>
      <c r="B117" s="329"/>
      <c r="C117" s="355"/>
      <c r="D117" s="28">
        <v>5</v>
      </c>
      <c r="E117" s="340"/>
      <c r="F117" s="343"/>
      <c r="G117" s="104">
        <v>1.95243762947606E-103</v>
      </c>
      <c r="H117" s="42">
        <v>2.4990680654140702E-137</v>
      </c>
      <c r="I117" s="112">
        <v>7.6986653113508501E-149</v>
      </c>
      <c r="J117" s="154">
        <v>9.3955083614059492E-264</v>
      </c>
      <c r="K117" s="6"/>
      <c r="L117" s="333"/>
      <c r="M117" s="325"/>
      <c r="N117" s="325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7"/>
      <c r="AB117" s="325"/>
      <c r="AC117" s="325"/>
      <c r="AD117" s="325"/>
      <c r="AE117" s="325"/>
      <c r="AF117" s="325"/>
      <c r="AG117" s="325"/>
      <c r="AH117" s="325"/>
      <c r="AI117" s="325"/>
      <c r="AJ117" s="325"/>
      <c r="AK117" s="325"/>
      <c r="AL117" s="325"/>
      <c r="AM117" s="325"/>
      <c r="AN117" s="325"/>
      <c r="AO117" s="325"/>
      <c r="AP117" s="325"/>
      <c r="AQ117" s="325"/>
      <c r="AR117" s="325"/>
      <c r="AS117" s="325"/>
      <c r="AT117" s="325"/>
      <c r="AU117" s="325"/>
      <c r="AV117" s="325"/>
      <c r="AW117" s="325"/>
      <c r="AX117" s="325"/>
      <c r="AY117" s="325"/>
      <c r="AZ117" s="325"/>
      <c r="BA117" s="325"/>
      <c r="BB117" s="325"/>
      <c r="BC117" s="325"/>
      <c r="BD117" s="326"/>
    </row>
    <row r="118" spans="1:100">
      <c r="A118" s="348"/>
      <c r="B118" s="329"/>
      <c r="C118" s="355"/>
      <c r="D118" s="28">
        <v>6</v>
      </c>
      <c r="E118" s="340"/>
      <c r="F118" s="343"/>
      <c r="G118" s="104">
        <v>8.2808070676414504E-127</v>
      </c>
      <c r="H118" s="42">
        <v>3.9807890660857901E-210</v>
      </c>
      <c r="I118" s="112">
        <v>7.4556614657225102E-228</v>
      </c>
      <c r="J118" s="153">
        <v>0</v>
      </c>
      <c r="K118" s="6"/>
      <c r="L118" s="333"/>
      <c r="M118" s="325"/>
      <c r="N118" s="325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7"/>
      <c r="AB118" s="325"/>
      <c r="AC118" s="325"/>
      <c r="AD118" s="325"/>
      <c r="AE118" s="325"/>
      <c r="AF118" s="325"/>
      <c r="AG118" s="325"/>
      <c r="AH118" s="325"/>
      <c r="AI118" s="325"/>
      <c r="AJ118" s="325"/>
      <c r="AK118" s="325"/>
      <c r="AL118" s="325"/>
      <c r="AM118" s="325"/>
      <c r="AN118" s="325"/>
      <c r="AO118" s="325"/>
      <c r="AP118" s="325"/>
      <c r="AQ118" s="325"/>
      <c r="AR118" s="325"/>
      <c r="AS118" s="325"/>
      <c r="AT118" s="325"/>
      <c r="AU118" s="325"/>
      <c r="AV118" s="325"/>
      <c r="AW118" s="325"/>
      <c r="AX118" s="325"/>
      <c r="AY118" s="325"/>
      <c r="AZ118" s="325"/>
      <c r="BA118" s="325"/>
      <c r="BB118" s="325"/>
      <c r="BC118" s="325"/>
      <c r="BD118" s="326"/>
    </row>
    <row r="119" spans="1:100">
      <c r="A119" s="348"/>
      <c r="B119" s="329"/>
      <c r="C119" s="355"/>
      <c r="D119" s="28">
        <v>7</v>
      </c>
      <c r="E119" s="340"/>
      <c r="F119" s="343"/>
      <c r="G119" s="104">
        <v>1.1764238687732401E-139</v>
      </c>
      <c r="H119" s="42">
        <v>0</v>
      </c>
      <c r="I119" s="113" t="s">
        <v>21</v>
      </c>
      <c r="J119" s="153">
        <v>0</v>
      </c>
      <c r="K119" s="6"/>
      <c r="L119" s="333"/>
      <c r="M119" s="325"/>
      <c r="N119" s="325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7"/>
      <c r="AB119" s="325"/>
      <c r="AC119" s="325"/>
      <c r="AD119" s="325"/>
      <c r="AE119" s="325"/>
      <c r="AF119" s="325"/>
      <c r="AG119" s="325"/>
      <c r="AH119" s="325"/>
      <c r="AI119" s="325"/>
      <c r="AJ119" s="325"/>
      <c r="AK119" s="325"/>
      <c r="AL119" s="325"/>
      <c r="AM119" s="325"/>
      <c r="AN119" s="325"/>
      <c r="AO119" s="325"/>
      <c r="AP119" s="325"/>
      <c r="AQ119" s="325"/>
      <c r="AR119" s="325"/>
      <c r="AS119" s="325"/>
      <c r="AT119" s="325"/>
      <c r="AU119" s="325"/>
      <c r="AV119" s="325"/>
      <c r="AW119" s="325"/>
      <c r="AX119" s="325"/>
      <c r="AY119" s="325"/>
      <c r="AZ119" s="325"/>
      <c r="BA119" s="325"/>
      <c r="BB119" s="325"/>
      <c r="BC119" s="325"/>
      <c r="BD119" s="326"/>
    </row>
    <row r="120" spans="1:100">
      <c r="A120" s="348"/>
      <c r="B120" s="329"/>
      <c r="C120" s="355"/>
      <c r="D120" s="28">
        <v>8</v>
      </c>
      <c r="E120" s="340"/>
      <c r="F120" s="343"/>
      <c r="G120" s="104">
        <v>3.9736301004613199E-151</v>
      </c>
      <c r="H120" s="39">
        <v>0</v>
      </c>
      <c r="I120" s="111">
        <v>0</v>
      </c>
      <c r="J120" s="153">
        <v>0</v>
      </c>
      <c r="K120" s="6"/>
      <c r="L120" s="333"/>
      <c r="M120" s="325"/>
      <c r="N120" s="325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7"/>
      <c r="AB120" s="325"/>
      <c r="AC120" s="325"/>
      <c r="AD120" s="325"/>
      <c r="AE120" s="325"/>
      <c r="AF120" s="325"/>
      <c r="AG120" s="325"/>
      <c r="AH120" s="325"/>
      <c r="AI120" s="325"/>
      <c r="AJ120" s="325"/>
      <c r="AK120" s="325"/>
      <c r="AL120" s="325"/>
      <c r="AM120" s="325"/>
      <c r="AN120" s="325"/>
      <c r="AO120" s="325"/>
      <c r="AP120" s="325"/>
      <c r="AQ120" s="325"/>
      <c r="AR120" s="325"/>
      <c r="AS120" s="325"/>
      <c r="AT120" s="325"/>
      <c r="AU120" s="325"/>
      <c r="AV120" s="325"/>
      <c r="AW120" s="325"/>
      <c r="AX120" s="325"/>
      <c r="AY120" s="325"/>
      <c r="AZ120" s="325"/>
      <c r="BA120" s="325"/>
      <c r="BB120" s="325"/>
      <c r="BC120" s="325"/>
      <c r="BD120" s="326"/>
    </row>
    <row r="121" spans="1:100">
      <c r="A121" s="348"/>
      <c r="B121" s="329"/>
      <c r="C121" s="355"/>
      <c r="D121" s="28">
        <v>9</v>
      </c>
      <c r="E121" s="340"/>
      <c r="F121" s="343"/>
      <c r="G121" s="104">
        <v>1.00375942525474E-160</v>
      </c>
      <c r="H121" s="39">
        <v>0</v>
      </c>
      <c r="I121" s="111">
        <v>0</v>
      </c>
      <c r="J121" s="153">
        <v>0</v>
      </c>
      <c r="K121" s="6"/>
      <c r="L121" s="333"/>
      <c r="M121" s="325"/>
      <c r="N121" s="325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7"/>
      <c r="AB121" s="325"/>
      <c r="AC121" s="325"/>
      <c r="AD121" s="325"/>
      <c r="AE121" s="325"/>
      <c r="AF121" s="325"/>
      <c r="AG121" s="325"/>
      <c r="AH121" s="325"/>
      <c r="AI121" s="325"/>
      <c r="AJ121" s="325"/>
      <c r="AK121" s="325"/>
      <c r="AL121" s="325"/>
      <c r="AM121" s="325"/>
      <c r="AN121" s="325"/>
      <c r="AO121" s="325"/>
      <c r="AP121" s="325"/>
      <c r="AQ121" s="325"/>
      <c r="AR121" s="325"/>
      <c r="AS121" s="325"/>
      <c r="AT121" s="325"/>
      <c r="AU121" s="325"/>
      <c r="AV121" s="325"/>
      <c r="AW121" s="325"/>
      <c r="AX121" s="325"/>
      <c r="AY121" s="325"/>
      <c r="AZ121" s="325"/>
      <c r="BA121" s="325"/>
      <c r="BB121" s="325"/>
      <c r="BC121" s="325"/>
      <c r="BD121" s="326"/>
    </row>
    <row r="122" spans="1:100">
      <c r="A122" s="348"/>
      <c r="B122" s="329"/>
      <c r="C122" s="355"/>
      <c r="D122" s="29">
        <v>10</v>
      </c>
      <c r="E122" s="341"/>
      <c r="F122" s="344"/>
      <c r="G122" s="105">
        <v>1.54503922944415E-167</v>
      </c>
      <c r="H122" s="81">
        <v>0</v>
      </c>
      <c r="I122" s="114">
        <v>0</v>
      </c>
      <c r="J122" s="155">
        <v>0</v>
      </c>
      <c r="K122" s="6"/>
      <c r="L122" s="334"/>
      <c r="M122" s="325"/>
      <c r="N122" s="325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7"/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5"/>
      <c r="AM122" s="325"/>
      <c r="AN122" s="325"/>
      <c r="AO122" s="325"/>
      <c r="AP122" s="325"/>
      <c r="AQ122" s="325"/>
      <c r="AR122" s="325"/>
      <c r="AS122" s="325"/>
      <c r="AT122" s="325"/>
      <c r="AU122" s="325"/>
      <c r="AV122" s="325"/>
      <c r="AW122" s="325"/>
      <c r="AX122" s="325"/>
      <c r="AY122" s="325"/>
      <c r="AZ122" s="325"/>
      <c r="BA122" s="325"/>
      <c r="BB122" s="325"/>
      <c r="BC122" s="325"/>
      <c r="BD122" s="326"/>
    </row>
    <row r="123" spans="1:100">
      <c r="A123" s="348"/>
      <c r="B123" s="328">
        <v>0.05</v>
      </c>
      <c r="C123" s="355"/>
      <c r="D123" s="26">
        <v>-9</v>
      </c>
      <c r="E123" s="339">
        <v>1.60626001285213E-30</v>
      </c>
      <c r="F123" s="342">
        <v>1.3229598083444401E-25</v>
      </c>
      <c r="G123" s="104">
        <v>8.7296080698230195E-45</v>
      </c>
      <c r="H123" s="42">
        <v>5.48757623836762E-124</v>
      </c>
      <c r="I123" s="112">
        <v>2.0369679282246799E-134</v>
      </c>
      <c r="J123" s="154">
        <v>1.11329794459672E-211</v>
      </c>
      <c r="K123" s="6"/>
      <c r="L123" s="332">
        <f t="shared" ref="L123" si="399">1-SUM(M123:BC142)</f>
        <v>7.9479548067284966E-4</v>
      </c>
      <c r="M123" s="325">
        <f t="shared" ref="M123" si="400">G133+I133</f>
        <v>0.58007862408316502</v>
      </c>
      <c r="N123" s="325">
        <f t="shared" ref="N123" si="401">G140+I140+J133</f>
        <v>3.22575523278089E-12</v>
      </c>
      <c r="O123" s="325">
        <f t="shared" ref="O123" si="402">G142+I142+H133</f>
        <v>0.361043535364651</v>
      </c>
      <c r="P123" s="325">
        <f t="shared" ref="P123" si="403">G135+I135+J140</f>
        <v>1.6148144092759504E-8</v>
      </c>
      <c r="Q123" s="325">
        <f t="shared" ref="Q123" si="404">G131+I131</f>
        <v>1.6148144092759504E-8</v>
      </c>
      <c r="R123" s="325">
        <f t="shared" ref="R123" si="405">G137+I137+H140+J142</f>
        <v>2.0922036002310027E-27</v>
      </c>
      <c r="S123" s="325">
        <f t="shared" ref="S123" si="406">G124+I124</f>
        <v>3.2304256165859198E-44</v>
      </c>
      <c r="T123" s="325">
        <f t="shared" ref="T123" si="407">G126+I126+J135</f>
        <v>2.0272691946385504E-24</v>
      </c>
      <c r="U123" s="325">
        <f t="shared" ref="U123" si="408">G129+I129+H142</f>
        <v>2.0922036002310027E-27</v>
      </c>
      <c r="V123" s="325">
        <f t="shared" ref="V123" si="409">G138+I138+J131</f>
        <v>2.0272691963624382E-24</v>
      </c>
      <c r="W123" s="325">
        <f t="shared" ref="W123" si="410">G127+I127</f>
        <v>3.6629978428560699E-37</v>
      </c>
      <c r="X123" s="325">
        <f t="shared" ref="X123" si="411">G130+I130+J137+H135</f>
        <v>3.3689104635551268E-9</v>
      </c>
      <c r="Y123" s="325">
        <f t="shared" ref="Y123" si="412">G136+I136</f>
        <v>5.7684570480951299E-18</v>
      </c>
      <c r="Z123" s="325">
        <f t="shared" ref="Z123" si="413">G128+I128+J124</f>
        <v>1.7238880513340601E-33</v>
      </c>
      <c r="AA123" s="327">
        <f t="shared" ref="AA123" si="414">G139+I139+H131</f>
        <v>3.3689104577866699E-9</v>
      </c>
      <c r="AB123" s="325">
        <f t="shared" ref="AB123" si="415">G125+I125+J126</f>
        <v>1.29420218472785E-42</v>
      </c>
      <c r="AC123" s="325">
        <f t="shared" ref="AC123" si="416">G141+I141</f>
        <v>1.29420218472785E-42</v>
      </c>
      <c r="AD123" s="325">
        <f t="shared" ref="AD123" si="417">G134+I134+J129+H137</f>
        <v>1.8001378352176099E-2</v>
      </c>
      <c r="AE123" s="325">
        <f t="shared" ref="AE123" si="418">G123+I123</f>
        <v>8.7296080698230195E-45</v>
      </c>
      <c r="AF123" s="325">
        <f t="shared" ref="AF123" si="419">G132+I132+J138</f>
        <v>1.8001378352176099E-2</v>
      </c>
      <c r="AG123" s="325">
        <f t="shared" ref="AG123" si="420">H124</f>
        <v>6.3258558064496704E-119</v>
      </c>
      <c r="AH123" s="325">
        <f t="shared" ref="AH123" si="421">J127</f>
        <v>9.7925690784320999E-130</v>
      </c>
      <c r="AI123" s="325">
        <f>J130+H126</f>
        <v>4.4988849360685498E-43</v>
      </c>
      <c r="AJ123" s="325">
        <f t="shared" ref="AJ123" si="422">F123</f>
        <v>1.3229598083444401E-25</v>
      </c>
      <c r="AK123" s="325">
        <f t="shared" ref="AK123" si="423">J136</f>
        <v>4.4988849360685498E-43</v>
      </c>
      <c r="AL123" s="325">
        <f t="shared" ref="AL123" si="424">H129</f>
        <v>1.05957782107248E-36</v>
      </c>
      <c r="AM123" s="325">
        <f t="shared" ref="AM123" si="425">J128</f>
        <v>2.0604509470820101E-98</v>
      </c>
      <c r="AN123" s="325">
        <f t="shared" ref="AN123" si="426">J139+H138</f>
        <v>4.4554982396596801E-55</v>
      </c>
      <c r="AO123" s="325">
        <f t="shared" ref="AO123" si="427">J125</f>
        <v>1.10437323862151E-184</v>
      </c>
      <c r="AP123" s="325">
        <f t="shared" ref="AP123" si="428">H127</f>
        <v>2.7425269061409801E-74</v>
      </c>
      <c r="AQ123" s="325">
        <f t="shared" ref="AQ123" si="429">J141</f>
        <v>1.10437323862151E-184</v>
      </c>
      <c r="AR123" s="325">
        <f t="shared" ref="AR123" si="430">H130+J134</f>
        <v>2.7725002356848251E-14</v>
      </c>
      <c r="AS123" s="325">
        <f t="shared" ref="AS123" si="431">J123</f>
        <v>1.11329794459672E-211</v>
      </c>
      <c r="AT123" s="325">
        <f t="shared" ref="AT123" si="432">H136</f>
        <v>6.5950668502108702E-21</v>
      </c>
      <c r="AU123" s="325">
        <f t="shared" ref="AU123" si="433">J132</f>
        <v>2.77249957617814E-14</v>
      </c>
      <c r="AV123" s="325">
        <f t="shared" ref="AV123" si="434">H128</f>
        <v>4.4554982396596801E-55</v>
      </c>
      <c r="AW123" s="325">
        <f t="shared" ref="AW123" si="435">H139</f>
        <v>2.7425269061409801E-74</v>
      </c>
      <c r="AX123" s="325">
        <f t="shared" ref="AX123" si="436">H125</f>
        <v>7.0935534702074595E-108</v>
      </c>
      <c r="AY123" s="325">
        <f t="shared" ref="AY123" si="437">E123</f>
        <v>1.60626001285213E-30</v>
      </c>
      <c r="AZ123" s="325">
        <f t="shared" ref="AZ123" si="438">H141</f>
        <v>7.0935534702074595E-108</v>
      </c>
      <c r="BA123" s="325">
        <f t="shared" ref="BA123" si="439">H134</f>
        <v>1.1040124664884399E-2</v>
      </c>
      <c r="BB123" s="325">
        <f t="shared" ref="BB123" si="440">H123</f>
        <v>5.48757623836762E-124</v>
      </c>
      <c r="BC123" s="325">
        <f t="shared" ref="BC123" si="441">H132</f>
        <v>1.1040124664884399E-2</v>
      </c>
      <c r="BD123" s="326">
        <f>SUMPRODUCT($L$1:$BC$1,BF123:CW123)</f>
        <v>2.9434285757660055</v>
      </c>
      <c r="BF123" s="174">
        <f>L123</f>
        <v>7.9479548067284966E-4</v>
      </c>
      <c r="BG123" s="175">
        <f t="shared" ref="BG123" si="442">M123</f>
        <v>0.58007862408316502</v>
      </c>
      <c r="BH123" s="175">
        <f t="shared" ref="BH123" si="443">N123</f>
        <v>3.22575523278089E-12</v>
      </c>
      <c r="BI123" s="175">
        <f t="shared" ref="BI123" si="444">O123</f>
        <v>0.361043535364651</v>
      </c>
      <c r="BJ123" s="175">
        <f t="shared" ref="BJ123" si="445">P123</f>
        <v>1.6148144092759504E-8</v>
      </c>
      <c r="BK123" s="175">
        <f t="shared" ref="BK123" si="446">Q123</f>
        <v>1.6148144092759504E-8</v>
      </c>
      <c r="BL123" s="175">
        <f t="shared" ref="BL123" si="447">R123</f>
        <v>2.0922036002310027E-27</v>
      </c>
      <c r="BM123" s="175">
        <f t="shared" ref="BM123" si="448">S123</f>
        <v>3.2304256165859198E-44</v>
      </c>
      <c r="BN123" s="175">
        <f t="shared" ref="BN123" si="449">T123</f>
        <v>2.0272691946385504E-24</v>
      </c>
      <c r="BO123" s="175">
        <f t="shared" ref="BO123" si="450">U123</f>
        <v>2.0922036002310027E-27</v>
      </c>
      <c r="BP123" s="175">
        <f t="shared" ref="BP123" si="451">V123</f>
        <v>2.0272691963624382E-24</v>
      </c>
      <c r="BQ123" s="175">
        <f t="shared" ref="BQ123" si="452">W123</f>
        <v>3.6629978428560699E-37</v>
      </c>
      <c r="BR123" s="175">
        <f t="shared" ref="BR123" si="453">X123</f>
        <v>3.3689104635551268E-9</v>
      </c>
      <c r="BS123" s="175">
        <f t="shared" ref="BS123" si="454">Y123</f>
        <v>5.7684570480951299E-18</v>
      </c>
      <c r="BT123" s="175">
        <f t="shared" ref="BT123" si="455">Z123</f>
        <v>1.7238880513340601E-33</v>
      </c>
      <c r="BU123" s="175">
        <f t="shared" ref="BU123" si="456">AA123</f>
        <v>3.3689104577866699E-9</v>
      </c>
      <c r="BV123" s="175">
        <f t="shared" ref="BV123" si="457">AB123</f>
        <v>1.29420218472785E-42</v>
      </c>
      <c r="BW123" s="175">
        <f t="shared" ref="BW123" si="458">AC123</f>
        <v>1.29420218472785E-42</v>
      </c>
      <c r="BX123" s="175">
        <f t="shared" ref="BX123" si="459">AD123</f>
        <v>1.8001378352176099E-2</v>
      </c>
      <c r="BY123" s="175">
        <f t="shared" ref="BY123" si="460">AE123</f>
        <v>8.7296080698230195E-45</v>
      </c>
      <c r="BZ123" s="175">
        <f t="shared" ref="BZ123" si="461">AF123</f>
        <v>1.8001378352176099E-2</v>
      </c>
      <c r="CA123" s="175">
        <f t="shared" ref="CA123" si="462">AG123</f>
        <v>6.3258558064496704E-119</v>
      </c>
      <c r="CB123" s="175">
        <f t="shared" ref="CB123" si="463">AH123</f>
        <v>9.7925690784320999E-130</v>
      </c>
      <c r="CC123" s="175">
        <f t="shared" ref="CC123" si="464">AI123</f>
        <v>4.4988849360685498E-43</v>
      </c>
      <c r="CD123" s="175">
        <f t="shared" ref="CD123" si="465">AJ123</f>
        <v>1.3229598083444401E-25</v>
      </c>
      <c r="CE123" s="175">
        <f t="shared" ref="CE123" si="466">AK123</f>
        <v>4.4988849360685498E-43</v>
      </c>
      <c r="CF123" s="175">
        <f t="shared" ref="CF123" si="467">AL123</f>
        <v>1.05957782107248E-36</v>
      </c>
      <c r="CG123" s="175">
        <f t="shared" ref="CG123" si="468">AM123</f>
        <v>2.0604509470820101E-98</v>
      </c>
      <c r="CH123" s="175">
        <f t="shared" ref="CH123" si="469">AN123</f>
        <v>4.4554982396596801E-55</v>
      </c>
      <c r="CI123" s="175">
        <f t="shared" ref="CI123" si="470">AO123</f>
        <v>1.10437323862151E-184</v>
      </c>
      <c r="CJ123" s="175">
        <f t="shared" ref="CJ123" si="471">AP123</f>
        <v>2.7425269061409801E-74</v>
      </c>
      <c r="CK123" s="175">
        <f t="shared" ref="CK123" si="472">AQ123</f>
        <v>1.10437323862151E-184</v>
      </c>
      <c r="CL123" s="175">
        <f t="shared" ref="CL123" si="473">AR123</f>
        <v>2.7725002356848251E-14</v>
      </c>
      <c r="CM123" s="175">
        <f t="shared" ref="CM123" si="474">AS123</f>
        <v>1.11329794459672E-211</v>
      </c>
      <c r="CN123" s="175">
        <f t="shared" ref="CN123" si="475">AT123</f>
        <v>6.5950668502108702E-21</v>
      </c>
      <c r="CO123" s="175">
        <f t="shared" ref="CO123" si="476">AU123</f>
        <v>2.77249957617814E-14</v>
      </c>
      <c r="CP123" s="175">
        <f t="shared" ref="CP123" si="477">AV123</f>
        <v>4.4554982396596801E-55</v>
      </c>
      <c r="CQ123" s="175">
        <f t="shared" ref="CQ123" si="478">AW123</f>
        <v>2.7425269061409801E-74</v>
      </c>
      <c r="CR123" s="175">
        <f t="shared" ref="CR123" si="479">AX123</f>
        <v>7.0935534702074595E-108</v>
      </c>
      <c r="CS123" s="175">
        <f t="shared" ref="CS123" si="480">AY123</f>
        <v>1.60626001285213E-30</v>
      </c>
      <c r="CT123" s="175">
        <f t="shared" ref="CT123" si="481">AZ123</f>
        <v>7.0935534702074595E-108</v>
      </c>
      <c r="CU123" s="175">
        <f t="shared" ref="CU123" si="482">BA123</f>
        <v>1.1040124664884399E-2</v>
      </c>
      <c r="CV123" s="176">
        <f t="shared" ref="CV123" si="483">BB123</f>
        <v>5.48757623836762E-124</v>
      </c>
    </row>
    <row r="124" spans="1:100">
      <c r="A124" s="348"/>
      <c r="B124" s="329"/>
      <c r="C124" s="355"/>
      <c r="D124" s="28">
        <v>-8</v>
      </c>
      <c r="E124" s="340"/>
      <c r="F124" s="343"/>
      <c r="G124" s="184">
        <f>IF($D124+$D$134=2,G$134,0)+IF($D124+$D$135=2,G$135,0)+IF($D124+$D$136=2,G$136,0)+IF($D124+$D$137=2,G$137,0)+IF($D124+$D$138=2,G$138,0)+IF($D124+$D$139=2,G$139,0)+IF($D124+$D$140=2,G$140,0)+IF($D124+$D$141=2,G$141,0)+IF($D124+$D$142=2,G$142,0)</f>
        <v>3.2304256165859198E-44</v>
      </c>
      <c r="H124" s="185">
        <f t="shared" ref="H124:J124" si="484">IF($D124+$D$134=2,H$134,0)+IF($D124+$D$135=2,H$135,0)+IF($D124+$D$136=2,H$136,0)+IF($D124+$D$137=2,H$137,0)+IF($D124+$D$138=2,H$138,0)+IF($D124+$D$139=2,H$139,0)+IF($D124+$D$140=2,H$140,0)+IF($D124+$D$141=2,H$141,0)+IF($D124+$D$142=2,H$142,0)</f>
        <v>6.3258558064496704E-119</v>
      </c>
      <c r="I124" s="190">
        <f t="shared" si="484"/>
        <v>7.42452219787819E-129</v>
      </c>
      <c r="J124" s="187">
        <f t="shared" si="484"/>
        <v>7.0961602891773404E-203</v>
      </c>
      <c r="K124" s="6"/>
      <c r="L124" s="333"/>
      <c r="M124" s="325"/>
      <c r="N124" s="325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7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  <c r="AN124" s="325"/>
      <c r="AO124" s="325"/>
      <c r="AP124" s="325"/>
      <c r="AQ124" s="325"/>
      <c r="AR124" s="325"/>
      <c r="AS124" s="325"/>
      <c r="AT124" s="325"/>
      <c r="AU124" s="325"/>
      <c r="AV124" s="325"/>
      <c r="AW124" s="325"/>
      <c r="AX124" s="325"/>
      <c r="AY124" s="325"/>
      <c r="AZ124" s="325"/>
      <c r="BA124" s="325"/>
      <c r="BB124" s="325"/>
      <c r="BC124" s="325"/>
      <c r="BD124" s="326"/>
    </row>
    <row r="125" spans="1:100">
      <c r="A125" s="348"/>
      <c r="B125" s="329"/>
      <c r="C125" s="355"/>
      <c r="D125" s="28">
        <v>-7</v>
      </c>
      <c r="E125" s="340"/>
      <c r="F125" s="343"/>
      <c r="G125" s="184">
        <f t="shared" ref="G125:J132" si="485">IF($D125+$D$134=2,G$134,0)+IF($D125+$D$135=2,G$135,0)+IF($D125+$D$136=2,G$136,0)+IF($D125+$D$137=2,G$137,0)+IF($D125+$D$138=2,G$138,0)+IF($D125+$D$139=2,G$139,0)+IF($D125+$D$140=2,G$140,0)+IF($D125+$D$141=2,G$141,0)+IF($D125+$D$142=2,G$142,0)</f>
        <v>1.29420218472785E-42</v>
      </c>
      <c r="H125" s="185">
        <f t="shared" si="485"/>
        <v>7.0935534702074595E-108</v>
      </c>
      <c r="I125" s="190">
        <f t="shared" si="485"/>
        <v>7.6374529378612599E-117</v>
      </c>
      <c r="J125" s="187">
        <f t="shared" si="485"/>
        <v>1.10437323862151E-184</v>
      </c>
      <c r="K125" s="6"/>
      <c r="L125" s="333"/>
      <c r="M125" s="325"/>
      <c r="N125" s="325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7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  <c r="AN125" s="325"/>
      <c r="AO125" s="325"/>
      <c r="AP125" s="325"/>
      <c r="AQ125" s="325"/>
      <c r="AR125" s="325"/>
      <c r="AS125" s="325"/>
      <c r="AT125" s="325"/>
      <c r="AU125" s="325"/>
      <c r="AV125" s="325"/>
      <c r="AW125" s="325"/>
      <c r="AX125" s="325"/>
      <c r="AY125" s="325"/>
      <c r="AZ125" s="325"/>
      <c r="BA125" s="325"/>
      <c r="BB125" s="325"/>
      <c r="BC125" s="325"/>
      <c r="BD125" s="326"/>
    </row>
    <row r="126" spans="1:100">
      <c r="A126" s="348"/>
      <c r="B126" s="329"/>
      <c r="C126" s="355"/>
      <c r="D126" s="28">
        <v>-6</v>
      </c>
      <c r="E126" s="340"/>
      <c r="F126" s="343"/>
      <c r="G126" s="184">
        <f t="shared" si="485"/>
        <v>3.4159126719946102E-40</v>
      </c>
      <c r="H126" s="185">
        <f t="shared" si="485"/>
        <v>1.76114543773527E-92</v>
      </c>
      <c r="I126" s="190">
        <f t="shared" si="485"/>
        <v>3.9899646690462898E-100</v>
      </c>
      <c r="J126" s="187">
        <f t="shared" si="485"/>
        <v>1.8226742376452599E-159</v>
      </c>
      <c r="K126" s="6"/>
      <c r="L126" s="333"/>
      <c r="M126" s="325"/>
      <c r="N126" s="325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7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  <c r="AN126" s="325"/>
      <c r="AO126" s="325"/>
      <c r="AP126" s="325"/>
      <c r="AQ126" s="325"/>
      <c r="AR126" s="325"/>
      <c r="AS126" s="325"/>
      <c r="AT126" s="325"/>
      <c r="AU126" s="325"/>
      <c r="AV126" s="325"/>
      <c r="AW126" s="325"/>
      <c r="AX126" s="325"/>
      <c r="AY126" s="325"/>
      <c r="AZ126" s="325"/>
      <c r="BA126" s="325"/>
      <c r="BB126" s="325"/>
      <c r="BC126" s="325"/>
      <c r="BD126" s="326"/>
    </row>
    <row r="127" spans="1:100">
      <c r="A127" s="348"/>
      <c r="B127" s="329"/>
      <c r="C127" s="355"/>
      <c r="D127" s="28">
        <v>-5</v>
      </c>
      <c r="E127" s="340"/>
      <c r="F127" s="343"/>
      <c r="G127" s="184">
        <f t="shared" si="485"/>
        <v>3.6629978428560699E-37</v>
      </c>
      <c r="H127" s="185">
        <f t="shared" si="485"/>
        <v>2.7425269061409801E-74</v>
      </c>
      <c r="I127" s="190">
        <f t="shared" si="485"/>
        <v>2.2216124125201898E-80</v>
      </c>
      <c r="J127" s="187">
        <f t="shared" si="485"/>
        <v>9.7925690784320999E-130</v>
      </c>
      <c r="K127" s="6"/>
      <c r="L127" s="333"/>
      <c r="M127" s="325"/>
      <c r="N127" s="325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7"/>
      <c r="AB127" s="325"/>
      <c r="AC127" s="325"/>
      <c r="AD127" s="325"/>
      <c r="AE127" s="325"/>
      <c r="AF127" s="325"/>
      <c r="AG127" s="325"/>
      <c r="AH127" s="325"/>
      <c r="AI127" s="325"/>
      <c r="AJ127" s="325"/>
      <c r="AK127" s="325"/>
      <c r="AL127" s="325"/>
      <c r="AM127" s="325"/>
      <c r="AN127" s="325"/>
      <c r="AO127" s="325"/>
      <c r="AP127" s="325"/>
      <c r="AQ127" s="325"/>
      <c r="AR127" s="325"/>
      <c r="AS127" s="325"/>
      <c r="AT127" s="325"/>
      <c r="AU127" s="325"/>
      <c r="AV127" s="325"/>
      <c r="AW127" s="325"/>
      <c r="AX127" s="325"/>
      <c r="AY127" s="325"/>
      <c r="AZ127" s="325"/>
      <c r="BA127" s="325"/>
      <c r="BB127" s="325"/>
      <c r="BC127" s="325"/>
      <c r="BD127" s="326"/>
    </row>
    <row r="128" spans="1:100">
      <c r="A128" s="348"/>
      <c r="B128" s="329"/>
      <c r="C128" s="355"/>
      <c r="D128" s="28">
        <v>-4</v>
      </c>
      <c r="E128" s="340"/>
      <c r="F128" s="343"/>
      <c r="G128" s="184">
        <f t="shared" si="485"/>
        <v>1.7238880513340601E-33</v>
      </c>
      <c r="H128" s="185">
        <f t="shared" si="485"/>
        <v>4.4554982396596801E-55</v>
      </c>
      <c r="I128" s="190">
        <f t="shared" si="485"/>
        <v>1.53539901500313E-59</v>
      </c>
      <c r="J128" s="187">
        <f t="shared" si="485"/>
        <v>2.0604509470820101E-98</v>
      </c>
      <c r="K128" s="6"/>
      <c r="L128" s="333"/>
      <c r="M128" s="325"/>
      <c r="N128" s="325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7"/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5"/>
      <c r="AM128" s="325"/>
      <c r="AN128" s="325"/>
      <c r="AO128" s="325"/>
      <c r="AP128" s="325"/>
      <c r="AQ128" s="325"/>
      <c r="AR128" s="325"/>
      <c r="AS128" s="325"/>
      <c r="AT128" s="325"/>
      <c r="AU128" s="325"/>
      <c r="AV128" s="325"/>
      <c r="AW128" s="325"/>
      <c r="AX128" s="325"/>
      <c r="AY128" s="325"/>
      <c r="AZ128" s="325"/>
      <c r="BA128" s="325"/>
      <c r="BB128" s="325"/>
      <c r="BC128" s="325"/>
      <c r="BD128" s="326"/>
    </row>
    <row r="129" spans="1:100">
      <c r="A129" s="348"/>
      <c r="B129" s="329"/>
      <c r="C129" s="355"/>
      <c r="D129" s="28">
        <v>-3</v>
      </c>
      <c r="E129" s="340"/>
      <c r="F129" s="343"/>
      <c r="G129" s="184">
        <f t="shared" si="485"/>
        <v>2.0922036002297399E-27</v>
      </c>
      <c r="H129" s="185">
        <f t="shared" si="485"/>
        <v>1.05957782107248E-36</v>
      </c>
      <c r="I129" s="190">
        <f t="shared" si="485"/>
        <v>1.26278997567354E-39</v>
      </c>
      <c r="J129" s="187">
        <f t="shared" si="485"/>
        <v>1.4780379549800901E-68</v>
      </c>
      <c r="K129" s="6"/>
      <c r="L129" s="333"/>
      <c r="M129" s="325"/>
      <c r="N129" s="325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7"/>
      <c r="AB129" s="325"/>
      <c r="AC129" s="325"/>
      <c r="AD129" s="325"/>
      <c r="AE129" s="325"/>
      <c r="AF129" s="325"/>
      <c r="AG129" s="325"/>
      <c r="AH129" s="325"/>
      <c r="AI129" s="325"/>
      <c r="AJ129" s="325"/>
      <c r="AK129" s="325"/>
      <c r="AL129" s="325"/>
      <c r="AM129" s="325"/>
      <c r="AN129" s="325"/>
      <c r="AO129" s="325"/>
      <c r="AP129" s="325"/>
      <c r="AQ129" s="325"/>
      <c r="AR129" s="325"/>
      <c r="AS129" s="325"/>
      <c r="AT129" s="325"/>
      <c r="AU129" s="325"/>
      <c r="AV129" s="325"/>
      <c r="AW129" s="325"/>
      <c r="AX129" s="325"/>
      <c r="AY129" s="325"/>
      <c r="AZ129" s="325"/>
      <c r="BA129" s="325"/>
      <c r="BB129" s="325"/>
      <c r="BC129" s="325"/>
      <c r="BD129" s="326"/>
    </row>
    <row r="130" spans="1:100">
      <c r="A130" s="348"/>
      <c r="B130" s="329"/>
      <c r="C130" s="355"/>
      <c r="D130" s="28">
        <v>-2</v>
      </c>
      <c r="E130" s="340"/>
      <c r="F130" s="343"/>
      <c r="G130" s="184">
        <f t="shared" si="485"/>
        <v>5.76830345116732E-18</v>
      </c>
      <c r="H130" s="185">
        <f t="shared" si="485"/>
        <v>6.5950668502108702E-21</v>
      </c>
      <c r="I130" s="190">
        <f t="shared" si="485"/>
        <v>1.53596927809885E-22</v>
      </c>
      <c r="J130" s="187">
        <f t="shared" si="485"/>
        <v>4.4988849360685498E-43</v>
      </c>
      <c r="K130" s="6"/>
      <c r="L130" s="333"/>
      <c r="M130" s="325"/>
      <c r="N130" s="325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7"/>
      <c r="AB130" s="325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  <c r="AN130" s="325"/>
      <c r="AO130" s="325"/>
      <c r="AP130" s="325"/>
      <c r="AQ130" s="325"/>
      <c r="AR130" s="325"/>
      <c r="AS130" s="325"/>
      <c r="AT130" s="325"/>
      <c r="AU130" s="325"/>
      <c r="AV130" s="325"/>
      <c r="AW130" s="325"/>
      <c r="AX130" s="325"/>
      <c r="AY130" s="325"/>
      <c r="AZ130" s="325"/>
      <c r="BA130" s="325"/>
      <c r="BB130" s="325"/>
      <c r="BC130" s="325"/>
      <c r="BD130" s="326"/>
    </row>
    <row r="131" spans="1:100">
      <c r="A131" s="348"/>
      <c r="B131" s="329"/>
      <c r="C131" s="355"/>
      <c r="D131" s="28">
        <v>-1</v>
      </c>
      <c r="E131" s="340"/>
      <c r="F131" s="343"/>
      <c r="G131" s="184">
        <f t="shared" si="485"/>
        <v>1.5467764829761701E-8</v>
      </c>
      <c r="H131" s="185">
        <f t="shared" si="485"/>
        <v>3.3689104577866699E-9</v>
      </c>
      <c r="I131" s="190">
        <f t="shared" si="485"/>
        <v>6.80379262997802E-10</v>
      </c>
      <c r="J131" s="187">
        <f t="shared" si="485"/>
        <v>2.02726919463855E-24</v>
      </c>
      <c r="K131" s="6"/>
      <c r="L131" s="333"/>
      <c r="M131" s="325"/>
      <c r="N131" s="325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7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  <c r="AN131" s="325"/>
      <c r="AO131" s="325"/>
      <c r="AP131" s="325"/>
      <c r="AQ131" s="325"/>
      <c r="AR131" s="325"/>
      <c r="AS131" s="325"/>
      <c r="AT131" s="325"/>
      <c r="AU131" s="325"/>
      <c r="AV131" s="325"/>
      <c r="AW131" s="325"/>
      <c r="AX131" s="325"/>
      <c r="AY131" s="325"/>
      <c r="AZ131" s="325"/>
      <c r="BA131" s="325"/>
      <c r="BB131" s="325"/>
      <c r="BC131" s="325"/>
      <c r="BD131" s="326"/>
    </row>
    <row r="132" spans="1:100">
      <c r="A132" s="348"/>
      <c r="B132" s="329"/>
      <c r="C132" s="355"/>
      <c r="D132" s="28">
        <v>0</v>
      </c>
      <c r="E132" s="340"/>
      <c r="F132" s="343"/>
      <c r="G132" s="184">
        <f t="shared" si="485"/>
        <v>1.03681750800653E-2</v>
      </c>
      <c r="H132" s="185">
        <f t="shared" si="485"/>
        <v>1.1040124664884399E-2</v>
      </c>
      <c r="I132" s="190">
        <f t="shared" si="485"/>
        <v>7.6332032721107999E-3</v>
      </c>
      <c r="J132" s="187">
        <f t="shared" si="485"/>
        <v>2.77249957617814E-14</v>
      </c>
      <c r="K132" s="6"/>
      <c r="L132" s="333"/>
      <c r="M132" s="325"/>
      <c r="N132" s="325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7"/>
      <c r="AB132" s="325"/>
      <c r="AC132" s="325"/>
      <c r="AD132" s="325"/>
      <c r="AE132" s="325"/>
      <c r="AF132" s="325"/>
      <c r="AG132" s="325"/>
      <c r="AH132" s="325"/>
      <c r="AI132" s="325"/>
      <c r="AJ132" s="325"/>
      <c r="AK132" s="325"/>
      <c r="AL132" s="325"/>
      <c r="AM132" s="325"/>
      <c r="AN132" s="325"/>
      <c r="AO132" s="325"/>
      <c r="AP132" s="325"/>
      <c r="AQ132" s="325"/>
      <c r="AR132" s="325"/>
      <c r="AS132" s="325"/>
      <c r="AT132" s="325"/>
      <c r="AU132" s="325"/>
      <c r="AV132" s="325"/>
      <c r="AW132" s="325"/>
      <c r="AX132" s="325"/>
      <c r="AY132" s="325"/>
      <c r="AZ132" s="325"/>
      <c r="BA132" s="325"/>
      <c r="BB132" s="325"/>
      <c r="BC132" s="325"/>
      <c r="BD132" s="326"/>
    </row>
    <row r="133" spans="1:100">
      <c r="A133" s="348"/>
      <c r="B133" s="329"/>
      <c r="C133" s="355"/>
      <c r="D133" s="28">
        <v>1</v>
      </c>
      <c r="E133" s="340"/>
      <c r="F133" s="343"/>
      <c r="G133" s="104">
        <v>0.271315027687351</v>
      </c>
      <c r="H133" s="42">
        <v>0.361043535364651</v>
      </c>
      <c r="I133" s="112">
        <v>0.30876359639581402</v>
      </c>
      <c r="J133" s="154">
        <v>3.22575523278089E-12</v>
      </c>
      <c r="K133" s="6"/>
      <c r="L133" s="333"/>
      <c r="M133" s="325"/>
      <c r="N133" s="325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7"/>
      <c r="AB133" s="325"/>
      <c r="AC133" s="325"/>
      <c r="AD133" s="325"/>
      <c r="AE133" s="325"/>
      <c r="AF133" s="325"/>
      <c r="AG133" s="325"/>
      <c r="AH133" s="325"/>
      <c r="AI133" s="325"/>
      <c r="AJ133" s="325"/>
      <c r="AK133" s="325"/>
      <c r="AL133" s="325"/>
      <c r="AM133" s="325"/>
      <c r="AN133" s="325"/>
      <c r="AO133" s="325"/>
      <c r="AP133" s="325"/>
      <c r="AQ133" s="325"/>
      <c r="AR133" s="325"/>
      <c r="AS133" s="325"/>
      <c r="AT133" s="325"/>
      <c r="AU133" s="325"/>
      <c r="AV133" s="325"/>
      <c r="AW133" s="325"/>
      <c r="AX133" s="325"/>
      <c r="AY133" s="325"/>
      <c r="AZ133" s="325"/>
      <c r="BA133" s="325"/>
      <c r="BB133" s="325"/>
      <c r="BC133" s="325"/>
      <c r="BD133" s="326"/>
    </row>
    <row r="134" spans="1:100">
      <c r="A134" s="348"/>
      <c r="B134" s="329"/>
      <c r="C134" s="355"/>
      <c r="D134" s="28">
        <v>2</v>
      </c>
      <c r="E134" s="340"/>
      <c r="F134" s="343"/>
      <c r="G134" s="104">
        <v>1.03681750800653E-2</v>
      </c>
      <c r="H134" s="42">
        <v>1.1040124664884399E-2</v>
      </c>
      <c r="I134" s="112">
        <v>7.6332032721107999E-3</v>
      </c>
      <c r="J134" s="154">
        <v>2.77249957617814E-14</v>
      </c>
      <c r="K134" s="6"/>
      <c r="L134" s="333"/>
      <c r="M134" s="325"/>
      <c r="N134" s="325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7"/>
      <c r="AB134" s="325"/>
      <c r="AC134" s="325"/>
      <c r="AD134" s="325"/>
      <c r="AE134" s="325"/>
      <c r="AF134" s="325"/>
      <c r="AG134" s="325"/>
      <c r="AH134" s="325"/>
      <c r="AI134" s="325"/>
      <c r="AJ134" s="325"/>
      <c r="AK134" s="325"/>
      <c r="AL134" s="325"/>
      <c r="AM134" s="325"/>
      <c r="AN134" s="325"/>
      <c r="AO134" s="325"/>
      <c r="AP134" s="325"/>
      <c r="AQ134" s="325"/>
      <c r="AR134" s="325"/>
      <c r="AS134" s="325"/>
      <c r="AT134" s="325"/>
      <c r="AU134" s="325"/>
      <c r="AV134" s="325"/>
      <c r="AW134" s="325"/>
      <c r="AX134" s="325"/>
      <c r="AY134" s="325"/>
      <c r="AZ134" s="325"/>
      <c r="BA134" s="325"/>
      <c r="BB134" s="325"/>
      <c r="BC134" s="325"/>
      <c r="BD134" s="326"/>
    </row>
    <row r="135" spans="1:100">
      <c r="A135" s="348"/>
      <c r="B135" s="329"/>
      <c r="C135" s="355"/>
      <c r="D135" s="28">
        <v>3</v>
      </c>
      <c r="E135" s="340"/>
      <c r="F135" s="343"/>
      <c r="G135" s="104">
        <v>1.5467764829761701E-8</v>
      </c>
      <c r="H135" s="42">
        <v>3.3689104577866699E-9</v>
      </c>
      <c r="I135" s="112">
        <v>6.80379262997802E-10</v>
      </c>
      <c r="J135" s="154">
        <v>2.02726919463855E-24</v>
      </c>
      <c r="K135" s="6"/>
      <c r="L135" s="333"/>
      <c r="M135" s="325"/>
      <c r="N135" s="325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7"/>
      <c r="AB135" s="325"/>
      <c r="AC135" s="325"/>
      <c r="AD135" s="325"/>
      <c r="AE135" s="325"/>
      <c r="AF135" s="325"/>
      <c r="AG135" s="325"/>
      <c r="AH135" s="325"/>
      <c r="AI135" s="325"/>
      <c r="AJ135" s="325"/>
      <c r="AK135" s="325"/>
      <c r="AL135" s="325"/>
      <c r="AM135" s="325"/>
      <c r="AN135" s="325"/>
      <c r="AO135" s="325"/>
      <c r="AP135" s="325"/>
      <c r="AQ135" s="325"/>
      <c r="AR135" s="325"/>
      <c r="AS135" s="325"/>
      <c r="AT135" s="325"/>
      <c r="AU135" s="325"/>
      <c r="AV135" s="325"/>
      <c r="AW135" s="325"/>
      <c r="AX135" s="325"/>
      <c r="AY135" s="325"/>
      <c r="AZ135" s="325"/>
      <c r="BA135" s="325"/>
      <c r="BB135" s="325"/>
      <c r="BC135" s="325"/>
      <c r="BD135" s="326"/>
    </row>
    <row r="136" spans="1:100">
      <c r="A136" s="348"/>
      <c r="B136" s="329"/>
      <c r="C136" s="355"/>
      <c r="D136" s="28">
        <v>4</v>
      </c>
      <c r="E136" s="340"/>
      <c r="F136" s="343"/>
      <c r="G136" s="104">
        <v>5.76830345116732E-18</v>
      </c>
      <c r="H136" s="42">
        <v>6.5950668502108702E-21</v>
      </c>
      <c r="I136" s="112">
        <v>1.53596927809885E-22</v>
      </c>
      <c r="J136" s="154">
        <v>4.4988849360685498E-43</v>
      </c>
      <c r="K136" s="6"/>
      <c r="L136" s="333"/>
      <c r="M136" s="325"/>
      <c r="N136" s="325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7"/>
      <c r="AB136" s="325"/>
      <c r="AC136" s="325"/>
      <c r="AD136" s="325"/>
      <c r="AE136" s="325"/>
      <c r="AF136" s="325"/>
      <c r="AG136" s="325"/>
      <c r="AH136" s="325"/>
      <c r="AI136" s="325"/>
      <c r="AJ136" s="325"/>
      <c r="AK136" s="325"/>
      <c r="AL136" s="325"/>
      <c r="AM136" s="325"/>
      <c r="AN136" s="325"/>
      <c r="AO136" s="325"/>
      <c r="AP136" s="325"/>
      <c r="AQ136" s="325"/>
      <c r="AR136" s="325"/>
      <c r="AS136" s="325"/>
      <c r="AT136" s="325"/>
      <c r="AU136" s="325"/>
      <c r="AV136" s="325"/>
      <c r="AW136" s="325"/>
      <c r="AX136" s="325"/>
      <c r="AY136" s="325"/>
      <c r="AZ136" s="325"/>
      <c r="BA136" s="325"/>
      <c r="BB136" s="325"/>
      <c r="BC136" s="325"/>
      <c r="BD136" s="326"/>
    </row>
    <row r="137" spans="1:100">
      <c r="A137" s="348"/>
      <c r="B137" s="329"/>
      <c r="C137" s="355"/>
      <c r="D137" s="28">
        <v>5</v>
      </c>
      <c r="E137" s="340"/>
      <c r="F137" s="343"/>
      <c r="G137" s="104">
        <v>2.0922036002297399E-27</v>
      </c>
      <c r="H137" s="42">
        <v>1.05957782107248E-36</v>
      </c>
      <c r="I137" s="112">
        <v>1.26278997567354E-39</v>
      </c>
      <c r="J137" s="154">
        <v>1.4780379549800901E-68</v>
      </c>
      <c r="K137" s="6"/>
      <c r="L137" s="333"/>
      <c r="M137" s="325"/>
      <c r="N137" s="325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7"/>
      <c r="AB137" s="325"/>
      <c r="AC137" s="325"/>
      <c r="AD137" s="325"/>
      <c r="AE137" s="325"/>
      <c r="AF137" s="325"/>
      <c r="AG137" s="325"/>
      <c r="AH137" s="325"/>
      <c r="AI137" s="325"/>
      <c r="AJ137" s="325"/>
      <c r="AK137" s="325"/>
      <c r="AL137" s="325"/>
      <c r="AM137" s="325"/>
      <c r="AN137" s="325"/>
      <c r="AO137" s="325"/>
      <c r="AP137" s="325"/>
      <c r="AQ137" s="325"/>
      <c r="AR137" s="325"/>
      <c r="AS137" s="325"/>
      <c r="AT137" s="325"/>
      <c r="AU137" s="325"/>
      <c r="AV137" s="325"/>
      <c r="AW137" s="325"/>
      <c r="AX137" s="325"/>
      <c r="AY137" s="325"/>
      <c r="AZ137" s="325"/>
      <c r="BA137" s="325"/>
      <c r="BB137" s="325"/>
      <c r="BC137" s="325"/>
      <c r="BD137" s="326"/>
    </row>
    <row r="138" spans="1:100">
      <c r="A138" s="348"/>
      <c r="B138" s="329"/>
      <c r="C138" s="355"/>
      <c r="D138" s="28">
        <v>6</v>
      </c>
      <c r="E138" s="340"/>
      <c r="F138" s="343"/>
      <c r="G138" s="104">
        <v>1.7238880513340601E-33</v>
      </c>
      <c r="H138" s="42">
        <v>4.4554982396596801E-55</v>
      </c>
      <c r="I138" s="112">
        <v>1.53539901500313E-59</v>
      </c>
      <c r="J138" s="154">
        <v>2.0604509470820101E-98</v>
      </c>
      <c r="K138" s="6"/>
      <c r="L138" s="333"/>
      <c r="M138" s="325"/>
      <c r="N138" s="325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7"/>
      <c r="AB138" s="325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  <c r="AN138" s="325"/>
      <c r="AO138" s="325"/>
      <c r="AP138" s="325"/>
      <c r="AQ138" s="325"/>
      <c r="AR138" s="325"/>
      <c r="AS138" s="325"/>
      <c r="AT138" s="325"/>
      <c r="AU138" s="325"/>
      <c r="AV138" s="325"/>
      <c r="AW138" s="325"/>
      <c r="AX138" s="325"/>
      <c r="AY138" s="325"/>
      <c r="AZ138" s="325"/>
      <c r="BA138" s="325"/>
      <c r="BB138" s="325"/>
      <c r="BC138" s="325"/>
      <c r="BD138" s="326"/>
    </row>
    <row r="139" spans="1:100">
      <c r="A139" s="348"/>
      <c r="B139" s="329"/>
      <c r="C139" s="355"/>
      <c r="D139" s="28">
        <v>7</v>
      </c>
      <c r="E139" s="340"/>
      <c r="F139" s="343"/>
      <c r="G139" s="104">
        <v>3.6629978428560699E-37</v>
      </c>
      <c r="H139" s="42">
        <v>2.7425269061409801E-74</v>
      </c>
      <c r="I139" s="112">
        <v>2.2216124125201898E-80</v>
      </c>
      <c r="J139" s="154">
        <v>9.7925690784320999E-130</v>
      </c>
      <c r="K139" s="6"/>
      <c r="L139" s="333"/>
      <c r="M139" s="325"/>
      <c r="N139" s="325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7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  <c r="AN139" s="325"/>
      <c r="AO139" s="325"/>
      <c r="AP139" s="325"/>
      <c r="AQ139" s="325"/>
      <c r="AR139" s="325"/>
      <c r="AS139" s="325"/>
      <c r="AT139" s="325"/>
      <c r="AU139" s="325"/>
      <c r="AV139" s="325"/>
      <c r="AW139" s="325"/>
      <c r="AX139" s="325"/>
      <c r="AY139" s="325"/>
      <c r="AZ139" s="325"/>
      <c r="BA139" s="325"/>
      <c r="BB139" s="325"/>
      <c r="BC139" s="325"/>
      <c r="BD139" s="326"/>
    </row>
    <row r="140" spans="1:100">
      <c r="A140" s="348"/>
      <c r="B140" s="329"/>
      <c r="C140" s="355"/>
      <c r="D140" s="28">
        <v>8</v>
      </c>
      <c r="E140" s="340"/>
      <c r="F140" s="343"/>
      <c r="G140" s="104">
        <v>3.4159126719946102E-40</v>
      </c>
      <c r="H140" s="42">
        <v>1.76114543773527E-92</v>
      </c>
      <c r="I140" s="112">
        <v>3.9899646690462898E-100</v>
      </c>
      <c r="J140" s="154">
        <v>1.8226742376452599E-159</v>
      </c>
      <c r="K140" s="6"/>
      <c r="L140" s="333"/>
      <c r="M140" s="325"/>
      <c r="N140" s="325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7"/>
      <c r="AB140" s="325"/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  <c r="AN140" s="325"/>
      <c r="AO140" s="325"/>
      <c r="AP140" s="325"/>
      <c r="AQ140" s="325"/>
      <c r="AR140" s="325"/>
      <c r="AS140" s="325"/>
      <c r="AT140" s="325"/>
      <c r="AU140" s="325"/>
      <c r="AV140" s="325"/>
      <c r="AW140" s="325"/>
      <c r="AX140" s="325"/>
      <c r="AY140" s="325"/>
      <c r="AZ140" s="325"/>
      <c r="BA140" s="325"/>
      <c r="BB140" s="325"/>
      <c r="BC140" s="325"/>
      <c r="BD140" s="326"/>
    </row>
    <row r="141" spans="1:100">
      <c r="A141" s="348"/>
      <c r="B141" s="329"/>
      <c r="C141" s="355"/>
      <c r="D141" s="28">
        <v>9</v>
      </c>
      <c r="E141" s="340"/>
      <c r="F141" s="343"/>
      <c r="G141" s="104">
        <v>1.29420218472785E-42</v>
      </c>
      <c r="H141" s="42">
        <v>7.0935534702074595E-108</v>
      </c>
      <c r="I141" s="112">
        <v>7.6374529378612599E-117</v>
      </c>
      <c r="J141" s="154">
        <v>1.10437323862151E-184</v>
      </c>
      <c r="K141" s="6"/>
      <c r="L141" s="333"/>
      <c r="M141" s="325"/>
      <c r="N141" s="325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7"/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/>
      <c r="AW141" s="325"/>
      <c r="AX141" s="325"/>
      <c r="AY141" s="325"/>
      <c r="AZ141" s="325"/>
      <c r="BA141" s="325"/>
      <c r="BB141" s="325"/>
      <c r="BC141" s="325"/>
      <c r="BD141" s="326"/>
    </row>
    <row r="142" spans="1:100">
      <c r="A142" s="348"/>
      <c r="B142" s="329"/>
      <c r="C142" s="355"/>
      <c r="D142" s="29">
        <v>10</v>
      </c>
      <c r="E142" s="341"/>
      <c r="F142" s="344"/>
      <c r="G142" s="105">
        <v>3.2304256165859198E-44</v>
      </c>
      <c r="H142" s="82">
        <v>6.3258558064496704E-119</v>
      </c>
      <c r="I142" s="115">
        <v>7.42452219787819E-129</v>
      </c>
      <c r="J142" s="156">
        <v>7.0961602891773404E-203</v>
      </c>
      <c r="K142" s="30"/>
      <c r="L142" s="334"/>
      <c r="M142" s="325"/>
      <c r="N142" s="325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7"/>
      <c r="AB142" s="325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  <c r="AN142" s="325"/>
      <c r="AO142" s="325"/>
      <c r="AP142" s="325"/>
      <c r="AQ142" s="325"/>
      <c r="AR142" s="325"/>
      <c r="AS142" s="325"/>
      <c r="AT142" s="325"/>
      <c r="AU142" s="325"/>
      <c r="AV142" s="325"/>
      <c r="AW142" s="325"/>
      <c r="AX142" s="325"/>
      <c r="AY142" s="325"/>
      <c r="AZ142" s="325"/>
      <c r="BA142" s="325"/>
      <c r="BB142" s="325"/>
      <c r="BC142" s="325"/>
      <c r="BD142" s="326"/>
    </row>
    <row r="143" spans="1:100">
      <c r="A143" s="348"/>
      <c r="B143" s="328">
        <v>0.25</v>
      </c>
      <c r="C143" s="355"/>
      <c r="D143" s="26">
        <v>-9</v>
      </c>
      <c r="E143" s="339">
        <v>6.9245088836919499E-4</v>
      </c>
      <c r="F143" s="342">
        <v>2.9870635962449699E-3</v>
      </c>
      <c r="G143" s="104">
        <v>2.2640192713815999E-4</v>
      </c>
      <c r="H143" s="42">
        <v>2.0936727483497899E-7</v>
      </c>
      <c r="I143" s="112">
        <v>1.3655910952063401E-7</v>
      </c>
      <c r="J143" s="154">
        <v>9.1293812393694098E-11</v>
      </c>
      <c r="K143" s="27"/>
      <c r="L143" s="332">
        <f t="shared" ref="L143" si="486">1-SUM(M143:BC162)</f>
        <v>7.8534720589476081E-2</v>
      </c>
      <c r="M143" s="325">
        <f t="shared" ref="M143" si="487">G153+I153</f>
        <v>0.228474056669071</v>
      </c>
      <c r="N143" s="325">
        <f t="shared" ref="N143" si="488">G160+I160+J153</f>
        <v>1.3099429383410702E-2</v>
      </c>
      <c r="O143" s="325">
        <f t="shared" ref="O143" si="489">G162+I162+H153</f>
        <v>2.3838579384728182E-2</v>
      </c>
      <c r="P143" s="325">
        <f t="shared" ref="P143" si="490">G155+I155+J160</f>
        <v>7.7466466974644044E-2</v>
      </c>
      <c r="Q143" s="325">
        <f t="shared" ref="Q143" si="491">G151+I151</f>
        <v>7.7466461548761897E-2</v>
      </c>
      <c r="R143" s="325">
        <f t="shared" ref="R143" si="492">G157+I157+H160+J162</f>
        <v>7.5818192431614155E-3</v>
      </c>
      <c r="S143" s="325">
        <f t="shared" ref="S143" si="493">G144+I144</f>
        <v>2.4888283670858156E-4</v>
      </c>
      <c r="T143" s="325">
        <f t="shared" ref="T143" si="494">G146+I146+J155</f>
        <v>2.8883402373083128E-3</v>
      </c>
      <c r="U143" s="325">
        <f t="shared" ref="U143" si="495">G149+I149+H162</f>
        <v>7.5795988114903184E-3</v>
      </c>
      <c r="V143" s="325">
        <f t="shared" ref="V143" si="496">G158+I158+J151</f>
        <v>4.9112156656182186E-3</v>
      </c>
      <c r="W143" s="325">
        <f t="shared" ref="W143" si="497">G147+I147</f>
        <v>1.05002129806481E-3</v>
      </c>
      <c r="X143" s="325">
        <f t="shared" ref="X143" si="498">G150+I150+J157+H155</f>
        <v>3.3359578220661427E-2</v>
      </c>
      <c r="Y143" s="325">
        <f t="shared" ref="Y143" si="499">G156+I156</f>
        <v>2.5220855958725742E-2</v>
      </c>
      <c r="Z143" s="325">
        <f t="shared" ref="Z143" si="500">G148+I148+J144</f>
        <v>2.5553481473391598E-3</v>
      </c>
      <c r="AA143" s="327">
        <f t="shared" ref="AA143" si="501">G159+I159+H151</f>
        <v>9.1626920628370499E-3</v>
      </c>
      <c r="AB143" s="325">
        <f t="shared" ref="AB143" si="502">G145+I145+J146</f>
        <v>3.3045860886973512E-4</v>
      </c>
      <c r="AC143" s="325">
        <f t="shared" ref="AC143" si="503">G161+I161</f>
        <v>3.3045318298758518E-4</v>
      </c>
      <c r="AD143" s="325">
        <f t="shared" ref="AD143" si="504">G154+I154+J149+H157</f>
        <v>0.17209518514002609</v>
      </c>
      <c r="AE143" s="325">
        <f t="shared" ref="AE143" si="505">G143+I143</f>
        <v>2.2653848624768063E-4</v>
      </c>
      <c r="AF143" s="325">
        <f t="shared" ref="AF143" si="506">G152+I152+J158</f>
        <v>0.17159586258177068</v>
      </c>
      <c r="AG143" s="325">
        <f t="shared" ref="AG143" si="507">H144</f>
        <v>2.8174023520804599E-7</v>
      </c>
      <c r="AH143" s="325">
        <f t="shared" ref="AH143" si="508">J147</f>
        <v>7.9943411118362305E-8</v>
      </c>
      <c r="AI143" s="325">
        <f t="shared" ref="AI143" si="509">J150+H146</f>
        <v>3.3021378271212915E-4</v>
      </c>
      <c r="AJ143" s="325">
        <f t="shared" ref="AJ143" si="510">F143</f>
        <v>2.9870635962449699E-3</v>
      </c>
      <c r="AK143" s="325">
        <f t="shared" ref="AK143" si="511">J156</f>
        <v>3.2771176018557498E-4</v>
      </c>
      <c r="AL143" s="325">
        <f t="shared" ref="AL143" si="512">H149</f>
        <v>4.74757506343949E-4</v>
      </c>
      <c r="AM143" s="325">
        <f t="shared" ref="AM143" si="513">J148</f>
        <v>1.4864452520074199E-6</v>
      </c>
      <c r="AN143" s="325">
        <f t="shared" ref="AN143" si="514">J159+H158</f>
        <v>7.973277687262366E-5</v>
      </c>
      <c r="AO143" s="325">
        <f t="shared" ref="AO143" si="515">J145</f>
        <v>6.1646737528822802E-10</v>
      </c>
      <c r="AP143" s="325">
        <f t="shared" ref="AP143" si="516">H147</f>
        <v>1.30548973477078E-5</v>
      </c>
      <c r="AQ143" s="325">
        <f t="shared" ref="AQ143" si="517">J161</f>
        <v>6.1646737528822802E-10</v>
      </c>
      <c r="AR143" s="325">
        <f t="shared" ref="AR143" si="518">H150+J154</f>
        <v>1.053238019554157E-2</v>
      </c>
      <c r="AS143" s="325">
        <f t="shared" ref="AS143" si="519">J143</f>
        <v>9.1293812393694098E-11</v>
      </c>
      <c r="AT143" s="325">
        <f t="shared" ref="AT143" si="520">H156</f>
        <v>2.3287109565739402E-3</v>
      </c>
      <c r="AU143" s="325">
        <f t="shared" ref="AU143" si="521">J152</f>
        <v>8.2036692389676306E-3</v>
      </c>
      <c r="AV143" s="325">
        <f t="shared" ref="AV143" si="522">H148</f>
        <v>7.9652833461505299E-5</v>
      </c>
      <c r="AW143" s="325">
        <f t="shared" ref="AW143" si="523">H159</f>
        <v>1.30548973477078E-5</v>
      </c>
      <c r="AX143" s="325">
        <f t="shared" ref="AX143" si="524">H145</f>
        <v>6.6461829074635305E-7</v>
      </c>
      <c r="AY143" s="325">
        <f t="shared" ref="AY143" si="525">E143</f>
        <v>6.9245088836919499E-4</v>
      </c>
      <c r="AZ143" s="325">
        <f t="shared" ref="AZ143" si="526">H161</f>
        <v>6.6461829074635305E-7</v>
      </c>
      <c r="BA143" s="325">
        <f t="shared" ref="BA143" si="527">H154</f>
        <v>1.79587967905698E-2</v>
      </c>
      <c r="BB143" s="325">
        <f t="shared" ref="BB143" si="528">H143</f>
        <v>2.0936727483497899E-7</v>
      </c>
      <c r="BC143" s="325">
        <f t="shared" ref="BC143" si="529">H152</f>
        <v>1.79587967905698E-2</v>
      </c>
      <c r="BD143" s="326">
        <f t="shared" ref="BD143" si="530">SUMPRODUCT($L$1:$BC$1,BF143:CW143)</f>
        <v>10.58219979456346</v>
      </c>
      <c r="BF143" s="174">
        <f>L143</f>
        <v>7.8534720589476081E-2</v>
      </c>
      <c r="BG143" s="175">
        <f t="shared" ref="BG143" si="531">M143</f>
        <v>0.228474056669071</v>
      </c>
      <c r="BH143" s="175">
        <f t="shared" ref="BH143" si="532">N143</f>
        <v>1.3099429383410702E-2</v>
      </c>
      <c r="BI143" s="175">
        <f t="shared" ref="BI143" si="533">O143</f>
        <v>2.3838579384728182E-2</v>
      </c>
      <c r="BJ143" s="175">
        <f t="shared" ref="BJ143" si="534">P143</f>
        <v>7.7466466974644044E-2</v>
      </c>
      <c r="BK143" s="175">
        <f t="shared" ref="BK143" si="535">Q143</f>
        <v>7.7466461548761897E-2</v>
      </c>
      <c r="BL143" s="175">
        <f t="shared" ref="BL143" si="536">R143</f>
        <v>7.5818192431614155E-3</v>
      </c>
      <c r="BM143" s="175">
        <f t="shared" ref="BM143" si="537">S143</f>
        <v>2.4888283670858156E-4</v>
      </c>
      <c r="BN143" s="175">
        <f t="shared" ref="BN143" si="538">T143</f>
        <v>2.8883402373083128E-3</v>
      </c>
      <c r="BO143" s="175">
        <f t="shared" ref="BO143" si="539">U143</f>
        <v>7.5795988114903184E-3</v>
      </c>
      <c r="BP143" s="175">
        <f t="shared" ref="BP143" si="540">V143</f>
        <v>4.9112156656182186E-3</v>
      </c>
      <c r="BQ143" s="175">
        <f t="shared" ref="BQ143" si="541">W143</f>
        <v>1.05002129806481E-3</v>
      </c>
      <c r="BR143" s="175">
        <f t="shared" ref="BR143" si="542">X143</f>
        <v>3.3359578220661427E-2</v>
      </c>
      <c r="BS143" s="175">
        <f t="shared" ref="BS143" si="543">Y143</f>
        <v>2.5220855958725742E-2</v>
      </c>
      <c r="BT143" s="175">
        <f t="shared" ref="BT143" si="544">Z143</f>
        <v>2.5553481473391598E-3</v>
      </c>
      <c r="BU143" s="175">
        <f t="shared" ref="BU143" si="545">AA143</f>
        <v>9.1626920628370499E-3</v>
      </c>
      <c r="BV143" s="175">
        <f t="shared" ref="BV143" si="546">AB143</f>
        <v>3.3045860886973512E-4</v>
      </c>
      <c r="BW143" s="175">
        <f t="shared" ref="BW143" si="547">AC143</f>
        <v>3.3045318298758518E-4</v>
      </c>
      <c r="BX143" s="175">
        <f t="shared" ref="BX143" si="548">AD143</f>
        <v>0.17209518514002609</v>
      </c>
      <c r="BY143" s="175">
        <f t="shared" ref="BY143" si="549">AE143</f>
        <v>2.2653848624768063E-4</v>
      </c>
      <c r="BZ143" s="175">
        <f t="shared" ref="BZ143" si="550">AF143</f>
        <v>0.17159586258177068</v>
      </c>
      <c r="CA143" s="175">
        <f t="shared" ref="CA143" si="551">AG143</f>
        <v>2.8174023520804599E-7</v>
      </c>
      <c r="CB143" s="175">
        <f t="shared" ref="CB143" si="552">AH143</f>
        <v>7.9943411118362305E-8</v>
      </c>
      <c r="CC143" s="175">
        <f t="shared" ref="CC143" si="553">AI143</f>
        <v>3.3021378271212915E-4</v>
      </c>
      <c r="CD143" s="175">
        <f t="shared" ref="CD143" si="554">AJ143</f>
        <v>2.9870635962449699E-3</v>
      </c>
      <c r="CE143" s="175">
        <f t="shared" ref="CE143" si="555">AK143</f>
        <v>3.2771176018557498E-4</v>
      </c>
      <c r="CF143" s="175">
        <f t="shared" ref="CF143" si="556">AL143</f>
        <v>4.74757506343949E-4</v>
      </c>
      <c r="CG143" s="175">
        <f t="shared" ref="CG143" si="557">AM143</f>
        <v>1.4864452520074199E-6</v>
      </c>
      <c r="CH143" s="175">
        <f t="shared" ref="CH143" si="558">AN143</f>
        <v>7.973277687262366E-5</v>
      </c>
      <c r="CI143" s="175">
        <f t="shared" ref="CI143" si="559">AO143</f>
        <v>6.1646737528822802E-10</v>
      </c>
      <c r="CJ143" s="175">
        <f t="shared" ref="CJ143" si="560">AP143</f>
        <v>1.30548973477078E-5</v>
      </c>
      <c r="CK143" s="175">
        <f t="shared" ref="CK143" si="561">AQ143</f>
        <v>6.1646737528822802E-10</v>
      </c>
      <c r="CL143" s="175">
        <f t="shared" ref="CL143" si="562">AR143</f>
        <v>1.053238019554157E-2</v>
      </c>
      <c r="CM143" s="175">
        <f t="shared" ref="CM143" si="563">AS143</f>
        <v>9.1293812393694098E-11</v>
      </c>
      <c r="CN143" s="175">
        <f t="shared" ref="CN143" si="564">AT143</f>
        <v>2.3287109565739402E-3</v>
      </c>
      <c r="CO143" s="175">
        <f t="shared" ref="CO143" si="565">AU143</f>
        <v>8.2036692389676306E-3</v>
      </c>
      <c r="CP143" s="175">
        <f t="shared" ref="CP143" si="566">AV143</f>
        <v>7.9652833461505299E-5</v>
      </c>
      <c r="CQ143" s="175">
        <f t="shared" ref="CQ143" si="567">AW143</f>
        <v>1.30548973477078E-5</v>
      </c>
      <c r="CR143" s="175">
        <f t="shared" ref="CR143" si="568">AX143</f>
        <v>6.6461829074635305E-7</v>
      </c>
      <c r="CS143" s="175">
        <f t="shared" ref="CS143" si="569">AY143</f>
        <v>6.9245088836919499E-4</v>
      </c>
      <c r="CT143" s="175">
        <f t="shared" ref="CT143" si="570">AZ143</f>
        <v>6.6461829074635305E-7</v>
      </c>
      <c r="CU143" s="175">
        <f t="shared" ref="CU143" si="571">BA143</f>
        <v>1.79587967905698E-2</v>
      </c>
      <c r="CV143" s="176">
        <f t="shared" ref="CV143" si="572">BB143</f>
        <v>2.0936727483497899E-7</v>
      </c>
    </row>
    <row r="144" spans="1:100">
      <c r="A144" s="348"/>
      <c r="B144" s="329"/>
      <c r="C144" s="355"/>
      <c r="D144" s="28">
        <v>-8</v>
      </c>
      <c r="E144" s="340"/>
      <c r="F144" s="343"/>
      <c r="G144" s="184">
        <f>IF($D144+$D$154=2,G$154,0)+IF($D144+$D$155=2,G$155,0)+IF($D144+$D$156=2,G$156,0)+IF($D144+$D$157=2,G$157,0)+IF($D144+$D$158=2,G$158,0)+IF($D144+$D$159=2,G$159,0)+IF($D144+$D$160=2,G$160,0)+IF($D144+$D$161=2,G$161,0)+IF($D144+$D$162=2,G$162,0)</f>
        <v>2.4869135744324801E-4</v>
      </c>
      <c r="H144" s="185">
        <f t="shared" ref="H144:J144" si="573">IF($D144+$D$154=2,H$154,0)+IF($D144+$D$155=2,H$155,0)+IF($D144+$D$156=2,H$156,0)+IF($D144+$D$157=2,H$157,0)+IF($D144+$D$158=2,H$158,0)+IF($D144+$D$159=2,H$159,0)+IF($D144+$D$160=2,H$160,0)+IF($D144+$D$161=2,H$161,0)+IF($D144+$D$162=2,H$162,0)</f>
        <v>2.8174023520804599E-7</v>
      </c>
      <c r="I144" s="190">
        <f t="shared" si="573"/>
        <v>1.91479265333571E-7</v>
      </c>
      <c r="J144" s="187">
        <f t="shared" si="573"/>
        <v>1.49379750625227E-10</v>
      </c>
      <c r="K144" s="6"/>
      <c r="L144" s="333"/>
      <c r="M144" s="325"/>
      <c r="N144" s="325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7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  <c r="AN144" s="325"/>
      <c r="AO144" s="325"/>
      <c r="AP144" s="325"/>
      <c r="AQ144" s="325"/>
      <c r="AR144" s="325"/>
      <c r="AS144" s="325"/>
      <c r="AT144" s="325"/>
      <c r="AU144" s="325"/>
      <c r="AV144" s="325"/>
      <c r="AW144" s="325"/>
      <c r="AX144" s="325"/>
      <c r="AY144" s="325"/>
      <c r="AZ144" s="325"/>
      <c r="BA144" s="325"/>
      <c r="BB144" s="325"/>
      <c r="BC144" s="325"/>
      <c r="BD144" s="326"/>
    </row>
    <row r="145" spans="1:56">
      <c r="A145" s="348"/>
      <c r="B145" s="329"/>
      <c r="C145" s="355"/>
      <c r="D145" s="28">
        <v>-7</v>
      </c>
      <c r="E145" s="340"/>
      <c r="F145" s="343"/>
      <c r="G145" s="184">
        <f t="shared" ref="G145:J152" si="574">IF($D145+$D$154=2,G$154,0)+IF($D145+$D$155=2,G$155,0)+IF($D145+$D$156=2,G$156,0)+IF($D145+$D$157=2,G$157,0)+IF($D145+$D$158=2,G$158,0)+IF($D145+$D$159=2,G$159,0)+IF($D145+$D$160=2,G$160,0)+IF($D145+$D$161=2,G$161,0)+IF($D145+$D$162=2,G$162,0)</f>
        <v>3.2994316995110399E-4</v>
      </c>
      <c r="H145" s="185">
        <f t="shared" si="574"/>
        <v>6.6461829074635305E-7</v>
      </c>
      <c r="I145" s="190">
        <f t="shared" si="574"/>
        <v>5.1001303648121398E-7</v>
      </c>
      <c r="J145" s="187">
        <f t="shared" si="574"/>
        <v>6.1646737528822802E-10</v>
      </c>
      <c r="K145" s="6"/>
      <c r="L145" s="333"/>
      <c r="M145" s="325"/>
      <c r="N145" s="325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7"/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  <c r="AN145" s="325"/>
      <c r="AO145" s="325"/>
      <c r="AP145" s="325"/>
      <c r="AQ145" s="325"/>
      <c r="AR145" s="325"/>
      <c r="AS145" s="325"/>
      <c r="AT145" s="325"/>
      <c r="AU145" s="325"/>
      <c r="AV145" s="325"/>
      <c r="AW145" s="325"/>
      <c r="AX145" s="325"/>
      <c r="AY145" s="325"/>
      <c r="AZ145" s="325"/>
      <c r="BA145" s="325"/>
      <c r="BB145" s="325"/>
      <c r="BC145" s="325"/>
      <c r="BD145" s="326"/>
    </row>
    <row r="146" spans="1:56">
      <c r="A146" s="348"/>
      <c r="B146" s="329"/>
      <c r="C146" s="355"/>
      <c r="D146" s="28">
        <v>-6</v>
      </c>
      <c r="E146" s="340"/>
      <c r="F146" s="343"/>
      <c r="G146" s="184">
        <f t="shared" si="574"/>
        <v>5.3013628927849E-4</v>
      </c>
      <c r="H146" s="185">
        <f t="shared" si="574"/>
        <v>2.5020225265541799E-6</v>
      </c>
      <c r="I146" s="190">
        <f t="shared" si="574"/>
        <v>2.3362803710127801E-6</v>
      </c>
      <c r="J146" s="187">
        <f t="shared" si="574"/>
        <v>5.4258821499562899E-9</v>
      </c>
      <c r="K146" s="6"/>
      <c r="L146" s="333"/>
      <c r="M146" s="325"/>
      <c r="N146" s="325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7"/>
      <c r="AB146" s="325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  <c r="AN146" s="325"/>
      <c r="AO146" s="325"/>
      <c r="AP146" s="325"/>
      <c r="AQ146" s="325"/>
      <c r="AR146" s="325"/>
      <c r="AS146" s="325"/>
      <c r="AT146" s="325"/>
      <c r="AU146" s="325"/>
      <c r="AV146" s="325"/>
      <c r="AW146" s="325"/>
      <c r="AX146" s="325"/>
      <c r="AY146" s="325"/>
      <c r="AZ146" s="325"/>
      <c r="BA146" s="325"/>
      <c r="BB146" s="325"/>
      <c r="BC146" s="325"/>
      <c r="BD146" s="326"/>
    </row>
    <row r="147" spans="1:56">
      <c r="A147" s="348"/>
      <c r="B147" s="329"/>
      <c r="C147" s="355"/>
      <c r="D147" s="28">
        <v>-5</v>
      </c>
      <c r="E147" s="340"/>
      <c r="F147" s="343"/>
      <c r="G147" s="184">
        <f t="shared" si="574"/>
        <v>1.03416697537754E-3</v>
      </c>
      <c r="H147" s="185">
        <f t="shared" si="574"/>
        <v>1.30548973477078E-5</v>
      </c>
      <c r="I147" s="190">
        <f t="shared" si="574"/>
        <v>1.5854322687269999E-5</v>
      </c>
      <c r="J147" s="187">
        <f t="shared" si="574"/>
        <v>7.9943411118362305E-8</v>
      </c>
      <c r="K147" s="6"/>
      <c r="L147" s="333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7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  <c r="AN147" s="325"/>
      <c r="AO147" s="325"/>
      <c r="AP147" s="325"/>
      <c r="AQ147" s="325"/>
      <c r="AR147" s="325"/>
      <c r="AS147" s="325"/>
      <c r="AT147" s="325"/>
      <c r="AU147" s="325"/>
      <c r="AV147" s="325"/>
      <c r="AW147" s="325"/>
      <c r="AX147" s="325"/>
      <c r="AY147" s="325"/>
      <c r="AZ147" s="325"/>
      <c r="BA147" s="325"/>
      <c r="BB147" s="325"/>
      <c r="BC147" s="325"/>
      <c r="BD147" s="326"/>
    </row>
    <row r="148" spans="1:56">
      <c r="A148" s="348"/>
      <c r="B148" s="329"/>
      <c r="C148" s="355"/>
      <c r="D148" s="28">
        <v>-4</v>
      </c>
      <c r="E148" s="340"/>
      <c r="F148" s="343"/>
      <c r="G148" s="184">
        <f t="shared" si="574"/>
        <v>2.4225235557829299E-3</v>
      </c>
      <c r="H148" s="185">
        <f t="shared" si="574"/>
        <v>7.9652833461505299E-5</v>
      </c>
      <c r="I148" s="190">
        <f t="shared" si="574"/>
        <v>1.32824442176479E-4</v>
      </c>
      <c r="J148" s="187">
        <f t="shared" si="574"/>
        <v>1.4864452520074199E-6</v>
      </c>
      <c r="K148" s="6"/>
      <c r="L148" s="333"/>
      <c r="M148" s="325"/>
      <c r="N148" s="325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7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  <c r="AN148" s="325"/>
      <c r="AO148" s="325"/>
      <c r="AP148" s="325"/>
      <c r="AQ148" s="325"/>
      <c r="AR148" s="325"/>
      <c r="AS148" s="325"/>
      <c r="AT148" s="325"/>
      <c r="AU148" s="325"/>
      <c r="AV148" s="325"/>
      <c r="AW148" s="325"/>
      <c r="AX148" s="325"/>
      <c r="AY148" s="325"/>
      <c r="AZ148" s="325"/>
      <c r="BA148" s="325"/>
      <c r="BB148" s="325"/>
      <c r="BC148" s="325"/>
      <c r="BD148" s="326"/>
    </row>
    <row r="149" spans="1:56">
      <c r="A149" s="348"/>
      <c r="B149" s="329"/>
      <c r="C149" s="355"/>
      <c r="D149" s="28">
        <v>-3</v>
      </c>
      <c r="E149" s="340"/>
      <c r="F149" s="343"/>
      <c r="G149" s="184">
        <f t="shared" si="574"/>
        <v>6.4555932702104303E-3</v>
      </c>
      <c r="H149" s="185">
        <f t="shared" si="574"/>
        <v>4.74757506343949E-4</v>
      </c>
      <c r="I149" s="190">
        <f t="shared" si="574"/>
        <v>1.1237238010446801E-3</v>
      </c>
      <c r="J149" s="187">
        <f t="shared" si="574"/>
        <v>2.6051497163449001E-5</v>
      </c>
      <c r="K149" s="6"/>
      <c r="L149" s="333"/>
      <c r="M149" s="325"/>
      <c r="N149" s="325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7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  <c r="AN149" s="325"/>
      <c r="AO149" s="325"/>
      <c r="AP149" s="325"/>
      <c r="AQ149" s="325"/>
      <c r="AR149" s="325"/>
      <c r="AS149" s="325"/>
      <c r="AT149" s="325"/>
      <c r="AU149" s="325"/>
      <c r="AV149" s="325"/>
      <c r="AW149" s="325"/>
      <c r="AX149" s="325"/>
      <c r="AY149" s="325"/>
      <c r="AZ149" s="325"/>
      <c r="BA149" s="325"/>
      <c r="BB149" s="325"/>
      <c r="BC149" s="325"/>
      <c r="BD149" s="326"/>
    </row>
    <row r="150" spans="1:56">
      <c r="A150" s="348"/>
      <c r="B150" s="329"/>
      <c r="C150" s="355"/>
      <c r="D150" s="28">
        <v>-2</v>
      </c>
      <c r="E150" s="340"/>
      <c r="F150" s="343"/>
      <c r="G150" s="184">
        <f t="shared" si="574"/>
        <v>1.7411331615804201E-2</v>
      </c>
      <c r="H150" s="185">
        <f t="shared" si="574"/>
        <v>2.3287109565739402E-3</v>
      </c>
      <c r="I150" s="190">
        <f t="shared" si="574"/>
        <v>7.8095243429215401E-3</v>
      </c>
      <c r="J150" s="187">
        <f t="shared" si="574"/>
        <v>3.2771176018557498E-4</v>
      </c>
      <c r="K150" s="6"/>
      <c r="L150" s="333"/>
      <c r="M150" s="325"/>
      <c r="N150" s="325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7"/>
      <c r="AB150" s="325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  <c r="AN150" s="325"/>
      <c r="AO150" s="325"/>
      <c r="AP150" s="325"/>
      <c r="AQ150" s="325"/>
      <c r="AR150" s="325"/>
      <c r="AS150" s="325"/>
      <c r="AT150" s="325"/>
      <c r="AU150" s="325"/>
      <c r="AV150" s="325"/>
      <c r="AW150" s="325"/>
      <c r="AX150" s="325"/>
      <c r="AY150" s="325"/>
      <c r="AZ150" s="325"/>
      <c r="BA150" s="325"/>
      <c r="BB150" s="325"/>
      <c r="BC150" s="325"/>
      <c r="BD150" s="326"/>
    </row>
    <row r="151" spans="1:56">
      <c r="A151" s="348"/>
      <c r="B151" s="329"/>
      <c r="C151" s="355"/>
      <c r="D151" s="28">
        <v>-1</v>
      </c>
      <c r="E151" s="340"/>
      <c r="F151" s="343"/>
      <c r="G151" s="184">
        <f t="shared" si="574"/>
        <v>4.0768220680048199E-2</v>
      </c>
      <c r="H151" s="185">
        <f t="shared" si="574"/>
        <v>8.1126707647722392E-3</v>
      </c>
      <c r="I151" s="190">
        <f t="shared" si="574"/>
        <v>3.6698240868713698E-2</v>
      </c>
      <c r="J151" s="187">
        <f t="shared" si="574"/>
        <v>2.35586766765881E-3</v>
      </c>
      <c r="K151" s="6"/>
      <c r="L151" s="333"/>
      <c r="M151" s="325"/>
      <c r="N151" s="325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7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  <c r="AN151" s="325"/>
      <c r="AO151" s="325"/>
      <c r="AP151" s="325"/>
      <c r="AQ151" s="325"/>
      <c r="AR151" s="325"/>
      <c r="AS151" s="325"/>
      <c r="AT151" s="325"/>
      <c r="AU151" s="325"/>
      <c r="AV151" s="325"/>
      <c r="AW151" s="325"/>
      <c r="AX151" s="325"/>
      <c r="AY151" s="325"/>
      <c r="AZ151" s="325"/>
      <c r="BA151" s="325"/>
      <c r="BB151" s="325"/>
      <c r="BC151" s="325"/>
      <c r="BD151" s="326"/>
    </row>
    <row r="152" spans="1:56">
      <c r="A152" s="348"/>
      <c r="B152" s="329"/>
      <c r="C152" s="355"/>
      <c r="D152" s="28">
        <v>0</v>
      </c>
      <c r="E152" s="340"/>
      <c r="F152" s="343"/>
      <c r="G152" s="184">
        <f t="shared" si="574"/>
        <v>7.2144504340283994E-2</v>
      </c>
      <c r="H152" s="185">
        <f t="shared" si="574"/>
        <v>1.79587967905698E-2</v>
      </c>
      <c r="I152" s="190">
        <f t="shared" si="574"/>
        <v>9.9449871796234698E-2</v>
      </c>
      <c r="J152" s="187">
        <f t="shared" si="574"/>
        <v>8.2036692389676306E-3</v>
      </c>
      <c r="K152" s="6"/>
      <c r="L152" s="333"/>
      <c r="M152" s="325"/>
      <c r="N152" s="325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7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  <c r="AN152" s="325"/>
      <c r="AO152" s="325"/>
      <c r="AP152" s="325"/>
      <c r="AQ152" s="325"/>
      <c r="AR152" s="325"/>
      <c r="AS152" s="325"/>
      <c r="AT152" s="325"/>
      <c r="AU152" s="325"/>
      <c r="AV152" s="325"/>
      <c r="AW152" s="325"/>
      <c r="AX152" s="325"/>
      <c r="AY152" s="325"/>
      <c r="AZ152" s="325"/>
      <c r="BA152" s="325"/>
      <c r="BB152" s="325"/>
      <c r="BC152" s="325"/>
      <c r="BD152" s="326"/>
    </row>
    <row r="153" spans="1:56">
      <c r="A153" s="348"/>
      <c r="B153" s="329"/>
      <c r="C153" s="355"/>
      <c r="D153" s="28">
        <v>1</v>
      </c>
      <c r="E153" s="340"/>
      <c r="F153" s="343"/>
      <c r="G153" s="104">
        <v>8.8170373796577994E-2</v>
      </c>
      <c r="H153" s="42">
        <v>2.3589696548019599E-2</v>
      </c>
      <c r="I153" s="112">
        <v>0.14030368287249301</v>
      </c>
      <c r="J153" s="154">
        <v>1.25669568137612E-2</v>
      </c>
      <c r="K153" s="6"/>
      <c r="L153" s="333"/>
      <c r="M153" s="325"/>
      <c r="N153" s="325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7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  <c r="AN153" s="325"/>
      <c r="AO153" s="325"/>
      <c r="AP153" s="325"/>
      <c r="AQ153" s="325"/>
      <c r="AR153" s="325"/>
      <c r="AS153" s="325"/>
      <c r="AT153" s="325"/>
      <c r="AU153" s="325"/>
      <c r="AV153" s="325"/>
      <c r="AW153" s="325"/>
      <c r="AX153" s="325"/>
      <c r="AY153" s="325"/>
      <c r="AZ153" s="325"/>
      <c r="BA153" s="325"/>
      <c r="BB153" s="325"/>
      <c r="BC153" s="325"/>
      <c r="BD153" s="326"/>
    </row>
    <row r="154" spans="1:56">
      <c r="A154" s="348"/>
      <c r="B154" s="329"/>
      <c r="C154" s="355"/>
      <c r="D154" s="28">
        <v>2</v>
      </c>
      <c r="E154" s="340"/>
      <c r="F154" s="343"/>
      <c r="G154" s="104">
        <v>7.2144504340283994E-2</v>
      </c>
      <c r="H154" s="42">
        <v>1.79587967905698E-2</v>
      </c>
      <c r="I154" s="112">
        <v>9.9449871796234698E-2</v>
      </c>
      <c r="J154" s="157">
        <v>8.2036692389676306E-3</v>
      </c>
      <c r="K154" s="6"/>
      <c r="L154" s="333"/>
      <c r="M154" s="325"/>
      <c r="N154" s="325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7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/>
      <c r="AW154" s="325"/>
      <c r="AX154" s="325"/>
      <c r="AY154" s="325"/>
      <c r="AZ154" s="325"/>
      <c r="BA154" s="325"/>
      <c r="BB154" s="325"/>
      <c r="BC154" s="325"/>
      <c r="BD154" s="326"/>
    </row>
    <row r="155" spans="1:56">
      <c r="A155" s="348"/>
      <c r="B155" s="329"/>
      <c r="C155" s="355"/>
      <c r="D155" s="28">
        <v>3</v>
      </c>
      <c r="E155" s="340"/>
      <c r="F155" s="343"/>
      <c r="G155" s="104">
        <v>4.0768220680048199E-2</v>
      </c>
      <c r="H155" s="42">
        <v>8.1126707647722392E-3</v>
      </c>
      <c r="I155" s="112">
        <v>3.6698240868713698E-2</v>
      </c>
      <c r="J155" s="157">
        <v>2.35586766765881E-3</v>
      </c>
      <c r="K155" s="6"/>
      <c r="L155" s="333"/>
      <c r="M155" s="325"/>
      <c r="N155" s="325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  <c r="AA155" s="327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/>
      <c r="AW155" s="325"/>
      <c r="AX155" s="325"/>
      <c r="AY155" s="325"/>
      <c r="AZ155" s="325"/>
      <c r="BA155" s="325"/>
      <c r="BB155" s="325"/>
      <c r="BC155" s="325"/>
      <c r="BD155" s="326"/>
    </row>
    <row r="156" spans="1:56">
      <c r="A156" s="348"/>
      <c r="B156" s="329"/>
      <c r="C156" s="355"/>
      <c r="D156" s="28">
        <v>4</v>
      </c>
      <c r="E156" s="340"/>
      <c r="F156" s="343"/>
      <c r="G156" s="104">
        <v>1.7411331615804201E-2</v>
      </c>
      <c r="H156" s="42">
        <v>2.3287109565739402E-3</v>
      </c>
      <c r="I156" s="112">
        <v>7.8095243429215401E-3</v>
      </c>
      <c r="J156" s="157">
        <v>3.2771176018557498E-4</v>
      </c>
      <c r="K156" s="6"/>
      <c r="L156" s="333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7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/>
      <c r="AW156" s="325"/>
      <c r="AX156" s="325"/>
      <c r="AY156" s="325"/>
      <c r="AZ156" s="325"/>
      <c r="BA156" s="325"/>
      <c r="BB156" s="325"/>
      <c r="BC156" s="325"/>
      <c r="BD156" s="326"/>
    </row>
    <row r="157" spans="1:56">
      <c r="A157" s="348"/>
      <c r="B157" s="329"/>
      <c r="C157" s="355"/>
      <c r="D157" s="28">
        <v>5</v>
      </c>
      <c r="E157" s="340"/>
      <c r="F157" s="343"/>
      <c r="G157" s="104">
        <v>6.4555932702104303E-3</v>
      </c>
      <c r="H157" s="42">
        <v>4.74757506343949E-4</v>
      </c>
      <c r="I157" s="112">
        <v>1.1237238010446801E-3</v>
      </c>
      <c r="J157" s="157">
        <v>2.6051497163449001E-5</v>
      </c>
      <c r="K157" s="6"/>
      <c r="L157" s="333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7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/>
      <c r="AW157" s="325"/>
      <c r="AX157" s="325"/>
      <c r="AY157" s="325"/>
      <c r="AZ157" s="325"/>
      <c r="BA157" s="325"/>
      <c r="BB157" s="325"/>
      <c r="BC157" s="325"/>
      <c r="BD157" s="326"/>
    </row>
    <row r="158" spans="1:56">
      <c r="A158" s="348"/>
      <c r="B158" s="329"/>
      <c r="C158" s="355"/>
      <c r="D158" s="28">
        <v>6</v>
      </c>
      <c r="E158" s="340"/>
      <c r="F158" s="343"/>
      <c r="G158" s="104">
        <v>2.4225235557829299E-3</v>
      </c>
      <c r="H158" s="42">
        <v>7.9652833461505299E-5</v>
      </c>
      <c r="I158" s="112">
        <v>1.32824442176479E-4</v>
      </c>
      <c r="J158" s="157">
        <v>1.4864452520074199E-6</v>
      </c>
      <c r="K158" s="6"/>
      <c r="L158" s="333"/>
      <c r="M158" s="325"/>
      <c r="N158" s="325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7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/>
      <c r="AW158" s="325"/>
      <c r="AX158" s="325"/>
      <c r="AY158" s="325"/>
      <c r="AZ158" s="325"/>
      <c r="BA158" s="325"/>
      <c r="BB158" s="325"/>
      <c r="BC158" s="325"/>
      <c r="BD158" s="326"/>
    </row>
    <row r="159" spans="1:56">
      <c r="A159" s="348"/>
      <c r="B159" s="329"/>
      <c r="C159" s="355"/>
      <c r="D159" s="28">
        <v>7</v>
      </c>
      <c r="E159" s="340"/>
      <c r="F159" s="343"/>
      <c r="G159" s="104">
        <v>1.03416697537754E-3</v>
      </c>
      <c r="H159" s="42">
        <v>1.30548973477078E-5</v>
      </c>
      <c r="I159" s="112">
        <v>1.5854322687269999E-5</v>
      </c>
      <c r="J159" s="157">
        <v>7.9943411118362305E-8</v>
      </c>
      <c r="K159" s="6"/>
      <c r="L159" s="333"/>
      <c r="M159" s="325"/>
      <c r="N159" s="325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7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  <c r="AN159" s="325"/>
      <c r="AO159" s="325"/>
      <c r="AP159" s="325"/>
      <c r="AQ159" s="325"/>
      <c r="AR159" s="325"/>
      <c r="AS159" s="325"/>
      <c r="AT159" s="325"/>
      <c r="AU159" s="325"/>
      <c r="AV159" s="325"/>
      <c r="AW159" s="325"/>
      <c r="AX159" s="325"/>
      <c r="AY159" s="325"/>
      <c r="AZ159" s="325"/>
      <c r="BA159" s="325"/>
      <c r="BB159" s="325"/>
      <c r="BC159" s="325"/>
      <c r="BD159" s="326"/>
    </row>
    <row r="160" spans="1:56">
      <c r="A160" s="348"/>
      <c r="B160" s="329"/>
      <c r="C160" s="355"/>
      <c r="D160" s="28">
        <v>8</v>
      </c>
      <c r="E160" s="340"/>
      <c r="F160" s="343"/>
      <c r="G160" s="104">
        <v>5.3013628927849E-4</v>
      </c>
      <c r="H160" s="42">
        <v>2.5020225265541799E-6</v>
      </c>
      <c r="I160" s="112">
        <v>2.3362803710127801E-6</v>
      </c>
      <c r="J160" s="154">
        <v>5.4258821499562899E-9</v>
      </c>
      <c r="K160" s="6"/>
      <c r="L160" s="333"/>
      <c r="M160" s="325"/>
      <c r="N160" s="325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7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  <c r="AN160" s="325"/>
      <c r="AO160" s="325"/>
      <c r="AP160" s="325"/>
      <c r="AQ160" s="325"/>
      <c r="AR160" s="325"/>
      <c r="AS160" s="325"/>
      <c r="AT160" s="325"/>
      <c r="AU160" s="325"/>
      <c r="AV160" s="325"/>
      <c r="AW160" s="325"/>
      <c r="AX160" s="325"/>
      <c r="AY160" s="325"/>
      <c r="AZ160" s="325"/>
      <c r="BA160" s="325"/>
      <c r="BB160" s="325"/>
      <c r="BC160" s="325"/>
      <c r="BD160" s="326"/>
    </row>
    <row r="161" spans="1:100">
      <c r="A161" s="348"/>
      <c r="B161" s="329"/>
      <c r="C161" s="355"/>
      <c r="D161" s="28">
        <v>9</v>
      </c>
      <c r="E161" s="340"/>
      <c r="F161" s="343"/>
      <c r="G161" s="104">
        <v>3.2994316995110399E-4</v>
      </c>
      <c r="H161" s="42">
        <v>6.6461829074635305E-7</v>
      </c>
      <c r="I161" s="112">
        <v>5.1001303648121398E-7</v>
      </c>
      <c r="J161" s="154">
        <v>6.1646737528822802E-10</v>
      </c>
      <c r="K161" s="6"/>
      <c r="L161" s="333"/>
      <c r="M161" s="325"/>
      <c r="N161" s="325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7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  <c r="AN161" s="325"/>
      <c r="AO161" s="325"/>
      <c r="AP161" s="325"/>
      <c r="AQ161" s="325"/>
      <c r="AR161" s="325"/>
      <c r="AS161" s="325"/>
      <c r="AT161" s="325"/>
      <c r="AU161" s="325"/>
      <c r="AV161" s="325"/>
      <c r="AW161" s="325"/>
      <c r="AX161" s="325"/>
      <c r="AY161" s="325"/>
      <c r="AZ161" s="325"/>
      <c r="BA161" s="325"/>
      <c r="BB161" s="325"/>
      <c r="BC161" s="325"/>
      <c r="BD161" s="326"/>
    </row>
    <row r="162" spans="1:100">
      <c r="A162" s="348"/>
      <c r="B162" s="329"/>
      <c r="C162" s="355"/>
      <c r="D162" s="29">
        <v>10</v>
      </c>
      <c r="E162" s="341"/>
      <c r="F162" s="344"/>
      <c r="G162" s="105">
        <v>2.4869135744324801E-4</v>
      </c>
      <c r="H162" s="82">
        <v>2.8174023520804599E-7</v>
      </c>
      <c r="I162" s="115">
        <v>1.91479265333571E-7</v>
      </c>
      <c r="J162" s="156">
        <v>1.49379750625227E-10</v>
      </c>
      <c r="K162" s="30"/>
      <c r="L162" s="334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7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  <c r="AN162" s="325"/>
      <c r="AO162" s="325"/>
      <c r="AP162" s="325"/>
      <c r="AQ162" s="325"/>
      <c r="AR162" s="325"/>
      <c r="AS162" s="325"/>
      <c r="AT162" s="325"/>
      <c r="AU162" s="325"/>
      <c r="AV162" s="325"/>
      <c r="AW162" s="325"/>
      <c r="AX162" s="325"/>
      <c r="AY162" s="325"/>
      <c r="AZ162" s="325"/>
      <c r="BA162" s="325"/>
      <c r="BB162" s="325"/>
      <c r="BC162" s="325"/>
      <c r="BD162" s="326"/>
    </row>
    <row r="163" spans="1:100">
      <c r="A163" s="348"/>
      <c r="B163" s="328">
        <v>0.5</v>
      </c>
      <c r="C163" s="355"/>
      <c r="D163" s="26">
        <v>-9</v>
      </c>
      <c r="E163" s="339">
        <v>1.53675276004867E-3</v>
      </c>
      <c r="F163" s="342">
        <v>6.2332844498915402E-3</v>
      </c>
      <c r="G163" s="104">
        <v>4.9035155142745299E-3</v>
      </c>
      <c r="H163" s="42">
        <v>3.2573033744711001E-4</v>
      </c>
      <c r="I163" s="112">
        <v>1.0962548125098301E-3</v>
      </c>
      <c r="J163" s="154">
        <v>6.6984604013301595E-5</v>
      </c>
      <c r="K163" s="27"/>
      <c r="L163" s="332">
        <f t="shared" ref="L163" si="575">1-SUM(M163:BC182)</f>
        <v>0.32881691488101872</v>
      </c>
      <c r="M163" s="325">
        <f t="shared" ref="M163" si="576">G173+I173</f>
        <v>7.4957154754135197E-2</v>
      </c>
      <c r="N163" s="325">
        <f t="shared" ref="N163" si="577">G180+I180+J173</f>
        <v>1.6558784392677099E-2</v>
      </c>
      <c r="O163" s="325">
        <f t="shared" ref="O163" si="578">G182+I182+H173</f>
        <v>1.2310017887646759E-2</v>
      </c>
      <c r="P163" s="325">
        <f t="shared" ref="P163" si="579">G175+I175+J180</f>
        <v>5.6366815373298511E-2</v>
      </c>
      <c r="Q163" s="325">
        <f t="shared" ref="Q163" si="580">G171+I171</f>
        <v>5.6187945768557596E-2</v>
      </c>
      <c r="R163" s="325">
        <f t="shared" ref="R163" si="581">G177+I177+H180+J182</f>
        <v>2.8300731294155113E-2</v>
      </c>
      <c r="S163" s="325">
        <f t="shared" ref="S163" si="582">G164+I164</f>
        <v>6.2989752337495996E-3</v>
      </c>
      <c r="T163" s="325">
        <f t="shared" ref="T163" si="583">G166+I166+J175</f>
        <v>1.3940792991839651E-2</v>
      </c>
      <c r="U163" s="325">
        <f t="shared" ref="U163" si="584">G169+I169+H182</f>
        <v>2.7978402680426222E-2</v>
      </c>
      <c r="V163" s="325">
        <f t="shared" ref="V163" si="585">G178+I178+J171</f>
        <v>2.3165008948260603E-2</v>
      </c>
      <c r="W163" s="325">
        <f t="shared" ref="W163" si="586">G167+I167</f>
        <v>1.265306224942001E-2</v>
      </c>
      <c r="X163" s="325">
        <f t="shared" ref="X163" si="587">G170+I170+J177+H175</f>
        <v>4.6745980097707064E-2</v>
      </c>
      <c r="Y163" s="325">
        <f t="shared" ref="Y163" si="588">G176+I176</f>
        <v>4.0706114326814494E-2</v>
      </c>
      <c r="Z163" s="325">
        <f t="shared" ref="Z163" si="589">G168+I168+J164</f>
        <v>1.8518422064643415E-2</v>
      </c>
      <c r="AA163" s="327">
        <f t="shared" ref="AA163" si="590">G179+I179+H171</f>
        <v>1.7215636810072252E-2</v>
      </c>
      <c r="AB163" s="325">
        <f t="shared" ref="AB163" si="591">G165+I165+J166</f>
        <v>7.4591033085567165E-3</v>
      </c>
      <c r="AC163" s="325">
        <f t="shared" ref="AC163" si="592">G181+I181</f>
        <v>7.2802337038157996E-3</v>
      </c>
      <c r="AD163" s="325">
        <f t="shared" ref="AD163" si="593">G174+I174+J169+H177</f>
        <v>7.3247796735100748E-2</v>
      </c>
      <c r="AE163" s="325">
        <f t="shared" ref="AE163" si="594">G163+I163</f>
        <v>5.9997703267843597E-3</v>
      </c>
      <c r="AF163" s="325">
        <f t="shared" ref="AF163" si="595">G172+I172+J178</f>
        <v>7.0275844922507255E-2</v>
      </c>
      <c r="AG163" s="325">
        <f t="shared" ref="AG163" si="596">H164</f>
        <v>3.50065846434525E-4</v>
      </c>
      <c r="AH163" s="325">
        <f t="shared" ref="AH163" si="597">J167</f>
        <v>3.4609463158490099E-4</v>
      </c>
      <c r="AI163" s="325">
        <f t="shared" ref="AI163" si="598">J170+H166</f>
        <v>3.4245981024031797E-3</v>
      </c>
      <c r="AJ163" s="325">
        <f t="shared" ref="AJ163" si="599">F163</f>
        <v>6.2332844498915402E-3</v>
      </c>
      <c r="AK163" s="325">
        <f t="shared" ref="AK163" si="600">J176</f>
        <v>2.8274980534231898E-3</v>
      </c>
      <c r="AL163" s="325">
        <f t="shared" ref="AL163" si="601">H169</f>
        <v>2.2111862250962198E-3</v>
      </c>
      <c r="AM163" s="325">
        <f t="shared" ref="AM163" si="602">J168</f>
        <v>7.1652562274306098E-4</v>
      </c>
      <c r="AN163" s="325">
        <f t="shared" ref="AN163" si="603">J179+H178</f>
        <v>1.7564820937704011E-3</v>
      </c>
      <c r="AO163" s="325">
        <f t="shared" ref="AO163" si="604">J165</f>
        <v>1.05678398439217E-4</v>
      </c>
      <c r="AP163" s="325">
        <f t="shared" ref="AP163" si="605">H167</f>
        <v>8.9822994853541803E-4</v>
      </c>
      <c r="AQ163" s="325">
        <f t="shared" ref="AQ163" si="606">J181</f>
        <v>1.05678398439217E-4</v>
      </c>
      <c r="AR163" s="325">
        <f t="shared" ref="AR163" si="607">H170+J174</f>
        <v>9.8690023806953589E-3</v>
      </c>
      <c r="AS163" s="325">
        <f t="shared" ref="AS163" si="608">J163</f>
        <v>6.6984604013301595E-5</v>
      </c>
      <c r="AT163" s="325">
        <f t="shared" ref="AT163" si="609">H176</f>
        <v>3.3130570959258102E-3</v>
      </c>
      <c r="AU163" s="325">
        <f t="shared" ref="AU163" si="610">J172</f>
        <v>6.5559452847695496E-3</v>
      </c>
      <c r="AV163" s="325">
        <f t="shared" ref="AV163" si="611">H168</f>
        <v>1.4103874621855001E-3</v>
      </c>
      <c r="AW163" s="325">
        <f t="shared" ref="AW163" si="612">H179</f>
        <v>8.9822994853541803E-4</v>
      </c>
      <c r="AX163" s="325">
        <f t="shared" ref="AX163" si="613">H165</f>
        <v>4.3144555834608597E-4</v>
      </c>
      <c r="AY163" s="325">
        <f t="shared" ref="AY163" si="614">E163</f>
        <v>1.53675276004867E-3</v>
      </c>
      <c r="AZ163" s="325">
        <f t="shared" ref="AZ163" si="615">H181</f>
        <v>4.3144555834608597E-4</v>
      </c>
      <c r="BA163" s="325">
        <f t="shared" ref="BA163" si="616">H174</f>
        <v>5.6010942438695904E-3</v>
      </c>
      <c r="BB163" s="325">
        <f t="shared" ref="BB163" si="617">H163</f>
        <v>3.2573033744711001E-4</v>
      </c>
      <c r="BC163" s="325">
        <f t="shared" ref="BC163" si="618">H172</f>
        <v>5.6010942438695904E-3</v>
      </c>
      <c r="BD163" s="326">
        <f t="shared" ref="BD163" si="619">SUMPRODUCT($L$1:$BC$1,BF163:CW163)</f>
        <v>8.0732690117517549</v>
      </c>
      <c r="BF163" s="174">
        <f>L163</f>
        <v>0.32881691488101872</v>
      </c>
      <c r="BG163" s="175">
        <f t="shared" ref="BG163" si="620">M163</f>
        <v>7.4957154754135197E-2</v>
      </c>
      <c r="BH163" s="175">
        <f t="shared" ref="BH163" si="621">N163</f>
        <v>1.6558784392677099E-2</v>
      </c>
      <c r="BI163" s="175">
        <f t="shared" ref="BI163" si="622">O163</f>
        <v>1.2310017887646759E-2</v>
      </c>
      <c r="BJ163" s="175">
        <f t="shared" ref="BJ163" si="623">P163</f>
        <v>5.6366815373298511E-2</v>
      </c>
      <c r="BK163" s="175">
        <f t="shared" ref="BK163" si="624">Q163</f>
        <v>5.6187945768557596E-2</v>
      </c>
      <c r="BL163" s="175">
        <f t="shared" ref="BL163" si="625">R163</f>
        <v>2.8300731294155113E-2</v>
      </c>
      <c r="BM163" s="175">
        <f t="shared" ref="BM163" si="626">S163</f>
        <v>6.2989752337495996E-3</v>
      </c>
      <c r="BN163" s="175">
        <f t="shared" ref="BN163" si="627">T163</f>
        <v>1.3940792991839651E-2</v>
      </c>
      <c r="BO163" s="175">
        <f t="shared" ref="BO163" si="628">U163</f>
        <v>2.7978402680426222E-2</v>
      </c>
      <c r="BP163" s="175">
        <f t="shared" ref="BP163" si="629">V163</f>
        <v>2.3165008948260603E-2</v>
      </c>
      <c r="BQ163" s="175">
        <f t="shared" ref="BQ163" si="630">W163</f>
        <v>1.265306224942001E-2</v>
      </c>
      <c r="BR163" s="175">
        <f t="shared" ref="BR163" si="631">X163</f>
        <v>4.6745980097707064E-2</v>
      </c>
      <c r="BS163" s="175">
        <f t="shared" ref="BS163" si="632">Y163</f>
        <v>4.0706114326814494E-2</v>
      </c>
      <c r="BT163" s="175">
        <f t="shared" ref="BT163" si="633">Z163</f>
        <v>1.8518422064643415E-2</v>
      </c>
      <c r="BU163" s="175">
        <f t="shared" ref="BU163" si="634">AA163</f>
        <v>1.7215636810072252E-2</v>
      </c>
      <c r="BV163" s="175">
        <f t="shared" ref="BV163" si="635">AB163</f>
        <v>7.4591033085567165E-3</v>
      </c>
      <c r="BW163" s="175">
        <f t="shared" ref="BW163" si="636">AC163</f>
        <v>7.2802337038157996E-3</v>
      </c>
      <c r="BX163" s="175">
        <f t="shared" ref="BX163" si="637">AD163</f>
        <v>7.3247796735100748E-2</v>
      </c>
      <c r="BY163" s="175">
        <f t="shared" ref="BY163" si="638">AE163</f>
        <v>5.9997703267843597E-3</v>
      </c>
      <c r="BZ163" s="175">
        <f t="shared" ref="BZ163" si="639">AF163</f>
        <v>7.0275844922507255E-2</v>
      </c>
      <c r="CA163" s="175">
        <f t="shared" ref="CA163" si="640">AG163</f>
        <v>3.50065846434525E-4</v>
      </c>
      <c r="CB163" s="175">
        <f t="shared" ref="CB163" si="641">AH163</f>
        <v>3.4609463158490099E-4</v>
      </c>
      <c r="CC163" s="175">
        <f t="shared" ref="CC163" si="642">AI163</f>
        <v>3.4245981024031797E-3</v>
      </c>
      <c r="CD163" s="175">
        <f t="shared" ref="CD163" si="643">AJ163</f>
        <v>6.2332844498915402E-3</v>
      </c>
      <c r="CE163" s="175">
        <f t="shared" ref="CE163" si="644">AK163</f>
        <v>2.8274980534231898E-3</v>
      </c>
      <c r="CF163" s="175">
        <f t="shared" ref="CF163" si="645">AL163</f>
        <v>2.2111862250962198E-3</v>
      </c>
      <c r="CG163" s="175">
        <f t="shared" ref="CG163" si="646">AM163</f>
        <v>7.1652562274306098E-4</v>
      </c>
      <c r="CH163" s="175">
        <f t="shared" ref="CH163" si="647">AN163</f>
        <v>1.7564820937704011E-3</v>
      </c>
      <c r="CI163" s="175">
        <f t="shared" ref="CI163" si="648">AO163</f>
        <v>1.05678398439217E-4</v>
      </c>
      <c r="CJ163" s="175">
        <f t="shared" ref="CJ163" si="649">AP163</f>
        <v>8.9822994853541803E-4</v>
      </c>
      <c r="CK163" s="175">
        <f t="shared" ref="CK163" si="650">AQ163</f>
        <v>1.05678398439217E-4</v>
      </c>
      <c r="CL163" s="175">
        <f t="shared" ref="CL163" si="651">AR163</f>
        <v>9.8690023806953589E-3</v>
      </c>
      <c r="CM163" s="175">
        <f t="shared" ref="CM163" si="652">AS163</f>
        <v>6.6984604013301595E-5</v>
      </c>
      <c r="CN163" s="175">
        <f t="shared" ref="CN163" si="653">AT163</f>
        <v>3.3130570959258102E-3</v>
      </c>
      <c r="CO163" s="175">
        <f t="shared" ref="CO163" si="654">AU163</f>
        <v>6.5559452847695496E-3</v>
      </c>
      <c r="CP163" s="175">
        <f t="shared" ref="CP163" si="655">AV163</f>
        <v>1.4103874621855001E-3</v>
      </c>
      <c r="CQ163" s="175">
        <f t="shared" ref="CQ163" si="656">AW163</f>
        <v>8.9822994853541803E-4</v>
      </c>
      <c r="CR163" s="175">
        <f t="shared" ref="CR163" si="657">AX163</f>
        <v>4.3144555834608597E-4</v>
      </c>
      <c r="CS163" s="175">
        <f t="shared" ref="CS163" si="658">AY163</f>
        <v>1.53675276004867E-3</v>
      </c>
      <c r="CT163" s="175">
        <f t="shared" ref="CT163" si="659">AZ163</f>
        <v>4.3144555834608597E-4</v>
      </c>
      <c r="CU163" s="175">
        <f t="shared" ref="CU163" si="660">BA163</f>
        <v>5.6010942438695904E-3</v>
      </c>
      <c r="CV163" s="176">
        <f t="shared" ref="CV163" si="661">BB163</f>
        <v>3.2573033744711001E-4</v>
      </c>
    </row>
    <row r="164" spans="1:100">
      <c r="A164" s="348"/>
      <c r="B164" s="329"/>
      <c r="C164" s="355"/>
      <c r="D164" s="28">
        <v>-8</v>
      </c>
      <c r="E164" s="340"/>
      <c r="F164" s="343"/>
      <c r="G164" s="184">
        <f>IF($D164+$D$174=2,G$174,0)+IF($D164+$D$175=2,G$175,0)+IF($D164+$D$176=2,G$176,0)+IF($D164+$D$177=2,G$177,0)+IF($D164+$D$178=2,G$178,0)+IF($D164+$D$179=2,G$179,0)+IF($D164+$D$180=2,G$180,0)+IF($D164+$D$181=2,G$181,0)+IF($D164+$D$182=2,G$182,0)</f>
        <v>5.0990663607117697E-3</v>
      </c>
      <c r="H164" s="185">
        <f t="shared" ref="H164:J164" si="662">IF($D164+$D$174=2,H$174,0)+IF($D164+$D$175=2,H$175,0)+IF($D164+$D$176=2,H$176,0)+IF($D164+$D$177=2,H$177,0)+IF($D164+$D$178=2,H$178,0)+IF($D164+$D$179=2,H$179,0)+IF($D164+$D$180=2,H$180,0)+IF($D164+$D$181=2,H$181,0)+IF($D164+$D$182=2,H$182,0)</f>
        <v>3.50065846434525E-4</v>
      </c>
      <c r="I164" s="190">
        <f t="shared" si="662"/>
        <v>1.1999088730378299E-3</v>
      </c>
      <c r="J164" s="187">
        <f t="shared" si="662"/>
        <v>7.5294411183422707E-5</v>
      </c>
      <c r="K164" s="6"/>
      <c r="L164" s="333"/>
      <c r="M164" s="325"/>
      <c r="N164" s="325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7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  <c r="AN164" s="325"/>
      <c r="AO164" s="325"/>
      <c r="AP164" s="325"/>
      <c r="AQ164" s="325"/>
      <c r="AR164" s="325"/>
      <c r="AS164" s="325"/>
      <c r="AT164" s="325"/>
      <c r="AU164" s="325"/>
      <c r="AV164" s="325"/>
      <c r="AW164" s="325"/>
      <c r="AX164" s="325"/>
      <c r="AY164" s="325"/>
      <c r="AZ164" s="325"/>
      <c r="BA164" s="325"/>
      <c r="BB164" s="325"/>
      <c r="BC164" s="325"/>
      <c r="BD164" s="326"/>
    </row>
    <row r="165" spans="1:100">
      <c r="A165" s="348"/>
      <c r="B165" s="329"/>
      <c r="C165" s="355"/>
      <c r="D165" s="28">
        <v>-7</v>
      </c>
      <c r="E165" s="340"/>
      <c r="F165" s="343"/>
      <c r="G165" s="184">
        <f t="shared" ref="G165:J172" si="663">IF($D165+$D$174=2,G$174,0)+IF($D165+$D$175=2,G$175,0)+IF($D165+$D$176=2,G$176,0)+IF($D165+$D$177=2,G$177,0)+IF($D165+$D$178=2,G$178,0)+IF($D165+$D$179=2,G$179,0)+IF($D165+$D$180=2,G$180,0)+IF($D165+$D$181=2,G$181,0)+IF($D165+$D$182=2,G$182,0)</f>
        <v>5.7199370009427099E-3</v>
      </c>
      <c r="H165" s="185">
        <f t="shared" si="663"/>
        <v>4.3144555834608597E-4</v>
      </c>
      <c r="I165" s="190">
        <f t="shared" si="663"/>
        <v>1.5602967028730901E-3</v>
      </c>
      <c r="J165" s="187">
        <f t="shared" si="663"/>
        <v>1.05678398439217E-4</v>
      </c>
      <c r="K165" s="6"/>
      <c r="L165" s="333"/>
      <c r="M165" s="325"/>
      <c r="N165" s="325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7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  <c r="AN165" s="325"/>
      <c r="AO165" s="325"/>
      <c r="AP165" s="325"/>
      <c r="AQ165" s="325"/>
      <c r="AR165" s="325"/>
      <c r="AS165" s="325"/>
      <c r="AT165" s="325"/>
      <c r="AU165" s="325"/>
      <c r="AV165" s="325"/>
      <c r="AW165" s="325"/>
      <c r="AX165" s="325"/>
      <c r="AY165" s="325"/>
      <c r="AZ165" s="325"/>
      <c r="BA165" s="325"/>
      <c r="BB165" s="325"/>
      <c r="BC165" s="325"/>
      <c r="BD165" s="326"/>
    </row>
    <row r="166" spans="1:100">
      <c r="A166" s="348"/>
      <c r="B166" s="329"/>
      <c r="C166" s="355"/>
      <c r="D166" s="28">
        <v>-6</v>
      </c>
      <c r="E166" s="340"/>
      <c r="F166" s="343"/>
      <c r="G166" s="184">
        <f t="shared" si="663"/>
        <v>6.8680955248140198E-3</v>
      </c>
      <c r="H166" s="185">
        <f t="shared" si="663"/>
        <v>5.9710004897999003E-4</v>
      </c>
      <c r="I166" s="190">
        <f t="shared" si="663"/>
        <v>2.3508161722250202E-3</v>
      </c>
      <c r="J166" s="187">
        <f t="shared" si="663"/>
        <v>1.78869604740917E-4</v>
      </c>
      <c r="K166" s="6"/>
      <c r="L166" s="333"/>
      <c r="M166" s="325"/>
      <c r="N166" s="325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7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/>
      <c r="AW166" s="325"/>
      <c r="AX166" s="325"/>
      <c r="AY166" s="325"/>
      <c r="AZ166" s="325"/>
      <c r="BA166" s="325"/>
      <c r="BB166" s="325"/>
      <c r="BC166" s="325"/>
      <c r="BD166" s="326"/>
    </row>
    <row r="167" spans="1:100">
      <c r="A167" s="348"/>
      <c r="B167" s="329"/>
      <c r="C167" s="355"/>
      <c r="D167" s="28">
        <v>-5</v>
      </c>
      <c r="E167" s="340"/>
      <c r="F167" s="343"/>
      <c r="G167" s="184">
        <f t="shared" si="663"/>
        <v>8.7073381497470501E-3</v>
      </c>
      <c r="H167" s="185">
        <f t="shared" si="663"/>
        <v>8.9822994853541803E-4</v>
      </c>
      <c r="I167" s="190">
        <f t="shared" si="663"/>
        <v>3.9457240996729603E-3</v>
      </c>
      <c r="J167" s="187">
        <f t="shared" si="663"/>
        <v>3.4609463158490099E-4</v>
      </c>
      <c r="K167" s="6"/>
      <c r="L167" s="333"/>
      <c r="M167" s="325"/>
      <c r="N167" s="325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7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325"/>
      <c r="AY167" s="325"/>
      <c r="AZ167" s="325"/>
      <c r="BA167" s="325"/>
      <c r="BB167" s="325"/>
      <c r="BC167" s="325"/>
      <c r="BD167" s="326"/>
    </row>
    <row r="168" spans="1:100">
      <c r="A168" s="348"/>
      <c r="B168" s="329"/>
      <c r="C168" s="355"/>
      <c r="D168" s="28">
        <v>-4</v>
      </c>
      <c r="E168" s="340"/>
      <c r="F168" s="343"/>
      <c r="G168" s="184">
        <f t="shared" si="663"/>
        <v>1.1425164476522399E-2</v>
      </c>
      <c r="H168" s="185">
        <f t="shared" si="663"/>
        <v>1.4103874621855001E-3</v>
      </c>
      <c r="I168" s="190">
        <f t="shared" si="663"/>
        <v>7.0179631769375899E-3</v>
      </c>
      <c r="J168" s="187">
        <f t="shared" si="663"/>
        <v>7.1652562274306098E-4</v>
      </c>
      <c r="K168" s="6"/>
      <c r="L168" s="333"/>
      <c r="M168" s="325"/>
      <c r="N168" s="325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7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/>
      <c r="AW168" s="325"/>
      <c r="AX168" s="325"/>
      <c r="AY168" s="325"/>
      <c r="AZ168" s="325"/>
      <c r="BA168" s="325"/>
      <c r="BB168" s="325"/>
      <c r="BC168" s="325"/>
      <c r="BD168" s="326"/>
    </row>
    <row r="169" spans="1:100">
      <c r="A169" s="348"/>
      <c r="B169" s="329"/>
      <c r="C169" s="355"/>
      <c r="D169" s="28">
        <v>-3</v>
      </c>
      <c r="E169" s="340"/>
      <c r="F169" s="343"/>
      <c r="G169" s="184">
        <f t="shared" si="663"/>
        <v>1.5123158496653201E-2</v>
      </c>
      <c r="H169" s="185">
        <f t="shared" si="663"/>
        <v>2.2111862250962198E-3</v>
      </c>
      <c r="I169" s="190">
        <f t="shared" si="663"/>
        <v>1.25051783373385E-2</v>
      </c>
      <c r="J169" s="187">
        <f t="shared" si="663"/>
        <v>1.4772912102403301E-3</v>
      </c>
      <c r="K169" s="6"/>
      <c r="L169" s="333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7"/>
      <c r="AB169" s="325"/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  <c r="AN169" s="325"/>
      <c r="AO169" s="325"/>
      <c r="AP169" s="325"/>
      <c r="AQ169" s="325"/>
      <c r="AR169" s="325"/>
      <c r="AS169" s="325"/>
      <c r="AT169" s="325"/>
      <c r="AU169" s="325"/>
      <c r="AV169" s="325"/>
      <c r="AW169" s="325"/>
      <c r="AX169" s="325"/>
      <c r="AY169" s="325"/>
      <c r="AZ169" s="325"/>
      <c r="BA169" s="325"/>
      <c r="BB169" s="325"/>
      <c r="BC169" s="325"/>
      <c r="BD169" s="326"/>
    </row>
    <row r="170" spans="1:100">
      <c r="A170" s="348"/>
      <c r="B170" s="329"/>
      <c r="C170" s="355"/>
      <c r="D170" s="28">
        <v>-2</v>
      </c>
      <c r="E170" s="340"/>
      <c r="F170" s="343"/>
      <c r="G170" s="184">
        <f t="shared" si="663"/>
        <v>1.9616461056460598E-2</v>
      </c>
      <c r="H170" s="185">
        <f t="shared" si="663"/>
        <v>3.3130570959258102E-3</v>
      </c>
      <c r="I170" s="190">
        <f t="shared" si="663"/>
        <v>2.1089653270353899E-2</v>
      </c>
      <c r="J170" s="187">
        <f t="shared" si="663"/>
        <v>2.8274980534231898E-3</v>
      </c>
      <c r="K170" s="6"/>
      <c r="L170" s="333"/>
      <c r="M170" s="325"/>
      <c r="N170" s="325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7"/>
      <c r="AB170" s="325"/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  <c r="AN170" s="325"/>
      <c r="AO170" s="325"/>
      <c r="AP170" s="325"/>
      <c r="AQ170" s="325"/>
      <c r="AR170" s="325"/>
      <c r="AS170" s="325"/>
      <c r="AT170" s="325"/>
      <c r="AU170" s="325"/>
      <c r="AV170" s="325"/>
      <c r="AW170" s="325"/>
      <c r="AX170" s="325"/>
      <c r="AY170" s="325"/>
      <c r="AZ170" s="325"/>
      <c r="BA170" s="325"/>
      <c r="BB170" s="325"/>
      <c r="BC170" s="325"/>
      <c r="BD170" s="326"/>
    </row>
    <row r="171" spans="1:100">
      <c r="A171" s="348"/>
      <c r="B171" s="329"/>
      <c r="C171" s="355"/>
      <c r="D171" s="28">
        <v>-1</v>
      </c>
      <c r="E171" s="340"/>
      <c r="F171" s="343"/>
      <c r="G171" s="184">
        <f t="shared" si="663"/>
        <v>2.4226283237181501E-2</v>
      </c>
      <c r="H171" s="185">
        <f t="shared" si="663"/>
        <v>4.5625745606522397E-3</v>
      </c>
      <c r="I171" s="190">
        <f t="shared" si="663"/>
        <v>3.1961662531376098E-2</v>
      </c>
      <c r="J171" s="187">
        <f t="shared" si="663"/>
        <v>4.72188129480061E-3</v>
      </c>
      <c r="K171" s="6"/>
      <c r="L171" s="333"/>
      <c r="M171" s="325"/>
      <c r="N171" s="325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7"/>
      <c r="AB171" s="325"/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  <c r="AN171" s="325"/>
      <c r="AO171" s="325"/>
      <c r="AP171" s="325"/>
      <c r="AQ171" s="325"/>
      <c r="AR171" s="325"/>
      <c r="AS171" s="325"/>
      <c r="AT171" s="325"/>
      <c r="AU171" s="325"/>
      <c r="AV171" s="325"/>
      <c r="AW171" s="325"/>
      <c r="AX171" s="325"/>
      <c r="AY171" s="325"/>
      <c r="AZ171" s="325"/>
      <c r="BA171" s="325"/>
      <c r="BB171" s="325"/>
      <c r="BC171" s="325"/>
      <c r="BD171" s="326"/>
    </row>
    <row r="172" spans="1:100">
      <c r="A172" s="348"/>
      <c r="B172" s="329"/>
      <c r="C172" s="355"/>
      <c r="D172" s="28">
        <v>0</v>
      </c>
      <c r="E172" s="340"/>
      <c r="F172" s="343"/>
      <c r="G172" s="184">
        <f t="shared" si="663"/>
        <v>2.77997203426169E-2</v>
      </c>
      <c r="H172" s="185">
        <f t="shared" si="663"/>
        <v>5.6010942438695904E-3</v>
      </c>
      <c r="I172" s="190">
        <f t="shared" si="663"/>
        <v>4.1759598957147301E-2</v>
      </c>
      <c r="J172" s="187">
        <f t="shared" si="663"/>
        <v>6.5559452847695496E-3</v>
      </c>
      <c r="K172" s="6"/>
      <c r="L172" s="333"/>
      <c r="M172" s="325"/>
      <c r="N172" s="325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7"/>
      <c r="AB172" s="325"/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  <c r="AN172" s="325"/>
      <c r="AO172" s="325"/>
      <c r="AP172" s="325"/>
      <c r="AQ172" s="325"/>
      <c r="AR172" s="325"/>
      <c r="AS172" s="325"/>
      <c r="AT172" s="325"/>
      <c r="AU172" s="325"/>
      <c r="AV172" s="325"/>
      <c r="AW172" s="325"/>
      <c r="AX172" s="325"/>
      <c r="AY172" s="325"/>
      <c r="AZ172" s="325"/>
      <c r="BA172" s="325"/>
      <c r="BB172" s="325"/>
      <c r="BC172" s="325"/>
      <c r="BD172" s="326"/>
    </row>
    <row r="173" spans="1:100">
      <c r="A173" s="348"/>
      <c r="B173" s="329"/>
      <c r="C173" s="355"/>
      <c r="D173" s="28">
        <v>1</v>
      </c>
      <c r="E173" s="340"/>
      <c r="F173" s="343"/>
      <c r="G173" s="104">
        <v>2.9160891400131301E-2</v>
      </c>
      <c r="H173" s="42">
        <v>6.0110426538971598E-3</v>
      </c>
      <c r="I173" s="112">
        <v>4.5796263354003899E-2</v>
      </c>
      <c r="J173" s="154">
        <v>7.3398726956380601E-3</v>
      </c>
      <c r="K173" s="6"/>
      <c r="L173" s="333"/>
      <c r="M173" s="325"/>
      <c r="N173" s="325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7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  <c r="AN173" s="325"/>
      <c r="AO173" s="325"/>
      <c r="AP173" s="325"/>
      <c r="AQ173" s="325"/>
      <c r="AR173" s="325"/>
      <c r="AS173" s="325"/>
      <c r="AT173" s="325"/>
      <c r="AU173" s="325"/>
      <c r="AV173" s="325"/>
      <c r="AW173" s="325"/>
      <c r="AX173" s="325"/>
      <c r="AY173" s="325"/>
      <c r="AZ173" s="325"/>
      <c r="BA173" s="325"/>
      <c r="BB173" s="325"/>
      <c r="BC173" s="325"/>
      <c r="BD173" s="326"/>
    </row>
    <row r="174" spans="1:100">
      <c r="A174" s="348"/>
      <c r="B174" s="329"/>
      <c r="C174" s="355"/>
      <c r="D174" s="28">
        <v>2</v>
      </c>
      <c r="E174" s="340"/>
      <c r="F174" s="343"/>
      <c r="G174" s="104">
        <v>2.77997203426169E-2</v>
      </c>
      <c r="H174" s="42">
        <v>5.6010942438695904E-3</v>
      </c>
      <c r="I174" s="112">
        <v>4.1759598957147301E-2</v>
      </c>
      <c r="J174" s="154">
        <v>6.5559452847695496E-3</v>
      </c>
      <c r="K174" s="6"/>
      <c r="L174" s="333"/>
      <c r="M174" s="325"/>
      <c r="N174" s="325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7"/>
      <c r="AB174" s="325"/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  <c r="AN174" s="325"/>
      <c r="AO174" s="325"/>
      <c r="AP174" s="325"/>
      <c r="AQ174" s="325"/>
      <c r="AR174" s="325"/>
      <c r="AS174" s="325"/>
      <c r="AT174" s="325"/>
      <c r="AU174" s="325"/>
      <c r="AV174" s="325"/>
      <c r="AW174" s="325"/>
      <c r="AX174" s="325"/>
      <c r="AY174" s="325"/>
      <c r="AZ174" s="325"/>
      <c r="BA174" s="325"/>
      <c r="BB174" s="325"/>
      <c r="BC174" s="325"/>
      <c r="BD174" s="326"/>
    </row>
    <row r="175" spans="1:100">
      <c r="A175" s="348"/>
      <c r="B175" s="329"/>
      <c r="C175" s="355"/>
      <c r="D175" s="28">
        <v>3</v>
      </c>
      <c r="E175" s="340"/>
      <c r="F175" s="343"/>
      <c r="G175" s="104">
        <v>2.4226283237181501E-2</v>
      </c>
      <c r="H175" s="42">
        <v>4.5625745606522397E-3</v>
      </c>
      <c r="I175" s="112">
        <v>3.1961662531376098E-2</v>
      </c>
      <c r="J175" s="154">
        <v>4.72188129480061E-3</v>
      </c>
      <c r="K175" s="6"/>
      <c r="L175" s="333"/>
      <c r="M175" s="325"/>
      <c r="N175" s="325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7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  <c r="AN175" s="325"/>
      <c r="AO175" s="325"/>
      <c r="AP175" s="325"/>
      <c r="AQ175" s="325"/>
      <c r="AR175" s="325"/>
      <c r="AS175" s="325"/>
      <c r="AT175" s="325"/>
      <c r="AU175" s="325"/>
      <c r="AV175" s="325"/>
      <c r="AW175" s="325"/>
      <c r="AX175" s="325"/>
      <c r="AY175" s="325"/>
      <c r="AZ175" s="325"/>
      <c r="BA175" s="325"/>
      <c r="BB175" s="325"/>
      <c r="BC175" s="325"/>
      <c r="BD175" s="326"/>
    </row>
    <row r="176" spans="1:100">
      <c r="A176" s="348"/>
      <c r="B176" s="329"/>
      <c r="C176" s="355"/>
      <c r="D176" s="28">
        <v>4</v>
      </c>
      <c r="E176" s="340"/>
      <c r="F176" s="343"/>
      <c r="G176" s="104">
        <v>1.9616461056460598E-2</v>
      </c>
      <c r="H176" s="42">
        <v>3.3130570959258102E-3</v>
      </c>
      <c r="I176" s="112">
        <v>2.1089653270353899E-2</v>
      </c>
      <c r="J176" s="154">
        <v>2.8274980534231898E-3</v>
      </c>
      <c r="K176" s="6"/>
      <c r="L176" s="333"/>
      <c r="M176" s="325"/>
      <c r="N176" s="325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7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  <c r="AN176" s="325"/>
      <c r="AO176" s="325"/>
      <c r="AP176" s="325"/>
      <c r="AQ176" s="325"/>
      <c r="AR176" s="325"/>
      <c r="AS176" s="325"/>
      <c r="AT176" s="325"/>
      <c r="AU176" s="325"/>
      <c r="AV176" s="325"/>
      <c r="AW176" s="325"/>
      <c r="AX176" s="325"/>
      <c r="AY176" s="325"/>
      <c r="AZ176" s="325"/>
      <c r="BA176" s="325"/>
      <c r="BB176" s="325"/>
      <c r="BC176" s="325"/>
      <c r="BD176" s="326"/>
    </row>
    <row r="177" spans="1:100">
      <c r="A177" s="348"/>
      <c r="B177" s="329"/>
      <c r="C177" s="355"/>
      <c r="D177" s="28">
        <v>5</v>
      </c>
      <c r="E177" s="340"/>
      <c r="F177" s="343"/>
      <c r="G177" s="104">
        <v>1.5123158496653201E-2</v>
      </c>
      <c r="H177" s="42">
        <v>2.2111862250962198E-3</v>
      </c>
      <c r="I177" s="112">
        <v>1.25051783373385E-2</v>
      </c>
      <c r="J177" s="154">
        <v>1.4772912102403301E-3</v>
      </c>
      <c r="K177" s="6"/>
      <c r="L177" s="333"/>
      <c r="M177" s="325"/>
      <c r="N177" s="325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7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  <c r="AN177" s="325"/>
      <c r="AO177" s="325"/>
      <c r="AP177" s="325"/>
      <c r="AQ177" s="325"/>
      <c r="AR177" s="325"/>
      <c r="AS177" s="325"/>
      <c r="AT177" s="325"/>
      <c r="AU177" s="325"/>
      <c r="AV177" s="325"/>
      <c r="AW177" s="325"/>
      <c r="AX177" s="325"/>
      <c r="AY177" s="325"/>
      <c r="AZ177" s="325"/>
      <c r="BA177" s="325"/>
      <c r="BB177" s="325"/>
      <c r="BC177" s="325"/>
      <c r="BD177" s="326"/>
    </row>
    <row r="178" spans="1:100">
      <c r="A178" s="348"/>
      <c r="B178" s="329"/>
      <c r="C178" s="355"/>
      <c r="D178" s="28">
        <v>6</v>
      </c>
      <c r="E178" s="340"/>
      <c r="F178" s="343"/>
      <c r="G178" s="104">
        <v>1.1425164476522399E-2</v>
      </c>
      <c r="H178" s="42">
        <v>1.4103874621855001E-3</v>
      </c>
      <c r="I178" s="112">
        <v>7.0179631769375899E-3</v>
      </c>
      <c r="J178" s="154">
        <v>7.1652562274306098E-4</v>
      </c>
      <c r="K178" s="6"/>
      <c r="L178" s="333"/>
      <c r="M178" s="325"/>
      <c r="N178" s="325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7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  <c r="AN178" s="325"/>
      <c r="AO178" s="325"/>
      <c r="AP178" s="325"/>
      <c r="AQ178" s="325"/>
      <c r="AR178" s="325"/>
      <c r="AS178" s="325"/>
      <c r="AT178" s="325"/>
      <c r="AU178" s="325"/>
      <c r="AV178" s="325"/>
      <c r="AW178" s="325"/>
      <c r="AX178" s="325"/>
      <c r="AY178" s="325"/>
      <c r="AZ178" s="325"/>
      <c r="BA178" s="325"/>
      <c r="BB178" s="325"/>
      <c r="BC178" s="325"/>
      <c r="BD178" s="326"/>
    </row>
    <row r="179" spans="1:100">
      <c r="A179" s="348"/>
      <c r="B179" s="329"/>
      <c r="C179" s="355"/>
      <c r="D179" s="28">
        <v>7</v>
      </c>
      <c r="E179" s="340"/>
      <c r="F179" s="343"/>
      <c r="G179" s="104">
        <v>8.7073381497470501E-3</v>
      </c>
      <c r="H179" s="42">
        <v>8.9822994853541803E-4</v>
      </c>
      <c r="I179" s="112">
        <v>3.9457240996729603E-3</v>
      </c>
      <c r="J179" s="154">
        <v>3.4609463158490099E-4</v>
      </c>
      <c r="K179" s="6"/>
      <c r="L179" s="333"/>
      <c r="M179" s="325"/>
      <c r="N179" s="325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7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  <c r="AN179" s="325"/>
      <c r="AO179" s="325"/>
      <c r="AP179" s="325"/>
      <c r="AQ179" s="325"/>
      <c r="AR179" s="325"/>
      <c r="AS179" s="325"/>
      <c r="AT179" s="325"/>
      <c r="AU179" s="325"/>
      <c r="AV179" s="325"/>
      <c r="AW179" s="325"/>
      <c r="AX179" s="325"/>
      <c r="AY179" s="325"/>
      <c r="AZ179" s="325"/>
      <c r="BA179" s="325"/>
      <c r="BB179" s="325"/>
      <c r="BC179" s="325"/>
      <c r="BD179" s="326"/>
    </row>
    <row r="180" spans="1:100">
      <c r="A180" s="348"/>
      <c r="B180" s="329"/>
      <c r="C180" s="355"/>
      <c r="D180" s="28">
        <v>8</v>
      </c>
      <c r="E180" s="340"/>
      <c r="F180" s="343"/>
      <c r="G180" s="104">
        <v>6.8680955248140198E-3</v>
      </c>
      <c r="H180" s="42">
        <v>5.9710004897999003E-4</v>
      </c>
      <c r="I180" s="112">
        <v>2.3508161722250202E-3</v>
      </c>
      <c r="J180" s="154">
        <v>1.78869604740917E-4</v>
      </c>
      <c r="K180" s="6"/>
      <c r="L180" s="333"/>
      <c r="M180" s="325"/>
      <c r="N180" s="325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7"/>
      <c r="AB180" s="325"/>
      <c r="AC180" s="325"/>
      <c r="AD180" s="325"/>
      <c r="AE180" s="325"/>
      <c r="AF180" s="325"/>
      <c r="AG180" s="325"/>
      <c r="AH180" s="325"/>
      <c r="AI180" s="325"/>
      <c r="AJ180" s="325"/>
      <c r="AK180" s="325"/>
      <c r="AL180" s="325"/>
      <c r="AM180" s="325"/>
      <c r="AN180" s="325"/>
      <c r="AO180" s="325"/>
      <c r="AP180" s="325"/>
      <c r="AQ180" s="325"/>
      <c r="AR180" s="325"/>
      <c r="AS180" s="325"/>
      <c r="AT180" s="325"/>
      <c r="AU180" s="325"/>
      <c r="AV180" s="325"/>
      <c r="AW180" s="325"/>
      <c r="AX180" s="325"/>
      <c r="AY180" s="325"/>
      <c r="AZ180" s="325"/>
      <c r="BA180" s="325"/>
      <c r="BB180" s="325"/>
      <c r="BC180" s="325"/>
      <c r="BD180" s="326"/>
    </row>
    <row r="181" spans="1:100">
      <c r="A181" s="348"/>
      <c r="B181" s="329"/>
      <c r="C181" s="355"/>
      <c r="D181" s="28">
        <v>9</v>
      </c>
      <c r="E181" s="340"/>
      <c r="F181" s="343"/>
      <c r="G181" s="104">
        <v>5.7199370009427099E-3</v>
      </c>
      <c r="H181" s="42">
        <v>4.3144555834608597E-4</v>
      </c>
      <c r="I181" s="112">
        <v>1.5602967028730901E-3</v>
      </c>
      <c r="J181" s="154">
        <v>1.05678398439217E-4</v>
      </c>
      <c r="K181" s="6"/>
      <c r="L181" s="333"/>
      <c r="M181" s="325"/>
      <c r="N181" s="325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7"/>
      <c r="AB181" s="325"/>
      <c r="AC181" s="325"/>
      <c r="AD181" s="325"/>
      <c r="AE181" s="325"/>
      <c r="AF181" s="325"/>
      <c r="AG181" s="325"/>
      <c r="AH181" s="325"/>
      <c r="AI181" s="325"/>
      <c r="AJ181" s="325"/>
      <c r="AK181" s="325"/>
      <c r="AL181" s="325"/>
      <c r="AM181" s="325"/>
      <c r="AN181" s="325"/>
      <c r="AO181" s="325"/>
      <c r="AP181" s="325"/>
      <c r="AQ181" s="325"/>
      <c r="AR181" s="325"/>
      <c r="AS181" s="325"/>
      <c r="AT181" s="325"/>
      <c r="AU181" s="325"/>
      <c r="AV181" s="325"/>
      <c r="AW181" s="325"/>
      <c r="AX181" s="325"/>
      <c r="AY181" s="325"/>
      <c r="AZ181" s="325"/>
      <c r="BA181" s="325"/>
      <c r="BB181" s="325"/>
      <c r="BC181" s="325"/>
      <c r="BD181" s="326"/>
    </row>
    <row r="182" spans="1:100">
      <c r="A182" s="348"/>
      <c r="B182" s="329"/>
      <c r="C182" s="355"/>
      <c r="D182" s="29">
        <v>10</v>
      </c>
      <c r="E182" s="341"/>
      <c r="F182" s="344"/>
      <c r="G182" s="105">
        <v>5.0990663607117697E-3</v>
      </c>
      <c r="H182" s="82">
        <v>3.50065846434525E-4</v>
      </c>
      <c r="I182" s="115">
        <v>1.1999088730378299E-3</v>
      </c>
      <c r="J182" s="156">
        <v>7.5294411183422707E-5</v>
      </c>
      <c r="K182" s="30"/>
      <c r="L182" s="334"/>
      <c r="M182" s="325"/>
      <c r="N182" s="325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7"/>
      <c r="AB182" s="325"/>
      <c r="AC182" s="325"/>
      <c r="AD182" s="325"/>
      <c r="AE182" s="325"/>
      <c r="AF182" s="325"/>
      <c r="AG182" s="325"/>
      <c r="AH182" s="325"/>
      <c r="AI182" s="325"/>
      <c r="AJ182" s="325"/>
      <c r="AK182" s="325"/>
      <c r="AL182" s="325"/>
      <c r="AM182" s="325"/>
      <c r="AN182" s="325"/>
      <c r="AO182" s="325"/>
      <c r="AP182" s="325"/>
      <c r="AQ182" s="325"/>
      <c r="AR182" s="325"/>
      <c r="AS182" s="325"/>
      <c r="AT182" s="325"/>
      <c r="AU182" s="325"/>
      <c r="AV182" s="325"/>
      <c r="AW182" s="325"/>
      <c r="AX182" s="325"/>
      <c r="AY182" s="325"/>
      <c r="AZ182" s="325"/>
      <c r="BA182" s="325"/>
      <c r="BB182" s="325"/>
      <c r="BC182" s="325"/>
      <c r="BD182" s="326"/>
    </row>
    <row r="183" spans="1:100">
      <c r="A183" s="348"/>
      <c r="B183" s="328">
        <v>1</v>
      </c>
      <c r="C183" s="355"/>
      <c r="D183" s="26">
        <v>-9</v>
      </c>
      <c r="E183" s="339">
        <v>6.6532275921296602E-4</v>
      </c>
      <c r="F183" s="342">
        <v>2.7000712915078301E-3</v>
      </c>
      <c r="G183" s="104">
        <v>4.9795699979661599E-3</v>
      </c>
      <c r="H183" s="42">
        <v>7.2821342830920995E-4</v>
      </c>
      <c r="I183" s="112">
        <v>4.7339218222450501E-3</v>
      </c>
      <c r="J183" s="154">
        <v>7.0119433157260697E-4</v>
      </c>
      <c r="K183" s="27"/>
      <c r="L183" s="332">
        <f t="shared" ref="L183" si="664">1-SUM(M183:BC202)</f>
        <v>0.65850181688884568</v>
      </c>
      <c r="M183" s="325">
        <f t="shared" ref="M183" si="665">G193+I193</f>
        <v>2.0275607145902999E-2</v>
      </c>
      <c r="N183" s="325">
        <f t="shared" ref="N183" si="666">G200+I200+J193</f>
        <v>1.3507328199320301E-2</v>
      </c>
      <c r="O183" s="325">
        <f t="shared" ref="O183" si="667">G202+I202+H193</f>
        <v>1.139122344428789E-2</v>
      </c>
      <c r="P183" s="325">
        <f t="shared" ref="P183" si="668">G195+I195+J200</f>
        <v>1.9736001044240455E-2</v>
      </c>
      <c r="Q183" s="325">
        <f t="shared" ref="Q183" si="669">G191+I191</f>
        <v>1.8841943927529012E-2</v>
      </c>
      <c r="R183" s="325">
        <f t="shared" ref="R183" si="670">G197+I197+H200+J202</f>
        <v>1.716545558487105E-2</v>
      </c>
      <c r="S183" s="325">
        <f t="shared" ref="S183" si="671">G184+I184</f>
        <v>9.8812150942257995E-3</v>
      </c>
      <c r="T183" s="325">
        <f t="shared" ref="T183" si="672">G186+I186+J195</f>
        <v>1.3267245989804151E-2</v>
      </c>
      <c r="U183" s="325">
        <f t="shared" ref="U183" si="673">G189+I189+H202</f>
        <v>1.633851418282635E-2</v>
      </c>
      <c r="V183" s="325">
        <f t="shared" ref="V183" si="674">G198+I198+J191</f>
        <v>1.5938285877423061E-2</v>
      </c>
      <c r="W183" s="325">
        <f t="shared" ref="W183" si="675">G187+I187</f>
        <v>1.242316961940966E-2</v>
      </c>
      <c r="X183" s="325">
        <f t="shared" ref="X183" si="676">G190+I190+J197+H195</f>
        <v>2.0244433762665683E-2</v>
      </c>
      <c r="Y183" s="325">
        <f t="shared" ref="Y183" si="677">G196+I196</f>
        <v>1.7321180168943802E-2</v>
      </c>
      <c r="Z183" s="325">
        <f t="shared" ref="Z183" si="678">G188+I188+J184</f>
        <v>1.4629779219021526E-2</v>
      </c>
      <c r="AA183" s="327">
        <f t="shared" ref="AA183" si="679">G199+I199+H191</f>
        <v>1.383180024141596E-2</v>
      </c>
      <c r="AB183" s="325">
        <f t="shared" ref="AB183" si="680">G185+I185+J186</f>
        <v>1.1281622935096481E-2</v>
      </c>
      <c r="AC183" s="325">
        <f t="shared" ref="AC183" si="681">G201+I201</f>
        <v>1.038756581838504E-2</v>
      </c>
      <c r="AD183" s="325">
        <f t="shared" ref="AD183" si="682">G194+I194+J189+H197</f>
        <v>2.2585579353321689E-2</v>
      </c>
      <c r="AE183" s="325">
        <f t="shared" ref="AE183" si="683">G183+I183</f>
        <v>9.7134918202112092E-3</v>
      </c>
      <c r="AF183" s="325">
        <f t="shared" ref="AF183" si="684">G192+I192+J198</f>
        <v>2.1160131367814208E-2</v>
      </c>
      <c r="AG183" s="325">
        <f t="shared" ref="AG183" si="685">H184</f>
        <v>7.4134925826259705E-4</v>
      </c>
      <c r="AH183" s="325">
        <f t="shared" ref="AH183" si="686">J187</f>
        <v>1.0534890386238701E-3</v>
      </c>
      <c r="AI183" s="325">
        <f t="shared" ref="AI183" si="687">J190+H186</f>
        <v>2.630097922655443E-3</v>
      </c>
      <c r="AJ183" s="325">
        <f t="shared" ref="AJ183" si="688">F183</f>
        <v>2.7000712915078301E-3</v>
      </c>
      <c r="AK183" s="325">
        <f t="shared" ref="AK183" si="689">J196</f>
        <v>1.78352948373903E-3</v>
      </c>
      <c r="AL183" s="325">
        <f t="shared" ref="AL183" si="690">H189</f>
        <v>1.17417209674605E-3</v>
      </c>
      <c r="AM183" s="325">
        <f t="shared" ref="AM183" si="691">J188</f>
        <v>1.26334708295415E-3</v>
      </c>
      <c r="AN183" s="325">
        <f t="shared" ref="AN183" si="692">J199+H198</f>
        <v>2.10258614563524E-3</v>
      </c>
      <c r="AO183" s="325">
        <f t="shared" ref="AO183" si="693">J185</f>
        <v>7.8477819536070198E-4</v>
      </c>
      <c r="AP183" s="325">
        <f t="shared" ref="AP183" si="694">H187</f>
        <v>9.3725928351553003E-4</v>
      </c>
      <c r="AQ183" s="325">
        <f t="shared" ref="AQ183" si="695">J201</f>
        <v>7.8477819536070198E-4</v>
      </c>
      <c r="AR183" s="325">
        <f t="shared" ref="AR183" si="696">H190+J194</f>
        <v>3.5058420202301903E-3</v>
      </c>
      <c r="AS183" s="325">
        <f t="shared" ref="AS183" si="697">J183</f>
        <v>7.0119433157260697E-4</v>
      </c>
      <c r="AT183" s="325">
        <f t="shared" ref="AT183" si="698">H196</f>
        <v>1.2996479687967101E-3</v>
      </c>
      <c r="AU183" s="325">
        <f t="shared" ref="AU183" si="699">J192</f>
        <v>2.2061940514334802E-3</v>
      </c>
      <c r="AV183" s="325">
        <f t="shared" ref="AV183" si="700">H188</f>
        <v>1.04909710701137E-3</v>
      </c>
      <c r="AW183" s="325">
        <f t="shared" ref="AW183" si="701">H199</f>
        <v>9.3725928351553003E-4</v>
      </c>
      <c r="AX183" s="325">
        <f t="shared" ref="AX183" si="702">H185</f>
        <v>7.80844871674034E-4</v>
      </c>
      <c r="AY183" s="325">
        <f t="shared" ref="AY183" si="703">E183</f>
        <v>6.6532275921296602E-4</v>
      </c>
      <c r="AZ183" s="325">
        <f t="shared" ref="AZ183" si="704">H201</f>
        <v>7.80844871674034E-4</v>
      </c>
      <c r="BA183" s="325">
        <f t="shared" ref="BA183" si="705">H194</f>
        <v>1.4833448133234799E-3</v>
      </c>
      <c r="BB183" s="325">
        <f t="shared" ref="BB183" si="706">H183</f>
        <v>7.2821342830920995E-4</v>
      </c>
      <c r="BC183" s="325">
        <f t="shared" ref="BC183" si="707">H192</f>
        <v>1.4833448133234799E-3</v>
      </c>
      <c r="BD183" s="326">
        <f t="shared" ref="BD183" si="708">SUMPRODUCT($L$1:$BC$1,BF183:CW183)</f>
        <v>4.266624564068624</v>
      </c>
      <c r="BF183" s="174">
        <f>L183</f>
        <v>0.65850181688884568</v>
      </c>
      <c r="BG183" s="175">
        <f t="shared" ref="BG183" si="709">M183</f>
        <v>2.0275607145902999E-2</v>
      </c>
      <c r="BH183" s="175">
        <f t="shared" ref="BH183" si="710">N183</f>
        <v>1.3507328199320301E-2</v>
      </c>
      <c r="BI183" s="175">
        <f t="shared" ref="BI183" si="711">O183</f>
        <v>1.139122344428789E-2</v>
      </c>
      <c r="BJ183" s="175">
        <f t="shared" ref="BJ183" si="712">P183</f>
        <v>1.9736001044240455E-2</v>
      </c>
      <c r="BK183" s="175">
        <f t="shared" ref="BK183" si="713">Q183</f>
        <v>1.8841943927529012E-2</v>
      </c>
      <c r="BL183" s="175">
        <f t="shared" ref="BL183" si="714">R183</f>
        <v>1.716545558487105E-2</v>
      </c>
      <c r="BM183" s="175">
        <f t="shared" ref="BM183" si="715">S183</f>
        <v>9.8812150942257995E-3</v>
      </c>
      <c r="BN183" s="175">
        <f t="shared" ref="BN183" si="716">T183</f>
        <v>1.3267245989804151E-2</v>
      </c>
      <c r="BO183" s="175">
        <f t="shared" ref="BO183" si="717">U183</f>
        <v>1.633851418282635E-2</v>
      </c>
      <c r="BP183" s="175">
        <f t="shared" ref="BP183" si="718">V183</f>
        <v>1.5938285877423061E-2</v>
      </c>
      <c r="BQ183" s="175">
        <f t="shared" ref="BQ183" si="719">W183</f>
        <v>1.242316961940966E-2</v>
      </c>
      <c r="BR183" s="175">
        <f t="shared" ref="BR183" si="720">X183</f>
        <v>2.0244433762665683E-2</v>
      </c>
      <c r="BS183" s="175">
        <f t="shared" ref="BS183" si="721">Y183</f>
        <v>1.7321180168943802E-2</v>
      </c>
      <c r="BT183" s="175">
        <f t="shared" ref="BT183" si="722">Z183</f>
        <v>1.4629779219021526E-2</v>
      </c>
      <c r="BU183" s="175">
        <f t="shared" ref="BU183" si="723">AA183</f>
        <v>1.383180024141596E-2</v>
      </c>
      <c r="BV183" s="175">
        <f t="shared" ref="BV183" si="724">AB183</f>
        <v>1.1281622935096481E-2</v>
      </c>
      <c r="BW183" s="175">
        <f t="shared" ref="BW183" si="725">AC183</f>
        <v>1.038756581838504E-2</v>
      </c>
      <c r="BX183" s="175">
        <f t="shared" ref="BX183" si="726">AD183</f>
        <v>2.2585579353321689E-2</v>
      </c>
      <c r="BY183" s="175">
        <f t="shared" ref="BY183" si="727">AE183</f>
        <v>9.7134918202112092E-3</v>
      </c>
      <c r="BZ183" s="175">
        <f t="shared" ref="BZ183" si="728">AF183</f>
        <v>2.1160131367814208E-2</v>
      </c>
      <c r="CA183" s="175">
        <f t="shared" ref="CA183" si="729">AG183</f>
        <v>7.4134925826259705E-4</v>
      </c>
      <c r="CB183" s="175">
        <f t="shared" ref="CB183" si="730">AH183</f>
        <v>1.0534890386238701E-3</v>
      </c>
      <c r="CC183" s="175">
        <f t="shared" ref="CC183" si="731">AI183</f>
        <v>2.630097922655443E-3</v>
      </c>
      <c r="CD183" s="175">
        <f t="shared" ref="CD183" si="732">AJ183</f>
        <v>2.7000712915078301E-3</v>
      </c>
      <c r="CE183" s="175">
        <f t="shared" ref="CE183" si="733">AK183</f>
        <v>1.78352948373903E-3</v>
      </c>
      <c r="CF183" s="175">
        <f t="shared" ref="CF183" si="734">AL183</f>
        <v>1.17417209674605E-3</v>
      </c>
      <c r="CG183" s="175">
        <f t="shared" ref="CG183" si="735">AM183</f>
        <v>1.26334708295415E-3</v>
      </c>
      <c r="CH183" s="175">
        <f t="shared" ref="CH183" si="736">AN183</f>
        <v>2.10258614563524E-3</v>
      </c>
      <c r="CI183" s="175">
        <f t="shared" ref="CI183" si="737">AO183</f>
        <v>7.8477819536070198E-4</v>
      </c>
      <c r="CJ183" s="175">
        <f t="shared" ref="CJ183" si="738">AP183</f>
        <v>9.3725928351553003E-4</v>
      </c>
      <c r="CK183" s="175">
        <f t="shared" ref="CK183" si="739">AQ183</f>
        <v>7.8477819536070198E-4</v>
      </c>
      <c r="CL183" s="175">
        <f t="shared" ref="CL183" si="740">AR183</f>
        <v>3.5058420202301903E-3</v>
      </c>
      <c r="CM183" s="175">
        <f t="shared" ref="CM183" si="741">AS183</f>
        <v>7.0119433157260697E-4</v>
      </c>
      <c r="CN183" s="175">
        <f t="shared" ref="CN183" si="742">AT183</f>
        <v>1.2996479687967101E-3</v>
      </c>
      <c r="CO183" s="175">
        <f t="shared" ref="CO183" si="743">AU183</f>
        <v>2.2061940514334802E-3</v>
      </c>
      <c r="CP183" s="175">
        <f t="shared" ref="CP183" si="744">AV183</f>
        <v>1.04909710701137E-3</v>
      </c>
      <c r="CQ183" s="175">
        <f t="shared" ref="CQ183" si="745">AW183</f>
        <v>9.3725928351553003E-4</v>
      </c>
      <c r="CR183" s="175">
        <f t="shared" ref="CR183" si="746">AX183</f>
        <v>7.80844871674034E-4</v>
      </c>
      <c r="CS183" s="175">
        <f t="shared" ref="CS183" si="747">AY183</f>
        <v>6.6532275921296602E-4</v>
      </c>
      <c r="CT183" s="175">
        <f t="shared" ref="CT183" si="748">AZ183</f>
        <v>7.80844871674034E-4</v>
      </c>
      <c r="CU183" s="175">
        <f t="shared" ref="CU183" si="749">BA183</f>
        <v>1.4833448133234799E-3</v>
      </c>
      <c r="CV183" s="176">
        <f t="shared" ref="CV183" si="750">BB183</f>
        <v>7.2821342830920995E-4</v>
      </c>
    </row>
    <row r="184" spans="1:100">
      <c r="A184" s="348"/>
      <c r="B184" s="329"/>
      <c r="C184" s="355"/>
      <c r="D184" s="28">
        <v>-8</v>
      </c>
      <c r="E184" s="340"/>
      <c r="F184" s="343"/>
      <c r="G184" s="184">
        <f>IF($D184+$D$194=2,G$194,0)+IF($D184+$D$195=2,G$195,0)+IF($D184+$D$196=2,G$196,0)+IF($D184+$D$197=2,G$197,0)+IF($D184+$D$198=2,G$198,0)+IF($D184+$D$199=2,G$199,0)+IF($D184+$D$200=2,G$200,0)+IF($D184+$D$201=2,G$201,0)+IF($D184+$D$202=2,G$202,0)</f>
        <v>5.0355348062967502E-3</v>
      </c>
      <c r="H184" s="185">
        <f t="shared" ref="H184:J192" si="751">IF($D184+$D$194=2,H$194,0)+IF($D184+$D$195=2,H$195,0)+IF($D184+$D$196=2,H$196,0)+IF($D184+$D$197=2,H$197,0)+IF($D184+$D$198=2,H$198,0)+IF($D184+$D$199=2,H$199,0)+IF($D184+$D$200=2,H$200,0)+IF($D184+$D$201=2,H$201,0)+IF($D184+$D$202=2,H$202,0)</f>
        <v>7.4134925826259705E-4</v>
      </c>
      <c r="I184" s="190">
        <f t="shared" si="751"/>
        <v>4.8456802879290502E-3</v>
      </c>
      <c r="J184" s="187">
        <f t="shared" si="751"/>
        <v>7.2172222139088604E-4</v>
      </c>
      <c r="K184" s="6"/>
      <c r="L184" s="333"/>
      <c r="M184" s="325"/>
      <c r="N184" s="325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7"/>
      <c r="AB184" s="325"/>
      <c r="AC184" s="325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  <c r="AN184" s="325"/>
      <c r="AO184" s="325"/>
      <c r="AP184" s="325"/>
      <c r="AQ184" s="325"/>
      <c r="AR184" s="325"/>
      <c r="AS184" s="325"/>
      <c r="AT184" s="325"/>
      <c r="AU184" s="325"/>
      <c r="AV184" s="325"/>
      <c r="AW184" s="325"/>
      <c r="AX184" s="325"/>
      <c r="AY184" s="325"/>
      <c r="AZ184" s="325"/>
      <c r="BA184" s="325"/>
      <c r="BB184" s="325"/>
      <c r="BC184" s="325"/>
      <c r="BD184" s="326"/>
    </row>
    <row r="185" spans="1:100">
      <c r="A185" s="348"/>
      <c r="B185" s="329"/>
      <c r="C185" s="355"/>
      <c r="D185" s="28">
        <v>-7</v>
      </c>
      <c r="E185" s="340"/>
      <c r="F185" s="343"/>
      <c r="G185" s="184">
        <f t="shared" ref="G185:G192" si="752">IF($D185+$D$194=2,G$194,0)+IF($D185+$D$195=2,G$195,0)+IF($D185+$D$196=2,G$196,0)+IF($D185+$D$197=2,G$197,0)+IF($D185+$D$198=2,G$198,0)+IF($D185+$D$199=2,G$199,0)+IF($D185+$D$200=2,G$200,0)+IF($D185+$D$201=2,G$201,0)+IF($D185+$D$202=2,G$202,0)</f>
        <v>5.2020602136469002E-3</v>
      </c>
      <c r="H185" s="185">
        <f t="shared" si="751"/>
        <v>7.80844871674034E-4</v>
      </c>
      <c r="I185" s="190">
        <f t="shared" si="751"/>
        <v>5.1855056047381397E-3</v>
      </c>
      <c r="J185" s="187">
        <f t="shared" si="751"/>
        <v>7.8477819536070198E-4</v>
      </c>
      <c r="K185" s="6"/>
      <c r="L185" s="333"/>
      <c r="M185" s="325"/>
      <c r="N185" s="325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7"/>
      <c r="AB185" s="325"/>
      <c r="AC185" s="325"/>
      <c r="AD185" s="325"/>
      <c r="AE185" s="325"/>
      <c r="AF185" s="325"/>
      <c r="AG185" s="325"/>
      <c r="AH185" s="325"/>
      <c r="AI185" s="325"/>
      <c r="AJ185" s="325"/>
      <c r="AK185" s="325"/>
      <c r="AL185" s="325"/>
      <c r="AM185" s="325"/>
      <c r="AN185" s="325"/>
      <c r="AO185" s="325"/>
      <c r="AP185" s="325"/>
      <c r="AQ185" s="325"/>
      <c r="AR185" s="325"/>
      <c r="AS185" s="325"/>
      <c r="AT185" s="325"/>
      <c r="AU185" s="325"/>
      <c r="AV185" s="325"/>
      <c r="AW185" s="325"/>
      <c r="AX185" s="325"/>
      <c r="AY185" s="325"/>
      <c r="AZ185" s="325"/>
      <c r="BA185" s="325"/>
      <c r="BB185" s="325"/>
      <c r="BC185" s="325"/>
      <c r="BD185" s="326"/>
    </row>
    <row r="186" spans="1:100">
      <c r="A186" s="348"/>
      <c r="B186" s="329"/>
      <c r="C186" s="355"/>
      <c r="D186" s="28">
        <v>-6</v>
      </c>
      <c r="E186" s="340"/>
      <c r="F186" s="343"/>
      <c r="G186" s="184">
        <f t="shared" si="752"/>
        <v>5.4737690078471299E-3</v>
      </c>
      <c r="H186" s="185">
        <f t="shared" si="751"/>
        <v>8.46568438916413E-4</v>
      </c>
      <c r="I186" s="190">
        <f t="shared" si="751"/>
        <v>5.7632481021646E-3</v>
      </c>
      <c r="J186" s="187">
        <f t="shared" si="751"/>
        <v>8.9405711671144104E-4</v>
      </c>
      <c r="K186" s="6"/>
      <c r="L186" s="333"/>
      <c r="M186" s="325"/>
      <c r="N186" s="325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7"/>
      <c r="AB186" s="325"/>
      <c r="AC186" s="325"/>
      <c r="AD186" s="325"/>
      <c r="AE186" s="325"/>
      <c r="AF186" s="325"/>
      <c r="AG186" s="325"/>
      <c r="AH186" s="325"/>
      <c r="AI186" s="325"/>
      <c r="AJ186" s="325"/>
      <c r="AK186" s="325"/>
      <c r="AL186" s="325"/>
      <c r="AM186" s="325"/>
      <c r="AN186" s="325"/>
      <c r="AO186" s="325"/>
      <c r="AP186" s="325"/>
      <c r="AQ186" s="325"/>
      <c r="AR186" s="325"/>
      <c r="AS186" s="325"/>
      <c r="AT186" s="325"/>
      <c r="AU186" s="325"/>
      <c r="AV186" s="325"/>
      <c r="AW186" s="325"/>
      <c r="AX186" s="325"/>
      <c r="AY186" s="325"/>
      <c r="AZ186" s="325"/>
      <c r="BA186" s="325"/>
      <c r="BB186" s="325"/>
      <c r="BC186" s="325"/>
      <c r="BD186" s="326"/>
    </row>
    <row r="187" spans="1:100">
      <c r="A187" s="348"/>
      <c r="B187" s="329"/>
      <c r="C187" s="355"/>
      <c r="D187" s="28">
        <v>-5</v>
      </c>
      <c r="E187" s="340"/>
      <c r="F187" s="343"/>
      <c r="G187" s="184">
        <f t="shared" si="752"/>
        <v>5.8387829076653203E-3</v>
      </c>
      <c r="H187" s="185">
        <f t="shared" si="751"/>
        <v>9.3725928351553003E-4</v>
      </c>
      <c r="I187" s="190">
        <f t="shared" si="751"/>
        <v>6.5843867117443399E-3</v>
      </c>
      <c r="J187" s="187">
        <f t="shared" si="751"/>
        <v>1.0534890386238701E-3</v>
      </c>
      <c r="K187" s="6"/>
      <c r="L187" s="333"/>
      <c r="M187" s="325"/>
      <c r="N187" s="325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7"/>
      <c r="AB187" s="325"/>
      <c r="AC187" s="325"/>
      <c r="AD187" s="325"/>
      <c r="AE187" s="325"/>
      <c r="AF187" s="325"/>
      <c r="AG187" s="325"/>
      <c r="AH187" s="325"/>
      <c r="AI187" s="325"/>
      <c r="AJ187" s="325"/>
      <c r="AK187" s="325"/>
      <c r="AL187" s="325"/>
      <c r="AM187" s="325"/>
      <c r="AN187" s="325"/>
      <c r="AO187" s="325"/>
      <c r="AP187" s="325"/>
      <c r="AQ187" s="325"/>
      <c r="AR187" s="325"/>
      <c r="AS187" s="325"/>
      <c r="AT187" s="325"/>
      <c r="AU187" s="325"/>
      <c r="AV187" s="325"/>
      <c r="AW187" s="325"/>
      <c r="AX187" s="325"/>
      <c r="AY187" s="325"/>
      <c r="AZ187" s="325"/>
      <c r="BA187" s="325"/>
      <c r="BB187" s="325"/>
      <c r="BC187" s="325"/>
      <c r="BD187" s="326"/>
    </row>
    <row r="188" spans="1:100">
      <c r="A188" s="348"/>
      <c r="B188" s="329"/>
      <c r="C188" s="355"/>
      <c r="D188" s="28">
        <v>-4</v>
      </c>
      <c r="E188" s="340"/>
      <c r="F188" s="343"/>
      <c r="G188" s="184">
        <f t="shared" si="752"/>
        <v>6.2751438915571696E-3</v>
      </c>
      <c r="H188" s="185">
        <f t="shared" si="751"/>
        <v>1.04909710701137E-3</v>
      </c>
      <c r="I188" s="190">
        <f t="shared" si="751"/>
        <v>7.6329131060734702E-3</v>
      </c>
      <c r="J188" s="187">
        <f t="shared" si="751"/>
        <v>1.26334708295415E-3</v>
      </c>
      <c r="K188" s="6"/>
      <c r="L188" s="333"/>
      <c r="M188" s="325"/>
      <c r="N188" s="325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7"/>
      <c r="AB188" s="325"/>
      <c r="AC188" s="325"/>
      <c r="AD188" s="325"/>
      <c r="AE188" s="325"/>
      <c r="AF188" s="325"/>
      <c r="AG188" s="325"/>
      <c r="AH188" s="325"/>
      <c r="AI188" s="325"/>
      <c r="AJ188" s="325"/>
      <c r="AK188" s="325"/>
      <c r="AL188" s="325"/>
      <c r="AM188" s="325"/>
      <c r="AN188" s="325"/>
      <c r="AO188" s="325"/>
      <c r="AP188" s="325"/>
      <c r="AQ188" s="325"/>
      <c r="AR188" s="325"/>
      <c r="AS188" s="325"/>
      <c r="AT188" s="325"/>
      <c r="AU188" s="325"/>
      <c r="AV188" s="325"/>
      <c r="AW188" s="325"/>
      <c r="AX188" s="325"/>
      <c r="AY188" s="325"/>
      <c r="AZ188" s="325"/>
      <c r="BA188" s="325"/>
      <c r="BB188" s="325"/>
      <c r="BC188" s="325"/>
      <c r="BD188" s="326"/>
    </row>
    <row r="189" spans="1:100">
      <c r="A189" s="348"/>
      <c r="B189" s="329"/>
      <c r="C189" s="355"/>
      <c r="D189" s="28">
        <v>-3</v>
      </c>
      <c r="E189" s="340"/>
      <c r="F189" s="343"/>
      <c r="G189" s="184">
        <f t="shared" si="752"/>
        <v>6.7477111974662404E-3</v>
      </c>
      <c r="H189" s="185">
        <f t="shared" si="751"/>
        <v>1.17417209674605E-3</v>
      </c>
      <c r="I189" s="190">
        <f t="shared" si="751"/>
        <v>8.8494537270975109E-3</v>
      </c>
      <c r="J189" s="187">
        <f t="shared" si="751"/>
        <v>1.5146229717155799E-3</v>
      </c>
      <c r="K189" s="6"/>
      <c r="L189" s="333"/>
      <c r="M189" s="325"/>
      <c r="N189" s="325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7"/>
      <c r="AB189" s="325"/>
      <c r="AC189" s="325"/>
      <c r="AD189" s="325"/>
      <c r="AE189" s="325"/>
      <c r="AF189" s="325"/>
      <c r="AG189" s="325"/>
      <c r="AH189" s="325"/>
      <c r="AI189" s="325"/>
      <c r="AJ189" s="325"/>
      <c r="AK189" s="325"/>
      <c r="AL189" s="325"/>
      <c r="AM189" s="325"/>
      <c r="AN189" s="325"/>
      <c r="AO189" s="325"/>
      <c r="AP189" s="325"/>
      <c r="AQ189" s="325"/>
      <c r="AR189" s="325"/>
      <c r="AS189" s="325"/>
      <c r="AT189" s="325"/>
      <c r="AU189" s="325"/>
      <c r="AV189" s="325"/>
      <c r="AW189" s="325"/>
      <c r="AX189" s="325"/>
      <c r="AY189" s="325"/>
      <c r="AZ189" s="325"/>
      <c r="BA189" s="325"/>
      <c r="BB189" s="325"/>
      <c r="BC189" s="325"/>
      <c r="BD189" s="326"/>
    </row>
    <row r="190" spans="1:100">
      <c r="A190" s="348"/>
      <c r="B190" s="329"/>
      <c r="C190" s="355"/>
      <c r="D190" s="28">
        <v>-2</v>
      </c>
      <c r="E190" s="340"/>
      <c r="F190" s="343"/>
      <c r="G190" s="184">
        <f t="shared" si="752"/>
        <v>7.2077316976618001E-3</v>
      </c>
      <c r="H190" s="185">
        <f t="shared" si="751"/>
        <v>1.2996479687967101E-3</v>
      </c>
      <c r="I190" s="190">
        <f t="shared" si="751"/>
        <v>1.0113448471282E-2</v>
      </c>
      <c r="J190" s="187">
        <f t="shared" si="751"/>
        <v>1.78352948373903E-3</v>
      </c>
      <c r="K190" s="6"/>
      <c r="L190" s="333"/>
      <c r="M190" s="325"/>
      <c r="N190" s="325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7"/>
      <c r="AB190" s="325"/>
      <c r="AC190" s="325"/>
      <c r="AD190" s="325"/>
      <c r="AE190" s="325"/>
      <c r="AF190" s="325"/>
      <c r="AG190" s="325"/>
      <c r="AH190" s="325"/>
      <c r="AI190" s="325"/>
      <c r="AJ190" s="325"/>
      <c r="AK190" s="325"/>
      <c r="AL190" s="325"/>
      <c r="AM190" s="325"/>
      <c r="AN190" s="325"/>
      <c r="AO190" s="325"/>
      <c r="AP190" s="325"/>
      <c r="AQ190" s="325"/>
      <c r="AR190" s="325"/>
      <c r="AS190" s="325"/>
      <c r="AT190" s="325"/>
      <c r="AU190" s="325"/>
      <c r="AV190" s="325"/>
      <c r="AW190" s="325"/>
      <c r="AX190" s="325"/>
      <c r="AY190" s="325"/>
      <c r="AZ190" s="325"/>
      <c r="BA190" s="325"/>
      <c r="BB190" s="325"/>
      <c r="BC190" s="325"/>
      <c r="BD190" s="326"/>
    </row>
    <row r="191" spans="1:100">
      <c r="A191" s="348"/>
      <c r="B191" s="329"/>
      <c r="C191" s="355"/>
      <c r="D191" s="28">
        <v>-1</v>
      </c>
      <c r="E191" s="340"/>
      <c r="F191" s="343"/>
      <c r="G191" s="184">
        <f t="shared" si="752"/>
        <v>7.5973190493578103E-3</v>
      </c>
      <c r="H191" s="185">
        <f t="shared" si="751"/>
        <v>1.4086306220063001E-3</v>
      </c>
      <c r="I191" s="190">
        <f t="shared" si="751"/>
        <v>1.1244624878171201E-2</v>
      </c>
      <c r="J191" s="187">
        <f t="shared" si="751"/>
        <v>2.0302288797924201E-3</v>
      </c>
      <c r="K191" s="6"/>
      <c r="L191" s="333"/>
      <c r="M191" s="325"/>
      <c r="N191" s="325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7"/>
      <c r="AB191" s="325"/>
      <c r="AC191" s="325"/>
      <c r="AD191" s="325"/>
      <c r="AE191" s="325"/>
      <c r="AF191" s="325"/>
      <c r="AG191" s="325"/>
      <c r="AH191" s="325"/>
      <c r="AI191" s="325"/>
      <c r="AJ191" s="325"/>
      <c r="AK191" s="325"/>
      <c r="AL191" s="325"/>
      <c r="AM191" s="325"/>
      <c r="AN191" s="325"/>
      <c r="AO191" s="325"/>
      <c r="AP191" s="325"/>
      <c r="AQ191" s="325"/>
      <c r="AR191" s="325"/>
      <c r="AS191" s="325"/>
      <c r="AT191" s="325"/>
      <c r="AU191" s="325"/>
      <c r="AV191" s="325"/>
      <c r="AW191" s="325"/>
      <c r="AX191" s="325"/>
      <c r="AY191" s="325"/>
      <c r="AZ191" s="325"/>
      <c r="BA191" s="325"/>
      <c r="BB191" s="325"/>
      <c r="BC191" s="325"/>
      <c r="BD191" s="326"/>
    </row>
    <row r="192" spans="1:100">
      <c r="A192" s="348"/>
      <c r="B192" s="329"/>
      <c r="C192" s="355"/>
      <c r="D192" s="28">
        <v>0</v>
      </c>
      <c r="E192" s="340"/>
      <c r="F192" s="343"/>
      <c r="G192" s="184">
        <f t="shared" si="752"/>
        <v>7.8596005704895597E-3</v>
      </c>
      <c r="H192" s="185">
        <f t="shared" si="751"/>
        <v>1.4833448133234799E-3</v>
      </c>
      <c r="I192" s="190">
        <f t="shared" si="751"/>
        <v>1.20371837143705E-2</v>
      </c>
      <c r="J192" s="187">
        <f t="shared" si="751"/>
        <v>2.2061940514334802E-3</v>
      </c>
      <c r="K192" s="6"/>
      <c r="L192" s="333"/>
      <c r="M192" s="325"/>
      <c r="N192" s="325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7"/>
      <c r="AB192" s="325"/>
      <c r="AC192" s="325"/>
      <c r="AD192" s="325"/>
      <c r="AE192" s="325"/>
      <c r="AF192" s="325"/>
      <c r="AG192" s="325"/>
      <c r="AH192" s="325"/>
      <c r="AI192" s="325"/>
      <c r="AJ192" s="325"/>
      <c r="AK192" s="325"/>
      <c r="AL192" s="325"/>
      <c r="AM192" s="325"/>
      <c r="AN192" s="325"/>
      <c r="AO192" s="325"/>
      <c r="AP192" s="325"/>
      <c r="AQ192" s="325"/>
      <c r="AR192" s="325"/>
      <c r="AS192" s="325"/>
      <c r="AT192" s="325"/>
      <c r="AU192" s="325"/>
      <c r="AV192" s="325"/>
      <c r="AW192" s="325"/>
      <c r="AX192" s="325"/>
      <c r="AY192" s="325"/>
      <c r="AZ192" s="325"/>
      <c r="BA192" s="325"/>
      <c r="BB192" s="325"/>
      <c r="BC192" s="325"/>
      <c r="BD192" s="326"/>
    </row>
    <row r="193" spans="1:100">
      <c r="A193" s="348"/>
      <c r="B193" s="329"/>
      <c r="C193" s="355"/>
      <c r="D193" s="28">
        <v>1</v>
      </c>
      <c r="E193" s="340"/>
      <c r="F193" s="343"/>
      <c r="G193" s="104">
        <v>7.9523190411482994E-3</v>
      </c>
      <c r="H193" s="42">
        <v>1.51000835006209E-3</v>
      </c>
      <c r="I193" s="112">
        <v>1.23232881047547E-2</v>
      </c>
      <c r="J193" s="154">
        <v>2.2703110893085702E-3</v>
      </c>
      <c r="K193" s="6"/>
      <c r="L193" s="333"/>
      <c r="M193" s="325"/>
      <c r="N193" s="325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7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325"/>
      <c r="BD193" s="326"/>
    </row>
    <row r="194" spans="1:100">
      <c r="A194" s="348"/>
      <c r="B194" s="329"/>
      <c r="C194" s="355"/>
      <c r="D194" s="28">
        <v>2</v>
      </c>
      <c r="E194" s="340"/>
      <c r="F194" s="343"/>
      <c r="G194" s="104">
        <v>7.8596005704895597E-3</v>
      </c>
      <c r="H194" s="42">
        <v>1.4833448133234799E-3</v>
      </c>
      <c r="I194" s="112">
        <v>1.20371837143705E-2</v>
      </c>
      <c r="J194" s="157">
        <v>2.2061940514334802E-3</v>
      </c>
      <c r="K194" s="6"/>
      <c r="L194" s="333"/>
      <c r="M194" s="325"/>
      <c r="N194" s="325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7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  <c r="AN194" s="325"/>
      <c r="AO194" s="325"/>
      <c r="AP194" s="325"/>
      <c r="AQ194" s="325"/>
      <c r="AR194" s="325"/>
      <c r="AS194" s="325"/>
      <c r="AT194" s="325"/>
      <c r="AU194" s="325"/>
      <c r="AV194" s="325"/>
      <c r="AW194" s="325"/>
      <c r="AX194" s="325"/>
      <c r="AY194" s="325"/>
      <c r="AZ194" s="325"/>
      <c r="BA194" s="325"/>
      <c r="BB194" s="325"/>
      <c r="BC194" s="325"/>
      <c r="BD194" s="326"/>
    </row>
    <row r="195" spans="1:100">
      <c r="A195" s="348"/>
      <c r="B195" s="329"/>
      <c r="C195" s="355"/>
      <c r="D195" s="28">
        <v>3</v>
      </c>
      <c r="E195" s="340"/>
      <c r="F195" s="343"/>
      <c r="G195" s="104">
        <v>7.5973190493578103E-3</v>
      </c>
      <c r="H195" s="42">
        <v>1.4086306220063001E-3</v>
      </c>
      <c r="I195" s="112">
        <v>1.1244624878171201E-2</v>
      </c>
      <c r="J195" s="157">
        <v>2.0302288797924201E-3</v>
      </c>
      <c r="K195" s="6"/>
      <c r="L195" s="333"/>
      <c r="M195" s="325"/>
      <c r="N195" s="325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7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  <c r="AN195" s="325"/>
      <c r="AO195" s="325"/>
      <c r="AP195" s="325"/>
      <c r="AQ195" s="325"/>
      <c r="AR195" s="325"/>
      <c r="AS195" s="325"/>
      <c r="AT195" s="325"/>
      <c r="AU195" s="325"/>
      <c r="AV195" s="325"/>
      <c r="AW195" s="325"/>
      <c r="AX195" s="325"/>
      <c r="AY195" s="325"/>
      <c r="AZ195" s="325"/>
      <c r="BA195" s="325"/>
      <c r="BB195" s="325"/>
      <c r="BC195" s="325"/>
      <c r="BD195" s="326"/>
    </row>
    <row r="196" spans="1:100">
      <c r="A196" s="348"/>
      <c r="B196" s="329"/>
      <c r="C196" s="355"/>
      <c r="D196" s="28">
        <v>4</v>
      </c>
      <c r="E196" s="340"/>
      <c r="F196" s="343"/>
      <c r="G196" s="104">
        <v>7.2077316976618001E-3</v>
      </c>
      <c r="H196" s="42">
        <v>1.2996479687967101E-3</v>
      </c>
      <c r="I196" s="112">
        <v>1.0113448471282E-2</v>
      </c>
      <c r="J196" s="157">
        <v>1.78352948373903E-3</v>
      </c>
      <c r="K196" s="6"/>
      <c r="L196" s="333"/>
      <c r="M196" s="325"/>
      <c r="N196" s="325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7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  <c r="AN196" s="325"/>
      <c r="AO196" s="325"/>
      <c r="AP196" s="325"/>
      <c r="AQ196" s="325"/>
      <c r="AR196" s="325"/>
      <c r="AS196" s="325"/>
      <c r="AT196" s="325"/>
      <c r="AU196" s="325"/>
      <c r="AV196" s="325"/>
      <c r="AW196" s="325"/>
      <c r="AX196" s="325"/>
      <c r="AY196" s="325"/>
      <c r="AZ196" s="325"/>
      <c r="BA196" s="325"/>
      <c r="BB196" s="325"/>
      <c r="BC196" s="325"/>
      <c r="BD196" s="326"/>
    </row>
    <row r="197" spans="1:100">
      <c r="A197" s="348"/>
      <c r="B197" s="329"/>
      <c r="C197" s="355"/>
      <c r="D197" s="28">
        <v>5</v>
      </c>
      <c r="E197" s="340"/>
      <c r="F197" s="343"/>
      <c r="G197" s="104">
        <v>6.7477111974662404E-3</v>
      </c>
      <c r="H197" s="42">
        <v>1.17417209674605E-3</v>
      </c>
      <c r="I197" s="112">
        <v>8.8494537270975109E-3</v>
      </c>
      <c r="J197" s="157">
        <v>1.5146229717155799E-3</v>
      </c>
      <c r="K197" s="6"/>
      <c r="L197" s="333"/>
      <c r="M197" s="325"/>
      <c r="N197" s="325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7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  <c r="AN197" s="325"/>
      <c r="AO197" s="325"/>
      <c r="AP197" s="325"/>
      <c r="AQ197" s="325"/>
      <c r="AR197" s="325"/>
      <c r="AS197" s="325"/>
      <c r="AT197" s="325"/>
      <c r="AU197" s="325"/>
      <c r="AV197" s="325"/>
      <c r="AW197" s="325"/>
      <c r="AX197" s="325"/>
      <c r="AY197" s="325"/>
      <c r="AZ197" s="325"/>
      <c r="BA197" s="325"/>
      <c r="BB197" s="325"/>
      <c r="BC197" s="325"/>
      <c r="BD197" s="326"/>
    </row>
    <row r="198" spans="1:100">
      <c r="A198" s="348"/>
      <c r="B198" s="329"/>
      <c r="C198" s="355"/>
      <c r="D198" s="28">
        <v>6</v>
      </c>
      <c r="E198" s="340"/>
      <c r="F198" s="343"/>
      <c r="G198" s="104">
        <v>6.2751438915571696E-3</v>
      </c>
      <c r="H198" s="42">
        <v>1.04909710701137E-3</v>
      </c>
      <c r="I198" s="112">
        <v>7.6329131060734702E-3</v>
      </c>
      <c r="J198" s="157">
        <v>1.26334708295415E-3</v>
      </c>
      <c r="K198" s="6"/>
      <c r="L198" s="333"/>
      <c r="M198" s="325"/>
      <c r="N198" s="325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7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  <c r="AN198" s="325"/>
      <c r="AO198" s="325"/>
      <c r="AP198" s="325"/>
      <c r="AQ198" s="325"/>
      <c r="AR198" s="325"/>
      <c r="AS198" s="325"/>
      <c r="AT198" s="325"/>
      <c r="AU198" s="325"/>
      <c r="AV198" s="325"/>
      <c r="AW198" s="325"/>
      <c r="AX198" s="325"/>
      <c r="AY198" s="325"/>
      <c r="AZ198" s="325"/>
      <c r="BA198" s="325"/>
      <c r="BB198" s="325"/>
      <c r="BC198" s="325"/>
      <c r="BD198" s="326"/>
    </row>
    <row r="199" spans="1:100">
      <c r="A199" s="348"/>
      <c r="B199" s="329"/>
      <c r="C199" s="355"/>
      <c r="D199" s="28">
        <v>7</v>
      </c>
      <c r="E199" s="340"/>
      <c r="F199" s="343"/>
      <c r="G199" s="104">
        <v>5.8387829076653203E-3</v>
      </c>
      <c r="H199" s="42">
        <v>9.3725928351553003E-4</v>
      </c>
      <c r="I199" s="112">
        <v>6.5843867117443399E-3</v>
      </c>
      <c r="J199" s="157">
        <v>1.0534890386238701E-3</v>
      </c>
      <c r="K199" s="6"/>
      <c r="L199" s="333"/>
      <c r="M199" s="325"/>
      <c r="N199" s="325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7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  <c r="AN199" s="325"/>
      <c r="AO199" s="325"/>
      <c r="AP199" s="325"/>
      <c r="AQ199" s="325"/>
      <c r="AR199" s="325"/>
      <c r="AS199" s="325"/>
      <c r="AT199" s="325"/>
      <c r="AU199" s="325"/>
      <c r="AV199" s="325"/>
      <c r="AW199" s="325"/>
      <c r="AX199" s="325"/>
      <c r="AY199" s="325"/>
      <c r="AZ199" s="325"/>
      <c r="BA199" s="325"/>
      <c r="BB199" s="325"/>
      <c r="BC199" s="325"/>
      <c r="BD199" s="326"/>
    </row>
    <row r="200" spans="1:100">
      <c r="A200" s="348"/>
      <c r="B200" s="329"/>
      <c r="C200" s="355"/>
      <c r="D200" s="28">
        <v>8</v>
      </c>
      <c r="E200" s="340"/>
      <c r="F200" s="343"/>
      <c r="G200" s="104">
        <v>5.4737690078471299E-3</v>
      </c>
      <c r="H200" s="42">
        <v>8.46568438916413E-4</v>
      </c>
      <c r="I200" s="112">
        <v>5.7632481021646E-3</v>
      </c>
      <c r="J200" s="157">
        <v>8.9405711671144104E-4</v>
      </c>
      <c r="K200" s="6"/>
      <c r="L200" s="333"/>
      <c r="M200" s="325"/>
      <c r="N200" s="325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7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  <c r="AN200" s="325"/>
      <c r="AO200" s="325"/>
      <c r="AP200" s="325"/>
      <c r="AQ200" s="325"/>
      <c r="AR200" s="325"/>
      <c r="AS200" s="325"/>
      <c r="AT200" s="325"/>
      <c r="AU200" s="325"/>
      <c r="AV200" s="325"/>
      <c r="AW200" s="325"/>
      <c r="AX200" s="325"/>
      <c r="AY200" s="325"/>
      <c r="AZ200" s="325"/>
      <c r="BA200" s="325"/>
      <c r="BB200" s="325"/>
      <c r="BC200" s="325"/>
      <c r="BD200" s="326"/>
    </row>
    <row r="201" spans="1:100">
      <c r="A201" s="348"/>
      <c r="B201" s="329"/>
      <c r="C201" s="355"/>
      <c r="D201" s="28">
        <v>9</v>
      </c>
      <c r="E201" s="340"/>
      <c r="F201" s="343"/>
      <c r="G201" s="104">
        <v>5.2020602136469002E-3</v>
      </c>
      <c r="H201" s="42">
        <v>7.80844871674034E-4</v>
      </c>
      <c r="I201" s="112">
        <v>5.1855056047381397E-3</v>
      </c>
      <c r="J201" s="157">
        <v>7.8477819536070198E-4</v>
      </c>
      <c r="K201" s="6"/>
      <c r="L201" s="333"/>
      <c r="M201" s="325"/>
      <c r="N201" s="325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7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  <c r="AN201" s="325"/>
      <c r="AO201" s="325"/>
      <c r="AP201" s="325"/>
      <c r="AQ201" s="325"/>
      <c r="AR201" s="325"/>
      <c r="AS201" s="325"/>
      <c r="AT201" s="325"/>
      <c r="AU201" s="325"/>
      <c r="AV201" s="325"/>
      <c r="AW201" s="325"/>
      <c r="AX201" s="325"/>
      <c r="AY201" s="325"/>
      <c r="AZ201" s="325"/>
      <c r="BA201" s="325"/>
      <c r="BB201" s="325"/>
      <c r="BC201" s="325"/>
      <c r="BD201" s="326"/>
    </row>
    <row r="202" spans="1:100">
      <c r="A202" s="348"/>
      <c r="B202" s="329"/>
      <c r="C202" s="355"/>
      <c r="D202" s="29">
        <v>10</v>
      </c>
      <c r="E202" s="341"/>
      <c r="F202" s="344"/>
      <c r="G202" s="104">
        <v>5.0355348062967502E-3</v>
      </c>
      <c r="H202" s="42">
        <v>7.4134925826259705E-4</v>
      </c>
      <c r="I202" s="112">
        <v>4.8456802879290502E-3</v>
      </c>
      <c r="J202" s="157">
        <v>7.2172222139088604E-4</v>
      </c>
      <c r="K202" s="30"/>
      <c r="L202" s="334"/>
      <c r="M202" s="325"/>
      <c r="N202" s="325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7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  <c r="AN202" s="325"/>
      <c r="AO202" s="325"/>
      <c r="AP202" s="325"/>
      <c r="AQ202" s="325"/>
      <c r="AR202" s="325"/>
      <c r="AS202" s="325"/>
      <c r="AT202" s="325"/>
      <c r="AU202" s="325"/>
      <c r="AV202" s="325"/>
      <c r="AW202" s="325"/>
      <c r="AX202" s="325"/>
      <c r="AY202" s="325"/>
      <c r="AZ202" s="325"/>
      <c r="BA202" s="325"/>
      <c r="BB202" s="325"/>
      <c r="BC202" s="325"/>
      <c r="BD202" s="326"/>
    </row>
    <row r="203" spans="1:100" ht="15" thickBot="1">
      <c r="A203" s="348"/>
      <c r="B203" s="6"/>
      <c r="C203" s="6"/>
      <c r="D203" s="6"/>
      <c r="E203" s="6"/>
      <c r="F203" s="7"/>
      <c r="G203" s="15"/>
      <c r="H203" s="9"/>
      <c r="I203" s="110"/>
      <c r="J203" s="18"/>
      <c r="K203" s="6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9"/>
    </row>
    <row r="204" spans="1:100">
      <c r="A204" s="348"/>
      <c r="B204" s="328">
        <v>2.5000000000000001E-2</v>
      </c>
      <c r="C204" s="354"/>
      <c r="D204" s="26">
        <v>-9</v>
      </c>
      <c r="E204" s="335">
        <v>1.06891018714859E-198</v>
      </c>
      <c r="F204" s="336">
        <v>2.65519131334017E-173</v>
      </c>
      <c r="G204" s="106">
        <v>1.10433401404405E-271</v>
      </c>
      <c r="H204" s="95">
        <v>0</v>
      </c>
      <c r="I204" s="116">
        <v>0</v>
      </c>
      <c r="J204" s="158">
        <v>0</v>
      </c>
      <c r="K204" s="27"/>
      <c r="L204" s="332">
        <f>1-SUM(M204:BC223)</f>
        <v>1.9322623612261225E-8</v>
      </c>
      <c r="M204" s="325">
        <f>G214+I214</f>
        <v>0.99999923169151295</v>
      </c>
      <c r="N204" s="325">
        <f>G221+I221+J214</f>
        <v>8.5928389899332606E-11</v>
      </c>
      <c r="O204" s="325">
        <f>G223+I223+H214</f>
        <v>6.8727114185277994E-11</v>
      </c>
      <c r="P204" s="325">
        <f>G216+I216+J221</f>
        <v>5.2752027923950129E-47</v>
      </c>
      <c r="Q204" s="325">
        <f>G212+I212</f>
        <v>5.2752027923950129E-47</v>
      </c>
      <c r="R204" s="325">
        <f>G218+I218+H221+J223</f>
        <v>9.5404008468827302E-175</v>
      </c>
      <c r="S204" s="325">
        <f>G205+I205</f>
        <v>1.04004212013134E-267</v>
      </c>
      <c r="T204" s="325">
        <f>G207+I207+J216</f>
        <v>1.8958503944964899E-69</v>
      </c>
      <c r="U204" s="325">
        <f>G210+I210+H223</f>
        <v>9.5404008468827302E-175</v>
      </c>
      <c r="V204" s="325">
        <f>G219+I219+J212</f>
        <v>1.8958503944964899E-69</v>
      </c>
      <c r="W204" s="325">
        <f>G208+I208</f>
        <v>2.6405554012527501E-231</v>
      </c>
      <c r="X204" s="325">
        <f>G211+I211+J218+H216</f>
        <v>8.2659036033910196E-50</v>
      </c>
      <c r="Y204" s="325">
        <f>G217+I217</f>
        <v>5.0632054627553072E-111</v>
      </c>
      <c r="Z204" s="325">
        <f>G209+I209+J205</f>
        <v>3.3650490165011299E-214</v>
      </c>
      <c r="AA204" s="327">
        <f>G220+I220+H212</f>
        <v>8.2659036033910196E-50</v>
      </c>
      <c r="AB204" s="325">
        <f>G206+I206+J207</f>
        <v>9.1275764205570705E-259</v>
      </c>
      <c r="AC204" s="325">
        <f>G222+I222</f>
        <v>9.1275764205570705E-259</v>
      </c>
      <c r="AD204" s="325">
        <f>G215+I215+J210+H218</f>
        <v>3.7441560360814019E-7</v>
      </c>
      <c r="AE204" s="325">
        <f>G204+I204</f>
        <v>1.10433401404405E-271</v>
      </c>
      <c r="AF204" s="325">
        <f>G213+I213+J219</f>
        <v>3.7441560360814019E-7</v>
      </c>
      <c r="AG204" s="325">
        <f>H205</f>
        <v>0</v>
      </c>
      <c r="AH204" s="325">
        <f>J208</f>
        <v>0</v>
      </c>
      <c r="AI204" s="325">
        <f>J211+H207</f>
        <v>9.2202176626932704E-166</v>
      </c>
      <c r="AJ204" s="325">
        <f>F204</f>
        <v>2.65519131334017E-173</v>
      </c>
      <c r="AK204" s="325">
        <f>J217</f>
        <v>9.2202176626932704E-166</v>
      </c>
      <c r="AL204" s="325">
        <f>H210</f>
        <v>3.90714992230244E-193</v>
      </c>
      <c r="AM204" s="325">
        <f>J209</f>
        <v>0</v>
      </c>
      <c r="AN204" s="325">
        <f>J220+H219</f>
        <v>3.1437975338826099E-288</v>
      </c>
      <c r="AO204" s="325">
        <f>J206</f>
        <v>0</v>
      </c>
      <c r="AP204" s="325">
        <f>H208</f>
        <v>0</v>
      </c>
      <c r="AQ204" s="325">
        <f>J222</f>
        <v>0</v>
      </c>
      <c r="AR204" s="325">
        <f>H211+J215</f>
        <v>2.1297468766623498E-18</v>
      </c>
      <c r="AS204" s="325">
        <f>J204</f>
        <v>0</v>
      </c>
      <c r="AT204" s="325">
        <f>H217</f>
        <v>1.21708685424396E-111</v>
      </c>
      <c r="AU204" s="325">
        <f>J213</f>
        <v>2.1297468766623498E-18</v>
      </c>
      <c r="AV204" s="325">
        <f>H209</f>
        <v>3.1437975338826099E-288</v>
      </c>
      <c r="AW204" s="325">
        <f>H220</f>
        <v>0</v>
      </c>
      <c r="AX204" s="325">
        <f>H206</f>
        <v>0</v>
      </c>
      <c r="AY204" s="325">
        <f>E204</f>
        <v>1.06891018714859E-198</v>
      </c>
      <c r="AZ204" s="325">
        <f>H222</f>
        <v>0</v>
      </c>
      <c r="BA204" s="325">
        <f>H215</f>
        <v>3.4197837225705701E-16</v>
      </c>
      <c r="BB204" s="325">
        <f>H204</f>
        <v>0</v>
      </c>
      <c r="BC204" s="325">
        <f>H213</f>
        <v>3.4197837225705701E-16</v>
      </c>
      <c r="BD204" s="326">
        <f>SUMPRODUCT($L$1:$BC$1,BF204:CW204)</f>
        <v>1.0000134598625066</v>
      </c>
      <c r="BF204" s="174">
        <f>L204</f>
        <v>1.9322623612261225E-8</v>
      </c>
      <c r="BG204" s="175">
        <f t="shared" ref="BG204" si="753">M204</f>
        <v>0.99999923169151295</v>
      </c>
      <c r="BH204" s="175">
        <f t="shared" ref="BH204" si="754">N204</f>
        <v>8.5928389899332606E-11</v>
      </c>
      <c r="BI204" s="175">
        <f t="shared" ref="BI204" si="755">O204</f>
        <v>6.8727114185277994E-11</v>
      </c>
      <c r="BJ204" s="175">
        <f t="shared" ref="BJ204" si="756">P204</f>
        <v>5.2752027923950129E-47</v>
      </c>
      <c r="BK204" s="175">
        <f t="shared" ref="BK204" si="757">Q204</f>
        <v>5.2752027923950129E-47</v>
      </c>
      <c r="BL204" s="175">
        <f t="shared" ref="BL204" si="758">R204</f>
        <v>9.5404008468827302E-175</v>
      </c>
      <c r="BM204" s="175">
        <f t="shared" ref="BM204" si="759">S204</f>
        <v>1.04004212013134E-267</v>
      </c>
      <c r="BN204" s="175">
        <f t="shared" ref="BN204" si="760">T204</f>
        <v>1.8958503944964899E-69</v>
      </c>
      <c r="BO204" s="175">
        <f t="shared" ref="BO204" si="761">U204</f>
        <v>9.5404008468827302E-175</v>
      </c>
      <c r="BP204" s="175">
        <f t="shared" ref="BP204" si="762">V204</f>
        <v>1.8958503944964899E-69</v>
      </c>
      <c r="BQ204" s="175">
        <f t="shared" ref="BQ204" si="763">W204</f>
        <v>2.6405554012527501E-231</v>
      </c>
      <c r="BR204" s="175">
        <f t="shared" ref="BR204" si="764">X204</f>
        <v>8.2659036033910196E-50</v>
      </c>
      <c r="BS204" s="175">
        <f t="shared" ref="BS204" si="765">Y204</f>
        <v>5.0632054627553072E-111</v>
      </c>
      <c r="BT204" s="175">
        <f t="shared" ref="BT204" si="766">Z204</f>
        <v>3.3650490165011299E-214</v>
      </c>
      <c r="BU204" s="175">
        <f t="shared" ref="BU204" si="767">AA204</f>
        <v>8.2659036033910196E-50</v>
      </c>
      <c r="BV204" s="175">
        <f t="shared" ref="BV204" si="768">AB204</f>
        <v>9.1275764205570705E-259</v>
      </c>
      <c r="BW204" s="175">
        <f t="shared" ref="BW204" si="769">AC204</f>
        <v>9.1275764205570705E-259</v>
      </c>
      <c r="BX204" s="175">
        <f t="shared" ref="BX204" si="770">AD204</f>
        <v>3.7441560360814019E-7</v>
      </c>
      <c r="BY204" s="175">
        <f t="shared" ref="BY204" si="771">AE204</f>
        <v>1.10433401404405E-271</v>
      </c>
      <c r="BZ204" s="175">
        <f t="shared" ref="BZ204" si="772">AF204</f>
        <v>3.7441560360814019E-7</v>
      </c>
      <c r="CA204" s="175">
        <f t="shared" ref="CA204" si="773">AG204</f>
        <v>0</v>
      </c>
      <c r="CB204" s="175">
        <f t="shared" ref="CB204" si="774">AH204</f>
        <v>0</v>
      </c>
      <c r="CC204" s="175">
        <f t="shared" ref="CC204" si="775">AI204</f>
        <v>9.2202176626932704E-166</v>
      </c>
      <c r="CD204" s="175">
        <f t="shared" ref="CD204" si="776">AJ204</f>
        <v>2.65519131334017E-173</v>
      </c>
      <c r="CE204" s="175">
        <f t="shared" ref="CE204" si="777">AK204</f>
        <v>9.2202176626932704E-166</v>
      </c>
      <c r="CF204" s="175">
        <f t="shared" ref="CF204" si="778">AL204</f>
        <v>3.90714992230244E-193</v>
      </c>
      <c r="CG204" s="175">
        <f t="shared" ref="CG204" si="779">AM204</f>
        <v>0</v>
      </c>
      <c r="CH204" s="175">
        <f t="shared" ref="CH204" si="780">AN204</f>
        <v>3.1437975338826099E-288</v>
      </c>
      <c r="CI204" s="175">
        <f t="shared" ref="CI204" si="781">AO204</f>
        <v>0</v>
      </c>
      <c r="CJ204" s="175">
        <f t="shared" ref="CJ204" si="782">AP204</f>
        <v>0</v>
      </c>
      <c r="CK204" s="175">
        <f t="shared" ref="CK204" si="783">AQ204</f>
        <v>0</v>
      </c>
      <c r="CL204" s="175">
        <f t="shared" ref="CL204" si="784">AR204</f>
        <v>2.1297468766623498E-18</v>
      </c>
      <c r="CM204" s="175">
        <f t="shared" ref="CM204" si="785">AS204</f>
        <v>0</v>
      </c>
      <c r="CN204" s="175">
        <f t="shared" ref="CN204" si="786">AT204</f>
        <v>1.21708685424396E-111</v>
      </c>
      <c r="CO204" s="175">
        <f t="shared" ref="CO204" si="787">AU204</f>
        <v>2.1297468766623498E-18</v>
      </c>
      <c r="CP204" s="175">
        <f t="shared" ref="CP204" si="788">AV204</f>
        <v>3.1437975338826099E-288</v>
      </c>
      <c r="CQ204" s="175">
        <f t="shared" ref="CQ204" si="789">AW204</f>
        <v>0</v>
      </c>
      <c r="CR204" s="175">
        <f t="shared" ref="CR204" si="790">AX204</f>
        <v>0</v>
      </c>
      <c r="CS204" s="175">
        <f t="shared" ref="CS204" si="791">AY204</f>
        <v>1.06891018714859E-198</v>
      </c>
      <c r="CT204" s="175">
        <f t="shared" ref="CT204" si="792">AZ204</f>
        <v>0</v>
      </c>
      <c r="CU204" s="175">
        <f t="shared" ref="CU204" si="793">BA204</f>
        <v>3.4197837225705701E-16</v>
      </c>
      <c r="CV204" s="176">
        <f t="shared" ref="CV204" si="794">BB204</f>
        <v>0</v>
      </c>
    </row>
    <row r="205" spans="1:100">
      <c r="A205" s="348"/>
      <c r="B205" s="329"/>
      <c r="C205" s="354"/>
      <c r="D205" s="28">
        <v>-8</v>
      </c>
      <c r="E205" s="335"/>
      <c r="F205" s="336"/>
      <c r="G205" s="192">
        <v>1.04004212013134E-267</v>
      </c>
      <c r="H205" s="193">
        <v>0</v>
      </c>
      <c r="I205" s="194">
        <v>0</v>
      </c>
      <c r="J205" s="195">
        <v>0</v>
      </c>
      <c r="K205" s="6"/>
      <c r="L205" s="333"/>
      <c r="M205" s="325"/>
      <c r="N205" s="325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7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  <c r="AN205" s="325"/>
      <c r="AO205" s="325"/>
      <c r="AP205" s="325"/>
      <c r="AQ205" s="325"/>
      <c r="AR205" s="325"/>
      <c r="AS205" s="325"/>
      <c r="AT205" s="325"/>
      <c r="AU205" s="325"/>
      <c r="AV205" s="325"/>
      <c r="AW205" s="325"/>
      <c r="AX205" s="325"/>
      <c r="AY205" s="325"/>
      <c r="AZ205" s="325"/>
      <c r="BA205" s="325"/>
      <c r="BB205" s="325"/>
      <c r="BC205" s="325"/>
      <c r="BD205" s="326"/>
    </row>
    <row r="206" spans="1:100">
      <c r="A206" s="348"/>
      <c r="B206" s="329"/>
      <c r="C206" s="354"/>
      <c r="D206" s="28">
        <v>-7</v>
      </c>
      <c r="E206" s="335"/>
      <c r="F206" s="336"/>
      <c r="G206" s="192">
        <v>9.1275764205570705E-259</v>
      </c>
      <c r="H206" s="193">
        <v>0</v>
      </c>
      <c r="I206" s="194">
        <v>0</v>
      </c>
      <c r="J206" s="195">
        <v>0</v>
      </c>
      <c r="K206" s="6"/>
      <c r="L206" s="333"/>
      <c r="M206" s="325"/>
      <c r="N206" s="325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7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  <c r="AN206" s="325"/>
      <c r="AO206" s="325"/>
      <c r="AP206" s="325"/>
      <c r="AQ206" s="325"/>
      <c r="AR206" s="325"/>
      <c r="AS206" s="325"/>
      <c r="AT206" s="325"/>
      <c r="AU206" s="325"/>
      <c r="AV206" s="325"/>
      <c r="AW206" s="325"/>
      <c r="AX206" s="325"/>
      <c r="AY206" s="325"/>
      <c r="AZ206" s="325"/>
      <c r="BA206" s="325"/>
      <c r="BB206" s="325"/>
      <c r="BC206" s="325"/>
      <c r="BD206" s="326"/>
    </row>
    <row r="207" spans="1:100">
      <c r="A207" s="348"/>
      <c r="B207" s="329"/>
      <c r="C207" s="354"/>
      <c r="D207" s="28">
        <v>-6</v>
      </c>
      <c r="E207" s="335"/>
      <c r="F207" s="336"/>
      <c r="G207" s="192">
        <v>3.07755582500159E-246</v>
      </c>
      <c r="H207" s="193">
        <v>0</v>
      </c>
      <c r="I207" s="194">
        <v>0</v>
      </c>
      <c r="J207" s="195">
        <v>0</v>
      </c>
      <c r="K207" s="6"/>
      <c r="L207" s="333"/>
      <c r="M207" s="325"/>
      <c r="N207" s="325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7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  <c r="AN207" s="325"/>
      <c r="AO207" s="325"/>
      <c r="AP207" s="325"/>
      <c r="AQ207" s="325"/>
      <c r="AR207" s="325"/>
      <c r="AS207" s="325"/>
      <c r="AT207" s="325"/>
      <c r="AU207" s="325"/>
      <c r="AV207" s="325"/>
      <c r="AW207" s="325"/>
      <c r="AX207" s="325"/>
      <c r="AY207" s="325"/>
      <c r="AZ207" s="325"/>
      <c r="BA207" s="325"/>
      <c r="BB207" s="325"/>
      <c r="BC207" s="325"/>
      <c r="BD207" s="326"/>
    </row>
    <row r="208" spans="1:100">
      <c r="A208" s="348"/>
      <c r="B208" s="329"/>
      <c r="C208" s="354"/>
      <c r="D208" s="28">
        <v>-5</v>
      </c>
      <c r="E208" s="335"/>
      <c r="F208" s="336"/>
      <c r="G208" s="192">
        <v>2.6405554012527501E-231</v>
      </c>
      <c r="H208" s="193">
        <v>0</v>
      </c>
      <c r="I208" s="194">
        <v>0</v>
      </c>
      <c r="J208" s="195">
        <v>0</v>
      </c>
      <c r="K208" s="6"/>
      <c r="L208" s="333"/>
      <c r="M208" s="325"/>
      <c r="N208" s="325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7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  <c r="AN208" s="325"/>
      <c r="AO208" s="325"/>
      <c r="AP208" s="325"/>
      <c r="AQ208" s="325"/>
      <c r="AR208" s="325"/>
      <c r="AS208" s="325"/>
      <c r="AT208" s="325"/>
      <c r="AU208" s="325"/>
      <c r="AV208" s="325"/>
      <c r="AW208" s="325"/>
      <c r="AX208" s="325"/>
      <c r="AY208" s="325"/>
      <c r="AZ208" s="325"/>
      <c r="BA208" s="325"/>
      <c r="BB208" s="325"/>
      <c r="BC208" s="325"/>
      <c r="BD208" s="326"/>
    </row>
    <row r="209" spans="1:100">
      <c r="A209" s="348"/>
      <c r="B209" s="329"/>
      <c r="C209" s="354"/>
      <c r="D209" s="28">
        <v>-4</v>
      </c>
      <c r="E209" s="335"/>
      <c r="F209" s="336"/>
      <c r="G209" s="192">
        <v>3.3650490165011299E-214</v>
      </c>
      <c r="H209" s="193">
        <v>3.1437975338826099E-288</v>
      </c>
      <c r="I209" s="194">
        <v>5.8790306287524098E-305</v>
      </c>
      <c r="J209" s="195">
        <v>0</v>
      </c>
      <c r="K209" s="6"/>
      <c r="L209" s="333"/>
      <c r="M209" s="325"/>
      <c r="N209" s="325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7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  <c r="AN209" s="325"/>
      <c r="AO209" s="325"/>
      <c r="AP209" s="325"/>
      <c r="AQ209" s="325"/>
      <c r="AR209" s="325"/>
      <c r="AS209" s="325"/>
      <c r="AT209" s="325"/>
      <c r="AU209" s="325"/>
      <c r="AV209" s="325"/>
      <c r="AW209" s="325"/>
      <c r="AX209" s="325"/>
      <c r="AY209" s="325"/>
      <c r="AZ209" s="325"/>
      <c r="BA209" s="325"/>
      <c r="BB209" s="325"/>
      <c r="BC209" s="325"/>
      <c r="BD209" s="326"/>
    </row>
    <row r="210" spans="1:100">
      <c r="A210" s="348"/>
      <c r="B210" s="329"/>
      <c r="C210" s="354"/>
      <c r="D210" s="28">
        <v>-3</v>
      </c>
      <c r="E210" s="335"/>
      <c r="F210" s="336"/>
      <c r="G210" s="192">
        <v>9.5404008468827302E-175</v>
      </c>
      <c r="H210" s="193">
        <v>3.90714992230244E-193</v>
      </c>
      <c r="I210" s="194">
        <v>9.2993128488985507E-202</v>
      </c>
      <c r="J210" s="195">
        <v>4.7175619026216496E-298</v>
      </c>
      <c r="K210" s="6"/>
      <c r="L210" s="333"/>
      <c r="M210" s="325"/>
      <c r="N210" s="325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7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  <c r="AN210" s="325"/>
      <c r="AO210" s="325"/>
      <c r="AP210" s="325"/>
      <c r="AQ210" s="325"/>
      <c r="AR210" s="325"/>
      <c r="AS210" s="325"/>
      <c r="AT210" s="325"/>
      <c r="AU210" s="325"/>
      <c r="AV210" s="325"/>
      <c r="AW210" s="325"/>
      <c r="AX210" s="325"/>
      <c r="AY210" s="325"/>
      <c r="AZ210" s="325"/>
      <c r="BA210" s="325"/>
      <c r="BB210" s="325"/>
      <c r="BC210" s="325"/>
      <c r="BD210" s="326"/>
    </row>
    <row r="211" spans="1:100">
      <c r="A211" s="348"/>
      <c r="B211" s="329"/>
      <c r="C211" s="354"/>
      <c r="D211" s="28">
        <v>-2</v>
      </c>
      <c r="E211" s="335"/>
      <c r="F211" s="336"/>
      <c r="G211" s="192">
        <v>5.0495549488601798E-111</v>
      </c>
      <c r="H211" s="193">
        <v>1.21708685424396E-111</v>
      </c>
      <c r="I211" s="194">
        <v>1.3650513895127401E-113</v>
      </c>
      <c r="J211" s="195">
        <v>9.2202176626932704E-166</v>
      </c>
      <c r="K211" s="6"/>
      <c r="L211" s="333"/>
      <c r="M211" s="325"/>
      <c r="N211" s="325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7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  <c r="AN211" s="325"/>
      <c r="AO211" s="325"/>
      <c r="AP211" s="325"/>
      <c r="AQ211" s="325"/>
      <c r="AR211" s="325"/>
      <c r="AS211" s="325"/>
      <c r="AT211" s="325"/>
      <c r="AU211" s="325"/>
      <c r="AV211" s="325"/>
      <c r="AW211" s="325"/>
      <c r="AX211" s="325"/>
      <c r="AY211" s="325"/>
      <c r="AZ211" s="325"/>
      <c r="BA211" s="325"/>
      <c r="BB211" s="325"/>
      <c r="BC211" s="325"/>
      <c r="BD211" s="326"/>
    </row>
    <row r="212" spans="1:100">
      <c r="A212" s="348"/>
      <c r="B212" s="329"/>
      <c r="C212" s="354"/>
      <c r="D212" s="28">
        <v>-1</v>
      </c>
      <c r="E212" s="335"/>
      <c r="F212" s="336"/>
      <c r="G212" s="192">
        <v>1.8280613729926299E-53</v>
      </c>
      <c r="H212" s="193">
        <v>8.2659036033910196E-50</v>
      </c>
      <c r="I212" s="194">
        <v>5.2752009643336401E-47</v>
      </c>
      <c r="J212" s="195">
        <v>1.8958503944964899E-69</v>
      </c>
      <c r="K212" s="6"/>
      <c r="L212" s="333"/>
      <c r="M212" s="325"/>
      <c r="N212" s="325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7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  <c r="AN212" s="325"/>
      <c r="AO212" s="325"/>
      <c r="AP212" s="325"/>
      <c r="AQ212" s="325"/>
      <c r="AR212" s="325"/>
      <c r="AS212" s="325"/>
      <c r="AT212" s="325"/>
      <c r="AU212" s="325"/>
      <c r="AV212" s="325"/>
      <c r="AW212" s="325"/>
      <c r="AX212" s="325"/>
      <c r="AY212" s="325"/>
      <c r="AZ212" s="325"/>
      <c r="BA212" s="325"/>
      <c r="BB212" s="325"/>
      <c r="BC212" s="325"/>
      <c r="BD212" s="326"/>
    </row>
    <row r="213" spans="1:100">
      <c r="A213" s="348"/>
      <c r="B213" s="329"/>
      <c r="C213" s="354"/>
      <c r="D213" s="28">
        <v>0</v>
      </c>
      <c r="E213" s="335"/>
      <c r="F213" s="336"/>
      <c r="G213" s="192">
        <v>1.9549333411339501E-22</v>
      </c>
      <c r="H213" s="193">
        <v>3.4197837225705701E-16</v>
      </c>
      <c r="I213" s="194">
        <v>3.7441560360813998E-7</v>
      </c>
      <c r="J213" s="195">
        <v>2.1297468766623498E-18</v>
      </c>
      <c r="K213" s="6"/>
      <c r="L213" s="333"/>
      <c r="M213" s="325"/>
      <c r="N213" s="325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7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  <c r="AN213" s="325"/>
      <c r="AO213" s="325"/>
      <c r="AP213" s="325"/>
      <c r="AQ213" s="325"/>
      <c r="AR213" s="325"/>
      <c r="AS213" s="325"/>
      <c r="AT213" s="325"/>
      <c r="AU213" s="325"/>
      <c r="AV213" s="325"/>
      <c r="AW213" s="325"/>
      <c r="AX213" s="325"/>
      <c r="AY213" s="325"/>
      <c r="AZ213" s="325"/>
      <c r="BA213" s="325"/>
      <c r="BB213" s="325"/>
      <c r="BC213" s="325"/>
      <c r="BD213" s="326"/>
    </row>
    <row r="214" spans="1:100">
      <c r="A214" s="348"/>
      <c r="B214" s="329"/>
      <c r="C214" s="354"/>
      <c r="D214" s="28">
        <v>1</v>
      </c>
      <c r="E214" s="335"/>
      <c r="F214" s="336"/>
      <c r="G214" s="106">
        <v>1.7530334805382699E-17</v>
      </c>
      <c r="H214" s="94">
        <v>6.8727114185277994E-11</v>
      </c>
      <c r="I214" s="117">
        <v>0.99999923169151295</v>
      </c>
      <c r="J214" s="159">
        <v>8.5928389899332606E-11</v>
      </c>
      <c r="K214" s="6"/>
      <c r="L214" s="333"/>
      <c r="M214" s="325"/>
      <c r="N214" s="325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7"/>
      <c r="AB214" s="325"/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  <c r="AN214" s="325"/>
      <c r="AO214" s="325"/>
      <c r="AP214" s="325"/>
      <c r="AQ214" s="325"/>
      <c r="AR214" s="325"/>
      <c r="AS214" s="325"/>
      <c r="AT214" s="325"/>
      <c r="AU214" s="325"/>
      <c r="AV214" s="325"/>
      <c r="AW214" s="325"/>
      <c r="AX214" s="325"/>
      <c r="AY214" s="325"/>
      <c r="AZ214" s="325"/>
      <c r="BA214" s="325"/>
      <c r="BB214" s="325"/>
      <c r="BC214" s="325"/>
      <c r="BD214" s="326"/>
    </row>
    <row r="215" spans="1:100">
      <c r="A215" s="348"/>
      <c r="B215" s="329"/>
      <c r="C215" s="354"/>
      <c r="D215" s="28">
        <v>2</v>
      </c>
      <c r="E215" s="335"/>
      <c r="F215" s="336"/>
      <c r="G215" s="106">
        <v>1.9549333411339501E-22</v>
      </c>
      <c r="H215" s="94">
        <v>3.4197837225705701E-16</v>
      </c>
      <c r="I215" s="117">
        <v>3.7441560360813998E-7</v>
      </c>
      <c r="J215" s="159">
        <v>2.1297468766623498E-18</v>
      </c>
      <c r="K215" s="6"/>
      <c r="L215" s="333"/>
      <c r="M215" s="325"/>
      <c r="N215" s="325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7"/>
      <c r="AB215" s="325"/>
      <c r="AC215" s="325"/>
      <c r="AD215" s="325"/>
      <c r="AE215" s="325"/>
      <c r="AF215" s="325"/>
      <c r="AG215" s="325"/>
      <c r="AH215" s="325"/>
      <c r="AI215" s="325"/>
      <c r="AJ215" s="325"/>
      <c r="AK215" s="325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325"/>
      <c r="AX215" s="325"/>
      <c r="AY215" s="325"/>
      <c r="AZ215" s="325"/>
      <c r="BA215" s="325"/>
      <c r="BB215" s="325"/>
      <c r="BC215" s="325"/>
      <c r="BD215" s="326"/>
    </row>
    <row r="216" spans="1:100">
      <c r="A216" s="348"/>
      <c r="B216" s="329"/>
      <c r="C216" s="354"/>
      <c r="D216" s="28">
        <v>3</v>
      </c>
      <c r="E216" s="335"/>
      <c r="F216" s="336"/>
      <c r="G216" s="106">
        <v>1.8280613729926299E-53</v>
      </c>
      <c r="H216" s="94">
        <v>8.2659036033910196E-50</v>
      </c>
      <c r="I216" s="117">
        <v>5.2752009643336401E-47</v>
      </c>
      <c r="J216" s="159">
        <v>1.8958503944964899E-69</v>
      </c>
      <c r="K216" s="6"/>
      <c r="L216" s="333"/>
      <c r="M216" s="325"/>
      <c r="N216" s="325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7"/>
      <c r="AB216" s="325"/>
      <c r="AC216" s="325"/>
      <c r="AD216" s="325"/>
      <c r="AE216" s="325"/>
      <c r="AF216" s="325"/>
      <c r="AG216" s="325"/>
      <c r="AH216" s="325"/>
      <c r="AI216" s="325"/>
      <c r="AJ216" s="325"/>
      <c r="AK216" s="325"/>
      <c r="AL216" s="325"/>
      <c r="AM216" s="325"/>
      <c r="AN216" s="325"/>
      <c r="AO216" s="325"/>
      <c r="AP216" s="325"/>
      <c r="AQ216" s="325"/>
      <c r="AR216" s="325"/>
      <c r="AS216" s="325"/>
      <c r="AT216" s="325"/>
      <c r="AU216" s="325"/>
      <c r="AV216" s="325"/>
      <c r="AW216" s="325"/>
      <c r="AX216" s="325"/>
      <c r="AY216" s="325"/>
      <c r="AZ216" s="325"/>
      <c r="BA216" s="325"/>
      <c r="BB216" s="325"/>
      <c r="BC216" s="325"/>
      <c r="BD216" s="326"/>
    </row>
    <row r="217" spans="1:100">
      <c r="A217" s="348"/>
      <c r="B217" s="329"/>
      <c r="C217" s="354"/>
      <c r="D217" s="28">
        <v>4</v>
      </c>
      <c r="E217" s="335"/>
      <c r="F217" s="336"/>
      <c r="G217" s="106">
        <v>5.0495549488601798E-111</v>
      </c>
      <c r="H217" s="94">
        <v>1.21708685424396E-111</v>
      </c>
      <c r="I217" s="117">
        <v>1.3650513895127401E-113</v>
      </c>
      <c r="J217" s="159">
        <v>9.2202176626932704E-166</v>
      </c>
      <c r="K217" s="6"/>
      <c r="L217" s="333"/>
      <c r="M217" s="325"/>
      <c r="N217" s="325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7"/>
      <c r="AB217" s="325"/>
      <c r="AC217" s="325"/>
      <c r="AD217" s="325"/>
      <c r="AE217" s="325"/>
      <c r="AF217" s="325"/>
      <c r="AG217" s="325"/>
      <c r="AH217" s="325"/>
      <c r="AI217" s="325"/>
      <c r="AJ217" s="325"/>
      <c r="AK217" s="325"/>
      <c r="AL217" s="325"/>
      <c r="AM217" s="325"/>
      <c r="AN217" s="325"/>
      <c r="AO217" s="325"/>
      <c r="AP217" s="325"/>
      <c r="AQ217" s="325"/>
      <c r="AR217" s="325"/>
      <c r="AS217" s="325"/>
      <c r="AT217" s="325"/>
      <c r="AU217" s="325"/>
      <c r="AV217" s="325"/>
      <c r="AW217" s="325"/>
      <c r="AX217" s="325"/>
      <c r="AY217" s="325"/>
      <c r="AZ217" s="325"/>
      <c r="BA217" s="325"/>
      <c r="BB217" s="325"/>
      <c r="BC217" s="325"/>
      <c r="BD217" s="326"/>
    </row>
    <row r="218" spans="1:100">
      <c r="A218" s="348"/>
      <c r="B218" s="329"/>
      <c r="C218" s="354"/>
      <c r="D218" s="28">
        <v>5</v>
      </c>
      <c r="E218" s="335"/>
      <c r="F218" s="336"/>
      <c r="G218" s="106">
        <v>9.5404008468827302E-175</v>
      </c>
      <c r="H218" s="94">
        <v>3.90714992230244E-193</v>
      </c>
      <c r="I218" s="117">
        <v>9.2993128488985507E-202</v>
      </c>
      <c r="J218" s="159">
        <v>4.7175619026216496E-298</v>
      </c>
      <c r="K218" s="6"/>
      <c r="L218" s="333"/>
      <c r="M218" s="325"/>
      <c r="N218" s="325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7"/>
      <c r="AB218" s="325"/>
      <c r="AC218" s="325"/>
      <c r="AD218" s="325"/>
      <c r="AE218" s="325"/>
      <c r="AF218" s="325"/>
      <c r="AG218" s="325"/>
      <c r="AH218" s="325"/>
      <c r="AI218" s="325"/>
      <c r="AJ218" s="325"/>
      <c r="AK218" s="325"/>
      <c r="AL218" s="325"/>
      <c r="AM218" s="325"/>
      <c r="AN218" s="325"/>
      <c r="AO218" s="325"/>
      <c r="AP218" s="325"/>
      <c r="AQ218" s="325"/>
      <c r="AR218" s="325"/>
      <c r="AS218" s="325"/>
      <c r="AT218" s="325"/>
      <c r="AU218" s="325"/>
      <c r="AV218" s="325"/>
      <c r="AW218" s="325"/>
      <c r="AX218" s="325"/>
      <c r="AY218" s="325"/>
      <c r="AZ218" s="325"/>
      <c r="BA218" s="325"/>
      <c r="BB218" s="325"/>
      <c r="BC218" s="325"/>
      <c r="BD218" s="326"/>
    </row>
    <row r="219" spans="1:100">
      <c r="A219" s="348"/>
      <c r="B219" s="329"/>
      <c r="C219" s="354"/>
      <c r="D219" s="28">
        <v>6</v>
      </c>
      <c r="E219" s="335"/>
      <c r="F219" s="336"/>
      <c r="G219" s="106">
        <v>3.3650490165011299E-214</v>
      </c>
      <c r="H219" s="94">
        <v>3.1437975338826099E-288</v>
      </c>
      <c r="I219" s="117">
        <v>5.8790306287524098E-305</v>
      </c>
      <c r="J219" s="158">
        <v>0</v>
      </c>
      <c r="K219" s="6"/>
      <c r="L219" s="333"/>
      <c r="M219" s="325"/>
      <c r="N219" s="325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7"/>
      <c r="AB219" s="325"/>
      <c r="AC219" s="325"/>
      <c r="AD219" s="325"/>
      <c r="AE219" s="325"/>
      <c r="AF219" s="325"/>
      <c r="AG219" s="325"/>
      <c r="AH219" s="325"/>
      <c r="AI219" s="325"/>
      <c r="AJ219" s="325"/>
      <c r="AK219" s="325"/>
      <c r="AL219" s="325"/>
      <c r="AM219" s="325"/>
      <c r="AN219" s="325"/>
      <c r="AO219" s="325"/>
      <c r="AP219" s="325"/>
      <c r="AQ219" s="325"/>
      <c r="AR219" s="325"/>
      <c r="AS219" s="325"/>
      <c r="AT219" s="325"/>
      <c r="AU219" s="325"/>
      <c r="AV219" s="325"/>
      <c r="AW219" s="325"/>
      <c r="AX219" s="325"/>
      <c r="AY219" s="325"/>
      <c r="AZ219" s="325"/>
      <c r="BA219" s="325"/>
      <c r="BB219" s="325"/>
      <c r="BC219" s="325"/>
      <c r="BD219" s="326"/>
    </row>
    <row r="220" spans="1:100">
      <c r="A220" s="348"/>
      <c r="B220" s="329"/>
      <c r="C220" s="354"/>
      <c r="D220" s="28">
        <v>7</v>
      </c>
      <c r="E220" s="335"/>
      <c r="F220" s="336"/>
      <c r="G220" s="106">
        <v>2.6405554012527501E-231</v>
      </c>
      <c r="H220" s="95">
        <v>0</v>
      </c>
      <c r="I220" s="116">
        <v>0</v>
      </c>
      <c r="J220" s="158">
        <v>0</v>
      </c>
      <c r="K220" s="6"/>
      <c r="L220" s="333"/>
      <c r="M220" s="325"/>
      <c r="N220" s="325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7"/>
      <c r="AB220" s="325"/>
      <c r="AC220" s="325"/>
      <c r="AD220" s="325"/>
      <c r="AE220" s="325"/>
      <c r="AF220" s="325"/>
      <c r="AG220" s="325"/>
      <c r="AH220" s="325"/>
      <c r="AI220" s="325"/>
      <c r="AJ220" s="325"/>
      <c r="AK220" s="325"/>
      <c r="AL220" s="325"/>
      <c r="AM220" s="325"/>
      <c r="AN220" s="325"/>
      <c r="AO220" s="325"/>
      <c r="AP220" s="325"/>
      <c r="AQ220" s="325"/>
      <c r="AR220" s="325"/>
      <c r="AS220" s="325"/>
      <c r="AT220" s="325"/>
      <c r="AU220" s="325"/>
      <c r="AV220" s="325"/>
      <c r="AW220" s="325"/>
      <c r="AX220" s="325"/>
      <c r="AY220" s="325"/>
      <c r="AZ220" s="325"/>
      <c r="BA220" s="325"/>
      <c r="BB220" s="325"/>
      <c r="BC220" s="325"/>
      <c r="BD220" s="326"/>
    </row>
    <row r="221" spans="1:100">
      <c r="A221" s="348"/>
      <c r="B221" s="329"/>
      <c r="C221" s="354"/>
      <c r="D221" s="28">
        <v>8</v>
      </c>
      <c r="E221" s="335"/>
      <c r="F221" s="336"/>
      <c r="G221" s="106">
        <v>3.07755582500159E-246</v>
      </c>
      <c r="H221" s="95">
        <v>0</v>
      </c>
      <c r="I221" s="116">
        <v>0</v>
      </c>
      <c r="J221" s="158">
        <v>0</v>
      </c>
      <c r="K221" s="6"/>
      <c r="L221" s="333"/>
      <c r="M221" s="325"/>
      <c r="N221" s="325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7"/>
      <c r="AB221" s="325"/>
      <c r="AC221" s="325"/>
      <c r="AD221" s="325"/>
      <c r="AE221" s="325"/>
      <c r="AF221" s="325"/>
      <c r="AG221" s="325"/>
      <c r="AH221" s="325"/>
      <c r="AI221" s="325"/>
      <c r="AJ221" s="325"/>
      <c r="AK221" s="325"/>
      <c r="AL221" s="325"/>
      <c r="AM221" s="325"/>
      <c r="AN221" s="325"/>
      <c r="AO221" s="325"/>
      <c r="AP221" s="325"/>
      <c r="AQ221" s="325"/>
      <c r="AR221" s="325"/>
      <c r="AS221" s="325"/>
      <c r="AT221" s="325"/>
      <c r="AU221" s="325"/>
      <c r="AV221" s="325"/>
      <c r="AW221" s="325"/>
      <c r="AX221" s="325"/>
      <c r="AY221" s="325"/>
      <c r="AZ221" s="325"/>
      <c r="BA221" s="325"/>
      <c r="BB221" s="325"/>
      <c r="BC221" s="325"/>
      <c r="BD221" s="326"/>
    </row>
    <row r="222" spans="1:100">
      <c r="A222" s="348"/>
      <c r="B222" s="329"/>
      <c r="C222" s="354"/>
      <c r="D222" s="28">
        <v>9</v>
      </c>
      <c r="E222" s="335"/>
      <c r="F222" s="336"/>
      <c r="G222" s="106">
        <v>9.1275764205570705E-259</v>
      </c>
      <c r="H222" s="95">
        <v>0</v>
      </c>
      <c r="I222" s="116">
        <v>0</v>
      </c>
      <c r="J222" s="158">
        <v>0</v>
      </c>
      <c r="K222" s="6"/>
      <c r="L222" s="333"/>
      <c r="M222" s="325"/>
      <c r="N222" s="325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7"/>
      <c r="AB222" s="325"/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  <c r="AN222" s="325"/>
      <c r="AO222" s="325"/>
      <c r="AP222" s="325"/>
      <c r="AQ222" s="325"/>
      <c r="AR222" s="325"/>
      <c r="AS222" s="325"/>
      <c r="AT222" s="325"/>
      <c r="AU222" s="325"/>
      <c r="AV222" s="325"/>
      <c r="AW222" s="325"/>
      <c r="AX222" s="325"/>
      <c r="AY222" s="325"/>
      <c r="AZ222" s="325"/>
      <c r="BA222" s="325"/>
      <c r="BB222" s="325"/>
      <c r="BC222" s="325"/>
      <c r="BD222" s="326"/>
    </row>
    <row r="223" spans="1:100">
      <c r="A223" s="348"/>
      <c r="B223" s="329"/>
      <c r="C223" s="354"/>
      <c r="D223" s="29">
        <v>10</v>
      </c>
      <c r="E223" s="335"/>
      <c r="F223" s="336"/>
      <c r="G223" s="106">
        <v>1.04004212013134E-267</v>
      </c>
      <c r="H223" s="95">
        <v>0</v>
      </c>
      <c r="I223" s="116">
        <v>0</v>
      </c>
      <c r="J223" s="158">
        <v>0</v>
      </c>
      <c r="K223" s="30"/>
      <c r="L223" s="334"/>
      <c r="M223" s="325"/>
      <c r="N223" s="325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7"/>
      <c r="AB223" s="325"/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  <c r="AN223" s="325"/>
      <c r="AO223" s="325"/>
      <c r="AP223" s="325"/>
      <c r="AQ223" s="325"/>
      <c r="AR223" s="325"/>
      <c r="AS223" s="325"/>
      <c r="AT223" s="325"/>
      <c r="AU223" s="325"/>
      <c r="AV223" s="325"/>
      <c r="AW223" s="325"/>
      <c r="AX223" s="325"/>
      <c r="AY223" s="325"/>
      <c r="AZ223" s="325"/>
      <c r="BA223" s="325"/>
      <c r="BB223" s="325"/>
      <c r="BC223" s="325"/>
      <c r="BD223" s="326"/>
    </row>
    <row r="224" spans="1:100">
      <c r="A224" s="348"/>
      <c r="B224" s="328">
        <v>0.05</v>
      </c>
      <c r="C224" s="354"/>
      <c r="D224" s="26">
        <v>-9</v>
      </c>
      <c r="E224" s="335">
        <v>7.9429517163497004E-52</v>
      </c>
      <c r="F224" s="336">
        <v>2.5712860385735101E-45</v>
      </c>
      <c r="G224" s="106">
        <v>3.5314049916226501E-70</v>
      </c>
      <c r="H224" s="94">
        <v>5.5368254797937097E-165</v>
      </c>
      <c r="I224" s="117">
        <v>5.3369645482869499E-177</v>
      </c>
      <c r="J224" s="159">
        <v>1.9754750512706099E-264</v>
      </c>
      <c r="K224" s="27"/>
      <c r="L224" s="332">
        <f t="shared" ref="L224" si="795">1-SUM(M224:BC243)</f>
        <v>1.0892164655862402E-4</v>
      </c>
      <c r="M224" s="325">
        <f t="shared" ref="M224" si="796">G234+I234</f>
        <v>0.98521580522491248</v>
      </c>
      <c r="N224" s="325">
        <f t="shared" ref="N224" si="797">G241+I241+J234</f>
        <v>7.4066583341407901E-4</v>
      </c>
      <c r="O224" s="325">
        <f t="shared" ref="O224" si="798">G243+I243+H234</f>
        <v>5.7803765152664296E-4</v>
      </c>
      <c r="P224" s="325">
        <f t="shared" ref="P224" si="799">G236+I236+J241</f>
        <v>3.3819128130821372E-13</v>
      </c>
      <c r="Q224" s="325">
        <f t="shared" ref="Q224" si="800">G232+I232</f>
        <v>3.3819128130821372E-13</v>
      </c>
      <c r="R224" s="325">
        <f t="shared" ref="R224" si="801">G238+I238+H241+J243</f>
        <v>2.5552132250777181E-45</v>
      </c>
      <c r="S224" s="325">
        <f t="shared" ref="S224" si="802">G225+I225</f>
        <v>2.07156609639288E-69</v>
      </c>
      <c r="T224" s="325">
        <f t="shared" ref="T224" si="803">G227+I227+J236</f>
        <v>1.5414647703228399E-19</v>
      </c>
      <c r="U224" s="325">
        <f t="shared" ref="U224" si="804">G230+I230+H243</f>
        <v>2.5552132250777181E-45</v>
      </c>
      <c r="V224" s="325">
        <f t="shared" ref="V224" si="805">G239+I239+J232</f>
        <v>1.5414647703228399E-19</v>
      </c>
      <c r="W224" s="325">
        <f t="shared" ref="W224" si="806">G228+I228</f>
        <v>3.3299646180871698E-60</v>
      </c>
      <c r="X224" s="325">
        <f t="shared" ref="X224" si="807">G231+I231+J238+H236</f>
        <v>2.2740373742569218E-14</v>
      </c>
      <c r="Y224" s="325">
        <f t="shared" ref="Y224" si="808">G237+I237</f>
        <v>2.0246198265387631E-29</v>
      </c>
      <c r="Z224" s="325">
        <f t="shared" ref="Z224" si="809">G229+I229+J225</f>
        <v>2.49209385181539E-55</v>
      </c>
      <c r="AA224" s="327">
        <f t="shared" ref="AA224" si="810">G240+I240+H232</f>
        <v>2.2740373742569199E-14</v>
      </c>
      <c r="AB224" s="325">
        <f t="shared" ref="AB224" si="811">G226+I226+J227</f>
        <v>2.7607313557163101E-67</v>
      </c>
      <c r="AC224" s="325">
        <f t="shared" ref="AC224" si="812">G242+I242</f>
        <v>2.7607313557163101E-67</v>
      </c>
      <c r="AD224" s="325">
        <f t="shared" ref="AD224" si="813">G235+I235+J230+H238</f>
        <v>6.667544808865623E-3</v>
      </c>
      <c r="AE224" s="325">
        <f t="shared" ref="AE224" si="814">G224+I224</f>
        <v>3.5314049916226501E-70</v>
      </c>
      <c r="AF224" s="325">
        <f t="shared" ref="AF224" si="815">G233+I233+J239</f>
        <v>6.667544808865623E-3</v>
      </c>
      <c r="AG224" s="325">
        <f t="shared" ref="AG224" si="816">H225</f>
        <v>3.9539077542368296E-158</v>
      </c>
      <c r="AH224" s="325">
        <f t="shared" ref="AH224" si="817">J228</f>
        <v>4.6371647164698199E-157</v>
      </c>
      <c r="AI224" s="325">
        <f>J231+H227</f>
        <v>6.7379723891741396E-44</v>
      </c>
      <c r="AJ224" s="325">
        <f t="shared" ref="AJ224" si="818">F224</f>
        <v>2.5712860385735101E-45</v>
      </c>
      <c r="AK224" s="325">
        <f t="shared" ref="AK224" si="819">J237</f>
        <v>6.7379723891741396E-44</v>
      </c>
      <c r="AL224" s="325">
        <f t="shared" ref="AL224" si="820">H230</f>
        <v>1.2064684375484601E-50</v>
      </c>
      <c r="AM224" s="325">
        <f t="shared" ref="AM224" si="821">J229</f>
        <v>3.69857229125332E-116</v>
      </c>
      <c r="AN224" s="325">
        <f t="shared" ref="AN224" si="822">J240+H239</f>
        <v>1.13760371853743E-74</v>
      </c>
      <c r="AO224" s="325">
        <f t="shared" ref="AO224" si="823">J226</f>
        <v>7.5808166066408099E-229</v>
      </c>
      <c r="AP224" s="325">
        <f t="shared" ref="AP224" si="824">H228</f>
        <v>9.31660392414114E-100</v>
      </c>
      <c r="AQ224" s="325">
        <f t="shared" ref="AQ224" si="825">J242</f>
        <v>7.5808166066408099E-229</v>
      </c>
      <c r="AR224" s="325">
        <f t="shared" ref="AR224" si="826">H231+J235</f>
        <v>2.3036223420305701E-6</v>
      </c>
      <c r="AS224" s="325">
        <f t="shared" ref="AS224" si="827">J224</f>
        <v>1.9754750512706099E-264</v>
      </c>
      <c r="AT224" s="325">
        <f t="shared" ref="AT224" si="828">H237</f>
        <v>7.0372437179782598E-30</v>
      </c>
      <c r="AU224" s="325">
        <f t="shared" ref="AU224" si="829">J233</f>
        <v>2.3036223420305701E-6</v>
      </c>
      <c r="AV224" s="325">
        <f t="shared" ref="AV224" si="830">H229</f>
        <v>1.13760371853743E-74</v>
      </c>
      <c r="AW224" s="325">
        <f t="shared" ref="AW224" si="831">H240</f>
        <v>9.31660392414114E-100</v>
      </c>
      <c r="AX224" s="325">
        <f t="shared" ref="AX224" si="832">H226</f>
        <v>1.2108365119032001E-143</v>
      </c>
      <c r="AY224" s="325">
        <f t="shared" ref="AY224" si="833">E224</f>
        <v>7.9429517163497004E-52</v>
      </c>
      <c r="AZ224" s="325">
        <f t="shared" ref="AZ224" si="834">H242</f>
        <v>1.2108365119032001E-143</v>
      </c>
      <c r="BA224" s="325">
        <f t="shared" ref="BA224" si="835">H235</f>
        <v>8.4363902255413792E-6</v>
      </c>
      <c r="BB224" s="325">
        <f t="shared" ref="BB224" si="836">H224</f>
        <v>5.5368254797937097E-165</v>
      </c>
      <c r="BC224" s="325">
        <f t="shared" ref="BC224" si="837">H233</f>
        <v>8.4363902255413792E-6</v>
      </c>
      <c r="BD224" s="326">
        <f t="shared" ref="BD224" si="838">SUMPRODUCT($L$1:$BC$1,BF224:CW224)</f>
        <v>1.2424285929570456</v>
      </c>
      <c r="BF224" s="174">
        <f>L224</f>
        <v>1.0892164655862402E-4</v>
      </c>
      <c r="BG224" s="175">
        <f t="shared" ref="BG224" si="839">M224</f>
        <v>0.98521580522491248</v>
      </c>
      <c r="BH224" s="175">
        <f t="shared" ref="BH224" si="840">N224</f>
        <v>7.4066583341407901E-4</v>
      </c>
      <c r="BI224" s="175">
        <f t="shared" ref="BI224" si="841">O224</f>
        <v>5.7803765152664296E-4</v>
      </c>
      <c r="BJ224" s="175">
        <f t="shared" ref="BJ224" si="842">P224</f>
        <v>3.3819128130821372E-13</v>
      </c>
      <c r="BK224" s="175">
        <f t="shared" ref="BK224" si="843">Q224</f>
        <v>3.3819128130821372E-13</v>
      </c>
      <c r="BL224" s="175">
        <f t="shared" ref="BL224" si="844">R224</f>
        <v>2.5552132250777181E-45</v>
      </c>
      <c r="BM224" s="175">
        <f t="shared" ref="BM224" si="845">S224</f>
        <v>2.07156609639288E-69</v>
      </c>
      <c r="BN224" s="175">
        <f t="shared" ref="BN224" si="846">T224</f>
        <v>1.5414647703228399E-19</v>
      </c>
      <c r="BO224" s="175">
        <f t="shared" ref="BO224" si="847">U224</f>
        <v>2.5552132250777181E-45</v>
      </c>
      <c r="BP224" s="175">
        <f t="shared" ref="BP224" si="848">V224</f>
        <v>1.5414647703228399E-19</v>
      </c>
      <c r="BQ224" s="175">
        <f t="shared" ref="BQ224" si="849">W224</f>
        <v>3.3299646180871698E-60</v>
      </c>
      <c r="BR224" s="175">
        <f t="shared" ref="BR224" si="850">X224</f>
        <v>2.2740373742569218E-14</v>
      </c>
      <c r="BS224" s="175">
        <f t="shared" ref="BS224" si="851">Y224</f>
        <v>2.0246198265387631E-29</v>
      </c>
      <c r="BT224" s="175">
        <f t="shared" ref="BT224" si="852">Z224</f>
        <v>2.49209385181539E-55</v>
      </c>
      <c r="BU224" s="175">
        <f t="shared" ref="BU224" si="853">AA224</f>
        <v>2.2740373742569199E-14</v>
      </c>
      <c r="BV224" s="175">
        <f t="shared" ref="BV224" si="854">AB224</f>
        <v>2.7607313557163101E-67</v>
      </c>
      <c r="BW224" s="175">
        <f t="shared" ref="BW224" si="855">AC224</f>
        <v>2.7607313557163101E-67</v>
      </c>
      <c r="BX224" s="175">
        <f t="shared" ref="BX224" si="856">AD224</f>
        <v>6.667544808865623E-3</v>
      </c>
      <c r="BY224" s="175">
        <f t="shared" ref="BY224" si="857">AE224</f>
        <v>3.5314049916226501E-70</v>
      </c>
      <c r="BZ224" s="175">
        <f t="shared" ref="BZ224" si="858">AF224</f>
        <v>6.667544808865623E-3</v>
      </c>
      <c r="CA224" s="175">
        <f t="shared" ref="CA224" si="859">AG224</f>
        <v>3.9539077542368296E-158</v>
      </c>
      <c r="CB224" s="175">
        <f t="shared" ref="CB224" si="860">AH224</f>
        <v>4.6371647164698199E-157</v>
      </c>
      <c r="CC224" s="175">
        <f t="shared" ref="CC224" si="861">AI224</f>
        <v>6.7379723891741396E-44</v>
      </c>
      <c r="CD224" s="175">
        <f t="shared" ref="CD224" si="862">AJ224</f>
        <v>2.5712860385735101E-45</v>
      </c>
      <c r="CE224" s="175">
        <f t="shared" ref="CE224" si="863">AK224</f>
        <v>6.7379723891741396E-44</v>
      </c>
      <c r="CF224" s="175">
        <f t="shared" ref="CF224" si="864">AL224</f>
        <v>1.2064684375484601E-50</v>
      </c>
      <c r="CG224" s="175">
        <f t="shared" ref="CG224" si="865">AM224</f>
        <v>3.69857229125332E-116</v>
      </c>
      <c r="CH224" s="175">
        <f t="shared" ref="CH224" si="866">AN224</f>
        <v>1.13760371853743E-74</v>
      </c>
      <c r="CI224" s="175">
        <f t="shared" ref="CI224" si="867">AO224</f>
        <v>7.5808166066408099E-229</v>
      </c>
      <c r="CJ224" s="175">
        <f t="shared" ref="CJ224" si="868">AP224</f>
        <v>9.31660392414114E-100</v>
      </c>
      <c r="CK224" s="175">
        <f t="shared" ref="CK224" si="869">AQ224</f>
        <v>7.5808166066408099E-229</v>
      </c>
      <c r="CL224" s="175">
        <f t="shared" ref="CL224" si="870">AR224</f>
        <v>2.3036223420305701E-6</v>
      </c>
      <c r="CM224" s="175">
        <f t="shared" ref="CM224" si="871">AS224</f>
        <v>1.9754750512706099E-264</v>
      </c>
      <c r="CN224" s="175">
        <f t="shared" ref="CN224" si="872">AT224</f>
        <v>7.0372437179782598E-30</v>
      </c>
      <c r="CO224" s="175">
        <f t="shared" ref="CO224" si="873">AU224</f>
        <v>2.3036223420305701E-6</v>
      </c>
      <c r="CP224" s="175">
        <f t="shared" ref="CP224" si="874">AV224</f>
        <v>1.13760371853743E-74</v>
      </c>
      <c r="CQ224" s="175">
        <f t="shared" ref="CQ224" si="875">AW224</f>
        <v>9.31660392414114E-100</v>
      </c>
      <c r="CR224" s="175">
        <f t="shared" ref="CR224" si="876">AX224</f>
        <v>1.2108365119032001E-143</v>
      </c>
      <c r="CS224" s="175">
        <f t="shared" ref="CS224" si="877">AY224</f>
        <v>7.9429517163497004E-52</v>
      </c>
      <c r="CT224" s="175">
        <f t="shared" ref="CT224" si="878">AZ224</f>
        <v>1.2108365119032001E-143</v>
      </c>
      <c r="CU224" s="175">
        <f t="shared" ref="CU224" si="879">BA224</f>
        <v>8.4363902255413792E-6</v>
      </c>
      <c r="CV224" s="176">
        <f t="shared" ref="CV224" si="880">BB224</f>
        <v>5.5368254797937097E-165</v>
      </c>
    </row>
    <row r="225" spans="1:56">
      <c r="A225" s="348"/>
      <c r="B225" s="329"/>
      <c r="C225" s="354"/>
      <c r="D225" s="28">
        <v>-8</v>
      </c>
      <c r="E225" s="335"/>
      <c r="F225" s="336"/>
      <c r="G225" s="196">
        <v>2.07156609639288E-69</v>
      </c>
      <c r="H225" s="197">
        <v>3.9539077542368296E-158</v>
      </c>
      <c r="I225" s="198">
        <v>1.7424868647517999E-169</v>
      </c>
      <c r="J225" s="199">
        <v>1.1660363269451001E-252</v>
      </c>
      <c r="K225" s="6"/>
      <c r="L225" s="333"/>
      <c r="M225" s="325"/>
      <c r="N225" s="325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7"/>
      <c r="AB225" s="325"/>
      <c r="AC225" s="325"/>
      <c r="AD225" s="325"/>
      <c r="AE225" s="325"/>
      <c r="AF225" s="325"/>
      <c r="AG225" s="325"/>
      <c r="AH225" s="325"/>
      <c r="AI225" s="325"/>
      <c r="AJ225" s="325"/>
      <c r="AK225" s="325"/>
      <c r="AL225" s="325"/>
      <c r="AM225" s="325"/>
      <c r="AN225" s="325"/>
      <c r="AO225" s="325"/>
      <c r="AP225" s="325"/>
      <c r="AQ225" s="325"/>
      <c r="AR225" s="325"/>
      <c r="AS225" s="325"/>
      <c r="AT225" s="325"/>
      <c r="AU225" s="325"/>
      <c r="AV225" s="325"/>
      <c r="AW225" s="325"/>
      <c r="AX225" s="325"/>
      <c r="AY225" s="325"/>
      <c r="AZ225" s="325"/>
      <c r="BA225" s="325"/>
      <c r="BB225" s="325"/>
      <c r="BC225" s="325"/>
      <c r="BD225" s="326"/>
    </row>
    <row r="226" spans="1:56">
      <c r="A226" s="348"/>
      <c r="B226" s="329"/>
      <c r="C226" s="354"/>
      <c r="D226" s="28">
        <v>-7</v>
      </c>
      <c r="E226" s="335"/>
      <c r="F226" s="336"/>
      <c r="G226" s="196">
        <v>2.7607313557163101E-67</v>
      </c>
      <c r="H226" s="197">
        <v>1.2108365119032001E-143</v>
      </c>
      <c r="I226" s="198">
        <v>9.6416392511777403E-154</v>
      </c>
      <c r="J226" s="199">
        <v>7.5808166066408099E-229</v>
      </c>
      <c r="K226" s="6"/>
      <c r="L226" s="333"/>
      <c r="M226" s="325"/>
      <c r="N226" s="325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7"/>
      <c r="AB226" s="325"/>
      <c r="AC226" s="325"/>
      <c r="AD226" s="325"/>
      <c r="AE226" s="325"/>
      <c r="AF226" s="325"/>
      <c r="AG226" s="325"/>
      <c r="AH226" s="325"/>
      <c r="AI226" s="325"/>
      <c r="AJ226" s="325"/>
      <c r="AK226" s="325"/>
      <c r="AL226" s="325"/>
      <c r="AM226" s="325"/>
      <c r="AN226" s="325"/>
      <c r="AO226" s="325"/>
      <c r="AP226" s="325"/>
      <c r="AQ226" s="325"/>
      <c r="AR226" s="325"/>
      <c r="AS226" s="325"/>
      <c r="AT226" s="325"/>
      <c r="AU226" s="325"/>
      <c r="AV226" s="325"/>
      <c r="AW226" s="325"/>
      <c r="AX226" s="325"/>
      <c r="AY226" s="325"/>
      <c r="AZ226" s="325"/>
      <c r="BA226" s="325"/>
      <c r="BB226" s="325"/>
      <c r="BC226" s="325"/>
      <c r="BD226" s="326"/>
    </row>
    <row r="227" spans="1:56">
      <c r="A227" s="348"/>
      <c r="B227" s="329"/>
      <c r="C227" s="354"/>
      <c r="D227" s="28">
        <v>-6</v>
      </c>
      <c r="E227" s="335"/>
      <c r="F227" s="336"/>
      <c r="G227" s="196">
        <v>4.0000975904421198E-64</v>
      </c>
      <c r="H227" s="197">
        <v>1.6154857787233602E-123</v>
      </c>
      <c r="I227" s="198">
        <v>6.8834482788133601E-132</v>
      </c>
      <c r="J227" s="199">
        <v>6.83975773655576E-196</v>
      </c>
      <c r="K227" s="6"/>
      <c r="L227" s="333"/>
      <c r="M227" s="325"/>
      <c r="N227" s="325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7"/>
      <c r="AB227" s="325"/>
      <c r="AC227" s="325"/>
      <c r="AD227" s="325"/>
      <c r="AE227" s="325"/>
      <c r="AF227" s="325"/>
      <c r="AG227" s="325"/>
      <c r="AH227" s="325"/>
      <c r="AI227" s="325"/>
      <c r="AJ227" s="325"/>
      <c r="AK227" s="325"/>
      <c r="AL227" s="325"/>
      <c r="AM227" s="325"/>
      <c r="AN227" s="325"/>
      <c r="AO227" s="325"/>
      <c r="AP227" s="325"/>
      <c r="AQ227" s="325"/>
      <c r="AR227" s="325"/>
      <c r="AS227" s="325"/>
      <c r="AT227" s="325"/>
      <c r="AU227" s="325"/>
      <c r="AV227" s="325"/>
      <c r="AW227" s="325"/>
      <c r="AX227" s="325"/>
      <c r="AY227" s="325"/>
      <c r="AZ227" s="325"/>
      <c r="BA227" s="325"/>
      <c r="BB227" s="325"/>
      <c r="BC227" s="325"/>
      <c r="BD227" s="326"/>
    </row>
    <row r="228" spans="1:56">
      <c r="A228" s="348"/>
      <c r="B228" s="329"/>
      <c r="C228" s="354"/>
      <c r="D228" s="28">
        <v>-5</v>
      </c>
      <c r="E228" s="335"/>
      <c r="F228" s="336"/>
      <c r="G228" s="196">
        <v>3.3299646180871698E-60</v>
      </c>
      <c r="H228" s="197">
        <v>9.31660392414114E-100</v>
      </c>
      <c r="I228" s="198">
        <v>4.2464210141991299E-106</v>
      </c>
      <c r="J228" s="199">
        <v>4.6371647164698199E-157</v>
      </c>
      <c r="K228" s="6"/>
      <c r="L228" s="333"/>
      <c r="M228" s="325"/>
      <c r="N228" s="325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7"/>
      <c r="AB228" s="325"/>
      <c r="AC228" s="325"/>
      <c r="AD228" s="325"/>
      <c r="AE228" s="325"/>
      <c r="AF228" s="325"/>
      <c r="AG228" s="325"/>
      <c r="AH228" s="325"/>
      <c r="AI228" s="325"/>
      <c r="AJ228" s="325"/>
      <c r="AK228" s="325"/>
      <c r="AL228" s="325"/>
      <c r="AM228" s="325"/>
      <c r="AN228" s="325"/>
      <c r="AO228" s="325"/>
      <c r="AP228" s="325"/>
      <c r="AQ228" s="325"/>
      <c r="AR228" s="325"/>
      <c r="AS228" s="325"/>
      <c r="AT228" s="325"/>
      <c r="AU228" s="325"/>
      <c r="AV228" s="325"/>
      <c r="AW228" s="325"/>
      <c r="AX228" s="325"/>
      <c r="AY228" s="325"/>
      <c r="AZ228" s="325"/>
      <c r="BA228" s="325"/>
      <c r="BB228" s="325"/>
      <c r="BC228" s="325"/>
      <c r="BD228" s="326"/>
    </row>
    <row r="229" spans="1:56">
      <c r="A229" s="348"/>
      <c r="B229" s="329"/>
      <c r="C229" s="354"/>
      <c r="D229" s="28">
        <v>-4</v>
      </c>
      <c r="E229" s="335"/>
      <c r="F229" s="336"/>
      <c r="G229" s="196">
        <v>2.49209385181539E-55</v>
      </c>
      <c r="H229" s="197">
        <v>1.13760371853743E-74</v>
      </c>
      <c r="I229" s="198">
        <v>6.9400059491462398E-79</v>
      </c>
      <c r="J229" s="199">
        <v>3.69857229125332E-116</v>
      </c>
      <c r="K229" s="6"/>
      <c r="L229" s="333"/>
      <c r="M229" s="325"/>
      <c r="N229" s="325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7"/>
      <c r="AB229" s="325"/>
      <c r="AC229" s="325"/>
      <c r="AD229" s="325"/>
      <c r="AE229" s="325"/>
      <c r="AF229" s="325"/>
      <c r="AG229" s="325"/>
      <c r="AH229" s="325"/>
      <c r="AI229" s="325"/>
      <c r="AJ229" s="325"/>
      <c r="AK229" s="325"/>
      <c r="AL229" s="325"/>
      <c r="AM229" s="325"/>
      <c r="AN229" s="325"/>
      <c r="AO229" s="325"/>
      <c r="AP229" s="325"/>
      <c r="AQ229" s="325"/>
      <c r="AR229" s="325"/>
      <c r="AS229" s="325"/>
      <c r="AT229" s="325"/>
      <c r="AU229" s="325"/>
      <c r="AV229" s="325"/>
      <c r="AW229" s="325"/>
      <c r="AX229" s="325"/>
      <c r="AY229" s="325"/>
      <c r="AZ229" s="325"/>
      <c r="BA229" s="325"/>
      <c r="BB229" s="325"/>
      <c r="BC229" s="325"/>
      <c r="BD229" s="326"/>
    </row>
    <row r="230" spans="1:56">
      <c r="A230" s="348"/>
      <c r="B230" s="329"/>
      <c r="C230" s="354"/>
      <c r="D230" s="28">
        <v>-3</v>
      </c>
      <c r="E230" s="335"/>
      <c r="F230" s="336"/>
      <c r="G230" s="196">
        <v>2.5552131512801399E-45</v>
      </c>
      <c r="H230" s="197">
        <v>1.2064684375484601E-50</v>
      </c>
      <c r="I230" s="198">
        <v>7.3797578301906601E-53</v>
      </c>
      <c r="J230" s="199">
        <v>3.5558851033552902E-77</v>
      </c>
      <c r="K230" s="6"/>
      <c r="L230" s="333"/>
      <c r="M230" s="325"/>
      <c r="N230" s="325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7"/>
      <c r="AB230" s="325"/>
      <c r="AC230" s="325"/>
      <c r="AD230" s="325"/>
      <c r="AE230" s="325"/>
      <c r="AF230" s="325"/>
      <c r="AG230" s="325"/>
      <c r="AH230" s="325"/>
      <c r="AI230" s="325"/>
      <c r="AJ230" s="325"/>
      <c r="AK230" s="325"/>
      <c r="AL230" s="325"/>
      <c r="AM230" s="325"/>
      <c r="AN230" s="325"/>
      <c r="AO230" s="325"/>
      <c r="AP230" s="325"/>
      <c r="AQ230" s="325"/>
      <c r="AR230" s="325"/>
      <c r="AS230" s="325"/>
      <c r="AT230" s="325"/>
      <c r="AU230" s="325"/>
      <c r="AV230" s="325"/>
      <c r="AW230" s="325"/>
      <c r="AX230" s="325"/>
      <c r="AY230" s="325"/>
      <c r="AZ230" s="325"/>
      <c r="BA230" s="325"/>
      <c r="BB230" s="325"/>
      <c r="BC230" s="325"/>
      <c r="BD230" s="326"/>
    </row>
    <row r="231" spans="1:56">
      <c r="A231" s="348"/>
      <c r="B231" s="329"/>
      <c r="C231" s="354"/>
      <c r="D231" s="28">
        <v>-2</v>
      </c>
      <c r="E231" s="335"/>
      <c r="F231" s="336"/>
      <c r="G231" s="196">
        <v>1.8143315294367901E-29</v>
      </c>
      <c r="H231" s="197">
        <v>7.0372437179782598E-30</v>
      </c>
      <c r="I231" s="198">
        <v>2.10288297101973E-30</v>
      </c>
      <c r="J231" s="199">
        <v>6.7379723891741396E-44</v>
      </c>
      <c r="K231" s="6"/>
      <c r="L231" s="333"/>
      <c r="M231" s="325"/>
      <c r="N231" s="325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7"/>
      <c r="AB231" s="325"/>
      <c r="AC231" s="325"/>
      <c r="AD231" s="325"/>
      <c r="AE231" s="325"/>
      <c r="AF231" s="325"/>
      <c r="AG231" s="325"/>
      <c r="AH231" s="325"/>
      <c r="AI231" s="325"/>
      <c r="AJ231" s="325"/>
      <c r="AK231" s="325"/>
      <c r="AL231" s="325"/>
      <c r="AM231" s="325"/>
      <c r="AN231" s="325"/>
      <c r="AO231" s="325"/>
      <c r="AP231" s="325"/>
      <c r="AQ231" s="325"/>
      <c r="AR231" s="325"/>
      <c r="AS231" s="325"/>
      <c r="AT231" s="325"/>
      <c r="AU231" s="325"/>
      <c r="AV231" s="325"/>
      <c r="AW231" s="325"/>
      <c r="AX231" s="325"/>
      <c r="AY231" s="325"/>
      <c r="AZ231" s="325"/>
      <c r="BA231" s="325"/>
      <c r="BB231" s="325"/>
      <c r="BC231" s="325"/>
      <c r="BD231" s="326"/>
    </row>
    <row r="232" spans="1:56">
      <c r="A232" s="348"/>
      <c r="B232" s="329"/>
      <c r="C232" s="354"/>
      <c r="D232" s="28">
        <v>-1</v>
      </c>
      <c r="E232" s="335"/>
      <c r="F232" s="336"/>
      <c r="G232" s="196">
        <v>2.3491521002287302E-15</v>
      </c>
      <c r="H232" s="197">
        <v>2.2740373742569199E-14</v>
      </c>
      <c r="I232" s="198">
        <v>3.3584212920798498E-13</v>
      </c>
      <c r="J232" s="199">
        <v>1.5414647703228399E-19</v>
      </c>
      <c r="K232" s="6"/>
      <c r="L232" s="333"/>
      <c r="M232" s="325"/>
      <c r="N232" s="325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7"/>
      <c r="AB232" s="325"/>
      <c r="AC232" s="325"/>
      <c r="AD232" s="325"/>
      <c r="AE232" s="325"/>
      <c r="AF232" s="325"/>
      <c r="AG232" s="325"/>
      <c r="AH232" s="325"/>
      <c r="AI232" s="325"/>
      <c r="AJ232" s="325"/>
      <c r="AK232" s="325"/>
      <c r="AL232" s="325"/>
      <c r="AM232" s="325"/>
      <c r="AN232" s="325"/>
      <c r="AO232" s="325"/>
      <c r="AP232" s="325"/>
      <c r="AQ232" s="325"/>
      <c r="AR232" s="325"/>
      <c r="AS232" s="325"/>
      <c r="AT232" s="325"/>
      <c r="AU232" s="325"/>
      <c r="AV232" s="325"/>
      <c r="AW232" s="325"/>
      <c r="AX232" s="325"/>
      <c r="AY232" s="325"/>
      <c r="AZ232" s="325"/>
      <c r="BA232" s="325"/>
      <c r="BB232" s="325"/>
      <c r="BC232" s="325"/>
      <c r="BD232" s="326"/>
    </row>
    <row r="233" spans="1:56">
      <c r="A233" s="348"/>
      <c r="B233" s="329"/>
      <c r="C233" s="354"/>
      <c r="D233" s="28">
        <v>0</v>
      </c>
      <c r="E233" s="335"/>
      <c r="F233" s="336"/>
      <c r="G233" s="196">
        <v>1.9600414984246699E-7</v>
      </c>
      <c r="H233" s="197">
        <v>8.4363902255413792E-6</v>
      </c>
      <c r="I233" s="198">
        <v>6.6673488047157801E-3</v>
      </c>
      <c r="J233" s="199">
        <v>2.3036223420305701E-6</v>
      </c>
      <c r="K233" s="6"/>
      <c r="L233" s="333"/>
      <c r="M233" s="325"/>
      <c r="N233" s="325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7"/>
      <c r="AB233" s="325"/>
      <c r="AC233" s="325"/>
      <c r="AD233" s="325"/>
      <c r="AE233" s="325"/>
      <c r="AF233" s="325"/>
      <c r="AG233" s="325"/>
      <c r="AH233" s="325"/>
      <c r="AI233" s="325"/>
      <c r="AJ233" s="325"/>
      <c r="AK233" s="325"/>
      <c r="AL233" s="325"/>
      <c r="AM233" s="325"/>
      <c r="AN233" s="325"/>
      <c r="AO233" s="325"/>
      <c r="AP233" s="325"/>
      <c r="AQ233" s="325"/>
      <c r="AR233" s="325"/>
      <c r="AS233" s="325"/>
      <c r="AT233" s="325"/>
      <c r="AU233" s="325"/>
      <c r="AV233" s="325"/>
      <c r="AW233" s="325"/>
      <c r="AX233" s="325"/>
      <c r="AY233" s="325"/>
      <c r="AZ233" s="325"/>
      <c r="BA233" s="325"/>
      <c r="BB233" s="325"/>
      <c r="BC233" s="325"/>
      <c r="BD233" s="326"/>
    </row>
    <row r="234" spans="1:56">
      <c r="A234" s="348"/>
      <c r="B234" s="329"/>
      <c r="C234" s="354"/>
      <c r="D234" s="28">
        <v>1</v>
      </c>
      <c r="E234" s="335"/>
      <c r="F234" s="336"/>
      <c r="G234" s="106">
        <v>1.06953636255058E-5</v>
      </c>
      <c r="H234" s="94">
        <v>5.7803765152664296E-4</v>
      </c>
      <c r="I234" s="117">
        <v>0.98520510986128695</v>
      </c>
      <c r="J234" s="159">
        <v>7.4066583341407901E-4</v>
      </c>
      <c r="K234" s="6"/>
      <c r="L234" s="333"/>
      <c r="M234" s="325"/>
      <c r="N234" s="325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7"/>
      <c r="AB234" s="325"/>
      <c r="AC234" s="325"/>
      <c r="AD234" s="325"/>
      <c r="AE234" s="325"/>
      <c r="AF234" s="325"/>
      <c r="AG234" s="325"/>
      <c r="AH234" s="325"/>
      <c r="AI234" s="325"/>
      <c r="AJ234" s="325"/>
      <c r="AK234" s="325"/>
      <c r="AL234" s="325"/>
      <c r="AM234" s="325"/>
      <c r="AN234" s="325"/>
      <c r="AO234" s="325"/>
      <c r="AP234" s="325"/>
      <c r="AQ234" s="325"/>
      <c r="AR234" s="325"/>
      <c r="AS234" s="325"/>
      <c r="AT234" s="325"/>
      <c r="AU234" s="325"/>
      <c r="AV234" s="325"/>
      <c r="AW234" s="325"/>
      <c r="AX234" s="325"/>
      <c r="AY234" s="325"/>
      <c r="AZ234" s="325"/>
      <c r="BA234" s="325"/>
      <c r="BB234" s="325"/>
      <c r="BC234" s="325"/>
      <c r="BD234" s="326"/>
    </row>
    <row r="235" spans="1:56">
      <c r="A235" s="348"/>
      <c r="B235" s="329"/>
      <c r="C235" s="354"/>
      <c r="D235" s="28">
        <v>2</v>
      </c>
      <c r="E235" s="335"/>
      <c r="F235" s="336"/>
      <c r="G235" s="106">
        <v>1.9600414984246699E-7</v>
      </c>
      <c r="H235" s="94">
        <v>8.4363902255413792E-6</v>
      </c>
      <c r="I235" s="117">
        <v>6.6673488047157801E-3</v>
      </c>
      <c r="J235" s="159">
        <v>2.3036223420305701E-6</v>
      </c>
      <c r="K235" s="6"/>
      <c r="L235" s="333"/>
      <c r="M235" s="325"/>
      <c r="N235" s="325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7"/>
      <c r="AB235" s="325"/>
      <c r="AC235" s="325"/>
      <c r="AD235" s="325"/>
      <c r="AE235" s="325"/>
      <c r="AF235" s="325"/>
      <c r="AG235" s="325"/>
      <c r="AH235" s="325"/>
      <c r="AI235" s="325"/>
      <c r="AJ235" s="325"/>
      <c r="AK235" s="325"/>
      <c r="AL235" s="325"/>
      <c r="AM235" s="325"/>
      <c r="AN235" s="325"/>
      <c r="AO235" s="325"/>
      <c r="AP235" s="325"/>
      <c r="AQ235" s="325"/>
      <c r="AR235" s="325"/>
      <c r="AS235" s="325"/>
      <c r="AT235" s="325"/>
      <c r="AU235" s="325"/>
      <c r="AV235" s="325"/>
      <c r="AW235" s="325"/>
      <c r="AX235" s="325"/>
      <c r="AY235" s="325"/>
      <c r="AZ235" s="325"/>
      <c r="BA235" s="325"/>
      <c r="BB235" s="325"/>
      <c r="BC235" s="325"/>
      <c r="BD235" s="326"/>
    </row>
    <row r="236" spans="1:56">
      <c r="A236" s="348"/>
      <c r="B236" s="329"/>
      <c r="C236" s="354"/>
      <c r="D236" s="28">
        <v>3</v>
      </c>
      <c r="E236" s="335"/>
      <c r="F236" s="336"/>
      <c r="G236" s="106">
        <v>2.3491521002287302E-15</v>
      </c>
      <c r="H236" s="94">
        <v>2.2740373742569199E-14</v>
      </c>
      <c r="I236" s="117">
        <v>3.3584212920798498E-13</v>
      </c>
      <c r="J236" s="159">
        <v>1.5414647703228399E-19</v>
      </c>
      <c r="K236" s="6"/>
      <c r="L236" s="333"/>
      <c r="M236" s="325"/>
      <c r="N236" s="325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7"/>
      <c r="AB236" s="325"/>
      <c r="AC236" s="325"/>
      <c r="AD236" s="325"/>
      <c r="AE236" s="325"/>
      <c r="AF236" s="325"/>
      <c r="AG236" s="325"/>
      <c r="AH236" s="325"/>
      <c r="AI236" s="325"/>
      <c r="AJ236" s="325"/>
      <c r="AK236" s="325"/>
      <c r="AL236" s="325"/>
      <c r="AM236" s="325"/>
      <c r="AN236" s="325"/>
      <c r="AO236" s="325"/>
      <c r="AP236" s="325"/>
      <c r="AQ236" s="325"/>
      <c r="AR236" s="325"/>
      <c r="AS236" s="325"/>
      <c r="AT236" s="325"/>
      <c r="AU236" s="325"/>
      <c r="AV236" s="325"/>
      <c r="AW236" s="325"/>
      <c r="AX236" s="325"/>
      <c r="AY236" s="325"/>
      <c r="AZ236" s="325"/>
      <c r="BA236" s="325"/>
      <c r="BB236" s="325"/>
      <c r="BC236" s="325"/>
      <c r="BD236" s="326"/>
    </row>
    <row r="237" spans="1:56">
      <c r="A237" s="348"/>
      <c r="B237" s="329"/>
      <c r="C237" s="354"/>
      <c r="D237" s="28">
        <v>4</v>
      </c>
      <c r="E237" s="335"/>
      <c r="F237" s="336"/>
      <c r="G237" s="106">
        <v>1.8143315294367901E-29</v>
      </c>
      <c r="H237" s="94">
        <v>7.0372437179782598E-30</v>
      </c>
      <c r="I237" s="117">
        <v>2.10288297101973E-30</v>
      </c>
      <c r="J237" s="159">
        <v>6.7379723891741396E-44</v>
      </c>
      <c r="K237" s="6"/>
      <c r="L237" s="333"/>
      <c r="M237" s="325"/>
      <c r="N237" s="325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7"/>
      <c r="AB237" s="325"/>
      <c r="AC237" s="325"/>
      <c r="AD237" s="325"/>
      <c r="AE237" s="325"/>
      <c r="AF237" s="325"/>
      <c r="AG237" s="325"/>
      <c r="AH237" s="325"/>
      <c r="AI237" s="325"/>
      <c r="AJ237" s="325"/>
      <c r="AK237" s="325"/>
      <c r="AL237" s="325"/>
      <c r="AM237" s="325"/>
      <c r="AN237" s="325"/>
      <c r="AO237" s="325"/>
      <c r="AP237" s="325"/>
      <c r="AQ237" s="325"/>
      <c r="AR237" s="325"/>
      <c r="AS237" s="325"/>
      <c r="AT237" s="325"/>
      <c r="AU237" s="325"/>
      <c r="AV237" s="325"/>
      <c r="AW237" s="325"/>
      <c r="AX237" s="325"/>
      <c r="AY237" s="325"/>
      <c r="AZ237" s="325"/>
      <c r="BA237" s="325"/>
      <c r="BB237" s="325"/>
      <c r="BC237" s="325"/>
      <c r="BD237" s="326"/>
    </row>
    <row r="238" spans="1:56">
      <c r="A238" s="348"/>
      <c r="B238" s="329"/>
      <c r="C238" s="354"/>
      <c r="D238" s="28">
        <v>5</v>
      </c>
      <c r="E238" s="335"/>
      <c r="F238" s="336"/>
      <c r="G238" s="106">
        <v>2.5552131512801399E-45</v>
      </c>
      <c r="H238" s="94">
        <v>1.2064684375484601E-50</v>
      </c>
      <c r="I238" s="117">
        <v>7.3797578301906601E-53</v>
      </c>
      <c r="J238" s="159">
        <v>3.5558851033552902E-77</v>
      </c>
      <c r="K238" s="6"/>
      <c r="L238" s="333"/>
      <c r="M238" s="325"/>
      <c r="N238" s="325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7"/>
      <c r="AB238" s="325"/>
      <c r="AC238" s="325"/>
      <c r="AD238" s="325"/>
      <c r="AE238" s="325"/>
      <c r="AF238" s="325"/>
      <c r="AG238" s="325"/>
      <c r="AH238" s="325"/>
      <c r="AI238" s="325"/>
      <c r="AJ238" s="325"/>
      <c r="AK238" s="325"/>
      <c r="AL238" s="325"/>
      <c r="AM238" s="325"/>
      <c r="AN238" s="325"/>
      <c r="AO238" s="325"/>
      <c r="AP238" s="325"/>
      <c r="AQ238" s="325"/>
      <c r="AR238" s="325"/>
      <c r="AS238" s="325"/>
      <c r="AT238" s="325"/>
      <c r="AU238" s="325"/>
      <c r="AV238" s="325"/>
      <c r="AW238" s="325"/>
      <c r="AX238" s="325"/>
      <c r="AY238" s="325"/>
      <c r="AZ238" s="325"/>
      <c r="BA238" s="325"/>
      <c r="BB238" s="325"/>
      <c r="BC238" s="325"/>
      <c r="BD238" s="326"/>
    </row>
    <row r="239" spans="1:56">
      <c r="A239" s="348"/>
      <c r="B239" s="329"/>
      <c r="C239" s="354"/>
      <c r="D239" s="28">
        <v>6</v>
      </c>
      <c r="E239" s="335"/>
      <c r="F239" s="336"/>
      <c r="G239" s="106">
        <v>2.49209385181539E-55</v>
      </c>
      <c r="H239" s="94">
        <v>1.13760371853743E-74</v>
      </c>
      <c r="I239" s="117">
        <v>6.9400059491462398E-79</v>
      </c>
      <c r="J239" s="159">
        <v>3.69857229125332E-116</v>
      </c>
      <c r="K239" s="6"/>
      <c r="L239" s="333"/>
      <c r="M239" s="325"/>
      <c r="N239" s="325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  <c r="AA239" s="327"/>
      <c r="AB239" s="325"/>
      <c r="AC239" s="325"/>
      <c r="AD239" s="325"/>
      <c r="AE239" s="325"/>
      <c r="AF239" s="325"/>
      <c r="AG239" s="325"/>
      <c r="AH239" s="325"/>
      <c r="AI239" s="325"/>
      <c r="AJ239" s="325"/>
      <c r="AK239" s="325"/>
      <c r="AL239" s="325"/>
      <c r="AM239" s="325"/>
      <c r="AN239" s="325"/>
      <c r="AO239" s="325"/>
      <c r="AP239" s="325"/>
      <c r="AQ239" s="325"/>
      <c r="AR239" s="325"/>
      <c r="AS239" s="325"/>
      <c r="AT239" s="325"/>
      <c r="AU239" s="325"/>
      <c r="AV239" s="325"/>
      <c r="AW239" s="325"/>
      <c r="AX239" s="325"/>
      <c r="AY239" s="325"/>
      <c r="AZ239" s="325"/>
      <c r="BA239" s="325"/>
      <c r="BB239" s="325"/>
      <c r="BC239" s="325"/>
      <c r="BD239" s="326"/>
    </row>
    <row r="240" spans="1:56">
      <c r="A240" s="348"/>
      <c r="B240" s="329"/>
      <c r="C240" s="354"/>
      <c r="D240" s="28">
        <v>7</v>
      </c>
      <c r="E240" s="335"/>
      <c r="F240" s="336"/>
      <c r="G240" s="106">
        <v>3.3299646180871698E-60</v>
      </c>
      <c r="H240" s="94">
        <v>9.31660392414114E-100</v>
      </c>
      <c r="I240" s="117">
        <v>4.2464210141991299E-106</v>
      </c>
      <c r="J240" s="159">
        <v>4.6371647164698199E-157</v>
      </c>
      <c r="K240" s="6"/>
      <c r="L240" s="333"/>
      <c r="M240" s="325"/>
      <c r="N240" s="325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  <c r="AA240" s="327"/>
      <c r="AB240" s="325"/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  <c r="AN240" s="325"/>
      <c r="AO240" s="325"/>
      <c r="AP240" s="325"/>
      <c r="AQ240" s="325"/>
      <c r="AR240" s="325"/>
      <c r="AS240" s="325"/>
      <c r="AT240" s="325"/>
      <c r="AU240" s="325"/>
      <c r="AV240" s="325"/>
      <c r="AW240" s="325"/>
      <c r="AX240" s="325"/>
      <c r="AY240" s="325"/>
      <c r="AZ240" s="325"/>
      <c r="BA240" s="325"/>
      <c r="BB240" s="325"/>
      <c r="BC240" s="325"/>
      <c r="BD240" s="326"/>
    </row>
    <row r="241" spans="1:100">
      <c r="A241" s="348"/>
      <c r="B241" s="329"/>
      <c r="C241" s="354"/>
      <c r="D241" s="28">
        <v>8</v>
      </c>
      <c r="E241" s="335"/>
      <c r="F241" s="336"/>
      <c r="G241" s="106">
        <v>4.0000975904421198E-64</v>
      </c>
      <c r="H241" s="94">
        <v>1.6154857787233602E-123</v>
      </c>
      <c r="I241" s="117">
        <v>6.8834482788133601E-132</v>
      </c>
      <c r="J241" s="159">
        <v>6.83975773655576E-196</v>
      </c>
      <c r="K241" s="6"/>
      <c r="L241" s="333"/>
      <c r="M241" s="325"/>
      <c r="N241" s="325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7"/>
      <c r="AB241" s="325"/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  <c r="AN241" s="325"/>
      <c r="AO241" s="325"/>
      <c r="AP241" s="325"/>
      <c r="AQ241" s="325"/>
      <c r="AR241" s="325"/>
      <c r="AS241" s="325"/>
      <c r="AT241" s="325"/>
      <c r="AU241" s="325"/>
      <c r="AV241" s="325"/>
      <c r="AW241" s="325"/>
      <c r="AX241" s="325"/>
      <c r="AY241" s="325"/>
      <c r="AZ241" s="325"/>
      <c r="BA241" s="325"/>
      <c r="BB241" s="325"/>
      <c r="BC241" s="325"/>
      <c r="BD241" s="326"/>
    </row>
    <row r="242" spans="1:100">
      <c r="A242" s="348"/>
      <c r="B242" s="329"/>
      <c r="C242" s="354"/>
      <c r="D242" s="28">
        <v>9</v>
      </c>
      <c r="E242" s="335"/>
      <c r="F242" s="336"/>
      <c r="G242" s="106">
        <v>2.7607313557163101E-67</v>
      </c>
      <c r="H242" s="94">
        <v>1.2108365119032001E-143</v>
      </c>
      <c r="I242" s="117">
        <v>9.6416392511777403E-154</v>
      </c>
      <c r="J242" s="159">
        <v>7.5808166066408099E-229</v>
      </c>
      <c r="K242" s="6"/>
      <c r="L242" s="333"/>
      <c r="M242" s="325"/>
      <c r="N242" s="325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7"/>
      <c r="AB242" s="325"/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  <c r="AN242" s="325"/>
      <c r="AO242" s="325"/>
      <c r="AP242" s="325"/>
      <c r="AQ242" s="325"/>
      <c r="AR242" s="325"/>
      <c r="AS242" s="325"/>
      <c r="AT242" s="325"/>
      <c r="AU242" s="325"/>
      <c r="AV242" s="325"/>
      <c r="AW242" s="325"/>
      <c r="AX242" s="325"/>
      <c r="AY242" s="325"/>
      <c r="AZ242" s="325"/>
      <c r="BA242" s="325"/>
      <c r="BB242" s="325"/>
      <c r="BC242" s="325"/>
      <c r="BD242" s="326"/>
    </row>
    <row r="243" spans="1:100">
      <c r="A243" s="348"/>
      <c r="B243" s="329"/>
      <c r="C243" s="354"/>
      <c r="D243" s="29">
        <v>10</v>
      </c>
      <c r="E243" s="335"/>
      <c r="F243" s="336"/>
      <c r="G243" s="106">
        <v>2.07156609639288E-69</v>
      </c>
      <c r="H243" s="94">
        <v>3.9539077542368296E-158</v>
      </c>
      <c r="I243" s="117">
        <v>1.7424868647517999E-169</v>
      </c>
      <c r="J243" s="159">
        <v>1.1660363269451001E-252</v>
      </c>
      <c r="K243" s="30"/>
      <c r="L243" s="334"/>
      <c r="M243" s="325"/>
      <c r="N243" s="325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7"/>
      <c r="AB243" s="325"/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  <c r="AN243" s="325"/>
      <c r="AO243" s="325"/>
      <c r="AP243" s="325"/>
      <c r="AQ243" s="325"/>
      <c r="AR243" s="325"/>
      <c r="AS243" s="325"/>
      <c r="AT243" s="325"/>
      <c r="AU243" s="325"/>
      <c r="AV243" s="325"/>
      <c r="AW243" s="325"/>
      <c r="AX243" s="325"/>
      <c r="AY243" s="325"/>
      <c r="AZ243" s="325"/>
      <c r="BA243" s="325"/>
      <c r="BB243" s="325"/>
      <c r="BC243" s="325"/>
      <c r="BD243" s="326"/>
    </row>
    <row r="244" spans="1:100">
      <c r="A244" s="348"/>
      <c r="B244" s="328">
        <v>0.25</v>
      </c>
      <c r="C244" s="354"/>
      <c r="D244" s="26">
        <v>-9</v>
      </c>
      <c r="E244" s="330">
        <v>8.9005673214499994E-5</v>
      </c>
      <c r="F244" s="331">
        <v>4.0843113930671499E-4</v>
      </c>
      <c r="G244" s="106">
        <v>1.6684547198728699E-5</v>
      </c>
      <c r="H244" s="94">
        <v>4.5169686861214503E-9</v>
      </c>
      <c r="I244" s="117">
        <v>2.35690974533536E-9</v>
      </c>
      <c r="J244" s="159">
        <v>6.6442713385192397E-13</v>
      </c>
      <c r="K244" s="27"/>
      <c r="L244" s="332">
        <f t="shared" ref="L244" si="881">1-SUM(M244:BC263)</f>
        <v>0.24341521503685271</v>
      </c>
      <c r="M244" s="325">
        <f t="shared" ref="M244" si="882">G254+I254</f>
        <v>0.22473605381731759</v>
      </c>
      <c r="N244" s="325">
        <f t="shared" ref="N244" si="883">G261+I261+J254</f>
        <v>2.8232821435521853E-2</v>
      </c>
      <c r="O244" s="325">
        <f t="shared" ref="O244" si="884">G263+I263+H254</f>
        <v>1.7862104120635037E-2</v>
      </c>
      <c r="P244" s="325">
        <f t="shared" ref="P244" si="885">G256+I256+J261</f>
        <v>4.5930417686497346E-2</v>
      </c>
      <c r="Q244" s="325">
        <f t="shared" ref="Q244" si="886">G252+I252</f>
        <v>4.5930417537378504E-2</v>
      </c>
      <c r="R244" s="325">
        <f t="shared" ref="R244" si="887">G258+I258+H261+J263</f>
        <v>1.4936640730650328E-3</v>
      </c>
      <c r="S244" s="325">
        <f t="shared" ref="S244" si="888">G245+I245</f>
        <v>1.8655944000738656E-5</v>
      </c>
      <c r="T244" s="325">
        <f t="shared" ref="T244" si="889">G247+I247+J256</f>
        <v>3.349101416699792E-3</v>
      </c>
      <c r="U244" s="325">
        <f t="shared" ref="U244" si="890">G250+I250+H263</f>
        <v>1.4935517486216953E-3</v>
      </c>
      <c r="V244" s="325">
        <f t="shared" ref="V244" si="891">G259+I259+J252</f>
        <v>3.6381736533347524E-3</v>
      </c>
      <c r="W244" s="325">
        <f t="shared" ref="W244" si="892">G248+I248</f>
        <v>1.0688308955794111E-4</v>
      </c>
      <c r="X244" s="325">
        <f t="shared" ref="X244" si="893">G251+I251+J258+H256</f>
        <v>1.3151596959784149E-2</v>
      </c>
      <c r="Y244" s="325">
        <f t="shared" ref="Y244" si="894">G257+I257</f>
        <v>8.6393186045096593E-3</v>
      </c>
      <c r="Z244" s="325">
        <f t="shared" ref="Z244" si="895">G249+I249+J245</f>
        <v>1.0688309083939394E-4</v>
      </c>
      <c r="AA244" s="327">
        <f t="shared" ref="AA244" si="896">G260+I260+H252</f>
        <v>4.6094115377126417E-3</v>
      </c>
      <c r="AB244" s="325">
        <f t="shared" ref="AB244" si="897">G246+I246+J247</f>
        <v>2.6138677977541051E-5</v>
      </c>
      <c r="AC244" s="325">
        <f t="shared" ref="AC244" si="898">G262+I262</f>
        <v>2.6138528858700041E-5</v>
      </c>
      <c r="AD244" s="325">
        <f t="shared" ref="AD244" si="899">G255+I255+J250+H258</f>
        <v>0.14829560094723029</v>
      </c>
      <c r="AE244" s="325">
        <f t="shared" ref="AE244" si="900">G244+I244</f>
        <v>1.6686904108474036E-5</v>
      </c>
      <c r="AF244" s="325">
        <f t="shared" ref="AF244" si="901">G253+I253+J259</f>
        <v>0.14817265277772235</v>
      </c>
      <c r="AG244" s="325">
        <f t="shared" ref="AG244" si="902">H245</f>
        <v>6.6896982673953399E-9</v>
      </c>
      <c r="AH244" s="325">
        <f t="shared" ref="AH244" si="903">J248</f>
        <v>5.1150655840271697E-9</v>
      </c>
      <c r="AI244" s="325">
        <f t="shared" ref="AI244" si="904">J251+H247</f>
        <v>2.5979882336046699E-4</v>
      </c>
      <c r="AJ244" s="325">
        <f t="shared" ref="AJ244" si="905">F244</f>
        <v>4.0843113930671499E-4</v>
      </c>
      <c r="AK244" s="325">
        <f t="shared" ref="AK244" si="906">J257</f>
        <v>2.5967981050031499E-4</v>
      </c>
      <c r="AL244" s="325">
        <f t="shared" ref="AL244" si="907">H250</f>
        <v>1.13432286792194E-4</v>
      </c>
      <c r="AM244" s="325">
        <f t="shared" ref="AM244" si="908">J249</f>
        <v>5.1150655840271697E-9</v>
      </c>
      <c r="AN244" s="325">
        <f t="shared" ref="AN244" si="909">J260+H259</f>
        <v>1.1078650393659527E-5</v>
      </c>
      <c r="AO244" s="325">
        <f t="shared" ref="AO244" si="910">J246</f>
        <v>8.4258878523882301E-12</v>
      </c>
      <c r="AP244" s="325">
        <f t="shared" ref="AP244" si="911">H248</f>
        <v>1.04018617883743E-6</v>
      </c>
      <c r="AQ244" s="325">
        <f t="shared" ref="AQ244" si="912">J262</f>
        <v>8.4258878523882301E-12</v>
      </c>
      <c r="AR244" s="325">
        <f t="shared" ref="AR244" si="913">H251+J255</f>
        <v>1.7245159427704465E-2</v>
      </c>
      <c r="AS244" s="325">
        <f t="shared" ref="AS244" si="914">J244</f>
        <v>6.6442713385192397E-13</v>
      </c>
      <c r="AT244" s="325">
        <f t="shared" ref="AT244" si="915">H257</f>
        <v>8.9494206034696703E-4</v>
      </c>
      <c r="AU244" s="325">
        <f t="shared" ref="AU244" si="916">J253</f>
        <v>1.6350217367357499E-2</v>
      </c>
      <c r="AV244" s="325">
        <f t="shared" ref="AV244" si="917">H249</f>
        <v>1.04018617883743E-6</v>
      </c>
      <c r="AW244" s="325">
        <f t="shared" ref="AW244" si="918">H260</f>
        <v>1.04018617883743E-6</v>
      </c>
      <c r="AX244" s="325">
        <f t="shared" ref="AX244" si="919">H246</f>
        <v>2.07766365402674E-8</v>
      </c>
      <c r="AY244" s="325">
        <f t="shared" ref="AY244" si="920">E244</f>
        <v>8.9005673214499994E-5</v>
      </c>
      <c r="AZ244" s="325">
        <f t="shared" ref="AZ244" si="921">H262</f>
        <v>2.07766365402674E-8</v>
      </c>
      <c r="BA244" s="325">
        <f t="shared" ref="BA244" si="922">H255</f>
        <v>1.2556791803336499E-2</v>
      </c>
      <c r="BB244" s="325">
        <f t="shared" ref="BB244" si="923">H244</f>
        <v>4.5169686861214503E-9</v>
      </c>
      <c r="BC244" s="325">
        <f t="shared" ref="BC244" si="924">H253</f>
        <v>1.2556791803336499E-2</v>
      </c>
      <c r="BD244" s="326">
        <f t="shared" ref="BD244" si="925">SUMPRODUCT($L$1:$BC$1,BF244:CW244)</f>
        <v>8.828742316025199</v>
      </c>
      <c r="BF244" s="174">
        <f>L244</f>
        <v>0.24341521503685271</v>
      </c>
      <c r="BG244" s="175">
        <f t="shared" ref="BG244" si="926">M244</f>
        <v>0.22473605381731759</v>
      </c>
      <c r="BH244" s="175">
        <f t="shared" ref="BH244" si="927">N244</f>
        <v>2.8232821435521853E-2</v>
      </c>
      <c r="BI244" s="175">
        <f t="shared" ref="BI244" si="928">O244</f>
        <v>1.7862104120635037E-2</v>
      </c>
      <c r="BJ244" s="175">
        <f t="shared" ref="BJ244" si="929">P244</f>
        <v>4.5930417686497346E-2</v>
      </c>
      <c r="BK244" s="175">
        <f t="shared" ref="BK244" si="930">Q244</f>
        <v>4.5930417537378504E-2</v>
      </c>
      <c r="BL244" s="175">
        <f t="shared" ref="BL244" si="931">R244</f>
        <v>1.4936640730650328E-3</v>
      </c>
      <c r="BM244" s="175">
        <f t="shared" ref="BM244" si="932">S244</f>
        <v>1.8655944000738656E-5</v>
      </c>
      <c r="BN244" s="175">
        <f t="shared" ref="BN244" si="933">T244</f>
        <v>3.349101416699792E-3</v>
      </c>
      <c r="BO244" s="175">
        <f t="shared" ref="BO244" si="934">U244</f>
        <v>1.4935517486216953E-3</v>
      </c>
      <c r="BP244" s="175">
        <f t="shared" ref="BP244" si="935">V244</f>
        <v>3.6381736533347524E-3</v>
      </c>
      <c r="BQ244" s="175">
        <f t="shared" ref="BQ244" si="936">W244</f>
        <v>1.0688308955794111E-4</v>
      </c>
      <c r="BR244" s="175">
        <f t="shared" ref="BR244" si="937">X244</f>
        <v>1.3151596959784149E-2</v>
      </c>
      <c r="BS244" s="175">
        <f t="shared" ref="BS244" si="938">Y244</f>
        <v>8.6393186045096593E-3</v>
      </c>
      <c r="BT244" s="175">
        <f t="shared" ref="BT244" si="939">Z244</f>
        <v>1.0688309083939394E-4</v>
      </c>
      <c r="BU244" s="175">
        <f t="shared" ref="BU244" si="940">AA244</f>
        <v>4.6094115377126417E-3</v>
      </c>
      <c r="BV244" s="175">
        <f t="shared" ref="BV244" si="941">AB244</f>
        <v>2.6138677977541051E-5</v>
      </c>
      <c r="BW244" s="175">
        <f t="shared" ref="BW244" si="942">AC244</f>
        <v>2.6138528858700041E-5</v>
      </c>
      <c r="BX244" s="175">
        <f t="shared" ref="BX244" si="943">AD244</f>
        <v>0.14829560094723029</v>
      </c>
      <c r="BY244" s="175">
        <f t="shared" ref="BY244" si="944">AE244</f>
        <v>1.6686904108474036E-5</v>
      </c>
      <c r="BZ244" s="175">
        <f t="shared" ref="BZ244" si="945">AF244</f>
        <v>0.14817265277772235</v>
      </c>
      <c r="CA244" s="175">
        <f t="shared" ref="CA244" si="946">AG244</f>
        <v>6.6896982673953399E-9</v>
      </c>
      <c r="CB244" s="175">
        <f t="shared" ref="CB244" si="947">AH244</f>
        <v>5.1150655840271697E-9</v>
      </c>
      <c r="CC244" s="175">
        <f t="shared" ref="CC244" si="948">AI244</f>
        <v>2.5979882336046699E-4</v>
      </c>
      <c r="CD244" s="175">
        <f t="shared" ref="CD244" si="949">AJ244</f>
        <v>4.0843113930671499E-4</v>
      </c>
      <c r="CE244" s="175">
        <f t="shared" ref="CE244" si="950">AK244</f>
        <v>2.5967981050031499E-4</v>
      </c>
      <c r="CF244" s="175">
        <f t="shared" ref="CF244" si="951">AL244</f>
        <v>1.13432286792194E-4</v>
      </c>
      <c r="CG244" s="175">
        <f t="shared" ref="CG244" si="952">AM244</f>
        <v>5.1150655840271697E-9</v>
      </c>
      <c r="CH244" s="175">
        <f t="shared" ref="CH244" si="953">AN244</f>
        <v>1.1078650393659527E-5</v>
      </c>
      <c r="CI244" s="175">
        <f t="shared" ref="CI244" si="954">AO244</f>
        <v>8.4258878523882301E-12</v>
      </c>
      <c r="CJ244" s="175">
        <f t="shared" ref="CJ244" si="955">AP244</f>
        <v>1.04018617883743E-6</v>
      </c>
      <c r="CK244" s="175">
        <f t="shared" ref="CK244" si="956">AQ244</f>
        <v>8.4258878523882301E-12</v>
      </c>
      <c r="CL244" s="175">
        <f t="shared" ref="CL244" si="957">AR244</f>
        <v>1.7245159427704465E-2</v>
      </c>
      <c r="CM244" s="175">
        <f t="shared" ref="CM244" si="958">AS244</f>
        <v>6.6442713385192397E-13</v>
      </c>
      <c r="CN244" s="175">
        <f t="shared" ref="CN244" si="959">AT244</f>
        <v>8.9494206034696703E-4</v>
      </c>
      <c r="CO244" s="175">
        <f t="shared" ref="CO244" si="960">AU244</f>
        <v>1.6350217367357499E-2</v>
      </c>
      <c r="CP244" s="175">
        <f t="shared" ref="CP244" si="961">AV244</f>
        <v>1.04018617883743E-6</v>
      </c>
      <c r="CQ244" s="175">
        <f t="shared" ref="CQ244" si="962">AW244</f>
        <v>1.04018617883743E-6</v>
      </c>
      <c r="CR244" s="175">
        <f t="shared" ref="CR244" si="963">AX244</f>
        <v>2.07766365402674E-8</v>
      </c>
      <c r="CS244" s="175">
        <f t="shared" ref="CS244" si="964">AY244</f>
        <v>8.9005673214499994E-5</v>
      </c>
      <c r="CT244" s="175">
        <f t="shared" ref="CT244" si="965">AZ244</f>
        <v>2.07766365402674E-8</v>
      </c>
      <c r="CU244" s="175">
        <f t="shared" ref="CU244" si="966">BA244</f>
        <v>1.2556791803336499E-2</v>
      </c>
      <c r="CV244" s="176">
        <f t="shared" ref="CV244" si="967">BB244</f>
        <v>4.5169686861214503E-9</v>
      </c>
    </row>
    <row r="245" spans="1:100">
      <c r="A245" s="348"/>
      <c r="B245" s="329"/>
      <c r="C245" s="354"/>
      <c r="D245" s="28">
        <v>-8</v>
      </c>
      <c r="E245" s="330"/>
      <c r="F245" s="331"/>
      <c r="G245" s="196">
        <v>1.86522688976191E-5</v>
      </c>
      <c r="H245" s="197">
        <v>6.6896982673953399E-9</v>
      </c>
      <c r="I245" s="198">
        <v>3.6751031195545402E-9</v>
      </c>
      <c r="J245" s="199">
        <v>1.2814528193763001E-12</v>
      </c>
      <c r="K245" s="6"/>
      <c r="L245" s="333"/>
      <c r="M245" s="325"/>
      <c r="N245" s="325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7"/>
      <c r="AB245" s="325"/>
      <c r="AC245" s="325"/>
      <c r="AD245" s="325"/>
      <c r="AE245" s="325"/>
      <c r="AF245" s="325"/>
      <c r="AG245" s="325"/>
      <c r="AH245" s="325"/>
      <c r="AI245" s="325"/>
      <c r="AJ245" s="325"/>
      <c r="AK245" s="325"/>
      <c r="AL245" s="325"/>
      <c r="AM245" s="325"/>
      <c r="AN245" s="325"/>
      <c r="AO245" s="325"/>
      <c r="AP245" s="325"/>
      <c r="AQ245" s="325"/>
      <c r="AR245" s="325"/>
      <c r="AS245" s="325"/>
      <c r="AT245" s="325"/>
      <c r="AU245" s="325"/>
      <c r="AV245" s="325"/>
      <c r="AW245" s="325"/>
      <c r="AX245" s="325"/>
      <c r="AY245" s="325"/>
      <c r="AZ245" s="325"/>
      <c r="BA245" s="325"/>
      <c r="BB245" s="325"/>
      <c r="BC245" s="325"/>
      <c r="BD245" s="326"/>
    </row>
    <row r="246" spans="1:100">
      <c r="A246" s="348"/>
      <c r="B246" s="329"/>
      <c r="C246" s="354"/>
      <c r="D246" s="28">
        <v>-7</v>
      </c>
      <c r="E246" s="330"/>
      <c r="F246" s="331"/>
      <c r="G246" s="196">
        <v>2.6125241784242399E-5</v>
      </c>
      <c r="H246" s="197">
        <v>2.07766365402674E-8</v>
      </c>
      <c r="I246" s="198">
        <v>1.32870744576401E-8</v>
      </c>
      <c r="J246" s="199">
        <v>8.4258878523882301E-12</v>
      </c>
      <c r="K246" s="6"/>
      <c r="L246" s="333"/>
      <c r="M246" s="325"/>
      <c r="N246" s="325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7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325"/>
      <c r="AZ246" s="325"/>
      <c r="BA246" s="325"/>
      <c r="BB246" s="325"/>
      <c r="BC246" s="325"/>
      <c r="BD246" s="326"/>
    </row>
    <row r="247" spans="1:100">
      <c r="A247" s="348"/>
      <c r="B247" s="329"/>
      <c r="C247" s="354"/>
      <c r="D247" s="28">
        <v>-6</v>
      </c>
      <c r="E247" s="330"/>
      <c r="F247" s="331"/>
      <c r="G247" s="196">
        <v>4.6270444572797103E-5</v>
      </c>
      <c r="H247" s="197">
        <v>1.19012860151986E-7</v>
      </c>
      <c r="I247" s="198">
        <v>9.7363232054652502E-8</v>
      </c>
      <c r="J247" s="199">
        <v>1.49118841009811E-10</v>
      </c>
      <c r="K247" s="6"/>
      <c r="L247" s="333"/>
      <c r="M247" s="325"/>
      <c r="N247" s="325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7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  <c r="AN247" s="325"/>
      <c r="AO247" s="325"/>
      <c r="AP247" s="325"/>
      <c r="AQ247" s="325"/>
      <c r="AR247" s="325"/>
      <c r="AS247" s="325"/>
      <c r="AT247" s="325"/>
      <c r="AU247" s="325"/>
      <c r="AV247" s="325"/>
      <c r="AW247" s="325"/>
      <c r="AX247" s="325"/>
      <c r="AY247" s="325"/>
      <c r="AZ247" s="325"/>
      <c r="BA247" s="325"/>
      <c r="BB247" s="325"/>
      <c r="BC247" s="325"/>
      <c r="BD247" s="326"/>
    </row>
    <row r="248" spans="1:100">
      <c r="A248" s="348"/>
      <c r="B248" s="329"/>
      <c r="C248" s="354"/>
      <c r="D248" s="28">
        <v>-5</v>
      </c>
      <c r="E248" s="330"/>
      <c r="F248" s="331"/>
      <c r="G248" s="196">
        <v>1.0569485010977899E-4</v>
      </c>
      <c r="H248" s="197">
        <v>1.04018617883743E-6</v>
      </c>
      <c r="I248" s="198">
        <v>1.1882394481621201E-6</v>
      </c>
      <c r="J248" s="199">
        <v>5.1150655840271697E-9</v>
      </c>
      <c r="K248" s="6"/>
      <c r="L248" s="333"/>
      <c r="M248" s="325"/>
      <c r="N248" s="325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7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  <c r="AN248" s="325"/>
      <c r="AO248" s="325"/>
      <c r="AP248" s="325"/>
      <c r="AQ248" s="325"/>
      <c r="AR248" s="325"/>
      <c r="AS248" s="325"/>
      <c r="AT248" s="325"/>
      <c r="AU248" s="325"/>
      <c r="AV248" s="325"/>
      <c r="AW248" s="325"/>
      <c r="AX248" s="325"/>
      <c r="AY248" s="325"/>
      <c r="AZ248" s="325"/>
      <c r="BA248" s="325"/>
      <c r="BB248" s="325"/>
      <c r="BC248" s="325"/>
      <c r="BD248" s="326"/>
    </row>
    <row r="249" spans="1:100">
      <c r="A249" s="348"/>
      <c r="B249" s="329"/>
      <c r="C249" s="354"/>
      <c r="D249" s="28">
        <v>-4</v>
      </c>
      <c r="E249" s="330"/>
      <c r="F249" s="331"/>
      <c r="G249" s="196">
        <v>1.0569485010977899E-4</v>
      </c>
      <c r="H249" s="197">
        <v>1.04018617883743E-6</v>
      </c>
      <c r="I249" s="198">
        <v>1.1882394481621201E-6</v>
      </c>
      <c r="J249" s="199">
        <v>5.1150655840271697E-9</v>
      </c>
      <c r="K249" s="6"/>
      <c r="L249" s="333"/>
      <c r="M249" s="325"/>
      <c r="N249" s="325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7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  <c r="AN249" s="325"/>
      <c r="AO249" s="325"/>
      <c r="AP249" s="325"/>
      <c r="AQ249" s="325"/>
      <c r="AR249" s="325"/>
      <c r="AS249" s="325"/>
      <c r="AT249" s="325"/>
      <c r="AU249" s="325"/>
      <c r="AV249" s="325"/>
      <c r="AW249" s="325"/>
      <c r="AX249" s="325"/>
      <c r="AY249" s="325"/>
      <c r="AZ249" s="325"/>
      <c r="BA249" s="325"/>
      <c r="BB249" s="325"/>
      <c r="BC249" s="325"/>
      <c r="BD249" s="326"/>
    </row>
    <row r="250" spans="1:100">
      <c r="A250" s="348"/>
      <c r="B250" s="329"/>
      <c r="C250" s="354"/>
      <c r="D250" s="28">
        <v>-3</v>
      </c>
      <c r="E250" s="330"/>
      <c r="F250" s="331"/>
      <c r="G250" s="196">
        <v>1.1794704917798299E-3</v>
      </c>
      <c r="H250" s="197">
        <v>1.13432286792194E-4</v>
      </c>
      <c r="I250" s="198">
        <v>3.14074567143598E-4</v>
      </c>
      <c r="J250" s="199">
        <v>9.7499071197899494E-6</v>
      </c>
      <c r="K250" s="6"/>
      <c r="L250" s="333"/>
      <c r="M250" s="325"/>
      <c r="N250" s="325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7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  <c r="AN250" s="325"/>
      <c r="AO250" s="325"/>
      <c r="AP250" s="325"/>
      <c r="AQ250" s="325"/>
      <c r="AR250" s="325"/>
      <c r="AS250" s="325"/>
      <c r="AT250" s="325"/>
      <c r="AU250" s="325"/>
      <c r="AV250" s="325"/>
      <c r="AW250" s="325"/>
      <c r="AX250" s="325"/>
      <c r="AY250" s="325"/>
      <c r="AZ250" s="325"/>
      <c r="BA250" s="325"/>
      <c r="BB250" s="325"/>
      <c r="BC250" s="325"/>
      <c r="BD250" s="326"/>
    </row>
    <row r="251" spans="1:100">
      <c r="A251" s="348"/>
      <c r="B251" s="329"/>
      <c r="C251" s="354"/>
      <c r="D251" s="28">
        <v>-2</v>
      </c>
      <c r="E251" s="330"/>
      <c r="F251" s="331"/>
      <c r="G251" s="196">
        <v>4.6123632763938197E-3</v>
      </c>
      <c r="H251" s="197">
        <v>8.9494206034696703E-4</v>
      </c>
      <c r="I251" s="198">
        <v>4.0269553281158397E-3</v>
      </c>
      <c r="J251" s="199">
        <v>2.5967981050031499E-4</v>
      </c>
      <c r="K251" s="6"/>
      <c r="L251" s="333"/>
      <c r="M251" s="325"/>
      <c r="N251" s="325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7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325"/>
      <c r="BD251" s="326"/>
    </row>
    <row r="252" spans="1:100">
      <c r="A252" s="348"/>
      <c r="B252" s="329"/>
      <c r="C252" s="354"/>
      <c r="D252" s="28">
        <v>-1</v>
      </c>
      <c r="E252" s="330"/>
      <c r="F252" s="331"/>
      <c r="G252" s="196">
        <v>1.49280937514908E-2</v>
      </c>
      <c r="H252" s="197">
        <v>4.5025284481547004E-3</v>
      </c>
      <c r="I252" s="198">
        <v>3.10023237858877E-2</v>
      </c>
      <c r="J252" s="199">
        <v>3.3027336088949401E-3</v>
      </c>
      <c r="K252" s="6"/>
      <c r="L252" s="333"/>
      <c r="M252" s="325"/>
      <c r="N252" s="325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7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  <c r="AN252" s="325"/>
      <c r="AO252" s="325"/>
      <c r="AP252" s="325"/>
      <c r="AQ252" s="325"/>
      <c r="AR252" s="325"/>
      <c r="AS252" s="325"/>
      <c r="AT252" s="325"/>
      <c r="AU252" s="325"/>
      <c r="AV252" s="325"/>
      <c r="AW252" s="325"/>
      <c r="AX252" s="325"/>
      <c r="AY252" s="325"/>
      <c r="AZ252" s="325"/>
      <c r="BA252" s="325"/>
      <c r="BB252" s="325"/>
      <c r="BC252" s="325"/>
      <c r="BD252" s="326"/>
    </row>
    <row r="253" spans="1:100">
      <c r="A253" s="348"/>
      <c r="B253" s="329"/>
      <c r="C253" s="354"/>
      <c r="D253" s="28">
        <v>0</v>
      </c>
      <c r="E253" s="330"/>
      <c r="F253" s="331"/>
      <c r="G253" s="196">
        <v>3.2734681653986297E-2</v>
      </c>
      <c r="H253" s="197">
        <v>1.2556791803336499E-2</v>
      </c>
      <c r="I253" s="198">
        <v>0.115437737099332</v>
      </c>
      <c r="J253" s="199">
        <v>1.6350217367357499E-2</v>
      </c>
      <c r="K253" s="6"/>
      <c r="L253" s="333"/>
      <c r="M253" s="325"/>
      <c r="N253" s="325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7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325"/>
      <c r="BD253" s="326"/>
    </row>
    <row r="254" spans="1:100">
      <c r="A254" s="348"/>
      <c r="B254" s="329"/>
      <c r="C254" s="354"/>
      <c r="D254" s="28">
        <v>1</v>
      </c>
      <c r="E254" s="330"/>
      <c r="F254" s="331"/>
      <c r="G254" s="106">
        <v>4.3097907195071603E-2</v>
      </c>
      <c r="H254" s="94">
        <v>1.7843448176634299E-2</v>
      </c>
      <c r="I254" s="117">
        <v>0.18163814662224601</v>
      </c>
      <c r="J254" s="159">
        <v>2.8186453627717E-2</v>
      </c>
      <c r="K254" s="6"/>
      <c r="L254" s="333"/>
      <c r="M254" s="325"/>
      <c r="N254" s="325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7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  <c r="AN254" s="325"/>
      <c r="AO254" s="325"/>
      <c r="AP254" s="325"/>
      <c r="AQ254" s="325"/>
      <c r="AR254" s="325"/>
      <c r="AS254" s="325"/>
      <c r="AT254" s="325"/>
      <c r="AU254" s="325"/>
      <c r="AV254" s="325"/>
      <c r="AW254" s="325"/>
      <c r="AX254" s="325"/>
      <c r="AY254" s="325"/>
      <c r="AZ254" s="325"/>
      <c r="BA254" s="325"/>
      <c r="BB254" s="325"/>
      <c r="BC254" s="325"/>
      <c r="BD254" s="326"/>
    </row>
    <row r="255" spans="1:100">
      <c r="A255" s="348"/>
      <c r="B255" s="329"/>
      <c r="C255" s="354"/>
      <c r="D255" s="28">
        <v>2</v>
      </c>
      <c r="E255" s="330"/>
      <c r="F255" s="331"/>
      <c r="G255" s="106">
        <v>3.2734681653986297E-2</v>
      </c>
      <c r="H255" s="94">
        <v>1.2556791803336499E-2</v>
      </c>
      <c r="I255" s="117">
        <v>0.115437737099332</v>
      </c>
      <c r="J255" s="159">
        <v>1.6350217367357499E-2</v>
      </c>
      <c r="K255" s="6"/>
      <c r="L255" s="333"/>
      <c r="M255" s="325"/>
      <c r="N255" s="325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7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  <c r="AN255" s="325"/>
      <c r="AO255" s="325"/>
      <c r="AP255" s="325"/>
      <c r="AQ255" s="325"/>
      <c r="AR255" s="325"/>
      <c r="AS255" s="325"/>
      <c r="AT255" s="325"/>
      <c r="AU255" s="325"/>
      <c r="AV255" s="325"/>
      <c r="AW255" s="325"/>
      <c r="AX255" s="325"/>
      <c r="AY255" s="325"/>
      <c r="AZ255" s="325"/>
      <c r="BA255" s="325"/>
      <c r="BB255" s="325"/>
      <c r="BC255" s="325"/>
      <c r="BD255" s="326"/>
    </row>
    <row r="256" spans="1:100">
      <c r="A256" s="348"/>
      <c r="B256" s="329"/>
      <c r="C256" s="354"/>
      <c r="D256" s="28">
        <v>3</v>
      </c>
      <c r="E256" s="330"/>
      <c r="F256" s="331"/>
      <c r="G256" s="106">
        <v>1.49280937514908E-2</v>
      </c>
      <c r="H256" s="94">
        <v>4.5025284481547004E-3</v>
      </c>
      <c r="I256" s="117">
        <v>3.10023237858877E-2</v>
      </c>
      <c r="J256" s="159">
        <v>3.3027336088949401E-3</v>
      </c>
      <c r="K256" s="6"/>
      <c r="L256" s="333"/>
      <c r="M256" s="325"/>
      <c r="N256" s="325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7"/>
      <c r="AB256" s="325"/>
      <c r="AC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  <c r="AN256" s="325"/>
      <c r="AO256" s="325"/>
      <c r="AP256" s="325"/>
      <c r="AQ256" s="325"/>
      <c r="AR256" s="325"/>
      <c r="AS256" s="325"/>
      <c r="AT256" s="325"/>
      <c r="AU256" s="325"/>
      <c r="AV256" s="325"/>
      <c r="AW256" s="325"/>
      <c r="AX256" s="325"/>
      <c r="AY256" s="325"/>
      <c r="AZ256" s="325"/>
      <c r="BA256" s="325"/>
      <c r="BB256" s="325"/>
      <c r="BC256" s="325"/>
      <c r="BD256" s="326"/>
    </row>
    <row r="257" spans="1:100">
      <c r="A257" s="348"/>
      <c r="B257" s="329"/>
      <c r="C257" s="354"/>
      <c r="D257" s="28">
        <v>4</v>
      </c>
      <c r="E257" s="330"/>
      <c r="F257" s="331"/>
      <c r="G257" s="106">
        <v>4.6123632763938197E-3</v>
      </c>
      <c r="H257" s="94">
        <v>8.9494206034696703E-4</v>
      </c>
      <c r="I257" s="117">
        <v>4.0269553281158397E-3</v>
      </c>
      <c r="J257" s="159">
        <v>2.5967981050031499E-4</v>
      </c>
      <c r="K257" s="6"/>
      <c r="L257" s="333"/>
      <c r="M257" s="325"/>
      <c r="N257" s="325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7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  <c r="AN257" s="325"/>
      <c r="AO257" s="325"/>
      <c r="AP257" s="325"/>
      <c r="AQ257" s="325"/>
      <c r="AR257" s="325"/>
      <c r="AS257" s="325"/>
      <c r="AT257" s="325"/>
      <c r="AU257" s="325"/>
      <c r="AV257" s="325"/>
      <c r="AW257" s="325"/>
      <c r="AX257" s="325"/>
      <c r="AY257" s="325"/>
      <c r="AZ257" s="325"/>
      <c r="BA257" s="325"/>
      <c r="BB257" s="325"/>
      <c r="BC257" s="325"/>
      <c r="BD257" s="326"/>
    </row>
    <row r="258" spans="1:100">
      <c r="A258" s="348"/>
      <c r="B258" s="329"/>
      <c r="C258" s="354"/>
      <c r="D258" s="28">
        <v>5</v>
      </c>
      <c r="E258" s="330"/>
      <c r="F258" s="331"/>
      <c r="G258" s="106">
        <v>1.1794704917798299E-3</v>
      </c>
      <c r="H258" s="94">
        <v>1.13432286792194E-4</v>
      </c>
      <c r="I258" s="117">
        <v>3.14074567143598E-4</v>
      </c>
      <c r="J258" s="159">
        <v>9.7499071197899494E-6</v>
      </c>
      <c r="K258" s="6"/>
      <c r="L258" s="333"/>
      <c r="M258" s="325"/>
      <c r="N258" s="325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7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  <c r="AN258" s="325"/>
      <c r="AO258" s="325"/>
      <c r="AP258" s="325"/>
      <c r="AQ258" s="325"/>
      <c r="AR258" s="325"/>
      <c r="AS258" s="325"/>
      <c r="AT258" s="325"/>
      <c r="AU258" s="325"/>
      <c r="AV258" s="325"/>
      <c r="AW258" s="325"/>
      <c r="AX258" s="325"/>
      <c r="AY258" s="325"/>
      <c r="AZ258" s="325"/>
      <c r="BA258" s="325"/>
      <c r="BB258" s="325"/>
      <c r="BC258" s="325"/>
      <c r="BD258" s="326"/>
    </row>
    <row r="259" spans="1:100">
      <c r="A259" s="348"/>
      <c r="B259" s="329"/>
      <c r="C259" s="354"/>
      <c r="D259" s="28">
        <v>6</v>
      </c>
      <c r="E259" s="330"/>
      <c r="F259" s="331"/>
      <c r="G259" s="106">
        <v>3.1632172041313003E-4</v>
      </c>
      <c r="H259" s="94">
        <v>1.10735353280755E-5</v>
      </c>
      <c r="I259" s="117">
        <v>1.9118324026682099E-5</v>
      </c>
      <c r="J259" s="159">
        <v>2.34024404041907E-7</v>
      </c>
      <c r="K259" s="6"/>
      <c r="L259" s="333"/>
      <c r="M259" s="325"/>
      <c r="N259" s="325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7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  <c r="AN259" s="325"/>
      <c r="AO259" s="325"/>
      <c r="AP259" s="325"/>
      <c r="AQ259" s="325"/>
      <c r="AR259" s="325"/>
      <c r="AS259" s="325"/>
      <c r="AT259" s="325"/>
      <c r="AU259" s="325"/>
      <c r="AV259" s="325"/>
      <c r="AW259" s="325"/>
      <c r="AX259" s="325"/>
      <c r="AY259" s="325"/>
      <c r="AZ259" s="325"/>
      <c r="BA259" s="325"/>
      <c r="BB259" s="325"/>
      <c r="BC259" s="325"/>
      <c r="BD259" s="326"/>
    </row>
    <row r="260" spans="1:100">
      <c r="A260" s="348"/>
      <c r="B260" s="329"/>
      <c r="C260" s="354"/>
      <c r="D260" s="28">
        <v>7</v>
      </c>
      <c r="E260" s="330"/>
      <c r="F260" s="331"/>
      <c r="G260" s="106">
        <v>1.0569485010977899E-4</v>
      </c>
      <c r="H260" s="94">
        <v>1.04018617883743E-6</v>
      </c>
      <c r="I260" s="117">
        <v>1.1882394481621201E-6</v>
      </c>
      <c r="J260" s="159">
        <v>5.1150655840271697E-9</v>
      </c>
      <c r="K260" s="6"/>
      <c r="L260" s="333"/>
      <c r="M260" s="325"/>
      <c r="N260" s="325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7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  <c r="AN260" s="325"/>
      <c r="AO260" s="325"/>
      <c r="AP260" s="325"/>
      <c r="AQ260" s="325"/>
      <c r="AR260" s="325"/>
      <c r="AS260" s="325"/>
      <c r="AT260" s="325"/>
      <c r="AU260" s="325"/>
      <c r="AV260" s="325"/>
      <c r="AW260" s="325"/>
      <c r="AX260" s="325"/>
      <c r="AY260" s="325"/>
      <c r="AZ260" s="325"/>
      <c r="BA260" s="325"/>
      <c r="BB260" s="325"/>
      <c r="BC260" s="325"/>
      <c r="BD260" s="326"/>
    </row>
    <row r="261" spans="1:100">
      <c r="A261" s="348"/>
      <c r="B261" s="329"/>
      <c r="C261" s="354"/>
      <c r="D261" s="28">
        <v>8</v>
      </c>
      <c r="E261" s="330"/>
      <c r="F261" s="331"/>
      <c r="G261" s="106">
        <v>4.6270444572797103E-5</v>
      </c>
      <c r="H261" s="94">
        <v>1.19012860151986E-7</v>
      </c>
      <c r="I261" s="117">
        <v>9.7363232054652502E-8</v>
      </c>
      <c r="J261" s="159">
        <v>1.49118841009811E-10</v>
      </c>
      <c r="K261" s="6"/>
      <c r="L261" s="333"/>
      <c r="M261" s="325"/>
      <c r="N261" s="325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7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  <c r="AN261" s="325"/>
      <c r="AO261" s="325"/>
      <c r="AP261" s="325"/>
      <c r="AQ261" s="325"/>
      <c r="AR261" s="325"/>
      <c r="AS261" s="325"/>
      <c r="AT261" s="325"/>
      <c r="AU261" s="325"/>
      <c r="AV261" s="325"/>
      <c r="AW261" s="325"/>
      <c r="AX261" s="325"/>
      <c r="AY261" s="325"/>
      <c r="AZ261" s="325"/>
      <c r="BA261" s="325"/>
      <c r="BB261" s="325"/>
      <c r="BC261" s="325"/>
      <c r="BD261" s="326"/>
    </row>
    <row r="262" spans="1:100">
      <c r="A262" s="348"/>
      <c r="B262" s="329"/>
      <c r="C262" s="354"/>
      <c r="D262" s="28">
        <v>9</v>
      </c>
      <c r="E262" s="330"/>
      <c r="F262" s="331"/>
      <c r="G262" s="106">
        <v>2.6125241784242399E-5</v>
      </c>
      <c r="H262" s="94">
        <v>2.07766365402674E-8</v>
      </c>
      <c r="I262" s="117">
        <v>1.32870744576401E-8</v>
      </c>
      <c r="J262" s="159">
        <v>8.4258878523882301E-12</v>
      </c>
      <c r="K262" s="6"/>
      <c r="L262" s="333"/>
      <c r="M262" s="325"/>
      <c r="N262" s="325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7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  <c r="AN262" s="325"/>
      <c r="AO262" s="325"/>
      <c r="AP262" s="325"/>
      <c r="AQ262" s="325"/>
      <c r="AR262" s="325"/>
      <c r="AS262" s="325"/>
      <c r="AT262" s="325"/>
      <c r="AU262" s="325"/>
      <c r="AV262" s="325"/>
      <c r="AW262" s="325"/>
      <c r="AX262" s="325"/>
      <c r="AY262" s="325"/>
      <c r="AZ262" s="325"/>
      <c r="BA262" s="325"/>
      <c r="BB262" s="325"/>
      <c r="BC262" s="325"/>
      <c r="BD262" s="326"/>
    </row>
    <row r="263" spans="1:100">
      <c r="A263" s="348"/>
      <c r="B263" s="329"/>
      <c r="C263" s="354"/>
      <c r="D263" s="29">
        <v>10</v>
      </c>
      <c r="E263" s="330"/>
      <c r="F263" s="331"/>
      <c r="G263" s="106">
        <v>1.86522688976191E-5</v>
      </c>
      <c r="H263" s="94">
        <v>6.6896982673953399E-9</v>
      </c>
      <c r="I263" s="117">
        <v>3.6751031195545402E-9</v>
      </c>
      <c r="J263" s="159">
        <v>1.2814528193763001E-12</v>
      </c>
      <c r="K263" s="30"/>
      <c r="L263" s="334"/>
      <c r="M263" s="325"/>
      <c r="N263" s="325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7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  <c r="AN263" s="325"/>
      <c r="AO263" s="325"/>
      <c r="AP263" s="325"/>
      <c r="AQ263" s="325"/>
      <c r="AR263" s="325"/>
      <c r="AS263" s="325"/>
      <c r="AT263" s="325"/>
      <c r="AU263" s="325"/>
      <c r="AV263" s="325"/>
      <c r="AW263" s="325"/>
      <c r="AX263" s="325"/>
      <c r="AY263" s="325"/>
      <c r="AZ263" s="325"/>
      <c r="BA263" s="325"/>
      <c r="BB263" s="325"/>
      <c r="BC263" s="325"/>
      <c r="BD263" s="326"/>
    </row>
    <row r="264" spans="1:100">
      <c r="A264" s="348"/>
      <c r="B264" s="328">
        <v>0.5</v>
      </c>
      <c r="C264" s="354"/>
      <c r="D264" s="26">
        <v>-9</v>
      </c>
      <c r="E264" s="330">
        <v>9.1791152889891304E-4</v>
      </c>
      <c r="F264" s="331">
        <v>3.73866727789028E-3</v>
      </c>
      <c r="G264" s="106">
        <v>2.3084530143927199E-3</v>
      </c>
      <c r="H264" s="94">
        <v>1.2454049841435501E-4</v>
      </c>
      <c r="I264" s="117">
        <v>3.7585665852927998E-4</v>
      </c>
      <c r="J264" s="159">
        <v>1.95053236949711E-5</v>
      </c>
      <c r="K264" s="27"/>
      <c r="L264" s="332">
        <f t="shared" ref="L264" si="968">1-SUM(M264:BC283)</f>
        <v>0.45203185990572969</v>
      </c>
      <c r="M264" s="325">
        <f t="shared" ref="M264" si="969">G274+I274</f>
        <v>7.2812727230710694E-2</v>
      </c>
      <c r="N264" s="325">
        <f t="shared" ref="N264" si="970">G281+I281+J274</f>
        <v>1.3541033421636031E-2</v>
      </c>
      <c r="O264" s="325">
        <f t="shared" ref="O264" si="971">G283+I283+H274</f>
        <v>8.452401790113688E-3</v>
      </c>
      <c r="P264" s="325">
        <f t="shared" ref="P264" si="972">G276+I276+J281</f>
        <v>4.92357534122898E-2</v>
      </c>
      <c r="Q264" s="325">
        <f t="shared" ref="Q264" si="973">G272+I272</f>
        <v>4.9165015375033302E-2</v>
      </c>
      <c r="R264" s="325">
        <f t="shared" ref="R264" si="974">G278+I278+H281+J283</f>
        <v>1.9176106699304765E-2</v>
      </c>
      <c r="S264" s="325">
        <f t="shared" ref="S264" si="975">G265+I265</f>
        <v>2.8476774519489078E-3</v>
      </c>
      <c r="T264" s="325">
        <f t="shared" ref="T264" si="976">G267+I267+J276</f>
        <v>9.6214573015649396E-3</v>
      </c>
      <c r="U264" s="325">
        <f t="shared" ref="U264" si="977">G270+I270+H283</f>
        <v>1.9014871732385318E-2</v>
      </c>
      <c r="V264" s="325">
        <f t="shared" ref="V264" si="978">G279+I279+J272</f>
        <v>1.6133856998734399E-2</v>
      </c>
      <c r="W264" s="325">
        <f t="shared" ref="W264" si="979">G268+I268</f>
        <v>6.79749905435033E-3</v>
      </c>
      <c r="X264" s="325">
        <f t="shared" ref="X264" si="980">G271+I271+J278+H276</f>
        <v>3.6793043501023581E-2</v>
      </c>
      <c r="Y264" s="325">
        <f t="shared" ref="Y264" si="981">G277+I277</f>
        <v>3.1761973376211602E-2</v>
      </c>
      <c r="Z264" s="325">
        <f t="shared" ref="Z264" si="982">G269+I269+J265</f>
        <v>1.1089873914467833E-2</v>
      </c>
      <c r="AA264" s="327">
        <f t="shared" ref="AA264" si="983">G280+I280+H272</f>
        <v>1.071206895999517E-2</v>
      </c>
      <c r="AB264" s="325">
        <f t="shared" ref="AB264" si="984">G266+I266+J267</f>
        <v>3.4697811560668096E-3</v>
      </c>
      <c r="AC264" s="325">
        <f t="shared" ref="AC264" si="985">G282+I282</f>
        <v>3.3990431188103132E-3</v>
      </c>
      <c r="AD264" s="325">
        <f t="shared" ref="AD264" si="986">G275+I275+J270+H278</f>
        <v>6.8393734388332017E-2</v>
      </c>
      <c r="AE264" s="325">
        <f t="shared" ref="AE264" si="987">G264+I264</f>
        <v>2.684309672922E-3</v>
      </c>
      <c r="AF264" s="325">
        <f t="shared" ref="AF264" si="988">G273+I273+J279</f>
        <v>6.6188695784505841E-2</v>
      </c>
      <c r="AG264" s="325">
        <f t="shared" ref="AG264" si="989">H265</f>
        <v>1.3686941030094699E-4</v>
      </c>
      <c r="AH264" s="325">
        <f t="shared" ref="AH264" si="990">J268</f>
        <v>1.6783876670521699E-4</v>
      </c>
      <c r="AI264" s="325">
        <f t="shared" ref="AI264" si="991">J271+H267</f>
        <v>2.8759370827171299E-3</v>
      </c>
      <c r="AJ264" s="325">
        <f t="shared" ref="AJ264" si="992">F264</f>
        <v>3.73866727789028E-3</v>
      </c>
      <c r="AK264" s="325">
        <f t="shared" ref="AK264" si="993">J277</f>
        <v>2.6005753943918E-3</v>
      </c>
      <c r="AL264" s="325">
        <f t="shared" ref="AL264" si="994">H270</f>
        <v>1.5229543900943799E-3</v>
      </c>
      <c r="AM264" s="325">
        <f t="shared" ref="AM264" si="995">J269</f>
        <v>4.34416005435339E-4</v>
      </c>
      <c r="AN264" s="325">
        <f t="shared" ref="AN264" si="996">J280+H279</f>
        <v>1.0147154456745531E-3</v>
      </c>
      <c r="AO264" s="325">
        <f t="shared" ref="AO264" si="997">J266</f>
        <v>3.54851054555659E-5</v>
      </c>
      <c r="AP264" s="325">
        <f t="shared" ref="AP264" si="998">H268</f>
        <v>4.6969964172857302E-4</v>
      </c>
      <c r="AQ264" s="325">
        <f t="shared" ref="AQ264" si="999">J282</f>
        <v>3.54851054555659E-5</v>
      </c>
      <c r="AR264" s="325">
        <f t="shared" ref="AR264" si="1000">H271+J275</f>
        <v>1.0340580959259851E-2</v>
      </c>
      <c r="AS264" s="325">
        <f t="shared" ref="AS264" si="1001">J264</f>
        <v>1.95053236949711E-5</v>
      </c>
      <c r="AT264" s="325">
        <f t="shared" ref="AT264" si="1002">H277</f>
        <v>2.58010330458664E-3</v>
      </c>
      <c r="AU264" s="325">
        <f t="shared" ref="AU264" si="1003">J273</f>
        <v>7.7604776546732097E-3</v>
      </c>
      <c r="AV264" s="325">
        <f t="shared" ref="AV264" si="1004">H269</f>
        <v>8.4687667896933604E-4</v>
      </c>
      <c r="AW264" s="325">
        <f t="shared" ref="AW264" si="1005">H280</f>
        <v>4.6969964172857302E-4</v>
      </c>
      <c r="AX264" s="325">
        <f t="shared" ref="AX264" si="1006">H266</f>
        <v>1.7996785792847499E-4</v>
      </c>
      <c r="AY264" s="325">
        <f t="shared" ref="AY264" si="1007">E264</f>
        <v>9.1791152889891304E-4</v>
      </c>
      <c r="AZ264" s="325">
        <f t="shared" ref="AZ264" si="1008">H282</f>
        <v>1.7996785792847499E-4</v>
      </c>
      <c r="BA264" s="325">
        <f t="shared" ref="BA264" si="1009">H275</f>
        <v>5.1124704109652298E-3</v>
      </c>
      <c r="BB264" s="325">
        <f t="shared" ref="BB264" si="1010">H264</f>
        <v>1.2454049841435501E-4</v>
      </c>
      <c r="BC264" s="325">
        <f t="shared" ref="BC264" si="1011">H273</f>
        <v>5.1124704109652298E-3</v>
      </c>
      <c r="BD264" s="326">
        <f t="shared" ref="BD264" si="1012">SUMPRODUCT($L$1:$BC$1,BF264:CW264)</f>
        <v>6.6026247201435213</v>
      </c>
      <c r="BF264" s="174">
        <f>L264</f>
        <v>0.45203185990572969</v>
      </c>
      <c r="BG264" s="175">
        <f t="shared" ref="BG264" si="1013">M264</f>
        <v>7.2812727230710694E-2</v>
      </c>
      <c r="BH264" s="175">
        <f t="shared" ref="BH264" si="1014">N264</f>
        <v>1.3541033421636031E-2</v>
      </c>
      <c r="BI264" s="175">
        <f t="shared" ref="BI264" si="1015">O264</f>
        <v>8.452401790113688E-3</v>
      </c>
      <c r="BJ264" s="175">
        <f t="shared" ref="BJ264" si="1016">P264</f>
        <v>4.92357534122898E-2</v>
      </c>
      <c r="BK264" s="175">
        <f t="shared" ref="BK264" si="1017">Q264</f>
        <v>4.9165015375033302E-2</v>
      </c>
      <c r="BL264" s="175">
        <f t="shared" ref="BL264" si="1018">R264</f>
        <v>1.9176106699304765E-2</v>
      </c>
      <c r="BM264" s="175">
        <f t="shared" ref="BM264" si="1019">S264</f>
        <v>2.8476774519489078E-3</v>
      </c>
      <c r="BN264" s="175">
        <f t="shared" ref="BN264" si="1020">T264</f>
        <v>9.6214573015649396E-3</v>
      </c>
      <c r="BO264" s="175">
        <f t="shared" ref="BO264" si="1021">U264</f>
        <v>1.9014871732385318E-2</v>
      </c>
      <c r="BP264" s="175">
        <f t="shared" ref="BP264" si="1022">V264</f>
        <v>1.6133856998734399E-2</v>
      </c>
      <c r="BQ264" s="175">
        <f t="shared" ref="BQ264" si="1023">W264</f>
        <v>6.79749905435033E-3</v>
      </c>
      <c r="BR264" s="175">
        <f t="shared" ref="BR264" si="1024">X264</f>
        <v>3.6793043501023581E-2</v>
      </c>
      <c r="BS264" s="175">
        <f t="shared" ref="BS264" si="1025">Y264</f>
        <v>3.1761973376211602E-2</v>
      </c>
      <c r="BT264" s="175">
        <f t="shared" ref="BT264" si="1026">Z264</f>
        <v>1.1089873914467833E-2</v>
      </c>
      <c r="BU264" s="175">
        <f t="shared" ref="BU264" si="1027">AA264</f>
        <v>1.071206895999517E-2</v>
      </c>
      <c r="BV264" s="175">
        <f t="shared" ref="BV264" si="1028">AB264</f>
        <v>3.4697811560668096E-3</v>
      </c>
      <c r="BW264" s="175">
        <f t="shared" ref="BW264" si="1029">AC264</f>
        <v>3.3990431188103132E-3</v>
      </c>
      <c r="BX264" s="175">
        <f t="shared" ref="BX264" si="1030">AD264</f>
        <v>6.8393734388332017E-2</v>
      </c>
      <c r="BY264" s="175">
        <f t="shared" ref="BY264" si="1031">AE264</f>
        <v>2.684309672922E-3</v>
      </c>
      <c r="BZ264" s="175">
        <f t="shared" ref="BZ264" si="1032">AF264</f>
        <v>6.6188695784505841E-2</v>
      </c>
      <c r="CA264" s="175">
        <f t="shared" ref="CA264" si="1033">AG264</f>
        <v>1.3686941030094699E-4</v>
      </c>
      <c r="CB264" s="175">
        <f t="shared" ref="CB264" si="1034">AH264</f>
        <v>1.6783876670521699E-4</v>
      </c>
      <c r="CC264" s="175">
        <f t="shared" ref="CC264" si="1035">AI264</f>
        <v>2.8759370827171299E-3</v>
      </c>
      <c r="CD264" s="175">
        <f t="shared" ref="CD264" si="1036">AJ264</f>
        <v>3.73866727789028E-3</v>
      </c>
      <c r="CE264" s="175">
        <f t="shared" ref="CE264" si="1037">AK264</f>
        <v>2.6005753943918E-3</v>
      </c>
      <c r="CF264" s="175">
        <f t="shared" ref="CF264" si="1038">AL264</f>
        <v>1.5229543900943799E-3</v>
      </c>
      <c r="CG264" s="175">
        <f t="shared" ref="CG264" si="1039">AM264</f>
        <v>4.34416005435339E-4</v>
      </c>
      <c r="CH264" s="175">
        <f t="shared" ref="CH264" si="1040">AN264</f>
        <v>1.0147154456745531E-3</v>
      </c>
      <c r="CI264" s="175">
        <f t="shared" ref="CI264" si="1041">AO264</f>
        <v>3.54851054555659E-5</v>
      </c>
      <c r="CJ264" s="175">
        <f t="shared" ref="CJ264" si="1042">AP264</f>
        <v>4.6969964172857302E-4</v>
      </c>
      <c r="CK264" s="175">
        <f t="shared" ref="CK264" si="1043">AQ264</f>
        <v>3.54851054555659E-5</v>
      </c>
      <c r="CL264" s="175">
        <f t="shared" ref="CL264" si="1044">AR264</f>
        <v>1.0340580959259851E-2</v>
      </c>
      <c r="CM264" s="175">
        <f t="shared" ref="CM264" si="1045">AS264</f>
        <v>1.95053236949711E-5</v>
      </c>
      <c r="CN264" s="175">
        <f t="shared" ref="CN264" si="1046">AT264</f>
        <v>2.58010330458664E-3</v>
      </c>
      <c r="CO264" s="175">
        <f t="shared" ref="CO264" si="1047">AU264</f>
        <v>7.7604776546732097E-3</v>
      </c>
      <c r="CP264" s="175">
        <f t="shared" ref="CP264" si="1048">AV264</f>
        <v>8.4687667896933604E-4</v>
      </c>
      <c r="CQ264" s="175">
        <f t="shared" ref="CQ264" si="1049">AW264</f>
        <v>4.6969964172857302E-4</v>
      </c>
      <c r="CR264" s="175">
        <f t="shared" ref="CR264" si="1050">AX264</f>
        <v>1.7996785792847499E-4</v>
      </c>
      <c r="CS264" s="175">
        <f t="shared" ref="CS264" si="1051">AY264</f>
        <v>9.1791152889891304E-4</v>
      </c>
      <c r="CT264" s="175">
        <f t="shared" ref="CT264" si="1052">AZ264</f>
        <v>1.7996785792847499E-4</v>
      </c>
      <c r="CU264" s="175">
        <f t="shared" ref="CU264" si="1053">BA264</f>
        <v>5.1124704109652298E-3</v>
      </c>
      <c r="CV264" s="176">
        <f t="shared" ref="CV264" si="1054">BB264</f>
        <v>1.2454049841435501E-4</v>
      </c>
    </row>
    <row r="265" spans="1:100">
      <c r="A265" s="348"/>
      <c r="B265" s="329"/>
      <c r="C265" s="354"/>
      <c r="D265" s="28">
        <v>-8</v>
      </c>
      <c r="E265" s="330"/>
      <c r="F265" s="331"/>
      <c r="G265" s="196">
        <v>2.4249001615114399E-3</v>
      </c>
      <c r="H265" s="197">
        <v>1.3686941030094699E-4</v>
      </c>
      <c r="I265" s="198">
        <v>4.2277729043746802E-4</v>
      </c>
      <c r="J265" s="199">
        <v>2.2742688895064E-5</v>
      </c>
      <c r="K265" s="6"/>
      <c r="L265" s="333"/>
      <c r="M265" s="325"/>
      <c r="N265" s="325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7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  <c r="AN265" s="325"/>
      <c r="AO265" s="325"/>
      <c r="AP265" s="325"/>
      <c r="AQ265" s="325"/>
      <c r="AR265" s="325"/>
      <c r="AS265" s="325"/>
      <c r="AT265" s="325"/>
      <c r="AU265" s="325"/>
      <c r="AV265" s="325"/>
      <c r="AW265" s="325"/>
      <c r="AX265" s="325"/>
      <c r="AY265" s="325"/>
      <c r="AZ265" s="325"/>
      <c r="BA265" s="325"/>
      <c r="BB265" s="325"/>
      <c r="BC265" s="325"/>
      <c r="BD265" s="326"/>
    </row>
    <row r="266" spans="1:100">
      <c r="A266" s="348"/>
      <c r="B266" s="329"/>
      <c r="C266" s="354"/>
      <c r="D266" s="28">
        <v>-7</v>
      </c>
      <c r="E266" s="330"/>
      <c r="F266" s="331"/>
      <c r="G266" s="196">
        <v>2.8038389114276802E-3</v>
      </c>
      <c r="H266" s="197">
        <v>1.7996785792847499E-4</v>
      </c>
      <c r="I266" s="198">
        <v>5.9520420738263299E-4</v>
      </c>
      <c r="J266" s="199">
        <v>3.54851054555659E-5</v>
      </c>
      <c r="K266" s="6"/>
      <c r="L266" s="333"/>
      <c r="M266" s="325"/>
      <c r="N266" s="325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7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  <c r="AN266" s="325"/>
      <c r="AO266" s="325"/>
      <c r="AP266" s="325"/>
      <c r="AQ266" s="325"/>
      <c r="AR266" s="325"/>
      <c r="AS266" s="325"/>
      <c r="AT266" s="325"/>
      <c r="AU266" s="325"/>
      <c r="AV266" s="325"/>
      <c r="AW266" s="325"/>
      <c r="AX266" s="325"/>
      <c r="AY266" s="325"/>
      <c r="AZ266" s="325"/>
      <c r="BA266" s="325"/>
      <c r="BB266" s="325"/>
      <c r="BC266" s="325"/>
      <c r="BD266" s="326"/>
    </row>
    <row r="267" spans="1:100">
      <c r="A267" s="348"/>
      <c r="B267" s="329"/>
      <c r="C267" s="354"/>
      <c r="D267" s="28">
        <v>-6</v>
      </c>
      <c r="E267" s="330"/>
      <c r="F267" s="331"/>
      <c r="G267" s="196">
        <v>3.5393210761781799E-3</v>
      </c>
      <c r="H267" s="197">
        <v>2.7536168832533001E-4</v>
      </c>
      <c r="I267" s="198">
        <v>1.01541045222513E-3</v>
      </c>
      <c r="J267" s="199">
        <v>7.0738037256496498E-5</v>
      </c>
      <c r="K267" s="6"/>
      <c r="L267" s="333"/>
      <c r="M267" s="325"/>
      <c r="N267" s="325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7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  <c r="AN267" s="325"/>
      <c r="AO267" s="325"/>
      <c r="AP267" s="325"/>
      <c r="AQ267" s="325"/>
      <c r="AR267" s="325"/>
      <c r="AS267" s="325"/>
      <c r="AT267" s="325"/>
      <c r="AU267" s="325"/>
      <c r="AV267" s="325"/>
      <c r="AW267" s="325"/>
      <c r="AX267" s="325"/>
      <c r="AY267" s="325"/>
      <c r="AZ267" s="325"/>
      <c r="BA267" s="325"/>
      <c r="BB267" s="325"/>
      <c r="BC267" s="325"/>
      <c r="BD267" s="326"/>
    </row>
    <row r="268" spans="1:100">
      <c r="A268" s="348"/>
      <c r="B268" s="329"/>
      <c r="C268" s="354"/>
      <c r="D268" s="28">
        <v>-5</v>
      </c>
      <c r="E268" s="330"/>
      <c r="F268" s="331"/>
      <c r="G268" s="196">
        <v>4.8023971302260503E-3</v>
      </c>
      <c r="H268" s="197">
        <v>4.6969964172857302E-4</v>
      </c>
      <c r="I268" s="198">
        <v>1.9951019241242801E-3</v>
      </c>
      <c r="J268" s="199">
        <v>1.6783876670521699E-4</v>
      </c>
      <c r="K268" s="6"/>
      <c r="L268" s="333"/>
      <c r="M268" s="325"/>
      <c r="N268" s="325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7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  <c r="AN268" s="325"/>
      <c r="AO268" s="325"/>
      <c r="AP268" s="325"/>
      <c r="AQ268" s="325"/>
      <c r="AR268" s="325"/>
      <c r="AS268" s="325"/>
      <c r="AT268" s="325"/>
      <c r="AU268" s="325"/>
      <c r="AV268" s="325"/>
      <c r="AW268" s="325"/>
      <c r="AX268" s="325"/>
      <c r="AY268" s="325"/>
      <c r="AZ268" s="325"/>
      <c r="BA268" s="325"/>
      <c r="BB268" s="325"/>
      <c r="BC268" s="325"/>
      <c r="BD268" s="326"/>
    </row>
    <row r="269" spans="1:100">
      <c r="A269" s="348"/>
      <c r="B269" s="329"/>
      <c r="C269" s="354"/>
      <c r="D269" s="28">
        <v>-4</v>
      </c>
      <c r="E269" s="330"/>
      <c r="F269" s="331"/>
      <c r="G269" s="196">
        <v>6.8361846874766099E-3</v>
      </c>
      <c r="H269" s="197">
        <v>8.4687667896933604E-4</v>
      </c>
      <c r="I269" s="198">
        <v>4.2309465380961598E-3</v>
      </c>
      <c r="J269" s="199">
        <v>4.34416005435339E-4</v>
      </c>
      <c r="K269" s="6"/>
      <c r="L269" s="333"/>
      <c r="M269" s="325"/>
      <c r="N269" s="325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  <c r="AA269" s="327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  <c r="AN269" s="325"/>
      <c r="AO269" s="325"/>
      <c r="AP269" s="325"/>
      <c r="AQ269" s="325"/>
      <c r="AR269" s="325"/>
      <c r="AS269" s="325"/>
      <c r="AT269" s="325"/>
      <c r="AU269" s="325"/>
      <c r="AV269" s="325"/>
      <c r="AW269" s="325"/>
      <c r="AX269" s="325"/>
      <c r="AY269" s="325"/>
      <c r="AZ269" s="325"/>
      <c r="BA269" s="325"/>
      <c r="BB269" s="325"/>
      <c r="BC269" s="325"/>
      <c r="BD269" s="326"/>
    </row>
    <row r="270" spans="1:100">
      <c r="A270" s="348"/>
      <c r="B270" s="329"/>
      <c r="C270" s="354"/>
      <c r="D270" s="28">
        <v>-3</v>
      </c>
      <c r="E270" s="330"/>
      <c r="F270" s="331"/>
      <c r="G270" s="196">
        <v>9.8774944243923794E-3</v>
      </c>
      <c r="H270" s="197">
        <v>1.5229543900943799E-3</v>
      </c>
      <c r="I270" s="198">
        <v>9.0005078976919898E-3</v>
      </c>
      <c r="J270" s="199">
        <v>1.11650021916714E-3</v>
      </c>
      <c r="K270" s="6"/>
      <c r="L270" s="333"/>
      <c r="M270" s="325"/>
      <c r="N270" s="325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7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  <c r="AN270" s="325"/>
      <c r="AO270" s="325"/>
      <c r="AP270" s="325"/>
      <c r="AQ270" s="325"/>
      <c r="AR270" s="325"/>
      <c r="AS270" s="325"/>
      <c r="AT270" s="325"/>
      <c r="AU270" s="325"/>
      <c r="AV270" s="325"/>
      <c r="AW270" s="325"/>
      <c r="AX270" s="325"/>
      <c r="AY270" s="325"/>
      <c r="AZ270" s="325"/>
      <c r="BA270" s="325"/>
      <c r="BB270" s="325"/>
      <c r="BC270" s="325"/>
      <c r="BD270" s="326"/>
    </row>
    <row r="271" spans="1:100">
      <c r="A271" s="348"/>
      <c r="B271" s="329"/>
      <c r="C271" s="354"/>
      <c r="D271" s="28">
        <v>-2</v>
      </c>
      <c r="E271" s="330"/>
      <c r="F271" s="331"/>
      <c r="G271" s="196">
        <v>1.39335290531963E-2</v>
      </c>
      <c r="H271" s="197">
        <v>2.58010330458664E-3</v>
      </c>
      <c r="I271" s="198">
        <v>1.7828444323015301E-2</v>
      </c>
      <c r="J271" s="199">
        <v>2.6005753943918E-3</v>
      </c>
      <c r="K271" s="6"/>
      <c r="L271" s="333"/>
      <c r="M271" s="325"/>
      <c r="N271" s="325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7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  <c r="AN271" s="325"/>
      <c r="AO271" s="325"/>
      <c r="AP271" s="325"/>
      <c r="AQ271" s="325"/>
      <c r="AR271" s="325"/>
      <c r="AS271" s="325"/>
      <c r="AT271" s="325"/>
      <c r="AU271" s="325"/>
      <c r="AV271" s="325"/>
      <c r="AW271" s="325"/>
      <c r="AX271" s="325"/>
      <c r="AY271" s="325"/>
      <c r="AZ271" s="325"/>
      <c r="BA271" s="325"/>
      <c r="BB271" s="325"/>
      <c r="BC271" s="325"/>
      <c r="BD271" s="326"/>
    </row>
    <row r="272" spans="1:100">
      <c r="A272" s="348"/>
      <c r="B272" s="329"/>
      <c r="C272" s="354"/>
      <c r="D272" s="28">
        <v>-1</v>
      </c>
      <c r="E272" s="330"/>
      <c r="F272" s="331"/>
      <c r="G272" s="196">
        <v>1.8447189075685301E-2</v>
      </c>
      <c r="H272" s="197">
        <v>3.9145699056448401E-3</v>
      </c>
      <c r="I272" s="198">
        <v>3.0717826299348001E-2</v>
      </c>
      <c r="J272" s="199">
        <v>5.0667257731616304E-3</v>
      </c>
      <c r="K272" s="6"/>
      <c r="L272" s="333"/>
      <c r="M272" s="325"/>
      <c r="N272" s="325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7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  <c r="AN272" s="325"/>
      <c r="AO272" s="325"/>
      <c r="AP272" s="325"/>
      <c r="AQ272" s="325"/>
      <c r="AR272" s="325"/>
      <c r="AS272" s="325"/>
      <c r="AT272" s="325"/>
      <c r="AU272" s="325"/>
      <c r="AV272" s="325"/>
      <c r="AW272" s="325"/>
      <c r="AX272" s="325"/>
      <c r="AY272" s="325"/>
      <c r="AZ272" s="325"/>
      <c r="BA272" s="325"/>
      <c r="BB272" s="325"/>
      <c r="BC272" s="325"/>
      <c r="BD272" s="326"/>
    </row>
    <row r="273" spans="1:100">
      <c r="A273" s="348"/>
      <c r="B273" s="329"/>
      <c r="C273" s="354"/>
      <c r="D273" s="28">
        <v>0</v>
      </c>
      <c r="E273" s="330"/>
      <c r="F273" s="331"/>
      <c r="G273" s="196">
        <v>2.21626707877308E-2</v>
      </c>
      <c r="H273" s="197">
        <v>5.1124704109652298E-3</v>
      </c>
      <c r="I273" s="198">
        <v>4.3591608991339702E-2</v>
      </c>
      <c r="J273" s="199">
        <v>7.7604776546732097E-3</v>
      </c>
      <c r="K273" s="6"/>
      <c r="L273" s="333"/>
      <c r="M273" s="325"/>
      <c r="N273" s="325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7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  <c r="AN273" s="325"/>
      <c r="AO273" s="325"/>
      <c r="AP273" s="325"/>
      <c r="AQ273" s="325"/>
      <c r="AR273" s="325"/>
      <c r="AS273" s="325"/>
      <c r="AT273" s="325"/>
      <c r="AU273" s="325"/>
      <c r="AV273" s="325"/>
      <c r="AW273" s="325"/>
      <c r="AX273" s="325"/>
      <c r="AY273" s="325"/>
      <c r="AZ273" s="325"/>
      <c r="BA273" s="325"/>
      <c r="BB273" s="325"/>
      <c r="BC273" s="325"/>
      <c r="BD273" s="326"/>
    </row>
    <row r="274" spans="1:100">
      <c r="A274" s="348"/>
      <c r="B274" s="329"/>
      <c r="C274" s="354"/>
      <c r="D274" s="28">
        <v>1</v>
      </c>
      <c r="E274" s="330"/>
      <c r="F274" s="331"/>
      <c r="G274" s="106">
        <v>2.36237759431688E-2</v>
      </c>
      <c r="H274" s="94">
        <v>5.6047243381647802E-3</v>
      </c>
      <c r="I274" s="117">
        <v>4.9188951287541902E-2</v>
      </c>
      <c r="J274" s="159">
        <v>8.9863018932327208E-3</v>
      </c>
      <c r="K274" s="6"/>
      <c r="L274" s="333"/>
      <c r="M274" s="325"/>
      <c r="N274" s="325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7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  <c r="AN274" s="325"/>
      <c r="AO274" s="325"/>
      <c r="AP274" s="325"/>
      <c r="AQ274" s="325"/>
      <c r="AR274" s="325"/>
      <c r="AS274" s="325"/>
      <c r="AT274" s="325"/>
      <c r="AU274" s="325"/>
      <c r="AV274" s="325"/>
      <c r="AW274" s="325"/>
      <c r="AX274" s="325"/>
      <c r="AY274" s="325"/>
      <c r="AZ274" s="325"/>
      <c r="BA274" s="325"/>
      <c r="BB274" s="325"/>
      <c r="BC274" s="325"/>
      <c r="BD274" s="326"/>
    </row>
    <row r="275" spans="1:100">
      <c r="A275" s="348"/>
      <c r="B275" s="329"/>
      <c r="C275" s="354"/>
      <c r="D275" s="28">
        <v>2</v>
      </c>
      <c r="E275" s="330"/>
      <c r="F275" s="331"/>
      <c r="G275" s="106">
        <v>2.21626707877308E-2</v>
      </c>
      <c r="H275" s="94">
        <v>5.1124704109652298E-3</v>
      </c>
      <c r="I275" s="117">
        <v>4.3591608991339702E-2</v>
      </c>
      <c r="J275" s="159">
        <v>7.7604776546732097E-3</v>
      </c>
      <c r="K275" s="6"/>
      <c r="L275" s="333"/>
      <c r="M275" s="325"/>
      <c r="N275" s="325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7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  <c r="AN275" s="325"/>
      <c r="AO275" s="325"/>
      <c r="AP275" s="325"/>
      <c r="AQ275" s="325"/>
      <c r="AR275" s="325"/>
      <c r="AS275" s="325"/>
      <c r="AT275" s="325"/>
      <c r="AU275" s="325"/>
      <c r="AV275" s="325"/>
      <c r="AW275" s="325"/>
      <c r="AX275" s="325"/>
      <c r="AY275" s="325"/>
      <c r="AZ275" s="325"/>
      <c r="BA275" s="325"/>
      <c r="BB275" s="325"/>
      <c r="BC275" s="325"/>
      <c r="BD275" s="326"/>
    </row>
    <row r="276" spans="1:100">
      <c r="A276" s="348"/>
      <c r="B276" s="329"/>
      <c r="C276" s="354"/>
      <c r="D276" s="28">
        <v>3</v>
      </c>
      <c r="E276" s="330"/>
      <c r="F276" s="331"/>
      <c r="G276" s="106">
        <v>1.8447189075685301E-2</v>
      </c>
      <c r="H276" s="94">
        <v>3.9145699056448401E-3</v>
      </c>
      <c r="I276" s="117">
        <v>3.0717826299348001E-2</v>
      </c>
      <c r="J276" s="159">
        <v>5.0667257731616304E-3</v>
      </c>
      <c r="K276" s="6"/>
      <c r="L276" s="333"/>
      <c r="M276" s="325"/>
      <c r="N276" s="325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7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  <c r="AN276" s="325"/>
      <c r="AO276" s="325"/>
      <c r="AP276" s="325"/>
      <c r="AQ276" s="325"/>
      <c r="AR276" s="325"/>
      <c r="AS276" s="325"/>
      <c r="AT276" s="325"/>
      <c r="AU276" s="325"/>
      <c r="AV276" s="325"/>
      <c r="AW276" s="325"/>
      <c r="AX276" s="325"/>
      <c r="AY276" s="325"/>
      <c r="AZ276" s="325"/>
      <c r="BA276" s="325"/>
      <c r="BB276" s="325"/>
      <c r="BC276" s="325"/>
      <c r="BD276" s="326"/>
    </row>
    <row r="277" spans="1:100">
      <c r="A277" s="348"/>
      <c r="B277" s="329"/>
      <c r="C277" s="354"/>
      <c r="D277" s="28">
        <v>4</v>
      </c>
      <c r="E277" s="330"/>
      <c r="F277" s="331"/>
      <c r="G277" s="106">
        <v>1.39335290531963E-2</v>
      </c>
      <c r="H277" s="94">
        <v>2.58010330458664E-3</v>
      </c>
      <c r="I277" s="117">
        <v>1.7828444323015301E-2</v>
      </c>
      <c r="J277" s="159">
        <v>2.6005753943918E-3</v>
      </c>
      <c r="K277" s="6"/>
      <c r="L277" s="333"/>
      <c r="M277" s="325"/>
      <c r="N277" s="325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7"/>
      <c r="AB277" s="325"/>
      <c r="AC277" s="325"/>
      <c r="AD277" s="325"/>
      <c r="AE277" s="325"/>
      <c r="AF277" s="325"/>
      <c r="AG277" s="325"/>
      <c r="AH277" s="325"/>
      <c r="AI277" s="325"/>
      <c r="AJ277" s="325"/>
      <c r="AK277" s="325"/>
      <c r="AL277" s="325"/>
      <c r="AM277" s="325"/>
      <c r="AN277" s="325"/>
      <c r="AO277" s="325"/>
      <c r="AP277" s="325"/>
      <c r="AQ277" s="325"/>
      <c r="AR277" s="325"/>
      <c r="AS277" s="325"/>
      <c r="AT277" s="325"/>
      <c r="AU277" s="325"/>
      <c r="AV277" s="325"/>
      <c r="AW277" s="325"/>
      <c r="AX277" s="325"/>
      <c r="AY277" s="325"/>
      <c r="AZ277" s="325"/>
      <c r="BA277" s="325"/>
      <c r="BB277" s="325"/>
      <c r="BC277" s="325"/>
      <c r="BD277" s="326"/>
    </row>
    <row r="278" spans="1:100">
      <c r="A278" s="348"/>
      <c r="B278" s="329"/>
      <c r="C278" s="354"/>
      <c r="D278" s="28">
        <v>5</v>
      </c>
      <c r="E278" s="330"/>
      <c r="F278" s="331"/>
      <c r="G278" s="106">
        <v>9.8774944243923794E-3</v>
      </c>
      <c r="H278" s="94">
        <v>1.5229543900943799E-3</v>
      </c>
      <c r="I278" s="117">
        <v>9.0005078976919898E-3</v>
      </c>
      <c r="J278" s="159">
        <v>1.11650021916714E-3</v>
      </c>
      <c r="K278" s="6"/>
      <c r="L278" s="333"/>
      <c r="M278" s="325"/>
      <c r="N278" s="325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7"/>
      <c r="AB278" s="325"/>
      <c r="AC278" s="325"/>
      <c r="AD278" s="325"/>
      <c r="AE278" s="325"/>
      <c r="AF278" s="325"/>
      <c r="AG278" s="325"/>
      <c r="AH278" s="325"/>
      <c r="AI278" s="325"/>
      <c r="AJ278" s="325"/>
      <c r="AK278" s="325"/>
      <c r="AL278" s="325"/>
      <c r="AM278" s="325"/>
      <c r="AN278" s="325"/>
      <c r="AO278" s="325"/>
      <c r="AP278" s="325"/>
      <c r="AQ278" s="325"/>
      <c r="AR278" s="325"/>
      <c r="AS278" s="325"/>
      <c r="AT278" s="325"/>
      <c r="AU278" s="325"/>
      <c r="AV278" s="325"/>
      <c r="AW278" s="325"/>
      <c r="AX278" s="325"/>
      <c r="AY278" s="325"/>
      <c r="AZ278" s="325"/>
      <c r="BA278" s="325"/>
      <c r="BB278" s="325"/>
      <c r="BC278" s="325"/>
      <c r="BD278" s="326"/>
    </row>
    <row r="279" spans="1:100">
      <c r="A279" s="348"/>
      <c r="B279" s="329"/>
      <c r="C279" s="354"/>
      <c r="D279" s="28">
        <v>6</v>
      </c>
      <c r="E279" s="330"/>
      <c r="F279" s="331"/>
      <c r="G279" s="106">
        <v>6.8361846874766099E-3</v>
      </c>
      <c r="H279" s="94">
        <v>8.4687667896933604E-4</v>
      </c>
      <c r="I279" s="117">
        <v>4.2309465380961598E-3</v>
      </c>
      <c r="J279" s="159">
        <v>4.34416005435339E-4</v>
      </c>
      <c r="K279" s="6"/>
      <c r="L279" s="333"/>
      <c r="M279" s="325"/>
      <c r="N279" s="325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7"/>
      <c r="AB279" s="325"/>
      <c r="AC279" s="325"/>
      <c r="AD279" s="325"/>
      <c r="AE279" s="325"/>
      <c r="AF279" s="325"/>
      <c r="AG279" s="325"/>
      <c r="AH279" s="325"/>
      <c r="AI279" s="325"/>
      <c r="AJ279" s="325"/>
      <c r="AK279" s="325"/>
      <c r="AL279" s="325"/>
      <c r="AM279" s="325"/>
      <c r="AN279" s="325"/>
      <c r="AO279" s="325"/>
      <c r="AP279" s="325"/>
      <c r="AQ279" s="325"/>
      <c r="AR279" s="325"/>
      <c r="AS279" s="325"/>
      <c r="AT279" s="325"/>
      <c r="AU279" s="325"/>
      <c r="AV279" s="325"/>
      <c r="AW279" s="325"/>
      <c r="AX279" s="325"/>
      <c r="AY279" s="325"/>
      <c r="AZ279" s="325"/>
      <c r="BA279" s="325"/>
      <c r="BB279" s="325"/>
      <c r="BC279" s="325"/>
      <c r="BD279" s="326"/>
    </row>
    <row r="280" spans="1:100">
      <c r="A280" s="348"/>
      <c r="B280" s="329"/>
      <c r="C280" s="354"/>
      <c r="D280" s="28">
        <v>7</v>
      </c>
      <c r="E280" s="330"/>
      <c r="F280" s="331"/>
      <c r="G280" s="106">
        <v>4.8023971302260503E-3</v>
      </c>
      <c r="H280" s="94">
        <v>4.6969964172857302E-4</v>
      </c>
      <c r="I280" s="117">
        <v>1.9951019241242801E-3</v>
      </c>
      <c r="J280" s="159">
        <v>1.6783876670521699E-4</v>
      </c>
      <c r="K280" s="6"/>
      <c r="L280" s="333"/>
      <c r="M280" s="325"/>
      <c r="N280" s="325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7"/>
      <c r="AB280" s="325"/>
      <c r="AC280" s="325"/>
      <c r="AD280" s="325"/>
      <c r="AE280" s="325"/>
      <c r="AF280" s="325"/>
      <c r="AG280" s="325"/>
      <c r="AH280" s="325"/>
      <c r="AI280" s="325"/>
      <c r="AJ280" s="325"/>
      <c r="AK280" s="325"/>
      <c r="AL280" s="325"/>
      <c r="AM280" s="325"/>
      <c r="AN280" s="325"/>
      <c r="AO280" s="325"/>
      <c r="AP280" s="325"/>
      <c r="AQ280" s="325"/>
      <c r="AR280" s="325"/>
      <c r="AS280" s="325"/>
      <c r="AT280" s="325"/>
      <c r="AU280" s="325"/>
      <c r="AV280" s="325"/>
      <c r="AW280" s="325"/>
      <c r="AX280" s="325"/>
      <c r="AY280" s="325"/>
      <c r="AZ280" s="325"/>
      <c r="BA280" s="325"/>
      <c r="BB280" s="325"/>
      <c r="BC280" s="325"/>
      <c r="BD280" s="326"/>
    </row>
    <row r="281" spans="1:100">
      <c r="A281" s="348"/>
      <c r="B281" s="329"/>
      <c r="C281" s="354"/>
      <c r="D281" s="28">
        <v>8</v>
      </c>
      <c r="E281" s="330"/>
      <c r="F281" s="331"/>
      <c r="G281" s="106">
        <v>3.5393210761781799E-3</v>
      </c>
      <c r="H281" s="94">
        <v>2.7536168832533001E-4</v>
      </c>
      <c r="I281" s="117">
        <v>1.01541045222513E-3</v>
      </c>
      <c r="J281" s="159">
        <v>7.0738037256496498E-5</v>
      </c>
      <c r="K281" s="6"/>
      <c r="L281" s="333"/>
      <c r="M281" s="325"/>
      <c r="N281" s="325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7"/>
      <c r="AB281" s="325"/>
      <c r="AC281" s="325"/>
      <c r="AD281" s="325"/>
      <c r="AE281" s="325"/>
      <c r="AF281" s="325"/>
      <c r="AG281" s="325"/>
      <c r="AH281" s="325"/>
      <c r="AI281" s="325"/>
      <c r="AJ281" s="325"/>
      <c r="AK281" s="325"/>
      <c r="AL281" s="325"/>
      <c r="AM281" s="325"/>
      <c r="AN281" s="325"/>
      <c r="AO281" s="325"/>
      <c r="AP281" s="325"/>
      <c r="AQ281" s="325"/>
      <c r="AR281" s="325"/>
      <c r="AS281" s="325"/>
      <c r="AT281" s="325"/>
      <c r="AU281" s="325"/>
      <c r="AV281" s="325"/>
      <c r="AW281" s="325"/>
      <c r="AX281" s="325"/>
      <c r="AY281" s="325"/>
      <c r="AZ281" s="325"/>
      <c r="BA281" s="325"/>
      <c r="BB281" s="325"/>
      <c r="BC281" s="325"/>
      <c r="BD281" s="326"/>
    </row>
    <row r="282" spans="1:100">
      <c r="A282" s="348"/>
      <c r="B282" s="329"/>
      <c r="C282" s="354"/>
      <c r="D282" s="28">
        <v>9</v>
      </c>
      <c r="E282" s="330"/>
      <c r="F282" s="331"/>
      <c r="G282" s="106">
        <v>2.8038389114276802E-3</v>
      </c>
      <c r="H282" s="94">
        <v>1.7996785792847499E-4</v>
      </c>
      <c r="I282" s="117">
        <v>5.9520420738263299E-4</v>
      </c>
      <c r="J282" s="159">
        <v>3.54851054555659E-5</v>
      </c>
      <c r="K282" s="6"/>
      <c r="L282" s="333"/>
      <c r="M282" s="325"/>
      <c r="N282" s="325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7"/>
      <c r="AB282" s="325"/>
      <c r="AC282" s="325"/>
      <c r="AD282" s="325"/>
      <c r="AE282" s="325"/>
      <c r="AF282" s="325"/>
      <c r="AG282" s="325"/>
      <c r="AH282" s="325"/>
      <c r="AI282" s="325"/>
      <c r="AJ282" s="325"/>
      <c r="AK282" s="325"/>
      <c r="AL282" s="325"/>
      <c r="AM282" s="325"/>
      <c r="AN282" s="325"/>
      <c r="AO282" s="325"/>
      <c r="AP282" s="325"/>
      <c r="AQ282" s="325"/>
      <c r="AR282" s="325"/>
      <c r="AS282" s="325"/>
      <c r="AT282" s="325"/>
      <c r="AU282" s="325"/>
      <c r="AV282" s="325"/>
      <c r="AW282" s="325"/>
      <c r="AX282" s="325"/>
      <c r="AY282" s="325"/>
      <c r="AZ282" s="325"/>
      <c r="BA282" s="325"/>
      <c r="BB282" s="325"/>
      <c r="BC282" s="325"/>
      <c r="BD282" s="326"/>
    </row>
    <row r="283" spans="1:100">
      <c r="A283" s="348"/>
      <c r="B283" s="329"/>
      <c r="C283" s="354"/>
      <c r="D283" s="29">
        <v>10</v>
      </c>
      <c r="E283" s="330"/>
      <c r="F283" s="331"/>
      <c r="G283" s="106">
        <v>2.4249001615114399E-3</v>
      </c>
      <c r="H283" s="94">
        <v>1.3686941030094699E-4</v>
      </c>
      <c r="I283" s="117">
        <v>4.2277729043746802E-4</v>
      </c>
      <c r="J283" s="159">
        <v>2.2742688895064E-5</v>
      </c>
      <c r="K283" s="30"/>
      <c r="L283" s="334"/>
      <c r="M283" s="325"/>
      <c r="N283" s="325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7"/>
      <c r="AB283" s="325"/>
      <c r="AC283" s="325"/>
      <c r="AD283" s="325"/>
      <c r="AE283" s="325"/>
      <c r="AF283" s="325"/>
      <c r="AG283" s="325"/>
      <c r="AH283" s="325"/>
      <c r="AI283" s="325"/>
      <c r="AJ283" s="325"/>
      <c r="AK283" s="325"/>
      <c r="AL283" s="325"/>
      <c r="AM283" s="325"/>
      <c r="AN283" s="325"/>
      <c r="AO283" s="325"/>
      <c r="AP283" s="325"/>
      <c r="AQ283" s="325"/>
      <c r="AR283" s="325"/>
      <c r="AS283" s="325"/>
      <c r="AT283" s="325"/>
      <c r="AU283" s="325"/>
      <c r="AV283" s="325"/>
      <c r="AW283" s="325"/>
      <c r="AX283" s="325"/>
      <c r="AY283" s="325"/>
      <c r="AZ283" s="325"/>
      <c r="BA283" s="325"/>
      <c r="BB283" s="325"/>
      <c r="BC283" s="325"/>
      <c r="BD283" s="326"/>
    </row>
    <row r="284" spans="1:100">
      <c r="A284" s="348"/>
      <c r="B284" s="328">
        <v>1</v>
      </c>
      <c r="C284" s="354"/>
      <c r="D284" s="26">
        <v>-9</v>
      </c>
      <c r="E284" s="330">
        <v>5.8480960336756895E-4</v>
      </c>
      <c r="F284" s="331">
        <v>2.3739451466329199E-3</v>
      </c>
      <c r="G284" s="106">
        <v>4.0832496595301897E-3</v>
      </c>
      <c r="H284" s="94">
        <v>5.7254025406419597E-4</v>
      </c>
      <c r="I284" s="117">
        <v>3.59851470443023E-3</v>
      </c>
      <c r="J284" s="159">
        <v>5.14988405047494E-4</v>
      </c>
      <c r="K284" s="27"/>
      <c r="L284" s="332">
        <f t="shared" ref="L284" si="1055">1-SUM(M284:BC303)</f>
        <v>0.69099065900934242</v>
      </c>
      <c r="M284" s="325">
        <f t="shared" ref="M284" si="1056">G294+I294</f>
        <v>2.007512514322083E-2</v>
      </c>
      <c r="N284" s="325">
        <f t="shared" ref="N284" si="1057">G301+I301+J294</f>
        <v>1.1656894161435319E-2</v>
      </c>
      <c r="O284" s="325">
        <f t="shared" ref="O284" si="1058">G303+I303+H294</f>
        <v>9.3363776551356401E-3</v>
      </c>
      <c r="P284" s="325">
        <f t="shared" ref="P284" si="1059">G296+I296+J301</f>
        <v>1.8928731793407354E-2</v>
      </c>
      <c r="Q284" s="325">
        <f t="shared" ref="Q284" si="1060">G292+I292</f>
        <v>1.8221193169372742E-2</v>
      </c>
      <c r="R284" s="325">
        <f t="shared" ref="R284" si="1061">G298+I298+H301+J303</f>
        <v>1.5440956085977208E-2</v>
      </c>
      <c r="S284" s="325">
        <f t="shared" ref="S284" si="1062">G285+I285</f>
        <v>7.8525783659006906E-3</v>
      </c>
      <c r="T284" s="325">
        <f t="shared" ref="T284" si="1063">G287+I287+J296</f>
        <v>1.133298129585205E-2</v>
      </c>
      <c r="U284" s="325">
        <f t="shared" ref="U284" si="1064">G290+I290+H303</f>
        <v>1.479518504782296E-2</v>
      </c>
      <c r="V284" s="325">
        <f t="shared" ref="V284" si="1065">G299+I299+J292</f>
        <v>1.429393217975844E-2</v>
      </c>
      <c r="W284" s="325">
        <f t="shared" ref="W284" si="1066">G288+I288</f>
        <v>1.055675140989362E-2</v>
      </c>
      <c r="X284" s="325">
        <f t="shared" ref="X284" si="1067">G291+I291+J298+H296</f>
        <v>1.9071619271147811E-2</v>
      </c>
      <c r="Y284" s="325">
        <f t="shared" ref="Y284" si="1068">G297+I297</f>
        <v>1.6307954115313349E-2</v>
      </c>
      <c r="Z284" s="325">
        <f t="shared" ref="Z284" si="1069">G289+I289+J285</f>
        <v>1.276443791751568E-2</v>
      </c>
      <c r="AA284" s="327">
        <f t="shared" ref="AA284" si="1070">G300+I300+H292</f>
        <v>1.1911922683040371E-2</v>
      </c>
      <c r="AB284" s="325">
        <f t="shared" ref="AB284" si="1071">G286+I286+J287</f>
        <v>9.0817290073790732E-3</v>
      </c>
      <c r="AC284" s="325">
        <f t="shared" ref="AC284" si="1072">G302+I302</f>
        <v>8.3741903833444604E-3</v>
      </c>
      <c r="AD284" s="325">
        <f t="shared" ref="AD284" si="1073">G295+I295+J290+H298</f>
        <v>2.2057702920159662E-2</v>
      </c>
      <c r="AE284" s="325">
        <f t="shared" ref="AE284" si="1074">G284+I284</f>
        <v>7.6817643639604197E-3</v>
      </c>
      <c r="AF284" s="325">
        <f t="shared" ref="AF284" si="1075">G293+I293+J299</f>
        <v>2.0692134208733504E-2</v>
      </c>
      <c r="AG284" s="325">
        <f t="shared" ref="AG284" si="1076">H285</f>
        <v>5.8607449913593995E-4</v>
      </c>
      <c r="AH284" s="325">
        <f t="shared" ref="AH284" si="1077">J288</f>
        <v>8.7673110175538098E-4</v>
      </c>
      <c r="AI284" s="325">
        <f t="shared" ref="AI284" si="1078">J291+H287</f>
        <v>2.4403623106680978E-3</v>
      </c>
      <c r="AJ284" s="325">
        <f t="shared" ref="AJ284" si="1079">F284</f>
        <v>2.3739451466329199E-3</v>
      </c>
      <c r="AK284" s="325">
        <f t="shared" ref="AK284" si="1080">J297</f>
        <v>1.74330780089559E-3</v>
      </c>
      <c r="AL284" s="325">
        <f t="shared" ref="AL284" si="1081">H290</f>
        <v>1.0685656939992899E-3</v>
      </c>
      <c r="AM284" s="325">
        <f t="shared" ref="AM284" si="1082">J289</f>
        <v>1.1114908652608401E-3</v>
      </c>
      <c r="AN284" s="325">
        <f t="shared" ref="AN284" si="1083">J300+H299</f>
        <v>1.799166236756566E-3</v>
      </c>
      <c r="AO284" s="325">
        <f t="shared" ref="AO284" si="1084">J286</f>
        <v>5.9668427991573501E-4</v>
      </c>
      <c r="AP284" s="325">
        <f t="shared" ref="AP284" si="1085">H288</f>
        <v>7.9616209940694903E-4</v>
      </c>
      <c r="AQ284" s="325">
        <f t="shared" ref="AQ284" si="1086">J302</f>
        <v>5.9668427991573501E-4</v>
      </c>
      <c r="AR284" s="325">
        <f t="shared" ref="AR284" si="1087">H291+J295</f>
        <v>3.5206218390320303E-3</v>
      </c>
      <c r="AS284" s="325">
        <f t="shared" ref="AS284" si="1088">J284</f>
        <v>5.14988405047494E-4</v>
      </c>
      <c r="AT284" s="325">
        <f t="shared" ref="AT284" si="1089">H297</f>
        <v>1.2199902816023101E-3</v>
      </c>
      <c r="AU284" s="325">
        <f t="shared" ref="AU284" si="1090">J293</f>
        <v>2.30063155742972E-3</v>
      </c>
      <c r="AV284" s="325">
        <f t="shared" ref="AV284" si="1091">H289</f>
        <v>9.2243513500118502E-4</v>
      </c>
      <c r="AW284" s="325">
        <f t="shared" ref="AW284" si="1092">H300</f>
        <v>7.9616209940694903E-4</v>
      </c>
      <c r="AX284" s="325">
        <f t="shared" ref="AX284" si="1093">H286</f>
        <v>6.2720548851481501E-4</v>
      </c>
      <c r="AY284" s="325">
        <f t="shared" ref="AY284" si="1094">E284</f>
        <v>5.8480960336756895E-4</v>
      </c>
      <c r="AZ284" s="325">
        <f t="shared" ref="AZ284" si="1095">H302</f>
        <v>6.2720548851481501E-4</v>
      </c>
      <c r="BA284" s="325">
        <f t="shared" ref="BA284" si="1096">H295</f>
        <v>1.44970767298121E-3</v>
      </c>
      <c r="BB284" s="325">
        <f t="shared" ref="BB284" si="1097">H284</f>
        <v>5.7254025406419597E-4</v>
      </c>
      <c r="BC284" s="325">
        <f t="shared" ref="BC284" si="1098">H293</f>
        <v>1.44970767298121E-3</v>
      </c>
      <c r="BD284" s="326">
        <f t="shared" ref="BD284" si="1099">SUMPRODUCT($L$1:$BC$1,BF284:CW284)</f>
        <v>3.8486451176266359</v>
      </c>
      <c r="BF284" s="174">
        <f>L284</f>
        <v>0.69099065900934242</v>
      </c>
      <c r="BG284" s="175">
        <f t="shared" ref="BG284" si="1100">M284</f>
        <v>2.007512514322083E-2</v>
      </c>
      <c r="BH284" s="175">
        <f t="shared" ref="BH284" si="1101">N284</f>
        <v>1.1656894161435319E-2</v>
      </c>
      <c r="BI284" s="175">
        <f t="shared" ref="BI284" si="1102">O284</f>
        <v>9.3363776551356401E-3</v>
      </c>
      <c r="BJ284" s="175">
        <f t="shared" ref="BJ284" si="1103">P284</f>
        <v>1.8928731793407354E-2</v>
      </c>
      <c r="BK284" s="175">
        <f t="shared" ref="BK284" si="1104">Q284</f>
        <v>1.8221193169372742E-2</v>
      </c>
      <c r="BL284" s="175">
        <f t="shared" ref="BL284" si="1105">R284</f>
        <v>1.5440956085977208E-2</v>
      </c>
      <c r="BM284" s="175">
        <f t="shared" ref="BM284" si="1106">S284</f>
        <v>7.8525783659006906E-3</v>
      </c>
      <c r="BN284" s="175">
        <f t="shared" ref="BN284" si="1107">T284</f>
        <v>1.133298129585205E-2</v>
      </c>
      <c r="BO284" s="175">
        <f t="shared" ref="BO284" si="1108">U284</f>
        <v>1.479518504782296E-2</v>
      </c>
      <c r="BP284" s="175">
        <f t="shared" ref="BP284" si="1109">V284</f>
        <v>1.429393217975844E-2</v>
      </c>
      <c r="BQ284" s="175">
        <f t="shared" ref="BQ284" si="1110">W284</f>
        <v>1.055675140989362E-2</v>
      </c>
      <c r="BR284" s="175">
        <f t="shared" ref="BR284" si="1111">X284</f>
        <v>1.9071619271147811E-2</v>
      </c>
      <c r="BS284" s="175">
        <f t="shared" ref="BS284" si="1112">Y284</f>
        <v>1.6307954115313349E-2</v>
      </c>
      <c r="BT284" s="175">
        <f t="shared" ref="BT284" si="1113">Z284</f>
        <v>1.276443791751568E-2</v>
      </c>
      <c r="BU284" s="175">
        <f t="shared" ref="BU284" si="1114">AA284</f>
        <v>1.1911922683040371E-2</v>
      </c>
      <c r="BV284" s="175">
        <f t="shared" ref="BV284" si="1115">AB284</f>
        <v>9.0817290073790732E-3</v>
      </c>
      <c r="BW284" s="175">
        <f t="shared" ref="BW284" si="1116">AC284</f>
        <v>8.3741903833444604E-3</v>
      </c>
      <c r="BX284" s="175">
        <f t="shared" ref="BX284" si="1117">AD284</f>
        <v>2.2057702920159662E-2</v>
      </c>
      <c r="BY284" s="175">
        <f t="shared" ref="BY284" si="1118">AE284</f>
        <v>7.6817643639604197E-3</v>
      </c>
      <c r="BZ284" s="175">
        <f t="shared" ref="BZ284" si="1119">AF284</f>
        <v>2.0692134208733504E-2</v>
      </c>
      <c r="CA284" s="175">
        <f t="shared" ref="CA284" si="1120">AG284</f>
        <v>5.8607449913593995E-4</v>
      </c>
      <c r="CB284" s="175">
        <f t="shared" ref="CB284" si="1121">AH284</f>
        <v>8.7673110175538098E-4</v>
      </c>
      <c r="CC284" s="175">
        <f t="shared" ref="CC284" si="1122">AI284</f>
        <v>2.4403623106680978E-3</v>
      </c>
      <c r="CD284" s="175">
        <f t="shared" ref="CD284" si="1123">AJ284</f>
        <v>2.3739451466329199E-3</v>
      </c>
      <c r="CE284" s="175">
        <f t="shared" ref="CE284" si="1124">AK284</f>
        <v>1.74330780089559E-3</v>
      </c>
      <c r="CF284" s="175">
        <f t="shared" ref="CF284" si="1125">AL284</f>
        <v>1.0685656939992899E-3</v>
      </c>
      <c r="CG284" s="175">
        <f t="shared" ref="CG284" si="1126">AM284</f>
        <v>1.1114908652608401E-3</v>
      </c>
      <c r="CH284" s="175">
        <f t="shared" ref="CH284" si="1127">AN284</f>
        <v>1.799166236756566E-3</v>
      </c>
      <c r="CI284" s="175">
        <f t="shared" ref="CI284" si="1128">AO284</f>
        <v>5.9668427991573501E-4</v>
      </c>
      <c r="CJ284" s="175">
        <f t="shared" ref="CJ284" si="1129">AP284</f>
        <v>7.9616209940694903E-4</v>
      </c>
      <c r="CK284" s="175">
        <f t="shared" ref="CK284" si="1130">AQ284</f>
        <v>5.9668427991573501E-4</v>
      </c>
      <c r="CL284" s="175">
        <f t="shared" ref="CL284" si="1131">AR284</f>
        <v>3.5206218390320303E-3</v>
      </c>
      <c r="CM284" s="175">
        <f t="shared" ref="CM284" si="1132">AS284</f>
        <v>5.14988405047494E-4</v>
      </c>
      <c r="CN284" s="175">
        <f t="shared" ref="CN284" si="1133">AT284</f>
        <v>1.2199902816023101E-3</v>
      </c>
      <c r="CO284" s="175">
        <f t="shared" ref="CO284" si="1134">AU284</f>
        <v>2.30063155742972E-3</v>
      </c>
      <c r="CP284" s="175">
        <f t="shared" ref="CP284" si="1135">AV284</f>
        <v>9.2243513500118502E-4</v>
      </c>
      <c r="CQ284" s="175">
        <f t="shared" ref="CQ284" si="1136">AW284</f>
        <v>7.9616209940694903E-4</v>
      </c>
      <c r="CR284" s="175">
        <f t="shared" ref="CR284" si="1137">AX284</f>
        <v>6.2720548851481501E-4</v>
      </c>
      <c r="CS284" s="175">
        <f t="shared" ref="CS284" si="1138">AY284</f>
        <v>5.8480960336756895E-4</v>
      </c>
      <c r="CT284" s="175">
        <f t="shared" ref="CT284" si="1139">AZ284</f>
        <v>6.2720548851481501E-4</v>
      </c>
      <c r="CU284" s="175">
        <f t="shared" ref="CU284" si="1140">BA284</f>
        <v>1.44970767298121E-3</v>
      </c>
      <c r="CV284" s="176">
        <f t="shared" ref="CV284" si="1141">BB284</f>
        <v>5.7254025406419597E-4</v>
      </c>
    </row>
    <row r="285" spans="1:100">
      <c r="A285" s="348"/>
      <c r="B285" s="329"/>
      <c r="C285" s="354"/>
      <c r="D285" s="28">
        <v>-8</v>
      </c>
      <c r="E285" s="330"/>
      <c r="F285" s="331"/>
      <c r="G285" s="196">
        <v>4.1428192177411999E-3</v>
      </c>
      <c r="H285" s="197">
        <v>5.8607449913593995E-4</v>
      </c>
      <c r="I285" s="198">
        <v>3.7097591481594899E-3</v>
      </c>
      <c r="J285" s="199">
        <v>5.3479102751768004E-4</v>
      </c>
      <c r="K285" s="6"/>
      <c r="L285" s="333"/>
      <c r="M285" s="325"/>
      <c r="N285" s="325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7"/>
      <c r="AB285" s="325"/>
      <c r="AC285" s="325"/>
      <c r="AD285" s="325"/>
      <c r="AE285" s="325"/>
      <c r="AF285" s="325"/>
      <c r="AG285" s="325"/>
      <c r="AH285" s="325"/>
      <c r="AI285" s="325"/>
      <c r="AJ285" s="325"/>
      <c r="AK285" s="325"/>
      <c r="AL285" s="325"/>
      <c r="AM285" s="325"/>
      <c r="AN285" s="325"/>
      <c r="AO285" s="325"/>
      <c r="AP285" s="325"/>
      <c r="AQ285" s="325"/>
      <c r="AR285" s="325"/>
      <c r="AS285" s="325"/>
      <c r="AT285" s="325"/>
      <c r="AU285" s="325"/>
      <c r="AV285" s="325"/>
      <c r="AW285" s="325"/>
      <c r="AX285" s="325"/>
      <c r="AY285" s="325"/>
      <c r="AZ285" s="325"/>
      <c r="BA285" s="325"/>
      <c r="BB285" s="325"/>
      <c r="BC285" s="325"/>
      <c r="BD285" s="326"/>
    </row>
    <row r="286" spans="1:100">
      <c r="A286" s="348"/>
      <c r="B286" s="329"/>
      <c r="C286" s="354"/>
      <c r="D286" s="28">
        <v>-7</v>
      </c>
      <c r="E286" s="330"/>
      <c r="F286" s="331"/>
      <c r="G286" s="196">
        <v>4.32137020016473E-3</v>
      </c>
      <c r="H286" s="197">
        <v>6.2720548851481501E-4</v>
      </c>
      <c r="I286" s="198">
        <v>4.0528201831797296E-3</v>
      </c>
      <c r="J286" s="199">
        <v>5.9668427991573501E-4</v>
      </c>
      <c r="K286" s="6"/>
      <c r="L286" s="333"/>
      <c r="M286" s="325"/>
      <c r="N286" s="325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7"/>
      <c r="AB286" s="325"/>
      <c r="AC286" s="325"/>
      <c r="AD286" s="325"/>
      <c r="AE286" s="325"/>
      <c r="AF286" s="325"/>
      <c r="AG286" s="325"/>
      <c r="AH286" s="325"/>
      <c r="AI286" s="325"/>
      <c r="AJ286" s="325"/>
      <c r="AK286" s="325"/>
      <c r="AL286" s="325"/>
      <c r="AM286" s="325"/>
      <c r="AN286" s="325"/>
      <c r="AO286" s="325"/>
      <c r="AP286" s="325"/>
      <c r="AQ286" s="325"/>
      <c r="AR286" s="325"/>
      <c r="AS286" s="325"/>
      <c r="AT286" s="325"/>
      <c r="AU286" s="325"/>
      <c r="AV286" s="325"/>
      <c r="AW286" s="325"/>
      <c r="AX286" s="325"/>
      <c r="AY286" s="325"/>
      <c r="AZ286" s="325"/>
      <c r="BA286" s="325"/>
      <c r="BB286" s="325"/>
      <c r="BC286" s="325"/>
      <c r="BD286" s="326"/>
    </row>
    <row r="287" spans="1:100">
      <c r="A287" s="348"/>
      <c r="B287" s="329"/>
      <c r="C287" s="354"/>
      <c r="D287" s="28">
        <v>-6</v>
      </c>
      <c r="E287" s="330"/>
      <c r="F287" s="331"/>
      <c r="G287" s="196">
        <v>4.6167971786623199E-3</v>
      </c>
      <c r="H287" s="197">
        <v>6.9705450977250796E-4</v>
      </c>
      <c r="I287" s="198">
        <v>4.6518988274292898E-3</v>
      </c>
      <c r="J287" s="199">
        <v>7.0753862403461203E-4</v>
      </c>
      <c r="K287" s="6"/>
      <c r="L287" s="333"/>
      <c r="M287" s="325"/>
      <c r="N287" s="325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7"/>
      <c r="AB287" s="325"/>
      <c r="AC287" s="325"/>
      <c r="AD287" s="325"/>
      <c r="AE287" s="325"/>
      <c r="AF287" s="325"/>
      <c r="AG287" s="325"/>
      <c r="AH287" s="325"/>
      <c r="AI287" s="325"/>
      <c r="AJ287" s="325"/>
      <c r="AK287" s="325"/>
      <c r="AL287" s="325"/>
      <c r="AM287" s="325"/>
      <c r="AN287" s="325"/>
      <c r="AO287" s="325"/>
      <c r="AP287" s="325"/>
      <c r="AQ287" s="325"/>
      <c r="AR287" s="325"/>
      <c r="AS287" s="325"/>
      <c r="AT287" s="325"/>
      <c r="AU287" s="325"/>
      <c r="AV287" s="325"/>
      <c r="AW287" s="325"/>
      <c r="AX287" s="325"/>
      <c r="AY287" s="325"/>
      <c r="AZ287" s="325"/>
      <c r="BA287" s="325"/>
      <c r="BB287" s="325"/>
      <c r="BC287" s="325"/>
      <c r="BD287" s="326"/>
    </row>
    <row r="288" spans="1:100">
      <c r="A288" s="348"/>
      <c r="B288" s="329"/>
      <c r="C288" s="354"/>
      <c r="D288" s="28">
        <v>-5</v>
      </c>
      <c r="E288" s="330"/>
      <c r="F288" s="331"/>
      <c r="G288" s="196">
        <v>5.02143303532087E-3</v>
      </c>
      <c r="H288" s="197">
        <v>7.9616209940694903E-4</v>
      </c>
      <c r="I288" s="198">
        <v>5.5353183745727504E-3</v>
      </c>
      <c r="J288" s="199">
        <v>8.7673110175538098E-4</v>
      </c>
      <c r="K288" s="6"/>
      <c r="L288" s="333"/>
      <c r="M288" s="325"/>
      <c r="N288" s="325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7"/>
      <c r="AB288" s="325"/>
      <c r="AC288" s="325"/>
      <c r="AD288" s="325"/>
      <c r="AE288" s="325"/>
      <c r="AF288" s="325"/>
      <c r="AG288" s="325"/>
      <c r="AH288" s="325"/>
      <c r="AI288" s="325"/>
      <c r="AJ288" s="325"/>
      <c r="AK288" s="325"/>
      <c r="AL288" s="325"/>
      <c r="AM288" s="325"/>
      <c r="AN288" s="325"/>
      <c r="AO288" s="325"/>
      <c r="AP288" s="325"/>
      <c r="AQ288" s="325"/>
      <c r="AR288" s="325"/>
      <c r="AS288" s="325"/>
      <c r="AT288" s="325"/>
      <c r="AU288" s="325"/>
      <c r="AV288" s="325"/>
      <c r="AW288" s="325"/>
      <c r="AX288" s="325"/>
      <c r="AY288" s="325"/>
      <c r="AZ288" s="325"/>
      <c r="BA288" s="325"/>
      <c r="BB288" s="325"/>
      <c r="BC288" s="325"/>
      <c r="BD288" s="326"/>
    </row>
    <row r="289" spans="1:56">
      <c r="A289" s="348"/>
      <c r="B289" s="329"/>
      <c r="C289" s="354"/>
      <c r="D289" s="28">
        <v>-4</v>
      </c>
      <c r="E289" s="330"/>
      <c r="F289" s="331"/>
      <c r="G289" s="196">
        <v>5.51639549621224E-3</v>
      </c>
      <c r="H289" s="197">
        <v>9.2243513500118502E-4</v>
      </c>
      <c r="I289" s="198">
        <v>6.71325139378576E-3</v>
      </c>
      <c r="J289" s="199">
        <v>1.1114908652608401E-3</v>
      </c>
      <c r="K289" s="6"/>
      <c r="L289" s="333"/>
      <c r="M289" s="325"/>
      <c r="N289" s="325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7"/>
      <c r="AB289" s="325"/>
      <c r="AC289" s="325"/>
      <c r="AD289" s="325"/>
      <c r="AE289" s="325"/>
      <c r="AF289" s="325"/>
      <c r="AG289" s="325"/>
      <c r="AH289" s="325"/>
      <c r="AI289" s="325"/>
      <c r="AJ289" s="325"/>
      <c r="AK289" s="325"/>
      <c r="AL289" s="325"/>
      <c r="AM289" s="325"/>
      <c r="AN289" s="325"/>
      <c r="AO289" s="325"/>
      <c r="AP289" s="325"/>
      <c r="AQ289" s="325"/>
      <c r="AR289" s="325"/>
      <c r="AS289" s="325"/>
      <c r="AT289" s="325"/>
      <c r="AU289" s="325"/>
      <c r="AV289" s="325"/>
      <c r="AW289" s="325"/>
      <c r="AX289" s="325"/>
      <c r="AY289" s="325"/>
      <c r="AZ289" s="325"/>
      <c r="BA289" s="325"/>
      <c r="BB289" s="325"/>
      <c r="BC289" s="325"/>
      <c r="BD289" s="326"/>
    </row>
    <row r="290" spans="1:56">
      <c r="A290" s="348"/>
      <c r="B290" s="329"/>
      <c r="C290" s="354"/>
      <c r="D290" s="28">
        <v>-3</v>
      </c>
      <c r="E290" s="330"/>
      <c r="F290" s="331"/>
      <c r="G290" s="196">
        <v>6.06564636959246E-3</v>
      </c>
      <c r="H290" s="197">
        <v>1.0685656939992899E-3</v>
      </c>
      <c r="I290" s="198">
        <v>8.1434641790945599E-3</v>
      </c>
      <c r="J290" s="199">
        <v>1.4084938826877101E-3</v>
      </c>
      <c r="K290" s="6"/>
      <c r="L290" s="333"/>
      <c r="M290" s="325"/>
      <c r="N290" s="325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7"/>
      <c r="AB290" s="325"/>
      <c r="AC290" s="325"/>
      <c r="AD290" s="325"/>
      <c r="AE290" s="325"/>
      <c r="AF290" s="325"/>
      <c r="AG290" s="325"/>
      <c r="AH290" s="325"/>
      <c r="AI290" s="325"/>
      <c r="AJ290" s="325"/>
      <c r="AK290" s="325"/>
      <c r="AL290" s="325"/>
      <c r="AM290" s="325"/>
      <c r="AN290" s="325"/>
      <c r="AO290" s="325"/>
      <c r="AP290" s="325"/>
      <c r="AQ290" s="325"/>
      <c r="AR290" s="325"/>
      <c r="AS290" s="325"/>
      <c r="AT290" s="325"/>
      <c r="AU290" s="325"/>
      <c r="AV290" s="325"/>
      <c r="AW290" s="325"/>
      <c r="AX290" s="325"/>
      <c r="AY290" s="325"/>
      <c r="AZ290" s="325"/>
      <c r="BA290" s="325"/>
      <c r="BB290" s="325"/>
      <c r="BC290" s="325"/>
      <c r="BD290" s="326"/>
    </row>
    <row r="291" spans="1:56">
      <c r="A291" s="348"/>
      <c r="B291" s="329"/>
      <c r="C291" s="354"/>
      <c r="D291" s="28">
        <v>-2</v>
      </c>
      <c r="E291" s="330"/>
      <c r="F291" s="331"/>
      <c r="G291" s="196">
        <v>6.6129572973444503E-3</v>
      </c>
      <c r="H291" s="197">
        <v>1.2199902816023101E-3</v>
      </c>
      <c r="I291" s="198">
        <v>9.6949968179689001E-3</v>
      </c>
      <c r="J291" s="199">
        <v>1.74330780089559E-3</v>
      </c>
      <c r="K291" s="6"/>
      <c r="L291" s="333"/>
      <c r="M291" s="325"/>
      <c r="N291" s="325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7"/>
      <c r="AB291" s="325"/>
      <c r="AC291" s="325"/>
      <c r="AD291" s="325"/>
      <c r="AE291" s="325"/>
      <c r="AF291" s="325"/>
      <c r="AG291" s="325"/>
      <c r="AH291" s="325"/>
      <c r="AI291" s="325"/>
      <c r="AJ291" s="325"/>
      <c r="AK291" s="325"/>
      <c r="AL291" s="325"/>
      <c r="AM291" s="325"/>
      <c r="AN291" s="325"/>
      <c r="AO291" s="325"/>
      <c r="AP291" s="325"/>
      <c r="AQ291" s="325"/>
      <c r="AR291" s="325"/>
      <c r="AS291" s="325"/>
      <c r="AT291" s="325"/>
      <c r="AU291" s="325"/>
      <c r="AV291" s="325"/>
      <c r="AW291" s="325"/>
      <c r="AX291" s="325"/>
      <c r="AY291" s="325"/>
      <c r="AZ291" s="325"/>
      <c r="BA291" s="325"/>
      <c r="BB291" s="325"/>
      <c r="BC291" s="325"/>
      <c r="BD291" s="326"/>
    </row>
    <row r="292" spans="1:56">
      <c r="A292" s="348"/>
      <c r="B292" s="329"/>
      <c r="C292" s="354"/>
      <c r="D292" s="28">
        <v>-1</v>
      </c>
      <c r="E292" s="330"/>
      <c r="F292" s="331"/>
      <c r="G292" s="196">
        <v>7.0858464835184404E-3</v>
      </c>
      <c r="H292" s="197">
        <v>1.3551712731467501E-3</v>
      </c>
      <c r="I292" s="198">
        <v>1.11353466858543E-2</v>
      </c>
      <c r="J292" s="199">
        <v>2.0642852897604399E-3</v>
      </c>
      <c r="K292" s="6"/>
      <c r="L292" s="333"/>
      <c r="M292" s="325"/>
      <c r="N292" s="325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7"/>
      <c r="AB292" s="325"/>
      <c r="AC292" s="325"/>
      <c r="AD292" s="325"/>
      <c r="AE292" s="325"/>
      <c r="AF292" s="325"/>
      <c r="AG292" s="325"/>
      <c r="AH292" s="325"/>
      <c r="AI292" s="325"/>
      <c r="AJ292" s="325"/>
      <c r="AK292" s="325"/>
      <c r="AL292" s="325"/>
      <c r="AM292" s="325"/>
      <c r="AN292" s="325"/>
      <c r="AO292" s="325"/>
      <c r="AP292" s="325"/>
      <c r="AQ292" s="325"/>
      <c r="AR292" s="325"/>
      <c r="AS292" s="325"/>
      <c r="AT292" s="325"/>
      <c r="AU292" s="325"/>
      <c r="AV292" s="325"/>
      <c r="AW292" s="325"/>
      <c r="AX292" s="325"/>
      <c r="AY292" s="325"/>
      <c r="AZ292" s="325"/>
      <c r="BA292" s="325"/>
      <c r="BB292" s="325"/>
      <c r="BC292" s="325"/>
      <c r="BD292" s="326"/>
    </row>
    <row r="293" spans="1:56">
      <c r="A293" s="348"/>
      <c r="B293" s="329"/>
      <c r="C293" s="354"/>
      <c r="D293" s="28">
        <v>0</v>
      </c>
      <c r="E293" s="330"/>
      <c r="F293" s="331"/>
      <c r="G293" s="196">
        <v>7.4089017562161599E-3</v>
      </c>
      <c r="H293" s="197">
        <v>1.44970767298121E-3</v>
      </c>
      <c r="I293" s="198">
        <v>1.21717415872565E-2</v>
      </c>
      <c r="J293" s="199">
        <v>2.30063155742972E-3</v>
      </c>
      <c r="K293" s="6"/>
      <c r="L293" s="333"/>
      <c r="M293" s="325"/>
      <c r="N293" s="325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7"/>
      <c r="AB293" s="325"/>
      <c r="AC293" s="325"/>
      <c r="AD293" s="325"/>
      <c r="AE293" s="325"/>
      <c r="AF293" s="325"/>
      <c r="AG293" s="325"/>
      <c r="AH293" s="325"/>
      <c r="AI293" s="325"/>
      <c r="AJ293" s="325"/>
      <c r="AK293" s="325"/>
      <c r="AL293" s="325"/>
      <c r="AM293" s="325"/>
      <c r="AN293" s="325"/>
      <c r="AO293" s="325"/>
      <c r="AP293" s="325"/>
      <c r="AQ293" s="325"/>
      <c r="AR293" s="325"/>
      <c r="AS293" s="325"/>
      <c r="AT293" s="325"/>
      <c r="AU293" s="325"/>
      <c r="AV293" s="325"/>
      <c r="AW293" s="325"/>
      <c r="AX293" s="325"/>
      <c r="AY293" s="325"/>
      <c r="AZ293" s="325"/>
      <c r="BA293" s="325"/>
      <c r="BB293" s="325"/>
      <c r="BC293" s="325"/>
      <c r="BD293" s="326"/>
    </row>
    <row r="294" spans="1:56">
      <c r="A294" s="348"/>
      <c r="B294" s="329"/>
      <c r="C294" s="354"/>
      <c r="D294" s="28">
        <v>1</v>
      </c>
      <c r="E294" s="330"/>
      <c r="F294" s="331"/>
      <c r="G294" s="106">
        <v>7.5239893379778298E-3</v>
      </c>
      <c r="H294" s="94">
        <v>1.4837992892349501E-3</v>
      </c>
      <c r="I294" s="117">
        <v>1.2551135805243E-2</v>
      </c>
      <c r="J294" s="159">
        <v>2.3881981553437099E-3</v>
      </c>
      <c r="K294" s="6"/>
      <c r="L294" s="333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7"/>
      <c r="AB294" s="325"/>
      <c r="AC294" s="325"/>
      <c r="AD294" s="325"/>
      <c r="AE294" s="325"/>
      <c r="AF294" s="325"/>
      <c r="AG294" s="325"/>
      <c r="AH294" s="325"/>
      <c r="AI294" s="325"/>
      <c r="AJ294" s="325"/>
      <c r="AK294" s="325"/>
      <c r="AL294" s="325"/>
      <c r="AM294" s="325"/>
      <c r="AN294" s="325"/>
      <c r="AO294" s="325"/>
      <c r="AP294" s="325"/>
      <c r="AQ294" s="325"/>
      <c r="AR294" s="325"/>
      <c r="AS294" s="325"/>
      <c r="AT294" s="325"/>
      <c r="AU294" s="325"/>
      <c r="AV294" s="325"/>
      <c r="AW294" s="325"/>
      <c r="AX294" s="325"/>
      <c r="AY294" s="325"/>
      <c r="AZ294" s="325"/>
      <c r="BA294" s="325"/>
      <c r="BB294" s="325"/>
      <c r="BC294" s="325"/>
      <c r="BD294" s="326"/>
    </row>
    <row r="295" spans="1:56">
      <c r="A295" s="348"/>
      <c r="B295" s="329"/>
      <c r="C295" s="354"/>
      <c r="D295" s="28">
        <v>2</v>
      </c>
      <c r="E295" s="330"/>
      <c r="F295" s="331"/>
      <c r="G295" s="106">
        <v>7.4089017562161599E-3</v>
      </c>
      <c r="H295" s="94">
        <v>1.44970767298121E-3</v>
      </c>
      <c r="I295" s="117">
        <v>1.21717415872565E-2</v>
      </c>
      <c r="J295" s="159">
        <v>2.30063155742972E-3</v>
      </c>
      <c r="K295" s="6"/>
      <c r="L295" s="333"/>
      <c r="M295" s="325"/>
      <c r="N295" s="325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7"/>
      <c r="AB295" s="325"/>
      <c r="AC295" s="325"/>
      <c r="AD295" s="325"/>
      <c r="AE295" s="325"/>
      <c r="AF295" s="325"/>
      <c r="AG295" s="325"/>
      <c r="AH295" s="325"/>
      <c r="AI295" s="325"/>
      <c r="AJ295" s="325"/>
      <c r="AK295" s="325"/>
      <c r="AL295" s="325"/>
      <c r="AM295" s="325"/>
      <c r="AN295" s="325"/>
      <c r="AO295" s="325"/>
      <c r="AP295" s="325"/>
      <c r="AQ295" s="325"/>
      <c r="AR295" s="325"/>
      <c r="AS295" s="325"/>
      <c r="AT295" s="325"/>
      <c r="AU295" s="325"/>
      <c r="AV295" s="325"/>
      <c r="AW295" s="325"/>
      <c r="AX295" s="325"/>
      <c r="AY295" s="325"/>
      <c r="AZ295" s="325"/>
      <c r="BA295" s="325"/>
      <c r="BB295" s="325"/>
      <c r="BC295" s="325"/>
      <c r="BD295" s="326"/>
    </row>
    <row r="296" spans="1:56">
      <c r="A296" s="348"/>
      <c r="B296" s="329"/>
      <c r="C296" s="354"/>
      <c r="D296" s="28">
        <v>3</v>
      </c>
      <c r="E296" s="330"/>
      <c r="F296" s="331"/>
      <c r="G296" s="106">
        <v>7.0858464835184404E-3</v>
      </c>
      <c r="H296" s="94">
        <v>1.3551712731467501E-3</v>
      </c>
      <c r="I296" s="117">
        <v>1.11353466858543E-2</v>
      </c>
      <c r="J296" s="159">
        <v>2.0642852897604399E-3</v>
      </c>
      <c r="K296" s="6"/>
      <c r="L296" s="333"/>
      <c r="M296" s="325"/>
      <c r="N296" s="325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7"/>
      <c r="AB296" s="325"/>
      <c r="AC296" s="325"/>
      <c r="AD296" s="325"/>
      <c r="AE296" s="325"/>
      <c r="AF296" s="325"/>
      <c r="AG296" s="325"/>
      <c r="AH296" s="325"/>
      <c r="AI296" s="325"/>
      <c r="AJ296" s="325"/>
      <c r="AK296" s="325"/>
      <c r="AL296" s="325"/>
      <c r="AM296" s="325"/>
      <c r="AN296" s="325"/>
      <c r="AO296" s="325"/>
      <c r="AP296" s="325"/>
      <c r="AQ296" s="325"/>
      <c r="AR296" s="325"/>
      <c r="AS296" s="325"/>
      <c r="AT296" s="325"/>
      <c r="AU296" s="325"/>
      <c r="AV296" s="325"/>
      <c r="AW296" s="325"/>
      <c r="AX296" s="325"/>
      <c r="AY296" s="325"/>
      <c r="AZ296" s="325"/>
      <c r="BA296" s="325"/>
      <c r="BB296" s="325"/>
      <c r="BC296" s="325"/>
      <c r="BD296" s="326"/>
    </row>
    <row r="297" spans="1:56">
      <c r="A297" s="348"/>
      <c r="B297" s="329"/>
      <c r="C297" s="354"/>
      <c r="D297" s="28">
        <v>4</v>
      </c>
      <c r="E297" s="330"/>
      <c r="F297" s="331"/>
      <c r="G297" s="106">
        <v>6.6129572973444503E-3</v>
      </c>
      <c r="H297" s="94">
        <v>1.2199902816023101E-3</v>
      </c>
      <c r="I297" s="117">
        <v>9.6949968179689001E-3</v>
      </c>
      <c r="J297" s="159">
        <v>1.74330780089559E-3</v>
      </c>
      <c r="K297" s="6"/>
      <c r="L297" s="333"/>
      <c r="M297" s="325"/>
      <c r="N297" s="325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7"/>
      <c r="AB297" s="325"/>
      <c r="AC297" s="325"/>
      <c r="AD297" s="325"/>
      <c r="AE297" s="325"/>
      <c r="AF297" s="325"/>
      <c r="AG297" s="325"/>
      <c r="AH297" s="325"/>
      <c r="AI297" s="325"/>
      <c r="AJ297" s="325"/>
      <c r="AK297" s="325"/>
      <c r="AL297" s="325"/>
      <c r="AM297" s="325"/>
      <c r="AN297" s="325"/>
      <c r="AO297" s="325"/>
      <c r="AP297" s="325"/>
      <c r="AQ297" s="325"/>
      <c r="AR297" s="325"/>
      <c r="AS297" s="325"/>
      <c r="AT297" s="325"/>
      <c r="AU297" s="325"/>
      <c r="AV297" s="325"/>
      <c r="AW297" s="325"/>
      <c r="AX297" s="325"/>
      <c r="AY297" s="325"/>
      <c r="AZ297" s="325"/>
      <c r="BA297" s="325"/>
      <c r="BB297" s="325"/>
      <c r="BC297" s="325"/>
      <c r="BD297" s="326"/>
    </row>
    <row r="298" spans="1:56">
      <c r="A298" s="348"/>
      <c r="B298" s="329"/>
      <c r="C298" s="354"/>
      <c r="D298" s="28">
        <v>5</v>
      </c>
      <c r="E298" s="330"/>
      <c r="F298" s="331"/>
      <c r="G298" s="106">
        <v>6.06564636959246E-3</v>
      </c>
      <c r="H298" s="94">
        <v>1.0685656939992899E-3</v>
      </c>
      <c r="I298" s="117">
        <v>8.1434641790945599E-3</v>
      </c>
      <c r="J298" s="159">
        <v>1.4084938826877101E-3</v>
      </c>
      <c r="K298" s="6"/>
      <c r="L298" s="333"/>
      <c r="M298" s="325"/>
      <c r="N298" s="325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7"/>
      <c r="AB298" s="325"/>
      <c r="AC298" s="325"/>
      <c r="AD298" s="325"/>
      <c r="AE298" s="325"/>
      <c r="AF298" s="325"/>
      <c r="AG298" s="325"/>
      <c r="AH298" s="325"/>
      <c r="AI298" s="325"/>
      <c r="AJ298" s="325"/>
      <c r="AK298" s="325"/>
      <c r="AL298" s="325"/>
      <c r="AM298" s="325"/>
      <c r="AN298" s="325"/>
      <c r="AO298" s="325"/>
      <c r="AP298" s="325"/>
      <c r="AQ298" s="325"/>
      <c r="AR298" s="325"/>
      <c r="AS298" s="325"/>
      <c r="AT298" s="325"/>
      <c r="AU298" s="325"/>
      <c r="AV298" s="325"/>
      <c r="AW298" s="325"/>
      <c r="AX298" s="325"/>
      <c r="AY298" s="325"/>
      <c r="AZ298" s="325"/>
      <c r="BA298" s="325"/>
      <c r="BB298" s="325"/>
      <c r="BC298" s="325"/>
      <c r="BD298" s="326"/>
    </row>
    <row r="299" spans="1:56">
      <c r="A299" s="348"/>
      <c r="B299" s="329"/>
      <c r="C299" s="354"/>
      <c r="D299" s="28">
        <v>6</v>
      </c>
      <c r="E299" s="330"/>
      <c r="F299" s="331"/>
      <c r="G299" s="106">
        <v>5.51639549621224E-3</v>
      </c>
      <c r="H299" s="94">
        <v>9.2243513500118502E-4</v>
      </c>
      <c r="I299" s="117">
        <v>6.71325139378576E-3</v>
      </c>
      <c r="J299" s="159">
        <v>1.1114908652608401E-3</v>
      </c>
      <c r="K299" s="6"/>
      <c r="L299" s="333"/>
      <c r="M299" s="325"/>
      <c r="N299" s="325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7"/>
      <c r="AB299" s="325"/>
      <c r="AC299" s="325"/>
      <c r="AD299" s="325"/>
      <c r="AE299" s="325"/>
      <c r="AF299" s="325"/>
      <c r="AG299" s="325"/>
      <c r="AH299" s="325"/>
      <c r="AI299" s="325"/>
      <c r="AJ299" s="325"/>
      <c r="AK299" s="325"/>
      <c r="AL299" s="325"/>
      <c r="AM299" s="325"/>
      <c r="AN299" s="325"/>
      <c r="AO299" s="325"/>
      <c r="AP299" s="325"/>
      <c r="AQ299" s="325"/>
      <c r="AR299" s="325"/>
      <c r="AS299" s="325"/>
      <c r="AT299" s="325"/>
      <c r="AU299" s="325"/>
      <c r="AV299" s="325"/>
      <c r="AW299" s="325"/>
      <c r="AX299" s="325"/>
      <c r="AY299" s="325"/>
      <c r="AZ299" s="325"/>
      <c r="BA299" s="325"/>
      <c r="BB299" s="325"/>
      <c r="BC299" s="325"/>
      <c r="BD299" s="326"/>
    </row>
    <row r="300" spans="1:56">
      <c r="A300" s="348"/>
      <c r="B300" s="329"/>
      <c r="C300" s="354"/>
      <c r="D300" s="28">
        <v>7</v>
      </c>
      <c r="E300" s="330"/>
      <c r="F300" s="331"/>
      <c r="G300" s="106">
        <v>5.02143303532087E-3</v>
      </c>
      <c r="H300" s="94">
        <v>7.9616209940694903E-4</v>
      </c>
      <c r="I300" s="117">
        <v>5.5353183745727504E-3</v>
      </c>
      <c r="J300" s="159">
        <v>8.7673110175538098E-4</v>
      </c>
      <c r="K300" s="6"/>
      <c r="L300" s="333"/>
      <c r="M300" s="325"/>
      <c r="N300" s="325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7"/>
      <c r="AB300" s="325"/>
      <c r="AC300" s="325"/>
      <c r="AD300" s="325"/>
      <c r="AE300" s="325"/>
      <c r="AF300" s="325"/>
      <c r="AG300" s="325"/>
      <c r="AH300" s="325"/>
      <c r="AI300" s="325"/>
      <c r="AJ300" s="325"/>
      <c r="AK300" s="325"/>
      <c r="AL300" s="325"/>
      <c r="AM300" s="325"/>
      <c r="AN300" s="325"/>
      <c r="AO300" s="325"/>
      <c r="AP300" s="325"/>
      <c r="AQ300" s="325"/>
      <c r="AR300" s="325"/>
      <c r="AS300" s="325"/>
      <c r="AT300" s="325"/>
      <c r="AU300" s="325"/>
      <c r="AV300" s="325"/>
      <c r="AW300" s="325"/>
      <c r="AX300" s="325"/>
      <c r="AY300" s="325"/>
      <c r="AZ300" s="325"/>
      <c r="BA300" s="325"/>
      <c r="BB300" s="325"/>
      <c r="BC300" s="325"/>
      <c r="BD300" s="326"/>
    </row>
    <row r="301" spans="1:56">
      <c r="A301" s="348"/>
      <c r="B301" s="329"/>
      <c r="C301" s="354"/>
      <c r="D301" s="28">
        <v>8</v>
      </c>
      <c r="E301" s="330"/>
      <c r="F301" s="331"/>
      <c r="G301" s="106">
        <v>4.6167971786623199E-3</v>
      </c>
      <c r="H301" s="94">
        <v>6.9705450977250796E-4</v>
      </c>
      <c r="I301" s="117">
        <v>4.6518988274292898E-3</v>
      </c>
      <c r="J301" s="159">
        <v>7.0753862403461203E-4</v>
      </c>
      <c r="K301" s="6"/>
      <c r="L301" s="333"/>
      <c r="M301" s="325"/>
      <c r="N301" s="325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7"/>
      <c r="AB301" s="325"/>
      <c r="AC301" s="325"/>
      <c r="AD301" s="325"/>
      <c r="AE301" s="325"/>
      <c r="AF301" s="325"/>
      <c r="AG301" s="325"/>
      <c r="AH301" s="325"/>
      <c r="AI301" s="325"/>
      <c r="AJ301" s="325"/>
      <c r="AK301" s="325"/>
      <c r="AL301" s="325"/>
      <c r="AM301" s="325"/>
      <c r="AN301" s="325"/>
      <c r="AO301" s="325"/>
      <c r="AP301" s="325"/>
      <c r="AQ301" s="325"/>
      <c r="AR301" s="325"/>
      <c r="AS301" s="325"/>
      <c r="AT301" s="325"/>
      <c r="AU301" s="325"/>
      <c r="AV301" s="325"/>
      <c r="AW301" s="325"/>
      <c r="AX301" s="325"/>
      <c r="AY301" s="325"/>
      <c r="AZ301" s="325"/>
      <c r="BA301" s="325"/>
      <c r="BB301" s="325"/>
      <c r="BC301" s="325"/>
      <c r="BD301" s="326"/>
    </row>
    <row r="302" spans="1:56">
      <c r="A302" s="348"/>
      <c r="B302" s="329"/>
      <c r="C302" s="354"/>
      <c r="D302" s="28">
        <v>9</v>
      </c>
      <c r="E302" s="330"/>
      <c r="F302" s="331"/>
      <c r="G302" s="106">
        <v>4.32137020016473E-3</v>
      </c>
      <c r="H302" s="94">
        <v>6.2720548851481501E-4</v>
      </c>
      <c r="I302" s="117">
        <v>4.0528201831797296E-3</v>
      </c>
      <c r="J302" s="159">
        <v>5.9668427991573501E-4</v>
      </c>
      <c r="K302" s="6"/>
      <c r="L302" s="333"/>
      <c r="M302" s="325"/>
      <c r="N302" s="325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7"/>
      <c r="AB302" s="325"/>
      <c r="AC302" s="325"/>
      <c r="AD302" s="325"/>
      <c r="AE302" s="325"/>
      <c r="AF302" s="325"/>
      <c r="AG302" s="325"/>
      <c r="AH302" s="325"/>
      <c r="AI302" s="325"/>
      <c r="AJ302" s="325"/>
      <c r="AK302" s="325"/>
      <c r="AL302" s="325"/>
      <c r="AM302" s="325"/>
      <c r="AN302" s="325"/>
      <c r="AO302" s="325"/>
      <c r="AP302" s="325"/>
      <c r="AQ302" s="325"/>
      <c r="AR302" s="325"/>
      <c r="AS302" s="325"/>
      <c r="AT302" s="325"/>
      <c r="AU302" s="325"/>
      <c r="AV302" s="325"/>
      <c r="AW302" s="325"/>
      <c r="AX302" s="325"/>
      <c r="AY302" s="325"/>
      <c r="AZ302" s="325"/>
      <c r="BA302" s="325"/>
      <c r="BB302" s="325"/>
      <c r="BC302" s="325"/>
      <c r="BD302" s="326"/>
    </row>
    <row r="303" spans="1:56">
      <c r="A303" s="348"/>
      <c r="B303" s="329"/>
      <c r="C303" s="354"/>
      <c r="D303" s="29">
        <v>10</v>
      </c>
      <c r="E303" s="330"/>
      <c r="F303" s="331"/>
      <c r="G303" s="106">
        <v>4.1428192177411999E-3</v>
      </c>
      <c r="H303" s="94">
        <v>5.8607449913593995E-4</v>
      </c>
      <c r="I303" s="117">
        <v>3.7097591481594899E-3</v>
      </c>
      <c r="J303" s="159">
        <v>5.3479102751768004E-4</v>
      </c>
      <c r="K303" s="30"/>
      <c r="L303" s="334"/>
      <c r="M303" s="325"/>
      <c r="N303" s="325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7"/>
      <c r="AB303" s="325"/>
      <c r="AC303" s="325"/>
      <c r="AD303" s="325"/>
      <c r="AE303" s="325"/>
      <c r="AF303" s="325"/>
      <c r="AG303" s="325"/>
      <c r="AH303" s="325"/>
      <c r="AI303" s="325"/>
      <c r="AJ303" s="325"/>
      <c r="AK303" s="325"/>
      <c r="AL303" s="325"/>
      <c r="AM303" s="325"/>
      <c r="AN303" s="325"/>
      <c r="AO303" s="325"/>
      <c r="AP303" s="325"/>
      <c r="AQ303" s="325"/>
      <c r="AR303" s="325"/>
      <c r="AS303" s="325"/>
      <c r="AT303" s="325"/>
      <c r="AU303" s="325"/>
      <c r="AV303" s="325"/>
      <c r="AW303" s="325"/>
      <c r="AX303" s="325"/>
      <c r="AY303" s="325"/>
      <c r="AZ303" s="325"/>
      <c r="BA303" s="325"/>
      <c r="BB303" s="325"/>
      <c r="BC303" s="325"/>
      <c r="BD303" s="326"/>
    </row>
    <row r="304" spans="1:56" ht="15" thickBot="1">
      <c r="A304" s="348"/>
      <c r="B304" s="6"/>
      <c r="C304" s="6"/>
      <c r="D304" s="6"/>
      <c r="E304" s="91"/>
      <c r="F304" s="96"/>
      <c r="G304" s="107"/>
      <c r="H304" s="92"/>
      <c r="I304" s="118"/>
      <c r="J304" s="93"/>
      <c r="K304" s="6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9"/>
    </row>
    <row r="305" spans="1:100">
      <c r="A305" s="348"/>
      <c r="B305" s="328">
        <v>2.5000000000000001E-2</v>
      </c>
      <c r="C305" s="353"/>
      <c r="D305" s="26">
        <v>-9</v>
      </c>
      <c r="E305" s="335">
        <v>3.8143823268231599E-307</v>
      </c>
      <c r="F305" s="336">
        <v>2.4950806894799001E-275</v>
      </c>
      <c r="G305" s="106">
        <v>0</v>
      </c>
      <c r="H305" s="95">
        <v>0</v>
      </c>
      <c r="I305" s="116">
        <v>0</v>
      </c>
      <c r="J305" s="158">
        <v>0</v>
      </c>
      <c r="K305" s="27"/>
      <c r="L305" s="332">
        <f>1-SUM(M305:BC324)</f>
        <v>0.16326987584283592</v>
      </c>
      <c r="M305" s="325">
        <f>G315+I315</f>
        <v>0.15400720290569</v>
      </c>
      <c r="N305" s="325">
        <f>G322+I322+J315</f>
        <v>0.68272292030891601</v>
      </c>
      <c r="O305" s="325">
        <f>G324+I324+H315</f>
        <v>1.0088245743864199E-43</v>
      </c>
      <c r="P305" s="325">
        <f>G317+I317+J322</f>
        <v>1.71807555141274E-70</v>
      </c>
      <c r="Q305" s="325">
        <f>G313+I313</f>
        <v>1.71807555141274E-70</v>
      </c>
      <c r="R305" s="325">
        <f>G319+I319+H322+J324</f>
        <v>6.4463194907750857E-265</v>
      </c>
      <c r="S305" s="325">
        <f>G306+I306</f>
        <v>0</v>
      </c>
      <c r="T305" s="325">
        <f>G308+I308+J317</f>
        <v>9.8300199670221498E-74</v>
      </c>
      <c r="U305" s="325">
        <f>G311+I311+H324</f>
        <v>6.4463194907750857E-265</v>
      </c>
      <c r="V305" s="325">
        <f>G320+I320+J313</f>
        <v>9.8300199670221498E-74</v>
      </c>
      <c r="W305" s="325">
        <f>G309+I309</f>
        <v>0</v>
      </c>
      <c r="X305" s="325">
        <f>G312+I312+J319+H317</f>
        <v>1.1417817380498E-91</v>
      </c>
      <c r="Y305" s="325">
        <f>G318+I318</f>
        <v>9.1737906610909348E-168</v>
      </c>
      <c r="Z305" s="325">
        <f>G310+I310+J306</f>
        <v>0</v>
      </c>
      <c r="AA305" s="327">
        <f>G321+I321+H313</f>
        <v>1.1417817380498E-91</v>
      </c>
      <c r="AB305" s="325">
        <f>G307+I307+J308</f>
        <v>0</v>
      </c>
      <c r="AC305" s="325">
        <f>G323+I323</f>
        <v>0</v>
      </c>
      <c r="AD305" s="325">
        <f>G316+I316+J311+H319</f>
        <v>1.51986133890874E-10</v>
      </c>
      <c r="AE305" s="325">
        <f>G305+I305</f>
        <v>0</v>
      </c>
      <c r="AF305" s="325">
        <f>G314+I314+J320</f>
        <v>1.51986133890874E-10</v>
      </c>
      <c r="AG305" s="325">
        <f>H306</f>
        <v>0</v>
      </c>
      <c r="AH305" s="325">
        <f>J309</f>
        <v>0</v>
      </c>
      <c r="AI305" s="325">
        <f>J312+H308</f>
        <v>8.69835112111481E-193</v>
      </c>
      <c r="AJ305" s="325">
        <f>F305</f>
        <v>2.4950806894799001E-275</v>
      </c>
      <c r="AK305" s="325">
        <f>J318</f>
        <v>8.69835112111481E-193</v>
      </c>
      <c r="AL305" s="325">
        <f>H311</f>
        <v>1.23110487147049E-272</v>
      </c>
      <c r="AM305" s="325">
        <f>J310</f>
        <v>0</v>
      </c>
      <c r="AN305" s="325">
        <f>J321+H320</f>
        <v>0</v>
      </c>
      <c r="AO305" s="325">
        <f>J307</f>
        <v>0</v>
      </c>
      <c r="AP305" s="325">
        <f>H309</f>
        <v>0</v>
      </c>
      <c r="AQ305" s="325">
        <f>J323</f>
        <v>0</v>
      </c>
      <c r="AR305" s="325">
        <f>H312+J316</f>
        <v>3.1929292175315799E-10</v>
      </c>
      <c r="AS305" s="325">
        <f>J305</f>
        <v>0</v>
      </c>
      <c r="AT305" s="325">
        <f>H318</f>
        <v>8.1424874106782201E-170</v>
      </c>
      <c r="AU305" s="325">
        <f>J314</f>
        <v>3.1929292175315799E-10</v>
      </c>
      <c r="AV305" s="325">
        <f>H310</f>
        <v>0</v>
      </c>
      <c r="AW305" s="325">
        <f>H321</f>
        <v>0</v>
      </c>
      <c r="AX305" s="325">
        <f>H307</f>
        <v>0</v>
      </c>
      <c r="AY305" s="325">
        <f>E305</f>
        <v>3.8143823268231599E-307</v>
      </c>
      <c r="AZ305" s="325">
        <f>H323</f>
        <v>0</v>
      </c>
      <c r="BA305" s="325">
        <f>H316</f>
        <v>4.44639343111688E-50</v>
      </c>
      <c r="BB305" s="325">
        <f>H305</f>
        <v>0</v>
      </c>
      <c r="BC305" s="325">
        <f>H314</f>
        <v>4.44639343111688E-50</v>
      </c>
      <c r="BD305" s="326">
        <f>SUMPRODUCT($L$1:$BC$1,BF305:CW305)</f>
        <v>1.5194530735652572</v>
      </c>
      <c r="BF305" s="174">
        <f>L305</f>
        <v>0.16326987584283592</v>
      </c>
      <c r="BG305" s="175">
        <f t="shared" ref="BG305" si="1142">M305</f>
        <v>0.15400720290569</v>
      </c>
      <c r="BH305" s="175">
        <f t="shared" ref="BH305" si="1143">N305</f>
        <v>0.68272292030891601</v>
      </c>
      <c r="BI305" s="175">
        <f t="shared" ref="BI305" si="1144">O305</f>
        <v>1.0088245743864199E-43</v>
      </c>
      <c r="BJ305" s="175">
        <f t="shared" ref="BJ305" si="1145">P305</f>
        <v>1.71807555141274E-70</v>
      </c>
      <c r="BK305" s="175">
        <f t="shared" ref="BK305" si="1146">Q305</f>
        <v>1.71807555141274E-70</v>
      </c>
      <c r="BL305" s="175">
        <f t="shared" ref="BL305" si="1147">R305</f>
        <v>6.4463194907750857E-265</v>
      </c>
      <c r="BM305" s="175">
        <f t="shared" ref="BM305" si="1148">S305</f>
        <v>0</v>
      </c>
      <c r="BN305" s="175">
        <f t="shared" ref="BN305" si="1149">T305</f>
        <v>9.8300199670221498E-74</v>
      </c>
      <c r="BO305" s="175">
        <f t="shared" ref="BO305" si="1150">U305</f>
        <v>6.4463194907750857E-265</v>
      </c>
      <c r="BP305" s="175">
        <f t="shared" ref="BP305" si="1151">V305</f>
        <v>9.8300199670221498E-74</v>
      </c>
      <c r="BQ305" s="175">
        <f t="shared" ref="BQ305" si="1152">W305</f>
        <v>0</v>
      </c>
      <c r="BR305" s="175">
        <f t="shared" ref="BR305" si="1153">X305</f>
        <v>1.1417817380498E-91</v>
      </c>
      <c r="BS305" s="175">
        <f t="shared" ref="BS305" si="1154">Y305</f>
        <v>9.1737906610909348E-168</v>
      </c>
      <c r="BT305" s="175">
        <f t="shared" ref="BT305" si="1155">Z305</f>
        <v>0</v>
      </c>
      <c r="BU305" s="175">
        <f t="shared" ref="BU305" si="1156">AA305</f>
        <v>1.1417817380498E-91</v>
      </c>
      <c r="BV305" s="175">
        <f t="shared" ref="BV305" si="1157">AB305</f>
        <v>0</v>
      </c>
      <c r="BW305" s="175">
        <f t="shared" ref="BW305" si="1158">AC305</f>
        <v>0</v>
      </c>
      <c r="BX305" s="175">
        <f t="shared" ref="BX305" si="1159">AD305</f>
        <v>1.51986133890874E-10</v>
      </c>
      <c r="BY305" s="175">
        <f t="shared" ref="BY305" si="1160">AE305</f>
        <v>0</v>
      </c>
      <c r="BZ305" s="175">
        <f t="shared" ref="BZ305" si="1161">AF305</f>
        <v>1.51986133890874E-10</v>
      </c>
      <c r="CA305" s="175">
        <f t="shared" ref="CA305" si="1162">AG305</f>
        <v>0</v>
      </c>
      <c r="CB305" s="175">
        <f t="shared" ref="CB305" si="1163">AH305</f>
        <v>0</v>
      </c>
      <c r="CC305" s="175">
        <f t="shared" ref="CC305" si="1164">AI305</f>
        <v>8.69835112111481E-193</v>
      </c>
      <c r="CD305" s="175">
        <f t="shared" ref="CD305" si="1165">AJ305</f>
        <v>2.4950806894799001E-275</v>
      </c>
      <c r="CE305" s="175">
        <f t="shared" ref="CE305" si="1166">AK305</f>
        <v>8.69835112111481E-193</v>
      </c>
      <c r="CF305" s="175">
        <f t="shared" ref="CF305" si="1167">AL305</f>
        <v>1.23110487147049E-272</v>
      </c>
      <c r="CG305" s="175">
        <f t="shared" ref="CG305" si="1168">AM305</f>
        <v>0</v>
      </c>
      <c r="CH305" s="175">
        <f t="shared" ref="CH305" si="1169">AN305</f>
        <v>0</v>
      </c>
      <c r="CI305" s="175">
        <f t="shared" ref="CI305" si="1170">AO305</f>
        <v>0</v>
      </c>
      <c r="CJ305" s="175">
        <f t="shared" ref="CJ305" si="1171">AP305</f>
        <v>0</v>
      </c>
      <c r="CK305" s="175">
        <f t="shared" ref="CK305" si="1172">AQ305</f>
        <v>0</v>
      </c>
      <c r="CL305" s="175">
        <f t="shared" ref="CL305" si="1173">AR305</f>
        <v>3.1929292175315799E-10</v>
      </c>
      <c r="CM305" s="175">
        <f t="shared" ref="CM305" si="1174">AS305</f>
        <v>0</v>
      </c>
      <c r="CN305" s="175">
        <f t="shared" ref="CN305" si="1175">AT305</f>
        <v>8.1424874106782201E-170</v>
      </c>
      <c r="CO305" s="175">
        <f t="shared" ref="CO305" si="1176">AU305</f>
        <v>3.1929292175315799E-10</v>
      </c>
      <c r="CP305" s="175">
        <f t="shared" ref="CP305" si="1177">AV305</f>
        <v>0</v>
      </c>
      <c r="CQ305" s="175">
        <f t="shared" ref="CQ305" si="1178">AW305</f>
        <v>0</v>
      </c>
      <c r="CR305" s="175">
        <f t="shared" ref="CR305" si="1179">AX305</f>
        <v>0</v>
      </c>
      <c r="CS305" s="175">
        <f t="shared" ref="CS305" si="1180">AY305</f>
        <v>3.8143823268231599E-307</v>
      </c>
      <c r="CT305" s="175">
        <f t="shared" ref="CT305" si="1181">AZ305</f>
        <v>0</v>
      </c>
      <c r="CU305" s="175">
        <f t="shared" ref="CU305" si="1182">BA305</f>
        <v>4.44639343111688E-50</v>
      </c>
      <c r="CV305" s="176">
        <f t="shared" ref="CV305" si="1183">BB305</f>
        <v>0</v>
      </c>
    </row>
    <row r="306" spans="1:100">
      <c r="A306" s="348"/>
      <c r="B306" s="329"/>
      <c r="C306" s="353"/>
      <c r="D306" s="28">
        <v>-8</v>
      </c>
      <c r="E306" s="335"/>
      <c r="F306" s="336"/>
      <c r="G306" s="196">
        <v>0</v>
      </c>
      <c r="H306" s="197">
        <v>0</v>
      </c>
      <c r="I306" s="198">
        <v>0</v>
      </c>
      <c r="J306" s="199">
        <v>0</v>
      </c>
      <c r="K306" s="6"/>
      <c r="L306" s="333"/>
      <c r="M306" s="325"/>
      <c r="N306" s="325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7"/>
      <c r="AB306" s="325"/>
      <c r="AC306" s="325"/>
      <c r="AD306" s="325"/>
      <c r="AE306" s="325"/>
      <c r="AF306" s="325"/>
      <c r="AG306" s="325"/>
      <c r="AH306" s="325"/>
      <c r="AI306" s="325"/>
      <c r="AJ306" s="325"/>
      <c r="AK306" s="325"/>
      <c r="AL306" s="325"/>
      <c r="AM306" s="325"/>
      <c r="AN306" s="325"/>
      <c r="AO306" s="325"/>
      <c r="AP306" s="325"/>
      <c r="AQ306" s="325"/>
      <c r="AR306" s="325"/>
      <c r="AS306" s="325"/>
      <c r="AT306" s="325"/>
      <c r="AU306" s="325"/>
      <c r="AV306" s="325"/>
      <c r="AW306" s="325"/>
      <c r="AX306" s="325"/>
      <c r="AY306" s="325"/>
      <c r="AZ306" s="325"/>
      <c r="BA306" s="325"/>
      <c r="BB306" s="325"/>
      <c r="BC306" s="325"/>
      <c r="BD306" s="326"/>
    </row>
    <row r="307" spans="1:100">
      <c r="A307" s="348"/>
      <c r="B307" s="329"/>
      <c r="C307" s="353"/>
      <c r="D307" s="28">
        <v>-7</v>
      </c>
      <c r="E307" s="335"/>
      <c r="F307" s="336"/>
      <c r="G307" s="196">
        <v>0</v>
      </c>
      <c r="H307" s="197">
        <v>0</v>
      </c>
      <c r="I307" s="198">
        <v>0</v>
      </c>
      <c r="J307" s="199">
        <v>0</v>
      </c>
      <c r="K307" s="6"/>
      <c r="L307" s="333"/>
      <c r="M307" s="325"/>
      <c r="N307" s="325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7"/>
      <c r="AB307" s="325"/>
      <c r="AC307" s="325"/>
      <c r="AD307" s="325"/>
      <c r="AE307" s="325"/>
      <c r="AF307" s="325"/>
      <c r="AG307" s="325"/>
      <c r="AH307" s="325"/>
      <c r="AI307" s="325"/>
      <c r="AJ307" s="325"/>
      <c r="AK307" s="325"/>
      <c r="AL307" s="325"/>
      <c r="AM307" s="325"/>
      <c r="AN307" s="325"/>
      <c r="AO307" s="325"/>
      <c r="AP307" s="325"/>
      <c r="AQ307" s="325"/>
      <c r="AR307" s="325"/>
      <c r="AS307" s="325"/>
      <c r="AT307" s="325"/>
      <c r="AU307" s="325"/>
      <c r="AV307" s="325"/>
      <c r="AW307" s="325"/>
      <c r="AX307" s="325"/>
      <c r="AY307" s="325"/>
      <c r="AZ307" s="325"/>
      <c r="BA307" s="325"/>
      <c r="BB307" s="325"/>
      <c r="BC307" s="325"/>
      <c r="BD307" s="326"/>
    </row>
    <row r="308" spans="1:100">
      <c r="A308" s="348"/>
      <c r="B308" s="329"/>
      <c r="C308" s="353"/>
      <c r="D308" s="28">
        <v>-6</v>
      </c>
      <c r="E308" s="335"/>
      <c r="F308" s="336"/>
      <c r="G308" s="196">
        <v>0</v>
      </c>
      <c r="H308" s="197">
        <v>0</v>
      </c>
      <c r="I308" s="198">
        <v>0</v>
      </c>
      <c r="J308" s="199">
        <v>0</v>
      </c>
      <c r="K308" s="6"/>
      <c r="L308" s="333"/>
      <c r="M308" s="325"/>
      <c r="N308" s="325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7"/>
      <c r="AB308" s="325"/>
      <c r="AC308" s="325"/>
      <c r="AD308" s="325"/>
      <c r="AE308" s="325"/>
      <c r="AF308" s="325"/>
      <c r="AG308" s="325"/>
      <c r="AH308" s="325"/>
      <c r="AI308" s="325"/>
      <c r="AJ308" s="325"/>
      <c r="AK308" s="325"/>
      <c r="AL308" s="325"/>
      <c r="AM308" s="325"/>
      <c r="AN308" s="325"/>
      <c r="AO308" s="325"/>
      <c r="AP308" s="325"/>
      <c r="AQ308" s="325"/>
      <c r="AR308" s="325"/>
      <c r="AS308" s="325"/>
      <c r="AT308" s="325"/>
      <c r="AU308" s="325"/>
      <c r="AV308" s="325"/>
      <c r="AW308" s="325"/>
      <c r="AX308" s="325"/>
      <c r="AY308" s="325"/>
      <c r="AZ308" s="325"/>
      <c r="BA308" s="325"/>
      <c r="BB308" s="325"/>
      <c r="BC308" s="325"/>
      <c r="BD308" s="326"/>
    </row>
    <row r="309" spans="1:100">
      <c r="A309" s="348"/>
      <c r="B309" s="329"/>
      <c r="C309" s="353"/>
      <c r="D309" s="28">
        <v>-5</v>
      </c>
      <c r="E309" s="335"/>
      <c r="F309" s="336"/>
      <c r="G309" s="196">
        <v>0</v>
      </c>
      <c r="H309" s="197">
        <v>0</v>
      </c>
      <c r="I309" s="198">
        <v>0</v>
      </c>
      <c r="J309" s="199">
        <v>0</v>
      </c>
      <c r="K309" s="6"/>
      <c r="L309" s="333"/>
      <c r="M309" s="325"/>
      <c r="N309" s="325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7"/>
      <c r="AB309" s="325"/>
      <c r="AC309" s="325"/>
      <c r="AD309" s="325"/>
      <c r="AE309" s="325"/>
      <c r="AF309" s="325"/>
      <c r="AG309" s="325"/>
      <c r="AH309" s="325"/>
      <c r="AI309" s="325"/>
      <c r="AJ309" s="325"/>
      <c r="AK309" s="325"/>
      <c r="AL309" s="325"/>
      <c r="AM309" s="325"/>
      <c r="AN309" s="325"/>
      <c r="AO309" s="325"/>
      <c r="AP309" s="325"/>
      <c r="AQ309" s="325"/>
      <c r="AR309" s="325"/>
      <c r="AS309" s="325"/>
      <c r="AT309" s="325"/>
      <c r="AU309" s="325"/>
      <c r="AV309" s="325"/>
      <c r="AW309" s="325"/>
      <c r="AX309" s="325"/>
      <c r="AY309" s="325"/>
      <c r="AZ309" s="325"/>
      <c r="BA309" s="325"/>
      <c r="BB309" s="325"/>
      <c r="BC309" s="325"/>
      <c r="BD309" s="326"/>
    </row>
    <row r="310" spans="1:100">
      <c r="A310" s="348"/>
      <c r="B310" s="329"/>
      <c r="C310" s="353"/>
      <c r="D310" s="28">
        <v>-4</v>
      </c>
      <c r="E310" s="335"/>
      <c r="F310" s="336"/>
      <c r="G310" s="196">
        <v>0</v>
      </c>
      <c r="H310" s="197">
        <v>0</v>
      </c>
      <c r="I310" s="198">
        <v>0</v>
      </c>
      <c r="J310" s="199">
        <v>0</v>
      </c>
      <c r="K310" s="6"/>
      <c r="L310" s="333"/>
      <c r="M310" s="325"/>
      <c r="N310" s="325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7"/>
      <c r="AB310" s="325"/>
      <c r="AC310" s="325"/>
      <c r="AD310" s="325"/>
      <c r="AE310" s="325"/>
      <c r="AF310" s="325"/>
      <c r="AG310" s="325"/>
      <c r="AH310" s="325"/>
      <c r="AI310" s="325"/>
      <c r="AJ310" s="325"/>
      <c r="AK310" s="325"/>
      <c r="AL310" s="325"/>
      <c r="AM310" s="325"/>
      <c r="AN310" s="325"/>
      <c r="AO310" s="325"/>
      <c r="AP310" s="325"/>
      <c r="AQ310" s="325"/>
      <c r="AR310" s="325"/>
      <c r="AS310" s="325"/>
      <c r="AT310" s="325"/>
      <c r="AU310" s="325"/>
      <c r="AV310" s="325"/>
      <c r="AW310" s="325"/>
      <c r="AX310" s="325"/>
      <c r="AY310" s="325"/>
      <c r="AZ310" s="325"/>
      <c r="BA310" s="325"/>
      <c r="BB310" s="325"/>
      <c r="BC310" s="325"/>
      <c r="BD310" s="326"/>
    </row>
    <row r="311" spans="1:100">
      <c r="A311" s="348"/>
      <c r="B311" s="329"/>
      <c r="C311" s="353"/>
      <c r="D311" s="28">
        <v>-3</v>
      </c>
      <c r="E311" s="335"/>
      <c r="F311" s="336"/>
      <c r="G311" s="196">
        <v>6.4463194907748697E-265</v>
      </c>
      <c r="H311" s="197">
        <v>1.23110487147049E-272</v>
      </c>
      <c r="I311" s="198">
        <v>2.1588361015074601E-278</v>
      </c>
      <c r="J311" s="199">
        <v>0</v>
      </c>
      <c r="K311" s="6"/>
      <c r="L311" s="333"/>
      <c r="M311" s="325"/>
      <c r="N311" s="325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7"/>
      <c r="AB311" s="325"/>
      <c r="AC311" s="325"/>
      <c r="AD311" s="325"/>
      <c r="AE311" s="325"/>
      <c r="AF311" s="325"/>
      <c r="AG311" s="325"/>
      <c r="AH311" s="325"/>
      <c r="AI311" s="325"/>
      <c r="AJ311" s="325"/>
      <c r="AK311" s="325"/>
      <c r="AL311" s="325"/>
      <c r="AM311" s="325"/>
      <c r="AN311" s="325"/>
      <c r="AO311" s="325"/>
      <c r="AP311" s="325"/>
      <c r="AQ311" s="325"/>
      <c r="AR311" s="325"/>
      <c r="AS311" s="325"/>
      <c r="AT311" s="325"/>
      <c r="AU311" s="325"/>
      <c r="AV311" s="325"/>
      <c r="AW311" s="325"/>
      <c r="AX311" s="325"/>
      <c r="AY311" s="325"/>
      <c r="AZ311" s="325"/>
      <c r="BA311" s="325"/>
      <c r="BB311" s="325"/>
      <c r="BC311" s="325"/>
      <c r="BD311" s="326"/>
    </row>
    <row r="312" spans="1:100">
      <c r="A312" s="348"/>
      <c r="B312" s="329"/>
      <c r="C312" s="353"/>
      <c r="D312" s="28">
        <v>-2</v>
      </c>
      <c r="E312" s="335"/>
      <c r="F312" s="336"/>
      <c r="G312" s="196">
        <v>5.4261624594251996E-173</v>
      </c>
      <c r="H312" s="197">
        <v>8.1424874106782201E-170</v>
      </c>
      <c r="I312" s="198">
        <v>9.1737363994663404E-168</v>
      </c>
      <c r="J312" s="199">
        <v>8.69835112111481E-193</v>
      </c>
      <c r="K312" s="6"/>
      <c r="L312" s="333"/>
      <c r="M312" s="325"/>
      <c r="N312" s="325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7"/>
      <c r="AB312" s="325"/>
      <c r="AC312" s="325"/>
      <c r="AD312" s="325"/>
      <c r="AE312" s="325"/>
      <c r="AF312" s="325"/>
      <c r="AG312" s="325"/>
      <c r="AH312" s="325"/>
      <c r="AI312" s="325"/>
      <c r="AJ312" s="325"/>
      <c r="AK312" s="325"/>
      <c r="AL312" s="325"/>
      <c r="AM312" s="325"/>
      <c r="AN312" s="325"/>
      <c r="AO312" s="325"/>
      <c r="AP312" s="325"/>
      <c r="AQ312" s="325"/>
      <c r="AR312" s="325"/>
      <c r="AS312" s="325"/>
      <c r="AT312" s="325"/>
      <c r="AU312" s="325"/>
      <c r="AV312" s="325"/>
      <c r="AW312" s="325"/>
      <c r="AX312" s="325"/>
      <c r="AY312" s="325"/>
      <c r="AZ312" s="325"/>
      <c r="BA312" s="325"/>
      <c r="BB312" s="325"/>
      <c r="BC312" s="325"/>
      <c r="BD312" s="326"/>
    </row>
    <row r="313" spans="1:100">
      <c r="A313" s="348"/>
      <c r="B313" s="329"/>
      <c r="C313" s="353"/>
      <c r="D313" s="28">
        <v>-1</v>
      </c>
      <c r="E313" s="335"/>
      <c r="F313" s="336"/>
      <c r="G313" s="196">
        <v>5.8816334167623704E-101</v>
      </c>
      <c r="H313" s="197">
        <v>1.1417817380498E-91</v>
      </c>
      <c r="I313" s="198">
        <v>1.71807555141274E-70</v>
      </c>
      <c r="J313" s="199">
        <v>9.8300199670221498E-74</v>
      </c>
      <c r="K313" s="6"/>
      <c r="L313" s="333"/>
      <c r="M313" s="325"/>
      <c r="N313" s="325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7"/>
      <c r="AB313" s="325"/>
      <c r="AC313" s="325"/>
      <c r="AD313" s="325"/>
      <c r="AE313" s="325"/>
      <c r="AF313" s="325"/>
      <c r="AG313" s="325"/>
      <c r="AH313" s="325"/>
      <c r="AI313" s="325"/>
      <c r="AJ313" s="325"/>
      <c r="AK313" s="325"/>
      <c r="AL313" s="325"/>
      <c r="AM313" s="325"/>
      <c r="AN313" s="325"/>
      <c r="AO313" s="325"/>
      <c r="AP313" s="325"/>
      <c r="AQ313" s="325"/>
      <c r="AR313" s="325"/>
      <c r="AS313" s="325"/>
      <c r="AT313" s="325"/>
      <c r="AU313" s="325"/>
      <c r="AV313" s="325"/>
      <c r="AW313" s="325"/>
      <c r="AX313" s="325"/>
      <c r="AY313" s="325"/>
      <c r="AZ313" s="325"/>
      <c r="BA313" s="325"/>
      <c r="BB313" s="325"/>
      <c r="BC313" s="325"/>
      <c r="BD313" s="326"/>
    </row>
    <row r="314" spans="1:100">
      <c r="A314" s="348"/>
      <c r="B314" s="329"/>
      <c r="C314" s="353"/>
      <c r="D314" s="28">
        <v>0</v>
      </c>
      <c r="E314" s="335"/>
      <c r="F314" s="336"/>
      <c r="G314" s="196">
        <v>1.22467563669655E-62</v>
      </c>
      <c r="H314" s="197">
        <v>4.44639343111688E-50</v>
      </c>
      <c r="I314" s="198">
        <v>1.51986133890874E-10</v>
      </c>
      <c r="J314" s="199">
        <v>3.1929292175315799E-10</v>
      </c>
      <c r="K314" s="6"/>
      <c r="L314" s="333"/>
      <c r="M314" s="325"/>
      <c r="N314" s="325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7"/>
      <c r="AB314" s="325"/>
      <c r="AC314" s="325"/>
      <c r="AD314" s="325"/>
      <c r="AE314" s="325"/>
      <c r="AF314" s="325"/>
      <c r="AG314" s="325"/>
      <c r="AH314" s="325"/>
      <c r="AI314" s="325"/>
      <c r="AJ314" s="325"/>
      <c r="AK314" s="325"/>
      <c r="AL314" s="325"/>
      <c r="AM314" s="325"/>
      <c r="AN314" s="325"/>
      <c r="AO314" s="325"/>
      <c r="AP314" s="325"/>
      <c r="AQ314" s="325"/>
      <c r="AR314" s="325"/>
      <c r="AS314" s="325"/>
      <c r="AT314" s="325"/>
      <c r="AU314" s="325"/>
      <c r="AV314" s="325"/>
      <c r="AW314" s="325"/>
      <c r="AX314" s="325"/>
      <c r="AY314" s="325"/>
      <c r="AZ314" s="325"/>
      <c r="BA314" s="325"/>
      <c r="BB314" s="325"/>
      <c r="BC314" s="325"/>
      <c r="BD314" s="326"/>
    </row>
    <row r="315" spans="1:100">
      <c r="A315" s="348"/>
      <c r="B315" s="329"/>
      <c r="C315" s="353"/>
      <c r="D315" s="28">
        <v>1</v>
      </c>
      <c r="E315" s="335"/>
      <c r="F315" s="336"/>
      <c r="G315" s="106">
        <v>1.02141297839071E-56</v>
      </c>
      <c r="H315" s="94">
        <v>1.0088245743864199E-43</v>
      </c>
      <c r="I315" s="117">
        <v>0.15400720290569</v>
      </c>
      <c r="J315" s="159">
        <v>0.68272292030891601</v>
      </c>
      <c r="K315" s="6"/>
      <c r="L315" s="333"/>
      <c r="M315" s="325"/>
      <c r="N315" s="325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  <c r="AA315" s="327"/>
      <c r="AB315" s="325"/>
      <c r="AC315" s="325"/>
      <c r="AD315" s="325"/>
      <c r="AE315" s="325"/>
      <c r="AF315" s="325"/>
      <c r="AG315" s="325"/>
      <c r="AH315" s="325"/>
      <c r="AI315" s="325"/>
      <c r="AJ315" s="325"/>
      <c r="AK315" s="325"/>
      <c r="AL315" s="325"/>
      <c r="AM315" s="325"/>
      <c r="AN315" s="325"/>
      <c r="AO315" s="325"/>
      <c r="AP315" s="325"/>
      <c r="AQ315" s="325"/>
      <c r="AR315" s="325"/>
      <c r="AS315" s="325"/>
      <c r="AT315" s="325"/>
      <c r="AU315" s="325"/>
      <c r="AV315" s="325"/>
      <c r="AW315" s="325"/>
      <c r="AX315" s="325"/>
      <c r="AY315" s="325"/>
      <c r="AZ315" s="325"/>
      <c r="BA315" s="325"/>
      <c r="BB315" s="325"/>
      <c r="BC315" s="325"/>
      <c r="BD315" s="326"/>
    </row>
    <row r="316" spans="1:100">
      <c r="A316" s="348"/>
      <c r="B316" s="329"/>
      <c r="C316" s="353"/>
      <c r="D316" s="28">
        <v>2</v>
      </c>
      <c r="E316" s="335"/>
      <c r="F316" s="336"/>
      <c r="G316" s="106">
        <v>1.22467563669655E-62</v>
      </c>
      <c r="H316" s="94">
        <v>4.44639343111688E-50</v>
      </c>
      <c r="I316" s="117">
        <v>1.51986133890874E-10</v>
      </c>
      <c r="J316" s="159">
        <v>3.1929292175315799E-10</v>
      </c>
      <c r="K316" s="6"/>
      <c r="L316" s="333"/>
      <c r="M316" s="325"/>
      <c r="N316" s="325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  <c r="AA316" s="327"/>
      <c r="AB316" s="325"/>
      <c r="AC316" s="325"/>
      <c r="AD316" s="325"/>
      <c r="AE316" s="325"/>
      <c r="AF316" s="325"/>
      <c r="AG316" s="325"/>
      <c r="AH316" s="325"/>
      <c r="AI316" s="325"/>
      <c r="AJ316" s="325"/>
      <c r="AK316" s="325"/>
      <c r="AL316" s="325"/>
      <c r="AM316" s="325"/>
      <c r="AN316" s="325"/>
      <c r="AO316" s="325"/>
      <c r="AP316" s="325"/>
      <c r="AQ316" s="325"/>
      <c r="AR316" s="325"/>
      <c r="AS316" s="325"/>
      <c r="AT316" s="325"/>
      <c r="AU316" s="325"/>
      <c r="AV316" s="325"/>
      <c r="AW316" s="325"/>
      <c r="AX316" s="325"/>
      <c r="AY316" s="325"/>
      <c r="AZ316" s="325"/>
      <c r="BA316" s="325"/>
      <c r="BB316" s="325"/>
      <c r="BC316" s="325"/>
      <c r="BD316" s="326"/>
    </row>
    <row r="317" spans="1:100">
      <c r="A317" s="348"/>
      <c r="B317" s="329"/>
      <c r="C317" s="353"/>
      <c r="D317" s="28">
        <v>3</v>
      </c>
      <c r="E317" s="335"/>
      <c r="F317" s="336"/>
      <c r="G317" s="106">
        <v>5.8816334167623704E-101</v>
      </c>
      <c r="H317" s="94">
        <v>1.1417817380498E-91</v>
      </c>
      <c r="I317" s="117">
        <v>1.71807555141274E-70</v>
      </c>
      <c r="J317" s="159">
        <v>9.8300199670221498E-74</v>
      </c>
      <c r="K317" s="6"/>
      <c r="L317" s="333"/>
      <c r="M317" s="325"/>
      <c r="N317" s="325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  <c r="AA317" s="327"/>
      <c r="AB317" s="325"/>
      <c r="AC317" s="325"/>
      <c r="AD317" s="325"/>
      <c r="AE317" s="325"/>
      <c r="AF317" s="325"/>
      <c r="AG317" s="325"/>
      <c r="AH317" s="325"/>
      <c r="AI317" s="325"/>
      <c r="AJ317" s="325"/>
      <c r="AK317" s="325"/>
      <c r="AL317" s="325"/>
      <c r="AM317" s="325"/>
      <c r="AN317" s="325"/>
      <c r="AO317" s="325"/>
      <c r="AP317" s="325"/>
      <c r="AQ317" s="325"/>
      <c r="AR317" s="325"/>
      <c r="AS317" s="325"/>
      <c r="AT317" s="325"/>
      <c r="AU317" s="325"/>
      <c r="AV317" s="325"/>
      <c r="AW317" s="325"/>
      <c r="AX317" s="325"/>
      <c r="AY317" s="325"/>
      <c r="AZ317" s="325"/>
      <c r="BA317" s="325"/>
      <c r="BB317" s="325"/>
      <c r="BC317" s="325"/>
      <c r="BD317" s="326"/>
    </row>
    <row r="318" spans="1:100">
      <c r="A318" s="348"/>
      <c r="B318" s="329"/>
      <c r="C318" s="353"/>
      <c r="D318" s="28">
        <v>4</v>
      </c>
      <c r="E318" s="335"/>
      <c r="F318" s="336"/>
      <c r="G318" s="106">
        <v>5.4261624594251996E-173</v>
      </c>
      <c r="H318" s="94">
        <v>8.1424874106782201E-170</v>
      </c>
      <c r="I318" s="117">
        <v>9.1737363994663404E-168</v>
      </c>
      <c r="J318" s="159">
        <v>8.69835112111481E-193</v>
      </c>
      <c r="K318" s="6"/>
      <c r="L318" s="333"/>
      <c r="M318" s="325"/>
      <c r="N318" s="325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  <c r="AA318" s="327"/>
      <c r="AB318" s="325"/>
      <c r="AC318" s="325"/>
      <c r="AD318" s="325"/>
      <c r="AE318" s="325"/>
      <c r="AF318" s="325"/>
      <c r="AG318" s="325"/>
      <c r="AH318" s="325"/>
      <c r="AI318" s="325"/>
      <c r="AJ318" s="325"/>
      <c r="AK318" s="325"/>
      <c r="AL318" s="325"/>
      <c r="AM318" s="325"/>
      <c r="AN318" s="325"/>
      <c r="AO318" s="325"/>
      <c r="AP318" s="325"/>
      <c r="AQ318" s="325"/>
      <c r="AR318" s="325"/>
      <c r="AS318" s="325"/>
      <c r="AT318" s="325"/>
      <c r="AU318" s="325"/>
      <c r="AV318" s="325"/>
      <c r="AW318" s="325"/>
      <c r="AX318" s="325"/>
      <c r="AY318" s="325"/>
      <c r="AZ318" s="325"/>
      <c r="BA318" s="325"/>
      <c r="BB318" s="325"/>
      <c r="BC318" s="325"/>
      <c r="BD318" s="326"/>
    </row>
    <row r="319" spans="1:100">
      <c r="A319" s="348"/>
      <c r="B319" s="329"/>
      <c r="C319" s="353"/>
      <c r="D319" s="28">
        <v>5</v>
      </c>
      <c r="E319" s="335"/>
      <c r="F319" s="336"/>
      <c r="G319" s="106">
        <v>6.4463194907748697E-265</v>
      </c>
      <c r="H319" s="94">
        <v>1.23110487147049E-272</v>
      </c>
      <c r="I319" s="117">
        <v>2.1588361015074601E-278</v>
      </c>
      <c r="J319" s="158">
        <v>0</v>
      </c>
      <c r="K319" s="6"/>
      <c r="L319" s="333"/>
      <c r="M319" s="325"/>
      <c r="N319" s="325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  <c r="AA319" s="327"/>
      <c r="AB319" s="325"/>
      <c r="AC319" s="325"/>
      <c r="AD319" s="325"/>
      <c r="AE319" s="325"/>
      <c r="AF319" s="325"/>
      <c r="AG319" s="325"/>
      <c r="AH319" s="325"/>
      <c r="AI319" s="325"/>
      <c r="AJ319" s="325"/>
      <c r="AK319" s="325"/>
      <c r="AL319" s="325"/>
      <c r="AM319" s="325"/>
      <c r="AN319" s="325"/>
      <c r="AO319" s="325"/>
      <c r="AP319" s="325"/>
      <c r="AQ319" s="325"/>
      <c r="AR319" s="325"/>
      <c r="AS319" s="325"/>
      <c r="AT319" s="325"/>
      <c r="AU319" s="325"/>
      <c r="AV319" s="325"/>
      <c r="AW319" s="325"/>
      <c r="AX319" s="325"/>
      <c r="AY319" s="325"/>
      <c r="AZ319" s="325"/>
      <c r="BA319" s="325"/>
      <c r="BB319" s="325"/>
      <c r="BC319" s="325"/>
      <c r="BD319" s="326"/>
    </row>
    <row r="320" spans="1:100">
      <c r="A320" s="348"/>
      <c r="B320" s="329"/>
      <c r="C320" s="353"/>
      <c r="D320" s="28">
        <v>6</v>
      </c>
      <c r="E320" s="335"/>
      <c r="F320" s="336"/>
      <c r="G320" s="106">
        <v>0</v>
      </c>
      <c r="H320" s="95">
        <v>0</v>
      </c>
      <c r="I320" s="116">
        <v>0</v>
      </c>
      <c r="J320" s="158">
        <v>0</v>
      </c>
      <c r="K320" s="6"/>
      <c r="L320" s="333"/>
      <c r="M320" s="325"/>
      <c r="N320" s="325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  <c r="AA320" s="327"/>
      <c r="AB320" s="325"/>
      <c r="AC320" s="325"/>
      <c r="AD320" s="325"/>
      <c r="AE320" s="325"/>
      <c r="AF320" s="325"/>
      <c r="AG320" s="325"/>
      <c r="AH320" s="325"/>
      <c r="AI320" s="325"/>
      <c r="AJ320" s="325"/>
      <c r="AK320" s="325"/>
      <c r="AL320" s="325"/>
      <c r="AM320" s="325"/>
      <c r="AN320" s="325"/>
      <c r="AO320" s="325"/>
      <c r="AP320" s="325"/>
      <c r="AQ320" s="325"/>
      <c r="AR320" s="325"/>
      <c r="AS320" s="325"/>
      <c r="AT320" s="325"/>
      <c r="AU320" s="325"/>
      <c r="AV320" s="325"/>
      <c r="AW320" s="325"/>
      <c r="AX320" s="325"/>
      <c r="AY320" s="325"/>
      <c r="AZ320" s="325"/>
      <c r="BA320" s="325"/>
      <c r="BB320" s="325"/>
      <c r="BC320" s="325"/>
      <c r="BD320" s="326"/>
    </row>
    <row r="321" spans="1:100">
      <c r="A321" s="348"/>
      <c r="B321" s="329"/>
      <c r="C321" s="353"/>
      <c r="D321" s="28">
        <v>7</v>
      </c>
      <c r="E321" s="335"/>
      <c r="F321" s="336"/>
      <c r="G321" s="106">
        <v>0</v>
      </c>
      <c r="H321" s="95">
        <v>0</v>
      </c>
      <c r="I321" s="116">
        <v>0</v>
      </c>
      <c r="J321" s="158">
        <v>0</v>
      </c>
      <c r="K321" s="6"/>
      <c r="L321" s="333"/>
      <c r="M321" s="325"/>
      <c r="N321" s="325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  <c r="AA321" s="327"/>
      <c r="AB321" s="325"/>
      <c r="AC321" s="325"/>
      <c r="AD321" s="325"/>
      <c r="AE321" s="325"/>
      <c r="AF321" s="325"/>
      <c r="AG321" s="325"/>
      <c r="AH321" s="325"/>
      <c r="AI321" s="325"/>
      <c r="AJ321" s="325"/>
      <c r="AK321" s="325"/>
      <c r="AL321" s="325"/>
      <c r="AM321" s="325"/>
      <c r="AN321" s="325"/>
      <c r="AO321" s="325"/>
      <c r="AP321" s="325"/>
      <c r="AQ321" s="325"/>
      <c r="AR321" s="325"/>
      <c r="AS321" s="325"/>
      <c r="AT321" s="325"/>
      <c r="AU321" s="325"/>
      <c r="AV321" s="325"/>
      <c r="AW321" s="325"/>
      <c r="AX321" s="325"/>
      <c r="AY321" s="325"/>
      <c r="AZ321" s="325"/>
      <c r="BA321" s="325"/>
      <c r="BB321" s="325"/>
      <c r="BC321" s="325"/>
      <c r="BD321" s="326"/>
    </row>
    <row r="322" spans="1:100">
      <c r="A322" s="348"/>
      <c r="B322" s="329"/>
      <c r="C322" s="353"/>
      <c r="D322" s="28">
        <v>8</v>
      </c>
      <c r="E322" s="335"/>
      <c r="F322" s="336"/>
      <c r="G322" s="106">
        <v>0</v>
      </c>
      <c r="H322" s="95">
        <v>0</v>
      </c>
      <c r="I322" s="116">
        <v>0</v>
      </c>
      <c r="J322" s="158">
        <v>0</v>
      </c>
      <c r="K322" s="6"/>
      <c r="L322" s="333"/>
      <c r="M322" s="325"/>
      <c r="N322" s="325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  <c r="AA322" s="327"/>
      <c r="AB322" s="325"/>
      <c r="AC322" s="325"/>
      <c r="AD322" s="325"/>
      <c r="AE322" s="325"/>
      <c r="AF322" s="325"/>
      <c r="AG322" s="325"/>
      <c r="AH322" s="325"/>
      <c r="AI322" s="325"/>
      <c r="AJ322" s="325"/>
      <c r="AK322" s="325"/>
      <c r="AL322" s="325"/>
      <c r="AM322" s="325"/>
      <c r="AN322" s="325"/>
      <c r="AO322" s="325"/>
      <c r="AP322" s="325"/>
      <c r="AQ322" s="325"/>
      <c r="AR322" s="325"/>
      <c r="AS322" s="325"/>
      <c r="AT322" s="325"/>
      <c r="AU322" s="325"/>
      <c r="AV322" s="325"/>
      <c r="AW322" s="325"/>
      <c r="AX322" s="325"/>
      <c r="AY322" s="325"/>
      <c r="AZ322" s="325"/>
      <c r="BA322" s="325"/>
      <c r="BB322" s="325"/>
      <c r="BC322" s="325"/>
      <c r="BD322" s="326"/>
    </row>
    <row r="323" spans="1:100">
      <c r="A323" s="348"/>
      <c r="B323" s="329"/>
      <c r="C323" s="353"/>
      <c r="D323" s="28">
        <v>9</v>
      </c>
      <c r="E323" s="335"/>
      <c r="F323" s="336"/>
      <c r="G323" s="106">
        <v>0</v>
      </c>
      <c r="H323" s="95">
        <v>0</v>
      </c>
      <c r="I323" s="116">
        <v>0</v>
      </c>
      <c r="J323" s="158">
        <v>0</v>
      </c>
      <c r="K323" s="6"/>
      <c r="L323" s="333"/>
      <c r="M323" s="325"/>
      <c r="N323" s="325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  <c r="AA323" s="327"/>
      <c r="AB323" s="325"/>
      <c r="AC323" s="325"/>
      <c r="AD323" s="325"/>
      <c r="AE323" s="325"/>
      <c r="AF323" s="325"/>
      <c r="AG323" s="325"/>
      <c r="AH323" s="325"/>
      <c r="AI323" s="325"/>
      <c r="AJ323" s="325"/>
      <c r="AK323" s="325"/>
      <c r="AL323" s="325"/>
      <c r="AM323" s="325"/>
      <c r="AN323" s="325"/>
      <c r="AO323" s="325"/>
      <c r="AP323" s="325"/>
      <c r="AQ323" s="325"/>
      <c r="AR323" s="325"/>
      <c r="AS323" s="325"/>
      <c r="AT323" s="325"/>
      <c r="AU323" s="325"/>
      <c r="AV323" s="325"/>
      <c r="AW323" s="325"/>
      <c r="AX323" s="325"/>
      <c r="AY323" s="325"/>
      <c r="AZ323" s="325"/>
      <c r="BA323" s="325"/>
      <c r="BB323" s="325"/>
      <c r="BC323" s="325"/>
      <c r="BD323" s="326"/>
    </row>
    <row r="324" spans="1:100">
      <c r="A324" s="348"/>
      <c r="B324" s="329"/>
      <c r="C324" s="353"/>
      <c r="D324" s="29">
        <v>10</v>
      </c>
      <c r="E324" s="335"/>
      <c r="F324" s="336"/>
      <c r="G324" s="119">
        <v>0</v>
      </c>
      <c r="H324" s="120">
        <v>0</v>
      </c>
      <c r="I324" s="121">
        <v>0</v>
      </c>
      <c r="J324" s="160">
        <v>0</v>
      </c>
      <c r="K324" s="30"/>
      <c r="L324" s="334"/>
      <c r="M324" s="325"/>
      <c r="N324" s="325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7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  <c r="AN324" s="325"/>
      <c r="AO324" s="325"/>
      <c r="AP324" s="325"/>
      <c r="AQ324" s="325"/>
      <c r="AR324" s="325"/>
      <c r="AS324" s="325"/>
      <c r="AT324" s="325"/>
      <c r="AU324" s="325"/>
      <c r="AV324" s="325"/>
      <c r="AW324" s="325"/>
      <c r="AX324" s="325"/>
      <c r="AY324" s="325"/>
      <c r="AZ324" s="325"/>
      <c r="BA324" s="325"/>
      <c r="BB324" s="325"/>
      <c r="BC324" s="325"/>
      <c r="BD324" s="326"/>
    </row>
    <row r="325" spans="1:100">
      <c r="A325" s="348"/>
      <c r="B325" s="328">
        <v>0.05</v>
      </c>
      <c r="C325" s="353"/>
      <c r="D325" s="26">
        <v>-9</v>
      </c>
      <c r="E325" s="335">
        <v>4.8463323420987202E-79</v>
      </c>
      <c r="F325" s="336">
        <v>6.2400000000000003E-71</v>
      </c>
      <c r="G325" s="106">
        <v>1.69838630311181E-101</v>
      </c>
      <c r="H325" s="94">
        <v>6.62948363356139E-212</v>
      </c>
      <c r="I325" s="117">
        <v>1.6640606545692301E-225</v>
      </c>
      <c r="J325" s="158">
        <v>0</v>
      </c>
      <c r="K325" s="27"/>
      <c r="L325" s="332">
        <f t="shared" ref="L325" si="1184">1-SUM(M325:BC344)</f>
        <v>0.31864431356956091</v>
      </c>
      <c r="M325" s="325">
        <f t="shared" ref="M325" si="1185">G335+I335</f>
        <v>0.29743478723480699</v>
      </c>
      <c r="N325" s="325">
        <f t="shared" ref="N325" si="1186">G342+I342+J335</f>
        <v>0.38218331780577702</v>
      </c>
      <c r="O325" s="325">
        <f t="shared" ref="O325" si="1187">G344+I344+H335</f>
        <v>2.04107089213409E-12</v>
      </c>
      <c r="P325" s="325">
        <f t="shared" ref="P325" si="1188">G337+I337+J342</f>
        <v>3.945673920301715E-19</v>
      </c>
      <c r="Q325" s="325">
        <f t="shared" ref="Q325" si="1189">G333+I333</f>
        <v>3.945673920301715E-19</v>
      </c>
      <c r="R325" s="325">
        <f t="shared" ref="R325" si="1190">G339+I339+H342+J344</f>
        <v>6.2490953845460602E-68</v>
      </c>
      <c r="S325" s="325">
        <f t="shared" ref="S325" si="1191">G326+I326</f>
        <v>1.6253117698578801E-100</v>
      </c>
      <c r="T325" s="325">
        <f t="shared" ref="T325" si="1192">G328+I328+J337</f>
        <v>1.98549860431127E-20</v>
      </c>
      <c r="U325" s="325">
        <f t="shared" ref="U325" si="1193">G331+I331+H344</f>
        <v>6.2490953845460602E-68</v>
      </c>
      <c r="V325" s="325">
        <f t="shared" ref="V325" si="1194">G340+I340+J333</f>
        <v>1.98549860431127E-20</v>
      </c>
      <c r="W325" s="325">
        <f t="shared" ref="W325" si="1195">G329+I329</f>
        <v>3.6842106921196601E-89</v>
      </c>
      <c r="X325" s="325">
        <f t="shared" ref="X325" si="1196">G332+I332+J339+H337</f>
        <v>3.7310868561999198E-25</v>
      </c>
      <c r="Y325" s="325">
        <f t="shared" ref="Y325" si="1197">G338+I338</f>
        <v>1.2995449036951396E-43</v>
      </c>
      <c r="Z325" s="325">
        <f t="shared" ref="Z325" si="1198">G330+I330+J326</f>
        <v>5.1678933898580897E-83</v>
      </c>
      <c r="AA325" s="327">
        <f t="shared" ref="AA325" si="1199">G341+I341+H333</f>
        <v>3.7310868561999198E-25</v>
      </c>
      <c r="AB325" s="325">
        <f t="shared" ref="AB325" si="1200">G327+I327+J328</f>
        <v>7.3342792217815105E-98</v>
      </c>
      <c r="AC325" s="325">
        <f t="shared" ref="AC325" si="1201">G343+I343</f>
        <v>7.3342792217815105E-98</v>
      </c>
      <c r="AD325" s="325">
        <f t="shared" ref="AD325" si="1202">G336+I336+J331+H339</f>
        <v>4.4663557900388869E-4</v>
      </c>
      <c r="AE325" s="325">
        <f t="shared" ref="AE325" si="1203">G325+I325</f>
        <v>1.69838630311181E-101</v>
      </c>
      <c r="AF325" s="325">
        <f t="shared" ref="AF325" si="1204">G334+I334+J340</f>
        <v>4.4663557900388869E-4</v>
      </c>
      <c r="AG325" s="325">
        <f t="shared" ref="AG325" si="1205">H326</f>
        <v>3.0241419468770198E-203</v>
      </c>
      <c r="AH325" s="325">
        <f t="shared" ref="AH325" si="1206">J329</f>
        <v>2.6359359596192201E-190</v>
      </c>
      <c r="AI325" s="325">
        <f>J332+H328</f>
        <v>1.3431198341299999E-50</v>
      </c>
      <c r="AJ325" s="325">
        <f t="shared" ref="AJ325" si="1207">F325</f>
        <v>6.2400000000000003E-71</v>
      </c>
      <c r="AK325" s="325">
        <f t="shared" ref="AK325" si="1208">J338</f>
        <v>1.3431198341299999E-50</v>
      </c>
      <c r="AL325" s="325">
        <f t="shared" ref="AL325" si="1209">H331</f>
        <v>1.8167736290334101E-70</v>
      </c>
      <c r="AM325" s="325">
        <f t="shared" ref="AM325" si="1210">J330</f>
        <v>7.9723571066144898E-140</v>
      </c>
      <c r="AN325" s="325">
        <f t="shared" ref="AN325" si="1211">J341+H340</f>
        <v>3.4967526232704698E-100</v>
      </c>
      <c r="AO325" s="325">
        <f t="shared" ref="AO325" si="1212">J327</f>
        <v>6.2924027365154196E-279</v>
      </c>
      <c r="AP325" s="325">
        <f t="shared" ref="AP325" si="1213">H329</f>
        <v>3.8029856444719699E-131</v>
      </c>
      <c r="AQ325" s="325">
        <f t="shared" ref="AQ325" si="1214">J343</f>
        <v>6.2924027365154196E-279</v>
      </c>
      <c r="AR325" s="325">
        <f t="shared" ref="AR325" si="1215">H332+J336</f>
        <v>4.2215511488823398E-4</v>
      </c>
      <c r="AS325" s="325">
        <f t="shared" ref="AS325" si="1216">J325</f>
        <v>0</v>
      </c>
      <c r="AT325" s="325">
        <f t="shared" ref="AT325" si="1217">H338</f>
        <v>1.49476702128921E-44</v>
      </c>
      <c r="AU325" s="325">
        <f t="shared" ref="AU325" si="1218">J334</f>
        <v>4.2215511488823398E-4</v>
      </c>
      <c r="AV325" s="325">
        <f t="shared" ref="AV325" si="1219">H330</f>
        <v>3.4967526232704698E-100</v>
      </c>
      <c r="AW325" s="325">
        <f t="shared" ref="AW325" si="1220">H341</f>
        <v>3.8029856444719699E-131</v>
      </c>
      <c r="AX325" s="325">
        <f t="shared" ref="AX325" si="1221">H327</f>
        <v>2.5143973190378701E-185</v>
      </c>
      <c r="AY325" s="325">
        <f t="shared" ref="AY325" si="1222">E325</f>
        <v>4.8463323420987202E-79</v>
      </c>
      <c r="AZ325" s="325">
        <f t="shared" ref="AZ325" si="1223">H343</f>
        <v>2.5143973190378701E-185</v>
      </c>
      <c r="BA325" s="325">
        <f t="shared" ref="BA325" si="1224">H336</f>
        <v>1.4916435873000099E-14</v>
      </c>
      <c r="BB325" s="325">
        <f t="shared" ref="BB325" si="1225">H325</f>
        <v>6.62948363356139E-212</v>
      </c>
      <c r="BC325" s="325">
        <f t="shared" ref="BC325" si="1226">H334</f>
        <v>1.4916435873000099E-14</v>
      </c>
      <c r="BD325" s="326">
        <f t="shared" ref="BD325" si="1227">SUMPRODUCT($L$1:$BC$1,BF325:CW325)</f>
        <v>1.1108573635869432</v>
      </c>
      <c r="BF325" s="174">
        <f>L325</f>
        <v>0.31864431356956091</v>
      </c>
      <c r="BG325" s="175">
        <f t="shared" ref="BG325" si="1228">M325</f>
        <v>0.29743478723480699</v>
      </c>
      <c r="BH325" s="175">
        <f t="shared" ref="BH325" si="1229">N325</f>
        <v>0.38218331780577702</v>
      </c>
      <c r="BI325" s="175">
        <f t="shared" ref="BI325" si="1230">O325</f>
        <v>2.04107089213409E-12</v>
      </c>
      <c r="BJ325" s="175">
        <f t="shared" ref="BJ325" si="1231">P325</f>
        <v>3.945673920301715E-19</v>
      </c>
      <c r="BK325" s="175">
        <f t="shared" ref="BK325" si="1232">Q325</f>
        <v>3.945673920301715E-19</v>
      </c>
      <c r="BL325" s="175">
        <f t="shared" ref="BL325" si="1233">R325</f>
        <v>6.2490953845460602E-68</v>
      </c>
      <c r="BM325" s="175">
        <f t="shared" ref="BM325" si="1234">S325</f>
        <v>1.6253117698578801E-100</v>
      </c>
      <c r="BN325" s="175">
        <f t="shared" ref="BN325" si="1235">T325</f>
        <v>1.98549860431127E-20</v>
      </c>
      <c r="BO325" s="175">
        <f t="shared" ref="BO325" si="1236">U325</f>
        <v>6.2490953845460602E-68</v>
      </c>
      <c r="BP325" s="175">
        <f t="shared" ref="BP325" si="1237">V325</f>
        <v>1.98549860431127E-20</v>
      </c>
      <c r="BQ325" s="175">
        <f t="shared" ref="BQ325" si="1238">W325</f>
        <v>3.6842106921196601E-89</v>
      </c>
      <c r="BR325" s="175">
        <f t="shared" ref="BR325" si="1239">X325</f>
        <v>3.7310868561999198E-25</v>
      </c>
      <c r="BS325" s="175">
        <f t="shared" ref="BS325" si="1240">Y325</f>
        <v>1.2995449036951396E-43</v>
      </c>
      <c r="BT325" s="175">
        <f t="shared" ref="BT325" si="1241">Z325</f>
        <v>5.1678933898580897E-83</v>
      </c>
      <c r="BU325" s="175">
        <f t="shared" ref="BU325" si="1242">AA325</f>
        <v>3.7310868561999198E-25</v>
      </c>
      <c r="BV325" s="175">
        <f t="shared" ref="BV325" si="1243">AB325</f>
        <v>7.3342792217815105E-98</v>
      </c>
      <c r="BW325" s="175">
        <f t="shared" ref="BW325" si="1244">AC325</f>
        <v>7.3342792217815105E-98</v>
      </c>
      <c r="BX325" s="175">
        <f t="shared" ref="BX325" si="1245">AD325</f>
        <v>4.4663557900388869E-4</v>
      </c>
      <c r="BY325" s="175">
        <f t="shared" ref="BY325" si="1246">AE325</f>
        <v>1.69838630311181E-101</v>
      </c>
      <c r="BZ325" s="175">
        <f t="shared" ref="BZ325" si="1247">AF325</f>
        <v>4.4663557900388869E-4</v>
      </c>
      <c r="CA325" s="175">
        <f t="shared" ref="CA325" si="1248">AG325</f>
        <v>3.0241419468770198E-203</v>
      </c>
      <c r="CB325" s="175">
        <f t="shared" ref="CB325" si="1249">AH325</f>
        <v>2.6359359596192201E-190</v>
      </c>
      <c r="CC325" s="175">
        <f t="shared" ref="CC325" si="1250">AI325</f>
        <v>1.3431198341299999E-50</v>
      </c>
      <c r="CD325" s="175">
        <f t="shared" ref="CD325" si="1251">AJ325</f>
        <v>6.2400000000000003E-71</v>
      </c>
      <c r="CE325" s="175">
        <f t="shared" ref="CE325" si="1252">AK325</f>
        <v>1.3431198341299999E-50</v>
      </c>
      <c r="CF325" s="175">
        <f t="shared" ref="CF325" si="1253">AL325</f>
        <v>1.8167736290334101E-70</v>
      </c>
      <c r="CG325" s="175">
        <f t="shared" ref="CG325" si="1254">AM325</f>
        <v>7.9723571066144898E-140</v>
      </c>
      <c r="CH325" s="175">
        <f t="shared" ref="CH325" si="1255">AN325</f>
        <v>3.4967526232704698E-100</v>
      </c>
      <c r="CI325" s="175">
        <f t="shared" ref="CI325" si="1256">AO325</f>
        <v>6.2924027365154196E-279</v>
      </c>
      <c r="CJ325" s="175">
        <f t="shared" ref="CJ325" si="1257">AP325</f>
        <v>3.8029856444719699E-131</v>
      </c>
      <c r="CK325" s="175">
        <f t="shared" ref="CK325" si="1258">AQ325</f>
        <v>6.2924027365154196E-279</v>
      </c>
      <c r="CL325" s="175">
        <f t="shared" ref="CL325" si="1259">AR325</f>
        <v>4.2215511488823398E-4</v>
      </c>
      <c r="CM325" s="175">
        <f t="shared" ref="CM325" si="1260">AS325</f>
        <v>0</v>
      </c>
      <c r="CN325" s="175">
        <f t="shared" ref="CN325" si="1261">AT325</f>
        <v>1.49476702128921E-44</v>
      </c>
      <c r="CO325" s="175">
        <f t="shared" ref="CO325" si="1262">AU325</f>
        <v>4.2215511488823398E-4</v>
      </c>
      <c r="CP325" s="175">
        <f t="shared" ref="CP325" si="1263">AV325</f>
        <v>3.4967526232704698E-100</v>
      </c>
      <c r="CQ325" s="175">
        <f t="shared" ref="CQ325" si="1264">AW325</f>
        <v>3.8029856444719699E-131</v>
      </c>
      <c r="CR325" s="175">
        <f t="shared" ref="CR325" si="1265">AX325</f>
        <v>2.5143973190378701E-185</v>
      </c>
      <c r="CS325" s="175">
        <f t="shared" ref="CS325" si="1266">AY325</f>
        <v>4.8463323420987202E-79</v>
      </c>
      <c r="CT325" s="175">
        <f t="shared" ref="CT325" si="1267">AZ325</f>
        <v>2.5143973190378701E-185</v>
      </c>
      <c r="CU325" s="175">
        <f t="shared" ref="CU325" si="1268">BA325</f>
        <v>1.4916435873000099E-14</v>
      </c>
      <c r="CV325" s="176">
        <f t="shared" ref="CV325" si="1269">BB325</f>
        <v>6.62948363356139E-212</v>
      </c>
    </row>
    <row r="326" spans="1:100">
      <c r="A326" s="348"/>
      <c r="B326" s="329"/>
      <c r="C326" s="353"/>
      <c r="D326" s="28">
        <v>-8</v>
      </c>
      <c r="E326" s="335"/>
      <c r="F326" s="336"/>
      <c r="G326" s="196">
        <v>1.6253117698578801E-100</v>
      </c>
      <c r="H326" s="197">
        <v>3.0241419468770198E-203</v>
      </c>
      <c r="I326" s="198">
        <v>4.9962796653203402E-216</v>
      </c>
      <c r="J326" s="199">
        <v>0</v>
      </c>
      <c r="K326" s="6"/>
      <c r="L326" s="333"/>
      <c r="M326" s="325"/>
      <c r="N326" s="325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7"/>
      <c r="AB326" s="325"/>
      <c r="AC326" s="325"/>
      <c r="AD326" s="325"/>
      <c r="AE326" s="325"/>
      <c r="AF326" s="325"/>
      <c r="AG326" s="325"/>
      <c r="AH326" s="325"/>
      <c r="AI326" s="325"/>
      <c r="AJ326" s="325"/>
      <c r="AK326" s="325"/>
      <c r="AL326" s="325"/>
      <c r="AM326" s="325"/>
      <c r="AN326" s="325"/>
      <c r="AO326" s="325"/>
      <c r="AP326" s="325"/>
      <c r="AQ326" s="325"/>
      <c r="AR326" s="325"/>
      <c r="AS326" s="325"/>
      <c r="AT326" s="325"/>
      <c r="AU326" s="325"/>
      <c r="AV326" s="325"/>
      <c r="AW326" s="325"/>
      <c r="AX326" s="325"/>
      <c r="AY326" s="325"/>
      <c r="AZ326" s="325"/>
      <c r="BA326" s="325"/>
      <c r="BB326" s="325"/>
      <c r="BC326" s="325"/>
      <c r="BD326" s="326"/>
    </row>
    <row r="327" spans="1:100">
      <c r="A327" s="348"/>
      <c r="B327" s="329"/>
      <c r="C327" s="353"/>
      <c r="D327" s="28">
        <v>-7</v>
      </c>
      <c r="E327" s="335"/>
      <c r="F327" s="336"/>
      <c r="G327" s="196">
        <v>7.3342792217815105E-98</v>
      </c>
      <c r="H327" s="197">
        <v>2.5143973190378701E-185</v>
      </c>
      <c r="I327" s="198">
        <v>1.4789959545715999E-196</v>
      </c>
      <c r="J327" s="199">
        <v>6.2924027365154196E-279</v>
      </c>
      <c r="K327" s="6"/>
      <c r="L327" s="333"/>
      <c r="M327" s="325"/>
      <c r="N327" s="325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7"/>
      <c r="AB327" s="325"/>
      <c r="AC327" s="325"/>
      <c r="AD327" s="325"/>
      <c r="AE327" s="325"/>
      <c r="AF327" s="325"/>
      <c r="AG327" s="325"/>
      <c r="AH327" s="325"/>
      <c r="AI327" s="325"/>
      <c r="AJ327" s="325"/>
      <c r="AK327" s="325"/>
      <c r="AL327" s="325"/>
      <c r="AM327" s="325"/>
      <c r="AN327" s="325"/>
      <c r="AO327" s="325"/>
      <c r="AP327" s="325"/>
      <c r="AQ327" s="325"/>
      <c r="AR327" s="325"/>
      <c r="AS327" s="325"/>
      <c r="AT327" s="325"/>
      <c r="AU327" s="325"/>
      <c r="AV327" s="325"/>
      <c r="AW327" s="325"/>
      <c r="AX327" s="325"/>
      <c r="AY327" s="325"/>
      <c r="AZ327" s="325"/>
      <c r="BA327" s="325"/>
      <c r="BB327" s="325"/>
      <c r="BC327" s="325"/>
      <c r="BD327" s="326"/>
    </row>
    <row r="328" spans="1:100">
      <c r="A328" s="348"/>
      <c r="B328" s="329"/>
      <c r="C328" s="353"/>
      <c r="D328" s="28">
        <v>-6</v>
      </c>
      <c r="E328" s="335"/>
      <c r="F328" s="336"/>
      <c r="G328" s="196">
        <v>5.8118612292915704E-94</v>
      </c>
      <c r="H328" s="197">
        <v>1.7922917262935201E-160</v>
      </c>
      <c r="I328" s="198">
        <v>1.43511972636824E-169</v>
      </c>
      <c r="J328" s="199">
        <v>3.0919915282669597E-238</v>
      </c>
      <c r="K328" s="6"/>
      <c r="L328" s="333"/>
      <c r="M328" s="325"/>
      <c r="N328" s="325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7"/>
      <c r="AB328" s="325"/>
      <c r="AC328" s="325"/>
      <c r="AD328" s="325"/>
      <c r="AE328" s="325"/>
      <c r="AF328" s="325"/>
      <c r="AG328" s="325"/>
      <c r="AH328" s="325"/>
      <c r="AI328" s="325"/>
      <c r="AJ328" s="325"/>
      <c r="AK328" s="325"/>
      <c r="AL328" s="325"/>
      <c r="AM328" s="325"/>
      <c r="AN328" s="325"/>
      <c r="AO328" s="325"/>
      <c r="AP328" s="325"/>
      <c r="AQ328" s="325"/>
      <c r="AR328" s="325"/>
      <c r="AS328" s="325"/>
      <c r="AT328" s="325"/>
      <c r="AU328" s="325"/>
      <c r="AV328" s="325"/>
      <c r="AW328" s="325"/>
      <c r="AX328" s="325"/>
      <c r="AY328" s="325"/>
      <c r="AZ328" s="325"/>
      <c r="BA328" s="325"/>
      <c r="BB328" s="325"/>
      <c r="BC328" s="325"/>
      <c r="BD328" s="326"/>
    </row>
    <row r="329" spans="1:100">
      <c r="A329" s="348"/>
      <c r="B329" s="329"/>
      <c r="C329" s="353"/>
      <c r="D329" s="28">
        <v>-5</v>
      </c>
      <c r="E329" s="335"/>
      <c r="F329" s="336"/>
      <c r="G329" s="196">
        <v>3.6842106921196601E-89</v>
      </c>
      <c r="H329" s="197">
        <v>3.8029856444719699E-131</v>
      </c>
      <c r="I329" s="198">
        <v>9.7508634815065594E-138</v>
      </c>
      <c r="J329" s="199">
        <v>2.6359359596192201E-190</v>
      </c>
      <c r="K329" s="6"/>
      <c r="L329" s="333"/>
      <c r="M329" s="325"/>
      <c r="N329" s="325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7"/>
      <c r="AB329" s="325"/>
      <c r="AC329" s="325"/>
      <c r="AD329" s="325"/>
      <c r="AE329" s="325"/>
      <c r="AF329" s="325"/>
      <c r="AG329" s="325"/>
      <c r="AH329" s="325"/>
      <c r="AI329" s="325"/>
      <c r="AJ329" s="325"/>
      <c r="AK329" s="325"/>
      <c r="AL329" s="325"/>
      <c r="AM329" s="325"/>
      <c r="AN329" s="325"/>
      <c r="AO329" s="325"/>
      <c r="AP329" s="325"/>
      <c r="AQ329" s="325"/>
      <c r="AR329" s="325"/>
      <c r="AS329" s="325"/>
      <c r="AT329" s="325"/>
      <c r="AU329" s="325"/>
      <c r="AV329" s="325"/>
      <c r="AW329" s="325"/>
      <c r="AX329" s="325"/>
      <c r="AY329" s="325"/>
      <c r="AZ329" s="325"/>
      <c r="BA329" s="325"/>
      <c r="BB329" s="325"/>
      <c r="BC329" s="325"/>
      <c r="BD329" s="326"/>
    </row>
    <row r="330" spans="1:100">
      <c r="A330" s="348"/>
      <c r="B330" s="329"/>
      <c r="C330" s="353"/>
      <c r="D330" s="28">
        <v>-4</v>
      </c>
      <c r="E330" s="335"/>
      <c r="F330" s="336"/>
      <c r="G330" s="196">
        <v>5.1678933898580897E-83</v>
      </c>
      <c r="H330" s="197">
        <v>3.4967526232704698E-100</v>
      </c>
      <c r="I330" s="198">
        <v>3.7739641851731898E-104</v>
      </c>
      <c r="J330" s="199">
        <v>7.9723571066144898E-140</v>
      </c>
      <c r="K330" s="6"/>
      <c r="L330" s="333"/>
      <c r="M330" s="325"/>
      <c r="N330" s="325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7"/>
      <c r="AB330" s="325"/>
      <c r="AC330" s="325"/>
      <c r="AD330" s="325"/>
      <c r="AE330" s="325"/>
      <c r="AF330" s="325"/>
      <c r="AG330" s="325"/>
      <c r="AH330" s="325"/>
      <c r="AI330" s="325"/>
      <c r="AJ330" s="325"/>
      <c r="AK330" s="325"/>
      <c r="AL330" s="325"/>
      <c r="AM330" s="325"/>
      <c r="AN330" s="325"/>
      <c r="AO330" s="325"/>
      <c r="AP330" s="325"/>
      <c r="AQ330" s="325"/>
      <c r="AR330" s="325"/>
      <c r="AS330" s="325"/>
      <c r="AT330" s="325"/>
      <c r="AU330" s="325"/>
      <c r="AV330" s="325"/>
      <c r="AW330" s="325"/>
      <c r="AX330" s="325"/>
      <c r="AY330" s="325"/>
      <c r="AZ330" s="325"/>
      <c r="BA330" s="325"/>
      <c r="BB330" s="325"/>
      <c r="BC330" s="325"/>
      <c r="BD330" s="326"/>
    </row>
    <row r="331" spans="1:100">
      <c r="A331" s="348"/>
      <c r="B331" s="329"/>
      <c r="C331" s="353"/>
      <c r="D331" s="28">
        <v>-3</v>
      </c>
      <c r="E331" s="335"/>
      <c r="F331" s="336"/>
      <c r="G331" s="196">
        <v>6.2485334165967998E-68</v>
      </c>
      <c r="H331" s="197">
        <v>1.8167736290334101E-70</v>
      </c>
      <c r="I331" s="198">
        <v>5.6196794926033698E-72</v>
      </c>
      <c r="J331" s="199">
        <v>1.04610657027276E-91</v>
      </c>
      <c r="K331" s="6"/>
      <c r="L331" s="333"/>
      <c r="M331" s="325"/>
      <c r="N331" s="325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7"/>
      <c r="AB331" s="325"/>
      <c r="AC331" s="325"/>
      <c r="AD331" s="325"/>
      <c r="AE331" s="325"/>
      <c r="AF331" s="325"/>
      <c r="AG331" s="325"/>
      <c r="AH331" s="325"/>
      <c r="AI331" s="325"/>
      <c r="AJ331" s="325"/>
      <c r="AK331" s="325"/>
      <c r="AL331" s="325"/>
      <c r="AM331" s="325"/>
      <c r="AN331" s="325"/>
      <c r="AO331" s="325"/>
      <c r="AP331" s="325"/>
      <c r="AQ331" s="325"/>
      <c r="AR331" s="325"/>
      <c r="AS331" s="325"/>
      <c r="AT331" s="325"/>
      <c r="AU331" s="325"/>
      <c r="AV331" s="325"/>
      <c r="AW331" s="325"/>
      <c r="AX331" s="325"/>
      <c r="AY331" s="325"/>
      <c r="AZ331" s="325"/>
      <c r="BA331" s="325"/>
      <c r="BB331" s="325"/>
      <c r="BC331" s="325"/>
      <c r="BD331" s="326"/>
    </row>
    <row r="332" spans="1:100">
      <c r="A332" s="348"/>
      <c r="B332" s="329"/>
      <c r="C332" s="353"/>
      <c r="D332" s="28">
        <v>-2</v>
      </c>
      <c r="E332" s="335"/>
      <c r="F332" s="336"/>
      <c r="G332" s="196">
        <v>2.0566904148779601E-45</v>
      </c>
      <c r="H332" s="197">
        <v>1.49476702128921E-44</v>
      </c>
      <c r="I332" s="198">
        <v>1.2789779995463599E-43</v>
      </c>
      <c r="J332" s="199">
        <v>1.3431198341299999E-50</v>
      </c>
      <c r="K332" s="6"/>
      <c r="L332" s="333"/>
      <c r="M332" s="325"/>
      <c r="N332" s="325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7"/>
      <c r="AB332" s="325"/>
      <c r="AC332" s="325"/>
      <c r="AD332" s="325"/>
      <c r="AE332" s="325"/>
      <c r="AF332" s="325"/>
      <c r="AG332" s="325"/>
      <c r="AH332" s="325"/>
      <c r="AI332" s="325"/>
      <c r="AJ332" s="325"/>
      <c r="AK332" s="325"/>
      <c r="AL332" s="325"/>
      <c r="AM332" s="325"/>
      <c r="AN332" s="325"/>
      <c r="AO332" s="325"/>
      <c r="AP332" s="325"/>
      <c r="AQ332" s="325"/>
      <c r="AR332" s="325"/>
      <c r="AS332" s="325"/>
      <c r="AT332" s="325"/>
      <c r="AU332" s="325"/>
      <c r="AV332" s="325"/>
      <c r="AW332" s="325"/>
      <c r="AX332" s="325"/>
      <c r="AY332" s="325"/>
      <c r="AZ332" s="325"/>
      <c r="BA332" s="325"/>
      <c r="BB332" s="325"/>
      <c r="BC332" s="325"/>
      <c r="BD332" s="326"/>
    </row>
    <row r="333" spans="1:100">
      <c r="A333" s="348"/>
      <c r="B333" s="329"/>
      <c r="C333" s="353"/>
      <c r="D333" s="28">
        <v>-1</v>
      </c>
      <c r="E333" s="335"/>
      <c r="F333" s="336"/>
      <c r="G333" s="196">
        <v>1.5627284748599499E-27</v>
      </c>
      <c r="H333" s="197">
        <v>3.7310868561999198E-25</v>
      </c>
      <c r="I333" s="198">
        <v>3.94567390467443E-19</v>
      </c>
      <c r="J333" s="199">
        <v>1.98549860431127E-20</v>
      </c>
      <c r="K333" s="6"/>
      <c r="L333" s="333"/>
      <c r="M333" s="325"/>
      <c r="N333" s="325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7"/>
      <c r="AB333" s="325"/>
      <c r="AC333" s="325"/>
      <c r="AD333" s="325"/>
      <c r="AE333" s="325"/>
      <c r="AF333" s="325"/>
      <c r="AG333" s="325"/>
      <c r="AH333" s="325"/>
      <c r="AI333" s="325"/>
      <c r="AJ333" s="325"/>
      <c r="AK333" s="325"/>
      <c r="AL333" s="325"/>
      <c r="AM333" s="325"/>
      <c r="AN333" s="325"/>
      <c r="AO333" s="325"/>
      <c r="AP333" s="325"/>
      <c r="AQ333" s="325"/>
      <c r="AR333" s="325"/>
      <c r="AS333" s="325"/>
      <c r="AT333" s="325"/>
      <c r="AU333" s="325"/>
      <c r="AV333" s="325"/>
      <c r="AW333" s="325"/>
      <c r="AX333" s="325"/>
      <c r="AY333" s="325"/>
      <c r="AZ333" s="325"/>
      <c r="BA333" s="325"/>
      <c r="BB333" s="325"/>
      <c r="BC333" s="325"/>
      <c r="BD333" s="326"/>
    </row>
    <row r="334" spans="1:100">
      <c r="A334" s="348"/>
      <c r="B334" s="329"/>
      <c r="C334" s="353"/>
      <c r="D334" s="28">
        <v>0</v>
      </c>
      <c r="E334" s="335"/>
      <c r="F334" s="336"/>
      <c r="G334" s="196">
        <v>9.7108257050233806E-18</v>
      </c>
      <c r="H334" s="197">
        <v>1.4916435873000099E-14</v>
      </c>
      <c r="I334" s="198">
        <v>4.4663557900387899E-4</v>
      </c>
      <c r="J334" s="199">
        <v>4.2215511488823398E-4</v>
      </c>
      <c r="K334" s="6"/>
      <c r="L334" s="333"/>
      <c r="M334" s="325"/>
      <c r="N334" s="325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7"/>
      <c r="AB334" s="325"/>
      <c r="AC334" s="325"/>
      <c r="AD334" s="325"/>
      <c r="AE334" s="325"/>
      <c r="AF334" s="325"/>
      <c r="AG334" s="325"/>
      <c r="AH334" s="325"/>
      <c r="AI334" s="325"/>
      <c r="AJ334" s="325"/>
      <c r="AK334" s="325"/>
      <c r="AL334" s="325"/>
      <c r="AM334" s="325"/>
      <c r="AN334" s="325"/>
      <c r="AO334" s="325"/>
      <c r="AP334" s="325"/>
      <c r="AQ334" s="325"/>
      <c r="AR334" s="325"/>
      <c r="AS334" s="325"/>
      <c r="AT334" s="325"/>
      <c r="AU334" s="325"/>
      <c r="AV334" s="325"/>
      <c r="AW334" s="325"/>
      <c r="AX334" s="325"/>
      <c r="AY334" s="325"/>
      <c r="AZ334" s="325"/>
      <c r="BA334" s="325"/>
      <c r="BB334" s="325"/>
      <c r="BC334" s="325"/>
      <c r="BD334" s="326"/>
    </row>
    <row r="335" spans="1:100">
      <c r="A335" s="348"/>
      <c r="B335" s="329"/>
      <c r="C335" s="353"/>
      <c r="D335" s="28">
        <v>1</v>
      </c>
      <c r="E335" s="335"/>
      <c r="F335" s="336"/>
      <c r="G335" s="106">
        <v>1.00913600005796E-15</v>
      </c>
      <c r="H335" s="94">
        <v>2.04107089213409E-12</v>
      </c>
      <c r="I335" s="117">
        <v>0.29743478723480599</v>
      </c>
      <c r="J335" s="159">
        <v>0.38218331780577702</v>
      </c>
      <c r="K335" s="6"/>
      <c r="L335" s="333"/>
      <c r="M335" s="325"/>
      <c r="N335" s="325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7"/>
      <c r="AB335" s="325"/>
      <c r="AC335" s="325"/>
      <c r="AD335" s="325"/>
      <c r="AE335" s="325"/>
      <c r="AF335" s="325"/>
      <c r="AG335" s="325"/>
      <c r="AH335" s="325"/>
      <c r="AI335" s="325"/>
      <c r="AJ335" s="325"/>
      <c r="AK335" s="325"/>
      <c r="AL335" s="325"/>
      <c r="AM335" s="325"/>
      <c r="AN335" s="325"/>
      <c r="AO335" s="325"/>
      <c r="AP335" s="325"/>
      <c r="AQ335" s="325"/>
      <c r="AR335" s="325"/>
      <c r="AS335" s="325"/>
      <c r="AT335" s="325"/>
      <c r="AU335" s="325"/>
      <c r="AV335" s="325"/>
      <c r="AW335" s="325"/>
      <c r="AX335" s="325"/>
      <c r="AY335" s="325"/>
      <c r="AZ335" s="325"/>
      <c r="BA335" s="325"/>
      <c r="BB335" s="325"/>
      <c r="BC335" s="325"/>
      <c r="BD335" s="326"/>
    </row>
    <row r="336" spans="1:100">
      <c r="A336" s="348"/>
      <c r="B336" s="329"/>
      <c r="C336" s="353"/>
      <c r="D336" s="28">
        <v>2</v>
      </c>
      <c r="E336" s="335"/>
      <c r="F336" s="336"/>
      <c r="G336" s="106">
        <v>9.7108257050233806E-18</v>
      </c>
      <c r="H336" s="94">
        <v>1.4916435873000099E-14</v>
      </c>
      <c r="I336" s="117">
        <v>4.4663557900387899E-4</v>
      </c>
      <c r="J336" s="159">
        <v>4.2215511488823398E-4</v>
      </c>
      <c r="K336" s="6"/>
      <c r="L336" s="333"/>
      <c r="M336" s="325"/>
      <c r="N336" s="325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7"/>
      <c r="AB336" s="325"/>
      <c r="AC336" s="325"/>
      <c r="AD336" s="325"/>
      <c r="AE336" s="325"/>
      <c r="AF336" s="325"/>
      <c r="AG336" s="325"/>
      <c r="AH336" s="325"/>
      <c r="AI336" s="325"/>
      <c r="AJ336" s="325"/>
      <c r="AK336" s="325"/>
      <c r="AL336" s="325"/>
      <c r="AM336" s="325"/>
      <c r="AN336" s="325"/>
      <c r="AO336" s="325"/>
      <c r="AP336" s="325"/>
      <c r="AQ336" s="325"/>
      <c r="AR336" s="325"/>
      <c r="AS336" s="325"/>
      <c r="AT336" s="325"/>
      <c r="AU336" s="325"/>
      <c r="AV336" s="325"/>
      <c r="AW336" s="325"/>
      <c r="AX336" s="325"/>
      <c r="AY336" s="325"/>
      <c r="AZ336" s="325"/>
      <c r="BA336" s="325"/>
      <c r="BB336" s="325"/>
      <c r="BC336" s="325"/>
      <c r="BD336" s="326"/>
    </row>
    <row r="337" spans="1:100">
      <c r="A337" s="348"/>
      <c r="B337" s="329"/>
      <c r="C337" s="353"/>
      <c r="D337" s="28">
        <v>3</v>
      </c>
      <c r="E337" s="335"/>
      <c r="F337" s="336"/>
      <c r="G337" s="106">
        <v>1.5627284748599499E-27</v>
      </c>
      <c r="H337" s="94">
        <v>3.7310868561999198E-25</v>
      </c>
      <c r="I337" s="117">
        <v>3.94567390467443E-19</v>
      </c>
      <c r="J337" s="159">
        <v>1.98549860431127E-20</v>
      </c>
      <c r="K337" s="6"/>
      <c r="L337" s="333"/>
      <c r="M337" s="325"/>
      <c r="N337" s="325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7"/>
      <c r="AB337" s="325"/>
      <c r="AC337" s="325"/>
      <c r="AD337" s="325"/>
      <c r="AE337" s="325"/>
      <c r="AF337" s="325"/>
      <c r="AG337" s="325"/>
      <c r="AH337" s="325"/>
      <c r="AI337" s="325"/>
      <c r="AJ337" s="325"/>
      <c r="AK337" s="325"/>
      <c r="AL337" s="325"/>
      <c r="AM337" s="325"/>
      <c r="AN337" s="325"/>
      <c r="AO337" s="325"/>
      <c r="AP337" s="325"/>
      <c r="AQ337" s="325"/>
      <c r="AR337" s="325"/>
      <c r="AS337" s="325"/>
      <c r="AT337" s="325"/>
      <c r="AU337" s="325"/>
      <c r="AV337" s="325"/>
      <c r="AW337" s="325"/>
      <c r="AX337" s="325"/>
      <c r="AY337" s="325"/>
      <c r="AZ337" s="325"/>
      <c r="BA337" s="325"/>
      <c r="BB337" s="325"/>
      <c r="BC337" s="325"/>
      <c r="BD337" s="326"/>
    </row>
    <row r="338" spans="1:100">
      <c r="A338" s="348"/>
      <c r="B338" s="329"/>
      <c r="C338" s="353"/>
      <c r="D338" s="28">
        <v>4</v>
      </c>
      <c r="E338" s="335"/>
      <c r="F338" s="336"/>
      <c r="G338" s="106">
        <v>2.0566904148779601E-45</v>
      </c>
      <c r="H338" s="94">
        <v>1.49476702128921E-44</v>
      </c>
      <c r="I338" s="117">
        <v>1.2789779995463599E-43</v>
      </c>
      <c r="J338" s="159">
        <v>1.3431198341299999E-50</v>
      </c>
      <c r="K338" s="6"/>
      <c r="L338" s="333"/>
      <c r="M338" s="325"/>
      <c r="N338" s="325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7"/>
      <c r="AB338" s="325"/>
      <c r="AC338" s="325"/>
      <c r="AD338" s="325"/>
      <c r="AE338" s="325"/>
      <c r="AF338" s="325"/>
      <c r="AG338" s="325"/>
      <c r="AH338" s="325"/>
      <c r="AI338" s="325"/>
      <c r="AJ338" s="325"/>
      <c r="AK338" s="325"/>
      <c r="AL338" s="325"/>
      <c r="AM338" s="325"/>
      <c r="AN338" s="325"/>
      <c r="AO338" s="325"/>
      <c r="AP338" s="325"/>
      <c r="AQ338" s="325"/>
      <c r="AR338" s="325"/>
      <c r="AS338" s="325"/>
      <c r="AT338" s="325"/>
      <c r="AU338" s="325"/>
      <c r="AV338" s="325"/>
      <c r="AW338" s="325"/>
      <c r="AX338" s="325"/>
      <c r="AY338" s="325"/>
      <c r="AZ338" s="325"/>
      <c r="BA338" s="325"/>
      <c r="BB338" s="325"/>
      <c r="BC338" s="325"/>
      <c r="BD338" s="326"/>
    </row>
    <row r="339" spans="1:100">
      <c r="A339" s="348"/>
      <c r="B339" s="329"/>
      <c r="C339" s="353"/>
      <c r="D339" s="28">
        <v>5</v>
      </c>
      <c r="E339" s="335"/>
      <c r="F339" s="336"/>
      <c r="G339" s="106">
        <v>6.2485334165967998E-68</v>
      </c>
      <c r="H339" s="94">
        <v>1.8167736290334101E-70</v>
      </c>
      <c r="I339" s="117">
        <v>5.6196794926033698E-72</v>
      </c>
      <c r="J339" s="159">
        <v>1.04610657027276E-91</v>
      </c>
      <c r="K339" s="6"/>
      <c r="L339" s="333"/>
      <c r="M339" s="325"/>
      <c r="N339" s="325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7"/>
      <c r="AB339" s="325"/>
      <c r="AC339" s="325"/>
      <c r="AD339" s="325"/>
      <c r="AE339" s="325"/>
      <c r="AF339" s="325"/>
      <c r="AG339" s="325"/>
      <c r="AH339" s="325"/>
      <c r="AI339" s="325"/>
      <c r="AJ339" s="325"/>
      <c r="AK339" s="325"/>
      <c r="AL339" s="325"/>
      <c r="AM339" s="325"/>
      <c r="AN339" s="325"/>
      <c r="AO339" s="325"/>
      <c r="AP339" s="325"/>
      <c r="AQ339" s="325"/>
      <c r="AR339" s="325"/>
      <c r="AS339" s="325"/>
      <c r="AT339" s="325"/>
      <c r="AU339" s="325"/>
      <c r="AV339" s="325"/>
      <c r="AW339" s="325"/>
      <c r="AX339" s="325"/>
      <c r="AY339" s="325"/>
      <c r="AZ339" s="325"/>
      <c r="BA339" s="325"/>
      <c r="BB339" s="325"/>
      <c r="BC339" s="325"/>
      <c r="BD339" s="326"/>
    </row>
    <row r="340" spans="1:100">
      <c r="A340" s="348"/>
      <c r="B340" s="329"/>
      <c r="C340" s="353"/>
      <c r="D340" s="28">
        <v>6</v>
      </c>
      <c r="E340" s="335"/>
      <c r="F340" s="336"/>
      <c r="G340" s="106">
        <v>5.1678933898580897E-83</v>
      </c>
      <c r="H340" s="94">
        <v>3.4967526232704698E-100</v>
      </c>
      <c r="I340" s="117">
        <v>3.7739641851731898E-104</v>
      </c>
      <c r="J340" s="159">
        <v>7.9723571066144898E-140</v>
      </c>
      <c r="K340" s="6"/>
      <c r="L340" s="333"/>
      <c r="M340" s="325"/>
      <c r="N340" s="325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7"/>
      <c r="AB340" s="325"/>
      <c r="AC340" s="325"/>
      <c r="AD340" s="325"/>
      <c r="AE340" s="325"/>
      <c r="AF340" s="325"/>
      <c r="AG340" s="325"/>
      <c r="AH340" s="325"/>
      <c r="AI340" s="325"/>
      <c r="AJ340" s="325"/>
      <c r="AK340" s="325"/>
      <c r="AL340" s="325"/>
      <c r="AM340" s="325"/>
      <c r="AN340" s="325"/>
      <c r="AO340" s="325"/>
      <c r="AP340" s="325"/>
      <c r="AQ340" s="325"/>
      <c r="AR340" s="325"/>
      <c r="AS340" s="325"/>
      <c r="AT340" s="325"/>
      <c r="AU340" s="325"/>
      <c r="AV340" s="325"/>
      <c r="AW340" s="325"/>
      <c r="AX340" s="325"/>
      <c r="AY340" s="325"/>
      <c r="AZ340" s="325"/>
      <c r="BA340" s="325"/>
      <c r="BB340" s="325"/>
      <c r="BC340" s="325"/>
      <c r="BD340" s="326"/>
    </row>
    <row r="341" spans="1:100">
      <c r="A341" s="348"/>
      <c r="B341" s="329"/>
      <c r="C341" s="353"/>
      <c r="D341" s="28">
        <v>7</v>
      </c>
      <c r="E341" s="335"/>
      <c r="F341" s="336"/>
      <c r="G341" s="106">
        <v>3.6842106921196601E-89</v>
      </c>
      <c r="H341" s="94">
        <v>3.8029856444719699E-131</v>
      </c>
      <c r="I341" s="117">
        <v>9.7508634815065594E-138</v>
      </c>
      <c r="J341" s="159">
        <v>2.6359359596192201E-190</v>
      </c>
      <c r="K341" s="6"/>
      <c r="L341" s="333"/>
      <c r="M341" s="325"/>
      <c r="N341" s="325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7"/>
      <c r="AB341" s="325"/>
      <c r="AC341" s="325"/>
      <c r="AD341" s="325"/>
      <c r="AE341" s="325"/>
      <c r="AF341" s="325"/>
      <c r="AG341" s="325"/>
      <c r="AH341" s="325"/>
      <c r="AI341" s="325"/>
      <c r="AJ341" s="325"/>
      <c r="AK341" s="325"/>
      <c r="AL341" s="325"/>
      <c r="AM341" s="325"/>
      <c r="AN341" s="325"/>
      <c r="AO341" s="325"/>
      <c r="AP341" s="325"/>
      <c r="AQ341" s="325"/>
      <c r="AR341" s="325"/>
      <c r="AS341" s="325"/>
      <c r="AT341" s="325"/>
      <c r="AU341" s="325"/>
      <c r="AV341" s="325"/>
      <c r="AW341" s="325"/>
      <c r="AX341" s="325"/>
      <c r="AY341" s="325"/>
      <c r="AZ341" s="325"/>
      <c r="BA341" s="325"/>
      <c r="BB341" s="325"/>
      <c r="BC341" s="325"/>
      <c r="BD341" s="326"/>
    </row>
    <row r="342" spans="1:100">
      <c r="A342" s="348"/>
      <c r="B342" s="329"/>
      <c r="C342" s="353"/>
      <c r="D342" s="28">
        <v>8</v>
      </c>
      <c r="E342" s="335"/>
      <c r="F342" s="336"/>
      <c r="G342" s="106">
        <v>5.8118612292915704E-94</v>
      </c>
      <c r="H342" s="94">
        <v>1.7922917262935201E-160</v>
      </c>
      <c r="I342" s="117">
        <v>1.43511972636824E-169</v>
      </c>
      <c r="J342" s="159">
        <v>3.0919915282669597E-238</v>
      </c>
      <c r="K342" s="6"/>
      <c r="L342" s="333"/>
      <c r="M342" s="325"/>
      <c r="N342" s="325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7"/>
      <c r="AB342" s="325"/>
      <c r="AC342" s="325"/>
      <c r="AD342" s="325"/>
      <c r="AE342" s="325"/>
      <c r="AF342" s="325"/>
      <c r="AG342" s="325"/>
      <c r="AH342" s="325"/>
      <c r="AI342" s="325"/>
      <c r="AJ342" s="325"/>
      <c r="AK342" s="325"/>
      <c r="AL342" s="325"/>
      <c r="AM342" s="325"/>
      <c r="AN342" s="325"/>
      <c r="AO342" s="325"/>
      <c r="AP342" s="325"/>
      <c r="AQ342" s="325"/>
      <c r="AR342" s="325"/>
      <c r="AS342" s="325"/>
      <c r="AT342" s="325"/>
      <c r="AU342" s="325"/>
      <c r="AV342" s="325"/>
      <c r="AW342" s="325"/>
      <c r="AX342" s="325"/>
      <c r="AY342" s="325"/>
      <c r="AZ342" s="325"/>
      <c r="BA342" s="325"/>
      <c r="BB342" s="325"/>
      <c r="BC342" s="325"/>
      <c r="BD342" s="326"/>
    </row>
    <row r="343" spans="1:100">
      <c r="A343" s="348"/>
      <c r="B343" s="329"/>
      <c r="C343" s="353"/>
      <c r="D343" s="28">
        <v>9</v>
      </c>
      <c r="E343" s="335"/>
      <c r="F343" s="336"/>
      <c r="G343" s="106">
        <v>7.3342792217815105E-98</v>
      </c>
      <c r="H343" s="94">
        <v>2.5143973190378701E-185</v>
      </c>
      <c r="I343" s="117">
        <v>1.4789959545715999E-196</v>
      </c>
      <c r="J343" s="159">
        <v>6.2924027365154196E-279</v>
      </c>
      <c r="K343" s="6"/>
      <c r="L343" s="333"/>
      <c r="M343" s="325"/>
      <c r="N343" s="325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7"/>
      <c r="AB343" s="325"/>
      <c r="AC343" s="325"/>
      <c r="AD343" s="325"/>
      <c r="AE343" s="325"/>
      <c r="AF343" s="325"/>
      <c r="AG343" s="325"/>
      <c r="AH343" s="325"/>
      <c r="AI343" s="325"/>
      <c r="AJ343" s="325"/>
      <c r="AK343" s="325"/>
      <c r="AL343" s="325"/>
      <c r="AM343" s="325"/>
      <c r="AN343" s="325"/>
      <c r="AO343" s="325"/>
      <c r="AP343" s="325"/>
      <c r="AQ343" s="325"/>
      <c r="AR343" s="325"/>
      <c r="AS343" s="325"/>
      <c r="AT343" s="325"/>
      <c r="AU343" s="325"/>
      <c r="AV343" s="325"/>
      <c r="AW343" s="325"/>
      <c r="AX343" s="325"/>
      <c r="AY343" s="325"/>
      <c r="AZ343" s="325"/>
      <c r="BA343" s="325"/>
      <c r="BB343" s="325"/>
      <c r="BC343" s="325"/>
      <c r="BD343" s="326"/>
    </row>
    <row r="344" spans="1:100">
      <c r="A344" s="348"/>
      <c r="B344" s="329"/>
      <c r="C344" s="353"/>
      <c r="D344" s="29">
        <v>10</v>
      </c>
      <c r="E344" s="335"/>
      <c r="F344" s="336"/>
      <c r="G344" s="119">
        <v>1.6253117698578801E-100</v>
      </c>
      <c r="H344" s="122">
        <v>3.0241419468770198E-203</v>
      </c>
      <c r="I344" s="123">
        <v>4.9962796653203402E-216</v>
      </c>
      <c r="J344" s="161">
        <v>0</v>
      </c>
      <c r="K344" s="30"/>
      <c r="L344" s="334"/>
      <c r="M344" s="325"/>
      <c r="N344" s="325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7"/>
      <c r="AB344" s="325"/>
      <c r="AC344" s="325"/>
      <c r="AD344" s="325"/>
      <c r="AE344" s="325"/>
      <c r="AF344" s="325"/>
      <c r="AG344" s="325"/>
      <c r="AH344" s="325"/>
      <c r="AI344" s="325"/>
      <c r="AJ344" s="325"/>
      <c r="AK344" s="325"/>
      <c r="AL344" s="325"/>
      <c r="AM344" s="325"/>
      <c r="AN344" s="325"/>
      <c r="AO344" s="325"/>
      <c r="AP344" s="325"/>
      <c r="AQ344" s="325"/>
      <c r="AR344" s="325"/>
      <c r="AS344" s="325"/>
      <c r="AT344" s="325"/>
      <c r="AU344" s="325"/>
      <c r="AV344" s="325"/>
      <c r="AW344" s="325"/>
      <c r="AX344" s="325"/>
      <c r="AY344" s="325"/>
      <c r="AZ344" s="325"/>
      <c r="BA344" s="325"/>
      <c r="BB344" s="325"/>
      <c r="BC344" s="325"/>
      <c r="BD344" s="326"/>
    </row>
    <row r="345" spans="1:100">
      <c r="A345" s="348"/>
      <c r="B345" s="328">
        <v>0.25</v>
      </c>
      <c r="C345" s="353"/>
      <c r="D345" s="26">
        <v>-9</v>
      </c>
      <c r="E345" s="330">
        <v>6.63890833798307E-6</v>
      </c>
      <c r="F345" s="331">
        <v>3.2844640617134297E-5</v>
      </c>
      <c r="G345" s="106">
        <v>7.4505661716631803E-7</v>
      </c>
      <c r="H345" s="94">
        <v>5.6458488543818098E-11</v>
      </c>
      <c r="I345" s="117">
        <v>2.3899595258414201E-11</v>
      </c>
      <c r="J345" s="159">
        <v>2.8015641567449001E-15</v>
      </c>
      <c r="K345" s="27"/>
      <c r="L345" s="332">
        <f t="shared" ref="L345" si="1270">1-SUM(M345:BC364)</f>
        <v>0.51161130770837482</v>
      </c>
      <c r="M345" s="325">
        <f t="shared" ref="M345" si="1271">G355+I355</f>
        <v>0.15879571399807529</v>
      </c>
      <c r="N345" s="325">
        <f t="shared" ref="N345" si="1272">G362+I362+J355</f>
        <v>3.663464247846418E-2</v>
      </c>
      <c r="O345" s="325">
        <f t="shared" ref="O345" si="1273">G364+I364+H355</f>
        <v>7.8210344591773395E-3</v>
      </c>
      <c r="P345" s="325">
        <f t="shared" ref="P345" si="1274">G357+I357+J362</f>
        <v>1.9512825407379412E-2</v>
      </c>
      <c r="Q345" s="325">
        <f t="shared" ref="Q345" si="1275">G353+I353</f>
        <v>1.951282540493484E-2</v>
      </c>
      <c r="R345" s="325">
        <f t="shared" ref="R345" si="1276">G359+I359+H362+J364</f>
        <v>1.8060211117792126E-4</v>
      </c>
      <c r="S345" s="325">
        <f t="shared" ref="S345" si="1277">G346+I346</f>
        <v>8.4619662972014402E-7</v>
      </c>
      <c r="T345" s="325">
        <f t="shared" ref="T345" si="1278">G348+I348+J357</f>
        <v>2.7298428516497903E-3</v>
      </c>
      <c r="U345" s="325">
        <f t="shared" ref="U345" si="1279">G351+I351+H364</f>
        <v>1.8059887902818403E-4</v>
      </c>
      <c r="V345" s="325">
        <f t="shared" ref="V345" si="1280">G360+I360+J353</f>
        <v>2.7531442771928619E-3</v>
      </c>
      <c r="W345" s="325">
        <f t="shared" ref="W345" si="1281">G349+I349</f>
        <v>6.3750528781196871E-6</v>
      </c>
      <c r="X345" s="325">
        <f t="shared" ref="X345" si="1282">G352+I352+J359+H357</f>
        <v>3.467707214999457E-3</v>
      </c>
      <c r="Y345" s="325">
        <f t="shared" ref="Y345" si="1283">G358+I358</f>
        <v>2.0071006827225143E-3</v>
      </c>
      <c r="Z345" s="325">
        <f t="shared" ref="Z345" si="1284">G350+I350+J346</f>
        <v>2.5703441794261701E-5</v>
      </c>
      <c r="AA345" s="327">
        <f t="shared" ref="AA345" si="1285">G361+I361+H353</f>
        <v>1.4647973133301098E-3</v>
      </c>
      <c r="AB345" s="325">
        <f t="shared" ref="AB345" si="1286">G347+I347+J348</f>
        <v>1.2437935124133551E-6</v>
      </c>
      <c r="AC345" s="325">
        <f t="shared" ref="AC345" si="1287">G363+I363</f>
        <v>1.2437910678413571E-6</v>
      </c>
      <c r="AD345" s="325">
        <f t="shared" ref="AD345" si="1288">G356+I356+J351+H359</f>
        <v>9.2221761339420061E-2</v>
      </c>
      <c r="AE345" s="325">
        <f t="shared" ref="AE345" si="1289">G345+I345</f>
        <v>7.4508051676157645E-7</v>
      </c>
      <c r="AF345" s="325">
        <f t="shared" ref="AF345" si="1290">G354+I354+J360</f>
        <v>9.2203632124400234E-2</v>
      </c>
      <c r="AG345" s="325">
        <f t="shared" ref="AG345" si="1291">H346</f>
        <v>9.2244142710847298E-11</v>
      </c>
      <c r="AH345" s="325">
        <f t="shared" ref="AH345" si="1292">J349</f>
        <v>1.9620071089878001E-10</v>
      </c>
      <c r="AI345" s="325">
        <f t="shared" ref="AI345" si="1293">J352+H348</f>
        <v>1.224287857862879E-4</v>
      </c>
      <c r="AJ345" s="325">
        <f t="shared" ref="AJ345" si="1294">F345</f>
        <v>3.2844640617134297E-5</v>
      </c>
      <c r="AK345" s="325">
        <f t="shared" ref="AK345" si="1295">J358</f>
        <v>1.22425461398818E-4</v>
      </c>
      <c r="AL345" s="325">
        <f t="shared" ref="AL345" si="1296">H351</f>
        <v>1.5967052161440899E-5</v>
      </c>
      <c r="AM345" s="325">
        <f t="shared" ref="AM345" si="1297">J350</f>
        <v>2.21089665676577E-8</v>
      </c>
      <c r="AN345" s="325">
        <f t="shared" ref="AN345" si="1298">J361+H360</f>
        <v>9.0856325684709275E-7</v>
      </c>
      <c r="AO345" s="325">
        <f t="shared" ref="AO345" si="1299">J347</f>
        <v>6.8012560564985296E-14</v>
      </c>
      <c r="AP345" s="325">
        <f t="shared" ref="AP345" si="1300">H349</f>
        <v>4.8850083871526302E-8</v>
      </c>
      <c r="AQ345" s="325">
        <f t="shared" ref="AQ345" si="1301">J363</f>
        <v>6.8012560564985296E-14</v>
      </c>
      <c r="AR345" s="325">
        <f t="shared" ref="AR345" si="1302">H352+J356</f>
        <v>1.9184121125390877E-2</v>
      </c>
      <c r="AS345" s="325">
        <f t="shared" ref="AS345" si="1303">J345</f>
        <v>2.8015641567449001E-15</v>
      </c>
      <c r="AT345" s="325">
        <f t="shared" ref="AT345" si="1304">H358</f>
        <v>2.01833335032974E-4</v>
      </c>
      <c r="AU345" s="325">
        <f t="shared" ref="AU345" si="1305">J354</f>
        <v>1.8982287790357901E-2</v>
      </c>
      <c r="AV345" s="325">
        <f t="shared" ref="AV345" si="1306">H350</f>
        <v>9.0836705613619399E-7</v>
      </c>
      <c r="AW345" s="325">
        <f t="shared" ref="AW345" si="1307">H361</f>
        <v>4.8850083871526302E-8</v>
      </c>
      <c r="AX345" s="325">
        <f t="shared" ref="AX345" si="1308">H347</f>
        <v>3.79272425089855E-10</v>
      </c>
      <c r="AY345" s="325">
        <f t="shared" ref="AY345" si="1309">E345</f>
        <v>6.63890833798307E-6</v>
      </c>
      <c r="AZ345" s="325">
        <f t="shared" ref="AZ345" si="1310">H363</f>
        <v>3.79272425089855E-10</v>
      </c>
      <c r="BA345" s="325">
        <f t="shared" ref="BA345" si="1311">H356</f>
        <v>5.0979107255780202E-3</v>
      </c>
      <c r="BB345" s="325">
        <f t="shared" ref="BB345" si="1312">H345</f>
        <v>5.6458488543818098E-11</v>
      </c>
      <c r="BC345" s="325">
        <f t="shared" ref="BC345" si="1313">H354</f>
        <v>5.0979107255780202E-3</v>
      </c>
      <c r="BD345" s="326">
        <f t="shared" ref="BD345" si="1314">SUMPRODUCT($L$1:$BC$1,BF345:CW345)</f>
        <v>5.8183088804881615</v>
      </c>
      <c r="BF345" s="174">
        <f>L345</f>
        <v>0.51161130770837482</v>
      </c>
      <c r="BG345" s="175">
        <f t="shared" ref="BG345" si="1315">M345</f>
        <v>0.15879571399807529</v>
      </c>
      <c r="BH345" s="175">
        <f t="shared" ref="BH345" si="1316">N345</f>
        <v>3.663464247846418E-2</v>
      </c>
      <c r="BI345" s="175">
        <f t="shared" ref="BI345" si="1317">O345</f>
        <v>7.8210344591773395E-3</v>
      </c>
      <c r="BJ345" s="175">
        <f t="shared" ref="BJ345" si="1318">P345</f>
        <v>1.9512825407379412E-2</v>
      </c>
      <c r="BK345" s="175">
        <f t="shared" ref="BK345" si="1319">Q345</f>
        <v>1.951282540493484E-2</v>
      </c>
      <c r="BL345" s="175">
        <f t="shared" ref="BL345" si="1320">R345</f>
        <v>1.8060211117792126E-4</v>
      </c>
      <c r="BM345" s="175">
        <f t="shared" ref="BM345" si="1321">S345</f>
        <v>8.4619662972014402E-7</v>
      </c>
      <c r="BN345" s="175">
        <f t="shared" ref="BN345" si="1322">T345</f>
        <v>2.7298428516497903E-3</v>
      </c>
      <c r="BO345" s="175">
        <f t="shared" ref="BO345" si="1323">U345</f>
        <v>1.8059887902818403E-4</v>
      </c>
      <c r="BP345" s="175">
        <f t="shared" ref="BP345" si="1324">V345</f>
        <v>2.7531442771928619E-3</v>
      </c>
      <c r="BQ345" s="175">
        <f t="shared" ref="BQ345" si="1325">W345</f>
        <v>6.3750528781196871E-6</v>
      </c>
      <c r="BR345" s="175">
        <f t="shared" ref="BR345" si="1326">X345</f>
        <v>3.467707214999457E-3</v>
      </c>
      <c r="BS345" s="175">
        <f t="shared" ref="BS345" si="1327">Y345</f>
        <v>2.0071006827225143E-3</v>
      </c>
      <c r="BT345" s="175">
        <f t="shared" ref="BT345" si="1328">Z345</f>
        <v>2.5703441794261701E-5</v>
      </c>
      <c r="BU345" s="175">
        <f t="shared" ref="BU345" si="1329">AA345</f>
        <v>1.4647973133301098E-3</v>
      </c>
      <c r="BV345" s="175">
        <f t="shared" ref="BV345" si="1330">AB345</f>
        <v>1.2437935124133551E-6</v>
      </c>
      <c r="BW345" s="175">
        <f t="shared" ref="BW345" si="1331">AC345</f>
        <v>1.2437910678413571E-6</v>
      </c>
      <c r="BX345" s="175">
        <f t="shared" ref="BX345" si="1332">AD345</f>
        <v>9.2221761339420061E-2</v>
      </c>
      <c r="BY345" s="175">
        <f t="shared" ref="BY345" si="1333">AE345</f>
        <v>7.4508051676157645E-7</v>
      </c>
      <c r="BZ345" s="175">
        <f t="shared" ref="BZ345" si="1334">AF345</f>
        <v>9.2203632124400234E-2</v>
      </c>
      <c r="CA345" s="175">
        <f t="shared" ref="CA345" si="1335">AG345</f>
        <v>9.2244142710847298E-11</v>
      </c>
      <c r="CB345" s="175">
        <f t="shared" ref="CB345" si="1336">AH345</f>
        <v>1.9620071089878001E-10</v>
      </c>
      <c r="CC345" s="175">
        <f t="shared" ref="CC345" si="1337">AI345</f>
        <v>1.224287857862879E-4</v>
      </c>
      <c r="CD345" s="175">
        <f t="shared" ref="CD345" si="1338">AJ345</f>
        <v>3.2844640617134297E-5</v>
      </c>
      <c r="CE345" s="175">
        <f t="shared" ref="CE345" si="1339">AK345</f>
        <v>1.22425461398818E-4</v>
      </c>
      <c r="CF345" s="175">
        <f t="shared" ref="CF345" si="1340">AL345</f>
        <v>1.5967052161440899E-5</v>
      </c>
      <c r="CG345" s="175">
        <f t="shared" ref="CG345" si="1341">AM345</f>
        <v>2.21089665676577E-8</v>
      </c>
      <c r="CH345" s="175">
        <f t="shared" ref="CH345" si="1342">AN345</f>
        <v>9.0856325684709275E-7</v>
      </c>
      <c r="CI345" s="175">
        <f t="shared" ref="CI345" si="1343">AO345</f>
        <v>6.8012560564985296E-14</v>
      </c>
      <c r="CJ345" s="175">
        <f t="shared" ref="CJ345" si="1344">AP345</f>
        <v>4.8850083871526302E-8</v>
      </c>
      <c r="CK345" s="175">
        <f t="shared" ref="CK345" si="1345">AQ345</f>
        <v>6.8012560564985296E-14</v>
      </c>
      <c r="CL345" s="175">
        <f t="shared" ref="CL345" si="1346">AR345</f>
        <v>1.9184121125390877E-2</v>
      </c>
      <c r="CM345" s="175">
        <f t="shared" ref="CM345" si="1347">AS345</f>
        <v>2.8015641567449001E-15</v>
      </c>
      <c r="CN345" s="175">
        <f t="shared" ref="CN345" si="1348">AT345</f>
        <v>2.01833335032974E-4</v>
      </c>
      <c r="CO345" s="175">
        <f t="shared" ref="CO345" si="1349">AU345</f>
        <v>1.8982287790357901E-2</v>
      </c>
      <c r="CP345" s="175">
        <f t="shared" ref="CP345" si="1350">AV345</f>
        <v>9.0836705613619399E-7</v>
      </c>
      <c r="CQ345" s="175">
        <f t="shared" ref="CQ345" si="1351">AW345</f>
        <v>4.8850083871526302E-8</v>
      </c>
      <c r="CR345" s="175">
        <f t="shared" ref="CR345" si="1352">AX345</f>
        <v>3.79272425089855E-10</v>
      </c>
      <c r="CS345" s="175">
        <f t="shared" ref="CS345" si="1353">AY345</f>
        <v>6.63890833798307E-6</v>
      </c>
      <c r="CT345" s="175">
        <f t="shared" ref="CT345" si="1354">AZ345</f>
        <v>3.79272425089855E-10</v>
      </c>
      <c r="CU345" s="175">
        <f t="shared" ref="CU345" si="1355">BA345</f>
        <v>5.0979107255780202E-3</v>
      </c>
      <c r="CV345" s="176">
        <f t="shared" ref="CV345" si="1356">BB345</f>
        <v>5.6458488543818098E-11</v>
      </c>
    </row>
    <row r="346" spans="1:100">
      <c r="A346" s="348"/>
      <c r="B346" s="329"/>
      <c r="C346" s="353"/>
      <c r="D346" s="28">
        <v>-8</v>
      </c>
      <c r="E346" s="330"/>
      <c r="F346" s="331"/>
      <c r="G346" s="196">
        <v>8.4615510140384299E-7</v>
      </c>
      <c r="H346" s="197">
        <v>9.2244142710847298E-11</v>
      </c>
      <c r="I346" s="198">
        <v>4.1528316300986702E-11</v>
      </c>
      <c r="J346" s="199">
        <v>6.4100546220818E-15</v>
      </c>
      <c r="K346" s="6"/>
      <c r="L346" s="333"/>
      <c r="M346" s="325"/>
      <c r="N346" s="325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7"/>
      <c r="AB346" s="325"/>
      <c r="AC346" s="325"/>
      <c r="AD346" s="325"/>
      <c r="AE346" s="325"/>
      <c r="AF346" s="325"/>
      <c r="AG346" s="325"/>
      <c r="AH346" s="325"/>
      <c r="AI346" s="325"/>
      <c r="AJ346" s="325"/>
      <c r="AK346" s="325"/>
      <c r="AL346" s="325"/>
      <c r="AM346" s="325"/>
      <c r="AN346" s="325"/>
      <c r="AO346" s="325"/>
      <c r="AP346" s="325"/>
      <c r="AQ346" s="325"/>
      <c r="AR346" s="325"/>
      <c r="AS346" s="325"/>
      <c r="AT346" s="325"/>
      <c r="AU346" s="325"/>
      <c r="AV346" s="325"/>
      <c r="AW346" s="325"/>
      <c r="AX346" s="325"/>
      <c r="AY346" s="325"/>
      <c r="AZ346" s="325"/>
      <c r="BA346" s="325"/>
      <c r="BB346" s="325"/>
      <c r="BC346" s="325"/>
      <c r="BD346" s="326"/>
    </row>
    <row r="347" spans="1:100">
      <c r="A347" s="348"/>
      <c r="B347" s="329"/>
      <c r="C347" s="353"/>
      <c r="D347" s="28">
        <v>-7</v>
      </c>
      <c r="E347" s="330"/>
      <c r="F347" s="331"/>
      <c r="G347" s="196">
        <v>1.24358642048816E-6</v>
      </c>
      <c r="H347" s="197">
        <v>3.79272425089855E-10</v>
      </c>
      <c r="I347" s="198">
        <v>2.0464735319712999E-10</v>
      </c>
      <c r="J347" s="199">
        <v>6.8012560564985296E-14</v>
      </c>
      <c r="K347" s="6"/>
      <c r="L347" s="333"/>
      <c r="M347" s="325"/>
      <c r="N347" s="325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7"/>
      <c r="AB347" s="325"/>
      <c r="AC347" s="325"/>
      <c r="AD347" s="325"/>
      <c r="AE347" s="325"/>
      <c r="AF347" s="325"/>
      <c r="AG347" s="325"/>
      <c r="AH347" s="325"/>
      <c r="AI347" s="325"/>
      <c r="AJ347" s="325"/>
      <c r="AK347" s="325"/>
      <c r="AL347" s="325"/>
      <c r="AM347" s="325"/>
      <c r="AN347" s="325"/>
      <c r="AO347" s="325"/>
      <c r="AP347" s="325"/>
      <c r="AQ347" s="325"/>
      <c r="AR347" s="325"/>
      <c r="AS347" s="325"/>
      <c r="AT347" s="325"/>
      <c r="AU347" s="325"/>
      <c r="AV347" s="325"/>
      <c r="AW347" s="325"/>
      <c r="AX347" s="325"/>
      <c r="AY347" s="325"/>
      <c r="AZ347" s="325"/>
      <c r="BA347" s="325"/>
      <c r="BB347" s="325"/>
      <c r="BC347" s="325"/>
      <c r="BD347" s="326"/>
    </row>
    <row r="348" spans="1:100">
      <c r="A348" s="348"/>
      <c r="B348" s="329"/>
      <c r="C348" s="353"/>
      <c r="D348" s="28">
        <v>-6</v>
      </c>
      <c r="E348" s="330"/>
      <c r="F348" s="331"/>
      <c r="G348" s="196">
        <v>2.3996110663296699E-6</v>
      </c>
      <c r="H348" s="197">
        <v>3.3243874699028502E-9</v>
      </c>
      <c r="I348" s="198">
        <v>2.40517845040844E-9</v>
      </c>
      <c r="J348" s="199">
        <v>2.44457199799888E-12</v>
      </c>
      <c r="K348" s="6"/>
      <c r="L348" s="333"/>
      <c r="M348" s="325"/>
      <c r="N348" s="325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7"/>
      <c r="AB348" s="325"/>
      <c r="AC348" s="325"/>
      <c r="AD348" s="325"/>
      <c r="AE348" s="325"/>
      <c r="AF348" s="325"/>
      <c r="AG348" s="325"/>
      <c r="AH348" s="325"/>
      <c r="AI348" s="325"/>
      <c r="AJ348" s="325"/>
      <c r="AK348" s="325"/>
      <c r="AL348" s="325"/>
      <c r="AM348" s="325"/>
      <c r="AN348" s="325"/>
      <c r="AO348" s="325"/>
      <c r="AP348" s="325"/>
      <c r="AQ348" s="325"/>
      <c r="AR348" s="325"/>
      <c r="AS348" s="325"/>
      <c r="AT348" s="325"/>
      <c r="AU348" s="325"/>
      <c r="AV348" s="325"/>
      <c r="AW348" s="325"/>
      <c r="AX348" s="325"/>
      <c r="AY348" s="325"/>
      <c r="AZ348" s="325"/>
      <c r="BA348" s="325"/>
      <c r="BB348" s="325"/>
      <c r="BC348" s="325"/>
      <c r="BD348" s="326"/>
    </row>
    <row r="349" spans="1:100">
      <c r="A349" s="348"/>
      <c r="B349" s="329"/>
      <c r="C349" s="353"/>
      <c r="D349" s="28">
        <v>-5</v>
      </c>
      <c r="E349" s="330"/>
      <c r="F349" s="331"/>
      <c r="G349" s="196">
        <v>6.3222506807204797E-6</v>
      </c>
      <c r="H349" s="197">
        <v>4.8850083871526302E-8</v>
      </c>
      <c r="I349" s="198">
        <v>5.28021973992075E-8</v>
      </c>
      <c r="J349" s="199">
        <v>1.9620071089878001E-10</v>
      </c>
      <c r="K349" s="6"/>
      <c r="L349" s="333"/>
      <c r="M349" s="325"/>
      <c r="N349" s="325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7"/>
      <c r="AB349" s="325"/>
      <c r="AC349" s="325"/>
      <c r="AD349" s="325"/>
      <c r="AE349" s="325"/>
      <c r="AF349" s="325"/>
      <c r="AG349" s="325"/>
      <c r="AH349" s="325"/>
      <c r="AI349" s="325"/>
      <c r="AJ349" s="325"/>
      <c r="AK349" s="325"/>
      <c r="AL349" s="325"/>
      <c r="AM349" s="325"/>
      <c r="AN349" s="325"/>
      <c r="AO349" s="325"/>
      <c r="AP349" s="325"/>
      <c r="AQ349" s="325"/>
      <c r="AR349" s="325"/>
      <c r="AS349" s="325"/>
      <c r="AT349" s="325"/>
      <c r="AU349" s="325"/>
      <c r="AV349" s="325"/>
      <c r="AW349" s="325"/>
      <c r="AX349" s="325"/>
      <c r="AY349" s="325"/>
      <c r="AZ349" s="325"/>
      <c r="BA349" s="325"/>
      <c r="BB349" s="325"/>
      <c r="BC349" s="325"/>
      <c r="BD349" s="326"/>
    </row>
    <row r="350" spans="1:100">
      <c r="A350" s="348"/>
      <c r="B350" s="329"/>
      <c r="C350" s="353"/>
      <c r="D350" s="28">
        <v>-4</v>
      </c>
      <c r="E350" s="330"/>
      <c r="F350" s="331"/>
      <c r="G350" s="196">
        <v>2.4069637454115598E-5</v>
      </c>
      <c r="H350" s="197">
        <v>9.0836705613619399E-7</v>
      </c>
      <c r="I350" s="198">
        <v>1.6338043337360499E-6</v>
      </c>
      <c r="J350" s="199">
        <v>2.21089665676577E-8</v>
      </c>
      <c r="K350" s="6"/>
      <c r="L350" s="333"/>
      <c r="M350" s="325"/>
      <c r="N350" s="325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7"/>
      <c r="AB350" s="325"/>
      <c r="AC350" s="325"/>
      <c r="AD350" s="325"/>
      <c r="AE350" s="325"/>
      <c r="AF350" s="325"/>
      <c r="AG350" s="325"/>
      <c r="AH350" s="325"/>
      <c r="AI350" s="325"/>
      <c r="AJ350" s="325"/>
      <c r="AK350" s="325"/>
      <c r="AL350" s="325"/>
      <c r="AM350" s="325"/>
      <c r="AN350" s="325"/>
      <c r="AO350" s="325"/>
      <c r="AP350" s="325"/>
      <c r="AQ350" s="325"/>
      <c r="AR350" s="325"/>
      <c r="AS350" s="325"/>
      <c r="AT350" s="325"/>
      <c r="AU350" s="325"/>
      <c r="AV350" s="325"/>
      <c r="AW350" s="325"/>
      <c r="AX350" s="325"/>
      <c r="AY350" s="325"/>
      <c r="AZ350" s="325"/>
      <c r="BA350" s="325"/>
      <c r="BB350" s="325"/>
      <c r="BC350" s="325"/>
      <c r="BD350" s="326"/>
    </row>
    <row r="351" spans="1:100">
      <c r="A351" s="348"/>
      <c r="B351" s="329"/>
      <c r="C351" s="353"/>
      <c r="D351" s="28">
        <v>-3</v>
      </c>
      <c r="E351" s="330"/>
      <c r="F351" s="331"/>
      <c r="G351" s="196">
        <v>1.28048586971148E-4</v>
      </c>
      <c r="H351" s="197">
        <v>1.5967052161440899E-5</v>
      </c>
      <c r="I351" s="198">
        <v>5.2550199812893299E-5</v>
      </c>
      <c r="J351" s="199">
        <v>2.1842718249529301E-6</v>
      </c>
      <c r="K351" s="6"/>
      <c r="L351" s="333"/>
      <c r="M351" s="325"/>
      <c r="N351" s="325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7"/>
      <c r="AB351" s="325"/>
      <c r="AC351" s="325"/>
      <c r="AD351" s="325"/>
      <c r="AE351" s="325"/>
      <c r="AF351" s="325"/>
      <c r="AG351" s="325"/>
      <c r="AH351" s="325"/>
      <c r="AI351" s="325"/>
      <c r="AJ351" s="325"/>
      <c r="AK351" s="325"/>
      <c r="AL351" s="325"/>
      <c r="AM351" s="325"/>
      <c r="AN351" s="325"/>
      <c r="AO351" s="325"/>
      <c r="AP351" s="325"/>
      <c r="AQ351" s="325"/>
      <c r="AR351" s="325"/>
      <c r="AS351" s="325"/>
      <c r="AT351" s="325"/>
      <c r="AU351" s="325"/>
      <c r="AV351" s="325"/>
      <c r="AW351" s="325"/>
      <c r="AX351" s="325"/>
      <c r="AY351" s="325"/>
      <c r="AZ351" s="325"/>
      <c r="BA351" s="325"/>
      <c r="BB351" s="325"/>
      <c r="BC351" s="325"/>
      <c r="BD351" s="326"/>
    </row>
    <row r="352" spans="1:100">
      <c r="A352" s="348"/>
      <c r="B352" s="329"/>
      <c r="C352" s="353"/>
      <c r="D352" s="28">
        <v>-2</v>
      </c>
      <c r="E352" s="330"/>
      <c r="F352" s="331"/>
      <c r="G352" s="196">
        <v>7.4500043233291405E-4</v>
      </c>
      <c r="H352" s="197">
        <v>2.01833335032974E-4</v>
      </c>
      <c r="I352" s="198">
        <v>1.2621002503896001E-3</v>
      </c>
      <c r="J352" s="199">
        <v>1.22425461398818E-4</v>
      </c>
      <c r="K352" s="6"/>
      <c r="L352" s="333"/>
      <c r="M352" s="325"/>
      <c r="N352" s="325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7"/>
      <c r="AB352" s="325"/>
      <c r="AC352" s="325"/>
      <c r="AD352" s="325"/>
      <c r="AE352" s="325"/>
      <c r="AF352" s="325"/>
      <c r="AG352" s="325"/>
      <c r="AH352" s="325"/>
      <c r="AI352" s="325"/>
      <c r="AJ352" s="325"/>
      <c r="AK352" s="325"/>
      <c r="AL352" s="325"/>
      <c r="AM352" s="325"/>
      <c r="AN352" s="325"/>
      <c r="AO352" s="325"/>
      <c r="AP352" s="325"/>
      <c r="AQ352" s="325"/>
      <c r="AR352" s="325"/>
      <c r="AS352" s="325"/>
      <c r="AT352" s="325"/>
      <c r="AU352" s="325"/>
      <c r="AV352" s="325"/>
      <c r="AW352" s="325"/>
      <c r="AX352" s="325"/>
      <c r="AY352" s="325"/>
      <c r="AZ352" s="325"/>
      <c r="BA352" s="325"/>
      <c r="BB352" s="325"/>
      <c r="BC352" s="325"/>
      <c r="BD352" s="326"/>
    </row>
    <row r="353" spans="1:100">
      <c r="A353" s="348"/>
      <c r="B353" s="329"/>
      <c r="C353" s="353"/>
      <c r="D353" s="28">
        <v>-1</v>
      </c>
      <c r="E353" s="330"/>
      <c r="F353" s="331"/>
      <c r="G353" s="196">
        <v>3.38054532416514E-3</v>
      </c>
      <c r="H353" s="197">
        <v>1.4584222604519901E-3</v>
      </c>
      <c r="I353" s="198">
        <v>1.6132280080769699E-2</v>
      </c>
      <c r="J353" s="199">
        <v>2.7274408354050102E-3</v>
      </c>
      <c r="K353" s="6"/>
      <c r="L353" s="333"/>
      <c r="M353" s="325"/>
      <c r="N353" s="325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7"/>
      <c r="AB353" s="325"/>
      <c r="AC353" s="325"/>
      <c r="AD353" s="325"/>
      <c r="AE353" s="325"/>
      <c r="AF353" s="325"/>
      <c r="AG353" s="325"/>
      <c r="AH353" s="325"/>
      <c r="AI353" s="325"/>
      <c r="AJ353" s="325"/>
      <c r="AK353" s="325"/>
      <c r="AL353" s="325"/>
      <c r="AM353" s="325"/>
      <c r="AN353" s="325"/>
      <c r="AO353" s="325"/>
      <c r="AP353" s="325"/>
      <c r="AQ353" s="325"/>
      <c r="AR353" s="325"/>
      <c r="AS353" s="325"/>
      <c r="AT353" s="325"/>
      <c r="AU353" s="325"/>
      <c r="AV353" s="325"/>
      <c r="AW353" s="325"/>
      <c r="AX353" s="325"/>
      <c r="AY353" s="325"/>
      <c r="AZ353" s="325"/>
      <c r="BA353" s="325"/>
      <c r="BB353" s="325"/>
      <c r="BC353" s="325"/>
      <c r="BD353" s="326"/>
    </row>
    <row r="354" spans="1:100">
      <c r="A354" s="348"/>
      <c r="B354" s="329"/>
      <c r="C354" s="353"/>
      <c r="D354" s="28">
        <v>0</v>
      </c>
      <c r="E354" s="330"/>
      <c r="F354" s="331"/>
      <c r="G354" s="196">
        <v>9.2232048786429592E-3</v>
      </c>
      <c r="H354" s="197">
        <v>5.0979107255780202E-3</v>
      </c>
      <c r="I354" s="198">
        <v>8.2980405136790697E-2</v>
      </c>
      <c r="J354" s="199">
        <v>1.8982287790357901E-2</v>
      </c>
      <c r="K354" s="6"/>
      <c r="L354" s="333"/>
      <c r="M354" s="325"/>
      <c r="N354" s="325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7"/>
      <c r="AB354" s="325"/>
      <c r="AC354" s="325"/>
      <c r="AD354" s="325"/>
      <c r="AE354" s="325"/>
      <c r="AF354" s="325"/>
      <c r="AG354" s="325"/>
      <c r="AH354" s="325"/>
      <c r="AI354" s="325"/>
      <c r="AJ354" s="325"/>
      <c r="AK354" s="325"/>
      <c r="AL354" s="325"/>
      <c r="AM354" s="325"/>
      <c r="AN354" s="325"/>
      <c r="AO354" s="325"/>
      <c r="AP354" s="325"/>
      <c r="AQ354" s="325"/>
      <c r="AR354" s="325"/>
      <c r="AS354" s="325"/>
      <c r="AT354" s="325"/>
      <c r="AU354" s="325"/>
      <c r="AV354" s="325"/>
      <c r="AW354" s="325"/>
      <c r="AX354" s="325"/>
      <c r="AY354" s="325"/>
      <c r="AZ354" s="325"/>
      <c r="BA354" s="325"/>
      <c r="BB354" s="325"/>
      <c r="BC354" s="325"/>
      <c r="BD354" s="326"/>
    </row>
    <row r="355" spans="1:100">
      <c r="A355" s="348"/>
      <c r="B355" s="329"/>
      <c r="C355" s="353"/>
      <c r="D355" s="28">
        <v>1</v>
      </c>
      <c r="E355" s="330"/>
      <c r="F355" s="331"/>
      <c r="G355" s="106">
        <v>1.30873609457013E-2</v>
      </c>
      <c r="H355" s="94">
        <v>7.8201882625476195E-3</v>
      </c>
      <c r="I355" s="117">
        <v>0.14570835305237401</v>
      </c>
      <c r="J355" s="159">
        <v>3.6632240462219398E-2</v>
      </c>
      <c r="K355" s="6"/>
      <c r="L355" s="333"/>
      <c r="M355" s="325"/>
      <c r="N355" s="325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7"/>
      <c r="AB355" s="325"/>
      <c r="AC355" s="325"/>
      <c r="AD355" s="325"/>
      <c r="AE355" s="325"/>
      <c r="AF355" s="325"/>
      <c r="AG355" s="325"/>
      <c r="AH355" s="325"/>
      <c r="AI355" s="325"/>
      <c r="AJ355" s="325"/>
      <c r="AK355" s="325"/>
      <c r="AL355" s="325"/>
      <c r="AM355" s="325"/>
      <c r="AN355" s="325"/>
      <c r="AO355" s="325"/>
      <c r="AP355" s="325"/>
      <c r="AQ355" s="325"/>
      <c r="AR355" s="325"/>
      <c r="AS355" s="325"/>
      <c r="AT355" s="325"/>
      <c r="AU355" s="325"/>
      <c r="AV355" s="325"/>
      <c r="AW355" s="325"/>
      <c r="AX355" s="325"/>
      <c r="AY355" s="325"/>
      <c r="AZ355" s="325"/>
      <c r="BA355" s="325"/>
      <c r="BB355" s="325"/>
      <c r="BC355" s="325"/>
      <c r="BD355" s="326"/>
    </row>
    <row r="356" spans="1:100">
      <c r="A356" s="348"/>
      <c r="B356" s="329"/>
      <c r="C356" s="353"/>
      <c r="D356" s="28">
        <v>2</v>
      </c>
      <c r="E356" s="330"/>
      <c r="F356" s="331"/>
      <c r="G356" s="106">
        <v>9.2232048786429592E-3</v>
      </c>
      <c r="H356" s="94">
        <v>5.0979107255780202E-3</v>
      </c>
      <c r="I356" s="117">
        <v>8.2980405136790697E-2</v>
      </c>
      <c r="J356" s="159">
        <v>1.8982287790357901E-2</v>
      </c>
      <c r="K356" s="6"/>
      <c r="L356" s="333"/>
      <c r="M356" s="325"/>
      <c r="N356" s="325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7"/>
      <c r="AB356" s="325"/>
      <c r="AC356" s="325"/>
      <c r="AD356" s="325"/>
      <c r="AE356" s="325"/>
      <c r="AF356" s="325"/>
      <c r="AG356" s="325"/>
      <c r="AH356" s="325"/>
      <c r="AI356" s="325"/>
      <c r="AJ356" s="325"/>
      <c r="AK356" s="325"/>
      <c r="AL356" s="325"/>
      <c r="AM356" s="325"/>
      <c r="AN356" s="325"/>
      <c r="AO356" s="325"/>
      <c r="AP356" s="325"/>
      <c r="AQ356" s="325"/>
      <c r="AR356" s="325"/>
      <c r="AS356" s="325"/>
      <c r="AT356" s="325"/>
      <c r="AU356" s="325"/>
      <c r="AV356" s="325"/>
      <c r="AW356" s="325"/>
      <c r="AX356" s="325"/>
      <c r="AY356" s="325"/>
      <c r="AZ356" s="325"/>
      <c r="BA356" s="325"/>
      <c r="BB356" s="325"/>
      <c r="BC356" s="325"/>
      <c r="BD356" s="326"/>
    </row>
    <row r="357" spans="1:100">
      <c r="A357" s="348"/>
      <c r="B357" s="329"/>
      <c r="C357" s="353"/>
      <c r="D357" s="28">
        <v>3</v>
      </c>
      <c r="E357" s="330"/>
      <c r="F357" s="331"/>
      <c r="G357" s="106">
        <v>3.38054532416514E-3</v>
      </c>
      <c r="H357" s="94">
        <v>1.4584222604519901E-3</v>
      </c>
      <c r="I357" s="117">
        <v>1.6132280080769699E-2</v>
      </c>
      <c r="J357" s="159">
        <v>2.7274408354050102E-3</v>
      </c>
      <c r="K357" s="6"/>
      <c r="L357" s="333"/>
      <c r="M357" s="325"/>
      <c r="N357" s="325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7"/>
      <c r="AB357" s="325"/>
      <c r="AC357" s="325"/>
      <c r="AD357" s="325"/>
      <c r="AE357" s="325"/>
      <c r="AF357" s="325"/>
      <c r="AG357" s="325"/>
      <c r="AH357" s="325"/>
      <c r="AI357" s="325"/>
      <c r="AJ357" s="325"/>
      <c r="AK357" s="325"/>
      <c r="AL357" s="325"/>
      <c r="AM357" s="325"/>
      <c r="AN357" s="325"/>
      <c r="AO357" s="325"/>
      <c r="AP357" s="325"/>
      <c r="AQ357" s="325"/>
      <c r="AR357" s="325"/>
      <c r="AS357" s="325"/>
      <c r="AT357" s="325"/>
      <c r="AU357" s="325"/>
      <c r="AV357" s="325"/>
      <c r="AW357" s="325"/>
      <c r="AX357" s="325"/>
      <c r="AY357" s="325"/>
      <c r="AZ357" s="325"/>
      <c r="BA357" s="325"/>
      <c r="BB357" s="325"/>
      <c r="BC357" s="325"/>
      <c r="BD357" s="326"/>
    </row>
    <row r="358" spans="1:100">
      <c r="A358" s="348"/>
      <c r="B358" s="329"/>
      <c r="C358" s="353"/>
      <c r="D358" s="28">
        <v>4</v>
      </c>
      <c r="E358" s="330"/>
      <c r="F358" s="331"/>
      <c r="G358" s="106">
        <v>7.4500043233291405E-4</v>
      </c>
      <c r="H358" s="94">
        <v>2.01833335032974E-4</v>
      </c>
      <c r="I358" s="117">
        <v>1.2621002503896001E-3</v>
      </c>
      <c r="J358" s="159">
        <v>1.22425461398818E-4</v>
      </c>
      <c r="K358" s="6"/>
      <c r="L358" s="333"/>
      <c r="M358" s="325"/>
      <c r="N358" s="325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7"/>
      <c r="AB358" s="325"/>
      <c r="AC358" s="325"/>
      <c r="AD358" s="325"/>
      <c r="AE358" s="325"/>
      <c r="AF358" s="325"/>
      <c r="AG358" s="325"/>
      <c r="AH358" s="325"/>
      <c r="AI358" s="325"/>
      <c r="AJ358" s="325"/>
      <c r="AK358" s="325"/>
      <c r="AL358" s="325"/>
      <c r="AM358" s="325"/>
      <c r="AN358" s="325"/>
      <c r="AO358" s="325"/>
      <c r="AP358" s="325"/>
      <c r="AQ358" s="325"/>
      <c r="AR358" s="325"/>
      <c r="AS358" s="325"/>
      <c r="AT358" s="325"/>
      <c r="AU358" s="325"/>
      <c r="AV358" s="325"/>
      <c r="AW358" s="325"/>
      <c r="AX358" s="325"/>
      <c r="AY358" s="325"/>
      <c r="AZ358" s="325"/>
      <c r="BA358" s="325"/>
      <c r="BB358" s="325"/>
      <c r="BC358" s="325"/>
      <c r="BD358" s="326"/>
    </row>
    <row r="359" spans="1:100">
      <c r="A359" s="348"/>
      <c r="B359" s="329"/>
      <c r="C359" s="353"/>
      <c r="D359" s="28">
        <v>5</v>
      </c>
      <c r="E359" s="330"/>
      <c r="F359" s="331"/>
      <c r="G359" s="106">
        <v>1.28048586971148E-4</v>
      </c>
      <c r="H359" s="94">
        <v>1.5967052161440899E-5</v>
      </c>
      <c r="I359" s="117">
        <v>5.2550199812893299E-5</v>
      </c>
      <c r="J359" s="159">
        <v>2.1842718249529301E-6</v>
      </c>
      <c r="K359" s="6"/>
      <c r="L359" s="333"/>
      <c r="M359" s="325"/>
      <c r="N359" s="325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7"/>
      <c r="AB359" s="325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  <c r="AN359" s="325"/>
      <c r="AO359" s="325"/>
      <c r="AP359" s="325"/>
      <c r="AQ359" s="325"/>
      <c r="AR359" s="325"/>
      <c r="AS359" s="325"/>
      <c r="AT359" s="325"/>
      <c r="AU359" s="325"/>
      <c r="AV359" s="325"/>
      <c r="AW359" s="325"/>
      <c r="AX359" s="325"/>
      <c r="AY359" s="325"/>
      <c r="AZ359" s="325"/>
      <c r="BA359" s="325"/>
      <c r="BB359" s="325"/>
      <c r="BC359" s="325"/>
      <c r="BD359" s="326"/>
    </row>
    <row r="360" spans="1:100">
      <c r="A360" s="348"/>
      <c r="B360" s="329"/>
      <c r="C360" s="353"/>
      <c r="D360" s="28">
        <v>6</v>
      </c>
      <c r="E360" s="330"/>
      <c r="F360" s="331"/>
      <c r="G360" s="106">
        <v>2.4069637454115598E-5</v>
      </c>
      <c r="H360" s="94">
        <v>9.0836705613619399E-7</v>
      </c>
      <c r="I360" s="117">
        <v>1.6338043337360499E-6</v>
      </c>
      <c r="J360" s="159">
        <v>2.21089665676577E-8</v>
      </c>
      <c r="K360" s="6"/>
      <c r="L360" s="333"/>
      <c r="M360" s="325"/>
      <c r="N360" s="325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7"/>
      <c r="AB360" s="325"/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  <c r="AN360" s="325"/>
      <c r="AO360" s="325"/>
      <c r="AP360" s="325"/>
      <c r="AQ360" s="325"/>
      <c r="AR360" s="325"/>
      <c r="AS360" s="325"/>
      <c r="AT360" s="325"/>
      <c r="AU360" s="325"/>
      <c r="AV360" s="325"/>
      <c r="AW360" s="325"/>
      <c r="AX360" s="325"/>
      <c r="AY360" s="325"/>
      <c r="AZ360" s="325"/>
      <c r="BA360" s="325"/>
      <c r="BB360" s="325"/>
      <c r="BC360" s="325"/>
      <c r="BD360" s="326"/>
    </row>
    <row r="361" spans="1:100">
      <c r="A361" s="348"/>
      <c r="B361" s="329"/>
      <c r="C361" s="353"/>
      <c r="D361" s="28">
        <v>7</v>
      </c>
      <c r="E361" s="330"/>
      <c r="F361" s="331"/>
      <c r="G361" s="106">
        <v>6.3222506807204797E-6</v>
      </c>
      <c r="H361" s="94">
        <v>4.8850083871526302E-8</v>
      </c>
      <c r="I361" s="117">
        <v>5.28021973992075E-8</v>
      </c>
      <c r="J361" s="159">
        <v>1.9620071089878001E-10</v>
      </c>
      <c r="K361" s="6"/>
      <c r="L361" s="333"/>
      <c r="M361" s="325"/>
      <c r="N361" s="325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7"/>
      <c r="AB361" s="325"/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  <c r="AN361" s="325"/>
      <c r="AO361" s="325"/>
      <c r="AP361" s="325"/>
      <c r="AQ361" s="325"/>
      <c r="AR361" s="325"/>
      <c r="AS361" s="325"/>
      <c r="AT361" s="325"/>
      <c r="AU361" s="325"/>
      <c r="AV361" s="325"/>
      <c r="AW361" s="325"/>
      <c r="AX361" s="325"/>
      <c r="AY361" s="325"/>
      <c r="AZ361" s="325"/>
      <c r="BA361" s="325"/>
      <c r="BB361" s="325"/>
      <c r="BC361" s="325"/>
      <c r="BD361" s="326"/>
    </row>
    <row r="362" spans="1:100">
      <c r="A362" s="348"/>
      <c r="B362" s="329"/>
      <c r="C362" s="353"/>
      <c r="D362" s="28">
        <v>8</v>
      </c>
      <c r="E362" s="330"/>
      <c r="F362" s="331"/>
      <c r="G362" s="106">
        <v>2.3996110663296699E-6</v>
      </c>
      <c r="H362" s="94">
        <v>3.3243874699028502E-9</v>
      </c>
      <c r="I362" s="117">
        <v>2.40517845040844E-9</v>
      </c>
      <c r="J362" s="159">
        <v>2.44457199799888E-12</v>
      </c>
      <c r="K362" s="6"/>
      <c r="L362" s="333"/>
      <c r="M362" s="325"/>
      <c r="N362" s="325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7"/>
      <c r="AB362" s="325"/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  <c r="AN362" s="325"/>
      <c r="AO362" s="325"/>
      <c r="AP362" s="325"/>
      <c r="AQ362" s="325"/>
      <c r="AR362" s="325"/>
      <c r="AS362" s="325"/>
      <c r="AT362" s="325"/>
      <c r="AU362" s="325"/>
      <c r="AV362" s="325"/>
      <c r="AW362" s="325"/>
      <c r="AX362" s="325"/>
      <c r="AY362" s="325"/>
      <c r="AZ362" s="325"/>
      <c r="BA362" s="325"/>
      <c r="BB362" s="325"/>
      <c r="BC362" s="325"/>
      <c r="BD362" s="326"/>
    </row>
    <row r="363" spans="1:100">
      <c r="A363" s="348"/>
      <c r="B363" s="329"/>
      <c r="C363" s="353"/>
      <c r="D363" s="28">
        <v>9</v>
      </c>
      <c r="E363" s="330"/>
      <c r="F363" s="331"/>
      <c r="G363" s="106">
        <v>1.24358642048816E-6</v>
      </c>
      <c r="H363" s="94">
        <v>3.79272425089855E-10</v>
      </c>
      <c r="I363" s="117">
        <v>2.0464735319712999E-10</v>
      </c>
      <c r="J363" s="159">
        <v>6.8012560564985296E-14</v>
      </c>
      <c r="K363" s="6"/>
      <c r="L363" s="333"/>
      <c r="M363" s="325"/>
      <c r="N363" s="325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7"/>
      <c r="AB363" s="325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  <c r="AN363" s="325"/>
      <c r="AO363" s="325"/>
      <c r="AP363" s="325"/>
      <c r="AQ363" s="325"/>
      <c r="AR363" s="325"/>
      <c r="AS363" s="325"/>
      <c r="AT363" s="325"/>
      <c r="AU363" s="325"/>
      <c r="AV363" s="325"/>
      <c r="AW363" s="325"/>
      <c r="AX363" s="325"/>
      <c r="AY363" s="325"/>
      <c r="AZ363" s="325"/>
      <c r="BA363" s="325"/>
      <c r="BB363" s="325"/>
      <c r="BC363" s="325"/>
      <c r="BD363" s="326"/>
    </row>
    <row r="364" spans="1:100">
      <c r="A364" s="348"/>
      <c r="B364" s="329"/>
      <c r="C364" s="353"/>
      <c r="D364" s="29">
        <v>10</v>
      </c>
      <c r="E364" s="330"/>
      <c r="F364" s="331"/>
      <c r="G364" s="119">
        <v>8.4615510140384299E-7</v>
      </c>
      <c r="H364" s="122">
        <v>9.2244142710847298E-11</v>
      </c>
      <c r="I364" s="123">
        <v>4.1528316300986702E-11</v>
      </c>
      <c r="J364" s="162">
        <v>6.4100546220818E-15</v>
      </c>
      <c r="K364" s="30"/>
      <c r="L364" s="334"/>
      <c r="M364" s="325"/>
      <c r="N364" s="325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7"/>
      <c r="AB364" s="325"/>
      <c r="AC364" s="325"/>
      <c r="AD364" s="325"/>
      <c r="AE364" s="325"/>
      <c r="AF364" s="325"/>
      <c r="AG364" s="325"/>
      <c r="AH364" s="325"/>
      <c r="AI364" s="325"/>
      <c r="AJ364" s="325"/>
      <c r="AK364" s="325"/>
      <c r="AL364" s="325"/>
      <c r="AM364" s="325"/>
      <c r="AN364" s="325"/>
      <c r="AO364" s="325"/>
      <c r="AP364" s="325"/>
      <c r="AQ364" s="325"/>
      <c r="AR364" s="325"/>
      <c r="AS364" s="325"/>
      <c r="AT364" s="325"/>
      <c r="AU364" s="325"/>
      <c r="AV364" s="325"/>
      <c r="AW364" s="325"/>
      <c r="AX364" s="325"/>
      <c r="AY364" s="325"/>
      <c r="AZ364" s="325"/>
      <c r="BA364" s="325"/>
      <c r="BB364" s="325"/>
      <c r="BC364" s="325"/>
      <c r="BD364" s="326"/>
    </row>
    <row r="365" spans="1:100">
      <c r="A365" s="348"/>
      <c r="B365" s="328">
        <v>0.5</v>
      </c>
      <c r="C365" s="353"/>
      <c r="D365" s="26">
        <v>-9</v>
      </c>
      <c r="E365" s="330">
        <v>4.7823077932433999E-4</v>
      </c>
      <c r="F365" s="331">
        <v>1.9580709848113602E-3</v>
      </c>
      <c r="G365" s="106">
        <v>9.5668101410543603E-4</v>
      </c>
      <c r="H365" s="94">
        <v>4.15296493150027E-5</v>
      </c>
      <c r="I365" s="117">
        <v>1.12831191430214E-4</v>
      </c>
      <c r="J365" s="159">
        <v>4.9536847601429896E-6</v>
      </c>
      <c r="K365" s="27"/>
      <c r="L365" s="332">
        <f t="shared" ref="L365" si="1357">1-SUM(M365:BC384)</f>
        <v>0.58577827841139674</v>
      </c>
      <c r="M365" s="325">
        <f t="shared" ref="M365" si="1358">G375+I375</f>
        <v>6.3099616007343595E-2</v>
      </c>
      <c r="N365" s="325">
        <f t="shared" ref="N365" si="1359">G382+I382+J375</f>
        <v>1.1575456898320294E-2</v>
      </c>
      <c r="O365" s="325">
        <f t="shared" ref="O365" si="1360">G384+I384+H375</f>
        <v>5.7024889142433957E-3</v>
      </c>
      <c r="P365" s="325">
        <f t="shared" ref="P365" si="1361">G377+I377+J382</f>
        <v>3.8192336271670971E-2</v>
      </c>
      <c r="Q365" s="325">
        <f t="shared" ref="Q365" si="1362">G373+I373</f>
        <v>3.8167872499351496E-2</v>
      </c>
      <c r="R365" s="325">
        <f t="shared" ref="R365" si="1363">G379+I379+H382+J384</f>
        <v>1.1417863762418086E-2</v>
      </c>
      <c r="S365" s="325">
        <f t="shared" ref="S365" si="1364">G366+I366</f>
        <v>1.1447017331468661E-3</v>
      </c>
      <c r="T365" s="325">
        <f t="shared" ref="T365" si="1365">G368+I368+J377</f>
        <v>6.7281469543247546E-3</v>
      </c>
      <c r="U365" s="325">
        <f t="shared" ref="U365" si="1366">G371+I371+H384</f>
        <v>1.1347686227728474E-2</v>
      </c>
      <c r="V365" s="325">
        <f t="shared" ref="V365" si="1367">G380+I380+J373</f>
        <v>1.0548056567560311E-2</v>
      </c>
      <c r="W365" s="325">
        <f t="shared" ref="W365" si="1368">G369+I369</f>
        <v>3.1951245352110241E-3</v>
      </c>
      <c r="X365" s="325">
        <f t="shared" ref="X365" si="1369">G372+I372+J379+H377</f>
        <v>2.5520050858259556E-2</v>
      </c>
      <c r="Y365" s="325">
        <f t="shared" ref="Y365" si="1370">G378+I378</f>
        <v>2.18507326872267E-2</v>
      </c>
      <c r="Z365" s="325">
        <f t="shared" ref="Z365" si="1371">G370+I370+J366</f>
        <v>5.8057914717447815E-3</v>
      </c>
      <c r="AA365" s="327">
        <f t="shared" ref="AA365" si="1372">G381+I381+H373</f>
        <v>6.1258718551346139E-3</v>
      </c>
      <c r="AB365" s="325">
        <f t="shared" ref="AB365" si="1373">G367+I367+J368</f>
        <v>1.4293424182281584E-3</v>
      </c>
      <c r="AC365" s="325">
        <f t="shared" ref="AC365" si="1374">G383+I383</f>
        <v>1.404878645908681E-3</v>
      </c>
      <c r="AD365" s="325">
        <f t="shared" ref="AD365" si="1375">G376+I376+J371+H379</f>
        <v>5.7029613852264752E-2</v>
      </c>
      <c r="AE365" s="325">
        <f t="shared" ref="AE365" si="1376">G365+I365</f>
        <v>1.06951220553565E-3</v>
      </c>
      <c r="AF365" s="325">
        <f t="shared" ref="AF365" si="1377">G374+I374+J380</f>
        <v>5.5605586265983116E-2</v>
      </c>
      <c r="AG365" s="325">
        <f t="shared" ref="AG365" si="1378">H366</f>
        <v>4.6679068316225003E-5</v>
      </c>
      <c r="AH365" s="325">
        <f t="shared" ref="AH365" si="1379">J369</f>
        <v>7.1245149541437298E-5</v>
      </c>
      <c r="AI365" s="325">
        <f t="shared" ref="AI365" si="1380">J372+H368</f>
        <v>2.2023521644227661E-3</v>
      </c>
      <c r="AJ365" s="325">
        <f t="shared" ref="AJ365" si="1381">F365</f>
        <v>1.9580709848113602E-3</v>
      </c>
      <c r="AK365" s="325">
        <f t="shared" ref="AK365" si="1382">J378</f>
        <v>2.0914892323200501E-3</v>
      </c>
      <c r="AL365" s="325">
        <f t="shared" ref="AL365" si="1383">H371</f>
        <v>9.1607280548598703E-4</v>
      </c>
      <c r="AM365" s="325">
        <f t="shared" ref="AM365" si="1384">J370</f>
        <v>2.30616070313621E-4</v>
      </c>
      <c r="AN365" s="325">
        <f t="shared" ref="AN365" si="1385">J381+H380</f>
        <v>5.1541254553362926E-4</v>
      </c>
      <c r="AO365" s="325">
        <f t="shared" ref="AO365" si="1386">J367</f>
        <v>1.0407020050599301E-5</v>
      </c>
      <c r="AP365" s="325">
        <f t="shared" ref="AP365" si="1387">H369</f>
        <v>2.1450582018546499E-4</v>
      </c>
      <c r="AQ365" s="325">
        <f t="shared" ref="AQ365" si="1388">J383</f>
        <v>1.0407020050599301E-5</v>
      </c>
      <c r="AR365" s="325">
        <f t="shared" ref="AR365" si="1389">H372+J376</f>
        <v>9.7691779755421093E-3</v>
      </c>
      <c r="AS365" s="325">
        <f t="shared" ref="AS365" si="1390">J365</f>
        <v>4.9536847601429896E-6</v>
      </c>
      <c r="AT365" s="325">
        <f t="shared" ref="AT365" si="1391">H378</f>
        <v>1.7541442641440599E-3</v>
      </c>
      <c r="AU365" s="325">
        <f t="shared" ref="AU365" si="1392">J374</f>
        <v>8.0150337113980494E-3</v>
      </c>
      <c r="AV365" s="325">
        <f t="shared" ref="AV365" si="1393">H370</f>
        <v>4.4416739599219198E-4</v>
      </c>
      <c r="AW365" s="325">
        <f t="shared" ref="AW365" si="1394">H381</f>
        <v>2.1450582018546499E-4</v>
      </c>
      <c r="AX365" s="325">
        <f t="shared" ref="AX365" si="1395">H367</f>
        <v>6.5507157947582498E-5</v>
      </c>
      <c r="AY365" s="325">
        <f t="shared" ref="AY365" si="1396">E365</f>
        <v>4.7823077932433999E-4</v>
      </c>
      <c r="AZ365" s="325">
        <f t="shared" ref="AZ365" si="1397">H383</f>
        <v>6.5507157947582498E-5</v>
      </c>
      <c r="BA365" s="325">
        <f t="shared" ref="BA365" si="1398">H376</f>
        <v>4.0704877397049304E-3</v>
      </c>
      <c r="BB365" s="325">
        <f t="shared" ref="BB365" si="1399">H365</f>
        <v>4.15296493150027E-5</v>
      </c>
      <c r="BC365" s="325">
        <f t="shared" ref="BC365" si="1400">H374</f>
        <v>4.0704877397049304E-3</v>
      </c>
      <c r="BD365" s="326">
        <f t="shared" ref="BD365" si="1401">SUMPRODUCT($L$1:$BC$1,BF365:CW365)</f>
        <v>5.0241787397856656</v>
      </c>
      <c r="BF365" s="174">
        <f>L365</f>
        <v>0.58577827841139674</v>
      </c>
      <c r="BG365" s="175">
        <f t="shared" ref="BG365" si="1402">M365</f>
        <v>6.3099616007343595E-2</v>
      </c>
      <c r="BH365" s="175">
        <f t="shared" ref="BH365" si="1403">N365</f>
        <v>1.1575456898320294E-2</v>
      </c>
      <c r="BI365" s="175">
        <f t="shared" ref="BI365" si="1404">O365</f>
        <v>5.7024889142433957E-3</v>
      </c>
      <c r="BJ365" s="175">
        <f t="shared" ref="BJ365" si="1405">P365</f>
        <v>3.8192336271670971E-2</v>
      </c>
      <c r="BK365" s="175">
        <f t="shared" ref="BK365" si="1406">Q365</f>
        <v>3.8167872499351496E-2</v>
      </c>
      <c r="BL365" s="175">
        <f t="shared" ref="BL365" si="1407">R365</f>
        <v>1.1417863762418086E-2</v>
      </c>
      <c r="BM365" s="175">
        <f t="shared" ref="BM365" si="1408">S365</f>
        <v>1.1447017331468661E-3</v>
      </c>
      <c r="BN365" s="175">
        <f t="shared" ref="BN365" si="1409">T365</f>
        <v>6.7281469543247546E-3</v>
      </c>
      <c r="BO365" s="175">
        <f t="shared" ref="BO365" si="1410">U365</f>
        <v>1.1347686227728474E-2</v>
      </c>
      <c r="BP365" s="175">
        <f t="shared" ref="BP365" si="1411">V365</f>
        <v>1.0548056567560311E-2</v>
      </c>
      <c r="BQ365" s="175">
        <f t="shared" ref="BQ365" si="1412">W365</f>
        <v>3.1951245352110241E-3</v>
      </c>
      <c r="BR365" s="175">
        <f t="shared" ref="BR365" si="1413">X365</f>
        <v>2.5520050858259556E-2</v>
      </c>
      <c r="BS365" s="175">
        <f t="shared" ref="BS365" si="1414">Y365</f>
        <v>2.18507326872267E-2</v>
      </c>
      <c r="BT365" s="175">
        <f t="shared" ref="BT365" si="1415">Z365</f>
        <v>5.8057914717447815E-3</v>
      </c>
      <c r="BU365" s="175">
        <f t="shared" ref="BU365" si="1416">AA365</f>
        <v>6.1258718551346139E-3</v>
      </c>
      <c r="BV365" s="175">
        <f t="shared" ref="BV365" si="1417">AB365</f>
        <v>1.4293424182281584E-3</v>
      </c>
      <c r="BW365" s="175">
        <f t="shared" ref="BW365" si="1418">AC365</f>
        <v>1.404878645908681E-3</v>
      </c>
      <c r="BX365" s="175">
        <f t="shared" ref="BX365" si="1419">AD365</f>
        <v>5.7029613852264752E-2</v>
      </c>
      <c r="BY365" s="175">
        <f t="shared" ref="BY365" si="1420">AE365</f>
        <v>1.06951220553565E-3</v>
      </c>
      <c r="BZ365" s="175">
        <f t="shared" ref="BZ365" si="1421">AF365</f>
        <v>5.5605586265983116E-2</v>
      </c>
      <c r="CA365" s="175">
        <f t="shared" ref="CA365" si="1422">AG365</f>
        <v>4.6679068316225003E-5</v>
      </c>
      <c r="CB365" s="175">
        <f t="shared" ref="CB365" si="1423">AH365</f>
        <v>7.1245149541437298E-5</v>
      </c>
      <c r="CC365" s="175">
        <f t="shared" ref="CC365" si="1424">AI365</f>
        <v>2.2023521644227661E-3</v>
      </c>
      <c r="CD365" s="175">
        <f t="shared" ref="CD365" si="1425">AJ365</f>
        <v>1.9580709848113602E-3</v>
      </c>
      <c r="CE365" s="175">
        <f t="shared" ref="CE365" si="1426">AK365</f>
        <v>2.0914892323200501E-3</v>
      </c>
      <c r="CF365" s="175">
        <f t="shared" ref="CF365" si="1427">AL365</f>
        <v>9.1607280548598703E-4</v>
      </c>
      <c r="CG365" s="175">
        <f t="shared" ref="CG365" si="1428">AM365</f>
        <v>2.30616070313621E-4</v>
      </c>
      <c r="CH365" s="175">
        <f t="shared" ref="CH365" si="1429">AN365</f>
        <v>5.1541254553362926E-4</v>
      </c>
      <c r="CI365" s="175">
        <f t="shared" ref="CI365" si="1430">AO365</f>
        <v>1.0407020050599301E-5</v>
      </c>
      <c r="CJ365" s="175">
        <f t="shared" ref="CJ365" si="1431">AP365</f>
        <v>2.1450582018546499E-4</v>
      </c>
      <c r="CK365" s="175">
        <f t="shared" ref="CK365" si="1432">AQ365</f>
        <v>1.0407020050599301E-5</v>
      </c>
      <c r="CL365" s="175">
        <f t="shared" ref="CL365" si="1433">AR365</f>
        <v>9.7691779755421093E-3</v>
      </c>
      <c r="CM365" s="175">
        <f t="shared" ref="CM365" si="1434">AS365</f>
        <v>4.9536847601429896E-6</v>
      </c>
      <c r="CN365" s="175">
        <f t="shared" ref="CN365" si="1435">AT365</f>
        <v>1.7541442641440599E-3</v>
      </c>
      <c r="CO365" s="175">
        <f t="shared" ref="CO365" si="1436">AU365</f>
        <v>8.0150337113980494E-3</v>
      </c>
      <c r="CP365" s="175">
        <f t="shared" ref="CP365" si="1437">AV365</f>
        <v>4.4416739599219198E-4</v>
      </c>
      <c r="CQ365" s="175">
        <f t="shared" ref="CQ365" si="1438">AW365</f>
        <v>2.1450582018546499E-4</v>
      </c>
      <c r="CR365" s="175">
        <f t="shared" ref="CR365" si="1439">AX365</f>
        <v>6.5507157947582498E-5</v>
      </c>
      <c r="CS365" s="175">
        <f t="shared" ref="CS365" si="1440">AY365</f>
        <v>4.7823077932433999E-4</v>
      </c>
      <c r="CT365" s="175">
        <f t="shared" ref="CT365" si="1441">AZ365</f>
        <v>6.5507157947582498E-5</v>
      </c>
      <c r="CU365" s="175">
        <f t="shared" ref="CU365" si="1442">BA365</f>
        <v>4.0704877397049304E-3</v>
      </c>
      <c r="CV365" s="176">
        <f t="shared" ref="CV365" si="1443">BB365</f>
        <v>4.15296493150027E-5</v>
      </c>
    </row>
    <row r="366" spans="1:100">
      <c r="A366" s="348"/>
      <c r="B366" s="329"/>
      <c r="C366" s="353"/>
      <c r="D366" s="28">
        <v>-8</v>
      </c>
      <c r="E366" s="330"/>
      <c r="F366" s="331"/>
      <c r="G366" s="196">
        <v>1.0142917108634901E-3</v>
      </c>
      <c r="H366" s="197">
        <v>4.6679068316225003E-5</v>
      </c>
      <c r="I366" s="198">
        <v>1.3041002228337601E-4</v>
      </c>
      <c r="J366" s="199">
        <v>5.9936709031213704E-6</v>
      </c>
      <c r="K366" s="6"/>
      <c r="L366" s="333"/>
      <c r="M366" s="325"/>
      <c r="N366" s="325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7"/>
      <c r="AB366" s="325"/>
      <c r="AC366" s="325"/>
      <c r="AD366" s="325"/>
      <c r="AE366" s="325"/>
      <c r="AF366" s="325"/>
      <c r="AG366" s="325"/>
      <c r="AH366" s="325"/>
      <c r="AI366" s="325"/>
      <c r="AJ366" s="325"/>
      <c r="AK366" s="325"/>
      <c r="AL366" s="325"/>
      <c r="AM366" s="325"/>
      <c r="AN366" s="325"/>
      <c r="AO366" s="325"/>
      <c r="AP366" s="325"/>
      <c r="AQ366" s="325"/>
      <c r="AR366" s="325"/>
      <c r="AS366" s="325"/>
      <c r="AT366" s="325"/>
      <c r="AU366" s="325"/>
      <c r="AV366" s="325"/>
      <c r="AW366" s="325"/>
      <c r="AX366" s="325"/>
      <c r="AY366" s="325"/>
      <c r="AZ366" s="325"/>
      <c r="BA366" s="325"/>
      <c r="BB366" s="325"/>
      <c r="BC366" s="325"/>
      <c r="BD366" s="326"/>
    </row>
    <row r="367" spans="1:100">
      <c r="A367" s="348"/>
      <c r="B367" s="329"/>
      <c r="C367" s="353"/>
      <c r="D367" s="28">
        <v>-7</v>
      </c>
      <c r="E367" s="330"/>
      <c r="F367" s="331"/>
      <c r="G367" s="196">
        <v>1.20617831625914E-3</v>
      </c>
      <c r="H367" s="197">
        <v>6.5507157947582498E-5</v>
      </c>
      <c r="I367" s="198">
        <v>1.9870032964954099E-4</v>
      </c>
      <c r="J367" s="199">
        <v>1.0407020050599301E-5</v>
      </c>
      <c r="K367" s="6"/>
      <c r="L367" s="333"/>
      <c r="M367" s="325"/>
      <c r="N367" s="325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7"/>
      <c r="AB367" s="325"/>
      <c r="AC367" s="325"/>
      <c r="AD367" s="325"/>
      <c r="AE367" s="325"/>
      <c r="AF367" s="325"/>
      <c r="AG367" s="325"/>
      <c r="AH367" s="325"/>
      <c r="AI367" s="325"/>
      <c r="AJ367" s="325"/>
      <c r="AK367" s="325"/>
      <c r="AL367" s="325"/>
      <c r="AM367" s="325"/>
      <c r="AN367" s="325"/>
      <c r="AO367" s="325"/>
      <c r="AP367" s="325"/>
      <c r="AQ367" s="325"/>
      <c r="AR367" s="325"/>
      <c r="AS367" s="325"/>
      <c r="AT367" s="325"/>
      <c r="AU367" s="325"/>
      <c r="AV367" s="325"/>
      <c r="AW367" s="325"/>
      <c r="AX367" s="325"/>
      <c r="AY367" s="325"/>
      <c r="AZ367" s="325"/>
      <c r="BA367" s="325"/>
      <c r="BB367" s="325"/>
      <c r="BC367" s="325"/>
      <c r="BD367" s="326"/>
    </row>
    <row r="368" spans="1:100">
      <c r="A368" s="348"/>
      <c r="B368" s="329"/>
      <c r="C368" s="353"/>
      <c r="D368" s="28">
        <v>-6</v>
      </c>
      <c r="E368" s="330"/>
      <c r="F368" s="331"/>
      <c r="G368" s="196">
        <v>1.5962394864804301E-3</v>
      </c>
      <c r="H368" s="197">
        <v>1.10862932102716E-4</v>
      </c>
      <c r="I368" s="198">
        <v>3.8364870112567401E-4</v>
      </c>
      <c r="J368" s="199">
        <v>2.44637723194774E-5</v>
      </c>
      <c r="K368" s="6"/>
      <c r="L368" s="333"/>
      <c r="M368" s="325"/>
      <c r="N368" s="325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7"/>
      <c r="AB368" s="325"/>
      <c r="AC368" s="325"/>
      <c r="AD368" s="325"/>
      <c r="AE368" s="325"/>
      <c r="AF368" s="325"/>
      <c r="AG368" s="325"/>
      <c r="AH368" s="325"/>
      <c r="AI368" s="325"/>
      <c r="AJ368" s="325"/>
      <c r="AK368" s="325"/>
      <c r="AL368" s="325"/>
      <c r="AM368" s="325"/>
      <c r="AN368" s="325"/>
      <c r="AO368" s="325"/>
      <c r="AP368" s="325"/>
      <c r="AQ368" s="325"/>
      <c r="AR368" s="325"/>
      <c r="AS368" s="325"/>
      <c r="AT368" s="325"/>
      <c r="AU368" s="325"/>
      <c r="AV368" s="325"/>
      <c r="AW368" s="325"/>
      <c r="AX368" s="325"/>
      <c r="AY368" s="325"/>
      <c r="AZ368" s="325"/>
      <c r="BA368" s="325"/>
      <c r="BB368" s="325"/>
      <c r="BC368" s="325"/>
      <c r="BD368" s="326"/>
    </row>
    <row r="369" spans="1:56">
      <c r="A369" s="348"/>
      <c r="B369" s="329"/>
      <c r="C369" s="353"/>
      <c r="D369" s="28">
        <v>-5</v>
      </c>
      <c r="E369" s="330"/>
      <c r="F369" s="331"/>
      <c r="G369" s="196">
        <v>2.3130239595577002E-3</v>
      </c>
      <c r="H369" s="197">
        <v>2.1450582018546499E-4</v>
      </c>
      <c r="I369" s="198">
        <v>8.8210057565332397E-4</v>
      </c>
      <c r="J369" s="199">
        <v>7.1245149541437298E-5</v>
      </c>
      <c r="K369" s="6"/>
      <c r="L369" s="333"/>
      <c r="M369" s="325"/>
      <c r="N369" s="325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7"/>
      <c r="AB369" s="325"/>
      <c r="AC369" s="325"/>
      <c r="AD369" s="325"/>
      <c r="AE369" s="325"/>
      <c r="AF369" s="325"/>
      <c r="AG369" s="325"/>
      <c r="AH369" s="325"/>
      <c r="AI369" s="325"/>
      <c r="AJ369" s="325"/>
      <c r="AK369" s="325"/>
      <c r="AL369" s="325"/>
      <c r="AM369" s="325"/>
      <c r="AN369" s="325"/>
      <c r="AO369" s="325"/>
      <c r="AP369" s="325"/>
      <c r="AQ369" s="325"/>
      <c r="AR369" s="325"/>
      <c r="AS369" s="325"/>
      <c r="AT369" s="325"/>
      <c r="AU369" s="325"/>
      <c r="AV369" s="325"/>
      <c r="AW369" s="325"/>
      <c r="AX369" s="325"/>
      <c r="AY369" s="325"/>
      <c r="AZ369" s="325"/>
      <c r="BA369" s="325"/>
      <c r="BB369" s="325"/>
      <c r="BC369" s="325"/>
      <c r="BD369" s="326"/>
    </row>
    <row r="370" spans="1:56">
      <c r="A370" s="348"/>
      <c r="B370" s="329"/>
      <c r="C370" s="353"/>
      <c r="D370" s="28">
        <v>-4</v>
      </c>
      <c r="E370" s="330"/>
      <c r="F370" s="331"/>
      <c r="G370" s="196">
        <v>3.5695166445070502E-3</v>
      </c>
      <c r="H370" s="197">
        <v>4.4416739599219198E-4</v>
      </c>
      <c r="I370" s="198">
        <v>2.2302811563346099E-3</v>
      </c>
      <c r="J370" s="199">
        <v>2.30616070313621E-4</v>
      </c>
      <c r="K370" s="6"/>
      <c r="L370" s="333"/>
      <c r="M370" s="325"/>
      <c r="N370" s="325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7"/>
      <c r="AB370" s="325"/>
      <c r="AC370" s="325"/>
      <c r="AD370" s="325"/>
      <c r="AE370" s="325"/>
      <c r="AF370" s="325"/>
      <c r="AG370" s="325"/>
      <c r="AH370" s="325"/>
      <c r="AI370" s="325"/>
      <c r="AJ370" s="325"/>
      <c r="AK370" s="325"/>
      <c r="AL370" s="325"/>
      <c r="AM370" s="325"/>
      <c r="AN370" s="325"/>
      <c r="AO370" s="325"/>
      <c r="AP370" s="325"/>
      <c r="AQ370" s="325"/>
      <c r="AR370" s="325"/>
      <c r="AS370" s="325"/>
      <c r="AT370" s="325"/>
      <c r="AU370" s="325"/>
      <c r="AV370" s="325"/>
      <c r="AW370" s="325"/>
      <c r="AX370" s="325"/>
      <c r="AY370" s="325"/>
      <c r="AZ370" s="325"/>
      <c r="BA370" s="325"/>
      <c r="BB370" s="325"/>
      <c r="BC370" s="325"/>
      <c r="BD370" s="326"/>
    </row>
    <row r="371" spans="1:56">
      <c r="A371" s="348"/>
      <c r="B371" s="329"/>
      <c r="C371" s="353"/>
      <c r="D371" s="28">
        <v>-3</v>
      </c>
      <c r="E371" s="330"/>
      <c r="F371" s="331"/>
      <c r="G371" s="196">
        <v>5.6349945223994101E-3</v>
      </c>
      <c r="H371" s="197">
        <v>9.1607280548598703E-4</v>
      </c>
      <c r="I371" s="198">
        <v>5.6660126370128398E-3</v>
      </c>
      <c r="J371" s="199">
        <v>7.3857085110926696E-4</v>
      </c>
      <c r="K371" s="6"/>
      <c r="L371" s="333"/>
      <c r="M371" s="325"/>
      <c r="N371" s="325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7"/>
      <c r="AB371" s="325"/>
      <c r="AC371" s="325"/>
      <c r="AD371" s="325"/>
      <c r="AE371" s="325"/>
      <c r="AF371" s="325"/>
      <c r="AG371" s="325"/>
      <c r="AH371" s="325"/>
      <c r="AI371" s="325"/>
      <c r="AJ371" s="325"/>
      <c r="AK371" s="325"/>
      <c r="AL371" s="325"/>
      <c r="AM371" s="325"/>
      <c r="AN371" s="325"/>
      <c r="AO371" s="325"/>
      <c r="AP371" s="325"/>
      <c r="AQ371" s="325"/>
      <c r="AR371" s="325"/>
      <c r="AS371" s="325"/>
      <c r="AT371" s="325"/>
      <c r="AU371" s="325"/>
      <c r="AV371" s="325"/>
      <c r="AW371" s="325"/>
      <c r="AX371" s="325"/>
      <c r="AY371" s="325"/>
      <c r="AZ371" s="325"/>
      <c r="BA371" s="325"/>
      <c r="BB371" s="325"/>
      <c r="BC371" s="325"/>
      <c r="BD371" s="326"/>
    </row>
    <row r="372" spans="1:56">
      <c r="A372" s="348"/>
      <c r="B372" s="329"/>
      <c r="C372" s="353"/>
      <c r="D372" s="28">
        <v>-2</v>
      </c>
      <c r="E372" s="330"/>
      <c r="F372" s="331"/>
      <c r="G372" s="196">
        <v>8.6613517659068998E-3</v>
      </c>
      <c r="H372" s="197">
        <v>1.7541442641440599E-3</v>
      </c>
      <c r="I372" s="198">
        <v>1.3189380921319801E-2</v>
      </c>
      <c r="J372" s="199">
        <v>2.0914892323200501E-3</v>
      </c>
      <c r="K372" s="6"/>
      <c r="L372" s="333"/>
      <c r="M372" s="325"/>
      <c r="N372" s="325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7"/>
      <c r="AB372" s="325"/>
      <c r="AC372" s="325"/>
      <c r="AD372" s="325"/>
      <c r="AE372" s="325"/>
      <c r="AF372" s="325"/>
      <c r="AG372" s="325"/>
      <c r="AH372" s="325"/>
      <c r="AI372" s="325"/>
      <c r="AJ372" s="325"/>
      <c r="AK372" s="325"/>
      <c r="AL372" s="325"/>
      <c r="AM372" s="325"/>
      <c r="AN372" s="325"/>
      <c r="AO372" s="325"/>
      <c r="AP372" s="325"/>
      <c r="AQ372" s="325"/>
      <c r="AR372" s="325"/>
      <c r="AS372" s="325"/>
      <c r="AT372" s="325"/>
      <c r="AU372" s="325"/>
      <c r="AV372" s="325"/>
      <c r="AW372" s="325"/>
      <c r="AX372" s="325"/>
      <c r="AY372" s="325"/>
      <c r="AZ372" s="325"/>
      <c r="BA372" s="325"/>
      <c r="BB372" s="325"/>
      <c r="BC372" s="325"/>
      <c r="BD372" s="326"/>
    </row>
    <row r="373" spans="1:56">
      <c r="A373" s="348"/>
      <c r="B373" s="329"/>
      <c r="C373" s="353"/>
      <c r="D373" s="28">
        <v>-1</v>
      </c>
      <c r="E373" s="330"/>
      <c r="F373" s="331"/>
      <c r="G373" s="196">
        <v>1.23185377757839E-2</v>
      </c>
      <c r="H373" s="197">
        <v>2.9307473199235898E-3</v>
      </c>
      <c r="I373" s="198">
        <v>2.58493347235676E-2</v>
      </c>
      <c r="J373" s="199">
        <v>4.7482587667186504E-3</v>
      </c>
      <c r="K373" s="6"/>
      <c r="L373" s="333"/>
      <c r="M373" s="325"/>
      <c r="N373" s="325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7"/>
      <c r="AB373" s="325"/>
      <c r="AC373" s="325"/>
      <c r="AD373" s="325"/>
      <c r="AE373" s="325"/>
      <c r="AF373" s="325"/>
      <c r="AG373" s="325"/>
      <c r="AH373" s="325"/>
      <c r="AI373" s="325"/>
      <c r="AJ373" s="325"/>
      <c r="AK373" s="325"/>
      <c r="AL373" s="325"/>
      <c r="AM373" s="325"/>
      <c r="AN373" s="325"/>
      <c r="AO373" s="325"/>
      <c r="AP373" s="325"/>
      <c r="AQ373" s="325"/>
      <c r="AR373" s="325"/>
      <c r="AS373" s="325"/>
      <c r="AT373" s="325"/>
      <c r="AU373" s="325"/>
      <c r="AV373" s="325"/>
      <c r="AW373" s="325"/>
      <c r="AX373" s="325"/>
      <c r="AY373" s="325"/>
      <c r="AZ373" s="325"/>
      <c r="BA373" s="325"/>
      <c r="BB373" s="325"/>
      <c r="BC373" s="325"/>
      <c r="BD373" s="326"/>
    </row>
    <row r="374" spans="1:56">
      <c r="A374" s="348"/>
      <c r="B374" s="329"/>
      <c r="C374" s="353"/>
      <c r="D374" s="28">
        <v>0</v>
      </c>
      <c r="E374" s="330"/>
      <c r="F374" s="331"/>
      <c r="G374" s="196">
        <v>1.5518184327479E-2</v>
      </c>
      <c r="H374" s="197">
        <v>4.0704877397049304E-3</v>
      </c>
      <c r="I374" s="198">
        <v>3.9856785868190497E-2</v>
      </c>
      <c r="J374" s="199">
        <v>8.0150337113980494E-3</v>
      </c>
      <c r="K374" s="6"/>
      <c r="L374" s="333"/>
      <c r="M374" s="325"/>
      <c r="N374" s="325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7"/>
      <c r="AB374" s="325"/>
      <c r="AC374" s="325"/>
      <c r="AD374" s="325"/>
      <c r="AE374" s="325"/>
      <c r="AF374" s="325"/>
      <c r="AG374" s="325"/>
      <c r="AH374" s="325"/>
      <c r="AI374" s="325"/>
      <c r="AJ374" s="325"/>
      <c r="AK374" s="325"/>
      <c r="AL374" s="325"/>
      <c r="AM374" s="325"/>
      <c r="AN374" s="325"/>
      <c r="AO374" s="325"/>
      <c r="AP374" s="325"/>
      <c r="AQ374" s="325"/>
      <c r="AR374" s="325"/>
      <c r="AS374" s="325"/>
      <c r="AT374" s="325"/>
      <c r="AU374" s="325"/>
      <c r="AV374" s="325"/>
      <c r="AW374" s="325"/>
      <c r="AX374" s="325"/>
      <c r="AY374" s="325"/>
      <c r="AZ374" s="325"/>
      <c r="BA374" s="325"/>
      <c r="BB374" s="325"/>
      <c r="BC374" s="325"/>
      <c r="BD374" s="326"/>
    </row>
    <row r="375" spans="1:56">
      <c r="A375" s="348"/>
      <c r="B375" s="329"/>
      <c r="C375" s="353"/>
      <c r="D375" s="28">
        <v>1</v>
      </c>
      <c r="E375" s="330"/>
      <c r="F375" s="331"/>
      <c r="G375" s="106">
        <v>1.6817780696837301E-2</v>
      </c>
      <c r="H375" s="94">
        <v>4.5577871810965299E-3</v>
      </c>
      <c r="I375" s="117">
        <v>4.6281835310506302E-2</v>
      </c>
      <c r="J375" s="159">
        <v>9.5955687107141894E-3</v>
      </c>
      <c r="K375" s="6"/>
      <c r="L375" s="333"/>
      <c r="M375" s="325"/>
      <c r="N375" s="325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7"/>
      <c r="AB375" s="325"/>
      <c r="AC375" s="325"/>
      <c r="AD375" s="325"/>
      <c r="AE375" s="325"/>
      <c r="AF375" s="325"/>
      <c r="AG375" s="325"/>
      <c r="AH375" s="325"/>
      <c r="AI375" s="325"/>
      <c r="AJ375" s="325"/>
      <c r="AK375" s="325"/>
      <c r="AL375" s="325"/>
      <c r="AM375" s="325"/>
      <c r="AN375" s="325"/>
      <c r="AO375" s="325"/>
      <c r="AP375" s="325"/>
      <c r="AQ375" s="325"/>
      <c r="AR375" s="325"/>
      <c r="AS375" s="325"/>
      <c r="AT375" s="325"/>
      <c r="AU375" s="325"/>
      <c r="AV375" s="325"/>
      <c r="AW375" s="325"/>
      <c r="AX375" s="325"/>
      <c r="AY375" s="325"/>
      <c r="AZ375" s="325"/>
      <c r="BA375" s="325"/>
      <c r="BB375" s="325"/>
      <c r="BC375" s="325"/>
      <c r="BD375" s="326"/>
    </row>
    <row r="376" spans="1:56">
      <c r="A376" s="348"/>
      <c r="B376" s="329"/>
      <c r="C376" s="353"/>
      <c r="D376" s="28">
        <v>2</v>
      </c>
      <c r="E376" s="330"/>
      <c r="F376" s="331"/>
      <c r="G376" s="106">
        <v>1.5518184327479E-2</v>
      </c>
      <c r="H376" s="94">
        <v>4.0704877397049304E-3</v>
      </c>
      <c r="I376" s="117">
        <v>3.9856785868190497E-2</v>
      </c>
      <c r="J376" s="159">
        <v>8.0150337113980494E-3</v>
      </c>
      <c r="K376" s="6"/>
      <c r="L376" s="333"/>
      <c r="M376" s="325"/>
      <c r="N376" s="325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7"/>
      <c r="AB376" s="325"/>
      <c r="AC376" s="325"/>
      <c r="AD376" s="325"/>
      <c r="AE376" s="325"/>
      <c r="AF376" s="325"/>
      <c r="AG376" s="325"/>
      <c r="AH376" s="325"/>
      <c r="AI376" s="325"/>
      <c r="AJ376" s="325"/>
      <c r="AK376" s="325"/>
      <c r="AL376" s="325"/>
      <c r="AM376" s="325"/>
      <c r="AN376" s="325"/>
      <c r="AO376" s="325"/>
      <c r="AP376" s="325"/>
      <c r="AQ376" s="325"/>
      <c r="AR376" s="325"/>
      <c r="AS376" s="325"/>
      <c r="AT376" s="325"/>
      <c r="AU376" s="325"/>
      <c r="AV376" s="325"/>
      <c r="AW376" s="325"/>
      <c r="AX376" s="325"/>
      <c r="AY376" s="325"/>
      <c r="AZ376" s="325"/>
      <c r="BA376" s="325"/>
      <c r="BB376" s="325"/>
      <c r="BC376" s="325"/>
      <c r="BD376" s="326"/>
    </row>
    <row r="377" spans="1:56">
      <c r="A377" s="348"/>
      <c r="B377" s="329"/>
      <c r="C377" s="353"/>
      <c r="D377" s="28">
        <v>3</v>
      </c>
      <c r="E377" s="330"/>
      <c r="F377" s="331"/>
      <c r="G377" s="106">
        <v>1.23185377757839E-2</v>
      </c>
      <c r="H377" s="94">
        <v>2.9307473199235898E-3</v>
      </c>
      <c r="I377" s="117">
        <v>2.58493347235676E-2</v>
      </c>
      <c r="J377" s="159">
        <v>4.7482587667186504E-3</v>
      </c>
      <c r="K377" s="6"/>
      <c r="L377" s="333"/>
      <c r="M377" s="325"/>
      <c r="N377" s="325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7"/>
      <c r="AB377" s="325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  <c r="AN377" s="325"/>
      <c r="AO377" s="325"/>
      <c r="AP377" s="325"/>
      <c r="AQ377" s="325"/>
      <c r="AR377" s="325"/>
      <c r="AS377" s="325"/>
      <c r="AT377" s="325"/>
      <c r="AU377" s="325"/>
      <c r="AV377" s="325"/>
      <c r="AW377" s="325"/>
      <c r="AX377" s="325"/>
      <c r="AY377" s="325"/>
      <c r="AZ377" s="325"/>
      <c r="BA377" s="325"/>
      <c r="BB377" s="325"/>
      <c r="BC377" s="325"/>
      <c r="BD377" s="326"/>
    </row>
    <row r="378" spans="1:56">
      <c r="A378" s="348"/>
      <c r="B378" s="329"/>
      <c r="C378" s="353"/>
      <c r="D378" s="28">
        <v>4</v>
      </c>
      <c r="E378" s="330"/>
      <c r="F378" s="331"/>
      <c r="G378" s="106">
        <v>8.6613517659068998E-3</v>
      </c>
      <c r="H378" s="94">
        <v>1.7541442641440599E-3</v>
      </c>
      <c r="I378" s="117">
        <v>1.3189380921319801E-2</v>
      </c>
      <c r="J378" s="159">
        <v>2.0914892323200501E-3</v>
      </c>
      <c r="K378" s="6"/>
      <c r="L378" s="333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7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  <c r="AN378" s="325"/>
      <c r="AO378" s="325"/>
      <c r="AP378" s="325"/>
      <c r="AQ378" s="325"/>
      <c r="AR378" s="325"/>
      <c r="AS378" s="325"/>
      <c r="AT378" s="325"/>
      <c r="AU378" s="325"/>
      <c r="AV378" s="325"/>
      <c r="AW378" s="325"/>
      <c r="AX378" s="325"/>
      <c r="AY378" s="325"/>
      <c r="AZ378" s="325"/>
      <c r="BA378" s="325"/>
      <c r="BB378" s="325"/>
      <c r="BC378" s="325"/>
      <c r="BD378" s="326"/>
    </row>
    <row r="379" spans="1:56">
      <c r="A379" s="348"/>
      <c r="B379" s="329"/>
      <c r="C379" s="353"/>
      <c r="D379" s="28">
        <v>5</v>
      </c>
      <c r="E379" s="330"/>
      <c r="F379" s="331"/>
      <c r="G379" s="106">
        <v>5.6349945223994101E-3</v>
      </c>
      <c r="H379" s="94">
        <v>9.1607280548598703E-4</v>
      </c>
      <c r="I379" s="117">
        <v>5.6660126370128398E-3</v>
      </c>
      <c r="J379" s="159">
        <v>7.3857085110926696E-4</v>
      </c>
      <c r="K379" s="6"/>
      <c r="L379" s="333"/>
      <c r="M379" s="325"/>
      <c r="N379" s="325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7"/>
      <c r="AB379" s="325"/>
      <c r="AC379" s="325"/>
      <c r="AD379" s="325"/>
      <c r="AE379" s="325"/>
      <c r="AF379" s="325"/>
      <c r="AG379" s="325"/>
      <c r="AH379" s="325"/>
      <c r="AI379" s="325"/>
      <c r="AJ379" s="325"/>
      <c r="AK379" s="325"/>
      <c r="AL379" s="325"/>
      <c r="AM379" s="325"/>
      <c r="AN379" s="325"/>
      <c r="AO379" s="325"/>
      <c r="AP379" s="325"/>
      <c r="AQ379" s="325"/>
      <c r="AR379" s="325"/>
      <c r="AS379" s="325"/>
      <c r="AT379" s="325"/>
      <c r="AU379" s="325"/>
      <c r="AV379" s="325"/>
      <c r="AW379" s="325"/>
      <c r="AX379" s="325"/>
      <c r="AY379" s="325"/>
      <c r="AZ379" s="325"/>
      <c r="BA379" s="325"/>
      <c r="BB379" s="325"/>
      <c r="BC379" s="325"/>
      <c r="BD379" s="326"/>
    </row>
    <row r="380" spans="1:56">
      <c r="A380" s="348"/>
      <c r="B380" s="329"/>
      <c r="C380" s="353"/>
      <c r="D380" s="28">
        <v>6</v>
      </c>
      <c r="E380" s="330"/>
      <c r="F380" s="331"/>
      <c r="G380" s="106">
        <v>3.5695166445070502E-3</v>
      </c>
      <c r="H380" s="94">
        <v>4.4416739599219198E-4</v>
      </c>
      <c r="I380" s="117">
        <v>2.2302811563346099E-3</v>
      </c>
      <c r="J380" s="159">
        <v>2.30616070313621E-4</v>
      </c>
      <c r="K380" s="6"/>
      <c r="L380" s="333"/>
      <c r="M380" s="325"/>
      <c r="N380" s="325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7"/>
      <c r="AB380" s="325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  <c r="AN380" s="325"/>
      <c r="AO380" s="325"/>
      <c r="AP380" s="325"/>
      <c r="AQ380" s="325"/>
      <c r="AR380" s="325"/>
      <c r="AS380" s="325"/>
      <c r="AT380" s="325"/>
      <c r="AU380" s="325"/>
      <c r="AV380" s="325"/>
      <c r="AW380" s="325"/>
      <c r="AX380" s="325"/>
      <c r="AY380" s="325"/>
      <c r="AZ380" s="325"/>
      <c r="BA380" s="325"/>
      <c r="BB380" s="325"/>
      <c r="BC380" s="325"/>
      <c r="BD380" s="326"/>
    </row>
    <row r="381" spans="1:56">
      <c r="A381" s="348"/>
      <c r="B381" s="329"/>
      <c r="C381" s="353"/>
      <c r="D381" s="28">
        <v>7</v>
      </c>
      <c r="E381" s="330"/>
      <c r="F381" s="331"/>
      <c r="G381" s="106">
        <v>2.3130239595577002E-3</v>
      </c>
      <c r="H381" s="94">
        <v>2.1450582018546499E-4</v>
      </c>
      <c r="I381" s="117">
        <v>8.8210057565332397E-4</v>
      </c>
      <c r="J381" s="159">
        <v>7.1245149541437298E-5</v>
      </c>
      <c r="K381" s="6"/>
      <c r="L381" s="333"/>
      <c r="M381" s="325"/>
      <c r="N381" s="325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7"/>
      <c r="AB381" s="325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  <c r="AN381" s="325"/>
      <c r="AO381" s="325"/>
      <c r="AP381" s="325"/>
      <c r="AQ381" s="325"/>
      <c r="AR381" s="325"/>
      <c r="AS381" s="325"/>
      <c r="AT381" s="325"/>
      <c r="AU381" s="325"/>
      <c r="AV381" s="325"/>
      <c r="AW381" s="325"/>
      <c r="AX381" s="325"/>
      <c r="AY381" s="325"/>
      <c r="AZ381" s="325"/>
      <c r="BA381" s="325"/>
      <c r="BB381" s="325"/>
      <c r="BC381" s="325"/>
      <c r="BD381" s="326"/>
    </row>
    <row r="382" spans="1:56">
      <c r="A382" s="348"/>
      <c r="B382" s="329"/>
      <c r="C382" s="353"/>
      <c r="D382" s="28">
        <v>8</v>
      </c>
      <c r="E382" s="330"/>
      <c r="F382" s="331"/>
      <c r="G382" s="106">
        <v>1.5962394864804301E-3</v>
      </c>
      <c r="H382" s="94">
        <v>1.10862932102716E-4</v>
      </c>
      <c r="I382" s="117">
        <v>3.8364870112567401E-4</v>
      </c>
      <c r="J382" s="159">
        <v>2.44637723194774E-5</v>
      </c>
      <c r="K382" s="6"/>
      <c r="L382" s="333"/>
      <c r="M382" s="325"/>
      <c r="N382" s="325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7"/>
      <c r="AB382" s="325"/>
      <c r="AC382" s="325"/>
      <c r="AD382" s="325"/>
      <c r="AE382" s="325"/>
      <c r="AF382" s="325"/>
      <c r="AG382" s="325"/>
      <c r="AH382" s="325"/>
      <c r="AI382" s="325"/>
      <c r="AJ382" s="325"/>
      <c r="AK382" s="325"/>
      <c r="AL382" s="325"/>
      <c r="AM382" s="325"/>
      <c r="AN382" s="325"/>
      <c r="AO382" s="325"/>
      <c r="AP382" s="325"/>
      <c r="AQ382" s="325"/>
      <c r="AR382" s="325"/>
      <c r="AS382" s="325"/>
      <c r="AT382" s="325"/>
      <c r="AU382" s="325"/>
      <c r="AV382" s="325"/>
      <c r="AW382" s="325"/>
      <c r="AX382" s="325"/>
      <c r="AY382" s="325"/>
      <c r="AZ382" s="325"/>
      <c r="BA382" s="325"/>
      <c r="BB382" s="325"/>
      <c r="BC382" s="325"/>
      <c r="BD382" s="326"/>
    </row>
    <row r="383" spans="1:56">
      <c r="A383" s="348"/>
      <c r="B383" s="329"/>
      <c r="C383" s="353"/>
      <c r="D383" s="28">
        <v>9</v>
      </c>
      <c r="E383" s="330"/>
      <c r="F383" s="331"/>
      <c r="G383" s="106">
        <v>1.20617831625914E-3</v>
      </c>
      <c r="H383" s="94">
        <v>6.5507157947582498E-5</v>
      </c>
      <c r="I383" s="117">
        <v>1.9870032964954099E-4</v>
      </c>
      <c r="J383" s="159">
        <v>1.0407020050599301E-5</v>
      </c>
      <c r="K383" s="6"/>
      <c r="L383" s="333"/>
      <c r="M383" s="325"/>
      <c r="N383" s="325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7"/>
      <c r="AB383" s="325"/>
      <c r="AC383" s="325"/>
      <c r="AD383" s="325"/>
      <c r="AE383" s="325"/>
      <c r="AF383" s="325"/>
      <c r="AG383" s="325"/>
      <c r="AH383" s="325"/>
      <c r="AI383" s="325"/>
      <c r="AJ383" s="325"/>
      <c r="AK383" s="325"/>
      <c r="AL383" s="325"/>
      <c r="AM383" s="325"/>
      <c r="AN383" s="325"/>
      <c r="AO383" s="325"/>
      <c r="AP383" s="325"/>
      <c r="AQ383" s="325"/>
      <c r="AR383" s="325"/>
      <c r="AS383" s="325"/>
      <c r="AT383" s="325"/>
      <c r="AU383" s="325"/>
      <c r="AV383" s="325"/>
      <c r="AW383" s="325"/>
      <c r="AX383" s="325"/>
      <c r="AY383" s="325"/>
      <c r="AZ383" s="325"/>
      <c r="BA383" s="325"/>
      <c r="BB383" s="325"/>
      <c r="BC383" s="325"/>
      <c r="BD383" s="326"/>
    </row>
    <row r="384" spans="1:56">
      <c r="A384" s="348"/>
      <c r="B384" s="329"/>
      <c r="C384" s="353"/>
      <c r="D384" s="29">
        <v>10</v>
      </c>
      <c r="E384" s="330"/>
      <c r="F384" s="331"/>
      <c r="G384" s="119">
        <v>1.0142917108634901E-3</v>
      </c>
      <c r="H384" s="122">
        <v>4.6679068316225003E-5</v>
      </c>
      <c r="I384" s="123">
        <v>1.3041002228337601E-4</v>
      </c>
      <c r="J384" s="162">
        <v>5.9936709031213704E-6</v>
      </c>
      <c r="K384" s="30"/>
      <c r="L384" s="334"/>
      <c r="M384" s="325"/>
      <c r="N384" s="325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7"/>
      <c r="AB384" s="325"/>
      <c r="AC384" s="325"/>
      <c r="AD384" s="325"/>
      <c r="AE384" s="325"/>
      <c r="AF384" s="325"/>
      <c r="AG384" s="325"/>
      <c r="AH384" s="325"/>
      <c r="AI384" s="325"/>
      <c r="AJ384" s="325"/>
      <c r="AK384" s="325"/>
      <c r="AL384" s="325"/>
      <c r="AM384" s="325"/>
      <c r="AN384" s="325"/>
      <c r="AO384" s="325"/>
      <c r="AP384" s="325"/>
      <c r="AQ384" s="325"/>
      <c r="AR384" s="325"/>
      <c r="AS384" s="325"/>
      <c r="AT384" s="325"/>
      <c r="AU384" s="325"/>
      <c r="AV384" s="325"/>
      <c r="AW384" s="325"/>
      <c r="AX384" s="325"/>
      <c r="AY384" s="325"/>
      <c r="AZ384" s="325"/>
      <c r="BA384" s="325"/>
      <c r="BB384" s="325"/>
      <c r="BC384" s="325"/>
      <c r="BD384" s="326"/>
    </row>
    <row r="385" spans="1:100">
      <c r="A385" s="348"/>
      <c r="B385" s="328">
        <v>1</v>
      </c>
      <c r="C385" s="353"/>
      <c r="D385" s="26">
        <v>-9</v>
      </c>
      <c r="E385" s="330">
        <v>4.9675108096974298E-4</v>
      </c>
      <c r="F385" s="331">
        <v>2.0171508237830801E-3</v>
      </c>
      <c r="G385" s="106">
        <v>3.2375104172590501E-3</v>
      </c>
      <c r="H385" s="94">
        <v>4.35003533467336E-4</v>
      </c>
      <c r="I385" s="117">
        <v>2.6441524116358399E-3</v>
      </c>
      <c r="J385" s="159">
        <v>3.6550728546779198E-4</v>
      </c>
      <c r="K385" s="27"/>
      <c r="L385" s="332">
        <f t="shared" ref="L385" si="1444">1-SUM(M385:BC404)</f>
        <v>0.72780145475157121</v>
      </c>
      <c r="M385" s="325">
        <f t="shared" ref="M385" si="1445">G395+I395</f>
        <v>1.923953581496202E-2</v>
      </c>
      <c r="N385" s="325">
        <f t="shared" ref="N385" si="1446">G402+I402+J395</f>
        <v>9.8208252992406393E-3</v>
      </c>
      <c r="O385" s="325">
        <f t="shared" ref="O385" si="1447">G404+I404+H395</f>
        <v>7.4497655331900803E-3</v>
      </c>
      <c r="P385" s="325">
        <f t="shared" ref="P385" si="1448">G397+I397+J402</f>
        <v>1.7588812644898835E-2</v>
      </c>
      <c r="Q385" s="325">
        <f t="shared" ref="Q385" si="1449">G393+I393</f>
        <v>1.7047624505276561E-2</v>
      </c>
      <c r="R385" s="325">
        <f t="shared" ref="R385" si="1450">G399+I399+H402+J404</f>
        <v>1.3450259920454868E-2</v>
      </c>
      <c r="S385" s="325">
        <f t="shared" ref="S385" si="1451">G386+I386</f>
        <v>6.0407675146815802E-3</v>
      </c>
      <c r="T385" s="325">
        <f t="shared" ref="T385" si="1452">G388+I388+J397</f>
        <v>9.42161464818656E-3</v>
      </c>
      <c r="U385" s="325">
        <f t="shared" ref="U385" si="1453">G391+I391+H404</f>
        <v>1.2960370363130518E-2</v>
      </c>
      <c r="V385" s="325">
        <f t="shared" ref="V385" si="1454">G400+I400+J393</f>
        <v>1.2421692555697431E-2</v>
      </c>
      <c r="W385" s="325">
        <f t="shared" ref="W385" si="1455">G389+I389</f>
        <v>8.6712644042218796E-3</v>
      </c>
      <c r="X385" s="325">
        <f t="shared" ref="X385" si="1456">G392+I392+J399+H397</f>
        <v>1.7373520553130718E-2</v>
      </c>
      <c r="Y385" s="325">
        <f t="shared" ref="Y385" si="1457">G398+I398</f>
        <v>1.4847558668338989E-2</v>
      </c>
      <c r="Z385" s="325">
        <f t="shared" ref="Z385" si="1458">G390+I390+J386</f>
        <v>1.0776159625513865E-2</v>
      </c>
      <c r="AA385" s="327">
        <f t="shared" ref="AA385" si="1459">G401+I401+H393</f>
        <v>9.93119012096144E-3</v>
      </c>
      <c r="AB385" s="325">
        <f t="shared" ref="AB385" si="1460">G387+I387+J388</f>
        <v>7.0732913435202147E-3</v>
      </c>
      <c r="AC385" s="325">
        <f t="shared" ref="AC385" si="1461">G403+I403</f>
        <v>6.5321032038979394E-3</v>
      </c>
      <c r="AD385" s="325">
        <f t="shared" ref="AD385" si="1462">G396+I396+J391+H399</f>
        <v>2.0855233051145387E-2</v>
      </c>
      <c r="AE385" s="325">
        <f t="shared" ref="AE385" si="1463">G385+I385</f>
        <v>5.8816628288948895E-3</v>
      </c>
      <c r="AF385" s="325">
        <f t="shared" ref="AF385" si="1464">G394+I394+J400</f>
        <v>1.9594607738710787E-2</v>
      </c>
      <c r="AG385" s="325">
        <f t="shared" ref="AG385" si="1465">H386</f>
        <v>4.47740286405508E-4</v>
      </c>
      <c r="AH385" s="325">
        <f t="shared" ref="AH385" si="1466">J389</f>
        <v>7.0525135512344698E-4</v>
      </c>
      <c r="AI385" s="325">
        <f t="shared" ref="AI385" si="1467">J392+H388</f>
        <v>2.2016246585710741E-3</v>
      </c>
      <c r="AJ385" s="325">
        <f t="shared" ref="AJ385" si="1468">F385</f>
        <v>2.0171508237830801E-3</v>
      </c>
      <c r="AK385" s="325">
        <f t="shared" ref="AK385" si="1469">J398</f>
        <v>1.64695045374451E-3</v>
      </c>
      <c r="AL385" s="325">
        <f t="shared" ref="AL385" si="1470">H391</f>
        <v>9.3982613376550697E-4</v>
      </c>
      <c r="AM385" s="325">
        <f t="shared" ref="AM385" si="1471">J390</f>
        <v>9.4523698938307895E-4</v>
      </c>
      <c r="AN385" s="325">
        <f t="shared" ref="AN385" si="1472">J401+H400</f>
        <v>1.4891082530742511E-3</v>
      </c>
      <c r="AO385" s="325">
        <f t="shared" ref="AO385" si="1473">J387</f>
        <v>4.3845071792331401E-4</v>
      </c>
      <c r="AP385" s="325">
        <f t="shared" ref="AP385" si="1474">H389</f>
        <v>6.5361217877758099E-4</v>
      </c>
      <c r="AQ385" s="325">
        <f t="shared" ref="AQ385" si="1475">J403</f>
        <v>4.3845071792331401E-4</v>
      </c>
      <c r="AR385" s="325">
        <f t="shared" ref="AR385" si="1476">H392+J396</f>
        <v>3.4252255677523404E-3</v>
      </c>
      <c r="AS385" s="325">
        <f t="shared" ref="AS385" si="1477">J385</f>
        <v>3.6550728546779198E-4</v>
      </c>
      <c r="AT385" s="325">
        <f t="shared" ref="AT385" si="1478">H398</f>
        <v>1.1067600558505701E-3</v>
      </c>
      <c r="AU385" s="325">
        <f t="shared" ref="AU385" si="1479">J394</f>
        <v>2.3184655119017701E-3</v>
      </c>
      <c r="AV385" s="325">
        <f t="shared" ref="AV385" si="1480">H390</f>
        <v>7.8385689795080397E-4</v>
      </c>
      <c r="AW385" s="325">
        <f t="shared" ref="AW385" si="1481">H401</f>
        <v>6.5361217877758099E-4</v>
      </c>
      <c r="AX385" s="325">
        <f t="shared" ref="AX385" si="1482">H387</f>
        <v>4.8686515682501999E-4</v>
      </c>
      <c r="AY385" s="325">
        <f t="shared" ref="AY385" si="1483">E385</f>
        <v>4.9675108096974298E-4</v>
      </c>
      <c r="AZ385" s="325">
        <f t="shared" ref="AZ385" si="1484">H403</f>
        <v>4.8686515682501999E-4</v>
      </c>
      <c r="BA385" s="325">
        <f t="shared" ref="BA385" si="1485">H396</f>
        <v>1.3691849580554701E-3</v>
      </c>
      <c r="BB385" s="325">
        <f t="shared" ref="BB385" si="1486">H385</f>
        <v>4.35003533467336E-4</v>
      </c>
      <c r="BC385" s="325">
        <f t="shared" ref="BC385" si="1487">H394</f>
        <v>1.3691849580554701E-3</v>
      </c>
      <c r="BD385" s="326">
        <f t="shared" ref="BD385" si="1488">SUMPRODUCT($L$1:$BC$1,BF385:CW385)</f>
        <v>3.3812501076365074</v>
      </c>
      <c r="BF385" s="174">
        <f>L385</f>
        <v>0.72780145475157121</v>
      </c>
      <c r="BG385" s="175">
        <f t="shared" ref="BG385" si="1489">M385</f>
        <v>1.923953581496202E-2</v>
      </c>
      <c r="BH385" s="175">
        <f t="shared" ref="BH385" si="1490">N385</f>
        <v>9.8208252992406393E-3</v>
      </c>
      <c r="BI385" s="175">
        <f t="shared" ref="BI385" si="1491">O385</f>
        <v>7.4497655331900803E-3</v>
      </c>
      <c r="BJ385" s="175">
        <f t="shared" ref="BJ385" si="1492">P385</f>
        <v>1.7588812644898835E-2</v>
      </c>
      <c r="BK385" s="175">
        <f t="shared" ref="BK385" si="1493">Q385</f>
        <v>1.7047624505276561E-2</v>
      </c>
      <c r="BL385" s="175">
        <f t="shared" ref="BL385" si="1494">R385</f>
        <v>1.3450259920454868E-2</v>
      </c>
      <c r="BM385" s="175">
        <f t="shared" ref="BM385" si="1495">S385</f>
        <v>6.0407675146815802E-3</v>
      </c>
      <c r="BN385" s="175">
        <f t="shared" ref="BN385" si="1496">T385</f>
        <v>9.42161464818656E-3</v>
      </c>
      <c r="BO385" s="175">
        <f t="shared" ref="BO385" si="1497">U385</f>
        <v>1.2960370363130518E-2</v>
      </c>
      <c r="BP385" s="175">
        <f t="shared" ref="BP385" si="1498">V385</f>
        <v>1.2421692555697431E-2</v>
      </c>
      <c r="BQ385" s="175">
        <f t="shared" ref="BQ385" si="1499">W385</f>
        <v>8.6712644042218796E-3</v>
      </c>
      <c r="BR385" s="175">
        <f t="shared" ref="BR385" si="1500">X385</f>
        <v>1.7373520553130718E-2</v>
      </c>
      <c r="BS385" s="175">
        <f t="shared" ref="BS385" si="1501">Y385</f>
        <v>1.4847558668338989E-2</v>
      </c>
      <c r="BT385" s="175">
        <f t="shared" ref="BT385" si="1502">Z385</f>
        <v>1.0776159625513865E-2</v>
      </c>
      <c r="BU385" s="175">
        <f t="shared" ref="BU385" si="1503">AA385</f>
        <v>9.93119012096144E-3</v>
      </c>
      <c r="BV385" s="175">
        <f t="shared" ref="BV385" si="1504">AB385</f>
        <v>7.0732913435202147E-3</v>
      </c>
      <c r="BW385" s="175">
        <f t="shared" ref="BW385" si="1505">AC385</f>
        <v>6.5321032038979394E-3</v>
      </c>
      <c r="BX385" s="175">
        <f t="shared" ref="BX385" si="1506">AD385</f>
        <v>2.0855233051145387E-2</v>
      </c>
      <c r="BY385" s="175">
        <f t="shared" ref="BY385" si="1507">AE385</f>
        <v>5.8816628288948895E-3</v>
      </c>
      <c r="BZ385" s="175">
        <f t="shared" ref="BZ385" si="1508">AF385</f>
        <v>1.9594607738710787E-2</v>
      </c>
      <c r="CA385" s="175">
        <f t="shared" ref="CA385" si="1509">AG385</f>
        <v>4.47740286405508E-4</v>
      </c>
      <c r="CB385" s="175">
        <f t="shared" ref="CB385" si="1510">AH385</f>
        <v>7.0525135512344698E-4</v>
      </c>
      <c r="CC385" s="175">
        <f t="shared" ref="CC385" si="1511">AI385</f>
        <v>2.2016246585710741E-3</v>
      </c>
      <c r="CD385" s="175">
        <f t="shared" ref="CD385" si="1512">AJ385</f>
        <v>2.0171508237830801E-3</v>
      </c>
      <c r="CE385" s="175">
        <f t="shared" ref="CE385" si="1513">AK385</f>
        <v>1.64695045374451E-3</v>
      </c>
      <c r="CF385" s="175">
        <f t="shared" ref="CF385" si="1514">AL385</f>
        <v>9.3982613376550697E-4</v>
      </c>
      <c r="CG385" s="175">
        <f t="shared" ref="CG385" si="1515">AM385</f>
        <v>9.4523698938307895E-4</v>
      </c>
      <c r="CH385" s="175">
        <f t="shared" ref="CH385" si="1516">AN385</f>
        <v>1.4891082530742511E-3</v>
      </c>
      <c r="CI385" s="175">
        <f t="shared" ref="CI385" si="1517">AO385</f>
        <v>4.3845071792331401E-4</v>
      </c>
      <c r="CJ385" s="175">
        <f t="shared" ref="CJ385" si="1518">AP385</f>
        <v>6.5361217877758099E-4</v>
      </c>
      <c r="CK385" s="175">
        <f t="shared" ref="CK385" si="1519">AQ385</f>
        <v>4.3845071792331401E-4</v>
      </c>
      <c r="CL385" s="175">
        <f t="shared" ref="CL385" si="1520">AR385</f>
        <v>3.4252255677523404E-3</v>
      </c>
      <c r="CM385" s="175">
        <f t="shared" ref="CM385" si="1521">AS385</f>
        <v>3.6550728546779198E-4</v>
      </c>
      <c r="CN385" s="175">
        <f t="shared" ref="CN385" si="1522">AT385</f>
        <v>1.1067600558505701E-3</v>
      </c>
      <c r="CO385" s="175">
        <f t="shared" ref="CO385" si="1523">AU385</f>
        <v>2.3184655119017701E-3</v>
      </c>
      <c r="CP385" s="175">
        <f t="shared" ref="CP385" si="1524">AV385</f>
        <v>7.8385689795080397E-4</v>
      </c>
      <c r="CQ385" s="175">
        <f t="shared" ref="CQ385" si="1525">AW385</f>
        <v>6.5361217877758099E-4</v>
      </c>
      <c r="CR385" s="175">
        <f t="shared" ref="CR385" si="1526">AX385</f>
        <v>4.8686515682501999E-4</v>
      </c>
      <c r="CS385" s="175">
        <f t="shared" ref="CS385" si="1527">AY385</f>
        <v>4.9675108096974298E-4</v>
      </c>
      <c r="CT385" s="175">
        <f t="shared" ref="CT385" si="1528">AZ385</f>
        <v>4.8686515682501999E-4</v>
      </c>
      <c r="CU385" s="175">
        <f t="shared" ref="CU385" si="1529">BA385</f>
        <v>1.3691849580554701E-3</v>
      </c>
      <c r="CV385" s="176">
        <f t="shared" ref="CV385" si="1530">BB385</f>
        <v>4.35003533467336E-4</v>
      </c>
    </row>
    <row r="386" spans="1:100">
      <c r="A386" s="348"/>
      <c r="B386" s="329"/>
      <c r="C386" s="353"/>
      <c r="D386" s="28">
        <v>-8</v>
      </c>
      <c r="E386" s="330"/>
      <c r="F386" s="331"/>
      <c r="G386" s="196">
        <v>3.2954480046307002E-3</v>
      </c>
      <c r="H386" s="197">
        <v>4.47740286405508E-4</v>
      </c>
      <c r="I386" s="198">
        <v>2.74531951005088E-3</v>
      </c>
      <c r="J386" s="199">
        <v>3.8295563890329402E-4</v>
      </c>
      <c r="K386" s="6"/>
      <c r="L386" s="333"/>
      <c r="M386" s="325"/>
      <c r="N386" s="325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7"/>
      <c r="AB386" s="325"/>
      <c r="AC386" s="325"/>
      <c r="AD386" s="325"/>
      <c r="AE386" s="325"/>
      <c r="AF386" s="325"/>
      <c r="AG386" s="325"/>
      <c r="AH386" s="325"/>
      <c r="AI386" s="325"/>
      <c r="AJ386" s="325"/>
      <c r="AK386" s="325"/>
      <c r="AL386" s="325"/>
      <c r="AM386" s="325"/>
      <c r="AN386" s="325"/>
      <c r="AO386" s="325"/>
      <c r="AP386" s="325"/>
      <c r="AQ386" s="325"/>
      <c r="AR386" s="325"/>
      <c r="AS386" s="325"/>
      <c r="AT386" s="325"/>
      <c r="AU386" s="325"/>
      <c r="AV386" s="325"/>
      <c r="AW386" s="325"/>
      <c r="AX386" s="325"/>
      <c r="AY386" s="325"/>
      <c r="AZ386" s="325"/>
      <c r="BA386" s="325"/>
      <c r="BB386" s="325"/>
      <c r="BC386" s="325"/>
      <c r="BD386" s="326"/>
    </row>
    <row r="387" spans="1:100">
      <c r="A387" s="348"/>
      <c r="B387" s="329"/>
      <c r="C387" s="353"/>
      <c r="D387" s="28">
        <v>-7</v>
      </c>
      <c r="E387" s="330"/>
      <c r="F387" s="331"/>
      <c r="G387" s="196">
        <v>3.4703695931757299E-3</v>
      </c>
      <c r="H387" s="197">
        <v>4.8686515682501999E-4</v>
      </c>
      <c r="I387" s="198">
        <v>3.0617336107222099E-3</v>
      </c>
      <c r="J387" s="199">
        <v>4.3845071792331401E-4</v>
      </c>
      <c r="K387" s="6"/>
      <c r="L387" s="333"/>
      <c r="M387" s="325"/>
      <c r="N387" s="325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7"/>
      <c r="AB387" s="325"/>
      <c r="AC387" s="325"/>
      <c r="AD387" s="325"/>
      <c r="AE387" s="325"/>
      <c r="AF387" s="325"/>
      <c r="AG387" s="325"/>
      <c r="AH387" s="325"/>
      <c r="AI387" s="325"/>
      <c r="AJ387" s="325"/>
      <c r="AK387" s="325"/>
      <c r="AL387" s="325"/>
      <c r="AM387" s="325"/>
      <c r="AN387" s="325"/>
      <c r="AO387" s="325"/>
      <c r="AP387" s="325"/>
      <c r="AQ387" s="325"/>
      <c r="AR387" s="325"/>
      <c r="AS387" s="325"/>
      <c r="AT387" s="325"/>
      <c r="AU387" s="325"/>
      <c r="AV387" s="325"/>
      <c r="AW387" s="325"/>
      <c r="AX387" s="325"/>
      <c r="AY387" s="325"/>
      <c r="AZ387" s="325"/>
      <c r="BA387" s="325"/>
      <c r="BB387" s="325"/>
      <c r="BC387" s="325"/>
      <c r="BD387" s="326"/>
    </row>
    <row r="388" spans="1:100">
      <c r="A388" s="348"/>
      <c r="B388" s="329"/>
      <c r="C388" s="353"/>
      <c r="D388" s="28">
        <v>-6</v>
      </c>
      <c r="E388" s="330"/>
      <c r="F388" s="331"/>
      <c r="G388" s="196">
        <v>3.76383241628498E-3</v>
      </c>
      <c r="H388" s="197">
        <v>5.5467420482656403E-4</v>
      </c>
      <c r="I388" s="198">
        <v>3.6292936628147198E-3</v>
      </c>
      <c r="J388" s="199">
        <v>5.4118813962227496E-4</v>
      </c>
      <c r="K388" s="6"/>
      <c r="L388" s="333"/>
      <c r="M388" s="325"/>
      <c r="N388" s="325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7"/>
      <c r="AB388" s="325"/>
      <c r="AC388" s="325"/>
      <c r="AD388" s="325"/>
      <c r="AE388" s="325"/>
      <c r="AF388" s="325"/>
      <c r="AG388" s="325"/>
      <c r="AH388" s="325"/>
      <c r="AI388" s="325"/>
      <c r="AJ388" s="325"/>
      <c r="AK388" s="325"/>
      <c r="AL388" s="325"/>
      <c r="AM388" s="325"/>
      <c r="AN388" s="325"/>
      <c r="AO388" s="325"/>
      <c r="AP388" s="325"/>
      <c r="AQ388" s="325"/>
      <c r="AR388" s="325"/>
      <c r="AS388" s="325"/>
      <c r="AT388" s="325"/>
      <c r="AU388" s="325"/>
      <c r="AV388" s="325"/>
      <c r="AW388" s="325"/>
      <c r="AX388" s="325"/>
      <c r="AY388" s="325"/>
      <c r="AZ388" s="325"/>
      <c r="BA388" s="325"/>
      <c r="BB388" s="325"/>
      <c r="BC388" s="325"/>
      <c r="BD388" s="326"/>
    </row>
    <row r="389" spans="1:100">
      <c r="A389" s="348"/>
      <c r="B389" s="329"/>
      <c r="C389" s="353"/>
      <c r="D389" s="28">
        <v>-5</v>
      </c>
      <c r="E389" s="330"/>
      <c r="F389" s="331"/>
      <c r="G389" s="196">
        <v>4.1735973093326396E-3</v>
      </c>
      <c r="H389" s="197">
        <v>6.5361217877758099E-4</v>
      </c>
      <c r="I389" s="198">
        <v>4.49766709488924E-3</v>
      </c>
      <c r="J389" s="199">
        <v>7.0525135512344698E-4</v>
      </c>
      <c r="K389" s="6"/>
      <c r="L389" s="333"/>
      <c r="M389" s="325"/>
      <c r="N389" s="325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7"/>
      <c r="AB389" s="325"/>
      <c r="AC389" s="325"/>
      <c r="AD389" s="325"/>
      <c r="AE389" s="325"/>
      <c r="AF389" s="325"/>
      <c r="AG389" s="325"/>
      <c r="AH389" s="325"/>
      <c r="AI389" s="325"/>
      <c r="AJ389" s="325"/>
      <c r="AK389" s="325"/>
      <c r="AL389" s="325"/>
      <c r="AM389" s="325"/>
      <c r="AN389" s="325"/>
      <c r="AO389" s="325"/>
      <c r="AP389" s="325"/>
      <c r="AQ389" s="325"/>
      <c r="AR389" s="325"/>
      <c r="AS389" s="325"/>
      <c r="AT389" s="325"/>
      <c r="AU389" s="325"/>
      <c r="AV389" s="325"/>
      <c r="AW389" s="325"/>
      <c r="AX389" s="325"/>
      <c r="AY389" s="325"/>
      <c r="AZ389" s="325"/>
      <c r="BA389" s="325"/>
      <c r="BB389" s="325"/>
      <c r="BC389" s="325"/>
      <c r="BD389" s="326"/>
    </row>
    <row r="390" spans="1:100">
      <c r="A390" s="348"/>
      <c r="B390" s="329"/>
      <c r="C390" s="353"/>
      <c r="D390" s="28">
        <v>-4</v>
      </c>
      <c r="E390" s="330"/>
      <c r="F390" s="331"/>
      <c r="G390" s="196">
        <v>4.6864474917412803E-3</v>
      </c>
      <c r="H390" s="197">
        <v>7.8385689795080397E-4</v>
      </c>
      <c r="I390" s="198">
        <v>5.70675649486929E-3</v>
      </c>
      <c r="J390" s="199">
        <v>9.4523698938307895E-4</v>
      </c>
      <c r="K390" s="6"/>
      <c r="L390" s="333"/>
      <c r="M390" s="325"/>
      <c r="N390" s="325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7"/>
      <c r="AB390" s="325"/>
      <c r="AC390" s="325"/>
      <c r="AD390" s="325"/>
      <c r="AE390" s="325"/>
      <c r="AF390" s="325"/>
      <c r="AG390" s="325"/>
      <c r="AH390" s="325"/>
      <c r="AI390" s="325"/>
      <c r="AJ390" s="325"/>
      <c r="AK390" s="325"/>
      <c r="AL390" s="325"/>
      <c r="AM390" s="325"/>
      <c r="AN390" s="325"/>
      <c r="AO390" s="325"/>
      <c r="AP390" s="325"/>
      <c r="AQ390" s="325"/>
      <c r="AR390" s="325"/>
      <c r="AS390" s="325"/>
      <c r="AT390" s="325"/>
      <c r="AU390" s="325"/>
      <c r="AV390" s="325"/>
      <c r="AW390" s="325"/>
      <c r="AX390" s="325"/>
      <c r="AY390" s="325"/>
      <c r="AZ390" s="325"/>
      <c r="BA390" s="325"/>
      <c r="BB390" s="325"/>
      <c r="BC390" s="325"/>
      <c r="BD390" s="326"/>
    </row>
    <row r="391" spans="1:100">
      <c r="A391" s="348"/>
      <c r="B391" s="329"/>
      <c r="C391" s="353"/>
      <c r="D391" s="28">
        <v>-3</v>
      </c>
      <c r="E391" s="330"/>
      <c r="F391" s="331"/>
      <c r="G391" s="196">
        <v>5.26958521871238E-3</v>
      </c>
      <c r="H391" s="197">
        <v>9.3982613376550697E-4</v>
      </c>
      <c r="I391" s="198">
        <v>7.2430448580126303E-3</v>
      </c>
      <c r="J391" s="199">
        <v>1.26603616805217E-3</v>
      </c>
      <c r="K391" s="6"/>
      <c r="L391" s="333"/>
      <c r="M391" s="325"/>
      <c r="N391" s="325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7"/>
      <c r="AB391" s="325"/>
      <c r="AC391" s="325"/>
      <c r="AD391" s="325"/>
      <c r="AE391" s="325"/>
      <c r="AF391" s="325"/>
      <c r="AG391" s="325"/>
      <c r="AH391" s="325"/>
      <c r="AI391" s="325"/>
      <c r="AJ391" s="325"/>
      <c r="AK391" s="325"/>
      <c r="AL391" s="325"/>
      <c r="AM391" s="325"/>
      <c r="AN391" s="325"/>
      <c r="AO391" s="325"/>
      <c r="AP391" s="325"/>
      <c r="AQ391" s="325"/>
      <c r="AR391" s="325"/>
      <c r="AS391" s="325"/>
      <c r="AT391" s="325"/>
      <c r="AU391" s="325"/>
      <c r="AV391" s="325"/>
      <c r="AW391" s="325"/>
      <c r="AX391" s="325"/>
      <c r="AY391" s="325"/>
      <c r="AZ391" s="325"/>
      <c r="BA391" s="325"/>
      <c r="BB391" s="325"/>
      <c r="BC391" s="325"/>
      <c r="BD391" s="326"/>
    </row>
    <row r="392" spans="1:100">
      <c r="A392" s="348"/>
      <c r="B392" s="329"/>
      <c r="C392" s="353"/>
      <c r="D392" s="28">
        <v>-2</v>
      </c>
      <c r="E392" s="330"/>
      <c r="F392" s="331"/>
      <c r="G392" s="196">
        <v>5.86443571497743E-3</v>
      </c>
      <c r="H392" s="197">
        <v>1.1067600558505701E-3</v>
      </c>
      <c r="I392" s="198">
        <v>8.9831229533615595E-3</v>
      </c>
      <c r="J392" s="199">
        <v>1.64695045374451E-3</v>
      </c>
      <c r="K392" s="6"/>
      <c r="L392" s="333"/>
      <c r="M392" s="325"/>
      <c r="N392" s="325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7"/>
      <c r="AB392" s="325"/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  <c r="AN392" s="325"/>
      <c r="AO392" s="325"/>
      <c r="AP392" s="325"/>
      <c r="AQ392" s="325"/>
      <c r="AR392" s="325"/>
      <c r="AS392" s="325"/>
      <c r="AT392" s="325"/>
      <c r="AU392" s="325"/>
      <c r="AV392" s="325"/>
      <c r="AW392" s="325"/>
      <c r="AX392" s="325"/>
      <c r="AY392" s="325"/>
      <c r="AZ392" s="325"/>
      <c r="BA392" s="325"/>
      <c r="BB392" s="325"/>
      <c r="BC392" s="325"/>
      <c r="BD392" s="326"/>
    </row>
    <row r="393" spans="1:100">
      <c r="A393" s="348"/>
      <c r="B393" s="329"/>
      <c r="C393" s="353"/>
      <c r="D393" s="28">
        <v>-1</v>
      </c>
      <c r="E393" s="330"/>
      <c r="F393" s="331"/>
      <c r="G393" s="196">
        <v>6.3888393785172604E-3</v>
      </c>
      <c r="H393" s="197">
        <v>1.2599257167395599E-3</v>
      </c>
      <c r="I393" s="198">
        <v>1.06587851267593E-2</v>
      </c>
      <c r="J393" s="199">
        <v>2.0284885690868598E-3</v>
      </c>
      <c r="K393" s="6"/>
      <c r="L393" s="333"/>
      <c r="M393" s="325"/>
      <c r="N393" s="325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7"/>
      <c r="AB393" s="325"/>
      <c r="AC393" s="325"/>
      <c r="AD393" s="325"/>
      <c r="AE393" s="325"/>
      <c r="AF393" s="325"/>
      <c r="AG393" s="325"/>
      <c r="AH393" s="325"/>
      <c r="AI393" s="325"/>
      <c r="AJ393" s="325"/>
      <c r="AK393" s="325"/>
      <c r="AL393" s="325"/>
      <c r="AM393" s="325"/>
      <c r="AN393" s="325"/>
      <c r="AO393" s="325"/>
      <c r="AP393" s="325"/>
      <c r="AQ393" s="325"/>
      <c r="AR393" s="325"/>
      <c r="AS393" s="325"/>
      <c r="AT393" s="325"/>
      <c r="AU393" s="325"/>
      <c r="AV393" s="325"/>
      <c r="AW393" s="325"/>
      <c r="AX393" s="325"/>
      <c r="AY393" s="325"/>
      <c r="AZ393" s="325"/>
      <c r="BA393" s="325"/>
      <c r="BB393" s="325"/>
      <c r="BC393" s="325"/>
      <c r="BD393" s="326"/>
    </row>
    <row r="394" spans="1:100">
      <c r="A394" s="348"/>
      <c r="B394" s="329"/>
      <c r="C394" s="353"/>
      <c r="D394" s="28">
        <v>0</v>
      </c>
      <c r="E394" s="330"/>
      <c r="F394" s="331"/>
      <c r="G394" s="196">
        <v>6.7523950876889104E-3</v>
      </c>
      <c r="H394" s="197">
        <v>1.3691849580554701E-3</v>
      </c>
      <c r="I394" s="198">
        <v>1.18969756616388E-2</v>
      </c>
      <c r="J394" s="199">
        <v>2.3184655119017701E-3</v>
      </c>
      <c r="K394" s="6"/>
      <c r="L394" s="333"/>
      <c r="M394" s="325"/>
      <c r="N394" s="325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7"/>
      <c r="AB394" s="325"/>
      <c r="AC394" s="325"/>
      <c r="AD394" s="325"/>
      <c r="AE394" s="325"/>
      <c r="AF394" s="325"/>
      <c r="AG394" s="325"/>
      <c r="AH394" s="325"/>
      <c r="AI394" s="325"/>
      <c r="AJ394" s="325"/>
      <c r="AK394" s="325"/>
      <c r="AL394" s="325"/>
      <c r="AM394" s="325"/>
      <c r="AN394" s="325"/>
      <c r="AO394" s="325"/>
      <c r="AP394" s="325"/>
      <c r="AQ394" s="325"/>
      <c r="AR394" s="325"/>
      <c r="AS394" s="325"/>
      <c r="AT394" s="325"/>
      <c r="AU394" s="325"/>
      <c r="AV394" s="325"/>
      <c r="AW394" s="325"/>
      <c r="AX394" s="325"/>
      <c r="AY394" s="325"/>
      <c r="AZ394" s="325"/>
      <c r="BA394" s="325"/>
      <c r="BB394" s="325"/>
      <c r="BC394" s="325"/>
      <c r="BD394" s="326"/>
    </row>
    <row r="395" spans="1:100">
      <c r="A395" s="348"/>
      <c r="B395" s="329"/>
      <c r="C395" s="353"/>
      <c r="D395" s="28">
        <v>1</v>
      </c>
      <c r="E395" s="330"/>
      <c r="F395" s="331"/>
      <c r="G395" s="106">
        <v>6.8829206316589203E-3</v>
      </c>
      <c r="H395" s="94">
        <v>1.4089980185084999E-3</v>
      </c>
      <c r="I395" s="117">
        <v>1.23566151833031E-2</v>
      </c>
      <c r="J395" s="159">
        <v>2.4276992201409399E-3</v>
      </c>
      <c r="K395" s="6"/>
      <c r="L395" s="333"/>
      <c r="M395" s="325"/>
      <c r="N395" s="325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7"/>
      <c r="AB395" s="325"/>
      <c r="AC395" s="325"/>
      <c r="AD395" s="325"/>
      <c r="AE395" s="325"/>
      <c r="AF395" s="325"/>
      <c r="AG395" s="325"/>
      <c r="AH395" s="325"/>
      <c r="AI395" s="325"/>
      <c r="AJ395" s="325"/>
      <c r="AK395" s="325"/>
      <c r="AL395" s="325"/>
      <c r="AM395" s="325"/>
      <c r="AN395" s="325"/>
      <c r="AO395" s="325"/>
      <c r="AP395" s="325"/>
      <c r="AQ395" s="325"/>
      <c r="AR395" s="325"/>
      <c r="AS395" s="325"/>
      <c r="AT395" s="325"/>
      <c r="AU395" s="325"/>
      <c r="AV395" s="325"/>
      <c r="AW395" s="325"/>
      <c r="AX395" s="325"/>
      <c r="AY395" s="325"/>
      <c r="AZ395" s="325"/>
      <c r="BA395" s="325"/>
      <c r="BB395" s="325"/>
      <c r="BC395" s="325"/>
      <c r="BD395" s="326"/>
    </row>
    <row r="396" spans="1:100">
      <c r="A396" s="348"/>
      <c r="B396" s="329"/>
      <c r="C396" s="353"/>
      <c r="D396" s="28">
        <v>2</v>
      </c>
      <c r="E396" s="330"/>
      <c r="F396" s="331"/>
      <c r="G396" s="106">
        <v>6.7523950876889104E-3</v>
      </c>
      <c r="H396" s="94">
        <v>1.3691849580554701E-3</v>
      </c>
      <c r="I396" s="117">
        <v>1.18969756616388E-2</v>
      </c>
      <c r="J396" s="159">
        <v>2.3184655119017701E-3</v>
      </c>
      <c r="K396" s="6"/>
      <c r="L396" s="333"/>
      <c r="M396" s="325"/>
      <c r="N396" s="325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7"/>
      <c r="AB396" s="325"/>
      <c r="AC396" s="325"/>
      <c r="AD396" s="325"/>
      <c r="AE396" s="325"/>
      <c r="AF396" s="325"/>
      <c r="AG396" s="325"/>
      <c r="AH396" s="325"/>
      <c r="AI396" s="325"/>
      <c r="AJ396" s="325"/>
      <c r="AK396" s="325"/>
      <c r="AL396" s="325"/>
      <c r="AM396" s="325"/>
      <c r="AN396" s="325"/>
      <c r="AO396" s="325"/>
      <c r="AP396" s="325"/>
      <c r="AQ396" s="325"/>
      <c r="AR396" s="325"/>
      <c r="AS396" s="325"/>
      <c r="AT396" s="325"/>
      <c r="AU396" s="325"/>
      <c r="AV396" s="325"/>
      <c r="AW396" s="325"/>
      <c r="AX396" s="325"/>
      <c r="AY396" s="325"/>
      <c r="AZ396" s="325"/>
      <c r="BA396" s="325"/>
      <c r="BB396" s="325"/>
      <c r="BC396" s="325"/>
      <c r="BD396" s="326"/>
    </row>
    <row r="397" spans="1:100">
      <c r="A397" s="348"/>
      <c r="B397" s="329"/>
      <c r="C397" s="353"/>
      <c r="D397" s="28">
        <v>3</v>
      </c>
      <c r="E397" s="330"/>
      <c r="F397" s="331"/>
      <c r="G397" s="106">
        <v>6.3888393785172604E-3</v>
      </c>
      <c r="H397" s="94">
        <v>1.2599257167395599E-3</v>
      </c>
      <c r="I397" s="117">
        <v>1.06587851267593E-2</v>
      </c>
      <c r="J397" s="159">
        <v>2.0284885690868598E-3</v>
      </c>
      <c r="K397" s="6"/>
      <c r="L397" s="333"/>
      <c r="M397" s="325"/>
      <c r="N397" s="325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7"/>
      <c r="AB397" s="325"/>
      <c r="AC397" s="325"/>
      <c r="AD397" s="325"/>
      <c r="AE397" s="325"/>
      <c r="AF397" s="325"/>
      <c r="AG397" s="325"/>
      <c r="AH397" s="325"/>
      <c r="AI397" s="325"/>
      <c r="AJ397" s="325"/>
      <c r="AK397" s="325"/>
      <c r="AL397" s="325"/>
      <c r="AM397" s="325"/>
      <c r="AN397" s="325"/>
      <c r="AO397" s="325"/>
      <c r="AP397" s="325"/>
      <c r="AQ397" s="325"/>
      <c r="AR397" s="325"/>
      <c r="AS397" s="325"/>
      <c r="AT397" s="325"/>
      <c r="AU397" s="325"/>
      <c r="AV397" s="325"/>
      <c r="AW397" s="325"/>
      <c r="AX397" s="325"/>
      <c r="AY397" s="325"/>
      <c r="AZ397" s="325"/>
      <c r="BA397" s="325"/>
      <c r="BB397" s="325"/>
      <c r="BC397" s="325"/>
      <c r="BD397" s="326"/>
    </row>
    <row r="398" spans="1:100">
      <c r="A398" s="348"/>
      <c r="B398" s="329"/>
      <c r="C398" s="353"/>
      <c r="D398" s="28">
        <v>4</v>
      </c>
      <c r="E398" s="330"/>
      <c r="F398" s="331"/>
      <c r="G398" s="106">
        <v>5.86443571497743E-3</v>
      </c>
      <c r="H398" s="94">
        <v>1.1067600558505701E-3</v>
      </c>
      <c r="I398" s="117">
        <v>8.9831229533615595E-3</v>
      </c>
      <c r="J398" s="159">
        <v>1.64695045374451E-3</v>
      </c>
      <c r="K398" s="6"/>
      <c r="L398" s="333"/>
      <c r="M398" s="325"/>
      <c r="N398" s="325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7"/>
      <c r="AB398" s="325"/>
      <c r="AC398" s="325"/>
      <c r="AD398" s="325"/>
      <c r="AE398" s="325"/>
      <c r="AF398" s="325"/>
      <c r="AG398" s="325"/>
      <c r="AH398" s="325"/>
      <c r="AI398" s="325"/>
      <c r="AJ398" s="325"/>
      <c r="AK398" s="325"/>
      <c r="AL398" s="325"/>
      <c r="AM398" s="325"/>
      <c r="AN398" s="325"/>
      <c r="AO398" s="325"/>
      <c r="AP398" s="325"/>
      <c r="AQ398" s="325"/>
      <c r="AR398" s="325"/>
      <c r="AS398" s="325"/>
      <c r="AT398" s="325"/>
      <c r="AU398" s="325"/>
      <c r="AV398" s="325"/>
      <c r="AW398" s="325"/>
      <c r="AX398" s="325"/>
      <c r="AY398" s="325"/>
      <c r="AZ398" s="325"/>
      <c r="BA398" s="325"/>
      <c r="BB398" s="325"/>
      <c r="BC398" s="325"/>
      <c r="BD398" s="326"/>
    </row>
    <row r="399" spans="1:100">
      <c r="A399" s="348"/>
      <c r="B399" s="329"/>
      <c r="C399" s="353"/>
      <c r="D399" s="28">
        <v>5</v>
      </c>
      <c r="E399" s="330"/>
      <c r="F399" s="331"/>
      <c r="G399" s="106">
        <v>5.26958521871238E-3</v>
      </c>
      <c r="H399" s="94">
        <v>9.3982613376550697E-4</v>
      </c>
      <c r="I399" s="117">
        <v>7.2430448580126303E-3</v>
      </c>
      <c r="J399" s="159">
        <v>1.26603616805217E-3</v>
      </c>
      <c r="K399" s="6"/>
      <c r="L399" s="333"/>
      <c r="M399" s="325"/>
      <c r="N399" s="325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7"/>
      <c r="AB399" s="325"/>
      <c r="AC399" s="325"/>
      <c r="AD399" s="325"/>
      <c r="AE399" s="325"/>
      <c r="AF399" s="325"/>
      <c r="AG399" s="325"/>
      <c r="AH399" s="325"/>
      <c r="AI399" s="325"/>
      <c r="AJ399" s="325"/>
      <c r="AK399" s="325"/>
      <c r="AL399" s="325"/>
      <c r="AM399" s="325"/>
      <c r="AN399" s="325"/>
      <c r="AO399" s="325"/>
      <c r="AP399" s="325"/>
      <c r="AQ399" s="325"/>
      <c r="AR399" s="325"/>
      <c r="AS399" s="325"/>
      <c r="AT399" s="325"/>
      <c r="AU399" s="325"/>
      <c r="AV399" s="325"/>
      <c r="AW399" s="325"/>
      <c r="AX399" s="325"/>
      <c r="AY399" s="325"/>
      <c r="AZ399" s="325"/>
      <c r="BA399" s="325"/>
      <c r="BB399" s="325"/>
      <c r="BC399" s="325"/>
      <c r="BD399" s="326"/>
    </row>
    <row r="400" spans="1:100">
      <c r="A400" s="348"/>
      <c r="B400" s="329"/>
      <c r="C400" s="353"/>
      <c r="D400" s="28">
        <v>6</v>
      </c>
      <c r="E400" s="330"/>
      <c r="F400" s="331"/>
      <c r="G400" s="106">
        <v>4.6864474917412803E-3</v>
      </c>
      <c r="H400" s="94">
        <v>7.8385689795080397E-4</v>
      </c>
      <c r="I400" s="117">
        <v>5.70675649486929E-3</v>
      </c>
      <c r="J400" s="159">
        <v>9.4523698938307895E-4</v>
      </c>
      <c r="K400" s="6"/>
      <c r="L400" s="333"/>
      <c r="M400" s="325"/>
      <c r="N400" s="325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7"/>
      <c r="AB400" s="325"/>
      <c r="AC400" s="325"/>
      <c r="AD400" s="325"/>
      <c r="AE400" s="325"/>
      <c r="AF400" s="325"/>
      <c r="AG400" s="325"/>
      <c r="AH400" s="325"/>
      <c r="AI400" s="325"/>
      <c r="AJ400" s="325"/>
      <c r="AK400" s="325"/>
      <c r="AL400" s="325"/>
      <c r="AM400" s="325"/>
      <c r="AN400" s="325"/>
      <c r="AO400" s="325"/>
      <c r="AP400" s="325"/>
      <c r="AQ400" s="325"/>
      <c r="AR400" s="325"/>
      <c r="AS400" s="325"/>
      <c r="AT400" s="325"/>
      <c r="AU400" s="325"/>
      <c r="AV400" s="325"/>
      <c r="AW400" s="325"/>
      <c r="AX400" s="325"/>
      <c r="AY400" s="325"/>
      <c r="AZ400" s="325"/>
      <c r="BA400" s="325"/>
      <c r="BB400" s="325"/>
      <c r="BC400" s="325"/>
      <c r="BD400" s="326"/>
    </row>
    <row r="401" spans="1:56">
      <c r="A401" s="348"/>
      <c r="B401" s="329"/>
      <c r="C401" s="353"/>
      <c r="D401" s="28">
        <v>7</v>
      </c>
      <c r="E401" s="330"/>
      <c r="F401" s="331"/>
      <c r="G401" s="106">
        <v>4.1735973093326396E-3</v>
      </c>
      <c r="H401" s="94">
        <v>6.5361217877758099E-4</v>
      </c>
      <c r="I401" s="117">
        <v>4.49766709488924E-3</v>
      </c>
      <c r="J401" s="159">
        <v>7.0525135512344698E-4</v>
      </c>
      <c r="K401" s="6"/>
      <c r="L401" s="333"/>
      <c r="M401" s="325"/>
      <c r="N401" s="325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7"/>
      <c r="AB401" s="325"/>
      <c r="AC401" s="325"/>
      <c r="AD401" s="325"/>
      <c r="AE401" s="325"/>
      <c r="AF401" s="325"/>
      <c r="AG401" s="325"/>
      <c r="AH401" s="325"/>
      <c r="AI401" s="325"/>
      <c r="AJ401" s="325"/>
      <c r="AK401" s="325"/>
      <c r="AL401" s="325"/>
      <c r="AM401" s="325"/>
      <c r="AN401" s="325"/>
      <c r="AO401" s="325"/>
      <c r="AP401" s="325"/>
      <c r="AQ401" s="325"/>
      <c r="AR401" s="325"/>
      <c r="AS401" s="325"/>
      <c r="AT401" s="325"/>
      <c r="AU401" s="325"/>
      <c r="AV401" s="325"/>
      <c r="AW401" s="325"/>
      <c r="AX401" s="325"/>
      <c r="AY401" s="325"/>
      <c r="AZ401" s="325"/>
      <c r="BA401" s="325"/>
      <c r="BB401" s="325"/>
      <c r="BC401" s="325"/>
      <c r="BD401" s="326"/>
    </row>
    <row r="402" spans="1:56">
      <c r="A402" s="348"/>
      <c r="B402" s="329"/>
      <c r="C402" s="353"/>
      <c r="D402" s="28">
        <v>8</v>
      </c>
      <c r="E402" s="330"/>
      <c r="F402" s="331"/>
      <c r="G402" s="106">
        <v>3.76383241628498E-3</v>
      </c>
      <c r="H402" s="94">
        <v>5.5467420482656403E-4</v>
      </c>
      <c r="I402" s="117">
        <v>3.6292936628147198E-3</v>
      </c>
      <c r="J402" s="159">
        <v>5.4118813962227496E-4</v>
      </c>
      <c r="K402" s="6"/>
      <c r="L402" s="333"/>
      <c r="M402" s="325"/>
      <c r="N402" s="325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7"/>
      <c r="AB402" s="325"/>
      <c r="AC402" s="325"/>
      <c r="AD402" s="325"/>
      <c r="AE402" s="325"/>
      <c r="AF402" s="325"/>
      <c r="AG402" s="325"/>
      <c r="AH402" s="325"/>
      <c r="AI402" s="325"/>
      <c r="AJ402" s="325"/>
      <c r="AK402" s="325"/>
      <c r="AL402" s="325"/>
      <c r="AM402" s="325"/>
      <c r="AN402" s="325"/>
      <c r="AO402" s="325"/>
      <c r="AP402" s="325"/>
      <c r="AQ402" s="325"/>
      <c r="AR402" s="325"/>
      <c r="AS402" s="325"/>
      <c r="AT402" s="325"/>
      <c r="AU402" s="325"/>
      <c r="AV402" s="325"/>
      <c r="AW402" s="325"/>
      <c r="AX402" s="325"/>
      <c r="AY402" s="325"/>
      <c r="AZ402" s="325"/>
      <c r="BA402" s="325"/>
      <c r="BB402" s="325"/>
      <c r="BC402" s="325"/>
      <c r="BD402" s="326"/>
    </row>
    <row r="403" spans="1:56">
      <c r="A403" s="348"/>
      <c r="B403" s="329"/>
      <c r="C403" s="353"/>
      <c r="D403" s="28">
        <v>9</v>
      </c>
      <c r="E403" s="330"/>
      <c r="F403" s="331"/>
      <c r="G403" s="106">
        <v>3.4703695931757299E-3</v>
      </c>
      <c r="H403" s="94">
        <v>4.8686515682501999E-4</v>
      </c>
      <c r="I403" s="117">
        <v>3.0617336107222099E-3</v>
      </c>
      <c r="J403" s="159">
        <v>4.3845071792331401E-4</v>
      </c>
      <c r="K403" s="6"/>
      <c r="L403" s="333"/>
      <c r="M403" s="325"/>
      <c r="N403" s="325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7"/>
      <c r="AB403" s="325"/>
      <c r="AC403" s="325"/>
      <c r="AD403" s="325"/>
      <c r="AE403" s="325"/>
      <c r="AF403" s="325"/>
      <c r="AG403" s="325"/>
      <c r="AH403" s="325"/>
      <c r="AI403" s="325"/>
      <c r="AJ403" s="325"/>
      <c r="AK403" s="325"/>
      <c r="AL403" s="325"/>
      <c r="AM403" s="325"/>
      <c r="AN403" s="325"/>
      <c r="AO403" s="325"/>
      <c r="AP403" s="325"/>
      <c r="AQ403" s="325"/>
      <c r="AR403" s="325"/>
      <c r="AS403" s="325"/>
      <c r="AT403" s="325"/>
      <c r="AU403" s="325"/>
      <c r="AV403" s="325"/>
      <c r="AW403" s="325"/>
      <c r="AX403" s="325"/>
      <c r="AY403" s="325"/>
      <c r="AZ403" s="325"/>
      <c r="BA403" s="325"/>
      <c r="BB403" s="325"/>
      <c r="BC403" s="325"/>
      <c r="BD403" s="326"/>
    </row>
    <row r="404" spans="1:56">
      <c r="A404" s="348"/>
      <c r="B404" s="329"/>
      <c r="C404" s="353"/>
      <c r="D404" s="29">
        <v>10</v>
      </c>
      <c r="E404" s="330"/>
      <c r="F404" s="331"/>
      <c r="G404" s="119">
        <v>3.2954480046307002E-3</v>
      </c>
      <c r="H404" s="122">
        <v>4.47740286405508E-4</v>
      </c>
      <c r="I404" s="123">
        <v>2.74531951005088E-3</v>
      </c>
      <c r="J404" s="162">
        <v>3.8295563890329402E-4</v>
      </c>
      <c r="K404" s="30"/>
      <c r="L404" s="334"/>
      <c r="M404" s="325"/>
      <c r="N404" s="325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7"/>
      <c r="AB404" s="325"/>
      <c r="AC404" s="325"/>
      <c r="AD404" s="325"/>
      <c r="AE404" s="325"/>
      <c r="AF404" s="325"/>
      <c r="AG404" s="325"/>
      <c r="AH404" s="325"/>
      <c r="AI404" s="325"/>
      <c r="AJ404" s="325"/>
      <c r="AK404" s="325"/>
      <c r="AL404" s="325"/>
      <c r="AM404" s="325"/>
      <c r="AN404" s="325"/>
      <c r="AO404" s="325"/>
      <c r="AP404" s="325"/>
      <c r="AQ404" s="325"/>
      <c r="AR404" s="325"/>
      <c r="AS404" s="325"/>
      <c r="AT404" s="325"/>
      <c r="AU404" s="325"/>
      <c r="AV404" s="325"/>
      <c r="AW404" s="325"/>
      <c r="AX404" s="325"/>
      <c r="AY404" s="325"/>
      <c r="AZ404" s="325"/>
      <c r="BA404" s="325"/>
      <c r="BB404" s="325"/>
      <c r="BC404" s="325"/>
      <c r="BD404" s="326"/>
    </row>
    <row r="405" spans="1:56">
      <c r="G405" s="184"/>
      <c r="H405" s="185"/>
      <c r="I405" s="190"/>
      <c r="J405" s="187"/>
    </row>
    <row r="406" spans="1:56">
      <c r="G406" s="184"/>
      <c r="H406" s="185"/>
      <c r="I406" s="190"/>
      <c r="J406" s="187"/>
    </row>
    <row r="407" spans="1:56">
      <c r="G407" s="184"/>
      <c r="H407" s="185"/>
      <c r="I407" s="190"/>
      <c r="J407" s="187"/>
    </row>
    <row r="408" spans="1:56">
      <c r="G408" s="184"/>
      <c r="H408" s="185"/>
      <c r="I408" s="190"/>
      <c r="J408" s="187"/>
    </row>
    <row r="409" spans="1:56">
      <c r="G409" s="184"/>
      <c r="H409" s="185"/>
      <c r="I409" s="190"/>
      <c r="J409" s="187"/>
    </row>
    <row r="410" spans="1:56">
      <c r="G410" s="184"/>
      <c r="H410" s="185"/>
      <c r="I410" s="190"/>
      <c r="J410" s="187"/>
    </row>
    <row r="411" spans="1:56">
      <c r="G411" s="184"/>
      <c r="H411" s="185"/>
      <c r="I411" s="190"/>
      <c r="J411" s="187"/>
    </row>
    <row r="412" spans="1:56">
      <c r="G412" s="184"/>
      <c r="H412" s="185"/>
      <c r="I412" s="190"/>
      <c r="J412" s="187"/>
    </row>
    <row r="413" spans="1:56">
      <c r="G413" s="184"/>
      <c r="H413" s="185"/>
      <c r="I413" s="190"/>
      <c r="J413" s="187"/>
    </row>
    <row r="414" spans="1:56">
      <c r="G414" s="184"/>
      <c r="H414" s="185"/>
      <c r="I414" s="190"/>
      <c r="J414" s="187"/>
    </row>
    <row r="415" spans="1:56">
      <c r="G415" s="184"/>
      <c r="H415" s="185"/>
      <c r="I415" s="190"/>
      <c r="J415" s="187"/>
    </row>
    <row r="416" spans="1:56">
      <c r="G416" s="184"/>
      <c r="H416" s="185"/>
      <c r="I416" s="190"/>
      <c r="J416" s="187"/>
    </row>
    <row r="417" spans="7:10">
      <c r="G417" s="184"/>
      <c r="H417" s="185"/>
      <c r="I417" s="190"/>
      <c r="J417" s="187"/>
    </row>
    <row r="418" spans="7:10">
      <c r="G418" s="184"/>
      <c r="H418" s="185"/>
      <c r="I418" s="190"/>
      <c r="J418" s="187"/>
    </row>
    <row r="419" spans="7:10">
      <c r="G419" s="184"/>
      <c r="H419" s="185"/>
      <c r="I419" s="190"/>
      <c r="J419" s="187"/>
    </row>
    <row r="420" spans="7:10">
      <c r="G420" s="184"/>
      <c r="H420" s="185"/>
      <c r="I420" s="190"/>
      <c r="J420" s="187"/>
    </row>
    <row r="421" spans="7:10">
      <c r="G421" s="184"/>
      <c r="H421" s="185"/>
      <c r="I421" s="190"/>
      <c r="J421" s="187"/>
    </row>
    <row r="422" spans="7:10">
      <c r="G422" s="184"/>
      <c r="H422" s="185"/>
      <c r="I422" s="190"/>
      <c r="J422" s="187"/>
    </row>
    <row r="423" spans="7:10">
      <c r="G423" s="184"/>
      <c r="H423" s="185"/>
      <c r="I423" s="190"/>
      <c r="J423" s="187"/>
    </row>
    <row r="424" spans="7:10">
      <c r="G424" s="184"/>
      <c r="H424" s="185"/>
      <c r="I424" s="190"/>
      <c r="J424" s="187"/>
    </row>
    <row r="425" spans="7:10">
      <c r="G425" s="184"/>
      <c r="H425" s="185"/>
      <c r="I425" s="190"/>
      <c r="J425" s="187"/>
    </row>
    <row r="426" spans="7:10">
      <c r="G426" s="184"/>
      <c r="H426" s="185"/>
      <c r="I426" s="190"/>
      <c r="J426" s="187"/>
    </row>
    <row r="427" spans="7:10">
      <c r="G427" s="184"/>
      <c r="H427" s="185"/>
      <c r="I427" s="190"/>
      <c r="J427" s="187"/>
    </row>
    <row r="428" spans="7:10">
      <c r="G428" s="184"/>
      <c r="H428" s="185"/>
      <c r="I428" s="190"/>
      <c r="J428" s="187"/>
    </row>
    <row r="429" spans="7:10">
      <c r="G429" s="184"/>
      <c r="H429" s="185"/>
      <c r="I429" s="190"/>
      <c r="J429" s="187"/>
    </row>
    <row r="430" spans="7:10">
      <c r="G430" s="184"/>
      <c r="H430" s="185"/>
      <c r="I430" s="190"/>
      <c r="J430" s="187"/>
    </row>
    <row r="431" spans="7:10">
      <c r="G431" s="184"/>
      <c r="H431" s="185"/>
      <c r="I431" s="190"/>
      <c r="J431" s="187"/>
    </row>
    <row r="432" spans="7:10">
      <c r="G432" s="184"/>
      <c r="H432" s="185"/>
      <c r="I432" s="190"/>
      <c r="J432" s="187"/>
    </row>
    <row r="433" spans="7:10">
      <c r="G433" s="184"/>
      <c r="H433" s="185"/>
      <c r="I433" s="190"/>
      <c r="J433" s="187"/>
    </row>
    <row r="434" spans="7:10">
      <c r="G434" s="184"/>
      <c r="H434" s="185"/>
      <c r="I434" s="190"/>
      <c r="J434" s="187"/>
    </row>
    <row r="435" spans="7:10">
      <c r="G435" s="184"/>
      <c r="H435" s="185"/>
      <c r="I435" s="190"/>
      <c r="J435" s="187"/>
    </row>
    <row r="436" spans="7:10">
      <c r="G436" s="184"/>
      <c r="H436" s="185"/>
      <c r="I436" s="190"/>
      <c r="J436" s="187"/>
    </row>
    <row r="437" spans="7:10">
      <c r="G437" s="184"/>
      <c r="H437" s="185"/>
      <c r="I437" s="190"/>
      <c r="J437" s="187"/>
    </row>
    <row r="438" spans="7:10">
      <c r="G438" s="184"/>
      <c r="H438" s="185"/>
      <c r="I438" s="190"/>
      <c r="J438" s="187"/>
    </row>
    <row r="439" spans="7:10">
      <c r="G439" s="184"/>
      <c r="H439" s="185"/>
      <c r="I439" s="190"/>
      <c r="J439" s="187"/>
    </row>
    <row r="440" spans="7:10">
      <c r="G440" s="184"/>
      <c r="H440" s="185"/>
      <c r="I440" s="190"/>
      <c r="J440" s="187"/>
    </row>
    <row r="441" spans="7:10">
      <c r="G441" s="184"/>
      <c r="H441" s="185"/>
      <c r="I441" s="190"/>
      <c r="J441" s="187"/>
    </row>
    <row r="442" spans="7:10">
      <c r="G442" s="184"/>
      <c r="H442" s="185"/>
      <c r="I442" s="190"/>
      <c r="J442" s="187"/>
    </row>
    <row r="443" spans="7:10">
      <c r="G443" s="184"/>
      <c r="H443" s="185"/>
      <c r="I443" s="190"/>
      <c r="J443" s="187"/>
    </row>
    <row r="444" spans="7:10">
      <c r="G444" s="184"/>
      <c r="H444" s="185"/>
      <c r="I444" s="190"/>
      <c r="J444" s="187"/>
    </row>
    <row r="445" spans="7:10">
      <c r="G445" s="184"/>
      <c r="H445" s="185"/>
      <c r="I445" s="190"/>
      <c r="J445" s="187"/>
    </row>
    <row r="446" spans="7:10">
      <c r="G446" s="184"/>
      <c r="H446" s="185"/>
      <c r="I446" s="190"/>
      <c r="J446" s="187"/>
    </row>
    <row r="447" spans="7:10">
      <c r="G447" s="184"/>
      <c r="H447" s="185"/>
      <c r="I447" s="190"/>
      <c r="J447" s="187"/>
    </row>
    <row r="448" spans="7:10">
      <c r="G448" s="184"/>
      <c r="H448" s="185"/>
      <c r="I448" s="190"/>
      <c r="J448" s="187"/>
    </row>
    <row r="449" spans="7:10">
      <c r="G449" s="184"/>
      <c r="H449" s="185"/>
      <c r="I449" s="190"/>
      <c r="J449" s="187"/>
    </row>
    <row r="450" spans="7:10">
      <c r="G450" s="184"/>
      <c r="H450" s="185"/>
      <c r="I450" s="190"/>
      <c r="J450" s="187"/>
    </row>
    <row r="451" spans="7:10">
      <c r="G451" s="184"/>
      <c r="H451" s="185"/>
      <c r="I451" s="190"/>
      <c r="J451" s="187"/>
    </row>
    <row r="452" spans="7:10">
      <c r="G452" s="184"/>
      <c r="H452" s="185"/>
      <c r="I452" s="190"/>
      <c r="J452" s="187"/>
    </row>
    <row r="453" spans="7:10">
      <c r="G453" s="184"/>
      <c r="H453" s="185"/>
      <c r="I453" s="190"/>
      <c r="J453" s="187"/>
    </row>
    <row r="454" spans="7:10">
      <c r="G454" s="184"/>
      <c r="H454" s="185"/>
      <c r="I454" s="190"/>
      <c r="J454" s="187"/>
    </row>
    <row r="455" spans="7:10">
      <c r="G455" s="184"/>
      <c r="H455" s="185"/>
      <c r="I455" s="190"/>
      <c r="J455" s="187"/>
    </row>
    <row r="456" spans="7:10">
      <c r="G456" s="184"/>
      <c r="H456" s="185"/>
      <c r="I456" s="190"/>
      <c r="J456" s="187"/>
    </row>
  </sheetData>
  <mergeCells count="966">
    <mergeCell ref="M2:M21"/>
    <mergeCell ref="N2:N21"/>
    <mergeCell ref="O2:O21"/>
    <mergeCell ref="P2:P21"/>
    <mergeCell ref="Q2:Q21"/>
    <mergeCell ref="R2:R21"/>
    <mergeCell ref="A2:A404"/>
    <mergeCell ref="B2:B21"/>
    <mergeCell ref="C2:C101"/>
    <mergeCell ref="E2:E21"/>
    <mergeCell ref="F2:F21"/>
    <mergeCell ref="L2:L21"/>
    <mergeCell ref="B62:B81"/>
    <mergeCell ref="E62:E81"/>
    <mergeCell ref="F62:F81"/>
    <mergeCell ref="L62:L81"/>
    <mergeCell ref="O42:O61"/>
    <mergeCell ref="P42:P61"/>
    <mergeCell ref="Q42:Q61"/>
    <mergeCell ref="R42:R61"/>
    <mergeCell ref="Q22:Q41"/>
    <mergeCell ref="R22:R41"/>
    <mergeCell ref="M62:M81"/>
    <mergeCell ref="N62:N81"/>
    <mergeCell ref="Y2:Y21"/>
    <mergeCell ref="Z2:Z21"/>
    <mergeCell ref="AA2:AA21"/>
    <mergeCell ref="AB2:AB21"/>
    <mergeCell ref="AC2:AC21"/>
    <mergeCell ref="AD2:AD21"/>
    <mergeCell ref="S2:S21"/>
    <mergeCell ref="T2:T21"/>
    <mergeCell ref="U2:U21"/>
    <mergeCell ref="V2:V21"/>
    <mergeCell ref="W2:W21"/>
    <mergeCell ref="X2:X21"/>
    <mergeCell ref="AU2:AU21"/>
    <mergeCell ref="AV2:AV21"/>
    <mergeCell ref="AK2:AK21"/>
    <mergeCell ref="AL2:AL21"/>
    <mergeCell ref="AM2:AM21"/>
    <mergeCell ref="AN2:AN21"/>
    <mergeCell ref="AO2:AO21"/>
    <mergeCell ref="AP2:AP21"/>
    <mergeCell ref="AE2:AE21"/>
    <mergeCell ref="AF2:AF21"/>
    <mergeCell ref="AG2:AG21"/>
    <mergeCell ref="AH2:AH21"/>
    <mergeCell ref="AI2:AI21"/>
    <mergeCell ref="AJ2:AJ21"/>
    <mergeCell ref="S22:S41"/>
    <mergeCell ref="T22:T41"/>
    <mergeCell ref="U22:U41"/>
    <mergeCell ref="V22:V41"/>
    <mergeCell ref="BC2:BC21"/>
    <mergeCell ref="BD2:BD21"/>
    <mergeCell ref="B22:B41"/>
    <mergeCell ref="E22:E41"/>
    <mergeCell ref="F22:F41"/>
    <mergeCell ref="L22:L41"/>
    <mergeCell ref="M22:M41"/>
    <mergeCell ref="N22:N41"/>
    <mergeCell ref="O22:O41"/>
    <mergeCell ref="P22:P41"/>
    <mergeCell ref="AW2:AW21"/>
    <mergeCell ref="AX2:AX21"/>
    <mergeCell ref="AY2:AY21"/>
    <mergeCell ref="AZ2:AZ21"/>
    <mergeCell ref="BA2:BA21"/>
    <mergeCell ref="BB2:BB21"/>
    <mergeCell ref="AQ2:AQ21"/>
    <mergeCell ref="AR2:AR21"/>
    <mergeCell ref="AS2:AS21"/>
    <mergeCell ref="AT2:AT21"/>
    <mergeCell ref="BD22:BD41"/>
    <mergeCell ref="B42:B61"/>
    <mergeCell ref="E42:E61"/>
    <mergeCell ref="F42:F61"/>
    <mergeCell ref="L42:L61"/>
    <mergeCell ref="M42:M61"/>
    <mergeCell ref="N42:N61"/>
    <mergeCell ref="AU22:AU41"/>
    <mergeCell ref="AV22:AV41"/>
    <mergeCell ref="AW22:AW41"/>
    <mergeCell ref="AX22:AX41"/>
    <mergeCell ref="AY22:AY41"/>
    <mergeCell ref="AZ22:AZ41"/>
    <mergeCell ref="AO22:AO41"/>
    <mergeCell ref="AP22:AP41"/>
    <mergeCell ref="AQ22:AQ41"/>
    <mergeCell ref="AR22:AR41"/>
    <mergeCell ref="AS22:AS41"/>
    <mergeCell ref="AT22:AT41"/>
    <mergeCell ref="AI22:AI41"/>
    <mergeCell ref="AJ22:AJ41"/>
    <mergeCell ref="AK22:AK41"/>
    <mergeCell ref="AL22:AL41"/>
    <mergeCell ref="AM22:AM41"/>
    <mergeCell ref="S42:S61"/>
    <mergeCell ref="T42:T61"/>
    <mergeCell ref="BA22:BA41"/>
    <mergeCell ref="BB22:BB41"/>
    <mergeCell ref="BC22:BC41"/>
    <mergeCell ref="AN22:AN41"/>
    <mergeCell ref="AC22:AC41"/>
    <mergeCell ref="AD22:AD41"/>
    <mergeCell ref="AE22:AE41"/>
    <mergeCell ref="AF22:AF41"/>
    <mergeCell ref="AG22:AG41"/>
    <mergeCell ref="AH22:AH41"/>
    <mergeCell ref="W22:W41"/>
    <mergeCell ref="X22:X41"/>
    <mergeCell ref="Y22:Y41"/>
    <mergeCell ref="Z22:Z41"/>
    <mergeCell ref="AA22:AA41"/>
    <mergeCell ref="AB22:AB41"/>
    <mergeCell ref="AD42:AD61"/>
    <mergeCell ref="AE42:AE61"/>
    <mergeCell ref="AF42:AF61"/>
    <mergeCell ref="U42:U61"/>
    <mergeCell ref="V42:V61"/>
    <mergeCell ref="W42:W61"/>
    <mergeCell ref="X42:X61"/>
    <mergeCell ref="Y42:Y61"/>
    <mergeCell ref="Z42:Z61"/>
    <mergeCell ref="BB42:BB61"/>
    <mergeCell ref="BC42:BC61"/>
    <mergeCell ref="BD42:BD61"/>
    <mergeCell ref="AS42:AS61"/>
    <mergeCell ref="AT42:AT61"/>
    <mergeCell ref="AU42:AU61"/>
    <mergeCell ref="AV42:AV61"/>
    <mergeCell ref="AW42:AW61"/>
    <mergeCell ref="AX42:AX61"/>
    <mergeCell ref="O62:O81"/>
    <mergeCell ref="P62:P81"/>
    <mergeCell ref="Q62:Q81"/>
    <mergeCell ref="R62:R81"/>
    <mergeCell ref="AY42:AY61"/>
    <mergeCell ref="AZ42:AZ61"/>
    <mergeCell ref="BA42:BA61"/>
    <mergeCell ref="AM42:AM61"/>
    <mergeCell ref="AN42:AN61"/>
    <mergeCell ref="AO42:AO61"/>
    <mergeCell ref="AP42:AP61"/>
    <mergeCell ref="AQ42:AQ61"/>
    <mergeCell ref="AR42:AR61"/>
    <mergeCell ref="AG42:AG61"/>
    <mergeCell ref="AH42:AH61"/>
    <mergeCell ref="AI42:AI61"/>
    <mergeCell ref="AJ42:AJ61"/>
    <mergeCell ref="AK42:AK61"/>
    <mergeCell ref="AL42:AL61"/>
    <mergeCell ref="AA42:AA61"/>
    <mergeCell ref="AB42:AB61"/>
    <mergeCell ref="AC42:AC61"/>
    <mergeCell ref="Y62:Y81"/>
    <mergeCell ref="Z62:Z81"/>
    <mergeCell ref="AA62:AA81"/>
    <mergeCell ref="AB62:AB81"/>
    <mergeCell ref="AC62:AC81"/>
    <mergeCell ref="AD62:AD81"/>
    <mergeCell ref="S62:S81"/>
    <mergeCell ref="T62:T81"/>
    <mergeCell ref="U62:U81"/>
    <mergeCell ref="V62:V81"/>
    <mergeCell ref="W62:W81"/>
    <mergeCell ref="X62:X81"/>
    <mergeCell ref="AU62:AU81"/>
    <mergeCell ref="AV62:AV81"/>
    <mergeCell ref="AK62:AK81"/>
    <mergeCell ref="AL62:AL81"/>
    <mergeCell ref="AM62:AM81"/>
    <mergeCell ref="AN62:AN81"/>
    <mergeCell ref="AO62:AO81"/>
    <mergeCell ref="AP62:AP81"/>
    <mergeCell ref="AE62:AE81"/>
    <mergeCell ref="AF62:AF81"/>
    <mergeCell ref="AG62:AG81"/>
    <mergeCell ref="AH62:AH81"/>
    <mergeCell ref="AI62:AI81"/>
    <mergeCell ref="AJ62:AJ81"/>
    <mergeCell ref="S82:S101"/>
    <mergeCell ref="T82:T101"/>
    <mergeCell ref="U82:U101"/>
    <mergeCell ref="V82:V101"/>
    <mergeCell ref="BC62:BC81"/>
    <mergeCell ref="BD62:BD81"/>
    <mergeCell ref="B82:B101"/>
    <mergeCell ref="E82:E101"/>
    <mergeCell ref="F82:F101"/>
    <mergeCell ref="L82:L101"/>
    <mergeCell ref="M82:M101"/>
    <mergeCell ref="N82:N101"/>
    <mergeCell ref="O82:O101"/>
    <mergeCell ref="P82:P101"/>
    <mergeCell ref="AW62:AW81"/>
    <mergeCell ref="AX62:AX81"/>
    <mergeCell ref="AY62:AY81"/>
    <mergeCell ref="AZ62:AZ81"/>
    <mergeCell ref="BA62:BA81"/>
    <mergeCell ref="BB62:BB81"/>
    <mergeCell ref="AQ62:AQ81"/>
    <mergeCell ref="AR62:AR81"/>
    <mergeCell ref="AS62:AS81"/>
    <mergeCell ref="AT62:AT81"/>
    <mergeCell ref="BD82:BD101"/>
    <mergeCell ref="B103:B122"/>
    <mergeCell ref="C103:C202"/>
    <mergeCell ref="E103:E122"/>
    <mergeCell ref="F103:F122"/>
    <mergeCell ref="L103:L122"/>
    <mergeCell ref="M103:M122"/>
    <mergeCell ref="AU82:AU101"/>
    <mergeCell ref="AV82:AV101"/>
    <mergeCell ref="AW82:AW101"/>
    <mergeCell ref="AX82:AX101"/>
    <mergeCell ref="AY82:AY101"/>
    <mergeCell ref="AZ82:AZ101"/>
    <mergeCell ref="AO82:AO101"/>
    <mergeCell ref="AP82:AP101"/>
    <mergeCell ref="AQ82:AQ101"/>
    <mergeCell ref="AR82:AR101"/>
    <mergeCell ref="AS82:AS101"/>
    <mergeCell ref="AT82:AT101"/>
    <mergeCell ref="AI82:AI101"/>
    <mergeCell ref="AJ82:AJ101"/>
    <mergeCell ref="AK82:AK101"/>
    <mergeCell ref="AL82:AL101"/>
    <mergeCell ref="AM82:AM101"/>
    <mergeCell ref="N103:N122"/>
    <mergeCell ref="O103:O122"/>
    <mergeCell ref="P103:P122"/>
    <mergeCell ref="Q103:Q122"/>
    <mergeCell ref="R103:R122"/>
    <mergeCell ref="S103:S122"/>
    <mergeCell ref="BA82:BA101"/>
    <mergeCell ref="BB82:BB101"/>
    <mergeCell ref="BC82:BC101"/>
    <mergeCell ref="AN82:AN101"/>
    <mergeCell ref="AC82:AC101"/>
    <mergeCell ref="AD82:AD101"/>
    <mergeCell ref="AE82:AE101"/>
    <mergeCell ref="AF82:AF101"/>
    <mergeCell ref="AG82:AG101"/>
    <mergeCell ref="AH82:AH101"/>
    <mergeCell ref="W82:W101"/>
    <mergeCell ref="X82:X101"/>
    <mergeCell ref="Y82:Y101"/>
    <mergeCell ref="Z82:Z101"/>
    <mergeCell ref="AA82:AA101"/>
    <mergeCell ref="AB82:AB101"/>
    <mergeCell ref="Q82:Q101"/>
    <mergeCell ref="R82:R101"/>
    <mergeCell ref="Z103:Z122"/>
    <mergeCell ref="AA103:AA122"/>
    <mergeCell ref="AB103:AB122"/>
    <mergeCell ref="AC103:AC122"/>
    <mergeCell ref="AD103:AD122"/>
    <mergeCell ref="AE103:AE122"/>
    <mergeCell ref="T103:T122"/>
    <mergeCell ref="U103:U122"/>
    <mergeCell ref="V103:V122"/>
    <mergeCell ref="W103:W122"/>
    <mergeCell ref="X103:X122"/>
    <mergeCell ref="Y103:Y122"/>
    <mergeCell ref="AN103:AN122"/>
    <mergeCell ref="AO103:AO122"/>
    <mergeCell ref="AP103:AP122"/>
    <mergeCell ref="AQ103:AQ122"/>
    <mergeCell ref="AF103:AF122"/>
    <mergeCell ref="AG103:AG122"/>
    <mergeCell ref="AH103:AH122"/>
    <mergeCell ref="AI103:AI122"/>
    <mergeCell ref="AJ103:AJ122"/>
    <mergeCell ref="AK103:AK122"/>
    <mergeCell ref="BD103:BD122"/>
    <mergeCell ref="B123:B142"/>
    <mergeCell ref="E123:E142"/>
    <mergeCell ref="F123:F142"/>
    <mergeCell ref="L123:L142"/>
    <mergeCell ref="M123:M142"/>
    <mergeCell ref="N123:N142"/>
    <mergeCell ref="O123:O142"/>
    <mergeCell ref="P123:P142"/>
    <mergeCell ref="Q123:Q142"/>
    <mergeCell ref="AX103:AX122"/>
    <mergeCell ref="AY103:AY122"/>
    <mergeCell ref="AZ103:AZ122"/>
    <mergeCell ref="BA103:BA122"/>
    <mergeCell ref="BB103:BB122"/>
    <mergeCell ref="BC103:BC122"/>
    <mergeCell ref="AR103:AR122"/>
    <mergeCell ref="AS103:AS122"/>
    <mergeCell ref="AT103:AT122"/>
    <mergeCell ref="AU103:AU122"/>
    <mergeCell ref="AV103:AV122"/>
    <mergeCell ref="AW103:AW122"/>
    <mergeCell ref="AL103:AL122"/>
    <mergeCell ref="AM103:AM122"/>
    <mergeCell ref="X123:X142"/>
    <mergeCell ref="Y123:Y142"/>
    <mergeCell ref="Z123:Z142"/>
    <mergeCell ref="AA123:AA142"/>
    <mergeCell ref="AB123:AB142"/>
    <mergeCell ref="AC123:AC142"/>
    <mergeCell ref="R123:R142"/>
    <mergeCell ref="S123:S142"/>
    <mergeCell ref="T123:T142"/>
    <mergeCell ref="U123:U142"/>
    <mergeCell ref="V123:V142"/>
    <mergeCell ref="W123:W142"/>
    <mergeCell ref="AT123:AT142"/>
    <mergeCell ref="AU123:AU142"/>
    <mergeCell ref="AJ123:AJ142"/>
    <mergeCell ref="AK123:AK142"/>
    <mergeCell ref="AL123:AL142"/>
    <mergeCell ref="AM123:AM142"/>
    <mergeCell ref="AN123:AN142"/>
    <mergeCell ref="AO123:AO142"/>
    <mergeCell ref="AD123:AD142"/>
    <mergeCell ref="AE123:AE142"/>
    <mergeCell ref="AF123:AF142"/>
    <mergeCell ref="AG123:AG142"/>
    <mergeCell ref="AH123:AH142"/>
    <mergeCell ref="AI123:AI142"/>
    <mergeCell ref="R143:R162"/>
    <mergeCell ref="S143:S162"/>
    <mergeCell ref="T143:T162"/>
    <mergeCell ref="U143:U162"/>
    <mergeCell ref="BB123:BB142"/>
    <mergeCell ref="BC123:BC142"/>
    <mergeCell ref="BD123:BD142"/>
    <mergeCell ref="B143:B162"/>
    <mergeCell ref="E143:E162"/>
    <mergeCell ref="F143:F162"/>
    <mergeCell ref="L143:L162"/>
    <mergeCell ref="M143:M162"/>
    <mergeCell ref="N143:N162"/>
    <mergeCell ref="O143:O162"/>
    <mergeCell ref="AV123:AV142"/>
    <mergeCell ref="AW123:AW142"/>
    <mergeCell ref="AX123:AX142"/>
    <mergeCell ref="AY123:AY142"/>
    <mergeCell ref="AZ123:AZ142"/>
    <mergeCell ref="BA123:BA142"/>
    <mergeCell ref="AP123:AP142"/>
    <mergeCell ref="AQ123:AQ142"/>
    <mergeCell ref="AR123:AR142"/>
    <mergeCell ref="AS123:AS142"/>
    <mergeCell ref="BC143:BC162"/>
    <mergeCell ref="BD143:BD162"/>
    <mergeCell ref="B163:B182"/>
    <mergeCell ref="E163:E182"/>
    <mergeCell ref="F163:F182"/>
    <mergeCell ref="L163:L182"/>
    <mergeCell ref="M163:M182"/>
    <mergeCell ref="AT143:AT162"/>
    <mergeCell ref="AU143:AU162"/>
    <mergeCell ref="AV143:AV162"/>
    <mergeCell ref="AW143:AW162"/>
    <mergeCell ref="AX143:AX162"/>
    <mergeCell ref="AY143:AY162"/>
    <mergeCell ref="AN143:AN162"/>
    <mergeCell ref="AO143:AO162"/>
    <mergeCell ref="AP143:AP162"/>
    <mergeCell ref="AQ143:AQ162"/>
    <mergeCell ref="AR143:AR162"/>
    <mergeCell ref="AS143:AS162"/>
    <mergeCell ref="AH143:AH162"/>
    <mergeCell ref="AI143:AI162"/>
    <mergeCell ref="AJ143:AJ162"/>
    <mergeCell ref="AK143:AK162"/>
    <mergeCell ref="AL143:AL162"/>
    <mergeCell ref="N163:N182"/>
    <mergeCell ref="O163:O182"/>
    <mergeCell ref="P163:P182"/>
    <mergeCell ref="Q163:Q182"/>
    <mergeCell ref="R163:R182"/>
    <mergeCell ref="S163:S182"/>
    <mergeCell ref="AZ143:AZ162"/>
    <mergeCell ref="BA143:BA162"/>
    <mergeCell ref="BB143:BB162"/>
    <mergeCell ref="AM143:AM162"/>
    <mergeCell ref="AB143:AB162"/>
    <mergeCell ref="AC143:AC162"/>
    <mergeCell ref="AD143:AD162"/>
    <mergeCell ref="AE143:AE162"/>
    <mergeCell ref="AF143:AF162"/>
    <mergeCell ref="AG143:AG162"/>
    <mergeCell ref="V143:V162"/>
    <mergeCell ref="W143:W162"/>
    <mergeCell ref="X143:X162"/>
    <mergeCell ref="Y143:Y162"/>
    <mergeCell ref="Z143:Z162"/>
    <mergeCell ref="AA143:AA162"/>
    <mergeCell ref="P143:P162"/>
    <mergeCell ref="Q143:Q162"/>
    <mergeCell ref="Z163:Z182"/>
    <mergeCell ref="AA163:AA182"/>
    <mergeCell ref="AB163:AB182"/>
    <mergeCell ref="AC163:AC182"/>
    <mergeCell ref="AD163:AD182"/>
    <mergeCell ref="AE163:AE182"/>
    <mergeCell ref="T163:T182"/>
    <mergeCell ref="U163:U182"/>
    <mergeCell ref="V163:V182"/>
    <mergeCell ref="W163:W182"/>
    <mergeCell ref="X163:X182"/>
    <mergeCell ref="Y163:Y182"/>
    <mergeCell ref="AL163:AL182"/>
    <mergeCell ref="AM163:AM182"/>
    <mergeCell ref="AN163:AN182"/>
    <mergeCell ref="AO163:AO182"/>
    <mergeCell ref="AP163:AP182"/>
    <mergeCell ref="AQ163:AQ182"/>
    <mergeCell ref="AF163:AF182"/>
    <mergeCell ref="AG163:AG182"/>
    <mergeCell ref="AH163:AH182"/>
    <mergeCell ref="AI163:AI182"/>
    <mergeCell ref="AJ163:AJ182"/>
    <mergeCell ref="AK163:AK182"/>
    <mergeCell ref="V183:V202"/>
    <mergeCell ref="W183:W202"/>
    <mergeCell ref="BD163:BD182"/>
    <mergeCell ref="B183:B202"/>
    <mergeCell ref="E183:E202"/>
    <mergeCell ref="F183:F202"/>
    <mergeCell ref="L183:L202"/>
    <mergeCell ref="M183:M202"/>
    <mergeCell ref="N183:N202"/>
    <mergeCell ref="O183:O202"/>
    <mergeCell ref="P183:P202"/>
    <mergeCell ref="Q183:Q202"/>
    <mergeCell ref="AX163:AX182"/>
    <mergeCell ref="AY163:AY182"/>
    <mergeCell ref="AZ163:AZ182"/>
    <mergeCell ref="BA163:BA182"/>
    <mergeCell ref="BB163:BB182"/>
    <mergeCell ref="BC163:BC182"/>
    <mergeCell ref="AR163:AR182"/>
    <mergeCell ref="AS163:AS182"/>
    <mergeCell ref="AT163:AT182"/>
    <mergeCell ref="AU163:AU182"/>
    <mergeCell ref="AV163:AV182"/>
    <mergeCell ref="AW163:AW182"/>
    <mergeCell ref="B204:B223"/>
    <mergeCell ref="C204:C303"/>
    <mergeCell ref="L204:L223"/>
    <mergeCell ref="M204:M223"/>
    <mergeCell ref="N204:N223"/>
    <mergeCell ref="AV183:AV202"/>
    <mergeCell ref="AW183:AW202"/>
    <mergeCell ref="AP183:AP202"/>
    <mergeCell ref="AQ183:AQ202"/>
    <mergeCell ref="AR183:AR202"/>
    <mergeCell ref="AS183:AS202"/>
    <mergeCell ref="AT183:AT202"/>
    <mergeCell ref="AU183:AU202"/>
    <mergeCell ref="AJ183:AJ202"/>
    <mergeCell ref="AK183:AK202"/>
    <mergeCell ref="AL183:AL202"/>
    <mergeCell ref="AM183:AM202"/>
    <mergeCell ref="AN183:AN202"/>
    <mergeCell ref="AO183:AO202"/>
    <mergeCell ref="AD183:AD202"/>
    <mergeCell ref="AE183:AE202"/>
    <mergeCell ref="AF183:AF202"/>
    <mergeCell ref="T183:T202"/>
    <mergeCell ref="U183:U202"/>
    <mergeCell ref="O204:O223"/>
    <mergeCell ref="P204:P223"/>
    <mergeCell ref="Q204:Q223"/>
    <mergeCell ref="R204:R223"/>
    <mergeCell ref="S204:S223"/>
    <mergeCell ref="T204:T223"/>
    <mergeCell ref="BB183:BB202"/>
    <mergeCell ref="BC183:BC202"/>
    <mergeCell ref="BD183:BD202"/>
    <mergeCell ref="AX183:AX202"/>
    <mergeCell ref="AY183:AY202"/>
    <mergeCell ref="AZ183:AZ202"/>
    <mergeCell ref="BA183:BA202"/>
    <mergeCell ref="AG183:AG202"/>
    <mergeCell ref="AH183:AH202"/>
    <mergeCell ref="AI183:AI202"/>
    <mergeCell ref="X183:X202"/>
    <mergeCell ref="Y183:Y202"/>
    <mergeCell ref="Z183:Z202"/>
    <mergeCell ref="AA183:AA202"/>
    <mergeCell ref="AB183:AB202"/>
    <mergeCell ref="AC183:AC202"/>
    <mergeCell ref="R183:R202"/>
    <mergeCell ref="S183:S202"/>
    <mergeCell ref="AA204:AA223"/>
    <mergeCell ref="AB204:AB223"/>
    <mergeCell ref="AC204:AC223"/>
    <mergeCell ref="AD204:AD223"/>
    <mergeCell ref="AE204:AE223"/>
    <mergeCell ref="AF204:AF223"/>
    <mergeCell ref="U204:U223"/>
    <mergeCell ref="V204:V223"/>
    <mergeCell ref="W204:W223"/>
    <mergeCell ref="X204:X223"/>
    <mergeCell ref="Y204:Y223"/>
    <mergeCell ref="Z204:Z223"/>
    <mergeCell ref="AM204:AM223"/>
    <mergeCell ref="AN204:AN223"/>
    <mergeCell ref="AO204:AO223"/>
    <mergeCell ref="AP204:AP223"/>
    <mergeCell ref="AQ204:AQ223"/>
    <mergeCell ref="AR204:AR223"/>
    <mergeCell ref="AG204:AG223"/>
    <mergeCell ref="AH204:AH223"/>
    <mergeCell ref="AI204:AI223"/>
    <mergeCell ref="AJ204:AJ223"/>
    <mergeCell ref="AK204:AK223"/>
    <mergeCell ref="AL204:AL223"/>
    <mergeCell ref="AY204:AY223"/>
    <mergeCell ref="AZ204:AZ223"/>
    <mergeCell ref="BA204:BA223"/>
    <mergeCell ref="BB204:BB223"/>
    <mergeCell ref="BC204:BC223"/>
    <mergeCell ref="BD204:BD223"/>
    <mergeCell ref="AS204:AS223"/>
    <mergeCell ref="AT204:AT223"/>
    <mergeCell ref="AU204:AU223"/>
    <mergeCell ref="AV204:AV223"/>
    <mergeCell ref="AW204:AW223"/>
    <mergeCell ref="AX204:AX223"/>
    <mergeCell ref="O224:O243"/>
    <mergeCell ref="P224:P243"/>
    <mergeCell ref="Q224:Q243"/>
    <mergeCell ref="R224:R243"/>
    <mergeCell ref="S224:S243"/>
    <mergeCell ref="T224:T243"/>
    <mergeCell ref="B224:B243"/>
    <mergeCell ref="L224:L243"/>
    <mergeCell ref="M224:M243"/>
    <mergeCell ref="N224:N243"/>
    <mergeCell ref="E224:E243"/>
    <mergeCell ref="F224:F243"/>
    <mergeCell ref="AA224:AA243"/>
    <mergeCell ref="AB224:AB243"/>
    <mergeCell ref="AC224:AC243"/>
    <mergeCell ref="AD224:AD243"/>
    <mergeCell ref="AE224:AE243"/>
    <mergeCell ref="AF224:AF243"/>
    <mergeCell ref="U224:U243"/>
    <mergeCell ref="V224:V243"/>
    <mergeCell ref="W224:W243"/>
    <mergeCell ref="X224:X243"/>
    <mergeCell ref="Y224:Y243"/>
    <mergeCell ref="Z224:Z243"/>
    <mergeCell ref="AM224:AM243"/>
    <mergeCell ref="AN224:AN243"/>
    <mergeCell ref="AO224:AO243"/>
    <mergeCell ref="AP224:AP243"/>
    <mergeCell ref="AQ224:AQ243"/>
    <mergeCell ref="AR224:AR243"/>
    <mergeCell ref="AG224:AG243"/>
    <mergeCell ref="AH224:AH243"/>
    <mergeCell ref="AI224:AI243"/>
    <mergeCell ref="AJ224:AJ243"/>
    <mergeCell ref="AK224:AK243"/>
    <mergeCell ref="AL224:AL243"/>
    <mergeCell ref="AY224:AY243"/>
    <mergeCell ref="AZ224:AZ243"/>
    <mergeCell ref="BA224:BA243"/>
    <mergeCell ref="BB224:BB243"/>
    <mergeCell ref="BC224:BC243"/>
    <mergeCell ref="BD224:BD243"/>
    <mergeCell ref="AS224:AS243"/>
    <mergeCell ref="AT224:AT243"/>
    <mergeCell ref="AU224:AU243"/>
    <mergeCell ref="AV224:AV243"/>
    <mergeCell ref="AW224:AW243"/>
    <mergeCell ref="AX224:AX243"/>
    <mergeCell ref="O244:O263"/>
    <mergeCell ref="P244:P263"/>
    <mergeCell ref="Q244:Q263"/>
    <mergeCell ref="R244:R263"/>
    <mergeCell ref="S244:S263"/>
    <mergeCell ref="T244:T263"/>
    <mergeCell ref="B244:B263"/>
    <mergeCell ref="L244:L263"/>
    <mergeCell ref="M244:M263"/>
    <mergeCell ref="N244:N263"/>
    <mergeCell ref="E244:E263"/>
    <mergeCell ref="F244:F263"/>
    <mergeCell ref="AA244:AA263"/>
    <mergeCell ref="AB244:AB263"/>
    <mergeCell ref="AC244:AC263"/>
    <mergeCell ref="AD244:AD263"/>
    <mergeCell ref="AE244:AE263"/>
    <mergeCell ref="AF244:AF263"/>
    <mergeCell ref="U244:U263"/>
    <mergeCell ref="V244:V263"/>
    <mergeCell ref="W244:W263"/>
    <mergeCell ref="X244:X263"/>
    <mergeCell ref="Y244:Y263"/>
    <mergeCell ref="Z244:Z263"/>
    <mergeCell ref="AM244:AM263"/>
    <mergeCell ref="AN244:AN263"/>
    <mergeCell ref="AO244:AO263"/>
    <mergeCell ref="AP244:AP263"/>
    <mergeCell ref="AQ244:AQ263"/>
    <mergeCell ref="AR244:AR263"/>
    <mergeCell ref="AG244:AG263"/>
    <mergeCell ref="AH244:AH263"/>
    <mergeCell ref="AI244:AI263"/>
    <mergeCell ref="AJ244:AJ263"/>
    <mergeCell ref="AK244:AK263"/>
    <mergeCell ref="AL244:AL263"/>
    <mergeCell ref="AY244:AY263"/>
    <mergeCell ref="AZ244:AZ263"/>
    <mergeCell ref="BA244:BA263"/>
    <mergeCell ref="BB244:BB263"/>
    <mergeCell ref="BC244:BC263"/>
    <mergeCell ref="BD244:BD263"/>
    <mergeCell ref="AS244:AS263"/>
    <mergeCell ref="AT244:AT263"/>
    <mergeCell ref="AU244:AU263"/>
    <mergeCell ref="AV244:AV263"/>
    <mergeCell ref="AW244:AW263"/>
    <mergeCell ref="AX244:AX263"/>
    <mergeCell ref="O264:O283"/>
    <mergeCell ref="P264:P283"/>
    <mergeCell ref="Q264:Q283"/>
    <mergeCell ref="R264:R283"/>
    <mergeCell ref="S264:S283"/>
    <mergeCell ref="T264:T283"/>
    <mergeCell ref="B264:B283"/>
    <mergeCell ref="L264:L283"/>
    <mergeCell ref="M264:M283"/>
    <mergeCell ref="N264:N283"/>
    <mergeCell ref="E264:E283"/>
    <mergeCell ref="F264:F283"/>
    <mergeCell ref="AA264:AA283"/>
    <mergeCell ref="AB264:AB283"/>
    <mergeCell ref="AC264:AC283"/>
    <mergeCell ref="AD264:AD283"/>
    <mergeCell ref="AE264:AE283"/>
    <mergeCell ref="AF264:AF283"/>
    <mergeCell ref="U264:U283"/>
    <mergeCell ref="V264:V283"/>
    <mergeCell ref="W264:W283"/>
    <mergeCell ref="X264:X283"/>
    <mergeCell ref="Y264:Y283"/>
    <mergeCell ref="Z264:Z283"/>
    <mergeCell ref="AM264:AM283"/>
    <mergeCell ref="AN264:AN283"/>
    <mergeCell ref="AO264:AO283"/>
    <mergeCell ref="AP264:AP283"/>
    <mergeCell ref="AQ264:AQ283"/>
    <mergeCell ref="AR264:AR283"/>
    <mergeCell ref="AG264:AG283"/>
    <mergeCell ref="AH264:AH283"/>
    <mergeCell ref="AI264:AI283"/>
    <mergeCell ref="AJ264:AJ283"/>
    <mergeCell ref="AK264:AK283"/>
    <mergeCell ref="AL264:AL283"/>
    <mergeCell ref="AY264:AY283"/>
    <mergeCell ref="AZ264:AZ283"/>
    <mergeCell ref="BA264:BA283"/>
    <mergeCell ref="BB264:BB283"/>
    <mergeCell ref="BC264:BC283"/>
    <mergeCell ref="BD264:BD283"/>
    <mergeCell ref="AS264:AS283"/>
    <mergeCell ref="AT264:AT283"/>
    <mergeCell ref="AU264:AU283"/>
    <mergeCell ref="AV264:AV283"/>
    <mergeCell ref="AW264:AW283"/>
    <mergeCell ref="AX264:AX283"/>
    <mergeCell ref="O284:O303"/>
    <mergeCell ref="P284:P303"/>
    <mergeCell ref="Q284:Q303"/>
    <mergeCell ref="R284:R303"/>
    <mergeCell ref="S284:S303"/>
    <mergeCell ref="T284:T303"/>
    <mergeCell ref="B284:B303"/>
    <mergeCell ref="L284:L303"/>
    <mergeCell ref="M284:M303"/>
    <mergeCell ref="N284:N303"/>
    <mergeCell ref="E284:E303"/>
    <mergeCell ref="F284:F303"/>
    <mergeCell ref="AK284:AK303"/>
    <mergeCell ref="AL284:AL303"/>
    <mergeCell ref="AA284:AA303"/>
    <mergeCell ref="AB284:AB303"/>
    <mergeCell ref="AC284:AC303"/>
    <mergeCell ref="AD284:AD303"/>
    <mergeCell ref="AE284:AE303"/>
    <mergeCell ref="AF284:AF303"/>
    <mergeCell ref="U284:U303"/>
    <mergeCell ref="V284:V303"/>
    <mergeCell ref="W284:W303"/>
    <mergeCell ref="X284:X303"/>
    <mergeCell ref="Y284:Y303"/>
    <mergeCell ref="Z284:Z303"/>
    <mergeCell ref="Q365:Q384"/>
    <mergeCell ref="R365:R384"/>
    <mergeCell ref="AY284:AY303"/>
    <mergeCell ref="AZ284:AZ303"/>
    <mergeCell ref="BA284:BA303"/>
    <mergeCell ref="BB284:BB303"/>
    <mergeCell ref="BC284:BC303"/>
    <mergeCell ref="BD284:BD303"/>
    <mergeCell ref="AS284:AS303"/>
    <mergeCell ref="AT284:AT303"/>
    <mergeCell ref="AU284:AU303"/>
    <mergeCell ref="AV284:AV303"/>
    <mergeCell ref="AW284:AW303"/>
    <mergeCell ref="AX284:AX303"/>
    <mergeCell ref="AM284:AM303"/>
    <mergeCell ref="AN284:AN303"/>
    <mergeCell ref="AO284:AO303"/>
    <mergeCell ref="AP284:AP303"/>
    <mergeCell ref="AQ284:AQ303"/>
    <mergeCell ref="AR284:AR303"/>
    <mergeCell ref="AG284:AG303"/>
    <mergeCell ref="AH284:AH303"/>
    <mergeCell ref="AI284:AI303"/>
    <mergeCell ref="AJ284:AJ303"/>
    <mergeCell ref="N305:N324"/>
    <mergeCell ref="O305:O324"/>
    <mergeCell ref="P305:P324"/>
    <mergeCell ref="Q305:Q324"/>
    <mergeCell ref="R305:R324"/>
    <mergeCell ref="S305:S324"/>
    <mergeCell ref="B305:B324"/>
    <mergeCell ref="C305:C404"/>
    <mergeCell ref="L305:L324"/>
    <mergeCell ref="M305:M324"/>
    <mergeCell ref="R385:R404"/>
    <mergeCell ref="S385:S404"/>
    <mergeCell ref="R345:R364"/>
    <mergeCell ref="S345:S364"/>
    <mergeCell ref="B365:B384"/>
    <mergeCell ref="L365:L384"/>
    <mergeCell ref="M365:M384"/>
    <mergeCell ref="R325:R344"/>
    <mergeCell ref="S325:S344"/>
    <mergeCell ref="P345:P364"/>
    <mergeCell ref="Q345:Q364"/>
    <mergeCell ref="N365:N384"/>
    <mergeCell ref="O365:O384"/>
    <mergeCell ref="P365:P384"/>
    <mergeCell ref="Z305:Z324"/>
    <mergeCell ref="AA305:AA324"/>
    <mergeCell ref="AB305:AB324"/>
    <mergeCell ref="AC305:AC324"/>
    <mergeCell ref="AD305:AD324"/>
    <mergeCell ref="AE305:AE324"/>
    <mergeCell ref="T305:T324"/>
    <mergeCell ref="U305:U324"/>
    <mergeCell ref="V305:V324"/>
    <mergeCell ref="W305:W324"/>
    <mergeCell ref="X305:X324"/>
    <mergeCell ref="Y305:Y324"/>
    <mergeCell ref="AN305:AN324"/>
    <mergeCell ref="AO305:AO324"/>
    <mergeCell ref="AP305:AP324"/>
    <mergeCell ref="AQ305:AQ324"/>
    <mergeCell ref="AF305:AF324"/>
    <mergeCell ref="AG305:AG324"/>
    <mergeCell ref="AH305:AH324"/>
    <mergeCell ref="AI305:AI324"/>
    <mergeCell ref="AJ305:AJ324"/>
    <mergeCell ref="AK305:AK324"/>
    <mergeCell ref="BD305:BD324"/>
    <mergeCell ref="B325:B344"/>
    <mergeCell ref="L325:L344"/>
    <mergeCell ref="M325:M344"/>
    <mergeCell ref="N325:N344"/>
    <mergeCell ref="O325:O344"/>
    <mergeCell ref="P325:P344"/>
    <mergeCell ref="Q325:Q344"/>
    <mergeCell ref="AX305:AX324"/>
    <mergeCell ref="AY305:AY324"/>
    <mergeCell ref="AZ305:AZ324"/>
    <mergeCell ref="BA305:BA324"/>
    <mergeCell ref="BB305:BB324"/>
    <mergeCell ref="BC305:BC324"/>
    <mergeCell ref="AR305:AR324"/>
    <mergeCell ref="AS305:AS324"/>
    <mergeCell ref="AD325:AD344"/>
    <mergeCell ref="AE325:AE344"/>
    <mergeCell ref="AT305:AT324"/>
    <mergeCell ref="AU305:AU324"/>
    <mergeCell ref="AV305:AV324"/>
    <mergeCell ref="AW305:AW324"/>
    <mergeCell ref="AL305:AL324"/>
    <mergeCell ref="AM305:AM324"/>
    <mergeCell ref="AI325:AI344"/>
    <mergeCell ref="X325:X344"/>
    <mergeCell ref="Y325:Y344"/>
    <mergeCell ref="Z325:Z344"/>
    <mergeCell ref="AA325:AA344"/>
    <mergeCell ref="AB325:AB344"/>
    <mergeCell ref="AC325:AC344"/>
    <mergeCell ref="T325:T344"/>
    <mergeCell ref="U325:U344"/>
    <mergeCell ref="V325:V344"/>
    <mergeCell ref="W325:W344"/>
    <mergeCell ref="BC325:BC344"/>
    <mergeCell ref="BD325:BD344"/>
    <mergeCell ref="B345:B364"/>
    <mergeCell ref="L345:L364"/>
    <mergeCell ref="M345:M364"/>
    <mergeCell ref="N345:N364"/>
    <mergeCell ref="O345:O364"/>
    <mergeCell ref="AV325:AV344"/>
    <mergeCell ref="AW325:AW344"/>
    <mergeCell ref="AX325:AX344"/>
    <mergeCell ref="AY325:AY344"/>
    <mergeCell ref="AZ325:AZ344"/>
    <mergeCell ref="BA325:BA344"/>
    <mergeCell ref="AP325:AP344"/>
    <mergeCell ref="AQ325:AQ344"/>
    <mergeCell ref="AR325:AR344"/>
    <mergeCell ref="Y345:Y364"/>
    <mergeCell ref="Z345:Z364"/>
    <mergeCell ref="AA345:AA364"/>
    <mergeCell ref="AS325:AS344"/>
    <mergeCell ref="BC345:BC364"/>
    <mergeCell ref="BD345:BD364"/>
    <mergeCell ref="AG325:AG344"/>
    <mergeCell ref="AH325:AH344"/>
    <mergeCell ref="S365:S384"/>
    <mergeCell ref="T345:T364"/>
    <mergeCell ref="U345:U364"/>
    <mergeCell ref="BB325:BB344"/>
    <mergeCell ref="AT325:AT344"/>
    <mergeCell ref="AU325:AU344"/>
    <mergeCell ref="AJ325:AJ344"/>
    <mergeCell ref="AK325:AK344"/>
    <mergeCell ref="AL325:AL344"/>
    <mergeCell ref="AM325:AM344"/>
    <mergeCell ref="AN325:AN344"/>
    <mergeCell ref="AO325:AO344"/>
    <mergeCell ref="AQ345:AQ364"/>
    <mergeCell ref="AR345:AR364"/>
    <mergeCell ref="AS345:AS364"/>
    <mergeCell ref="AN345:AN364"/>
    <mergeCell ref="AO345:AO364"/>
    <mergeCell ref="AP345:AP364"/>
    <mergeCell ref="AF325:AF344"/>
    <mergeCell ref="V345:V364"/>
    <mergeCell ref="W345:W364"/>
    <mergeCell ref="X345:X364"/>
    <mergeCell ref="AZ345:AZ364"/>
    <mergeCell ref="BA345:BA364"/>
    <mergeCell ref="BB345:BB364"/>
    <mergeCell ref="AM345:AM364"/>
    <mergeCell ref="AB345:AB364"/>
    <mergeCell ref="AC345:AC364"/>
    <mergeCell ref="AD345:AD364"/>
    <mergeCell ref="AE345:AE364"/>
    <mergeCell ref="AF345:AF364"/>
    <mergeCell ref="AG345:AG364"/>
    <mergeCell ref="AH345:AH364"/>
    <mergeCell ref="AI345:AI364"/>
    <mergeCell ref="AJ345:AJ364"/>
    <mergeCell ref="AK345:AK364"/>
    <mergeCell ref="AL345:AL364"/>
    <mergeCell ref="AT345:AT364"/>
    <mergeCell ref="AU345:AU364"/>
    <mergeCell ref="AV345:AV364"/>
    <mergeCell ref="AW345:AW364"/>
    <mergeCell ref="AX345:AX364"/>
    <mergeCell ref="AY345:AY364"/>
    <mergeCell ref="T365:T384"/>
    <mergeCell ref="U365:U384"/>
    <mergeCell ref="V365:V384"/>
    <mergeCell ref="W365:W384"/>
    <mergeCell ref="X365:X384"/>
    <mergeCell ref="Y365:Y384"/>
    <mergeCell ref="AL365:AL384"/>
    <mergeCell ref="AM365:AM384"/>
    <mergeCell ref="AD365:AD384"/>
    <mergeCell ref="Z365:Z384"/>
    <mergeCell ref="AA365:AA384"/>
    <mergeCell ref="AB365:AB384"/>
    <mergeCell ref="AC365:AC384"/>
    <mergeCell ref="AP365:AP384"/>
    <mergeCell ref="AQ365:AQ384"/>
    <mergeCell ref="AF365:AF384"/>
    <mergeCell ref="AG365:AG384"/>
    <mergeCell ref="AH365:AH384"/>
    <mergeCell ref="AI365:AI384"/>
    <mergeCell ref="AJ365:AJ384"/>
    <mergeCell ref="AK365:AK384"/>
    <mergeCell ref="AE365:AE384"/>
    <mergeCell ref="BD365:BD384"/>
    <mergeCell ref="B385:B404"/>
    <mergeCell ref="L385:L404"/>
    <mergeCell ref="M385:M404"/>
    <mergeCell ref="N385:N404"/>
    <mergeCell ref="O385:O404"/>
    <mergeCell ref="P385:P404"/>
    <mergeCell ref="Q385:Q404"/>
    <mergeCell ref="AX365:AX384"/>
    <mergeCell ref="AY365:AY384"/>
    <mergeCell ref="AZ365:AZ384"/>
    <mergeCell ref="BA365:BA384"/>
    <mergeCell ref="BB365:BB384"/>
    <mergeCell ref="BC365:BC384"/>
    <mergeCell ref="AR365:AR384"/>
    <mergeCell ref="AS365:AS384"/>
    <mergeCell ref="AF385:AF404"/>
    <mergeCell ref="AG385:AG404"/>
    <mergeCell ref="AT365:AT384"/>
    <mergeCell ref="AU365:AU384"/>
    <mergeCell ref="AV365:AV384"/>
    <mergeCell ref="AW365:AW384"/>
    <mergeCell ref="AN365:AN384"/>
    <mergeCell ref="AO365:AO384"/>
    <mergeCell ref="AI385:AI404"/>
    <mergeCell ref="X385:X404"/>
    <mergeCell ref="Y385:Y404"/>
    <mergeCell ref="Z385:Z404"/>
    <mergeCell ref="AA385:AA404"/>
    <mergeCell ref="AB385:AB404"/>
    <mergeCell ref="AC385:AC404"/>
    <mergeCell ref="BB385:BB404"/>
    <mergeCell ref="T385:T404"/>
    <mergeCell ref="U385:U404"/>
    <mergeCell ref="V385:V404"/>
    <mergeCell ref="W385:W404"/>
    <mergeCell ref="BC385:BC404"/>
    <mergeCell ref="BD385:BD404"/>
    <mergeCell ref="E1:J1"/>
    <mergeCell ref="AV385:AV404"/>
    <mergeCell ref="AW385:AW404"/>
    <mergeCell ref="AX385:AX404"/>
    <mergeCell ref="AY385:AY404"/>
    <mergeCell ref="AZ385:AZ404"/>
    <mergeCell ref="BA385:BA404"/>
    <mergeCell ref="AP385:AP404"/>
    <mergeCell ref="AQ385:AQ404"/>
    <mergeCell ref="AR385:AR404"/>
    <mergeCell ref="AS385:AS404"/>
    <mergeCell ref="AT385:AT404"/>
    <mergeCell ref="AU385:AU404"/>
    <mergeCell ref="AJ385:AJ404"/>
    <mergeCell ref="AK385:AK404"/>
    <mergeCell ref="AL385:AL404"/>
    <mergeCell ref="AM385:AM404"/>
    <mergeCell ref="AN385:AN404"/>
    <mergeCell ref="AO385:AO404"/>
    <mergeCell ref="AD385:AD404"/>
    <mergeCell ref="AE385:AE404"/>
    <mergeCell ref="AH385:AH404"/>
    <mergeCell ref="E204:E223"/>
    <mergeCell ref="F204:F223"/>
    <mergeCell ref="E385:E404"/>
    <mergeCell ref="F385:F404"/>
    <mergeCell ref="E365:E384"/>
    <mergeCell ref="F365:F384"/>
    <mergeCell ref="E345:E364"/>
    <mergeCell ref="F345:F364"/>
    <mergeCell ref="E325:E344"/>
    <mergeCell ref="F325:F344"/>
    <mergeCell ref="E305:E324"/>
    <mergeCell ref="F305:F324"/>
  </mergeCells>
  <phoneticPr fontId="3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21</vt:i4>
      </vt:variant>
    </vt:vector>
  </HeadingPairs>
  <TitlesOfParts>
    <vt:vector size="21" baseType="lpstr">
      <vt:lpstr>50</vt:lpstr>
      <vt:lpstr>20</vt:lpstr>
      <vt:lpstr>19</vt:lpstr>
      <vt:lpstr>18</vt:lpstr>
      <vt:lpstr>17</vt:lpstr>
      <vt:lpstr>16</vt:lpstr>
      <vt:lpstr>15</vt:lpstr>
      <vt:lpstr>14</vt:lpstr>
      <vt:lpstr>13</vt:lpstr>
      <vt:lpstr>12</vt:lpstr>
      <vt:lpstr>11</vt:lpstr>
      <vt:lpstr>10</vt:lpstr>
      <vt:lpstr>9</vt:lpstr>
      <vt:lpstr>8</vt:lpstr>
      <vt:lpstr>7</vt:lpstr>
      <vt:lpstr>6</vt:lpstr>
      <vt:lpstr>5</vt:lpstr>
      <vt:lpstr>4</vt:lpstr>
      <vt:lpstr>3</vt:lpstr>
      <vt:lpstr>2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Gatel</dc:creator>
  <cp:lastModifiedBy>Kevin Gatel</cp:lastModifiedBy>
  <dcterms:created xsi:type="dcterms:W3CDTF">2019-11-21T14:21:39Z</dcterms:created>
  <dcterms:modified xsi:type="dcterms:W3CDTF">2019-12-24T15:22:02Z</dcterms:modified>
</cp:coreProperties>
</file>